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nghadji/Desktop/"/>
    </mc:Choice>
  </mc:AlternateContent>
  <bookViews>
    <workbookView xWindow="0" yWindow="460" windowWidth="25600" windowHeight="15460" tabRatio="500"/>
  </bookViews>
  <sheets>
    <sheet name="MasterData" sheetId="1" r:id="rId1"/>
    <sheet name="Tag Comp - Total " sheetId="3" r:id="rId2"/>
    <sheet name="Tag Comp - Operations" sheetId="5" r:id="rId3"/>
    <sheet name="Tag Comp - Personnel" sheetId="7" r:id="rId4"/>
    <sheet name="HighLevelMetrics" sheetId="11" r:id="rId5"/>
    <sheet name="Indicators" sheetId="12" r:id="rId6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R2" i="12"/>
  <c r="S2" i="12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Q85" i="1"/>
  <c r="P86" i="1"/>
  <c r="Q86" i="1"/>
  <c r="P87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P1953" i="1"/>
  <c r="Q1953" i="1"/>
  <c r="Q1954" i="1"/>
  <c r="Q1955" i="1"/>
  <c r="Q1956" i="1"/>
  <c r="Q1957" i="1"/>
  <c r="Q1958" i="1"/>
  <c r="Q1959" i="1"/>
  <c r="Q1960" i="1"/>
  <c r="Q1961" i="1"/>
  <c r="Q1962" i="1"/>
  <c r="Q1963" i="1"/>
  <c r="P1964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P2002" i="1"/>
  <c r="Q2002" i="1"/>
  <c r="Q2003" i="1"/>
  <c r="P2004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P2041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P2063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P2233" i="1"/>
  <c r="Q2233" i="1"/>
  <c r="Q2234" i="1"/>
  <c r="Q2235" i="1"/>
  <c r="Q2236" i="1"/>
  <c r="Q2237" i="1"/>
  <c r="Q2238" i="1"/>
  <c r="P2239" i="1"/>
  <c r="Q2239" i="1"/>
  <c r="Q2240" i="1"/>
  <c r="P2241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P2256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P2406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P2543" i="1"/>
  <c r="Q2543" i="1"/>
  <c r="Q2544" i="1"/>
  <c r="Q2545" i="1"/>
  <c r="Q2546" i="1"/>
  <c r="P2547" i="1"/>
  <c r="Q2547" i="1"/>
  <c r="Q2548" i="1"/>
  <c r="Q2549" i="1"/>
  <c r="Q2550" i="1"/>
  <c r="Q2551" i="1"/>
  <c r="Q2552" i="1"/>
  <c r="Q2553" i="1"/>
  <c r="Q2554" i="1"/>
  <c r="P2555" i="1"/>
  <c r="Q2555" i="1"/>
  <c r="Q2556" i="1"/>
  <c r="Q2557" i="1"/>
  <c r="Q2558" i="1"/>
  <c r="Q2559" i="1"/>
  <c r="Q2560" i="1"/>
  <c r="Q2561" i="1"/>
  <c r="Q2562" i="1"/>
  <c r="Q2563" i="1"/>
  <c r="P2564" i="1"/>
  <c r="Q2564" i="1"/>
  <c r="Q2565" i="1"/>
  <c r="P2566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P2620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R3" i="12"/>
  <c r="S3" i="12"/>
  <c r="P2770" i="1"/>
  <c r="Q2770" i="1"/>
  <c r="Q2771" i="1"/>
  <c r="Q2772" i="1"/>
  <c r="Q2773" i="1"/>
  <c r="Q2774" i="1"/>
  <c r="Q2775" i="1"/>
  <c r="P2776" i="1"/>
  <c r="Q2776" i="1"/>
  <c r="P2777" i="1"/>
  <c r="Q2777" i="1"/>
  <c r="Q2778" i="1"/>
  <c r="Q2779" i="1"/>
  <c r="Q2780" i="1"/>
  <c r="Q2781" i="1"/>
  <c r="Q2782" i="1"/>
  <c r="Q2783" i="1"/>
  <c r="P2784" i="1"/>
  <c r="Q2784" i="1"/>
  <c r="Q2785" i="1"/>
  <c r="Q2786" i="1"/>
  <c r="Q2787" i="1"/>
  <c r="Q2788" i="1"/>
  <c r="Q2789" i="1"/>
  <c r="Q2790" i="1"/>
  <c r="P2791" i="1"/>
  <c r="Q2791" i="1"/>
  <c r="Q2792" i="1"/>
  <c r="Q2793" i="1"/>
  <c r="P2794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P2918" i="1"/>
  <c r="Q2918" i="1"/>
  <c r="Q2919" i="1"/>
  <c r="Q2920" i="1"/>
  <c r="Q2921" i="1"/>
  <c r="Q2922" i="1"/>
  <c r="P2923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P2974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P3027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P3062" i="1"/>
  <c r="Q3062" i="1"/>
  <c r="Q3063" i="1"/>
  <c r="Q3064" i="1"/>
  <c r="Q3065" i="1"/>
  <c r="Q3066" i="1"/>
  <c r="Q3067" i="1"/>
  <c r="Q3068" i="1"/>
  <c r="P3069" i="1"/>
  <c r="Q3069" i="1"/>
  <c r="Q3070" i="1"/>
  <c r="Q3071" i="1"/>
  <c r="Q3072" i="1"/>
  <c r="P3073" i="1"/>
  <c r="Q3073" i="1"/>
  <c r="Q3074" i="1"/>
  <c r="P3075" i="1"/>
  <c r="Q3075" i="1"/>
  <c r="Q3076" i="1"/>
  <c r="Q3077" i="1"/>
  <c r="Q3078" i="1"/>
  <c r="Q3079" i="1"/>
  <c r="Q3080" i="1"/>
  <c r="P3081" i="1"/>
  <c r="Q3081" i="1"/>
  <c r="Q3082" i="1"/>
  <c r="Q3083" i="1"/>
  <c r="Q3084" i="1"/>
  <c r="Q3085" i="1"/>
  <c r="Q3086" i="1"/>
  <c r="P3087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P3121" i="1"/>
  <c r="Q3121" i="1"/>
  <c r="Q3122" i="1"/>
  <c r="Q3123" i="1"/>
  <c r="Q3124" i="1"/>
  <c r="Q3125" i="1"/>
  <c r="Q3126" i="1"/>
  <c r="P3127" i="1"/>
  <c r="Q3127" i="1"/>
  <c r="P3128" i="1"/>
  <c r="Q3128" i="1"/>
  <c r="Q3129" i="1"/>
  <c r="Q3130" i="1"/>
  <c r="Q3131" i="1"/>
  <c r="P3132" i="1"/>
  <c r="Q3132" i="1"/>
  <c r="Q3133" i="1"/>
  <c r="Q3134" i="1"/>
  <c r="Q3135" i="1"/>
  <c r="P3136" i="1"/>
  <c r="Q3136" i="1"/>
  <c r="P3137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P3159" i="1"/>
  <c r="Q3159" i="1"/>
  <c r="Q3160" i="1"/>
  <c r="Q3161" i="1"/>
  <c r="P3162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P3207" i="1"/>
  <c r="Q3207" i="1"/>
  <c r="P3208" i="1"/>
  <c r="Q3208" i="1"/>
  <c r="Q3209" i="1"/>
  <c r="Q3210" i="1"/>
  <c r="Q3211" i="1"/>
  <c r="Q3212" i="1"/>
  <c r="P3213" i="1"/>
  <c r="Q3213" i="1"/>
  <c r="Q3214" i="1"/>
  <c r="Q3215" i="1"/>
  <c r="Q3216" i="1"/>
  <c r="Q3217" i="1"/>
  <c r="Q3218" i="1"/>
  <c r="Q3219" i="1"/>
  <c r="Q3220" i="1"/>
  <c r="Q3221" i="1"/>
  <c r="P3222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P4358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P4716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R4" i="12"/>
  <c r="S4" i="12"/>
  <c r="P4941" i="1"/>
  <c r="Q4941" i="1"/>
  <c r="Q4942" i="1"/>
  <c r="P4943" i="1"/>
  <c r="Q4943" i="1"/>
  <c r="P4944" i="1"/>
  <c r="Q4944" i="1"/>
  <c r="P4945" i="1"/>
  <c r="Q4945" i="1"/>
  <c r="Q4946" i="1"/>
  <c r="P4947" i="1"/>
  <c r="Q4947" i="1"/>
  <c r="P4948" i="1"/>
  <c r="Q4948" i="1"/>
  <c r="Q4949" i="1"/>
  <c r="Q4950" i="1"/>
  <c r="Q4951" i="1"/>
  <c r="Q4952" i="1"/>
  <c r="P4953" i="1"/>
  <c r="Q4953" i="1"/>
  <c r="P4954" i="1"/>
  <c r="Q4954" i="1"/>
  <c r="P4955" i="1"/>
  <c r="Q4955" i="1"/>
  <c r="P4956" i="1"/>
  <c r="Q4956" i="1"/>
  <c r="P4957" i="1"/>
  <c r="Q4957" i="1"/>
  <c r="Q4958" i="1"/>
  <c r="Q4959" i="1"/>
  <c r="Q4960" i="1"/>
  <c r="P4961" i="1"/>
  <c r="Q4961" i="1"/>
  <c r="Q4962" i="1"/>
  <c r="Q4963" i="1"/>
  <c r="Q4964" i="1"/>
  <c r="Q4965" i="1"/>
  <c r="Q4966" i="1"/>
  <c r="Q4967" i="1"/>
  <c r="P4968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R5" i="12"/>
  <c r="S5" i="12"/>
  <c r="P8350" i="1"/>
  <c r="Q8350" i="1"/>
  <c r="P8351" i="1"/>
  <c r="Q8351" i="1"/>
  <c r="Q8352" i="1"/>
  <c r="Q8353" i="1"/>
  <c r="Q8354" i="1"/>
  <c r="Q8355" i="1"/>
  <c r="Q8356" i="1"/>
  <c r="Q8357" i="1"/>
  <c r="Q8358" i="1"/>
  <c r="Q8359" i="1"/>
  <c r="Q8360" i="1"/>
  <c r="P8361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P8388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P8411" i="1"/>
  <c r="Q8411" i="1"/>
  <c r="Q8412" i="1"/>
  <c r="Q8413" i="1"/>
  <c r="Q8414" i="1"/>
  <c r="Q8415" i="1"/>
  <c r="Q8416" i="1"/>
  <c r="P8417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P8445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7" i="12"/>
  <c r="Q2" i="12"/>
  <c r="T2" i="12"/>
  <c r="Q3" i="12"/>
  <c r="T3" i="12"/>
  <c r="Q4" i="12"/>
  <c r="T4" i="12"/>
  <c r="Q5" i="12"/>
  <c r="T5" i="12"/>
  <c r="R6" i="12"/>
  <c r="Q6" i="12"/>
  <c r="T6" i="12"/>
  <c r="T7" i="12"/>
  <c r="R7" i="12"/>
  <c r="S7" i="12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AA7" i="12"/>
  <c r="Z7" i="12"/>
  <c r="Y7" i="12"/>
  <c r="W7" i="12"/>
  <c r="V7" i="12"/>
  <c r="AA6" i="12"/>
  <c r="Z6" i="12"/>
  <c r="Y6" i="12"/>
  <c r="W6" i="12"/>
  <c r="V6" i="12"/>
  <c r="S6" i="12"/>
  <c r="AA5" i="12"/>
  <c r="Z5" i="12"/>
  <c r="Y5" i="12"/>
  <c r="W5" i="12"/>
  <c r="V5" i="12"/>
  <c r="AA4" i="12"/>
  <c r="Z4" i="12"/>
  <c r="Y4" i="12"/>
  <c r="W4" i="12"/>
  <c r="V4" i="12"/>
  <c r="AA3" i="12"/>
  <c r="Z3" i="12"/>
  <c r="Y3" i="12"/>
  <c r="W3" i="12"/>
  <c r="V3" i="12"/>
  <c r="AA2" i="12"/>
  <c r="Z2" i="12"/>
  <c r="Y2" i="12"/>
  <c r="W2" i="12"/>
  <c r="V2" i="12"/>
  <c r="V2" i="11"/>
  <c r="U2" i="1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P9595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P9379" i="1"/>
  <c r="L9379" i="1"/>
  <c r="L9378" i="1"/>
  <c r="P9377" i="1"/>
  <c r="L9377" i="1"/>
  <c r="P9376" i="1"/>
  <c r="L9376" i="1"/>
  <c r="P9375" i="1"/>
  <c r="L9375" i="1"/>
  <c r="L9374" i="1"/>
  <c r="P9373" i="1"/>
  <c r="L9373" i="1"/>
  <c r="P9372" i="1"/>
  <c r="L9372" i="1"/>
  <c r="P9371" i="1"/>
  <c r="L9371" i="1"/>
  <c r="P9370" i="1"/>
  <c r="L9370" i="1"/>
  <c r="P9369" i="1"/>
  <c r="L9369" i="1"/>
  <c r="P9368" i="1"/>
  <c r="L9368" i="1"/>
  <c r="P9367" i="1"/>
  <c r="L9367" i="1"/>
  <c r="L9366" i="1"/>
  <c r="P9365" i="1"/>
  <c r="L9365" i="1"/>
  <c r="P9364" i="1"/>
  <c r="L9364" i="1"/>
  <c r="P9363" i="1"/>
  <c r="L9363" i="1"/>
  <c r="P9362" i="1"/>
  <c r="L9362" i="1"/>
  <c r="P9361" i="1"/>
  <c r="L9361" i="1"/>
  <c r="P9360" i="1"/>
  <c r="L9360" i="1"/>
  <c r="P9359" i="1"/>
  <c r="L9359" i="1"/>
  <c r="L9358" i="1"/>
  <c r="P9357" i="1"/>
  <c r="L9357" i="1"/>
  <c r="P9356" i="1"/>
  <c r="L9356" i="1"/>
  <c r="P9355" i="1"/>
  <c r="L9355" i="1"/>
  <c r="P9354" i="1"/>
  <c r="L9354" i="1"/>
  <c r="P9353" i="1"/>
  <c r="L9353" i="1"/>
  <c r="P9352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P9330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P9310" i="1"/>
  <c r="L9310" i="1"/>
  <c r="P9309" i="1"/>
  <c r="L9309" i="1"/>
  <c r="P9308" i="1"/>
  <c r="L9308" i="1"/>
  <c r="P9307" i="1"/>
  <c r="L9307" i="1"/>
  <c r="P9306" i="1"/>
  <c r="L9306" i="1"/>
  <c r="P9305" i="1"/>
  <c r="L9305" i="1"/>
  <c r="P9304" i="1"/>
  <c r="L9304" i="1"/>
  <c r="P9303" i="1"/>
  <c r="L9303" i="1"/>
  <c r="P9302" i="1"/>
  <c r="L9302" i="1"/>
  <c r="P9301" i="1"/>
  <c r="L9301" i="1"/>
  <c r="P9300" i="1"/>
  <c r="L9300" i="1"/>
  <c r="P9299" i="1"/>
  <c r="L9299" i="1"/>
  <c r="P9298" i="1"/>
  <c r="L9298" i="1"/>
  <c r="P9297" i="1"/>
  <c r="L9297" i="1"/>
  <c r="P9296" i="1"/>
  <c r="L9296" i="1"/>
  <c r="P9295" i="1"/>
  <c r="L9295" i="1"/>
  <c r="P9294" i="1"/>
  <c r="L9294" i="1"/>
  <c r="P9293" i="1"/>
  <c r="L9293" i="1"/>
  <c r="P9292" i="1"/>
  <c r="L9292" i="1"/>
  <c r="P9291" i="1"/>
  <c r="L9291" i="1"/>
  <c r="P9290" i="1"/>
  <c r="L9290" i="1"/>
  <c r="P9289" i="1"/>
  <c r="L9289" i="1"/>
  <c r="P9288" i="1"/>
  <c r="L9288" i="1"/>
  <c r="P9287" i="1"/>
  <c r="L9287" i="1"/>
  <c r="P9286" i="1"/>
  <c r="L9286" i="1"/>
  <c r="P9285" i="1"/>
  <c r="L9285" i="1"/>
  <c r="P9284" i="1"/>
  <c r="L9284" i="1"/>
  <c r="P9283" i="1"/>
  <c r="L9283" i="1"/>
  <c r="P9282" i="1"/>
  <c r="L9282" i="1"/>
  <c r="P9281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P9209" i="1"/>
  <c r="L9209" i="1"/>
  <c r="L9208" i="1"/>
  <c r="P9207" i="1"/>
  <c r="L9207" i="1"/>
  <c r="P9206" i="1"/>
  <c r="L9206" i="1"/>
  <c r="P9205" i="1"/>
  <c r="L9205" i="1"/>
  <c r="P9204" i="1"/>
  <c r="L9204" i="1"/>
  <c r="P9203" i="1"/>
  <c r="L9203" i="1"/>
  <c r="P9202" i="1"/>
  <c r="L9202" i="1"/>
  <c r="P9201" i="1"/>
  <c r="L9201" i="1"/>
  <c r="P9200" i="1"/>
  <c r="L9200" i="1"/>
  <c r="P9199" i="1"/>
  <c r="L9199" i="1"/>
  <c r="P9198" i="1"/>
  <c r="L9198" i="1"/>
  <c r="P9197" i="1"/>
  <c r="L9197" i="1"/>
  <c r="P9196" i="1"/>
  <c r="L9196" i="1"/>
  <c r="P9195" i="1"/>
  <c r="L9195" i="1"/>
  <c r="P9194" i="1"/>
  <c r="L9194" i="1"/>
  <c r="P9193" i="1"/>
  <c r="L9193" i="1"/>
  <c r="P9192" i="1"/>
  <c r="L9192" i="1"/>
  <c r="P9191" i="1"/>
  <c r="L9191" i="1"/>
  <c r="P9190" i="1"/>
  <c r="L9190" i="1"/>
  <c r="P9189" i="1"/>
  <c r="L9189" i="1"/>
  <c r="P9188" i="1"/>
  <c r="L9188" i="1"/>
  <c r="P9187" i="1"/>
  <c r="L9187" i="1"/>
  <c r="P9186" i="1"/>
  <c r="L9186" i="1"/>
  <c r="P9185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P9023" i="1"/>
  <c r="L9023" i="1"/>
  <c r="P9022" i="1"/>
  <c r="L9022" i="1"/>
  <c r="P9021" i="1"/>
  <c r="L9021" i="1"/>
  <c r="P9020" i="1"/>
  <c r="L9020" i="1"/>
  <c r="P9019" i="1"/>
  <c r="L9019" i="1"/>
  <c r="P9018" i="1"/>
  <c r="L9018" i="1"/>
  <c r="P9017" i="1"/>
  <c r="L9017" i="1"/>
  <c r="P9016" i="1"/>
  <c r="L9016" i="1"/>
  <c r="P9015" i="1"/>
  <c r="L9015" i="1"/>
  <c r="P9014" i="1"/>
  <c r="L9014" i="1"/>
  <c r="P9013" i="1"/>
  <c r="L9013" i="1"/>
  <c r="P9012" i="1"/>
  <c r="L9012" i="1"/>
  <c r="P9011" i="1"/>
  <c r="L9011" i="1"/>
  <c r="P9010" i="1"/>
  <c r="L9010" i="1"/>
  <c r="P9009" i="1"/>
  <c r="L9009" i="1"/>
  <c r="P9008" i="1"/>
  <c r="L9008" i="1"/>
  <c r="P9007" i="1"/>
  <c r="L9007" i="1"/>
  <c r="P9006" i="1"/>
  <c r="L9006" i="1"/>
  <c r="P9005" i="1"/>
  <c r="L9005" i="1"/>
  <c r="P9004" i="1"/>
  <c r="L9004" i="1"/>
  <c r="P9003" i="1"/>
  <c r="L9003" i="1"/>
  <c r="P9002" i="1"/>
  <c r="L9002" i="1"/>
  <c r="P9001" i="1"/>
  <c r="L9001" i="1"/>
  <c r="P9000" i="1"/>
  <c r="L9000" i="1"/>
  <c r="P8999" i="1"/>
  <c r="L8999" i="1"/>
  <c r="P8998" i="1"/>
  <c r="L8998" i="1"/>
  <c r="P8997" i="1"/>
  <c r="L8997" i="1"/>
  <c r="P8996" i="1"/>
  <c r="L8996" i="1"/>
  <c r="P8995" i="1"/>
  <c r="L8995" i="1"/>
  <c r="P8994" i="1"/>
  <c r="L8994" i="1"/>
  <c r="P8993" i="1"/>
  <c r="L8993" i="1"/>
  <c r="P8992" i="1"/>
  <c r="L8992" i="1"/>
  <c r="P8991" i="1"/>
  <c r="L8991" i="1"/>
  <c r="P8990" i="1"/>
  <c r="L8990" i="1"/>
  <c r="P8989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P8938" i="1"/>
  <c r="L8938" i="1"/>
  <c r="L8937" i="1"/>
  <c r="P8936" i="1"/>
  <c r="L8936" i="1"/>
  <c r="P8935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P8848" i="1"/>
  <c r="L8848" i="1"/>
  <c r="P8847" i="1"/>
  <c r="L8847" i="1"/>
  <c r="P8846" i="1"/>
  <c r="L8846" i="1"/>
  <c r="P8845" i="1"/>
  <c r="L8845" i="1"/>
  <c r="P8844" i="1"/>
  <c r="L8844" i="1"/>
  <c r="P8843" i="1"/>
  <c r="L8843" i="1"/>
  <c r="P8842" i="1"/>
  <c r="L8842" i="1"/>
  <c r="P8841" i="1"/>
  <c r="L8841" i="1"/>
  <c r="P8840" i="1"/>
  <c r="L8840" i="1"/>
  <c r="P8839" i="1"/>
  <c r="L8839" i="1"/>
  <c r="P8838" i="1"/>
  <c r="L8838" i="1"/>
  <c r="P8837" i="1"/>
  <c r="L8837" i="1"/>
  <c r="P8836" i="1"/>
  <c r="L8836" i="1"/>
  <c r="P8835" i="1"/>
  <c r="L8835" i="1"/>
  <c r="P8834" i="1"/>
  <c r="L8834" i="1"/>
  <c r="P8833" i="1"/>
  <c r="L8833" i="1"/>
  <c r="P8832" i="1"/>
  <c r="L8832" i="1"/>
  <c r="P8831" i="1"/>
  <c r="L8831" i="1"/>
  <c r="P8830" i="1"/>
  <c r="L8830" i="1"/>
  <c r="P8829" i="1"/>
  <c r="L8829" i="1"/>
  <c r="L8828" i="1"/>
  <c r="P8827" i="1"/>
  <c r="L8827" i="1"/>
  <c r="P8826" i="1"/>
  <c r="L8826" i="1"/>
  <c r="P8825" i="1"/>
  <c r="L8825" i="1"/>
  <c r="P8824" i="1"/>
  <c r="L8824" i="1"/>
  <c r="P8823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P8652" i="1"/>
  <c r="L8652" i="1"/>
  <c r="P8651" i="1"/>
  <c r="L8651" i="1"/>
  <c r="P8650" i="1"/>
  <c r="L8650" i="1"/>
  <c r="P8649" i="1"/>
  <c r="L8649" i="1"/>
  <c r="P8648" i="1"/>
  <c r="L8648" i="1"/>
  <c r="P8647" i="1"/>
  <c r="L8647" i="1"/>
  <c r="P8646" i="1"/>
  <c r="L8646" i="1"/>
  <c r="P8645" i="1"/>
  <c r="L8645" i="1"/>
  <c r="P8644" i="1"/>
  <c r="L8644" i="1"/>
  <c r="P8643" i="1"/>
  <c r="L8643" i="1"/>
  <c r="P8642" i="1"/>
  <c r="L8642" i="1"/>
  <c r="P8641" i="1"/>
  <c r="L8641" i="1"/>
  <c r="P8640" i="1"/>
  <c r="L8640" i="1"/>
  <c r="P8639" i="1"/>
  <c r="L8639" i="1"/>
  <c r="P8638" i="1"/>
  <c r="L8638" i="1"/>
  <c r="P8637" i="1"/>
  <c r="L8637" i="1"/>
  <c r="P8636" i="1"/>
  <c r="L8636" i="1"/>
  <c r="P8635" i="1"/>
  <c r="L8635" i="1"/>
  <c r="P8634" i="1"/>
  <c r="L8634" i="1"/>
  <c r="P8633" i="1"/>
  <c r="L8633" i="1"/>
  <c r="P8632" i="1"/>
  <c r="L8632" i="1"/>
  <c r="P8631" i="1"/>
  <c r="L8631" i="1"/>
  <c r="P8630" i="1"/>
  <c r="L8630" i="1"/>
  <c r="P8629" i="1"/>
  <c r="L8629" i="1"/>
  <c r="P8628" i="1"/>
  <c r="L8628" i="1"/>
  <c r="P8627" i="1"/>
  <c r="L8627" i="1"/>
  <c r="P8626" i="1"/>
  <c r="L8626" i="1"/>
  <c r="P8625" i="1"/>
  <c r="L8625" i="1"/>
  <c r="P8624" i="1"/>
  <c r="L8624" i="1"/>
  <c r="P8623" i="1"/>
  <c r="L8623" i="1"/>
  <c r="P8622" i="1"/>
  <c r="L8622" i="1"/>
  <c r="P8621" i="1"/>
  <c r="L8621" i="1"/>
  <c r="P8620" i="1"/>
  <c r="L8620" i="1"/>
  <c r="P8619" i="1"/>
  <c r="L8619" i="1"/>
  <c r="P8618" i="1"/>
  <c r="L8618" i="1"/>
  <c r="P8617" i="1"/>
  <c r="L8617" i="1"/>
  <c r="P8616" i="1"/>
  <c r="L8616" i="1"/>
  <c r="P8615" i="1"/>
  <c r="L8615" i="1"/>
  <c r="P8614" i="1"/>
  <c r="L8614" i="1"/>
  <c r="P8613" i="1"/>
  <c r="L8613" i="1"/>
  <c r="P8612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P8480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P8468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P8447" i="1"/>
  <c r="L8447" i="1"/>
  <c r="P8446" i="1"/>
  <c r="L8446" i="1"/>
  <c r="L8445" i="1"/>
  <c r="P8444" i="1"/>
  <c r="L8444" i="1"/>
  <c r="P8443" i="1"/>
  <c r="L8443" i="1"/>
  <c r="P8442" i="1"/>
  <c r="L8442" i="1"/>
  <c r="P8441" i="1"/>
  <c r="L8441" i="1"/>
  <c r="P8440" i="1"/>
  <c r="L8440" i="1"/>
  <c r="P8439" i="1"/>
  <c r="L8439" i="1"/>
  <c r="P8438" i="1"/>
  <c r="L8438" i="1"/>
  <c r="P8437" i="1"/>
  <c r="L8437" i="1"/>
  <c r="P8436" i="1"/>
  <c r="L8436" i="1"/>
  <c r="P8435" i="1"/>
  <c r="L8435" i="1"/>
  <c r="P8434" i="1"/>
  <c r="L8434" i="1"/>
  <c r="P8433" i="1"/>
  <c r="L8433" i="1"/>
  <c r="P8432" i="1"/>
  <c r="L8432" i="1"/>
  <c r="P8431" i="1"/>
  <c r="L8431" i="1"/>
  <c r="P8430" i="1"/>
  <c r="L8430" i="1"/>
  <c r="P8429" i="1"/>
  <c r="L8429" i="1"/>
  <c r="P8428" i="1"/>
  <c r="L8428" i="1"/>
  <c r="P8427" i="1"/>
  <c r="L8427" i="1"/>
  <c r="P8426" i="1"/>
  <c r="L8426" i="1"/>
  <c r="P8425" i="1"/>
  <c r="L8425" i="1"/>
  <c r="P8424" i="1"/>
  <c r="L8424" i="1"/>
  <c r="P8423" i="1"/>
  <c r="L8423" i="1"/>
  <c r="P8422" i="1"/>
  <c r="L8422" i="1"/>
  <c r="P8421" i="1"/>
  <c r="L8421" i="1"/>
  <c r="P8420" i="1"/>
  <c r="L8420" i="1"/>
  <c r="P8419" i="1"/>
  <c r="L8419" i="1"/>
  <c r="P8418" i="1"/>
  <c r="L8418" i="1"/>
  <c r="L8417" i="1"/>
  <c r="P8416" i="1"/>
  <c r="L8416" i="1"/>
  <c r="P8415" i="1"/>
  <c r="L8415" i="1"/>
  <c r="P8414" i="1"/>
  <c r="L8414" i="1"/>
  <c r="P8413" i="1"/>
  <c r="L8413" i="1"/>
  <c r="P8412" i="1"/>
  <c r="L8412" i="1"/>
  <c r="L8411" i="1"/>
  <c r="P8410" i="1"/>
  <c r="L8410" i="1"/>
  <c r="P8409" i="1"/>
  <c r="L8409" i="1"/>
  <c r="P8408" i="1"/>
  <c r="L8408" i="1"/>
  <c r="P8407" i="1"/>
  <c r="L8407" i="1"/>
  <c r="P8406" i="1"/>
  <c r="L8406" i="1"/>
  <c r="P8405" i="1"/>
  <c r="L8405" i="1"/>
  <c r="P8404" i="1"/>
  <c r="L8404" i="1"/>
  <c r="P8403" i="1"/>
  <c r="L8403" i="1"/>
  <c r="P8402" i="1"/>
  <c r="L8402" i="1"/>
  <c r="P8401" i="1"/>
  <c r="L8401" i="1"/>
  <c r="P8400" i="1"/>
  <c r="L8400" i="1"/>
  <c r="P8399" i="1"/>
  <c r="L8399" i="1"/>
  <c r="P8398" i="1"/>
  <c r="L8398" i="1"/>
  <c r="P8397" i="1"/>
  <c r="L8397" i="1"/>
  <c r="P8396" i="1"/>
  <c r="L8396" i="1"/>
  <c r="P8395" i="1"/>
  <c r="L8395" i="1"/>
  <c r="P8394" i="1"/>
  <c r="L8394" i="1"/>
  <c r="P8393" i="1"/>
  <c r="L8393" i="1"/>
  <c r="P8392" i="1"/>
  <c r="L8392" i="1"/>
  <c r="P8391" i="1"/>
  <c r="L8391" i="1"/>
  <c r="P8390" i="1"/>
  <c r="L8390" i="1"/>
  <c r="P8389" i="1"/>
  <c r="L8389" i="1"/>
  <c r="L8388" i="1"/>
  <c r="P8387" i="1"/>
  <c r="L8387" i="1"/>
  <c r="P8386" i="1"/>
  <c r="L8386" i="1"/>
  <c r="P8385" i="1"/>
  <c r="L8385" i="1"/>
  <c r="P8384" i="1"/>
  <c r="L8384" i="1"/>
  <c r="P8383" i="1"/>
  <c r="L8383" i="1"/>
  <c r="P8382" i="1"/>
  <c r="L8382" i="1"/>
  <c r="P8381" i="1"/>
  <c r="L8381" i="1"/>
  <c r="P8380" i="1"/>
  <c r="L8380" i="1"/>
  <c r="P8379" i="1"/>
  <c r="L8379" i="1"/>
  <c r="L8378" i="1"/>
  <c r="P8377" i="1"/>
  <c r="L8377" i="1"/>
  <c r="P8376" i="1"/>
  <c r="L8376" i="1"/>
  <c r="P8375" i="1"/>
  <c r="L8375" i="1"/>
  <c r="P8374" i="1"/>
  <c r="L8374" i="1"/>
  <c r="P8373" i="1"/>
  <c r="L8373" i="1"/>
  <c r="P8372" i="1"/>
  <c r="L8372" i="1"/>
  <c r="P8371" i="1"/>
  <c r="L8371" i="1"/>
  <c r="P8370" i="1"/>
  <c r="L8370" i="1"/>
  <c r="P8369" i="1"/>
  <c r="L8369" i="1"/>
  <c r="P8368" i="1"/>
  <c r="L8368" i="1"/>
  <c r="P8367" i="1"/>
  <c r="L8367" i="1"/>
  <c r="P8366" i="1"/>
  <c r="L8366" i="1"/>
  <c r="P8365" i="1"/>
  <c r="L8365" i="1"/>
  <c r="P8364" i="1"/>
  <c r="L8364" i="1"/>
  <c r="P8363" i="1"/>
  <c r="L8363" i="1"/>
  <c r="P8362" i="1"/>
  <c r="L8362" i="1"/>
  <c r="L8361" i="1"/>
  <c r="P8360" i="1"/>
  <c r="L8360" i="1"/>
  <c r="P8359" i="1"/>
  <c r="L8359" i="1"/>
  <c r="P8358" i="1"/>
  <c r="L8358" i="1"/>
  <c r="P8357" i="1"/>
  <c r="L8357" i="1"/>
  <c r="P8356" i="1"/>
  <c r="L8356" i="1"/>
  <c r="P8355" i="1"/>
  <c r="L8355" i="1"/>
  <c r="P8354" i="1"/>
  <c r="L8354" i="1"/>
  <c r="P8353" i="1"/>
  <c r="L8353" i="1"/>
  <c r="P8352" i="1"/>
  <c r="L8352" i="1"/>
  <c r="L8351" i="1"/>
  <c r="L8350" i="1"/>
  <c r="P8349" i="1"/>
  <c r="L8349" i="1"/>
  <c r="P8348" i="1"/>
  <c r="L8348" i="1"/>
  <c r="P8347" i="1"/>
  <c r="L8347" i="1"/>
  <c r="P8346" i="1"/>
  <c r="L8346" i="1"/>
  <c r="P8345" i="1"/>
  <c r="L8345" i="1"/>
  <c r="P8344" i="1"/>
  <c r="L8344" i="1"/>
  <c r="P8343" i="1"/>
  <c r="L8343" i="1"/>
  <c r="P8342" i="1"/>
  <c r="L8342" i="1"/>
  <c r="P8341" i="1"/>
  <c r="L8341" i="1"/>
  <c r="P8340" i="1"/>
  <c r="L8340" i="1"/>
  <c r="P8339" i="1"/>
  <c r="L8339" i="1"/>
  <c r="P8338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P8284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P8203" i="1"/>
  <c r="L8203" i="1"/>
  <c r="P8202" i="1"/>
  <c r="L8202" i="1"/>
  <c r="P8201" i="1"/>
  <c r="L8201" i="1"/>
  <c r="P8200" i="1"/>
  <c r="L8200" i="1"/>
  <c r="P8199" i="1"/>
  <c r="L8199" i="1"/>
  <c r="P8198" i="1"/>
  <c r="L8198" i="1"/>
  <c r="P8197" i="1"/>
  <c r="L8197" i="1"/>
  <c r="P8196" i="1"/>
  <c r="L8196" i="1"/>
  <c r="P8195" i="1"/>
  <c r="L8195" i="1"/>
  <c r="P8194" i="1"/>
  <c r="L8194" i="1"/>
  <c r="P8193" i="1"/>
  <c r="L8193" i="1"/>
  <c r="P8192" i="1"/>
  <c r="L8192" i="1"/>
  <c r="P8191" i="1"/>
  <c r="L8191" i="1"/>
  <c r="P8190" i="1"/>
  <c r="L8190" i="1"/>
  <c r="P8189" i="1"/>
  <c r="L8189" i="1"/>
  <c r="P8188" i="1"/>
  <c r="L8188" i="1"/>
  <c r="L8187" i="1"/>
  <c r="P8186" i="1"/>
  <c r="L8186" i="1"/>
  <c r="P8185" i="1"/>
  <c r="L8185" i="1"/>
  <c r="P8184" i="1"/>
  <c r="L8184" i="1"/>
  <c r="P8183" i="1"/>
  <c r="L8183" i="1"/>
  <c r="P8182" i="1"/>
  <c r="L8182" i="1"/>
  <c r="P8181" i="1"/>
  <c r="L8181" i="1"/>
  <c r="P8180" i="1"/>
  <c r="L8180" i="1"/>
  <c r="P8179" i="1"/>
  <c r="L8179" i="1"/>
  <c r="P8178" i="1"/>
  <c r="L8178" i="1"/>
  <c r="P8177" i="1"/>
  <c r="L8177" i="1"/>
  <c r="P8176" i="1"/>
  <c r="L8176" i="1"/>
  <c r="P8175" i="1"/>
  <c r="L8175" i="1"/>
  <c r="P8174" i="1"/>
  <c r="L8174" i="1"/>
  <c r="P8173" i="1"/>
  <c r="L8173" i="1"/>
  <c r="P8172" i="1"/>
  <c r="L8172" i="1"/>
  <c r="P8171" i="1"/>
  <c r="L8171" i="1"/>
  <c r="P8170" i="1"/>
  <c r="L8170" i="1"/>
  <c r="P8169" i="1"/>
  <c r="L8169" i="1"/>
  <c r="P8168" i="1"/>
  <c r="L8168" i="1"/>
  <c r="P8167" i="1"/>
  <c r="L8167" i="1"/>
  <c r="P8166" i="1"/>
  <c r="L8166" i="1"/>
  <c r="P8165" i="1"/>
  <c r="L8165" i="1"/>
  <c r="P8164" i="1"/>
  <c r="L8164" i="1"/>
  <c r="P8163" i="1"/>
  <c r="L8163" i="1"/>
  <c r="P8162" i="1"/>
  <c r="L8162" i="1"/>
  <c r="P8161" i="1"/>
  <c r="L8161" i="1"/>
  <c r="P8160" i="1"/>
  <c r="L8160" i="1"/>
  <c r="P8159" i="1"/>
  <c r="L8159" i="1"/>
  <c r="P8158" i="1"/>
  <c r="L8158" i="1"/>
  <c r="P8157" i="1"/>
  <c r="L8157" i="1"/>
  <c r="P8156" i="1"/>
  <c r="L8156" i="1"/>
  <c r="P8155" i="1"/>
  <c r="L8155" i="1"/>
  <c r="P8154" i="1"/>
  <c r="L8154" i="1"/>
  <c r="P8153" i="1"/>
  <c r="L8153" i="1"/>
  <c r="P8152" i="1"/>
  <c r="L8152" i="1"/>
  <c r="P8151" i="1"/>
  <c r="L8151" i="1"/>
  <c r="P8150" i="1"/>
  <c r="L8150" i="1"/>
  <c r="P8149" i="1"/>
  <c r="L8149" i="1"/>
  <c r="P8148" i="1"/>
  <c r="L8148" i="1"/>
  <c r="P8147" i="1"/>
  <c r="L8147" i="1"/>
  <c r="P8146" i="1"/>
  <c r="L8146" i="1"/>
  <c r="P8145" i="1"/>
  <c r="L8145" i="1"/>
  <c r="P8144" i="1"/>
  <c r="L8144" i="1"/>
  <c r="P8143" i="1"/>
  <c r="L8143" i="1"/>
  <c r="P8142" i="1"/>
  <c r="L8142" i="1"/>
  <c r="P8141" i="1"/>
  <c r="L8141" i="1"/>
  <c r="P8140" i="1"/>
  <c r="L8140" i="1"/>
  <c r="P8139" i="1"/>
  <c r="L8139" i="1"/>
  <c r="P8138" i="1"/>
  <c r="L8138" i="1"/>
  <c r="P8137" i="1"/>
  <c r="L8137" i="1"/>
  <c r="P8136" i="1"/>
  <c r="L8136" i="1"/>
  <c r="P8135" i="1"/>
  <c r="L8135" i="1"/>
  <c r="L8134" i="1"/>
  <c r="L8133" i="1"/>
  <c r="P8132" i="1"/>
  <c r="L8132" i="1"/>
  <c r="P8131" i="1"/>
  <c r="L8131" i="1"/>
  <c r="P8130" i="1"/>
  <c r="L8130" i="1"/>
  <c r="P8129" i="1"/>
  <c r="L8129" i="1"/>
  <c r="P8128" i="1"/>
  <c r="L8128" i="1"/>
  <c r="P8127" i="1"/>
  <c r="L8127" i="1"/>
  <c r="P8126" i="1"/>
  <c r="L8126" i="1"/>
  <c r="P8125" i="1"/>
  <c r="L8125" i="1"/>
  <c r="P8124" i="1"/>
  <c r="L8124" i="1"/>
  <c r="P8123" i="1"/>
  <c r="L8123" i="1"/>
  <c r="L8122" i="1"/>
  <c r="P8121" i="1"/>
  <c r="L8121" i="1"/>
  <c r="P8120" i="1"/>
  <c r="L8120" i="1"/>
  <c r="P8119" i="1"/>
  <c r="L8119" i="1"/>
  <c r="P8118" i="1"/>
  <c r="L8118" i="1"/>
  <c r="P8117" i="1"/>
  <c r="L8117" i="1"/>
  <c r="P8116" i="1"/>
  <c r="L8116" i="1"/>
  <c r="P8115" i="1"/>
  <c r="L8115" i="1"/>
  <c r="P8114" i="1"/>
  <c r="L8114" i="1"/>
  <c r="P8113" i="1"/>
  <c r="L8113" i="1"/>
  <c r="P8112" i="1"/>
  <c r="L8112" i="1"/>
  <c r="P8111" i="1"/>
  <c r="L8111" i="1"/>
  <c r="P8110" i="1"/>
  <c r="L8110" i="1"/>
  <c r="P8109" i="1"/>
  <c r="L8109" i="1"/>
  <c r="P8108" i="1"/>
  <c r="L8108" i="1"/>
  <c r="L8107" i="1"/>
  <c r="L8106" i="1"/>
  <c r="L8105" i="1"/>
  <c r="L8104" i="1"/>
  <c r="L8103" i="1"/>
  <c r="L8102" i="1"/>
  <c r="L8101" i="1"/>
  <c r="L8100" i="1"/>
  <c r="P8099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P7943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P7897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P7874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P7860" i="1"/>
  <c r="L7860" i="1"/>
  <c r="P7859" i="1"/>
  <c r="L7859" i="1"/>
  <c r="P7858" i="1"/>
  <c r="L7858" i="1"/>
  <c r="P7857" i="1"/>
  <c r="L7857" i="1"/>
  <c r="P7856" i="1"/>
  <c r="L7856" i="1"/>
  <c r="P7855" i="1"/>
  <c r="L7855" i="1"/>
  <c r="P7854" i="1"/>
  <c r="L7854" i="1"/>
  <c r="P7853" i="1"/>
  <c r="L7853" i="1"/>
  <c r="P7852" i="1"/>
  <c r="L7852" i="1"/>
  <c r="P7851" i="1"/>
  <c r="L7851" i="1"/>
  <c r="P7850" i="1"/>
  <c r="L7850" i="1"/>
  <c r="P7849" i="1"/>
  <c r="L7849" i="1"/>
  <c r="P7848" i="1"/>
  <c r="L7848" i="1"/>
  <c r="P7847" i="1"/>
  <c r="L7847" i="1"/>
  <c r="P7846" i="1"/>
  <c r="L7846" i="1"/>
  <c r="P7845" i="1"/>
  <c r="L7845" i="1"/>
  <c r="P7844" i="1"/>
  <c r="L7844" i="1"/>
  <c r="P7843" i="1"/>
  <c r="L7843" i="1"/>
  <c r="P7842" i="1"/>
  <c r="L7842" i="1"/>
  <c r="P7841" i="1"/>
  <c r="L7841" i="1"/>
  <c r="P7840" i="1"/>
  <c r="L7840" i="1"/>
  <c r="P7839" i="1"/>
  <c r="L7839" i="1"/>
  <c r="P7838" i="1"/>
  <c r="L7838" i="1"/>
  <c r="P7837" i="1"/>
  <c r="L7837" i="1"/>
  <c r="P7836" i="1"/>
  <c r="L7836" i="1"/>
  <c r="P7835" i="1"/>
  <c r="L7835" i="1"/>
  <c r="P7834" i="1"/>
  <c r="L7834" i="1"/>
  <c r="P7833" i="1"/>
  <c r="L7833" i="1"/>
  <c r="P7832" i="1"/>
  <c r="L7832" i="1"/>
  <c r="P7831" i="1"/>
  <c r="L7831" i="1"/>
  <c r="P7830" i="1"/>
  <c r="L7830" i="1"/>
  <c r="P7829" i="1"/>
  <c r="L7829" i="1"/>
  <c r="P7828" i="1"/>
  <c r="L7828" i="1"/>
  <c r="P7827" i="1"/>
  <c r="L7827" i="1"/>
  <c r="P7826" i="1"/>
  <c r="L7826" i="1"/>
  <c r="P7825" i="1"/>
  <c r="L7825" i="1"/>
  <c r="P7824" i="1"/>
  <c r="L7824" i="1"/>
  <c r="P7823" i="1"/>
  <c r="L7823" i="1"/>
  <c r="P7822" i="1"/>
  <c r="L7822" i="1"/>
  <c r="P7821" i="1"/>
  <c r="L7821" i="1"/>
  <c r="P7820" i="1"/>
  <c r="L7820" i="1"/>
  <c r="P7819" i="1"/>
  <c r="L7819" i="1"/>
  <c r="P7818" i="1"/>
  <c r="L7818" i="1"/>
  <c r="P7817" i="1"/>
  <c r="L7817" i="1"/>
  <c r="P7816" i="1"/>
  <c r="L7816" i="1"/>
  <c r="P7815" i="1"/>
  <c r="L7815" i="1"/>
  <c r="L7814" i="1"/>
  <c r="P7813" i="1"/>
  <c r="L7813" i="1"/>
  <c r="P7812" i="1"/>
  <c r="L7812" i="1"/>
  <c r="P7811" i="1"/>
  <c r="L7811" i="1"/>
  <c r="P7810" i="1"/>
  <c r="L7810" i="1"/>
  <c r="P7809" i="1"/>
  <c r="L7809" i="1"/>
  <c r="P7808" i="1"/>
  <c r="L7808" i="1"/>
  <c r="P7807" i="1"/>
  <c r="L7807" i="1"/>
  <c r="P7806" i="1"/>
  <c r="L7806" i="1"/>
  <c r="P7805" i="1"/>
  <c r="L7805" i="1"/>
  <c r="P7804" i="1"/>
  <c r="L7804" i="1"/>
  <c r="P7803" i="1"/>
  <c r="L7803" i="1"/>
  <c r="P7802" i="1"/>
  <c r="L7802" i="1"/>
  <c r="P7801" i="1"/>
  <c r="L7801" i="1"/>
  <c r="P7800" i="1"/>
  <c r="L7800" i="1"/>
  <c r="P7799" i="1"/>
  <c r="L7799" i="1"/>
  <c r="P7798" i="1"/>
  <c r="L7798" i="1"/>
  <c r="P7797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P7730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P7472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P7305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P7197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P7050" i="1"/>
  <c r="L7050" i="1"/>
  <c r="P7049" i="1"/>
  <c r="L7049" i="1"/>
  <c r="P7048" i="1"/>
  <c r="L7048" i="1"/>
  <c r="P7047" i="1"/>
  <c r="L7047" i="1"/>
  <c r="P7046" i="1"/>
  <c r="L7046" i="1"/>
  <c r="P7045" i="1"/>
  <c r="L7045" i="1"/>
  <c r="P7044" i="1"/>
  <c r="L7044" i="1"/>
  <c r="P7043" i="1"/>
  <c r="L7043" i="1"/>
  <c r="P7042" i="1"/>
  <c r="L7042" i="1"/>
  <c r="P7041" i="1"/>
  <c r="L7041" i="1"/>
  <c r="P7040" i="1"/>
  <c r="L7040" i="1"/>
  <c r="P7039" i="1"/>
  <c r="L7039" i="1"/>
  <c r="P7038" i="1"/>
  <c r="L7038" i="1"/>
  <c r="P7037" i="1"/>
  <c r="L7037" i="1"/>
  <c r="P7036" i="1"/>
  <c r="L7036" i="1"/>
  <c r="P7035" i="1"/>
  <c r="L7035" i="1"/>
  <c r="P7034" i="1"/>
  <c r="L7034" i="1"/>
  <c r="P7033" i="1"/>
  <c r="L7033" i="1"/>
  <c r="P7032" i="1"/>
  <c r="L7032" i="1"/>
  <c r="P7031" i="1"/>
  <c r="L7031" i="1"/>
  <c r="P7030" i="1"/>
  <c r="L7030" i="1"/>
  <c r="P7029" i="1"/>
  <c r="L7029" i="1"/>
  <c r="P7028" i="1"/>
  <c r="L7028" i="1"/>
  <c r="P7027" i="1"/>
  <c r="L7027" i="1"/>
  <c r="P7026" i="1"/>
  <c r="L7026" i="1"/>
  <c r="P7025" i="1"/>
  <c r="L7025" i="1"/>
  <c r="P7024" i="1"/>
  <c r="L7024" i="1"/>
  <c r="P7023" i="1"/>
  <c r="L7023" i="1"/>
  <c r="P7022" i="1"/>
  <c r="L7022" i="1"/>
  <c r="P7021" i="1"/>
  <c r="L7021" i="1"/>
  <c r="P7020" i="1"/>
  <c r="L7020" i="1"/>
  <c r="P7019" i="1"/>
  <c r="L7019" i="1"/>
  <c r="P7018" i="1"/>
  <c r="L7018" i="1"/>
  <c r="P7017" i="1"/>
  <c r="L7017" i="1"/>
  <c r="P7016" i="1"/>
  <c r="L7016" i="1"/>
  <c r="P7015" i="1"/>
  <c r="L7015" i="1"/>
  <c r="P7014" i="1"/>
  <c r="L7014" i="1"/>
  <c r="P7013" i="1"/>
  <c r="L7013" i="1"/>
  <c r="P7012" i="1"/>
  <c r="L7012" i="1"/>
  <c r="P7011" i="1"/>
  <c r="L7011" i="1"/>
  <c r="P7010" i="1"/>
  <c r="L7010" i="1"/>
  <c r="P7009" i="1"/>
  <c r="L7009" i="1"/>
  <c r="P7008" i="1"/>
  <c r="L7008" i="1"/>
  <c r="P7007" i="1"/>
  <c r="L7007" i="1"/>
  <c r="P7006" i="1"/>
  <c r="L7006" i="1"/>
  <c r="P7005" i="1"/>
  <c r="L7005" i="1"/>
  <c r="P7004" i="1"/>
  <c r="L7004" i="1"/>
  <c r="P7003" i="1"/>
  <c r="L7003" i="1"/>
  <c r="P7002" i="1"/>
  <c r="L7002" i="1"/>
  <c r="P7001" i="1"/>
  <c r="L7001" i="1"/>
  <c r="P7000" i="1"/>
  <c r="L7000" i="1"/>
  <c r="P6999" i="1"/>
  <c r="L6999" i="1"/>
  <c r="P6998" i="1"/>
  <c r="L6998" i="1"/>
  <c r="P6997" i="1"/>
  <c r="L6997" i="1"/>
  <c r="P6996" i="1"/>
  <c r="L6996" i="1"/>
  <c r="P6995" i="1"/>
  <c r="L6995" i="1"/>
  <c r="P6994" i="1"/>
  <c r="L6994" i="1"/>
  <c r="P6993" i="1"/>
  <c r="L6993" i="1"/>
  <c r="P6992" i="1"/>
  <c r="L6992" i="1"/>
  <c r="P6991" i="1"/>
  <c r="L6991" i="1"/>
  <c r="P6990" i="1"/>
  <c r="L6990" i="1"/>
  <c r="P6989" i="1"/>
  <c r="L6989" i="1"/>
  <c r="P6988" i="1"/>
  <c r="L6988" i="1"/>
  <c r="P6987" i="1"/>
  <c r="L6987" i="1"/>
  <c r="P6986" i="1"/>
  <c r="L6986" i="1"/>
  <c r="P6985" i="1"/>
  <c r="L6985" i="1"/>
  <c r="P6984" i="1"/>
  <c r="L6984" i="1"/>
  <c r="P6983" i="1"/>
  <c r="L6983" i="1"/>
  <c r="P6982" i="1"/>
  <c r="L6982" i="1"/>
  <c r="P6981" i="1"/>
  <c r="L6981" i="1"/>
  <c r="L6980" i="1"/>
  <c r="L6979" i="1"/>
  <c r="P6978" i="1"/>
  <c r="L6978" i="1"/>
  <c r="P6977" i="1"/>
  <c r="L6977" i="1"/>
  <c r="P6976" i="1"/>
  <c r="L6976" i="1"/>
  <c r="P6975" i="1"/>
  <c r="L6975" i="1"/>
  <c r="P6974" i="1"/>
  <c r="L6974" i="1"/>
  <c r="P6973" i="1"/>
  <c r="L6973" i="1"/>
  <c r="P6972" i="1"/>
  <c r="L6972" i="1"/>
  <c r="P6971" i="1"/>
  <c r="L6971" i="1"/>
  <c r="P6970" i="1"/>
  <c r="L6970" i="1"/>
  <c r="P6969" i="1"/>
  <c r="L6969" i="1"/>
  <c r="P6968" i="1"/>
  <c r="L6968" i="1"/>
  <c r="P6967" i="1"/>
  <c r="L6967" i="1"/>
  <c r="P6966" i="1"/>
  <c r="L6966" i="1"/>
  <c r="P6965" i="1"/>
  <c r="L6965" i="1"/>
  <c r="P6964" i="1"/>
  <c r="L6964" i="1"/>
  <c r="P6963" i="1"/>
  <c r="L6963" i="1"/>
  <c r="P6962" i="1"/>
  <c r="L6962" i="1"/>
  <c r="P6961" i="1"/>
  <c r="L6961" i="1"/>
  <c r="P6960" i="1"/>
  <c r="L6960" i="1"/>
  <c r="P6959" i="1"/>
  <c r="L6959" i="1"/>
  <c r="P6958" i="1"/>
  <c r="L6958" i="1"/>
  <c r="P6957" i="1"/>
  <c r="L6957" i="1"/>
  <c r="P6956" i="1"/>
  <c r="L6956" i="1"/>
  <c r="P6955" i="1"/>
  <c r="L6955" i="1"/>
  <c r="P6954" i="1"/>
  <c r="L6954" i="1"/>
  <c r="P6953" i="1"/>
  <c r="L6953" i="1"/>
  <c r="P6952" i="1"/>
  <c r="L6952" i="1"/>
  <c r="P6951" i="1"/>
  <c r="L6951" i="1"/>
  <c r="P6950" i="1"/>
  <c r="L6950" i="1"/>
  <c r="P6949" i="1"/>
  <c r="L6949" i="1"/>
  <c r="P6948" i="1"/>
  <c r="L6948" i="1"/>
  <c r="P6947" i="1"/>
  <c r="L6947" i="1"/>
  <c r="P6946" i="1"/>
  <c r="L6946" i="1"/>
  <c r="P6945" i="1"/>
  <c r="L6945" i="1"/>
  <c r="P6944" i="1"/>
  <c r="L6944" i="1"/>
  <c r="P6943" i="1"/>
  <c r="L6943" i="1"/>
  <c r="P6942" i="1"/>
  <c r="L6942" i="1"/>
  <c r="P6941" i="1"/>
  <c r="L6941" i="1"/>
  <c r="P6940" i="1"/>
  <c r="L6940" i="1"/>
  <c r="P6939" i="1"/>
  <c r="L6939" i="1"/>
  <c r="P6938" i="1"/>
  <c r="L6938" i="1"/>
  <c r="P6937" i="1"/>
  <c r="L6937" i="1"/>
  <c r="P6936" i="1"/>
  <c r="L6936" i="1"/>
  <c r="P6935" i="1"/>
  <c r="L6935" i="1"/>
  <c r="P6934" i="1"/>
  <c r="L6934" i="1"/>
  <c r="P6933" i="1"/>
  <c r="L6933" i="1"/>
  <c r="P6932" i="1"/>
  <c r="L6932" i="1"/>
  <c r="P6931" i="1"/>
  <c r="L6931" i="1"/>
  <c r="P6930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P6661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P6616" i="1"/>
  <c r="L6616" i="1"/>
  <c r="P6615" i="1"/>
  <c r="L6615" i="1"/>
  <c r="P6614" i="1"/>
  <c r="L6614" i="1"/>
  <c r="P6613" i="1"/>
  <c r="L6613" i="1"/>
  <c r="P6612" i="1"/>
  <c r="L6612" i="1"/>
  <c r="P6611" i="1"/>
  <c r="L6611" i="1"/>
  <c r="P6610" i="1"/>
  <c r="L6610" i="1"/>
  <c r="P6609" i="1"/>
  <c r="L6609" i="1"/>
  <c r="P6608" i="1"/>
  <c r="L6608" i="1"/>
  <c r="P6607" i="1"/>
  <c r="L6607" i="1"/>
  <c r="P6606" i="1"/>
  <c r="L6606" i="1"/>
  <c r="P6605" i="1"/>
  <c r="L6605" i="1"/>
  <c r="P6604" i="1"/>
  <c r="L6604" i="1"/>
  <c r="P6603" i="1"/>
  <c r="L6603" i="1"/>
  <c r="P6602" i="1"/>
  <c r="L6602" i="1"/>
  <c r="P6601" i="1"/>
  <c r="L6601" i="1"/>
  <c r="P6600" i="1"/>
  <c r="L6600" i="1"/>
  <c r="P6599" i="1"/>
  <c r="L6599" i="1"/>
  <c r="P6598" i="1"/>
  <c r="L6598" i="1"/>
  <c r="P6597" i="1"/>
  <c r="L6597" i="1"/>
  <c r="P6596" i="1"/>
  <c r="L6596" i="1"/>
  <c r="P6595" i="1"/>
  <c r="L6595" i="1"/>
  <c r="P6594" i="1"/>
  <c r="L6594" i="1"/>
  <c r="P6593" i="1"/>
  <c r="L6593" i="1"/>
  <c r="P6592" i="1"/>
  <c r="L6592" i="1"/>
  <c r="P6591" i="1"/>
  <c r="L6591" i="1"/>
  <c r="P6590" i="1"/>
  <c r="L6590" i="1"/>
  <c r="P6589" i="1"/>
  <c r="L6589" i="1"/>
  <c r="P6588" i="1"/>
  <c r="L6588" i="1"/>
  <c r="P6587" i="1"/>
  <c r="L6587" i="1"/>
  <c r="P6586" i="1"/>
  <c r="L6586" i="1"/>
  <c r="P6585" i="1"/>
  <c r="L6585" i="1"/>
  <c r="P6584" i="1"/>
  <c r="L6584" i="1"/>
  <c r="P6583" i="1"/>
  <c r="L6583" i="1"/>
  <c r="P6582" i="1"/>
  <c r="L6582" i="1"/>
  <c r="P6581" i="1"/>
  <c r="L6581" i="1"/>
  <c r="P6580" i="1"/>
  <c r="L6580" i="1"/>
  <c r="P6579" i="1"/>
  <c r="L6579" i="1"/>
  <c r="P6578" i="1"/>
  <c r="L6578" i="1"/>
  <c r="P6577" i="1"/>
  <c r="L6577" i="1"/>
  <c r="P6576" i="1"/>
  <c r="L6576" i="1"/>
  <c r="P6575" i="1"/>
  <c r="L6575" i="1"/>
  <c r="P6574" i="1"/>
  <c r="L6574" i="1"/>
  <c r="P6573" i="1"/>
  <c r="L6573" i="1"/>
  <c r="P6572" i="1"/>
  <c r="L6572" i="1"/>
  <c r="P6571" i="1"/>
  <c r="L6571" i="1"/>
  <c r="P6570" i="1"/>
  <c r="L6570" i="1"/>
  <c r="P6569" i="1"/>
  <c r="L6569" i="1"/>
  <c r="P6568" i="1"/>
  <c r="L6568" i="1"/>
  <c r="P6567" i="1"/>
  <c r="L6567" i="1"/>
  <c r="P6566" i="1"/>
  <c r="L6566" i="1"/>
  <c r="P6565" i="1"/>
  <c r="L6565" i="1"/>
  <c r="P6564" i="1"/>
  <c r="L6564" i="1"/>
  <c r="P6563" i="1"/>
  <c r="L6563" i="1"/>
  <c r="P6562" i="1"/>
  <c r="L6562" i="1"/>
  <c r="P6561" i="1"/>
  <c r="L6561" i="1"/>
  <c r="P6560" i="1"/>
  <c r="L6560" i="1"/>
  <c r="P6559" i="1"/>
  <c r="L6559" i="1"/>
  <c r="P6558" i="1"/>
  <c r="L6558" i="1"/>
  <c r="P6557" i="1"/>
  <c r="L6557" i="1"/>
  <c r="P6556" i="1"/>
  <c r="L6556" i="1"/>
  <c r="P6555" i="1"/>
  <c r="L6555" i="1"/>
  <c r="P6554" i="1"/>
  <c r="L6554" i="1"/>
  <c r="P6553" i="1"/>
  <c r="L6553" i="1"/>
  <c r="P6552" i="1"/>
  <c r="L6552" i="1"/>
  <c r="P6551" i="1"/>
  <c r="L6551" i="1"/>
  <c r="P6550" i="1"/>
  <c r="L6550" i="1"/>
  <c r="P6549" i="1"/>
  <c r="L6549" i="1"/>
  <c r="L6548" i="1"/>
  <c r="P6547" i="1"/>
  <c r="L6547" i="1"/>
  <c r="P6546" i="1"/>
  <c r="L6546" i="1"/>
  <c r="P6545" i="1"/>
  <c r="L6545" i="1"/>
  <c r="P6544" i="1"/>
  <c r="L6544" i="1"/>
  <c r="P6543" i="1"/>
  <c r="L6543" i="1"/>
  <c r="P6542" i="1"/>
  <c r="L6542" i="1"/>
  <c r="P6541" i="1"/>
  <c r="L6541" i="1"/>
  <c r="P6540" i="1"/>
  <c r="L6540" i="1"/>
  <c r="P6539" i="1"/>
  <c r="L6539" i="1"/>
  <c r="P6538" i="1"/>
  <c r="L6538" i="1"/>
  <c r="P6537" i="1"/>
  <c r="L6537" i="1"/>
  <c r="P6536" i="1"/>
  <c r="L6536" i="1"/>
  <c r="P6535" i="1"/>
  <c r="L6535" i="1"/>
  <c r="P6534" i="1"/>
  <c r="L6534" i="1"/>
  <c r="P6533" i="1"/>
  <c r="L6533" i="1"/>
  <c r="P6532" i="1"/>
  <c r="L6532" i="1"/>
  <c r="P6531" i="1"/>
  <c r="L6531" i="1"/>
  <c r="P6530" i="1"/>
  <c r="L6530" i="1"/>
  <c r="P6529" i="1"/>
  <c r="L6529" i="1"/>
  <c r="P6528" i="1"/>
  <c r="L6528" i="1"/>
  <c r="P6527" i="1"/>
  <c r="L6527" i="1"/>
  <c r="P6526" i="1"/>
  <c r="L6526" i="1"/>
  <c r="P6525" i="1"/>
  <c r="L6525" i="1"/>
  <c r="P6524" i="1"/>
  <c r="L6524" i="1"/>
  <c r="P6523" i="1"/>
  <c r="L6523" i="1"/>
  <c r="P6522" i="1"/>
  <c r="L6522" i="1"/>
  <c r="P6521" i="1"/>
  <c r="L6521" i="1"/>
  <c r="P6520" i="1"/>
  <c r="L6520" i="1"/>
  <c r="P6519" i="1"/>
  <c r="L6519" i="1"/>
  <c r="P6518" i="1"/>
  <c r="L6518" i="1"/>
  <c r="P6517" i="1"/>
  <c r="L6517" i="1"/>
  <c r="P6516" i="1"/>
  <c r="L6516" i="1"/>
  <c r="P6515" i="1"/>
  <c r="L6515" i="1"/>
  <c r="P6514" i="1"/>
  <c r="L6514" i="1"/>
  <c r="P6513" i="1"/>
  <c r="L6513" i="1"/>
  <c r="P6512" i="1"/>
  <c r="L6512" i="1"/>
  <c r="P6511" i="1"/>
  <c r="L6511" i="1"/>
  <c r="P6510" i="1"/>
  <c r="L6510" i="1"/>
  <c r="P6509" i="1"/>
  <c r="L6509" i="1"/>
  <c r="P6508" i="1"/>
  <c r="L6508" i="1"/>
  <c r="P6507" i="1"/>
  <c r="L6507" i="1"/>
  <c r="P6506" i="1"/>
  <c r="L6506" i="1"/>
  <c r="P6505" i="1"/>
  <c r="L6505" i="1"/>
  <c r="P6504" i="1"/>
  <c r="L6504" i="1"/>
  <c r="P6503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P6324" i="1"/>
  <c r="L6324" i="1"/>
  <c r="P6323" i="1"/>
  <c r="L6323" i="1"/>
  <c r="P6322" i="1"/>
  <c r="L6322" i="1"/>
  <c r="P6321" i="1"/>
  <c r="L6321" i="1"/>
  <c r="P6320" i="1"/>
  <c r="L6320" i="1"/>
  <c r="P6319" i="1"/>
  <c r="L6319" i="1"/>
  <c r="P6318" i="1"/>
  <c r="L6318" i="1"/>
  <c r="P6317" i="1"/>
  <c r="L6317" i="1"/>
  <c r="P6316" i="1"/>
  <c r="L6316" i="1"/>
  <c r="P6315" i="1"/>
  <c r="L6315" i="1"/>
  <c r="P6314" i="1"/>
  <c r="L6314" i="1"/>
  <c r="P6313" i="1"/>
  <c r="L6313" i="1"/>
  <c r="P6312" i="1"/>
  <c r="L6312" i="1"/>
  <c r="P6311" i="1"/>
  <c r="L6311" i="1"/>
  <c r="P6310" i="1"/>
  <c r="L6310" i="1"/>
  <c r="P6309" i="1"/>
  <c r="L6309" i="1"/>
  <c r="P6308" i="1"/>
  <c r="L6308" i="1"/>
  <c r="P6307" i="1"/>
  <c r="L6307" i="1"/>
  <c r="P6306" i="1"/>
  <c r="L6306" i="1"/>
  <c r="P6305" i="1"/>
  <c r="L6305" i="1"/>
  <c r="P6304" i="1"/>
  <c r="L6304" i="1"/>
  <c r="P6303" i="1"/>
  <c r="L6303" i="1"/>
  <c r="P6302" i="1"/>
  <c r="L6302" i="1"/>
  <c r="P6301" i="1"/>
  <c r="L6301" i="1"/>
  <c r="P6300" i="1"/>
  <c r="L6300" i="1"/>
  <c r="P6299" i="1"/>
  <c r="L6299" i="1"/>
  <c r="P6298" i="1"/>
  <c r="L6298" i="1"/>
  <c r="P6297" i="1"/>
  <c r="L6297" i="1"/>
  <c r="P6296" i="1"/>
  <c r="L6296" i="1"/>
  <c r="P6295" i="1"/>
  <c r="L6295" i="1"/>
  <c r="P6294" i="1"/>
  <c r="L6294" i="1"/>
  <c r="P6293" i="1"/>
  <c r="L6293" i="1"/>
  <c r="P6292" i="1"/>
  <c r="L6292" i="1"/>
  <c r="P6291" i="1"/>
  <c r="L6291" i="1"/>
  <c r="P6290" i="1"/>
  <c r="L6290" i="1"/>
  <c r="P6289" i="1"/>
  <c r="L6289" i="1"/>
  <c r="P6288" i="1"/>
  <c r="L6288" i="1"/>
  <c r="P6287" i="1"/>
  <c r="L6287" i="1"/>
  <c r="P6286" i="1"/>
  <c r="L6286" i="1"/>
  <c r="P6285" i="1"/>
  <c r="L6285" i="1"/>
  <c r="P6284" i="1"/>
  <c r="L6284" i="1"/>
  <c r="P6283" i="1"/>
  <c r="L6283" i="1"/>
  <c r="P6282" i="1"/>
  <c r="L6282" i="1"/>
  <c r="P6281" i="1"/>
  <c r="L6281" i="1"/>
  <c r="P6280" i="1"/>
  <c r="L6280" i="1"/>
  <c r="P6279" i="1"/>
  <c r="L6279" i="1"/>
  <c r="P6278" i="1"/>
  <c r="L6278" i="1"/>
  <c r="P6277" i="1"/>
  <c r="L6277" i="1"/>
  <c r="P6276" i="1"/>
  <c r="L6276" i="1"/>
  <c r="P6275" i="1"/>
  <c r="L6275" i="1"/>
  <c r="P6274" i="1"/>
  <c r="L6274" i="1"/>
  <c r="P6273" i="1"/>
  <c r="L6273" i="1"/>
  <c r="P6272" i="1"/>
  <c r="L6272" i="1"/>
  <c r="P6271" i="1"/>
  <c r="L6271" i="1"/>
  <c r="P6270" i="1"/>
  <c r="L6270" i="1"/>
  <c r="P6269" i="1"/>
  <c r="L6269" i="1"/>
  <c r="P6268" i="1"/>
  <c r="L6268" i="1"/>
  <c r="P6267" i="1"/>
  <c r="L6267" i="1"/>
  <c r="P6266" i="1"/>
  <c r="L6266" i="1"/>
  <c r="P6265" i="1"/>
  <c r="L6265" i="1"/>
  <c r="P6264" i="1"/>
  <c r="L6264" i="1"/>
  <c r="P6263" i="1"/>
  <c r="L6263" i="1"/>
  <c r="P6262" i="1"/>
  <c r="L6262" i="1"/>
  <c r="P6261" i="1"/>
  <c r="L6261" i="1"/>
  <c r="P6260" i="1"/>
  <c r="L6260" i="1"/>
  <c r="P6259" i="1"/>
  <c r="L6259" i="1"/>
  <c r="P6258" i="1"/>
  <c r="L6258" i="1"/>
  <c r="P6257" i="1"/>
  <c r="L6257" i="1"/>
  <c r="P6256" i="1"/>
  <c r="L6256" i="1"/>
  <c r="P6255" i="1"/>
  <c r="L6255" i="1"/>
  <c r="P6254" i="1"/>
  <c r="L6254" i="1"/>
  <c r="L6253" i="1"/>
  <c r="P6252" i="1"/>
  <c r="L6252" i="1"/>
  <c r="P6251" i="1"/>
  <c r="L6251" i="1"/>
  <c r="P6250" i="1"/>
  <c r="L6250" i="1"/>
  <c r="P6249" i="1"/>
  <c r="L6249" i="1"/>
  <c r="P6248" i="1"/>
  <c r="L6248" i="1"/>
  <c r="P6247" i="1"/>
  <c r="L6247" i="1"/>
  <c r="P6246" i="1"/>
  <c r="L6246" i="1"/>
  <c r="P6245" i="1"/>
  <c r="L6245" i="1"/>
  <c r="P6244" i="1"/>
  <c r="L6244" i="1"/>
  <c r="P6243" i="1"/>
  <c r="L6243" i="1"/>
  <c r="P6242" i="1"/>
  <c r="L6242" i="1"/>
  <c r="P6241" i="1"/>
  <c r="L6241" i="1"/>
  <c r="P6240" i="1"/>
  <c r="L6240" i="1"/>
  <c r="P6239" i="1"/>
  <c r="L6239" i="1"/>
  <c r="P6238" i="1"/>
  <c r="L6238" i="1"/>
  <c r="P6237" i="1"/>
  <c r="L6237" i="1"/>
  <c r="P6236" i="1"/>
  <c r="L6236" i="1"/>
  <c r="P6235" i="1"/>
  <c r="L6235" i="1"/>
  <c r="P6234" i="1"/>
  <c r="L6234" i="1"/>
  <c r="P6233" i="1"/>
  <c r="L6233" i="1"/>
  <c r="P6232" i="1"/>
  <c r="L6232" i="1"/>
  <c r="P6231" i="1"/>
  <c r="L6231" i="1"/>
  <c r="P6230" i="1"/>
  <c r="L6230" i="1"/>
  <c r="P6229" i="1"/>
  <c r="L6229" i="1"/>
  <c r="P6228" i="1"/>
  <c r="L6228" i="1"/>
  <c r="P6227" i="1"/>
  <c r="L6227" i="1"/>
  <c r="P6226" i="1"/>
  <c r="L6226" i="1"/>
  <c r="P6225" i="1"/>
  <c r="L6225" i="1"/>
  <c r="P6224" i="1"/>
  <c r="L6224" i="1"/>
  <c r="P6223" i="1"/>
  <c r="L6223" i="1"/>
  <c r="P6222" i="1"/>
  <c r="L6222" i="1"/>
  <c r="P6221" i="1"/>
  <c r="L6221" i="1"/>
  <c r="P6220" i="1"/>
  <c r="L6220" i="1"/>
  <c r="P6219" i="1"/>
  <c r="L6219" i="1"/>
  <c r="P6218" i="1"/>
  <c r="L6218" i="1"/>
  <c r="P6217" i="1"/>
  <c r="L6217" i="1"/>
  <c r="P6216" i="1"/>
  <c r="L6216" i="1"/>
  <c r="P6215" i="1"/>
  <c r="L6215" i="1"/>
  <c r="P6214" i="1"/>
  <c r="L6214" i="1"/>
  <c r="P6213" i="1"/>
  <c r="L6213" i="1"/>
  <c r="P6212" i="1"/>
  <c r="L6212" i="1"/>
  <c r="P6211" i="1"/>
  <c r="L6211" i="1"/>
  <c r="P6210" i="1"/>
  <c r="L6210" i="1"/>
  <c r="P6209" i="1"/>
  <c r="L6209" i="1"/>
  <c r="P6208" i="1"/>
  <c r="L6208" i="1"/>
  <c r="P6207" i="1"/>
  <c r="L6207" i="1"/>
  <c r="P6206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P6130" i="1"/>
  <c r="L6130" i="1"/>
  <c r="P6129" i="1"/>
  <c r="L6129" i="1"/>
  <c r="P6128" i="1"/>
  <c r="L6128" i="1"/>
  <c r="P6127" i="1"/>
  <c r="L6127" i="1"/>
  <c r="P6126" i="1"/>
  <c r="L6126" i="1"/>
  <c r="P6125" i="1"/>
  <c r="L6125" i="1"/>
  <c r="P6124" i="1"/>
  <c r="L6124" i="1"/>
  <c r="P6123" i="1"/>
  <c r="L6123" i="1"/>
  <c r="P6122" i="1"/>
  <c r="L6122" i="1"/>
  <c r="P6121" i="1"/>
  <c r="L6121" i="1"/>
  <c r="P6120" i="1"/>
  <c r="L6120" i="1"/>
  <c r="P6119" i="1"/>
  <c r="L6119" i="1"/>
  <c r="P6118" i="1"/>
  <c r="L6118" i="1"/>
  <c r="P6117" i="1"/>
  <c r="L6117" i="1"/>
  <c r="P6116" i="1"/>
  <c r="L6116" i="1"/>
  <c r="P6115" i="1"/>
  <c r="L6115" i="1"/>
  <c r="P6114" i="1"/>
  <c r="L6114" i="1"/>
  <c r="P6113" i="1"/>
  <c r="L6113" i="1"/>
  <c r="P6112" i="1"/>
  <c r="L6112" i="1"/>
  <c r="P6111" i="1"/>
  <c r="L6111" i="1"/>
  <c r="P6110" i="1"/>
  <c r="L6110" i="1"/>
  <c r="P6109" i="1"/>
  <c r="L6109" i="1"/>
  <c r="P6108" i="1"/>
  <c r="L6108" i="1"/>
  <c r="P6107" i="1"/>
  <c r="L6107" i="1"/>
  <c r="P6106" i="1"/>
  <c r="L6106" i="1"/>
  <c r="P6105" i="1"/>
  <c r="L6105" i="1"/>
  <c r="P6104" i="1"/>
  <c r="L6104" i="1"/>
  <c r="P6103" i="1"/>
  <c r="L6103" i="1"/>
  <c r="P6102" i="1"/>
  <c r="L6102" i="1"/>
  <c r="P6101" i="1"/>
  <c r="L6101" i="1"/>
  <c r="P6100" i="1"/>
  <c r="L6100" i="1"/>
  <c r="P6099" i="1"/>
  <c r="L6099" i="1"/>
  <c r="P6098" i="1"/>
  <c r="L6098" i="1"/>
  <c r="P6097" i="1"/>
  <c r="L6097" i="1"/>
  <c r="P6096" i="1"/>
  <c r="L6096" i="1"/>
  <c r="P6095" i="1"/>
  <c r="L6095" i="1"/>
  <c r="P6094" i="1"/>
  <c r="L6094" i="1"/>
  <c r="P6093" i="1"/>
  <c r="L6093" i="1"/>
  <c r="P6092" i="1"/>
  <c r="L6092" i="1"/>
  <c r="P6091" i="1"/>
  <c r="L6091" i="1"/>
  <c r="P6090" i="1"/>
  <c r="L6090" i="1"/>
  <c r="P6089" i="1"/>
  <c r="L6089" i="1"/>
  <c r="P6088" i="1"/>
  <c r="L6088" i="1"/>
  <c r="P6087" i="1"/>
  <c r="L6087" i="1"/>
  <c r="P6086" i="1"/>
  <c r="L6086" i="1"/>
  <c r="P6085" i="1"/>
  <c r="L6085" i="1"/>
  <c r="P6084" i="1"/>
  <c r="L6084" i="1"/>
  <c r="P6083" i="1"/>
  <c r="L6083" i="1"/>
  <c r="P6082" i="1"/>
  <c r="L6082" i="1"/>
  <c r="P6081" i="1"/>
  <c r="L6081" i="1"/>
  <c r="P6080" i="1"/>
  <c r="L6080" i="1"/>
  <c r="P6079" i="1"/>
  <c r="L6079" i="1"/>
  <c r="P6078" i="1"/>
  <c r="L6078" i="1"/>
  <c r="P6077" i="1"/>
  <c r="L6077" i="1"/>
  <c r="P6076" i="1"/>
  <c r="L6076" i="1"/>
  <c r="P6075" i="1"/>
  <c r="L6075" i="1"/>
  <c r="P6074" i="1"/>
  <c r="L6074" i="1"/>
  <c r="P6073" i="1"/>
  <c r="L6073" i="1"/>
  <c r="P6072" i="1"/>
  <c r="L6072" i="1"/>
  <c r="P6071" i="1"/>
  <c r="L6071" i="1"/>
  <c r="P6070" i="1"/>
  <c r="L6070" i="1"/>
  <c r="P6069" i="1"/>
  <c r="L6069" i="1"/>
  <c r="P6068" i="1"/>
  <c r="L6068" i="1"/>
  <c r="P6067" i="1"/>
  <c r="L6067" i="1"/>
  <c r="P6066" i="1"/>
  <c r="L6066" i="1"/>
  <c r="P6065" i="1"/>
  <c r="L6065" i="1"/>
  <c r="P6064" i="1"/>
  <c r="L6064" i="1"/>
  <c r="P6063" i="1"/>
  <c r="L6063" i="1"/>
  <c r="P6062" i="1"/>
  <c r="L6062" i="1"/>
  <c r="P6061" i="1"/>
  <c r="L6061" i="1"/>
  <c r="P6060" i="1"/>
  <c r="L6060" i="1"/>
  <c r="L6059" i="1"/>
  <c r="P6058" i="1"/>
  <c r="L6058" i="1"/>
  <c r="P6057" i="1"/>
  <c r="L6057" i="1"/>
  <c r="P6056" i="1"/>
  <c r="L6056" i="1"/>
  <c r="P6055" i="1"/>
  <c r="L6055" i="1"/>
  <c r="P6054" i="1"/>
  <c r="L6054" i="1"/>
  <c r="P6053" i="1"/>
  <c r="L6053" i="1"/>
  <c r="P6052" i="1"/>
  <c r="L6052" i="1"/>
  <c r="P6051" i="1"/>
  <c r="L6051" i="1"/>
  <c r="P6050" i="1"/>
  <c r="L6050" i="1"/>
  <c r="P6049" i="1"/>
  <c r="L6049" i="1"/>
  <c r="P6048" i="1"/>
  <c r="L6048" i="1"/>
  <c r="P6047" i="1"/>
  <c r="L6047" i="1"/>
  <c r="P6046" i="1"/>
  <c r="L6046" i="1"/>
  <c r="P6045" i="1"/>
  <c r="L6045" i="1"/>
  <c r="P6044" i="1"/>
  <c r="L6044" i="1"/>
  <c r="P6043" i="1"/>
  <c r="L6043" i="1"/>
  <c r="P6042" i="1"/>
  <c r="L6042" i="1"/>
  <c r="P6041" i="1"/>
  <c r="L6041" i="1"/>
  <c r="P6040" i="1"/>
  <c r="L6040" i="1"/>
  <c r="P6039" i="1"/>
  <c r="L6039" i="1"/>
  <c r="P6038" i="1"/>
  <c r="L6038" i="1"/>
  <c r="P6037" i="1"/>
  <c r="L6037" i="1"/>
  <c r="P6036" i="1"/>
  <c r="L6036" i="1"/>
  <c r="P6035" i="1"/>
  <c r="L6035" i="1"/>
  <c r="P6034" i="1"/>
  <c r="L6034" i="1"/>
  <c r="P6033" i="1"/>
  <c r="L6033" i="1"/>
  <c r="P6032" i="1"/>
  <c r="L6032" i="1"/>
  <c r="P6031" i="1"/>
  <c r="L6031" i="1"/>
  <c r="P6030" i="1"/>
  <c r="L6030" i="1"/>
  <c r="P6029" i="1"/>
  <c r="L6029" i="1"/>
  <c r="P6028" i="1"/>
  <c r="L6028" i="1"/>
  <c r="P6027" i="1"/>
  <c r="L6027" i="1"/>
  <c r="P6026" i="1"/>
  <c r="L6026" i="1"/>
  <c r="P6025" i="1"/>
  <c r="L6025" i="1"/>
  <c r="P6024" i="1"/>
  <c r="L6024" i="1"/>
  <c r="P6023" i="1"/>
  <c r="L6023" i="1"/>
  <c r="P6022" i="1"/>
  <c r="L6022" i="1"/>
  <c r="P6021" i="1"/>
  <c r="L6021" i="1"/>
  <c r="P6020" i="1"/>
  <c r="L6020" i="1"/>
  <c r="P6019" i="1"/>
  <c r="L6019" i="1"/>
  <c r="P6018" i="1"/>
  <c r="L6018" i="1"/>
  <c r="P6017" i="1"/>
  <c r="L6017" i="1"/>
  <c r="P6016" i="1"/>
  <c r="L6016" i="1"/>
  <c r="P6015" i="1"/>
  <c r="L6015" i="1"/>
  <c r="P6014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P5972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P5354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P5305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P5148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P5072" i="1"/>
  <c r="L5072" i="1"/>
  <c r="P5071" i="1"/>
  <c r="L5071" i="1"/>
  <c r="P5070" i="1"/>
  <c r="L5070" i="1"/>
  <c r="P5069" i="1"/>
  <c r="L5069" i="1"/>
  <c r="P5068" i="1"/>
  <c r="L5068" i="1"/>
  <c r="P5067" i="1"/>
  <c r="L5067" i="1"/>
  <c r="P5066" i="1"/>
  <c r="L5066" i="1"/>
  <c r="P5065" i="1"/>
  <c r="L5065" i="1"/>
  <c r="P5064" i="1"/>
  <c r="L5064" i="1"/>
  <c r="P5063" i="1"/>
  <c r="L5063" i="1"/>
  <c r="P5062" i="1"/>
  <c r="L5062" i="1"/>
  <c r="P5061" i="1"/>
  <c r="L5061" i="1"/>
  <c r="P5060" i="1"/>
  <c r="L5060" i="1"/>
  <c r="P5059" i="1"/>
  <c r="L5059" i="1"/>
  <c r="P5058" i="1"/>
  <c r="L5058" i="1"/>
  <c r="P5057" i="1"/>
  <c r="L5057" i="1"/>
  <c r="P5056" i="1"/>
  <c r="L5056" i="1"/>
  <c r="P5055" i="1"/>
  <c r="L5055" i="1"/>
  <c r="P5054" i="1"/>
  <c r="L5054" i="1"/>
  <c r="P5053" i="1"/>
  <c r="L5053" i="1"/>
  <c r="P5052" i="1"/>
  <c r="L5052" i="1"/>
  <c r="P5051" i="1"/>
  <c r="L5051" i="1"/>
  <c r="P5050" i="1"/>
  <c r="L5050" i="1"/>
  <c r="L5049" i="1"/>
  <c r="L5048" i="1"/>
  <c r="L5047" i="1"/>
  <c r="L5046" i="1"/>
  <c r="L5045" i="1"/>
  <c r="L5044" i="1"/>
  <c r="L5043" i="1"/>
  <c r="L5042" i="1"/>
  <c r="L5041" i="1"/>
  <c r="P5040" i="1"/>
  <c r="L5040" i="1"/>
  <c r="P5039" i="1"/>
  <c r="L5039" i="1"/>
  <c r="P5038" i="1"/>
  <c r="L5038" i="1"/>
  <c r="P5037" i="1"/>
  <c r="L5037" i="1"/>
  <c r="P5036" i="1"/>
  <c r="L5036" i="1"/>
  <c r="P5035" i="1"/>
  <c r="L5035" i="1"/>
  <c r="P5034" i="1"/>
  <c r="L5034" i="1"/>
  <c r="P5033" i="1"/>
  <c r="L5033" i="1"/>
  <c r="P5032" i="1"/>
  <c r="L5032" i="1"/>
  <c r="P5031" i="1"/>
  <c r="L5031" i="1"/>
  <c r="P5030" i="1"/>
  <c r="L5030" i="1"/>
  <c r="P5029" i="1"/>
  <c r="L5029" i="1"/>
  <c r="P5028" i="1"/>
  <c r="L5028" i="1"/>
  <c r="P5027" i="1"/>
  <c r="L5027" i="1"/>
  <c r="L5026" i="1"/>
  <c r="L5025" i="1"/>
  <c r="L5024" i="1"/>
  <c r="L5023" i="1"/>
  <c r="L5022" i="1"/>
  <c r="L5021" i="1"/>
  <c r="L5020" i="1"/>
  <c r="L5019" i="1"/>
  <c r="L5018" i="1"/>
  <c r="P5017" i="1"/>
  <c r="L5017" i="1"/>
  <c r="P5016" i="1"/>
  <c r="L5016" i="1"/>
  <c r="P5015" i="1"/>
  <c r="L5015" i="1"/>
  <c r="P5014" i="1"/>
  <c r="L5014" i="1"/>
  <c r="P5013" i="1"/>
  <c r="L5013" i="1"/>
  <c r="P5012" i="1"/>
  <c r="L5012" i="1"/>
  <c r="P5011" i="1"/>
  <c r="L5011" i="1"/>
  <c r="P5010" i="1"/>
  <c r="L5010" i="1"/>
  <c r="P5009" i="1"/>
  <c r="L5009" i="1"/>
  <c r="P5008" i="1"/>
  <c r="L5008" i="1"/>
  <c r="P5007" i="1"/>
  <c r="L5007" i="1"/>
  <c r="P5006" i="1"/>
  <c r="L5006" i="1"/>
  <c r="P5005" i="1"/>
  <c r="L5005" i="1"/>
  <c r="P5004" i="1"/>
  <c r="L5004" i="1"/>
  <c r="P5003" i="1"/>
  <c r="L5003" i="1"/>
  <c r="P5002" i="1"/>
  <c r="L5002" i="1"/>
  <c r="P5001" i="1"/>
  <c r="L5001" i="1"/>
  <c r="P5000" i="1"/>
  <c r="L5000" i="1"/>
  <c r="P4999" i="1"/>
  <c r="L4999" i="1"/>
  <c r="P4998" i="1"/>
  <c r="L4998" i="1"/>
  <c r="P4997" i="1"/>
  <c r="L4997" i="1"/>
  <c r="P4996" i="1"/>
  <c r="L4996" i="1"/>
  <c r="P4995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P4970" i="1"/>
  <c r="L4970" i="1"/>
  <c r="L4969" i="1"/>
  <c r="L4968" i="1"/>
  <c r="P4967" i="1"/>
  <c r="L4967" i="1"/>
  <c r="P4966" i="1"/>
  <c r="L4966" i="1"/>
  <c r="P4965" i="1"/>
  <c r="L4965" i="1"/>
  <c r="P4964" i="1"/>
  <c r="L4964" i="1"/>
  <c r="P4963" i="1"/>
  <c r="L4963" i="1"/>
  <c r="P4962" i="1"/>
  <c r="L4962" i="1"/>
  <c r="L4961" i="1"/>
  <c r="P4960" i="1"/>
  <c r="L4960" i="1"/>
  <c r="P4959" i="1"/>
  <c r="L4959" i="1"/>
  <c r="P4958" i="1"/>
  <c r="L4958" i="1"/>
  <c r="L4957" i="1"/>
  <c r="L4956" i="1"/>
  <c r="L4955" i="1"/>
  <c r="L4954" i="1"/>
  <c r="L4953" i="1"/>
  <c r="P4952" i="1"/>
  <c r="L4952" i="1"/>
  <c r="P4951" i="1"/>
  <c r="L4951" i="1"/>
  <c r="P4950" i="1"/>
  <c r="L4950" i="1"/>
  <c r="P4949" i="1"/>
  <c r="L4949" i="1"/>
  <c r="L4948" i="1"/>
  <c r="L4947" i="1"/>
  <c r="P4946" i="1"/>
  <c r="L4946" i="1"/>
  <c r="L4945" i="1"/>
  <c r="L4944" i="1"/>
  <c r="L4943" i="1"/>
  <c r="P4942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P4847" i="1"/>
  <c r="L4847" i="1"/>
  <c r="P4846" i="1"/>
  <c r="L4846" i="1"/>
  <c r="L4845" i="1"/>
  <c r="L4844" i="1"/>
  <c r="L4843" i="1"/>
  <c r="L4842" i="1"/>
  <c r="L4841" i="1"/>
  <c r="L4840" i="1"/>
  <c r="L4839" i="1"/>
  <c r="L4838" i="1"/>
  <c r="P4837" i="1"/>
  <c r="L4837" i="1"/>
  <c r="P4836" i="1"/>
  <c r="L4836" i="1"/>
  <c r="P4835" i="1"/>
  <c r="L4835" i="1"/>
  <c r="P4834" i="1"/>
  <c r="L4834" i="1"/>
  <c r="P4833" i="1"/>
  <c r="L4833" i="1"/>
  <c r="P4832" i="1"/>
  <c r="L4832" i="1"/>
  <c r="P4831" i="1"/>
  <c r="L4831" i="1"/>
  <c r="P4830" i="1"/>
  <c r="L4830" i="1"/>
  <c r="P4829" i="1"/>
  <c r="L4829" i="1"/>
  <c r="P4828" i="1"/>
  <c r="L4828" i="1"/>
  <c r="P4827" i="1"/>
  <c r="L4827" i="1"/>
  <c r="P4826" i="1"/>
  <c r="L4826" i="1"/>
  <c r="P4825" i="1"/>
  <c r="L4825" i="1"/>
  <c r="P4824" i="1"/>
  <c r="L4824" i="1"/>
  <c r="P4823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P4776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P4723" i="1"/>
  <c r="L4723" i="1"/>
  <c r="P4722" i="1"/>
  <c r="L4722" i="1"/>
  <c r="P4721" i="1"/>
  <c r="L4721" i="1"/>
  <c r="P4720" i="1"/>
  <c r="L4720" i="1"/>
  <c r="P4719" i="1"/>
  <c r="L4719" i="1"/>
  <c r="P4718" i="1"/>
  <c r="L4718" i="1"/>
  <c r="P4717" i="1"/>
  <c r="L4717" i="1"/>
  <c r="L4716" i="1"/>
  <c r="P4715" i="1"/>
  <c r="L4715" i="1"/>
  <c r="P4714" i="1"/>
  <c r="L4714" i="1"/>
  <c r="P4713" i="1"/>
  <c r="L4713" i="1"/>
  <c r="P4712" i="1"/>
  <c r="L4712" i="1"/>
  <c r="P4711" i="1"/>
  <c r="L4711" i="1"/>
  <c r="P4710" i="1"/>
  <c r="L4710" i="1"/>
  <c r="P4709" i="1"/>
  <c r="L4709" i="1"/>
  <c r="P4708" i="1"/>
  <c r="L4708" i="1"/>
  <c r="P4707" i="1"/>
  <c r="L4707" i="1"/>
  <c r="P4706" i="1"/>
  <c r="L4706" i="1"/>
  <c r="P4705" i="1"/>
  <c r="L4705" i="1"/>
  <c r="P4704" i="1"/>
  <c r="L4704" i="1"/>
  <c r="P4703" i="1"/>
  <c r="L4703" i="1"/>
  <c r="P4702" i="1"/>
  <c r="L4702" i="1"/>
  <c r="P4701" i="1"/>
  <c r="L4701" i="1"/>
  <c r="P4700" i="1"/>
  <c r="L4700" i="1"/>
  <c r="P4699" i="1"/>
  <c r="L4699" i="1"/>
  <c r="P4698" i="1"/>
  <c r="L4698" i="1"/>
  <c r="P4697" i="1"/>
  <c r="L4697" i="1"/>
  <c r="P4696" i="1"/>
  <c r="L4696" i="1"/>
  <c r="P4695" i="1"/>
  <c r="L4695" i="1"/>
  <c r="P4694" i="1"/>
  <c r="L4694" i="1"/>
  <c r="P4693" i="1"/>
  <c r="L4693" i="1"/>
  <c r="P4692" i="1"/>
  <c r="L4692" i="1"/>
  <c r="P4691" i="1"/>
  <c r="L4691" i="1"/>
  <c r="P4690" i="1"/>
  <c r="L4690" i="1"/>
  <c r="P4689" i="1"/>
  <c r="L4689" i="1"/>
  <c r="P4688" i="1"/>
  <c r="L4688" i="1"/>
  <c r="P4687" i="1"/>
  <c r="L4687" i="1"/>
  <c r="P4686" i="1"/>
  <c r="L4686" i="1"/>
  <c r="P4685" i="1"/>
  <c r="L4685" i="1"/>
  <c r="P4684" i="1"/>
  <c r="L4684" i="1"/>
  <c r="P4683" i="1"/>
  <c r="L4683" i="1"/>
  <c r="P4682" i="1"/>
  <c r="L4682" i="1"/>
  <c r="P4681" i="1"/>
  <c r="L4681" i="1"/>
  <c r="P4680" i="1"/>
  <c r="L4680" i="1"/>
  <c r="P4679" i="1"/>
  <c r="L4679" i="1"/>
  <c r="P4678" i="1"/>
  <c r="L4678" i="1"/>
  <c r="P4677" i="1"/>
  <c r="L4677" i="1"/>
  <c r="P4676" i="1"/>
  <c r="L4676" i="1"/>
  <c r="P4675" i="1"/>
  <c r="L4675" i="1"/>
  <c r="P4674" i="1"/>
  <c r="L4674" i="1"/>
  <c r="P4673" i="1"/>
  <c r="L4673" i="1"/>
  <c r="P4672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P4568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P4516" i="1"/>
  <c r="L4516" i="1"/>
  <c r="P4515" i="1"/>
  <c r="L4515" i="1"/>
  <c r="P4514" i="1"/>
  <c r="L4514" i="1"/>
  <c r="P4513" i="1"/>
  <c r="L4513" i="1"/>
  <c r="P4512" i="1"/>
  <c r="L4512" i="1"/>
  <c r="P4511" i="1"/>
  <c r="L4511" i="1"/>
  <c r="P4510" i="1"/>
  <c r="L4510" i="1"/>
  <c r="P4509" i="1"/>
  <c r="L4509" i="1"/>
  <c r="P4508" i="1"/>
  <c r="L4508" i="1"/>
  <c r="P4507" i="1"/>
  <c r="L4507" i="1"/>
  <c r="P4506" i="1"/>
  <c r="L4506" i="1"/>
  <c r="P4505" i="1"/>
  <c r="L4505" i="1"/>
  <c r="P4504" i="1"/>
  <c r="L4504" i="1"/>
  <c r="P4503" i="1"/>
  <c r="L4503" i="1"/>
  <c r="P4502" i="1"/>
  <c r="L4502" i="1"/>
  <c r="P4501" i="1"/>
  <c r="L4501" i="1"/>
  <c r="P4500" i="1"/>
  <c r="L4500" i="1"/>
  <c r="P4499" i="1"/>
  <c r="L4499" i="1"/>
  <c r="P4498" i="1"/>
  <c r="L4498" i="1"/>
  <c r="P4497" i="1"/>
  <c r="L4497" i="1"/>
  <c r="P4496" i="1"/>
  <c r="L4496" i="1"/>
  <c r="P4495" i="1"/>
  <c r="L4495" i="1"/>
  <c r="P4494" i="1"/>
  <c r="L4494" i="1"/>
  <c r="P4493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P4432" i="1"/>
  <c r="L4432" i="1"/>
  <c r="L4431" i="1"/>
  <c r="L4430" i="1"/>
  <c r="P4429" i="1"/>
  <c r="L4429" i="1"/>
  <c r="P4428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P4365" i="1"/>
  <c r="L4365" i="1"/>
  <c r="P4364" i="1"/>
  <c r="L4364" i="1"/>
  <c r="P4363" i="1"/>
  <c r="L4363" i="1"/>
  <c r="P4362" i="1"/>
  <c r="L4362" i="1"/>
  <c r="P4361" i="1"/>
  <c r="L4361" i="1"/>
  <c r="P4360" i="1"/>
  <c r="L4360" i="1"/>
  <c r="P4359" i="1"/>
  <c r="L4359" i="1"/>
  <c r="L4358" i="1"/>
  <c r="P4357" i="1"/>
  <c r="L4357" i="1"/>
  <c r="P4356" i="1"/>
  <c r="L4356" i="1"/>
  <c r="P4355" i="1"/>
  <c r="L4355" i="1"/>
  <c r="P4354" i="1"/>
  <c r="L4354" i="1"/>
  <c r="P4353" i="1"/>
  <c r="L4353" i="1"/>
  <c r="P4352" i="1"/>
  <c r="L4352" i="1"/>
  <c r="P4351" i="1"/>
  <c r="L4351" i="1"/>
  <c r="P4350" i="1"/>
  <c r="L4350" i="1"/>
  <c r="P4349" i="1"/>
  <c r="L4349" i="1"/>
  <c r="P4348" i="1"/>
  <c r="L4348" i="1"/>
  <c r="P4347" i="1"/>
  <c r="L4347" i="1"/>
  <c r="P4346" i="1"/>
  <c r="L4346" i="1"/>
  <c r="P4345" i="1"/>
  <c r="L4345" i="1"/>
  <c r="P4344" i="1"/>
  <c r="L4344" i="1"/>
  <c r="P4343" i="1"/>
  <c r="L4343" i="1"/>
  <c r="P4342" i="1"/>
  <c r="L4342" i="1"/>
  <c r="P4341" i="1"/>
  <c r="L4341" i="1"/>
  <c r="P4340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P4317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P4225" i="1"/>
  <c r="L4225" i="1"/>
  <c r="P4224" i="1"/>
  <c r="L4224" i="1"/>
  <c r="P4223" i="1"/>
  <c r="L4223" i="1"/>
  <c r="P4222" i="1"/>
  <c r="L4222" i="1"/>
  <c r="P4221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P4165" i="1"/>
  <c r="L4165" i="1"/>
  <c r="P4164" i="1"/>
  <c r="L4164" i="1"/>
  <c r="P4163" i="1"/>
  <c r="L4163" i="1"/>
  <c r="P4162" i="1"/>
  <c r="L4162" i="1"/>
  <c r="P4161" i="1"/>
  <c r="L4161" i="1"/>
  <c r="P4160" i="1"/>
  <c r="L4160" i="1"/>
  <c r="P4159" i="1"/>
  <c r="L4159" i="1"/>
  <c r="P4158" i="1"/>
  <c r="L4158" i="1"/>
  <c r="P4157" i="1"/>
  <c r="L4157" i="1"/>
  <c r="P4156" i="1"/>
  <c r="L4156" i="1"/>
  <c r="P4155" i="1"/>
  <c r="L4155" i="1"/>
  <c r="P4154" i="1"/>
  <c r="L4154" i="1"/>
  <c r="P4153" i="1"/>
  <c r="L4153" i="1"/>
  <c r="P4152" i="1"/>
  <c r="L4152" i="1"/>
  <c r="P4151" i="1"/>
  <c r="L4151" i="1"/>
  <c r="P4150" i="1"/>
  <c r="L4150" i="1"/>
  <c r="P4149" i="1"/>
  <c r="L4149" i="1"/>
  <c r="P4148" i="1"/>
  <c r="L4148" i="1"/>
  <c r="P4147" i="1"/>
  <c r="L4147" i="1"/>
  <c r="P4146" i="1"/>
  <c r="L4146" i="1"/>
  <c r="P4145" i="1"/>
  <c r="L4145" i="1"/>
  <c r="P4144" i="1"/>
  <c r="L4144" i="1"/>
  <c r="P4143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P3224" i="1"/>
  <c r="L3224" i="1"/>
  <c r="P3223" i="1"/>
  <c r="L3223" i="1"/>
  <c r="L3222" i="1"/>
  <c r="P3221" i="1"/>
  <c r="L3221" i="1"/>
  <c r="P3220" i="1"/>
  <c r="L3220" i="1"/>
  <c r="P3219" i="1"/>
  <c r="L3219" i="1"/>
  <c r="P3218" i="1"/>
  <c r="L3218" i="1"/>
  <c r="P3217" i="1"/>
  <c r="L3217" i="1"/>
  <c r="P3216" i="1"/>
  <c r="L3216" i="1"/>
  <c r="P3215" i="1"/>
  <c r="L3215" i="1"/>
  <c r="P3214" i="1"/>
  <c r="L3214" i="1"/>
  <c r="L3213" i="1"/>
  <c r="P3212" i="1"/>
  <c r="L3212" i="1"/>
  <c r="P3211" i="1"/>
  <c r="L3211" i="1"/>
  <c r="P3210" i="1"/>
  <c r="L3210" i="1"/>
  <c r="P3209" i="1"/>
  <c r="L3209" i="1"/>
  <c r="L3208" i="1"/>
  <c r="L3207" i="1"/>
  <c r="P3206" i="1"/>
  <c r="L3206" i="1"/>
  <c r="P3205" i="1"/>
  <c r="L3205" i="1"/>
  <c r="P3204" i="1"/>
  <c r="L3204" i="1"/>
  <c r="P3203" i="1"/>
  <c r="L3203" i="1"/>
  <c r="P3202" i="1"/>
  <c r="L3202" i="1"/>
  <c r="P3201" i="1"/>
  <c r="L3201" i="1"/>
  <c r="P3200" i="1"/>
  <c r="L3200" i="1"/>
  <c r="P3199" i="1"/>
  <c r="L3199" i="1"/>
  <c r="P3198" i="1"/>
  <c r="L3198" i="1"/>
  <c r="P3197" i="1"/>
  <c r="L3197" i="1"/>
  <c r="P3196" i="1"/>
  <c r="L3196" i="1"/>
  <c r="P3195" i="1"/>
  <c r="L3195" i="1"/>
  <c r="P3194" i="1"/>
  <c r="L3194" i="1"/>
  <c r="P3193" i="1"/>
  <c r="L3193" i="1"/>
  <c r="P3192" i="1"/>
  <c r="L3192" i="1"/>
  <c r="P3191" i="1"/>
  <c r="L3191" i="1"/>
  <c r="P3190" i="1"/>
  <c r="L3190" i="1"/>
  <c r="P3189" i="1"/>
  <c r="L3189" i="1"/>
  <c r="P3188" i="1"/>
  <c r="L3188" i="1"/>
  <c r="P3187" i="1"/>
  <c r="L3187" i="1"/>
  <c r="P3186" i="1"/>
  <c r="L3186" i="1"/>
  <c r="P3185" i="1"/>
  <c r="L3185" i="1"/>
  <c r="P3184" i="1"/>
  <c r="L3184" i="1"/>
  <c r="P3183" i="1"/>
  <c r="L3183" i="1"/>
  <c r="P3182" i="1"/>
  <c r="L3182" i="1"/>
  <c r="P3181" i="1"/>
  <c r="L3181" i="1"/>
  <c r="P3180" i="1"/>
  <c r="L3180" i="1"/>
  <c r="P3179" i="1"/>
  <c r="L3179" i="1"/>
  <c r="P3178" i="1"/>
  <c r="L3178" i="1"/>
  <c r="P3177" i="1"/>
  <c r="L3177" i="1"/>
  <c r="P3176" i="1"/>
  <c r="L3176" i="1"/>
  <c r="P3175" i="1"/>
  <c r="L3175" i="1"/>
  <c r="P3174" i="1"/>
  <c r="L3174" i="1"/>
  <c r="P3173" i="1"/>
  <c r="L3173" i="1"/>
  <c r="P3172" i="1"/>
  <c r="L3172" i="1"/>
  <c r="P3171" i="1"/>
  <c r="L3171" i="1"/>
  <c r="P3170" i="1"/>
  <c r="L3170" i="1"/>
  <c r="P3169" i="1"/>
  <c r="L3169" i="1"/>
  <c r="P3168" i="1"/>
  <c r="L3168" i="1"/>
  <c r="P3167" i="1"/>
  <c r="L3167" i="1"/>
  <c r="P3166" i="1"/>
  <c r="L3166" i="1"/>
  <c r="P3165" i="1"/>
  <c r="L3165" i="1"/>
  <c r="P3164" i="1"/>
  <c r="L3164" i="1"/>
  <c r="P3163" i="1"/>
  <c r="L3163" i="1"/>
  <c r="L3162" i="1"/>
  <c r="P3161" i="1"/>
  <c r="L3161" i="1"/>
  <c r="P3160" i="1"/>
  <c r="L3160" i="1"/>
  <c r="L3159" i="1"/>
  <c r="P3158" i="1"/>
  <c r="L3158" i="1"/>
  <c r="P3157" i="1"/>
  <c r="L3157" i="1"/>
  <c r="P3156" i="1"/>
  <c r="L3156" i="1"/>
  <c r="P3155" i="1"/>
  <c r="L3155" i="1"/>
  <c r="P3154" i="1"/>
  <c r="L3154" i="1"/>
  <c r="P3153" i="1"/>
  <c r="L3153" i="1"/>
  <c r="P3152" i="1"/>
  <c r="L3152" i="1"/>
  <c r="P3151" i="1"/>
  <c r="L3151" i="1"/>
  <c r="P3150" i="1"/>
  <c r="L3150" i="1"/>
  <c r="P3149" i="1"/>
  <c r="L3149" i="1"/>
  <c r="P3148" i="1"/>
  <c r="L3148" i="1"/>
  <c r="P3147" i="1"/>
  <c r="L3147" i="1"/>
  <c r="P3146" i="1"/>
  <c r="L3146" i="1"/>
  <c r="P3145" i="1"/>
  <c r="L3145" i="1"/>
  <c r="P3144" i="1"/>
  <c r="L3144" i="1"/>
  <c r="P3143" i="1"/>
  <c r="L3143" i="1"/>
  <c r="P3142" i="1"/>
  <c r="L3142" i="1"/>
  <c r="P3141" i="1"/>
  <c r="L3141" i="1"/>
  <c r="P3140" i="1"/>
  <c r="L3140" i="1"/>
  <c r="P3139" i="1"/>
  <c r="L3139" i="1"/>
  <c r="P3138" i="1"/>
  <c r="L3138" i="1"/>
  <c r="L3137" i="1"/>
  <c r="L3136" i="1"/>
  <c r="P3135" i="1"/>
  <c r="L3135" i="1"/>
  <c r="P3134" i="1"/>
  <c r="L3134" i="1"/>
  <c r="P3133" i="1"/>
  <c r="L3133" i="1"/>
  <c r="L3132" i="1"/>
  <c r="P3131" i="1"/>
  <c r="L3131" i="1"/>
  <c r="P3130" i="1"/>
  <c r="L3130" i="1"/>
  <c r="P3129" i="1"/>
  <c r="L3129" i="1"/>
  <c r="L3128" i="1"/>
  <c r="L3127" i="1"/>
  <c r="P3126" i="1"/>
  <c r="L3126" i="1"/>
  <c r="P3125" i="1"/>
  <c r="L3125" i="1"/>
  <c r="P3124" i="1"/>
  <c r="L3124" i="1"/>
  <c r="P3123" i="1"/>
  <c r="L3123" i="1"/>
  <c r="P3122" i="1"/>
  <c r="L3122" i="1"/>
  <c r="L3121" i="1"/>
  <c r="P3120" i="1"/>
  <c r="L3120" i="1"/>
  <c r="P3119" i="1"/>
  <c r="L3119" i="1"/>
  <c r="P3118" i="1"/>
  <c r="L3118" i="1"/>
  <c r="P3117" i="1"/>
  <c r="L3117" i="1"/>
  <c r="P3116" i="1"/>
  <c r="L3116" i="1"/>
  <c r="P3115" i="1"/>
  <c r="L3115" i="1"/>
  <c r="P3114" i="1"/>
  <c r="L3114" i="1"/>
  <c r="P3113" i="1"/>
  <c r="L3113" i="1"/>
  <c r="P3112" i="1"/>
  <c r="L3112" i="1"/>
  <c r="P3111" i="1"/>
  <c r="L3111" i="1"/>
  <c r="P3110" i="1"/>
  <c r="L3110" i="1"/>
  <c r="P3109" i="1"/>
  <c r="L3109" i="1"/>
  <c r="P3108" i="1"/>
  <c r="L3108" i="1"/>
  <c r="P3107" i="1"/>
  <c r="L3107" i="1"/>
  <c r="P3106" i="1"/>
  <c r="L3106" i="1"/>
  <c r="P3105" i="1"/>
  <c r="L3105" i="1"/>
  <c r="P3104" i="1"/>
  <c r="L3104" i="1"/>
  <c r="P3103" i="1"/>
  <c r="L3103" i="1"/>
  <c r="P3102" i="1"/>
  <c r="L3102" i="1"/>
  <c r="P3101" i="1"/>
  <c r="L3101" i="1"/>
  <c r="P3100" i="1"/>
  <c r="L3100" i="1"/>
  <c r="P3099" i="1"/>
  <c r="L3099" i="1"/>
  <c r="P3098" i="1"/>
  <c r="L3098" i="1"/>
  <c r="P3097" i="1"/>
  <c r="L3097" i="1"/>
  <c r="P3096" i="1"/>
  <c r="L3096" i="1"/>
  <c r="P3095" i="1"/>
  <c r="L3095" i="1"/>
  <c r="P3094" i="1"/>
  <c r="L3094" i="1"/>
  <c r="P3093" i="1"/>
  <c r="L3093" i="1"/>
  <c r="P3092" i="1"/>
  <c r="L3092" i="1"/>
  <c r="P3091" i="1"/>
  <c r="L3091" i="1"/>
  <c r="P3090" i="1"/>
  <c r="L3090" i="1"/>
  <c r="P3089" i="1"/>
  <c r="L3089" i="1"/>
  <c r="P3088" i="1"/>
  <c r="L3088" i="1"/>
  <c r="L3087" i="1"/>
  <c r="P3086" i="1"/>
  <c r="L3086" i="1"/>
  <c r="P3085" i="1"/>
  <c r="L3085" i="1"/>
  <c r="P3084" i="1"/>
  <c r="L3084" i="1"/>
  <c r="P3083" i="1"/>
  <c r="L3083" i="1"/>
  <c r="P3082" i="1"/>
  <c r="L3082" i="1"/>
  <c r="L3081" i="1"/>
  <c r="P3080" i="1"/>
  <c r="L3080" i="1"/>
  <c r="P3079" i="1"/>
  <c r="L3079" i="1"/>
  <c r="P3078" i="1"/>
  <c r="L3078" i="1"/>
  <c r="P3077" i="1"/>
  <c r="L3077" i="1"/>
  <c r="P3076" i="1"/>
  <c r="L3076" i="1"/>
  <c r="L3075" i="1"/>
  <c r="P3074" i="1"/>
  <c r="L3074" i="1"/>
  <c r="L3073" i="1"/>
  <c r="P3072" i="1"/>
  <c r="L3072" i="1"/>
  <c r="P3071" i="1"/>
  <c r="L3071" i="1"/>
  <c r="P3070" i="1"/>
  <c r="L3070" i="1"/>
  <c r="L3069" i="1"/>
  <c r="P3068" i="1"/>
  <c r="L3068" i="1"/>
  <c r="P3067" i="1"/>
  <c r="L3067" i="1"/>
  <c r="P3066" i="1"/>
  <c r="L3066" i="1"/>
  <c r="P3065" i="1"/>
  <c r="L3065" i="1"/>
  <c r="P3064" i="1"/>
  <c r="L3064" i="1"/>
  <c r="P3063" i="1"/>
  <c r="L3063" i="1"/>
  <c r="L3062" i="1"/>
  <c r="P3061" i="1"/>
  <c r="L3061" i="1"/>
  <c r="P3060" i="1"/>
  <c r="L3060" i="1"/>
  <c r="P3059" i="1"/>
  <c r="L3059" i="1"/>
  <c r="P3058" i="1"/>
  <c r="L3058" i="1"/>
  <c r="P3057" i="1"/>
  <c r="L3057" i="1"/>
  <c r="P3056" i="1"/>
  <c r="L3056" i="1"/>
  <c r="P3055" i="1"/>
  <c r="L3055" i="1"/>
  <c r="P3054" i="1"/>
  <c r="L3054" i="1"/>
  <c r="P3053" i="1"/>
  <c r="L3053" i="1"/>
  <c r="P3052" i="1"/>
  <c r="L3052" i="1"/>
  <c r="P3051" i="1"/>
  <c r="L3051" i="1"/>
  <c r="P3050" i="1"/>
  <c r="L3050" i="1"/>
  <c r="P3049" i="1"/>
  <c r="L3049" i="1"/>
  <c r="P3048" i="1"/>
  <c r="L3048" i="1"/>
  <c r="P3047" i="1"/>
  <c r="L3047" i="1"/>
  <c r="P3046" i="1"/>
  <c r="L3046" i="1"/>
  <c r="P3045" i="1"/>
  <c r="L3045" i="1"/>
  <c r="P3044" i="1"/>
  <c r="L3044" i="1"/>
  <c r="P3043" i="1"/>
  <c r="L3043" i="1"/>
  <c r="P3042" i="1"/>
  <c r="L3042" i="1"/>
  <c r="P3041" i="1"/>
  <c r="L3041" i="1"/>
  <c r="P3040" i="1"/>
  <c r="L3040" i="1"/>
  <c r="P3039" i="1"/>
  <c r="L3039" i="1"/>
  <c r="P3038" i="1"/>
  <c r="L3038" i="1"/>
  <c r="P3037" i="1"/>
  <c r="L3037" i="1"/>
  <c r="P3036" i="1"/>
  <c r="L3036" i="1"/>
  <c r="P3035" i="1"/>
  <c r="L3035" i="1"/>
  <c r="P3034" i="1"/>
  <c r="L3034" i="1"/>
  <c r="P3033" i="1"/>
  <c r="L3033" i="1"/>
  <c r="P3032" i="1"/>
  <c r="L3032" i="1"/>
  <c r="P3031" i="1"/>
  <c r="L3031" i="1"/>
  <c r="P3030" i="1"/>
  <c r="L3030" i="1"/>
  <c r="P3029" i="1"/>
  <c r="L3029" i="1"/>
  <c r="P3028" i="1"/>
  <c r="L3028" i="1"/>
  <c r="L3027" i="1"/>
  <c r="P3026" i="1"/>
  <c r="L3026" i="1"/>
  <c r="P3025" i="1"/>
  <c r="L3025" i="1"/>
  <c r="P3024" i="1"/>
  <c r="L3024" i="1"/>
  <c r="P3023" i="1"/>
  <c r="L3023" i="1"/>
  <c r="P3022" i="1"/>
  <c r="L3022" i="1"/>
  <c r="P3021" i="1"/>
  <c r="L3021" i="1"/>
  <c r="P3020" i="1"/>
  <c r="L3020" i="1"/>
  <c r="P3019" i="1"/>
  <c r="L3019" i="1"/>
  <c r="P3018" i="1"/>
  <c r="L3018" i="1"/>
  <c r="P3017" i="1"/>
  <c r="L3017" i="1"/>
  <c r="P3016" i="1"/>
  <c r="L3016" i="1"/>
  <c r="P3015" i="1"/>
  <c r="L3015" i="1"/>
  <c r="P3014" i="1"/>
  <c r="L3014" i="1"/>
  <c r="P3013" i="1"/>
  <c r="L3013" i="1"/>
  <c r="P3012" i="1"/>
  <c r="L3012" i="1"/>
  <c r="P3011" i="1"/>
  <c r="L3011" i="1"/>
  <c r="P3010" i="1"/>
  <c r="L3010" i="1"/>
  <c r="P3009" i="1"/>
  <c r="L3009" i="1"/>
  <c r="P3008" i="1"/>
  <c r="L3008" i="1"/>
  <c r="P3007" i="1"/>
  <c r="L3007" i="1"/>
  <c r="P3006" i="1"/>
  <c r="L3006" i="1"/>
  <c r="P3005" i="1"/>
  <c r="L3005" i="1"/>
  <c r="P3004" i="1"/>
  <c r="L3004" i="1"/>
  <c r="P3003" i="1"/>
  <c r="L3003" i="1"/>
  <c r="P3002" i="1"/>
  <c r="L3002" i="1"/>
  <c r="P3001" i="1"/>
  <c r="L3001" i="1"/>
  <c r="P3000" i="1"/>
  <c r="L3000" i="1"/>
  <c r="P2999" i="1"/>
  <c r="L2999" i="1"/>
  <c r="P2998" i="1"/>
  <c r="L2998" i="1"/>
  <c r="P2997" i="1"/>
  <c r="L2997" i="1"/>
  <c r="P2996" i="1"/>
  <c r="L2996" i="1"/>
  <c r="P2995" i="1"/>
  <c r="L2995" i="1"/>
  <c r="P2994" i="1"/>
  <c r="L2994" i="1"/>
  <c r="P2993" i="1"/>
  <c r="L2993" i="1"/>
  <c r="P2992" i="1"/>
  <c r="L2992" i="1"/>
  <c r="P2991" i="1"/>
  <c r="L2991" i="1"/>
  <c r="P2990" i="1"/>
  <c r="L2990" i="1"/>
  <c r="P2989" i="1"/>
  <c r="L2989" i="1"/>
  <c r="P2988" i="1"/>
  <c r="L2988" i="1"/>
  <c r="P2987" i="1"/>
  <c r="L2987" i="1"/>
  <c r="P2986" i="1"/>
  <c r="L2986" i="1"/>
  <c r="P2985" i="1"/>
  <c r="L2985" i="1"/>
  <c r="P2984" i="1"/>
  <c r="L2984" i="1"/>
  <c r="P2983" i="1"/>
  <c r="L2983" i="1"/>
  <c r="P2982" i="1"/>
  <c r="L2982" i="1"/>
  <c r="P2981" i="1"/>
  <c r="L2981" i="1"/>
  <c r="P2980" i="1"/>
  <c r="L2980" i="1"/>
  <c r="P2979" i="1"/>
  <c r="L2979" i="1"/>
  <c r="P2978" i="1"/>
  <c r="L2978" i="1"/>
  <c r="P2977" i="1"/>
  <c r="L2977" i="1"/>
  <c r="P2976" i="1"/>
  <c r="L2976" i="1"/>
  <c r="P2975" i="1"/>
  <c r="L2975" i="1"/>
  <c r="L2974" i="1"/>
  <c r="P2973" i="1"/>
  <c r="L2973" i="1"/>
  <c r="P2972" i="1"/>
  <c r="L2972" i="1"/>
  <c r="P2971" i="1"/>
  <c r="L2971" i="1"/>
  <c r="P2970" i="1"/>
  <c r="L2970" i="1"/>
  <c r="P2969" i="1"/>
  <c r="L2969" i="1"/>
  <c r="P2968" i="1"/>
  <c r="L2968" i="1"/>
  <c r="P2967" i="1"/>
  <c r="L2967" i="1"/>
  <c r="P2966" i="1"/>
  <c r="L2966" i="1"/>
  <c r="P2965" i="1"/>
  <c r="L2965" i="1"/>
  <c r="P2964" i="1"/>
  <c r="L2964" i="1"/>
  <c r="P2963" i="1"/>
  <c r="L2963" i="1"/>
  <c r="P2962" i="1"/>
  <c r="L2962" i="1"/>
  <c r="P2961" i="1"/>
  <c r="L2961" i="1"/>
  <c r="P2960" i="1"/>
  <c r="L2960" i="1"/>
  <c r="P2959" i="1"/>
  <c r="L2959" i="1"/>
  <c r="P2958" i="1"/>
  <c r="L2958" i="1"/>
  <c r="P2957" i="1"/>
  <c r="L2957" i="1"/>
  <c r="P2956" i="1"/>
  <c r="L2956" i="1"/>
  <c r="P2955" i="1"/>
  <c r="L2955" i="1"/>
  <c r="P2954" i="1"/>
  <c r="L2954" i="1"/>
  <c r="P2953" i="1"/>
  <c r="L2953" i="1"/>
  <c r="P2952" i="1"/>
  <c r="L2952" i="1"/>
  <c r="P2951" i="1"/>
  <c r="L2951" i="1"/>
  <c r="P2950" i="1"/>
  <c r="L2950" i="1"/>
  <c r="P2949" i="1"/>
  <c r="L2949" i="1"/>
  <c r="P2948" i="1"/>
  <c r="L2948" i="1"/>
  <c r="P2947" i="1"/>
  <c r="L2947" i="1"/>
  <c r="P2946" i="1"/>
  <c r="L2946" i="1"/>
  <c r="P2945" i="1"/>
  <c r="L2945" i="1"/>
  <c r="P2944" i="1"/>
  <c r="L2944" i="1"/>
  <c r="P2943" i="1"/>
  <c r="L2943" i="1"/>
  <c r="P2942" i="1"/>
  <c r="L2942" i="1"/>
  <c r="P2941" i="1"/>
  <c r="L2941" i="1"/>
  <c r="P2940" i="1"/>
  <c r="L2940" i="1"/>
  <c r="P2939" i="1"/>
  <c r="L2939" i="1"/>
  <c r="P2938" i="1"/>
  <c r="L2938" i="1"/>
  <c r="P2937" i="1"/>
  <c r="L2937" i="1"/>
  <c r="P2936" i="1"/>
  <c r="L2936" i="1"/>
  <c r="P2935" i="1"/>
  <c r="L2935" i="1"/>
  <c r="P2934" i="1"/>
  <c r="L2934" i="1"/>
  <c r="P2933" i="1"/>
  <c r="L2933" i="1"/>
  <c r="P2932" i="1"/>
  <c r="L2932" i="1"/>
  <c r="P2931" i="1"/>
  <c r="L2931" i="1"/>
  <c r="P2930" i="1"/>
  <c r="L2930" i="1"/>
  <c r="P2929" i="1"/>
  <c r="L2929" i="1"/>
  <c r="P2928" i="1"/>
  <c r="L2928" i="1"/>
  <c r="P2927" i="1"/>
  <c r="L2927" i="1"/>
  <c r="P2926" i="1"/>
  <c r="L2926" i="1"/>
  <c r="P2925" i="1"/>
  <c r="L2925" i="1"/>
  <c r="P2924" i="1"/>
  <c r="L2924" i="1"/>
  <c r="L2923" i="1"/>
  <c r="P2922" i="1"/>
  <c r="L2922" i="1"/>
  <c r="P2921" i="1"/>
  <c r="L2921" i="1"/>
  <c r="P2920" i="1"/>
  <c r="L2920" i="1"/>
  <c r="P2919" i="1"/>
  <c r="L2919" i="1"/>
  <c r="L2918" i="1"/>
  <c r="P2917" i="1"/>
  <c r="L2917" i="1"/>
  <c r="P2916" i="1"/>
  <c r="L2916" i="1"/>
  <c r="P2915" i="1"/>
  <c r="L2915" i="1"/>
  <c r="P2914" i="1"/>
  <c r="L2914" i="1"/>
  <c r="P2913" i="1"/>
  <c r="L2913" i="1"/>
  <c r="P2912" i="1"/>
  <c r="L2912" i="1"/>
  <c r="P2911" i="1"/>
  <c r="L2911" i="1"/>
  <c r="P2910" i="1"/>
  <c r="L2910" i="1"/>
  <c r="P2909" i="1"/>
  <c r="L2909" i="1"/>
  <c r="P2908" i="1"/>
  <c r="L2908" i="1"/>
  <c r="P2907" i="1"/>
  <c r="L2907" i="1"/>
  <c r="P2906" i="1"/>
  <c r="L2906" i="1"/>
  <c r="P2905" i="1"/>
  <c r="L2905" i="1"/>
  <c r="P2904" i="1"/>
  <c r="L2904" i="1"/>
  <c r="P2903" i="1"/>
  <c r="L2903" i="1"/>
  <c r="P2902" i="1"/>
  <c r="L2902" i="1"/>
  <c r="P2901" i="1"/>
  <c r="L2901" i="1"/>
  <c r="P2900" i="1"/>
  <c r="L2900" i="1"/>
  <c r="P2899" i="1"/>
  <c r="L2899" i="1"/>
  <c r="P2898" i="1"/>
  <c r="L2898" i="1"/>
  <c r="P2897" i="1"/>
  <c r="L2897" i="1"/>
  <c r="P2896" i="1"/>
  <c r="L2896" i="1"/>
  <c r="P2895" i="1"/>
  <c r="L2895" i="1"/>
  <c r="P2894" i="1"/>
  <c r="L2894" i="1"/>
  <c r="P2893" i="1"/>
  <c r="L2893" i="1"/>
  <c r="P2892" i="1"/>
  <c r="L2892" i="1"/>
  <c r="P2891" i="1"/>
  <c r="L2891" i="1"/>
  <c r="P2890" i="1"/>
  <c r="L2890" i="1"/>
  <c r="P2889" i="1"/>
  <c r="L2889" i="1"/>
  <c r="P2888" i="1"/>
  <c r="L2888" i="1"/>
  <c r="P2887" i="1"/>
  <c r="L2887" i="1"/>
  <c r="P2886" i="1"/>
  <c r="L2886" i="1"/>
  <c r="P2885" i="1"/>
  <c r="L2885" i="1"/>
  <c r="P2884" i="1"/>
  <c r="L2884" i="1"/>
  <c r="P2883" i="1"/>
  <c r="L2883" i="1"/>
  <c r="P2882" i="1"/>
  <c r="L2882" i="1"/>
  <c r="P2881" i="1"/>
  <c r="L2881" i="1"/>
  <c r="P2880" i="1"/>
  <c r="L2880" i="1"/>
  <c r="P2879" i="1"/>
  <c r="L2879" i="1"/>
  <c r="P2878" i="1"/>
  <c r="L2878" i="1"/>
  <c r="P2877" i="1"/>
  <c r="L2877" i="1"/>
  <c r="P2876" i="1"/>
  <c r="L2876" i="1"/>
  <c r="P2875" i="1"/>
  <c r="L2875" i="1"/>
  <c r="P2874" i="1"/>
  <c r="L2874" i="1"/>
  <c r="P2873" i="1"/>
  <c r="L2873" i="1"/>
  <c r="P2872" i="1"/>
  <c r="L2872" i="1"/>
  <c r="P2871" i="1"/>
  <c r="L2871" i="1"/>
  <c r="P2870" i="1"/>
  <c r="L2870" i="1"/>
  <c r="P2869" i="1"/>
  <c r="L2869" i="1"/>
  <c r="P2868" i="1"/>
  <c r="L2868" i="1"/>
  <c r="P2867" i="1"/>
  <c r="L2867" i="1"/>
  <c r="P2866" i="1"/>
  <c r="L2866" i="1"/>
  <c r="P2865" i="1"/>
  <c r="L2865" i="1"/>
  <c r="P2864" i="1"/>
  <c r="L2864" i="1"/>
  <c r="P2863" i="1"/>
  <c r="L2863" i="1"/>
  <c r="P2862" i="1"/>
  <c r="L2862" i="1"/>
  <c r="P2861" i="1"/>
  <c r="L2861" i="1"/>
  <c r="P2860" i="1"/>
  <c r="L2860" i="1"/>
  <c r="P2859" i="1"/>
  <c r="L2859" i="1"/>
  <c r="P2858" i="1"/>
  <c r="L2858" i="1"/>
  <c r="P2857" i="1"/>
  <c r="L2857" i="1"/>
  <c r="P2856" i="1"/>
  <c r="L2856" i="1"/>
  <c r="P2855" i="1"/>
  <c r="L2855" i="1"/>
  <c r="P2854" i="1"/>
  <c r="L2854" i="1"/>
  <c r="P2853" i="1"/>
  <c r="L2853" i="1"/>
  <c r="P2852" i="1"/>
  <c r="L2852" i="1"/>
  <c r="P2851" i="1"/>
  <c r="L2851" i="1"/>
  <c r="P2850" i="1"/>
  <c r="L2850" i="1"/>
  <c r="P2849" i="1"/>
  <c r="L2849" i="1"/>
  <c r="P2848" i="1"/>
  <c r="L2848" i="1"/>
  <c r="P2847" i="1"/>
  <c r="L2847" i="1"/>
  <c r="P2846" i="1"/>
  <c r="L2846" i="1"/>
  <c r="P2845" i="1"/>
  <c r="L2845" i="1"/>
  <c r="P2844" i="1"/>
  <c r="L2844" i="1"/>
  <c r="P2843" i="1"/>
  <c r="L2843" i="1"/>
  <c r="P2842" i="1"/>
  <c r="L2842" i="1"/>
  <c r="P2841" i="1"/>
  <c r="L2841" i="1"/>
  <c r="P2840" i="1"/>
  <c r="L2840" i="1"/>
  <c r="P2839" i="1"/>
  <c r="L2839" i="1"/>
  <c r="P2838" i="1"/>
  <c r="L2838" i="1"/>
  <c r="P2837" i="1"/>
  <c r="L2837" i="1"/>
  <c r="P2836" i="1"/>
  <c r="L2836" i="1"/>
  <c r="P2835" i="1"/>
  <c r="L2835" i="1"/>
  <c r="P2834" i="1"/>
  <c r="L2834" i="1"/>
  <c r="P2833" i="1"/>
  <c r="L2833" i="1"/>
  <c r="P2832" i="1"/>
  <c r="L2832" i="1"/>
  <c r="P2831" i="1"/>
  <c r="L2831" i="1"/>
  <c r="P2830" i="1"/>
  <c r="L2830" i="1"/>
  <c r="P2829" i="1"/>
  <c r="L2829" i="1"/>
  <c r="P2828" i="1"/>
  <c r="L2828" i="1"/>
  <c r="P2827" i="1"/>
  <c r="L2827" i="1"/>
  <c r="P2826" i="1"/>
  <c r="L2826" i="1"/>
  <c r="P2825" i="1"/>
  <c r="L2825" i="1"/>
  <c r="P2824" i="1"/>
  <c r="L2824" i="1"/>
  <c r="P2823" i="1"/>
  <c r="L2823" i="1"/>
  <c r="P2822" i="1"/>
  <c r="L2822" i="1"/>
  <c r="P2821" i="1"/>
  <c r="L2821" i="1"/>
  <c r="P2820" i="1"/>
  <c r="L2820" i="1"/>
  <c r="P2819" i="1"/>
  <c r="L2819" i="1"/>
  <c r="P2818" i="1"/>
  <c r="L2818" i="1"/>
  <c r="P2817" i="1"/>
  <c r="L2817" i="1"/>
  <c r="P2816" i="1"/>
  <c r="L2816" i="1"/>
  <c r="P2815" i="1"/>
  <c r="L2815" i="1"/>
  <c r="P2814" i="1"/>
  <c r="L2814" i="1"/>
  <c r="P2813" i="1"/>
  <c r="L2813" i="1"/>
  <c r="P2812" i="1"/>
  <c r="L2812" i="1"/>
  <c r="P2811" i="1"/>
  <c r="L2811" i="1"/>
  <c r="P2810" i="1"/>
  <c r="L2810" i="1"/>
  <c r="P2809" i="1"/>
  <c r="L2809" i="1"/>
  <c r="P2808" i="1"/>
  <c r="L2808" i="1"/>
  <c r="P2807" i="1"/>
  <c r="L2807" i="1"/>
  <c r="P2806" i="1"/>
  <c r="L2806" i="1"/>
  <c r="P2805" i="1"/>
  <c r="L2805" i="1"/>
  <c r="P2804" i="1"/>
  <c r="L2804" i="1"/>
  <c r="P2803" i="1"/>
  <c r="L2803" i="1"/>
  <c r="P2802" i="1"/>
  <c r="L2802" i="1"/>
  <c r="P2801" i="1"/>
  <c r="L2801" i="1"/>
  <c r="P2800" i="1"/>
  <c r="L2800" i="1"/>
  <c r="P2799" i="1"/>
  <c r="L2799" i="1"/>
  <c r="P2798" i="1"/>
  <c r="L2798" i="1"/>
  <c r="P2797" i="1"/>
  <c r="L2797" i="1"/>
  <c r="P2796" i="1"/>
  <c r="L2796" i="1"/>
  <c r="P2795" i="1"/>
  <c r="L2795" i="1"/>
  <c r="L2794" i="1"/>
  <c r="P2793" i="1"/>
  <c r="L2793" i="1"/>
  <c r="P2792" i="1"/>
  <c r="L2792" i="1"/>
  <c r="L2791" i="1"/>
  <c r="P2790" i="1"/>
  <c r="L2790" i="1"/>
  <c r="P2789" i="1"/>
  <c r="L2789" i="1"/>
  <c r="P2788" i="1"/>
  <c r="L2788" i="1"/>
  <c r="P2787" i="1"/>
  <c r="L2787" i="1"/>
  <c r="P2786" i="1"/>
  <c r="L2786" i="1"/>
  <c r="P2785" i="1"/>
  <c r="L2785" i="1"/>
  <c r="L2784" i="1"/>
  <c r="P2783" i="1"/>
  <c r="L2783" i="1"/>
  <c r="P2782" i="1"/>
  <c r="L2782" i="1"/>
  <c r="P2781" i="1"/>
  <c r="L2781" i="1"/>
  <c r="P2780" i="1"/>
  <c r="L2780" i="1"/>
  <c r="P2779" i="1"/>
  <c r="L2779" i="1"/>
  <c r="P2778" i="1"/>
  <c r="L2778" i="1"/>
  <c r="L2777" i="1"/>
  <c r="L2776" i="1"/>
  <c r="P2775" i="1"/>
  <c r="L2775" i="1"/>
  <c r="P2774" i="1"/>
  <c r="L2774" i="1"/>
  <c r="P2773" i="1"/>
  <c r="L2773" i="1"/>
  <c r="P2772" i="1"/>
  <c r="L2772" i="1"/>
  <c r="P2771" i="1"/>
  <c r="L2771" i="1"/>
  <c r="L2770" i="1"/>
  <c r="P2769" i="1"/>
  <c r="L2769" i="1"/>
  <c r="P2768" i="1"/>
  <c r="L2768" i="1"/>
  <c r="P2767" i="1"/>
  <c r="L2767" i="1"/>
  <c r="P2766" i="1"/>
  <c r="L2766" i="1"/>
  <c r="P2765" i="1"/>
  <c r="L2765" i="1"/>
  <c r="P2764" i="1"/>
  <c r="L2764" i="1"/>
  <c r="P2763" i="1"/>
  <c r="L2763" i="1"/>
  <c r="P2762" i="1"/>
  <c r="L2762" i="1"/>
  <c r="P2761" i="1"/>
  <c r="L2761" i="1"/>
  <c r="P2760" i="1"/>
  <c r="L2760" i="1"/>
  <c r="P2759" i="1"/>
  <c r="L2759" i="1"/>
  <c r="P2758" i="1"/>
  <c r="L2758" i="1"/>
  <c r="P2757" i="1"/>
  <c r="L2757" i="1"/>
  <c r="P2756" i="1"/>
  <c r="L2756" i="1"/>
  <c r="P2755" i="1"/>
  <c r="L2755" i="1"/>
  <c r="P2754" i="1"/>
  <c r="L2754" i="1"/>
  <c r="P2753" i="1"/>
  <c r="L2753" i="1"/>
  <c r="P2752" i="1"/>
  <c r="L2752" i="1"/>
  <c r="P2751" i="1"/>
  <c r="L2751" i="1"/>
  <c r="P2750" i="1"/>
  <c r="L2750" i="1"/>
  <c r="P2749" i="1"/>
  <c r="L2749" i="1"/>
  <c r="P2748" i="1"/>
  <c r="L2748" i="1"/>
  <c r="P2747" i="1"/>
  <c r="L2747" i="1"/>
  <c r="P2746" i="1"/>
  <c r="L2746" i="1"/>
  <c r="P2745" i="1"/>
  <c r="L2745" i="1"/>
  <c r="P2744" i="1"/>
  <c r="L2744" i="1"/>
  <c r="P2743" i="1"/>
  <c r="L2743" i="1"/>
  <c r="P2742" i="1"/>
  <c r="L2742" i="1"/>
  <c r="P2741" i="1"/>
  <c r="L2741" i="1"/>
  <c r="P2740" i="1"/>
  <c r="L2740" i="1"/>
  <c r="P2739" i="1"/>
  <c r="L2739" i="1"/>
  <c r="P2738" i="1"/>
  <c r="L2738" i="1"/>
  <c r="P2737" i="1"/>
  <c r="L2737" i="1"/>
  <c r="P2736" i="1"/>
  <c r="L2736" i="1"/>
  <c r="P2735" i="1"/>
  <c r="L2735" i="1"/>
  <c r="P2734" i="1"/>
  <c r="L2734" i="1"/>
  <c r="P2733" i="1"/>
  <c r="L2733" i="1"/>
  <c r="P2732" i="1"/>
  <c r="L2732" i="1"/>
  <c r="P2731" i="1"/>
  <c r="L2731" i="1"/>
  <c r="P2730" i="1"/>
  <c r="L2730" i="1"/>
  <c r="P2729" i="1"/>
  <c r="L2729" i="1"/>
  <c r="P2728" i="1"/>
  <c r="L2728" i="1"/>
  <c r="P2727" i="1"/>
  <c r="L2727" i="1"/>
  <c r="P2726" i="1"/>
  <c r="L2726" i="1"/>
  <c r="P2725" i="1"/>
  <c r="L2725" i="1"/>
  <c r="P2724" i="1"/>
  <c r="L2724" i="1"/>
  <c r="P2723" i="1"/>
  <c r="L2723" i="1"/>
  <c r="P2722" i="1"/>
  <c r="L2722" i="1"/>
  <c r="P2721" i="1"/>
  <c r="L2721" i="1"/>
  <c r="P2720" i="1"/>
  <c r="L2720" i="1"/>
  <c r="P2719" i="1"/>
  <c r="L2719" i="1"/>
  <c r="P2718" i="1"/>
  <c r="L2718" i="1"/>
  <c r="P2717" i="1"/>
  <c r="L2717" i="1"/>
  <c r="P2716" i="1"/>
  <c r="L2716" i="1"/>
  <c r="P2715" i="1"/>
  <c r="L2715" i="1"/>
  <c r="P2714" i="1"/>
  <c r="L2714" i="1"/>
  <c r="P2713" i="1"/>
  <c r="L2713" i="1"/>
  <c r="P2712" i="1"/>
  <c r="L2712" i="1"/>
  <c r="P2711" i="1"/>
  <c r="L2711" i="1"/>
  <c r="P2710" i="1"/>
  <c r="L2710" i="1"/>
  <c r="P2709" i="1"/>
  <c r="L2709" i="1"/>
  <c r="P2708" i="1"/>
  <c r="L2708" i="1"/>
  <c r="P2707" i="1"/>
  <c r="L2707" i="1"/>
  <c r="P2706" i="1"/>
  <c r="L2706" i="1"/>
  <c r="P2705" i="1"/>
  <c r="L2705" i="1"/>
  <c r="P2704" i="1"/>
  <c r="L2704" i="1"/>
  <c r="P2703" i="1"/>
  <c r="L2703" i="1"/>
  <c r="P2702" i="1"/>
  <c r="L2702" i="1"/>
  <c r="P2701" i="1"/>
  <c r="L2701" i="1"/>
  <c r="P2700" i="1"/>
  <c r="L2700" i="1"/>
  <c r="P2699" i="1"/>
  <c r="L2699" i="1"/>
  <c r="P2698" i="1"/>
  <c r="L2698" i="1"/>
  <c r="P2697" i="1"/>
  <c r="L2697" i="1"/>
  <c r="P2696" i="1"/>
  <c r="L2696" i="1"/>
  <c r="P2695" i="1"/>
  <c r="L2695" i="1"/>
  <c r="P2694" i="1"/>
  <c r="L2694" i="1"/>
  <c r="P2693" i="1"/>
  <c r="L2693" i="1"/>
  <c r="P2692" i="1"/>
  <c r="L2692" i="1"/>
  <c r="P2691" i="1"/>
  <c r="L2691" i="1"/>
  <c r="P2690" i="1"/>
  <c r="L2690" i="1"/>
  <c r="P2689" i="1"/>
  <c r="L2689" i="1"/>
  <c r="P2688" i="1"/>
  <c r="L2688" i="1"/>
  <c r="P2687" i="1"/>
  <c r="L2687" i="1"/>
  <c r="P2686" i="1"/>
  <c r="L2686" i="1"/>
  <c r="P2685" i="1"/>
  <c r="L2685" i="1"/>
  <c r="P2684" i="1"/>
  <c r="L2684" i="1"/>
  <c r="P2683" i="1"/>
  <c r="L2683" i="1"/>
  <c r="P2682" i="1"/>
  <c r="L2682" i="1"/>
  <c r="P2681" i="1"/>
  <c r="L2681" i="1"/>
  <c r="P2680" i="1"/>
  <c r="L2680" i="1"/>
  <c r="P2679" i="1"/>
  <c r="L2679" i="1"/>
  <c r="P2678" i="1"/>
  <c r="L2678" i="1"/>
  <c r="P2677" i="1"/>
  <c r="L2677" i="1"/>
  <c r="P2676" i="1"/>
  <c r="L2676" i="1"/>
  <c r="P2675" i="1"/>
  <c r="L2675" i="1"/>
  <c r="P2674" i="1"/>
  <c r="L2674" i="1"/>
  <c r="P2673" i="1"/>
  <c r="L2673" i="1"/>
  <c r="P2672" i="1"/>
  <c r="L2672" i="1"/>
  <c r="P2671" i="1"/>
  <c r="L2671" i="1"/>
  <c r="P2670" i="1"/>
  <c r="L2670" i="1"/>
  <c r="P2669" i="1"/>
  <c r="L2669" i="1"/>
  <c r="P2668" i="1"/>
  <c r="L2668" i="1"/>
  <c r="P2667" i="1"/>
  <c r="L2667" i="1"/>
  <c r="P2666" i="1"/>
  <c r="L2666" i="1"/>
  <c r="P2665" i="1"/>
  <c r="L2665" i="1"/>
  <c r="P2664" i="1"/>
  <c r="L2664" i="1"/>
  <c r="P2663" i="1"/>
  <c r="L2663" i="1"/>
  <c r="P2662" i="1"/>
  <c r="L2662" i="1"/>
  <c r="P2661" i="1"/>
  <c r="L2661" i="1"/>
  <c r="P2660" i="1"/>
  <c r="L2660" i="1"/>
  <c r="P2659" i="1"/>
  <c r="L2659" i="1"/>
  <c r="P2658" i="1"/>
  <c r="L2658" i="1"/>
  <c r="P2657" i="1"/>
  <c r="L2657" i="1"/>
  <c r="P2656" i="1"/>
  <c r="L2656" i="1"/>
  <c r="P2655" i="1"/>
  <c r="L2655" i="1"/>
  <c r="P2654" i="1"/>
  <c r="L2654" i="1"/>
  <c r="P2653" i="1"/>
  <c r="L2653" i="1"/>
  <c r="P2652" i="1"/>
  <c r="L2652" i="1"/>
  <c r="P2651" i="1"/>
  <c r="L2651" i="1"/>
  <c r="P2650" i="1"/>
  <c r="L2650" i="1"/>
  <c r="P2649" i="1"/>
  <c r="L2649" i="1"/>
  <c r="P2648" i="1"/>
  <c r="L2648" i="1"/>
  <c r="P2647" i="1"/>
  <c r="L2647" i="1"/>
  <c r="P2646" i="1"/>
  <c r="L2646" i="1"/>
  <c r="P2645" i="1"/>
  <c r="L2645" i="1"/>
  <c r="P2644" i="1"/>
  <c r="L2644" i="1"/>
  <c r="P2643" i="1"/>
  <c r="L2643" i="1"/>
  <c r="P2642" i="1"/>
  <c r="L2642" i="1"/>
  <c r="P2641" i="1"/>
  <c r="L2641" i="1"/>
  <c r="P2640" i="1"/>
  <c r="L2640" i="1"/>
  <c r="P2639" i="1"/>
  <c r="L2639" i="1"/>
  <c r="P2638" i="1"/>
  <c r="L2638" i="1"/>
  <c r="P2637" i="1"/>
  <c r="L2637" i="1"/>
  <c r="P2636" i="1"/>
  <c r="L2636" i="1"/>
  <c r="P2635" i="1"/>
  <c r="L2635" i="1"/>
  <c r="P2634" i="1"/>
  <c r="L2634" i="1"/>
  <c r="P2633" i="1"/>
  <c r="L2633" i="1"/>
  <c r="P2632" i="1"/>
  <c r="L2632" i="1"/>
  <c r="P2631" i="1"/>
  <c r="L2631" i="1"/>
  <c r="P2630" i="1"/>
  <c r="L2630" i="1"/>
  <c r="P2629" i="1"/>
  <c r="L2629" i="1"/>
  <c r="P2628" i="1"/>
  <c r="L2628" i="1"/>
  <c r="P2627" i="1"/>
  <c r="L2627" i="1"/>
  <c r="P2626" i="1"/>
  <c r="L2626" i="1"/>
  <c r="P2625" i="1"/>
  <c r="L2625" i="1"/>
  <c r="P2624" i="1"/>
  <c r="L2624" i="1"/>
  <c r="P2623" i="1"/>
  <c r="L2623" i="1"/>
  <c r="P2622" i="1"/>
  <c r="L2622" i="1"/>
  <c r="P2621" i="1"/>
  <c r="L2621" i="1"/>
  <c r="L2620" i="1"/>
  <c r="P2619" i="1"/>
  <c r="L2619" i="1"/>
  <c r="P2618" i="1"/>
  <c r="L2618" i="1"/>
  <c r="P2617" i="1"/>
  <c r="L2617" i="1"/>
  <c r="P2616" i="1"/>
  <c r="L2616" i="1"/>
  <c r="P2615" i="1"/>
  <c r="L2615" i="1"/>
  <c r="P2614" i="1"/>
  <c r="L2614" i="1"/>
  <c r="P2613" i="1"/>
  <c r="L2613" i="1"/>
  <c r="P2612" i="1"/>
  <c r="L2612" i="1"/>
  <c r="P2611" i="1"/>
  <c r="L2611" i="1"/>
  <c r="P2610" i="1"/>
  <c r="L2610" i="1"/>
  <c r="P2609" i="1"/>
  <c r="L2609" i="1"/>
  <c r="P2608" i="1"/>
  <c r="L2608" i="1"/>
  <c r="P2607" i="1"/>
  <c r="L2607" i="1"/>
  <c r="P2606" i="1"/>
  <c r="L2606" i="1"/>
  <c r="P2605" i="1"/>
  <c r="L2605" i="1"/>
  <c r="P2604" i="1"/>
  <c r="L2604" i="1"/>
  <c r="P2603" i="1"/>
  <c r="L2603" i="1"/>
  <c r="P2602" i="1"/>
  <c r="L2602" i="1"/>
  <c r="P2601" i="1"/>
  <c r="L2601" i="1"/>
  <c r="P2600" i="1"/>
  <c r="L2600" i="1"/>
  <c r="P2599" i="1"/>
  <c r="L2599" i="1"/>
  <c r="P2598" i="1"/>
  <c r="L2598" i="1"/>
  <c r="P2597" i="1"/>
  <c r="L2597" i="1"/>
  <c r="P2596" i="1"/>
  <c r="L2596" i="1"/>
  <c r="P2595" i="1"/>
  <c r="L2595" i="1"/>
  <c r="P2594" i="1"/>
  <c r="L2594" i="1"/>
  <c r="P2593" i="1"/>
  <c r="L2593" i="1"/>
  <c r="P2592" i="1"/>
  <c r="L2592" i="1"/>
  <c r="P2591" i="1"/>
  <c r="L2591" i="1"/>
  <c r="P2590" i="1"/>
  <c r="L2590" i="1"/>
  <c r="P2589" i="1"/>
  <c r="L2589" i="1"/>
  <c r="P2588" i="1"/>
  <c r="L2588" i="1"/>
  <c r="P2587" i="1"/>
  <c r="L2587" i="1"/>
  <c r="P2586" i="1"/>
  <c r="L2586" i="1"/>
  <c r="P2585" i="1"/>
  <c r="L2585" i="1"/>
  <c r="P2584" i="1"/>
  <c r="L2584" i="1"/>
  <c r="P2583" i="1"/>
  <c r="L2583" i="1"/>
  <c r="P2582" i="1"/>
  <c r="L2582" i="1"/>
  <c r="P2581" i="1"/>
  <c r="L2581" i="1"/>
  <c r="P2580" i="1"/>
  <c r="L2580" i="1"/>
  <c r="P2579" i="1"/>
  <c r="L2579" i="1"/>
  <c r="P2578" i="1"/>
  <c r="L2578" i="1"/>
  <c r="P2577" i="1"/>
  <c r="L2577" i="1"/>
  <c r="P2576" i="1"/>
  <c r="L2576" i="1"/>
  <c r="P2575" i="1"/>
  <c r="L2575" i="1"/>
  <c r="P2574" i="1"/>
  <c r="L2574" i="1"/>
  <c r="P2573" i="1"/>
  <c r="L2573" i="1"/>
  <c r="P2572" i="1"/>
  <c r="L2572" i="1"/>
  <c r="P2571" i="1"/>
  <c r="L2571" i="1"/>
  <c r="P2570" i="1"/>
  <c r="L2570" i="1"/>
  <c r="P2569" i="1"/>
  <c r="L2569" i="1"/>
  <c r="P2568" i="1"/>
  <c r="L2568" i="1"/>
  <c r="P2567" i="1"/>
  <c r="L2567" i="1"/>
  <c r="L2566" i="1"/>
  <c r="P2565" i="1"/>
  <c r="L2565" i="1"/>
  <c r="L2564" i="1"/>
  <c r="P2563" i="1"/>
  <c r="L2563" i="1"/>
  <c r="P2562" i="1"/>
  <c r="L2562" i="1"/>
  <c r="P2561" i="1"/>
  <c r="L2561" i="1"/>
  <c r="P2560" i="1"/>
  <c r="L2560" i="1"/>
  <c r="P2559" i="1"/>
  <c r="L2559" i="1"/>
  <c r="P2558" i="1"/>
  <c r="L2558" i="1"/>
  <c r="P2557" i="1"/>
  <c r="L2557" i="1"/>
  <c r="P2556" i="1"/>
  <c r="L2556" i="1"/>
  <c r="L2555" i="1"/>
  <c r="P2554" i="1"/>
  <c r="L2554" i="1"/>
  <c r="P2553" i="1"/>
  <c r="L2553" i="1"/>
  <c r="P2552" i="1"/>
  <c r="L2552" i="1"/>
  <c r="P2551" i="1"/>
  <c r="L2551" i="1"/>
  <c r="P2550" i="1"/>
  <c r="L2550" i="1"/>
  <c r="P2549" i="1"/>
  <c r="L2549" i="1"/>
  <c r="P2548" i="1"/>
  <c r="L2548" i="1"/>
  <c r="L2547" i="1"/>
  <c r="P2546" i="1"/>
  <c r="L2546" i="1"/>
  <c r="P2545" i="1"/>
  <c r="L2545" i="1"/>
  <c r="P2544" i="1"/>
  <c r="L2544" i="1"/>
  <c r="L2543" i="1"/>
  <c r="P2542" i="1"/>
  <c r="L2542" i="1"/>
  <c r="P2541" i="1"/>
  <c r="L2541" i="1"/>
  <c r="P2540" i="1"/>
  <c r="L2540" i="1"/>
  <c r="P2539" i="1"/>
  <c r="L2539" i="1"/>
  <c r="P2538" i="1"/>
  <c r="L2538" i="1"/>
  <c r="P2537" i="1"/>
  <c r="L2537" i="1"/>
  <c r="P2536" i="1"/>
  <c r="L2536" i="1"/>
  <c r="P2535" i="1"/>
  <c r="L2535" i="1"/>
  <c r="P2534" i="1"/>
  <c r="L2534" i="1"/>
  <c r="P2533" i="1"/>
  <c r="L2533" i="1"/>
  <c r="P2532" i="1"/>
  <c r="L2532" i="1"/>
  <c r="P2531" i="1"/>
  <c r="L2531" i="1"/>
  <c r="P2530" i="1"/>
  <c r="L2530" i="1"/>
  <c r="P2529" i="1"/>
  <c r="L2529" i="1"/>
  <c r="P2528" i="1"/>
  <c r="L2528" i="1"/>
  <c r="P2527" i="1"/>
  <c r="L2527" i="1"/>
  <c r="P2526" i="1"/>
  <c r="L2526" i="1"/>
  <c r="P2525" i="1"/>
  <c r="L2525" i="1"/>
  <c r="P2524" i="1"/>
  <c r="L2524" i="1"/>
  <c r="P2523" i="1"/>
  <c r="L2523" i="1"/>
  <c r="P2522" i="1"/>
  <c r="L2522" i="1"/>
  <c r="P2521" i="1"/>
  <c r="L2521" i="1"/>
  <c r="P2520" i="1"/>
  <c r="L2520" i="1"/>
  <c r="P2519" i="1"/>
  <c r="L2519" i="1"/>
  <c r="P2518" i="1"/>
  <c r="L2518" i="1"/>
  <c r="P2517" i="1"/>
  <c r="L2517" i="1"/>
  <c r="P2516" i="1"/>
  <c r="L2516" i="1"/>
  <c r="P2515" i="1"/>
  <c r="L2515" i="1"/>
  <c r="P2514" i="1"/>
  <c r="L2514" i="1"/>
  <c r="P2513" i="1"/>
  <c r="L2513" i="1"/>
  <c r="P2512" i="1"/>
  <c r="L2512" i="1"/>
  <c r="P2511" i="1"/>
  <c r="L2511" i="1"/>
  <c r="P2510" i="1"/>
  <c r="L2510" i="1"/>
  <c r="P2509" i="1"/>
  <c r="L2509" i="1"/>
  <c r="P2508" i="1"/>
  <c r="L2508" i="1"/>
  <c r="P2507" i="1"/>
  <c r="L2507" i="1"/>
  <c r="P2506" i="1"/>
  <c r="L2506" i="1"/>
  <c r="P2505" i="1"/>
  <c r="L2505" i="1"/>
  <c r="P2504" i="1"/>
  <c r="L2504" i="1"/>
  <c r="P2503" i="1"/>
  <c r="L2503" i="1"/>
  <c r="P2502" i="1"/>
  <c r="L2502" i="1"/>
  <c r="P2501" i="1"/>
  <c r="L2501" i="1"/>
  <c r="P2500" i="1"/>
  <c r="L2500" i="1"/>
  <c r="P2499" i="1"/>
  <c r="L2499" i="1"/>
  <c r="P2498" i="1"/>
  <c r="L2498" i="1"/>
  <c r="P2497" i="1"/>
  <c r="L2497" i="1"/>
  <c r="P2496" i="1"/>
  <c r="L2496" i="1"/>
  <c r="P2495" i="1"/>
  <c r="L2495" i="1"/>
  <c r="P2494" i="1"/>
  <c r="L2494" i="1"/>
  <c r="P2493" i="1"/>
  <c r="L2493" i="1"/>
  <c r="P2492" i="1"/>
  <c r="L2492" i="1"/>
  <c r="P2491" i="1"/>
  <c r="L2491" i="1"/>
  <c r="P2490" i="1"/>
  <c r="L2490" i="1"/>
  <c r="P2489" i="1"/>
  <c r="L2489" i="1"/>
  <c r="P2488" i="1"/>
  <c r="L2488" i="1"/>
  <c r="P2487" i="1"/>
  <c r="L2487" i="1"/>
  <c r="P2486" i="1"/>
  <c r="L2486" i="1"/>
  <c r="P2485" i="1"/>
  <c r="L2485" i="1"/>
  <c r="P2484" i="1"/>
  <c r="L2484" i="1"/>
  <c r="P2483" i="1"/>
  <c r="L2483" i="1"/>
  <c r="P2482" i="1"/>
  <c r="L2482" i="1"/>
  <c r="P2481" i="1"/>
  <c r="L2481" i="1"/>
  <c r="P2480" i="1"/>
  <c r="L2480" i="1"/>
  <c r="P2479" i="1"/>
  <c r="L2479" i="1"/>
  <c r="P2478" i="1"/>
  <c r="L2478" i="1"/>
  <c r="P2477" i="1"/>
  <c r="L2477" i="1"/>
  <c r="P2476" i="1"/>
  <c r="L2476" i="1"/>
  <c r="P2475" i="1"/>
  <c r="L2475" i="1"/>
  <c r="P2474" i="1"/>
  <c r="L2474" i="1"/>
  <c r="P2473" i="1"/>
  <c r="L2473" i="1"/>
  <c r="P2472" i="1"/>
  <c r="L2472" i="1"/>
  <c r="P2471" i="1"/>
  <c r="L2471" i="1"/>
  <c r="P2470" i="1"/>
  <c r="L2470" i="1"/>
  <c r="P2469" i="1"/>
  <c r="L2469" i="1"/>
  <c r="P2468" i="1"/>
  <c r="L2468" i="1"/>
  <c r="P2467" i="1"/>
  <c r="L2467" i="1"/>
  <c r="P2466" i="1"/>
  <c r="L2466" i="1"/>
  <c r="P2465" i="1"/>
  <c r="L2465" i="1"/>
  <c r="P2464" i="1"/>
  <c r="L2464" i="1"/>
  <c r="P2463" i="1"/>
  <c r="L2463" i="1"/>
  <c r="P2462" i="1"/>
  <c r="L2462" i="1"/>
  <c r="P2461" i="1"/>
  <c r="L2461" i="1"/>
  <c r="P2460" i="1"/>
  <c r="L2460" i="1"/>
  <c r="P2459" i="1"/>
  <c r="L2459" i="1"/>
  <c r="P2458" i="1"/>
  <c r="L2458" i="1"/>
  <c r="P2457" i="1"/>
  <c r="L2457" i="1"/>
  <c r="P2456" i="1"/>
  <c r="L2456" i="1"/>
  <c r="P2455" i="1"/>
  <c r="L2455" i="1"/>
  <c r="P2454" i="1"/>
  <c r="L2454" i="1"/>
  <c r="P2453" i="1"/>
  <c r="L2453" i="1"/>
  <c r="P2452" i="1"/>
  <c r="L2452" i="1"/>
  <c r="P2451" i="1"/>
  <c r="L2451" i="1"/>
  <c r="P2450" i="1"/>
  <c r="L2450" i="1"/>
  <c r="P2449" i="1"/>
  <c r="L2449" i="1"/>
  <c r="P2448" i="1"/>
  <c r="L2448" i="1"/>
  <c r="P2447" i="1"/>
  <c r="L2447" i="1"/>
  <c r="P2446" i="1"/>
  <c r="L2446" i="1"/>
  <c r="P2445" i="1"/>
  <c r="L2445" i="1"/>
  <c r="P2444" i="1"/>
  <c r="L2444" i="1"/>
  <c r="P2443" i="1"/>
  <c r="L2443" i="1"/>
  <c r="P2442" i="1"/>
  <c r="L2442" i="1"/>
  <c r="P2441" i="1"/>
  <c r="L2441" i="1"/>
  <c r="P2440" i="1"/>
  <c r="L2440" i="1"/>
  <c r="P2439" i="1"/>
  <c r="L2439" i="1"/>
  <c r="P2438" i="1"/>
  <c r="L2438" i="1"/>
  <c r="P2437" i="1"/>
  <c r="L2437" i="1"/>
  <c r="P2436" i="1"/>
  <c r="L2436" i="1"/>
  <c r="P2435" i="1"/>
  <c r="L2435" i="1"/>
  <c r="P2434" i="1"/>
  <c r="L2434" i="1"/>
  <c r="P2433" i="1"/>
  <c r="L2433" i="1"/>
  <c r="P2432" i="1"/>
  <c r="L2432" i="1"/>
  <c r="P2431" i="1"/>
  <c r="L2431" i="1"/>
  <c r="P2430" i="1"/>
  <c r="L2430" i="1"/>
  <c r="P2429" i="1"/>
  <c r="L2429" i="1"/>
  <c r="P2428" i="1"/>
  <c r="L2428" i="1"/>
  <c r="P2427" i="1"/>
  <c r="L2427" i="1"/>
  <c r="P2426" i="1"/>
  <c r="L2426" i="1"/>
  <c r="P2425" i="1"/>
  <c r="L2425" i="1"/>
  <c r="P2424" i="1"/>
  <c r="L2424" i="1"/>
  <c r="P2423" i="1"/>
  <c r="L2423" i="1"/>
  <c r="P2422" i="1"/>
  <c r="L2422" i="1"/>
  <c r="P2421" i="1"/>
  <c r="L2421" i="1"/>
  <c r="P2420" i="1"/>
  <c r="L2420" i="1"/>
  <c r="P2419" i="1"/>
  <c r="L2419" i="1"/>
  <c r="P2418" i="1"/>
  <c r="L2418" i="1"/>
  <c r="P2417" i="1"/>
  <c r="L2417" i="1"/>
  <c r="P2416" i="1"/>
  <c r="L2416" i="1"/>
  <c r="P2415" i="1"/>
  <c r="L2415" i="1"/>
  <c r="P2414" i="1"/>
  <c r="L2414" i="1"/>
  <c r="P2413" i="1"/>
  <c r="L2413" i="1"/>
  <c r="P2412" i="1"/>
  <c r="L2412" i="1"/>
  <c r="P2411" i="1"/>
  <c r="L2411" i="1"/>
  <c r="P2410" i="1"/>
  <c r="L2410" i="1"/>
  <c r="P2409" i="1"/>
  <c r="L2409" i="1"/>
  <c r="P2408" i="1"/>
  <c r="L2408" i="1"/>
  <c r="P2407" i="1"/>
  <c r="L2407" i="1"/>
  <c r="L2406" i="1"/>
  <c r="P2405" i="1"/>
  <c r="L2405" i="1"/>
  <c r="P2404" i="1"/>
  <c r="L2404" i="1"/>
  <c r="P2403" i="1"/>
  <c r="L2403" i="1"/>
  <c r="P2402" i="1"/>
  <c r="L2402" i="1"/>
  <c r="P2401" i="1"/>
  <c r="L2401" i="1"/>
  <c r="P2400" i="1"/>
  <c r="L2400" i="1"/>
  <c r="P2399" i="1"/>
  <c r="L2399" i="1"/>
  <c r="P2398" i="1"/>
  <c r="L2398" i="1"/>
  <c r="P2397" i="1"/>
  <c r="L2397" i="1"/>
  <c r="P2396" i="1"/>
  <c r="L2396" i="1"/>
  <c r="P2395" i="1"/>
  <c r="L2395" i="1"/>
  <c r="P2394" i="1"/>
  <c r="L2394" i="1"/>
  <c r="P2393" i="1"/>
  <c r="L2393" i="1"/>
  <c r="P2392" i="1"/>
  <c r="L2392" i="1"/>
  <c r="P2391" i="1"/>
  <c r="L2391" i="1"/>
  <c r="P2390" i="1"/>
  <c r="L2390" i="1"/>
  <c r="P2389" i="1"/>
  <c r="L2389" i="1"/>
  <c r="P2388" i="1"/>
  <c r="L2388" i="1"/>
  <c r="P2387" i="1"/>
  <c r="L2387" i="1"/>
  <c r="P2386" i="1"/>
  <c r="L2386" i="1"/>
  <c r="P2385" i="1"/>
  <c r="L2385" i="1"/>
  <c r="P2384" i="1"/>
  <c r="L2384" i="1"/>
  <c r="P2383" i="1"/>
  <c r="L2383" i="1"/>
  <c r="P2382" i="1"/>
  <c r="L2382" i="1"/>
  <c r="P2381" i="1"/>
  <c r="L2381" i="1"/>
  <c r="P2380" i="1"/>
  <c r="L2380" i="1"/>
  <c r="P2379" i="1"/>
  <c r="L2379" i="1"/>
  <c r="P2378" i="1"/>
  <c r="L2378" i="1"/>
  <c r="P2377" i="1"/>
  <c r="L2377" i="1"/>
  <c r="P2376" i="1"/>
  <c r="L2376" i="1"/>
  <c r="P2375" i="1"/>
  <c r="L2375" i="1"/>
  <c r="P2374" i="1"/>
  <c r="L2374" i="1"/>
  <c r="P2373" i="1"/>
  <c r="L2373" i="1"/>
  <c r="P2372" i="1"/>
  <c r="L2372" i="1"/>
  <c r="P2371" i="1"/>
  <c r="L2371" i="1"/>
  <c r="P2370" i="1"/>
  <c r="L2370" i="1"/>
  <c r="P2369" i="1"/>
  <c r="L2369" i="1"/>
  <c r="P2368" i="1"/>
  <c r="L2368" i="1"/>
  <c r="P2367" i="1"/>
  <c r="L2367" i="1"/>
  <c r="P2366" i="1"/>
  <c r="L2366" i="1"/>
  <c r="P2365" i="1"/>
  <c r="L2365" i="1"/>
  <c r="P2364" i="1"/>
  <c r="L2364" i="1"/>
  <c r="P2363" i="1"/>
  <c r="L2363" i="1"/>
  <c r="P2362" i="1"/>
  <c r="L2362" i="1"/>
  <c r="P2361" i="1"/>
  <c r="L2361" i="1"/>
  <c r="P2360" i="1"/>
  <c r="L2360" i="1"/>
  <c r="P2359" i="1"/>
  <c r="L2359" i="1"/>
  <c r="P2358" i="1"/>
  <c r="L2358" i="1"/>
  <c r="P2357" i="1"/>
  <c r="L2357" i="1"/>
  <c r="P2356" i="1"/>
  <c r="L2356" i="1"/>
  <c r="P2355" i="1"/>
  <c r="L2355" i="1"/>
  <c r="P2354" i="1"/>
  <c r="L2354" i="1"/>
  <c r="P2353" i="1"/>
  <c r="L2353" i="1"/>
  <c r="P2352" i="1"/>
  <c r="L2352" i="1"/>
  <c r="P2351" i="1"/>
  <c r="L2351" i="1"/>
  <c r="P2350" i="1"/>
  <c r="L2350" i="1"/>
  <c r="P2349" i="1"/>
  <c r="L2349" i="1"/>
  <c r="P2348" i="1"/>
  <c r="L2348" i="1"/>
  <c r="P2347" i="1"/>
  <c r="L2347" i="1"/>
  <c r="P2346" i="1"/>
  <c r="L2346" i="1"/>
  <c r="P2345" i="1"/>
  <c r="L2345" i="1"/>
  <c r="P2344" i="1"/>
  <c r="L2344" i="1"/>
  <c r="P2343" i="1"/>
  <c r="L2343" i="1"/>
  <c r="P2342" i="1"/>
  <c r="L2342" i="1"/>
  <c r="P2341" i="1"/>
  <c r="L2341" i="1"/>
  <c r="P2340" i="1"/>
  <c r="L2340" i="1"/>
  <c r="P2339" i="1"/>
  <c r="L2339" i="1"/>
  <c r="P2338" i="1"/>
  <c r="L2338" i="1"/>
  <c r="P2337" i="1"/>
  <c r="L2337" i="1"/>
  <c r="P2336" i="1"/>
  <c r="L2336" i="1"/>
  <c r="P2335" i="1"/>
  <c r="L2335" i="1"/>
  <c r="P2334" i="1"/>
  <c r="L2334" i="1"/>
  <c r="P2333" i="1"/>
  <c r="L2333" i="1"/>
  <c r="P2332" i="1"/>
  <c r="L2332" i="1"/>
  <c r="P2331" i="1"/>
  <c r="L2331" i="1"/>
  <c r="P2330" i="1"/>
  <c r="L2330" i="1"/>
  <c r="P2329" i="1"/>
  <c r="L2329" i="1"/>
  <c r="P2328" i="1"/>
  <c r="L2328" i="1"/>
  <c r="P2327" i="1"/>
  <c r="L2327" i="1"/>
  <c r="P2326" i="1"/>
  <c r="L2326" i="1"/>
  <c r="P2325" i="1"/>
  <c r="L2325" i="1"/>
  <c r="P2324" i="1"/>
  <c r="L2324" i="1"/>
  <c r="P2323" i="1"/>
  <c r="L2323" i="1"/>
  <c r="P2322" i="1"/>
  <c r="L2322" i="1"/>
  <c r="P2321" i="1"/>
  <c r="L2321" i="1"/>
  <c r="P2320" i="1"/>
  <c r="L2320" i="1"/>
  <c r="P2319" i="1"/>
  <c r="L2319" i="1"/>
  <c r="P2318" i="1"/>
  <c r="L2318" i="1"/>
  <c r="P2317" i="1"/>
  <c r="L2317" i="1"/>
  <c r="P2316" i="1"/>
  <c r="L2316" i="1"/>
  <c r="P2315" i="1"/>
  <c r="L2315" i="1"/>
  <c r="P2314" i="1"/>
  <c r="L2314" i="1"/>
  <c r="P2313" i="1"/>
  <c r="L2313" i="1"/>
  <c r="P2312" i="1"/>
  <c r="L2312" i="1"/>
  <c r="P2311" i="1"/>
  <c r="L2311" i="1"/>
  <c r="P2310" i="1"/>
  <c r="L2310" i="1"/>
  <c r="P2309" i="1"/>
  <c r="L2309" i="1"/>
  <c r="P2308" i="1"/>
  <c r="L2308" i="1"/>
  <c r="P2307" i="1"/>
  <c r="L2307" i="1"/>
  <c r="P2306" i="1"/>
  <c r="L2306" i="1"/>
  <c r="P2305" i="1"/>
  <c r="L2305" i="1"/>
  <c r="P2304" i="1"/>
  <c r="L2304" i="1"/>
  <c r="P2303" i="1"/>
  <c r="L2303" i="1"/>
  <c r="P2302" i="1"/>
  <c r="L2302" i="1"/>
  <c r="P2301" i="1"/>
  <c r="L2301" i="1"/>
  <c r="P2300" i="1"/>
  <c r="L2300" i="1"/>
  <c r="P2299" i="1"/>
  <c r="L2299" i="1"/>
  <c r="P2298" i="1"/>
  <c r="L2298" i="1"/>
  <c r="P2297" i="1"/>
  <c r="L2297" i="1"/>
  <c r="P2296" i="1"/>
  <c r="L2296" i="1"/>
  <c r="P2295" i="1"/>
  <c r="L2295" i="1"/>
  <c r="P2294" i="1"/>
  <c r="L2294" i="1"/>
  <c r="P2293" i="1"/>
  <c r="L2293" i="1"/>
  <c r="P2292" i="1"/>
  <c r="L2292" i="1"/>
  <c r="P2291" i="1"/>
  <c r="L2291" i="1"/>
  <c r="P2290" i="1"/>
  <c r="L2290" i="1"/>
  <c r="P2289" i="1"/>
  <c r="L2289" i="1"/>
  <c r="P2288" i="1"/>
  <c r="L2288" i="1"/>
  <c r="P2287" i="1"/>
  <c r="L2287" i="1"/>
  <c r="P2286" i="1"/>
  <c r="L2286" i="1"/>
  <c r="P2285" i="1"/>
  <c r="L2285" i="1"/>
  <c r="P2284" i="1"/>
  <c r="L2284" i="1"/>
  <c r="P2283" i="1"/>
  <c r="L2283" i="1"/>
  <c r="P2282" i="1"/>
  <c r="L2282" i="1"/>
  <c r="P2281" i="1"/>
  <c r="L2281" i="1"/>
  <c r="P2280" i="1"/>
  <c r="L2280" i="1"/>
  <c r="P2279" i="1"/>
  <c r="L2279" i="1"/>
  <c r="P2278" i="1"/>
  <c r="L2278" i="1"/>
  <c r="P2277" i="1"/>
  <c r="L2277" i="1"/>
  <c r="P2276" i="1"/>
  <c r="L2276" i="1"/>
  <c r="P2275" i="1"/>
  <c r="L2275" i="1"/>
  <c r="P2274" i="1"/>
  <c r="L2274" i="1"/>
  <c r="P2273" i="1"/>
  <c r="L2273" i="1"/>
  <c r="P2272" i="1"/>
  <c r="L2272" i="1"/>
  <c r="P2271" i="1"/>
  <c r="L2271" i="1"/>
  <c r="P2270" i="1"/>
  <c r="L2270" i="1"/>
  <c r="P2269" i="1"/>
  <c r="L2269" i="1"/>
  <c r="P2268" i="1"/>
  <c r="L2268" i="1"/>
  <c r="P2267" i="1"/>
  <c r="L2267" i="1"/>
  <c r="P2266" i="1"/>
  <c r="L2266" i="1"/>
  <c r="P2265" i="1"/>
  <c r="L2265" i="1"/>
  <c r="P2264" i="1"/>
  <c r="L2264" i="1"/>
  <c r="P2263" i="1"/>
  <c r="L2263" i="1"/>
  <c r="P2262" i="1"/>
  <c r="L2262" i="1"/>
  <c r="P2261" i="1"/>
  <c r="L2261" i="1"/>
  <c r="P2260" i="1"/>
  <c r="L2260" i="1"/>
  <c r="P2259" i="1"/>
  <c r="L2259" i="1"/>
  <c r="P2258" i="1"/>
  <c r="L2258" i="1"/>
  <c r="P2257" i="1"/>
  <c r="L2257" i="1"/>
  <c r="L2256" i="1"/>
  <c r="P2255" i="1"/>
  <c r="L2255" i="1"/>
  <c r="P2254" i="1"/>
  <c r="L2254" i="1"/>
  <c r="P2253" i="1"/>
  <c r="L2253" i="1"/>
  <c r="P2252" i="1"/>
  <c r="L2252" i="1"/>
  <c r="P2251" i="1"/>
  <c r="L2251" i="1"/>
  <c r="P2250" i="1"/>
  <c r="L2250" i="1"/>
  <c r="P2249" i="1"/>
  <c r="L2249" i="1"/>
  <c r="P2248" i="1"/>
  <c r="L2248" i="1"/>
  <c r="P2247" i="1"/>
  <c r="L2247" i="1"/>
  <c r="P2246" i="1"/>
  <c r="L2246" i="1"/>
  <c r="P2245" i="1"/>
  <c r="L2245" i="1"/>
  <c r="P2244" i="1"/>
  <c r="L2244" i="1"/>
  <c r="P2243" i="1"/>
  <c r="L2243" i="1"/>
  <c r="P2242" i="1"/>
  <c r="L2242" i="1"/>
  <c r="L2241" i="1"/>
  <c r="P2240" i="1"/>
  <c r="L2240" i="1"/>
  <c r="L2239" i="1"/>
  <c r="P2238" i="1"/>
  <c r="L2238" i="1"/>
  <c r="P2237" i="1"/>
  <c r="L2237" i="1"/>
  <c r="P2236" i="1"/>
  <c r="L2236" i="1"/>
  <c r="P2235" i="1"/>
  <c r="L2235" i="1"/>
  <c r="P2234" i="1"/>
  <c r="L2234" i="1"/>
  <c r="L2233" i="1"/>
  <c r="P2232" i="1"/>
  <c r="L2232" i="1"/>
  <c r="P2231" i="1"/>
  <c r="L2231" i="1"/>
  <c r="P2230" i="1"/>
  <c r="L2230" i="1"/>
  <c r="P2229" i="1"/>
  <c r="L2229" i="1"/>
  <c r="P2228" i="1"/>
  <c r="L2228" i="1"/>
  <c r="P2227" i="1"/>
  <c r="L2227" i="1"/>
  <c r="P2226" i="1"/>
  <c r="L2226" i="1"/>
  <c r="P2225" i="1"/>
  <c r="L2225" i="1"/>
  <c r="P2224" i="1"/>
  <c r="L2224" i="1"/>
  <c r="P2223" i="1"/>
  <c r="L2223" i="1"/>
  <c r="P2222" i="1"/>
  <c r="L2222" i="1"/>
  <c r="P2221" i="1"/>
  <c r="L2221" i="1"/>
  <c r="P2220" i="1"/>
  <c r="L2220" i="1"/>
  <c r="P2219" i="1"/>
  <c r="L2219" i="1"/>
  <c r="P2218" i="1"/>
  <c r="L2218" i="1"/>
  <c r="P2217" i="1"/>
  <c r="L2217" i="1"/>
  <c r="P2216" i="1"/>
  <c r="L2216" i="1"/>
  <c r="P2215" i="1"/>
  <c r="L2215" i="1"/>
  <c r="P2214" i="1"/>
  <c r="L2214" i="1"/>
  <c r="P2213" i="1"/>
  <c r="L2213" i="1"/>
  <c r="P2212" i="1"/>
  <c r="L2212" i="1"/>
  <c r="P2211" i="1"/>
  <c r="L2211" i="1"/>
  <c r="P2210" i="1"/>
  <c r="L2210" i="1"/>
  <c r="P2209" i="1"/>
  <c r="L2209" i="1"/>
  <c r="P2208" i="1"/>
  <c r="L2208" i="1"/>
  <c r="P2207" i="1"/>
  <c r="L2207" i="1"/>
  <c r="P2206" i="1"/>
  <c r="L2206" i="1"/>
  <c r="P2205" i="1"/>
  <c r="L2205" i="1"/>
  <c r="P2204" i="1"/>
  <c r="L2204" i="1"/>
  <c r="P2203" i="1"/>
  <c r="L2203" i="1"/>
  <c r="P2202" i="1"/>
  <c r="L2202" i="1"/>
  <c r="P2201" i="1"/>
  <c r="L2201" i="1"/>
  <c r="P2200" i="1"/>
  <c r="L2200" i="1"/>
  <c r="P2199" i="1"/>
  <c r="L2199" i="1"/>
  <c r="P2198" i="1"/>
  <c r="L2198" i="1"/>
  <c r="P2197" i="1"/>
  <c r="L2197" i="1"/>
  <c r="P2196" i="1"/>
  <c r="L2196" i="1"/>
  <c r="P2195" i="1"/>
  <c r="L2195" i="1"/>
  <c r="P2194" i="1"/>
  <c r="L2194" i="1"/>
  <c r="P2193" i="1"/>
  <c r="L2193" i="1"/>
  <c r="P2192" i="1"/>
  <c r="L2192" i="1"/>
  <c r="P2191" i="1"/>
  <c r="L2191" i="1"/>
  <c r="P2190" i="1"/>
  <c r="L2190" i="1"/>
  <c r="P2189" i="1"/>
  <c r="L2189" i="1"/>
  <c r="P2188" i="1"/>
  <c r="L2188" i="1"/>
  <c r="P2187" i="1"/>
  <c r="L2187" i="1"/>
  <c r="P2186" i="1"/>
  <c r="L2186" i="1"/>
  <c r="P2185" i="1"/>
  <c r="L2185" i="1"/>
  <c r="P2184" i="1"/>
  <c r="L2184" i="1"/>
  <c r="P2183" i="1"/>
  <c r="L2183" i="1"/>
  <c r="P2182" i="1"/>
  <c r="L2182" i="1"/>
  <c r="P2181" i="1"/>
  <c r="L2181" i="1"/>
  <c r="P2180" i="1"/>
  <c r="L2180" i="1"/>
  <c r="P2179" i="1"/>
  <c r="L2179" i="1"/>
  <c r="P2178" i="1"/>
  <c r="L2178" i="1"/>
  <c r="P2177" i="1"/>
  <c r="L2177" i="1"/>
  <c r="P2176" i="1"/>
  <c r="L2176" i="1"/>
  <c r="P2175" i="1"/>
  <c r="L2175" i="1"/>
  <c r="P2174" i="1"/>
  <c r="L2174" i="1"/>
  <c r="P2173" i="1"/>
  <c r="L2173" i="1"/>
  <c r="P2172" i="1"/>
  <c r="L2172" i="1"/>
  <c r="P2171" i="1"/>
  <c r="L2171" i="1"/>
  <c r="P2170" i="1"/>
  <c r="L2170" i="1"/>
  <c r="P2169" i="1"/>
  <c r="L2169" i="1"/>
  <c r="P2168" i="1"/>
  <c r="L2168" i="1"/>
  <c r="P2167" i="1"/>
  <c r="L2167" i="1"/>
  <c r="P2166" i="1"/>
  <c r="L2166" i="1"/>
  <c r="P2165" i="1"/>
  <c r="L2165" i="1"/>
  <c r="P2164" i="1"/>
  <c r="L2164" i="1"/>
  <c r="P2163" i="1"/>
  <c r="L2163" i="1"/>
  <c r="P2162" i="1"/>
  <c r="L2162" i="1"/>
  <c r="P2161" i="1"/>
  <c r="L2161" i="1"/>
  <c r="P2160" i="1"/>
  <c r="L2160" i="1"/>
  <c r="P2159" i="1"/>
  <c r="L2159" i="1"/>
  <c r="P2158" i="1"/>
  <c r="L2158" i="1"/>
  <c r="P2157" i="1"/>
  <c r="L2157" i="1"/>
  <c r="P2156" i="1"/>
  <c r="L2156" i="1"/>
  <c r="P2155" i="1"/>
  <c r="L2155" i="1"/>
  <c r="P2154" i="1"/>
  <c r="L2154" i="1"/>
  <c r="P2153" i="1"/>
  <c r="L2153" i="1"/>
  <c r="P2152" i="1"/>
  <c r="L2152" i="1"/>
  <c r="P2151" i="1"/>
  <c r="L2151" i="1"/>
  <c r="P2150" i="1"/>
  <c r="L2150" i="1"/>
  <c r="P2149" i="1"/>
  <c r="L2149" i="1"/>
  <c r="P2148" i="1"/>
  <c r="L2148" i="1"/>
  <c r="P2147" i="1"/>
  <c r="L2147" i="1"/>
  <c r="P2146" i="1"/>
  <c r="L2146" i="1"/>
  <c r="P2145" i="1"/>
  <c r="L2145" i="1"/>
  <c r="P2144" i="1"/>
  <c r="L2144" i="1"/>
  <c r="P2143" i="1"/>
  <c r="L2143" i="1"/>
  <c r="P2142" i="1"/>
  <c r="L2142" i="1"/>
  <c r="P2141" i="1"/>
  <c r="L2141" i="1"/>
  <c r="P2140" i="1"/>
  <c r="L2140" i="1"/>
  <c r="P2139" i="1"/>
  <c r="L2139" i="1"/>
  <c r="P2138" i="1"/>
  <c r="L2138" i="1"/>
  <c r="P2137" i="1"/>
  <c r="L2137" i="1"/>
  <c r="P2136" i="1"/>
  <c r="L2136" i="1"/>
  <c r="P2135" i="1"/>
  <c r="L2135" i="1"/>
  <c r="P2134" i="1"/>
  <c r="L2134" i="1"/>
  <c r="P2133" i="1"/>
  <c r="L2133" i="1"/>
  <c r="P2132" i="1"/>
  <c r="L2132" i="1"/>
  <c r="P2131" i="1"/>
  <c r="L2131" i="1"/>
  <c r="P2130" i="1"/>
  <c r="L2130" i="1"/>
  <c r="P2129" i="1"/>
  <c r="L2129" i="1"/>
  <c r="P2128" i="1"/>
  <c r="L2128" i="1"/>
  <c r="P2127" i="1"/>
  <c r="L2127" i="1"/>
  <c r="P2126" i="1"/>
  <c r="L2126" i="1"/>
  <c r="P2125" i="1"/>
  <c r="L2125" i="1"/>
  <c r="P2124" i="1"/>
  <c r="L2124" i="1"/>
  <c r="P2123" i="1"/>
  <c r="L2123" i="1"/>
  <c r="P2122" i="1"/>
  <c r="L2122" i="1"/>
  <c r="P2121" i="1"/>
  <c r="L2121" i="1"/>
  <c r="P2120" i="1"/>
  <c r="L2120" i="1"/>
  <c r="P2119" i="1"/>
  <c r="L2119" i="1"/>
  <c r="P2118" i="1"/>
  <c r="L2118" i="1"/>
  <c r="P2117" i="1"/>
  <c r="L2117" i="1"/>
  <c r="P2116" i="1"/>
  <c r="L2116" i="1"/>
  <c r="P2115" i="1"/>
  <c r="L2115" i="1"/>
  <c r="P2114" i="1"/>
  <c r="L2114" i="1"/>
  <c r="P2113" i="1"/>
  <c r="L2113" i="1"/>
  <c r="P2112" i="1"/>
  <c r="L2112" i="1"/>
  <c r="P2111" i="1"/>
  <c r="L2111" i="1"/>
  <c r="P2110" i="1"/>
  <c r="L2110" i="1"/>
  <c r="P2109" i="1"/>
  <c r="L2109" i="1"/>
  <c r="P2108" i="1"/>
  <c r="L2108" i="1"/>
  <c r="P2107" i="1"/>
  <c r="L2107" i="1"/>
  <c r="P2106" i="1"/>
  <c r="L2106" i="1"/>
  <c r="P2105" i="1"/>
  <c r="L2105" i="1"/>
  <c r="P2104" i="1"/>
  <c r="L2104" i="1"/>
  <c r="P2103" i="1"/>
  <c r="L2103" i="1"/>
  <c r="P2102" i="1"/>
  <c r="L2102" i="1"/>
  <c r="P2101" i="1"/>
  <c r="L2101" i="1"/>
  <c r="P2100" i="1"/>
  <c r="L2100" i="1"/>
  <c r="P2099" i="1"/>
  <c r="L2099" i="1"/>
  <c r="P2098" i="1"/>
  <c r="L2098" i="1"/>
  <c r="P2097" i="1"/>
  <c r="L2097" i="1"/>
  <c r="P2096" i="1"/>
  <c r="L2096" i="1"/>
  <c r="P2095" i="1"/>
  <c r="L2095" i="1"/>
  <c r="P2094" i="1"/>
  <c r="L2094" i="1"/>
  <c r="P2093" i="1"/>
  <c r="L2093" i="1"/>
  <c r="P2092" i="1"/>
  <c r="L2092" i="1"/>
  <c r="P2091" i="1"/>
  <c r="L2091" i="1"/>
  <c r="P2090" i="1"/>
  <c r="L2090" i="1"/>
  <c r="P2089" i="1"/>
  <c r="L2089" i="1"/>
  <c r="P2088" i="1"/>
  <c r="L2088" i="1"/>
  <c r="P2087" i="1"/>
  <c r="L2087" i="1"/>
  <c r="P2086" i="1"/>
  <c r="L2086" i="1"/>
  <c r="P2085" i="1"/>
  <c r="L2085" i="1"/>
  <c r="P2084" i="1"/>
  <c r="L2084" i="1"/>
  <c r="P2083" i="1"/>
  <c r="L2083" i="1"/>
  <c r="P2082" i="1"/>
  <c r="L2082" i="1"/>
  <c r="P2081" i="1"/>
  <c r="L2081" i="1"/>
  <c r="P2080" i="1"/>
  <c r="L2080" i="1"/>
  <c r="P2079" i="1"/>
  <c r="L2079" i="1"/>
  <c r="P2078" i="1"/>
  <c r="L2078" i="1"/>
  <c r="P2077" i="1"/>
  <c r="L2077" i="1"/>
  <c r="P2076" i="1"/>
  <c r="L2076" i="1"/>
  <c r="P2075" i="1"/>
  <c r="L2075" i="1"/>
  <c r="P2074" i="1"/>
  <c r="L2074" i="1"/>
  <c r="P2073" i="1"/>
  <c r="L2073" i="1"/>
  <c r="P2072" i="1"/>
  <c r="L2072" i="1"/>
  <c r="P2071" i="1"/>
  <c r="L2071" i="1"/>
  <c r="P2070" i="1"/>
  <c r="L2070" i="1"/>
  <c r="P2069" i="1"/>
  <c r="L2069" i="1"/>
  <c r="P2068" i="1"/>
  <c r="L2068" i="1"/>
  <c r="P2067" i="1"/>
  <c r="L2067" i="1"/>
  <c r="P2066" i="1"/>
  <c r="L2066" i="1"/>
  <c r="P2065" i="1"/>
  <c r="L2065" i="1"/>
  <c r="P2064" i="1"/>
  <c r="L2064" i="1"/>
  <c r="L2063" i="1"/>
  <c r="P2062" i="1"/>
  <c r="L2062" i="1"/>
  <c r="P2061" i="1"/>
  <c r="L2061" i="1"/>
  <c r="P2060" i="1"/>
  <c r="L2060" i="1"/>
  <c r="P2059" i="1"/>
  <c r="L2059" i="1"/>
  <c r="P2058" i="1"/>
  <c r="L2058" i="1"/>
  <c r="P2057" i="1"/>
  <c r="L2057" i="1"/>
  <c r="P2056" i="1"/>
  <c r="L2056" i="1"/>
  <c r="P2055" i="1"/>
  <c r="L2055" i="1"/>
  <c r="P2054" i="1"/>
  <c r="L2054" i="1"/>
  <c r="P2053" i="1"/>
  <c r="L2053" i="1"/>
  <c r="P2052" i="1"/>
  <c r="L2052" i="1"/>
  <c r="P2051" i="1"/>
  <c r="L2051" i="1"/>
  <c r="P2050" i="1"/>
  <c r="L2050" i="1"/>
  <c r="P2049" i="1"/>
  <c r="L2049" i="1"/>
  <c r="P2048" i="1"/>
  <c r="L2048" i="1"/>
  <c r="P2047" i="1"/>
  <c r="L2047" i="1"/>
  <c r="P2046" i="1"/>
  <c r="L2046" i="1"/>
  <c r="P2045" i="1"/>
  <c r="L2045" i="1"/>
  <c r="P2044" i="1"/>
  <c r="L2044" i="1"/>
  <c r="P2043" i="1"/>
  <c r="L2043" i="1"/>
  <c r="P2042" i="1"/>
  <c r="L2042" i="1"/>
  <c r="L2041" i="1"/>
  <c r="P2040" i="1"/>
  <c r="L2040" i="1"/>
  <c r="P2039" i="1"/>
  <c r="L2039" i="1"/>
  <c r="P2038" i="1"/>
  <c r="L2038" i="1"/>
  <c r="P2037" i="1"/>
  <c r="L2037" i="1"/>
  <c r="P2036" i="1"/>
  <c r="L2036" i="1"/>
  <c r="P2035" i="1"/>
  <c r="L2035" i="1"/>
  <c r="P2034" i="1"/>
  <c r="L2034" i="1"/>
  <c r="P2033" i="1"/>
  <c r="L2033" i="1"/>
  <c r="P2032" i="1"/>
  <c r="L2032" i="1"/>
  <c r="P2031" i="1"/>
  <c r="L2031" i="1"/>
  <c r="P2030" i="1"/>
  <c r="L2030" i="1"/>
  <c r="P2029" i="1"/>
  <c r="L2029" i="1"/>
  <c r="P2028" i="1"/>
  <c r="L2028" i="1"/>
  <c r="P2027" i="1"/>
  <c r="L2027" i="1"/>
  <c r="P2026" i="1"/>
  <c r="L2026" i="1"/>
  <c r="P2025" i="1"/>
  <c r="L2025" i="1"/>
  <c r="P2024" i="1"/>
  <c r="L2024" i="1"/>
  <c r="P2023" i="1"/>
  <c r="L2023" i="1"/>
  <c r="P2022" i="1"/>
  <c r="L2022" i="1"/>
  <c r="P2021" i="1"/>
  <c r="L2021" i="1"/>
  <c r="P2020" i="1"/>
  <c r="L2020" i="1"/>
  <c r="P2019" i="1"/>
  <c r="L2019" i="1"/>
  <c r="P2018" i="1"/>
  <c r="L2018" i="1"/>
  <c r="P2017" i="1"/>
  <c r="L2017" i="1"/>
  <c r="P2016" i="1"/>
  <c r="L2016" i="1"/>
  <c r="P2015" i="1"/>
  <c r="L2015" i="1"/>
  <c r="P2014" i="1"/>
  <c r="L2014" i="1"/>
  <c r="P2013" i="1"/>
  <c r="L2013" i="1"/>
  <c r="P2012" i="1"/>
  <c r="L2012" i="1"/>
  <c r="P2011" i="1"/>
  <c r="L2011" i="1"/>
  <c r="P2010" i="1"/>
  <c r="L2010" i="1"/>
  <c r="P2009" i="1"/>
  <c r="L2009" i="1"/>
  <c r="P2008" i="1"/>
  <c r="L2008" i="1"/>
  <c r="P2007" i="1"/>
  <c r="L2007" i="1"/>
  <c r="P2006" i="1"/>
  <c r="L2006" i="1"/>
  <c r="P2005" i="1"/>
  <c r="L2005" i="1"/>
  <c r="L2004" i="1"/>
  <c r="P2003" i="1"/>
  <c r="L2003" i="1"/>
  <c r="L2002" i="1"/>
  <c r="P2001" i="1"/>
  <c r="L2001" i="1"/>
  <c r="P2000" i="1"/>
  <c r="L2000" i="1"/>
  <c r="P1999" i="1"/>
  <c r="L1999" i="1"/>
  <c r="P1998" i="1"/>
  <c r="L1998" i="1"/>
  <c r="P1997" i="1"/>
  <c r="L1997" i="1"/>
  <c r="P1996" i="1"/>
  <c r="L1996" i="1"/>
  <c r="P1995" i="1"/>
  <c r="L1995" i="1"/>
  <c r="P1994" i="1"/>
  <c r="L1994" i="1"/>
  <c r="P1993" i="1"/>
  <c r="L1993" i="1"/>
  <c r="P1992" i="1"/>
  <c r="L1992" i="1"/>
  <c r="P1991" i="1"/>
  <c r="L1991" i="1"/>
  <c r="P1990" i="1"/>
  <c r="L1990" i="1"/>
  <c r="P1989" i="1"/>
  <c r="L1989" i="1"/>
  <c r="P1988" i="1"/>
  <c r="L1988" i="1"/>
  <c r="P1987" i="1"/>
  <c r="L1987" i="1"/>
  <c r="P1986" i="1"/>
  <c r="L1986" i="1"/>
  <c r="P1985" i="1"/>
  <c r="L1985" i="1"/>
  <c r="P1984" i="1"/>
  <c r="L1984" i="1"/>
  <c r="P1983" i="1"/>
  <c r="L1983" i="1"/>
  <c r="P1982" i="1"/>
  <c r="L1982" i="1"/>
  <c r="P1981" i="1"/>
  <c r="L1981" i="1"/>
  <c r="P1980" i="1"/>
  <c r="L1980" i="1"/>
  <c r="P1979" i="1"/>
  <c r="L1979" i="1"/>
  <c r="P1978" i="1"/>
  <c r="L1978" i="1"/>
  <c r="P1977" i="1"/>
  <c r="L1977" i="1"/>
  <c r="P1976" i="1"/>
  <c r="L1976" i="1"/>
  <c r="P1975" i="1"/>
  <c r="L1975" i="1"/>
  <c r="P1974" i="1"/>
  <c r="L1974" i="1"/>
  <c r="P1973" i="1"/>
  <c r="L1973" i="1"/>
  <c r="P1972" i="1"/>
  <c r="L1972" i="1"/>
  <c r="P1971" i="1"/>
  <c r="L1971" i="1"/>
  <c r="P1970" i="1"/>
  <c r="L1970" i="1"/>
  <c r="P1969" i="1"/>
  <c r="L1969" i="1"/>
  <c r="P1968" i="1"/>
  <c r="L1968" i="1"/>
  <c r="P1967" i="1"/>
  <c r="L1967" i="1"/>
  <c r="P1966" i="1"/>
  <c r="L1966" i="1"/>
  <c r="P1965" i="1"/>
  <c r="L1965" i="1"/>
  <c r="L1964" i="1"/>
  <c r="P1963" i="1"/>
  <c r="L1963" i="1"/>
  <c r="P1962" i="1"/>
  <c r="L1962" i="1"/>
  <c r="P1961" i="1"/>
  <c r="L1961" i="1"/>
  <c r="P1960" i="1"/>
  <c r="L1960" i="1"/>
  <c r="P1959" i="1"/>
  <c r="L1959" i="1"/>
  <c r="P1958" i="1"/>
  <c r="L1958" i="1"/>
  <c r="P1957" i="1"/>
  <c r="L1957" i="1"/>
  <c r="P1956" i="1"/>
  <c r="L1956" i="1"/>
  <c r="P1955" i="1"/>
  <c r="L1955" i="1"/>
  <c r="P1954" i="1"/>
  <c r="L1954" i="1"/>
  <c r="L1953" i="1"/>
  <c r="P1952" i="1"/>
  <c r="L1952" i="1"/>
  <c r="P1951" i="1"/>
  <c r="L1951" i="1"/>
  <c r="P1950" i="1"/>
  <c r="L1950" i="1"/>
  <c r="P1949" i="1"/>
  <c r="L1949" i="1"/>
  <c r="P1948" i="1"/>
  <c r="L1948" i="1"/>
  <c r="P1947" i="1"/>
  <c r="L1947" i="1"/>
  <c r="P1946" i="1"/>
  <c r="L1946" i="1"/>
  <c r="P1945" i="1"/>
  <c r="L1945" i="1"/>
  <c r="P1944" i="1"/>
  <c r="L1944" i="1"/>
  <c r="P1943" i="1"/>
  <c r="L1943" i="1"/>
  <c r="P1942" i="1"/>
  <c r="L1942" i="1"/>
  <c r="P1941" i="1"/>
  <c r="L1941" i="1"/>
  <c r="P1940" i="1"/>
  <c r="L1940" i="1"/>
  <c r="P1939" i="1"/>
  <c r="L1939" i="1"/>
  <c r="P1938" i="1"/>
  <c r="L1938" i="1"/>
  <c r="P1937" i="1"/>
  <c r="L1937" i="1"/>
  <c r="P1936" i="1"/>
  <c r="L1936" i="1"/>
  <c r="P1935" i="1"/>
  <c r="L1935" i="1"/>
  <c r="P1934" i="1"/>
  <c r="L1934" i="1"/>
  <c r="P1933" i="1"/>
  <c r="L1933" i="1"/>
  <c r="P1932" i="1"/>
  <c r="L1932" i="1"/>
  <c r="P1931" i="1"/>
  <c r="L1931" i="1"/>
  <c r="P1930" i="1"/>
  <c r="L1930" i="1"/>
  <c r="P1929" i="1"/>
  <c r="L1929" i="1"/>
  <c r="P1928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P85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P45" i="1"/>
  <c r="L45" i="1"/>
  <c r="P44" i="1"/>
  <c r="L44" i="1"/>
  <c r="L43" i="1"/>
  <c r="L42" i="1"/>
  <c r="P41" i="1"/>
  <c r="L41" i="1"/>
  <c r="P40" i="1"/>
  <c r="L40" i="1"/>
  <c r="P39" i="1"/>
  <c r="L39" i="1"/>
  <c r="P38" i="1"/>
  <c r="L38" i="1"/>
  <c r="P37" i="1"/>
  <c r="L37" i="1"/>
  <c r="P36" i="1"/>
  <c r="L36" i="1"/>
  <c r="P35" i="1"/>
  <c r="L35" i="1"/>
  <c r="P34" i="1"/>
  <c r="L34" i="1"/>
  <c r="P33" i="1"/>
  <c r="L33" i="1"/>
  <c r="P32" i="1"/>
  <c r="L32" i="1"/>
  <c r="P31" i="1"/>
  <c r="L31" i="1"/>
  <c r="P30" i="1"/>
  <c r="L30" i="1"/>
  <c r="P29" i="1"/>
  <c r="L29" i="1"/>
  <c r="P28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comments1.xml><?xml version="1.0" encoding="utf-8"?>
<comments xmlns="http://schemas.openxmlformats.org/spreadsheetml/2006/main">
  <authors>
    <author/>
  </authors>
  <commentList>
    <comment ref="S1" authorId="0">
      <text>
        <r>
          <rPr>
            <sz val="10"/>
            <color rgb="FF000000"/>
            <rFont val="Arial"/>
          </rPr>
          <t>The wage and salary spend per FTE to come up with the average spend per FTE to estimate the FTEs per department
	-Richard Dunks</t>
        </r>
      </text>
    </comment>
    <comment ref="R7" authorId="0">
      <text>
        <r>
          <rPr>
            <sz val="10"/>
            <color rgb="FF000000"/>
            <rFont val="Arial"/>
          </rPr>
          <t>Estimated based on average percentage of personnel spend that is directly related to wages and salaries. This is necessary because Shreveport doesn't break these costs out in their budget accounting.
	-Richard Dunks</t>
        </r>
      </text>
    </comment>
    <comment ref="T7" authorId="0">
      <text>
        <r>
          <rPr>
            <sz val="10"/>
            <color rgb="FF000000"/>
            <rFont val="Arial"/>
          </rPr>
          <t>Calculated field based on average of 5 other cities to come up with estimator for Shreveport of the percentage of wage/salary spend
	-Richard Dunks</t>
        </r>
      </text>
    </comment>
  </commentList>
</comments>
</file>

<file path=xl/sharedStrings.xml><?xml version="1.0" encoding="utf-8"?>
<sst xmlns="http://schemas.openxmlformats.org/spreadsheetml/2006/main" count="108084" uniqueCount="1407">
  <si>
    <t>City</t>
  </si>
  <si>
    <t>Department</t>
  </si>
  <si>
    <t>Program</t>
  </si>
  <si>
    <t>Sub-Program</t>
  </si>
  <si>
    <t>Dept/Program?</t>
  </si>
  <si>
    <t>Category</t>
  </si>
  <si>
    <t>Spending Category Tag</t>
  </si>
  <si>
    <t>Personnel Category Tag</t>
  </si>
  <si>
    <t>Year</t>
  </si>
  <si>
    <t>Budget Cycle</t>
  </si>
  <si>
    <t>Spending</t>
  </si>
  <si>
    <t>Spending per 1000 Residents</t>
  </si>
  <si>
    <t>Fund Name</t>
  </si>
  <si>
    <t>Fund Type</t>
  </si>
  <si>
    <t>FTE Count</t>
  </si>
  <si>
    <t>FTE Estimate</t>
  </si>
  <si>
    <t>FTE Estimate Difference</t>
  </si>
  <si>
    <t>Department Tag</t>
  </si>
  <si>
    <t>Program Tag</t>
  </si>
  <si>
    <t>Akron</t>
  </si>
  <si>
    <t>Baton Rouge</t>
  </si>
  <si>
    <t>Fort Wayne</t>
  </si>
  <si>
    <t>Jackson</t>
  </si>
  <si>
    <t>Montgomery</t>
  </si>
  <si>
    <t>Shreveport</t>
  </si>
  <si>
    <t>Grand Total</t>
  </si>
  <si>
    <t>Jackson Comparison</t>
  </si>
  <si>
    <t>Airport</t>
  </si>
  <si>
    <t/>
  </si>
  <si>
    <t>Budget</t>
  </si>
  <si>
    <t>Convention Center</t>
  </si>
  <si>
    <t>Education</t>
  </si>
  <si>
    <t>EMS</t>
  </si>
  <si>
    <t>Family Court</t>
  </si>
  <si>
    <t>Historic Preservation</t>
  </si>
  <si>
    <t>Housing</t>
  </si>
  <si>
    <t>Juvenile Services</t>
  </si>
  <si>
    <t>Public Defender</t>
  </si>
  <si>
    <t>Telecommunications</t>
  </si>
  <si>
    <t>Voting</t>
  </si>
  <si>
    <t>Water/Sewer</t>
  </si>
  <si>
    <t>Zoning</t>
  </si>
  <si>
    <t>Zoo</t>
  </si>
  <si>
    <t>Human Resources</t>
  </si>
  <si>
    <t>Streets</t>
  </si>
  <si>
    <t>Facilities</t>
  </si>
  <si>
    <t>Transportation General</t>
  </si>
  <si>
    <t>Miscellaneous</t>
  </si>
  <si>
    <t>Engineering</t>
  </si>
  <si>
    <t>Legal</t>
  </si>
  <si>
    <t>Human Services</t>
  </si>
  <si>
    <t>IT General</t>
  </si>
  <si>
    <t>Traffic</t>
  </si>
  <si>
    <t>Clerk/Records</t>
  </si>
  <si>
    <t>Executive</t>
  </si>
  <si>
    <t>Economic Development General</t>
  </si>
  <si>
    <t>Parks and Recreation General</t>
  </si>
  <si>
    <t>Debt Service</t>
  </si>
  <si>
    <t>Controller</t>
  </si>
  <si>
    <t>Purchasing</t>
  </si>
  <si>
    <t>Municipal Court</t>
  </si>
  <si>
    <t>Emergency Management</t>
  </si>
  <si>
    <t>Public Affairs</t>
  </si>
  <si>
    <t>Parking</t>
  </si>
  <si>
    <t>Legislative</t>
  </si>
  <si>
    <t>Events</t>
  </si>
  <si>
    <t>Code Enforcement</t>
  </si>
  <si>
    <t>Environmental Services</t>
  </si>
  <si>
    <t>Audit/Investigations</t>
  </si>
  <si>
    <t>Neighborhood Assistance</t>
  </si>
  <si>
    <t>Capital Outlay</t>
  </si>
  <si>
    <t>NA</t>
  </si>
  <si>
    <t>Museum</t>
  </si>
  <si>
    <t>Operations</t>
  </si>
  <si>
    <t>Insurance</t>
  </si>
  <si>
    <t>Police</t>
  </si>
  <si>
    <t>Fleet</t>
  </si>
  <si>
    <t>Budgeted</t>
  </si>
  <si>
    <t>Library</t>
  </si>
  <si>
    <t>Health</t>
  </si>
  <si>
    <t>Constituent Services/311</t>
  </si>
  <si>
    <t>Court</t>
  </si>
  <si>
    <t>Retirement</t>
  </si>
  <si>
    <t>Permits</t>
  </si>
  <si>
    <t>Fire</t>
  </si>
  <si>
    <t>Waste Management</t>
  </si>
  <si>
    <t>Administration General</t>
  </si>
  <si>
    <t>Public Safety General</t>
  </si>
  <si>
    <t>Planning General</t>
  </si>
  <si>
    <t>Transfers</t>
  </si>
  <si>
    <t>Finance General</t>
  </si>
  <si>
    <t>Public Works General</t>
  </si>
  <si>
    <t xml:space="preserve">Public Works </t>
  </si>
  <si>
    <t>Planning &amp; Urban Development</t>
  </si>
  <si>
    <t>Planning</t>
  </si>
  <si>
    <t>Public Safety</t>
  </si>
  <si>
    <t>Public Service</t>
  </si>
  <si>
    <t>Public Works</t>
  </si>
  <si>
    <t>Finance</t>
  </si>
  <si>
    <t>Other</t>
  </si>
  <si>
    <t>Current Expenditures - Other</t>
  </si>
  <si>
    <t>FIre</t>
  </si>
  <si>
    <t>Law</t>
  </si>
  <si>
    <t>Administration</t>
  </si>
  <si>
    <t>Municipal Court Clerk's Office</t>
  </si>
  <si>
    <t>Municipal Court Judges</t>
  </si>
  <si>
    <t>Office of the Mayor</t>
  </si>
  <si>
    <t>Personnel</t>
  </si>
  <si>
    <t>Public Health</t>
  </si>
  <si>
    <t>Health &amp; Human Services</t>
  </si>
  <si>
    <t>Personal Services</t>
  </si>
  <si>
    <t>Fringe Benefits</t>
  </si>
  <si>
    <t>GAAP Accounts</t>
  </si>
  <si>
    <t>Income Tax Refunds/Tax Share</t>
  </si>
  <si>
    <t>Interfund Service Charges</t>
  </si>
  <si>
    <t>Labor</t>
  </si>
  <si>
    <t>Y</t>
  </si>
  <si>
    <t>Rentals and Leases</t>
  </si>
  <si>
    <t>State/County Charges</t>
  </si>
  <si>
    <t>Utilities</t>
  </si>
  <si>
    <t>CITY COURT</t>
  </si>
  <si>
    <t>CITY COURT TRAFFIC FEES - JUD BLDG FUND</t>
  </si>
  <si>
    <t>GENERAL GOVERNMENT</t>
  </si>
  <si>
    <t>CAPITAL OUTLAY</t>
  </si>
  <si>
    <t>Approved</t>
  </si>
  <si>
    <t>CITY COURT JUDICIAL BUILDING FUND</t>
  </si>
  <si>
    <t>EMERGENCY MEDICAL SERVICES</t>
  </si>
  <si>
    <t>EMS-EMERGENCY MEDICAL SERVICES DIVISION</t>
  </si>
  <si>
    <t>PUBLIC SAFETY</t>
  </si>
  <si>
    <t>GREATER BATON ROUGE AIRPORT DISTRICT</t>
  </si>
  <si>
    <t>GREATER BATON ROUGE AIRPORT-TERMINAL BUILD</t>
  </si>
  <si>
    <t>TRANSPORTATION</t>
  </si>
  <si>
    <t>AIRPORT OPERATIONS FUND</t>
  </si>
  <si>
    <t>Transportation</t>
  </si>
  <si>
    <t>GREATER BATON ROUGE AIRPORT-POLICE/ARFF</t>
  </si>
  <si>
    <t>GREATER BATON ROUGE AIRPORT-ADMINISTRATION</t>
  </si>
  <si>
    <t>GREATER BATON ROUGE AIRPORT-AIRFIELD</t>
  </si>
  <si>
    <t>HUMAN DEVELOPMENT AND SERVICES</t>
  </si>
  <si>
    <t>HEADSTART - CENTERS</t>
  </si>
  <si>
    <t>CONSERVATION AND DEVELOPMENT</t>
  </si>
  <si>
    <t>OFFICE OF SOCIAL SERVICES</t>
  </si>
  <si>
    <t>LIBRARY BOARD OF CONTROL</t>
  </si>
  <si>
    <t>LIBRARY BOARD OF CONTROL - OPERATIONS</t>
  </si>
  <si>
    <t>CULTURE AND RECREATION</t>
  </si>
  <si>
    <t>MOSQUITO &amp; RODENT CONTROL</t>
  </si>
  <si>
    <t>HEALTH AND WELFARE</t>
  </si>
  <si>
    <t>MOSQUITO ABATEMENT &amp; RODENT CONTROL</t>
  </si>
  <si>
    <t>POLICE DEPARTMENT</t>
  </si>
  <si>
    <t>POLICE DEPARTMENT-DEDICATED FUNDS</t>
  </si>
  <si>
    <t>FEDERAL FORFEITED PROPERTY</t>
  </si>
  <si>
    <t>ANIMAL CONTROL CENTER</t>
  </si>
  <si>
    <t>CONTRACTUAL SERVICES</t>
  </si>
  <si>
    <t>BAD DEBT EXPENSE</t>
  </si>
  <si>
    <t>SANITATION</t>
  </si>
  <si>
    <t>PARISH SEWER USER FEE FUND</t>
  </si>
  <si>
    <t>BATON ROUGE CONVENTION &amp; VISTORS COMMISSION</t>
  </si>
  <si>
    <t>CAPITOL HOUSE TAXING DISTRICT</t>
  </si>
  <si>
    <t>CAPITOL HOUSE ECONOMIC DEVELOPMENT DISTRIC</t>
  </si>
  <si>
    <t>Parks and Recreation</t>
  </si>
  <si>
    <t>BATON ROUGE RIVER CENTER</t>
  </si>
  <si>
    <t>B. R. RIVER CENTER - ADMINISTRATION</t>
  </si>
  <si>
    <t>B.R. RIVER CENTER ADMINISTRATIVE FUND</t>
  </si>
  <si>
    <t>B. R. RIVER CENTER - MANAGEMENT FEE</t>
  </si>
  <si>
    <t>CAPITAL TRANSPORTATION CORPORATION</t>
  </si>
  <si>
    <t>CAPITAL AREA TRANSIT SYSTEM (CATS)</t>
  </si>
  <si>
    <t>PARISH TRANSPORTATION FUND</t>
  </si>
  <si>
    <t>CITY CONSTABLE</t>
  </si>
  <si>
    <t>CITY CONSTABLE-CONSTABLE COURT COSTS FUND</t>
  </si>
  <si>
    <t>CITY CONSTABLE COURT COSTS FUND</t>
  </si>
  <si>
    <t>CITY CONSTABLE-GENERAL FUND</t>
  </si>
  <si>
    <t>CITY - PARISH GENERAL FUND</t>
  </si>
  <si>
    <t>CITY COURT-ADMINISTRATION</t>
  </si>
  <si>
    <t>CITY COURT SOBRIETY COURT</t>
  </si>
  <si>
    <t>SOBRIETY COURT FUND</t>
  </si>
  <si>
    <t>CITY COURT-JUDGES' TRAVEL &amp; SPEC EXP-DIV A</t>
  </si>
  <si>
    <t>CITY COURT-JUDGES' TRAVEL &amp; SPEC EXP-DIV D</t>
  </si>
  <si>
    <t>CITY COURT-JUDGES' TRAVEL &amp; SPEC EXP-DIV B</t>
  </si>
  <si>
    <t>CITY COURT-JUDGES' TRAVEL &amp; SPEC EXP-DIV E</t>
  </si>
  <si>
    <t>CITY COURT-JUDGES' TRAVEL &amp; SPEC EXP-DIV C</t>
  </si>
  <si>
    <t>CITY COURT CIVIL FEES - JUD BLDG FUND</t>
  </si>
  <si>
    <t>CLERK OF COURT</t>
  </si>
  <si>
    <t>CLERK OF COURT-ADMINISTRATIVE SUPPORT</t>
  </si>
  <si>
    <t>CLERK OF COURT-JUROR &amp; WITNESS FEES</t>
  </si>
  <si>
    <t>CIVIL JUROR COMPENSATION FUND</t>
  </si>
  <si>
    <t>CRIMINAL JUROR COMPENSATION FUND</t>
  </si>
  <si>
    <t>COLLECTION OF FUNDS</t>
  </si>
  <si>
    <t>COLLECTION OF FUNDS-CITY</t>
  </si>
  <si>
    <t>COLLECTION OF FUNDS-PARISH</t>
  </si>
  <si>
    <t>COMMUNITY DEVELOPMENT PROGRAMS</t>
  </si>
  <si>
    <t>SECTION 8 VOUCHER PROGRAM</t>
  </si>
  <si>
    <t>GRANTS</t>
  </si>
  <si>
    <t>CONSTRUCTION PROJECTS</t>
  </si>
  <si>
    <t>MISC PUB WORKS- RIVERFRONT GREENWAY MAINT</t>
  </si>
  <si>
    <t>MISCELLANEOUS PUBLIC WORKS PROJECTS- OPERA</t>
  </si>
  <si>
    <t>PRIORITY BUILDING IMPROVEMENTS</t>
  </si>
  <si>
    <t>CORONER</t>
  </si>
  <si>
    <t>COUNCIL ADMINISTRATOR</t>
  </si>
  <si>
    <t>COUNCIL ADMINISTRATOR-ADMINISTRATION</t>
  </si>
  <si>
    <t>COUNCIL ADMINISTRATOR-MAIL SERVICES</t>
  </si>
  <si>
    <t>COUNCIL ADMINISTRATOR-TREASURER</t>
  </si>
  <si>
    <t>COUNCIL ADMINISTRATOR-ELECTION COST</t>
  </si>
  <si>
    <t>COUNCIL BUDGET OFFICE</t>
  </si>
  <si>
    <t>CRIME PREVENTION DISTRICTS</t>
  </si>
  <si>
    <t>PARK FOREST EAST CRIME PREVENTION &amp; IMPROV</t>
  </si>
  <si>
    <t>WEDGEWOOD CIVIC ASSOCIATION DISTRICT</t>
  </si>
  <si>
    <t>GREENWOOD CRIME PREVENTION &amp; IMPROVEMENT D</t>
  </si>
  <si>
    <t>MELROSE PLACE CRIME PREVENTION DISTRICT</t>
  </si>
  <si>
    <t>MELROSE EAST CRIME PREVENTION DISTRICT</t>
  </si>
  <si>
    <t>CONCORD ESTATES CRIME PREVENTION DISTRICT</t>
  </si>
  <si>
    <t>CONCORD ESTATES CRIME PRVENTION DISTRICT</t>
  </si>
  <si>
    <t>HERMITAGE/CROSS CREEK CRIME PREVENITON &amp; D</t>
  </si>
  <si>
    <t>HERMITAGE/CROSS CREEK CRIME PREVENTION &amp; D</t>
  </si>
  <si>
    <t>SOUTH BURBANK CRIME PREVENTION DISTRICT</t>
  </si>
  <si>
    <t>DEPARTMENT OF PUBLIC WORKS</t>
  </si>
  <si>
    <t>SOLID WASTE-ENVIRONMENTAL</t>
  </si>
  <si>
    <t>SOLID WASTE DISPOSAL FACILITY FUND</t>
  </si>
  <si>
    <t>RECYCLING</t>
  </si>
  <si>
    <t>DPW-ENGINEERING</t>
  </si>
  <si>
    <t>SEWERAGE-ADMINISTRATION</t>
  </si>
  <si>
    <t>SEWERAGE OPERATIONS &amp; MAINTENANCE FUND</t>
  </si>
  <si>
    <t>SEWER - ENGINEERING</t>
  </si>
  <si>
    <t>SOLID WASTE DISPOSAL - NORTH LANDFILL</t>
  </si>
  <si>
    <t>SEWERAGE-WASTEWATER TREATMENT-SOUTH</t>
  </si>
  <si>
    <t>SEWER-WW TREATMENT - LABORATORY</t>
  </si>
  <si>
    <t>SEWER-WW TREATMENT - ADMINISTRATION</t>
  </si>
  <si>
    <t>DPW-RIVER CENTER PARKING AUTHORITY</t>
  </si>
  <si>
    <t>GREATER BATON ROUGE PARKING AUTHORITY</t>
  </si>
  <si>
    <t>SEWERAGE-ENVIRONMENTAL</t>
  </si>
  <si>
    <t>DPW-NORTH LOT - STREETS &amp; ROADS</t>
  </si>
  <si>
    <t>SEWERAGE-WASTEWATER TREATMENT-NORTH</t>
  </si>
  <si>
    <t>DPW-STREET OPERATIONS</t>
  </si>
  <si>
    <t>SEWERAGE-WASTEWATER TREATMENT-CENTRAL</t>
  </si>
  <si>
    <t>DPW-FIELD ENGINEERING</t>
  </si>
  <si>
    <t>DPW-TRAFFIC ENGINEERING</t>
  </si>
  <si>
    <t>DPW-NORTH LOT - BRIDGE &amp; CANAL</t>
  </si>
  <si>
    <t>CENTRAL GARAGE-OPERATIONS &amp; MAINTENANCE</t>
  </si>
  <si>
    <t>CENTRAL GARAGE OPERATIONS &amp; MAINTENANCE</t>
  </si>
  <si>
    <t>DPW-EAST LOT - STREETS &amp; ROADS</t>
  </si>
  <si>
    <t>DPW-EAST LOT - BRIDGE &amp; CANAL</t>
  </si>
  <si>
    <t>DPW-SOUTH LOT - BRIDGE &amp; CANAL</t>
  </si>
  <si>
    <t>SEWERAGE-WASTEWATER COLLECTION-PUMP MAINTE</t>
  </si>
  <si>
    <t>DPW-WAREHOUSE</t>
  </si>
  <si>
    <t>DEPARTMENT OF PUBLIC WORKS - 311 CALL CENT</t>
  </si>
  <si>
    <t>SEWERAGE-WASTEWATER COLLECTION-OPERATIONS</t>
  </si>
  <si>
    <t>DPW-SOUTH LOT - STREETS &amp; ROADS</t>
  </si>
  <si>
    <t>DPW-WASTE MANAGEMENT STREETS</t>
  </si>
  <si>
    <t>DPW-ARCHITECTURAL SERVICES</t>
  </si>
  <si>
    <t>DPW-INSPECTION</t>
  </si>
  <si>
    <t>DPW-PUBLIC BUILDING MAINTENANCE</t>
  </si>
  <si>
    <t>DPW-ADMINISTRATION</t>
  </si>
  <si>
    <t>DPW-WASTE MANAGEMENT</t>
  </si>
  <si>
    <t>SOLID WASTE COLLECTION FUND</t>
  </si>
  <si>
    <t>DPW-PUBLIC BUILDING MAINTENANCE - PRISON</t>
  </si>
  <si>
    <t>CENTRAL GARAGE FLEET RENTAL AND REPLACEMEN</t>
  </si>
  <si>
    <t>CENTRAL GARAGE FLEET RENTAL &amp; REPLACEMENT</t>
  </si>
  <si>
    <t>BLIGHT ELIMINATION PROGRAM</t>
  </si>
  <si>
    <t>STREET LIGHTING</t>
  </si>
  <si>
    <t>CONSOLIDATED ROAD LIGHTING DISTRICT</t>
  </si>
  <si>
    <t>DPW-STATE HIGHWAY MAINTENANCE</t>
  </si>
  <si>
    <t>CAPITAL ASSET MAINTENANCE PROGRAM-CENTRAL</t>
  </si>
  <si>
    <t>CAPITAL ASSET MAINTENANCE PROGRAM-SOUTH</t>
  </si>
  <si>
    <t>CAPITAL ASSET MAINTENANCE PROGRAM</t>
  </si>
  <si>
    <t>CAPITAL ASSET MAINTENANCE PROGRAM-PUMP STA</t>
  </si>
  <si>
    <t>GENERATOR MAINTENANCE PROGRAM</t>
  </si>
  <si>
    <t>CAPITAL ASSET MAINTENANCE PROGRAM-NORTH</t>
  </si>
  <si>
    <t>PARISH SEWER SALES TAX FUND</t>
  </si>
  <si>
    <t>WET WELL MAINTENANCE PROGRAM</t>
  </si>
  <si>
    <t>EMERGENCY POINT REPAIRS</t>
  </si>
  <si>
    <t>DISTRICT ATTORNEY</t>
  </si>
  <si>
    <t>DISTRICT COURT</t>
  </si>
  <si>
    <t>DOWNTOWN DEVELOPMENT DISTRICT</t>
  </si>
  <si>
    <t>Economic Development</t>
  </si>
  <si>
    <t>EMS-PRISON MEDICAL SERVICES</t>
  </si>
  <si>
    <t>EMS-EBRP COMMUNICATIONS DISTRICT</t>
  </si>
  <si>
    <t>EAST BATON ROUGE PARISH COMMUNICATIONS DIS</t>
  </si>
  <si>
    <t>MEDICAID SUPPLEMENTAL PAYMENT PROGRAM FEES</t>
  </si>
  <si>
    <t>INTERGOVT T/F FOR MEDICAID SUPPLEMENTAL PY</t>
  </si>
  <si>
    <t>FAMILY COURT</t>
  </si>
  <si>
    <t>FINANCE DEPARTMENT</t>
  </si>
  <si>
    <t>FINANCE DEPARTMENT-SERVICE FEE BUSINESS OF</t>
  </si>
  <si>
    <t>FINANCE DEPARTMENT-ADMINISTRATION</t>
  </si>
  <si>
    <t>FINANCE DEPARTMENT-INTERNAL AUDITING</t>
  </si>
  <si>
    <t>FINANCE DEPARTMENT-REVENUE AUDITING</t>
  </si>
  <si>
    <t>FINANCE DEPARTMENT-REVENUE-TAX COLLECTION</t>
  </si>
  <si>
    <t>FINANCE DEPARTMENT-BUDGETING</t>
  </si>
  <si>
    <t>FINANCE DEPARTMENT-ACCOUNTING</t>
  </si>
  <si>
    <t>FIRE DEPARTMENT</t>
  </si>
  <si>
    <t>FIRE INVESTIGATIONS</t>
  </si>
  <si>
    <t>SPECIAL SERVICES</t>
  </si>
  <si>
    <t>FIRE DEPARTMENT-ADMINISTRATION</t>
  </si>
  <si>
    <t>FIRE TRAINING</t>
  </si>
  <si>
    <t>FIRE DEPARTMENT-COMMUNICATIONS &amp; MAINTENAN</t>
  </si>
  <si>
    <t>FIRE SUPPRESSION</t>
  </si>
  <si>
    <t>BATON ROUGE FIRE DEPT PAY ENHANCEMENT FUND</t>
  </si>
  <si>
    <t>FIRE PROTECTION DISTRICT</t>
  </si>
  <si>
    <t>FIRE PROTECTION DISTRICT-BROWNSFIELD</t>
  </si>
  <si>
    <t>BROWNSFIELD FIRE PROTECTION DISTRICT</t>
  </si>
  <si>
    <t>FIRE PROTECTION DISTRICT-ALSEN ST IRMA LEE</t>
  </si>
  <si>
    <t>ALSEN ST. IRMA LEE FIRE PROTECTION DISTRIC</t>
  </si>
  <si>
    <t>FIRE PROTECTION DISTRICT-PRIDE</t>
  </si>
  <si>
    <t>PRIDE FIRE PROTECTION DISTRICT</t>
  </si>
  <si>
    <t>FIRE PROTECTION DISTRICT-CHANEYVILLE</t>
  </si>
  <si>
    <t>CHANEYVILLE FIRE PROTECTION DISTRICT</t>
  </si>
  <si>
    <t>FIRE PROTECTION DISTRICT-EASTSIDE</t>
  </si>
  <si>
    <t>FIRE PROTECTION DISTRICT-DISTRICT ONE</t>
  </si>
  <si>
    <t>DISTRICT ONE FIRE PROTECTION DISTRICT</t>
  </si>
  <si>
    <t>FIRE PROTECTION DISTRICT-DISTRICT SIX</t>
  </si>
  <si>
    <t>ZACHARY FIRE DISTRICT</t>
  </si>
  <si>
    <t>PASSENGER FACILITY CHARGES-ADMINISTRATIVE</t>
  </si>
  <si>
    <t>AIRPORT PASSENGER FACILITY CHARGE FUND</t>
  </si>
  <si>
    <t>HEADSTART EARLY CHILDHOOD - ADMINSTRATION</t>
  </si>
  <si>
    <t>HUMAN DEVELOPMENT AND SERVICES - ADMINISTR</t>
  </si>
  <si>
    <t>HEADSTART - ADMINISTRATION</t>
  </si>
  <si>
    <t>HEADSTART EARLY CHILDHOOD - CENTERS</t>
  </si>
  <si>
    <t>HEADSTART - TECHNICAL TRAINING</t>
  </si>
  <si>
    <t>HEADSTART - PARENTS COMMITTEE</t>
  </si>
  <si>
    <t>HEADSTART EARLY CHILDHOOD - TRAIN. &amp; TECH</t>
  </si>
  <si>
    <t>HUMAN RESOURCES</t>
  </si>
  <si>
    <t>HUMAN RESOURCES-EMPLOYEE RELATIONS</t>
  </si>
  <si>
    <t>HUMAN RESOURCES-CIVIL SERVICE ADMINISTRATI</t>
  </si>
  <si>
    <t>HUMAN RESOURCES-TRAINING &amp; EMPLOYEE DEVELO</t>
  </si>
  <si>
    <t>RISK MANAGEMENT</t>
  </si>
  <si>
    <t>INFORMATION SERVICES</t>
  </si>
  <si>
    <t>Information Technology</t>
  </si>
  <si>
    <t>JUSTICE OF PEACE &amp; WARD CONSTABLES</t>
  </si>
  <si>
    <t>JUVENILE COURT</t>
  </si>
  <si>
    <t>JUVENILE SERVICES</t>
  </si>
  <si>
    <t>JUVENILE SERVICES-PROBATION AND FAMILY SER</t>
  </si>
  <si>
    <t>JUVENILE SERVICES-DETENTION FACILITY</t>
  </si>
  <si>
    <t>JUVENILE SERVICES-ADMINISTRATION</t>
  </si>
  <si>
    <t>METROPOLITAN COUNCIL</t>
  </si>
  <si>
    <t>MC-COMMUNITY CENTERS-CHARLES R KELLY</t>
  </si>
  <si>
    <t>MC-COMMUNITY CENTERS- CHANEYVILLE</t>
  </si>
  <si>
    <t>MC-COMMUNITY CENTERS- LEO S BUTLER</t>
  </si>
  <si>
    <t>MC-COMMUNITY CENTERS-JEWEL J NEWMAN</t>
  </si>
  <si>
    <t>MC-COMMUNITY CENTERS-DR MARTIN LUTHER KING</t>
  </si>
  <si>
    <t>METROPOLITAN COUNCIL-DISTRICT 8</t>
  </si>
  <si>
    <t>METROPOLITAN COUNCIL-DISTRICT 4</t>
  </si>
  <si>
    <t>METROPOLITAN COUNCIL-DISTRICT 2</t>
  </si>
  <si>
    <t>METROPOLITAN COUNCIL-DISTRICT 5</t>
  </si>
  <si>
    <t>METROPOLITAN COUNCIL-DISTRICT 1</t>
  </si>
  <si>
    <t>METROPOLITAN COUNCIL-DISTRICT 7</t>
  </si>
  <si>
    <t>METROPOLITAN COUNCIL-DISTRICT 11</t>
  </si>
  <si>
    <t>METROPOLITAN COUNCIL-DISTRICT 6</t>
  </si>
  <si>
    <t>METROPOLITAN COUNCIL-DISTRICT 9</t>
  </si>
  <si>
    <t>METROPOLITAN COUNCIL-DISTRICT 3</t>
  </si>
  <si>
    <t>METROPOLITAN COUNCIL-DISTRICT 12</t>
  </si>
  <si>
    <t>METROPOLITAN COUNCIL-DISTRICT 10</t>
  </si>
  <si>
    <t>SUMMER PROG- JEWEL J NEWMAN COMMUNITY CENT</t>
  </si>
  <si>
    <t>MUNICIPAL FIRE &amp; POLICE CIVIL SERVICE BOARD</t>
  </si>
  <si>
    <t>MUNICIPAL FIRE AND POLICE CIVIL SERVICE BO</t>
  </si>
  <si>
    <t>NON-DEPARTMENTAL</t>
  </si>
  <si>
    <t>NON-DEPARTMENTAL-ROAD LIGHTING DISTRICT NO</t>
  </si>
  <si>
    <t>NON-DEPARTMENTAL-STREET MAINTENANCE-BAKER</t>
  </si>
  <si>
    <t>NON-DEPARTMENTAL-PARISH REVENUE SHARING-BA</t>
  </si>
  <si>
    <t>INTERGOVERNMENTAL</t>
  </si>
  <si>
    <t>NON-DEPARTMENTAL-STREET MAINTENANCE-CENTRA</t>
  </si>
  <si>
    <t>NON-DEPARTMENTAL-PARISH REVENUE SHARING-ZA</t>
  </si>
  <si>
    <t>NON-DEPARTMENTAL-STREET MAINTENANCE-ZACHAR</t>
  </si>
  <si>
    <t>NON-DEPARTMENTAL-MUNICIPAL ASSOCIATIONS</t>
  </si>
  <si>
    <t>OFC. OF HOMELAND SECURITY &amp; EMERGENCY PREPAREDNESS</t>
  </si>
  <si>
    <t>MAYOR'S OFF OF HOMELAND SEC &amp; EMERG PREP</t>
  </si>
  <si>
    <t>GULF STATES EMERGENCY PREPAREDNESS</t>
  </si>
  <si>
    <t>OFFICE OF THE MAYOR-PRESIDENT</t>
  </si>
  <si>
    <t>CHOICE NEIGHBORHOODS PLANNING GRANT</t>
  </si>
  <si>
    <t>MP-ADMINISTRATION</t>
  </si>
  <si>
    <t>MP - CONSTITUENT AND NEIGHBORHOOD PROGRAM</t>
  </si>
  <si>
    <t>MP-SPECIAL PROGRAMS-BATON ROUGE FILM COMMI</t>
  </si>
  <si>
    <t>MP-SPECIAL PROGRAMS-ECONOMIC DEVELOPMENT P</t>
  </si>
  <si>
    <t>MP/SPECIAL PROG-SUMMER YOUTH EMPLOYMENT PR</t>
  </si>
  <si>
    <t>OUTSIDE AGENCIES</t>
  </si>
  <si>
    <t>ARTS COUNCIL OF GREATER BATON ROUGE</t>
  </si>
  <si>
    <t>USS KIDD</t>
  </si>
  <si>
    <t>EBR HEALTH UNIT</t>
  </si>
  <si>
    <t>BATON ROUGE ALCOHOL &amp; DRUG CENTER</t>
  </si>
  <si>
    <t>LOUISIANA ART &amp; SCIENCE MUSEUM</t>
  </si>
  <si>
    <t>COOPERATIVE EXTENSION SERVICE</t>
  </si>
  <si>
    <t>CRISIS CARE CENTER</t>
  </si>
  <si>
    <t>CAPITAL REGION PLANNING COMMISSION</t>
  </si>
  <si>
    <t>COUNCIL ON AGING</t>
  </si>
  <si>
    <t>CRIMESTOPPERS</t>
  </si>
  <si>
    <t>O'BRIEN HOUSE</t>
  </si>
  <si>
    <t>SCORE CHAPTER 141 - BATON ROUGE</t>
  </si>
  <si>
    <t>EARTH DAY</t>
  </si>
  <si>
    <t>GREATER BATON ROUGE FOOD BANK</t>
  </si>
  <si>
    <t>BATON ROUGE CHILDREN'S ADVOCACY CENTER</t>
  </si>
  <si>
    <t>CITY YEAR LOUISIANA</t>
  </si>
  <si>
    <t>CAFC/CHILDREN'S COALITION</t>
  </si>
  <si>
    <t>ASA - LEASE AGREEMENT</t>
  </si>
  <si>
    <t>DOWNTOWN BUSINESS ASSOCIATION</t>
  </si>
  <si>
    <t>VETERANS' SERVICE OFFICE</t>
  </si>
  <si>
    <t>BATON ROUGE SYMPHONY</t>
  </si>
  <si>
    <t>UNITED STATES BOWLING CONGRESS</t>
  </si>
  <si>
    <t>BATON ROUGE COMMUNITY COLLEGE</t>
  </si>
  <si>
    <t>BIG BUDDY PROGRAM</t>
  </si>
  <si>
    <t>BATON ROUGE AREA CHAMBER</t>
  </si>
  <si>
    <t>PARISH ATTORNEY</t>
  </si>
  <si>
    <t>PARISH ATTORNEY-GAMING ENFORCEMENT</t>
  </si>
  <si>
    <t>GAMING ENFORCEMENT DIVISION</t>
  </si>
  <si>
    <t>PARISH ATTORNEY-CITY PROSECUTOR</t>
  </si>
  <si>
    <t>PARISH ATTORNEY-ABC OFFICE</t>
  </si>
  <si>
    <t>PARISH ATTORNEY-RISK AND CLAIMS MANAGMENT</t>
  </si>
  <si>
    <t>PARISH ATTORNEY-COLLECTIONS</t>
  </si>
  <si>
    <t>PARISH ATTORNEY-ADMINISTRATION</t>
  </si>
  <si>
    <t>PARISH ATTORNEY-LITIGATION</t>
  </si>
  <si>
    <t>PARISH ATTORNEY-LEGAL SERVICES</t>
  </si>
  <si>
    <t>PLANNING COMMISSION</t>
  </si>
  <si>
    <t>POLICE DEPARTMENT-OPERATIONAL SERVICE BURE</t>
  </si>
  <si>
    <t>POLICE DEPARTMENT-UNIFORM PATROL BUREAU</t>
  </si>
  <si>
    <t>POLICE DEPARTMENT-CRIMINAL INVESTIGATION B</t>
  </si>
  <si>
    <t>POLICE DEPARTMENT-SPECIAL OPERATIONS BUREA</t>
  </si>
  <si>
    <t>POLICE DEPARTMENT-ADMINISTRATION</t>
  </si>
  <si>
    <t>PUBLIC INFORMATION OFFICE</t>
  </si>
  <si>
    <t>PURCHASING</t>
  </si>
  <si>
    <t>PURCHASING DIVISION AUCTION SECTION</t>
  </si>
  <si>
    <t>REGISTRAR OF VOTERS</t>
  </si>
  <si>
    <t>RETIREMENT OFFICE</t>
  </si>
  <si>
    <t>POLICE GUARANTEE TRUST</t>
  </si>
  <si>
    <t>EMPLOYEES' RETIREMENT SYSTEM PENSION TRUST</t>
  </si>
  <si>
    <t>ROAD REHABILITATION PROGRAM</t>
  </si>
  <si>
    <t>ROAD REHABILITATION PROGRAM - CITY PARISH</t>
  </si>
  <si>
    <t>PARISH STREET MAINTENANCE FUND</t>
  </si>
  <si>
    <t>ROAD REHABILITATION PROGRAM - BAKER</t>
  </si>
  <si>
    <t>ROAD REHABILITATION PROGRAM - CENTRAL CITY</t>
  </si>
  <si>
    <t>PARISH TRANSPORTATION BEAUTIFICATION PROGR</t>
  </si>
  <si>
    <t>PARISH TRANSPORTATION BEAUTIFICATION FUND</t>
  </si>
  <si>
    <t>ROAD REHABILITATION PROGRAM - ZACHARY</t>
  </si>
  <si>
    <t>SHERIFF'S OFFICE</t>
  </si>
  <si>
    <t>SHERIFF'S OFFICE-CORRECTIONAL INSTITUTION</t>
  </si>
  <si>
    <t>SHERIFF'S OFFICE-COSTS OF COURT</t>
  </si>
  <si>
    <t>SHERIFF'S OFFICE - FACILITY LEASES</t>
  </si>
  <si>
    <t>TAX INCREMENT FINANCING</t>
  </si>
  <si>
    <t>BLUEBONNET CONVENTION HOTEL TAXING DISTRIC</t>
  </si>
  <si>
    <t>COSTCO/DAWNADELE ECONOMIC DEVEL. DISTRICT</t>
  </si>
  <si>
    <t>DAWNADELE ECON. DEVELOPMENT DISTRICT (COST</t>
  </si>
  <si>
    <t>LAFAYETTE-MAIN ECONOMIC DEVELOPMENT DISTRI</t>
  </si>
  <si>
    <t>CYNTRENIKS GRP/HOTEL KING SPECIAL TAXING D</t>
  </si>
  <si>
    <t>COST OF MATERIALS</t>
  </si>
  <si>
    <t>DEBT SERVICE</t>
  </si>
  <si>
    <t>2010A SEWER REVENUE BONDS ($17M)</t>
  </si>
  <si>
    <t>MISCELLANEOUS</t>
  </si>
  <si>
    <t>2012 TAXABLE REFUNDING BONDS</t>
  </si>
  <si>
    <t>2002A/B TAXABLE REFUNDING BONDS</t>
  </si>
  <si>
    <t>2010B SEWER REVENUE BONDS (BABS) ($357M)</t>
  </si>
  <si>
    <t>2006A/B SEWER REVENUE REFUNDING REVENUE BO</t>
  </si>
  <si>
    <t>2013B TAXABLE REVENUE REFUNDING SEWER BOND</t>
  </si>
  <si>
    <t>2005B CITY STRB TAXABLE REFUNDING DEBT SER</t>
  </si>
  <si>
    <t>2007A CITY STRB REFUNDING DEBT SERVICE</t>
  </si>
  <si>
    <t>2009A SEWER REVENUE BONDS ($165M)</t>
  </si>
  <si>
    <t>2003 SEWER S/T REVENUE &amp; REFUNDING BONDS</t>
  </si>
  <si>
    <t>2004 SEWER S/T REVENUE &amp; REFUNDING BONDS</t>
  </si>
  <si>
    <t>2005A SEWER S/T REVENUE &amp; REFUNDING BONDS</t>
  </si>
  <si>
    <t>2014A LCDA SEWER REVENUE BONDS $209.785M</t>
  </si>
  <si>
    <t>2005B SEWER SALES TAX REVENUE &amp; REFUNDING</t>
  </si>
  <si>
    <t>2011A SEWER REVENUE BONDS (LIBOR INDEX) ($</t>
  </si>
  <si>
    <t>2013A LCDA SEWER REVENUE BONDS $126.26</t>
  </si>
  <si>
    <t>2014A PARISH STRB PUBLIC SAFETY COMPLEXT D</t>
  </si>
  <si>
    <t>2014A PARISH STRB PUBLIC SAFETY COMPLEX DS</t>
  </si>
  <si>
    <t>2013A PARISH STRB PUBLIC SAFTETY COMPLEXT</t>
  </si>
  <si>
    <t>2013A PARISH STRB PUBLIC SAFETY COMPLEX DS</t>
  </si>
  <si>
    <t>2013B LCDA SEWER REVENUE BONDS $92.5M</t>
  </si>
  <si>
    <t>2006A 32.7M ROAD &amp; STREET IMPROV. DEBT SER</t>
  </si>
  <si>
    <t>2009A $110M RD &amp; ST IMPROV S/T BONDS DEB</t>
  </si>
  <si>
    <t>2009A $110M RD &amp; ST IMPROV S/T BONDS</t>
  </si>
  <si>
    <t>2012 $34M LCDA ROAD IMPROVEMENT BONDS</t>
  </si>
  <si>
    <t>2013A DEQ SEWER REVENUE BONDS</t>
  </si>
  <si>
    <t>LCDA BR CONVENTION AND VISITORS BUREAU</t>
  </si>
  <si>
    <t>LIMITED TAX BONDS</t>
  </si>
  <si>
    <t>LCDA - LIGHTHOUSE FOR THE BLIND</t>
  </si>
  <si>
    <t>2010 DEQ SEWER REVENUE BONDS ($8.3M)</t>
  </si>
  <si>
    <t>LCDA - RIVERFRONT MASTER PLAN</t>
  </si>
  <si>
    <t>B.R. RIVER CENTER CAPITAL IMPROVEMENT FUND</t>
  </si>
  <si>
    <t>2008A 93M ROAD &amp; STREET IMPROV. DEBT SERVI</t>
  </si>
  <si>
    <t>2006B 92.2M/2008A 93.4M RD&amp;ST IMPROV DBT S</t>
  </si>
  <si>
    <t>LCDA - BATON ROUGE FIRE STATION #20</t>
  </si>
  <si>
    <t>LCDA - RIVERCENTER</t>
  </si>
  <si>
    <t>2010B CITY STRB REFUNDING DEBT SVC $19M</t>
  </si>
  <si>
    <t>2010B CITY STRB REFUNDING DEBT SERV $19M</t>
  </si>
  <si>
    <t>FIRE PROTECTION DISTRICT-PRIDE-LCDA LOAN</t>
  </si>
  <si>
    <t>AIRPORT 2008A STRB DEBT SERVICE</t>
  </si>
  <si>
    <t>AIRPORT- CUSTOMER FACILITY CHARGE FUND</t>
  </si>
  <si>
    <t>AIRPORT 2008B STRB (TAXABLE) DEBT SERVICE</t>
  </si>
  <si>
    <t>2010-A STRB GO ZONE BONDS DEBT SERVICE</t>
  </si>
  <si>
    <t>AIRPORT 2001 STRB DEBT SERVICE</t>
  </si>
  <si>
    <t>OTHER</t>
  </si>
  <si>
    <t>DEPRECIATION</t>
  </si>
  <si>
    <t>GREATER BATON ROUGE AIRPORT-PARKING LOT</t>
  </si>
  <si>
    <t>GREATER BATON ROUGE AIRPORT-HANGARS &amp; BUIL</t>
  </si>
  <si>
    <t>GREATER BATON ROUGE AIRPORT-PARKING GARAGE</t>
  </si>
  <si>
    <t>LANDFILL CLOSURE &amp; POSTCLOSURE CARE EXPENSE</t>
  </si>
  <si>
    <t>LANDFILL CLOSURE AND POSTCLOSURE CARE EXPE</t>
  </si>
  <si>
    <t>OPERATING TRANSFERS OUT</t>
  </si>
  <si>
    <t>TRANSFER T/O FUNDS - BROWNSFIELD FIRE DIST</t>
  </si>
  <si>
    <t>TRANSFER T/O FUNDS - PRIDE FIRE</t>
  </si>
  <si>
    <t>TRANSFER T/O FUNDS - ALSEN-ST IRMA LEE FIR</t>
  </si>
  <si>
    <t>TRANSFER T/O FUNDS - CHANEYVILLE FIRE</t>
  </si>
  <si>
    <t>TRANSFER T/O FUNDS - PARISH GENERAL FUND</t>
  </si>
  <si>
    <t>TRANSFER T/O FUNDS - CITY GENERAL FUND</t>
  </si>
  <si>
    <t>TRANSFER TO OTHER FUNDS - SOLID WASTE COLL</t>
  </si>
  <si>
    <t>TRANSFER T/O FUNDS - DOWNTOWN DEVELOPMENT</t>
  </si>
  <si>
    <t>TRANSFER T/O FUNDS - GRANTS</t>
  </si>
  <si>
    <t>TRANSFER T/O FUNDS - LIMITED TAX BONDS DEB</t>
  </si>
  <si>
    <t>TRANSFER T/O FUNDS - MISCELLANEOUS CAPITAL</t>
  </si>
  <si>
    <t>TRANSFER T/O FUNDS - EBR PARISH COMMUNICAT</t>
  </si>
  <si>
    <t>TRANSFER T/O FUNDS - GENERAL CAPITAL EXPEN</t>
  </si>
  <si>
    <t>TRANSFER T/O FUNDS - ANIMAL CONTROL</t>
  </si>
  <si>
    <t>TRANSFER T/O FUNDS - B.R. RIVER CENTER</t>
  </si>
  <si>
    <t>TRANSFER T/O FUNDS - 2002A TAX VAR REFUNDI</t>
  </si>
  <si>
    <t>PERSONAL SERVICES - EMPLOYEE BENEFITS</t>
  </si>
  <si>
    <t>HAZARDOUS MATERIALS</t>
  </si>
  <si>
    <t>FIRE PREVENTION</t>
  </si>
  <si>
    <t>HEADSTART - HANDICAPPED</t>
  </si>
  <si>
    <t>HEADSTART - TRANSITION</t>
  </si>
  <si>
    <t>METROPOLITAN COUNCIL-ADMINISTRATION</t>
  </si>
  <si>
    <t>RETIREMENT SYSTEMS</t>
  </si>
  <si>
    <t>TARGETED VIOLENT OFFENDER PROGRAM (TVOP)</t>
  </si>
  <si>
    <t>POLICE DEPARTMENT-COMMUNICATIONS</t>
  </si>
  <si>
    <t>PERSONAL SERVICES - WAGES, SALARIES, &amp; ALLOWANCES</t>
  </si>
  <si>
    <t>SUPPLIES</t>
  </si>
  <si>
    <t>SLD WST PURCHASE OF REFUSE CONTAINERS</t>
  </si>
  <si>
    <t>LIBRARY BOARD OF CONTROL - DONATIONS &amp; MEM</t>
  </si>
  <si>
    <t>LIBRARY BOARD OF CONTROL - SUPP BOOK PURCH</t>
  </si>
  <si>
    <t>Animal Control</t>
  </si>
  <si>
    <t>Accrued Wages Adj</t>
  </si>
  <si>
    <t>Revised</t>
  </si>
  <si>
    <t>Benefits Administration</t>
  </si>
  <si>
    <t>City Clerk</t>
  </si>
  <si>
    <t>City Council</t>
  </si>
  <si>
    <t>Community Development</t>
  </si>
  <si>
    <t>Consolidated Communications Partnership</t>
  </si>
  <si>
    <t>Finance and Administration</t>
  </si>
  <si>
    <t>Fleet Management</t>
  </si>
  <si>
    <t>Internal Audit</t>
  </si>
  <si>
    <t>Mayor</t>
  </si>
  <si>
    <t>Metro Human Relations</t>
  </si>
  <si>
    <t>Parking Administration</t>
  </si>
  <si>
    <t>Parks</t>
  </si>
  <si>
    <t>Redevelopment</t>
  </si>
  <si>
    <t>Risk Management</t>
  </si>
  <si>
    <t>Street Department</t>
  </si>
  <si>
    <t>Traffic Engineering</t>
  </si>
  <si>
    <t>Transportation Engineering Services</t>
  </si>
  <si>
    <t>Weights and Measures</t>
  </si>
  <si>
    <t>Cumulative Capital Development Fund</t>
  </si>
  <si>
    <t>Cumulative Capital Development</t>
  </si>
  <si>
    <t>Advertising Services</t>
  </si>
  <si>
    <t>ADVERTISING SERVICES</t>
  </si>
  <si>
    <t>ANIMAL SUPPLIES</t>
  </si>
  <si>
    <t>APPRAISAL SERVICES</t>
  </si>
  <si>
    <t>APPRAISALS &amp; INSPECTIONS</t>
  </si>
  <si>
    <t>AUDIT FEES</t>
  </si>
  <si>
    <t>BANK SERVICE CHARGES</t>
  </si>
  <si>
    <t>Betterments &amp; Additions</t>
  </si>
  <si>
    <t>BETTERMENTS &amp; ADDITIONS</t>
  </si>
  <si>
    <t>BITUMINOUS MATERIALS</t>
  </si>
  <si>
    <t>BLDG REPAIR &amp; MAINT MATERIALS</t>
  </si>
  <si>
    <t>BRIDGE REPAIR &amp; MANTENANCE</t>
  </si>
  <si>
    <t>BUILDING RENTAL</t>
  </si>
  <si>
    <t>BUNKER GEAR/UNIFORMS</t>
  </si>
  <si>
    <t>CC BUILDING PARKING</t>
  </si>
  <si>
    <t>Cell Phone</t>
  </si>
  <si>
    <t>CELL PHONE</t>
  </si>
  <si>
    <t>Clothing Allowance</t>
  </si>
  <si>
    <t>CLOTHING ALLOWANCE</t>
  </si>
  <si>
    <t>COMPUTER EQUIPMENT RENTAL</t>
  </si>
  <si>
    <t>COMPUTER SUPPLIES</t>
  </si>
  <si>
    <t>Cuculative Capital Improvement</t>
  </si>
  <si>
    <t>Computer Supplies</t>
  </si>
  <si>
    <t>Computers &amp; Software &lt;$5000</t>
  </si>
  <si>
    <t>COMPUTERS &amp; SOFTWARE &lt;$5000</t>
  </si>
  <si>
    <t>CONSTRUCTION SERVICES</t>
  </si>
  <si>
    <t>Consultant Services</t>
  </si>
  <si>
    <t>CONSULTANT SERVICES</t>
  </si>
  <si>
    <t>Fire Pension</t>
  </si>
  <si>
    <t>POLICE MERIT COMMISSION</t>
  </si>
  <si>
    <t>Police Pension</t>
  </si>
  <si>
    <t>CONTRACTED BLDG &amp; STRUCT REPAI</t>
  </si>
  <si>
    <t>CONTRACTED FLOOD CONTROL</t>
  </si>
  <si>
    <t>CONTRACTED GROUND &amp; SURFC RPR</t>
  </si>
  <si>
    <t>CONTRACTED OTHER EQUIPMT REPAI</t>
  </si>
  <si>
    <t>CONTRACTED SERVICE</t>
  </si>
  <si>
    <t>Contracted Service</t>
  </si>
  <si>
    <t>Cable Fund</t>
  </si>
  <si>
    <t>CONTRACTED STREET LIGHT REPAIR</t>
  </si>
  <si>
    <t>CONTRACTED VEHICLE REPAIR</t>
  </si>
  <si>
    <t>CONTRACTS - ELEVATOR SERVICE</t>
  </si>
  <si>
    <t>Council and/or Board Travel</t>
  </si>
  <si>
    <t>COUNCIL AND/OR BOARD TRAVEL</t>
  </si>
  <si>
    <t>DENTAL REIMBURSEMENT</t>
  </si>
  <si>
    <t>Diesel Fuel / Fuel Oil</t>
  </si>
  <si>
    <t>DIESEL FUEL / FUEL OIL</t>
  </si>
  <si>
    <t>Document Recording Fees</t>
  </si>
  <si>
    <t>DOCUMENT RECORDING FEES</t>
  </si>
  <si>
    <t>Drainage Assessments</t>
  </si>
  <si>
    <t>ELECTION EXPENSE</t>
  </si>
  <si>
    <t>ELECTRICITY</t>
  </si>
  <si>
    <t>Electricity</t>
  </si>
  <si>
    <t>Employee Medical Expenses</t>
  </si>
  <si>
    <t>EMPLOYEE MEDICAL EXPENSES</t>
  </si>
  <si>
    <t>FICA</t>
  </si>
  <si>
    <t>FREIGHT EXPRESS &amp; DRAYAGE</t>
  </si>
  <si>
    <t>GARAGE CONTRACT - NONTARGET</t>
  </si>
  <si>
    <t>Garage Contract - NonTarget</t>
  </si>
  <si>
    <t>GARAGE CONTRACT - TARGET</t>
  </si>
  <si>
    <t>Garage Contract - Target</t>
  </si>
  <si>
    <t>GASOLINE</t>
  </si>
  <si>
    <t>Gasoline</t>
  </si>
  <si>
    <t>Grants Subsidies &amp; Loans</t>
  </si>
  <si>
    <t>GRANTS SUBSIDIES &amp; LOANS</t>
  </si>
  <si>
    <t>GRAVEL</t>
  </si>
  <si>
    <t>HARDWARE</t>
  </si>
  <si>
    <t>HAZARDOUS WASTE DISPOSAL</t>
  </si>
  <si>
    <t>HEADWATERS PARK MAINTENANCE</t>
  </si>
  <si>
    <t>HOUSEHOLD &amp; CLEANING SUPPLIES</t>
  </si>
  <si>
    <t>Hurt on Duty</t>
  </si>
  <si>
    <t>HURT ON DUTY</t>
  </si>
  <si>
    <t>HVAC SERVICES</t>
  </si>
  <si>
    <t>IN HOUS STOCK</t>
  </si>
  <si>
    <t>In House Labor/Admin Expense</t>
  </si>
  <si>
    <t>Instructional Services</t>
  </si>
  <si>
    <t>INSTRUCTIONAL SERVICES</t>
  </si>
  <si>
    <t>INSTRUCTIONAL SUPPLIES</t>
  </si>
  <si>
    <t>INVESTIGATIONS</t>
  </si>
  <si>
    <t>JANITORIAL &amp; LAUNDRY SERVICE</t>
  </si>
  <si>
    <t>JOINT TASK FORCE</t>
  </si>
  <si>
    <t>LABORATORY SUPPLIES</t>
  </si>
  <si>
    <t>LAND AQUISITION</t>
  </si>
  <si>
    <t>LANDSCAPE &amp; GRNHOUSE SUPPLIES</t>
  </si>
  <si>
    <t>Legal Services</t>
  </si>
  <si>
    <t>LEGAL SERVICES</t>
  </si>
  <si>
    <t>LIABILITY INSURANCE</t>
  </si>
  <si>
    <t>Liability Insurance</t>
  </si>
  <si>
    <t>Licenses</t>
  </si>
  <si>
    <t>LICENSES</t>
  </si>
  <si>
    <t>LIFE MEDICAL &amp; HEALTH INSURAN</t>
  </si>
  <si>
    <t>Lincoln Group Premium</t>
  </si>
  <si>
    <t>LONG DISTANCE CHARGES</t>
  </si>
  <si>
    <t>MAINT. AGREEMENT - HARDWARE</t>
  </si>
  <si>
    <t>Maint. Agreement - Hardware</t>
  </si>
  <si>
    <t>MAINT. AGREEMENT - SOFTWARE</t>
  </si>
  <si>
    <t>MASTER LEASE</t>
  </si>
  <si>
    <t>Master Lease</t>
  </si>
  <si>
    <t>MEDICAL &amp; SURGICAL SUPPLIES</t>
  </si>
  <si>
    <t>MEDICAL SERVICES</t>
  </si>
  <si>
    <t>Micro Fiche Charges</t>
  </si>
  <si>
    <t>MICROCHIPS</t>
  </si>
  <si>
    <t>Mileage</t>
  </si>
  <si>
    <t>MILEAGE</t>
  </si>
  <si>
    <t>MOVING COSTS</t>
  </si>
  <si>
    <t>NATURAL GAS</t>
  </si>
  <si>
    <t>OFFICERS BONUS</t>
  </si>
  <si>
    <t>Official Records</t>
  </si>
  <si>
    <t>OIL</t>
  </si>
  <si>
    <t>Operating Transfer Out</t>
  </si>
  <si>
    <t>OPERATING TRANSFER OUT</t>
  </si>
  <si>
    <t>Other Equipment Rental</t>
  </si>
  <si>
    <t>OTHER EQUIPMENT RENTAL</t>
  </si>
  <si>
    <t>Other Equipment Repair Parts</t>
  </si>
  <si>
    <t>OTHER EQUIPMENT REPAIR PARTS</t>
  </si>
  <si>
    <t>OTHER GARAGE &amp; MOTOR SUPPLIES</t>
  </si>
  <si>
    <t>OTHER MATERIALS &amp; SUPPLIES</t>
  </si>
  <si>
    <t>Other Materials &amp; Supplies</t>
  </si>
  <si>
    <t>Sanitary Officers Pension</t>
  </si>
  <si>
    <t>OTHER OFFICE SUPPLIES</t>
  </si>
  <si>
    <t>Other Office Supplies</t>
  </si>
  <si>
    <t>Cumulative Capital Deverlopment Fund</t>
  </si>
  <si>
    <t>Domestic Violence</t>
  </si>
  <si>
    <t>OTHER RENT</t>
  </si>
  <si>
    <t>OTHER SERVICES AND CHARGES</t>
  </si>
  <si>
    <t>Other Services and Charges</t>
  </si>
  <si>
    <t>LAW ENFORCEMENT TRAINING</t>
  </si>
  <si>
    <t>PAINT</t>
  </si>
  <si>
    <t>PAVEMENT MARKING MATERIALS</t>
  </si>
  <si>
    <t>Payment of Agent Fees - Bonds</t>
  </si>
  <si>
    <t>Pension Death Benefits</t>
  </si>
  <si>
    <t>PENSION DEATH BENEFITS</t>
  </si>
  <si>
    <t>Pensions - Current Retirees</t>
  </si>
  <si>
    <t>PENSIONS - CURRENT RETIREES</t>
  </si>
  <si>
    <t>Perf - Employees/PD by City</t>
  </si>
  <si>
    <t>PERF - EMPLOYEES/PD BY CITY</t>
  </si>
  <si>
    <t>Perf - Employers Share</t>
  </si>
  <si>
    <t>PERF - EMPLOYERS SHARE</t>
  </si>
  <si>
    <t>PERMIT REMBURSEMENT</t>
  </si>
  <si>
    <t>PHOTOGRAPHY &amp; BLUEPRINTING</t>
  </si>
  <si>
    <t>POLICE PROFFESSIONAL CLAIMS</t>
  </si>
  <si>
    <t>POSTAGE</t>
  </si>
  <si>
    <t>Postage</t>
  </si>
  <si>
    <t>PRINTING OTHER THAN OFFC SUPPL</t>
  </si>
  <si>
    <t>Printing other than Offc Suppl</t>
  </si>
  <si>
    <t>PRODUCTIVITY BONUS</t>
  </si>
  <si>
    <t>PROPANE FUEL</t>
  </si>
  <si>
    <t>PROTECTIVE VEST</t>
  </si>
  <si>
    <t>PUBLIC EDUCATION SERVICES</t>
  </si>
  <si>
    <t>Public Education Services</t>
  </si>
  <si>
    <t>PUBLIC LIGHTING ELECTRICITY</t>
  </si>
  <si>
    <t>Public of Legal Notices/Advter</t>
  </si>
  <si>
    <t>PUBLIC OF LEGAL NOTICES/ADVTER</t>
  </si>
  <si>
    <t>Purchase of Computer Equip</t>
  </si>
  <si>
    <t>PURCHASE OF COMPUTER EQUIP</t>
  </si>
  <si>
    <t>PURCHASE OF FIXED EQUIPMENT</t>
  </si>
  <si>
    <t>Purchase of Office Equipment</t>
  </si>
  <si>
    <t>PURCHASE OF OFFICE EQUIPMENT</t>
  </si>
  <si>
    <t>Purchase of Other Equipment</t>
  </si>
  <si>
    <t>PURCHASE OF OTHER EQUIPMENT</t>
  </si>
  <si>
    <t>Purchase of Software</t>
  </si>
  <si>
    <t>PURCHASE OF SOFTWARE</t>
  </si>
  <si>
    <t>PURCHASE OF VEHICLES</t>
  </si>
  <si>
    <t>RADIO SHOP SERVICES</t>
  </si>
  <si>
    <t>Random Drug Tests</t>
  </si>
  <si>
    <t>RANDOM DRUG TESTS</t>
  </si>
  <si>
    <t>RECREATION SUPPLIES</t>
  </si>
  <si>
    <t>RECREATIONAL SERVICES</t>
  </si>
  <si>
    <t>Retiree Medical Expenses</t>
  </si>
  <si>
    <t>Retirees Health Insurance</t>
  </si>
  <si>
    <t>RETIREES HEALTH INSURANCE</t>
  </si>
  <si>
    <t>Safety Items/Supplies</t>
  </si>
  <si>
    <t>SAFETY ITEMS/SUPPLIES</t>
  </si>
  <si>
    <t>Safety Officers Pens-Emplyr SH</t>
  </si>
  <si>
    <t>SAFETY OFFICERS PENS-EMPLYR SH</t>
  </si>
  <si>
    <t>SALT</t>
  </si>
  <si>
    <t>SAND</t>
  </si>
  <si>
    <t>SECURITY SERVICES</t>
  </si>
  <si>
    <t>Seminar Fees</t>
  </si>
  <si>
    <t>SEMINAR FEES</t>
  </si>
  <si>
    <t>SEWAGE</t>
  </si>
  <si>
    <t>Sign Division/Material</t>
  </si>
  <si>
    <t>SIGN DIVISION/MATERIAL</t>
  </si>
  <si>
    <t>Signal Division/Material</t>
  </si>
  <si>
    <t>SIGNAL DIVISION/MATERIAL</t>
  </si>
  <si>
    <t>SMALL TOOLS</t>
  </si>
  <si>
    <t>SOFTWARE TRAINING</t>
  </si>
  <si>
    <t>SOLID WASTE DISPOSAL</t>
  </si>
  <si>
    <t>SPECIAL POLICE SUPPLIES</t>
  </si>
  <si>
    <t>Stationery &amp; Printed Forms</t>
  </si>
  <si>
    <t>STATIONERY &amp; PRINTED FORMS</t>
  </si>
  <si>
    <t>Storage Costs</t>
  </si>
  <si>
    <t>STORAGE COSTS</t>
  </si>
  <si>
    <t>STORM WATER SEWER</t>
  </si>
  <si>
    <t>Street Light Materials</t>
  </si>
  <si>
    <t>SUBSCRIPTIONS AND DUES</t>
  </si>
  <si>
    <t>Subscriptions and Dues</t>
  </si>
  <si>
    <t>Supplies/Merit Board</t>
  </si>
  <si>
    <t>Taxes</t>
  </si>
  <si>
    <t>TAXES</t>
  </si>
  <si>
    <t>Telephone &amp; Telegraph</t>
  </si>
  <si>
    <t>TELEPHONE &amp; TELEGRAPH</t>
  </si>
  <si>
    <t>TIRES &amp; TUBES</t>
  </si>
  <si>
    <t>Total Wages</t>
  </si>
  <si>
    <t>TOTAL WAGES</t>
  </si>
  <si>
    <t>PUBLIC SAFETY LOIT FUND</t>
  </si>
  <si>
    <t>TOWING SERVICES</t>
  </si>
  <si>
    <t>Trainee Insurance</t>
  </si>
  <si>
    <t>Travel Expenses</t>
  </si>
  <si>
    <t>TRAVEL EXPENSES</t>
  </si>
  <si>
    <t>TRUSTEES COMPENSATION</t>
  </si>
  <si>
    <t>Unemployment Compensation</t>
  </si>
  <si>
    <t>UNEMPLOYMENT COMPENSATION</t>
  </si>
  <si>
    <t>VEHICLE REPAIR PARTS</t>
  </si>
  <si>
    <t>VERIZON AIR CARDS</t>
  </si>
  <si>
    <t>Verizon Air Cards</t>
  </si>
  <si>
    <t>VETERINARY SERVICES</t>
  </si>
  <si>
    <t>Wage Settlement/Severance Pay</t>
  </si>
  <si>
    <t>WAGE SETTLEMENT/SEVERANCE PAY</t>
  </si>
  <si>
    <t>WATER</t>
  </si>
  <si>
    <t>Workers Comp Insurance</t>
  </si>
  <si>
    <t>WORKERS COMP INSURANCE</t>
  </si>
  <si>
    <t>Office of the Controller</t>
  </si>
  <si>
    <t>ACCOUNTING &amp; AUDIT</t>
  </si>
  <si>
    <t>Adopted</t>
  </si>
  <si>
    <t>General Fund</t>
  </si>
  <si>
    <t>General Government</t>
  </si>
  <si>
    <t>Redevelopment Authority</t>
  </si>
  <si>
    <t>Vehicle Management Admin</t>
  </si>
  <si>
    <t>ADJUSTMENTS AND AL</t>
  </si>
  <si>
    <t>Engineering-Capital Improvement</t>
  </si>
  <si>
    <t>Human and Cultural Services</t>
  </si>
  <si>
    <t>Aging Program Operations</t>
  </si>
  <si>
    <t>Supplies and Materials</t>
  </si>
  <si>
    <t>AGRI + BOT-SEED FE</t>
  </si>
  <si>
    <t>Arts Center</t>
  </si>
  <si>
    <t>Municipal Auditorium</t>
  </si>
  <si>
    <t>City Ground Maintence</t>
  </si>
  <si>
    <t>Parks and Recr Fund</t>
  </si>
  <si>
    <t>Parks - Mynelle Gardens</t>
  </si>
  <si>
    <t>Golf Course Maintence</t>
  </si>
  <si>
    <t>City R.O.W.</t>
  </si>
  <si>
    <t>Parks - Maintenence</t>
  </si>
  <si>
    <t>Gateways/Cornerstone Maintence</t>
  </si>
  <si>
    <t>SBD - Drainage</t>
  </si>
  <si>
    <t>Fewell Wtr Plnt, Wells &amp; Tanks</t>
  </si>
  <si>
    <t>O B Curtis Water Plant</t>
  </si>
  <si>
    <t>Meter Service &amp; Repair</t>
  </si>
  <si>
    <t>Operation &amp; Maintenance</t>
  </si>
  <si>
    <t>Maintenance &amp; Distribution</t>
  </si>
  <si>
    <t>Information Systems</t>
  </si>
  <si>
    <t>AIR TRAVEL</t>
  </si>
  <si>
    <t>Municipal Court Services</t>
  </si>
  <si>
    <t>Office of the Director</t>
  </si>
  <si>
    <t>Technology Fund</t>
  </si>
  <si>
    <t>Fire Administration</t>
  </si>
  <si>
    <t>Public Inform/Constit/ Service</t>
  </si>
  <si>
    <t>Claims (Other than State Tort)</t>
  </si>
  <si>
    <t>Chief Administrator Office-Yar</t>
  </si>
  <si>
    <t>P.A./G.A. Operational Costs</t>
  </si>
  <si>
    <t>Mayor Yarber</t>
  </si>
  <si>
    <t>Family and Youth Services - Administration</t>
  </si>
  <si>
    <t>Americorps Capital City Rebuild</t>
  </si>
  <si>
    <t>Planetarium</t>
  </si>
  <si>
    <t>Special Programs</t>
  </si>
  <si>
    <t>Planning and Development</t>
  </si>
  <si>
    <t>Office of Planning - Admin</t>
  </si>
  <si>
    <t>Land Use (Planning)</t>
  </si>
  <si>
    <t>Planning and Development - Admin</t>
  </si>
  <si>
    <t>CDBG Administration</t>
  </si>
  <si>
    <t>Net Rehab Service - Admin</t>
  </si>
  <si>
    <t>Office of Housing and Community Development</t>
  </si>
  <si>
    <t>Home Program - Admin Costs</t>
  </si>
  <si>
    <t>Office of Economic Development - Admin</t>
  </si>
  <si>
    <t>Planning Assistance</t>
  </si>
  <si>
    <t>NET Rehab Service - Admin</t>
  </si>
  <si>
    <t>Support Services</t>
  </si>
  <si>
    <t>Office of the Chief</t>
  </si>
  <si>
    <t>Sewer System - Oper &amp; Maint.</t>
  </si>
  <si>
    <t>Construction &amp; Engineering</t>
  </si>
  <si>
    <t>Wastewater Treatment-Savanna</t>
  </si>
  <si>
    <t>P W- Director's Office Admin</t>
  </si>
  <si>
    <t>Water/Sewer Business Office</t>
  </si>
  <si>
    <t>P W - Deputy Dir of Admin</t>
  </si>
  <si>
    <t>Landfill Operations</t>
  </si>
  <si>
    <t>JXN Convention &amp; Visitors Bur</t>
  </si>
  <si>
    <t>APPROP. CONV. + VI</t>
  </si>
  <si>
    <t>APPROPRIATION TO C</t>
  </si>
  <si>
    <t>APPROPRIATION TO S</t>
  </si>
  <si>
    <t>Misc. Admin Departments</t>
  </si>
  <si>
    <t>APPROPRIATION TO U</t>
  </si>
  <si>
    <t>Water Debt</t>
  </si>
  <si>
    <t>APPROPRIATIONS TO</t>
  </si>
  <si>
    <t>Emergency Services Division</t>
  </si>
  <si>
    <t>Metro Jackson Convention Centr</t>
  </si>
  <si>
    <t>Transportation - Operating Assistance</t>
  </si>
  <si>
    <t>Fixed Charges</t>
  </si>
  <si>
    <t>Water/Sewer Revenue Fund</t>
  </si>
  <si>
    <t>Water Administrative</t>
  </si>
  <si>
    <t>APROPRIATION O AG</t>
  </si>
  <si>
    <t>ASPHALT-CITY FORCE</t>
  </si>
  <si>
    <t>Water - Capital Improvements</t>
  </si>
  <si>
    <t>Fire Stations &amp; Bldgs</t>
  </si>
  <si>
    <t>ASPHALT-ROUTINE MA</t>
  </si>
  <si>
    <t>SBD - Paved Streets</t>
  </si>
  <si>
    <t>AUTO + TRUCK GARAG</t>
  </si>
  <si>
    <t>Records Management</t>
  </si>
  <si>
    <t>Title III Transportation</t>
  </si>
  <si>
    <t>Aquatics</t>
  </si>
  <si>
    <t>Athletics</t>
  </si>
  <si>
    <t>Recreational Services</t>
  </si>
  <si>
    <t>Personnel &amp; Civil Service</t>
  </si>
  <si>
    <t>Electric Inspection</t>
  </si>
  <si>
    <t>Registration and Inspection</t>
  </si>
  <si>
    <t>Building Inspection</t>
  </si>
  <si>
    <t>Impound Lot</t>
  </si>
  <si>
    <t>Seizure &amp; Forfeited Prop-Fed</t>
  </si>
  <si>
    <t>Employee Benefits</t>
  </si>
  <si>
    <t>Community Improvement Admin</t>
  </si>
  <si>
    <t>Public Work - Engineering</t>
  </si>
  <si>
    <t>P W- Parking Meter Section</t>
  </si>
  <si>
    <t>Traffic Administration</t>
  </si>
  <si>
    <t>Public Work - Surveyor/Inspector</t>
  </si>
  <si>
    <t>Streets/Bridges/Drainage-Admin</t>
  </si>
  <si>
    <t>Traffic Sign Installation Sec</t>
  </si>
  <si>
    <t>Custodial Services</t>
  </si>
  <si>
    <t>Care &amp; Maint of Public Bldg</t>
  </si>
  <si>
    <t>Meter Reading Serv Connections</t>
  </si>
  <si>
    <t>Maintenance Supply</t>
  </si>
  <si>
    <t>Sewer Evaluation - SSES</t>
  </si>
  <si>
    <t>Traffic Signals Section</t>
  </si>
  <si>
    <t>AUTO LICENSE TITLE</t>
  </si>
  <si>
    <t>Vehicle Pool</t>
  </si>
  <si>
    <t>Vehicle Pool Fund</t>
  </si>
  <si>
    <t>Code Services - Administration</t>
  </si>
  <si>
    <t>Mechanical Inspection</t>
  </si>
  <si>
    <t>AUTOMOBILES + PICK</t>
  </si>
  <si>
    <t>Metro Medical Response System - Fire Administration</t>
  </si>
  <si>
    <t>Programming</t>
  </si>
  <si>
    <t>Jackson Transit System</t>
  </si>
  <si>
    <t>2013 Ed Byrne Memorial Justice</t>
  </si>
  <si>
    <t>Seizure &amp; Forfeited Prop-State</t>
  </si>
  <si>
    <t>Office of the Treasurer</t>
  </si>
  <si>
    <t>BANK SERVICE CHARG</t>
  </si>
  <si>
    <t>State Tort Administrative</t>
  </si>
  <si>
    <t>Water Debt - 09 Tif Bond Fund $407,000</t>
  </si>
  <si>
    <t>Water Debt - TIF Bond Fund - $1.6M</t>
  </si>
  <si>
    <t>Water Debt - TIF Bond Fund - $375,000</t>
  </si>
  <si>
    <t>Convention Center Construction Fund</t>
  </si>
  <si>
    <t>Water Debt - 2008 GO Street Constrution B&amp;I</t>
  </si>
  <si>
    <t>Water Debt - Coven Refunding, Series 2013A</t>
  </si>
  <si>
    <t>2007 Tax Inr Lo Bonds - Water Debt</t>
  </si>
  <si>
    <t>Water Debt - 210 GO Refunding/Reconstructurin</t>
  </si>
  <si>
    <t>GO PUB IMP CONS BD 2003 ($20 Million)</t>
  </si>
  <si>
    <t>JRA-City Commitments</t>
  </si>
  <si>
    <t>2012 Water/Sewer Refunding B&amp;I</t>
  </si>
  <si>
    <t>Watr Sewr Refd B&amp;I 2005$27,180</t>
  </si>
  <si>
    <t>Water Sewar B&amp;I PD 2013 $89.9M</t>
  </si>
  <si>
    <t>2012 Water Debt Refunding</t>
  </si>
  <si>
    <t>Swer Debt - $89.9 MIL</t>
  </si>
  <si>
    <t>Watr Sewer Refd B&amp;I 2011$50,663</t>
  </si>
  <si>
    <t>BOARD &amp; COMMITTEE</t>
  </si>
  <si>
    <t>BOOKS &amp; PERIODICAL</t>
  </si>
  <si>
    <t>Human Resources Division - Fire</t>
  </si>
  <si>
    <t>Fire Protection</t>
  </si>
  <si>
    <t>Office of the City Prosecutor</t>
  </si>
  <si>
    <t>Building and Permit Administration</t>
  </si>
  <si>
    <t>Crime Lab</t>
  </si>
  <si>
    <t>311 Customer Service</t>
  </si>
  <si>
    <t>Building Maintenance</t>
  </si>
  <si>
    <t>City Events</t>
  </si>
  <si>
    <t>Council</t>
  </si>
  <si>
    <t>Debt Service &amp; Other Expenses</t>
  </si>
  <si>
    <t>BRASS FITTINGS AND</t>
  </si>
  <si>
    <t>BUILDING MATERIALS</t>
  </si>
  <si>
    <t>Development</t>
  </si>
  <si>
    <t>Emergency Management Agency</t>
  </si>
  <si>
    <t>Municipal Art Building</t>
  </si>
  <si>
    <t>Jones Center</t>
  </si>
  <si>
    <t>Virden Day Care Center</t>
  </si>
  <si>
    <t>Inspections</t>
  </si>
  <si>
    <t>Investigations</t>
  </si>
  <si>
    <t>Landfill</t>
  </si>
  <si>
    <t>Westside Center</t>
  </si>
  <si>
    <t>Smith Robertson Museum</t>
  </si>
  <si>
    <t>Tennis Courts</t>
  </si>
  <si>
    <t>Mayor and Cabinet</t>
  </si>
  <si>
    <t>Baseball Stadium</t>
  </si>
  <si>
    <t>Parking Management</t>
  </si>
  <si>
    <t>Parks &amp; Recreation</t>
  </si>
  <si>
    <t>Madison Sewage Disp OP &amp; Maint</t>
  </si>
  <si>
    <t>Public Info &amp; External Affairs</t>
  </si>
  <si>
    <t>Sanitation</t>
  </si>
  <si>
    <t>Street Maintenance</t>
  </si>
  <si>
    <t>Household Harzardous Waste Coll</t>
  </si>
  <si>
    <t>City Attorney</t>
  </si>
  <si>
    <t>City Courts</t>
  </si>
  <si>
    <t>City Marshall</t>
  </si>
  <si>
    <t>Engineering and Environmental Services</t>
  </si>
  <si>
    <t>Executive Office</t>
  </si>
  <si>
    <t>Fire Department</t>
  </si>
  <si>
    <t>Police Department</t>
  </si>
  <si>
    <t>Property Standards</t>
  </si>
  <si>
    <t>N. E. T.</t>
  </si>
  <si>
    <t>Public Assembly and Recreation</t>
  </si>
  <si>
    <t>Precinct Four</t>
  </si>
  <si>
    <t>Precinct Two</t>
  </si>
  <si>
    <t>Hail Damage March 2013</t>
  </si>
  <si>
    <t>BUILDINGS AND STRU</t>
  </si>
  <si>
    <t>Farish St Historic-Medgar Evers</t>
  </si>
  <si>
    <t>BUILDINGS MAINTENA</t>
  </si>
  <si>
    <t>Administrative Services</t>
  </si>
  <si>
    <t>Bldg &amp; Grds Capital Improve.</t>
  </si>
  <si>
    <t>BUSES</t>
  </si>
  <si>
    <t>CELLULAR PHONES</t>
  </si>
  <si>
    <t>Wireless Radio Communication Fund</t>
  </si>
  <si>
    <t>Early Childhood (Daycare) - Administrative</t>
  </si>
  <si>
    <t>Development Assistance Division</t>
  </si>
  <si>
    <t>Business Development Div</t>
  </si>
  <si>
    <t>Office of Housing and Community Development - Admin</t>
  </si>
  <si>
    <t>Public Safety Communications</t>
  </si>
  <si>
    <t>2012 Ed Byrne Memorial Justice</t>
  </si>
  <si>
    <t>Administrative - Sanitation</t>
  </si>
  <si>
    <t>Workers Compensation-Medical</t>
  </si>
  <si>
    <t>CHEM, DRUGS, MED &amp; L</t>
  </si>
  <si>
    <t>Cemetaries/Ground Maintence</t>
  </si>
  <si>
    <t>Summer Enhancement Program</t>
  </si>
  <si>
    <t>Unemployment Compensation Revo</t>
  </si>
  <si>
    <t>CLAIMS AGAINST CIT</t>
  </si>
  <si>
    <t>CLEANING &amp; SANITAT</t>
  </si>
  <si>
    <t>Title III Congregate Meals</t>
  </si>
  <si>
    <t>Title III Home Del Meals</t>
  </si>
  <si>
    <t>Adult Detention</t>
  </si>
  <si>
    <t>Standards and Training</t>
  </si>
  <si>
    <t>Traffic Sign MFG Section</t>
  </si>
  <si>
    <t>COMMUNICATION SUPP</t>
  </si>
  <si>
    <t>COMMUNICATIONS EQU</t>
  </si>
  <si>
    <t>COMPRESSORS + WARN</t>
  </si>
  <si>
    <t>COMPUTER SOFTWARE</t>
  </si>
  <si>
    <t>Publications</t>
  </si>
  <si>
    <t>Fire Vehicle Repair</t>
  </si>
  <si>
    <t>Water/Sewer Con FD 2013-$89.9M</t>
  </si>
  <si>
    <t>CONCRETE</t>
  </si>
  <si>
    <t>CONCRETE PIPE</t>
  </si>
  <si>
    <t>Drug Enforcement</t>
  </si>
  <si>
    <t>CONFIDENTIAL FDS-I</t>
  </si>
  <si>
    <t>CONTINGENCY-ADD TO</t>
  </si>
  <si>
    <t>1% Infrastructure Tax</t>
  </si>
  <si>
    <t>CONTRACT CONSTRUCT</t>
  </si>
  <si>
    <t>EDI - Special Project</t>
  </si>
  <si>
    <t>Neighborhood Stabilization (NSP)</t>
  </si>
  <si>
    <t>Sewer Service Line Replacement</t>
  </si>
  <si>
    <t>Arra Jatran Adm/Maint Facility</t>
  </si>
  <si>
    <t>Demolition (CDBG)</t>
  </si>
  <si>
    <t>LERP (CDBG)</t>
  </si>
  <si>
    <t>Fire Station Rehab</t>
  </si>
  <si>
    <t>City Wide Infrastructure</t>
  </si>
  <si>
    <t>Traffic - Capital Improvement</t>
  </si>
  <si>
    <t>Infrastructure Management Division - Engineering Capital Improvement</t>
  </si>
  <si>
    <t>Infrastructure Management Division</t>
  </si>
  <si>
    <t>Sewer - Capital Improvements</t>
  </si>
  <si>
    <t>Resurfacing - Repair &amp; Repl. FD</t>
  </si>
  <si>
    <t>Traffic - Repair &amp; Repl Fd</t>
  </si>
  <si>
    <t>Drainage - Repair &amp; Repl Fd</t>
  </si>
  <si>
    <t>Capital Street 2-Way Project</t>
  </si>
  <si>
    <t>Thalia Mara Hall Renovation</t>
  </si>
  <si>
    <t>2012 G.O. Note-Capital Project</t>
  </si>
  <si>
    <t>Museum to Market Project</t>
  </si>
  <si>
    <t>CONTRACT DEMOLITIO</t>
  </si>
  <si>
    <t>CONTRACT LABOR</t>
  </si>
  <si>
    <t>CONTRACT OPERATION</t>
  </si>
  <si>
    <t>Presidential Hills Treat Fac</t>
  </si>
  <si>
    <t>Trahon Treatment Facility</t>
  </si>
  <si>
    <t>Field O &amp; M Testing</t>
  </si>
  <si>
    <t>CONTRACT SECURITY</t>
  </si>
  <si>
    <t>CONTRACT-GRASS, WEE</t>
  </si>
  <si>
    <t>CONTRIBUTION TO OT</t>
  </si>
  <si>
    <t>Business IMPR'MT TX ASST</t>
  </si>
  <si>
    <t>Contingency</t>
  </si>
  <si>
    <t>North Midtown CDC</t>
  </si>
  <si>
    <t>Public Services - Budget Acct</t>
  </si>
  <si>
    <t>HOPWA Program Fund 123</t>
  </si>
  <si>
    <t>COPPER TUBING</t>
  </si>
  <si>
    <t>DAMAGES, EASEMENTS</t>
  </si>
  <si>
    <t>DATA PROCESSING EQ</t>
  </si>
  <si>
    <t>Budget Office</t>
  </si>
  <si>
    <t>NCSC Senior Aides Program</t>
  </si>
  <si>
    <t>Police - Cops Technology 2009</t>
  </si>
  <si>
    <t>Police E-911 Funds</t>
  </si>
  <si>
    <t>Ridgeland-West Sewage Disp O&amp;M</t>
  </si>
  <si>
    <t>DRAFTING TOOLS</t>
  </si>
  <si>
    <t>DUES, MEM, REGIS F</t>
  </si>
  <si>
    <t>Office of the Fire Marshall</t>
  </si>
  <si>
    <t>Fire Safety Education Program</t>
  </si>
  <si>
    <t>Arson &amp; Internal Affairs Div</t>
  </si>
  <si>
    <t>Action Line</t>
  </si>
  <si>
    <t>City Clerk - Maintain Voter Roll</t>
  </si>
  <si>
    <t>Real Estate Division</t>
  </si>
  <si>
    <t>Equal Business Opportunity</t>
  </si>
  <si>
    <t>Zoning Division</t>
  </si>
  <si>
    <t>Police ID</t>
  </si>
  <si>
    <t>Investigative Operations</t>
  </si>
  <si>
    <t>Police Pistol Range</t>
  </si>
  <si>
    <t>Precinct One</t>
  </si>
  <si>
    <t>Precinct Three</t>
  </si>
  <si>
    <t>DUPLICATION - XEROX</t>
  </si>
  <si>
    <t>Police - Cops Technology 2008</t>
  </si>
  <si>
    <t>ELECTRIC LIGHT AND</t>
  </si>
  <si>
    <t>Street Lighting</t>
  </si>
  <si>
    <t>Internal Affairs</t>
  </si>
  <si>
    <t>ELECTRICAL MATERIA</t>
  </si>
  <si>
    <t>EMPLOYEE AUTO ALLO</t>
  </si>
  <si>
    <t>EMPLOYERS PENSION</t>
  </si>
  <si>
    <t>Fire Museum</t>
  </si>
  <si>
    <t>Family and Youth Services - MDOT Funded Summer Workers</t>
  </si>
  <si>
    <t>Title III Aging Program</t>
  </si>
  <si>
    <t>EMPlOYERS PENSION</t>
  </si>
  <si>
    <t>Municipal Warrant Officers</t>
  </si>
  <si>
    <t>Police/Security Guards</t>
  </si>
  <si>
    <t>P W- Fiscal Office/Budgets</t>
  </si>
  <si>
    <t>Pavement Marking Section</t>
  </si>
  <si>
    <t>ENG. U.S. GEOLOGIC</t>
  </si>
  <si>
    <t>ENGINEERING &amp; ARCH</t>
  </si>
  <si>
    <t>ENGINEERING-CAPITAL IMRPOVE</t>
  </si>
  <si>
    <t>FEED FOR ANIMALS</t>
  </si>
  <si>
    <t>FICA TAXES</t>
  </si>
  <si>
    <t>Family and Youth Services - Summer Jobs Program</t>
  </si>
  <si>
    <t>Family and Youth Services - 2005 Youth Employment Program</t>
  </si>
  <si>
    <t>FIRE HYDRANTS &amp; AC</t>
  </si>
  <si>
    <t>Medical Plans, INC-Calend YR 96</t>
  </si>
  <si>
    <t>FLEXIBLE SPENDING</t>
  </si>
  <si>
    <t>FREIGHT EXPRESS &amp;</t>
  </si>
  <si>
    <t>Enforcement Terrorism</t>
  </si>
  <si>
    <t>FUEL USAGE</t>
  </si>
  <si>
    <t>JATRAN - Operating Assistance</t>
  </si>
  <si>
    <t>GAS</t>
  </si>
  <si>
    <t>Youth Detention</t>
  </si>
  <si>
    <t>GRANTS, CONTRIB, C</t>
  </si>
  <si>
    <t>GROUP INSURANCE</t>
  </si>
  <si>
    <t>HAND TOOLS</t>
  </si>
  <si>
    <t>HEAVY EQUIPMENT LE</t>
  </si>
  <si>
    <t>IMPROVEMENT OTHER</t>
  </si>
  <si>
    <t>Captial Outlay</t>
  </si>
  <si>
    <t>INDIRECT COST</t>
  </si>
  <si>
    <t>INSURANCE PREMIUM</t>
  </si>
  <si>
    <t>JRA - North Farish St Project</t>
  </si>
  <si>
    <t>JRA - Union Station</t>
  </si>
  <si>
    <t>INTEGRATED FIN. SY</t>
  </si>
  <si>
    <t>INTEREST ON BONDED</t>
  </si>
  <si>
    <t>Water Debt - King Edward TIF</t>
  </si>
  <si>
    <t>Water Debt - 2012 GO Note</t>
  </si>
  <si>
    <t>Sewer Debt</t>
  </si>
  <si>
    <t>IR TRAVEL</t>
  </si>
  <si>
    <t>LAND - RENTAL</t>
  </si>
  <si>
    <t>LAW ENFORCEMENT SU</t>
  </si>
  <si>
    <t>Mobile Crime Scene Unit</t>
  </si>
  <si>
    <t>LAWN + GARDEN EQUI</t>
  </si>
  <si>
    <t>Planetarium - Administrative</t>
  </si>
  <si>
    <t>LEASE PURCHASE - D</t>
  </si>
  <si>
    <t>LEASE PURCHASE AUT</t>
  </si>
  <si>
    <t>LEASE PURCHASE-HEA</t>
  </si>
  <si>
    <t>Capital City Revenue Fund</t>
  </si>
  <si>
    <t>LEASE PURCHASE-REA</t>
  </si>
  <si>
    <t>LEASE-ENERGY EFF/B</t>
  </si>
  <si>
    <t>LEASE-ENERGYN EFF/</t>
  </si>
  <si>
    <t>LEGAL ADS, ADVERTI</t>
  </si>
  <si>
    <t>Life Insurance</t>
  </si>
  <si>
    <t>LIFE INS OR SPECIF</t>
  </si>
  <si>
    <t>Excess Risk Health</t>
  </si>
  <si>
    <t>LINENS, TOWELS, MA</t>
  </si>
  <si>
    <t>LOCAL TRAVEL MEALS</t>
  </si>
  <si>
    <t>MACH + SHOP EQU</t>
  </si>
  <si>
    <t>MACHINE/EQUIP MAIN</t>
  </si>
  <si>
    <t>MANHOLE &amp; INLET CA</t>
  </si>
  <si>
    <t>MAP PRINTING &amp; PHO</t>
  </si>
  <si>
    <t>MAPPING &amp; DRAFTING</t>
  </si>
  <si>
    <t>MEDICAL, DRUG TEST</t>
  </si>
  <si>
    <t>H C S - Summer Youth Program</t>
  </si>
  <si>
    <t>MEDICAL, DRUG TEST,</t>
  </si>
  <si>
    <t>Dental Insurance - Employees</t>
  </si>
  <si>
    <t>Medical Benefits</t>
  </si>
  <si>
    <t>MEDICARE TAX PAYME</t>
  </si>
  <si>
    <t>MISC. AUTOMOTIVE E</t>
  </si>
  <si>
    <t>MISC. NON-AUTO EQU</t>
  </si>
  <si>
    <t>MOTOR VEHICLE REPA</t>
  </si>
  <si>
    <t>MOTOR VEHICLE REPAIR</t>
  </si>
  <si>
    <t>NEW SERVICE CONNEC</t>
  </si>
  <si>
    <t>NEWSPAPERS &amp; PERIO</t>
  </si>
  <si>
    <t>NON-CAPITALIZED EQ</t>
  </si>
  <si>
    <t>OFFICE EQUIP-LEASE</t>
  </si>
  <si>
    <t>OFFICE EQUIPMENT F</t>
  </si>
  <si>
    <t>OFFICE SUPPLIES</t>
  </si>
  <si>
    <t>OIL &amp; LUBE - PRIVA</t>
  </si>
  <si>
    <t>OTHER OPERATING SU</t>
  </si>
  <si>
    <t>OTHER PROFESSIONAL</t>
  </si>
  <si>
    <t>Employee Group Benefit Fund - Administrative</t>
  </si>
  <si>
    <t>HWY 80</t>
  </si>
  <si>
    <t>Lobbyist</t>
  </si>
  <si>
    <t>Pest Control</t>
  </si>
  <si>
    <t>OTHER REPAIR &amp; MAI</t>
  </si>
  <si>
    <t>OUTSIDE PRINTING S</t>
  </si>
  <si>
    <t>OVERTIME</t>
  </si>
  <si>
    <t>PAGERS</t>
  </si>
  <si>
    <t>PAINTS, OILS, &amp; GL</t>
  </si>
  <si>
    <t>PAY INCREASE</t>
  </si>
  <si>
    <t>Disability and Relief Fund - D&amp;R Administrative</t>
  </si>
  <si>
    <t>PAYMENT TO OTHER A</t>
  </si>
  <si>
    <t>PERFORMANCE CONTRA</t>
  </si>
  <si>
    <t>PHOTO &amp; MICROFILM</t>
  </si>
  <si>
    <t>PHOTO &amp; VIDEO EQUI</t>
  </si>
  <si>
    <t>PICK-UP ATTENDENTS</t>
  </si>
  <si>
    <t>PIPES &amp; FITTINGS</t>
  </si>
  <si>
    <t>PLASTIC PIPE &amp; FIT</t>
  </si>
  <si>
    <t>PLUMBING FIXTURES</t>
  </si>
  <si>
    <t>POSTAGE, P O BOX R</t>
  </si>
  <si>
    <t>PPROP TO EARLY CH</t>
  </si>
  <si>
    <t>PRINT/BIND-BOOKS</t>
  </si>
  <si>
    <t>PRINTING DUP &amp; BIN</t>
  </si>
  <si>
    <t>PRINTING SUPPLIES</t>
  </si>
  <si>
    <t>PRIVATE GARBAGE CO</t>
  </si>
  <si>
    <t>PROJ MGT &amp; CONSULT</t>
  </si>
  <si>
    <t>PUBLIC TRANSPORTAT</t>
  </si>
  <si>
    <t>PUBLICATIONS REPOR</t>
  </si>
  <si>
    <t>PUBLICITY, PROMOTI</t>
  </si>
  <si>
    <t>PURCHASE OF ANIMAL</t>
  </si>
  <si>
    <t>REAL ESTATE</t>
  </si>
  <si>
    <t>RECORDING DOCUMENT</t>
  </si>
  <si>
    <t>RECREATIONAL SUPPL</t>
  </si>
  <si>
    <t>Recycling Program</t>
  </si>
  <si>
    <t>RECYLCING COLLECTI</t>
  </si>
  <si>
    <t>REDISTRIBUTED SALA</t>
  </si>
  <si>
    <t>HOPWA Program Fund 122</t>
  </si>
  <si>
    <t>Emergency Shelter Grant (ESG)</t>
  </si>
  <si>
    <t>REDUCTION - AVG. V</t>
  </si>
  <si>
    <t>RELOCATION PAYMENT</t>
  </si>
  <si>
    <t>RENTAL OF EQUIPMEN</t>
  </si>
  <si>
    <t>REPAIR OF PERSONAL</t>
  </si>
  <si>
    <t>REPAYMENT OF LOAN</t>
  </si>
  <si>
    <t>RETIREMENT BANK NO</t>
  </si>
  <si>
    <t>RIP-RAP</t>
  </si>
  <si>
    <t>SAFETY EQUIPMENT</t>
  </si>
  <si>
    <t>SAFETY SUPPLIES</t>
  </si>
  <si>
    <t>SALARIES</t>
  </si>
  <si>
    <t>SIGN SHEETING AND</t>
  </si>
  <si>
    <t>SLUDGE DISPOSAL</t>
  </si>
  <si>
    <t>SPECIAL LEGAL SERV</t>
  </si>
  <si>
    <t>SPECIAL POLICE EQU</t>
  </si>
  <si>
    <t>Police - Cops Technology 2010</t>
  </si>
  <si>
    <t>STRUCTURAL STEEL &amp;</t>
  </si>
  <si>
    <t>STRUCTURE MAINTENA</t>
  </si>
  <si>
    <t>SUBSISTENCE &amp; CARE</t>
  </si>
  <si>
    <t>Title XX SSBG-Home Delivered</t>
  </si>
  <si>
    <t>Summer Food Program-MS CH NUTR</t>
  </si>
  <si>
    <t>SUNDRY</t>
  </si>
  <si>
    <t>SUNDRY-AWARDS</t>
  </si>
  <si>
    <t>SUNDRY-FIXED CHARG</t>
  </si>
  <si>
    <t>TAX LAW+ OTHER SER</t>
  </si>
  <si>
    <t>TELEPHONE</t>
  </si>
  <si>
    <t>TEMP OR PART-TIME</t>
  </si>
  <si>
    <t>TIPPING FEES</t>
  </si>
  <si>
    <t>TIRE, TUBES &amp; BATT</t>
  </si>
  <si>
    <t>TO OTHER AGENCIES</t>
  </si>
  <si>
    <t>TO OTHER GOVERNMEN</t>
  </si>
  <si>
    <t>TRACTORS TRAIL + H</t>
  </si>
  <si>
    <t>TRAFFIC SIGNALS DE</t>
  </si>
  <si>
    <t>TRAVEL EXPENSE - O</t>
  </si>
  <si>
    <t>UNIFORMS &amp; WORK CL</t>
  </si>
  <si>
    <t>UNIFORMS, RUGS ETC.</t>
  </si>
  <si>
    <t>W/S FRANCHISE FEE</t>
  </si>
  <si>
    <t>WAGES</t>
  </si>
  <si>
    <t>WATER MAINS</t>
  </si>
  <si>
    <t>WATER METER BOXES</t>
  </si>
  <si>
    <t>WATER METERS</t>
  </si>
  <si>
    <t>WATER/SEWER - UTIL</t>
  </si>
  <si>
    <t>WORKER'S COMP PAYM</t>
  </si>
  <si>
    <t>ADV, DUES, &amp; SUBSCRIPTIONS</t>
  </si>
  <si>
    <t>Actual</t>
  </si>
  <si>
    <t>ADVERTISING</t>
  </si>
  <si>
    <t>ALA SHAKESPEARE FESTIVAL</t>
  </si>
  <si>
    <t>Pymt to Gov't Agencies</t>
  </si>
  <si>
    <t>AUDITING SERVICES</t>
  </si>
  <si>
    <t>BOYS/GIRLS CLUBS</t>
  </si>
  <si>
    <t>CAPITAL LEASE-EQUIPMENT</t>
  </si>
  <si>
    <t>CAPITAL LEASE-FUNDING</t>
  </si>
  <si>
    <t>Debt Service - Short Term</t>
  </si>
  <si>
    <t>CAPITAL LEASE/INTEREST</t>
  </si>
  <si>
    <t>CAPITAL LEASE/PRINCIPAL</t>
  </si>
  <si>
    <t>CENTRAL AL REG PLAN &amp; DEV</t>
  </si>
  <si>
    <t>CENTRAL YMCA</t>
  </si>
  <si>
    <t>CHEMICAL ADDICTIONS</t>
  </si>
  <si>
    <t>CHILD PROTECT</t>
  </si>
  <si>
    <t>CITY FUNDED PENSION/SEMI-MONTH</t>
  </si>
  <si>
    <t>CITY FUNDED PENSION/TR INITY</t>
  </si>
  <si>
    <t>CITY-CO HUMANE SOCIETY</t>
  </si>
  <si>
    <t>CITY-COUNTY PERSONNEL</t>
  </si>
  <si>
    <t>COLLECTORS FEES</t>
  </si>
  <si>
    <t>COMMUNITY CARE NETWORK</t>
  </si>
  <si>
    <t>COSTS OF GOODS PURCHASES</t>
  </si>
  <si>
    <t>CTRL AL AGING CONSORTIUM</t>
  </si>
  <si>
    <t>DEMOLITION</t>
  </si>
  <si>
    <t>ECONOMIC DEVELOPMENT/CHAMBER</t>
  </si>
  <si>
    <t>ECONOMIC DEVELOPMENT/CVBD</t>
  </si>
  <si>
    <t>ECONOMIC INCENTIVES</t>
  </si>
  <si>
    <t>EQUIPMENT - CAPITALIZED</t>
  </si>
  <si>
    <t>EQUIPMENT - NON-CAPITALIZED</t>
  </si>
  <si>
    <t>EQUIPMENT RENTAL</t>
  </si>
  <si>
    <t>FAMILY SUNSHINE CENTER</t>
  </si>
  <si>
    <t>FRINGE BENEFITS</t>
  </si>
  <si>
    <t>FRINGE BENEFITS/GRP I RETIRE</t>
  </si>
  <si>
    <t>Perm Workmen's Compensation</t>
  </si>
  <si>
    <t>FRINGE BENEFITS/LIFE INS</t>
  </si>
  <si>
    <t>FRINGE BENEFITS/MEDICAL INS</t>
  </si>
  <si>
    <t>FRINGE BENEFITS/SOC SECURITY</t>
  </si>
  <si>
    <t>GARAGE EXPENSE</t>
  </si>
  <si>
    <t>GROSS RECEIPTS TAX-UTILITY</t>
  </si>
  <si>
    <t>H M F I</t>
  </si>
  <si>
    <t>HOSPITAL MEDICAL SERVICES</t>
  </si>
  <si>
    <t>INSURANCE</t>
  </si>
  <si>
    <t>JOINT PUBLIC CHARITY HOSP</t>
  </si>
  <si>
    <t>LAND &amp; BLDG IMPROVEMENTS</t>
  </si>
  <si>
    <t>LANDFILL DISPOSAL FEE</t>
  </si>
  <si>
    <t>LANDMARK FOUNDATION</t>
  </si>
  <si>
    <t>LIGHTHOUSE COUNCIL CTR</t>
  </si>
  <si>
    <t>MAYOR/COUNCIL CONTINGENCY</t>
  </si>
  <si>
    <t>MCINNIS RECYCLING PROGRAM</t>
  </si>
  <si>
    <t>MGY AREA COUNC IUAGING</t>
  </si>
  <si>
    <t>MISCELLANEOUS FEES &amp; SERVICES</t>
  </si>
  <si>
    <t>MONTG AREA CRIME STOPPERS</t>
  </si>
  <si>
    <t>MONTGOMERY BALLET</t>
  </si>
  <si>
    <t>MTGY AREA MENTAL HEALTH</t>
  </si>
  <si>
    <t>MTGY CLEAN CITY COMMITTEE</t>
  </si>
  <si>
    <t>MTGY CO BO/EQUALIZATION</t>
  </si>
  <si>
    <t>MTGY CO HEALTH DEPARTMENT</t>
  </si>
  <si>
    <t>MTGY CO PROP APPRAISAL</t>
  </si>
  <si>
    <t>MTGY COMM ACTION AGENCY</t>
  </si>
  <si>
    <t>MTGY METRO COMM COOP DIST</t>
  </si>
  <si>
    <t>NDIGENT MEDICAL CARE</t>
  </si>
  <si>
    <t>NEIGHBORS IN CHRIST</t>
  </si>
  <si>
    <t>NON-PROFESSIONAL SERVICES</t>
  </si>
  <si>
    <t>NOTE PAYABLE/INTEREST</t>
  </si>
  <si>
    <t>OPERATING SUPPLIES</t>
  </si>
  <si>
    <t>OTHER EXPENSE</t>
  </si>
  <si>
    <t>OTHER MISCELLANEOUS</t>
  </si>
  <si>
    <t>Debt Service - Long Term</t>
  </si>
  <si>
    <t>PAYING AGENT</t>
  </si>
  <si>
    <t>PERMANENT WORKMENS COMP</t>
  </si>
  <si>
    <t>PRIOR FY REV REFUNDS</t>
  </si>
  <si>
    <t>PROFESSIONAL SERVICES</t>
  </si>
  <si>
    <t>REIMB-MONTGOMERY CO</t>
  </si>
  <si>
    <t>REIMBURSEMENT-HOSPITAUMONTG C</t>
  </si>
  <si>
    <t>RENTAL AND LEASE EXPENSE</t>
  </si>
  <si>
    <t>REPAIRS &amp; MAINTENANCE</t>
  </si>
  <si>
    <t>Interfund Transfers</t>
  </si>
  <si>
    <t>ROLLING AVERAGE/GAS TAX</t>
  </si>
  <si>
    <t>ROLLING AVERAGE/MATS</t>
  </si>
  <si>
    <t>Salaries</t>
  </si>
  <si>
    <t>SICKLE CELL</t>
  </si>
  <si>
    <t>SO CENTRAL AL DEV COMM</t>
  </si>
  <si>
    <t>SO CTRL BOYS &amp; GIRLS CLUB</t>
  </si>
  <si>
    <t>SUBSIDY/GAS TAX</t>
  </si>
  <si>
    <t>SUBSIDY/GOLF</t>
  </si>
  <si>
    <t>SUBSIDY/ZOO</t>
  </si>
  <si>
    <t>SUBSTANCE ABUSE PROGRAMS</t>
  </si>
  <si>
    <t>TRANSFER OUT/2.5% LODGING TAX</t>
  </si>
  <si>
    <t>TRANSFER OUT/ALDOT</t>
  </si>
  <si>
    <t>TRANSFER OUT/CAP PROJECT</t>
  </si>
  <si>
    <t>TRANSFER OUT/CONVENTION CTR</t>
  </si>
  <si>
    <t>TRANSFER OUT/DEBT SERVICE</t>
  </si>
  <si>
    <t>Debt Service for Education</t>
  </si>
  <si>
    <t>TRANSFER OUT/FTA (MATS)</t>
  </si>
  <si>
    <t>TRANSFER OUT/LIABILITY INS</t>
  </si>
  <si>
    <t>TRANSFER OUT/LT DEBT PRINCIPAL</t>
  </si>
  <si>
    <t>TRANSFER OUT/WORKERS COMP</t>
  </si>
  <si>
    <t>TRANSFER TO OTHER FUNDS</t>
  </si>
  <si>
    <t>TRAVEL &amp; TRAINING</t>
  </si>
  <si>
    <t>UAB</t>
  </si>
  <si>
    <t>UTILITIES</t>
  </si>
  <si>
    <t>WRITE-OFF ACCOUNTS RECEIVABLE</t>
  </si>
  <si>
    <t>Contractual Services</t>
  </si>
  <si>
    <t>Proposed</t>
  </si>
  <si>
    <t>General</t>
  </si>
  <si>
    <t>Accounting</t>
  </si>
  <si>
    <t>Recrods Management</t>
  </si>
  <si>
    <t>Revenue</t>
  </si>
  <si>
    <t>Firefighters</t>
  </si>
  <si>
    <t>Prevention</t>
  </si>
  <si>
    <t>Training</t>
  </si>
  <si>
    <t>Maintenance</t>
  </si>
  <si>
    <t>Emergency Medical Services</t>
  </si>
  <si>
    <t>Communications</t>
  </si>
  <si>
    <t>Support</t>
  </si>
  <si>
    <t>Uniform Services</t>
  </si>
  <si>
    <t>Special Facilities</t>
  </si>
  <si>
    <t>Event Services</t>
  </si>
  <si>
    <t>Recreation</t>
  </si>
  <si>
    <t>Solid Waste</t>
  </si>
  <si>
    <t>Collections</t>
  </si>
  <si>
    <t>Bulk Collections</t>
  </si>
  <si>
    <t>Permits and Inspections</t>
  </si>
  <si>
    <t>Streets and Drainage</t>
  </si>
  <si>
    <t>Fleet Services</t>
  </si>
  <si>
    <t>Improvements &amp; Equipment</t>
  </si>
  <si>
    <t>Materials &amp; Supplies</t>
  </si>
  <si>
    <t>Operating Reserve</t>
  </si>
  <si>
    <t>Other Charges</t>
  </si>
  <si>
    <t>Transfers to Other Funds</t>
  </si>
  <si>
    <t>Capital Projects Fund</t>
  </si>
  <si>
    <t>Notes Payable</t>
  </si>
  <si>
    <t>Transfer to Airports</t>
  </si>
  <si>
    <t>MPC Fund</t>
  </si>
  <si>
    <t>SporTran Fund</t>
  </si>
  <si>
    <t>Retained Risk Fund</t>
  </si>
  <si>
    <t>Water &amp; Sewerage Fund</t>
  </si>
  <si>
    <t>Community Development Fund</t>
  </si>
  <si>
    <t>Golf Enterprise Fund</t>
  </si>
  <si>
    <t>Streets Special Revenue Fund</t>
  </si>
  <si>
    <t>State_Capital</t>
  </si>
  <si>
    <t>2010pop</t>
  </si>
  <si>
    <t>2013pop</t>
  </si>
  <si>
    <t>2015pop</t>
  </si>
  <si>
    <t>Growth</t>
  </si>
  <si>
    <t>Form of Government</t>
  </si>
  <si>
    <t>Median Income</t>
  </si>
  <si>
    <t>Poverty</t>
  </si>
  <si>
    <t>Nonwhite</t>
  </si>
  <si>
    <t>Region</t>
  </si>
  <si>
    <t>Subregion</t>
  </si>
  <si>
    <t>Land Area Sq M</t>
  </si>
  <si>
    <t>Density_pop_sq_km</t>
  </si>
  <si>
    <t>FT_emp</t>
  </si>
  <si>
    <t>FT_pay</t>
  </si>
  <si>
    <t>PT_emp</t>
  </si>
  <si>
    <t>PT_pay</t>
  </si>
  <si>
    <t>FTE</t>
  </si>
  <si>
    <t>Total Spending 2015</t>
  </si>
  <si>
    <t>Spending per 10,000 People (2015)</t>
  </si>
  <si>
    <t>FTEs per $1 Million Spending (2015)</t>
  </si>
  <si>
    <t>FTEs per 10,000 People (2015)</t>
  </si>
  <si>
    <t>OperationsSpendingbySize</t>
  </si>
  <si>
    <t>Mayor-Council</t>
  </si>
  <si>
    <t>South</t>
  </si>
  <si>
    <t>East South Central</t>
  </si>
  <si>
    <t>Midwest</t>
  </si>
  <si>
    <t>West South Central</t>
  </si>
  <si>
    <t>N</t>
  </si>
  <si>
    <t>East North Central</t>
  </si>
  <si>
    <t>CityName</t>
  </si>
  <si>
    <t>FTEs (2015)</t>
  </si>
  <si>
    <t>Total Personnel Spend</t>
  </si>
  <si>
    <t>Wage and Salary Spending</t>
  </si>
  <si>
    <t>WS / FTE</t>
  </si>
  <si>
    <t>Wage/Salary % of Personnel Spend</t>
  </si>
  <si>
    <t>Total 2015 Spend Factor</t>
  </si>
  <si>
    <t>Total 2015 Calc (SUMIF)</t>
  </si>
  <si>
    <t>Total 2015 PivotTable 2</t>
  </si>
  <si>
    <t>Spending Per 1,000 Residents (2015)</t>
  </si>
  <si>
    <t>FTEs per 1,000 People (2015)</t>
  </si>
  <si>
    <t>AkronOH</t>
  </si>
  <si>
    <t>Baton RougeLA</t>
  </si>
  <si>
    <t>Fort WayneIN</t>
  </si>
  <si>
    <t>JacksonMS</t>
  </si>
  <si>
    <t>MontgomeryAL</t>
  </si>
  <si>
    <t>ShreveportLA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</si>
</sst>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6" x14ac:knownFonts="1">
    <font>
      <sz val="10"/>
      <color rgb="FF000000"/>
      <name val="Arial"/>
    </font>
    <font>
      <sz val="12"/>
      <color rgb="FF000000"/>
      <name val="Calibri"/>
    </font>
    <font>
      <b/>
      <sz val="10"/>
      <name val="Calibri"/>
    </font>
    <font>
      <sz val="10"/>
      <name val="Arial"/>
    </font>
    <font>
      <sz val="12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wrapText="1"/>
    </xf>
    <xf numFmtId="164" fontId="1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Font="1" applyAlignment="1">
      <alignment wrapText="1"/>
    </xf>
    <xf numFmtId="0" fontId="3" fillId="0" borderId="0" xfId="0" applyFont="1" applyAlignment="1"/>
    <xf numFmtId="164" fontId="3" fillId="0" borderId="0" xfId="0" applyNumberFormat="1" applyFont="1"/>
    <xf numFmtId="0" fontId="1" fillId="0" borderId="0" xfId="0" applyFont="1" applyAlignment="1">
      <alignment horizontal="righ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/>
    <xf numFmtId="4" fontId="1" fillId="0" borderId="0" xfId="0" applyNumberFormat="1" applyFont="1" applyAlignment="1"/>
    <xf numFmtId="0" fontId="1" fillId="0" borderId="0" xfId="0" applyFont="1" applyAlignment="1"/>
    <xf numFmtId="0" fontId="4" fillId="0" borderId="0" xfId="0" applyFont="1"/>
    <xf numFmtId="0" fontId="4" fillId="0" borderId="0" xfId="0" applyFont="1" applyAlignment="1"/>
    <xf numFmtId="164" fontId="4" fillId="0" borderId="0" xfId="0" applyNumberFormat="1" applyFont="1"/>
    <xf numFmtId="0" fontId="5" fillId="0" borderId="0" xfId="0" applyFont="1"/>
    <xf numFmtId="0" fontId="5" fillId="0" borderId="0" xfId="0" applyFont="1" applyAlignment="1"/>
    <xf numFmtId="164" fontId="5" fillId="0" borderId="0" xfId="0" applyNumberFormat="1" applyFont="1"/>
    <xf numFmtId="3" fontId="1" fillId="0" borderId="0" xfId="0" applyNumberFormat="1" applyFont="1" applyAlignment="1">
      <alignment horizontal="right"/>
    </xf>
    <xf numFmtId="3" fontId="1" fillId="0" borderId="0" xfId="0" applyNumberFormat="1" applyFont="1" applyAlignment="1"/>
    <xf numFmtId="164" fontId="1" fillId="0" borderId="0" xfId="0" applyNumberFormat="1" applyFont="1" applyAlignment="1"/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wrapText="1"/>
    </xf>
    <xf numFmtId="4" fontId="1" fillId="0" borderId="0" xfId="0" applyNumberFormat="1" applyFont="1" applyAlignment="1">
      <alignment wrapText="1"/>
    </xf>
    <xf numFmtId="4" fontId="1" fillId="2" borderId="0" xfId="0" applyNumberFormat="1" applyFont="1" applyFill="1" applyAlignment="1">
      <alignment wrapText="1"/>
    </xf>
    <xf numFmtId="4" fontId="4" fillId="0" borderId="0" xfId="0" applyNumberFormat="1" applyFont="1" applyAlignment="1">
      <alignment wrapText="1"/>
    </xf>
    <xf numFmtId="4" fontId="4" fillId="0" borderId="0" xfId="0" applyNumberFormat="1" applyFont="1" applyAlignment="1">
      <alignment wrapText="1"/>
    </xf>
    <xf numFmtId="4" fontId="1" fillId="0" borderId="0" xfId="0" applyNumberFormat="1" applyFont="1" applyAlignment="1">
      <alignment wrapText="1"/>
    </xf>
    <xf numFmtId="4" fontId="4" fillId="0" borderId="0" xfId="0" applyNumberFormat="1" applyFont="1" applyAlignment="1">
      <alignment wrapText="1"/>
    </xf>
    <xf numFmtId="3" fontId="1" fillId="0" borderId="0" xfId="0" applyNumberFormat="1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10" fontId="4" fillId="0" borderId="0" xfId="0" applyNumberFormat="1" applyFont="1" applyAlignment="1">
      <alignment horizontal="right" wrapText="1"/>
    </xf>
    <xf numFmtId="4" fontId="4" fillId="0" borderId="0" xfId="0" applyNumberFormat="1" applyFont="1" applyAlignment="1">
      <alignment horizontal="right" wrapText="1"/>
    </xf>
    <xf numFmtId="164" fontId="4" fillId="0" borderId="0" xfId="0" applyNumberFormat="1" applyFont="1" applyAlignment="1">
      <alignment horizontal="right" wrapText="1"/>
    </xf>
    <xf numFmtId="4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horizontal="right" wrapText="1"/>
    </xf>
    <xf numFmtId="3" fontId="4" fillId="0" borderId="0" xfId="0" applyNumberFormat="1" applyFont="1" applyAlignment="1">
      <alignment wrapText="1"/>
    </xf>
    <xf numFmtId="4" fontId="1" fillId="0" borderId="0" xfId="0" applyNumberFormat="1" applyFont="1" applyAlignment="1">
      <alignment horizontal="right" wrapText="1"/>
    </xf>
    <xf numFmtId="4" fontId="4" fillId="0" borderId="0" xfId="0" applyNumberFormat="1" applyFont="1" applyAlignment="1">
      <alignment wrapText="1"/>
    </xf>
    <xf numFmtId="3" fontId="4" fillId="0" borderId="0" xfId="0" applyNumberFormat="1" applyFont="1" applyAlignment="1">
      <alignment horizontal="right" wrapText="1"/>
    </xf>
    <xf numFmtId="4" fontId="1" fillId="2" borderId="0" xfId="0" applyNumberFormat="1" applyFont="1" applyFill="1" applyAlignment="1">
      <alignment horizontal="right" wrapText="1"/>
    </xf>
    <xf numFmtId="10" fontId="4" fillId="2" borderId="0" xfId="0" applyNumberFormat="1" applyFont="1" applyFill="1" applyAlignment="1">
      <alignment horizontal="right" wrapText="1"/>
    </xf>
    <xf numFmtId="0" fontId="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495300</xdr:colOff>
      <xdr:row>66</xdr:row>
      <xdr:rowOff>127000</xdr:rowOff>
    </xdr:to>
    <xdr:sp macro="" textlink="">
      <xdr:nvSpPr>
        <xdr:cNvPr id="1027" name="Rectangle 3" hidden="1"/>
        <xdr:cNvSpPr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9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.15"/>
  <cols>
    <col min="2" max="2" width="25.33203125" customWidth="1"/>
    <col min="3" max="3" width="45.6640625" customWidth="1"/>
    <col min="5" max="5" width="15.5" customWidth="1"/>
    <col min="6" max="6" width="52.83203125" customWidth="1"/>
    <col min="8" max="8" width="21.5" customWidth="1"/>
    <col min="12" max="12" width="28.83203125" customWidth="1"/>
    <col min="13" max="13" width="14" customWidth="1"/>
    <col min="17" max="17" width="22.5" customWidth="1"/>
    <col min="18" max="18" width="22.6640625" customWidth="1"/>
    <col min="19" max="19" width="30.1640625" customWidth="1"/>
    <col min="35" max="35" width="20.33203125" customWidth="1"/>
    <col min="36" max="36" width="26.5" customWidth="1"/>
    <col min="37" max="37" width="23.1640625" customWidth="1"/>
    <col min="38" max="38" width="21.5" customWidth="1"/>
  </cols>
  <sheetData>
    <row r="1" spans="1:7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4"/>
      <c r="AJ1" s="4"/>
      <c r="AK1" s="1"/>
      <c r="AL1" s="1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</row>
    <row r="2" spans="1:76" x14ac:dyDescent="0.2">
      <c r="A2" s="1" t="s">
        <v>19</v>
      </c>
      <c r="B2" s="1" t="s">
        <v>69</v>
      </c>
      <c r="C2" s="1" t="s">
        <v>70</v>
      </c>
      <c r="D2" s="1" t="s">
        <v>71</v>
      </c>
      <c r="E2" s="1" t="s">
        <v>2</v>
      </c>
      <c r="F2" s="1" t="s">
        <v>70</v>
      </c>
      <c r="G2" s="1" t="s">
        <v>73</v>
      </c>
      <c r="H2" s="8"/>
      <c r="I2" s="8">
        <v>2015</v>
      </c>
      <c r="J2" s="1" t="s">
        <v>77</v>
      </c>
      <c r="K2" s="9">
        <v>99500</v>
      </c>
      <c r="L2" s="10">
        <f>K2/ VLOOKUP(A2,Indicators!$B$1:$V$7,21,FALSE)</f>
        <v>503.69035445626753</v>
      </c>
      <c r="M2" s="11"/>
      <c r="N2" s="11"/>
      <c r="O2" s="11"/>
      <c r="P2" s="11"/>
      <c r="Q2" s="8" t="str">
        <f t="shared" ref="Q2:Q9663" si="0">IF(NOT(ISBLANK(O2)),O2-P2,"")</f>
        <v/>
      </c>
      <c r="R2" s="1" t="s">
        <v>92</v>
      </c>
      <c r="S2" s="1" t="s">
        <v>80</v>
      </c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</row>
    <row r="3" spans="1:76" x14ac:dyDescent="0.2">
      <c r="A3" s="1" t="s">
        <v>19</v>
      </c>
      <c r="B3" s="1" t="s">
        <v>93</v>
      </c>
      <c r="C3" s="1" t="s">
        <v>70</v>
      </c>
      <c r="D3" s="1" t="s">
        <v>71</v>
      </c>
      <c r="E3" s="1" t="s">
        <v>2</v>
      </c>
      <c r="F3" s="1" t="s">
        <v>70</v>
      </c>
      <c r="G3" s="1" t="s">
        <v>73</v>
      </c>
      <c r="H3" s="8"/>
      <c r="I3" s="8">
        <v>2015</v>
      </c>
      <c r="J3" s="1" t="s">
        <v>77</v>
      </c>
      <c r="K3" s="9">
        <v>1045000</v>
      </c>
      <c r="L3" s="10">
        <f>K3/ VLOOKUP(A3,Indicators!$B$1:$V$7,21,FALSE)</f>
        <v>5290.0142754452218</v>
      </c>
      <c r="M3" s="11"/>
      <c r="N3" s="11"/>
      <c r="O3" s="11"/>
      <c r="P3" s="11"/>
      <c r="Q3" s="8" t="str">
        <f t="shared" si="0"/>
        <v/>
      </c>
      <c r="R3" s="1" t="s">
        <v>94</v>
      </c>
      <c r="S3" s="1" t="s">
        <v>88</v>
      </c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</row>
    <row r="4" spans="1:76" x14ac:dyDescent="0.2">
      <c r="A4" s="1" t="s">
        <v>19</v>
      </c>
      <c r="B4" s="1" t="s">
        <v>75</v>
      </c>
      <c r="C4" s="1" t="s">
        <v>70</v>
      </c>
      <c r="D4" s="1" t="s">
        <v>71</v>
      </c>
      <c r="E4" s="1" t="s">
        <v>2</v>
      </c>
      <c r="F4" s="1" t="s">
        <v>70</v>
      </c>
      <c r="G4" s="1" t="s">
        <v>73</v>
      </c>
      <c r="H4" s="8"/>
      <c r="I4" s="8">
        <v>2015</v>
      </c>
      <c r="J4" s="1" t="s">
        <v>77</v>
      </c>
      <c r="K4" s="9">
        <v>200000</v>
      </c>
      <c r="L4" s="10">
        <f>K4/ VLOOKUP(A4,Indicators!$B$1:$V$7,21,FALSE)</f>
        <v>1012.442923530186</v>
      </c>
      <c r="M4" s="11"/>
      <c r="N4" s="11"/>
      <c r="O4" s="11"/>
      <c r="P4" s="11"/>
      <c r="Q4" s="8" t="str">
        <f t="shared" si="0"/>
        <v/>
      </c>
      <c r="R4" s="1" t="s">
        <v>95</v>
      </c>
      <c r="S4" s="1" t="s">
        <v>75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</row>
    <row r="5" spans="1:76" x14ac:dyDescent="0.2">
      <c r="A5" s="1" t="s">
        <v>19</v>
      </c>
      <c r="B5" s="1" t="s">
        <v>95</v>
      </c>
      <c r="C5" s="1" t="s">
        <v>70</v>
      </c>
      <c r="D5" s="1" t="s">
        <v>71</v>
      </c>
      <c r="E5" s="1" t="s">
        <v>2</v>
      </c>
      <c r="F5" s="1" t="s">
        <v>70</v>
      </c>
      <c r="G5" s="1" t="s">
        <v>73</v>
      </c>
      <c r="H5" s="8"/>
      <c r="I5" s="8">
        <v>2015</v>
      </c>
      <c r="J5" s="1" t="s">
        <v>77</v>
      </c>
      <c r="K5" s="9">
        <v>650000</v>
      </c>
      <c r="L5" s="10">
        <f>K5/ VLOOKUP(A5,Indicators!$B$1:$V$7,21,FALSE)</f>
        <v>3290.4395014731044</v>
      </c>
      <c r="M5" s="11"/>
      <c r="N5" s="11"/>
      <c r="O5" s="11"/>
      <c r="P5" s="11"/>
      <c r="Q5" s="8" t="str">
        <f t="shared" si="0"/>
        <v/>
      </c>
      <c r="R5" s="1" t="s">
        <v>95</v>
      </c>
      <c r="S5" s="1" t="s">
        <v>87</v>
      </c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</row>
    <row r="6" spans="1:76" x14ac:dyDescent="0.2">
      <c r="A6" s="1" t="s">
        <v>19</v>
      </c>
      <c r="B6" s="1" t="s">
        <v>96</v>
      </c>
      <c r="C6" s="1" t="s">
        <v>70</v>
      </c>
      <c r="D6" s="1" t="s">
        <v>71</v>
      </c>
      <c r="E6" s="1" t="s">
        <v>2</v>
      </c>
      <c r="F6" s="1" t="s">
        <v>70</v>
      </c>
      <c r="G6" s="1" t="s">
        <v>73</v>
      </c>
      <c r="H6" s="8"/>
      <c r="I6" s="8">
        <v>2015</v>
      </c>
      <c r="J6" s="1" t="s">
        <v>77</v>
      </c>
      <c r="K6" s="9">
        <v>18913450</v>
      </c>
      <c r="L6" s="10">
        <f>K6/ VLOOKUP(A6,Indicators!$B$1:$V$7,21,FALSE)</f>
        <v>95743.943060209975</v>
      </c>
      <c r="M6" s="11"/>
      <c r="N6" s="11"/>
      <c r="O6" s="11"/>
      <c r="P6" s="11"/>
      <c r="Q6" s="8" t="str">
        <f t="shared" si="0"/>
        <v/>
      </c>
      <c r="R6" s="1" t="s">
        <v>97</v>
      </c>
      <c r="S6" s="1" t="s">
        <v>87</v>
      </c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</row>
    <row r="7" spans="1:76" x14ac:dyDescent="0.2">
      <c r="A7" s="1" t="s">
        <v>19</v>
      </c>
      <c r="B7" s="1" t="s">
        <v>98</v>
      </c>
      <c r="C7" s="1" t="s">
        <v>99</v>
      </c>
      <c r="D7" s="1" t="s">
        <v>71</v>
      </c>
      <c r="E7" s="1" t="s">
        <v>2</v>
      </c>
      <c r="F7" s="1" t="s">
        <v>100</v>
      </c>
      <c r="G7" s="1" t="s">
        <v>73</v>
      </c>
      <c r="H7" s="8"/>
      <c r="I7" s="8">
        <v>2015</v>
      </c>
      <c r="J7" s="1" t="s">
        <v>77</v>
      </c>
      <c r="K7" s="9">
        <v>12454280</v>
      </c>
      <c r="L7" s="10">
        <f>K7/ VLOOKUP(A7,Indicators!$B$1:$V$7,21,FALSE)</f>
        <v>63046.238268317626</v>
      </c>
      <c r="M7" s="11"/>
      <c r="N7" s="11"/>
      <c r="O7" s="11"/>
      <c r="P7" s="11"/>
      <c r="Q7" s="8" t="str">
        <f t="shared" si="0"/>
        <v/>
      </c>
      <c r="R7" s="1" t="s">
        <v>98</v>
      </c>
      <c r="S7" s="1" t="s">
        <v>90</v>
      </c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</row>
    <row r="8" spans="1:76" x14ac:dyDescent="0.2">
      <c r="A8" s="1" t="s">
        <v>19</v>
      </c>
      <c r="B8" s="1" t="s">
        <v>101</v>
      </c>
      <c r="C8" s="1" t="s">
        <v>99</v>
      </c>
      <c r="D8" s="1" t="s">
        <v>71</v>
      </c>
      <c r="E8" s="1" t="s">
        <v>2</v>
      </c>
      <c r="F8" s="1" t="s">
        <v>100</v>
      </c>
      <c r="G8" s="1" t="s">
        <v>73</v>
      </c>
      <c r="H8" s="8"/>
      <c r="I8" s="8">
        <v>2015</v>
      </c>
      <c r="J8" s="1" t="s">
        <v>77</v>
      </c>
      <c r="K8" s="9">
        <v>2733250</v>
      </c>
      <c r="L8" s="10">
        <f>K8/ VLOOKUP(A8,Indicators!$B$1:$V$7,21,FALSE)</f>
        <v>13836.298103694404</v>
      </c>
      <c r="M8" s="11"/>
      <c r="N8" s="11"/>
      <c r="O8" s="11"/>
      <c r="P8" s="11"/>
      <c r="Q8" s="8" t="str">
        <f t="shared" si="0"/>
        <v/>
      </c>
      <c r="R8" s="1" t="s">
        <v>95</v>
      </c>
      <c r="S8" s="1" t="s">
        <v>84</v>
      </c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</row>
    <row r="9" spans="1:76" x14ac:dyDescent="0.2">
      <c r="A9" s="1" t="s">
        <v>19</v>
      </c>
      <c r="B9" s="1" t="s">
        <v>102</v>
      </c>
      <c r="C9" s="1" t="s">
        <v>99</v>
      </c>
      <c r="D9" s="1" t="s">
        <v>71</v>
      </c>
      <c r="E9" s="1" t="s">
        <v>2</v>
      </c>
      <c r="F9" s="1" t="s">
        <v>100</v>
      </c>
      <c r="G9" s="1" t="s">
        <v>73</v>
      </c>
      <c r="H9" s="8"/>
      <c r="I9" s="8">
        <v>2015</v>
      </c>
      <c r="J9" s="1" t="s">
        <v>77</v>
      </c>
      <c r="K9" s="9">
        <v>858600</v>
      </c>
      <c r="L9" s="10">
        <f>K9/ VLOOKUP(A9,Indicators!$B$1:$V$7,21,FALSE)</f>
        <v>4346.4174707150887</v>
      </c>
      <c r="M9" s="11"/>
      <c r="N9" s="11"/>
      <c r="O9" s="11"/>
      <c r="P9" s="11"/>
      <c r="Q9" s="8" t="str">
        <f t="shared" si="0"/>
        <v/>
      </c>
      <c r="R9" s="1" t="s">
        <v>103</v>
      </c>
      <c r="S9" s="1" t="s">
        <v>49</v>
      </c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</row>
    <row r="10" spans="1:76" x14ac:dyDescent="0.2">
      <c r="A10" s="1" t="s">
        <v>19</v>
      </c>
      <c r="B10" s="1" t="s">
        <v>64</v>
      </c>
      <c r="C10" s="1" t="s">
        <v>99</v>
      </c>
      <c r="D10" s="1" t="s">
        <v>71</v>
      </c>
      <c r="E10" s="1" t="s">
        <v>2</v>
      </c>
      <c r="F10" s="1" t="s">
        <v>100</v>
      </c>
      <c r="G10" s="1" t="s">
        <v>73</v>
      </c>
      <c r="H10" s="8"/>
      <c r="I10" s="8">
        <v>2015</v>
      </c>
      <c r="J10" s="1" t="s">
        <v>77</v>
      </c>
      <c r="K10" s="9">
        <v>170870</v>
      </c>
      <c r="L10" s="10">
        <f>K10/ VLOOKUP(A10,Indicators!$B$1:$V$7,21,FALSE)</f>
        <v>864.98061171801442</v>
      </c>
      <c r="M10" s="11"/>
      <c r="N10" s="11"/>
      <c r="O10" s="11"/>
      <c r="P10" s="11"/>
      <c r="Q10" s="8" t="str">
        <f t="shared" si="0"/>
        <v/>
      </c>
      <c r="R10" s="1" t="s">
        <v>103</v>
      </c>
      <c r="S10" s="1" t="s">
        <v>64</v>
      </c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</row>
    <row r="11" spans="1:76" x14ac:dyDescent="0.2">
      <c r="A11" s="1" t="s">
        <v>19</v>
      </c>
      <c r="B11" s="1" t="s">
        <v>104</v>
      </c>
      <c r="C11" s="1" t="s">
        <v>99</v>
      </c>
      <c r="D11" s="1" t="s">
        <v>71</v>
      </c>
      <c r="E11" s="1" t="s">
        <v>2</v>
      </c>
      <c r="F11" s="1" t="s">
        <v>100</v>
      </c>
      <c r="G11" s="1" t="s">
        <v>73</v>
      </c>
      <c r="H11" s="8"/>
      <c r="I11" s="8">
        <v>2015</v>
      </c>
      <c r="J11" s="1" t="s">
        <v>77</v>
      </c>
      <c r="K11" s="9">
        <v>475300</v>
      </c>
      <c r="L11" s="10">
        <f>K11/ VLOOKUP(A11,Indicators!$B$1:$V$7,21,FALSE)</f>
        <v>2406.0706077694872</v>
      </c>
      <c r="M11" s="11"/>
      <c r="N11" s="11"/>
      <c r="O11" s="11"/>
      <c r="P11" s="11"/>
      <c r="Q11" s="8" t="str">
        <f t="shared" si="0"/>
        <v/>
      </c>
      <c r="R11" s="1" t="s">
        <v>81</v>
      </c>
      <c r="S11" s="1" t="s">
        <v>81</v>
      </c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</row>
    <row r="12" spans="1:76" x14ac:dyDescent="0.2">
      <c r="A12" s="1" t="s">
        <v>19</v>
      </c>
      <c r="B12" s="1" t="s">
        <v>105</v>
      </c>
      <c r="C12" s="1" t="s">
        <v>99</v>
      </c>
      <c r="D12" s="1" t="s">
        <v>71</v>
      </c>
      <c r="E12" s="1" t="s">
        <v>2</v>
      </c>
      <c r="F12" s="1" t="s">
        <v>100</v>
      </c>
      <c r="G12" s="1" t="s">
        <v>73</v>
      </c>
      <c r="H12" s="8"/>
      <c r="I12" s="8">
        <v>2015</v>
      </c>
      <c r="J12" s="1" t="s">
        <v>77</v>
      </c>
      <c r="K12" s="9">
        <v>306450</v>
      </c>
      <c r="L12" s="10">
        <f>K12/ VLOOKUP(A12,Indicators!$B$1:$V$7,21,FALSE)</f>
        <v>1551.3156695791274</v>
      </c>
      <c r="M12" s="11"/>
      <c r="N12" s="11"/>
      <c r="O12" s="11"/>
      <c r="P12" s="11"/>
      <c r="Q12" s="8" t="str">
        <f t="shared" si="0"/>
        <v/>
      </c>
      <c r="R12" s="1" t="s">
        <v>81</v>
      </c>
      <c r="S12" s="1" t="s">
        <v>81</v>
      </c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</row>
    <row r="13" spans="1:76" x14ac:dyDescent="0.2">
      <c r="A13" s="1" t="s">
        <v>19</v>
      </c>
      <c r="B13" s="1" t="s">
        <v>69</v>
      </c>
      <c r="C13" s="1" t="s">
        <v>99</v>
      </c>
      <c r="D13" s="1" t="s">
        <v>71</v>
      </c>
      <c r="E13" s="1" t="s">
        <v>2</v>
      </c>
      <c r="F13" s="1" t="s">
        <v>100</v>
      </c>
      <c r="G13" s="1" t="s">
        <v>73</v>
      </c>
      <c r="H13" s="8"/>
      <c r="I13" s="8">
        <v>2015</v>
      </c>
      <c r="J13" s="1" t="s">
        <v>77</v>
      </c>
      <c r="K13" s="9">
        <v>1873190</v>
      </c>
      <c r="L13" s="10">
        <f>K13/ VLOOKUP(A13,Indicators!$B$1:$V$7,21,FALSE)</f>
        <v>9482.4897996375457</v>
      </c>
      <c r="M13" s="11"/>
      <c r="N13" s="11"/>
      <c r="O13" s="11"/>
      <c r="P13" s="11"/>
      <c r="Q13" s="8" t="str">
        <f t="shared" si="0"/>
        <v/>
      </c>
      <c r="R13" s="1" t="s">
        <v>92</v>
      </c>
      <c r="S13" s="1" t="s">
        <v>80</v>
      </c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</row>
    <row r="14" spans="1:76" x14ac:dyDescent="0.2">
      <c r="A14" s="1" t="s">
        <v>19</v>
      </c>
      <c r="B14" s="1" t="s">
        <v>106</v>
      </c>
      <c r="C14" s="1" t="s">
        <v>99</v>
      </c>
      <c r="D14" s="1" t="s">
        <v>71</v>
      </c>
      <c r="E14" s="1" t="s">
        <v>2</v>
      </c>
      <c r="F14" s="1" t="s">
        <v>100</v>
      </c>
      <c r="G14" s="1" t="s">
        <v>73</v>
      </c>
      <c r="H14" s="8"/>
      <c r="I14" s="8">
        <v>2015</v>
      </c>
      <c r="J14" s="1" t="s">
        <v>77</v>
      </c>
      <c r="K14" s="9">
        <v>293600</v>
      </c>
      <c r="L14" s="10">
        <f>K14/ VLOOKUP(A14,Indicators!$B$1:$V$7,21,FALSE)</f>
        <v>1486.2662117423131</v>
      </c>
      <c r="M14" s="11"/>
      <c r="N14" s="11"/>
      <c r="O14" s="11"/>
      <c r="P14" s="11"/>
      <c r="Q14" s="8" t="str">
        <f t="shared" si="0"/>
        <v/>
      </c>
      <c r="R14" s="1" t="s">
        <v>103</v>
      </c>
      <c r="S14" s="1" t="s">
        <v>54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</row>
    <row r="15" spans="1:76" x14ac:dyDescent="0.2">
      <c r="A15" s="1" t="s">
        <v>19</v>
      </c>
      <c r="B15" s="1" t="s">
        <v>107</v>
      </c>
      <c r="C15" s="1" t="s">
        <v>99</v>
      </c>
      <c r="D15" s="1" t="s">
        <v>71</v>
      </c>
      <c r="E15" s="1" t="s">
        <v>2</v>
      </c>
      <c r="F15" s="1" t="s">
        <v>100</v>
      </c>
      <c r="G15" s="1" t="s">
        <v>73</v>
      </c>
      <c r="H15" s="8"/>
      <c r="I15" s="8">
        <v>2015</v>
      </c>
      <c r="J15" s="1" t="s">
        <v>77</v>
      </c>
      <c r="K15" s="9">
        <v>59150</v>
      </c>
      <c r="L15" s="10">
        <f>K15/ VLOOKUP(A15,Indicators!$B$1:$V$7,21,FALSE)</f>
        <v>299.42999463405249</v>
      </c>
      <c r="M15" s="11"/>
      <c r="N15" s="11"/>
      <c r="O15" s="11"/>
      <c r="P15" s="11"/>
      <c r="Q15" s="8" t="str">
        <f t="shared" si="0"/>
        <v/>
      </c>
      <c r="R15" s="1" t="s">
        <v>103</v>
      </c>
      <c r="S15" s="1" t="s">
        <v>43</v>
      </c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</row>
    <row r="16" spans="1:76" x14ac:dyDescent="0.2">
      <c r="A16" s="1" t="s">
        <v>19</v>
      </c>
      <c r="B16" s="1" t="s">
        <v>93</v>
      </c>
      <c r="C16" s="1" t="s">
        <v>99</v>
      </c>
      <c r="D16" s="1" t="s">
        <v>71</v>
      </c>
      <c r="E16" s="1" t="s">
        <v>2</v>
      </c>
      <c r="F16" s="1" t="s">
        <v>100</v>
      </c>
      <c r="G16" s="1" t="s">
        <v>73</v>
      </c>
      <c r="H16" s="8"/>
      <c r="I16" s="8">
        <v>2015</v>
      </c>
      <c r="J16" s="1" t="s">
        <v>77</v>
      </c>
      <c r="K16" s="9">
        <v>7718500</v>
      </c>
      <c r="L16" s="10">
        <f>K16/ VLOOKUP(A16,Indicators!$B$1:$V$7,21,FALSE)</f>
        <v>39072.703526338701</v>
      </c>
      <c r="M16" s="11"/>
      <c r="N16" s="11"/>
      <c r="O16" s="11"/>
      <c r="P16" s="11"/>
      <c r="Q16" s="8" t="str">
        <f t="shared" si="0"/>
        <v/>
      </c>
      <c r="R16" s="1" t="s">
        <v>94</v>
      </c>
      <c r="S16" s="1" t="s">
        <v>88</v>
      </c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</row>
    <row r="17" spans="1:76" x14ac:dyDescent="0.2">
      <c r="A17" s="1" t="s">
        <v>19</v>
      </c>
      <c r="B17" s="1" t="s">
        <v>75</v>
      </c>
      <c r="C17" s="1" t="s">
        <v>99</v>
      </c>
      <c r="D17" s="1" t="s">
        <v>71</v>
      </c>
      <c r="E17" s="1" t="s">
        <v>2</v>
      </c>
      <c r="F17" s="1" t="s">
        <v>100</v>
      </c>
      <c r="G17" s="1" t="s">
        <v>73</v>
      </c>
      <c r="H17" s="8"/>
      <c r="I17" s="8">
        <v>2015</v>
      </c>
      <c r="J17" s="1" t="s">
        <v>77</v>
      </c>
      <c r="K17" s="9">
        <v>1555640</v>
      </c>
      <c r="L17" s="10">
        <f>K17/ VLOOKUP(A17,Indicators!$B$1:$V$7,21,FALSE)</f>
        <v>7874.9835478024925</v>
      </c>
      <c r="M17" s="11"/>
      <c r="N17" s="11"/>
      <c r="O17" s="11"/>
      <c r="P17" s="11"/>
      <c r="Q17" s="8" t="str">
        <f t="shared" si="0"/>
        <v/>
      </c>
      <c r="R17" s="1" t="s">
        <v>95</v>
      </c>
      <c r="S17" s="1" t="s">
        <v>75</v>
      </c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</row>
    <row r="18" spans="1:76" x14ac:dyDescent="0.2">
      <c r="A18" s="1" t="s">
        <v>19</v>
      </c>
      <c r="B18" s="1" t="s">
        <v>108</v>
      </c>
      <c r="C18" s="1" t="s">
        <v>99</v>
      </c>
      <c r="D18" s="1" t="s">
        <v>71</v>
      </c>
      <c r="E18" s="1" t="s">
        <v>2</v>
      </c>
      <c r="F18" s="1" t="s">
        <v>100</v>
      </c>
      <c r="G18" s="1" t="s">
        <v>73</v>
      </c>
      <c r="H18" s="8"/>
      <c r="I18" s="8">
        <v>2015</v>
      </c>
      <c r="J18" s="1" t="s">
        <v>77</v>
      </c>
      <c r="K18" s="9">
        <v>4200000</v>
      </c>
      <c r="L18" s="10">
        <f>K18/ VLOOKUP(A18,Indicators!$B$1:$V$7,21,FALSE)</f>
        <v>21261.301394133905</v>
      </c>
      <c r="M18" s="11"/>
      <c r="N18" s="11"/>
      <c r="O18" s="11"/>
      <c r="P18" s="11"/>
      <c r="Q18" s="8" t="str">
        <f t="shared" si="0"/>
        <v/>
      </c>
      <c r="R18" s="1" t="s">
        <v>109</v>
      </c>
      <c r="S18" s="1" t="s">
        <v>79</v>
      </c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</row>
    <row r="19" spans="1:76" x14ac:dyDescent="0.2">
      <c r="A19" s="1" t="s">
        <v>19</v>
      </c>
      <c r="B19" s="1" t="s">
        <v>95</v>
      </c>
      <c r="C19" s="1" t="s">
        <v>99</v>
      </c>
      <c r="D19" s="1" t="s">
        <v>71</v>
      </c>
      <c r="E19" s="1" t="s">
        <v>2</v>
      </c>
      <c r="F19" s="1" t="s">
        <v>100</v>
      </c>
      <c r="G19" s="1" t="s">
        <v>73</v>
      </c>
      <c r="H19" s="8"/>
      <c r="I19" s="8">
        <v>2015</v>
      </c>
      <c r="J19" s="1" t="s">
        <v>77</v>
      </c>
      <c r="K19" s="9">
        <v>9435620</v>
      </c>
      <c r="L19" s="10">
        <f>K19/ VLOOKUP(A19,Indicators!$B$1:$V$7,21,FALSE)</f>
        <v>47765.133490599466</v>
      </c>
      <c r="M19" s="11"/>
      <c r="N19" s="11"/>
      <c r="O19" s="11"/>
      <c r="P19" s="11"/>
      <c r="Q19" s="8" t="str">
        <f t="shared" si="0"/>
        <v/>
      </c>
      <c r="R19" s="1" t="s">
        <v>95</v>
      </c>
      <c r="S19" s="1" t="s">
        <v>87</v>
      </c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</row>
    <row r="20" spans="1:76" x14ac:dyDescent="0.2">
      <c r="A20" s="1" t="s">
        <v>19</v>
      </c>
      <c r="B20" s="1" t="s">
        <v>96</v>
      </c>
      <c r="C20" s="1" t="s">
        <v>99</v>
      </c>
      <c r="D20" s="1" t="s">
        <v>71</v>
      </c>
      <c r="E20" s="1" t="s">
        <v>2</v>
      </c>
      <c r="F20" s="1" t="s">
        <v>100</v>
      </c>
      <c r="G20" s="1" t="s">
        <v>73</v>
      </c>
      <c r="H20" s="8"/>
      <c r="I20" s="8">
        <v>2015</v>
      </c>
      <c r="J20" s="1" t="s">
        <v>77</v>
      </c>
      <c r="K20" s="9">
        <v>101353740</v>
      </c>
      <c r="L20" s="10">
        <f>K20/ VLOOKUP(A20,Indicators!$B$1:$V$7,21,FALSE)</f>
        <v>513074.38418159174</v>
      </c>
      <c r="M20" s="11"/>
      <c r="N20" s="11"/>
      <c r="O20" s="11"/>
      <c r="P20" s="11"/>
      <c r="Q20" s="8" t="str">
        <f t="shared" si="0"/>
        <v/>
      </c>
      <c r="R20" s="1" t="s">
        <v>97</v>
      </c>
      <c r="S20" s="1" t="s">
        <v>91</v>
      </c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</row>
    <row r="21" spans="1:76" x14ac:dyDescent="0.2">
      <c r="A21" s="1" t="s">
        <v>19</v>
      </c>
      <c r="B21" s="1" t="s">
        <v>98</v>
      </c>
      <c r="C21" s="1" t="s">
        <v>99</v>
      </c>
      <c r="D21" s="1" t="s">
        <v>71</v>
      </c>
      <c r="E21" s="1" t="s">
        <v>2</v>
      </c>
      <c r="F21" s="1" t="s">
        <v>57</v>
      </c>
      <c r="G21" s="1" t="s">
        <v>73</v>
      </c>
      <c r="H21" s="8"/>
      <c r="I21" s="8">
        <v>2015</v>
      </c>
      <c r="J21" s="1" t="s">
        <v>77</v>
      </c>
      <c r="K21" s="9">
        <v>26225000</v>
      </c>
      <c r="L21" s="10">
        <f>K21/ VLOOKUP(A21,Indicators!$B$1:$V$7,21,FALSE)</f>
        <v>132756.57834789564</v>
      </c>
      <c r="M21" s="11"/>
      <c r="N21" s="11"/>
      <c r="O21" s="11"/>
      <c r="P21" s="11"/>
      <c r="Q21" s="8" t="str">
        <f t="shared" si="0"/>
        <v/>
      </c>
      <c r="R21" s="1" t="s">
        <v>98</v>
      </c>
      <c r="S21" s="1" t="s">
        <v>90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</row>
    <row r="22" spans="1:76" x14ac:dyDescent="0.2">
      <c r="A22" s="1" t="s">
        <v>19</v>
      </c>
      <c r="B22" s="1" t="s">
        <v>101</v>
      </c>
      <c r="C22" s="1" t="s">
        <v>99</v>
      </c>
      <c r="D22" s="1" t="s">
        <v>71</v>
      </c>
      <c r="E22" s="1" t="s">
        <v>2</v>
      </c>
      <c r="F22" s="1" t="s">
        <v>57</v>
      </c>
      <c r="G22" s="1" t="s">
        <v>73</v>
      </c>
      <c r="H22" s="8"/>
      <c r="I22" s="8">
        <v>2015</v>
      </c>
      <c r="J22" s="1" t="s">
        <v>77</v>
      </c>
      <c r="K22" s="9">
        <v>375000</v>
      </c>
      <c r="L22" s="10">
        <f>K22/ VLOOKUP(A22,Indicators!$B$1:$V$7,21,FALSE)</f>
        <v>1898.3304816190987</v>
      </c>
      <c r="M22" s="11"/>
      <c r="N22" s="11"/>
      <c r="O22" s="11"/>
      <c r="P22" s="11"/>
      <c r="Q22" s="8" t="str">
        <f t="shared" si="0"/>
        <v/>
      </c>
      <c r="R22" s="1" t="s">
        <v>95</v>
      </c>
      <c r="S22" s="1" t="s">
        <v>84</v>
      </c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</row>
    <row r="23" spans="1:76" x14ac:dyDescent="0.2">
      <c r="A23" s="1" t="s">
        <v>19</v>
      </c>
      <c r="B23" s="1" t="s">
        <v>102</v>
      </c>
      <c r="C23" s="1" t="s">
        <v>99</v>
      </c>
      <c r="D23" s="1" t="s">
        <v>71</v>
      </c>
      <c r="E23" s="1" t="s">
        <v>2</v>
      </c>
      <c r="F23" s="1" t="s">
        <v>57</v>
      </c>
      <c r="G23" s="1" t="s">
        <v>73</v>
      </c>
      <c r="H23" s="8"/>
      <c r="I23" s="8">
        <v>2015</v>
      </c>
      <c r="J23" s="1" t="s">
        <v>77</v>
      </c>
      <c r="K23" s="8">
        <v>200</v>
      </c>
      <c r="L23" s="10">
        <f>K23/ VLOOKUP(A23,Indicators!$B$1:$V$7,21,FALSE)</f>
        <v>1.0124429235301859</v>
      </c>
      <c r="M23" s="11"/>
      <c r="N23" s="11"/>
      <c r="O23" s="11"/>
      <c r="P23" s="11"/>
      <c r="Q23" s="8" t="str">
        <f t="shared" si="0"/>
        <v/>
      </c>
      <c r="R23" s="1" t="s">
        <v>103</v>
      </c>
      <c r="S23" s="1" t="s">
        <v>49</v>
      </c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1:76" x14ac:dyDescent="0.2">
      <c r="A24" s="1" t="s">
        <v>19</v>
      </c>
      <c r="B24" s="1" t="s">
        <v>69</v>
      </c>
      <c r="C24" s="1" t="s">
        <v>99</v>
      </c>
      <c r="D24" s="1" t="s">
        <v>71</v>
      </c>
      <c r="E24" s="1" t="s">
        <v>2</v>
      </c>
      <c r="F24" s="1" t="s">
        <v>57</v>
      </c>
      <c r="G24" s="1" t="s">
        <v>73</v>
      </c>
      <c r="H24" s="8"/>
      <c r="I24" s="8">
        <v>2015</v>
      </c>
      <c r="J24" s="1" t="s">
        <v>77</v>
      </c>
      <c r="K24" s="8">
        <v>0</v>
      </c>
      <c r="L24" s="10">
        <f>K24/ VLOOKUP(A24,Indicators!$B$1:$V$7,21,FALSE)</f>
        <v>0</v>
      </c>
      <c r="M24" s="11"/>
      <c r="N24" s="11"/>
      <c r="O24" s="11"/>
      <c r="P24" s="11"/>
      <c r="Q24" s="8" t="str">
        <f t="shared" si="0"/>
        <v/>
      </c>
      <c r="R24" s="1" t="s">
        <v>92</v>
      </c>
      <c r="S24" s="1" t="s">
        <v>80</v>
      </c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1:76" x14ac:dyDescent="0.2">
      <c r="A25" s="1" t="s">
        <v>19</v>
      </c>
      <c r="B25" s="1" t="s">
        <v>93</v>
      </c>
      <c r="C25" s="1" t="s">
        <v>99</v>
      </c>
      <c r="D25" s="1" t="s">
        <v>71</v>
      </c>
      <c r="E25" s="1" t="s">
        <v>2</v>
      </c>
      <c r="F25" s="1" t="s">
        <v>57</v>
      </c>
      <c r="G25" s="1" t="s">
        <v>73</v>
      </c>
      <c r="H25" s="8"/>
      <c r="I25" s="8">
        <v>2015</v>
      </c>
      <c r="J25" s="1" t="s">
        <v>77</v>
      </c>
      <c r="K25" s="9">
        <v>26606000</v>
      </c>
      <c r="L25" s="10">
        <f>K25/ VLOOKUP(A25,Indicators!$B$1:$V$7,21,FALSE)</f>
        <v>134685.28211722063</v>
      </c>
      <c r="M25" s="11"/>
      <c r="N25" s="11"/>
      <c r="O25" s="11"/>
      <c r="P25" s="11"/>
      <c r="Q25" s="8" t="str">
        <f t="shared" si="0"/>
        <v/>
      </c>
      <c r="R25" s="1" t="s">
        <v>94</v>
      </c>
      <c r="S25" s="1" t="s">
        <v>88</v>
      </c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1:76" x14ac:dyDescent="0.2">
      <c r="A26" s="1" t="s">
        <v>19</v>
      </c>
      <c r="B26" s="1" t="s">
        <v>75</v>
      </c>
      <c r="C26" s="1" t="s">
        <v>99</v>
      </c>
      <c r="D26" s="1" t="s">
        <v>71</v>
      </c>
      <c r="E26" s="1" t="s">
        <v>2</v>
      </c>
      <c r="F26" s="1" t="s">
        <v>57</v>
      </c>
      <c r="G26" s="1" t="s">
        <v>73</v>
      </c>
      <c r="H26" s="8"/>
      <c r="I26" s="8">
        <v>2015</v>
      </c>
      <c r="J26" s="1" t="s">
        <v>77</v>
      </c>
      <c r="K26" s="9">
        <v>360000</v>
      </c>
      <c r="L26" s="10">
        <f>K26/ VLOOKUP(A26,Indicators!$B$1:$V$7,21,FALSE)</f>
        <v>1822.3972623543348</v>
      </c>
      <c r="M26" s="11"/>
      <c r="N26" s="11"/>
      <c r="O26" s="11"/>
      <c r="P26" s="11"/>
      <c r="Q26" s="8" t="str">
        <f t="shared" si="0"/>
        <v/>
      </c>
      <c r="R26" s="1" t="s">
        <v>95</v>
      </c>
      <c r="S26" s="1" t="s">
        <v>75</v>
      </c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1:76" x14ac:dyDescent="0.2">
      <c r="A27" s="1" t="s">
        <v>19</v>
      </c>
      <c r="B27" s="1" t="s">
        <v>96</v>
      </c>
      <c r="C27" s="1" t="s">
        <v>99</v>
      </c>
      <c r="D27" s="1" t="s">
        <v>71</v>
      </c>
      <c r="E27" s="1" t="s">
        <v>2</v>
      </c>
      <c r="F27" s="1" t="s">
        <v>57</v>
      </c>
      <c r="G27" s="1" t="s">
        <v>73</v>
      </c>
      <c r="H27" s="8"/>
      <c r="I27" s="8">
        <v>2015</v>
      </c>
      <c r="J27" s="1" t="s">
        <v>77</v>
      </c>
      <c r="K27" s="9">
        <v>43484860</v>
      </c>
      <c r="L27" s="10">
        <f>K27/ VLOOKUP(A27,Indicators!$B$1:$V$7,21,FALSE)</f>
        <v>220129.69393850421</v>
      </c>
      <c r="M27" s="11"/>
      <c r="N27" s="11"/>
      <c r="O27" s="11"/>
      <c r="P27" s="11"/>
      <c r="Q27" s="8" t="str">
        <f t="shared" si="0"/>
        <v/>
      </c>
      <c r="R27" s="1" t="s">
        <v>97</v>
      </c>
      <c r="S27" s="1" t="s">
        <v>91</v>
      </c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1:76" x14ac:dyDescent="0.2">
      <c r="A28" s="1" t="s">
        <v>19</v>
      </c>
      <c r="B28" s="1" t="s">
        <v>98</v>
      </c>
      <c r="C28" s="1" t="s">
        <v>110</v>
      </c>
      <c r="D28" s="1" t="s">
        <v>71</v>
      </c>
      <c r="E28" s="1" t="s">
        <v>2</v>
      </c>
      <c r="F28" s="1" t="s">
        <v>111</v>
      </c>
      <c r="G28" s="1" t="s">
        <v>107</v>
      </c>
      <c r="H28" s="8"/>
      <c r="I28" s="8">
        <v>2015</v>
      </c>
      <c r="J28" s="1" t="s">
        <v>77</v>
      </c>
      <c r="K28" s="9">
        <v>3103960</v>
      </c>
      <c r="L28" s="10">
        <f>K28/ VLOOKUP(A28,Indicators!$B$1:$V$7,21,FALSE)</f>
        <v>15712.91168460378</v>
      </c>
      <c r="M28" s="11"/>
      <c r="N28" s="11"/>
      <c r="O28" s="11"/>
      <c r="P28" s="8" t="str">
        <f>IF(H28="Y", K28/VLOOKUP(A28,Indicators!$B$1:$S$7,18,FALSE),"")</f>
        <v/>
      </c>
      <c r="Q28" s="8" t="str">
        <f t="shared" si="0"/>
        <v/>
      </c>
      <c r="R28" s="1" t="s">
        <v>98</v>
      </c>
      <c r="S28" s="1" t="s">
        <v>90</v>
      </c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1:76" x14ac:dyDescent="0.2">
      <c r="A29" s="1" t="s">
        <v>19</v>
      </c>
      <c r="B29" s="1" t="s">
        <v>101</v>
      </c>
      <c r="C29" s="1" t="s">
        <v>110</v>
      </c>
      <c r="D29" s="1" t="s">
        <v>71</v>
      </c>
      <c r="E29" s="1" t="s">
        <v>2</v>
      </c>
      <c r="F29" s="1" t="s">
        <v>111</v>
      </c>
      <c r="G29" s="1" t="s">
        <v>107</v>
      </c>
      <c r="H29" s="8"/>
      <c r="I29" s="8">
        <v>2015</v>
      </c>
      <c r="J29" s="1" t="s">
        <v>77</v>
      </c>
      <c r="K29" s="9">
        <v>12787000</v>
      </c>
      <c r="L29" s="10">
        <f>K29/ VLOOKUP(A29,Indicators!$B$1:$V$7,21,FALSE)</f>
        <v>64730.538315902442</v>
      </c>
      <c r="M29" s="11"/>
      <c r="N29" s="11"/>
      <c r="O29" s="11"/>
      <c r="P29" s="8" t="str">
        <f>IF(H29="Y", K29/VLOOKUP(A29,Indicators!$B$1:$S$7,18,FALSE),"")</f>
        <v/>
      </c>
      <c r="Q29" s="8" t="str">
        <f t="shared" si="0"/>
        <v/>
      </c>
      <c r="R29" s="1" t="s">
        <v>95</v>
      </c>
      <c r="S29" s="1" t="s">
        <v>84</v>
      </c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1:76" x14ac:dyDescent="0.2">
      <c r="A30" s="1" t="s">
        <v>19</v>
      </c>
      <c r="B30" s="1" t="s">
        <v>102</v>
      </c>
      <c r="C30" s="1" t="s">
        <v>110</v>
      </c>
      <c r="D30" s="1" t="s">
        <v>71</v>
      </c>
      <c r="E30" s="1" t="s">
        <v>2</v>
      </c>
      <c r="F30" s="1" t="s">
        <v>111</v>
      </c>
      <c r="G30" s="1" t="s">
        <v>107</v>
      </c>
      <c r="H30" s="8"/>
      <c r="I30" s="8">
        <v>2015</v>
      </c>
      <c r="J30" s="1" t="s">
        <v>77</v>
      </c>
      <c r="K30" s="9">
        <v>897900</v>
      </c>
      <c r="L30" s="10">
        <f>K30/ VLOOKUP(A30,Indicators!$B$1:$V$7,21,FALSE)</f>
        <v>4545.3625051887702</v>
      </c>
      <c r="M30" s="11"/>
      <c r="N30" s="11"/>
      <c r="O30" s="11"/>
      <c r="P30" s="8" t="str">
        <f>IF(H30="Y", K30/VLOOKUP(A30,Indicators!$B$1:$S$7,18,FALSE),"")</f>
        <v/>
      </c>
      <c r="Q30" s="8" t="str">
        <f t="shared" si="0"/>
        <v/>
      </c>
      <c r="R30" s="1" t="s">
        <v>103</v>
      </c>
      <c r="S30" s="1" t="s">
        <v>49</v>
      </c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1:76" x14ac:dyDescent="0.2">
      <c r="A31" s="1" t="s">
        <v>19</v>
      </c>
      <c r="B31" s="1" t="s">
        <v>64</v>
      </c>
      <c r="C31" s="1" t="s">
        <v>110</v>
      </c>
      <c r="D31" s="1" t="s">
        <v>71</v>
      </c>
      <c r="E31" s="1" t="s">
        <v>2</v>
      </c>
      <c r="F31" s="1" t="s">
        <v>111</v>
      </c>
      <c r="G31" s="1" t="s">
        <v>107</v>
      </c>
      <c r="H31" s="8"/>
      <c r="I31" s="8">
        <v>2015</v>
      </c>
      <c r="J31" s="1" t="s">
        <v>77</v>
      </c>
      <c r="K31" s="9">
        <v>446030</v>
      </c>
      <c r="L31" s="10">
        <f>K31/ VLOOKUP(A31,Indicators!$B$1:$V$7,21,FALSE)</f>
        <v>2257.8995859108441</v>
      </c>
      <c r="M31" s="11"/>
      <c r="N31" s="11"/>
      <c r="O31" s="11"/>
      <c r="P31" s="8" t="str">
        <f>IF(H31="Y", K31/VLOOKUP(A31,Indicators!$B$1:$S$7,18,FALSE),"")</f>
        <v/>
      </c>
      <c r="Q31" s="8" t="str">
        <f t="shared" si="0"/>
        <v/>
      </c>
      <c r="R31" s="1" t="s">
        <v>103</v>
      </c>
      <c r="S31" s="1" t="s">
        <v>64</v>
      </c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1:76" x14ac:dyDescent="0.2">
      <c r="A32" s="1" t="s">
        <v>19</v>
      </c>
      <c r="B32" s="1" t="s">
        <v>104</v>
      </c>
      <c r="C32" s="1" t="s">
        <v>110</v>
      </c>
      <c r="D32" s="1" t="s">
        <v>71</v>
      </c>
      <c r="E32" s="1" t="s">
        <v>2</v>
      </c>
      <c r="F32" s="1" t="s">
        <v>111</v>
      </c>
      <c r="G32" s="1" t="s">
        <v>107</v>
      </c>
      <c r="H32" s="8"/>
      <c r="I32" s="8">
        <v>2015</v>
      </c>
      <c r="J32" s="1" t="s">
        <v>77</v>
      </c>
      <c r="K32" s="9">
        <v>1289000</v>
      </c>
      <c r="L32" s="10">
        <f>K32/ VLOOKUP(A32,Indicators!$B$1:$V$7,21,FALSE)</f>
        <v>6525.1946421520488</v>
      </c>
      <c r="M32" s="11"/>
      <c r="N32" s="11"/>
      <c r="O32" s="11"/>
      <c r="P32" s="8" t="str">
        <f>IF(H32="Y", K32/VLOOKUP(A32,Indicators!$B$1:$S$7,18,FALSE),"")</f>
        <v/>
      </c>
      <c r="Q32" s="8" t="str">
        <f t="shared" si="0"/>
        <v/>
      </c>
      <c r="R32" s="1" t="s">
        <v>81</v>
      </c>
      <c r="S32" s="1" t="s">
        <v>81</v>
      </c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1:76" x14ac:dyDescent="0.2">
      <c r="A33" s="1" t="s">
        <v>19</v>
      </c>
      <c r="B33" s="1" t="s">
        <v>105</v>
      </c>
      <c r="C33" s="1" t="s">
        <v>110</v>
      </c>
      <c r="D33" s="1" t="s">
        <v>71</v>
      </c>
      <c r="E33" s="1" t="s">
        <v>2</v>
      </c>
      <c r="F33" s="1" t="s">
        <v>111</v>
      </c>
      <c r="G33" s="1" t="s">
        <v>107</v>
      </c>
      <c r="H33" s="8"/>
      <c r="I33" s="8">
        <v>2015</v>
      </c>
      <c r="J33" s="1" t="s">
        <v>77</v>
      </c>
      <c r="K33" s="9">
        <v>1462200</v>
      </c>
      <c r="L33" s="10">
        <f>K33/ VLOOKUP(A33,Indicators!$B$1:$V$7,21,FALSE)</f>
        <v>7401.9702139291894</v>
      </c>
      <c r="M33" s="11"/>
      <c r="N33" s="11"/>
      <c r="O33" s="11"/>
      <c r="P33" s="8" t="str">
        <f>IF(H33="Y", K33/VLOOKUP(A33,Indicators!$B$1:$S$7,18,FALSE),"")</f>
        <v/>
      </c>
      <c r="Q33" s="8" t="str">
        <f t="shared" si="0"/>
        <v/>
      </c>
      <c r="R33" s="1" t="s">
        <v>81</v>
      </c>
      <c r="S33" s="1" t="s">
        <v>81</v>
      </c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1:76" x14ac:dyDescent="0.2">
      <c r="A34" s="1" t="s">
        <v>19</v>
      </c>
      <c r="B34" s="1" t="s">
        <v>69</v>
      </c>
      <c r="C34" s="1" t="s">
        <v>110</v>
      </c>
      <c r="D34" s="1" t="s">
        <v>71</v>
      </c>
      <c r="E34" s="1" t="s">
        <v>2</v>
      </c>
      <c r="F34" s="1" t="s">
        <v>111</v>
      </c>
      <c r="G34" s="1" t="s">
        <v>107</v>
      </c>
      <c r="H34" s="8"/>
      <c r="I34" s="8">
        <v>2015</v>
      </c>
      <c r="J34" s="1" t="s">
        <v>77</v>
      </c>
      <c r="K34" s="9">
        <v>1903740</v>
      </c>
      <c r="L34" s="10">
        <f>K34/ VLOOKUP(A34,Indicators!$B$1:$V$7,21,FALSE)</f>
        <v>9637.1404562067819</v>
      </c>
      <c r="M34" s="11"/>
      <c r="N34" s="11"/>
      <c r="O34" s="11"/>
      <c r="P34" s="8" t="str">
        <f>IF(H34="Y", K34/VLOOKUP(A34,Indicators!$B$1:$S$7,18,FALSE),"")</f>
        <v/>
      </c>
      <c r="Q34" s="8" t="str">
        <f t="shared" si="0"/>
        <v/>
      </c>
      <c r="R34" s="1" t="s">
        <v>92</v>
      </c>
      <c r="S34" s="1" t="s">
        <v>80</v>
      </c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1:76" x14ac:dyDescent="0.2">
      <c r="A35" s="1" t="s">
        <v>19</v>
      </c>
      <c r="B35" s="1" t="s">
        <v>106</v>
      </c>
      <c r="C35" s="1" t="s">
        <v>110</v>
      </c>
      <c r="D35" s="1" t="s">
        <v>71</v>
      </c>
      <c r="E35" s="1" t="s">
        <v>2</v>
      </c>
      <c r="F35" s="1" t="s">
        <v>111</v>
      </c>
      <c r="G35" s="1" t="s">
        <v>107</v>
      </c>
      <c r="H35" s="8"/>
      <c r="I35" s="8">
        <v>2015</v>
      </c>
      <c r="J35" s="1" t="s">
        <v>77</v>
      </c>
      <c r="K35" s="9">
        <v>502730</v>
      </c>
      <c r="L35" s="10">
        <f>K35/ VLOOKUP(A35,Indicators!$B$1:$V$7,21,FALSE)</f>
        <v>2544.9271547316521</v>
      </c>
      <c r="M35" s="11"/>
      <c r="N35" s="11"/>
      <c r="O35" s="11"/>
      <c r="P35" s="8" t="str">
        <f>IF(H35="Y", K35/VLOOKUP(A35,Indicators!$B$1:$S$7,18,FALSE),"")</f>
        <v/>
      </c>
      <c r="Q35" s="8" t="str">
        <f t="shared" si="0"/>
        <v/>
      </c>
      <c r="R35" s="1" t="s">
        <v>103</v>
      </c>
      <c r="S35" s="1" t="s">
        <v>54</v>
      </c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 spans="1:76" x14ac:dyDescent="0.2">
      <c r="A36" s="1" t="s">
        <v>19</v>
      </c>
      <c r="B36" s="1" t="s">
        <v>107</v>
      </c>
      <c r="C36" s="1" t="s">
        <v>110</v>
      </c>
      <c r="D36" s="1" t="s">
        <v>71</v>
      </c>
      <c r="E36" s="1" t="s">
        <v>2</v>
      </c>
      <c r="F36" s="1" t="s">
        <v>111</v>
      </c>
      <c r="G36" s="1" t="s">
        <v>107</v>
      </c>
      <c r="H36" s="8"/>
      <c r="I36" s="8">
        <v>2015</v>
      </c>
      <c r="J36" s="1" t="s">
        <v>77</v>
      </c>
      <c r="K36" s="9">
        <v>271800</v>
      </c>
      <c r="L36" s="10">
        <f>K36/ VLOOKUP(A36,Indicators!$B$1:$V$7,21,FALSE)</f>
        <v>1375.9099330775227</v>
      </c>
      <c r="M36" s="11"/>
      <c r="N36" s="11"/>
      <c r="O36" s="11"/>
      <c r="P36" s="8" t="str">
        <f>IF(H36="Y", K36/VLOOKUP(A36,Indicators!$B$1:$S$7,18,FALSE),"")</f>
        <v/>
      </c>
      <c r="Q36" s="8" t="str">
        <f t="shared" si="0"/>
        <v/>
      </c>
      <c r="R36" s="1" t="s">
        <v>103</v>
      </c>
      <c r="S36" s="1" t="s">
        <v>43</v>
      </c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</row>
    <row r="37" spans="1:76" x14ac:dyDescent="0.2">
      <c r="A37" s="1" t="s">
        <v>19</v>
      </c>
      <c r="B37" s="1" t="s">
        <v>93</v>
      </c>
      <c r="C37" s="1" t="s">
        <v>110</v>
      </c>
      <c r="D37" s="1" t="s">
        <v>71</v>
      </c>
      <c r="E37" s="1" t="s">
        <v>2</v>
      </c>
      <c r="F37" s="1" t="s">
        <v>111</v>
      </c>
      <c r="G37" s="1" t="s">
        <v>107</v>
      </c>
      <c r="H37" s="8"/>
      <c r="I37" s="8">
        <v>2015</v>
      </c>
      <c r="J37" s="1" t="s">
        <v>77</v>
      </c>
      <c r="K37" s="9">
        <v>1765960</v>
      </c>
      <c r="L37" s="10">
        <f>K37/ VLOOKUP(A37,Indicators!$B$1:$V$7,21,FALSE)</f>
        <v>8939.668526186837</v>
      </c>
      <c r="M37" s="11"/>
      <c r="N37" s="11"/>
      <c r="O37" s="11"/>
      <c r="P37" s="8" t="str">
        <f>IF(H37="Y", K37/VLOOKUP(A37,Indicators!$B$1:$S$7,18,FALSE),"")</f>
        <v/>
      </c>
      <c r="Q37" s="8" t="str">
        <f t="shared" si="0"/>
        <v/>
      </c>
      <c r="R37" s="1" t="s">
        <v>94</v>
      </c>
      <c r="S37" s="1" t="s">
        <v>88</v>
      </c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1:76" x14ac:dyDescent="0.2">
      <c r="A38" s="1" t="s">
        <v>19</v>
      </c>
      <c r="B38" s="1" t="s">
        <v>75</v>
      </c>
      <c r="C38" s="1" t="s">
        <v>110</v>
      </c>
      <c r="D38" s="1" t="s">
        <v>71</v>
      </c>
      <c r="E38" s="1" t="s">
        <v>2</v>
      </c>
      <c r="F38" s="1" t="s">
        <v>111</v>
      </c>
      <c r="G38" s="1" t="s">
        <v>107</v>
      </c>
      <c r="H38" s="8"/>
      <c r="I38" s="8">
        <v>2015</v>
      </c>
      <c r="J38" s="1" t="s">
        <v>77</v>
      </c>
      <c r="K38" s="9">
        <v>18044760</v>
      </c>
      <c r="L38" s="10">
        <f>K38/ VLOOKUP(A38,Indicators!$B$1:$V$7,21,FALSE)</f>
        <v>91346.447844002789</v>
      </c>
      <c r="M38" s="11"/>
      <c r="N38" s="11"/>
      <c r="O38" s="11"/>
      <c r="P38" s="8" t="str">
        <f>IF(H38="Y", K38/VLOOKUP(A38,Indicators!$B$1:$S$7,18,FALSE),"")</f>
        <v/>
      </c>
      <c r="Q38" s="8" t="str">
        <f t="shared" si="0"/>
        <v/>
      </c>
      <c r="R38" s="1" t="s">
        <v>95</v>
      </c>
      <c r="S38" s="1" t="s">
        <v>75</v>
      </c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1:76" x14ac:dyDescent="0.2">
      <c r="A39" s="1" t="s">
        <v>19</v>
      </c>
      <c r="B39" s="1" t="s">
        <v>108</v>
      </c>
      <c r="C39" s="1" t="s">
        <v>110</v>
      </c>
      <c r="D39" s="1" t="s">
        <v>71</v>
      </c>
      <c r="E39" s="1" t="s">
        <v>2</v>
      </c>
      <c r="F39" s="1" t="s">
        <v>111</v>
      </c>
      <c r="G39" s="1" t="s">
        <v>107</v>
      </c>
      <c r="H39" s="8"/>
      <c r="I39" s="8">
        <v>2015</v>
      </c>
      <c r="J39" s="1" t="s">
        <v>77</v>
      </c>
      <c r="K39" s="9">
        <v>5100</v>
      </c>
      <c r="L39" s="10">
        <f>K39/ VLOOKUP(A39,Indicators!$B$1:$V$7,21,FALSE)</f>
        <v>25.817294550019742</v>
      </c>
      <c r="M39" s="11"/>
      <c r="N39" s="11"/>
      <c r="O39" s="11"/>
      <c r="P39" s="8" t="str">
        <f>IF(H39="Y", K39/VLOOKUP(A39,Indicators!$B$1:$S$7,18,FALSE),"")</f>
        <v/>
      </c>
      <c r="Q39" s="8" t="str">
        <f t="shared" si="0"/>
        <v/>
      </c>
      <c r="R39" s="1" t="s">
        <v>109</v>
      </c>
      <c r="S39" s="1" t="s">
        <v>79</v>
      </c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</row>
    <row r="40" spans="1:76" x14ac:dyDescent="0.2">
      <c r="A40" s="1" t="s">
        <v>19</v>
      </c>
      <c r="B40" s="1" t="s">
        <v>95</v>
      </c>
      <c r="C40" s="1" t="s">
        <v>110</v>
      </c>
      <c r="D40" s="1" t="s">
        <v>71</v>
      </c>
      <c r="E40" s="1" t="s">
        <v>2</v>
      </c>
      <c r="F40" s="1" t="s">
        <v>111</v>
      </c>
      <c r="G40" s="1" t="s">
        <v>107</v>
      </c>
      <c r="H40" s="8"/>
      <c r="I40" s="8">
        <v>2015</v>
      </c>
      <c r="J40" s="1" t="s">
        <v>77</v>
      </c>
      <c r="K40" s="9">
        <v>2136350</v>
      </c>
      <c r="L40" s="10">
        <f>K40/ VLOOKUP(A40,Indicators!$B$1:$V$7,21,FALSE)</f>
        <v>10814.662198418564</v>
      </c>
      <c r="M40" s="11"/>
      <c r="N40" s="11"/>
      <c r="O40" s="11"/>
      <c r="P40" s="8" t="str">
        <f>IF(H40="Y", K40/VLOOKUP(A40,Indicators!$B$1:$S$7,18,FALSE),"")</f>
        <v/>
      </c>
      <c r="Q40" s="8" t="str">
        <f t="shared" si="0"/>
        <v/>
      </c>
      <c r="R40" s="1" t="s">
        <v>95</v>
      </c>
      <c r="S40" s="1" t="s">
        <v>87</v>
      </c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</row>
    <row r="41" spans="1:76" x14ac:dyDescent="0.2">
      <c r="A41" s="1" t="s">
        <v>19</v>
      </c>
      <c r="B41" s="1" t="s">
        <v>96</v>
      </c>
      <c r="C41" s="1" t="s">
        <v>110</v>
      </c>
      <c r="D41" s="1" t="s">
        <v>71</v>
      </c>
      <c r="E41" s="1" t="s">
        <v>2</v>
      </c>
      <c r="F41" s="1" t="s">
        <v>111</v>
      </c>
      <c r="G41" s="1" t="s">
        <v>107</v>
      </c>
      <c r="H41" s="8"/>
      <c r="I41" s="8">
        <v>2015</v>
      </c>
      <c r="J41" s="1" t="s">
        <v>77</v>
      </c>
      <c r="K41" s="9">
        <v>17372030</v>
      </c>
      <c r="L41" s="10">
        <f>K41/ VLOOKUP(A41,Indicators!$B$1:$V$7,21,FALSE)</f>
        <v>87940.94420427049</v>
      </c>
      <c r="M41" s="11"/>
      <c r="N41" s="11"/>
      <c r="O41" s="11"/>
      <c r="P41" s="8" t="str">
        <f>IF(H41="Y", K41/VLOOKUP(A41,Indicators!$B$1:$S$7,18,FALSE),"")</f>
        <v/>
      </c>
      <c r="Q41" s="8" t="str">
        <f t="shared" si="0"/>
        <v/>
      </c>
      <c r="R41" s="1" t="s">
        <v>97</v>
      </c>
      <c r="S41" s="1" t="s">
        <v>91</v>
      </c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</row>
    <row r="42" spans="1:76" x14ac:dyDescent="0.2">
      <c r="A42" s="1" t="s">
        <v>19</v>
      </c>
      <c r="B42" s="1" t="s">
        <v>69</v>
      </c>
      <c r="C42" s="1" t="s">
        <v>99</v>
      </c>
      <c r="D42" s="1" t="s">
        <v>71</v>
      </c>
      <c r="E42" s="1" t="s">
        <v>2</v>
      </c>
      <c r="F42" s="1" t="s">
        <v>112</v>
      </c>
      <c r="G42" s="1" t="s">
        <v>73</v>
      </c>
      <c r="H42" s="8"/>
      <c r="I42" s="8">
        <v>2015</v>
      </c>
      <c r="J42" s="1" t="s">
        <v>77</v>
      </c>
      <c r="K42" s="8">
        <v>0</v>
      </c>
      <c r="L42" s="10">
        <f>K42/ VLOOKUP(A42,Indicators!$B$1:$V$7,21,FALSE)</f>
        <v>0</v>
      </c>
      <c r="M42" s="11"/>
      <c r="N42" s="11"/>
      <c r="O42" s="11"/>
      <c r="P42" s="11"/>
      <c r="Q42" s="8" t="str">
        <f t="shared" si="0"/>
        <v/>
      </c>
      <c r="R42" s="1" t="s">
        <v>92</v>
      </c>
      <c r="S42" s="1" t="s">
        <v>80</v>
      </c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</row>
    <row r="43" spans="1:76" x14ac:dyDescent="0.2">
      <c r="A43" s="1" t="s">
        <v>19</v>
      </c>
      <c r="B43" s="1" t="s">
        <v>93</v>
      </c>
      <c r="C43" s="1" t="s">
        <v>99</v>
      </c>
      <c r="D43" s="1" t="s">
        <v>71</v>
      </c>
      <c r="E43" s="1" t="s">
        <v>2</v>
      </c>
      <c r="F43" s="1" t="s">
        <v>112</v>
      </c>
      <c r="G43" s="1" t="s">
        <v>73</v>
      </c>
      <c r="H43" s="8"/>
      <c r="I43" s="8">
        <v>2015</v>
      </c>
      <c r="J43" s="1" t="s">
        <v>77</v>
      </c>
      <c r="K43" s="8">
        <v>0</v>
      </c>
      <c r="L43" s="10">
        <f>K43/ VLOOKUP(A43,Indicators!$B$1:$V$7,21,FALSE)</f>
        <v>0</v>
      </c>
      <c r="M43" s="11"/>
      <c r="N43" s="11"/>
      <c r="O43" s="11"/>
      <c r="P43" s="11"/>
      <c r="Q43" s="8" t="str">
        <f t="shared" si="0"/>
        <v/>
      </c>
      <c r="R43" s="1" t="s">
        <v>94</v>
      </c>
      <c r="S43" s="1" t="s">
        <v>88</v>
      </c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</row>
    <row r="44" spans="1:76" x14ac:dyDescent="0.2">
      <c r="A44" s="1" t="s">
        <v>19</v>
      </c>
      <c r="B44" s="1" t="s">
        <v>98</v>
      </c>
      <c r="C44" s="1" t="s">
        <v>99</v>
      </c>
      <c r="D44" s="1" t="s">
        <v>71</v>
      </c>
      <c r="E44" s="1" t="s">
        <v>2</v>
      </c>
      <c r="F44" s="1" t="s">
        <v>113</v>
      </c>
      <c r="G44" s="1" t="s">
        <v>107</v>
      </c>
      <c r="H44" s="8"/>
      <c r="I44" s="8">
        <v>2015</v>
      </c>
      <c r="J44" s="1" t="s">
        <v>77</v>
      </c>
      <c r="K44" s="9">
        <v>2692650</v>
      </c>
      <c r="L44" s="10">
        <f>K44/ VLOOKUP(A44,Indicators!$B$1:$V$7,21,FALSE)</f>
        <v>13630.772190217776</v>
      </c>
      <c r="M44" s="11"/>
      <c r="N44" s="11"/>
      <c r="O44" s="11"/>
      <c r="P44" s="8" t="str">
        <f>IF(H44="Y", K44/VLOOKUP(A44,Indicators!$B$1:$S$7,18,FALSE),"")</f>
        <v/>
      </c>
      <c r="Q44" s="8" t="str">
        <f t="shared" si="0"/>
        <v/>
      </c>
      <c r="R44" s="1" t="s">
        <v>98</v>
      </c>
      <c r="S44" s="1" t="s">
        <v>90</v>
      </c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</row>
    <row r="45" spans="1:76" x14ac:dyDescent="0.2">
      <c r="A45" s="1" t="s">
        <v>19</v>
      </c>
      <c r="B45" s="1" t="s">
        <v>96</v>
      </c>
      <c r="C45" s="1" t="s">
        <v>99</v>
      </c>
      <c r="D45" s="1" t="s">
        <v>71</v>
      </c>
      <c r="E45" s="1" t="s">
        <v>2</v>
      </c>
      <c r="F45" s="1" t="s">
        <v>113</v>
      </c>
      <c r="G45" s="1" t="s">
        <v>107</v>
      </c>
      <c r="H45" s="8"/>
      <c r="I45" s="8">
        <v>2015</v>
      </c>
      <c r="J45" s="1" t="s">
        <v>77</v>
      </c>
      <c r="K45" s="9">
        <v>4100000</v>
      </c>
      <c r="L45" s="10">
        <f>K45/ VLOOKUP(A45,Indicators!$B$1:$V$7,21,FALSE)</f>
        <v>20755.079932368812</v>
      </c>
      <c r="M45" s="11"/>
      <c r="N45" s="11"/>
      <c r="O45" s="11"/>
      <c r="P45" s="8" t="str">
        <f>IF(H45="Y", K45/VLOOKUP(A45,Indicators!$B$1:$S$7,18,FALSE),"")</f>
        <v/>
      </c>
      <c r="Q45" s="8" t="str">
        <f t="shared" si="0"/>
        <v/>
      </c>
      <c r="R45" s="1" t="s">
        <v>97</v>
      </c>
      <c r="S45" s="1" t="s">
        <v>91</v>
      </c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</row>
    <row r="46" spans="1:76" x14ac:dyDescent="0.2">
      <c r="A46" s="1" t="s">
        <v>19</v>
      </c>
      <c r="B46" s="1" t="s">
        <v>98</v>
      </c>
      <c r="C46" s="1" t="s">
        <v>99</v>
      </c>
      <c r="D46" s="1" t="s">
        <v>71</v>
      </c>
      <c r="E46" s="1" t="s">
        <v>2</v>
      </c>
      <c r="F46" s="1" t="s">
        <v>74</v>
      </c>
      <c r="G46" s="1" t="s">
        <v>73</v>
      </c>
      <c r="H46" s="8"/>
      <c r="I46" s="8">
        <v>2015</v>
      </c>
      <c r="J46" s="1" t="s">
        <v>77</v>
      </c>
      <c r="K46" s="9">
        <v>33346690</v>
      </c>
      <c r="L46" s="10">
        <f>K46/ VLOOKUP(A46,Indicators!$B$1:$V$7,21,FALSE)</f>
        <v>168808.10156827408</v>
      </c>
      <c r="M46" s="11"/>
      <c r="N46" s="11"/>
      <c r="O46" s="11"/>
      <c r="P46" s="11"/>
      <c r="Q46" s="8" t="str">
        <f t="shared" si="0"/>
        <v/>
      </c>
      <c r="R46" s="1" t="s">
        <v>98</v>
      </c>
      <c r="S46" s="1" t="s">
        <v>90</v>
      </c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</row>
    <row r="47" spans="1:76" x14ac:dyDescent="0.2">
      <c r="A47" s="1" t="s">
        <v>19</v>
      </c>
      <c r="B47" s="1" t="s">
        <v>101</v>
      </c>
      <c r="C47" s="1" t="s">
        <v>99</v>
      </c>
      <c r="D47" s="1" t="s">
        <v>71</v>
      </c>
      <c r="E47" s="1" t="s">
        <v>2</v>
      </c>
      <c r="F47" s="1" t="s">
        <v>74</v>
      </c>
      <c r="G47" s="1" t="s">
        <v>73</v>
      </c>
      <c r="H47" s="8"/>
      <c r="I47" s="8">
        <v>2015</v>
      </c>
      <c r="J47" s="1" t="s">
        <v>77</v>
      </c>
      <c r="K47" s="9">
        <v>75500</v>
      </c>
      <c r="L47" s="10">
        <f>K47/ VLOOKUP(A47,Indicators!$B$1:$V$7,21,FALSE)</f>
        <v>382.1972036326452</v>
      </c>
      <c r="M47" s="11"/>
      <c r="N47" s="11"/>
      <c r="O47" s="11"/>
      <c r="P47" s="11"/>
      <c r="Q47" s="8" t="str">
        <f t="shared" si="0"/>
        <v/>
      </c>
      <c r="R47" s="1" t="s">
        <v>95</v>
      </c>
      <c r="S47" s="1" t="s">
        <v>84</v>
      </c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</row>
    <row r="48" spans="1:76" x14ac:dyDescent="0.2">
      <c r="A48" s="1" t="s">
        <v>19</v>
      </c>
      <c r="B48" s="1" t="s">
        <v>102</v>
      </c>
      <c r="C48" s="1" t="s">
        <v>99</v>
      </c>
      <c r="D48" s="1" t="s">
        <v>71</v>
      </c>
      <c r="E48" s="1" t="s">
        <v>2</v>
      </c>
      <c r="F48" s="1" t="s">
        <v>74</v>
      </c>
      <c r="G48" s="1" t="s">
        <v>73</v>
      </c>
      <c r="H48" s="8"/>
      <c r="I48" s="8">
        <v>2015</v>
      </c>
      <c r="J48" s="1" t="s">
        <v>77</v>
      </c>
      <c r="K48" s="9">
        <v>1800</v>
      </c>
      <c r="L48" s="10">
        <f>K48/ VLOOKUP(A48,Indicators!$B$1:$V$7,21,FALSE)</f>
        <v>9.1119863117716733</v>
      </c>
      <c r="M48" s="11"/>
      <c r="N48" s="11"/>
      <c r="O48" s="11"/>
      <c r="P48" s="11"/>
      <c r="Q48" s="8" t="str">
        <f t="shared" si="0"/>
        <v/>
      </c>
      <c r="R48" s="1" t="s">
        <v>103</v>
      </c>
      <c r="S48" s="1" t="s">
        <v>49</v>
      </c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</row>
    <row r="49" spans="1:76" x14ac:dyDescent="0.2">
      <c r="A49" s="1" t="s">
        <v>19</v>
      </c>
      <c r="B49" s="1" t="s">
        <v>64</v>
      </c>
      <c r="C49" s="1" t="s">
        <v>99</v>
      </c>
      <c r="D49" s="1" t="s">
        <v>71</v>
      </c>
      <c r="E49" s="1" t="s">
        <v>2</v>
      </c>
      <c r="F49" s="1" t="s">
        <v>74</v>
      </c>
      <c r="G49" s="1" t="s">
        <v>73</v>
      </c>
      <c r="H49" s="8"/>
      <c r="I49" s="8">
        <v>2015</v>
      </c>
      <c r="J49" s="1" t="s">
        <v>77</v>
      </c>
      <c r="K49" s="9">
        <v>1200</v>
      </c>
      <c r="L49" s="10">
        <f>K49/ VLOOKUP(A49,Indicators!$B$1:$V$7,21,FALSE)</f>
        <v>6.0746575411811161</v>
      </c>
      <c r="M49" s="11"/>
      <c r="N49" s="11"/>
      <c r="O49" s="11"/>
      <c r="P49" s="11"/>
      <c r="Q49" s="8" t="str">
        <f t="shared" si="0"/>
        <v/>
      </c>
      <c r="R49" s="1" t="s">
        <v>103</v>
      </c>
      <c r="S49" s="1" t="s">
        <v>64</v>
      </c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</row>
    <row r="50" spans="1:76" x14ac:dyDescent="0.2">
      <c r="A50" s="1" t="s">
        <v>19</v>
      </c>
      <c r="B50" s="1" t="s">
        <v>104</v>
      </c>
      <c r="C50" s="1" t="s">
        <v>99</v>
      </c>
      <c r="D50" s="1" t="s">
        <v>71</v>
      </c>
      <c r="E50" s="1" t="s">
        <v>2</v>
      </c>
      <c r="F50" s="1" t="s">
        <v>74</v>
      </c>
      <c r="G50" s="1" t="s">
        <v>73</v>
      </c>
      <c r="H50" s="8"/>
      <c r="I50" s="8">
        <v>2015</v>
      </c>
      <c r="J50" s="1" t="s">
        <v>77</v>
      </c>
      <c r="K50" s="9">
        <v>1100</v>
      </c>
      <c r="L50" s="10">
        <f>K50/ VLOOKUP(A50,Indicators!$B$1:$V$7,21,FALSE)</f>
        <v>5.5684360794160233</v>
      </c>
      <c r="M50" s="11"/>
      <c r="N50" s="11"/>
      <c r="O50" s="11"/>
      <c r="P50" s="11"/>
      <c r="Q50" s="8" t="str">
        <f t="shared" si="0"/>
        <v/>
      </c>
      <c r="R50" s="1" t="s">
        <v>81</v>
      </c>
      <c r="S50" s="1" t="s">
        <v>81</v>
      </c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</row>
    <row r="51" spans="1:76" x14ac:dyDescent="0.2">
      <c r="A51" s="1" t="s">
        <v>19</v>
      </c>
      <c r="B51" s="1" t="s">
        <v>105</v>
      </c>
      <c r="C51" s="1" t="s">
        <v>99</v>
      </c>
      <c r="D51" s="1" t="s">
        <v>71</v>
      </c>
      <c r="E51" s="1" t="s">
        <v>2</v>
      </c>
      <c r="F51" s="1" t="s">
        <v>74</v>
      </c>
      <c r="G51" s="1" t="s">
        <v>73</v>
      </c>
      <c r="H51" s="8"/>
      <c r="I51" s="8">
        <v>2015</v>
      </c>
      <c r="J51" s="1" t="s">
        <v>77</v>
      </c>
      <c r="K51" s="9">
        <v>4500</v>
      </c>
      <c r="L51" s="10">
        <f>K51/ VLOOKUP(A51,Indicators!$B$1:$V$7,21,FALSE)</f>
        <v>22.779965779429183</v>
      </c>
      <c r="M51" s="11"/>
      <c r="N51" s="11"/>
      <c r="O51" s="11"/>
      <c r="P51" s="11"/>
      <c r="Q51" s="8" t="str">
        <f t="shared" si="0"/>
        <v/>
      </c>
      <c r="R51" s="1" t="s">
        <v>81</v>
      </c>
      <c r="S51" s="1" t="s">
        <v>81</v>
      </c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</row>
    <row r="52" spans="1:76" x14ac:dyDescent="0.2">
      <c r="A52" s="1" t="s">
        <v>19</v>
      </c>
      <c r="B52" s="1" t="s">
        <v>69</v>
      </c>
      <c r="C52" s="1" t="s">
        <v>99</v>
      </c>
      <c r="D52" s="1" t="s">
        <v>71</v>
      </c>
      <c r="E52" s="1" t="s">
        <v>2</v>
      </c>
      <c r="F52" s="1" t="s">
        <v>74</v>
      </c>
      <c r="G52" s="1" t="s">
        <v>73</v>
      </c>
      <c r="H52" s="8"/>
      <c r="I52" s="8">
        <v>2015</v>
      </c>
      <c r="J52" s="1" t="s">
        <v>77</v>
      </c>
      <c r="K52" s="9">
        <v>40800</v>
      </c>
      <c r="L52" s="10">
        <f>K52/ VLOOKUP(A52,Indicators!$B$1:$V$7,21,FALSE)</f>
        <v>206.53835640015794</v>
      </c>
      <c r="M52" s="11"/>
      <c r="N52" s="11"/>
      <c r="O52" s="11"/>
      <c r="P52" s="11"/>
      <c r="Q52" s="8" t="str">
        <f t="shared" si="0"/>
        <v/>
      </c>
      <c r="R52" s="1" t="s">
        <v>92</v>
      </c>
      <c r="S52" s="1" t="s">
        <v>80</v>
      </c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</row>
    <row r="53" spans="1:76" x14ac:dyDescent="0.2">
      <c r="A53" s="1" t="s">
        <v>19</v>
      </c>
      <c r="B53" s="1" t="s">
        <v>106</v>
      </c>
      <c r="C53" s="1" t="s">
        <v>99</v>
      </c>
      <c r="D53" s="1" t="s">
        <v>71</v>
      </c>
      <c r="E53" s="1" t="s">
        <v>2</v>
      </c>
      <c r="F53" s="1" t="s">
        <v>74</v>
      </c>
      <c r="G53" s="1" t="s">
        <v>73</v>
      </c>
      <c r="H53" s="8"/>
      <c r="I53" s="8">
        <v>2015</v>
      </c>
      <c r="J53" s="1" t="s">
        <v>77</v>
      </c>
      <c r="K53" s="9">
        <v>4600</v>
      </c>
      <c r="L53" s="10">
        <f>K53/ VLOOKUP(A53,Indicators!$B$1:$V$7,21,FALSE)</f>
        <v>23.286187241194277</v>
      </c>
      <c r="M53" s="11"/>
      <c r="N53" s="11"/>
      <c r="O53" s="11"/>
      <c r="P53" s="11"/>
      <c r="Q53" s="8" t="str">
        <f t="shared" si="0"/>
        <v/>
      </c>
      <c r="R53" s="1" t="s">
        <v>103</v>
      </c>
      <c r="S53" s="1" t="s">
        <v>54</v>
      </c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</row>
    <row r="54" spans="1:76" x14ac:dyDescent="0.2">
      <c r="A54" s="1" t="s">
        <v>19</v>
      </c>
      <c r="B54" s="1" t="s">
        <v>107</v>
      </c>
      <c r="C54" s="1" t="s">
        <v>99</v>
      </c>
      <c r="D54" s="1" t="s">
        <v>71</v>
      </c>
      <c r="E54" s="1" t="s">
        <v>2</v>
      </c>
      <c r="F54" s="1" t="s">
        <v>74</v>
      </c>
      <c r="G54" s="1" t="s">
        <v>73</v>
      </c>
      <c r="H54" s="8"/>
      <c r="I54" s="8">
        <v>2015</v>
      </c>
      <c r="J54" s="1" t="s">
        <v>77</v>
      </c>
      <c r="K54" s="8">
        <v>600</v>
      </c>
      <c r="L54" s="10">
        <f>K54/ VLOOKUP(A54,Indicators!$B$1:$V$7,21,FALSE)</f>
        <v>3.0373287705905581</v>
      </c>
      <c r="M54" s="11"/>
      <c r="N54" s="11"/>
      <c r="O54" s="11"/>
      <c r="P54" s="11"/>
      <c r="Q54" s="8" t="str">
        <f t="shared" si="0"/>
        <v/>
      </c>
      <c r="R54" s="1" t="s">
        <v>103</v>
      </c>
      <c r="S54" s="1" t="s">
        <v>43</v>
      </c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</row>
    <row r="55" spans="1:76" x14ac:dyDescent="0.2">
      <c r="A55" s="1" t="s">
        <v>19</v>
      </c>
      <c r="B55" s="1" t="s">
        <v>93</v>
      </c>
      <c r="C55" s="1" t="s">
        <v>99</v>
      </c>
      <c r="D55" s="1" t="s">
        <v>71</v>
      </c>
      <c r="E55" s="1" t="s">
        <v>2</v>
      </c>
      <c r="F55" s="1" t="s">
        <v>74</v>
      </c>
      <c r="G55" s="1" t="s">
        <v>73</v>
      </c>
      <c r="H55" s="8"/>
      <c r="I55" s="8">
        <v>2015</v>
      </c>
      <c r="J55" s="1" t="s">
        <v>77</v>
      </c>
      <c r="K55" s="9">
        <v>13050</v>
      </c>
      <c r="L55" s="10">
        <f>K55/ VLOOKUP(A55,Indicators!$B$1:$V$7,21,FALSE)</f>
        <v>66.061900760344642</v>
      </c>
      <c r="M55" s="11"/>
      <c r="N55" s="11"/>
      <c r="O55" s="11"/>
      <c r="P55" s="11"/>
      <c r="Q55" s="8" t="str">
        <f t="shared" si="0"/>
        <v/>
      </c>
      <c r="R55" s="1" t="s">
        <v>94</v>
      </c>
      <c r="S55" s="1" t="s">
        <v>88</v>
      </c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</row>
    <row r="56" spans="1:76" x14ac:dyDescent="0.2">
      <c r="A56" s="1" t="s">
        <v>19</v>
      </c>
      <c r="B56" s="1" t="s">
        <v>75</v>
      </c>
      <c r="C56" s="1" t="s">
        <v>99</v>
      </c>
      <c r="D56" s="1" t="s">
        <v>71</v>
      </c>
      <c r="E56" s="1" t="s">
        <v>2</v>
      </c>
      <c r="F56" s="1" t="s">
        <v>74</v>
      </c>
      <c r="G56" s="1" t="s">
        <v>73</v>
      </c>
      <c r="H56" s="8"/>
      <c r="I56" s="8">
        <v>2015</v>
      </c>
      <c r="J56" s="1" t="s">
        <v>77</v>
      </c>
      <c r="K56" s="9">
        <v>171000</v>
      </c>
      <c r="L56" s="10">
        <f>K56/ VLOOKUP(A56,Indicators!$B$1:$V$7,21,FALSE)</f>
        <v>865.63869961830903</v>
      </c>
      <c r="M56" s="11"/>
      <c r="N56" s="11"/>
      <c r="O56" s="11"/>
      <c r="P56" s="11"/>
      <c r="Q56" s="8" t="str">
        <f t="shared" si="0"/>
        <v/>
      </c>
      <c r="R56" s="1" t="s">
        <v>95</v>
      </c>
      <c r="S56" s="1" t="s">
        <v>75</v>
      </c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</row>
    <row r="57" spans="1:76" x14ac:dyDescent="0.2">
      <c r="A57" s="1" t="s">
        <v>19</v>
      </c>
      <c r="B57" s="1" t="s">
        <v>108</v>
      </c>
      <c r="C57" s="1" t="s">
        <v>99</v>
      </c>
      <c r="D57" s="1" t="s">
        <v>71</v>
      </c>
      <c r="E57" s="1" t="s">
        <v>2</v>
      </c>
      <c r="F57" s="1" t="s">
        <v>74</v>
      </c>
      <c r="G57" s="1" t="s">
        <v>73</v>
      </c>
      <c r="H57" s="8"/>
      <c r="I57" s="8">
        <v>2015</v>
      </c>
      <c r="J57" s="1" t="s">
        <v>77</v>
      </c>
      <c r="K57" s="9">
        <v>6000</v>
      </c>
      <c r="L57" s="10">
        <f>K57/ VLOOKUP(A57,Indicators!$B$1:$V$7,21,FALSE)</f>
        <v>30.373287705905579</v>
      </c>
      <c r="M57" s="11"/>
      <c r="N57" s="11"/>
      <c r="O57" s="11"/>
      <c r="P57" s="11"/>
      <c r="Q57" s="8" t="str">
        <f t="shared" si="0"/>
        <v/>
      </c>
      <c r="R57" s="1" t="s">
        <v>109</v>
      </c>
      <c r="S57" s="1" t="s">
        <v>79</v>
      </c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</row>
    <row r="58" spans="1:76" x14ac:dyDescent="0.2">
      <c r="A58" s="1" t="s">
        <v>19</v>
      </c>
      <c r="B58" s="1" t="s">
        <v>95</v>
      </c>
      <c r="C58" s="1" t="s">
        <v>99</v>
      </c>
      <c r="D58" s="1" t="s">
        <v>71</v>
      </c>
      <c r="E58" s="1" t="s">
        <v>2</v>
      </c>
      <c r="F58" s="1" t="s">
        <v>74</v>
      </c>
      <c r="G58" s="1" t="s">
        <v>73</v>
      </c>
      <c r="H58" s="8"/>
      <c r="I58" s="8">
        <v>2015</v>
      </c>
      <c r="J58" s="1" t="s">
        <v>77</v>
      </c>
      <c r="K58" s="9">
        <v>19100</v>
      </c>
      <c r="L58" s="10">
        <f>K58/ VLOOKUP(A58,Indicators!$B$1:$V$7,21,FALSE)</f>
        <v>96.688299197132764</v>
      </c>
      <c r="M58" s="11"/>
      <c r="N58" s="11"/>
      <c r="O58" s="11"/>
      <c r="P58" s="11"/>
      <c r="Q58" s="8" t="str">
        <f t="shared" si="0"/>
        <v/>
      </c>
      <c r="R58" s="1" t="s">
        <v>95</v>
      </c>
      <c r="S58" s="1" t="s">
        <v>87</v>
      </c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</row>
    <row r="59" spans="1:76" x14ac:dyDescent="0.2">
      <c r="A59" s="1" t="s">
        <v>19</v>
      </c>
      <c r="B59" s="1" t="s">
        <v>96</v>
      </c>
      <c r="C59" s="1" t="s">
        <v>99</v>
      </c>
      <c r="D59" s="1" t="s">
        <v>71</v>
      </c>
      <c r="E59" s="1" t="s">
        <v>2</v>
      </c>
      <c r="F59" s="1" t="s">
        <v>74</v>
      </c>
      <c r="G59" s="1" t="s">
        <v>73</v>
      </c>
      <c r="H59" s="8"/>
      <c r="I59" s="8">
        <v>2015</v>
      </c>
      <c r="J59" s="1" t="s">
        <v>77</v>
      </c>
      <c r="K59" s="9">
        <v>1027040</v>
      </c>
      <c r="L59" s="10">
        <f>K59/ VLOOKUP(A59,Indicators!$B$1:$V$7,21,FALSE)</f>
        <v>5199.0969009122109</v>
      </c>
      <c r="M59" s="11"/>
      <c r="N59" s="11"/>
      <c r="O59" s="11"/>
      <c r="P59" s="11"/>
      <c r="Q59" s="8" t="str">
        <f t="shared" si="0"/>
        <v/>
      </c>
      <c r="R59" s="1" t="s">
        <v>97</v>
      </c>
      <c r="S59" s="1" t="s">
        <v>91</v>
      </c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</row>
    <row r="60" spans="1:76" x14ac:dyDescent="0.2">
      <c r="A60" s="1" t="s">
        <v>19</v>
      </c>
      <c r="B60" s="1" t="s">
        <v>98</v>
      </c>
      <c r="C60" s="1" t="s">
        <v>99</v>
      </c>
      <c r="D60" s="1" t="s">
        <v>71</v>
      </c>
      <c r="E60" s="1" t="s">
        <v>2</v>
      </c>
      <c r="F60" s="1" t="s">
        <v>114</v>
      </c>
      <c r="G60" s="1" t="s">
        <v>73</v>
      </c>
      <c r="H60" s="8"/>
      <c r="I60" s="8">
        <v>2015</v>
      </c>
      <c r="J60" s="1" t="s">
        <v>77</v>
      </c>
      <c r="K60" s="9">
        <v>4495850</v>
      </c>
      <c r="L60" s="10">
        <f>K60/ VLOOKUP(A60,Indicators!$B$1:$V$7,21,FALSE)</f>
        <v>22758.957588765934</v>
      </c>
      <c r="M60" s="11"/>
      <c r="N60" s="11"/>
      <c r="O60" s="11"/>
      <c r="P60" s="11"/>
      <c r="Q60" s="8" t="str">
        <f t="shared" si="0"/>
        <v/>
      </c>
      <c r="R60" s="1" t="s">
        <v>98</v>
      </c>
      <c r="S60" s="1" t="s">
        <v>90</v>
      </c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</row>
    <row r="61" spans="1:76" x14ac:dyDescent="0.2">
      <c r="A61" s="1" t="s">
        <v>19</v>
      </c>
      <c r="B61" s="1" t="s">
        <v>101</v>
      </c>
      <c r="C61" s="1" t="s">
        <v>99</v>
      </c>
      <c r="D61" s="1" t="s">
        <v>71</v>
      </c>
      <c r="E61" s="1" t="s">
        <v>2</v>
      </c>
      <c r="F61" s="1" t="s">
        <v>114</v>
      </c>
      <c r="G61" s="1" t="s">
        <v>73</v>
      </c>
      <c r="H61" s="8"/>
      <c r="I61" s="8">
        <v>2015</v>
      </c>
      <c r="J61" s="1" t="s">
        <v>77</v>
      </c>
      <c r="K61" s="9">
        <v>2069200</v>
      </c>
      <c r="L61" s="10">
        <f>K61/ VLOOKUP(A61,Indicators!$B$1:$V$7,21,FALSE)</f>
        <v>10474.734486843305</v>
      </c>
      <c r="M61" s="11"/>
      <c r="N61" s="11"/>
      <c r="O61" s="11"/>
      <c r="P61" s="11"/>
      <c r="Q61" s="8" t="str">
        <f t="shared" si="0"/>
        <v/>
      </c>
      <c r="R61" s="1" t="s">
        <v>95</v>
      </c>
      <c r="S61" s="1" t="s">
        <v>84</v>
      </c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</row>
    <row r="62" spans="1:76" x14ac:dyDescent="0.2">
      <c r="A62" s="1" t="s">
        <v>19</v>
      </c>
      <c r="B62" s="1" t="s">
        <v>102</v>
      </c>
      <c r="C62" s="1" t="s">
        <v>99</v>
      </c>
      <c r="D62" s="1" t="s">
        <v>71</v>
      </c>
      <c r="E62" s="1" t="s">
        <v>2</v>
      </c>
      <c r="F62" s="1" t="s">
        <v>114</v>
      </c>
      <c r="G62" s="1" t="s">
        <v>73</v>
      </c>
      <c r="H62" s="8"/>
      <c r="I62" s="8">
        <v>2015</v>
      </c>
      <c r="J62" s="1" t="s">
        <v>77</v>
      </c>
      <c r="K62" s="9">
        <v>81800</v>
      </c>
      <c r="L62" s="10">
        <f>K62/ VLOOKUP(A62,Indicators!$B$1:$V$7,21,FALSE)</f>
        <v>414.08915572384609</v>
      </c>
      <c r="M62" s="11"/>
      <c r="N62" s="11"/>
      <c r="O62" s="11"/>
      <c r="P62" s="11"/>
      <c r="Q62" s="8" t="str">
        <f t="shared" si="0"/>
        <v/>
      </c>
      <c r="R62" s="1" t="s">
        <v>103</v>
      </c>
      <c r="S62" s="1" t="s">
        <v>49</v>
      </c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</row>
    <row r="63" spans="1:76" x14ac:dyDescent="0.2">
      <c r="A63" s="1" t="s">
        <v>19</v>
      </c>
      <c r="B63" s="1" t="s">
        <v>64</v>
      </c>
      <c r="C63" s="1" t="s">
        <v>99</v>
      </c>
      <c r="D63" s="1" t="s">
        <v>71</v>
      </c>
      <c r="E63" s="1" t="s">
        <v>2</v>
      </c>
      <c r="F63" s="1" t="s">
        <v>114</v>
      </c>
      <c r="G63" s="1" t="s">
        <v>73</v>
      </c>
      <c r="H63" s="8"/>
      <c r="I63" s="8">
        <v>2015</v>
      </c>
      <c r="J63" s="1" t="s">
        <v>77</v>
      </c>
      <c r="K63" s="9">
        <v>56900</v>
      </c>
      <c r="L63" s="10">
        <f>K63/ VLOOKUP(A63,Indicators!$B$1:$V$7,21,FALSE)</f>
        <v>288.0400117443379</v>
      </c>
      <c r="M63" s="11"/>
      <c r="N63" s="11"/>
      <c r="O63" s="11"/>
      <c r="P63" s="11"/>
      <c r="Q63" s="8" t="str">
        <f t="shared" si="0"/>
        <v/>
      </c>
      <c r="R63" s="1" t="s">
        <v>103</v>
      </c>
      <c r="S63" s="1" t="s">
        <v>64</v>
      </c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</row>
    <row r="64" spans="1:76" x14ac:dyDescent="0.2">
      <c r="A64" s="1" t="s">
        <v>19</v>
      </c>
      <c r="B64" s="1" t="s">
        <v>104</v>
      </c>
      <c r="C64" s="1" t="s">
        <v>99</v>
      </c>
      <c r="D64" s="1" t="s">
        <v>71</v>
      </c>
      <c r="E64" s="1" t="s">
        <v>2</v>
      </c>
      <c r="F64" s="1" t="s">
        <v>114</v>
      </c>
      <c r="G64" s="1" t="s">
        <v>73</v>
      </c>
      <c r="H64" s="8"/>
      <c r="I64" s="8">
        <v>2015</v>
      </c>
      <c r="J64" s="1" t="s">
        <v>77</v>
      </c>
      <c r="K64" s="9">
        <v>88920</v>
      </c>
      <c r="L64" s="10">
        <f>K64/ VLOOKUP(A64,Indicators!$B$1:$V$7,21,FALSE)</f>
        <v>450.13212380152066</v>
      </c>
      <c r="M64" s="11"/>
      <c r="N64" s="11"/>
      <c r="O64" s="11"/>
      <c r="P64" s="11"/>
      <c r="Q64" s="8" t="str">
        <f t="shared" si="0"/>
        <v/>
      </c>
      <c r="R64" s="1" t="s">
        <v>81</v>
      </c>
      <c r="S64" s="1" t="s">
        <v>81</v>
      </c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</row>
    <row r="65" spans="1:76" x14ac:dyDescent="0.2">
      <c r="A65" s="1" t="s">
        <v>19</v>
      </c>
      <c r="B65" s="1" t="s">
        <v>105</v>
      </c>
      <c r="C65" s="1" t="s">
        <v>99</v>
      </c>
      <c r="D65" s="1" t="s">
        <v>71</v>
      </c>
      <c r="E65" s="1" t="s">
        <v>2</v>
      </c>
      <c r="F65" s="1" t="s">
        <v>114</v>
      </c>
      <c r="G65" s="1" t="s">
        <v>73</v>
      </c>
      <c r="H65" s="8"/>
      <c r="I65" s="8">
        <v>2015</v>
      </c>
      <c r="J65" s="1" t="s">
        <v>77</v>
      </c>
      <c r="K65" s="9">
        <v>173500</v>
      </c>
      <c r="L65" s="10">
        <f>K65/ VLOOKUP(A65,Indicators!$B$1:$V$7,21,FALSE)</f>
        <v>878.29423616243639</v>
      </c>
      <c r="M65" s="11"/>
      <c r="N65" s="11"/>
      <c r="O65" s="11"/>
      <c r="P65" s="11"/>
      <c r="Q65" s="8" t="str">
        <f t="shared" si="0"/>
        <v/>
      </c>
      <c r="R65" s="1" t="s">
        <v>81</v>
      </c>
      <c r="S65" s="1" t="s">
        <v>81</v>
      </c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</row>
    <row r="66" spans="1:76" x14ac:dyDescent="0.2">
      <c r="A66" s="1" t="s">
        <v>19</v>
      </c>
      <c r="B66" s="1" t="s">
        <v>69</v>
      </c>
      <c r="C66" s="1" t="s">
        <v>99</v>
      </c>
      <c r="D66" s="1" t="s">
        <v>71</v>
      </c>
      <c r="E66" s="1" t="s">
        <v>2</v>
      </c>
      <c r="F66" s="1" t="s">
        <v>114</v>
      </c>
      <c r="G66" s="1" t="s">
        <v>73</v>
      </c>
      <c r="H66" s="8"/>
      <c r="I66" s="8">
        <v>2015</v>
      </c>
      <c r="J66" s="1" t="s">
        <v>77</v>
      </c>
      <c r="K66" s="9">
        <v>284500</v>
      </c>
      <c r="L66" s="10">
        <f>K66/ VLOOKUP(A66,Indicators!$B$1:$V$7,21,FALSE)</f>
        <v>1440.2000587216896</v>
      </c>
      <c r="M66" s="11"/>
      <c r="N66" s="11"/>
      <c r="O66" s="11"/>
      <c r="P66" s="11"/>
      <c r="Q66" s="8" t="str">
        <f t="shared" si="0"/>
        <v/>
      </c>
      <c r="R66" s="1" t="s">
        <v>92</v>
      </c>
      <c r="S66" s="1" t="s">
        <v>80</v>
      </c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</row>
    <row r="67" spans="1:76" x14ac:dyDescent="0.2">
      <c r="A67" s="1" t="s">
        <v>19</v>
      </c>
      <c r="B67" s="1" t="s">
        <v>106</v>
      </c>
      <c r="C67" s="1" t="s">
        <v>99</v>
      </c>
      <c r="D67" s="1" t="s">
        <v>71</v>
      </c>
      <c r="E67" s="1" t="s">
        <v>2</v>
      </c>
      <c r="F67" s="1" t="s">
        <v>114</v>
      </c>
      <c r="G67" s="1" t="s">
        <v>73</v>
      </c>
      <c r="H67" s="8"/>
      <c r="I67" s="8">
        <v>2015</v>
      </c>
      <c r="J67" s="1" t="s">
        <v>77</v>
      </c>
      <c r="K67" s="9">
        <v>68750</v>
      </c>
      <c r="L67" s="10">
        <f>K67/ VLOOKUP(A67,Indicators!$B$1:$V$7,21,FALSE)</f>
        <v>348.02725496350143</v>
      </c>
      <c r="M67" s="11"/>
      <c r="N67" s="11"/>
      <c r="O67" s="11"/>
      <c r="P67" s="11"/>
      <c r="Q67" s="8" t="str">
        <f t="shared" si="0"/>
        <v/>
      </c>
      <c r="R67" s="1" t="s">
        <v>103</v>
      </c>
      <c r="S67" s="1" t="s">
        <v>54</v>
      </c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</row>
    <row r="68" spans="1:76" x14ac:dyDescent="0.2">
      <c r="A68" s="1" t="s">
        <v>19</v>
      </c>
      <c r="B68" s="1" t="s">
        <v>107</v>
      </c>
      <c r="C68" s="1" t="s">
        <v>99</v>
      </c>
      <c r="D68" s="1" t="s">
        <v>71</v>
      </c>
      <c r="E68" s="1" t="s">
        <v>2</v>
      </c>
      <c r="F68" s="1" t="s">
        <v>114</v>
      </c>
      <c r="G68" s="1" t="s">
        <v>73</v>
      </c>
      <c r="H68" s="8"/>
      <c r="I68" s="8">
        <v>2015</v>
      </c>
      <c r="J68" s="1" t="s">
        <v>77</v>
      </c>
      <c r="K68" s="9">
        <v>27300</v>
      </c>
      <c r="L68" s="10">
        <f>K68/ VLOOKUP(A68,Indicators!$B$1:$V$7,21,FALSE)</f>
        <v>138.19845906187038</v>
      </c>
      <c r="M68" s="11"/>
      <c r="N68" s="11"/>
      <c r="O68" s="11"/>
      <c r="P68" s="11"/>
      <c r="Q68" s="8" t="str">
        <f t="shared" si="0"/>
        <v/>
      </c>
      <c r="R68" s="1" t="s">
        <v>103</v>
      </c>
      <c r="S68" s="1" t="s">
        <v>43</v>
      </c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</row>
    <row r="69" spans="1:76" x14ac:dyDescent="0.2">
      <c r="A69" s="1" t="s">
        <v>19</v>
      </c>
      <c r="B69" s="1" t="s">
        <v>93</v>
      </c>
      <c r="C69" s="1" t="s">
        <v>99</v>
      </c>
      <c r="D69" s="1" t="s">
        <v>71</v>
      </c>
      <c r="E69" s="1" t="s">
        <v>2</v>
      </c>
      <c r="F69" s="1" t="s">
        <v>114</v>
      </c>
      <c r="G69" s="1" t="s">
        <v>73</v>
      </c>
      <c r="H69" s="8"/>
      <c r="I69" s="8">
        <v>2015</v>
      </c>
      <c r="J69" s="1" t="s">
        <v>77</v>
      </c>
      <c r="K69" s="9">
        <v>1712370</v>
      </c>
      <c r="L69" s="10">
        <f>K69/ VLOOKUP(A69,Indicators!$B$1:$V$7,21,FALSE)</f>
        <v>8668.3844448269228</v>
      </c>
      <c r="M69" s="11"/>
      <c r="N69" s="11"/>
      <c r="O69" s="11"/>
      <c r="P69" s="11"/>
      <c r="Q69" s="8" t="str">
        <f t="shared" si="0"/>
        <v/>
      </c>
      <c r="R69" s="1" t="s">
        <v>94</v>
      </c>
      <c r="S69" s="1" t="s">
        <v>88</v>
      </c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</row>
    <row r="70" spans="1:76" x14ac:dyDescent="0.2">
      <c r="A70" s="1" t="s">
        <v>19</v>
      </c>
      <c r="B70" s="1" t="s">
        <v>75</v>
      </c>
      <c r="C70" s="1" t="s">
        <v>99</v>
      </c>
      <c r="D70" s="1" t="s">
        <v>71</v>
      </c>
      <c r="E70" s="1" t="s">
        <v>2</v>
      </c>
      <c r="F70" s="1" t="s">
        <v>114</v>
      </c>
      <c r="G70" s="1" t="s">
        <v>73</v>
      </c>
      <c r="H70" s="8"/>
      <c r="I70" s="8">
        <v>2015</v>
      </c>
      <c r="J70" s="1" t="s">
        <v>77</v>
      </c>
      <c r="K70" s="9">
        <v>2317500</v>
      </c>
      <c r="L70" s="10">
        <f>K70/ VLOOKUP(A70,Indicators!$B$1:$V$7,21,FALSE)</f>
        <v>11731.68237640603</v>
      </c>
      <c r="M70" s="11"/>
      <c r="N70" s="11"/>
      <c r="O70" s="11"/>
      <c r="P70" s="11"/>
      <c r="Q70" s="8" t="str">
        <f t="shared" si="0"/>
        <v/>
      </c>
      <c r="R70" s="1" t="s">
        <v>95</v>
      </c>
      <c r="S70" s="1" t="s">
        <v>75</v>
      </c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</row>
    <row r="71" spans="1:76" x14ac:dyDescent="0.2">
      <c r="A71" s="1" t="s">
        <v>19</v>
      </c>
      <c r="B71" s="1" t="s">
        <v>108</v>
      </c>
      <c r="C71" s="1" t="s">
        <v>99</v>
      </c>
      <c r="D71" s="1" t="s">
        <v>71</v>
      </c>
      <c r="E71" s="1" t="s">
        <v>2</v>
      </c>
      <c r="F71" s="1" t="s">
        <v>114</v>
      </c>
      <c r="G71" s="1" t="s">
        <v>73</v>
      </c>
      <c r="H71" s="8"/>
      <c r="I71" s="8">
        <v>2015</v>
      </c>
      <c r="J71" s="1" t="s">
        <v>77</v>
      </c>
      <c r="K71" s="9">
        <v>1000</v>
      </c>
      <c r="L71" s="10">
        <f>K71/ VLOOKUP(A71,Indicators!$B$1:$V$7,21,FALSE)</f>
        <v>5.0622146176509295</v>
      </c>
      <c r="M71" s="11"/>
      <c r="N71" s="11"/>
      <c r="O71" s="11"/>
      <c r="P71" s="11"/>
      <c r="Q71" s="8" t="str">
        <f t="shared" si="0"/>
        <v/>
      </c>
      <c r="R71" s="1" t="s">
        <v>109</v>
      </c>
      <c r="S71" s="1" t="s">
        <v>79</v>
      </c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</row>
    <row r="72" spans="1:76" x14ac:dyDescent="0.2">
      <c r="A72" s="1" t="s">
        <v>19</v>
      </c>
      <c r="B72" s="1" t="s">
        <v>95</v>
      </c>
      <c r="C72" s="1" t="s">
        <v>99</v>
      </c>
      <c r="D72" s="1" t="s">
        <v>71</v>
      </c>
      <c r="E72" s="1" t="s">
        <v>2</v>
      </c>
      <c r="F72" s="1" t="s">
        <v>114</v>
      </c>
      <c r="G72" s="1" t="s">
        <v>73</v>
      </c>
      <c r="H72" s="8"/>
      <c r="I72" s="8">
        <v>2015</v>
      </c>
      <c r="J72" s="1" t="s">
        <v>77</v>
      </c>
      <c r="K72" s="9">
        <v>121750</v>
      </c>
      <c r="L72" s="10">
        <f>K72/ VLOOKUP(A72,Indicators!$B$1:$V$7,21,FALSE)</f>
        <v>616.32462969900075</v>
      </c>
      <c r="M72" s="11"/>
      <c r="N72" s="11"/>
      <c r="O72" s="11"/>
      <c r="P72" s="11"/>
      <c r="Q72" s="8" t="str">
        <f t="shared" si="0"/>
        <v/>
      </c>
      <c r="R72" s="1" t="s">
        <v>95</v>
      </c>
      <c r="S72" s="1" t="s">
        <v>87</v>
      </c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</row>
    <row r="73" spans="1:76" x14ac:dyDescent="0.2">
      <c r="A73" s="1" t="s">
        <v>19</v>
      </c>
      <c r="B73" s="1" t="s">
        <v>96</v>
      </c>
      <c r="C73" s="1" t="s">
        <v>99</v>
      </c>
      <c r="D73" s="1" t="s">
        <v>71</v>
      </c>
      <c r="E73" s="1" t="s">
        <v>2</v>
      </c>
      <c r="F73" s="1" t="s">
        <v>114</v>
      </c>
      <c r="G73" s="1" t="s">
        <v>73</v>
      </c>
      <c r="H73" s="8"/>
      <c r="I73" s="8">
        <v>2015</v>
      </c>
      <c r="J73" s="1" t="s">
        <v>77</v>
      </c>
      <c r="K73" s="9">
        <v>24214960</v>
      </c>
      <c r="L73" s="10">
        <f>K73/ VLOOKUP(A73,Indicators!$B$1:$V$7,21,FALSE)</f>
        <v>122581.32447783256</v>
      </c>
      <c r="M73" s="11"/>
      <c r="N73" s="11"/>
      <c r="O73" s="11"/>
      <c r="P73" s="11"/>
      <c r="Q73" s="8" t="str">
        <f t="shared" si="0"/>
        <v/>
      </c>
      <c r="R73" s="1" t="s">
        <v>97</v>
      </c>
      <c r="S73" s="1" t="s">
        <v>91</v>
      </c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</row>
    <row r="74" spans="1:76" x14ac:dyDescent="0.2">
      <c r="A74" s="1" t="s">
        <v>19</v>
      </c>
      <c r="B74" s="1" t="s">
        <v>98</v>
      </c>
      <c r="C74" s="1" t="s">
        <v>110</v>
      </c>
      <c r="D74" s="1" t="s">
        <v>71</v>
      </c>
      <c r="E74" s="1" t="s">
        <v>2</v>
      </c>
      <c r="F74" s="1" t="s">
        <v>115</v>
      </c>
      <c r="G74" s="1" t="s">
        <v>107</v>
      </c>
      <c r="H74" s="8" t="s">
        <v>116</v>
      </c>
      <c r="I74" s="8">
        <v>2015</v>
      </c>
      <c r="J74" s="1" t="s">
        <v>77</v>
      </c>
      <c r="K74" s="9">
        <v>5086550</v>
      </c>
      <c r="L74" s="10">
        <f>K74/ VLOOKUP(A74,Indicators!$B$1:$V$7,21,FALSE)</f>
        <v>25749.207763412338</v>
      </c>
      <c r="M74" s="11"/>
      <c r="N74" s="11"/>
      <c r="O74" s="8">
        <v>115</v>
      </c>
      <c r="P74" s="8">
        <f>IF(H74="Y", K74/VLOOKUP(A74,Indicators!$B$1:$S$7,18,FALSE),"")</f>
        <v>94.780449574026903</v>
      </c>
      <c r="Q74" s="8">
        <f t="shared" si="0"/>
        <v>20.219550425973097</v>
      </c>
      <c r="R74" s="1" t="s">
        <v>98</v>
      </c>
      <c r="S74" s="1" t="s">
        <v>90</v>
      </c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</row>
    <row r="75" spans="1:76" x14ac:dyDescent="0.2">
      <c r="A75" s="1" t="s">
        <v>19</v>
      </c>
      <c r="B75" s="1" t="s">
        <v>101</v>
      </c>
      <c r="C75" s="1" t="s">
        <v>110</v>
      </c>
      <c r="D75" s="1" t="s">
        <v>71</v>
      </c>
      <c r="E75" s="1" t="s">
        <v>2</v>
      </c>
      <c r="F75" s="1" t="s">
        <v>115</v>
      </c>
      <c r="G75" s="1" t="s">
        <v>107</v>
      </c>
      <c r="H75" s="8" t="s">
        <v>116</v>
      </c>
      <c r="I75" s="8">
        <v>2015</v>
      </c>
      <c r="J75" s="1" t="s">
        <v>77</v>
      </c>
      <c r="K75" s="9">
        <v>21722130</v>
      </c>
      <c r="L75" s="10">
        <f>K75/ VLOOKUP(A75,Indicators!$B$1:$V$7,21,FALSE)</f>
        <v>109962.08401251379</v>
      </c>
      <c r="M75" s="11"/>
      <c r="N75" s="11"/>
      <c r="O75" s="8">
        <v>387</v>
      </c>
      <c r="P75" s="8">
        <f>IF(H75="Y", K75/VLOOKUP(A75,Indicators!$B$1:$S$7,18,FALSE),"")</f>
        <v>404.76024950220818</v>
      </c>
      <c r="Q75" s="8">
        <f t="shared" si="0"/>
        <v>-17.760249502208183</v>
      </c>
      <c r="R75" s="1" t="s">
        <v>95</v>
      </c>
      <c r="S75" s="1" t="s">
        <v>84</v>
      </c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</row>
    <row r="76" spans="1:76" x14ac:dyDescent="0.2">
      <c r="A76" s="1" t="s">
        <v>19</v>
      </c>
      <c r="B76" s="1" t="s">
        <v>102</v>
      </c>
      <c r="C76" s="1" t="s">
        <v>110</v>
      </c>
      <c r="D76" s="1" t="s">
        <v>71</v>
      </c>
      <c r="E76" s="1" t="s">
        <v>2</v>
      </c>
      <c r="F76" s="1" t="s">
        <v>115</v>
      </c>
      <c r="G76" s="1" t="s">
        <v>107</v>
      </c>
      <c r="H76" s="8" t="s">
        <v>116</v>
      </c>
      <c r="I76" s="8">
        <v>2015</v>
      </c>
      <c r="J76" s="1" t="s">
        <v>77</v>
      </c>
      <c r="K76" s="9">
        <v>2143300</v>
      </c>
      <c r="L76" s="10">
        <f>K76/ VLOOKUP(A76,Indicators!$B$1:$V$7,21,FALSE)</f>
        <v>10849.844590011238</v>
      </c>
      <c r="M76" s="11"/>
      <c r="N76" s="11"/>
      <c r="O76" s="8">
        <v>37</v>
      </c>
      <c r="P76" s="8">
        <f>IF(H76="Y", K76/VLOOKUP(A76,Indicators!$B$1:$S$7,18,FALSE),"")</f>
        <v>39.937273313348314</v>
      </c>
      <c r="Q76" s="8">
        <f t="shared" si="0"/>
        <v>-2.9372733133483138</v>
      </c>
      <c r="R76" s="1" t="s">
        <v>103</v>
      </c>
      <c r="S76" s="1" t="s">
        <v>49</v>
      </c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</row>
    <row r="77" spans="1:76" x14ac:dyDescent="0.2">
      <c r="A77" s="1" t="s">
        <v>19</v>
      </c>
      <c r="B77" s="1" t="s">
        <v>64</v>
      </c>
      <c r="C77" s="1" t="s">
        <v>110</v>
      </c>
      <c r="D77" s="1" t="s">
        <v>71</v>
      </c>
      <c r="E77" s="1" t="s">
        <v>2</v>
      </c>
      <c r="F77" s="1" t="s">
        <v>115</v>
      </c>
      <c r="G77" s="1" t="s">
        <v>107</v>
      </c>
      <c r="H77" s="8" t="s">
        <v>116</v>
      </c>
      <c r="I77" s="8">
        <v>2015</v>
      </c>
      <c r="J77" s="1" t="s">
        <v>77</v>
      </c>
      <c r="K77" s="9">
        <v>625060</v>
      </c>
      <c r="L77" s="10">
        <f>K77/ VLOOKUP(A77,Indicators!$B$1:$V$7,21,FALSE)</f>
        <v>3164.1878689088903</v>
      </c>
      <c r="M77" s="11"/>
      <c r="N77" s="11"/>
      <c r="O77" s="8">
        <v>17</v>
      </c>
      <c r="P77" s="8">
        <f>IF(H77="Y", K77/VLOOKUP(A77,Indicators!$B$1:$S$7,18,FALSE),"")</f>
        <v>11.647082562983014</v>
      </c>
      <c r="Q77" s="8">
        <f t="shared" si="0"/>
        <v>5.3529174370169859</v>
      </c>
      <c r="R77" s="1" t="s">
        <v>103</v>
      </c>
      <c r="S77" s="1" t="s">
        <v>64</v>
      </c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</row>
    <row r="78" spans="1:76" x14ac:dyDescent="0.2">
      <c r="A78" s="1" t="s">
        <v>19</v>
      </c>
      <c r="B78" s="1" t="s">
        <v>104</v>
      </c>
      <c r="C78" s="1" t="s">
        <v>110</v>
      </c>
      <c r="D78" s="1" t="s">
        <v>71</v>
      </c>
      <c r="E78" s="1" t="s">
        <v>2</v>
      </c>
      <c r="F78" s="1" t="s">
        <v>115</v>
      </c>
      <c r="G78" s="1" t="s">
        <v>107</v>
      </c>
      <c r="H78" s="8" t="s">
        <v>116</v>
      </c>
      <c r="I78" s="8">
        <v>2015</v>
      </c>
      <c r="J78" s="1" t="s">
        <v>77</v>
      </c>
      <c r="K78" s="9">
        <v>2068490</v>
      </c>
      <c r="L78" s="10">
        <f>K78/ VLOOKUP(A78,Indicators!$B$1:$V$7,21,FALSE)</f>
        <v>10471.140314464772</v>
      </c>
      <c r="M78" s="11"/>
      <c r="N78" s="11"/>
      <c r="O78" s="8">
        <v>45</v>
      </c>
      <c r="P78" s="8">
        <f>IF(H78="Y", K78/VLOOKUP(A78,Indicators!$B$1:$S$7,18,FALSE),"")</f>
        <v>38.543297940525285</v>
      </c>
      <c r="Q78" s="8">
        <f t="shared" si="0"/>
        <v>6.4567020594747149</v>
      </c>
      <c r="R78" s="1" t="s">
        <v>81</v>
      </c>
      <c r="S78" s="1" t="s">
        <v>81</v>
      </c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</row>
    <row r="79" spans="1:76" x14ac:dyDescent="0.2">
      <c r="A79" s="1" t="s">
        <v>19</v>
      </c>
      <c r="B79" s="1" t="s">
        <v>105</v>
      </c>
      <c r="C79" s="1" t="s">
        <v>110</v>
      </c>
      <c r="D79" s="1" t="s">
        <v>71</v>
      </c>
      <c r="E79" s="1" t="s">
        <v>2</v>
      </c>
      <c r="F79" s="1" t="s">
        <v>115</v>
      </c>
      <c r="G79" s="1" t="s">
        <v>107</v>
      </c>
      <c r="H79" s="8" t="s">
        <v>116</v>
      </c>
      <c r="I79" s="8">
        <v>2015</v>
      </c>
      <c r="J79" s="1" t="s">
        <v>77</v>
      </c>
      <c r="K79" s="9">
        <v>2569700</v>
      </c>
      <c r="L79" s="10">
        <f>K79/ VLOOKUP(A79,Indicators!$B$1:$V$7,21,FALSE)</f>
        <v>13008.372902977595</v>
      </c>
      <c r="M79" s="11"/>
      <c r="N79" s="11"/>
      <c r="O79" s="8">
        <v>51</v>
      </c>
      <c r="P79" s="8">
        <f>IF(H79="Y", K79/VLOOKUP(A79,Indicators!$B$1:$S$7,18,FALSE),"")</f>
        <v>47.882616168203775</v>
      </c>
      <c r="Q79" s="8">
        <f t="shared" si="0"/>
        <v>3.117383831796225</v>
      </c>
      <c r="R79" s="1" t="s">
        <v>81</v>
      </c>
      <c r="S79" s="1" t="s">
        <v>81</v>
      </c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</row>
    <row r="80" spans="1:76" x14ac:dyDescent="0.2">
      <c r="A80" s="1" t="s">
        <v>19</v>
      </c>
      <c r="B80" s="1" t="s">
        <v>69</v>
      </c>
      <c r="C80" s="1" t="s">
        <v>110</v>
      </c>
      <c r="D80" s="1" t="s">
        <v>71</v>
      </c>
      <c r="E80" s="1" t="s">
        <v>2</v>
      </c>
      <c r="F80" s="1" t="s">
        <v>115</v>
      </c>
      <c r="G80" s="1" t="s">
        <v>107</v>
      </c>
      <c r="H80" s="8" t="s">
        <v>116</v>
      </c>
      <c r="I80" s="8">
        <v>2015</v>
      </c>
      <c r="J80" s="1" t="s">
        <v>77</v>
      </c>
      <c r="K80" s="9">
        <v>3580260</v>
      </c>
      <c r="L80" s="10">
        <f>K80/ VLOOKUP(A80,Indicators!$B$1:$V$7,21,FALSE)</f>
        <v>18124.044506990918</v>
      </c>
      <c r="M80" s="11"/>
      <c r="N80" s="11"/>
      <c r="O80" s="8">
        <v>59</v>
      </c>
      <c r="P80" s="8">
        <f>IF(H80="Y", K80/VLOOKUP(A80,Indicators!$B$1:$S$7,18,FALSE),"")</f>
        <v>66.712929665864991</v>
      </c>
      <c r="Q80" s="8">
        <f t="shared" si="0"/>
        <v>-7.7129296658649906</v>
      </c>
      <c r="R80" s="1" t="s">
        <v>92</v>
      </c>
      <c r="S80" s="1" t="s">
        <v>80</v>
      </c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</row>
    <row r="81" spans="1:76" x14ac:dyDescent="0.2">
      <c r="A81" s="1" t="s">
        <v>19</v>
      </c>
      <c r="B81" s="1" t="s">
        <v>106</v>
      </c>
      <c r="C81" s="1" t="s">
        <v>110</v>
      </c>
      <c r="D81" s="1" t="s">
        <v>71</v>
      </c>
      <c r="E81" s="1" t="s">
        <v>2</v>
      </c>
      <c r="F81" s="1" t="s">
        <v>115</v>
      </c>
      <c r="G81" s="1" t="s">
        <v>107</v>
      </c>
      <c r="H81" s="8" t="s">
        <v>116</v>
      </c>
      <c r="I81" s="8">
        <v>2015</v>
      </c>
      <c r="J81" s="1" t="s">
        <v>77</v>
      </c>
      <c r="K81" s="9">
        <v>1213900</v>
      </c>
      <c r="L81" s="10">
        <f>K81/ VLOOKUP(A81,Indicators!$B$1:$V$7,21,FALSE)</f>
        <v>6145.0223243664641</v>
      </c>
      <c r="M81" s="11"/>
      <c r="N81" s="11"/>
      <c r="O81" s="8">
        <v>16</v>
      </c>
      <c r="P81" s="8">
        <f>IF(H81="Y", K81/VLOOKUP(A81,Indicators!$B$1:$S$7,18,FALSE),"")</f>
        <v>22.619258188342052</v>
      </c>
      <c r="Q81" s="8">
        <f t="shared" si="0"/>
        <v>-6.6192581883420516</v>
      </c>
      <c r="R81" s="1" t="s">
        <v>103</v>
      </c>
      <c r="S81" s="1" t="s">
        <v>54</v>
      </c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</row>
    <row r="82" spans="1:76" x14ac:dyDescent="0.2">
      <c r="A82" s="1" t="s">
        <v>19</v>
      </c>
      <c r="B82" s="1" t="s">
        <v>107</v>
      </c>
      <c r="C82" s="1" t="s">
        <v>110</v>
      </c>
      <c r="D82" s="1" t="s">
        <v>71</v>
      </c>
      <c r="E82" s="1" t="s">
        <v>2</v>
      </c>
      <c r="F82" s="1" t="s">
        <v>115</v>
      </c>
      <c r="G82" s="1" t="s">
        <v>107</v>
      </c>
      <c r="H82" s="8" t="s">
        <v>116</v>
      </c>
      <c r="I82" s="8">
        <v>2015</v>
      </c>
      <c r="J82" s="1" t="s">
        <v>77</v>
      </c>
      <c r="K82" s="9">
        <v>467000</v>
      </c>
      <c r="L82" s="10">
        <f>K82/ VLOOKUP(A82,Indicators!$B$1:$V$7,21,FALSE)</f>
        <v>2364.0542264429841</v>
      </c>
      <c r="M82" s="11"/>
      <c r="N82" s="11"/>
      <c r="O82" s="8">
        <v>10</v>
      </c>
      <c r="P82" s="8">
        <f>IF(H82="Y", K82/VLOOKUP(A82,Indicators!$B$1:$S$7,18,FALSE),"")</f>
        <v>8.7018647120485522</v>
      </c>
      <c r="Q82" s="8">
        <f t="shared" si="0"/>
        <v>1.2981352879514478</v>
      </c>
      <c r="R82" s="1" t="s">
        <v>103</v>
      </c>
      <c r="S82" s="1" t="s">
        <v>43</v>
      </c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</row>
    <row r="83" spans="1:76" x14ac:dyDescent="0.2">
      <c r="A83" s="1" t="s">
        <v>19</v>
      </c>
      <c r="B83" s="1" t="s">
        <v>93</v>
      </c>
      <c r="C83" s="1" t="s">
        <v>110</v>
      </c>
      <c r="D83" s="1" t="s">
        <v>71</v>
      </c>
      <c r="E83" s="1" t="s">
        <v>2</v>
      </c>
      <c r="F83" s="1" t="s">
        <v>115</v>
      </c>
      <c r="G83" s="1" t="s">
        <v>107</v>
      </c>
      <c r="H83" s="8" t="s">
        <v>116</v>
      </c>
      <c r="I83" s="8">
        <v>2015</v>
      </c>
      <c r="J83" s="1" t="s">
        <v>77</v>
      </c>
      <c r="K83" s="9">
        <v>3252910</v>
      </c>
      <c r="L83" s="10">
        <f>K83/ VLOOKUP(A83,Indicators!$B$1:$V$7,21,FALSE)</f>
        <v>16466.928551902885</v>
      </c>
      <c r="M83" s="11"/>
      <c r="N83" s="11"/>
      <c r="O83" s="8">
        <v>55.63</v>
      </c>
      <c r="P83" s="8">
        <f>IF(H83="Y", K83/VLOOKUP(A83,Indicators!$B$1:$S$7,18,FALSE),"")</f>
        <v>60.613239272954722</v>
      </c>
      <c r="Q83" s="8">
        <f t="shared" si="0"/>
        <v>-4.9832392729547195</v>
      </c>
      <c r="R83" s="1" t="s">
        <v>94</v>
      </c>
      <c r="S83" s="1" t="s">
        <v>88</v>
      </c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</row>
    <row r="84" spans="1:76" x14ac:dyDescent="0.2">
      <c r="A84" s="1" t="s">
        <v>19</v>
      </c>
      <c r="B84" s="1" t="s">
        <v>75</v>
      </c>
      <c r="C84" s="1" t="s">
        <v>110</v>
      </c>
      <c r="D84" s="1" t="s">
        <v>71</v>
      </c>
      <c r="E84" s="1" t="s">
        <v>2</v>
      </c>
      <c r="F84" s="1" t="s">
        <v>115</v>
      </c>
      <c r="G84" s="1" t="s">
        <v>107</v>
      </c>
      <c r="H84" s="8" t="s">
        <v>116</v>
      </c>
      <c r="I84" s="8">
        <v>2015</v>
      </c>
      <c r="J84" s="1" t="s">
        <v>77</v>
      </c>
      <c r="K84" s="9">
        <v>31949480</v>
      </c>
      <c r="L84" s="10">
        <f>K84/ VLOOKUP(A84,Indicators!$B$1:$V$7,21,FALSE)</f>
        <v>161735.12468234604</v>
      </c>
      <c r="M84" s="11"/>
      <c r="N84" s="11"/>
      <c r="O84" s="8">
        <v>517</v>
      </c>
      <c r="P84" s="8">
        <f>IF(H84="Y", K84/VLOOKUP(A84,Indicators!$B$1:$S$7,18,FALSE),"")</f>
        <v>595.33201837323554</v>
      </c>
      <c r="Q84" s="8">
        <f t="shared" si="0"/>
        <v>-78.332018373235542</v>
      </c>
      <c r="R84" s="1" t="s">
        <v>95</v>
      </c>
      <c r="S84" s="1" t="s">
        <v>75</v>
      </c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</row>
    <row r="85" spans="1:76" x14ac:dyDescent="0.2">
      <c r="A85" s="1" t="s">
        <v>19</v>
      </c>
      <c r="B85" s="1" t="s">
        <v>108</v>
      </c>
      <c r="C85" s="1" t="s">
        <v>110</v>
      </c>
      <c r="D85" s="1" t="s">
        <v>71</v>
      </c>
      <c r="E85" s="1" t="s">
        <v>2</v>
      </c>
      <c r="F85" s="1" t="s">
        <v>115</v>
      </c>
      <c r="G85" s="1" t="s">
        <v>107</v>
      </c>
      <c r="H85" s="8" t="s">
        <v>116</v>
      </c>
      <c r="I85" s="8">
        <v>2015</v>
      </c>
      <c r="J85" s="1" t="s">
        <v>77</v>
      </c>
      <c r="K85" s="9">
        <v>16500</v>
      </c>
      <c r="L85" s="10">
        <f>K85/ VLOOKUP(A85,Indicators!$B$1:$V$7,21,FALSE)</f>
        <v>83.526541191240341</v>
      </c>
      <c r="M85" s="11"/>
      <c r="N85" s="11"/>
      <c r="O85" s="11"/>
      <c r="P85" s="8">
        <f>IF(H85="Y", K85/VLOOKUP(A85,Indicators!$B$1:$S$7,18,FALSE),"")</f>
        <v>0.30745346413019509</v>
      </c>
      <c r="Q85" s="8" t="str">
        <f t="shared" si="0"/>
        <v/>
      </c>
      <c r="R85" s="1" t="s">
        <v>109</v>
      </c>
      <c r="S85" s="1" t="s">
        <v>79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</row>
    <row r="86" spans="1:76" x14ac:dyDescent="0.2">
      <c r="A86" s="1" t="s">
        <v>19</v>
      </c>
      <c r="B86" s="1" t="s">
        <v>95</v>
      </c>
      <c r="C86" s="1" t="s">
        <v>110</v>
      </c>
      <c r="D86" s="1" t="s">
        <v>71</v>
      </c>
      <c r="E86" s="1" t="s">
        <v>2</v>
      </c>
      <c r="F86" s="1" t="s">
        <v>115</v>
      </c>
      <c r="G86" s="1" t="s">
        <v>107</v>
      </c>
      <c r="H86" s="8" t="s">
        <v>116</v>
      </c>
      <c r="I86" s="8">
        <v>2015</v>
      </c>
      <c r="J86" s="1" t="s">
        <v>77</v>
      </c>
      <c r="K86" s="9">
        <v>3543600</v>
      </c>
      <c r="L86" s="10">
        <f>K86/ VLOOKUP(A86,Indicators!$B$1:$V$7,21,FALSE)</f>
        <v>17938.463719107836</v>
      </c>
      <c r="M86" s="11"/>
      <c r="N86" s="11"/>
      <c r="O86" s="8">
        <v>88</v>
      </c>
      <c r="P86" s="8">
        <f>IF(H86="Y", K86/VLOOKUP(A86,Indicators!$B$1:$S$7,18,FALSE),"")</f>
        <v>66.029823969197537</v>
      </c>
      <c r="Q86" s="8">
        <f t="shared" si="0"/>
        <v>21.970176030802463</v>
      </c>
      <c r="R86" s="1" t="s">
        <v>95</v>
      </c>
      <c r="S86" s="1" t="s">
        <v>87</v>
      </c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</row>
    <row r="87" spans="1:76" x14ac:dyDescent="0.2">
      <c r="A87" s="1" t="s">
        <v>19</v>
      </c>
      <c r="B87" s="1" t="s">
        <v>96</v>
      </c>
      <c r="C87" s="1" t="s">
        <v>110</v>
      </c>
      <c r="D87" s="1" t="s">
        <v>71</v>
      </c>
      <c r="E87" s="1" t="s">
        <v>2</v>
      </c>
      <c r="F87" s="1" t="s">
        <v>115</v>
      </c>
      <c r="G87" s="1" t="s">
        <v>107</v>
      </c>
      <c r="H87" s="8" t="s">
        <v>116</v>
      </c>
      <c r="I87" s="8">
        <v>2015</v>
      </c>
      <c r="J87" s="1" t="s">
        <v>77</v>
      </c>
      <c r="K87" s="9">
        <v>28557770</v>
      </c>
      <c r="L87" s="10">
        <f>K87/ VLOOKUP(A87,Indicators!$B$1:$V$7,21,FALSE)</f>
        <v>144565.56074151318</v>
      </c>
      <c r="M87" s="11"/>
      <c r="N87" s="11"/>
      <c r="O87" s="8">
        <v>592.37</v>
      </c>
      <c r="P87" s="8">
        <f>IF(H87="Y", K87/VLOOKUP(A87,Indicators!$B$1:$S$7,18,FALSE),"")</f>
        <v>532.13244329293104</v>
      </c>
      <c r="Q87" s="8">
        <f t="shared" si="0"/>
        <v>60.237556707068961</v>
      </c>
      <c r="R87" s="1" t="s">
        <v>97</v>
      </c>
      <c r="S87" s="1" t="s">
        <v>91</v>
      </c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</row>
    <row r="88" spans="1:76" x14ac:dyDescent="0.2">
      <c r="A88" s="1" t="s">
        <v>19</v>
      </c>
      <c r="B88" s="1" t="s">
        <v>98</v>
      </c>
      <c r="C88" s="1" t="s">
        <v>99</v>
      </c>
      <c r="D88" s="1" t="s">
        <v>71</v>
      </c>
      <c r="E88" s="1" t="s">
        <v>2</v>
      </c>
      <c r="F88" s="1" t="s">
        <v>117</v>
      </c>
      <c r="G88" s="1" t="s">
        <v>73</v>
      </c>
      <c r="H88" s="8"/>
      <c r="I88" s="8">
        <v>2015</v>
      </c>
      <c r="J88" s="1" t="s">
        <v>77</v>
      </c>
      <c r="K88" s="9">
        <v>274500</v>
      </c>
      <c r="L88" s="10">
        <f>K88/ VLOOKUP(A88,Indicators!$B$1:$V$7,21,FALSE)</f>
        <v>1389.5779125451802</v>
      </c>
      <c r="M88" s="11"/>
      <c r="N88" s="11"/>
      <c r="O88" s="11"/>
      <c r="P88" s="11"/>
      <c r="Q88" s="8" t="str">
        <f t="shared" si="0"/>
        <v/>
      </c>
      <c r="R88" s="1" t="s">
        <v>98</v>
      </c>
      <c r="S88" s="1" t="s">
        <v>90</v>
      </c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</row>
    <row r="89" spans="1:76" x14ac:dyDescent="0.2">
      <c r="A89" s="1" t="s">
        <v>19</v>
      </c>
      <c r="B89" s="1" t="s">
        <v>101</v>
      </c>
      <c r="C89" s="1" t="s">
        <v>99</v>
      </c>
      <c r="D89" s="1" t="s">
        <v>71</v>
      </c>
      <c r="E89" s="1" t="s">
        <v>2</v>
      </c>
      <c r="F89" s="1" t="s">
        <v>117</v>
      </c>
      <c r="G89" s="1" t="s">
        <v>73</v>
      </c>
      <c r="H89" s="8"/>
      <c r="I89" s="8">
        <v>2015</v>
      </c>
      <c r="J89" s="1" t="s">
        <v>77</v>
      </c>
      <c r="K89" s="8">
        <v>100</v>
      </c>
      <c r="L89" s="10">
        <f>K89/ VLOOKUP(A89,Indicators!$B$1:$V$7,21,FALSE)</f>
        <v>0.50622146176509297</v>
      </c>
      <c r="M89" s="11"/>
      <c r="N89" s="11"/>
      <c r="O89" s="11"/>
      <c r="P89" s="11"/>
      <c r="Q89" s="8" t="str">
        <f t="shared" si="0"/>
        <v/>
      </c>
      <c r="R89" s="1" t="s">
        <v>95</v>
      </c>
      <c r="S89" s="1" t="s">
        <v>84</v>
      </c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</row>
    <row r="90" spans="1:76" x14ac:dyDescent="0.2">
      <c r="A90" s="1" t="s">
        <v>19</v>
      </c>
      <c r="B90" s="1" t="s">
        <v>102</v>
      </c>
      <c r="C90" s="1" t="s">
        <v>99</v>
      </c>
      <c r="D90" s="1" t="s">
        <v>71</v>
      </c>
      <c r="E90" s="1" t="s">
        <v>2</v>
      </c>
      <c r="F90" s="1" t="s">
        <v>117</v>
      </c>
      <c r="G90" s="1" t="s">
        <v>73</v>
      </c>
      <c r="H90" s="8"/>
      <c r="I90" s="8">
        <v>2015</v>
      </c>
      <c r="J90" s="1" t="s">
        <v>77</v>
      </c>
      <c r="K90" s="9">
        <v>111000</v>
      </c>
      <c r="L90" s="10">
        <f>K90/ VLOOKUP(A90,Indicators!$B$1:$V$7,21,FALSE)</f>
        <v>561.90582255925324</v>
      </c>
      <c r="M90" s="11"/>
      <c r="N90" s="11"/>
      <c r="O90" s="11"/>
      <c r="P90" s="11"/>
      <c r="Q90" s="8" t="str">
        <f t="shared" si="0"/>
        <v/>
      </c>
      <c r="R90" s="1" t="s">
        <v>103</v>
      </c>
      <c r="S90" s="1" t="s">
        <v>49</v>
      </c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</row>
    <row r="91" spans="1:76" x14ac:dyDescent="0.2">
      <c r="A91" s="1" t="s">
        <v>19</v>
      </c>
      <c r="B91" s="1" t="s">
        <v>104</v>
      </c>
      <c r="C91" s="1" t="s">
        <v>99</v>
      </c>
      <c r="D91" s="1" t="s">
        <v>71</v>
      </c>
      <c r="E91" s="1" t="s">
        <v>2</v>
      </c>
      <c r="F91" s="1" t="s">
        <v>117</v>
      </c>
      <c r="G91" s="1" t="s">
        <v>73</v>
      </c>
      <c r="H91" s="8"/>
      <c r="I91" s="8">
        <v>2015</v>
      </c>
      <c r="J91" s="1" t="s">
        <v>77</v>
      </c>
      <c r="K91" s="9">
        <v>29500</v>
      </c>
      <c r="L91" s="10">
        <f>K91/ VLOOKUP(A91,Indicators!$B$1:$V$7,21,FALSE)</f>
        <v>149.33533122070244</v>
      </c>
      <c r="M91" s="11"/>
      <c r="N91" s="11"/>
      <c r="O91" s="11"/>
      <c r="P91" s="11"/>
      <c r="Q91" s="8" t="str">
        <f t="shared" si="0"/>
        <v/>
      </c>
      <c r="R91" s="1" t="s">
        <v>81</v>
      </c>
      <c r="S91" s="1" t="s">
        <v>81</v>
      </c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</row>
    <row r="92" spans="1:76" x14ac:dyDescent="0.2">
      <c r="A92" s="1" t="s">
        <v>19</v>
      </c>
      <c r="B92" s="1" t="s">
        <v>105</v>
      </c>
      <c r="C92" s="1" t="s">
        <v>99</v>
      </c>
      <c r="D92" s="1" t="s">
        <v>71</v>
      </c>
      <c r="E92" s="1" t="s">
        <v>2</v>
      </c>
      <c r="F92" s="1" t="s">
        <v>117</v>
      </c>
      <c r="G92" s="1" t="s">
        <v>73</v>
      </c>
      <c r="H92" s="8"/>
      <c r="I92" s="8">
        <v>2015</v>
      </c>
      <c r="J92" s="1" t="s">
        <v>77</v>
      </c>
      <c r="K92" s="9">
        <v>15100</v>
      </c>
      <c r="L92" s="10">
        <f>K92/ VLOOKUP(A92,Indicators!$B$1:$V$7,21,FALSE)</f>
        <v>76.439440726529043</v>
      </c>
      <c r="M92" s="11"/>
      <c r="N92" s="11"/>
      <c r="O92" s="11"/>
      <c r="P92" s="11"/>
      <c r="Q92" s="8" t="str">
        <f t="shared" si="0"/>
        <v/>
      </c>
      <c r="R92" s="1" t="s">
        <v>81</v>
      </c>
      <c r="S92" s="1" t="s">
        <v>81</v>
      </c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</row>
    <row r="93" spans="1:76" x14ac:dyDescent="0.2">
      <c r="A93" s="1" t="s">
        <v>19</v>
      </c>
      <c r="B93" s="1" t="s">
        <v>69</v>
      </c>
      <c r="C93" s="1" t="s">
        <v>99</v>
      </c>
      <c r="D93" s="1" t="s">
        <v>71</v>
      </c>
      <c r="E93" s="1" t="s">
        <v>2</v>
      </c>
      <c r="F93" s="1" t="s">
        <v>117</v>
      </c>
      <c r="G93" s="1" t="s">
        <v>73</v>
      </c>
      <c r="H93" s="8"/>
      <c r="I93" s="8">
        <v>2015</v>
      </c>
      <c r="J93" s="1" t="s">
        <v>77</v>
      </c>
      <c r="K93" s="9">
        <v>16420</v>
      </c>
      <c r="L93" s="10">
        <f>K93/ VLOOKUP(A93,Indicators!$B$1:$V$7,21,FALSE)</f>
        <v>83.121564021828263</v>
      </c>
      <c r="M93" s="11"/>
      <c r="N93" s="11"/>
      <c r="O93" s="11"/>
      <c r="P93" s="11"/>
      <c r="Q93" s="8" t="str">
        <f t="shared" si="0"/>
        <v/>
      </c>
      <c r="R93" s="1" t="s">
        <v>92</v>
      </c>
      <c r="S93" s="1" t="s">
        <v>80</v>
      </c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</row>
    <row r="94" spans="1:76" x14ac:dyDescent="0.2">
      <c r="A94" s="1" t="s">
        <v>19</v>
      </c>
      <c r="B94" s="1" t="s">
        <v>106</v>
      </c>
      <c r="C94" s="1" t="s">
        <v>99</v>
      </c>
      <c r="D94" s="1" t="s">
        <v>71</v>
      </c>
      <c r="E94" s="1" t="s">
        <v>2</v>
      </c>
      <c r="F94" s="1" t="s">
        <v>117</v>
      </c>
      <c r="G94" s="1" t="s">
        <v>73</v>
      </c>
      <c r="H94" s="8"/>
      <c r="I94" s="8">
        <v>2015</v>
      </c>
      <c r="J94" s="1" t="s">
        <v>77</v>
      </c>
      <c r="K94" s="8">
        <v>300</v>
      </c>
      <c r="L94" s="10">
        <f>K94/ VLOOKUP(A94,Indicators!$B$1:$V$7,21,FALSE)</f>
        <v>1.518664385295279</v>
      </c>
      <c r="M94" s="11"/>
      <c r="N94" s="11"/>
      <c r="O94" s="11"/>
      <c r="P94" s="11"/>
      <c r="Q94" s="8" t="str">
        <f t="shared" si="0"/>
        <v/>
      </c>
      <c r="R94" s="1" t="s">
        <v>103</v>
      </c>
      <c r="S94" s="1" t="s">
        <v>54</v>
      </c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</row>
    <row r="95" spans="1:76" x14ac:dyDescent="0.2">
      <c r="A95" s="1" t="s">
        <v>19</v>
      </c>
      <c r="B95" s="1" t="s">
        <v>93</v>
      </c>
      <c r="C95" s="1" t="s">
        <v>99</v>
      </c>
      <c r="D95" s="1" t="s">
        <v>71</v>
      </c>
      <c r="E95" s="1" t="s">
        <v>2</v>
      </c>
      <c r="F95" s="1" t="s">
        <v>117</v>
      </c>
      <c r="G95" s="1" t="s">
        <v>73</v>
      </c>
      <c r="H95" s="8"/>
      <c r="I95" s="8">
        <v>2015</v>
      </c>
      <c r="J95" s="1" t="s">
        <v>77</v>
      </c>
      <c r="K95" s="9">
        <v>7883000</v>
      </c>
      <c r="L95" s="10">
        <f>K95/ VLOOKUP(A95,Indicators!$B$1:$V$7,21,FALSE)</f>
        <v>39905.437830942283</v>
      </c>
      <c r="M95" s="11"/>
      <c r="N95" s="11"/>
      <c r="O95" s="11"/>
      <c r="P95" s="11"/>
      <c r="Q95" s="8" t="str">
        <f t="shared" si="0"/>
        <v/>
      </c>
      <c r="R95" s="1" t="s">
        <v>94</v>
      </c>
      <c r="S95" s="1" t="s">
        <v>88</v>
      </c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</row>
    <row r="96" spans="1:76" x14ac:dyDescent="0.2">
      <c r="A96" s="1" t="s">
        <v>19</v>
      </c>
      <c r="B96" s="1" t="s">
        <v>75</v>
      </c>
      <c r="C96" s="1" t="s">
        <v>99</v>
      </c>
      <c r="D96" s="1" t="s">
        <v>71</v>
      </c>
      <c r="E96" s="1" t="s">
        <v>2</v>
      </c>
      <c r="F96" s="1" t="s">
        <v>117</v>
      </c>
      <c r="G96" s="1" t="s">
        <v>73</v>
      </c>
      <c r="H96" s="8"/>
      <c r="I96" s="8">
        <v>2015</v>
      </c>
      <c r="J96" s="1" t="s">
        <v>77</v>
      </c>
      <c r="K96" s="8">
        <v>100</v>
      </c>
      <c r="L96" s="10">
        <f>K96/ VLOOKUP(A96,Indicators!$B$1:$V$7,21,FALSE)</f>
        <v>0.50622146176509297</v>
      </c>
      <c r="M96" s="11"/>
      <c r="N96" s="11"/>
      <c r="O96" s="11"/>
      <c r="P96" s="11"/>
      <c r="Q96" s="8" t="str">
        <f t="shared" si="0"/>
        <v/>
      </c>
      <c r="R96" s="1" t="s">
        <v>95</v>
      </c>
      <c r="S96" s="1" t="s">
        <v>75</v>
      </c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</row>
    <row r="97" spans="1:76" x14ac:dyDescent="0.2">
      <c r="A97" s="1" t="s">
        <v>19</v>
      </c>
      <c r="B97" s="1" t="s">
        <v>108</v>
      </c>
      <c r="C97" s="1" t="s">
        <v>99</v>
      </c>
      <c r="D97" s="1" t="s">
        <v>71</v>
      </c>
      <c r="E97" s="1" t="s">
        <v>2</v>
      </c>
      <c r="F97" s="1" t="s">
        <v>117</v>
      </c>
      <c r="G97" s="1" t="s">
        <v>73</v>
      </c>
      <c r="H97" s="8"/>
      <c r="I97" s="8">
        <v>2015</v>
      </c>
      <c r="J97" s="1" t="s">
        <v>77</v>
      </c>
      <c r="K97" s="9">
        <v>30000</v>
      </c>
      <c r="L97" s="10">
        <f>K97/ VLOOKUP(A97,Indicators!$B$1:$V$7,21,FALSE)</f>
        <v>151.8664385295279</v>
      </c>
      <c r="M97" s="11"/>
      <c r="N97" s="11"/>
      <c r="O97" s="11"/>
      <c r="P97" s="11"/>
      <c r="Q97" s="8" t="str">
        <f t="shared" si="0"/>
        <v/>
      </c>
      <c r="R97" s="1" t="s">
        <v>109</v>
      </c>
      <c r="S97" s="1" t="s">
        <v>79</v>
      </c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</row>
    <row r="98" spans="1:76" x14ac:dyDescent="0.2">
      <c r="A98" s="1" t="s">
        <v>19</v>
      </c>
      <c r="B98" s="1" t="s">
        <v>95</v>
      </c>
      <c r="C98" s="1" t="s">
        <v>99</v>
      </c>
      <c r="D98" s="1" t="s">
        <v>71</v>
      </c>
      <c r="E98" s="1" t="s">
        <v>2</v>
      </c>
      <c r="F98" s="1" t="s">
        <v>117</v>
      </c>
      <c r="G98" s="1" t="s">
        <v>73</v>
      </c>
      <c r="H98" s="8"/>
      <c r="I98" s="8">
        <v>2015</v>
      </c>
      <c r="J98" s="1" t="s">
        <v>77</v>
      </c>
      <c r="K98" s="9">
        <v>4500</v>
      </c>
      <c r="L98" s="10">
        <f>K98/ VLOOKUP(A98,Indicators!$B$1:$V$7,21,FALSE)</f>
        <v>22.779965779429183</v>
      </c>
      <c r="M98" s="11"/>
      <c r="N98" s="11"/>
      <c r="O98" s="11"/>
      <c r="P98" s="11"/>
      <c r="Q98" s="8" t="str">
        <f t="shared" si="0"/>
        <v/>
      </c>
      <c r="R98" s="1" t="s">
        <v>95</v>
      </c>
      <c r="S98" s="1" t="s">
        <v>87</v>
      </c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</row>
    <row r="99" spans="1:76" x14ac:dyDescent="0.2">
      <c r="A99" s="1" t="s">
        <v>19</v>
      </c>
      <c r="B99" s="1" t="s">
        <v>96</v>
      </c>
      <c r="C99" s="1" t="s">
        <v>99</v>
      </c>
      <c r="D99" s="1" t="s">
        <v>71</v>
      </c>
      <c r="E99" s="1" t="s">
        <v>2</v>
      </c>
      <c r="F99" s="1" t="s">
        <v>117</v>
      </c>
      <c r="G99" s="1" t="s">
        <v>73</v>
      </c>
      <c r="H99" s="8"/>
      <c r="I99" s="8">
        <v>2015</v>
      </c>
      <c r="J99" s="1" t="s">
        <v>77</v>
      </c>
      <c r="K99" s="9">
        <v>3142380</v>
      </c>
      <c r="L99" s="10">
        <f>K99/ VLOOKUP(A99,Indicators!$B$1:$V$7,21,FALSE)</f>
        <v>15907.401970213929</v>
      </c>
      <c r="M99" s="11"/>
      <c r="N99" s="11"/>
      <c r="O99" s="11"/>
      <c r="P99" s="11"/>
      <c r="Q99" s="8" t="str">
        <f t="shared" si="0"/>
        <v/>
      </c>
      <c r="R99" s="1" t="s">
        <v>97</v>
      </c>
      <c r="S99" s="1" t="s">
        <v>91</v>
      </c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</row>
    <row r="100" spans="1:76" x14ac:dyDescent="0.2">
      <c r="A100" s="1" t="s">
        <v>19</v>
      </c>
      <c r="B100" s="1" t="s">
        <v>98</v>
      </c>
      <c r="C100" s="1" t="s">
        <v>99</v>
      </c>
      <c r="D100" s="1" t="s">
        <v>71</v>
      </c>
      <c r="E100" s="1" t="s">
        <v>2</v>
      </c>
      <c r="F100" s="1" t="s">
        <v>118</v>
      </c>
      <c r="G100" s="1" t="s">
        <v>73</v>
      </c>
      <c r="H100" s="8"/>
      <c r="I100" s="8">
        <v>2015</v>
      </c>
      <c r="J100" s="1" t="s">
        <v>77</v>
      </c>
      <c r="K100" s="9">
        <v>1748900</v>
      </c>
      <c r="L100" s="10">
        <f>K100/ VLOOKUP(A100,Indicators!$B$1:$V$7,21,FALSE)</f>
        <v>8853.3071448097107</v>
      </c>
      <c r="M100" s="11"/>
      <c r="N100" s="11"/>
      <c r="O100" s="11"/>
      <c r="P100" s="11"/>
      <c r="Q100" s="8" t="str">
        <f t="shared" si="0"/>
        <v/>
      </c>
      <c r="R100" s="1" t="s">
        <v>98</v>
      </c>
      <c r="S100" s="1" t="s">
        <v>90</v>
      </c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</row>
    <row r="101" spans="1:76" x14ac:dyDescent="0.2">
      <c r="A101" s="1" t="s">
        <v>19</v>
      </c>
      <c r="B101" s="1" t="s">
        <v>101</v>
      </c>
      <c r="C101" s="1" t="s">
        <v>99</v>
      </c>
      <c r="D101" s="1" t="s">
        <v>71</v>
      </c>
      <c r="E101" s="1" t="s">
        <v>2</v>
      </c>
      <c r="F101" s="1" t="s">
        <v>118</v>
      </c>
      <c r="G101" s="1" t="s">
        <v>73</v>
      </c>
      <c r="H101" s="8"/>
      <c r="I101" s="8">
        <v>2015</v>
      </c>
      <c r="J101" s="1" t="s">
        <v>77</v>
      </c>
      <c r="K101" s="9">
        <v>196000</v>
      </c>
      <c r="L101" s="10">
        <f>K101/ VLOOKUP(A101,Indicators!$B$1:$V$7,21,FALSE)</f>
        <v>992.19406505958227</v>
      </c>
      <c r="M101" s="11"/>
      <c r="N101" s="11"/>
      <c r="O101" s="11"/>
      <c r="P101" s="11"/>
      <c r="Q101" s="8" t="str">
        <f t="shared" si="0"/>
        <v/>
      </c>
      <c r="R101" s="1" t="s">
        <v>95</v>
      </c>
      <c r="S101" s="1" t="s">
        <v>84</v>
      </c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</row>
    <row r="102" spans="1:76" x14ac:dyDescent="0.2">
      <c r="A102" s="1" t="s">
        <v>19</v>
      </c>
      <c r="B102" s="1" t="s">
        <v>93</v>
      </c>
      <c r="C102" s="1" t="s">
        <v>99</v>
      </c>
      <c r="D102" s="1" t="s">
        <v>71</v>
      </c>
      <c r="E102" s="1" t="s">
        <v>2</v>
      </c>
      <c r="F102" s="1" t="s">
        <v>118</v>
      </c>
      <c r="G102" s="1" t="s">
        <v>73</v>
      </c>
      <c r="H102" s="8"/>
      <c r="I102" s="8">
        <v>2015</v>
      </c>
      <c r="J102" s="1" t="s">
        <v>77</v>
      </c>
      <c r="K102" s="9">
        <v>55500</v>
      </c>
      <c r="L102" s="10">
        <f>K102/ VLOOKUP(A102,Indicators!$B$1:$V$7,21,FALSE)</f>
        <v>280.95291127962662</v>
      </c>
      <c r="M102" s="11"/>
      <c r="N102" s="11"/>
      <c r="O102" s="11"/>
      <c r="P102" s="11"/>
      <c r="Q102" s="8" t="str">
        <f t="shared" si="0"/>
        <v/>
      </c>
      <c r="R102" s="1" t="s">
        <v>94</v>
      </c>
      <c r="S102" s="1" t="s">
        <v>88</v>
      </c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</row>
    <row r="103" spans="1:76" x14ac:dyDescent="0.2">
      <c r="A103" s="1" t="s">
        <v>19</v>
      </c>
      <c r="B103" s="1" t="s">
        <v>75</v>
      </c>
      <c r="C103" s="1" t="s">
        <v>99</v>
      </c>
      <c r="D103" s="1" t="s">
        <v>71</v>
      </c>
      <c r="E103" s="1" t="s">
        <v>2</v>
      </c>
      <c r="F103" s="1" t="s">
        <v>118</v>
      </c>
      <c r="G103" s="1" t="s">
        <v>73</v>
      </c>
      <c r="H103" s="8"/>
      <c r="I103" s="8">
        <v>2015</v>
      </c>
      <c r="J103" s="1" t="s">
        <v>77</v>
      </c>
      <c r="K103" s="8">
        <v>0</v>
      </c>
      <c r="L103" s="10">
        <f>K103/ VLOOKUP(A103,Indicators!$B$1:$V$7,21,FALSE)</f>
        <v>0</v>
      </c>
      <c r="M103" s="11"/>
      <c r="N103" s="11"/>
      <c r="O103" s="11"/>
      <c r="P103" s="11"/>
      <c r="Q103" s="8" t="str">
        <f t="shared" si="0"/>
        <v/>
      </c>
      <c r="R103" s="1" t="s">
        <v>95</v>
      </c>
      <c r="S103" s="1" t="s">
        <v>75</v>
      </c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</row>
    <row r="104" spans="1:76" x14ac:dyDescent="0.2">
      <c r="A104" s="1" t="s">
        <v>19</v>
      </c>
      <c r="B104" s="1" t="s">
        <v>96</v>
      </c>
      <c r="C104" s="1" t="s">
        <v>99</v>
      </c>
      <c r="D104" s="1" t="s">
        <v>71</v>
      </c>
      <c r="E104" s="1" t="s">
        <v>2</v>
      </c>
      <c r="F104" s="1" t="s">
        <v>118</v>
      </c>
      <c r="G104" s="1" t="s">
        <v>73</v>
      </c>
      <c r="H104" s="8"/>
      <c r="I104" s="8">
        <v>2015</v>
      </c>
      <c r="J104" s="1" t="s">
        <v>77</v>
      </c>
      <c r="K104" s="9">
        <v>2043450</v>
      </c>
      <c r="L104" s="10">
        <f>K104/ VLOOKUP(A104,Indicators!$B$1:$V$7,21,FALSE)</f>
        <v>10344.382460438792</v>
      </c>
      <c r="M104" s="11"/>
      <c r="N104" s="11"/>
      <c r="O104" s="11"/>
      <c r="P104" s="11"/>
      <c r="Q104" s="8" t="str">
        <f t="shared" si="0"/>
        <v/>
      </c>
      <c r="R104" s="1" t="s">
        <v>97</v>
      </c>
      <c r="S104" s="1" t="s">
        <v>91</v>
      </c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</row>
    <row r="105" spans="1:76" x14ac:dyDescent="0.2">
      <c r="A105" s="1" t="s">
        <v>19</v>
      </c>
      <c r="B105" s="1" t="s">
        <v>98</v>
      </c>
      <c r="C105" s="1" t="s">
        <v>99</v>
      </c>
      <c r="D105" s="1" t="s">
        <v>71</v>
      </c>
      <c r="E105" s="1" t="s">
        <v>2</v>
      </c>
      <c r="F105" s="1" t="s">
        <v>119</v>
      </c>
      <c r="G105" s="1" t="s">
        <v>73</v>
      </c>
      <c r="H105" s="8"/>
      <c r="I105" s="8">
        <v>2015</v>
      </c>
      <c r="J105" s="1" t="s">
        <v>77</v>
      </c>
      <c r="K105" s="9">
        <v>33570</v>
      </c>
      <c r="L105" s="10">
        <f>K105/ VLOOKUP(A105,Indicators!$B$1:$V$7,21,FALSE)</f>
        <v>169.93854471454171</v>
      </c>
      <c r="M105" s="11"/>
      <c r="N105" s="11"/>
      <c r="O105" s="11"/>
      <c r="P105" s="11"/>
      <c r="Q105" s="8" t="str">
        <f t="shared" si="0"/>
        <v/>
      </c>
      <c r="R105" s="1" t="s">
        <v>98</v>
      </c>
      <c r="S105" s="1" t="s">
        <v>90</v>
      </c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</row>
    <row r="106" spans="1:76" x14ac:dyDescent="0.2">
      <c r="A106" s="1" t="s">
        <v>19</v>
      </c>
      <c r="B106" s="1" t="s">
        <v>101</v>
      </c>
      <c r="C106" s="1" t="s">
        <v>99</v>
      </c>
      <c r="D106" s="1" t="s">
        <v>71</v>
      </c>
      <c r="E106" s="1" t="s">
        <v>2</v>
      </c>
      <c r="F106" s="1" t="s">
        <v>119</v>
      </c>
      <c r="G106" s="1" t="s">
        <v>73</v>
      </c>
      <c r="H106" s="8"/>
      <c r="I106" s="8">
        <v>2015</v>
      </c>
      <c r="J106" s="1" t="s">
        <v>77</v>
      </c>
      <c r="K106" s="9">
        <v>377000</v>
      </c>
      <c r="L106" s="10">
        <f>K106/ VLOOKUP(A106,Indicators!$B$1:$V$7,21,FALSE)</f>
        <v>1908.4549108544006</v>
      </c>
      <c r="M106" s="11"/>
      <c r="N106" s="11"/>
      <c r="O106" s="11"/>
      <c r="P106" s="11"/>
      <c r="Q106" s="8" t="str">
        <f t="shared" si="0"/>
        <v/>
      </c>
      <c r="R106" s="1" t="s">
        <v>95</v>
      </c>
      <c r="S106" s="1" t="s">
        <v>84</v>
      </c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</row>
    <row r="107" spans="1:76" x14ac:dyDescent="0.2">
      <c r="A107" s="1" t="s">
        <v>19</v>
      </c>
      <c r="B107" s="1" t="s">
        <v>102</v>
      </c>
      <c r="C107" s="1" t="s">
        <v>99</v>
      </c>
      <c r="D107" s="1" t="s">
        <v>71</v>
      </c>
      <c r="E107" s="1" t="s">
        <v>2</v>
      </c>
      <c r="F107" s="1" t="s">
        <v>119</v>
      </c>
      <c r="G107" s="1" t="s">
        <v>73</v>
      </c>
      <c r="H107" s="8"/>
      <c r="I107" s="8">
        <v>2015</v>
      </c>
      <c r="J107" s="1" t="s">
        <v>77</v>
      </c>
      <c r="K107" s="9">
        <v>3450</v>
      </c>
      <c r="L107" s="10">
        <f>K107/ VLOOKUP(A107,Indicators!$B$1:$V$7,21,FALSE)</f>
        <v>17.464640430895709</v>
      </c>
      <c r="M107" s="11"/>
      <c r="N107" s="11"/>
      <c r="O107" s="11"/>
      <c r="P107" s="11"/>
      <c r="Q107" s="8" t="str">
        <f t="shared" si="0"/>
        <v/>
      </c>
      <c r="R107" s="1" t="s">
        <v>103</v>
      </c>
      <c r="S107" s="1" t="s">
        <v>49</v>
      </c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</row>
    <row r="108" spans="1:76" x14ac:dyDescent="0.2">
      <c r="A108" s="1" t="s">
        <v>19</v>
      </c>
      <c r="B108" s="1" t="s">
        <v>64</v>
      </c>
      <c r="C108" s="1" t="s">
        <v>99</v>
      </c>
      <c r="D108" s="1" t="s">
        <v>71</v>
      </c>
      <c r="E108" s="1" t="s">
        <v>2</v>
      </c>
      <c r="F108" s="1" t="s">
        <v>119</v>
      </c>
      <c r="G108" s="1" t="s">
        <v>73</v>
      </c>
      <c r="H108" s="8"/>
      <c r="I108" s="8">
        <v>2015</v>
      </c>
      <c r="J108" s="1" t="s">
        <v>77</v>
      </c>
      <c r="K108" s="9">
        <v>13400</v>
      </c>
      <c r="L108" s="10">
        <f>K108/ VLOOKUP(A108,Indicators!$B$1:$V$7,21,FALSE)</f>
        <v>67.833675876522463</v>
      </c>
      <c r="M108" s="11"/>
      <c r="N108" s="11"/>
      <c r="O108" s="11"/>
      <c r="P108" s="11"/>
      <c r="Q108" s="8" t="str">
        <f t="shared" si="0"/>
        <v/>
      </c>
      <c r="R108" s="1" t="s">
        <v>103</v>
      </c>
      <c r="S108" s="1" t="s">
        <v>64</v>
      </c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</row>
    <row r="109" spans="1:76" x14ac:dyDescent="0.2">
      <c r="A109" s="1" t="s">
        <v>19</v>
      </c>
      <c r="B109" s="1" t="s">
        <v>104</v>
      </c>
      <c r="C109" s="1" t="s">
        <v>99</v>
      </c>
      <c r="D109" s="1" t="s">
        <v>71</v>
      </c>
      <c r="E109" s="1" t="s">
        <v>2</v>
      </c>
      <c r="F109" s="1" t="s">
        <v>119</v>
      </c>
      <c r="G109" s="1" t="s">
        <v>73</v>
      </c>
      <c r="H109" s="8"/>
      <c r="I109" s="8">
        <v>2015</v>
      </c>
      <c r="J109" s="1" t="s">
        <v>77</v>
      </c>
      <c r="K109" s="8">
        <v>0</v>
      </c>
      <c r="L109" s="10">
        <f>K109/ VLOOKUP(A109,Indicators!$B$1:$V$7,21,FALSE)</f>
        <v>0</v>
      </c>
      <c r="M109" s="11"/>
      <c r="N109" s="11"/>
      <c r="O109" s="11"/>
      <c r="P109" s="11"/>
      <c r="Q109" s="8" t="str">
        <f t="shared" si="0"/>
        <v/>
      </c>
      <c r="R109" s="1" t="s">
        <v>81</v>
      </c>
      <c r="S109" s="1" t="s">
        <v>81</v>
      </c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</row>
    <row r="110" spans="1:76" x14ac:dyDescent="0.2">
      <c r="A110" s="1" t="s">
        <v>19</v>
      </c>
      <c r="B110" s="1" t="s">
        <v>105</v>
      </c>
      <c r="C110" s="1" t="s">
        <v>99</v>
      </c>
      <c r="D110" s="1" t="s">
        <v>71</v>
      </c>
      <c r="E110" s="1" t="s">
        <v>2</v>
      </c>
      <c r="F110" s="1" t="s">
        <v>119</v>
      </c>
      <c r="G110" s="1" t="s">
        <v>73</v>
      </c>
      <c r="H110" s="8"/>
      <c r="I110" s="8">
        <v>2015</v>
      </c>
      <c r="J110" s="1" t="s">
        <v>77</v>
      </c>
      <c r="K110" s="8">
        <v>800</v>
      </c>
      <c r="L110" s="10">
        <f>K110/ VLOOKUP(A110,Indicators!$B$1:$V$7,21,FALSE)</f>
        <v>4.0497716941207438</v>
      </c>
      <c r="M110" s="11"/>
      <c r="N110" s="11"/>
      <c r="O110" s="11"/>
      <c r="P110" s="11"/>
      <c r="Q110" s="8" t="str">
        <f t="shared" si="0"/>
        <v/>
      </c>
      <c r="R110" s="1" t="s">
        <v>81</v>
      </c>
      <c r="S110" s="1" t="s">
        <v>81</v>
      </c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</row>
    <row r="111" spans="1:76" x14ac:dyDescent="0.2">
      <c r="A111" s="1" t="s">
        <v>19</v>
      </c>
      <c r="B111" s="1" t="s">
        <v>69</v>
      </c>
      <c r="C111" s="1" t="s">
        <v>99</v>
      </c>
      <c r="D111" s="1" t="s">
        <v>71</v>
      </c>
      <c r="E111" s="1" t="s">
        <v>2</v>
      </c>
      <c r="F111" s="1" t="s">
        <v>119</v>
      </c>
      <c r="G111" s="1" t="s">
        <v>73</v>
      </c>
      <c r="H111" s="8"/>
      <c r="I111" s="8">
        <v>2015</v>
      </c>
      <c r="J111" s="1" t="s">
        <v>77</v>
      </c>
      <c r="K111" s="9">
        <v>296000</v>
      </c>
      <c r="L111" s="10">
        <f>K111/ VLOOKUP(A111,Indicators!$B$1:$V$7,21,FALSE)</f>
        <v>1498.4155268246752</v>
      </c>
      <c r="M111" s="11"/>
      <c r="N111" s="11"/>
      <c r="O111" s="11"/>
      <c r="P111" s="11"/>
      <c r="Q111" s="8" t="str">
        <f t="shared" si="0"/>
        <v/>
      </c>
      <c r="R111" s="1" t="s">
        <v>92</v>
      </c>
      <c r="S111" s="1" t="s">
        <v>80</v>
      </c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</row>
    <row r="112" spans="1:76" x14ac:dyDescent="0.2">
      <c r="A112" s="1" t="s">
        <v>19</v>
      </c>
      <c r="B112" s="1" t="s">
        <v>106</v>
      </c>
      <c r="C112" s="1" t="s">
        <v>99</v>
      </c>
      <c r="D112" s="1" t="s">
        <v>71</v>
      </c>
      <c r="E112" s="1" t="s">
        <v>2</v>
      </c>
      <c r="F112" s="1" t="s">
        <v>119</v>
      </c>
      <c r="G112" s="1" t="s">
        <v>73</v>
      </c>
      <c r="H112" s="8"/>
      <c r="I112" s="8">
        <v>2015</v>
      </c>
      <c r="J112" s="1" t="s">
        <v>77</v>
      </c>
      <c r="K112" s="9">
        <v>33600</v>
      </c>
      <c r="L112" s="10">
        <f>K112/ VLOOKUP(A112,Indicators!$B$1:$V$7,21,FALSE)</f>
        <v>170.09041115307124</v>
      </c>
      <c r="M112" s="11"/>
      <c r="N112" s="11"/>
      <c r="O112" s="11"/>
      <c r="P112" s="11"/>
      <c r="Q112" s="8" t="str">
        <f t="shared" si="0"/>
        <v/>
      </c>
      <c r="R112" s="1" t="s">
        <v>103</v>
      </c>
      <c r="S112" s="1" t="s">
        <v>54</v>
      </c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</row>
    <row r="113" spans="1:76" x14ac:dyDescent="0.2">
      <c r="A113" s="1" t="s">
        <v>19</v>
      </c>
      <c r="B113" s="1" t="s">
        <v>107</v>
      </c>
      <c r="C113" s="1" t="s">
        <v>99</v>
      </c>
      <c r="D113" s="1" t="s">
        <v>71</v>
      </c>
      <c r="E113" s="1" t="s">
        <v>2</v>
      </c>
      <c r="F113" s="1" t="s">
        <v>119</v>
      </c>
      <c r="G113" s="1" t="s">
        <v>73</v>
      </c>
      <c r="H113" s="8"/>
      <c r="I113" s="8">
        <v>2015</v>
      </c>
      <c r="J113" s="1" t="s">
        <v>77</v>
      </c>
      <c r="K113" s="8">
        <v>200</v>
      </c>
      <c r="L113" s="10">
        <f>K113/ VLOOKUP(A113,Indicators!$B$1:$V$7,21,FALSE)</f>
        <v>1.0124429235301859</v>
      </c>
      <c r="M113" s="11"/>
      <c r="N113" s="11"/>
      <c r="O113" s="11"/>
      <c r="P113" s="11"/>
      <c r="Q113" s="8" t="str">
        <f t="shared" si="0"/>
        <v/>
      </c>
      <c r="R113" s="1" t="s">
        <v>103</v>
      </c>
      <c r="S113" s="1" t="s">
        <v>43</v>
      </c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</row>
    <row r="114" spans="1:76" x14ac:dyDescent="0.2">
      <c r="A114" s="1" t="s">
        <v>19</v>
      </c>
      <c r="B114" s="1" t="s">
        <v>93</v>
      </c>
      <c r="C114" s="1" t="s">
        <v>99</v>
      </c>
      <c r="D114" s="1" t="s">
        <v>71</v>
      </c>
      <c r="E114" s="1" t="s">
        <v>2</v>
      </c>
      <c r="F114" s="1" t="s">
        <v>119</v>
      </c>
      <c r="G114" s="1" t="s">
        <v>73</v>
      </c>
      <c r="H114" s="8"/>
      <c r="I114" s="8">
        <v>2015</v>
      </c>
      <c r="J114" s="1" t="s">
        <v>77</v>
      </c>
      <c r="K114" s="9">
        <v>41550</v>
      </c>
      <c r="L114" s="10">
        <f>K114/ VLOOKUP(A114,Indicators!$B$1:$V$7,21,FALSE)</f>
        <v>210.33501736339613</v>
      </c>
      <c r="M114" s="11"/>
      <c r="N114" s="11"/>
      <c r="O114" s="11"/>
      <c r="P114" s="11"/>
      <c r="Q114" s="8" t="str">
        <f t="shared" si="0"/>
        <v/>
      </c>
      <c r="R114" s="1" t="s">
        <v>94</v>
      </c>
      <c r="S114" s="1" t="s">
        <v>88</v>
      </c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</row>
    <row r="115" spans="1:76" x14ac:dyDescent="0.2">
      <c r="A115" s="1" t="s">
        <v>19</v>
      </c>
      <c r="B115" s="1" t="s">
        <v>75</v>
      </c>
      <c r="C115" s="1" t="s">
        <v>99</v>
      </c>
      <c r="D115" s="1" t="s">
        <v>71</v>
      </c>
      <c r="E115" s="1" t="s">
        <v>2</v>
      </c>
      <c r="F115" s="1" t="s">
        <v>119</v>
      </c>
      <c r="G115" s="1" t="s">
        <v>73</v>
      </c>
      <c r="H115" s="8"/>
      <c r="I115" s="8">
        <v>2015</v>
      </c>
      <c r="J115" s="1" t="s">
        <v>77</v>
      </c>
      <c r="K115" s="9">
        <v>104000</v>
      </c>
      <c r="L115" s="10">
        <f>K115/ VLOOKUP(A115,Indicators!$B$1:$V$7,21,FALSE)</f>
        <v>526.4703202356967</v>
      </c>
      <c r="M115" s="11"/>
      <c r="N115" s="11"/>
      <c r="O115" s="11"/>
      <c r="P115" s="11"/>
      <c r="Q115" s="8" t="str">
        <f t="shared" si="0"/>
        <v/>
      </c>
      <c r="R115" s="1" t="s">
        <v>95</v>
      </c>
      <c r="S115" s="1" t="s">
        <v>75</v>
      </c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</row>
    <row r="116" spans="1:76" x14ac:dyDescent="0.2">
      <c r="A116" s="1" t="s">
        <v>19</v>
      </c>
      <c r="B116" s="1" t="s">
        <v>95</v>
      </c>
      <c r="C116" s="1" t="s">
        <v>99</v>
      </c>
      <c r="D116" s="1" t="s">
        <v>71</v>
      </c>
      <c r="E116" s="1" t="s">
        <v>2</v>
      </c>
      <c r="F116" s="1" t="s">
        <v>119</v>
      </c>
      <c r="G116" s="1" t="s">
        <v>73</v>
      </c>
      <c r="H116" s="8"/>
      <c r="I116" s="8">
        <v>2015</v>
      </c>
      <c r="J116" s="1" t="s">
        <v>77</v>
      </c>
      <c r="K116" s="9">
        <v>94000</v>
      </c>
      <c r="L116" s="10">
        <f>K116/ VLOOKUP(A116,Indicators!$B$1:$V$7,21,FALSE)</f>
        <v>475.84817405918739</v>
      </c>
      <c r="M116" s="11"/>
      <c r="N116" s="11"/>
      <c r="O116" s="11"/>
      <c r="P116" s="11"/>
      <c r="Q116" s="8" t="str">
        <f t="shared" si="0"/>
        <v/>
      </c>
      <c r="R116" s="1" t="s">
        <v>95</v>
      </c>
      <c r="S116" s="1" t="s">
        <v>87</v>
      </c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</row>
    <row r="117" spans="1:76" x14ac:dyDescent="0.2">
      <c r="A117" s="1" t="s">
        <v>19</v>
      </c>
      <c r="B117" s="1" t="s">
        <v>96</v>
      </c>
      <c r="C117" s="1" t="s">
        <v>99</v>
      </c>
      <c r="D117" s="1" t="s">
        <v>71</v>
      </c>
      <c r="E117" s="1" t="s">
        <v>2</v>
      </c>
      <c r="F117" s="1" t="s">
        <v>119</v>
      </c>
      <c r="G117" s="1" t="s">
        <v>73</v>
      </c>
      <c r="H117" s="8"/>
      <c r="I117" s="8">
        <v>2015</v>
      </c>
      <c r="J117" s="1" t="s">
        <v>77</v>
      </c>
      <c r="K117" s="9">
        <v>12466280</v>
      </c>
      <c r="L117" s="10">
        <f>K117/ VLOOKUP(A117,Indicators!$B$1:$V$7,21,FALSE)</f>
        <v>63106.984843729435</v>
      </c>
      <c r="M117" s="11"/>
      <c r="N117" s="11"/>
      <c r="O117" s="11"/>
      <c r="P117" s="11"/>
      <c r="Q117" s="8" t="str">
        <f t="shared" si="0"/>
        <v/>
      </c>
      <c r="R117" s="1" t="s">
        <v>97</v>
      </c>
      <c r="S117" s="1" t="s">
        <v>91</v>
      </c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</row>
    <row r="118" spans="1:76" x14ac:dyDescent="0.2">
      <c r="A118" s="1" t="s">
        <v>20</v>
      </c>
      <c r="B118" s="1" t="s">
        <v>120</v>
      </c>
      <c r="C118" s="1" t="s">
        <v>121</v>
      </c>
      <c r="D118" s="1" t="s">
        <v>122</v>
      </c>
      <c r="E118" s="1" t="s">
        <v>2</v>
      </c>
      <c r="F118" s="1" t="s">
        <v>123</v>
      </c>
      <c r="G118" s="1" t="s">
        <v>73</v>
      </c>
      <c r="H118" s="8"/>
      <c r="I118" s="8">
        <v>2015</v>
      </c>
      <c r="J118" s="1" t="s">
        <v>124</v>
      </c>
      <c r="K118" s="9">
        <v>36400</v>
      </c>
      <c r="L118" s="10">
        <f>K118/ VLOOKUP(A118,Indicators!$B$1:$V$7,21,FALSE)</f>
        <v>159.23706198871341</v>
      </c>
      <c r="M118" s="1" t="s">
        <v>125</v>
      </c>
      <c r="N118" s="1" t="s">
        <v>71</v>
      </c>
      <c r="O118" s="11"/>
      <c r="P118" s="11"/>
      <c r="Q118" s="8" t="str">
        <f t="shared" si="0"/>
        <v/>
      </c>
      <c r="R118" s="1" t="s">
        <v>81</v>
      </c>
      <c r="S118" s="1" t="s">
        <v>60</v>
      </c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</row>
    <row r="119" spans="1:76" x14ac:dyDescent="0.2">
      <c r="A119" s="1" t="s">
        <v>20</v>
      </c>
      <c r="B119" s="1" t="s">
        <v>126</v>
      </c>
      <c r="C119" s="1" t="s">
        <v>127</v>
      </c>
      <c r="D119" s="1" t="s">
        <v>128</v>
      </c>
      <c r="E119" s="1" t="s">
        <v>2</v>
      </c>
      <c r="F119" s="1" t="s">
        <v>123</v>
      </c>
      <c r="G119" s="1" t="s">
        <v>73</v>
      </c>
      <c r="H119" s="8"/>
      <c r="I119" s="8">
        <v>2015</v>
      </c>
      <c r="J119" s="1" t="s">
        <v>124</v>
      </c>
      <c r="K119" s="9">
        <v>500000</v>
      </c>
      <c r="L119" s="10">
        <f>K119/ VLOOKUP(A119,Indicators!$B$1:$V$7,21,FALSE)</f>
        <v>2187.3222800647445</v>
      </c>
      <c r="M119" s="1" t="s">
        <v>126</v>
      </c>
      <c r="N119" s="1" t="s">
        <v>71</v>
      </c>
      <c r="O119" s="11"/>
      <c r="P119" s="11"/>
      <c r="Q119" s="8" t="str">
        <f t="shared" si="0"/>
        <v/>
      </c>
      <c r="R119" s="1" t="s">
        <v>95</v>
      </c>
      <c r="S119" s="1" t="s">
        <v>32</v>
      </c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</row>
    <row r="120" spans="1:76" x14ac:dyDescent="0.2">
      <c r="A120" s="1" t="s">
        <v>20</v>
      </c>
      <c r="B120" s="1" t="s">
        <v>126</v>
      </c>
      <c r="C120" s="1" t="s">
        <v>127</v>
      </c>
      <c r="D120" s="1" t="s">
        <v>128</v>
      </c>
      <c r="E120" s="1" t="s">
        <v>2</v>
      </c>
      <c r="F120" s="1" t="s">
        <v>123</v>
      </c>
      <c r="G120" s="1" t="s">
        <v>73</v>
      </c>
      <c r="H120" s="8"/>
      <c r="I120" s="8">
        <v>2015</v>
      </c>
      <c r="J120" s="1" t="s">
        <v>124</v>
      </c>
      <c r="K120" s="9">
        <v>500000</v>
      </c>
      <c r="L120" s="10">
        <f>K120/ VLOOKUP(A120,Indicators!$B$1:$V$7,21,FALSE)</f>
        <v>2187.3222800647445</v>
      </c>
      <c r="M120" s="1" t="s">
        <v>126</v>
      </c>
      <c r="N120" s="1" t="s">
        <v>71</v>
      </c>
      <c r="O120" s="11"/>
      <c r="P120" s="11"/>
      <c r="Q120" s="8" t="str">
        <f t="shared" si="0"/>
        <v/>
      </c>
      <c r="R120" s="1" t="s">
        <v>95</v>
      </c>
      <c r="S120" s="1" t="s">
        <v>32</v>
      </c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</row>
    <row r="121" spans="1:76" x14ac:dyDescent="0.2">
      <c r="A121" s="1" t="s">
        <v>20</v>
      </c>
      <c r="B121" s="1" t="s">
        <v>126</v>
      </c>
      <c r="C121" s="1" t="s">
        <v>127</v>
      </c>
      <c r="D121" s="1" t="s">
        <v>128</v>
      </c>
      <c r="E121" s="1" t="s">
        <v>2</v>
      </c>
      <c r="F121" s="1" t="s">
        <v>123</v>
      </c>
      <c r="G121" s="1" t="s">
        <v>73</v>
      </c>
      <c r="H121" s="8"/>
      <c r="I121" s="8">
        <v>2015</v>
      </c>
      <c r="J121" s="1" t="s">
        <v>124</v>
      </c>
      <c r="K121" s="9">
        <v>1414500</v>
      </c>
      <c r="L121" s="10">
        <f>K121/ VLOOKUP(A121,Indicators!$B$1:$V$7,21,FALSE)</f>
        <v>6187.9347303031627</v>
      </c>
      <c r="M121" s="1" t="s">
        <v>126</v>
      </c>
      <c r="N121" s="1" t="s">
        <v>71</v>
      </c>
      <c r="O121" s="11"/>
      <c r="P121" s="11"/>
      <c r="Q121" s="8" t="str">
        <f t="shared" si="0"/>
        <v/>
      </c>
      <c r="R121" s="1" t="s">
        <v>95</v>
      </c>
      <c r="S121" s="1" t="s">
        <v>32</v>
      </c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</row>
    <row r="122" spans="1:76" x14ac:dyDescent="0.2">
      <c r="A122" s="1" t="s">
        <v>20</v>
      </c>
      <c r="B122" s="1" t="s">
        <v>129</v>
      </c>
      <c r="C122" s="1" t="s">
        <v>130</v>
      </c>
      <c r="D122" s="1" t="s">
        <v>131</v>
      </c>
      <c r="E122" s="1" t="s">
        <v>2</v>
      </c>
      <c r="F122" s="1" t="s">
        <v>123</v>
      </c>
      <c r="G122" s="1" t="s">
        <v>73</v>
      </c>
      <c r="H122" s="8"/>
      <c r="I122" s="8">
        <v>2015</v>
      </c>
      <c r="J122" s="1" t="s">
        <v>124</v>
      </c>
      <c r="K122" s="9">
        <v>14000</v>
      </c>
      <c r="L122" s="10">
        <f>K122/ VLOOKUP(A122,Indicators!$B$1:$V$7,21,FALSE)</f>
        <v>61.245023841812852</v>
      </c>
      <c r="M122" s="1" t="s">
        <v>132</v>
      </c>
      <c r="N122" s="1" t="s">
        <v>71</v>
      </c>
      <c r="O122" s="11"/>
      <c r="P122" s="11"/>
      <c r="Q122" s="8" t="str">
        <f t="shared" si="0"/>
        <v/>
      </c>
      <c r="R122" s="1" t="s">
        <v>133</v>
      </c>
      <c r="S122" s="1" t="s">
        <v>27</v>
      </c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</row>
    <row r="123" spans="1:76" x14ac:dyDescent="0.2">
      <c r="A123" s="1" t="s">
        <v>20</v>
      </c>
      <c r="B123" s="1" t="s">
        <v>129</v>
      </c>
      <c r="C123" s="1" t="s">
        <v>134</v>
      </c>
      <c r="D123" s="1" t="s">
        <v>131</v>
      </c>
      <c r="E123" s="1" t="s">
        <v>2</v>
      </c>
      <c r="F123" s="1" t="s">
        <v>123</v>
      </c>
      <c r="G123" s="1" t="s">
        <v>73</v>
      </c>
      <c r="H123" s="8"/>
      <c r="I123" s="8">
        <v>2015</v>
      </c>
      <c r="J123" s="1" t="s">
        <v>124</v>
      </c>
      <c r="K123" s="9">
        <v>18000</v>
      </c>
      <c r="L123" s="10">
        <f>K123/ VLOOKUP(A123,Indicators!$B$1:$V$7,21,FALSE)</f>
        <v>78.74360208233081</v>
      </c>
      <c r="M123" s="1" t="s">
        <v>132</v>
      </c>
      <c r="N123" s="1" t="s">
        <v>71</v>
      </c>
      <c r="O123" s="11"/>
      <c r="P123" s="11"/>
      <c r="Q123" s="8" t="str">
        <f t="shared" si="0"/>
        <v/>
      </c>
      <c r="R123" s="1" t="s">
        <v>133</v>
      </c>
      <c r="S123" s="1" t="s">
        <v>27</v>
      </c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</row>
    <row r="124" spans="1:76" x14ac:dyDescent="0.2">
      <c r="A124" s="1" t="s">
        <v>20</v>
      </c>
      <c r="B124" s="1" t="s">
        <v>129</v>
      </c>
      <c r="C124" s="1" t="s">
        <v>135</v>
      </c>
      <c r="D124" s="1" t="s">
        <v>131</v>
      </c>
      <c r="E124" s="1" t="s">
        <v>2</v>
      </c>
      <c r="F124" s="1" t="s">
        <v>123</v>
      </c>
      <c r="G124" s="1" t="s">
        <v>73</v>
      </c>
      <c r="H124" s="8"/>
      <c r="I124" s="8">
        <v>2015</v>
      </c>
      <c r="J124" s="1" t="s">
        <v>124</v>
      </c>
      <c r="K124" s="9">
        <v>20000</v>
      </c>
      <c r="L124" s="10">
        <f>K124/ VLOOKUP(A124,Indicators!$B$1:$V$7,21,FALSE)</f>
        <v>87.492891202589789</v>
      </c>
      <c r="M124" s="1" t="s">
        <v>132</v>
      </c>
      <c r="N124" s="1" t="s">
        <v>71</v>
      </c>
      <c r="O124" s="11"/>
      <c r="P124" s="11"/>
      <c r="Q124" s="8" t="str">
        <f t="shared" si="0"/>
        <v/>
      </c>
      <c r="R124" s="1" t="s">
        <v>133</v>
      </c>
      <c r="S124" s="1" t="s">
        <v>27</v>
      </c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</row>
    <row r="125" spans="1:76" x14ac:dyDescent="0.2">
      <c r="A125" s="1" t="s">
        <v>20</v>
      </c>
      <c r="B125" s="1" t="s">
        <v>129</v>
      </c>
      <c r="C125" s="1" t="s">
        <v>136</v>
      </c>
      <c r="D125" s="1" t="s">
        <v>131</v>
      </c>
      <c r="E125" s="1" t="s">
        <v>2</v>
      </c>
      <c r="F125" s="1" t="s">
        <v>123</v>
      </c>
      <c r="G125" s="1" t="s">
        <v>73</v>
      </c>
      <c r="H125" s="8"/>
      <c r="I125" s="8">
        <v>2015</v>
      </c>
      <c r="J125" s="1" t="s">
        <v>124</v>
      </c>
      <c r="K125" s="9">
        <v>23000</v>
      </c>
      <c r="L125" s="10">
        <f>K125/ VLOOKUP(A125,Indicators!$B$1:$V$7,21,FALSE)</f>
        <v>100.61682488297825</v>
      </c>
      <c r="M125" s="1" t="s">
        <v>132</v>
      </c>
      <c r="N125" s="1" t="s">
        <v>71</v>
      </c>
      <c r="O125" s="11"/>
      <c r="P125" s="11"/>
      <c r="Q125" s="8" t="str">
        <f t="shared" si="0"/>
        <v/>
      </c>
      <c r="R125" s="1" t="s">
        <v>133</v>
      </c>
      <c r="S125" s="1" t="s">
        <v>27</v>
      </c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</row>
    <row r="126" spans="1:76" x14ac:dyDescent="0.2">
      <c r="A126" s="1" t="s">
        <v>20</v>
      </c>
      <c r="B126" s="1" t="s">
        <v>129</v>
      </c>
      <c r="C126" s="1" t="s">
        <v>136</v>
      </c>
      <c r="D126" s="1" t="s">
        <v>131</v>
      </c>
      <c r="E126" s="1" t="s">
        <v>2</v>
      </c>
      <c r="F126" s="1" t="s">
        <v>123</v>
      </c>
      <c r="G126" s="1" t="s">
        <v>73</v>
      </c>
      <c r="H126" s="8"/>
      <c r="I126" s="8">
        <v>2015</v>
      </c>
      <c r="J126" s="1" t="s">
        <v>124</v>
      </c>
      <c r="K126" s="9">
        <v>24000</v>
      </c>
      <c r="L126" s="10">
        <f>K126/ VLOOKUP(A126,Indicators!$B$1:$V$7,21,FALSE)</f>
        <v>104.99146944310775</v>
      </c>
      <c r="M126" s="1" t="s">
        <v>132</v>
      </c>
      <c r="N126" s="1" t="s">
        <v>71</v>
      </c>
      <c r="O126" s="11"/>
      <c r="P126" s="11"/>
      <c r="Q126" s="8" t="str">
        <f t="shared" si="0"/>
        <v/>
      </c>
      <c r="R126" s="1" t="s">
        <v>133</v>
      </c>
      <c r="S126" s="1" t="s">
        <v>27</v>
      </c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</row>
    <row r="127" spans="1:76" x14ac:dyDescent="0.2">
      <c r="A127" s="1" t="s">
        <v>20</v>
      </c>
      <c r="B127" s="1" t="s">
        <v>129</v>
      </c>
      <c r="C127" s="1" t="s">
        <v>136</v>
      </c>
      <c r="D127" s="1" t="s">
        <v>131</v>
      </c>
      <c r="E127" s="1" t="s">
        <v>2</v>
      </c>
      <c r="F127" s="1" t="s">
        <v>123</v>
      </c>
      <c r="G127" s="1" t="s">
        <v>73</v>
      </c>
      <c r="H127" s="8"/>
      <c r="I127" s="8">
        <v>2015</v>
      </c>
      <c r="J127" s="1" t="s">
        <v>124</v>
      </c>
      <c r="K127" s="9">
        <v>26040.91</v>
      </c>
      <c r="L127" s="10">
        <f>K127/ VLOOKUP(A127,Indicators!$B$1:$V$7,21,FALSE)</f>
        <v>113.91972527232163</v>
      </c>
      <c r="M127" s="1" t="s">
        <v>132</v>
      </c>
      <c r="N127" s="1" t="s">
        <v>71</v>
      </c>
      <c r="O127" s="11"/>
      <c r="P127" s="11"/>
      <c r="Q127" s="8" t="str">
        <f t="shared" si="0"/>
        <v/>
      </c>
      <c r="R127" s="1" t="s">
        <v>133</v>
      </c>
      <c r="S127" s="1" t="s">
        <v>27</v>
      </c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</row>
    <row r="128" spans="1:76" x14ac:dyDescent="0.2">
      <c r="A128" s="1" t="s">
        <v>20</v>
      </c>
      <c r="B128" s="1" t="s">
        <v>129</v>
      </c>
      <c r="C128" s="1" t="s">
        <v>134</v>
      </c>
      <c r="D128" s="1" t="s">
        <v>131</v>
      </c>
      <c r="E128" s="1" t="s">
        <v>2</v>
      </c>
      <c r="F128" s="1" t="s">
        <v>123</v>
      </c>
      <c r="G128" s="1" t="s">
        <v>73</v>
      </c>
      <c r="H128" s="8"/>
      <c r="I128" s="8">
        <v>2015</v>
      </c>
      <c r="J128" s="1" t="s">
        <v>124</v>
      </c>
      <c r="K128" s="9">
        <v>31000</v>
      </c>
      <c r="L128" s="10">
        <f>K128/ VLOOKUP(A128,Indicators!$B$1:$V$7,21,FALSE)</f>
        <v>135.61398136401417</v>
      </c>
      <c r="M128" s="1" t="s">
        <v>132</v>
      </c>
      <c r="N128" s="1" t="s">
        <v>71</v>
      </c>
      <c r="O128" s="11"/>
      <c r="P128" s="11"/>
      <c r="Q128" s="8" t="str">
        <f t="shared" si="0"/>
        <v/>
      </c>
      <c r="R128" s="1" t="s">
        <v>133</v>
      </c>
      <c r="S128" s="1" t="s">
        <v>27</v>
      </c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</row>
    <row r="129" spans="1:76" x14ac:dyDescent="0.2">
      <c r="A129" s="1" t="s">
        <v>20</v>
      </c>
      <c r="B129" s="1" t="s">
        <v>137</v>
      </c>
      <c r="C129" s="1" t="s">
        <v>138</v>
      </c>
      <c r="D129" s="1" t="s">
        <v>139</v>
      </c>
      <c r="E129" s="1" t="s">
        <v>2</v>
      </c>
      <c r="F129" s="1" t="s">
        <v>123</v>
      </c>
      <c r="G129" s="1" t="s">
        <v>73</v>
      </c>
      <c r="H129" s="8"/>
      <c r="I129" s="8">
        <v>2015</v>
      </c>
      <c r="J129" s="1" t="s">
        <v>124</v>
      </c>
      <c r="K129" s="9">
        <v>26500</v>
      </c>
      <c r="L129" s="10">
        <f>K129/ VLOOKUP(A129,Indicators!$B$1:$V$7,21,FALSE)</f>
        <v>115.92808084343147</v>
      </c>
      <c r="M129" s="1" t="s">
        <v>140</v>
      </c>
      <c r="N129" s="1" t="s">
        <v>71</v>
      </c>
      <c r="O129" s="8">
        <v>318</v>
      </c>
      <c r="P129" s="8"/>
      <c r="Q129" s="8">
        <f t="shared" si="0"/>
        <v>318</v>
      </c>
      <c r="R129" s="1" t="s">
        <v>109</v>
      </c>
      <c r="S129" s="1" t="s">
        <v>50</v>
      </c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</row>
    <row r="130" spans="1:76" x14ac:dyDescent="0.2">
      <c r="A130" s="1" t="s">
        <v>20</v>
      </c>
      <c r="B130" s="1" t="s">
        <v>141</v>
      </c>
      <c r="C130" s="1" t="s">
        <v>142</v>
      </c>
      <c r="D130" s="1" t="s">
        <v>143</v>
      </c>
      <c r="E130" s="1" t="s">
        <v>2</v>
      </c>
      <c r="F130" s="1" t="s">
        <v>123</v>
      </c>
      <c r="G130" s="1" t="s">
        <v>73</v>
      </c>
      <c r="H130" s="8"/>
      <c r="I130" s="8">
        <v>2015</v>
      </c>
      <c r="J130" s="1" t="s">
        <v>124</v>
      </c>
      <c r="K130" s="9">
        <v>210730</v>
      </c>
      <c r="L130" s="10">
        <f>K130/ VLOOKUP(A130,Indicators!$B$1:$V$7,21,FALSE)</f>
        <v>921.86884815608732</v>
      </c>
      <c r="M130" s="1" t="s">
        <v>141</v>
      </c>
      <c r="N130" s="1" t="s">
        <v>71</v>
      </c>
      <c r="O130" s="11"/>
      <c r="P130" s="11"/>
      <c r="Q130" s="8" t="str">
        <f t="shared" si="0"/>
        <v/>
      </c>
      <c r="R130" s="1" t="s">
        <v>99</v>
      </c>
      <c r="S130" s="1" t="s">
        <v>78</v>
      </c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</row>
    <row r="131" spans="1:76" x14ac:dyDescent="0.2">
      <c r="A131" s="1" t="s">
        <v>20</v>
      </c>
      <c r="B131" s="1" t="s">
        <v>141</v>
      </c>
      <c r="C131" s="1" t="s">
        <v>142</v>
      </c>
      <c r="D131" s="1" t="s">
        <v>143</v>
      </c>
      <c r="E131" s="1" t="s">
        <v>2</v>
      </c>
      <c r="F131" s="1" t="s">
        <v>123</v>
      </c>
      <c r="G131" s="1" t="s">
        <v>73</v>
      </c>
      <c r="H131" s="8"/>
      <c r="I131" s="8">
        <v>2015</v>
      </c>
      <c r="J131" s="1" t="s">
        <v>124</v>
      </c>
      <c r="K131" s="9">
        <v>250000</v>
      </c>
      <c r="L131" s="10">
        <f>K131/ VLOOKUP(A131,Indicators!$B$1:$V$7,21,FALSE)</f>
        <v>1093.6611400323723</v>
      </c>
      <c r="M131" s="1" t="s">
        <v>141</v>
      </c>
      <c r="N131" s="1" t="s">
        <v>71</v>
      </c>
      <c r="O131" s="11"/>
      <c r="P131" s="11"/>
      <c r="Q131" s="8" t="str">
        <f t="shared" si="0"/>
        <v/>
      </c>
      <c r="R131" s="1" t="s">
        <v>99</v>
      </c>
      <c r="S131" s="1" t="s">
        <v>78</v>
      </c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</row>
    <row r="132" spans="1:76" x14ac:dyDescent="0.2">
      <c r="A132" s="1" t="s">
        <v>20</v>
      </c>
      <c r="B132" s="1" t="s">
        <v>141</v>
      </c>
      <c r="C132" s="1" t="s">
        <v>142</v>
      </c>
      <c r="D132" s="1" t="s">
        <v>143</v>
      </c>
      <c r="E132" s="1" t="s">
        <v>2</v>
      </c>
      <c r="F132" s="1" t="s">
        <v>123</v>
      </c>
      <c r="G132" s="1" t="s">
        <v>73</v>
      </c>
      <c r="H132" s="8"/>
      <c r="I132" s="8">
        <v>2015</v>
      </c>
      <c r="J132" s="1" t="s">
        <v>124</v>
      </c>
      <c r="K132" s="9">
        <v>1696250</v>
      </c>
      <c r="L132" s="10">
        <f>K132/ VLOOKUP(A132,Indicators!$B$1:$V$7,21,FALSE)</f>
        <v>7420.4908351196464</v>
      </c>
      <c r="M132" s="1" t="s">
        <v>141</v>
      </c>
      <c r="N132" s="1" t="s">
        <v>71</v>
      </c>
      <c r="O132" s="11"/>
      <c r="P132" s="11"/>
      <c r="Q132" s="8" t="str">
        <f t="shared" si="0"/>
        <v/>
      </c>
      <c r="R132" s="1" t="s">
        <v>99</v>
      </c>
      <c r="S132" s="1" t="s">
        <v>78</v>
      </c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</row>
    <row r="133" spans="1:76" x14ac:dyDescent="0.2">
      <c r="A133" s="1" t="s">
        <v>20</v>
      </c>
      <c r="B133" s="1" t="s">
        <v>144</v>
      </c>
      <c r="C133" s="1" t="s">
        <v>144</v>
      </c>
      <c r="D133" s="1" t="s">
        <v>145</v>
      </c>
      <c r="E133" s="1" t="s">
        <v>1</v>
      </c>
      <c r="F133" s="1" t="s">
        <v>123</v>
      </c>
      <c r="G133" s="1" t="s">
        <v>73</v>
      </c>
      <c r="H133" s="8"/>
      <c r="I133" s="8">
        <v>2015</v>
      </c>
      <c r="J133" s="1" t="s">
        <v>124</v>
      </c>
      <c r="K133" s="9">
        <v>5000</v>
      </c>
      <c r="L133" s="10">
        <f>K133/ VLOOKUP(A133,Indicators!$B$1:$V$7,21,FALSE)</f>
        <v>21.873222800647447</v>
      </c>
      <c r="M133" s="1" t="s">
        <v>146</v>
      </c>
      <c r="N133" s="1" t="s">
        <v>71</v>
      </c>
      <c r="O133" s="11"/>
      <c r="P133" s="11"/>
      <c r="Q133" s="8" t="str">
        <f t="shared" si="0"/>
        <v/>
      </c>
      <c r="R133" s="1" t="s">
        <v>109</v>
      </c>
      <c r="S133" s="1" t="s">
        <v>79</v>
      </c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</row>
    <row r="134" spans="1:76" x14ac:dyDescent="0.2">
      <c r="A134" s="1" t="s">
        <v>20</v>
      </c>
      <c r="B134" s="1" t="s">
        <v>144</v>
      </c>
      <c r="C134" s="1" t="s">
        <v>144</v>
      </c>
      <c r="D134" s="1" t="s">
        <v>145</v>
      </c>
      <c r="E134" s="1" t="s">
        <v>1</v>
      </c>
      <c r="F134" s="1" t="s">
        <v>123</v>
      </c>
      <c r="G134" s="1" t="s">
        <v>73</v>
      </c>
      <c r="H134" s="8"/>
      <c r="I134" s="8">
        <v>2015</v>
      </c>
      <c r="J134" s="1" t="s">
        <v>124</v>
      </c>
      <c r="K134" s="9">
        <v>105000</v>
      </c>
      <c r="L134" s="10">
        <f>K134/ VLOOKUP(A134,Indicators!$B$1:$V$7,21,FALSE)</f>
        <v>459.33767881359637</v>
      </c>
      <c r="M134" s="1" t="s">
        <v>146</v>
      </c>
      <c r="N134" s="1" t="s">
        <v>71</v>
      </c>
      <c r="O134" s="11"/>
      <c r="P134" s="11"/>
      <c r="Q134" s="8" t="str">
        <f t="shared" si="0"/>
        <v/>
      </c>
      <c r="R134" s="1" t="s">
        <v>109</v>
      </c>
      <c r="S134" s="1" t="s">
        <v>79</v>
      </c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</row>
    <row r="135" spans="1:76" x14ac:dyDescent="0.2">
      <c r="A135" s="1" t="s">
        <v>20</v>
      </c>
      <c r="B135" s="1" t="s">
        <v>144</v>
      </c>
      <c r="C135" s="1" t="s">
        <v>144</v>
      </c>
      <c r="D135" s="1" t="s">
        <v>145</v>
      </c>
      <c r="E135" s="1" t="s">
        <v>1</v>
      </c>
      <c r="F135" s="1" t="s">
        <v>123</v>
      </c>
      <c r="G135" s="1" t="s">
        <v>73</v>
      </c>
      <c r="H135" s="8"/>
      <c r="I135" s="8">
        <v>2015</v>
      </c>
      <c r="J135" s="1" t="s">
        <v>124</v>
      </c>
      <c r="K135" s="9">
        <v>174000</v>
      </c>
      <c r="L135" s="10">
        <f>K135/ VLOOKUP(A135,Indicators!$B$1:$V$7,21,FALSE)</f>
        <v>761.1881534625312</v>
      </c>
      <c r="M135" s="1" t="s">
        <v>146</v>
      </c>
      <c r="N135" s="1" t="s">
        <v>71</v>
      </c>
      <c r="O135" s="11"/>
      <c r="P135" s="11"/>
      <c r="Q135" s="8" t="str">
        <f t="shared" si="0"/>
        <v/>
      </c>
      <c r="R135" s="1" t="s">
        <v>109</v>
      </c>
      <c r="S135" s="1" t="s">
        <v>79</v>
      </c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</row>
    <row r="136" spans="1:76" x14ac:dyDescent="0.2">
      <c r="A136" s="1" t="s">
        <v>20</v>
      </c>
      <c r="B136" s="1" t="s">
        <v>147</v>
      </c>
      <c r="C136" s="1" t="s">
        <v>148</v>
      </c>
      <c r="D136" s="1" t="s">
        <v>128</v>
      </c>
      <c r="E136" s="1" t="s">
        <v>2</v>
      </c>
      <c r="F136" s="1" t="s">
        <v>123</v>
      </c>
      <c r="G136" s="1" t="s">
        <v>73</v>
      </c>
      <c r="H136" s="8"/>
      <c r="I136" s="8">
        <v>2015</v>
      </c>
      <c r="J136" s="1" t="s">
        <v>124</v>
      </c>
      <c r="K136" s="9">
        <v>138000</v>
      </c>
      <c r="L136" s="10">
        <f>K136/ VLOOKUP(A136,Indicators!$B$1:$V$7,21,FALSE)</f>
        <v>603.70094929786956</v>
      </c>
      <c r="M136" s="1" t="s">
        <v>149</v>
      </c>
      <c r="N136" s="1" t="s">
        <v>71</v>
      </c>
      <c r="O136" s="11"/>
      <c r="P136" s="11"/>
      <c r="Q136" s="8" t="str">
        <f t="shared" si="0"/>
        <v/>
      </c>
      <c r="R136" s="1" t="s">
        <v>95</v>
      </c>
      <c r="S136" s="1" t="s">
        <v>75</v>
      </c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</row>
    <row r="137" spans="1:76" x14ac:dyDescent="0.2">
      <c r="A137" s="1" t="s">
        <v>20</v>
      </c>
      <c r="B137" s="1" t="s">
        <v>150</v>
      </c>
      <c r="C137" s="1" t="s">
        <v>150</v>
      </c>
      <c r="D137" s="1" t="s">
        <v>145</v>
      </c>
      <c r="E137" s="1" t="s">
        <v>1</v>
      </c>
      <c r="F137" s="1" t="s">
        <v>151</v>
      </c>
      <c r="G137" s="1" t="s">
        <v>73</v>
      </c>
      <c r="H137" s="8"/>
      <c r="I137" s="8">
        <v>2015</v>
      </c>
      <c r="J137" s="1" t="s">
        <v>124</v>
      </c>
      <c r="K137" s="8">
        <v>70</v>
      </c>
      <c r="L137" s="10">
        <f>K137/ VLOOKUP(A137,Indicators!$B$1:$V$7,21,FALSE)</f>
        <v>0.30622511920906426</v>
      </c>
      <c r="M137" s="1" t="s">
        <v>150</v>
      </c>
      <c r="N137" s="1" t="s">
        <v>71</v>
      </c>
      <c r="O137" s="11"/>
      <c r="P137" s="11"/>
      <c r="Q137" s="8" t="str">
        <f t="shared" si="0"/>
        <v/>
      </c>
      <c r="R137" s="1" t="s">
        <v>109</v>
      </c>
      <c r="S137" s="1" t="s">
        <v>79</v>
      </c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</row>
    <row r="138" spans="1:76" x14ac:dyDescent="0.2">
      <c r="A138" s="1" t="s">
        <v>20</v>
      </c>
      <c r="B138" s="1" t="s">
        <v>150</v>
      </c>
      <c r="C138" s="1" t="s">
        <v>150</v>
      </c>
      <c r="D138" s="1" t="s">
        <v>145</v>
      </c>
      <c r="E138" s="1" t="s">
        <v>1</v>
      </c>
      <c r="F138" s="1" t="s">
        <v>151</v>
      </c>
      <c r="G138" s="1" t="s">
        <v>73</v>
      </c>
      <c r="H138" s="8"/>
      <c r="I138" s="8">
        <v>2015</v>
      </c>
      <c r="J138" s="1" t="s">
        <v>124</v>
      </c>
      <c r="K138" s="9">
        <v>1000</v>
      </c>
      <c r="L138" s="10">
        <f>K138/ VLOOKUP(A138,Indicators!$B$1:$V$7,21,FALSE)</f>
        <v>4.3746445601294894</v>
      </c>
      <c r="M138" s="1" t="s">
        <v>150</v>
      </c>
      <c r="N138" s="1" t="s">
        <v>71</v>
      </c>
      <c r="O138" s="11"/>
      <c r="P138" s="11"/>
      <c r="Q138" s="8" t="str">
        <f t="shared" si="0"/>
        <v/>
      </c>
      <c r="R138" s="1" t="s">
        <v>109</v>
      </c>
      <c r="S138" s="1" t="s">
        <v>79</v>
      </c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</row>
    <row r="139" spans="1:76" x14ac:dyDescent="0.2">
      <c r="A139" s="1" t="s">
        <v>20</v>
      </c>
      <c r="B139" s="1" t="s">
        <v>150</v>
      </c>
      <c r="C139" s="1" t="s">
        <v>150</v>
      </c>
      <c r="D139" s="1" t="s">
        <v>145</v>
      </c>
      <c r="E139" s="1" t="s">
        <v>1</v>
      </c>
      <c r="F139" s="1" t="s">
        <v>151</v>
      </c>
      <c r="G139" s="1" t="s">
        <v>73</v>
      </c>
      <c r="H139" s="8"/>
      <c r="I139" s="8">
        <v>2015</v>
      </c>
      <c r="J139" s="1" t="s">
        <v>124</v>
      </c>
      <c r="K139" s="9">
        <v>2000</v>
      </c>
      <c r="L139" s="10">
        <f>K139/ VLOOKUP(A139,Indicators!$B$1:$V$7,21,FALSE)</f>
        <v>8.7492891202589789</v>
      </c>
      <c r="M139" s="1" t="s">
        <v>150</v>
      </c>
      <c r="N139" s="1" t="s">
        <v>71</v>
      </c>
      <c r="O139" s="11"/>
      <c r="P139" s="11"/>
      <c r="Q139" s="8" t="str">
        <f t="shared" si="0"/>
        <v/>
      </c>
      <c r="R139" s="1" t="s">
        <v>109</v>
      </c>
      <c r="S139" s="1" t="s">
        <v>79</v>
      </c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</row>
    <row r="140" spans="1:76" x14ac:dyDescent="0.2">
      <c r="A140" s="1" t="s">
        <v>20</v>
      </c>
      <c r="B140" s="1" t="s">
        <v>150</v>
      </c>
      <c r="C140" s="1" t="s">
        <v>150</v>
      </c>
      <c r="D140" s="1" t="s">
        <v>145</v>
      </c>
      <c r="E140" s="1" t="s">
        <v>1</v>
      </c>
      <c r="F140" s="1" t="s">
        <v>151</v>
      </c>
      <c r="G140" s="1" t="s">
        <v>73</v>
      </c>
      <c r="H140" s="8"/>
      <c r="I140" s="8">
        <v>2015</v>
      </c>
      <c r="J140" s="1" t="s">
        <v>124</v>
      </c>
      <c r="K140" s="9">
        <v>2090</v>
      </c>
      <c r="L140" s="10">
        <f>K140/ VLOOKUP(A140,Indicators!$B$1:$V$7,21,FALSE)</f>
        <v>9.1430071306706324</v>
      </c>
      <c r="M140" s="1" t="s">
        <v>150</v>
      </c>
      <c r="N140" s="1" t="s">
        <v>71</v>
      </c>
      <c r="O140" s="11"/>
      <c r="P140" s="11"/>
      <c r="Q140" s="8" t="str">
        <f t="shared" si="0"/>
        <v/>
      </c>
      <c r="R140" s="1" t="s">
        <v>109</v>
      </c>
      <c r="S140" s="1" t="s">
        <v>79</v>
      </c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</row>
    <row r="141" spans="1:76" x14ac:dyDescent="0.2">
      <c r="A141" s="1" t="s">
        <v>20</v>
      </c>
      <c r="B141" s="1" t="s">
        <v>150</v>
      </c>
      <c r="C141" s="1" t="s">
        <v>150</v>
      </c>
      <c r="D141" s="1" t="s">
        <v>145</v>
      </c>
      <c r="E141" s="1" t="s">
        <v>1</v>
      </c>
      <c r="F141" s="1" t="s">
        <v>151</v>
      </c>
      <c r="G141" s="1" t="s">
        <v>73</v>
      </c>
      <c r="H141" s="8"/>
      <c r="I141" s="8">
        <v>2015</v>
      </c>
      <c r="J141" s="1" t="s">
        <v>124</v>
      </c>
      <c r="K141" s="9">
        <v>5000</v>
      </c>
      <c r="L141" s="10">
        <f>K141/ VLOOKUP(A141,Indicators!$B$1:$V$7,21,FALSE)</f>
        <v>21.873222800647447</v>
      </c>
      <c r="M141" s="1" t="s">
        <v>150</v>
      </c>
      <c r="N141" s="1" t="s">
        <v>71</v>
      </c>
      <c r="O141" s="11"/>
      <c r="P141" s="11"/>
      <c r="Q141" s="8" t="str">
        <f t="shared" si="0"/>
        <v/>
      </c>
      <c r="R141" s="1" t="s">
        <v>109</v>
      </c>
      <c r="S141" s="1" t="s">
        <v>79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</row>
    <row r="142" spans="1:76" x14ac:dyDescent="0.2">
      <c r="A142" s="1" t="s">
        <v>20</v>
      </c>
      <c r="B142" s="1" t="s">
        <v>150</v>
      </c>
      <c r="C142" s="1" t="s">
        <v>150</v>
      </c>
      <c r="D142" s="1" t="s">
        <v>145</v>
      </c>
      <c r="E142" s="1" t="s">
        <v>1</v>
      </c>
      <c r="F142" s="1" t="s">
        <v>151</v>
      </c>
      <c r="G142" s="1" t="s">
        <v>73</v>
      </c>
      <c r="H142" s="8"/>
      <c r="I142" s="8">
        <v>2015</v>
      </c>
      <c r="J142" s="1" t="s">
        <v>124</v>
      </c>
      <c r="K142" s="9">
        <v>7160</v>
      </c>
      <c r="L142" s="10">
        <f>K142/ VLOOKUP(A142,Indicators!$B$1:$V$7,21,FALSE)</f>
        <v>31.322455050527143</v>
      </c>
      <c r="M142" s="1" t="s">
        <v>150</v>
      </c>
      <c r="N142" s="1" t="s">
        <v>71</v>
      </c>
      <c r="O142" s="11"/>
      <c r="P142" s="11"/>
      <c r="Q142" s="8" t="str">
        <f t="shared" si="0"/>
        <v/>
      </c>
      <c r="R142" s="1" t="s">
        <v>109</v>
      </c>
      <c r="S142" s="1" t="s">
        <v>79</v>
      </c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</row>
    <row r="143" spans="1:76" x14ac:dyDescent="0.2">
      <c r="A143" s="1" t="s">
        <v>20</v>
      </c>
      <c r="B143" s="1" t="s">
        <v>150</v>
      </c>
      <c r="C143" s="1" t="s">
        <v>150</v>
      </c>
      <c r="D143" s="1" t="s">
        <v>145</v>
      </c>
      <c r="E143" s="1" t="s">
        <v>1</v>
      </c>
      <c r="F143" s="1" t="s">
        <v>151</v>
      </c>
      <c r="G143" s="1" t="s">
        <v>73</v>
      </c>
      <c r="H143" s="8"/>
      <c r="I143" s="8">
        <v>2015</v>
      </c>
      <c r="J143" s="1" t="s">
        <v>124</v>
      </c>
      <c r="K143" s="9">
        <v>7800</v>
      </c>
      <c r="L143" s="10">
        <f>K143/ VLOOKUP(A143,Indicators!$B$1:$V$7,21,FALSE)</f>
        <v>34.122227569010015</v>
      </c>
      <c r="M143" s="1" t="s">
        <v>150</v>
      </c>
      <c r="N143" s="1" t="s">
        <v>71</v>
      </c>
      <c r="O143" s="11"/>
      <c r="P143" s="11"/>
      <c r="Q143" s="8" t="str">
        <f t="shared" si="0"/>
        <v/>
      </c>
      <c r="R143" s="1" t="s">
        <v>109</v>
      </c>
      <c r="S143" s="1" t="s">
        <v>79</v>
      </c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</row>
    <row r="144" spans="1:76" x14ac:dyDescent="0.2">
      <c r="A144" s="1" t="s">
        <v>20</v>
      </c>
      <c r="B144" s="1" t="s">
        <v>150</v>
      </c>
      <c r="C144" s="1" t="s">
        <v>150</v>
      </c>
      <c r="D144" s="1" t="s">
        <v>145</v>
      </c>
      <c r="E144" s="1" t="s">
        <v>1</v>
      </c>
      <c r="F144" s="1" t="s">
        <v>151</v>
      </c>
      <c r="G144" s="1" t="s">
        <v>73</v>
      </c>
      <c r="H144" s="8"/>
      <c r="I144" s="8">
        <v>2015</v>
      </c>
      <c r="J144" s="1" t="s">
        <v>124</v>
      </c>
      <c r="K144" s="9">
        <v>8500</v>
      </c>
      <c r="L144" s="10">
        <f>K144/ VLOOKUP(A144,Indicators!$B$1:$V$7,21,FALSE)</f>
        <v>37.184478761100657</v>
      </c>
      <c r="M144" s="1" t="s">
        <v>150</v>
      </c>
      <c r="N144" s="1" t="s">
        <v>71</v>
      </c>
      <c r="O144" s="11"/>
      <c r="P144" s="11"/>
      <c r="Q144" s="8" t="str">
        <f t="shared" si="0"/>
        <v/>
      </c>
      <c r="R144" s="1" t="s">
        <v>109</v>
      </c>
      <c r="S144" s="1" t="s">
        <v>79</v>
      </c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</row>
    <row r="145" spans="1:76" x14ac:dyDescent="0.2">
      <c r="A145" s="1" t="s">
        <v>20</v>
      </c>
      <c r="B145" s="1" t="s">
        <v>150</v>
      </c>
      <c r="C145" s="1" t="s">
        <v>150</v>
      </c>
      <c r="D145" s="1" t="s">
        <v>145</v>
      </c>
      <c r="E145" s="1" t="s">
        <v>1</v>
      </c>
      <c r="F145" s="1" t="s">
        <v>151</v>
      </c>
      <c r="G145" s="1" t="s">
        <v>73</v>
      </c>
      <c r="H145" s="8"/>
      <c r="I145" s="8">
        <v>2015</v>
      </c>
      <c r="J145" s="1" t="s">
        <v>124</v>
      </c>
      <c r="K145" s="9">
        <v>10000</v>
      </c>
      <c r="L145" s="10">
        <f>K145/ VLOOKUP(A145,Indicators!$B$1:$V$7,21,FALSE)</f>
        <v>43.746445601294894</v>
      </c>
      <c r="M145" s="1" t="s">
        <v>150</v>
      </c>
      <c r="N145" s="1" t="s">
        <v>71</v>
      </c>
      <c r="O145" s="11"/>
      <c r="P145" s="11"/>
      <c r="Q145" s="8" t="str">
        <f t="shared" si="0"/>
        <v/>
      </c>
      <c r="R145" s="1" t="s">
        <v>109</v>
      </c>
      <c r="S145" s="1" t="s">
        <v>79</v>
      </c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</row>
    <row r="146" spans="1:76" x14ac:dyDescent="0.2">
      <c r="A146" s="1" t="s">
        <v>20</v>
      </c>
      <c r="B146" s="1" t="s">
        <v>150</v>
      </c>
      <c r="C146" s="1" t="s">
        <v>150</v>
      </c>
      <c r="D146" s="1" t="s">
        <v>145</v>
      </c>
      <c r="E146" s="1" t="s">
        <v>1</v>
      </c>
      <c r="F146" s="1" t="s">
        <v>151</v>
      </c>
      <c r="G146" s="1" t="s">
        <v>73</v>
      </c>
      <c r="H146" s="8"/>
      <c r="I146" s="8">
        <v>2015</v>
      </c>
      <c r="J146" s="1" t="s">
        <v>124</v>
      </c>
      <c r="K146" s="9">
        <v>13010</v>
      </c>
      <c r="L146" s="10">
        <f>K146/ VLOOKUP(A146,Indicators!$B$1:$V$7,21,FALSE)</f>
        <v>56.914125727284656</v>
      </c>
      <c r="M146" s="1" t="s">
        <v>150</v>
      </c>
      <c r="N146" s="1" t="s">
        <v>71</v>
      </c>
      <c r="O146" s="11"/>
      <c r="P146" s="11"/>
      <c r="Q146" s="8" t="str">
        <f t="shared" si="0"/>
        <v/>
      </c>
      <c r="R146" s="1" t="s">
        <v>109</v>
      </c>
      <c r="S146" s="1" t="s">
        <v>79</v>
      </c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</row>
    <row r="147" spans="1:76" x14ac:dyDescent="0.2">
      <c r="A147" s="1" t="s">
        <v>20</v>
      </c>
      <c r="B147" s="1" t="s">
        <v>150</v>
      </c>
      <c r="C147" s="1" t="s">
        <v>150</v>
      </c>
      <c r="D147" s="1" t="s">
        <v>145</v>
      </c>
      <c r="E147" s="1" t="s">
        <v>1</v>
      </c>
      <c r="F147" s="1" t="s">
        <v>151</v>
      </c>
      <c r="G147" s="1" t="s">
        <v>73</v>
      </c>
      <c r="H147" s="8"/>
      <c r="I147" s="8">
        <v>2015</v>
      </c>
      <c r="J147" s="1" t="s">
        <v>124</v>
      </c>
      <c r="K147" s="9">
        <v>18110</v>
      </c>
      <c r="L147" s="10">
        <f>K147/ VLOOKUP(A147,Indicators!$B$1:$V$7,21,FALSE)</f>
        <v>79.224812983945057</v>
      </c>
      <c r="M147" s="1" t="s">
        <v>150</v>
      </c>
      <c r="N147" s="1" t="s">
        <v>71</v>
      </c>
      <c r="O147" s="11"/>
      <c r="P147" s="11"/>
      <c r="Q147" s="8" t="str">
        <f t="shared" si="0"/>
        <v/>
      </c>
      <c r="R147" s="1" t="s">
        <v>109</v>
      </c>
      <c r="S147" s="1" t="s">
        <v>79</v>
      </c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</row>
    <row r="148" spans="1:76" x14ac:dyDescent="0.2">
      <c r="A148" s="1" t="s">
        <v>20</v>
      </c>
      <c r="B148" s="1" t="s">
        <v>150</v>
      </c>
      <c r="C148" s="1" t="s">
        <v>150</v>
      </c>
      <c r="D148" s="1" t="s">
        <v>145</v>
      </c>
      <c r="E148" s="1" t="s">
        <v>1</v>
      </c>
      <c r="F148" s="1" t="s">
        <v>151</v>
      </c>
      <c r="G148" s="1" t="s">
        <v>73</v>
      </c>
      <c r="H148" s="8"/>
      <c r="I148" s="8">
        <v>2015</v>
      </c>
      <c r="J148" s="1" t="s">
        <v>124</v>
      </c>
      <c r="K148" s="9">
        <v>32300</v>
      </c>
      <c r="L148" s="10">
        <f>K148/ VLOOKUP(A148,Indicators!$B$1:$V$7,21,FALSE)</f>
        <v>141.3010192921825</v>
      </c>
      <c r="M148" s="1" t="s">
        <v>150</v>
      </c>
      <c r="N148" s="1" t="s">
        <v>71</v>
      </c>
      <c r="O148" s="11"/>
      <c r="P148" s="11"/>
      <c r="Q148" s="8" t="str">
        <f t="shared" si="0"/>
        <v/>
      </c>
      <c r="R148" s="1" t="s">
        <v>109</v>
      </c>
      <c r="S148" s="1" t="s">
        <v>79</v>
      </c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</row>
    <row r="149" spans="1:76" x14ac:dyDescent="0.2">
      <c r="A149" s="1" t="s">
        <v>20</v>
      </c>
      <c r="B149" s="1" t="s">
        <v>150</v>
      </c>
      <c r="C149" s="1" t="s">
        <v>150</v>
      </c>
      <c r="D149" s="1" t="s">
        <v>145</v>
      </c>
      <c r="E149" s="1" t="s">
        <v>1</v>
      </c>
      <c r="F149" s="1" t="s">
        <v>151</v>
      </c>
      <c r="G149" s="1" t="s">
        <v>73</v>
      </c>
      <c r="H149" s="8"/>
      <c r="I149" s="8">
        <v>2015</v>
      </c>
      <c r="J149" s="1" t="s">
        <v>124</v>
      </c>
      <c r="K149" s="9">
        <v>44000</v>
      </c>
      <c r="L149" s="10">
        <f>K149/ VLOOKUP(A149,Indicators!$B$1:$V$7,21,FALSE)</f>
        <v>192.48436064569754</v>
      </c>
      <c r="M149" s="1" t="s">
        <v>150</v>
      </c>
      <c r="N149" s="1" t="s">
        <v>71</v>
      </c>
      <c r="O149" s="11"/>
      <c r="P149" s="11"/>
      <c r="Q149" s="8" t="str">
        <f t="shared" si="0"/>
        <v/>
      </c>
      <c r="R149" s="1" t="s">
        <v>109</v>
      </c>
      <c r="S149" s="1" t="s">
        <v>79</v>
      </c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</row>
    <row r="150" spans="1:76" x14ac:dyDescent="0.2">
      <c r="A150" s="1" t="s">
        <v>20</v>
      </c>
      <c r="B150" s="1" t="s">
        <v>150</v>
      </c>
      <c r="C150" s="1" t="s">
        <v>150</v>
      </c>
      <c r="D150" s="1" t="s">
        <v>145</v>
      </c>
      <c r="E150" s="1" t="s">
        <v>1</v>
      </c>
      <c r="F150" s="1" t="s">
        <v>151</v>
      </c>
      <c r="G150" s="1" t="s">
        <v>73</v>
      </c>
      <c r="H150" s="8"/>
      <c r="I150" s="8">
        <v>2015</v>
      </c>
      <c r="J150" s="1" t="s">
        <v>124</v>
      </c>
      <c r="K150" s="9">
        <v>53780</v>
      </c>
      <c r="L150" s="10">
        <f>K150/ VLOOKUP(A150,Indicators!$B$1:$V$7,21,FALSE)</f>
        <v>235.26838444376395</v>
      </c>
      <c r="M150" s="1" t="s">
        <v>150</v>
      </c>
      <c r="N150" s="1" t="s">
        <v>71</v>
      </c>
      <c r="O150" s="11"/>
      <c r="P150" s="11"/>
      <c r="Q150" s="8" t="str">
        <f t="shared" si="0"/>
        <v/>
      </c>
      <c r="R150" s="1" t="s">
        <v>109</v>
      </c>
      <c r="S150" s="1" t="s">
        <v>79</v>
      </c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</row>
    <row r="151" spans="1:76" x14ac:dyDescent="0.2">
      <c r="A151" s="1" t="s">
        <v>20</v>
      </c>
      <c r="B151" s="1" t="s">
        <v>150</v>
      </c>
      <c r="C151" s="1" t="s">
        <v>150</v>
      </c>
      <c r="D151" s="1" t="s">
        <v>145</v>
      </c>
      <c r="E151" s="1" t="s">
        <v>1</v>
      </c>
      <c r="F151" s="1" t="s">
        <v>151</v>
      </c>
      <c r="G151" s="1" t="s">
        <v>73</v>
      </c>
      <c r="H151" s="8"/>
      <c r="I151" s="8">
        <v>2015</v>
      </c>
      <c r="J151" s="1" t="s">
        <v>124</v>
      </c>
      <c r="K151" s="9">
        <v>78310</v>
      </c>
      <c r="L151" s="10">
        <f>K151/ VLOOKUP(A151,Indicators!$B$1:$V$7,21,FALSE)</f>
        <v>342.5784155037403</v>
      </c>
      <c r="M151" s="1" t="s">
        <v>150</v>
      </c>
      <c r="N151" s="1" t="s">
        <v>71</v>
      </c>
      <c r="O151" s="11"/>
      <c r="P151" s="11"/>
      <c r="Q151" s="8" t="str">
        <f t="shared" si="0"/>
        <v/>
      </c>
      <c r="R151" s="1" t="s">
        <v>109</v>
      </c>
      <c r="S151" s="1" t="s">
        <v>79</v>
      </c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</row>
    <row r="152" spans="1:76" x14ac:dyDescent="0.2">
      <c r="A152" s="1" t="s">
        <v>20</v>
      </c>
      <c r="B152" s="1" t="s">
        <v>150</v>
      </c>
      <c r="C152" s="1" t="s">
        <v>150</v>
      </c>
      <c r="D152" s="1" t="s">
        <v>145</v>
      </c>
      <c r="E152" s="1" t="s">
        <v>1</v>
      </c>
      <c r="F152" s="1" t="s">
        <v>151</v>
      </c>
      <c r="G152" s="1" t="s">
        <v>73</v>
      </c>
      <c r="H152" s="8"/>
      <c r="I152" s="8">
        <v>2015</v>
      </c>
      <c r="J152" s="1" t="s">
        <v>124</v>
      </c>
      <c r="K152" s="9">
        <v>221360</v>
      </c>
      <c r="L152" s="10">
        <f>K152/ VLOOKUP(A152,Indicators!$B$1:$V$7,21,FALSE)</f>
        <v>968.37131983026381</v>
      </c>
      <c r="M152" s="1" t="s">
        <v>150</v>
      </c>
      <c r="N152" s="1" t="s">
        <v>71</v>
      </c>
      <c r="O152" s="11"/>
      <c r="P152" s="11"/>
      <c r="Q152" s="8" t="str">
        <f t="shared" si="0"/>
        <v/>
      </c>
      <c r="R152" s="1" t="s">
        <v>109</v>
      </c>
      <c r="S152" s="1" t="s">
        <v>79</v>
      </c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</row>
    <row r="153" spans="1:76" x14ac:dyDescent="0.2">
      <c r="A153" s="1" t="s">
        <v>20</v>
      </c>
      <c r="B153" s="1" t="s">
        <v>150</v>
      </c>
      <c r="C153" s="1" t="s">
        <v>150</v>
      </c>
      <c r="D153" s="1" t="s">
        <v>145</v>
      </c>
      <c r="E153" s="1" t="s">
        <v>1</v>
      </c>
      <c r="F153" s="1" t="s">
        <v>151</v>
      </c>
      <c r="G153" s="1" t="s">
        <v>73</v>
      </c>
      <c r="H153" s="8"/>
      <c r="I153" s="8">
        <v>2015</v>
      </c>
      <c r="J153" s="1" t="s">
        <v>124</v>
      </c>
      <c r="K153" s="9">
        <v>735820</v>
      </c>
      <c r="L153" s="10">
        <f>K153/ VLOOKUP(A153,Indicators!$B$1:$V$7,21,FALSE)</f>
        <v>3218.950960234481</v>
      </c>
      <c r="M153" s="1" t="s">
        <v>150</v>
      </c>
      <c r="N153" s="1" t="s">
        <v>71</v>
      </c>
      <c r="O153" s="11"/>
      <c r="P153" s="11"/>
      <c r="Q153" s="8" t="str">
        <f t="shared" si="0"/>
        <v/>
      </c>
      <c r="R153" s="1" t="s">
        <v>109</v>
      </c>
      <c r="S153" s="1" t="s">
        <v>79</v>
      </c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</row>
    <row r="154" spans="1:76" x14ac:dyDescent="0.2">
      <c r="A154" s="1" t="s">
        <v>20</v>
      </c>
      <c r="B154" s="1" t="s">
        <v>152</v>
      </c>
      <c r="C154" s="1" t="s">
        <v>152</v>
      </c>
      <c r="D154" s="1" t="s">
        <v>153</v>
      </c>
      <c r="E154" s="1" t="s">
        <v>1</v>
      </c>
      <c r="F154" s="1" t="s">
        <v>151</v>
      </c>
      <c r="G154" s="1" t="s">
        <v>73</v>
      </c>
      <c r="H154" s="8"/>
      <c r="I154" s="8">
        <v>2015</v>
      </c>
      <c r="J154" s="1" t="s">
        <v>124</v>
      </c>
      <c r="K154" s="9">
        <v>650000</v>
      </c>
      <c r="L154" s="10">
        <f>K154/ VLOOKUP(A154,Indicators!$B$1:$V$7,21,FALSE)</f>
        <v>2843.5189640841681</v>
      </c>
      <c r="M154" s="1" t="s">
        <v>154</v>
      </c>
      <c r="N154" s="1" t="s">
        <v>71</v>
      </c>
      <c r="O154" s="11"/>
      <c r="P154" s="11"/>
      <c r="Q154" s="8" t="str">
        <f t="shared" si="0"/>
        <v/>
      </c>
      <c r="R154" s="1" t="s">
        <v>98</v>
      </c>
      <c r="S154" s="1" t="s">
        <v>57</v>
      </c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</row>
    <row r="155" spans="1:76" x14ac:dyDescent="0.2">
      <c r="A155" s="1" t="s">
        <v>20</v>
      </c>
      <c r="B155" s="1" t="s">
        <v>155</v>
      </c>
      <c r="C155" s="1" t="s">
        <v>156</v>
      </c>
      <c r="D155" s="1" t="s">
        <v>139</v>
      </c>
      <c r="E155" s="1" t="s">
        <v>2</v>
      </c>
      <c r="F155" s="1" t="s">
        <v>151</v>
      </c>
      <c r="G155" s="1" t="s">
        <v>73</v>
      </c>
      <c r="H155" s="8"/>
      <c r="I155" s="8">
        <v>2015</v>
      </c>
      <c r="J155" s="1" t="s">
        <v>124</v>
      </c>
      <c r="K155" s="9">
        <v>6000</v>
      </c>
      <c r="L155" s="10">
        <f>K155/ VLOOKUP(A155,Indicators!$B$1:$V$7,21,FALSE)</f>
        <v>26.247867360776937</v>
      </c>
      <c r="M155" s="1" t="s">
        <v>157</v>
      </c>
      <c r="N155" s="1" t="s">
        <v>71</v>
      </c>
      <c r="O155" s="11"/>
      <c r="P155" s="11"/>
      <c r="Q155" s="8" t="str">
        <f t="shared" si="0"/>
        <v/>
      </c>
      <c r="R155" s="1" t="s">
        <v>158</v>
      </c>
      <c r="S155" s="1" t="s">
        <v>30</v>
      </c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</row>
    <row r="156" spans="1:76" x14ac:dyDescent="0.2">
      <c r="A156" s="1" t="s">
        <v>20</v>
      </c>
      <c r="B156" s="1" t="s">
        <v>155</v>
      </c>
      <c r="C156" s="1" t="s">
        <v>156</v>
      </c>
      <c r="D156" s="1" t="s">
        <v>139</v>
      </c>
      <c r="E156" s="1" t="s">
        <v>2</v>
      </c>
      <c r="F156" s="1" t="s">
        <v>151</v>
      </c>
      <c r="G156" s="1" t="s">
        <v>73</v>
      </c>
      <c r="H156" s="8"/>
      <c r="I156" s="8">
        <v>2015</v>
      </c>
      <c r="J156" s="1" t="s">
        <v>124</v>
      </c>
      <c r="K156" s="9">
        <v>898660</v>
      </c>
      <c r="L156" s="10">
        <f>K156/ VLOOKUP(A156,Indicators!$B$1:$V$7,21,FALSE)</f>
        <v>3931.3180804059671</v>
      </c>
      <c r="M156" s="1" t="s">
        <v>157</v>
      </c>
      <c r="N156" s="1" t="s">
        <v>71</v>
      </c>
      <c r="O156" s="11"/>
      <c r="P156" s="11"/>
      <c r="Q156" s="8" t="str">
        <f t="shared" si="0"/>
        <v/>
      </c>
      <c r="R156" s="1" t="s">
        <v>158</v>
      </c>
      <c r="S156" s="1" t="s">
        <v>30</v>
      </c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</row>
    <row r="157" spans="1:76" x14ac:dyDescent="0.2">
      <c r="A157" s="1" t="s">
        <v>20</v>
      </c>
      <c r="B157" s="1" t="s">
        <v>159</v>
      </c>
      <c r="C157" s="1" t="s">
        <v>160</v>
      </c>
      <c r="D157" s="1" t="s">
        <v>143</v>
      </c>
      <c r="E157" s="1" t="s">
        <v>2</v>
      </c>
      <c r="F157" s="1" t="s">
        <v>151</v>
      </c>
      <c r="G157" s="1" t="s">
        <v>73</v>
      </c>
      <c r="H157" s="8"/>
      <c r="I157" s="8">
        <v>2015</v>
      </c>
      <c r="J157" s="1" t="s">
        <v>124</v>
      </c>
      <c r="K157" s="9">
        <v>11810</v>
      </c>
      <c r="L157" s="10">
        <f>K157/ VLOOKUP(A157,Indicators!$B$1:$V$7,21,FALSE)</f>
        <v>51.664552255129273</v>
      </c>
      <c r="M157" s="1" t="s">
        <v>161</v>
      </c>
      <c r="N157" s="1" t="s">
        <v>71</v>
      </c>
      <c r="O157" s="11"/>
      <c r="P157" s="11"/>
      <c r="Q157" s="8" t="str">
        <f t="shared" si="0"/>
        <v/>
      </c>
      <c r="R157" s="1" t="s">
        <v>158</v>
      </c>
      <c r="S157" s="1" t="s">
        <v>30</v>
      </c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</row>
    <row r="158" spans="1:76" x14ac:dyDescent="0.2">
      <c r="A158" s="1" t="s">
        <v>20</v>
      </c>
      <c r="B158" s="1" t="s">
        <v>159</v>
      </c>
      <c r="C158" s="1" t="s">
        <v>160</v>
      </c>
      <c r="D158" s="1" t="s">
        <v>143</v>
      </c>
      <c r="E158" s="1" t="s">
        <v>2</v>
      </c>
      <c r="F158" s="1" t="s">
        <v>151</v>
      </c>
      <c r="G158" s="1" t="s">
        <v>73</v>
      </c>
      <c r="H158" s="8"/>
      <c r="I158" s="8">
        <v>2015</v>
      </c>
      <c r="J158" s="1" t="s">
        <v>124</v>
      </c>
      <c r="K158" s="9">
        <v>12300</v>
      </c>
      <c r="L158" s="10">
        <f>K158/ VLOOKUP(A158,Indicators!$B$1:$V$7,21,FALSE)</f>
        <v>53.808128089592721</v>
      </c>
      <c r="M158" s="1" t="s">
        <v>161</v>
      </c>
      <c r="N158" s="1" t="s">
        <v>71</v>
      </c>
      <c r="O158" s="11"/>
      <c r="P158" s="11"/>
      <c r="Q158" s="8" t="str">
        <f t="shared" si="0"/>
        <v/>
      </c>
      <c r="R158" s="1" t="s">
        <v>158</v>
      </c>
      <c r="S158" s="1" t="s">
        <v>30</v>
      </c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</row>
    <row r="159" spans="1:76" x14ac:dyDescent="0.2">
      <c r="A159" s="1" t="s">
        <v>20</v>
      </c>
      <c r="B159" s="1" t="s">
        <v>159</v>
      </c>
      <c r="C159" s="1" t="s">
        <v>160</v>
      </c>
      <c r="D159" s="1" t="s">
        <v>143</v>
      </c>
      <c r="E159" s="1" t="s">
        <v>2</v>
      </c>
      <c r="F159" s="1" t="s">
        <v>151</v>
      </c>
      <c r="G159" s="1" t="s">
        <v>73</v>
      </c>
      <c r="H159" s="8"/>
      <c r="I159" s="8">
        <v>2015</v>
      </c>
      <c r="J159" s="1" t="s">
        <v>124</v>
      </c>
      <c r="K159" s="9">
        <v>16000</v>
      </c>
      <c r="L159" s="10">
        <f>K159/ VLOOKUP(A159,Indicators!$B$1:$V$7,21,FALSE)</f>
        <v>69.994312962071831</v>
      </c>
      <c r="M159" s="1" t="s">
        <v>161</v>
      </c>
      <c r="N159" s="1" t="s">
        <v>71</v>
      </c>
      <c r="O159" s="11"/>
      <c r="P159" s="11"/>
      <c r="Q159" s="8" t="str">
        <f t="shared" si="0"/>
        <v/>
      </c>
      <c r="R159" s="1" t="s">
        <v>158</v>
      </c>
      <c r="S159" s="1" t="s">
        <v>30</v>
      </c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</row>
    <row r="160" spans="1:76" x14ac:dyDescent="0.2">
      <c r="A160" s="1" t="s">
        <v>20</v>
      </c>
      <c r="B160" s="1" t="s">
        <v>159</v>
      </c>
      <c r="C160" s="1" t="s">
        <v>160</v>
      </c>
      <c r="D160" s="1" t="s">
        <v>143</v>
      </c>
      <c r="E160" s="1" t="s">
        <v>2</v>
      </c>
      <c r="F160" s="1" t="s">
        <v>151</v>
      </c>
      <c r="G160" s="1" t="s">
        <v>73</v>
      </c>
      <c r="H160" s="8"/>
      <c r="I160" s="8">
        <v>2015</v>
      </c>
      <c r="J160" s="1" t="s">
        <v>124</v>
      </c>
      <c r="K160" s="9">
        <v>19790</v>
      </c>
      <c r="L160" s="10">
        <f>K160/ VLOOKUP(A160,Indicators!$B$1:$V$7,21,FALSE)</f>
        <v>86.574215844962595</v>
      </c>
      <c r="M160" s="1" t="s">
        <v>161</v>
      </c>
      <c r="N160" s="1" t="s">
        <v>71</v>
      </c>
      <c r="O160" s="11"/>
      <c r="P160" s="11"/>
      <c r="Q160" s="8" t="str">
        <f t="shared" si="0"/>
        <v/>
      </c>
      <c r="R160" s="1" t="s">
        <v>158</v>
      </c>
      <c r="S160" s="1" t="s">
        <v>30</v>
      </c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</row>
    <row r="161" spans="1:76" x14ac:dyDescent="0.2">
      <c r="A161" s="1" t="s">
        <v>20</v>
      </c>
      <c r="B161" s="1" t="s">
        <v>159</v>
      </c>
      <c r="C161" s="1" t="s">
        <v>160</v>
      </c>
      <c r="D161" s="1" t="s">
        <v>143</v>
      </c>
      <c r="E161" s="1" t="s">
        <v>2</v>
      </c>
      <c r="F161" s="1" t="s">
        <v>151</v>
      </c>
      <c r="G161" s="1" t="s">
        <v>73</v>
      </c>
      <c r="H161" s="8"/>
      <c r="I161" s="8">
        <v>2015</v>
      </c>
      <c r="J161" s="1" t="s">
        <v>124</v>
      </c>
      <c r="K161" s="9">
        <v>24200</v>
      </c>
      <c r="L161" s="10">
        <f>K161/ VLOOKUP(A161,Indicators!$B$1:$V$7,21,FALSE)</f>
        <v>105.86639835513364</v>
      </c>
      <c r="M161" s="1" t="s">
        <v>161</v>
      </c>
      <c r="N161" s="1" t="s">
        <v>71</v>
      </c>
      <c r="O161" s="11"/>
      <c r="P161" s="11"/>
      <c r="Q161" s="8" t="str">
        <f t="shared" si="0"/>
        <v/>
      </c>
      <c r="R161" s="1" t="s">
        <v>158</v>
      </c>
      <c r="S161" s="1" t="s">
        <v>30</v>
      </c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</row>
    <row r="162" spans="1:76" x14ac:dyDescent="0.2">
      <c r="A162" s="1" t="s">
        <v>20</v>
      </c>
      <c r="B162" s="1" t="s">
        <v>159</v>
      </c>
      <c r="C162" s="1" t="s">
        <v>160</v>
      </c>
      <c r="D162" s="1" t="s">
        <v>143</v>
      </c>
      <c r="E162" s="1" t="s">
        <v>2</v>
      </c>
      <c r="F162" s="1" t="s">
        <v>151</v>
      </c>
      <c r="G162" s="1" t="s">
        <v>73</v>
      </c>
      <c r="H162" s="8"/>
      <c r="I162" s="8">
        <v>2015</v>
      </c>
      <c r="J162" s="1" t="s">
        <v>124</v>
      </c>
      <c r="K162" s="9">
        <v>138140</v>
      </c>
      <c r="L162" s="10">
        <f>K162/ VLOOKUP(A162,Indicators!$B$1:$V$7,21,FALSE)</f>
        <v>604.31339953628765</v>
      </c>
      <c r="M162" s="1" t="s">
        <v>161</v>
      </c>
      <c r="N162" s="1" t="s">
        <v>71</v>
      </c>
      <c r="O162" s="11"/>
      <c r="P162" s="11"/>
      <c r="Q162" s="8" t="str">
        <f t="shared" si="0"/>
        <v/>
      </c>
      <c r="R162" s="1" t="s">
        <v>158</v>
      </c>
      <c r="S162" s="1" t="s">
        <v>30</v>
      </c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</row>
    <row r="163" spans="1:76" x14ac:dyDescent="0.2">
      <c r="A163" s="1" t="s">
        <v>20</v>
      </c>
      <c r="B163" s="1" t="s">
        <v>159</v>
      </c>
      <c r="C163" s="1" t="s">
        <v>162</v>
      </c>
      <c r="D163" s="1" t="s">
        <v>143</v>
      </c>
      <c r="E163" s="1" t="s">
        <v>2</v>
      </c>
      <c r="F163" s="1" t="s">
        <v>151</v>
      </c>
      <c r="G163" s="1" t="s">
        <v>73</v>
      </c>
      <c r="H163" s="8"/>
      <c r="I163" s="8">
        <v>2015</v>
      </c>
      <c r="J163" s="1" t="s">
        <v>124</v>
      </c>
      <c r="K163" s="9">
        <v>483130</v>
      </c>
      <c r="L163" s="10">
        <f>K163/ VLOOKUP(A163,Indicators!$B$1:$V$7,21,FALSE)</f>
        <v>2113.5220263353604</v>
      </c>
      <c r="M163" s="1" t="s">
        <v>161</v>
      </c>
      <c r="N163" s="1" t="s">
        <v>71</v>
      </c>
      <c r="O163" s="11"/>
      <c r="P163" s="11"/>
      <c r="Q163" s="8" t="str">
        <f t="shared" si="0"/>
        <v/>
      </c>
      <c r="R163" s="1" t="s">
        <v>158</v>
      </c>
      <c r="S163" s="1" t="s">
        <v>30</v>
      </c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</row>
    <row r="164" spans="1:76" x14ac:dyDescent="0.2">
      <c r="A164" s="1" t="s">
        <v>20</v>
      </c>
      <c r="B164" s="1" t="s">
        <v>159</v>
      </c>
      <c r="C164" s="1" t="s">
        <v>160</v>
      </c>
      <c r="D164" s="1" t="s">
        <v>143</v>
      </c>
      <c r="E164" s="1" t="s">
        <v>2</v>
      </c>
      <c r="F164" s="1" t="s">
        <v>151</v>
      </c>
      <c r="G164" s="1" t="s">
        <v>73</v>
      </c>
      <c r="H164" s="8"/>
      <c r="I164" s="8">
        <v>2015</v>
      </c>
      <c r="J164" s="1" t="s">
        <v>124</v>
      </c>
      <c r="K164" s="9">
        <v>961140</v>
      </c>
      <c r="L164" s="10">
        <f>K164/ VLOOKUP(A164,Indicators!$B$1:$V$7,21,FALSE)</f>
        <v>4204.6458725228576</v>
      </c>
      <c r="M164" s="1" t="s">
        <v>161</v>
      </c>
      <c r="N164" s="1" t="s">
        <v>71</v>
      </c>
      <c r="O164" s="11"/>
      <c r="P164" s="11"/>
      <c r="Q164" s="8" t="str">
        <f t="shared" si="0"/>
        <v/>
      </c>
      <c r="R164" s="1" t="s">
        <v>158</v>
      </c>
      <c r="S164" s="1" t="s">
        <v>30</v>
      </c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</row>
    <row r="165" spans="1:76" x14ac:dyDescent="0.2">
      <c r="A165" s="1" t="s">
        <v>20</v>
      </c>
      <c r="B165" s="1" t="s">
        <v>163</v>
      </c>
      <c r="C165" s="1" t="s">
        <v>164</v>
      </c>
      <c r="D165" s="1" t="s">
        <v>131</v>
      </c>
      <c r="E165" s="1" t="s">
        <v>2</v>
      </c>
      <c r="F165" s="1" t="s">
        <v>151</v>
      </c>
      <c r="G165" s="1" t="s">
        <v>73</v>
      </c>
      <c r="H165" s="8"/>
      <c r="I165" s="8">
        <v>2015</v>
      </c>
      <c r="J165" s="1" t="s">
        <v>124</v>
      </c>
      <c r="K165" s="9">
        <v>550000</v>
      </c>
      <c r="L165" s="10">
        <f>K165/ VLOOKUP(A165,Indicators!$B$1:$V$7,21,FALSE)</f>
        <v>2406.0545080712191</v>
      </c>
      <c r="M165" s="1" t="s">
        <v>165</v>
      </c>
      <c r="N165" s="1" t="s">
        <v>71</v>
      </c>
      <c r="O165" s="11"/>
      <c r="P165" s="11"/>
      <c r="Q165" s="8" t="str">
        <f t="shared" si="0"/>
        <v/>
      </c>
      <c r="R165" s="1" t="s">
        <v>133</v>
      </c>
      <c r="S165" s="1" t="s">
        <v>46</v>
      </c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</row>
    <row r="166" spans="1:76" x14ac:dyDescent="0.2">
      <c r="A166" s="1" t="s">
        <v>20</v>
      </c>
      <c r="B166" s="1" t="s">
        <v>166</v>
      </c>
      <c r="C166" s="1" t="s">
        <v>167</v>
      </c>
      <c r="D166" s="1" t="s">
        <v>122</v>
      </c>
      <c r="E166" s="1" t="s">
        <v>2</v>
      </c>
      <c r="F166" s="1" t="s">
        <v>151</v>
      </c>
      <c r="G166" s="1" t="s">
        <v>73</v>
      </c>
      <c r="H166" s="8"/>
      <c r="I166" s="8">
        <v>2015</v>
      </c>
      <c r="J166" s="1" t="s">
        <v>124</v>
      </c>
      <c r="K166" s="8">
        <v>20</v>
      </c>
      <c r="L166" s="10">
        <f>K166/ VLOOKUP(A166,Indicators!$B$1:$V$7,21,FALSE)</f>
        <v>8.7492891202589781E-2</v>
      </c>
      <c r="M166" s="1" t="s">
        <v>168</v>
      </c>
      <c r="N166" s="1" t="s">
        <v>71</v>
      </c>
      <c r="O166" s="11"/>
      <c r="P166" s="11"/>
      <c r="Q166" s="8" t="str">
        <f t="shared" si="0"/>
        <v/>
      </c>
      <c r="R166" s="1" t="s">
        <v>81</v>
      </c>
      <c r="S166" s="1" t="s">
        <v>60</v>
      </c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</row>
    <row r="167" spans="1:76" x14ac:dyDescent="0.2">
      <c r="A167" s="1" t="s">
        <v>20</v>
      </c>
      <c r="B167" s="1" t="s">
        <v>166</v>
      </c>
      <c r="C167" s="1" t="s">
        <v>167</v>
      </c>
      <c r="D167" s="1" t="s">
        <v>122</v>
      </c>
      <c r="E167" s="1" t="s">
        <v>2</v>
      </c>
      <c r="F167" s="1" t="s">
        <v>151</v>
      </c>
      <c r="G167" s="1" t="s">
        <v>73</v>
      </c>
      <c r="H167" s="8"/>
      <c r="I167" s="8">
        <v>2015</v>
      </c>
      <c r="J167" s="1" t="s">
        <v>124</v>
      </c>
      <c r="K167" s="9">
        <v>1000</v>
      </c>
      <c r="L167" s="10">
        <f>K167/ VLOOKUP(A167,Indicators!$B$1:$V$7,21,FALSE)</f>
        <v>4.3746445601294894</v>
      </c>
      <c r="M167" s="1" t="s">
        <v>168</v>
      </c>
      <c r="N167" s="1" t="s">
        <v>71</v>
      </c>
      <c r="O167" s="11"/>
      <c r="P167" s="11"/>
      <c r="Q167" s="8" t="str">
        <f t="shared" si="0"/>
        <v/>
      </c>
      <c r="R167" s="1" t="s">
        <v>81</v>
      </c>
      <c r="S167" s="1" t="s">
        <v>60</v>
      </c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</row>
    <row r="168" spans="1:76" x14ac:dyDescent="0.2">
      <c r="A168" s="1" t="s">
        <v>20</v>
      </c>
      <c r="B168" s="1" t="s">
        <v>166</v>
      </c>
      <c r="C168" s="1" t="s">
        <v>167</v>
      </c>
      <c r="D168" s="1" t="s">
        <v>122</v>
      </c>
      <c r="E168" s="1" t="s">
        <v>2</v>
      </c>
      <c r="F168" s="1" t="s">
        <v>151</v>
      </c>
      <c r="G168" s="1" t="s">
        <v>73</v>
      </c>
      <c r="H168" s="8"/>
      <c r="I168" s="8">
        <v>2015</v>
      </c>
      <c r="J168" s="1" t="s">
        <v>124</v>
      </c>
      <c r="K168" s="9">
        <v>1500</v>
      </c>
      <c r="L168" s="10">
        <f>K168/ VLOOKUP(A168,Indicators!$B$1:$V$7,21,FALSE)</f>
        <v>6.5619668401942342</v>
      </c>
      <c r="M168" s="1" t="s">
        <v>168</v>
      </c>
      <c r="N168" s="1" t="s">
        <v>71</v>
      </c>
      <c r="O168" s="11"/>
      <c r="P168" s="11"/>
      <c r="Q168" s="8" t="str">
        <f t="shared" si="0"/>
        <v/>
      </c>
      <c r="R168" s="1" t="s">
        <v>81</v>
      </c>
      <c r="S168" s="1" t="s">
        <v>60</v>
      </c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</row>
    <row r="169" spans="1:76" x14ac:dyDescent="0.2">
      <c r="A169" s="1" t="s">
        <v>20</v>
      </c>
      <c r="B169" s="1" t="s">
        <v>166</v>
      </c>
      <c r="C169" s="1" t="s">
        <v>167</v>
      </c>
      <c r="D169" s="1" t="s">
        <v>122</v>
      </c>
      <c r="E169" s="1" t="s">
        <v>2</v>
      </c>
      <c r="F169" s="1" t="s">
        <v>151</v>
      </c>
      <c r="G169" s="1" t="s">
        <v>73</v>
      </c>
      <c r="H169" s="8"/>
      <c r="I169" s="8">
        <v>2015</v>
      </c>
      <c r="J169" s="1" t="s">
        <v>124</v>
      </c>
      <c r="K169" s="9">
        <v>2500</v>
      </c>
      <c r="L169" s="10">
        <f>K169/ VLOOKUP(A169,Indicators!$B$1:$V$7,21,FALSE)</f>
        <v>10.936611400323724</v>
      </c>
      <c r="M169" s="1" t="s">
        <v>168</v>
      </c>
      <c r="N169" s="1" t="s">
        <v>71</v>
      </c>
      <c r="O169" s="11"/>
      <c r="P169" s="11"/>
      <c r="Q169" s="8" t="str">
        <f t="shared" si="0"/>
        <v/>
      </c>
      <c r="R169" s="1" t="s">
        <v>81</v>
      </c>
      <c r="S169" s="1" t="s">
        <v>60</v>
      </c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</row>
    <row r="170" spans="1:76" x14ac:dyDescent="0.2">
      <c r="A170" s="1" t="s">
        <v>20</v>
      </c>
      <c r="B170" s="1" t="s">
        <v>166</v>
      </c>
      <c r="C170" s="1" t="s">
        <v>167</v>
      </c>
      <c r="D170" s="1" t="s">
        <v>122</v>
      </c>
      <c r="E170" s="1" t="s">
        <v>2</v>
      </c>
      <c r="F170" s="1" t="s">
        <v>151</v>
      </c>
      <c r="G170" s="1" t="s">
        <v>73</v>
      </c>
      <c r="H170" s="8"/>
      <c r="I170" s="8">
        <v>2015</v>
      </c>
      <c r="J170" s="1" t="s">
        <v>124</v>
      </c>
      <c r="K170" s="9">
        <v>6000</v>
      </c>
      <c r="L170" s="10">
        <f>K170/ VLOOKUP(A170,Indicators!$B$1:$V$7,21,FALSE)</f>
        <v>26.247867360776937</v>
      </c>
      <c r="M170" s="1" t="s">
        <v>168</v>
      </c>
      <c r="N170" s="1" t="s">
        <v>71</v>
      </c>
      <c r="O170" s="11"/>
      <c r="P170" s="11"/>
      <c r="Q170" s="8" t="str">
        <f t="shared" si="0"/>
        <v/>
      </c>
      <c r="R170" s="1" t="s">
        <v>81</v>
      </c>
      <c r="S170" s="1" t="s">
        <v>60</v>
      </c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</row>
    <row r="171" spans="1:76" x14ac:dyDescent="0.2">
      <c r="A171" s="1" t="s">
        <v>20</v>
      </c>
      <c r="B171" s="1" t="s">
        <v>166</v>
      </c>
      <c r="C171" s="1" t="s">
        <v>167</v>
      </c>
      <c r="D171" s="1" t="s">
        <v>122</v>
      </c>
      <c r="E171" s="1" t="s">
        <v>2</v>
      </c>
      <c r="F171" s="1" t="s">
        <v>151</v>
      </c>
      <c r="G171" s="1" t="s">
        <v>73</v>
      </c>
      <c r="H171" s="8"/>
      <c r="I171" s="8">
        <v>2015</v>
      </c>
      <c r="J171" s="1" t="s">
        <v>124</v>
      </c>
      <c r="K171" s="9">
        <v>6000</v>
      </c>
      <c r="L171" s="10">
        <f>K171/ VLOOKUP(A171,Indicators!$B$1:$V$7,21,FALSE)</f>
        <v>26.247867360776937</v>
      </c>
      <c r="M171" s="1" t="s">
        <v>168</v>
      </c>
      <c r="N171" s="1" t="s">
        <v>71</v>
      </c>
      <c r="O171" s="11"/>
      <c r="P171" s="11"/>
      <c r="Q171" s="8" t="str">
        <f t="shared" si="0"/>
        <v/>
      </c>
      <c r="R171" s="1" t="s">
        <v>81</v>
      </c>
      <c r="S171" s="1" t="s">
        <v>60</v>
      </c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</row>
    <row r="172" spans="1:76" x14ac:dyDescent="0.2">
      <c r="A172" s="1" t="s">
        <v>20</v>
      </c>
      <c r="B172" s="1" t="s">
        <v>166</v>
      </c>
      <c r="C172" s="1" t="s">
        <v>169</v>
      </c>
      <c r="D172" s="1" t="s">
        <v>122</v>
      </c>
      <c r="E172" s="1" t="s">
        <v>2</v>
      </c>
      <c r="F172" s="1" t="s">
        <v>151</v>
      </c>
      <c r="G172" s="1" t="s">
        <v>73</v>
      </c>
      <c r="H172" s="8"/>
      <c r="I172" s="8">
        <v>2015</v>
      </c>
      <c r="J172" s="1" t="s">
        <v>124</v>
      </c>
      <c r="K172" s="9">
        <v>7600</v>
      </c>
      <c r="L172" s="10">
        <f>K172/ VLOOKUP(A172,Indicators!$B$1:$V$7,21,FALSE)</f>
        <v>33.247298656984121</v>
      </c>
      <c r="M172" s="1" t="s">
        <v>170</v>
      </c>
      <c r="N172" s="1" t="s">
        <v>71</v>
      </c>
      <c r="O172" s="11"/>
      <c r="P172" s="11"/>
      <c r="Q172" s="8" t="str">
        <f t="shared" si="0"/>
        <v/>
      </c>
      <c r="R172" s="1" t="s">
        <v>81</v>
      </c>
      <c r="S172" s="1" t="s">
        <v>60</v>
      </c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</row>
    <row r="173" spans="1:76" x14ac:dyDescent="0.2">
      <c r="A173" s="1" t="s">
        <v>20</v>
      </c>
      <c r="B173" s="1" t="s">
        <v>166</v>
      </c>
      <c r="C173" s="1" t="s">
        <v>167</v>
      </c>
      <c r="D173" s="1" t="s">
        <v>122</v>
      </c>
      <c r="E173" s="1" t="s">
        <v>2</v>
      </c>
      <c r="F173" s="1" t="s">
        <v>151</v>
      </c>
      <c r="G173" s="1" t="s">
        <v>73</v>
      </c>
      <c r="H173" s="8"/>
      <c r="I173" s="8">
        <v>2015</v>
      </c>
      <c r="J173" s="1" t="s">
        <v>124</v>
      </c>
      <c r="K173" s="9">
        <v>14000</v>
      </c>
      <c r="L173" s="10">
        <f>K173/ VLOOKUP(A173,Indicators!$B$1:$V$7,21,FALSE)</f>
        <v>61.245023841812852</v>
      </c>
      <c r="M173" s="1" t="s">
        <v>168</v>
      </c>
      <c r="N173" s="1" t="s">
        <v>71</v>
      </c>
      <c r="O173" s="11"/>
      <c r="P173" s="11"/>
      <c r="Q173" s="8" t="str">
        <f t="shared" si="0"/>
        <v/>
      </c>
      <c r="R173" s="1" t="s">
        <v>81</v>
      </c>
      <c r="S173" s="1" t="s">
        <v>60</v>
      </c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</row>
    <row r="174" spans="1:76" x14ac:dyDescent="0.2">
      <c r="A174" s="1" t="s">
        <v>20</v>
      </c>
      <c r="B174" s="1" t="s">
        <v>166</v>
      </c>
      <c r="C174" s="1" t="s">
        <v>167</v>
      </c>
      <c r="D174" s="1" t="s">
        <v>122</v>
      </c>
      <c r="E174" s="1" t="s">
        <v>2</v>
      </c>
      <c r="F174" s="1" t="s">
        <v>151</v>
      </c>
      <c r="G174" s="1" t="s">
        <v>73</v>
      </c>
      <c r="H174" s="8"/>
      <c r="I174" s="8">
        <v>2015</v>
      </c>
      <c r="J174" s="1" t="s">
        <v>124</v>
      </c>
      <c r="K174" s="9">
        <v>15000</v>
      </c>
      <c r="L174" s="10">
        <f>K174/ VLOOKUP(A174,Indicators!$B$1:$V$7,21,FALSE)</f>
        <v>65.619668401942334</v>
      </c>
      <c r="M174" s="1" t="s">
        <v>168</v>
      </c>
      <c r="N174" s="1" t="s">
        <v>71</v>
      </c>
      <c r="O174" s="11"/>
      <c r="P174" s="11"/>
      <c r="Q174" s="8" t="str">
        <f t="shared" si="0"/>
        <v/>
      </c>
      <c r="R174" s="1" t="s">
        <v>81</v>
      </c>
      <c r="S174" s="1" t="s">
        <v>60</v>
      </c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</row>
    <row r="175" spans="1:76" x14ac:dyDescent="0.2">
      <c r="A175" s="1" t="s">
        <v>20</v>
      </c>
      <c r="B175" s="1" t="s">
        <v>166</v>
      </c>
      <c r="C175" s="1" t="s">
        <v>167</v>
      </c>
      <c r="D175" s="1" t="s">
        <v>122</v>
      </c>
      <c r="E175" s="1" t="s">
        <v>2</v>
      </c>
      <c r="F175" s="1" t="s">
        <v>151</v>
      </c>
      <c r="G175" s="1" t="s">
        <v>73</v>
      </c>
      <c r="H175" s="8"/>
      <c r="I175" s="8">
        <v>2015</v>
      </c>
      <c r="J175" s="1" t="s">
        <v>124</v>
      </c>
      <c r="K175" s="9">
        <v>17000</v>
      </c>
      <c r="L175" s="10">
        <f>K175/ VLOOKUP(A175,Indicators!$B$1:$V$7,21,FALSE)</f>
        <v>74.368957522201313</v>
      </c>
      <c r="M175" s="1" t="s">
        <v>168</v>
      </c>
      <c r="N175" s="1" t="s">
        <v>71</v>
      </c>
      <c r="O175" s="11"/>
      <c r="P175" s="11"/>
      <c r="Q175" s="8" t="str">
        <f t="shared" si="0"/>
        <v/>
      </c>
      <c r="R175" s="1" t="s">
        <v>81</v>
      </c>
      <c r="S175" s="1" t="s">
        <v>60</v>
      </c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</row>
    <row r="176" spans="1:76" x14ac:dyDescent="0.2">
      <c r="A176" s="1" t="s">
        <v>20</v>
      </c>
      <c r="B176" s="1" t="s">
        <v>166</v>
      </c>
      <c r="C176" s="1" t="s">
        <v>167</v>
      </c>
      <c r="D176" s="1" t="s">
        <v>122</v>
      </c>
      <c r="E176" s="1" t="s">
        <v>2</v>
      </c>
      <c r="F176" s="1" t="s">
        <v>151</v>
      </c>
      <c r="G176" s="1" t="s">
        <v>73</v>
      </c>
      <c r="H176" s="8"/>
      <c r="I176" s="8">
        <v>2015</v>
      </c>
      <c r="J176" s="1" t="s">
        <v>124</v>
      </c>
      <c r="K176" s="9">
        <v>17000</v>
      </c>
      <c r="L176" s="10">
        <f>K176/ VLOOKUP(A176,Indicators!$B$1:$V$7,21,FALSE)</f>
        <v>74.368957522201313</v>
      </c>
      <c r="M176" s="1" t="s">
        <v>168</v>
      </c>
      <c r="N176" s="1" t="s">
        <v>71</v>
      </c>
      <c r="O176" s="11"/>
      <c r="P176" s="11"/>
      <c r="Q176" s="8" t="str">
        <f t="shared" si="0"/>
        <v/>
      </c>
      <c r="R176" s="1" t="s">
        <v>81</v>
      </c>
      <c r="S176" s="1" t="s">
        <v>60</v>
      </c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</row>
    <row r="177" spans="1:76" x14ac:dyDescent="0.2">
      <c r="A177" s="1" t="s">
        <v>20</v>
      </c>
      <c r="B177" s="1" t="s">
        <v>166</v>
      </c>
      <c r="C177" s="1" t="s">
        <v>167</v>
      </c>
      <c r="D177" s="1" t="s">
        <v>122</v>
      </c>
      <c r="E177" s="1" t="s">
        <v>2</v>
      </c>
      <c r="F177" s="1" t="s">
        <v>151</v>
      </c>
      <c r="G177" s="1" t="s">
        <v>73</v>
      </c>
      <c r="H177" s="8"/>
      <c r="I177" s="8">
        <v>2015</v>
      </c>
      <c r="J177" s="1" t="s">
        <v>124</v>
      </c>
      <c r="K177" s="9">
        <v>18500</v>
      </c>
      <c r="L177" s="10">
        <f>K177/ VLOOKUP(A177,Indicators!$B$1:$V$7,21,FALSE)</f>
        <v>80.930924362395558</v>
      </c>
      <c r="M177" s="1" t="s">
        <v>168</v>
      </c>
      <c r="N177" s="1" t="s">
        <v>71</v>
      </c>
      <c r="O177" s="11"/>
      <c r="P177" s="11"/>
      <c r="Q177" s="8" t="str">
        <f t="shared" si="0"/>
        <v/>
      </c>
      <c r="R177" s="1" t="s">
        <v>81</v>
      </c>
      <c r="S177" s="1" t="s">
        <v>60</v>
      </c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</row>
    <row r="178" spans="1:76" x14ac:dyDescent="0.2">
      <c r="A178" s="1" t="s">
        <v>20</v>
      </c>
      <c r="B178" s="1" t="s">
        <v>166</v>
      </c>
      <c r="C178" s="1" t="s">
        <v>167</v>
      </c>
      <c r="D178" s="1" t="s">
        <v>122</v>
      </c>
      <c r="E178" s="1" t="s">
        <v>2</v>
      </c>
      <c r="F178" s="1" t="s">
        <v>151</v>
      </c>
      <c r="G178" s="1" t="s">
        <v>73</v>
      </c>
      <c r="H178" s="8"/>
      <c r="I178" s="8">
        <v>2015</v>
      </c>
      <c r="J178" s="1" t="s">
        <v>124</v>
      </c>
      <c r="K178" s="9">
        <v>37000</v>
      </c>
      <c r="L178" s="10">
        <f>K178/ VLOOKUP(A178,Indicators!$B$1:$V$7,21,FALSE)</f>
        <v>161.86184872479112</v>
      </c>
      <c r="M178" s="1" t="s">
        <v>168</v>
      </c>
      <c r="N178" s="1" t="s">
        <v>71</v>
      </c>
      <c r="O178" s="11"/>
      <c r="P178" s="11"/>
      <c r="Q178" s="8" t="str">
        <f t="shared" si="0"/>
        <v/>
      </c>
      <c r="R178" s="1" t="s">
        <v>81</v>
      </c>
      <c r="S178" s="1" t="s">
        <v>60</v>
      </c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</row>
    <row r="179" spans="1:76" x14ac:dyDescent="0.2">
      <c r="A179" s="1" t="s">
        <v>20</v>
      </c>
      <c r="B179" s="1" t="s">
        <v>166</v>
      </c>
      <c r="C179" s="1" t="s">
        <v>167</v>
      </c>
      <c r="D179" s="1" t="s">
        <v>122</v>
      </c>
      <c r="E179" s="1" t="s">
        <v>2</v>
      </c>
      <c r="F179" s="1" t="s">
        <v>151</v>
      </c>
      <c r="G179" s="1" t="s">
        <v>73</v>
      </c>
      <c r="H179" s="8"/>
      <c r="I179" s="8">
        <v>2015</v>
      </c>
      <c r="J179" s="1" t="s">
        <v>124</v>
      </c>
      <c r="K179" s="9">
        <v>50390</v>
      </c>
      <c r="L179" s="10">
        <f>K179/ VLOOKUP(A179,Indicators!$B$1:$V$7,21,FALSE)</f>
        <v>220.43833938492497</v>
      </c>
      <c r="M179" s="1" t="s">
        <v>168</v>
      </c>
      <c r="N179" s="1" t="s">
        <v>71</v>
      </c>
      <c r="O179" s="11"/>
      <c r="P179" s="11"/>
      <c r="Q179" s="8" t="str">
        <f t="shared" si="0"/>
        <v/>
      </c>
      <c r="R179" s="1" t="s">
        <v>81</v>
      </c>
      <c r="S179" s="1" t="s">
        <v>60</v>
      </c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</row>
    <row r="180" spans="1:76" x14ac:dyDescent="0.2">
      <c r="A180" s="1" t="s">
        <v>20</v>
      </c>
      <c r="B180" s="1" t="s">
        <v>166</v>
      </c>
      <c r="C180" s="1" t="s">
        <v>167</v>
      </c>
      <c r="D180" s="1" t="s">
        <v>122</v>
      </c>
      <c r="E180" s="1" t="s">
        <v>2</v>
      </c>
      <c r="F180" s="1" t="s">
        <v>151</v>
      </c>
      <c r="G180" s="1" t="s">
        <v>73</v>
      </c>
      <c r="H180" s="8"/>
      <c r="I180" s="8">
        <v>2015</v>
      </c>
      <c r="J180" s="1" t="s">
        <v>124</v>
      </c>
      <c r="K180" s="9">
        <v>123240</v>
      </c>
      <c r="L180" s="10">
        <f>K180/ VLOOKUP(A180,Indicators!$B$1:$V$7,21,FALSE)</f>
        <v>539.13119559035829</v>
      </c>
      <c r="M180" s="1" t="s">
        <v>168</v>
      </c>
      <c r="N180" s="1" t="s">
        <v>71</v>
      </c>
      <c r="O180" s="11"/>
      <c r="P180" s="11"/>
      <c r="Q180" s="8" t="str">
        <f t="shared" si="0"/>
        <v/>
      </c>
      <c r="R180" s="1" t="s">
        <v>81</v>
      </c>
      <c r="S180" s="1" t="s">
        <v>60</v>
      </c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</row>
    <row r="181" spans="1:76" x14ac:dyDescent="0.2">
      <c r="A181" s="1" t="s">
        <v>20</v>
      </c>
      <c r="B181" s="1" t="s">
        <v>120</v>
      </c>
      <c r="C181" s="1" t="s">
        <v>171</v>
      </c>
      <c r="D181" s="1" t="s">
        <v>122</v>
      </c>
      <c r="E181" s="1" t="s">
        <v>2</v>
      </c>
      <c r="F181" s="1" t="s">
        <v>151</v>
      </c>
      <c r="G181" s="1" t="s">
        <v>73</v>
      </c>
      <c r="H181" s="8"/>
      <c r="I181" s="8">
        <v>2015</v>
      </c>
      <c r="J181" s="1" t="s">
        <v>124</v>
      </c>
      <c r="K181" s="9">
        <v>1000</v>
      </c>
      <c r="L181" s="10">
        <f>K181/ VLOOKUP(A181,Indicators!$B$1:$V$7,21,FALSE)</f>
        <v>4.3746445601294894</v>
      </c>
      <c r="M181" s="1" t="s">
        <v>170</v>
      </c>
      <c r="N181" s="1" t="s">
        <v>71</v>
      </c>
      <c r="O181" s="11"/>
      <c r="P181" s="11"/>
      <c r="Q181" s="8" t="str">
        <f t="shared" si="0"/>
        <v/>
      </c>
      <c r="R181" s="1" t="s">
        <v>81</v>
      </c>
      <c r="S181" s="1" t="s">
        <v>60</v>
      </c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</row>
    <row r="182" spans="1:76" x14ac:dyDescent="0.2">
      <c r="A182" s="1" t="s">
        <v>20</v>
      </c>
      <c r="B182" s="1" t="s">
        <v>120</v>
      </c>
      <c r="C182" s="1" t="s">
        <v>172</v>
      </c>
      <c r="D182" s="1" t="s">
        <v>122</v>
      </c>
      <c r="E182" s="1" t="s">
        <v>2</v>
      </c>
      <c r="F182" s="1" t="s">
        <v>151</v>
      </c>
      <c r="G182" s="1" t="s">
        <v>73</v>
      </c>
      <c r="H182" s="8"/>
      <c r="I182" s="8">
        <v>2015</v>
      </c>
      <c r="J182" s="1" t="s">
        <v>124</v>
      </c>
      <c r="K182" s="9">
        <v>1000</v>
      </c>
      <c r="L182" s="10">
        <f>K182/ VLOOKUP(A182,Indicators!$B$1:$V$7,21,FALSE)</f>
        <v>4.3746445601294894</v>
      </c>
      <c r="M182" s="1" t="s">
        <v>173</v>
      </c>
      <c r="N182" s="1" t="s">
        <v>71</v>
      </c>
      <c r="O182" s="11"/>
      <c r="P182" s="11"/>
      <c r="Q182" s="8" t="str">
        <f t="shared" si="0"/>
        <v/>
      </c>
      <c r="R182" s="1" t="s">
        <v>81</v>
      </c>
      <c r="S182" s="1" t="s">
        <v>60</v>
      </c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</row>
    <row r="183" spans="1:76" x14ac:dyDescent="0.2">
      <c r="A183" s="1" t="s">
        <v>20</v>
      </c>
      <c r="B183" s="1" t="s">
        <v>120</v>
      </c>
      <c r="C183" s="1" t="s">
        <v>171</v>
      </c>
      <c r="D183" s="1" t="s">
        <v>122</v>
      </c>
      <c r="E183" s="1" t="s">
        <v>2</v>
      </c>
      <c r="F183" s="1" t="s">
        <v>151</v>
      </c>
      <c r="G183" s="1" t="s">
        <v>73</v>
      </c>
      <c r="H183" s="8"/>
      <c r="I183" s="8">
        <v>2015</v>
      </c>
      <c r="J183" s="1" t="s">
        <v>124</v>
      </c>
      <c r="K183" s="9">
        <v>2000</v>
      </c>
      <c r="L183" s="10">
        <f>K183/ VLOOKUP(A183,Indicators!$B$1:$V$7,21,FALSE)</f>
        <v>8.7492891202589789</v>
      </c>
      <c r="M183" s="1" t="s">
        <v>170</v>
      </c>
      <c r="N183" s="1" t="s">
        <v>71</v>
      </c>
      <c r="O183" s="11"/>
      <c r="P183" s="11"/>
      <c r="Q183" s="8" t="str">
        <f t="shared" si="0"/>
        <v/>
      </c>
      <c r="R183" s="1" t="s">
        <v>81</v>
      </c>
      <c r="S183" s="1" t="s">
        <v>60</v>
      </c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</row>
    <row r="184" spans="1:76" x14ac:dyDescent="0.2">
      <c r="A184" s="1" t="s">
        <v>20</v>
      </c>
      <c r="B184" s="1" t="s">
        <v>120</v>
      </c>
      <c r="C184" s="1" t="s">
        <v>174</v>
      </c>
      <c r="D184" s="1" t="s">
        <v>122</v>
      </c>
      <c r="E184" s="1" t="s">
        <v>2</v>
      </c>
      <c r="F184" s="1" t="s">
        <v>151</v>
      </c>
      <c r="G184" s="1" t="s">
        <v>73</v>
      </c>
      <c r="H184" s="8"/>
      <c r="I184" s="8">
        <v>2015</v>
      </c>
      <c r="J184" s="1" t="s">
        <v>124</v>
      </c>
      <c r="K184" s="9">
        <v>4800</v>
      </c>
      <c r="L184" s="10">
        <f>K184/ VLOOKUP(A184,Indicators!$B$1:$V$7,21,FALSE)</f>
        <v>20.99829388862155</v>
      </c>
      <c r="M184" s="1" t="s">
        <v>170</v>
      </c>
      <c r="N184" s="1" t="s">
        <v>71</v>
      </c>
      <c r="O184" s="11"/>
      <c r="P184" s="11"/>
      <c r="Q184" s="8" t="str">
        <f t="shared" si="0"/>
        <v/>
      </c>
      <c r="R184" s="1" t="s">
        <v>81</v>
      </c>
      <c r="S184" s="1" t="s">
        <v>60</v>
      </c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</row>
    <row r="185" spans="1:76" x14ac:dyDescent="0.2">
      <c r="A185" s="1" t="s">
        <v>20</v>
      </c>
      <c r="B185" s="1" t="s">
        <v>120</v>
      </c>
      <c r="C185" s="1" t="s">
        <v>175</v>
      </c>
      <c r="D185" s="1" t="s">
        <v>122</v>
      </c>
      <c r="E185" s="1" t="s">
        <v>2</v>
      </c>
      <c r="F185" s="1" t="s">
        <v>151</v>
      </c>
      <c r="G185" s="1" t="s">
        <v>73</v>
      </c>
      <c r="H185" s="8"/>
      <c r="I185" s="8">
        <v>2015</v>
      </c>
      <c r="J185" s="1" t="s">
        <v>124</v>
      </c>
      <c r="K185" s="9">
        <v>4800</v>
      </c>
      <c r="L185" s="10">
        <f>K185/ VLOOKUP(A185,Indicators!$B$1:$V$7,21,FALSE)</f>
        <v>20.99829388862155</v>
      </c>
      <c r="M185" s="1" t="s">
        <v>170</v>
      </c>
      <c r="N185" s="1" t="s">
        <v>71</v>
      </c>
      <c r="O185" s="11"/>
      <c r="P185" s="11"/>
      <c r="Q185" s="8" t="str">
        <f t="shared" si="0"/>
        <v/>
      </c>
      <c r="R185" s="1" t="s">
        <v>81</v>
      </c>
      <c r="S185" s="1" t="s">
        <v>60</v>
      </c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</row>
    <row r="186" spans="1:76" x14ac:dyDescent="0.2">
      <c r="A186" s="1" t="s">
        <v>20</v>
      </c>
      <c r="B186" s="1" t="s">
        <v>120</v>
      </c>
      <c r="C186" s="1" t="s">
        <v>176</v>
      </c>
      <c r="D186" s="1" t="s">
        <v>122</v>
      </c>
      <c r="E186" s="1" t="s">
        <v>2</v>
      </c>
      <c r="F186" s="1" t="s">
        <v>151</v>
      </c>
      <c r="G186" s="1" t="s">
        <v>73</v>
      </c>
      <c r="H186" s="8"/>
      <c r="I186" s="8">
        <v>2015</v>
      </c>
      <c r="J186" s="1" t="s">
        <v>124</v>
      </c>
      <c r="K186" s="9">
        <v>4800</v>
      </c>
      <c r="L186" s="10">
        <f>K186/ VLOOKUP(A186,Indicators!$B$1:$V$7,21,FALSE)</f>
        <v>20.99829388862155</v>
      </c>
      <c r="M186" s="1" t="s">
        <v>170</v>
      </c>
      <c r="N186" s="1" t="s">
        <v>71</v>
      </c>
      <c r="O186" s="11"/>
      <c r="P186" s="11"/>
      <c r="Q186" s="8" t="str">
        <f t="shared" si="0"/>
        <v/>
      </c>
      <c r="R186" s="1" t="s">
        <v>81</v>
      </c>
      <c r="S186" s="1" t="s">
        <v>60</v>
      </c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</row>
    <row r="187" spans="1:76" x14ac:dyDescent="0.2">
      <c r="A187" s="1" t="s">
        <v>20</v>
      </c>
      <c r="B187" s="1" t="s">
        <v>120</v>
      </c>
      <c r="C187" s="1" t="s">
        <v>177</v>
      </c>
      <c r="D187" s="1" t="s">
        <v>122</v>
      </c>
      <c r="E187" s="1" t="s">
        <v>2</v>
      </c>
      <c r="F187" s="1" t="s">
        <v>151</v>
      </c>
      <c r="G187" s="1" t="s">
        <v>73</v>
      </c>
      <c r="H187" s="8"/>
      <c r="I187" s="8">
        <v>2015</v>
      </c>
      <c r="J187" s="1" t="s">
        <v>124</v>
      </c>
      <c r="K187" s="9">
        <v>4800</v>
      </c>
      <c r="L187" s="10">
        <f>K187/ VLOOKUP(A187,Indicators!$B$1:$V$7,21,FALSE)</f>
        <v>20.99829388862155</v>
      </c>
      <c r="M187" s="1" t="s">
        <v>170</v>
      </c>
      <c r="N187" s="1" t="s">
        <v>71</v>
      </c>
      <c r="O187" s="11"/>
      <c r="P187" s="11"/>
      <c r="Q187" s="8" t="str">
        <f t="shared" si="0"/>
        <v/>
      </c>
      <c r="R187" s="1" t="s">
        <v>81</v>
      </c>
      <c r="S187" s="1" t="s">
        <v>60</v>
      </c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</row>
    <row r="188" spans="1:76" x14ac:dyDescent="0.2">
      <c r="A188" s="1" t="s">
        <v>20</v>
      </c>
      <c r="B188" s="1" t="s">
        <v>120</v>
      </c>
      <c r="C188" s="1" t="s">
        <v>178</v>
      </c>
      <c r="D188" s="1" t="s">
        <v>122</v>
      </c>
      <c r="E188" s="1" t="s">
        <v>2</v>
      </c>
      <c r="F188" s="1" t="s">
        <v>151</v>
      </c>
      <c r="G188" s="1" t="s">
        <v>73</v>
      </c>
      <c r="H188" s="8"/>
      <c r="I188" s="8">
        <v>2015</v>
      </c>
      <c r="J188" s="1" t="s">
        <v>124</v>
      </c>
      <c r="K188" s="9">
        <v>4800</v>
      </c>
      <c r="L188" s="10">
        <f>K188/ VLOOKUP(A188,Indicators!$B$1:$V$7,21,FALSE)</f>
        <v>20.99829388862155</v>
      </c>
      <c r="M188" s="1" t="s">
        <v>170</v>
      </c>
      <c r="N188" s="1" t="s">
        <v>71</v>
      </c>
      <c r="O188" s="11"/>
      <c r="P188" s="11"/>
      <c r="Q188" s="8" t="str">
        <f t="shared" si="0"/>
        <v/>
      </c>
      <c r="R188" s="1" t="s">
        <v>81</v>
      </c>
      <c r="S188" s="1" t="s">
        <v>60</v>
      </c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</row>
    <row r="189" spans="1:76" x14ac:dyDescent="0.2">
      <c r="A189" s="1" t="s">
        <v>20</v>
      </c>
      <c r="B189" s="1" t="s">
        <v>120</v>
      </c>
      <c r="C189" s="1" t="s">
        <v>177</v>
      </c>
      <c r="D189" s="1" t="s">
        <v>122</v>
      </c>
      <c r="E189" s="1" t="s">
        <v>2</v>
      </c>
      <c r="F189" s="1" t="s">
        <v>151</v>
      </c>
      <c r="G189" s="1" t="s">
        <v>73</v>
      </c>
      <c r="H189" s="8"/>
      <c r="I189" s="8">
        <v>2015</v>
      </c>
      <c r="J189" s="1" t="s">
        <v>124</v>
      </c>
      <c r="K189" s="9">
        <v>5000</v>
      </c>
      <c r="L189" s="10">
        <f>K189/ VLOOKUP(A189,Indicators!$B$1:$V$7,21,FALSE)</f>
        <v>21.873222800647447</v>
      </c>
      <c r="M189" s="1" t="s">
        <v>170</v>
      </c>
      <c r="N189" s="1" t="s">
        <v>71</v>
      </c>
      <c r="O189" s="11"/>
      <c r="P189" s="11"/>
      <c r="Q189" s="8" t="str">
        <f t="shared" si="0"/>
        <v/>
      </c>
      <c r="R189" s="1" t="s">
        <v>81</v>
      </c>
      <c r="S189" s="1" t="s">
        <v>60</v>
      </c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</row>
    <row r="190" spans="1:76" x14ac:dyDescent="0.2">
      <c r="A190" s="1" t="s">
        <v>20</v>
      </c>
      <c r="B190" s="1" t="s">
        <v>120</v>
      </c>
      <c r="C190" s="1" t="s">
        <v>178</v>
      </c>
      <c r="D190" s="1" t="s">
        <v>122</v>
      </c>
      <c r="E190" s="1" t="s">
        <v>2</v>
      </c>
      <c r="F190" s="1" t="s">
        <v>151</v>
      </c>
      <c r="G190" s="1" t="s">
        <v>73</v>
      </c>
      <c r="H190" s="8"/>
      <c r="I190" s="8">
        <v>2015</v>
      </c>
      <c r="J190" s="1" t="s">
        <v>124</v>
      </c>
      <c r="K190" s="9">
        <v>5000</v>
      </c>
      <c r="L190" s="10">
        <f>K190/ VLOOKUP(A190,Indicators!$B$1:$V$7,21,FALSE)</f>
        <v>21.873222800647447</v>
      </c>
      <c r="M190" s="1" t="s">
        <v>170</v>
      </c>
      <c r="N190" s="1" t="s">
        <v>71</v>
      </c>
      <c r="O190" s="11"/>
      <c r="P190" s="11"/>
      <c r="Q190" s="8" t="str">
        <f t="shared" si="0"/>
        <v/>
      </c>
      <c r="R190" s="1" t="s">
        <v>81</v>
      </c>
      <c r="S190" s="1" t="s">
        <v>60</v>
      </c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</row>
    <row r="191" spans="1:76" x14ac:dyDescent="0.2">
      <c r="A191" s="1" t="s">
        <v>20</v>
      </c>
      <c r="B191" s="1" t="s">
        <v>120</v>
      </c>
      <c r="C191" s="1" t="s">
        <v>176</v>
      </c>
      <c r="D191" s="1" t="s">
        <v>122</v>
      </c>
      <c r="E191" s="1" t="s">
        <v>2</v>
      </c>
      <c r="F191" s="1" t="s">
        <v>151</v>
      </c>
      <c r="G191" s="1" t="s">
        <v>73</v>
      </c>
      <c r="H191" s="8"/>
      <c r="I191" s="8">
        <v>2015</v>
      </c>
      <c r="J191" s="1" t="s">
        <v>124</v>
      </c>
      <c r="K191" s="9">
        <v>5000</v>
      </c>
      <c r="L191" s="10">
        <f>K191/ VLOOKUP(A191,Indicators!$B$1:$V$7,21,FALSE)</f>
        <v>21.873222800647447</v>
      </c>
      <c r="M191" s="1" t="s">
        <v>170</v>
      </c>
      <c r="N191" s="1" t="s">
        <v>71</v>
      </c>
      <c r="O191" s="11"/>
      <c r="P191" s="11"/>
      <c r="Q191" s="8" t="str">
        <f t="shared" si="0"/>
        <v/>
      </c>
      <c r="R191" s="1" t="s">
        <v>81</v>
      </c>
      <c r="S191" s="1" t="s">
        <v>60</v>
      </c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</row>
    <row r="192" spans="1:76" x14ac:dyDescent="0.2">
      <c r="A192" s="1" t="s">
        <v>20</v>
      </c>
      <c r="B192" s="1" t="s">
        <v>120</v>
      </c>
      <c r="C192" s="1" t="s">
        <v>174</v>
      </c>
      <c r="D192" s="1" t="s">
        <v>122</v>
      </c>
      <c r="E192" s="1" t="s">
        <v>2</v>
      </c>
      <c r="F192" s="1" t="s">
        <v>151</v>
      </c>
      <c r="G192" s="1" t="s">
        <v>73</v>
      </c>
      <c r="H192" s="8"/>
      <c r="I192" s="8">
        <v>2015</v>
      </c>
      <c r="J192" s="1" t="s">
        <v>124</v>
      </c>
      <c r="K192" s="9">
        <v>5000</v>
      </c>
      <c r="L192" s="10">
        <f>K192/ VLOOKUP(A192,Indicators!$B$1:$V$7,21,FALSE)</f>
        <v>21.873222800647447</v>
      </c>
      <c r="M192" s="1" t="s">
        <v>170</v>
      </c>
      <c r="N192" s="1" t="s">
        <v>71</v>
      </c>
      <c r="O192" s="11"/>
      <c r="P192" s="11"/>
      <c r="Q192" s="8" t="str">
        <f t="shared" si="0"/>
        <v/>
      </c>
      <c r="R192" s="1" t="s">
        <v>81</v>
      </c>
      <c r="S192" s="1" t="s">
        <v>60</v>
      </c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</row>
    <row r="193" spans="1:76" x14ac:dyDescent="0.2">
      <c r="A193" s="1" t="s">
        <v>20</v>
      </c>
      <c r="B193" s="1" t="s">
        <v>120</v>
      </c>
      <c r="C193" s="1" t="s">
        <v>175</v>
      </c>
      <c r="D193" s="1" t="s">
        <v>122</v>
      </c>
      <c r="E193" s="1" t="s">
        <v>2</v>
      </c>
      <c r="F193" s="1" t="s">
        <v>151</v>
      </c>
      <c r="G193" s="1" t="s">
        <v>73</v>
      </c>
      <c r="H193" s="8"/>
      <c r="I193" s="8">
        <v>2015</v>
      </c>
      <c r="J193" s="1" t="s">
        <v>124</v>
      </c>
      <c r="K193" s="9">
        <v>5000</v>
      </c>
      <c r="L193" s="10">
        <f>K193/ VLOOKUP(A193,Indicators!$B$1:$V$7,21,FALSE)</f>
        <v>21.873222800647447</v>
      </c>
      <c r="M193" s="1" t="s">
        <v>170</v>
      </c>
      <c r="N193" s="1" t="s">
        <v>71</v>
      </c>
      <c r="O193" s="11"/>
      <c r="P193" s="11"/>
      <c r="Q193" s="8" t="str">
        <f t="shared" si="0"/>
        <v/>
      </c>
      <c r="R193" s="1" t="s">
        <v>81</v>
      </c>
      <c r="S193" s="1" t="s">
        <v>60</v>
      </c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</row>
    <row r="194" spans="1:76" x14ac:dyDescent="0.2">
      <c r="A194" s="1" t="s">
        <v>20</v>
      </c>
      <c r="B194" s="1" t="s">
        <v>120</v>
      </c>
      <c r="C194" s="1" t="s">
        <v>171</v>
      </c>
      <c r="D194" s="1" t="s">
        <v>122</v>
      </c>
      <c r="E194" s="1" t="s">
        <v>2</v>
      </c>
      <c r="F194" s="1" t="s">
        <v>151</v>
      </c>
      <c r="G194" s="1" t="s">
        <v>73</v>
      </c>
      <c r="H194" s="8"/>
      <c r="I194" s="8">
        <v>2015</v>
      </c>
      <c r="J194" s="1" t="s">
        <v>124</v>
      </c>
      <c r="K194" s="9">
        <v>12020</v>
      </c>
      <c r="L194" s="10">
        <f>K194/ VLOOKUP(A194,Indicators!$B$1:$V$7,21,FALSE)</f>
        <v>52.58322761275646</v>
      </c>
      <c r="M194" s="1" t="s">
        <v>170</v>
      </c>
      <c r="N194" s="1" t="s">
        <v>71</v>
      </c>
      <c r="O194" s="11"/>
      <c r="P194" s="11"/>
      <c r="Q194" s="8" t="str">
        <f t="shared" si="0"/>
        <v/>
      </c>
      <c r="R194" s="1" t="s">
        <v>81</v>
      </c>
      <c r="S194" s="1" t="s">
        <v>60</v>
      </c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</row>
    <row r="195" spans="1:76" x14ac:dyDescent="0.2">
      <c r="A195" s="1" t="s">
        <v>20</v>
      </c>
      <c r="B195" s="1" t="s">
        <v>120</v>
      </c>
      <c r="C195" s="1" t="s">
        <v>171</v>
      </c>
      <c r="D195" s="1" t="s">
        <v>122</v>
      </c>
      <c r="E195" s="1" t="s">
        <v>2</v>
      </c>
      <c r="F195" s="1" t="s">
        <v>151</v>
      </c>
      <c r="G195" s="1" t="s">
        <v>73</v>
      </c>
      <c r="H195" s="8"/>
      <c r="I195" s="8">
        <v>2015</v>
      </c>
      <c r="J195" s="1" t="s">
        <v>124</v>
      </c>
      <c r="K195" s="9">
        <v>13000</v>
      </c>
      <c r="L195" s="10">
        <f>K195/ VLOOKUP(A195,Indicators!$B$1:$V$7,21,FALSE)</f>
        <v>56.870379281683363</v>
      </c>
      <c r="M195" s="1" t="s">
        <v>170</v>
      </c>
      <c r="N195" s="1" t="s">
        <v>71</v>
      </c>
      <c r="O195" s="11"/>
      <c r="P195" s="11"/>
      <c r="Q195" s="8" t="str">
        <f t="shared" si="0"/>
        <v/>
      </c>
      <c r="R195" s="1" t="s">
        <v>81</v>
      </c>
      <c r="S195" s="1" t="s">
        <v>60</v>
      </c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</row>
    <row r="196" spans="1:76" x14ac:dyDescent="0.2">
      <c r="A196" s="1" t="s">
        <v>20</v>
      </c>
      <c r="B196" s="1" t="s">
        <v>120</v>
      </c>
      <c r="C196" s="1" t="s">
        <v>121</v>
      </c>
      <c r="D196" s="1" t="s">
        <v>122</v>
      </c>
      <c r="E196" s="1" t="s">
        <v>2</v>
      </c>
      <c r="F196" s="1" t="s">
        <v>151</v>
      </c>
      <c r="G196" s="1" t="s">
        <v>73</v>
      </c>
      <c r="H196" s="8"/>
      <c r="I196" s="8">
        <v>2015</v>
      </c>
      <c r="J196" s="1" t="s">
        <v>124</v>
      </c>
      <c r="K196" s="9">
        <v>24030</v>
      </c>
      <c r="L196" s="10">
        <f>K196/ VLOOKUP(A196,Indicators!$B$1:$V$7,21,FALSE)</f>
        <v>105.12270877991163</v>
      </c>
      <c r="M196" s="1" t="s">
        <v>125</v>
      </c>
      <c r="N196" s="1" t="s">
        <v>71</v>
      </c>
      <c r="O196" s="11"/>
      <c r="P196" s="11"/>
      <c r="Q196" s="8" t="str">
        <f t="shared" si="0"/>
        <v/>
      </c>
      <c r="R196" s="1" t="s">
        <v>81</v>
      </c>
      <c r="S196" s="1" t="s">
        <v>60</v>
      </c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</row>
    <row r="197" spans="1:76" x14ac:dyDescent="0.2">
      <c r="A197" s="1" t="s">
        <v>20</v>
      </c>
      <c r="B197" s="1" t="s">
        <v>120</v>
      </c>
      <c r="C197" s="1" t="s">
        <v>171</v>
      </c>
      <c r="D197" s="1" t="s">
        <v>122</v>
      </c>
      <c r="E197" s="1" t="s">
        <v>2</v>
      </c>
      <c r="F197" s="1" t="s">
        <v>151</v>
      </c>
      <c r="G197" s="1" t="s">
        <v>73</v>
      </c>
      <c r="H197" s="8"/>
      <c r="I197" s="8">
        <v>2015</v>
      </c>
      <c r="J197" s="1" t="s">
        <v>124</v>
      </c>
      <c r="K197" s="9">
        <v>28950</v>
      </c>
      <c r="L197" s="10">
        <f>K197/ VLOOKUP(A197,Indicators!$B$1:$V$7,21,FALSE)</f>
        <v>126.64596001574871</v>
      </c>
      <c r="M197" s="1" t="s">
        <v>170</v>
      </c>
      <c r="N197" s="1" t="s">
        <v>71</v>
      </c>
      <c r="O197" s="11"/>
      <c r="P197" s="11"/>
      <c r="Q197" s="8" t="str">
        <f t="shared" si="0"/>
        <v/>
      </c>
      <c r="R197" s="1" t="s">
        <v>81</v>
      </c>
      <c r="S197" s="1" t="s">
        <v>60</v>
      </c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</row>
    <row r="198" spans="1:76" x14ac:dyDescent="0.2">
      <c r="A198" s="1" t="s">
        <v>20</v>
      </c>
      <c r="B198" s="1" t="s">
        <v>120</v>
      </c>
      <c r="C198" s="1" t="s">
        <v>121</v>
      </c>
      <c r="D198" s="1" t="s">
        <v>122</v>
      </c>
      <c r="E198" s="1" t="s">
        <v>2</v>
      </c>
      <c r="F198" s="1" t="s">
        <v>151</v>
      </c>
      <c r="G198" s="1" t="s">
        <v>73</v>
      </c>
      <c r="H198" s="8"/>
      <c r="I198" s="8">
        <v>2015</v>
      </c>
      <c r="J198" s="1" t="s">
        <v>124</v>
      </c>
      <c r="K198" s="9">
        <v>30760</v>
      </c>
      <c r="L198" s="10">
        <f>K198/ VLOOKUP(A198,Indicators!$B$1:$V$7,21,FALSE)</f>
        <v>134.5640666695831</v>
      </c>
      <c r="M198" s="1" t="s">
        <v>125</v>
      </c>
      <c r="N198" s="1" t="s">
        <v>71</v>
      </c>
      <c r="O198" s="11"/>
      <c r="P198" s="11"/>
      <c r="Q198" s="8" t="str">
        <f t="shared" si="0"/>
        <v/>
      </c>
      <c r="R198" s="1" t="s">
        <v>81</v>
      </c>
      <c r="S198" s="1" t="s">
        <v>60</v>
      </c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</row>
    <row r="199" spans="1:76" x14ac:dyDescent="0.2">
      <c r="A199" s="1" t="s">
        <v>20</v>
      </c>
      <c r="B199" s="1" t="s">
        <v>120</v>
      </c>
      <c r="C199" s="1" t="s">
        <v>171</v>
      </c>
      <c r="D199" s="1" t="s">
        <v>122</v>
      </c>
      <c r="E199" s="1" t="s">
        <v>2</v>
      </c>
      <c r="F199" s="1" t="s">
        <v>151</v>
      </c>
      <c r="G199" s="1" t="s">
        <v>73</v>
      </c>
      <c r="H199" s="8"/>
      <c r="I199" s="8">
        <v>2015</v>
      </c>
      <c r="J199" s="1" t="s">
        <v>124</v>
      </c>
      <c r="K199" s="9">
        <v>32700</v>
      </c>
      <c r="L199" s="10">
        <f>K199/ VLOOKUP(A199,Indicators!$B$1:$V$7,21,FALSE)</f>
        <v>143.05087711623432</v>
      </c>
      <c r="M199" s="1" t="s">
        <v>170</v>
      </c>
      <c r="N199" s="1" t="s">
        <v>71</v>
      </c>
      <c r="O199" s="11"/>
      <c r="P199" s="11"/>
      <c r="Q199" s="8" t="str">
        <f t="shared" si="0"/>
        <v/>
      </c>
      <c r="R199" s="1" t="s">
        <v>81</v>
      </c>
      <c r="S199" s="1" t="s">
        <v>60</v>
      </c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</row>
    <row r="200" spans="1:76" x14ac:dyDescent="0.2">
      <c r="A200" s="1" t="s">
        <v>20</v>
      </c>
      <c r="B200" s="1" t="s">
        <v>120</v>
      </c>
      <c r="C200" s="1" t="s">
        <v>179</v>
      </c>
      <c r="D200" s="1" t="s">
        <v>122</v>
      </c>
      <c r="E200" s="1" t="s">
        <v>2</v>
      </c>
      <c r="F200" s="1" t="s">
        <v>151</v>
      </c>
      <c r="G200" s="1" t="s">
        <v>73</v>
      </c>
      <c r="H200" s="8"/>
      <c r="I200" s="8">
        <v>2015</v>
      </c>
      <c r="J200" s="1" t="s">
        <v>124</v>
      </c>
      <c r="K200" s="9">
        <v>33110</v>
      </c>
      <c r="L200" s="10">
        <f>K200/ VLOOKUP(A200,Indicators!$B$1:$V$7,21,FALSE)</f>
        <v>144.84448138588741</v>
      </c>
      <c r="M200" s="1" t="s">
        <v>125</v>
      </c>
      <c r="N200" s="1" t="s">
        <v>71</v>
      </c>
      <c r="O200" s="11"/>
      <c r="P200" s="11"/>
      <c r="Q200" s="8" t="str">
        <f t="shared" si="0"/>
        <v/>
      </c>
      <c r="R200" s="1" t="s">
        <v>81</v>
      </c>
      <c r="S200" s="1" t="s">
        <v>60</v>
      </c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</row>
    <row r="201" spans="1:76" x14ac:dyDescent="0.2">
      <c r="A201" s="1" t="s">
        <v>20</v>
      </c>
      <c r="B201" s="1" t="s">
        <v>120</v>
      </c>
      <c r="C201" s="1" t="s">
        <v>171</v>
      </c>
      <c r="D201" s="1" t="s">
        <v>122</v>
      </c>
      <c r="E201" s="1" t="s">
        <v>2</v>
      </c>
      <c r="F201" s="1" t="s">
        <v>151</v>
      </c>
      <c r="G201" s="1" t="s">
        <v>73</v>
      </c>
      <c r="H201" s="8"/>
      <c r="I201" s="8">
        <v>2015</v>
      </c>
      <c r="J201" s="1" t="s">
        <v>124</v>
      </c>
      <c r="K201" s="9">
        <v>36000</v>
      </c>
      <c r="L201" s="10">
        <f>K201/ VLOOKUP(A201,Indicators!$B$1:$V$7,21,FALSE)</f>
        <v>157.48720416466162</v>
      </c>
      <c r="M201" s="1" t="s">
        <v>170</v>
      </c>
      <c r="N201" s="1" t="s">
        <v>71</v>
      </c>
      <c r="O201" s="11"/>
      <c r="P201" s="11"/>
      <c r="Q201" s="8" t="str">
        <f t="shared" si="0"/>
        <v/>
      </c>
      <c r="R201" s="1" t="s">
        <v>81</v>
      </c>
      <c r="S201" s="1" t="s">
        <v>60</v>
      </c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</row>
    <row r="202" spans="1:76" x14ac:dyDescent="0.2">
      <c r="A202" s="1" t="s">
        <v>20</v>
      </c>
      <c r="B202" s="1" t="s">
        <v>120</v>
      </c>
      <c r="C202" s="1" t="s">
        <v>171</v>
      </c>
      <c r="D202" s="1" t="s">
        <v>122</v>
      </c>
      <c r="E202" s="1" t="s">
        <v>2</v>
      </c>
      <c r="F202" s="1" t="s">
        <v>151</v>
      </c>
      <c r="G202" s="1" t="s">
        <v>73</v>
      </c>
      <c r="H202" s="8"/>
      <c r="I202" s="8">
        <v>2015</v>
      </c>
      <c r="J202" s="1" t="s">
        <v>124</v>
      </c>
      <c r="K202" s="9">
        <v>41560</v>
      </c>
      <c r="L202" s="10">
        <f>K202/ VLOOKUP(A202,Indicators!$B$1:$V$7,21,FALSE)</f>
        <v>181.81022791898158</v>
      </c>
      <c r="M202" s="1" t="s">
        <v>170</v>
      </c>
      <c r="N202" s="1" t="s">
        <v>71</v>
      </c>
      <c r="O202" s="11"/>
      <c r="P202" s="11"/>
      <c r="Q202" s="8" t="str">
        <f t="shared" si="0"/>
        <v/>
      </c>
      <c r="R202" s="1" t="s">
        <v>81</v>
      </c>
      <c r="S202" s="1" t="s">
        <v>60</v>
      </c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</row>
    <row r="203" spans="1:76" x14ac:dyDescent="0.2">
      <c r="A203" s="1" t="s">
        <v>20</v>
      </c>
      <c r="B203" s="1" t="s">
        <v>120</v>
      </c>
      <c r="C203" s="1" t="s">
        <v>171</v>
      </c>
      <c r="D203" s="1" t="s">
        <v>122</v>
      </c>
      <c r="E203" s="1" t="s">
        <v>2</v>
      </c>
      <c r="F203" s="1" t="s">
        <v>151</v>
      </c>
      <c r="G203" s="1" t="s">
        <v>73</v>
      </c>
      <c r="H203" s="8"/>
      <c r="I203" s="8">
        <v>2015</v>
      </c>
      <c r="J203" s="1" t="s">
        <v>124</v>
      </c>
      <c r="K203" s="9">
        <v>48360</v>
      </c>
      <c r="L203" s="10">
        <f>K203/ VLOOKUP(A203,Indicators!$B$1:$V$7,21,FALSE)</f>
        <v>211.55781092786211</v>
      </c>
      <c r="M203" s="1" t="s">
        <v>170</v>
      </c>
      <c r="N203" s="1" t="s">
        <v>71</v>
      </c>
      <c r="O203" s="11"/>
      <c r="P203" s="11"/>
      <c r="Q203" s="8" t="str">
        <f t="shared" si="0"/>
        <v/>
      </c>
      <c r="R203" s="1" t="s">
        <v>81</v>
      </c>
      <c r="S203" s="1" t="s">
        <v>60</v>
      </c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</row>
    <row r="204" spans="1:76" x14ac:dyDescent="0.2">
      <c r="A204" s="1" t="s">
        <v>20</v>
      </c>
      <c r="B204" s="1" t="s">
        <v>120</v>
      </c>
      <c r="C204" s="1" t="s">
        <v>171</v>
      </c>
      <c r="D204" s="1" t="s">
        <v>122</v>
      </c>
      <c r="E204" s="1" t="s">
        <v>2</v>
      </c>
      <c r="F204" s="1" t="s">
        <v>151</v>
      </c>
      <c r="G204" s="1" t="s">
        <v>73</v>
      </c>
      <c r="H204" s="8"/>
      <c r="I204" s="8">
        <v>2015</v>
      </c>
      <c r="J204" s="1" t="s">
        <v>124</v>
      </c>
      <c r="K204" s="9">
        <v>53180</v>
      </c>
      <c r="L204" s="10">
        <f>K204/ VLOOKUP(A204,Indicators!$B$1:$V$7,21,FALSE)</f>
        <v>232.64359770768624</v>
      </c>
      <c r="M204" s="1" t="s">
        <v>170</v>
      </c>
      <c r="N204" s="1" t="s">
        <v>71</v>
      </c>
      <c r="O204" s="11"/>
      <c r="P204" s="11"/>
      <c r="Q204" s="8" t="str">
        <f t="shared" si="0"/>
        <v/>
      </c>
      <c r="R204" s="1" t="s">
        <v>81</v>
      </c>
      <c r="S204" s="1" t="s">
        <v>60</v>
      </c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</row>
    <row r="205" spans="1:76" x14ac:dyDescent="0.2">
      <c r="A205" s="1" t="s">
        <v>20</v>
      </c>
      <c r="B205" s="1" t="s">
        <v>120</v>
      </c>
      <c r="C205" s="1" t="s">
        <v>171</v>
      </c>
      <c r="D205" s="1" t="s">
        <v>122</v>
      </c>
      <c r="E205" s="1" t="s">
        <v>2</v>
      </c>
      <c r="F205" s="1" t="s">
        <v>151</v>
      </c>
      <c r="G205" s="1" t="s">
        <v>73</v>
      </c>
      <c r="H205" s="8"/>
      <c r="I205" s="8">
        <v>2015</v>
      </c>
      <c r="J205" s="1" t="s">
        <v>124</v>
      </c>
      <c r="K205" s="9">
        <v>67500</v>
      </c>
      <c r="L205" s="10">
        <f>K205/ VLOOKUP(A205,Indicators!$B$1:$V$7,21,FALSE)</f>
        <v>295.28850780874052</v>
      </c>
      <c r="M205" s="1" t="s">
        <v>170</v>
      </c>
      <c r="N205" s="1" t="s">
        <v>71</v>
      </c>
      <c r="O205" s="11"/>
      <c r="P205" s="11"/>
      <c r="Q205" s="8" t="str">
        <f t="shared" si="0"/>
        <v/>
      </c>
      <c r="R205" s="1" t="s">
        <v>81</v>
      </c>
      <c r="S205" s="1" t="s">
        <v>60</v>
      </c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</row>
    <row r="206" spans="1:76" x14ac:dyDescent="0.2">
      <c r="A206" s="1" t="s">
        <v>20</v>
      </c>
      <c r="B206" s="1" t="s">
        <v>120</v>
      </c>
      <c r="C206" s="1" t="s">
        <v>172</v>
      </c>
      <c r="D206" s="1" t="s">
        <v>122</v>
      </c>
      <c r="E206" s="1" t="s">
        <v>2</v>
      </c>
      <c r="F206" s="1" t="s">
        <v>151</v>
      </c>
      <c r="G206" s="1" t="s">
        <v>73</v>
      </c>
      <c r="H206" s="8"/>
      <c r="I206" s="8">
        <v>2015</v>
      </c>
      <c r="J206" s="1" t="s">
        <v>124</v>
      </c>
      <c r="K206" s="9">
        <v>68220</v>
      </c>
      <c r="L206" s="10">
        <f>K206/ VLOOKUP(A206,Indicators!$B$1:$V$7,21,FALSE)</f>
        <v>298.43825189203375</v>
      </c>
      <c r="M206" s="1" t="s">
        <v>173</v>
      </c>
      <c r="N206" s="1" t="s">
        <v>71</v>
      </c>
      <c r="O206" s="11"/>
      <c r="P206" s="11"/>
      <c r="Q206" s="8" t="str">
        <f t="shared" si="0"/>
        <v/>
      </c>
      <c r="R206" s="1" t="s">
        <v>81</v>
      </c>
      <c r="S206" s="1" t="s">
        <v>60</v>
      </c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</row>
    <row r="207" spans="1:76" x14ac:dyDescent="0.2">
      <c r="A207" s="1" t="s">
        <v>20</v>
      </c>
      <c r="B207" s="1" t="s">
        <v>120</v>
      </c>
      <c r="C207" s="1" t="s">
        <v>121</v>
      </c>
      <c r="D207" s="1" t="s">
        <v>122</v>
      </c>
      <c r="E207" s="1" t="s">
        <v>2</v>
      </c>
      <c r="F207" s="1" t="s">
        <v>151</v>
      </c>
      <c r="G207" s="1" t="s">
        <v>73</v>
      </c>
      <c r="H207" s="8"/>
      <c r="I207" s="8">
        <v>2015</v>
      </c>
      <c r="J207" s="1" t="s">
        <v>124</v>
      </c>
      <c r="K207" s="9">
        <v>103300</v>
      </c>
      <c r="L207" s="10">
        <f>K207/ VLOOKUP(A207,Indicators!$B$1:$V$7,21,FALSE)</f>
        <v>451.90078306137627</v>
      </c>
      <c r="M207" s="1" t="s">
        <v>125</v>
      </c>
      <c r="N207" s="1" t="s">
        <v>71</v>
      </c>
      <c r="O207" s="11"/>
      <c r="P207" s="11"/>
      <c r="Q207" s="8" t="str">
        <f t="shared" si="0"/>
        <v/>
      </c>
      <c r="R207" s="1" t="s">
        <v>81</v>
      </c>
      <c r="S207" s="1" t="s">
        <v>60</v>
      </c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</row>
    <row r="208" spans="1:76" x14ac:dyDescent="0.2">
      <c r="A208" s="1" t="s">
        <v>20</v>
      </c>
      <c r="B208" s="1" t="s">
        <v>120</v>
      </c>
      <c r="C208" s="1" t="s">
        <v>171</v>
      </c>
      <c r="D208" s="1" t="s">
        <v>122</v>
      </c>
      <c r="E208" s="1" t="s">
        <v>2</v>
      </c>
      <c r="F208" s="1" t="s">
        <v>151</v>
      </c>
      <c r="G208" s="1" t="s">
        <v>73</v>
      </c>
      <c r="H208" s="8"/>
      <c r="I208" s="8">
        <v>2015</v>
      </c>
      <c r="J208" s="1" t="s">
        <v>124</v>
      </c>
      <c r="K208" s="9">
        <v>588950</v>
      </c>
      <c r="L208" s="10">
        <f>K208/ VLOOKUP(A208,Indicators!$B$1:$V$7,21,FALSE)</f>
        <v>2576.4469136882626</v>
      </c>
      <c r="M208" s="1" t="s">
        <v>170</v>
      </c>
      <c r="N208" s="1" t="s">
        <v>71</v>
      </c>
      <c r="O208" s="11"/>
      <c r="P208" s="11"/>
      <c r="Q208" s="8" t="str">
        <f t="shared" si="0"/>
        <v/>
      </c>
      <c r="R208" s="1" t="s">
        <v>81</v>
      </c>
      <c r="S208" s="1" t="s">
        <v>60</v>
      </c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</row>
    <row r="209" spans="1:76" x14ac:dyDescent="0.2">
      <c r="A209" s="1" t="s">
        <v>20</v>
      </c>
      <c r="B209" s="1" t="s">
        <v>180</v>
      </c>
      <c r="C209" s="1" t="s">
        <v>181</v>
      </c>
      <c r="D209" s="1" t="s">
        <v>122</v>
      </c>
      <c r="E209" s="1" t="s">
        <v>2</v>
      </c>
      <c r="F209" s="1" t="s">
        <v>151</v>
      </c>
      <c r="G209" s="1" t="s">
        <v>73</v>
      </c>
      <c r="H209" s="8"/>
      <c r="I209" s="8">
        <v>2015</v>
      </c>
      <c r="J209" s="1" t="s">
        <v>124</v>
      </c>
      <c r="K209" s="9">
        <v>10000</v>
      </c>
      <c r="L209" s="10">
        <f>K209/ VLOOKUP(A209,Indicators!$B$1:$V$7,21,FALSE)</f>
        <v>43.746445601294894</v>
      </c>
      <c r="M209" s="1" t="s">
        <v>170</v>
      </c>
      <c r="N209" s="1" t="s">
        <v>71</v>
      </c>
      <c r="O209" s="11"/>
      <c r="P209" s="11"/>
      <c r="Q209" s="8" t="str">
        <f t="shared" si="0"/>
        <v/>
      </c>
      <c r="R209" s="1" t="s">
        <v>81</v>
      </c>
      <c r="S209" s="1" t="s">
        <v>60</v>
      </c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</row>
    <row r="210" spans="1:76" x14ac:dyDescent="0.2">
      <c r="A210" s="1" t="s">
        <v>20</v>
      </c>
      <c r="B210" s="1" t="s">
        <v>180</v>
      </c>
      <c r="C210" s="1" t="s">
        <v>181</v>
      </c>
      <c r="D210" s="1" t="s">
        <v>122</v>
      </c>
      <c r="E210" s="1" t="s">
        <v>2</v>
      </c>
      <c r="F210" s="1" t="s">
        <v>151</v>
      </c>
      <c r="G210" s="1" t="s">
        <v>73</v>
      </c>
      <c r="H210" s="8"/>
      <c r="I210" s="8">
        <v>2015</v>
      </c>
      <c r="J210" s="1" t="s">
        <v>124</v>
      </c>
      <c r="K210" s="9">
        <v>12000</v>
      </c>
      <c r="L210" s="10">
        <f>K210/ VLOOKUP(A210,Indicators!$B$1:$V$7,21,FALSE)</f>
        <v>52.495734721553873</v>
      </c>
      <c r="M210" s="1" t="s">
        <v>170</v>
      </c>
      <c r="N210" s="1" t="s">
        <v>71</v>
      </c>
      <c r="O210" s="11"/>
      <c r="P210" s="11"/>
      <c r="Q210" s="8" t="str">
        <f t="shared" si="0"/>
        <v/>
      </c>
      <c r="R210" s="1" t="s">
        <v>81</v>
      </c>
      <c r="S210" s="1" t="s">
        <v>60</v>
      </c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</row>
    <row r="211" spans="1:76" x14ac:dyDescent="0.2">
      <c r="A211" s="1" t="s">
        <v>20</v>
      </c>
      <c r="B211" s="1" t="s">
        <v>180</v>
      </c>
      <c r="C211" s="1" t="s">
        <v>182</v>
      </c>
      <c r="D211" s="1" t="s">
        <v>122</v>
      </c>
      <c r="E211" s="1" t="s">
        <v>2</v>
      </c>
      <c r="F211" s="1" t="s">
        <v>151</v>
      </c>
      <c r="G211" s="1" t="s">
        <v>73</v>
      </c>
      <c r="H211" s="8"/>
      <c r="I211" s="8">
        <v>2015</v>
      </c>
      <c r="J211" s="1" t="s">
        <v>124</v>
      </c>
      <c r="K211" s="9">
        <v>14000</v>
      </c>
      <c r="L211" s="10">
        <f>K211/ VLOOKUP(A211,Indicators!$B$1:$V$7,21,FALSE)</f>
        <v>61.245023841812852</v>
      </c>
      <c r="M211" s="1" t="s">
        <v>170</v>
      </c>
      <c r="N211" s="1" t="s">
        <v>71</v>
      </c>
      <c r="O211" s="11"/>
      <c r="P211" s="11"/>
      <c r="Q211" s="8" t="str">
        <f t="shared" si="0"/>
        <v/>
      </c>
      <c r="R211" s="1" t="s">
        <v>81</v>
      </c>
      <c r="S211" s="1" t="s">
        <v>60</v>
      </c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</row>
    <row r="212" spans="1:76" x14ac:dyDescent="0.2">
      <c r="A212" s="1" t="s">
        <v>20</v>
      </c>
      <c r="B212" s="1" t="s">
        <v>180</v>
      </c>
      <c r="C212" s="1" t="s">
        <v>182</v>
      </c>
      <c r="D212" s="1" t="s">
        <v>122</v>
      </c>
      <c r="E212" s="1" t="s">
        <v>2</v>
      </c>
      <c r="F212" s="1" t="s">
        <v>151</v>
      </c>
      <c r="G212" s="1" t="s">
        <v>73</v>
      </c>
      <c r="H212" s="8"/>
      <c r="I212" s="8">
        <v>2015</v>
      </c>
      <c r="J212" s="1" t="s">
        <v>124</v>
      </c>
      <c r="K212" s="9">
        <v>15000</v>
      </c>
      <c r="L212" s="10">
        <f>K212/ VLOOKUP(A212,Indicators!$B$1:$V$7,21,FALSE)</f>
        <v>65.619668401942334</v>
      </c>
      <c r="M212" s="1" t="s">
        <v>170</v>
      </c>
      <c r="N212" s="1" t="s">
        <v>71</v>
      </c>
      <c r="O212" s="11"/>
      <c r="P212" s="11"/>
      <c r="Q212" s="8" t="str">
        <f t="shared" si="0"/>
        <v/>
      </c>
      <c r="R212" s="1" t="s">
        <v>81</v>
      </c>
      <c r="S212" s="1" t="s">
        <v>60</v>
      </c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</row>
    <row r="213" spans="1:76" x14ac:dyDescent="0.2">
      <c r="A213" s="1" t="s">
        <v>20</v>
      </c>
      <c r="B213" s="1" t="s">
        <v>180</v>
      </c>
      <c r="C213" s="1" t="s">
        <v>181</v>
      </c>
      <c r="D213" s="1" t="s">
        <v>122</v>
      </c>
      <c r="E213" s="1" t="s">
        <v>2</v>
      </c>
      <c r="F213" s="1" t="s">
        <v>151</v>
      </c>
      <c r="G213" s="1" t="s">
        <v>73</v>
      </c>
      <c r="H213" s="8"/>
      <c r="I213" s="8">
        <v>2015</v>
      </c>
      <c r="J213" s="1" t="s">
        <v>124</v>
      </c>
      <c r="K213" s="9">
        <v>20000</v>
      </c>
      <c r="L213" s="10">
        <f>K213/ VLOOKUP(A213,Indicators!$B$1:$V$7,21,FALSE)</f>
        <v>87.492891202589789</v>
      </c>
      <c r="M213" s="1" t="s">
        <v>170</v>
      </c>
      <c r="N213" s="1" t="s">
        <v>71</v>
      </c>
      <c r="O213" s="11"/>
      <c r="P213" s="11"/>
      <c r="Q213" s="8" t="str">
        <f t="shared" si="0"/>
        <v/>
      </c>
      <c r="R213" s="1" t="s">
        <v>81</v>
      </c>
      <c r="S213" s="1" t="s">
        <v>60</v>
      </c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</row>
    <row r="214" spans="1:76" x14ac:dyDescent="0.2">
      <c r="A214" s="1" t="s">
        <v>20</v>
      </c>
      <c r="B214" s="1" t="s">
        <v>180</v>
      </c>
      <c r="C214" s="1" t="s">
        <v>181</v>
      </c>
      <c r="D214" s="1" t="s">
        <v>122</v>
      </c>
      <c r="E214" s="1" t="s">
        <v>2</v>
      </c>
      <c r="F214" s="1" t="s">
        <v>151</v>
      </c>
      <c r="G214" s="1" t="s">
        <v>73</v>
      </c>
      <c r="H214" s="8"/>
      <c r="I214" s="8">
        <v>2015</v>
      </c>
      <c r="J214" s="1" t="s">
        <v>124</v>
      </c>
      <c r="K214" s="9">
        <v>91000</v>
      </c>
      <c r="L214" s="10">
        <f>K214/ VLOOKUP(A214,Indicators!$B$1:$V$7,21,FALSE)</f>
        <v>398.09265497178353</v>
      </c>
      <c r="M214" s="1" t="s">
        <v>170</v>
      </c>
      <c r="N214" s="1" t="s">
        <v>71</v>
      </c>
      <c r="O214" s="11"/>
      <c r="P214" s="11"/>
      <c r="Q214" s="8" t="str">
        <f t="shared" si="0"/>
        <v/>
      </c>
      <c r="R214" s="1" t="s">
        <v>81</v>
      </c>
      <c r="S214" s="1" t="s">
        <v>60</v>
      </c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</row>
    <row r="215" spans="1:76" x14ac:dyDescent="0.2">
      <c r="A215" s="1" t="s">
        <v>20</v>
      </c>
      <c r="B215" s="1" t="s">
        <v>180</v>
      </c>
      <c r="C215" s="1" t="s">
        <v>182</v>
      </c>
      <c r="D215" s="1" t="s">
        <v>122</v>
      </c>
      <c r="E215" s="1" t="s">
        <v>2</v>
      </c>
      <c r="F215" s="1" t="s">
        <v>151</v>
      </c>
      <c r="G215" s="1" t="s">
        <v>73</v>
      </c>
      <c r="H215" s="8"/>
      <c r="I215" s="8">
        <v>2015</v>
      </c>
      <c r="J215" s="1" t="s">
        <v>124</v>
      </c>
      <c r="K215" s="9">
        <v>100000</v>
      </c>
      <c r="L215" s="10">
        <f>K215/ VLOOKUP(A215,Indicators!$B$1:$V$7,21,FALSE)</f>
        <v>437.46445601294892</v>
      </c>
      <c r="M215" s="1" t="s">
        <v>183</v>
      </c>
      <c r="N215" s="1" t="s">
        <v>71</v>
      </c>
      <c r="O215" s="11"/>
      <c r="P215" s="11"/>
      <c r="Q215" s="8" t="str">
        <f t="shared" si="0"/>
        <v/>
      </c>
      <c r="R215" s="1" t="s">
        <v>81</v>
      </c>
      <c r="S215" s="1" t="s">
        <v>60</v>
      </c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</row>
    <row r="216" spans="1:76" x14ac:dyDescent="0.2">
      <c r="A216" s="1" t="s">
        <v>20</v>
      </c>
      <c r="B216" s="1" t="s">
        <v>180</v>
      </c>
      <c r="C216" s="1" t="s">
        <v>182</v>
      </c>
      <c r="D216" s="1" t="s">
        <v>122</v>
      </c>
      <c r="E216" s="1" t="s">
        <v>2</v>
      </c>
      <c r="F216" s="1" t="s">
        <v>151</v>
      </c>
      <c r="G216" s="1" t="s">
        <v>73</v>
      </c>
      <c r="H216" s="8"/>
      <c r="I216" s="8">
        <v>2015</v>
      </c>
      <c r="J216" s="1" t="s">
        <v>124</v>
      </c>
      <c r="K216" s="9">
        <v>125000</v>
      </c>
      <c r="L216" s="10">
        <f>K216/ VLOOKUP(A216,Indicators!$B$1:$V$7,21,FALSE)</f>
        <v>546.83057001618613</v>
      </c>
      <c r="M216" s="1" t="s">
        <v>170</v>
      </c>
      <c r="N216" s="1" t="s">
        <v>71</v>
      </c>
      <c r="O216" s="11"/>
      <c r="P216" s="11"/>
      <c r="Q216" s="8" t="str">
        <f t="shared" si="0"/>
        <v/>
      </c>
      <c r="R216" s="1" t="s">
        <v>81</v>
      </c>
      <c r="S216" s="1" t="s">
        <v>60</v>
      </c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</row>
    <row r="217" spans="1:76" x14ac:dyDescent="0.2">
      <c r="A217" s="1" t="s">
        <v>20</v>
      </c>
      <c r="B217" s="1" t="s">
        <v>180</v>
      </c>
      <c r="C217" s="1" t="s">
        <v>181</v>
      </c>
      <c r="D217" s="1" t="s">
        <v>122</v>
      </c>
      <c r="E217" s="1" t="s">
        <v>2</v>
      </c>
      <c r="F217" s="1" t="s">
        <v>151</v>
      </c>
      <c r="G217" s="1" t="s">
        <v>73</v>
      </c>
      <c r="H217" s="8"/>
      <c r="I217" s="8">
        <v>2015</v>
      </c>
      <c r="J217" s="1" t="s">
        <v>124</v>
      </c>
      <c r="K217" s="9">
        <v>126890</v>
      </c>
      <c r="L217" s="10">
        <f>K217/ VLOOKUP(A217,Indicators!$B$1:$V$7,21,FALSE)</f>
        <v>555.09864823483088</v>
      </c>
      <c r="M217" s="1" t="s">
        <v>170</v>
      </c>
      <c r="N217" s="1" t="s">
        <v>71</v>
      </c>
      <c r="O217" s="11"/>
      <c r="P217" s="11"/>
      <c r="Q217" s="8" t="str">
        <f t="shared" si="0"/>
        <v/>
      </c>
      <c r="R217" s="1" t="s">
        <v>81</v>
      </c>
      <c r="S217" s="1" t="s">
        <v>60</v>
      </c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</row>
    <row r="218" spans="1:76" x14ac:dyDescent="0.2">
      <c r="A218" s="1" t="s">
        <v>20</v>
      </c>
      <c r="B218" s="1" t="s">
        <v>180</v>
      </c>
      <c r="C218" s="1" t="s">
        <v>182</v>
      </c>
      <c r="D218" s="1" t="s">
        <v>122</v>
      </c>
      <c r="E218" s="1" t="s">
        <v>2</v>
      </c>
      <c r="F218" s="1" t="s">
        <v>151</v>
      </c>
      <c r="G218" s="1" t="s">
        <v>73</v>
      </c>
      <c r="H218" s="8"/>
      <c r="I218" s="8">
        <v>2015</v>
      </c>
      <c r="J218" s="1" t="s">
        <v>124</v>
      </c>
      <c r="K218" s="9">
        <v>200000</v>
      </c>
      <c r="L218" s="10">
        <f>K218/ VLOOKUP(A218,Indicators!$B$1:$V$7,21,FALSE)</f>
        <v>874.92891202589783</v>
      </c>
      <c r="M218" s="1" t="s">
        <v>170</v>
      </c>
      <c r="N218" s="1" t="s">
        <v>71</v>
      </c>
      <c r="O218" s="11"/>
      <c r="P218" s="11"/>
      <c r="Q218" s="8" t="str">
        <f t="shared" si="0"/>
        <v/>
      </c>
      <c r="R218" s="1" t="s">
        <v>81</v>
      </c>
      <c r="S218" s="1" t="s">
        <v>60</v>
      </c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</row>
    <row r="219" spans="1:76" x14ac:dyDescent="0.2">
      <c r="A219" s="1" t="s">
        <v>20</v>
      </c>
      <c r="B219" s="1" t="s">
        <v>180</v>
      </c>
      <c r="C219" s="1" t="s">
        <v>182</v>
      </c>
      <c r="D219" s="1" t="s">
        <v>122</v>
      </c>
      <c r="E219" s="1" t="s">
        <v>2</v>
      </c>
      <c r="F219" s="1" t="s">
        <v>151</v>
      </c>
      <c r="G219" s="1" t="s">
        <v>73</v>
      </c>
      <c r="H219" s="8"/>
      <c r="I219" s="8">
        <v>2015</v>
      </c>
      <c r="J219" s="1" t="s">
        <v>124</v>
      </c>
      <c r="K219" s="9">
        <v>285800</v>
      </c>
      <c r="L219" s="10">
        <f>K219/ VLOOKUP(A219,Indicators!$B$1:$V$7,21,FALSE)</f>
        <v>1250.273415285008</v>
      </c>
      <c r="M219" s="1" t="s">
        <v>184</v>
      </c>
      <c r="N219" s="1" t="s">
        <v>71</v>
      </c>
      <c r="O219" s="11"/>
      <c r="P219" s="11"/>
      <c r="Q219" s="8" t="str">
        <f t="shared" si="0"/>
        <v/>
      </c>
      <c r="R219" s="1" t="s">
        <v>81</v>
      </c>
      <c r="S219" s="1" t="s">
        <v>60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</row>
    <row r="220" spans="1:76" x14ac:dyDescent="0.2">
      <c r="A220" s="1" t="s">
        <v>20</v>
      </c>
      <c r="B220" s="1" t="s">
        <v>185</v>
      </c>
      <c r="C220" s="1" t="s">
        <v>186</v>
      </c>
      <c r="D220" s="1" t="s">
        <v>122</v>
      </c>
      <c r="E220" s="1" t="s">
        <v>2</v>
      </c>
      <c r="F220" s="1" t="s">
        <v>151</v>
      </c>
      <c r="G220" s="1" t="s">
        <v>73</v>
      </c>
      <c r="H220" s="8"/>
      <c r="I220" s="8">
        <v>2015</v>
      </c>
      <c r="J220" s="1" t="s">
        <v>124</v>
      </c>
      <c r="K220" s="9">
        <v>5000</v>
      </c>
      <c r="L220" s="10">
        <f>K220/ VLOOKUP(A220,Indicators!$B$1:$V$7,21,FALSE)</f>
        <v>21.873222800647447</v>
      </c>
      <c r="M220" s="1" t="s">
        <v>170</v>
      </c>
      <c r="N220" s="1" t="s">
        <v>71</v>
      </c>
      <c r="O220" s="11"/>
      <c r="P220" s="11"/>
      <c r="Q220" s="8" t="str">
        <f t="shared" si="0"/>
        <v/>
      </c>
      <c r="R220" s="1" t="s">
        <v>98</v>
      </c>
      <c r="S220" s="1" t="s">
        <v>90</v>
      </c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</row>
    <row r="221" spans="1:76" x14ac:dyDescent="0.2">
      <c r="A221" s="1" t="s">
        <v>20</v>
      </c>
      <c r="B221" s="1" t="s">
        <v>185</v>
      </c>
      <c r="C221" s="1" t="s">
        <v>186</v>
      </c>
      <c r="D221" s="1" t="s">
        <v>122</v>
      </c>
      <c r="E221" s="1" t="s">
        <v>2</v>
      </c>
      <c r="F221" s="1" t="s">
        <v>151</v>
      </c>
      <c r="G221" s="1" t="s">
        <v>73</v>
      </c>
      <c r="H221" s="8"/>
      <c r="I221" s="8">
        <v>2015</v>
      </c>
      <c r="J221" s="1" t="s">
        <v>124</v>
      </c>
      <c r="K221" s="9">
        <v>50000</v>
      </c>
      <c r="L221" s="10">
        <f>K221/ VLOOKUP(A221,Indicators!$B$1:$V$7,21,FALSE)</f>
        <v>218.73222800647446</v>
      </c>
      <c r="M221" s="1" t="s">
        <v>170</v>
      </c>
      <c r="N221" s="1" t="s">
        <v>71</v>
      </c>
      <c r="O221" s="11"/>
      <c r="P221" s="11"/>
      <c r="Q221" s="8" t="str">
        <f t="shared" si="0"/>
        <v/>
      </c>
      <c r="R221" s="1" t="s">
        <v>98</v>
      </c>
      <c r="S221" s="1" t="s">
        <v>90</v>
      </c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</row>
    <row r="222" spans="1:76" x14ac:dyDescent="0.2">
      <c r="A222" s="1" t="s">
        <v>20</v>
      </c>
      <c r="B222" s="1" t="s">
        <v>185</v>
      </c>
      <c r="C222" s="1" t="s">
        <v>186</v>
      </c>
      <c r="D222" s="1" t="s">
        <v>122</v>
      </c>
      <c r="E222" s="1" t="s">
        <v>2</v>
      </c>
      <c r="F222" s="1" t="s">
        <v>151</v>
      </c>
      <c r="G222" s="1" t="s">
        <v>73</v>
      </c>
      <c r="H222" s="8"/>
      <c r="I222" s="8">
        <v>2015</v>
      </c>
      <c r="J222" s="1" t="s">
        <v>124</v>
      </c>
      <c r="K222" s="9">
        <v>60500</v>
      </c>
      <c r="L222" s="10">
        <f>K222/ VLOOKUP(A222,Indicators!$B$1:$V$7,21,FALSE)</f>
        <v>264.66599588783413</v>
      </c>
      <c r="M222" s="1" t="s">
        <v>170</v>
      </c>
      <c r="N222" s="1" t="s">
        <v>71</v>
      </c>
      <c r="O222" s="11"/>
      <c r="P222" s="11"/>
      <c r="Q222" s="8" t="str">
        <f t="shared" si="0"/>
        <v/>
      </c>
      <c r="R222" s="1" t="s">
        <v>98</v>
      </c>
      <c r="S222" s="1" t="s">
        <v>90</v>
      </c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</row>
    <row r="223" spans="1:76" x14ac:dyDescent="0.2">
      <c r="A223" s="1" t="s">
        <v>20</v>
      </c>
      <c r="B223" s="1" t="s">
        <v>185</v>
      </c>
      <c r="C223" s="1" t="s">
        <v>187</v>
      </c>
      <c r="D223" s="1" t="s">
        <v>122</v>
      </c>
      <c r="E223" s="1" t="s">
        <v>2</v>
      </c>
      <c r="F223" s="1" t="s">
        <v>151</v>
      </c>
      <c r="G223" s="1" t="s">
        <v>73</v>
      </c>
      <c r="H223" s="8"/>
      <c r="I223" s="8">
        <v>2015</v>
      </c>
      <c r="J223" s="1" t="s">
        <v>124</v>
      </c>
      <c r="K223" s="9">
        <v>90360</v>
      </c>
      <c r="L223" s="10">
        <f>K223/ VLOOKUP(A223,Indicators!$B$1:$V$7,21,FALSE)</f>
        <v>395.29288245330065</v>
      </c>
      <c r="M223" s="1" t="s">
        <v>170</v>
      </c>
      <c r="N223" s="1" t="s">
        <v>71</v>
      </c>
      <c r="O223" s="11"/>
      <c r="P223" s="11"/>
      <c r="Q223" s="8" t="str">
        <f t="shared" si="0"/>
        <v/>
      </c>
      <c r="R223" s="1" t="s">
        <v>98</v>
      </c>
      <c r="S223" s="1" t="s">
        <v>90</v>
      </c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</row>
    <row r="224" spans="1:76" x14ac:dyDescent="0.2">
      <c r="A224" s="1" t="s">
        <v>20</v>
      </c>
      <c r="B224" s="1" t="s">
        <v>185</v>
      </c>
      <c r="C224" s="1" t="s">
        <v>187</v>
      </c>
      <c r="D224" s="1" t="s">
        <v>122</v>
      </c>
      <c r="E224" s="1" t="s">
        <v>2</v>
      </c>
      <c r="F224" s="1" t="s">
        <v>151</v>
      </c>
      <c r="G224" s="1" t="s">
        <v>73</v>
      </c>
      <c r="H224" s="8"/>
      <c r="I224" s="8">
        <v>2015</v>
      </c>
      <c r="J224" s="1" t="s">
        <v>124</v>
      </c>
      <c r="K224" s="9">
        <v>400330</v>
      </c>
      <c r="L224" s="10">
        <f>K224/ VLOOKUP(A224,Indicators!$B$1:$V$7,21,FALSE)</f>
        <v>1751.3014567566386</v>
      </c>
      <c r="M224" s="1" t="s">
        <v>170</v>
      </c>
      <c r="N224" s="1" t="s">
        <v>71</v>
      </c>
      <c r="O224" s="11"/>
      <c r="P224" s="11"/>
      <c r="Q224" s="8" t="str">
        <f t="shared" si="0"/>
        <v/>
      </c>
      <c r="R224" s="1" t="s">
        <v>98</v>
      </c>
      <c r="S224" s="1" t="s">
        <v>90</v>
      </c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</row>
    <row r="225" spans="1:76" x14ac:dyDescent="0.2">
      <c r="A225" s="1" t="s">
        <v>20</v>
      </c>
      <c r="B225" s="1" t="s">
        <v>185</v>
      </c>
      <c r="C225" s="1" t="s">
        <v>186</v>
      </c>
      <c r="D225" s="1" t="s">
        <v>122</v>
      </c>
      <c r="E225" s="1" t="s">
        <v>2</v>
      </c>
      <c r="F225" s="1" t="s">
        <v>151</v>
      </c>
      <c r="G225" s="1" t="s">
        <v>73</v>
      </c>
      <c r="H225" s="8"/>
      <c r="I225" s="8">
        <v>2015</v>
      </c>
      <c r="J225" s="1" t="s">
        <v>124</v>
      </c>
      <c r="K225" s="9">
        <v>581250</v>
      </c>
      <c r="L225" s="10">
        <f>K225/ VLOOKUP(A225,Indicators!$B$1:$V$7,21,FALSE)</f>
        <v>2542.7621505752659</v>
      </c>
      <c r="M225" s="1" t="s">
        <v>170</v>
      </c>
      <c r="N225" s="1" t="s">
        <v>71</v>
      </c>
      <c r="O225" s="11"/>
      <c r="P225" s="11"/>
      <c r="Q225" s="8" t="str">
        <f t="shared" si="0"/>
        <v/>
      </c>
      <c r="R225" s="1" t="s">
        <v>98</v>
      </c>
      <c r="S225" s="1" t="s">
        <v>90</v>
      </c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</row>
    <row r="226" spans="1:76" x14ac:dyDescent="0.2">
      <c r="A226" s="1" t="s">
        <v>20</v>
      </c>
      <c r="B226" s="1" t="s">
        <v>185</v>
      </c>
      <c r="C226" s="1" t="s">
        <v>186</v>
      </c>
      <c r="D226" s="1" t="s">
        <v>122</v>
      </c>
      <c r="E226" s="1" t="s">
        <v>2</v>
      </c>
      <c r="F226" s="1" t="s">
        <v>151</v>
      </c>
      <c r="G226" s="1" t="s">
        <v>73</v>
      </c>
      <c r="H226" s="8"/>
      <c r="I226" s="8">
        <v>2015</v>
      </c>
      <c r="J226" s="1" t="s">
        <v>124</v>
      </c>
      <c r="K226" s="9">
        <v>851000</v>
      </c>
      <c r="L226" s="10">
        <f>K226/ VLOOKUP(A226,Indicators!$B$1:$V$7,21,FALSE)</f>
        <v>3722.8225206701954</v>
      </c>
      <c r="M226" s="1" t="s">
        <v>170</v>
      </c>
      <c r="N226" s="1" t="s">
        <v>71</v>
      </c>
      <c r="O226" s="11"/>
      <c r="P226" s="11"/>
      <c r="Q226" s="8" t="str">
        <f t="shared" si="0"/>
        <v/>
      </c>
      <c r="R226" s="1" t="s">
        <v>98</v>
      </c>
      <c r="S226" s="1" t="s">
        <v>90</v>
      </c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</row>
    <row r="227" spans="1:76" x14ac:dyDescent="0.2">
      <c r="A227" s="1" t="s">
        <v>20</v>
      </c>
      <c r="B227" s="1" t="s">
        <v>188</v>
      </c>
      <c r="C227" s="1" t="s">
        <v>189</v>
      </c>
      <c r="D227" s="1" t="s">
        <v>139</v>
      </c>
      <c r="E227" s="1" t="s">
        <v>2</v>
      </c>
      <c r="F227" s="1" t="s">
        <v>151</v>
      </c>
      <c r="G227" s="1" t="s">
        <v>73</v>
      </c>
      <c r="H227" s="8"/>
      <c r="I227" s="8">
        <v>2015</v>
      </c>
      <c r="J227" s="1" t="s">
        <v>124</v>
      </c>
      <c r="K227" s="9">
        <v>23970</v>
      </c>
      <c r="L227" s="10">
        <f>K227/ VLOOKUP(A227,Indicators!$B$1:$V$7,21,FALSE)</f>
        <v>104.86023010630386</v>
      </c>
      <c r="M227" s="1" t="s">
        <v>190</v>
      </c>
      <c r="N227" s="1" t="s">
        <v>71</v>
      </c>
      <c r="O227" s="11"/>
      <c r="P227" s="11"/>
      <c r="Q227" s="8" t="str">
        <f t="shared" si="0"/>
        <v/>
      </c>
      <c r="R227" s="1" t="s">
        <v>109</v>
      </c>
      <c r="S227" s="1" t="s">
        <v>35</v>
      </c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</row>
    <row r="228" spans="1:76" x14ac:dyDescent="0.2">
      <c r="A228" s="1" t="s">
        <v>20</v>
      </c>
      <c r="B228" s="1" t="s">
        <v>188</v>
      </c>
      <c r="C228" s="1" t="s">
        <v>189</v>
      </c>
      <c r="D228" s="1" t="s">
        <v>139</v>
      </c>
      <c r="E228" s="1" t="s">
        <v>2</v>
      </c>
      <c r="F228" s="1" t="s">
        <v>151</v>
      </c>
      <c r="G228" s="1" t="s">
        <v>73</v>
      </c>
      <c r="H228" s="8"/>
      <c r="I228" s="8">
        <v>2015</v>
      </c>
      <c r="J228" s="1" t="s">
        <v>124</v>
      </c>
      <c r="K228" s="9">
        <v>1293984</v>
      </c>
      <c r="L228" s="10">
        <f>K228/ VLOOKUP(A228,Indicators!$B$1:$V$7,21,FALSE)</f>
        <v>5660.7200664945976</v>
      </c>
      <c r="M228" s="1" t="s">
        <v>190</v>
      </c>
      <c r="N228" s="1" t="s">
        <v>71</v>
      </c>
      <c r="O228" s="11"/>
      <c r="P228" s="11"/>
      <c r="Q228" s="8" t="str">
        <f t="shared" si="0"/>
        <v/>
      </c>
      <c r="R228" s="1" t="s">
        <v>109</v>
      </c>
      <c r="S228" s="1" t="s">
        <v>35</v>
      </c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</row>
    <row r="229" spans="1:76" x14ac:dyDescent="0.2">
      <c r="A229" s="1" t="s">
        <v>20</v>
      </c>
      <c r="B229" s="1" t="s">
        <v>191</v>
      </c>
      <c r="C229" s="1" t="s">
        <v>192</v>
      </c>
      <c r="D229" s="1" t="s">
        <v>122</v>
      </c>
      <c r="E229" s="1" t="s">
        <v>2</v>
      </c>
      <c r="F229" s="1" t="s">
        <v>151</v>
      </c>
      <c r="G229" s="1" t="s">
        <v>73</v>
      </c>
      <c r="H229" s="8"/>
      <c r="I229" s="8">
        <v>2015</v>
      </c>
      <c r="J229" s="1" t="s">
        <v>124</v>
      </c>
      <c r="K229" s="9">
        <v>1500</v>
      </c>
      <c r="L229" s="10">
        <f>K229/ VLOOKUP(A229,Indicators!$B$1:$V$7,21,FALSE)</f>
        <v>6.5619668401942342</v>
      </c>
      <c r="M229" s="1" t="s">
        <v>170</v>
      </c>
      <c r="N229" s="1" t="s">
        <v>71</v>
      </c>
      <c r="O229" s="11"/>
      <c r="P229" s="11"/>
      <c r="Q229" s="8" t="str">
        <f t="shared" si="0"/>
        <v/>
      </c>
      <c r="R229" s="1" t="s">
        <v>97</v>
      </c>
      <c r="S229" s="1" t="s">
        <v>48</v>
      </c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</row>
    <row r="230" spans="1:76" x14ac:dyDescent="0.2">
      <c r="A230" s="1" t="s">
        <v>20</v>
      </c>
      <c r="B230" s="1" t="s">
        <v>191</v>
      </c>
      <c r="C230" s="1" t="s">
        <v>192</v>
      </c>
      <c r="D230" s="1" t="s">
        <v>122</v>
      </c>
      <c r="E230" s="1" t="s">
        <v>2</v>
      </c>
      <c r="F230" s="1" t="s">
        <v>151</v>
      </c>
      <c r="G230" s="1" t="s">
        <v>73</v>
      </c>
      <c r="H230" s="8"/>
      <c r="I230" s="8">
        <v>2015</v>
      </c>
      <c r="J230" s="1" t="s">
        <v>124</v>
      </c>
      <c r="K230" s="9">
        <v>2100</v>
      </c>
      <c r="L230" s="10">
        <f>K230/ VLOOKUP(A230,Indicators!$B$1:$V$7,21,FALSE)</f>
        <v>9.1867535762719275</v>
      </c>
      <c r="M230" s="1" t="s">
        <v>170</v>
      </c>
      <c r="N230" s="1" t="s">
        <v>71</v>
      </c>
      <c r="O230" s="11"/>
      <c r="P230" s="11"/>
      <c r="Q230" s="8" t="str">
        <f t="shared" si="0"/>
        <v/>
      </c>
      <c r="R230" s="1" t="s">
        <v>97</v>
      </c>
      <c r="S230" s="1" t="s">
        <v>48</v>
      </c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</row>
    <row r="231" spans="1:76" x14ac:dyDescent="0.2">
      <c r="A231" s="1" t="s">
        <v>20</v>
      </c>
      <c r="B231" s="1" t="s">
        <v>191</v>
      </c>
      <c r="C231" s="1" t="s">
        <v>192</v>
      </c>
      <c r="D231" s="1" t="s">
        <v>122</v>
      </c>
      <c r="E231" s="1" t="s">
        <v>2</v>
      </c>
      <c r="F231" s="1" t="s">
        <v>151</v>
      </c>
      <c r="G231" s="1" t="s">
        <v>73</v>
      </c>
      <c r="H231" s="8"/>
      <c r="I231" s="8">
        <v>2015</v>
      </c>
      <c r="J231" s="1" t="s">
        <v>124</v>
      </c>
      <c r="K231" s="9">
        <v>7000</v>
      </c>
      <c r="L231" s="10">
        <f>K231/ VLOOKUP(A231,Indicators!$B$1:$V$7,21,FALSE)</f>
        <v>30.622511920906426</v>
      </c>
      <c r="M231" s="1" t="s">
        <v>170</v>
      </c>
      <c r="N231" s="1" t="s">
        <v>71</v>
      </c>
      <c r="O231" s="11"/>
      <c r="P231" s="11"/>
      <c r="Q231" s="8" t="str">
        <f t="shared" si="0"/>
        <v/>
      </c>
      <c r="R231" s="1" t="s">
        <v>97</v>
      </c>
      <c r="S231" s="1" t="s">
        <v>48</v>
      </c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</row>
    <row r="232" spans="1:76" x14ac:dyDescent="0.2">
      <c r="A232" s="1" t="s">
        <v>20</v>
      </c>
      <c r="B232" s="1" t="s">
        <v>191</v>
      </c>
      <c r="C232" s="1" t="s">
        <v>192</v>
      </c>
      <c r="D232" s="1" t="s">
        <v>122</v>
      </c>
      <c r="E232" s="1" t="s">
        <v>2</v>
      </c>
      <c r="F232" s="1" t="s">
        <v>151</v>
      </c>
      <c r="G232" s="1" t="s">
        <v>73</v>
      </c>
      <c r="H232" s="8"/>
      <c r="I232" s="8">
        <v>2015</v>
      </c>
      <c r="J232" s="1" t="s">
        <v>124</v>
      </c>
      <c r="K232" s="9">
        <v>120000</v>
      </c>
      <c r="L232" s="10">
        <f>K232/ VLOOKUP(A232,Indicators!$B$1:$V$7,21,FALSE)</f>
        <v>524.95734721553868</v>
      </c>
      <c r="M232" s="1" t="s">
        <v>170</v>
      </c>
      <c r="N232" s="1" t="s">
        <v>71</v>
      </c>
      <c r="O232" s="11"/>
      <c r="P232" s="11"/>
      <c r="Q232" s="8" t="str">
        <f t="shared" si="0"/>
        <v/>
      </c>
      <c r="R232" s="1" t="s">
        <v>97</v>
      </c>
      <c r="S232" s="1" t="s">
        <v>48</v>
      </c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</row>
    <row r="233" spans="1:76" x14ac:dyDescent="0.2">
      <c r="A233" s="1" t="s">
        <v>20</v>
      </c>
      <c r="B233" s="1" t="s">
        <v>191</v>
      </c>
      <c r="C233" s="1" t="s">
        <v>192</v>
      </c>
      <c r="D233" s="1" t="s">
        <v>122</v>
      </c>
      <c r="E233" s="1" t="s">
        <v>2</v>
      </c>
      <c r="F233" s="1" t="s">
        <v>151</v>
      </c>
      <c r="G233" s="1" t="s">
        <v>73</v>
      </c>
      <c r="H233" s="8"/>
      <c r="I233" s="8">
        <v>2015</v>
      </c>
      <c r="J233" s="1" t="s">
        <v>124</v>
      </c>
      <c r="K233" s="9">
        <v>204100</v>
      </c>
      <c r="L233" s="10">
        <f>K233/ VLOOKUP(A233,Indicators!$B$1:$V$7,21,FALSE)</f>
        <v>892.86495472242882</v>
      </c>
      <c r="M233" s="1" t="s">
        <v>170</v>
      </c>
      <c r="N233" s="1" t="s">
        <v>71</v>
      </c>
      <c r="O233" s="11"/>
      <c r="P233" s="11"/>
      <c r="Q233" s="8" t="str">
        <f t="shared" si="0"/>
        <v/>
      </c>
      <c r="R233" s="1" t="s">
        <v>97</v>
      </c>
      <c r="S233" s="1" t="s">
        <v>48</v>
      </c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</row>
    <row r="234" spans="1:76" x14ac:dyDescent="0.2">
      <c r="A234" s="1" t="s">
        <v>20</v>
      </c>
      <c r="B234" s="1" t="s">
        <v>191</v>
      </c>
      <c r="C234" s="1" t="s">
        <v>193</v>
      </c>
      <c r="D234" s="1" t="s">
        <v>122</v>
      </c>
      <c r="E234" s="1" t="s">
        <v>2</v>
      </c>
      <c r="F234" s="1" t="s">
        <v>151</v>
      </c>
      <c r="G234" s="1" t="s">
        <v>73</v>
      </c>
      <c r="H234" s="8"/>
      <c r="I234" s="8">
        <v>2015</v>
      </c>
      <c r="J234" s="1" t="s">
        <v>124</v>
      </c>
      <c r="K234" s="9">
        <v>500690</v>
      </c>
      <c r="L234" s="10">
        <f>K234/ VLOOKUP(A234,Indicators!$B$1:$V$7,21,FALSE)</f>
        <v>2190.3407848112342</v>
      </c>
      <c r="M234" s="1" t="s">
        <v>170</v>
      </c>
      <c r="N234" s="1" t="s">
        <v>71</v>
      </c>
      <c r="O234" s="11"/>
      <c r="P234" s="11"/>
      <c r="Q234" s="8" t="str">
        <f t="shared" si="0"/>
        <v/>
      </c>
      <c r="R234" s="1" t="s">
        <v>97</v>
      </c>
      <c r="S234" s="1" t="s">
        <v>48</v>
      </c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</row>
    <row r="235" spans="1:76" x14ac:dyDescent="0.2">
      <c r="A235" s="1" t="s">
        <v>20</v>
      </c>
      <c r="B235" s="1" t="s">
        <v>191</v>
      </c>
      <c r="C235" s="1" t="s">
        <v>194</v>
      </c>
      <c r="D235" s="1" t="s">
        <v>122</v>
      </c>
      <c r="E235" s="1" t="s">
        <v>2</v>
      </c>
      <c r="F235" s="1" t="s">
        <v>151</v>
      </c>
      <c r="G235" s="1" t="s">
        <v>73</v>
      </c>
      <c r="H235" s="8"/>
      <c r="I235" s="8">
        <v>2015</v>
      </c>
      <c r="J235" s="1" t="s">
        <v>124</v>
      </c>
      <c r="K235" s="9">
        <v>953700</v>
      </c>
      <c r="L235" s="10">
        <f>K235/ VLOOKUP(A235,Indicators!$B$1:$V$7,21,FALSE)</f>
        <v>4172.0985169954938</v>
      </c>
      <c r="M235" s="1" t="s">
        <v>170</v>
      </c>
      <c r="N235" s="1" t="s">
        <v>71</v>
      </c>
      <c r="O235" s="11"/>
      <c r="P235" s="11"/>
      <c r="Q235" s="8" t="str">
        <f t="shared" si="0"/>
        <v/>
      </c>
      <c r="R235" s="1" t="s">
        <v>97</v>
      </c>
      <c r="S235" s="1" t="s">
        <v>48</v>
      </c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</row>
    <row r="236" spans="1:76" x14ac:dyDescent="0.2">
      <c r="A236" s="1" t="s">
        <v>20</v>
      </c>
      <c r="B236" s="1" t="s">
        <v>195</v>
      </c>
      <c r="C236" s="1" t="s">
        <v>195</v>
      </c>
      <c r="D236" s="1" t="s">
        <v>128</v>
      </c>
      <c r="E236" s="1" t="s">
        <v>1</v>
      </c>
      <c r="F236" s="1" t="s">
        <v>151</v>
      </c>
      <c r="G236" s="1" t="s">
        <v>73</v>
      </c>
      <c r="H236" s="8"/>
      <c r="I236" s="8">
        <v>2015</v>
      </c>
      <c r="J236" s="1" t="s">
        <v>124</v>
      </c>
      <c r="K236" s="8">
        <v>400</v>
      </c>
      <c r="L236" s="10">
        <f>K236/ VLOOKUP(A236,Indicators!$B$1:$V$7,21,FALSE)</f>
        <v>1.7498578240517957</v>
      </c>
      <c r="M236" s="1" t="s">
        <v>170</v>
      </c>
      <c r="N236" s="1" t="s">
        <v>71</v>
      </c>
      <c r="O236" s="11"/>
      <c r="P236" s="11"/>
      <c r="Q236" s="8" t="str">
        <f t="shared" si="0"/>
        <v/>
      </c>
      <c r="R236" s="1" t="s">
        <v>109</v>
      </c>
      <c r="S236" s="1" t="s">
        <v>79</v>
      </c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</row>
    <row r="237" spans="1:76" x14ac:dyDescent="0.2">
      <c r="A237" s="1" t="s">
        <v>20</v>
      </c>
      <c r="B237" s="1" t="s">
        <v>195</v>
      </c>
      <c r="C237" s="1" t="s">
        <v>195</v>
      </c>
      <c r="D237" s="1" t="s">
        <v>128</v>
      </c>
      <c r="E237" s="1" t="s">
        <v>1</v>
      </c>
      <c r="F237" s="1" t="s">
        <v>151</v>
      </c>
      <c r="G237" s="1" t="s">
        <v>73</v>
      </c>
      <c r="H237" s="8"/>
      <c r="I237" s="8">
        <v>2015</v>
      </c>
      <c r="J237" s="1" t="s">
        <v>124</v>
      </c>
      <c r="K237" s="8">
        <v>700</v>
      </c>
      <c r="L237" s="10">
        <f>K237/ VLOOKUP(A237,Indicators!$B$1:$V$7,21,FALSE)</f>
        <v>3.0622511920906428</v>
      </c>
      <c r="M237" s="1" t="s">
        <v>170</v>
      </c>
      <c r="N237" s="1" t="s">
        <v>71</v>
      </c>
      <c r="O237" s="11"/>
      <c r="P237" s="11"/>
      <c r="Q237" s="8" t="str">
        <f t="shared" si="0"/>
        <v/>
      </c>
      <c r="R237" s="1" t="s">
        <v>109</v>
      </c>
      <c r="S237" s="1" t="s">
        <v>79</v>
      </c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</row>
    <row r="238" spans="1:76" x14ac:dyDescent="0.2">
      <c r="A238" s="1" t="s">
        <v>20</v>
      </c>
      <c r="B238" s="1" t="s">
        <v>195</v>
      </c>
      <c r="C238" s="1" t="s">
        <v>195</v>
      </c>
      <c r="D238" s="1" t="s">
        <v>128</v>
      </c>
      <c r="E238" s="1" t="s">
        <v>1</v>
      </c>
      <c r="F238" s="1" t="s">
        <v>151</v>
      </c>
      <c r="G238" s="1" t="s">
        <v>73</v>
      </c>
      <c r="H238" s="8"/>
      <c r="I238" s="8">
        <v>2015</v>
      </c>
      <c r="J238" s="1" t="s">
        <v>124</v>
      </c>
      <c r="K238" s="9">
        <v>2040</v>
      </c>
      <c r="L238" s="10">
        <f>K238/ VLOOKUP(A238,Indicators!$B$1:$V$7,21,FALSE)</f>
        <v>8.924274902664159</v>
      </c>
      <c r="M238" s="1" t="s">
        <v>170</v>
      </c>
      <c r="N238" s="1" t="s">
        <v>71</v>
      </c>
      <c r="O238" s="11"/>
      <c r="P238" s="11"/>
      <c r="Q238" s="8" t="str">
        <f t="shared" si="0"/>
        <v/>
      </c>
      <c r="R238" s="1" t="s">
        <v>109</v>
      </c>
      <c r="S238" s="1" t="s">
        <v>79</v>
      </c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</row>
    <row r="239" spans="1:76" x14ac:dyDescent="0.2">
      <c r="A239" s="1" t="s">
        <v>20</v>
      </c>
      <c r="B239" s="1" t="s">
        <v>195</v>
      </c>
      <c r="C239" s="1" t="s">
        <v>195</v>
      </c>
      <c r="D239" s="1" t="s">
        <v>128</v>
      </c>
      <c r="E239" s="1" t="s">
        <v>1</v>
      </c>
      <c r="F239" s="1" t="s">
        <v>151</v>
      </c>
      <c r="G239" s="1" t="s">
        <v>73</v>
      </c>
      <c r="H239" s="8"/>
      <c r="I239" s="8">
        <v>2015</v>
      </c>
      <c r="J239" s="1" t="s">
        <v>124</v>
      </c>
      <c r="K239" s="9">
        <v>2200</v>
      </c>
      <c r="L239" s="10">
        <f>K239/ VLOOKUP(A239,Indicators!$B$1:$V$7,21,FALSE)</f>
        <v>9.624218032284876</v>
      </c>
      <c r="M239" s="1" t="s">
        <v>170</v>
      </c>
      <c r="N239" s="1" t="s">
        <v>71</v>
      </c>
      <c r="O239" s="11"/>
      <c r="P239" s="11"/>
      <c r="Q239" s="8" t="str">
        <f t="shared" si="0"/>
        <v/>
      </c>
      <c r="R239" s="1" t="s">
        <v>109</v>
      </c>
      <c r="S239" s="1" t="s">
        <v>79</v>
      </c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</row>
    <row r="240" spans="1:76" x14ac:dyDescent="0.2">
      <c r="A240" s="1" t="s">
        <v>20</v>
      </c>
      <c r="B240" s="1" t="s">
        <v>195</v>
      </c>
      <c r="C240" s="1" t="s">
        <v>195</v>
      </c>
      <c r="D240" s="1" t="s">
        <v>128</v>
      </c>
      <c r="E240" s="1" t="s">
        <v>1</v>
      </c>
      <c r="F240" s="1" t="s">
        <v>151</v>
      </c>
      <c r="G240" s="1" t="s">
        <v>73</v>
      </c>
      <c r="H240" s="8"/>
      <c r="I240" s="8">
        <v>2015</v>
      </c>
      <c r="J240" s="1" t="s">
        <v>124</v>
      </c>
      <c r="K240" s="9">
        <v>2700</v>
      </c>
      <c r="L240" s="10">
        <f>K240/ VLOOKUP(A240,Indicators!$B$1:$V$7,21,FALSE)</f>
        <v>11.811540312349621</v>
      </c>
      <c r="M240" s="1" t="s">
        <v>170</v>
      </c>
      <c r="N240" s="1" t="s">
        <v>71</v>
      </c>
      <c r="O240" s="11"/>
      <c r="P240" s="11"/>
      <c r="Q240" s="8" t="str">
        <f t="shared" si="0"/>
        <v/>
      </c>
      <c r="R240" s="1" t="s">
        <v>109</v>
      </c>
      <c r="S240" s="1" t="s">
        <v>79</v>
      </c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</row>
    <row r="241" spans="1:76" x14ac:dyDescent="0.2">
      <c r="A241" s="1" t="s">
        <v>20</v>
      </c>
      <c r="B241" s="1" t="s">
        <v>195</v>
      </c>
      <c r="C241" s="1" t="s">
        <v>195</v>
      </c>
      <c r="D241" s="1" t="s">
        <v>128</v>
      </c>
      <c r="E241" s="1" t="s">
        <v>1</v>
      </c>
      <c r="F241" s="1" t="s">
        <v>151</v>
      </c>
      <c r="G241" s="1" t="s">
        <v>73</v>
      </c>
      <c r="H241" s="8"/>
      <c r="I241" s="8">
        <v>2015</v>
      </c>
      <c r="J241" s="1" t="s">
        <v>124</v>
      </c>
      <c r="K241" s="9">
        <v>6500</v>
      </c>
      <c r="L241" s="10">
        <f>K241/ VLOOKUP(A241,Indicators!$B$1:$V$7,21,FALSE)</f>
        <v>28.435189640841681</v>
      </c>
      <c r="M241" s="1" t="s">
        <v>170</v>
      </c>
      <c r="N241" s="1" t="s">
        <v>71</v>
      </c>
      <c r="O241" s="11"/>
      <c r="P241" s="11"/>
      <c r="Q241" s="8" t="str">
        <f t="shared" si="0"/>
        <v/>
      </c>
      <c r="R241" s="1" t="s">
        <v>109</v>
      </c>
      <c r="S241" s="1" t="s">
        <v>79</v>
      </c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</row>
    <row r="242" spans="1:76" x14ac:dyDescent="0.2">
      <c r="A242" s="1" t="s">
        <v>20</v>
      </c>
      <c r="B242" s="1" t="s">
        <v>195</v>
      </c>
      <c r="C242" s="1" t="s">
        <v>195</v>
      </c>
      <c r="D242" s="1" t="s">
        <v>128</v>
      </c>
      <c r="E242" s="1" t="s">
        <v>1</v>
      </c>
      <c r="F242" s="1" t="s">
        <v>151</v>
      </c>
      <c r="G242" s="1" t="s">
        <v>73</v>
      </c>
      <c r="H242" s="8"/>
      <c r="I242" s="8">
        <v>2015</v>
      </c>
      <c r="J242" s="1" t="s">
        <v>124</v>
      </c>
      <c r="K242" s="9">
        <v>8000</v>
      </c>
      <c r="L242" s="10">
        <f>K242/ VLOOKUP(A242,Indicators!$B$1:$V$7,21,FALSE)</f>
        <v>34.997156481035915</v>
      </c>
      <c r="M242" s="1" t="s">
        <v>170</v>
      </c>
      <c r="N242" s="1" t="s">
        <v>71</v>
      </c>
      <c r="O242" s="11"/>
      <c r="P242" s="11"/>
      <c r="Q242" s="8" t="str">
        <f t="shared" si="0"/>
        <v/>
      </c>
      <c r="R242" s="1" t="s">
        <v>109</v>
      </c>
      <c r="S242" s="1" t="s">
        <v>79</v>
      </c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</row>
    <row r="243" spans="1:76" x14ac:dyDescent="0.2">
      <c r="A243" s="1" t="s">
        <v>20</v>
      </c>
      <c r="B243" s="1" t="s">
        <v>195</v>
      </c>
      <c r="C243" s="1" t="s">
        <v>195</v>
      </c>
      <c r="D243" s="1" t="s">
        <v>128</v>
      </c>
      <c r="E243" s="1" t="s">
        <v>1</v>
      </c>
      <c r="F243" s="1" t="s">
        <v>151</v>
      </c>
      <c r="G243" s="1" t="s">
        <v>73</v>
      </c>
      <c r="H243" s="8"/>
      <c r="I243" s="8">
        <v>2015</v>
      </c>
      <c r="J243" s="1" t="s">
        <v>124</v>
      </c>
      <c r="K243" s="9">
        <v>9500</v>
      </c>
      <c r="L243" s="10">
        <f>K243/ VLOOKUP(A243,Indicators!$B$1:$V$7,21,FALSE)</f>
        <v>41.559123321230146</v>
      </c>
      <c r="M243" s="1" t="s">
        <v>170</v>
      </c>
      <c r="N243" s="1" t="s">
        <v>71</v>
      </c>
      <c r="O243" s="11"/>
      <c r="P243" s="11"/>
      <c r="Q243" s="8" t="str">
        <f t="shared" si="0"/>
        <v/>
      </c>
      <c r="R243" s="1" t="s">
        <v>109</v>
      </c>
      <c r="S243" s="1" t="s">
        <v>79</v>
      </c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</row>
    <row r="244" spans="1:76" x14ac:dyDescent="0.2">
      <c r="A244" s="1" t="s">
        <v>20</v>
      </c>
      <c r="B244" s="1" t="s">
        <v>195</v>
      </c>
      <c r="C244" s="1" t="s">
        <v>195</v>
      </c>
      <c r="D244" s="1" t="s">
        <v>128</v>
      </c>
      <c r="E244" s="1" t="s">
        <v>1</v>
      </c>
      <c r="F244" s="1" t="s">
        <v>151</v>
      </c>
      <c r="G244" s="1" t="s">
        <v>73</v>
      </c>
      <c r="H244" s="8"/>
      <c r="I244" s="8">
        <v>2015</v>
      </c>
      <c r="J244" s="1" t="s">
        <v>124</v>
      </c>
      <c r="K244" s="9">
        <v>13500</v>
      </c>
      <c r="L244" s="10">
        <f>K244/ VLOOKUP(A244,Indicators!$B$1:$V$7,21,FALSE)</f>
        <v>59.057701561748104</v>
      </c>
      <c r="M244" s="1" t="s">
        <v>170</v>
      </c>
      <c r="N244" s="1" t="s">
        <v>71</v>
      </c>
      <c r="O244" s="11"/>
      <c r="P244" s="11"/>
      <c r="Q244" s="8" t="str">
        <f t="shared" si="0"/>
        <v/>
      </c>
      <c r="R244" s="1" t="s">
        <v>109</v>
      </c>
      <c r="S244" s="1" t="s">
        <v>79</v>
      </c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</row>
    <row r="245" spans="1:76" x14ac:dyDescent="0.2">
      <c r="A245" s="1" t="s">
        <v>20</v>
      </c>
      <c r="B245" s="1" t="s">
        <v>195</v>
      </c>
      <c r="C245" s="1" t="s">
        <v>195</v>
      </c>
      <c r="D245" s="1" t="s">
        <v>128</v>
      </c>
      <c r="E245" s="1" t="s">
        <v>1</v>
      </c>
      <c r="F245" s="1" t="s">
        <v>151</v>
      </c>
      <c r="G245" s="1" t="s">
        <v>73</v>
      </c>
      <c r="H245" s="8"/>
      <c r="I245" s="8">
        <v>2015</v>
      </c>
      <c r="J245" s="1" t="s">
        <v>124</v>
      </c>
      <c r="K245" s="9">
        <v>14000</v>
      </c>
      <c r="L245" s="10">
        <f>K245/ VLOOKUP(A245,Indicators!$B$1:$V$7,21,FALSE)</f>
        <v>61.245023841812852</v>
      </c>
      <c r="M245" s="1" t="s">
        <v>170</v>
      </c>
      <c r="N245" s="1" t="s">
        <v>71</v>
      </c>
      <c r="O245" s="11"/>
      <c r="P245" s="11"/>
      <c r="Q245" s="8" t="str">
        <f t="shared" si="0"/>
        <v/>
      </c>
      <c r="R245" s="1" t="s">
        <v>109</v>
      </c>
      <c r="S245" s="1" t="s">
        <v>79</v>
      </c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</row>
    <row r="246" spans="1:76" x14ac:dyDescent="0.2">
      <c r="A246" s="1" t="s">
        <v>20</v>
      </c>
      <c r="B246" s="1" t="s">
        <v>195</v>
      </c>
      <c r="C246" s="1" t="s">
        <v>195</v>
      </c>
      <c r="D246" s="1" t="s">
        <v>128</v>
      </c>
      <c r="E246" s="1" t="s">
        <v>1</v>
      </c>
      <c r="F246" s="1" t="s">
        <v>151</v>
      </c>
      <c r="G246" s="1" t="s">
        <v>73</v>
      </c>
      <c r="H246" s="8"/>
      <c r="I246" s="8">
        <v>2015</v>
      </c>
      <c r="J246" s="1" t="s">
        <v>124</v>
      </c>
      <c r="K246" s="9">
        <v>17000</v>
      </c>
      <c r="L246" s="10">
        <f>K246/ VLOOKUP(A246,Indicators!$B$1:$V$7,21,FALSE)</f>
        <v>74.368957522201313</v>
      </c>
      <c r="M246" s="1" t="s">
        <v>170</v>
      </c>
      <c r="N246" s="1" t="s">
        <v>71</v>
      </c>
      <c r="O246" s="11"/>
      <c r="P246" s="11"/>
      <c r="Q246" s="8" t="str">
        <f t="shared" si="0"/>
        <v/>
      </c>
      <c r="R246" s="1" t="s">
        <v>109</v>
      </c>
      <c r="S246" s="1" t="s">
        <v>79</v>
      </c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</row>
    <row r="247" spans="1:76" x14ac:dyDescent="0.2">
      <c r="A247" s="1" t="s">
        <v>20</v>
      </c>
      <c r="B247" s="1" t="s">
        <v>195</v>
      </c>
      <c r="C247" s="1" t="s">
        <v>195</v>
      </c>
      <c r="D247" s="1" t="s">
        <v>128</v>
      </c>
      <c r="E247" s="1" t="s">
        <v>1</v>
      </c>
      <c r="F247" s="1" t="s">
        <v>151</v>
      </c>
      <c r="G247" s="1" t="s">
        <v>73</v>
      </c>
      <c r="H247" s="8"/>
      <c r="I247" s="8">
        <v>2015</v>
      </c>
      <c r="J247" s="1" t="s">
        <v>124</v>
      </c>
      <c r="K247" s="9">
        <v>30000</v>
      </c>
      <c r="L247" s="10">
        <f>K247/ VLOOKUP(A247,Indicators!$B$1:$V$7,21,FALSE)</f>
        <v>131.23933680388467</v>
      </c>
      <c r="M247" s="1" t="s">
        <v>170</v>
      </c>
      <c r="N247" s="1" t="s">
        <v>71</v>
      </c>
      <c r="O247" s="11"/>
      <c r="P247" s="11"/>
      <c r="Q247" s="8" t="str">
        <f t="shared" si="0"/>
        <v/>
      </c>
      <c r="R247" s="1" t="s">
        <v>109</v>
      </c>
      <c r="S247" s="1" t="s">
        <v>79</v>
      </c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</row>
    <row r="248" spans="1:76" x14ac:dyDescent="0.2">
      <c r="A248" s="1" t="s">
        <v>20</v>
      </c>
      <c r="B248" s="1" t="s">
        <v>195</v>
      </c>
      <c r="C248" s="1" t="s">
        <v>195</v>
      </c>
      <c r="D248" s="1" t="s">
        <v>128</v>
      </c>
      <c r="E248" s="1" t="s">
        <v>1</v>
      </c>
      <c r="F248" s="1" t="s">
        <v>151</v>
      </c>
      <c r="G248" s="1" t="s">
        <v>73</v>
      </c>
      <c r="H248" s="8"/>
      <c r="I248" s="8">
        <v>2015</v>
      </c>
      <c r="J248" s="1" t="s">
        <v>124</v>
      </c>
      <c r="K248" s="9">
        <v>54000</v>
      </c>
      <c r="L248" s="10">
        <f>K248/ VLOOKUP(A248,Indicators!$B$1:$V$7,21,FALSE)</f>
        <v>236.23080624699242</v>
      </c>
      <c r="M248" s="1" t="s">
        <v>170</v>
      </c>
      <c r="N248" s="1" t="s">
        <v>71</v>
      </c>
      <c r="O248" s="11"/>
      <c r="P248" s="11"/>
      <c r="Q248" s="8" t="str">
        <f t="shared" si="0"/>
        <v/>
      </c>
      <c r="R248" s="1" t="s">
        <v>109</v>
      </c>
      <c r="S248" s="1" t="s">
        <v>79</v>
      </c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</row>
    <row r="249" spans="1:76" x14ac:dyDescent="0.2">
      <c r="A249" s="1" t="s">
        <v>20</v>
      </c>
      <c r="B249" s="1" t="s">
        <v>195</v>
      </c>
      <c r="C249" s="1" t="s">
        <v>195</v>
      </c>
      <c r="D249" s="1" t="s">
        <v>128</v>
      </c>
      <c r="E249" s="1" t="s">
        <v>1</v>
      </c>
      <c r="F249" s="1" t="s">
        <v>151</v>
      </c>
      <c r="G249" s="1" t="s">
        <v>73</v>
      </c>
      <c r="H249" s="8"/>
      <c r="I249" s="8">
        <v>2015</v>
      </c>
      <c r="J249" s="1" t="s">
        <v>124</v>
      </c>
      <c r="K249" s="9">
        <v>291380</v>
      </c>
      <c r="L249" s="10">
        <f>K249/ VLOOKUP(A249,Indicators!$B$1:$V$7,21,FALSE)</f>
        <v>1274.6839319305307</v>
      </c>
      <c r="M249" s="1" t="s">
        <v>170</v>
      </c>
      <c r="N249" s="1" t="s">
        <v>71</v>
      </c>
      <c r="O249" s="11"/>
      <c r="P249" s="11"/>
      <c r="Q249" s="8" t="str">
        <f t="shared" si="0"/>
        <v/>
      </c>
      <c r="R249" s="1" t="s">
        <v>109</v>
      </c>
      <c r="S249" s="1" t="s">
        <v>79</v>
      </c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</row>
    <row r="250" spans="1:76" x14ac:dyDescent="0.2">
      <c r="A250" s="1" t="s">
        <v>20</v>
      </c>
      <c r="B250" s="1" t="s">
        <v>195</v>
      </c>
      <c r="C250" s="1" t="s">
        <v>195</v>
      </c>
      <c r="D250" s="1" t="s">
        <v>128</v>
      </c>
      <c r="E250" s="1" t="s">
        <v>1</v>
      </c>
      <c r="F250" s="1" t="s">
        <v>151</v>
      </c>
      <c r="G250" s="1" t="s">
        <v>73</v>
      </c>
      <c r="H250" s="8"/>
      <c r="I250" s="8">
        <v>2015</v>
      </c>
      <c r="J250" s="1" t="s">
        <v>124</v>
      </c>
      <c r="K250" s="9">
        <v>588000</v>
      </c>
      <c r="L250" s="10">
        <f>K250/ VLOOKUP(A250,Indicators!$B$1:$V$7,21,FALSE)</f>
        <v>2572.29100135614</v>
      </c>
      <c r="M250" s="1" t="s">
        <v>170</v>
      </c>
      <c r="N250" s="1" t="s">
        <v>71</v>
      </c>
      <c r="O250" s="11"/>
      <c r="P250" s="11"/>
      <c r="Q250" s="8" t="str">
        <f t="shared" si="0"/>
        <v/>
      </c>
      <c r="R250" s="1" t="s">
        <v>109</v>
      </c>
      <c r="S250" s="1" t="s">
        <v>79</v>
      </c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</row>
    <row r="251" spans="1:76" x14ac:dyDescent="0.2">
      <c r="A251" s="1" t="s">
        <v>20</v>
      </c>
      <c r="B251" s="1" t="s">
        <v>196</v>
      </c>
      <c r="C251" s="1" t="s">
        <v>197</v>
      </c>
      <c r="D251" s="1" t="s">
        <v>122</v>
      </c>
      <c r="E251" s="1" t="s">
        <v>2</v>
      </c>
      <c r="F251" s="1" t="s">
        <v>151</v>
      </c>
      <c r="G251" s="1" t="s">
        <v>73</v>
      </c>
      <c r="H251" s="8"/>
      <c r="I251" s="8">
        <v>2015</v>
      </c>
      <c r="J251" s="1" t="s">
        <v>124</v>
      </c>
      <c r="K251" s="9">
        <v>1400</v>
      </c>
      <c r="L251" s="10">
        <f>K251/ VLOOKUP(A251,Indicators!$B$1:$V$7,21,FALSE)</f>
        <v>6.1245023841812856</v>
      </c>
      <c r="M251" s="1" t="s">
        <v>170</v>
      </c>
      <c r="N251" s="1" t="s">
        <v>71</v>
      </c>
      <c r="O251" s="11"/>
      <c r="P251" s="11"/>
      <c r="Q251" s="8" t="str">
        <f t="shared" si="0"/>
        <v/>
      </c>
      <c r="R251" s="1" t="s">
        <v>103</v>
      </c>
      <c r="S251" s="1" t="s">
        <v>64</v>
      </c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</row>
    <row r="252" spans="1:76" x14ac:dyDescent="0.2">
      <c r="A252" s="1" t="s">
        <v>20</v>
      </c>
      <c r="B252" s="1" t="s">
        <v>196</v>
      </c>
      <c r="C252" s="1" t="s">
        <v>198</v>
      </c>
      <c r="D252" s="1" t="s">
        <v>122</v>
      </c>
      <c r="E252" s="1" t="s">
        <v>2</v>
      </c>
      <c r="F252" s="1" t="s">
        <v>151</v>
      </c>
      <c r="G252" s="1" t="s">
        <v>73</v>
      </c>
      <c r="H252" s="8"/>
      <c r="I252" s="8">
        <v>2015</v>
      </c>
      <c r="J252" s="1" t="s">
        <v>124</v>
      </c>
      <c r="K252" s="9">
        <v>3950</v>
      </c>
      <c r="L252" s="10">
        <f>K252/ VLOOKUP(A252,Indicators!$B$1:$V$7,21,FALSE)</f>
        <v>17.279846012511484</v>
      </c>
      <c r="M252" s="1" t="s">
        <v>170</v>
      </c>
      <c r="N252" s="1" t="s">
        <v>71</v>
      </c>
      <c r="O252" s="11"/>
      <c r="P252" s="11"/>
      <c r="Q252" s="8" t="str">
        <f t="shared" si="0"/>
        <v/>
      </c>
      <c r="R252" s="1" t="s">
        <v>103</v>
      </c>
      <c r="S252" s="1" t="s">
        <v>64</v>
      </c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</row>
    <row r="253" spans="1:76" x14ac:dyDescent="0.2">
      <c r="A253" s="1" t="s">
        <v>20</v>
      </c>
      <c r="B253" s="1" t="s">
        <v>196</v>
      </c>
      <c r="C253" s="1" t="s">
        <v>198</v>
      </c>
      <c r="D253" s="1" t="s">
        <v>122</v>
      </c>
      <c r="E253" s="1" t="s">
        <v>2</v>
      </c>
      <c r="F253" s="1" t="s">
        <v>151</v>
      </c>
      <c r="G253" s="1" t="s">
        <v>73</v>
      </c>
      <c r="H253" s="8"/>
      <c r="I253" s="8">
        <v>2015</v>
      </c>
      <c r="J253" s="1" t="s">
        <v>124</v>
      </c>
      <c r="K253" s="9">
        <v>4500</v>
      </c>
      <c r="L253" s="10">
        <f>K253/ VLOOKUP(A253,Indicators!$B$1:$V$7,21,FALSE)</f>
        <v>19.685900520582702</v>
      </c>
      <c r="M253" s="1" t="s">
        <v>170</v>
      </c>
      <c r="N253" s="1" t="s">
        <v>71</v>
      </c>
      <c r="O253" s="11"/>
      <c r="P253" s="11"/>
      <c r="Q253" s="8" t="str">
        <f t="shared" si="0"/>
        <v/>
      </c>
      <c r="R253" s="1" t="s">
        <v>103</v>
      </c>
      <c r="S253" s="1" t="s">
        <v>64</v>
      </c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</row>
    <row r="254" spans="1:76" x14ac:dyDescent="0.2">
      <c r="A254" s="1" t="s">
        <v>20</v>
      </c>
      <c r="B254" s="1" t="s">
        <v>196</v>
      </c>
      <c r="C254" s="1" t="s">
        <v>197</v>
      </c>
      <c r="D254" s="1" t="s">
        <v>122</v>
      </c>
      <c r="E254" s="1" t="s">
        <v>2</v>
      </c>
      <c r="F254" s="1" t="s">
        <v>151</v>
      </c>
      <c r="G254" s="1" t="s">
        <v>73</v>
      </c>
      <c r="H254" s="8"/>
      <c r="I254" s="8">
        <v>2015</v>
      </c>
      <c r="J254" s="1" t="s">
        <v>124</v>
      </c>
      <c r="K254" s="9">
        <v>5500</v>
      </c>
      <c r="L254" s="10">
        <f>K254/ VLOOKUP(A254,Indicators!$B$1:$V$7,21,FALSE)</f>
        <v>24.060545080712192</v>
      </c>
      <c r="M254" s="1" t="s">
        <v>170</v>
      </c>
      <c r="N254" s="1" t="s">
        <v>71</v>
      </c>
      <c r="O254" s="11"/>
      <c r="P254" s="11"/>
      <c r="Q254" s="8" t="str">
        <f t="shared" si="0"/>
        <v/>
      </c>
      <c r="R254" s="1" t="s">
        <v>103</v>
      </c>
      <c r="S254" s="1" t="s">
        <v>64</v>
      </c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</row>
    <row r="255" spans="1:76" x14ac:dyDescent="0.2">
      <c r="A255" s="1" t="s">
        <v>20</v>
      </c>
      <c r="B255" s="1" t="s">
        <v>196</v>
      </c>
      <c r="C255" s="1" t="s">
        <v>198</v>
      </c>
      <c r="D255" s="1" t="s">
        <v>122</v>
      </c>
      <c r="E255" s="1" t="s">
        <v>2</v>
      </c>
      <c r="F255" s="1" t="s">
        <v>151</v>
      </c>
      <c r="G255" s="1" t="s">
        <v>73</v>
      </c>
      <c r="H255" s="8"/>
      <c r="I255" s="8">
        <v>2015</v>
      </c>
      <c r="J255" s="1" t="s">
        <v>124</v>
      </c>
      <c r="K255" s="9">
        <v>5900</v>
      </c>
      <c r="L255" s="10">
        <f>K255/ VLOOKUP(A255,Indicators!$B$1:$V$7,21,FALSE)</f>
        <v>25.810402904763986</v>
      </c>
      <c r="M255" s="1" t="s">
        <v>170</v>
      </c>
      <c r="N255" s="1" t="s">
        <v>71</v>
      </c>
      <c r="O255" s="11"/>
      <c r="P255" s="11"/>
      <c r="Q255" s="8" t="str">
        <f t="shared" si="0"/>
        <v/>
      </c>
      <c r="R255" s="1" t="s">
        <v>103</v>
      </c>
      <c r="S255" s="1" t="s">
        <v>64</v>
      </c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</row>
    <row r="256" spans="1:76" x14ac:dyDescent="0.2">
      <c r="A256" s="1" t="s">
        <v>20</v>
      </c>
      <c r="B256" s="1" t="s">
        <v>196</v>
      </c>
      <c r="C256" s="1" t="s">
        <v>199</v>
      </c>
      <c r="D256" s="1" t="s">
        <v>122</v>
      </c>
      <c r="E256" s="1" t="s">
        <v>2</v>
      </c>
      <c r="F256" s="1" t="s">
        <v>151</v>
      </c>
      <c r="G256" s="1" t="s">
        <v>73</v>
      </c>
      <c r="H256" s="8"/>
      <c r="I256" s="8">
        <v>2015</v>
      </c>
      <c r="J256" s="1" t="s">
        <v>124</v>
      </c>
      <c r="K256" s="9">
        <v>6000</v>
      </c>
      <c r="L256" s="10">
        <f>K256/ VLOOKUP(A256,Indicators!$B$1:$V$7,21,FALSE)</f>
        <v>26.247867360776937</v>
      </c>
      <c r="M256" s="1" t="s">
        <v>170</v>
      </c>
      <c r="N256" s="1" t="s">
        <v>71</v>
      </c>
      <c r="O256" s="11"/>
      <c r="P256" s="11"/>
      <c r="Q256" s="8" t="str">
        <f t="shared" si="0"/>
        <v/>
      </c>
      <c r="R256" s="1" t="s">
        <v>103</v>
      </c>
      <c r="S256" s="1" t="s">
        <v>64</v>
      </c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</row>
    <row r="257" spans="1:76" x14ac:dyDescent="0.2">
      <c r="A257" s="1" t="s">
        <v>20</v>
      </c>
      <c r="B257" s="1" t="s">
        <v>196</v>
      </c>
      <c r="C257" s="1" t="s">
        <v>199</v>
      </c>
      <c r="D257" s="1" t="s">
        <v>122</v>
      </c>
      <c r="E257" s="1" t="s">
        <v>2</v>
      </c>
      <c r="F257" s="1" t="s">
        <v>151</v>
      </c>
      <c r="G257" s="1" t="s">
        <v>73</v>
      </c>
      <c r="H257" s="8"/>
      <c r="I257" s="8">
        <v>2015</v>
      </c>
      <c r="J257" s="1" t="s">
        <v>124</v>
      </c>
      <c r="K257" s="9">
        <v>8500</v>
      </c>
      <c r="L257" s="10">
        <f>K257/ VLOOKUP(A257,Indicators!$B$1:$V$7,21,FALSE)</f>
        <v>37.184478761100657</v>
      </c>
      <c r="M257" s="1" t="s">
        <v>170</v>
      </c>
      <c r="N257" s="1" t="s">
        <v>71</v>
      </c>
      <c r="O257" s="11"/>
      <c r="P257" s="11"/>
      <c r="Q257" s="8" t="str">
        <f t="shared" si="0"/>
        <v/>
      </c>
      <c r="R257" s="1" t="s">
        <v>103</v>
      </c>
      <c r="S257" s="1" t="s">
        <v>64</v>
      </c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</row>
    <row r="258" spans="1:76" x14ac:dyDescent="0.2">
      <c r="A258" s="1" t="s">
        <v>20</v>
      </c>
      <c r="B258" s="1" t="s">
        <v>196</v>
      </c>
      <c r="C258" s="1" t="s">
        <v>197</v>
      </c>
      <c r="D258" s="1" t="s">
        <v>122</v>
      </c>
      <c r="E258" s="1" t="s">
        <v>2</v>
      </c>
      <c r="F258" s="1" t="s">
        <v>151</v>
      </c>
      <c r="G258" s="1" t="s">
        <v>73</v>
      </c>
      <c r="H258" s="8"/>
      <c r="I258" s="8">
        <v>2015</v>
      </c>
      <c r="J258" s="1" t="s">
        <v>124</v>
      </c>
      <c r="K258" s="9">
        <v>12000</v>
      </c>
      <c r="L258" s="10">
        <f>K258/ VLOOKUP(A258,Indicators!$B$1:$V$7,21,FALSE)</f>
        <v>52.495734721553873</v>
      </c>
      <c r="M258" s="1" t="s">
        <v>170</v>
      </c>
      <c r="N258" s="1" t="s">
        <v>71</v>
      </c>
      <c r="O258" s="11"/>
      <c r="P258" s="11"/>
      <c r="Q258" s="8" t="str">
        <f t="shared" si="0"/>
        <v/>
      </c>
      <c r="R258" s="1" t="s">
        <v>103</v>
      </c>
      <c r="S258" s="1" t="s">
        <v>64</v>
      </c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</row>
    <row r="259" spans="1:76" x14ac:dyDescent="0.2">
      <c r="A259" s="1" t="s">
        <v>20</v>
      </c>
      <c r="B259" s="1" t="s">
        <v>196</v>
      </c>
      <c r="C259" s="1" t="s">
        <v>197</v>
      </c>
      <c r="D259" s="1" t="s">
        <v>122</v>
      </c>
      <c r="E259" s="1" t="s">
        <v>2</v>
      </c>
      <c r="F259" s="1" t="s">
        <v>151</v>
      </c>
      <c r="G259" s="1" t="s">
        <v>73</v>
      </c>
      <c r="H259" s="8"/>
      <c r="I259" s="8">
        <v>2015</v>
      </c>
      <c r="J259" s="1" t="s">
        <v>124</v>
      </c>
      <c r="K259" s="9">
        <v>13000</v>
      </c>
      <c r="L259" s="10">
        <f>K259/ VLOOKUP(A259,Indicators!$B$1:$V$7,21,FALSE)</f>
        <v>56.870379281683363</v>
      </c>
      <c r="M259" s="1" t="s">
        <v>170</v>
      </c>
      <c r="N259" s="1" t="s">
        <v>71</v>
      </c>
      <c r="O259" s="11"/>
      <c r="P259" s="11"/>
      <c r="Q259" s="8" t="str">
        <f t="shared" si="0"/>
        <v/>
      </c>
      <c r="R259" s="1" t="s">
        <v>103</v>
      </c>
      <c r="S259" s="1" t="s">
        <v>64</v>
      </c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</row>
    <row r="260" spans="1:76" x14ac:dyDescent="0.2">
      <c r="A260" s="1" t="s">
        <v>20</v>
      </c>
      <c r="B260" s="1" t="s">
        <v>196</v>
      </c>
      <c r="C260" s="1" t="s">
        <v>197</v>
      </c>
      <c r="D260" s="1" t="s">
        <v>122</v>
      </c>
      <c r="E260" s="1" t="s">
        <v>2</v>
      </c>
      <c r="F260" s="1" t="s">
        <v>151</v>
      </c>
      <c r="G260" s="1" t="s">
        <v>73</v>
      </c>
      <c r="H260" s="8"/>
      <c r="I260" s="8">
        <v>2015</v>
      </c>
      <c r="J260" s="1" t="s">
        <v>124</v>
      </c>
      <c r="K260" s="9">
        <v>15000</v>
      </c>
      <c r="L260" s="10">
        <f>K260/ VLOOKUP(A260,Indicators!$B$1:$V$7,21,FALSE)</f>
        <v>65.619668401942334</v>
      </c>
      <c r="M260" s="1" t="s">
        <v>170</v>
      </c>
      <c r="N260" s="1" t="s">
        <v>71</v>
      </c>
      <c r="O260" s="11"/>
      <c r="P260" s="11"/>
      <c r="Q260" s="8" t="str">
        <f t="shared" si="0"/>
        <v/>
      </c>
      <c r="R260" s="1" t="s">
        <v>103</v>
      </c>
      <c r="S260" s="1" t="s">
        <v>64</v>
      </c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</row>
    <row r="261" spans="1:76" x14ac:dyDescent="0.2">
      <c r="A261" s="1" t="s">
        <v>20</v>
      </c>
      <c r="B261" s="1" t="s">
        <v>196</v>
      </c>
      <c r="C261" s="1" t="s">
        <v>197</v>
      </c>
      <c r="D261" s="1" t="s">
        <v>122</v>
      </c>
      <c r="E261" s="1" t="s">
        <v>2</v>
      </c>
      <c r="F261" s="1" t="s">
        <v>151</v>
      </c>
      <c r="G261" s="1" t="s">
        <v>73</v>
      </c>
      <c r="H261" s="8"/>
      <c r="I261" s="8">
        <v>2015</v>
      </c>
      <c r="J261" s="1" t="s">
        <v>124</v>
      </c>
      <c r="K261" s="9">
        <v>72000</v>
      </c>
      <c r="L261" s="10">
        <f>K261/ VLOOKUP(A261,Indicators!$B$1:$V$7,21,FALSE)</f>
        <v>314.97440832932324</v>
      </c>
      <c r="M261" s="1" t="s">
        <v>170</v>
      </c>
      <c r="N261" s="1" t="s">
        <v>71</v>
      </c>
      <c r="O261" s="11"/>
      <c r="P261" s="11"/>
      <c r="Q261" s="8" t="str">
        <f t="shared" si="0"/>
        <v/>
      </c>
      <c r="R261" s="1" t="s">
        <v>103</v>
      </c>
      <c r="S261" s="1" t="s">
        <v>64</v>
      </c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</row>
    <row r="262" spans="1:76" x14ac:dyDescent="0.2">
      <c r="A262" s="1" t="s">
        <v>20</v>
      </c>
      <c r="B262" s="1" t="s">
        <v>196</v>
      </c>
      <c r="C262" s="1" t="s">
        <v>199</v>
      </c>
      <c r="D262" s="1" t="s">
        <v>122</v>
      </c>
      <c r="E262" s="1" t="s">
        <v>2</v>
      </c>
      <c r="F262" s="1" t="s">
        <v>151</v>
      </c>
      <c r="G262" s="1" t="s">
        <v>73</v>
      </c>
      <c r="H262" s="8"/>
      <c r="I262" s="8">
        <v>2015</v>
      </c>
      <c r="J262" s="1" t="s">
        <v>124</v>
      </c>
      <c r="K262" s="9">
        <v>168000</v>
      </c>
      <c r="L262" s="10">
        <f>K262/ VLOOKUP(A262,Indicators!$B$1:$V$7,21,FALSE)</f>
        <v>734.94028610175417</v>
      </c>
      <c r="M262" s="1" t="s">
        <v>170</v>
      </c>
      <c r="N262" s="1" t="s">
        <v>71</v>
      </c>
      <c r="O262" s="11"/>
      <c r="P262" s="11"/>
      <c r="Q262" s="8" t="str">
        <f t="shared" si="0"/>
        <v/>
      </c>
      <c r="R262" s="1" t="s">
        <v>103</v>
      </c>
      <c r="S262" s="1" t="s">
        <v>64</v>
      </c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</row>
    <row r="263" spans="1:76" x14ac:dyDescent="0.2">
      <c r="A263" s="1" t="s">
        <v>20</v>
      </c>
      <c r="B263" s="1" t="s">
        <v>196</v>
      </c>
      <c r="C263" s="1" t="s">
        <v>200</v>
      </c>
      <c r="D263" s="1" t="s">
        <v>122</v>
      </c>
      <c r="E263" s="1" t="s">
        <v>2</v>
      </c>
      <c r="F263" s="1" t="s">
        <v>151</v>
      </c>
      <c r="G263" s="1" t="s">
        <v>73</v>
      </c>
      <c r="H263" s="8"/>
      <c r="I263" s="8">
        <v>2015</v>
      </c>
      <c r="J263" s="1" t="s">
        <v>124</v>
      </c>
      <c r="K263" s="9">
        <v>180000</v>
      </c>
      <c r="L263" s="10">
        <f>K263/ VLOOKUP(A263,Indicators!$B$1:$V$7,21,FALSE)</f>
        <v>787.43602082330813</v>
      </c>
      <c r="M263" s="1" t="s">
        <v>170</v>
      </c>
      <c r="N263" s="1" t="s">
        <v>71</v>
      </c>
      <c r="O263" s="11"/>
      <c r="P263" s="11"/>
      <c r="Q263" s="8" t="str">
        <f t="shared" si="0"/>
        <v/>
      </c>
      <c r="R263" s="1" t="s">
        <v>103</v>
      </c>
      <c r="S263" s="1" t="s">
        <v>64</v>
      </c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</row>
    <row r="264" spans="1:76" x14ac:dyDescent="0.2">
      <c r="A264" s="1" t="s">
        <v>20</v>
      </c>
      <c r="B264" s="1" t="s">
        <v>196</v>
      </c>
      <c r="C264" s="1" t="s">
        <v>198</v>
      </c>
      <c r="D264" s="1" t="s">
        <v>122</v>
      </c>
      <c r="E264" s="1" t="s">
        <v>2</v>
      </c>
      <c r="F264" s="1" t="s">
        <v>151</v>
      </c>
      <c r="G264" s="1" t="s">
        <v>73</v>
      </c>
      <c r="H264" s="8"/>
      <c r="I264" s="8">
        <v>2015</v>
      </c>
      <c r="J264" s="1" t="s">
        <v>124</v>
      </c>
      <c r="K264" s="9">
        <v>567000</v>
      </c>
      <c r="L264" s="10">
        <f>K264/ VLOOKUP(A264,Indicators!$B$1:$V$7,21,FALSE)</f>
        <v>2480.4234655934206</v>
      </c>
      <c r="M264" s="1" t="s">
        <v>170</v>
      </c>
      <c r="N264" s="1" t="s">
        <v>71</v>
      </c>
      <c r="O264" s="11"/>
      <c r="P264" s="11"/>
      <c r="Q264" s="8" t="str">
        <f t="shared" si="0"/>
        <v/>
      </c>
      <c r="R264" s="1" t="s">
        <v>103</v>
      </c>
      <c r="S264" s="1" t="s">
        <v>64</v>
      </c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</row>
    <row r="265" spans="1:76" x14ac:dyDescent="0.2">
      <c r="A265" s="1" t="s">
        <v>20</v>
      </c>
      <c r="B265" s="1" t="s">
        <v>201</v>
      </c>
      <c r="C265" s="1" t="s">
        <v>201</v>
      </c>
      <c r="D265" s="1" t="s">
        <v>122</v>
      </c>
      <c r="E265" s="1" t="s">
        <v>1</v>
      </c>
      <c r="F265" s="1" t="s">
        <v>151</v>
      </c>
      <c r="G265" s="1" t="s">
        <v>73</v>
      </c>
      <c r="H265" s="8"/>
      <c r="I265" s="8">
        <v>2015</v>
      </c>
      <c r="J265" s="1" t="s">
        <v>124</v>
      </c>
      <c r="K265" s="8">
        <v>250</v>
      </c>
      <c r="L265" s="10">
        <f>K265/ VLOOKUP(A265,Indicators!$B$1:$V$7,21,FALSE)</f>
        <v>1.0936611400323724</v>
      </c>
      <c r="M265" s="1" t="s">
        <v>170</v>
      </c>
      <c r="N265" s="1" t="s">
        <v>71</v>
      </c>
      <c r="O265" s="11"/>
      <c r="P265" s="11"/>
      <c r="Q265" s="8" t="str">
        <f t="shared" si="0"/>
        <v/>
      </c>
      <c r="R265" s="1" t="s">
        <v>103</v>
      </c>
      <c r="S265" s="1" t="s">
        <v>64</v>
      </c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</row>
    <row r="266" spans="1:76" x14ac:dyDescent="0.2">
      <c r="A266" s="1" t="s">
        <v>20</v>
      </c>
      <c r="B266" s="1" t="s">
        <v>201</v>
      </c>
      <c r="C266" s="1" t="s">
        <v>201</v>
      </c>
      <c r="D266" s="1" t="s">
        <v>122</v>
      </c>
      <c r="E266" s="1" t="s">
        <v>1</v>
      </c>
      <c r="F266" s="1" t="s">
        <v>151</v>
      </c>
      <c r="G266" s="1" t="s">
        <v>73</v>
      </c>
      <c r="H266" s="8"/>
      <c r="I266" s="8">
        <v>2015</v>
      </c>
      <c r="J266" s="1" t="s">
        <v>124</v>
      </c>
      <c r="K266" s="8">
        <v>800</v>
      </c>
      <c r="L266" s="10">
        <f>K266/ VLOOKUP(A266,Indicators!$B$1:$V$7,21,FALSE)</f>
        <v>3.4997156481035914</v>
      </c>
      <c r="M266" s="1" t="s">
        <v>170</v>
      </c>
      <c r="N266" s="1" t="s">
        <v>71</v>
      </c>
      <c r="O266" s="11"/>
      <c r="P266" s="11"/>
      <c r="Q266" s="8" t="str">
        <f t="shared" si="0"/>
        <v/>
      </c>
      <c r="R266" s="1" t="s">
        <v>103</v>
      </c>
      <c r="S266" s="1" t="s">
        <v>64</v>
      </c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</row>
    <row r="267" spans="1:76" x14ac:dyDescent="0.2">
      <c r="A267" s="1" t="s">
        <v>20</v>
      </c>
      <c r="B267" s="1" t="s">
        <v>201</v>
      </c>
      <c r="C267" s="1" t="s">
        <v>201</v>
      </c>
      <c r="D267" s="1" t="s">
        <v>122</v>
      </c>
      <c r="E267" s="1" t="s">
        <v>1</v>
      </c>
      <c r="F267" s="1" t="s">
        <v>151</v>
      </c>
      <c r="G267" s="1" t="s">
        <v>73</v>
      </c>
      <c r="H267" s="8"/>
      <c r="I267" s="8">
        <v>2015</v>
      </c>
      <c r="J267" s="1" t="s">
        <v>124</v>
      </c>
      <c r="K267" s="8">
        <v>900</v>
      </c>
      <c r="L267" s="10">
        <f>K267/ VLOOKUP(A267,Indicators!$B$1:$V$7,21,FALSE)</f>
        <v>3.9371801041165404</v>
      </c>
      <c r="M267" s="1" t="s">
        <v>170</v>
      </c>
      <c r="N267" s="1" t="s">
        <v>71</v>
      </c>
      <c r="O267" s="11"/>
      <c r="P267" s="11"/>
      <c r="Q267" s="8" t="str">
        <f t="shared" si="0"/>
        <v/>
      </c>
      <c r="R267" s="1" t="s">
        <v>103</v>
      </c>
      <c r="S267" s="1" t="s">
        <v>64</v>
      </c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</row>
    <row r="268" spans="1:76" x14ac:dyDescent="0.2">
      <c r="A268" s="1" t="s">
        <v>20</v>
      </c>
      <c r="B268" s="1" t="s">
        <v>201</v>
      </c>
      <c r="C268" s="1" t="s">
        <v>201</v>
      </c>
      <c r="D268" s="1" t="s">
        <v>122</v>
      </c>
      <c r="E268" s="1" t="s">
        <v>1</v>
      </c>
      <c r="F268" s="1" t="s">
        <v>151</v>
      </c>
      <c r="G268" s="1" t="s">
        <v>73</v>
      </c>
      <c r="H268" s="8"/>
      <c r="I268" s="8">
        <v>2015</v>
      </c>
      <c r="J268" s="1" t="s">
        <v>124</v>
      </c>
      <c r="K268" s="9">
        <v>2750</v>
      </c>
      <c r="L268" s="10">
        <f>K268/ VLOOKUP(A268,Indicators!$B$1:$V$7,21,FALSE)</f>
        <v>12.030272540356096</v>
      </c>
      <c r="M268" s="1" t="s">
        <v>170</v>
      </c>
      <c r="N268" s="1" t="s">
        <v>71</v>
      </c>
      <c r="O268" s="11"/>
      <c r="P268" s="11"/>
      <c r="Q268" s="8" t="str">
        <f t="shared" si="0"/>
        <v/>
      </c>
      <c r="R268" s="1" t="s">
        <v>103</v>
      </c>
      <c r="S268" s="1" t="s">
        <v>64</v>
      </c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</row>
    <row r="269" spans="1:76" x14ac:dyDescent="0.2">
      <c r="A269" s="1" t="s">
        <v>20</v>
      </c>
      <c r="B269" s="1" t="s">
        <v>201</v>
      </c>
      <c r="C269" s="1" t="s">
        <v>201</v>
      </c>
      <c r="D269" s="1" t="s">
        <v>122</v>
      </c>
      <c r="E269" s="1" t="s">
        <v>1</v>
      </c>
      <c r="F269" s="1" t="s">
        <v>151</v>
      </c>
      <c r="G269" s="1" t="s">
        <v>73</v>
      </c>
      <c r="H269" s="8"/>
      <c r="I269" s="8">
        <v>2015</v>
      </c>
      <c r="J269" s="1" t="s">
        <v>124</v>
      </c>
      <c r="K269" s="9">
        <v>3750</v>
      </c>
      <c r="L269" s="10">
        <f>K269/ VLOOKUP(A269,Indicators!$B$1:$V$7,21,FALSE)</f>
        <v>16.404917100485584</v>
      </c>
      <c r="M269" s="1" t="s">
        <v>170</v>
      </c>
      <c r="N269" s="1" t="s">
        <v>71</v>
      </c>
      <c r="O269" s="11"/>
      <c r="P269" s="11"/>
      <c r="Q269" s="8" t="str">
        <f t="shared" si="0"/>
        <v/>
      </c>
      <c r="R269" s="1" t="s">
        <v>103</v>
      </c>
      <c r="S269" s="1" t="s">
        <v>64</v>
      </c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</row>
    <row r="270" spans="1:76" x14ac:dyDescent="0.2">
      <c r="A270" s="1" t="s">
        <v>20</v>
      </c>
      <c r="B270" s="1" t="s">
        <v>202</v>
      </c>
      <c r="C270" s="1" t="s">
        <v>203</v>
      </c>
      <c r="D270" s="1" t="s">
        <v>128</v>
      </c>
      <c r="E270" s="1" t="s">
        <v>2</v>
      </c>
      <c r="F270" s="1" t="s">
        <v>151</v>
      </c>
      <c r="G270" s="1" t="s">
        <v>73</v>
      </c>
      <c r="H270" s="8"/>
      <c r="I270" s="8">
        <v>2015</v>
      </c>
      <c r="J270" s="1" t="s">
        <v>124</v>
      </c>
      <c r="K270" s="8">
        <v>250</v>
      </c>
      <c r="L270" s="10">
        <f>K270/ VLOOKUP(A270,Indicators!$B$1:$V$7,21,FALSE)</f>
        <v>1.0936611400323724</v>
      </c>
      <c r="M270" s="1" t="s">
        <v>203</v>
      </c>
      <c r="N270" s="1" t="s">
        <v>71</v>
      </c>
      <c r="O270" s="11"/>
      <c r="P270" s="11"/>
      <c r="Q270" s="8" t="str">
        <f t="shared" si="0"/>
        <v/>
      </c>
      <c r="R270" s="1" t="s">
        <v>95</v>
      </c>
      <c r="S270" s="1" t="s">
        <v>75</v>
      </c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</row>
    <row r="271" spans="1:76" x14ac:dyDescent="0.2">
      <c r="A271" s="1" t="s">
        <v>20</v>
      </c>
      <c r="B271" s="1" t="s">
        <v>202</v>
      </c>
      <c r="C271" s="1" t="s">
        <v>204</v>
      </c>
      <c r="D271" s="1" t="s">
        <v>128</v>
      </c>
      <c r="E271" s="1" t="s">
        <v>2</v>
      </c>
      <c r="F271" s="1" t="s">
        <v>151</v>
      </c>
      <c r="G271" s="1" t="s">
        <v>73</v>
      </c>
      <c r="H271" s="8"/>
      <c r="I271" s="8">
        <v>2015</v>
      </c>
      <c r="J271" s="1" t="s">
        <v>124</v>
      </c>
      <c r="K271" s="8">
        <v>250</v>
      </c>
      <c r="L271" s="10">
        <f>K271/ VLOOKUP(A271,Indicators!$B$1:$V$7,21,FALSE)</f>
        <v>1.0936611400323724</v>
      </c>
      <c r="M271" s="1" t="s">
        <v>204</v>
      </c>
      <c r="N271" s="1" t="s">
        <v>71</v>
      </c>
      <c r="O271" s="11"/>
      <c r="P271" s="11"/>
      <c r="Q271" s="8" t="str">
        <f t="shared" si="0"/>
        <v/>
      </c>
      <c r="R271" s="1" t="s">
        <v>95</v>
      </c>
      <c r="S271" s="1" t="s">
        <v>75</v>
      </c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</row>
    <row r="272" spans="1:76" x14ac:dyDescent="0.2">
      <c r="A272" s="1" t="s">
        <v>20</v>
      </c>
      <c r="B272" s="1" t="s">
        <v>202</v>
      </c>
      <c r="C272" s="1" t="s">
        <v>205</v>
      </c>
      <c r="D272" s="1" t="s">
        <v>128</v>
      </c>
      <c r="E272" s="1" t="s">
        <v>2</v>
      </c>
      <c r="F272" s="1" t="s">
        <v>151</v>
      </c>
      <c r="G272" s="1" t="s">
        <v>73</v>
      </c>
      <c r="H272" s="8"/>
      <c r="I272" s="8">
        <v>2015</v>
      </c>
      <c r="J272" s="1" t="s">
        <v>124</v>
      </c>
      <c r="K272" s="8">
        <v>300</v>
      </c>
      <c r="L272" s="10">
        <f>K272/ VLOOKUP(A272,Indicators!$B$1:$V$7,21,FALSE)</f>
        <v>1.3123933680388469</v>
      </c>
      <c r="M272" s="1" t="s">
        <v>205</v>
      </c>
      <c r="N272" s="1" t="s">
        <v>71</v>
      </c>
      <c r="O272" s="11"/>
      <c r="P272" s="11"/>
      <c r="Q272" s="8" t="str">
        <f t="shared" si="0"/>
        <v/>
      </c>
      <c r="R272" s="1" t="s">
        <v>95</v>
      </c>
      <c r="S272" s="1" t="s">
        <v>75</v>
      </c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</row>
    <row r="273" spans="1:76" x14ac:dyDescent="0.2">
      <c r="A273" s="1" t="s">
        <v>20</v>
      </c>
      <c r="B273" s="1" t="s">
        <v>202</v>
      </c>
      <c r="C273" s="1" t="s">
        <v>206</v>
      </c>
      <c r="D273" s="1" t="s">
        <v>128</v>
      </c>
      <c r="E273" s="1" t="s">
        <v>2</v>
      </c>
      <c r="F273" s="1" t="s">
        <v>151</v>
      </c>
      <c r="G273" s="1" t="s">
        <v>73</v>
      </c>
      <c r="H273" s="8"/>
      <c r="I273" s="8">
        <v>2015</v>
      </c>
      <c r="J273" s="1" t="s">
        <v>124</v>
      </c>
      <c r="K273" s="8">
        <v>620</v>
      </c>
      <c r="L273" s="10">
        <f>K273/ VLOOKUP(A273,Indicators!$B$1:$V$7,21,FALSE)</f>
        <v>2.7122796272802834</v>
      </c>
      <c r="M273" s="1" t="s">
        <v>206</v>
      </c>
      <c r="N273" s="1" t="s">
        <v>71</v>
      </c>
      <c r="O273" s="11"/>
      <c r="P273" s="11"/>
      <c r="Q273" s="8" t="str">
        <f t="shared" si="0"/>
        <v/>
      </c>
      <c r="R273" s="1" t="s">
        <v>95</v>
      </c>
      <c r="S273" s="1" t="s">
        <v>75</v>
      </c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</row>
    <row r="274" spans="1:76" x14ac:dyDescent="0.2">
      <c r="A274" s="1" t="s">
        <v>20</v>
      </c>
      <c r="B274" s="1" t="s">
        <v>202</v>
      </c>
      <c r="C274" s="1" t="s">
        <v>203</v>
      </c>
      <c r="D274" s="1" t="s">
        <v>128</v>
      </c>
      <c r="E274" s="1" t="s">
        <v>2</v>
      </c>
      <c r="F274" s="1" t="s">
        <v>151</v>
      </c>
      <c r="G274" s="1" t="s">
        <v>73</v>
      </c>
      <c r="H274" s="8"/>
      <c r="I274" s="8">
        <v>2015</v>
      </c>
      <c r="J274" s="1" t="s">
        <v>124</v>
      </c>
      <c r="K274" s="8">
        <v>640</v>
      </c>
      <c r="L274" s="10">
        <f>K274/ VLOOKUP(A274,Indicators!$B$1:$V$7,21,FALSE)</f>
        <v>2.799772518482873</v>
      </c>
      <c r="M274" s="1" t="s">
        <v>203</v>
      </c>
      <c r="N274" s="1" t="s">
        <v>71</v>
      </c>
      <c r="O274" s="11"/>
      <c r="P274" s="11"/>
      <c r="Q274" s="8" t="str">
        <f t="shared" si="0"/>
        <v/>
      </c>
      <c r="R274" s="1" t="s">
        <v>95</v>
      </c>
      <c r="S274" s="1" t="s">
        <v>75</v>
      </c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</row>
    <row r="275" spans="1:76" x14ac:dyDescent="0.2">
      <c r="A275" s="1" t="s">
        <v>20</v>
      </c>
      <c r="B275" s="1" t="s">
        <v>202</v>
      </c>
      <c r="C275" s="1" t="s">
        <v>204</v>
      </c>
      <c r="D275" s="1" t="s">
        <v>128</v>
      </c>
      <c r="E275" s="1" t="s">
        <v>2</v>
      </c>
      <c r="F275" s="1" t="s">
        <v>151</v>
      </c>
      <c r="G275" s="1" t="s">
        <v>73</v>
      </c>
      <c r="H275" s="8"/>
      <c r="I275" s="8">
        <v>2015</v>
      </c>
      <c r="J275" s="1" t="s">
        <v>124</v>
      </c>
      <c r="K275" s="8">
        <v>740</v>
      </c>
      <c r="L275" s="10">
        <f>K275/ VLOOKUP(A275,Indicators!$B$1:$V$7,21,FALSE)</f>
        <v>3.237236974495822</v>
      </c>
      <c r="M275" s="1" t="s">
        <v>204</v>
      </c>
      <c r="N275" s="1" t="s">
        <v>71</v>
      </c>
      <c r="O275" s="11"/>
      <c r="P275" s="11"/>
      <c r="Q275" s="8" t="str">
        <f t="shared" si="0"/>
        <v/>
      </c>
      <c r="R275" s="1" t="s">
        <v>95</v>
      </c>
      <c r="S275" s="1" t="s">
        <v>75</v>
      </c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</row>
    <row r="276" spans="1:76" x14ac:dyDescent="0.2">
      <c r="A276" s="1" t="s">
        <v>20</v>
      </c>
      <c r="B276" s="1" t="s">
        <v>202</v>
      </c>
      <c r="C276" s="1" t="s">
        <v>207</v>
      </c>
      <c r="D276" s="1" t="s">
        <v>128</v>
      </c>
      <c r="E276" s="1" t="s">
        <v>2</v>
      </c>
      <c r="F276" s="1" t="s">
        <v>151</v>
      </c>
      <c r="G276" s="1" t="s">
        <v>73</v>
      </c>
      <c r="H276" s="8"/>
      <c r="I276" s="8">
        <v>2015</v>
      </c>
      <c r="J276" s="1" t="s">
        <v>124</v>
      </c>
      <c r="K276" s="8">
        <v>930</v>
      </c>
      <c r="L276" s="10">
        <f>K276/ VLOOKUP(A276,Indicators!$B$1:$V$7,21,FALSE)</f>
        <v>4.0684194409204251</v>
      </c>
      <c r="M276" s="1" t="s">
        <v>207</v>
      </c>
      <c r="N276" s="1" t="s">
        <v>71</v>
      </c>
      <c r="O276" s="11"/>
      <c r="P276" s="11"/>
      <c r="Q276" s="8" t="str">
        <f t="shared" si="0"/>
        <v/>
      </c>
      <c r="R276" s="1" t="s">
        <v>95</v>
      </c>
      <c r="S276" s="1" t="s">
        <v>75</v>
      </c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</row>
    <row r="277" spans="1:76" x14ac:dyDescent="0.2">
      <c r="A277" s="1" t="s">
        <v>20</v>
      </c>
      <c r="B277" s="1" t="s">
        <v>202</v>
      </c>
      <c r="C277" s="1" t="s">
        <v>206</v>
      </c>
      <c r="D277" s="1" t="s">
        <v>128</v>
      </c>
      <c r="E277" s="1" t="s">
        <v>2</v>
      </c>
      <c r="F277" s="1" t="s">
        <v>151</v>
      </c>
      <c r="G277" s="1" t="s">
        <v>73</v>
      </c>
      <c r="H277" s="8"/>
      <c r="I277" s="8">
        <v>2015</v>
      </c>
      <c r="J277" s="1" t="s">
        <v>124</v>
      </c>
      <c r="K277" s="8">
        <v>950</v>
      </c>
      <c r="L277" s="10">
        <f>K277/ VLOOKUP(A277,Indicators!$B$1:$V$7,21,FALSE)</f>
        <v>4.1559123321230151</v>
      </c>
      <c r="M277" s="1" t="s">
        <v>206</v>
      </c>
      <c r="N277" s="1" t="s">
        <v>71</v>
      </c>
      <c r="O277" s="11"/>
      <c r="P277" s="11"/>
      <c r="Q277" s="8" t="str">
        <f t="shared" si="0"/>
        <v/>
      </c>
      <c r="R277" s="1" t="s">
        <v>95</v>
      </c>
      <c r="S277" s="1" t="s">
        <v>75</v>
      </c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</row>
    <row r="278" spans="1:76" x14ac:dyDescent="0.2">
      <c r="A278" s="1" t="s">
        <v>20</v>
      </c>
      <c r="B278" s="1" t="s">
        <v>202</v>
      </c>
      <c r="C278" s="1" t="s">
        <v>208</v>
      </c>
      <c r="D278" s="1" t="s">
        <v>128</v>
      </c>
      <c r="E278" s="1" t="s">
        <v>2</v>
      </c>
      <c r="F278" s="1" t="s">
        <v>151</v>
      </c>
      <c r="G278" s="1" t="s">
        <v>73</v>
      </c>
      <c r="H278" s="8"/>
      <c r="I278" s="8">
        <v>2015</v>
      </c>
      <c r="J278" s="1" t="s">
        <v>124</v>
      </c>
      <c r="K278" s="9">
        <v>1000</v>
      </c>
      <c r="L278" s="10">
        <f>K278/ VLOOKUP(A278,Indicators!$B$1:$V$7,21,FALSE)</f>
        <v>4.3746445601294894</v>
      </c>
      <c r="M278" s="1" t="s">
        <v>209</v>
      </c>
      <c r="N278" s="1" t="s">
        <v>71</v>
      </c>
      <c r="O278" s="11"/>
      <c r="P278" s="11"/>
      <c r="Q278" s="8" t="str">
        <f t="shared" si="0"/>
        <v/>
      </c>
      <c r="R278" s="1" t="s">
        <v>95</v>
      </c>
      <c r="S278" s="1" t="s">
        <v>75</v>
      </c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</row>
    <row r="279" spans="1:76" x14ac:dyDescent="0.2">
      <c r="A279" s="1" t="s">
        <v>20</v>
      </c>
      <c r="B279" s="1" t="s">
        <v>202</v>
      </c>
      <c r="C279" s="1" t="s">
        <v>208</v>
      </c>
      <c r="D279" s="1" t="s">
        <v>128</v>
      </c>
      <c r="E279" s="1" t="s">
        <v>2</v>
      </c>
      <c r="F279" s="1" t="s">
        <v>151</v>
      </c>
      <c r="G279" s="1" t="s">
        <v>73</v>
      </c>
      <c r="H279" s="8"/>
      <c r="I279" s="8">
        <v>2015</v>
      </c>
      <c r="J279" s="1" t="s">
        <v>124</v>
      </c>
      <c r="K279" s="9">
        <v>1190</v>
      </c>
      <c r="L279" s="10">
        <f>K279/ VLOOKUP(A279,Indicators!$B$1:$V$7,21,FALSE)</f>
        <v>5.2058270265540925</v>
      </c>
      <c r="M279" s="1" t="s">
        <v>209</v>
      </c>
      <c r="N279" s="1" t="s">
        <v>71</v>
      </c>
      <c r="O279" s="11"/>
      <c r="P279" s="11"/>
      <c r="Q279" s="8" t="str">
        <f t="shared" si="0"/>
        <v/>
      </c>
      <c r="R279" s="1" t="s">
        <v>95</v>
      </c>
      <c r="S279" s="1" t="s">
        <v>75</v>
      </c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</row>
    <row r="280" spans="1:76" x14ac:dyDescent="0.2">
      <c r="A280" s="1" t="s">
        <v>20</v>
      </c>
      <c r="B280" s="1" t="s">
        <v>202</v>
      </c>
      <c r="C280" s="1" t="s">
        <v>207</v>
      </c>
      <c r="D280" s="1" t="s">
        <v>128</v>
      </c>
      <c r="E280" s="1" t="s">
        <v>2</v>
      </c>
      <c r="F280" s="1" t="s">
        <v>151</v>
      </c>
      <c r="G280" s="1" t="s">
        <v>73</v>
      </c>
      <c r="H280" s="8"/>
      <c r="I280" s="8">
        <v>2015</v>
      </c>
      <c r="J280" s="1" t="s">
        <v>124</v>
      </c>
      <c r="K280" s="9">
        <v>1280</v>
      </c>
      <c r="L280" s="10">
        <f>K280/ VLOOKUP(A280,Indicators!$B$1:$V$7,21,FALSE)</f>
        <v>5.599545036965746</v>
      </c>
      <c r="M280" s="1" t="s">
        <v>207</v>
      </c>
      <c r="N280" s="1" t="s">
        <v>71</v>
      </c>
      <c r="O280" s="11"/>
      <c r="P280" s="11"/>
      <c r="Q280" s="8" t="str">
        <f t="shared" si="0"/>
        <v/>
      </c>
      <c r="R280" s="1" t="s">
        <v>95</v>
      </c>
      <c r="S280" s="1" t="s">
        <v>75</v>
      </c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</row>
    <row r="281" spans="1:76" x14ac:dyDescent="0.2">
      <c r="A281" s="1" t="s">
        <v>20</v>
      </c>
      <c r="B281" s="1" t="s">
        <v>202</v>
      </c>
      <c r="C281" s="1" t="s">
        <v>205</v>
      </c>
      <c r="D281" s="1" t="s">
        <v>128</v>
      </c>
      <c r="E281" s="1" t="s">
        <v>2</v>
      </c>
      <c r="F281" s="1" t="s">
        <v>151</v>
      </c>
      <c r="G281" s="1" t="s">
        <v>73</v>
      </c>
      <c r="H281" s="8"/>
      <c r="I281" s="8">
        <v>2015</v>
      </c>
      <c r="J281" s="1" t="s">
        <v>124</v>
      </c>
      <c r="K281" s="9">
        <v>1600</v>
      </c>
      <c r="L281" s="10">
        <f>K281/ VLOOKUP(A281,Indicators!$B$1:$V$7,21,FALSE)</f>
        <v>6.9994312962071827</v>
      </c>
      <c r="M281" s="1" t="s">
        <v>205</v>
      </c>
      <c r="N281" s="1" t="s">
        <v>71</v>
      </c>
      <c r="O281" s="11"/>
      <c r="P281" s="11"/>
      <c r="Q281" s="8" t="str">
        <f t="shared" si="0"/>
        <v/>
      </c>
      <c r="R281" s="1" t="s">
        <v>95</v>
      </c>
      <c r="S281" s="1" t="s">
        <v>75</v>
      </c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</row>
    <row r="282" spans="1:76" x14ac:dyDescent="0.2">
      <c r="A282" s="1" t="s">
        <v>20</v>
      </c>
      <c r="B282" s="1" t="s">
        <v>202</v>
      </c>
      <c r="C282" s="1" t="s">
        <v>210</v>
      </c>
      <c r="D282" s="1" t="s">
        <v>128</v>
      </c>
      <c r="E282" s="1" t="s">
        <v>2</v>
      </c>
      <c r="F282" s="1" t="s">
        <v>151</v>
      </c>
      <c r="G282" s="1" t="s">
        <v>73</v>
      </c>
      <c r="H282" s="8"/>
      <c r="I282" s="8">
        <v>2015</v>
      </c>
      <c r="J282" s="1" t="s">
        <v>124</v>
      </c>
      <c r="K282" s="9">
        <v>2430</v>
      </c>
      <c r="L282" s="10">
        <f>K282/ VLOOKUP(A282,Indicators!$B$1:$V$7,21,FALSE)</f>
        <v>10.63038628111466</v>
      </c>
      <c r="M282" s="1" t="s">
        <v>211</v>
      </c>
      <c r="N282" s="1" t="s">
        <v>71</v>
      </c>
      <c r="O282" s="11"/>
      <c r="P282" s="11"/>
      <c r="Q282" s="8" t="str">
        <f t="shared" si="0"/>
        <v/>
      </c>
      <c r="R282" s="1" t="s">
        <v>95</v>
      </c>
      <c r="S282" s="1" t="s">
        <v>75</v>
      </c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</row>
    <row r="283" spans="1:76" x14ac:dyDescent="0.2">
      <c r="A283" s="1" t="s">
        <v>20</v>
      </c>
      <c r="B283" s="1" t="s">
        <v>202</v>
      </c>
      <c r="C283" s="1" t="s">
        <v>210</v>
      </c>
      <c r="D283" s="1" t="s">
        <v>128</v>
      </c>
      <c r="E283" s="1" t="s">
        <v>2</v>
      </c>
      <c r="F283" s="1" t="s">
        <v>151</v>
      </c>
      <c r="G283" s="1" t="s">
        <v>73</v>
      </c>
      <c r="H283" s="8"/>
      <c r="I283" s="8">
        <v>2015</v>
      </c>
      <c r="J283" s="1" t="s">
        <v>124</v>
      </c>
      <c r="K283" s="9">
        <v>2670</v>
      </c>
      <c r="L283" s="10">
        <f>K283/ VLOOKUP(A283,Indicators!$B$1:$V$7,21,FALSE)</f>
        <v>11.680300975545737</v>
      </c>
      <c r="M283" s="1" t="s">
        <v>211</v>
      </c>
      <c r="N283" s="1" t="s">
        <v>71</v>
      </c>
      <c r="O283" s="11"/>
      <c r="P283" s="11"/>
      <c r="Q283" s="8" t="str">
        <f t="shared" si="0"/>
        <v/>
      </c>
      <c r="R283" s="1" t="s">
        <v>95</v>
      </c>
      <c r="S283" s="1" t="s">
        <v>75</v>
      </c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</row>
    <row r="284" spans="1:76" x14ac:dyDescent="0.2">
      <c r="A284" s="1" t="s">
        <v>20</v>
      </c>
      <c r="B284" s="1" t="s">
        <v>202</v>
      </c>
      <c r="C284" s="1" t="s">
        <v>212</v>
      </c>
      <c r="D284" s="1" t="s">
        <v>128</v>
      </c>
      <c r="E284" s="1" t="s">
        <v>2</v>
      </c>
      <c r="F284" s="1" t="s">
        <v>151</v>
      </c>
      <c r="G284" s="1" t="s">
        <v>73</v>
      </c>
      <c r="H284" s="8"/>
      <c r="I284" s="8">
        <v>2015</v>
      </c>
      <c r="J284" s="1" t="s">
        <v>124</v>
      </c>
      <c r="K284" s="9">
        <v>8860</v>
      </c>
      <c r="L284" s="10">
        <f>K284/ VLOOKUP(A284,Indicators!$B$1:$V$7,21,FALSE)</f>
        <v>38.759350802747278</v>
      </c>
      <c r="M284" s="1" t="s">
        <v>212</v>
      </c>
      <c r="N284" s="1" t="s">
        <v>71</v>
      </c>
      <c r="O284" s="11"/>
      <c r="P284" s="11"/>
      <c r="Q284" s="8" t="str">
        <f t="shared" si="0"/>
        <v/>
      </c>
      <c r="R284" s="1" t="s">
        <v>95</v>
      </c>
      <c r="S284" s="1" t="s">
        <v>75</v>
      </c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</row>
    <row r="285" spans="1:76" x14ac:dyDescent="0.2">
      <c r="A285" s="1" t="s">
        <v>20</v>
      </c>
      <c r="B285" s="1" t="s">
        <v>202</v>
      </c>
      <c r="C285" s="1" t="s">
        <v>212</v>
      </c>
      <c r="D285" s="1" t="s">
        <v>128</v>
      </c>
      <c r="E285" s="1" t="s">
        <v>2</v>
      </c>
      <c r="F285" s="1" t="s">
        <v>151</v>
      </c>
      <c r="G285" s="1" t="s">
        <v>73</v>
      </c>
      <c r="H285" s="8"/>
      <c r="I285" s="8">
        <v>2015</v>
      </c>
      <c r="J285" s="1" t="s">
        <v>124</v>
      </c>
      <c r="K285" s="9">
        <v>9840</v>
      </c>
      <c r="L285" s="10">
        <f>K285/ VLOOKUP(A285,Indicators!$B$1:$V$7,21,FALSE)</f>
        <v>43.046502471674174</v>
      </c>
      <c r="M285" s="1" t="s">
        <v>212</v>
      </c>
      <c r="N285" s="1" t="s">
        <v>71</v>
      </c>
      <c r="O285" s="11"/>
      <c r="P285" s="11"/>
      <c r="Q285" s="8" t="str">
        <f t="shared" si="0"/>
        <v/>
      </c>
      <c r="R285" s="1" t="s">
        <v>95</v>
      </c>
      <c r="S285" s="1" t="s">
        <v>75</v>
      </c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</row>
    <row r="286" spans="1:76" x14ac:dyDescent="0.2">
      <c r="A286" s="1" t="s">
        <v>20</v>
      </c>
      <c r="B286" s="1" t="s">
        <v>202</v>
      </c>
      <c r="C286" s="1" t="s">
        <v>208</v>
      </c>
      <c r="D286" s="1" t="s">
        <v>128</v>
      </c>
      <c r="E286" s="1" t="s">
        <v>2</v>
      </c>
      <c r="F286" s="1" t="s">
        <v>151</v>
      </c>
      <c r="G286" s="1" t="s">
        <v>73</v>
      </c>
      <c r="H286" s="8"/>
      <c r="I286" s="8">
        <v>2015</v>
      </c>
      <c r="J286" s="1" t="s">
        <v>124</v>
      </c>
      <c r="K286" s="9">
        <v>17910</v>
      </c>
      <c r="L286" s="10">
        <f>K286/ VLOOKUP(A286,Indicators!$B$1:$V$7,21,FALSE)</f>
        <v>78.349884071919149</v>
      </c>
      <c r="M286" s="1" t="s">
        <v>209</v>
      </c>
      <c r="N286" s="1" t="s">
        <v>71</v>
      </c>
      <c r="O286" s="11"/>
      <c r="P286" s="11"/>
      <c r="Q286" s="8" t="str">
        <f t="shared" si="0"/>
        <v/>
      </c>
      <c r="R286" s="1" t="s">
        <v>95</v>
      </c>
      <c r="S286" s="1" t="s">
        <v>75</v>
      </c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</row>
    <row r="287" spans="1:76" x14ac:dyDescent="0.2">
      <c r="A287" s="1" t="s">
        <v>20</v>
      </c>
      <c r="B287" s="1" t="s">
        <v>202</v>
      </c>
      <c r="C287" s="1" t="s">
        <v>204</v>
      </c>
      <c r="D287" s="1" t="s">
        <v>128</v>
      </c>
      <c r="E287" s="1" t="s">
        <v>2</v>
      </c>
      <c r="F287" s="1" t="s">
        <v>151</v>
      </c>
      <c r="G287" s="1" t="s">
        <v>73</v>
      </c>
      <c r="H287" s="8"/>
      <c r="I287" s="8">
        <v>2015</v>
      </c>
      <c r="J287" s="1" t="s">
        <v>124</v>
      </c>
      <c r="K287" s="9">
        <v>23260</v>
      </c>
      <c r="L287" s="10">
        <f>K287/ VLOOKUP(A287,Indicators!$B$1:$V$7,21,FALSE)</f>
        <v>101.75423246861192</v>
      </c>
      <c r="M287" s="1" t="s">
        <v>204</v>
      </c>
      <c r="N287" s="1" t="s">
        <v>71</v>
      </c>
      <c r="O287" s="11"/>
      <c r="P287" s="11"/>
      <c r="Q287" s="8" t="str">
        <f t="shared" si="0"/>
        <v/>
      </c>
      <c r="R287" s="1" t="s">
        <v>95</v>
      </c>
      <c r="S287" s="1" t="s">
        <v>75</v>
      </c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</row>
    <row r="288" spans="1:76" x14ac:dyDescent="0.2">
      <c r="A288" s="1" t="s">
        <v>20</v>
      </c>
      <c r="B288" s="1" t="s">
        <v>202</v>
      </c>
      <c r="C288" s="1" t="s">
        <v>203</v>
      </c>
      <c r="D288" s="1" t="s">
        <v>128</v>
      </c>
      <c r="E288" s="1" t="s">
        <v>2</v>
      </c>
      <c r="F288" s="1" t="s">
        <v>151</v>
      </c>
      <c r="G288" s="1" t="s">
        <v>73</v>
      </c>
      <c r="H288" s="8"/>
      <c r="I288" s="8">
        <v>2015</v>
      </c>
      <c r="J288" s="1" t="s">
        <v>124</v>
      </c>
      <c r="K288" s="9">
        <v>24650</v>
      </c>
      <c r="L288" s="10">
        <f>K288/ VLOOKUP(A288,Indicators!$B$1:$V$7,21,FALSE)</f>
        <v>107.83498840719191</v>
      </c>
      <c r="M288" s="1" t="s">
        <v>203</v>
      </c>
      <c r="N288" s="1" t="s">
        <v>71</v>
      </c>
      <c r="O288" s="11"/>
      <c r="P288" s="11"/>
      <c r="Q288" s="8" t="str">
        <f t="shared" si="0"/>
        <v/>
      </c>
      <c r="R288" s="1" t="s">
        <v>95</v>
      </c>
      <c r="S288" s="1" t="s">
        <v>75</v>
      </c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</row>
    <row r="289" spans="1:76" x14ac:dyDescent="0.2">
      <c r="A289" s="1" t="s">
        <v>20</v>
      </c>
      <c r="B289" s="1" t="s">
        <v>202</v>
      </c>
      <c r="C289" s="1" t="s">
        <v>205</v>
      </c>
      <c r="D289" s="1" t="s">
        <v>128</v>
      </c>
      <c r="E289" s="1" t="s">
        <v>2</v>
      </c>
      <c r="F289" s="1" t="s">
        <v>151</v>
      </c>
      <c r="G289" s="1" t="s">
        <v>73</v>
      </c>
      <c r="H289" s="8"/>
      <c r="I289" s="8">
        <v>2015</v>
      </c>
      <c r="J289" s="1" t="s">
        <v>124</v>
      </c>
      <c r="K289" s="9">
        <v>28330</v>
      </c>
      <c r="L289" s="10">
        <f>K289/ VLOOKUP(A289,Indicators!$B$1:$V$7,21,FALSE)</f>
        <v>123.93368038846843</v>
      </c>
      <c r="M289" s="1" t="s">
        <v>205</v>
      </c>
      <c r="N289" s="1" t="s">
        <v>71</v>
      </c>
      <c r="O289" s="11"/>
      <c r="P289" s="11"/>
      <c r="Q289" s="8" t="str">
        <f t="shared" si="0"/>
        <v/>
      </c>
      <c r="R289" s="1" t="s">
        <v>95</v>
      </c>
      <c r="S289" s="1" t="s">
        <v>75</v>
      </c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</row>
    <row r="290" spans="1:76" x14ac:dyDescent="0.2">
      <c r="A290" s="1" t="s">
        <v>20</v>
      </c>
      <c r="B290" s="1" t="s">
        <v>202</v>
      </c>
      <c r="C290" s="1" t="s">
        <v>210</v>
      </c>
      <c r="D290" s="1" t="s">
        <v>128</v>
      </c>
      <c r="E290" s="1" t="s">
        <v>2</v>
      </c>
      <c r="F290" s="1" t="s">
        <v>151</v>
      </c>
      <c r="G290" s="1" t="s">
        <v>73</v>
      </c>
      <c r="H290" s="8"/>
      <c r="I290" s="8">
        <v>2015</v>
      </c>
      <c r="J290" s="1" t="s">
        <v>124</v>
      </c>
      <c r="K290" s="9">
        <v>43510</v>
      </c>
      <c r="L290" s="10">
        <f>K290/ VLOOKUP(A290,Indicators!$B$1:$V$7,21,FALSE)</f>
        <v>190.34078481123407</v>
      </c>
      <c r="M290" s="1" t="s">
        <v>211</v>
      </c>
      <c r="N290" s="1" t="s">
        <v>71</v>
      </c>
      <c r="O290" s="11"/>
      <c r="P290" s="11"/>
      <c r="Q290" s="8" t="str">
        <f t="shared" si="0"/>
        <v/>
      </c>
      <c r="R290" s="1" t="s">
        <v>95</v>
      </c>
      <c r="S290" s="1" t="s">
        <v>75</v>
      </c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</row>
    <row r="291" spans="1:76" x14ac:dyDescent="0.2">
      <c r="A291" s="1" t="s">
        <v>20</v>
      </c>
      <c r="B291" s="1" t="s">
        <v>202</v>
      </c>
      <c r="C291" s="1" t="s">
        <v>206</v>
      </c>
      <c r="D291" s="1" t="s">
        <v>128</v>
      </c>
      <c r="E291" s="1" t="s">
        <v>2</v>
      </c>
      <c r="F291" s="1" t="s">
        <v>151</v>
      </c>
      <c r="G291" s="1" t="s">
        <v>73</v>
      </c>
      <c r="H291" s="8"/>
      <c r="I291" s="8">
        <v>2015</v>
      </c>
      <c r="J291" s="1" t="s">
        <v>124</v>
      </c>
      <c r="K291" s="9">
        <v>60600</v>
      </c>
      <c r="L291" s="10">
        <f>K291/ VLOOKUP(A291,Indicators!$B$1:$V$7,21,FALSE)</f>
        <v>265.10346034384708</v>
      </c>
      <c r="M291" s="1" t="s">
        <v>206</v>
      </c>
      <c r="N291" s="1" t="s">
        <v>71</v>
      </c>
      <c r="O291" s="11"/>
      <c r="P291" s="11"/>
      <c r="Q291" s="8" t="str">
        <f t="shared" si="0"/>
        <v/>
      </c>
      <c r="R291" s="1" t="s">
        <v>95</v>
      </c>
      <c r="S291" s="1" t="s">
        <v>75</v>
      </c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</row>
    <row r="292" spans="1:76" x14ac:dyDescent="0.2">
      <c r="A292" s="1" t="s">
        <v>20</v>
      </c>
      <c r="B292" s="1" t="s">
        <v>202</v>
      </c>
      <c r="C292" s="1" t="s">
        <v>207</v>
      </c>
      <c r="D292" s="1" t="s">
        <v>128</v>
      </c>
      <c r="E292" s="1" t="s">
        <v>2</v>
      </c>
      <c r="F292" s="1" t="s">
        <v>151</v>
      </c>
      <c r="G292" s="1" t="s">
        <v>73</v>
      </c>
      <c r="H292" s="8"/>
      <c r="I292" s="8">
        <v>2015</v>
      </c>
      <c r="J292" s="1" t="s">
        <v>124</v>
      </c>
      <c r="K292" s="9">
        <v>97130</v>
      </c>
      <c r="L292" s="10">
        <f>K292/ VLOOKUP(A292,Indicators!$B$1:$V$7,21,FALSE)</f>
        <v>424.9092261253773</v>
      </c>
      <c r="M292" s="1" t="s">
        <v>207</v>
      </c>
      <c r="N292" s="1" t="s">
        <v>71</v>
      </c>
      <c r="O292" s="11"/>
      <c r="P292" s="11"/>
      <c r="Q292" s="8" t="str">
        <f t="shared" si="0"/>
        <v/>
      </c>
      <c r="R292" s="1" t="s">
        <v>95</v>
      </c>
      <c r="S292" s="1" t="s">
        <v>75</v>
      </c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</row>
    <row r="293" spans="1:76" x14ac:dyDescent="0.2">
      <c r="A293" s="1" t="s">
        <v>20</v>
      </c>
      <c r="B293" s="1" t="s">
        <v>202</v>
      </c>
      <c r="C293" s="1" t="s">
        <v>212</v>
      </c>
      <c r="D293" s="1" t="s">
        <v>128</v>
      </c>
      <c r="E293" s="1" t="s">
        <v>2</v>
      </c>
      <c r="F293" s="1" t="s">
        <v>151</v>
      </c>
      <c r="G293" s="1" t="s">
        <v>73</v>
      </c>
      <c r="H293" s="8"/>
      <c r="I293" s="8">
        <v>2015</v>
      </c>
      <c r="J293" s="1" t="s">
        <v>124</v>
      </c>
      <c r="K293" s="9">
        <v>159460</v>
      </c>
      <c r="L293" s="10">
        <f>K293/ VLOOKUP(A293,Indicators!$B$1:$V$7,21,FALSE)</f>
        <v>697.58082155824843</v>
      </c>
      <c r="M293" s="1" t="s">
        <v>212</v>
      </c>
      <c r="N293" s="1" t="s">
        <v>71</v>
      </c>
      <c r="O293" s="11"/>
      <c r="P293" s="11"/>
      <c r="Q293" s="8" t="str">
        <f t="shared" si="0"/>
        <v/>
      </c>
      <c r="R293" s="1" t="s">
        <v>95</v>
      </c>
      <c r="S293" s="1" t="s">
        <v>75</v>
      </c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</row>
    <row r="294" spans="1:76" x14ac:dyDescent="0.2">
      <c r="A294" s="1" t="s">
        <v>20</v>
      </c>
      <c r="B294" s="1" t="s">
        <v>213</v>
      </c>
      <c r="C294" s="1" t="s">
        <v>214</v>
      </c>
      <c r="D294" s="1" t="s">
        <v>153</v>
      </c>
      <c r="E294" s="1" t="s">
        <v>2</v>
      </c>
      <c r="F294" s="1" t="s">
        <v>151</v>
      </c>
      <c r="G294" s="1" t="s">
        <v>73</v>
      </c>
      <c r="H294" s="8"/>
      <c r="I294" s="8">
        <v>2015</v>
      </c>
      <c r="J294" s="1" t="s">
        <v>124</v>
      </c>
      <c r="K294" s="8">
        <v>10</v>
      </c>
      <c r="L294" s="10">
        <f>K294/ VLOOKUP(A294,Indicators!$B$1:$V$7,21,FALSE)</f>
        <v>4.3746445601294891E-2</v>
      </c>
      <c r="M294" s="1" t="s">
        <v>215</v>
      </c>
      <c r="N294" s="1" t="s">
        <v>71</v>
      </c>
      <c r="O294" s="11"/>
      <c r="P294" s="11"/>
      <c r="Q294" s="8" t="str">
        <f t="shared" si="0"/>
        <v/>
      </c>
      <c r="R294" s="1" t="s">
        <v>97</v>
      </c>
      <c r="S294" s="1" t="s">
        <v>85</v>
      </c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</row>
    <row r="295" spans="1:76" x14ac:dyDescent="0.2">
      <c r="A295" s="1" t="s">
        <v>20</v>
      </c>
      <c r="B295" s="1" t="s">
        <v>213</v>
      </c>
      <c r="C295" s="1" t="s">
        <v>216</v>
      </c>
      <c r="D295" s="1" t="s">
        <v>139</v>
      </c>
      <c r="E295" s="1" t="s">
        <v>2</v>
      </c>
      <c r="F295" s="1" t="s">
        <v>151</v>
      </c>
      <c r="G295" s="1" t="s">
        <v>73</v>
      </c>
      <c r="H295" s="8"/>
      <c r="I295" s="8">
        <v>2015</v>
      </c>
      <c r="J295" s="1" t="s">
        <v>124</v>
      </c>
      <c r="K295" s="8">
        <v>10</v>
      </c>
      <c r="L295" s="10">
        <f>K295/ VLOOKUP(A295,Indicators!$B$1:$V$7,21,FALSE)</f>
        <v>4.3746445601294891E-2</v>
      </c>
      <c r="M295" s="1" t="s">
        <v>215</v>
      </c>
      <c r="N295" s="1" t="s">
        <v>71</v>
      </c>
      <c r="O295" s="11"/>
      <c r="P295" s="11"/>
      <c r="Q295" s="8" t="str">
        <f t="shared" si="0"/>
        <v/>
      </c>
      <c r="R295" s="1" t="s">
        <v>97</v>
      </c>
      <c r="S295" s="1" t="s">
        <v>85</v>
      </c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</row>
    <row r="296" spans="1:76" x14ac:dyDescent="0.2">
      <c r="A296" s="1" t="s">
        <v>20</v>
      </c>
      <c r="B296" s="1" t="s">
        <v>213</v>
      </c>
      <c r="C296" s="1" t="s">
        <v>217</v>
      </c>
      <c r="D296" s="1" t="s">
        <v>122</v>
      </c>
      <c r="E296" s="1" t="s">
        <v>2</v>
      </c>
      <c r="F296" s="1" t="s">
        <v>151</v>
      </c>
      <c r="G296" s="1" t="s">
        <v>73</v>
      </c>
      <c r="H296" s="8"/>
      <c r="I296" s="8">
        <v>2015</v>
      </c>
      <c r="J296" s="1" t="s">
        <v>124</v>
      </c>
      <c r="K296" s="8">
        <v>10</v>
      </c>
      <c r="L296" s="10">
        <f>K296/ VLOOKUP(A296,Indicators!$B$1:$V$7,21,FALSE)</f>
        <v>4.3746445601294891E-2</v>
      </c>
      <c r="M296" s="1" t="s">
        <v>170</v>
      </c>
      <c r="N296" s="1" t="s">
        <v>71</v>
      </c>
      <c r="O296" s="11"/>
      <c r="P296" s="11"/>
      <c r="Q296" s="8" t="str">
        <f t="shared" si="0"/>
        <v/>
      </c>
      <c r="R296" s="1" t="s">
        <v>97</v>
      </c>
      <c r="S296" s="1" t="s">
        <v>48</v>
      </c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</row>
    <row r="297" spans="1:76" x14ac:dyDescent="0.2">
      <c r="A297" s="1" t="s">
        <v>20</v>
      </c>
      <c r="B297" s="1" t="s">
        <v>213</v>
      </c>
      <c r="C297" s="1" t="s">
        <v>218</v>
      </c>
      <c r="D297" s="1" t="s">
        <v>153</v>
      </c>
      <c r="E297" s="1" t="s">
        <v>2</v>
      </c>
      <c r="F297" s="1" t="s">
        <v>151</v>
      </c>
      <c r="G297" s="1" t="s">
        <v>73</v>
      </c>
      <c r="H297" s="8"/>
      <c r="I297" s="8">
        <v>2015</v>
      </c>
      <c r="J297" s="1" t="s">
        <v>124</v>
      </c>
      <c r="K297" s="8">
        <v>20</v>
      </c>
      <c r="L297" s="10">
        <f>K297/ VLOOKUP(A297,Indicators!$B$1:$V$7,21,FALSE)</f>
        <v>8.7492891202589781E-2</v>
      </c>
      <c r="M297" s="1" t="s">
        <v>219</v>
      </c>
      <c r="N297" s="1" t="s">
        <v>71</v>
      </c>
      <c r="O297" s="11"/>
      <c r="P297" s="11"/>
      <c r="Q297" s="8" t="str">
        <f t="shared" si="0"/>
        <v/>
      </c>
      <c r="R297" s="1" t="s">
        <v>97</v>
      </c>
      <c r="S297" s="1" t="s">
        <v>40</v>
      </c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</row>
    <row r="298" spans="1:76" x14ac:dyDescent="0.2">
      <c r="A298" s="1" t="s">
        <v>20</v>
      </c>
      <c r="B298" s="1" t="s">
        <v>213</v>
      </c>
      <c r="C298" s="1" t="s">
        <v>220</v>
      </c>
      <c r="D298" s="1" t="s">
        <v>122</v>
      </c>
      <c r="E298" s="1" t="s">
        <v>2</v>
      </c>
      <c r="F298" s="1" t="s">
        <v>151</v>
      </c>
      <c r="G298" s="1" t="s">
        <v>73</v>
      </c>
      <c r="H298" s="8"/>
      <c r="I298" s="8">
        <v>2015</v>
      </c>
      <c r="J298" s="1" t="s">
        <v>124</v>
      </c>
      <c r="K298" s="8">
        <v>30</v>
      </c>
      <c r="L298" s="10">
        <f>K298/ VLOOKUP(A298,Indicators!$B$1:$V$7,21,FALSE)</f>
        <v>0.13123933680388469</v>
      </c>
      <c r="M298" s="1" t="s">
        <v>219</v>
      </c>
      <c r="N298" s="1" t="s">
        <v>71</v>
      </c>
      <c r="O298" s="11"/>
      <c r="P298" s="11"/>
      <c r="Q298" s="8" t="str">
        <f t="shared" si="0"/>
        <v/>
      </c>
      <c r="R298" s="1" t="s">
        <v>97</v>
      </c>
      <c r="S298" s="1" t="s">
        <v>40</v>
      </c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</row>
    <row r="299" spans="1:76" x14ac:dyDescent="0.2">
      <c r="A299" s="1" t="s">
        <v>20</v>
      </c>
      <c r="B299" s="1" t="s">
        <v>213</v>
      </c>
      <c r="C299" s="1" t="s">
        <v>214</v>
      </c>
      <c r="D299" s="1" t="s">
        <v>153</v>
      </c>
      <c r="E299" s="1" t="s">
        <v>2</v>
      </c>
      <c r="F299" s="1" t="s">
        <v>151</v>
      </c>
      <c r="G299" s="1" t="s">
        <v>73</v>
      </c>
      <c r="H299" s="8"/>
      <c r="I299" s="8">
        <v>2015</v>
      </c>
      <c r="J299" s="1" t="s">
        <v>124</v>
      </c>
      <c r="K299" s="8">
        <v>30</v>
      </c>
      <c r="L299" s="10">
        <f>K299/ VLOOKUP(A299,Indicators!$B$1:$V$7,21,FALSE)</f>
        <v>0.13123933680388469</v>
      </c>
      <c r="M299" s="1" t="s">
        <v>215</v>
      </c>
      <c r="N299" s="1" t="s">
        <v>71</v>
      </c>
      <c r="O299" s="11"/>
      <c r="P299" s="11"/>
      <c r="Q299" s="8" t="str">
        <f t="shared" si="0"/>
        <v/>
      </c>
      <c r="R299" s="1" t="s">
        <v>97</v>
      </c>
      <c r="S299" s="1" t="s">
        <v>85</v>
      </c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</row>
    <row r="300" spans="1:76" x14ac:dyDescent="0.2">
      <c r="A300" s="1" t="s">
        <v>20</v>
      </c>
      <c r="B300" s="1" t="s">
        <v>213</v>
      </c>
      <c r="C300" s="1" t="s">
        <v>221</v>
      </c>
      <c r="D300" s="1" t="s">
        <v>153</v>
      </c>
      <c r="E300" s="1" t="s">
        <v>2</v>
      </c>
      <c r="F300" s="1" t="s">
        <v>151</v>
      </c>
      <c r="G300" s="1" t="s">
        <v>73</v>
      </c>
      <c r="H300" s="8"/>
      <c r="I300" s="8">
        <v>2015</v>
      </c>
      <c r="J300" s="1" t="s">
        <v>124</v>
      </c>
      <c r="K300" s="8">
        <v>30</v>
      </c>
      <c r="L300" s="10">
        <f>K300/ VLOOKUP(A300,Indicators!$B$1:$V$7,21,FALSE)</f>
        <v>0.13123933680388469</v>
      </c>
      <c r="M300" s="1" t="s">
        <v>215</v>
      </c>
      <c r="N300" s="1" t="s">
        <v>71</v>
      </c>
      <c r="O300" s="11"/>
      <c r="P300" s="11"/>
      <c r="Q300" s="8" t="str">
        <f t="shared" si="0"/>
        <v/>
      </c>
      <c r="R300" s="1" t="s">
        <v>97</v>
      </c>
      <c r="S300" s="1" t="s">
        <v>85</v>
      </c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</row>
    <row r="301" spans="1:76" x14ac:dyDescent="0.2">
      <c r="A301" s="1" t="s">
        <v>20</v>
      </c>
      <c r="B301" s="1" t="s">
        <v>213</v>
      </c>
      <c r="C301" s="1" t="s">
        <v>222</v>
      </c>
      <c r="D301" s="1" t="s">
        <v>153</v>
      </c>
      <c r="E301" s="1" t="s">
        <v>2</v>
      </c>
      <c r="F301" s="1" t="s">
        <v>151</v>
      </c>
      <c r="G301" s="1" t="s">
        <v>73</v>
      </c>
      <c r="H301" s="8"/>
      <c r="I301" s="8">
        <v>2015</v>
      </c>
      <c r="J301" s="1" t="s">
        <v>124</v>
      </c>
      <c r="K301" s="8">
        <v>30</v>
      </c>
      <c r="L301" s="10">
        <f>K301/ VLOOKUP(A301,Indicators!$B$1:$V$7,21,FALSE)</f>
        <v>0.13123933680388469</v>
      </c>
      <c r="M301" s="1" t="s">
        <v>219</v>
      </c>
      <c r="N301" s="1" t="s">
        <v>71</v>
      </c>
      <c r="O301" s="11"/>
      <c r="P301" s="11"/>
      <c r="Q301" s="8" t="str">
        <f t="shared" si="0"/>
        <v/>
      </c>
      <c r="R301" s="1" t="s">
        <v>97</v>
      </c>
      <c r="S301" s="1" t="s">
        <v>40</v>
      </c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</row>
    <row r="302" spans="1:76" x14ac:dyDescent="0.2">
      <c r="A302" s="1" t="s">
        <v>20</v>
      </c>
      <c r="B302" s="1" t="s">
        <v>213</v>
      </c>
      <c r="C302" s="1" t="s">
        <v>223</v>
      </c>
      <c r="D302" s="1" t="s">
        <v>153</v>
      </c>
      <c r="E302" s="1" t="s">
        <v>2</v>
      </c>
      <c r="F302" s="1" t="s">
        <v>151</v>
      </c>
      <c r="G302" s="1" t="s">
        <v>73</v>
      </c>
      <c r="H302" s="8"/>
      <c r="I302" s="8">
        <v>2015</v>
      </c>
      <c r="J302" s="1" t="s">
        <v>124</v>
      </c>
      <c r="K302" s="8">
        <v>30</v>
      </c>
      <c r="L302" s="10">
        <f>K302/ VLOOKUP(A302,Indicators!$B$1:$V$7,21,FALSE)</f>
        <v>0.13123933680388469</v>
      </c>
      <c r="M302" s="1" t="s">
        <v>219</v>
      </c>
      <c r="N302" s="1" t="s">
        <v>71</v>
      </c>
      <c r="O302" s="11"/>
      <c r="P302" s="11"/>
      <c r="Q302" s="8" t="str">
        <f t="shared" si="0"/>
        <v/>
      </c>
      <c r="R302" s="1" t="s">
        <v>97</v>
      </c>
      <c r="S302" s="1" t="s">
        <v>40</v>
      </c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</row>
    <row r="303" spans="1:76" x14ac:dyDescent="0.2">
      <c r="A303" s="1" t="s">
        <v>20</v>
      </c>
      <c r="B303" s="1" t="s">
        <v>213</v>
      </c>
      <c r="C303" s="1" t="s">
        <v>224</v>
      </c>
      <c r="D303" s="1" t="s">
        <v>153</v>
      </c>
      <c r="E303" s="1" t="s">
        <v>2</v>
      </c>
      <c r="F303" s="1" t="s">
        <v>151</v>
      </c>
      <c r="G303" s="1" t="s">
        <v>73</v>
      </c>
      <c r="H303" s="8"/>
      <c r="I303" s="8">
        <v>2015</v>
      </c>
      <c r="J303" s="1" t="s">
        <v>124</v>
      </c>
      <c r="K303" s="8">
        <v>30</v>
      </c>
      <c r="L303" s="10">
        <f>K303/ VLOOKUP(A303,Indicators!$B$1:$V$7,21,FALSE)</f>
        <v>0.13123933680388469</v>
      </c>
      <c r="M303" s="1" t="s">
        <v>219</v>
      </c>
      <c r="N303" s="1" t="s">
        <v>71</v>
      </c>
      <c r="O303" s="11"/>
      <c r="P303" s="11"/>
      <c r="Q303" s="8" t="str">
        <f t="shared" si="0"/>
        <v/>
      </c>
      <c r="R303" s="1" t="s">
        <v>97</v>
      </c>
      <c r="S303" s="1" t="s">
        <v>40</v>
      </c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</row>
    <row r="304" spans="1:76" x14ac:dyDescent="0.2">
      <c r="A304" s="1" t="s">
        <v>20</v>
      </c>
      <c r="B304" s="1" t="s">
        <v>213</v>
      </c>
      <c r="C304" s="1" t="s">
        <v>225</v>
      </c>
      <c r="D304" s="1" t="s">
        <v>122</v>
      </c>
      <c r="E304" s="1" t="s">
        <v>2</v>
      </c>
      <c r="F304" s="1" t="s">
        <v>151</v>
      </c>
      <c r="G304" s="1" t="s">
        <v>73</v>
      </c>
      <c r="H304" s="8"/>
      <c r="I304" s="8">
        <v>2015</v>
      </c>
      <c r="J304" s="1" t="s">
        <v>124</v>
      </c>
      <c r="K304" s="8">
        <v>30</v>
      </c>
      <c r="L304" s="10">
        <f>K304/ VLOOKUP(A304,Indicators!$B$1:$V$7,21,FALSE)</f>
        <v>0.13123933680388469</v>
      </c>
      <c r="M304" s="1" t="s">
        <v>226</v>
      </c>
      <c r="N304" s="1" t="s">
        <v>71</v>
      </c>
      <c r="O304" s="11"/>
      <c r="P304" s="11"/>
      <c r="Q304" s="8" t="str">
        <f t="shared" si="0"/>
        <v/>
      </c>
      <c r="R304" s="1" t="s">
        <v>133</v>
      </c>
      <c r="S304" s="1" t="s">
        <v>63</v>
      </c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</row>
    <row r="305" spans="1:76" x14ac:dyDescent="0.2">
      <c r="A305" s="1" t="s">
        <v>20</v>
      </c>
      <c r="B305" s="1" t="s">
        <v>213</v>
      </c>
      <c r="C305" s="1" t="s">
        <v>227</v>
      </c>
      <c r="D305" s="1" t="s">
        <v>153</v>
      </c>
      <c r="E305" s="1" t="s">
        <v>2</v>
      </c>
      <c r="F305" s="1" t="s">
        <v>151</v>
      </c>
      <c r="G305" s="1" t="s">
        <v>73</v>
      </c>
      <c r="H305" s="8"/>
      <c r="I305" s="8">
        <v>2015</v>
      </c>
      <c r="J305" s="1" t="s">
        <v>124</v>
      </c>
      <c r="K305" s="8">
        <v>50</v>
      </c>
      <c r="L305" s="10">
        <f>K305/ VLOOKUP(A305,Indicators!$B$1:$V$7,21,FALSE)</f>
        <v>0.21873222800647446</v>
      </c>
      <c r="M305" s="1" t="s">
        <v>219</v>
      </c>
      <c r="N305" s="1" t="s">
        <v>71</v>
      </c>
      <c r="O305" s="11"/>
      <c r="P305" s="11"/>
      <c r="Q305" s="8" t="str">
        <f t="shared" si="0"/>
        <v/>
      </c>
      <c r="R305" s="1" t="s">
        <v>97</v>
      </c>
      <c r="S305" s="1" t="s">
        <v>40</v>
      </c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</row>
    <row r="306" spans="1:76" x14ac:dyDescent="0.2">
      <c r="A306" s="1" t="s">
        <v>20</v>
      </c>
      <c r="B306" s="1" t="s">
        <v>213</v>
      </c>
      <c r="C306" s="1" t="s">
        <v>220</v>
      </c>
      <c r="D306" s="1" t="s">
        <v>122</v>
      </c>
      <c r="E306" s="1" t="s">
        <v>2</v>
      </c>
      <c r="F306" s="1" t="s">
        <v>151</v>
      </c>
      <c r="G306" s="1" t="s">
        <v>73</v>
      </c>
      <c r="H306" s="8"/>
      <c r="I306" s="8">
        <v>2015</v>
      </c>
      <c r="J306" s="1" t="s">
        <v>124</v>
      </c>
      <c r="K306" s="8">
        <v>90</v>
      </c>
      <c r="L306" s="10">
        <f>K306/ VLOOKUP(A306,Indicators!$B$1:$V$7,21,FALSE)</f>
        <v>0.39371801041165405</v>
      </c>
      <c r="M306" s="1" t="s">
        <v>219</v>
      </c>
      <c r="N306" s="1" t="s">
        <v>71</v>
      </c>
      <c r="O306" s="11"/>
      <c r="P306" s="11"/>
      <c r="Q306" s="8" t="str">
        <f t="shared" si="0"/>
        <v/>
      </c>
      <c r="R306" s="1" t="s">
        <v>97</v>
      </c>
      <c r="S306" s="1" t="s">
        <v>40</v>
      </c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</row>
    <row r="307" spans="1:76" x14ac:dyDescent="0.2">
      <c r="A307" s="1" t="s">
        <v>20</v>
      </c>
      <c r="B307" s="1" t="s">
        <v>213</v>
      </c>
      <c r="C307" s="1" t="s">
        <v>228</v>
      </c>
      <c r="D307" s="1" t="s">
        <v>131</v>
      </c>
      <c r="E307" s="1" t="s">
        <v>2</v>
      </c>
      <c r="F307" s="1" t="s">
        <v>151</v>
      </c>
      <c r="G307" s="1" t="s">
        <v>73</v>
      </c>
      <c r="H307" s="8"/>
      <c r="I307" s="8">
        <v>2015</v>
      </c>
      <c r="J307" s="1" t="s">
        <v>124</v>
      </c>
      <c r="K307" s="8">
        <v>100</v>
      </c>
      <c r="L307" s="10">
        <f>K307/ VLOOKUP(A307,Indicators!$B$1:$V$7,21,FALSE)</f>
        <v>0.43746445601294892</v>
      </c>
      <c r="M307" s="1" t="s">
        <v>170</v>
      </c>
      <c r="N307" s="1" t="s">
        <v>71</v>
      </c>
      <c r="O307" s="11"/>
      <c r="P307" s="11"/>
      <c r="Q307" s="8" t="str">
        <f t="shared" si="0"/>
        <v/>
      </c>
      <c r="R307" s="1" t="s">
        <v>97</v>
      </c>
      <c r="S307" s="1" t="s">
        <v>44</v>
      </c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</row>
    <row r="308" spans="1:76" x14ac:dyDescent="0.2">
      <c r="A308" s="1" t="s">
        <v>20</v>
      </c>
      <c r="B308" s="1" t="s">
        <v>213</v>
      </c>
      <c r="C308" s="1" t="s">
        <v>229</v>
      </c>
      <c r="D308" s="1" t="s">
        <v>153</v>
      </c>
      <c r="E308" s="1" t="s">
        <v>2</v>
      </c>
      <c r="F308" s="1" t="s">
        <v>151</v>
      </c>
      <c r="G308" s="1" t="s">
        <v>73</v>
      </c>
      <c r="H308" s="8"/>
      <c r="I308" s="8">
        <v>2015</v>
      </c>
      <c r="J308" s="1" t="s">
        <v>124</v>
      </c>
      <c r="K308" s="8">
        <v>100</v>
      </c>
      <c r="L308" s="10">
        <f>K308/ VLOOKUP(A308,Indicators!$B$1:$V$7,21,FALSE)</f>
        <v>0.43746445601294892</v>
      </c>
      <c r="M308" s="1" t="s">
        <v>219</v>
      </c>
      <c r="N308" s="1" t="s">
        <v>71</v>
      </c>
      <c r="O308" s="11"/>
      <c r="P308" s="11"/>
      <c r="Q308" s="8" t="str">
        <f t="shared" si="0"/>
        <v/>
      </c>
      <c r="R308" s="1" t="s">
        <v>97</v>
      </c>
      <c r="S308" s="1" t="s">
        <v>40</v>
      </c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</row>
    <row r="309" spans="1:76" x14ac:dyDescent="0.2">
      <c r="A309" s="1" t="s">
        <v>20</v>
      </c>
      <c r="B309" s="1" t="s">
        <v>213</v>
      </c>
      <c r="C309" s="1" t="s">
        <v>230</v>
      </c>
      <c r="D309" s="1" t="s">
        <v>131</v>
      </c>
      <c r="E309" s="1" t="s">
        <v>2</v>
      </c>
      <c r="F309" s="1" t="s">
        <v>151</v>
      </c>
      <c r="G309" s="1" t="s">
        <v>73</v>
      </c>
      <c r="H309" s="8"/>
      <c r="I309" s="8">
        <v>2015</v>
      </c>
      <c r="J309" s="1" t="s">
        <v>124</v>
      </c>
      <c r="K309" s="8">
        <v>100</v>
      </c>
      <c r="L309" s="10">
        <f>K309/ VLOOKUP(A309,Indicators!$B$1:$V$7,21,FALSE)</f>
        <v>0.43746445601294892</v>
      </c>
      <c r="M309" s="1" t="s">
        <v>170</v>
      </c>
      <c r="N309" s="1" t="s">
        <v>71</v>
      </c>
      <c r="O309" s="11"/>
      <c r="P309" s="11"/>
      <c r="Q309" s="8" t="str">
        <f t="shared" si="0"/>
        <v/>
      </c>
      <c r="R309" s="1" t="s">
        <v>97</v>
      </c>
      <c r="S309" s="1" t="s">
        <v>44</v>
      </c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</row>
    <row r="310" spans="1:76" x14ac:dyDescent="0.2">
      <c r="A310" s="1" t="s">
        <v>20</v>
      </c>
      <c r="B310" s="1" t="s">
        <v>213</v>
      </c>
      <c r="C310" s="1" t="s">
        <v>222</v>
      </c>
      <c r="D310" s="1" t="s">
        <v>153</v>
      </c>
      <c r="E310" s="1" t="s">
        <v>2</v>
      </c>
      <c r="F310" s="1" t="s">
        <v>151</v>
      </c>
      <c r="G310" s="1" t="s">
        <v>73</v>
      </c>
      <c r="H310" s="8"/>
      <c r="I310" s="8">
        <v>2015</v>
      </c>
      <c r="J310" s="1" t="s">
        <v>124</v>
      </c>
      <c r="K310" s="8">
        <v>100</v>
      </c>
      <c r="L310" s="10">
        <f>K310/ VLOOKUP(A310,Indicators!$B$1:$V$7,21,FALSE)</f>
        <v>0.43746445601294892</v>
      </c>
      <c r="M310" s="1" t="s">
        <v>219</v>
      </c>
      <c r="N310" s="1" t="s">
        <v>71</v>
      </c>
      <c r="O310" s="11"/>
      <c r="P310" s="11"/>
      <c r="Q310" s="8" t="str">
        <f t="shared" si="0"/>
        <v/>
      </c>
      <c r="R310" s="1" t="s">
        <v>97</v>
      </c>
      <c r="S310" s="1" t="s">
        <v>40</v>
      </c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</row>
    <row r="311" spans="1:76" x14ac:dyDescent="0.2">
      <c r="A311" s="1" t="s">
        <v>20</v>
      </c>
      <c r="B311" s="1" t="s">
        <v>213</v>
      </c>
      <c r="C311" s="1" t="s">
        <v>220</v>
      </c>
      <c r="D311" s="1" t="s">
        <v>122</v>
      </c>
      <c r="E311" s="1" t="s">
        <v>2</v>
      </c>
      <c r="F311" s="1" t="s">
        <v>151</v>
      </c>
      <c r="G311" s="1" t="s">
        <v>73</v>
      </c>
      <c r="H311" s="8"/>
      <c r="I311" s="8">
        <v>2015</v>
      </c>
      <c r="J311" s="1" t="s">
        <v>124</v>
      </c>
      <c r="K311" s="8">
        <v>100</v>
      </c>
      <c r="L311" s="10">
        <f>K311/ VLOOKUP(A311,Indicators!$B$1:$V$7,21,FALSE)</f>
        <v>0.43746445601294892</v>
      </c>
      <c r="M311" s="1" t="s">
        <v>219</v>
      </c>
      <c r="N311" s="1" t="s">
        <v>71</v>
      </c>
      <c r="O311" s="11"/>
      <c r="P311" s="11"/>
      <c r="Q311" s="8" t="str">
        <f t="shared" si="0"/>
        <v/>
      </c>
      <c r="R311" s="1" t="s">
        <v>97</v>
      </c>
      <c r="S311" s="1" t="s">
        <v>40</v>
      </c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</row>
    <row r="312" spans="1:76" x14ac:dyDescent="0.2">
      <c r="A312" s="1" t="s">
        <v>20</v>
      </c>
      <c r="B312" s="1" t="s">
        <v>213</v>
      </c>
      <c r="C312" s="1" t="s">
        <v>231</v>
      </c>
      <c r="D312" s="1" t="s">
        <v>153</v>
      </c>
      <c r="E312" s="1" t="s">
        <v>2</v>
      </c>
      <c r="F312" s="1" t="s">
        <v>151</v>
      </c>
      <c r="G312" s="1" t="s">
        <v>73</v>
      </c>
      <c r="H312" s="8"/>
      <c r="I312" s="8">
        <v>2015</v>
      </c>
      <c r="J312" s="1" t="s">
        <v>124</v>
      </c>
      <c r="K312" s="8">
        <v>100</v>
      </c>
      <c r="L312" s="10">
        <f>K312/ VLOOKUP(A312,Indicators!$B$1:$V$7,21,FALSE)</f>
        <v>0.43746445601294892</v>
      </c>
      <c r="M312" s="1" t="s">
        <v>219</v>
      </c>
      <c r="N312" s="1" t="s">
        <v>71</v>
      </c>
      <c r="O312" s="11"/>
      <c r="P312" s="11"/>
      <c r="Q312" s="8" t="str">
        <f t="shared" si="0"/>
        <v/>
      </c>
      <c r="R312" s="1" t="s">
        <v>97</v>
      </c>
      <c r="S312" s="1" t="s">
        <v>40</v>
      </c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</row>
    <row r="313" spans="1:76" x14ac:dyDescent="0.2">
      <c r="A313" s="1" t="s">
        <v>20</v>
      </c>
      <c r="B313" s="1" t="s">
        <v>213</v>
      </c>
      <c r="C313" s="1" t="s">
        <v>232</v>
      </c>
      <c r="D313" s="1" t="s">
        <v>122</v>
      </c>
      <c r="E313" s="1" t="s">
        <v>2</v>
      </c>
      <c r="F313" s="1" t="s">
        <v>151</v>
      </c>
      <c r="G313" s="1" t="s">
        <v>73</v>
      </c>
      <c r="H313" s="8"/>
      <c r="I313" s="8">
        <v>2015</v>
      </c>
      <c r="J313" s="1" t="s">
        <v>124</v>
      </c>
      <c r="K313" s="8">
        <v>100</v>
      </c>
      <c r="L313" s="10">
        <f>K313/ VLOOKUP(A313,Indicators!$B$1:$V$7,21,FALSE)</f>
        <v>0.43746445601294892</v>
      </c>
      <c r="M313" s="1" t="s">
        <v>170</v>
      </c>
      <c r="N313" s="1" t="s">
        <v>71</v>
      </c>
      <c r="O313" s="11"/>
      <c r="P313" s="11"/>
      <c r="Q313" s="8" t="str">
        <f t="shared" si="0"/>
        <v/>
      </c>
      <c r="R313" s="1" t="s">
        <v>97</v>
      </c>
      <c r="S313" s="1" t="s">
        <v>48</v>
      </c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</row>
    <row r="314" spans="1:76" x14ac:dyDescent="0.2">
      <c r="A314" s="1" t="s">
        <v>20</v>
      </c>
      <c r="B314" s="1" t="s">
        <v>213</v>
      </c>
      <c r="C314" s="1" t="s">
        <v>229</v>
      </c>
      <c r="D314" s="1" t="s">
        <v>153</v>
      </c>
      <c r="E314" s="1" t="s">
        <v>2</v>
      </c>
      <c r="F314" s="1" t="s">
        <v>151</v>
      </c>
      <c r="G314" s="1" t="s">
        <v>73</v>
      </c>
      <c r="H314" s="8"/>
      <c r="I314" s="8">
        <v>2015</v>
      </c>
      <c r="J314" s="1" t="s">
        <v>124</v>
      </c>
      <c r="K314" s="8">
        <v>100</v>
      </c>
      <c r="L314" s="10">
        <f>K314/ VLOOKUP(A314,Indicators!$B$1:$V$7,21,FALSE)</f>
        <v>0.43746445601294892</v>
      </c>
      <c r="M314" s="1" t="s">
        <v>219</v>
      </c>
      <c r="N314" s="1" t="s">
        <v>71</v>
      </c>
      <c r="O314" s="11"/>
      <c r="P314" s="11"/>
      <c r="Q314" s="8" t="str">
        <f t="shared" si="0"/>
        <v/>
      </c>
      <c r="R314" s="1" t="s">
        <v>97</v>
      </c>
      <c r="S314" s="1" t="s">
        <v>40</v>
      </c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</row>
    <row r="315" spans="1:76" x14ac:dyDescent="0.2">
      <c r="A315" s="1" t="s">
        <v>20</v>
      </c>
      <c r="B315" s="1" t="s">
        <v>213</v>
      </c>
      <c r="C315" s="1" t="s">
        <v>229</v>
      </c>
      <c r="D315" s="1" t="s">
        <v>153</v>
      </c>
      <c r="E315" s="1" t="s">
        <v>2</v>
      </c>
      <c r="F315" s="1" t="s">
        <v>151</v>
      </c>
      <c r="G315" s="1" t="s">
        <v>73</v>
      </c>
      <c r="H315" s="8"/>
      <c r="I315" s="8">
        <v>2015</v>
      </c>
      <c r="J315" s="1" t="s">
        <v>124</v>
      </c>
      <c r="K315" s="8">
        <v>100</v>
      </c>
      <c r="L315" s="10">
        <f>K315/ VLOOKUP(A315,Indicators!$B$1:$V$7,21,FALSE)</f>
        <v>0.43746445601294892</v>
      </c>
      <c r="M315" s="1" t="s">
        <v>219</v>
      </c>
      <c r="N315" s="1" t="s">
        <v>71</v>
      </c>
      <c r="O315" s="11"/>
      <c r="P315" s="11"/>
      <c r="Q315" s="8" t="str">
        <f t="shared" si="0"/>
        <v/>
      </c>
      <c r="R315" s="1" t="s">
        <v>97</v>
      </c>
      <c r="S315" s="1" t="s">
        <v>40</v>
      </c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</row>
    <row r="316" spans="1:76" x14ac:dyDescent="0.2">
      <c r="A316" s="1" t="s">
        <v>20</v>
      </c>
      <c r="B316" s="1" t="s">
        <v>213</v>
      </c>
      <c r="C316" s="1" t="s">
        <v>233</v>
      </c>
      <c r="D316" s="1" t="s">
        <v>128</v>
      </c>
      <c r="E316" s="1" t="s">
        <v>2</v>
      </c>
      <c r="F316" s="1" t="s">
        <v>151</v>
      </c>
      <c r="G316" s="1" t="s">
        <v>73</v>
      </c>
      <c r="H316" s="8"/>
      <c r="I316" s="8">
        <v>2015</v>
      </c>
      <c r="J316" s="1" t="s">
        <v>124</v>
      </c>
      <c r="K316" s="8">
        <v>110</v>
      </c>
      <c r="L316" s="10">
        <f>K316/ VLOOKUP(A316,Indicators!$B$1:$V$7,21,FALSE)</f>
        <v>0.48121090161424385</v>
      </c>
      <c r="M316" s="1" t="s">
        <v>170</v>
      </c>
      <c r="N316" s="1" t="s">
        <v>71</v>
      </c>
      <c r="O316" s="11"/>
      <c r="P316" s="11"/>
      <c r="Q316" s="8" t="str">
        <f t="shared" si="0"/>
        <v/>
      </c>
      <c r="R316" s="1" t="s">
        <v>133</v>
      </c>
      <c r="S316" s="1" t="s">
        <v>52</v>
      </c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</row>
    <row r="317" spans="1:76" x14ac:dyDescent="0.2">
      <c r="A317" s="1" t="s">
        <v>20</v>
      </c>
      <c r="B317" s="1" t="s">
        <v>213</v>
      </c>
      <c r="C317" s="1" t="s">
        <v>234</v>
      </c>
      <c r="D317" s="1" t="s">
        <v>131</v>
      </c>
      <c r="E317" s="1" t="s">
        <v>2</v>
      </c>
      <c r="F317" s="1" t="s">
        <v>151</v>
      </c>
      <c r="G317" s="1" t="s">
        <v>73</v>
      </c>
      <c r="H317" s="8"/>
      <c r="I317" s="8">
        <v>2015</v>
      </c>
      <c r="J317" s="1" t="s">
        <v>124</v>
      </c>
      <c r="K317" s="8">
        <v>120</v>
      </c>
      <c r="L317" s="10">
        <f>K317/ VLOOKUP(A317,Indicators!$B$1:$V$7,21,FALSE)</f>
        <v>0.52495734721553877</v>
      </c>
      <c r="M317" s="1" t="s">
        <v>170</v>
      </c>
      <c r="N317" s="1" t="s">
        <v>71</v>
      </c>
      <c r="O317" s="11"/>
      <c r="P317" s="11"/>
      <c r="Q317" s="8" t="str">
        <f t="shared" si="0"/>
        <v/>
      </c>
      <c r="R317" s="1" t="s">
        <v>97</v>
      </c>
      <c r="S317" s="1" t="s">
        <v>44</v>
      </c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</row>
    <row r="318" spans="1:76" x14ac:dyDescent="0.2">
      <c r="A318" s="1" t="s">
        <v>20</v>
      </c>
      <c r="B318" s="1" t="s">
        <v>213</v>
      </c>
      <c r="C318" s="1" t="s">
        <v>214</v>
      </c>
      <c r="D318" s="1" t="s">
        <v>153</v>
      </c>
      <c r="E318" s="1" t="s">
        <v>2</v>
      </c>
      <c r="F318" s="1" t="s">
        <v>151</v>
      </c>
      <c r="G318" s="1" t="s">
        <v>73</v>
      </c>
      <c r="H318" s="8"/>
      <c r="I318" s="8">
        <v>2015</v>
      </c>
      <c r="J318" s="1" t="s">
        <v>124</v>
      </c>
      <c r="K318" s="8">
        <v>120</v>
      </c>
      <c r="L318" s="10">
        <f>K318/ VLOOKUP(A318,Indicators!$B$1:$V$7,21,FALSE)</f>
        <v>0.52495734721553877</v>
      </c>
      <c r="M318" s="1" t="s">
        <v>215</v>
      </c>
      <c r="N318" s="1" t="s">
        <v>71</v>
      </c>
      <c r="O318" s="11"/>
      <c r="P318" s="11"/>
      <c r="Q318" s="8" t="str">
        <f t="shared" si="0"/>
        <v/>
      </c>
      <c r="R318" s="1" t="s">
        <v>97</v>
      </c>
      <c r="S318" s="1" t="s">
        <v>85</v>
      </c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</row>
    <row r="319" spans="1:76" x14ac:dyDescent="0.2">
      <c r="A319" s="1" t="s">
        <v>20</v>
      </c>
      <c r="B319" s="1" t="s">
        <v>213</v>
      </c>
      <c r="C319" s="1" t="s">
        <v>233</v>
      </c>
      <c r="D319" s="1" t="s">
        <v>128</v>
      </c>
      <c r="E319" s="1" t="s">
        <v>2</v>
      </c>
      <c r="F319" s="1" t="s">
        <v>151</v>
      </c>
      <c r="G319" s="1" t="s">
        <v>73</v>
      </c>
      <c r="H319" s="8"/>
      <c r="I319" s="8">
        <v>2015</v>
      </c>
      <c r="J319" s="1" t="s">
        <v>124</v>
      </c>
      <c r="K319" s="8">
        <v>120</v>
      </c>
      <c r="L319" s="10">
        <f>K319/ VLOOKUP(A319,Indicators!$B$1:$V$7,21,FALSE)</f>
        <v>0.52495734721553877</v>
      </c>
      <c r="M319" s="1" t="s">
        <v>170</v>
      </c>
      <c r="N319" s="1" t="s">
        <v>71</v>
      </c>
      <c r="O319" s="11"/>
      <c r="P319" s="11"/>
      <c r="Q319" s="8" t="str">
        <f t="shared" si="0"/>
        <v/>
      </c>
      <c r="R319" s="1" t="s">
        <v>133</v>
      </c>
      <c r="S319" s="1" t="s">
        <v>52</v>
      </c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</row>
    <row r="320" spans="1:76" x14ac:dyDescent="0.2">
      <c r="A320" s="1" t="s">
        <v>20</v>
      </c>
      <c r="B320" s="1" t="s">
        <v>213</v>
      </c>
      <c r="C320" s="1" t="s">
        <v>227</v>
      </c>
      <c r="D320" s="1" t="s">
        <v>153</v>
      </c>
      <c r="E320" s="1" t="s">
        <v>2</v>
      </c>
      <c r="F320" s="1" t="s">
        <v>151</v>
      </c>
      <c r="G320" s="1" t="s">
        <v>73</v>
      </c>
      <c r="H320" s="8"/>
      <c r="I320" s="8">
        <v>2015</v>
      </c>
      <c r="J320" s="1" t="s">
        <v>124</v>
      </c>
      <c r="K320" s="8">
        <v>120</v>
      </c>
      <c r="L320" s="10">
        <f>K320/ VLOOKUP(A320,Indicators!$B$1:$V$7,21,FALSE)</f>
        <v>0.52495734721553877</v>
      </c>
      <c r="M320" s="1" t="s">
        <v>219</v>
      </c>
      <c r="N320" s="1" t="s">
        <v>71</v>
      </c>
      <c r="O320" s="11"/>
      <c r="P320" s="11"/>
      <c r="Q320" s="8" t="str">
        <f t="shared" si="0"/>
        <v/>
      </c>
      <c r="R320" s="1" t="s">
        <v>97</v>
      </c>
      <c r="S320" s="1" t="s">
        <v>40</v>
      </c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</row>
    <row r="321" spans="1:76" x14ac:dyDescent="0.2">
      <c r="A321" s="1" t="s">
        <v>20</v>
      </c>
      <c r="B321" s="1" t="s">
        <v>213</v>
      </c>
      <c r="C321" s="1" t="s">
        <v>214</v>
      </c>
      <c r="D321" s="1" t="s">
        <v>153</v>
      </c>
      <c r="E321" s="1" t="s">
        <v>2</v>
      </c>
      <c r="F321" s="1" t="s">
        <v>151</v>
      </c>
      <c r="G321" s="1" t="s">
        <v>73</v>
      </c>
      <c r="H321" s="8"/>
      <c r="I321" s="8">
        <v>2015</v>
      </c>
      <c r="J321" s="1" t="s">
        <v>124</v>
      </c>
      <c r="K321" s="8">
        <v>130</v>
      </c>
      <c r="L321" s="10">
        <f>K321/ VLOOKUP(A321,Indicators!$B$1:$V$7,21,FALSE)</f>
        <v>0.56870379281683359</v>
      </c>
      <c r="M321" s="1" t="s">
        <v>215</v>
      </c>
      <c r="N321" s="1" t="s">
        <v>71</v>
      </c>
      <c r="O321" s="11"/>
      <c r="P321" s="11"/>
      <c r="Q321" s="8" t="str">
        <f t="shared" si="0"/>
        <v/>
      </c>
      <c r="R321" s="1" t="s">
        <v>97</v>
      </c>
      <c r="S321" s="1" t="s">
        <v>85</v>
      </c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</row>
    <row r="322" spans="1:76" x14ac:dyDescent="0.2">
      <c r="A322" s="1" t="s">
        <v>20</v>
      </c>
      <c r="B322" s="1" t="s">
        <v>213</v>
      </c>
      <c r="C322" s="1" t="s">
        <v>214</v>
      </c>
      <c r="D322" s="1" t="s">
        <v>153</v>
      </c>
      <c r="E322" s="1" t="s">
        <v>2</v>
      </c>
      <c r="F322" s="1" t="s">
        <v>151</v>
      </c>
      <c r="G322" s="1" t="s">
        <v>73</v>
      </c>
      <c r="H322" s="8"/>
      <c r="I322" s="8">
        <v>2015</v>
      </c>
      <c r="J322" s="1" t="s">
        <v>124</v>
      </c>
      <c r="K322" s="8">
        <v>130</v>
      </c>
      <c r="L322" s="10">
        <f>K322/ VLOOKUP(A322,Indicators!$B$1:$V$7,21,FALSE)</f>
        <v>0.56870379281683359</v>
      </c>
      <c r="M322" s="1" t="s">
        <v>215</v>
      </c>
      <c r="N322" s="1" t="s">
        <v>71</v>
      </c>
      <c r="O322" s="11"/>
      <c r="P322" s="11"/>
      <c r="Q322" s="8" t="str">
        <f t="shared" si="0"/>
        <v/>
      </c>
      <c r="R322" s="1" t="s">
        <v>97</v>
      </c>
      <c r="S322" s="1" t="s">
        <v>85</v>
      </c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</row>
    <row r="323" spans="1:76" x14ac:dyDescent="0.2">
      <c r="A323" s="1" t="s">
        <v>20</v>
      </c>
      <c r="B323" s="1" t="s">
        <v>213</v>
      </c>
      <c r="C323" s="1" t="s">
        <v>228</v>
      </c>
      <c r="D323" s="1" t="s">
        <v>131</v>
      </c>
      <c r="E323" s="1" t="s">
        <v>2</v>
      </c>
      <c r="F323" s="1" t="s">
        <v>151</v>
      </c>
      <c r="G323" s="1" t="s">
        <v>73</v>
      </c>
      <c r="H323" s="8"/>
      <c r="I323" s="8">
        <v>2015</v>
      </c>
      <c r="J323" s="1" t="s">
        <v>124</v>
      </c>
      <c r="K323" s="8">
        <v>130</v>
      </c>
      <c r="L323" s="10">
        <f>K323/ VLOOKUP(A323,Indicators!$B$1:$V$7,21,FALSE)</f>
        <v>0.56870379281683359</v>
      </c>
      <c r="M323" s="1" t="s">
        <v>170</v>
      </c>
      <c r="N323" s="1" t="s">
        <v>71</v>
      </c>
      <c r="O323" s="11"/>
      <c r="P323" s="11"/>
      <c r="Q323" s="8" t="str">
        <f t="shared" si="0"/>
        <v/>
      </c>
      <c r="R323" s="1" t="s">
        <v>97</v>
      </c>
      <c r="S323" s="1" t="s">
        <v>44</v>
      </c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</row>
    <row r="324" spans="1:76" x14ac:dyDescent="0.2">
      <c r="A324" s="1" t="s">
        <v>20</v>
      </c>
      <c r="B324" s="1" t="s">
        <v>213</v>
      </c>
      <c r="C324" s="1" t="s">
        <v>229</v>
      </c>
      <c r="D324" s="1" t="s">
        <v>153</v>
      </c>
      <c r="E324" s="1" t="s">
        <v>2</v>
      </c>
      <c r="F324" s="1" t="s">
        <v>151</v>
      </c>
      <c r="G324" s="1" t="s">
        <v>73</v>
      </c>
      <c r="H324" s="8"/>
      <c r="I324" s="8">
        <v>2015</v>
      </c>
      <c r="J324" s="1" t="s">
        <v>124</v>
      </c>
      <c r="K324" s="8">
        <v>140</v>
      </c>
      <c r="L324" s="10">
        <f>K324/ VLOOKUP(A324,Indicators!$B$1:$V$7,21,FALSE)</f>
        <v>0.61245023841812851</v>
      </c>
      <c r="M324" s="1" t="s">
        <v>219</v>
      </c>
      <c r="N324" s="1" t="s">
        <v>71</v>
      </c>
      <c r="O324" s="11"/>
      <c r="P324" s="11"/>
      <c r="Q324" s="8" t="str">
        <f t="shared" si="0"/>
        <v/>
      </c>
      <c r="R324" s="1" t="s">
        <v>97</v>
      </c>
      <c r="S324" s="1" t="s">
        <v>40</v>
      </c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</row>
    <row r="325" spans="1:76" x14ac:dyDescent="0.2">
      <c r="A325" s="1" t="s">
        <v>20</v>
      </c>
      <c r="B325" s="1" t="s">
        <v>213</v>
      </c>
      <c r="C325" s="1" t="s">
        <v>214</v>
      </c>
      <c r="D325" s="1" t="s">
        <v>153</v>
      </c>
      <c r="E325" s="1" t="s">
        <v>2</v>
      </c>
      <c r="F325" s="1" t="s">
        <v>151</v>
      </c>
      <c r="G325" s="1" t="s">
        <v>73</v>
      </c>
      <c r="H325" s="8"/>
      <c r="I325" s="8">
        <v>2015</v>
      </c>
      <c r="J325" s="1" t="s">
        <v>124</v>
      </c>
      <c r="K325" s="8">
        <v>140</v>
      </c>
      <c r="L325" s="10">
        <f>K325/ VLOOKUP(A325,Indicators!$B$1:$V$7,21,FALSE)</f>
        <v>0.61245023841812851</v>
      </c>
      <c r="M325" s="1" t="s">
        <v>215</v>
      </c>
      <c r="N325" s="1" t="s">
        <v>71</v>
      </c>
      <c r="O325" s="11"/>
      <c r="P325" s="11"/>
      <c r="Q325" s="8" t="str">
        <f t="shared" si="0"/>
        <v/>
      </c>
      <c r="R325" s="1" t="s">
        <v>97</v>
      </c>
      <c r="S325" s="1" t="s">
        <v>85</v>
      </c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</row>
    <row r="326" spans="1:76" x14ac:dyDescent="0.2">
      <c r="A326" s="1" t="s">
        <v>20</v>
      </c>
      <c r="B326" s="1" t="s">
        <v>213</v>
      </c>
      <c r="C326" s="1" t="s">
        <v>235</v>
      </c>
      <c r="D326" s="1" t="s">
        <v>122</v>
      </c>
      <c r="E326" s="1" t="s">
        <v>2</v>
      </c>
      <c r="F326" s="1" t="s">
        <v>151</v>
      </c>
      <c r="G326" s="1" t="s">
        <v>73</v>
      </c>
      <c r="H326" s="8"/>
      <c r="I326" s="8">
        <v>2015</v>
      </c>
      <c r="J326" s="1" t="s">
        <v>124</v>
      </c>
      <c r="K326" s="8">
        <v>140</v>
      </c>
      <c r="L326" s="10">
        <f>K326/ VLOOKUP(A326,Indicators!$B$1:$V$7,21,FALSE)</f>
        <v>0.61245023841812851</v>
      </c>
      <c r="M326" s="1" t="s">
        <v>236</v>
      </c>
      <c r="N326" s="1" t="s">
        <v>71</v>
      </c>
      <c r="O326" s="11"/>
      <c r="P326" s="11"/>
      <c r="Q326" s="8" t="str">
        <f t="shared" si="0"/>
        <v/>
      </c>
      <c r="R326" s="1" t="s">
        <v>97</v>
      </c>
      <c r="S326" s="1" t="s">
        <v>76</v>
      </c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</row>
    <row r="327" spans="1:76" x14ac:dyDescent="0.2">
      <c r="A327" s="1" t="s">
        <v>20</v>
      </c>
      <c r="B327" s="1" t="s">
        <v>213</v>
      </c>
      <c r="C327" s="1" t="s">
        <v>237</v>
      </c>
      <c r="D327" s="1" t="s">
        <v>131</v>
      </c>
      <c r="E327" s="1" t="s">
        <v>2</v>
      </c>
      <c r="F327" s="1" t="s">
        <v>151</v>
      </c>
      <c r="G327" s="1" t="s">
        <v>73</v>
      </c>
      <c r="H327" s="8"/>
      <c r="I327" s="8">
        <v>2015</v>
      </c>
      <c r="J327" s="1" t="s">
        <v>124</v>
      </c>
      <c r="K327" s="8">
        <v>150</v>
      </c>
      <c r="L327" s="10">
        <f>K327/ VLOOKUP(A327,Indicators!$B$1:$V$7,21,FALSE)</f>
        <v>0.65619668401942344</v>
      </c>
      <c r="M327" s="1" t="s">
        <v>170</v>
      </c>
      <c r="N327" s="1" t="s">
        <v>71</v>
      </c>
      <c r="O327" s="11"/>
      <c r="P327" s="11"/>
      <c r="Q327" s="8" t="str">
        <f t="shared" si="0"/>
        <v/>
      </c>
      <c r="R327" s="1" t="s">
        <v>97</v>
      </c>
      <c r="S327" s="1" t="s">
        <v>44</v>
      </c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</row>
    <row r="328" spans="1:76" x14ac:dyDescent="0.2">
      <c r="A328" s="1" t="s">
        <v>20</v>
      </c>
      <c r="B328" s="1" t="s">
        <v>213</v>
      </c>
      <c r="C328" s="1" t="s">
        <v>214</v>
      </c>
      <c r="D328" s="1" t="s">
        <v>153</v>
      </c>
      <c r="E328" s="1" t="s">
        <v>2</v>
      </c>
      <c r="F328" s="1" t="s">
        <v>151</v>
      </c>
      <c r="G328" s="1" t="s">
        <v>73</v>
      </c>
      <c r="H328" s="8"/>
      <c r="I328" s="8">
        <v>2015</v>
      </c>
      <c r="J328" s="1" t="s">
        <v>124</v>
      </c>
      <c r="K328" s="8">
        <v>150</v>
      </c>
      <c r="L328" s="10">
        <f>K328/ VLOOKUP(A328,Indicators!$B$1:$V$7,21,FALSE)</f>
        <v>0.65619668401942344</v>
      </c>
      <c r="M328" s="1" t="s">
        <v>215</v>
      </c>
      <c r="N328" s="1" t="s">
        <v>71</v>
      </c>
      <c r="O328" s="11"/>
      <c r="P328" s="11"/>
      <c r="Q328" s="8" t="str">
        <f t="shared" si="0"/>
        <v/>
      </c>
      <c r="R328" s="1" t="s">
        <v>97</v>
      </c>
      <c r="S328" s="1" t="s">
        <v>85</v>
      </c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</row>
    <row r="329" spans="1:76" x14ac:dyDescent="0.2">
      <c r="A329" s="1" t="s">
        <v>20</v>
      </c>
      <c r="B329" s="1" t="s">
        <v>213</v>
      </c>
      <c r="C329" s="1" t="s">
        <v>214</v>
      </c>
      <c r="D329" s="1" t="s">
        <v>153</v>
      </c>
      <c r="E329" s="1" t="s">
        <v>2</v>
      </c>
      <c r="F329" s="1" t="s">
        <v>151</v>
      </c>
      <c r="G329" s="1" t="s">
        <v>73</v>
      </c>
      <c r="H329" s="8"/>
      <c r="I329" s="8">
        <v>2015</v>
      </c>
      <c r="J329" s="1" t="s">
        <v>124</v>
      </c>
      <c r="K329" s="8">
        <v>150</v>
      </c>
      <c r="L329" s="10">
        <f>K329/ VLOOKUP(A329,Indicators!$B$1:$V$7,21,FALSE)</f>
        <v>0.65619668401942344</v>
      </c>
      <c r="M329" s="1" t="s">
        <v>215</v>
      </c>
      <c r="N329" s="1" t="s">
        <v>71</v>
      </c>
      <c r="O329" s="11"/>
      <c r="P329" s="11"/>
      <c r="Q329" s="8" t="str">
        <f t="shared" si="0"/>
        <v/>
      </c>
      <c r="R329" s="1" t="s">
        <v>97</v>
      </c>
      <c r="S329" s="1" t="s">
        <v>85</v>
      </c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</row>
    <row r="330" spans="1:76" x14ac:dyDescent="0.2">
      <c r="A330" s="1" t="s">
        <v>20</v>
      </c>
      <c r="B330" s="1" t="s">
        <v>213</v>
      </c>
      <c r="C330" s="1" t="s">
        <v>238</v>
      </c>
      <c r="D330" s="1" t="s">
        <v>131</v>
      </c>
      <c r="E330" s="1" t="s">
        <v>2</v>
      </c>
      <c r="F330" s="1" t="s">
        <v>151</v>
      </c>
      <c r="G330" s="1" t="s">
        <v>73</v>
      </c>
      <c r="H330" s="8"/>
      <c r="I330" s="8">
        <v>2015</v>
      </c>
      <c r="J330" s="1" t="s">
        <v>124</v>
      </c>
      <c r="K330" s="8">
        <v>150</v>
      </c>
      <c r="L330" s="10">
        <f>K330/ VLOOKUP(A330,Indicators!$B$1:$V$7,21,FALSE)</f>
        <v>0.65619668401942344</v>
      </c>
      <c r="M330" s="1" t="s">
        <v>170</v>
      </c>
      <c r="N330" s="1" t="s">
        <v>71</v>
      </c>
      <c r="O330" s="11"/>
      <c r="P330" s="11"/>
      <c r="Q330" s="8" t="str">
        <f t="shared" si="0"/>
        <v/>
      </c>
      <c r="R330" s="1" t="s">
        <v>97</v>
      </c>
      <c r="S330" s="1" t="s">
        <v>44</v>
      </c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</row>
    <row r="331" spans="1:76" x14ac:dyDescent="0.2">
      <c r="A331" s="1" t="s">
        <v>20</v>
      </c>
      <c r="B331" s="1" t="s">
        <v>213</v>
      </c>
      <c r="C331" s="1" t="s">
        <v>225</v>
      </c>
      <c r="D331" s="1" t="s">
        <v>122</v>
      </c>
      <c r="E331" s="1" t="s">
        <v>2</v>
      </c>
      <c r="F331" s="1" t="s">
        <v>151</v>
      </c>
      <c r="G331" s="1" t="s">
        <v>73</v>
      </c>
      <c r="H331" s="8"/>
      <c r="I331" s="8">
        <v>2015</v>
      </c>
      <c r="J331" s="1" t="s">
        <v>124</v>
      </c>
      <c r="K331" s="8">
        <v>150</v>
      </c>
      <c r="L331" s="10">
        <f>K331/ VLOOKUP(A331,Indicators!$B$1:$V$7,21,FALSE)</f>
        <v>0.65619668401942344</v>
      </c>
      <c r="M331" s="1" t="s">
        <v>226</v>
      </c>
      <c r="N331" s="1" t="s">
        <v>71</v>
      </c>
      <c r="O331" s="11"/>
      <c r="P331" s="11"/>
      <c r="Q331" s="8" t="str">
        <f t="shared" si="0"/>
        <v/>
      </c>
      <c r="R331" s="1" t="s">
        <v>133</v>
      </c>
      <c r="S331" s="1" t="s">
        <v>63</v>
      </c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</row>
    <row r="332" spans="1:76" x14ac:dyDescent="0.2">
      <c r="A332" s="1" t="s">
        <v>20</v>
      </c>
      <c r="B332" s="1" t="s">
        <v>213</v>
      </c>
      <c r="C332" s="1" t="s">
        <v>239</v>
      </c>
      <c r="D332" s="1" t="s">
        <v>131</v>
      </c>
      <c r="E332" s="1" t="s">
        <v>2</v>
      </c>
      <c r="F332" s="1" t="s">
        <v>151</v>
      </c>
      <c r="G332" s="1" t="s">
        <v>73</v>
      </c>
      <c r="H332" s="8"/>
      <c r="I332" s="8">
        <v>2015</v>
      </c>
      <c r="J332" s="1" t="s">
        <v>124</v>
      </c>
      <c r="K332" s="8">
        <v>160</v>
      </c>
      <c r="L332" s="10">
        <f>K332/ VLOOKUP(A332,Indicators!$B$1:$V$7,21,FALSE)</f>
        <v>0.69994312962071825</v>
      </c>
      <c r="M332" s="1" t="s">
        <v>170</v>
      </c>
      <c r="N332" s="1" t="s">
        <v>71</v>
      </c>
      <c r="O332" s="11"/>
      <c r="P332" s="11"/>
      <c r="Q332" s="8" t="str">
        <f t="shared" si="0"/>
        <v/>
      </c>
      <c r="R332" s="1" t="s">
        <v>97</v>
      </c>
      <c r="S332" s="1" t="s">
        <v>44</v>
      </c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</row>
    <row r="333" spans="1:76" x14ac:dyDescent="0.2">
      <c r="A333" s="1" t="s">
        <v>20</v>
      </c>
      <c r="B333" s="1" t="s">
        <v>213</v>
      </c>
      <c r="C333" s="1" t="s">
        <v>222</v>
      </c>
      <c r="D333" s="1" t="s">
        <v>153</v>
      </c>
      <c r="E333" s="1" t="s">
        <v>2</v>
      </c>
      <c r="F333" s="1" t="s">
        <v>151</v>
      </c>
      <c r="G333" s="1" t="s">
        <v>73</v>
      </c>
      <c r="H333" s="8"/>
      <c r="I333" s="8">
        <v>2015</v>
      </c>
      <c r="J333" s="1" t="s">
        <v>124</v>
      </c>
      <c r="K333" s="8">
        <v>160</v>
      </c>
      <c r="L333" s="10">
        <f>K333/ VLOOKUP(A333,Indicators!$B$1:$V$7,21,FALSE)</f>
        <v>0.69994312962071825</v>
      </c>
      <c r="M333" s="1" t="s">
        <v>219</v>
      </c>
      <c r="N333" s="1" t="s">
        <v>71</v>
      </c>
      <c r="O333" s="11"/>
      <c r="P333" s="11"/>
      <c r="Q333" s="8" t="str">
        <f t="shared" si="0"/>
        <v/>
      </c>
      <c r="R333" s="1" t="s">
        <v>97</v>
      </c>
      <c r="S333" s="1" t="s">
        <v>40</v>
      </c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</row>
    <row r="334" spans="1:76" x14ac:dyDescent="0.2">
      <c r="A334" s="1" t="s">
        <v>20</v>
      </c>
      <c r="B334" s="1" t="s">
        <v>213</v>
      </c>
      <c r="C334" s="1" t="s">
        <v>240</v>
      </c>
      <c r="D334" s="1" t="s">
        <v>153</v>
      </c>
      <c r="E334" s="1" t="s">
        <v>2</v>
      </c>
      <c r="F334" s="1" t="s">
        <v>151</v>
      </c>
      <c r="G334" s="1" t="s">
        <v>73</v>
      </c>
      <c r="H334" s="8"/>
      <c r="I334" s="8">
        <v>2015</v>
      </c>
      <c r="J334" s="1" t="s">
        <v>124</v>
      </c>
      <c r="K334" s="8">
        <v>170</v>
      </c>
      <c r="L334" s="10">
        <f>K334/ VLOOKUP(A334,Indicators!$B$1:$V$7,21,FALSE)</f>
        <v>0.74368957522201318</v>
      </c>
      <c r="M334" s="1" t="s">
        <v>219</v>
      </c>
      <c r="N334" s="1" t="s">
        <v>71</v>
      </c>
      <c r="O334" s="11"/>
      <c r="P334" s="11"/>
      <c r="Q334" s="8" t="str">
        <f t="shared" si="0"/>
        <v/>
      </c>
      <c r="R334" s="1" t="s">
        <v>97</v>
      </c>
      <c r="S334" s="1" t="s">
        <v>40</v>
      </c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</row>
    <row r="335" spans="1:76" x14ac:dyDescent="0.2">
      <c r="A335" s="1" t="s">
        <v>20</v>
      </c>
      <c r="B335" s="1" t="s">
        <v>213</v>
      </c>
      <c r="C335" s="1" t="s">
        <v>222</v>
      </c>
      <c r="D335" s="1" t="s">
        <v>153</v>
      </c>
      <c r="E335" s="1" t="s">
        <v>2</v>
      </c>
      <c r="F335" s="1" t="s">
        <v>151</v>
      </c>
      <c r="G335" s="1" t="s">
        <v>73</v>
      </c>
      <c r="H335" s="8"/>
      <c r="I335" s="8">
        <v>2015</v>
      </c>
      <c r="J335" s="1" t="s">
        <v>124</v>
      </c>
      <c r="K335" s="8">
        <v>200</v>
      </c>
      <c r="L335" s="10">
        <f>K335/ VLOOKUP(A335,Indicators!$B$1:$V$7,21,FALSE)</f>
        <v>0.87492891202589784</v>
      </c>
      <c r="M335" s="1" t="s">
        <v>219</v>
      </c>
      <c r="N335" s="1" t="s">
        <v>71</v>
      </c>
      <c r="O335" s="11"/>
      <c r="P335" s="11"/>
      <c r="Q335" s="8" t="str">
        <f t="shared" si="0"/>
        <v/>
      </c>
      <c r="R335" s="1" t="s">
        <v>97</v>
      </c>
      <c r="S335" s="1" t="s">
        <v>40</v>
      </c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</row>
    <row r="336" spans="1:76" x14ac:dyDescent="0.2">
      <c r="A336" s="1" t="s">
        <v>20</v>
      </c>
      <c r="B336" s="1" t="s">
        <v>213</v>
      </c>
      <c r="C336" s="1" t="s">
        <v>235</v>
      </c>
      <c r="D336" s="1" t="s">
        <v>122</v>
      </c>
      <c r="E336" s="1" t="s">
        <v>2</v>
      </c>
      <c r="F336" s="1" t="s">
        <v>151</v>
      </c>
      <c r="G336" s="1" t="s">
        <v>73</v>
      </c>
      <c r="H336" s="8"/>
      <c r="I336" s="8">
        <v>2015</v>
      </c>
      <c r="J336" s="1" t="s">
        <v>124</v>
      </c>
      <c r="K336" s="8">
        <v>200</v>
      </c>
      <c r="L336" s="10">
        <f>K336/ VLOOKUP(A336,Indicators!$B$1:$V$7,21,FALSE)</f>
        <v>0.87492891202589784</v>
      </c>
      <c r="M336" s="1" t="s">
        <v>236</v>
      </c>
      <c r="N336" s="1" t="s">
        <v>71</v>
      </c>
      <c r="O336" s="11"/>
      <c r="P336" s="11"/>
      <c r="Q336" s="8" t="str">
        <f t="shared" si="0"/>
        <v/>
      </c>
      <c r="R336" s="1" t="s">
        <v>97</v>
      </c>
      <c r="S336" s="1" t="s">
        <v>76</v>
      </c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</row>
    <row r="337" spans="1:76" x14ac:dyDescent="0.2">
      <c r="A337" s="1" t="s">
        <v>20</v>
      </c>
      <c r="B337" s="1" t="s">
        <v>213</v>
      </c>
      <c r="C337" s="1" t="s">
        <v>241</v>
      </c>
      <c r="D337" s="1" t="s">
        <v>122</v>
      </c>
      <c r="E337" s="1" t="s">
        <v>2</v>
      </c>
      <c r="F337" s="1" t="s">
        <v>151</v>
      </c>
      <c r="G337" s="1" t="s">
        <v>73</v>
      </c>
      <c r="H337" s="8"/>
      <c r="I337" s="8">
        <v>2015</v>
      </c>
      <c r="J337" s="1" t="s">
        <v>124</v>
      </c>
      <c r="K337" s="8">
        <v>200</v>
      </c>
      <c r="L337" s="10">
        <f>K337/ VLOOKUP(A337,Indicators!$B$1:$V$7,21,FALSE)</f>
        <v>0.87492891202589784</v>
      </c>
      <c r="M337" s="1" t="s">
        <v>170</v>
      </c>
      <c r="N337" s="1" t="s">
        <v>71</v>
      </c>
      <c r="O337" s="11"/>
      <c r="P337" s="11"/>
      <c r="Q337" s="8" t="str">
        <f t="shared" si="0"/>
        <v/>
      </c>
      <c r="R337" s="1" t="s">
        <v>97</v>
      </c>
      <c r="S337" s="1" t="s">
        <v>45</v>
      </c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</row>
    <row r="338" spans="1:76" x14ac:dyDescent="0.2">
      <c r="A338" s="1" t="s">
        <v>20</v>
      </c>
      <c r="B338" s="1" t="s">
        <v>213</v>
      </c>
      <c r="C338" s="1" t="s">
        <v>238</v>
      </c>
      <c r="D338" s="1" t="s">
        <v>131</v>
      </c>
      <c r="E338" s="1" t="s">
        <v>2</v>
      </c>
      <c r="F338" s="1" t="s">
        <v>151</v>
      </c>
      <c r="G338" s="1" t="s">
        <v>73</v>
      </c>
      <c r="H338" s="8"/>
      <c r="I338" s="8">
        <v>2015</v>
      </c>
      <c r="J338" s="1" t="s">
        <v>124</v>
      </c>
      <c r="K338" s="8">
        <v>200</v>
      </c>
      <c r="L338" s="10">
        <f>K338/ VLOOKUP(A338,Indicators!$B$1:$V$7,21,FALSE)</f>
        <v>0.87492891202589784</v>
      </c>
      <c r="M338" s="1" t="s">
        <v>170</v>
      </c>
      <c r="N338" s="1" t="s">
        <v>71</v>
      </c>
      <c r="O338" s="11"/>
      <c r="P338" s="11"/>
      <c r="Q338" s="8" t="str">
        <f t="shared" si="0"/>
        <v/>
      </c>
      <c r="R338" s="1" t="s">
        <v>97</v>
      </c>
      <c r="S338" s="1" t="s">
        <v>44</v>
      </c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</row>
    <row r="339" spans="1:76" x14ac:dyDescent="0.2">
      <c r="A339" s="1" t="s">
        <v>20</v>
      </c>
      <c r="B339" s="1" t="s">
        <v>213</v>
      </c>
      <c r="C339" s="1" t="s">
        <v>225</v>
      </c>
      <c r="D339" s="1" t="s">
        <v>122</v>
      </c>
      <c r="E339" s="1" t="s">
        <v>2</v>
      </c>
      <c r="F339" s="1" t="s">
        <v>151</v>
      </c>
      <c r="G339" s="1" t="s">
        <v>73</v>
      </c>
      <c r="H339" s="8"/>
      <c r="I339" s="8">
        <v>2015</v>
      </c>
      <c r="J339" s="1" t="s">
        <v>124</v>
      </c>
      <c r="K339" s="8">
        <v>200</v>
      </c>
      <c r="L339" s="10">
        <f>K339/ VLOOKUP(A339,Indicators!$B$1:$V$7,21,FALSE)</f>
        <v>0.87492891202589784</v>
      </c>
      <c r="M339" s="1" t="s">
        <v>226</v>
      </c>
      <c r="N339" s="1" t="s">
        <v>71</v>
      </c>
      <c r="O339" s="11"/>
      <c r="P339" s="11"/>
      <c r="Q339" s="8" t="str">
        <f t="shared" si="0"/>
        <v/>
      </c>
      <c r="R339" s="1" t="s">
        <v>133</v>
      </c>
      <c r="S339" s="1" t="s">
        <v>63</v>
      </c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</row>
    <row r="340" spans="1:76" x14ac:dyDescent="0.2">
      <c r="A340" s="1" t="s">
        <v>20</v>
      </c>
      <c r="B340" s="1" t="s">
        <v>213</v>
      </c>
      <c r="C340" s="1" t="s">
        <v>231</v>
      </c>
      <c r="D340" s="1" t="s">
        <v>153</v>
      </c>
      <c r="E340" s="1" t="s">
        <v>2</v>
      </c>
      <c r="F340" s="1" t="s">
        <v>151</v>
      </c>
      <c r="G340" s="1" t="s">
        <v>73</v>
      </c>
      <c r="H340" s="8"/>
      <c r="I340" s="8">
        <v>2015</v>
      </c>
      <c r="J340" s="1" t="s">
        <v>124</v>
      </c>
      <c r="K340" s="8">
        <v>200</v>
      </c>
      <c r="L340" s="10">
        <f>K340/ VLOOKUP(A340,Indicators!$B$1:$V$7,21,FALSE)</f>
        <v>0.87492891202589784</v>
      </c>
      <c r="M340" s="1" t="s">
        <v>219</v>
      </c>
      <c r="N340" s="1" t="s">
        <v>71</v>
      </c>
      <c r="O340" s="11"/>
      <c r="P340" s="11"/>
      <c r="Q340" s="8" t="str">
        <f t="shared" si="0"/>
        <v/>
      </c>
      <c r="R340" s="1" t="s">
        <v>97</v>
      </c>
      <c r="S340" s="1" t="s">
        <v>40</v>
      </c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</row>
    <row r="341" spans="1:76" x14ac:dyDescent="0.2">
      <c r="A341" s="1" t="s">
        <v>20</v>
      </c>
      <c r="B341" s="1" t="s">
        <v>213</v>
      </c>
      <c r="C341" s="1" t="s">
        <v>240</v>
      </c>
      <c r="D341" s="1" t="s">
        <v>153</v>
      </c>
      <c r="E341" s="1" t="s">
        <v>2</v>
      </c>
      <c r="F341" s="1" t="s">
        <v>151</v>
      </c>
      <c r="G341" s="1" t="s">
        <v>73</v>
      </c>
      <c r="H341" s="8"/>
      <c r="I341" s="8">
        <v>2015</v>
      </c>
      <c r="J341" s="1" t="s">
        <v>124</v>
      </c>
      <c r="K341" s="8">
        <v>200</v>
      </c>
      <c r="L341" s="10">
        <f>K341/ VLOOKUP(A341,Indicators!$B$1:$V$7,21,FALSE)</f>
        <v>0.87492891202589784</v>
      </c>
      <c r="M341" s="1" t="s">
        <v>219</v>
      </c>
      <c r="N341" s="1" t="s">
        <v>71</v>
      </c>
      <c r="O341" s="11"/>
      <c r="P341" s="11"/>
      <c r="Q341" s="8" t="str">
        <f t="shared" si="0"/>
        <v/>
      </c>
      <c r="R341" s="1" t="s">
        <v>97</v>
      </c>
      <c r="S341" s="1" t="s">
        <v>40</v>
      </c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</row>
    <row r="342" spans="1:76" x14ac:dyDescent="0.2">
      <c r="A342" s="1" t="s">
        <v>20</v>
      </c>
      <c r="B342" s="1" t="s">
        <v>213</v>
      </c>
      <c r="C342" s="1" t="s">
        <v>242</v>
      </c>
      <c r="D342" s="1" t="s">
        <v>122</v>
      </c>
      <c r="E342" s="1" t="s">
        <v>2</v>
      </c>
      <c r="F342" s="1" t="s">
        <v>151</v>
      </c>
      <c r="G342" s="1" t="s">
        <v>73</v>
      </c>
      <c r="H342" s="8"/>
      <c r="I342" s="8">
        <v>2015</v>
      </c>
      <c r="J342" s="1" t="s">
        <v>124</v>
      </c>
      <c r="K342" s="8">
        <v>200</v>
      </c>
      <c r="L342" s="10">
        <f>K342/ VLOOKUP(A342,Indicators!$B$1:$V$7,21,FALSE)</f>
        <v>0.87492891202589784</v>
      </c>
      <c r="M342" s="1" t="s">
        <v>170</v>
      </c>
      <c r="N342" s="1" t="s">
        <v>71</v>
      </c>
      <c r="O342" s="11"/>
      <c r="P342" s="11"/>
      <c r="Q342" s="8" t="str">
        <f t="shared" si="0"/>
        <v/>
      </c>
      <c r="R342" s="1" t="s">
        <v>97</v>
      </c>
      <c r="S342" s="1" t="s">
        <v>80</v>
      </c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</row>
    <row r="343" spans="1:76" x14ac:dyDescent="0.2">
      <c r="A343" s="1" t="s">
        <v>20</v>
      </c>
      <c r="B343" s="1" t="s">
        <v>213</v>
      </c>
      <c r="C343" s="1" t="s">
        <v>233</v>
      </c>
      <c r="D343" s="1" t="s">
        <v>128</v>
      </c>
      <c r="E343" s="1" t="s">
        <v>2</v>
      </c>
      <c r="F343" s="1" t="s">
        <v>151</v>
      </c>
      <c r="G343" s="1" t="s">
        <v>73</v>
      </c>
      <c r="H343" s="8"/>
      <c r="I343" s="8">
        <v>2015</v>
      </c>
      <c r="J343" s="1" t="s">
        <v>124</v>
      </c>
      <c r="K343" s="8">
        <v>210</v>
      </c>
      <c r="L343" s="10">
        <f>K343/ VLOOKUP(A343,Indicators!$B$1:$V$7,21,FALSE)</f>
        <v>0.91867535762719277</v>
      </c>
      <c r="M343" s="1" t="s">
        <v>170</v>
      </c>
      <c r="N343" s="1" t="s">
        <v>71</v>
      </c>
      <c r="O343" s="11"/>
      <c r="P343" s="11"/>
      <c r="Q343" s="8" t="str">
        <f t="shared" si="0"/>
        <v/>
      </c>
      <c r="R343" s="1" t="s">
        <v>133</v>
      </c>
      <c r="S343" s="1" t="s">
        <v>52</v>
      </c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</row>
    <row r="344" spans="1:76" x14ac:dyDescent="0.2">
      <c r="A344" s="1" t="s">
        <v>20</v>
      </c>
      <c r="B344" s="1" t="s">
        <v>213</v>
      </c>
      <c r="C344" s="1" t="s">
        <v>240</v>
      </c>
      <c r="D344" s="1" t="s">
        <v>153</v>
      </c>
      <c r="E344" s="1" t="s">
        <v>2</v>
      </c>
      <c r="F344" s="1" t="s">
        <v>151</v>
      </c>
      <c r="G344" s="1" t="s">
        <v>73</v>
      </c>
      <c r="H344" s="8"/>
      <c r="I344" s="8">
        <v>2015</v>
      </c>
      <c r="J344" s="1" t="s">
        <v>124</v>
      </c>
      <c r="K344" s="8">
        <v>210</v>
      </c>
      <c r="L344" s="10">
        <f>K344/ VLOOKUP(A344,Indicators!$B$1:$V$7,21,FALSE)</f>
        <v>0.91867535762719277</v>
      </c>
      <c r="M344" s="1" t="s">
        <v>219</v>
      </c>
      <c r="N344" s="1" t="s">
        <v>71</v>
      </c>
      <c r="O344" s="11"/>
      <c r="P344" s="11"/>
      <c r="Q344" s="8" t="str">
        <f t="shared" si="0"/>
        <v/>
      </c>
      <c r="R344" s="1" t="s">
        <v>97</v>
      </c>
      <c r="S344" s="1" t="s">
        <v>40</v>
      </c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</row>
    <row r="345" spans="1:76" x14ac:dyDescent="0.2">
      <c r="A345" s="1" t="s">
        <v>20</v>
      </c>
      <c r="B345" s="1" t="s">
        <v>213</v>
      </c>
      <c r="C345" s="1" t="s">
        <v>214</v>
      </c>
      <c r="D345" s="1" t="s">
        <v>153</v>
      </c>
      <c r="E345" s="1" t="s">
        <v>2</v>
      </c>
      <c r="F345" s="1" t="s">
        <v>151</v>
      </c>
      <c r="G345" s="1" t="s">
        <v>73</v>
      </c>
      <c r="H345" s="8"/>
      <c r="I345" s="8">
        <v>2015</v>
      </c>
      <c r="J345" s="1" t="s">
        <v>124</v>
      </c>
      <c r="K345" s="8">
        <v>250</v>
      </c>
      <c r="L345" s="10">
        <f>K345/ VLOOKUP(A345,Indicators!$B$1:$V$7,21,FALSE)</f>
        <v>1.0936611400323724</v>
      </c>
      <c r="M345" s="1" t="s">
        <v>215</v>
      </c>
      <c r="N345" s="1" t="s">
        <v>71</v>
      </c>
      <c r="O345" s="11"/>
      <c r="P345" s="11"/>
      <c r="Q345" s="8" t="str">
        <f t="shared" si="0"/>
        <v/>
      </c>
      <c r="R345" s="1" t="s">
        <v>97</v>
      </c>
      <c r="S345" s="1" t="s">
        <v>85</v>
      </c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</row>
    <row r="346" spans="1:76" x14ac:dyDescent="0.2">
      <c r="A346" s="1" t="s">
        <v>20</v>
      </c>
      <c r="B346" s="1" t="s">
        <v>213</v>
      </c>
      <c r="C346" s="1" t="s">
        <v>242</v>
      </c>
      <c r="D346" s="1" t="s">
        <v>122</v>
      </c>
      <c r="E346" s="1" t="s">
        <v>2</v>
      </c>
      <c r="F346" s="1" t="s">
        <v>151</v>
      </c>
      <c r="G346" s="1" t="s">
        <v>73</v>
      </c>
      <c r="H346" s="8"/>
      <c r="I346" s="8">
        <v>2015</v>
      </c>
      <c r="J346" s="1" t="s">
        <v>124</v>
      </c>
      <c r="K346" s="8">
        <v>250</v>
      </c>
      <c r="L346" s="10">
        <f>K346/ VLOOKUP(A346,Indicators!$B$1:$V$7,21,FALSE)</f>
        <v>1.0936611400323724</v>
      </c>
      <c r="M346" s="1" t="s">
        <v>170</v>
      </c>
      <c r="N346" s="1" t="s">
        <v>71</v>
      </c>
      <c r="O346" s="11"/>
      <c r="P346" s="11"/>
      <c r="Q346" s="8" t="str">
        <f t="shared" si="0"/>
        <v/>
      </c>
      <c r="R346" s="1" t="s">
        <v>97</v>
      </c>
      <c r="S346" s="1" t="s">
        <v>80</v>
      </c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</row>
    <row r="347" spans="1:76" x14ac:dyDescent="0.2">
      <c r="A347" s="1" t="s">
        <v>20</v>
      </c>
      <c r="B347" s="1" t="s">
        <v>213</v>
      </c>
      <c r="C347" s="1" t="s">
        <v>232</v>
      </c>
      <c r="D347" s="1" t="s">
        <v>122</v>
      </c>
      <c r="E347" s="1" t="s">
        <v>2</v>
      </c>
      <c r="F347" s="1" t="s">
        <v>151</v>
      </c>
      <c r="G347" s="1" t="s">
        <v>73</v>
      </c>
      <c r="H347" s="8"/>
      <c r="I347" s="8">
        <v>2015</v>
      </c>
      <c r="J347" s="1" t="s">
        <v>124</v>
      </c>
      <c r="K347" s="8">
        <v>250</v>
      </c>
      <c r="L347" s="10">
        <f>K347/ VLOOKUP(A347,Indicators!$B$1:$V$7,21,FALSE)</f>
        <v>1.0936611400323724</v>
      </c>
      <c r="M347" s="1" t="s">
        <v>170</v>
      </c>
      <c r="N347" s="1" t="s">
        <v>71</v>
      </c>
      <c r="O347" s="11"/>
      <c r="P347" s="11"/>
      <c r="Q347" s="8" t="str">
        <f t="shared" si="0"/>
        <v/>
      </c>
      <c r="R347" s="1" t="s">
        <v>97</v>
      </c>
      <c r="S347" s="1" t="s">
        <v>48</v>
      </c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</row>
    <row r="348" spans="1:76" x14ac:dyDescent="0.2">
      <c r="A348" s="1" t="s">
        <v>20</v>
      </c>
      <c r="B348" s="1" t="s">
        <v>213</v>
      </c>
      <c r="C348" s="1" t="s">
        <v>224</v>
      </c>
      <c r="D348" s="1" t="s">
        <v>153</v>
      </c>
      <c r="E348" s="1" t="s">
        <v>2</v>
      </c>
      <c r="F348" s="1" t="s">
        <v>151</v>
      </c>
      <c r="G348" s="1" t="s">
        <v>73</v>
      </c>
      <c r="H348" s="8"/>
      <c r="I348" s="8">
        <v>2015</v>
      </c>
      <c r="J348" s="1" t="s">
        <v>124</v>
      </c>
      <c r="K348" s="8">
        <v>250</v>
      </c>
      <c r="L348" s="10">
        <f>K348/ VLOOKUP(A348,Indicators!$B$1:$V$7,21,FALSE)</f>
        <v>1.0936611400323724</v>
      </c>
      <c r="M348" s="1" t="s">
        <v>219</v>
      </c>
      <c r="N348" s="1" t="s">
        <v>71</v>
      </c>
      <c r="O348" s="11"/>
      <c r="P348" s="11"/>
      <c r="Q348" s="8" t="str">
        <f t="shared" si="0"/>
        <v/>
      </c>
      <c r="R348" s="1" t="s">
        <v>97</v>
      </c>
      <c r="S348" s="1" t="s">
        <v>40</v>
      </c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</row>
    <row r="349" spans="1:76" x14ac:dyDescent="0.2">
      <c r="A349" s="1" t="s">
        <v>20</v>
      </c>
      <c r="B349" s="1" t="s">
        <v>213</v>
      </c>
      <c r="C349" s="1" t="s">
        <v>214</v>
      </c>
      <c r="D349" s="1" t="s">
        <v>153</v>
      </c>
      <c r="E349" s="1" t="s">
        <v>2</v>
      </c>
      <c r="F349" s="1" t="s">
        <v>151</v>
      </c>
      <c r="G349" s="1" t="s">
        <v>73</v>
      </c>
      <c r="H349" s="8"/>
      <c r="I349" s="8">
        <v>2015</v>
      </c>
      <c r="J349" s="1" t="s">
        <v>124</v>
      </c>
      <c r="K349" s="8">
        <v>250</v>
      </c>
      <c r="L349" s="10">
        <f>K349/ VLOOKUP(A349,Indicators!$B$1:$V$7,21,FALSE)</f>
        <v>1.0936611400323724</v>
      </c>
      <c r="M349" s="1" t="s">
        <v>215</v>
      </c>
      <c r="N349" s="1" t="s">
        <v>71</v>
      </c>
      <c r="O349" s="11"/>
      <c r="P349" s="11"/>
      <c r="Q349" s="8" t="str">
        <f t="shared" si="0"/>
        <v/>
      </c>
      <c r="R349" s="1" t="s">
        <v>97</v>
      </c>
      <c r="S349" s="1" t="s">
        <v>85</v>
      </c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</row>
    <row r="350" spans="1:76" x14ac:dyDescent="0.2">
      <c r="A350" s="1" t="s">
        <v>20</v>
      </c>
      <c r="B350" s="1" t="s">
        <v>213</v>
      </c>
      <c r="C350" s="1" t="s">
        <v>237</v>
      </c>
      <c r="D350" s="1" t="s">
        <v>131</v>
      </c>
      <c r="E350" s="1" t="s">
        <v>2</v>
      </c>
      <c r="F350" s="1" t="s">
        <v>151</v>
      </c>
      <c r="G350" s="1" t="s">
        <v>73</v>
      </c>
      <c r="H350" s="8"/>
      <c r="I350" s="8">
        <v>2015</v>
      </c>
      <c r="J350" s="1" t="s">
        <v>124</v>
      </c>
      <c r="K350" s="8">
        <v>280</v>
      </c>
      <c r="L350" s="10">
        <f>K350/ VLOOKUP(A350,Indicators!$B$1:$V$7,21,FALSE)</f>
        <v>1.224900476836257</v>
      </c>
      <c r="M350" s="1" t="s">
        <v>170</v>
      </c>
      <c r="N350" s="1" t="s">
        <v>71</v>
      </c>
      <c r="O350" s="11"/>
      <c r="P350" s="11"/>
      <c r="Q350" s="8" t="str">
        <f t="shared" si="0"/>
        <v/>
      </c>
      <c r="R350" s="1" t="s">
        <v>97</v>
      </c>
      <c r="S350" s="1" t="s">
        <v>44</v>
      </c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</row>
    <row r="351" spans="1:76" x14ac:dyDescent="0.2">
      <c r="A351" s="1" t="s">
        <v>20</v>
      </c>
      <c r="B351" s="1" t="s">
        <v>213</v>
      </c>
      <c r="C351" s="1" t="s">
        <v>243</v>
      </c>
      <c r="D351" s="1" t="s">
        <v>153</v>
      </c>
      <c r="E351" s="1" t="s">
        <v>2</v>
      </c>
      <c r="F351" s="1" t="s">
        <v>151</v>
      </c>
      <c r="G351" s="1" t="s">
        <v>73</v>
      </c>
      <c r="H351" s="8"/>
      <c r="I351" s="8">
        <v>2015</v>
      </c>
      <c r="J351" s="1" t="s">
        <v>124</v>
      </c>
      <c r="K351" s="8">
        <v>290</v>
      </c>
      <c r="L351" s="10">
        <f>K351/ VLOOKUP(A351,Indicators!$B$1:$V$7,21,FALSE)</f>
        <v>1.2686469224375518</v>
      </c>
      <c r="M351" s="1" t="s">
        <v>219</v>
      </c>
      <c r="N351" s="1" t="s">
        <v>71</v>
      </c>
      <c r="O351" s="11"/>
      <c r="P351" s="11"/>
      <c r="Q351" s="8" t="str">
        <f t="shared" si="0"/>
        <v/>
      </c>
      <c r="R351" s="1" t="s">
        <v>97</v>
      </c>
      <c r="S351" s="1" t="s">
        <v>40</v>
      </c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</row>
    <row r="352" spans="1:76" x14ac:dyDescent="0.2">
      <c r="A352" s="1" t="s">
        <v>20</v>
      </c>
      <c r="B352" s="1" t="s">
        <v>213</v>
      </c>
      <c r="C352" s="1" t="s">
        <v>217</v>
      </c>
      <c r="D352" s="1" t="s">
        <v>122</v>
      </c>
      <c r="E352" s="1" t="s">
        <v>2</v>
      </c>
      <c r="F352" s="1" t="s">
        <v>151</v>
      </c>
      <c r="G352" s="1" t="s">
        <v>73</v>
      </c>
      <c r="H352" s="8"/>
      <c r="I352" s="8">
        <v>2015</v>
      </c>
      <c r="J352" s="1" t="s">
        <v>124</v>
      </c>
      <c r="K352" s="8">
        <v>290</v>
      </c>
      <c r="L352" s="10">
        <f>K352/ VLOOKUP(A352,Indicators!$B$1:$V$7,21,FALSE)</f>
        <v>1.2686469224375518</v>
      </c>
      <c r="M352" s="1" t="s">
        <v>170</v>
      </c>
      <c r="N352" s="1" t="s">
        <v>71</v>
      </c>
      <c r="O352" s="11"/>
      <c r="P352" s="11"/>
      <c r="Q352" s="8" t="str">
        <f t="shared" si="0"/>
        <v/>
      </c>
      <c r="R352" s="1" t="s">
        <v>97</v>
      </c>
      <c r="S352" s="1" t="s">
        <v>48</v>
      </c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</row>
    <row r="353" spans="1:76" x14ac:dyDescent="0.2">
      <c r="A353" s="1" t="s">
        <v>20</v>
      </c>
      <c r="B353" s="1" t="s">
        <v>213</v>
      </c>
      <c r="C353" s="1" t="s">
        <v>223</v>
      </c>
      <c r="D353" s="1" t="s">
        <v>153</v>
      </c>
      <c r="E353" s="1" t="s">
        <v>2</v>
      </c>
      <c r="F353" s="1" t="s">
        <v>151</v>
      </c>
      <c r="G353" s="1" t="s">
        <v>73</v>
      </c>
      <c r="H353" s="8"/>
      <c r="I353" s="8">
        <v>2015</v>
      </c>
      <c r="J353" s="1" t="s">
        <v>124</v>
      </c>
      <c r="K353" s="8">
        <v>300</v>
      </c>
      <c r="L353" s="10">
        <f>K353/ VLOOKUP(A353,Indicators!$B$1:$V$7,21,FALSE)</f>
        <v>1.3123933680388469</v>
      </c>
      <c r="M353" s="1" t="s">
        <v>219</v>
      </c>
      <c r="N353" s="1" t="s">
        <v>71</v>
      </c>
      <c r="O353" s="11"/>
      <c r="P353" s="11"/>
      <c r="Q353" s="8" t="str">
        <f t="shared" si="0"/>
        <v/>
      </c>
      <c r="R353" s="1" t="s">
        <v>97</v>
      </c>
      <c r="S353" s="1" t="s">
        <v>40</v>
      </c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</row>
    <row r="354" spans="1:76" x14ac:dyDescent="0.2">
      <c r="A354" s="1" t="s">
        <v>20</v>
      </c>
      <c r="B354" s="1" t="s">
        <v>213</v>
      </c>
      <c r="C354" s="1" t="s">
        <v>231</v>
      </c>
      <c r="D354" s="1" t="s">
        <v>153</v>
      </c>
      <c r="E354" s="1" t="s">
        <v>2</v>
      </c>
      <c r="F354" s="1" t="s">
        <v>151</v>
      </c>
      <c r="G354" s="1" t="s">
        <v>73</v>
      </c>
      <c r="H354" s="8"/>
      <c r="I354" s="8">
        <v>2015</v>
      </c>
      <c r="J354" s="1" t="s">
        <v>124</v>
      </c>
      <c r="K354" s="8">
        <v>300</v>
      </c>
      <c r="L354" s="10">
        <f>K354/ VLOOKUP(A354,Indicators!$B$1:$V$7,21,FALSE)</f>
        <v>1.3123933680388469</v>
      </c>
      <c r="M354" s="1" t="s">
        <v>219</v>
      </c>
      <c r="N354" s="1" t="s">
        <v>71</v>
      </c>
      <c r="O354" s="11"/>
      <c r="P354" s="11"/>
      <c r="Q354" s="8" t="str">
        <f t="shared" si="0"/>
        <v/>
      </c>
      <c r="R354" s="1" t="s">
        <v>97</v>
      </c>
      <c r="S354" s="1" t="s">
        <v>40</v>
      </c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</row>
    <row r="355" spans="1:76" x14ac:dyDescent="0.2">
      <c r="A355" s="1" t="s">
        <v>20</v>
      </c>
      <c r="B355" s="1" t="s">
        <v>213</v>
      </c>
      <c r="C355" s="1" t="s">
        <v>229</v>
      </c>
      <c r="D355" s="1" t="s">
        <v>153</v>
      </c>
      <c r="E355" s="1" t="s">
        <v>2</v>
      </c>
      <c r="F355" s="1" t="s">
        <v>151</v>
      </c>
      <c r="G355" s="1" t="s">
        <v>73</v>
      </c>
      <c r="H355" s="8"/>
      <c r="I355" s="8">
        <v>2015</v>
      </c>
      <c r="J355" s="1" t="s">
        <v>124</v>
      </c>
      <c r="K355" s="8">
        <v>300</v>
      </c>
      <c r="L355" s="10">
        <f>K355/ VLOOKUP(A355,Indicators!$B$1:$V$7,21,FALSE)</f>
        <v>1.3123933680388469</v>
      </c>
      <c r="M355" s="1" t="s">
        <v>219</v>
      </c>
      <c r="N355" s="1" t="s">
        <v>71</v>
      </c>
      <c r="O355" s="11"/>
      <c r="P355" s="11"/>
      <c r="Q355" s="8" t="str">
        <f t="shared" si="0"/>
        <v/>
      </c>
      <c r="R355" s="1" t="s">
        <v>97</v>
      </c>
      <c r="S355" s="1" t="s">
        <v>40</v>
      </c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</row>
    <row r="356" spans="1:76" x14ac:dyDescent="0.2">
      <c r="A356" s="1" t="s">
        <v>20</v>
      </c>
      <c r="B356" s="1" t="s">
        <v>213</v>
      </c>
      <c r="C356" s="1" t="s">
        <v>230</v>
      </c>
      <c r="D356" s="1" t="s">
        <v>131</v>
      </c>
      <c r="E356" s="1" t="s">
        <v>2</v>
      </c>
      <c r="F356" s="1" t="s">
        <v>151</v>
      </c>
      <c r="G356" s="1" t="s">
        <v>73</v>
      </c>
      <c r="H356" s="8"/>
      <c r="I356" s="8">
        <v>2015</v>
      </c>
      <c r="J356" s="1" t="s">
        <v>124</v>
      </c>
      <c r="K356" s="8">
        <v>300</v>
      </c>
      <c r="L356" s="10">
        <f>K356/ VLOOKUP(A356,Indicators!$B$1:$V$7,21,FALSE)</f>
        <v>1.3123933680388469</v>
      </c>
      <c r="M356" s="1" t="s">
        <v>170</v>
      </c>
      <c r="N356" s="1" t="s">
        <v>71</v>
      </c>
      <c r="O356" s="11"/>
      <c r="P356" s="11"/>
      <c r="Q356" s="8" t="str">
        <f t="shared" si="0"/>
        <v/>
      </c>
      <c r="R356" s="1" t="s">
        <v>97</v>
      </c>
      <c r="S356" s="1" t="s">
        <v>44</v>
      </c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</row>
    <row r="357" spans="1:76" x14ac:dyDescent="0.2">
      <c r="A357" s="1" t="s">
        <v>20</v>
      </c>
      <c r="B357" s="1" t="s">
        <v>213</v>
      </c>
      <c r="C357" s="1" t="s">
        <v>229</v>
      </c>
      <c r="D357" s="1" t="s">
        <v>153</v>
      </c>
      <c r="E357" s="1" t="s">
        <v>2</v>
      </c>
      <c r="F357" s="1" t="s">
        <v>151</v>
      </c>
      <c r="G357" s="1" t="s">
        <v>73</v>
      </c>
      <c r="H357" s="8"/>
      <c r="I357" s="8">
        <v>2015</v>
      </c>
      <c r="J357" s="1" t="s">
        <v>124</v>
      </c>
      <c r="K357" s="8">
        <v>300</v>
      </c>
      <c r="L357" s="10">
        <f>K357/ VLOOKUP(A357,Indicators!$B$1:$V$7,21,FALSE)</f>
        <v>1.3123933680388469</v>
      </c>
      <c r="M357" s="1" t="s">
        <v>219</v>
      </c>
      <c r="N357" s="1" t="s">
        <v>71</v>
      </c>
      <c r="O357" s="11"/>
      <c r="P357" s="11"/>
      <c r="Q357" s="8" t="str">
        <f t="shared" si="0"/>
        <v/>
      </c>
      <c r="R357" s="1" t="s">
        <v>97</v>
      </c>
      <c r="S357" s="1" t="s">
        <v>40</v>
      </c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</row>
    <row r="358" spans="1:76" x14ac:dyDescent="0.2">
      <c r="A358" s="1" t="s">
        <v>20</v>
      </c>
      <c r="B358" s="1" t="s">
        <v>213</v>
      </c>
      <c r="C358" s="1" t="s">
        <v>231</v>
      </c>
      <c r="D358" s="1" t="s">
        <v>153</v>
      </c>
      <c r="E358" s="1" t="s">
        <v>2</v>
      </c>
      <c r="F358" s="1" t="s">
        <v>151</v>
      </c>
      <c r="G358" s="1" t="s">
        <v>73</v>
      </c>
      <c r="H358" s="8"/>
      <c r="I358" s="8">
        <v>2015</v>
      </c>
      <c r="J358" s="1" t="s">
        <v>124</v>
      </c>
      <c r="K358" s="8">
        <v>300</v>
      </c>
      <c r="L358" s="10">
        <f>K358/ VLOOKUP(A358,Indicators!$B$1:$V$7,21,FALSE)</f>
        <v>1.3123933680388469</v>
      </c>
      <c r="M358" s="1" t="s">
        <v>219</v>
      </c>
      <c r="N358" s="1" t="s">
        <v>71</v>
      </c>
      <c r="O358" s="11"/>
      <c r="P358" s="11"/>
      <c r="Q358" s="8" t="str">
        <f t="shared" si="0"/>
        <v/>
      </c>
      <c r="R358" s="1" t="s">
        <v>97</v>
      </c>
      <c r="S358" s="1" t="s">
        <v>40</v>
      </c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</row>
    <row r="359" spans="1:76" x14ac:dyDescent="0.2">
      <c r="A359" s="1" t="s">
        <v>20</v>
      </c>
      <c r="B359" s="1" t="s">
        <v>213</v>
      </c>
      <c r="C359" s="1" t="s">
        <v>224</v>
      </c>
      <c r="D359" s="1" t="s">
        <v>153</v>
      </c>
      <c r="E359" s="1" t="s">
        <v>2</v>
      </c>
      <c r="F359" s="1" t="s">
        <v>151</v>
      </c>
      <c r="G359" s="1" t="s">
        <v>73</v>
      </c>
      <c r="H359" s="8"/>
      <c r="I359" s="8">
        <v>2015</v>
      </c>
      <c r="J359" s="1" t="s">
        <v>124</v>
      </c>
      <c r="K359" s="8">
        <v>300</v>
      </c>
      <c r="L359" s="10">
        <f>K359/ VLOOKUP(A359,Indicators!$B$1:$V$7,21,FALSE)</f>
        <v>1.3123933680388469</v>
      </c>
      <c r="M359" s="1" t="s">
        <v>219</v>
      </c>
      <c r="N359" s="1" t="s">
        <v>71</v>
      </c>
      <c r="O359" s="11"/>
      <c r="P359" s="11"/>
      <c r="Q359" s="8" t="str">
        <f t="shared" si="0"/>
        <v/>
      </c>
      <c r="R359" s="1" t="s">
        <v>97</v>
      </c>
      <c r="S359" s="1" t="s">
        <v>40</v>
      </c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</row>
    <row r="360" spans="1:76" x14ac:dyDescent="0.2">
      <c r="A360" s="1" t="s">
        <v>20</v>
      </c>
      <c r="B360" s="1" t="s">
        <v>213</v>
      </c>
      <c r="C360" s="1" t="s">
        <v>241</v>
      </c>
      <c r="D360" s="1" t="s">
        <v>122</v>
      </c>
      <c r="E360" s="1" t="s">
        <v>2</v>
      </c>
      <c r="F360" s="1" t="s">
        <v>151</v>
      </c>
      <c r="G360" s="1" t="s">
        <v>73</v>
      </c>
      <c r="H360" s="8"/>
      <c r="I360" s="8">
        <v>2015</v>
      </c>
      <c r="J360" s="1" t="s">
        <v>124</v>
      </c>
      <c r="K360" s="8">
        <v>300</v>
      </c>
      <c r="L360" s="10">
        <f>K360/ VLOOKUP(A360,Indicators!$B$1:$V$7,21,FALSE)</f>
        <v>1.3123933680388469</v>
      </c>
      <c r="M360" s="1" t="s">
        <v>170</v>
      </c>
      <c r="N360" s="1" t="s">
        <v>71</v>
      </c>
      <c r="O360" s="11"/>
      <c r="P360" s="11"/>
      <c r="Q360" s="8" t="str">
        <f t="shared" si="0"/>
        <v/>
      </c>
      <c r="R360" s="1" t="s">
        <v>97</v>
      </c>
      <c r="S360" s="1" t="s">
        <v>45</v>
      </c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</row>
    <row r="361" spans="1:76" x14ac:dyDescent="0.2">
      <c r="A361" s="1" t="s">
        <v>20</v>
      </c>
      <c r="B361" s="1" t="s">
        <v>213</v>
      </c>
      <c r="C361" s="1" t="s">
        <v>223</v>
      </c>
      <c r="D361" s="1" t="s">
        <v>153</v>
      </c>
      <c r="E361" s="1" t="s">
        <v>2</v>
      </c>
      <c r="F361" s="1" t="s">
        <v>151</v>
      </c>
      <c r="G361" s="1" t="s">
        <v>73</v>
      </c>
      <c r="H361" s="8"/>
      <c r="I361" s="8">
        <v>2015</v>
      </c>
      <c r="J361" s="1" t="s">
        <v>124</v>
      </c>
      <c r="K361" s="8">
        <v>300</v>
      </c>
      <c r="L361" s="10">
        <f>K361/ VLOOKUP(A361,Indicators!$B$1:$V$7,21,FALSE)</f>
        <v>1.3123933680388469</v>
      </c>
      <c r="M361" s="1" t="s">
        <v>219</v>
      </c>
      <c r="N361" s="1" t="s">
        <v>71</v>
      </c>
      <c r="O361" s="11"/>
      <c r="P361" s="11"/>
      <c r="Q361" s="8" t="str">
        <f t="shared" si="0"/>
        <v/>
      </c>
      <c r="R361" s="1" t="s">
        <v>97</v>
      </c>
      <c r="S361" s="1" t="s">
        <v>40</v>
      </c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</row>
    <row r="362" spans="1:76" x14ac:dyDescent="0.2">
      <c r="A362" s="1" t="s">
        <v>20</v>
      </c>
      <c r="B362" s="1" t="s">
        <v>213</v>
      </c>
      <c r="C362" s="1" t="s">
        <v>230</v>
      </c>
      <c r="D362" s="1" t="s">
        <v>131</v>
      </c>
      <c r="E362" s="1" t="s">
        <v>2</v>
      </c>
      <c r="F362" s="1" t="s">
        <v>151</v>
      </c>
      <c r="G362" s="1" t="s">
        <v>73</v>
      </c>
      <c r="H362" s="8"/>
      <c r="I362" s="8">
        <v>2015</v>
      </c>
      <c r="J362" s="1" t="s">
        <v>124</v>
      </c>
      <c r="K362" s="8">
        <v>350</v>
      </c>
      <c r="L362" s="10">
        <f>K362/ VLOOKUP(A362,Indicators!$B$1:$V$7,21,FALSE)</f>
        <v>1.5311255960453214</v>
      </c>
      <c r="M362" s="1" t="s">
        <v>170</v>
      </c>
      <c r="N362" s="1" t="s">
        <v>71</v>
      </c>
      <c r="O362" s="11"/>
      <c r="P362" s="11"/>
      <c r="Q362" s="8" t="str">
        <f t="shared" si="0"/>
        <v/>
      </c>
      <c r="R362" s="1" t="s">
        <v>97</v>
      </c>
      <c r="S362" s="1" t="s">
        <v>44</v>
      </c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</row>
    <row r="363" spans="1:76" x14ac:dyDescent="0.2">
      <c r="A363" s="1" t="s">
        <v>20</v>
      </c>
      <c r="B363" s="1" t="s">
        <v>213</v>
      </c>
      <c r="C363" s="1" t="s">
        <v>244</v>
      </c>
      <c r="D363" s="1" t="s">
        <v>131</v>
      </c>
      <c r="E363" s="1" t="s">
        <v>2</v>
      </c>
      <c r="F363" s="1" t="s">
        <v>151</v>
      </c>
      <c r="G363" s="1" t="s">
        <v>73</v>
      </c>
      <c r="H363" s="8"/>
      <c r="I363" s="8">
        <v>2015</v>
      </c>
      <c r="J363" s="1" t="s">
        <v>124</v>
      </c>
      <c r="K363" s="8">
        <v>350</v>
      </c>
      <c r="L363" s="10">
        <f>K363/ VLOOKUP(A363,Indicators!$B$1:$V$7,21,FALSE)</f>
        <v>1.5311255960453214</v>
      </c>
      <c r="M363" s="1" t="s">
        <v>170</v>
      </c>
      <c r="N363" s="1" t="s">
        <v>71</v>
      </c>
      <c r="O363" s="11"/>
      <c r="P363" s="11"/>
      <c r="Q363" s="8" t="str">
        <f t="shared" si="0"/>
        <v/>
      </c>
      <c r="R363" s="1" t="s">
        <v>97</v>
      </c>
      <c r="S363" s="1" t="s">
        <v>44</v>
      </c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</row>
    <row r="364" spans="1:76" x14ac:dyDescent="0.2">
      <c r="A364" s="1" t="s">
        <v>20</v>
      </c>
      <c r="B364" s="1" t="s">
        <v>213</v>
      </c>
      <c r="C364" s="1" t="s">
        <v>241</v>
      </c>
      <c r="D364" s="1" t="s">
        <v>122</v>
      </c>
      <c r="E364" s="1" t="s">
        <v>2</v>
      </c>
      <c r="F364" s="1" t="s">
        <v>151</v>
      </c>
      <c r="G364" s="1" t="s">
        <v>73</v>
      </c>
      <c r="H364" s="8"/>
      <c r="I364" s="8">
        <v>2015</v>
      </c>
      <c r="J364" s="1" t="s">
        <v>124</v>
      </c>
      <c r="K364" s="8">
        <v>350</v>
      </c>
      <c r="L364" s="10">
        <f>K364/ VLOOKUP(A364,Indicators!$B$1:$V$7,21,FALSE)</f>
        <v>1.5311255960453214</v>
      </c>
      <c r="M364" s="1" t="s">
        <v>170</v>
      </c>
      <c r="N364" s="1" t="s">
        <v>71</v>
      </c>
      <c r="O364" s="11"/>
      <c r="P364" s="11"/>
      <c r="Q364" s="8" t="str">
        <f t="shared" si="0"/>
        <v/>
      </c>
      <c r="R364" s="1" t="s">
        <v>97</v>
      </c>
      <c r="S364" s="1" t="s">
        <v>45</v>
      </c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</row>
    <row r="365" spans="1:76" x14ac:dyDescent="0.2">
      <c r="A365" s="1" t="s">
        <v>20</v>
      </c>
      <c r="B365" s="1" t="s">
        <v>213</v>
      </c>
      <c r="C365" s="1" t="s">
        <v>221</v>
      </c>
      <c r="D365" s="1" t="s">
        <v>153</v>
      </c>
      <c r="E365" s="1" t="s">
        <v>2</v>
      </c>
      <c r="F365" s="1" t="s">
        <v>151</v>
      </c>
      <c r="G365" s="1" t="s">
        <v>73</v>
      </c>
      <c r="H365" s="8"/>
      <c r="I365" s="8">
        <v>2015</v>
      </c>
      <c r="J365" s="1" t="s">
        <v>124</v>
      </c>
      <c r="K365" s="8">
        <v>350</v>
      </c>
      <c r="L365" s="10">
        <f>K365/ VLOOKUP(A365,Indicators!$B$1:$V$7,21,FALSE)</f>
        <v>1.5311255960453214</v>
      </c>
      <c r="M365" s="1" t="s">
        <v>215</v>
      </c>
      <c r="N365" s="1" t="s">
        <v>71</v>
      </c>
      <c r="O365" s="11"/>
      <c r="P365" s="11"/>
      <c r="Q365" s="8" t="str">
        <f t="shared" si="0"/>
        <v/>
      </c>
      <c r="R365" s="1" t="s">
        <v>97</v>
      </c>
      <c r="S365" s="1" t="s">
        <v>85</v>
      </c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</row>
    <row r="366" spans="1:76" x14ac:dyDescent="0.2">
      <c r="A366" s="1" t="s">
        <v>20</v>
      </c>
      <c r="B366" s="1" t="s">
        <v>213</v>
      </c>
      <c r="C366" s="1" t="s">
        <v>245</v>
      </c>
      <c r="D366" s="1" t="s">
        <v>153</v>
      </c>
      <c r="E366" s="1" t="s">
        <v>2</v>
      </c>
      <c r="F366" s="1" t="s">
        <v>151</v>
      </c>
      <c r="G366" s="1" t="s">
        <v>73</v>
      </c>
      <c r="H366" s="8"/>
      <c r="I366" s="8">
        <v>2015</v>
      </c>
      <c r="J366" s="1" t="s">
        <v>124</v>
      </c>
      <c r="K366" s="8">
        <v>360</v>
      </c>
      <c r="L366" s="10">
        <f>K366/ VLOOKUP(A366,Indicators!$B$1:$V$7,21,FALSE)</f>
        <v>1.5748720416466162</v>
      </c>
      <c r="M366" s="1" t="s">
        <v>215</v>
      </c>
      <c r="N366" s="1" t="s">
        <v>71</v>
      </c>
      <c r="O366" s="11"/>
      <c r="P366" s="11"/>
      <c r="Q366" s="8" t="str">
        <f t="shared" si="0"/>
        <v/>
      </c>
      <c r="R366" s="1" t="s">
        <v>97</v>
      </c>
      <c r="S366" s="1" t="s">
        <v>85</v>
      </c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</row>
    <row r="367" spans="1:76" x14ac:dyDescent="0.2">
      <c r="A367" s="1" t="s">
        <v>20</v>
      </c>
      <c r="B367" s="1" t="s">
        <v>213</v>
      </c>
      <c r="C367" s="1" t="s">
        <v>243</v>
      </c>
      <c r="D367" s="1" t="s">
        <v>153</v>
      </c>
      <c r="E367" s="1" t="s">
        <v>2</v>
      </c>
      <c r="F367" s="1" t="s">
        <v>151</v>
      </c>
      <c r="G367" s="1" t="s">
        <v>73</v>
      </c>
      <c r="H367" s="8"/>
      <c r="I367" s="8">
        <v>2015</v>
      </c>
      <c r="J367" s="1" t="s">
        <v>124</v>
      </c>
      <c r="K367" s="8">
        <v>400</v>
      </c>
      <c r="L367" s="10">
        <f>K367/ VLOOKUP(A367,Indicators!$B$1:$V$7,21,FALSE)</f>
        <v>1.7498578240517957</v>
      </c>
      <c r="M367" s="1" t="s">
        <v>219</v>
      </c>
      <c r="N367" s="1" t="s">
        <v>71</v>
      </c>
      <c r="O367" s="11"/>
      <c r="P367" s="11"/>
      <c r="Q367" s="8" t="str">
        <f t="shared" si="0"/>
        <v/>
      </c>
      <c r="R367" s="1" t="s">
        <v>97</v>
      </c>
      <c r="S367" s="1" t="s">
        <v>40</v>
      </c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</row>
    <row r="368" spans="1:76" x14ac:dyDescent="0.2">
      <c r="A368" s="1" t="s">
        <v>20</v>
      </c>
      <c r="B368" s="1" t="s">
        <v>213</v>
      </c>
      <c r="C368" s="1" t="s">
        <v>223</v>
      </c>
      <c r="D368" s="1" t="s">
        <v>153</v>
      </c>
      <c r="E368" s="1" t="s">
        <v>2</v>
      </c>
      <c r="F368" s="1" t="s">
        <v>151</v>
      </c>
      <c r="G368" s="1" t="s">
        <v>73</v>
      </c>
      <c r="H368" s="8"/>
      <c r="I368" s="8">
        <v>2015</v>
      </c>
      <c r="J368" s="1" t="s">
        <v>124</v>
      </c>
      <c r="K368" s="8">
        <v>400</v>
      </c>
      <c r="L368" s="10">
        <f>K368/ VLOOKUP(A368,Indicators!$B$1:$V$7,21,FALSE)</f>
        <v>1.7498578240517957</v>
      </c>
      <c r="M368" s="1" t="s">
        <v>219</v>
      </c>
      <c r="N368" s="1" t="s">
        <v>71</v>
      </c>
      <c r="O368" s="11"/>
      <c r="P368" s="11"/>
      <c r="Q368" s="8" t="str">
        <f t="shared" si="0"/>
        <v/>
      </c>
      <c r="R368" s="1" t="s">
        <v>97</v>
      </c>
      <c r="S368" s="1" t="s">
        <v>40</v>
      </c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</row>
    <row r="369" spans="1:76" x14ac:dyDescent="0.2">
      <c r="A369" s="1" t="s">
        <v>20</v>
      </c>
      <c r="B369" s="1" t="s">
        <v>213</v>
      </c>
      <c r="C369" s="1" t="s">
        <v>222</v>
      </c>
      <c r="D369" s="1" t="s">
        <v>153</v>
      </c>
      <c r="E369" s="1" t="s">
        <v>2</v>
      </c>
      <c r="F369" s="1" t="s">
        <v>151</v>
      </c>
      <c r="G369" s="1" t="s">
        <v>73</v>
      </c>
      <c r="H369" s="8"/>
      <c r="I369" s="8">
        <v>2015</v>
      </c>
      <c r="J369" s="1" t="s">
        <v>124</v>
      </c>
      <c r="K369" s="8">
        <v>400</v>
      </c>
      <c r="L369" s="10">
        <f>K369/ VLOOKUP(A369,Indicators!$B$1:$V$7,21,FALSE)</f>
        <v>1.7498578240517957</v>
      </c>
      <c r="M369" s="1" t="s">
        <v>219</v>
      </c>
      <c r="N369" s="1" t="s">
        <v>71</v>
      </c>
      <c r="O369" s="11"/>
      <c r="P369" s="11"/>
      <c r="Q369" s="8" t="str">
        <f t="shared" si="0"/>
        <v/>
      </c>
      <c r="R369" s="1" t="s">
        <v>97</v>
      </c>
      <c r="S369" s="1" t="s">
        <v>40</v>
      </c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</row>
    <row r="370" spans="1:76" x14ac:dyDescent="0.2">
      <c r="A370" s="1" t="s">
        <v>20</v>
      </c>
      <c r="B370" s="1" t="s">
        <v>213</v>
      </c>
      <c r="C370" s="1" t="s">
        <v>223</v>
      </c>
      <c r="D370" s="1" t="s">
        <v>153</v>
      </c>
      <c r="E370" s="1" t="s">
        <v>2</v>
      </c>
      <c r="F370" s="1" t="s">
        <v>151</v>
      </c>
      <c r="G370" s="1" t="s">
        <v>73</v>
      </c>
      <c r="H370" s="8"/>
      <c r="I370" s="8">
        <v>2015</v>
      </c>
      <c r="J370" s="1" t="s">
        <v>124</v>
      </c>
      <c r="K370" s="8">
        <v>400</v>
      </c>
      <c r="L370" s="10">
        <f>K370/ VLOOKUP(A370,Indicators!$B$1:$V$7,21,FALSE)</f>
        <v>1.7498578240517957</v>
      </c>
      <c r="M370" s="1" t="s">
        <v>219</v>
      </c>
      <c r="N370" s="1" t="s">
        <v>71</v>
      </c>
      <c r="O370" s="11"/>
      <c r="P370" s="11"/>
      <c r="Q370" s="8" t="str">
        <f t="shared" si="0"/>
        <v/>
      </c>
      <c r="R370" s="1" t="s">
        <v>97</v>
      </c>
      <c r="S370" s="1" t="s">
        <v>40</v>
      </c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</row>
    <row r="371" spans="1:76" x14ac:dyDescent="0.2">
      <c r="A371" s="1" t="s">
        <v>20</v>
      </c>
      <c r="B371" s="1" t="s">
        <v>213</v>
      </c>
      <c r="C371" s="1" t="s">
        <v>241</v>
      </c>
      <c r="D371" s="1" t="s">
        <v>122</v>
      </c>
      <c r="E371" s="1" t="s">
        <v>2</v>
      </c>
      <c r="F371" s="1" t="s">
        <v>151</v>
      </c>
      <c r="G371" s="1" t="s">
        <v>73</v>
      </c>
      <c r="H371" s="8"/>
      <c r="I371" s="8">
        <v>2015</v>
      </c>
      <c r="J371" s="1" t="s">
        <v>124</v>
      </c>
      <c r="K371" s="8">
        <v>450</v>
      </c>
      <c r="L371" s="10">
        <f>K371/ VLOOKUP(A371,Indicators!$B$1:$V$7,21,FALSE)</f>
        <v>1.9685900520582702</v>
      </c>
      <c r="M371" s="1" t="s">
        <v>170</v>
      </c>
      <c r="N371" s="1" t="s">
        <v>71</v>
      </c>
      <c r="O371" s="11"/>
      <c r="P371" s="11"/>
      <c r="Q371" s="8" t="str">
        <f t="shared" si="0"/>
        <v/>
      </c>
      <c r="R371" s="1" t="s">
        <v>97</v>
      </c>
      <c r="S371" s="1" t="s">
        <v>45</v>
      </c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</row>
    <row r="372" spans="1:76" x14ac:dyDescent="0.2">
      <c r="A372" s="1" t="s">
        <v>20</v>
      </c>
      <c r="B372" s="1" t="s">
        <v>213</v>
      </c>
      <c r="C372" s="1" t="s">
        <v>221</v>
      </c>
      <c r="D372" s="1" t="s">
        <v>153</v>
      </c>
      <c r="E372" s="1" t="s">
        <v>2</v>
      </c>
      <c r="F372" s="1" t="s">
        <v>151</v>
      </c>
      <c r="G372" s="1" t="s">
        <v>73</v>
      </c>
      <c r="H372" s="8"/>
      <c r="I372" s="8">
        <v>2015</v>
      </c>
      <c r="J372" s="1" t="s">
        <v>124</v>
      </c>
      <c r="K372" s="8">
        <v>470</v>
      </c>
      <c r="L372" s="10">
        <f>K372/ VLOOKUP(A372,Indicators!$B$1:$V$7,21,FALSE)</f>
        <v>2.0560829432608601</v>
      </c>
      <c r="M372" s="1" t="s">
        <v>215</v>
      </c>
      <c r="N372" s="1" t="s">
        <v>71</v>
      </c>
      <c r="O372" s="11"/>
      <c r="P372" s="11"/>
      <c r="Q372" s="8" t="str">
        <f t="shared" si="0"/>
        <v/>
      </c>
      <c r="R372" s="1" t="s">
        <v>97</v>
      </c>
      <c r="S372" s="1" t="s">
        <v>85</v>
      </c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</row>
    <row r="373" spans="1:76" x14ac:dyDescent="0.2">
      <c r="A373" s="1" t="s">
        <v>20</v>
      </c>
      <c r="B373" s="1" t="s">
        <v>213</v>
      </c>
      <c r="C373" s="1" t="s">
        <v>244</v>
      </c>
      <c r="D373" s="1" t="s">
        <v>131</v>
      </c>
      <c r="E373" s="1" t="s">
        <v>2</v>
      </c>
      <c r="F373" s="1" t="s">
        <v>151</v>
      </c>
      <c r="G373" s="1" t="s">
        <v>73</v>
      </c>
      <c r="H373" s="8"/>
      <c r="I373" s="8">
        <v>2015</v>
      </c>
      <c r="J373" s="1" t="s">
        <v>124</v>
      </c>
      <c r="K373" s="8">
        <v>490</v>
      </c>
      <c r="L373" s="10">
        <f>K373/ VLOOKUP(A373,Indicators!$B$1:$V$7,21,FALSE)</f>
        <v>2.1435758344634497</v>
      </c>
      <c r="M373" s="1" t="s">
        <v>170</v>
      </c>
      <c r="N373" s="1" t="s">
        <v>71</v>
      </c>
      <c r="O373" s="11"/>
      <c r="P373" s="11"/>
      <c r="Q373" s="8" t="str">
        <f t="shared" si="0"/>
        <v/>
      </c>
      <c r="R373" s="1" t="s">
        <v>97</v>
      </c>
      <c r="S373" s="1" t="s">
        <v>44</v>
      </c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</row>
    <row r="374" spans="1:76" x14ac:dyDescent="0.2">
      <c r="A374" s="1" t="s">
        <v>20</v>
      </c>
      <c r="B374" s="1" t="s">
        <v>213</v>
      </c>
      <c r="C374" s="1" t="s">
        <v>227</v>
      </c>
      <c r="D374" s="1" t="s">
        <v>153</v>
      </c>
      <c r="E374" s="1" t="s">
        <v>2</v>
      </c>
      <c r="F374" s="1" t="s">
        <v>151</v>
      </c>
      <c r="G374" s="1" t="s">
        <v>73</v>
      </c>
      <c r="H374" s="8"/>
      <c r="I374" s="8">
        <v>2015</v>
      </c>
      <c r="J374" s="1" t="s">
        <v>124</v>
      </c>
      <c r="K374" s="8">
        <v>500</v>
      </c>
      <c r="L374" s="10">
        <f>K374/ VLOOKUP(A374,Indicators!$B$1:$V$7,21,FALSE)</f>
        <v>2.1873222800647447</v>
      </c>
      <c r="M374" s="1" t="s">
        <v>219</v>
      </c>
      <c r="N374" s="1" t="s">
        <v>71</v>
      </c>
      <c r="O374" s="11"/>
      <c r="P374" s="11"/>
      <c r="Q374" s="8" t="str">
        <f t="shared" si="0"/>
        <v/>
      </c>
      <c r="R374" s="1" t="s">
        <v>97</v>
      </c>
      <c r="S374" s="1" t="s">
        <v>40</v>
      </c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</row>
    <row r="375" spans="1:76" x14ac:dyDescent="0.2">
      <c r="A375" s="1" t="s">
        <v>20</v>
      </c>
      <c r="B375" s="1" t="s">
        <v>213</v>
      </c>
      <c r="C375" s="1" t="s">
        <v>225</v>
      </c>
      <c r="D375" s="1" t="s">
        <v>122</v>
      </c>
      <c r="E375" s="1" t="s">
        <v>2</v>
      </c>
      <c r="F375" s="1" t="s">
        <v>151</v>
      </c>
      <c r="G375" s="1" t="s">
        <v>73</v>
      </c>
      <c r="H375" s="8"/>
      <c r="I375" s="8">
        <v>2015</v>
      </c>
      <c r="J375" s="1" t="s">
        <v>124</v>
      </c>
      <c r="K375" s="8">
        <v>500</v>
      </c>
      <c r="L375" s="10">
        <f>K375/ VLOOKUP(A375,Indicators!$B$1:$V$7,21,FALSE)</f>
        <v>2.1873222800647447</v>
      </c>
      <c r="M375" s="1" t="s">
        <v>226</v>
      </c>
      <c r="N375" s="1" t="s">
        <v>71</v>
      </c>
      <c r="O375" s="11"/>
      <c r="P375" s="11"/>
      <c r="Q375" s="8" t="str">
        <f t="shared" si="0"/>
        <v/>
      </c>
      <c r="R375" s="1" t="s">
        <v>133</v>
      </c>
      <c r="S375" s="1" t="s">
        <v>63</v>
      </c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</row>
    <row r="376" spans="1:76" x14ac:dyDescent="0.2">
      <c r="A376" s="1" t="s">
        <v>20</v>
      </c>
      <c r="B376" s="1" t="s">
        <v>213</v>
      </c>
      <c r="C376" s="1" t="s">
        <v>243</v>
      </c>
      <c r="D376" s="1" t="s">
        <v>153</v>
      </c>
      <c r="E376" s="1" t="s">
        <v>2</v>
      </c>
      <c r="F376" s="1" t="s">
        <v>151</v>
      </c>
      <c r="G376" s="1" t="s">
        <v>73</v>
      </c>
      <c r="H376" s="8"/>
      <c r="I376" s="8">
        <v>2015</v>
      </c>
      <c r="J376" s="1" t="s">
        <v>124</v>
      </c>
      <c r="K376" s="8">
        <v>500</v>
      </c>
      <c r="L376" s="10">
        <f>K376/ VLOOKUP(A376,Indicators!$B$1:$V$7,21,FALSE)</f>
        <v>2.1873222800647447</v>
      </c>
      <c r="M376" s="1" t="s">
        <v>219</v>
      </c>
      <c r="N376" s="1" t="s">
        <v>71</v>
      </c>
      <c r="O376" s="11"/>
      <c r="P376" s="11"/>
      <c r="Q376" s="8" t="str">
        <f t="shared" si="0"/>
        <v/>
      </c>
      <c r="R376" s="1" t="s">
        <v>97</v>
      </c>
      <c r="S376" s="1" t="s">
        <v>40</v>
      </c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</row>
    <row r="377" spans="1:76" x14ac:dyDescent="0.2">
      <c r="A377" s="1" t="s">
        <v>20</v>
      </c>
      <c r="B377" s="1" t="s">
        <v>213</v>
      </c>
      <c r="C377" s="1" t="s">
        <v>240</v>
      </c>
      <c r="D377" s="1" t="s">
        <v>153</v>
      </c>
      <c r="E377" s="1" t="s">
        <v>2</v>
      </c>
      <c r="F377" s="1" t="s">
        <v>151</v>
      </c>
      <c r="G377" s="1" t="s">
        <v>73</v>
      </c>
      <c r="H377" s="8"/>
      <c r="I377" s="8">
        <v>2015</v>
      </c>
      <c r="J377" s="1" t="s">
        <v>124</v>
      </c>
      <c r="K377" s="8">
        <v>500</v>
      </c>
      <c r="L377" s="10">
        <f>K377/ VLOOKUP(A377,Indicators!$B$1:$V$7,21,FALSE)</f>
        <v>2.1873222800647447</v>
      </c>
      <c r="M377" s="1" t="s">
        <v>219</v>
      </c>
      <c r="N377" s="1" t="s">
        <v>71</v>
      </c>
      <c r="O377" s="11"/>
      <c r="P377" s="11"/>
      <c r="Q377" s="8" t="str">
        <f t="shared" si="0"/>
        <v/>
      </c>
      <c r="R377" s="1" t="s">
        <v>97</v>
      </c>
      <c r="S377" s="1" t="s">
        <v>40</v>
      </c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</row>
    <row r="378" spans="1:76" x14ac:dyDescent="0.2">
      <c r="A378" s="1" t="s">
        <v>20</v>
      </c>
      <c r="B378" s="1" t="s">
        <v>213</v>
      </c>
      <c r="C378" s="1" t="s">
        <v>234</v>
      </c>
      <c r="D378" s="1" t="s">
        <v>131</v>
      </c>
      <c r="E378" s="1" t="s">
        <v>2</v>
      </c>
      <c r="F378" s="1" t="s">
        <v>151</v>
      </c>
      <c r="G378" s="1" t="s">
        <v>73</v>
      </c>
      <c r="H378" s="8"/>
      <c r="I378" s="8">
        <v>2015</v>
      </c>
      <c r="J378" s="1" t="s">
        <v>124</v>
      </c>
      <c r="K378" s="8">
        <v>500</v>
      </c>
      <c r="L378" s="10">
        <f>K378/ VLOOKUP(A378,Indicators!$B$1:$V$7,21,FALSE)</f>
        <v>2.1873222800647447</v>
      </c>
      <c r="M378" s="1" t="s">
        <v>170</v>
      </c>
      <c r="N378" s="1" t="s">
        <v>71</v>
      </c>
      <c r="O378" s="11"/>
      <c r="P378" s="11"/>
      <c r="Q378" s="8" t="str">
        <f t="shared" si="0"/>
        <v/>
      </c>
      <c r="R378" s="1" t="s">
        <v>97</v>
      </c>
      <c r="S378" s="1" t="s">
        <v>44</v>
      </c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</row>
    <row r="379" spans="1:76" x14ac:dyDescent="0.2">
      <c r="A379" s="1" t="s">
        <v>20</v>
      </c>
      <c r="B379" s="1" t="s">
        <v>213</v>
      </c>
      <c r="C379" s="1" t="s">
        <v>222</v>
      </c>
      <c r="D379" s="1" t="s">
        <v>153</v>
      </c>
      <c r="E379" s="1" t="s">
        <v>2</v>
      </c>
      <c r="F379" s="1" t="s">
        <v>151</v>
      </c>
      <c r="G379" s="1" t="s">
        <v>73</v>
      </c>
      <c r="H379" s="8"/>
      <c r="I379" s="8">
        <v>2015</v>
      </c>
      <c r="J379" s="1" t="s">
        <v>124</v>
      </c>
      <c r="K379" s="8">
        <v>500</v>
      </c>
      <c r="L379" s="10">
        <f>K379/ VLOOKUP(A379,Indicators!$B$1:$V$7,21,FALSE)</f>
        <v>2.1873222800647447</v>
      </c>
      <c r="M379" s="1" t="s">
        <v>219</v>
      </c>
      <c r="N379" s="1" t="s">
        <v>71</v>
      </c>
      <c r="O379" s="11"/>
      <c r="P379" s="11"/>
      <c r="Q379" s="8" t="str">
        <f t="shared" si="0"/>
        <v/>
      </c>
      <c r="R379" s="1" t="s">
        <v>97</v>
      </c>
      <c r="S379" s="1" t="s">
        <v>40</v>
      </c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</row>
    <row r="380" spans="1:76" x14ac:dyDescent="0.2">
      <c r="A380" s="1" t="s">
        <v>20</v>
      </c>
      <c r="B380" s="1" t="s">
        <v>213</v>
      </c>
      <c r="C380" s="1" t="s">
        <v>224</v>
      </c>
      <c r="D380" s="1" t="s">
        <v>153</v>
      </c>
      <c r="E380" s="1" t="s">
        <v>2</v>
      </c>
      <c r="F380" s="1" t="s">
        <v>151</v>
      </c>
      <c r="G380" s="1" t="s">
        <v>73</v>
      </c>
      <c r="H380" s="8"/>
      <c r="I380" s="8">
        <v>2015</v>
      </c>
      <c r="J380" s="1" t="s">
        <v>124</v>
      </c>
      <c r="K380" s="8">
        <v>500</v>
      </c>
      <c r="L380" s="10">
        <f>K380/ VLOOKUP(A380,Indicators!$B$1:$V$7,21,FALSE)</f>
        <v>2.1873222800647447</v>
      </c>
      <c r="M380" s="1" t="s">
        <v>219</v>
      </c>
      <c r="N380" s="1" t="s">
        <v>71</v>
      </c>
      <c r="O380" s="11"/>
      <c r="P380" s="11"/>
      <c r="Q380" s="8" t="str">
        <f t="shared" si="0"/>
        <v/>
      </c>
      <c r="R380" s="1" t="s">
        <v>97</v>
      </c>
      <c r="S380" s="1" t="s">
        <v>40</v>
      </c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</row>
    <row r="381" spans="1:76" x14ac:dyDescent="0.2">
      <c r="A381" s="1" t="s">
        <v>20</v>
      </c>
      <c r="B381" s="1" t="s">
        <v>213</v>
      </c>
      <c r="C381" s="1" t="s">
        <v>238</v>
      </c>
      <c r="D381" s="1" t="s">
        <v>131</v>
      </c>
      <c r="E381" s="1" t="s">
        <v>2</v>
      </c>
      <c r="F381" s="1" t="s">
        <v>151</v>
      </c>
      <c r="G381" s="1" t="s">
        <v>73</v>
      </c>
      <c r="H381" s="8"/>
      <c r="I381" s="8">
        <v>2015</v>
      </c>
      <c r="J381" s="1" t="s">
        <v>124</v>
      </c>
      <c r="K381" s="8">
        <v>500</v>
      </c>
      <c r="L381" s="10">
        <f>K381/ VLOOKUP(A381,Indicators!$B$1:$V$7,21,FALSE)</f>
        <v>2.1873222800647447</v>
      </c>
      <c r="M381" s="1" t="s">
        <v>170</v>
      </c>
      <c r="N381" s="1" t="s">
        <v>71</v>
      </c>
      <c r="O381" s="11"/>
      <c r="P381" s="11"/>
      <c r="Q381" s="8" t="str">
        <f t="shared" si="0"/>
        <v/>
      </c>
      <c r="R381" s="1" t="s">
        <v>97</v>
      </c>
      <c r="S381" s="1" t="s">
        <v>44</v>
      </c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</row>
    <row r="382" spans="1:76" x14ac:dyDescent="0.2">
      <c r="A382" s="1" t="s">
        <v>20</v>
      </c>
      <c r="B382" s="1" t="s">
        <v>213</v>
      </c>
      <c r="C382" s="1" t="s">
        <v>246</v>
      </c>
      <c r="D382" s="1" t="s">
        <v>122</v>
      </c>
      <c r="E382" s="1" t="s">
        <v>2</v>
      </c>
      <c r="F382" s="1" t="s">
        <v>151</v>
      </c>
      <c r="G382" s="1" t="s">
        <v>73</v>
      </c>
      <c r="H382" s="8"/>
      <c r="I382" s="8">
        <v>2015</v>
      </c>
      <c r="J382" s="1" t="s">
        <v>124</v>
      </c>
      <c r="K382" s="8">
        <v>500</v>
      </c>
      <c r="L382" s="10">
        <f>K382/ VLOOKUP(A382,Indicators!$B$1:$V$7,21,FALSE)</f>
        <v>2.1873222800647447</v>
      </c>
      <c r="M382" s="1" t="s">
        <v>170</v>
      </c>
      <c r="N382" s="1" t="s">
        <v>71</v>
      </c>
      <c r="O382" s="11"/>
      <c r="P382" s="11"/>
      <c r="Q382" s="8" t="str">
        <f t="shared" si="0"/>
        <v/>
      </c>
      <c r="R382" s="1" t="s">
        <v>97</v>
      </c>
      <c r="S382" s="1" t="s">
        <v>45</v>
      </c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</row>
    <row r="383" spans="1:76" x14ac:dyDescent="0.2">
      <c r="A383" s="1" t="s">
        <v>20</v>
      </c>
      <c r="B383" s="1" t="s">
        <v>213</v>
      </c>
      <c r="C383" s="1" t="s">
        <v>240</v>
      </c>
      <c r="D383" s="1" t="s">
        <v>153</v>
      </c>
      <c r="E383" s="1" t="s">
        <v>2</v>
      </c>
      <c r="F383" s="1" t="s">
        <v>151</v>
      </c>
      <c r="G383" s="1" t="s">
        <v>73</v>
      </c>
      <c r="H383" s="8"/>
      <c r="I383" s="8">
        <v>2015</v>
      </c>
      <c r="J383" s="1" t="s">
        <v>124</v>
      </c>
      <c r="K383" s="8">
        <v>500</v>
      </c>
      <c r="L383" s="10">
        <f>K383/ VLOOKUP(A383,Indicators!$B$1:$V$7,21,FALSE)</f>
        <v>2.1873222800647447</v>
      </c>
      <c r="M383" s="1" t="s">
        <v>219</v>
      </c>
      <c r="N383" s="1" t="s">
        <v>71</v>
      </c>
      <c r="O383" s="11"/>
      <c r="P383" s="11"/>
      <c r="Q383" s="8" t="str">
        <f t="shared" si="0"/>
        <v/>
      </c>
      <c r="R383" s="1" t="s">
        <v>97</v>
      </c>
      <c r="S383" s="1" t="s">
        <v>40</v>
      </c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</row>
    <row r="384" spans="1:76" x14ac:dyDescent="0.2">
      <c r="A384" s="1" t="s">
        <v>20</v>
      </c>
      <c r="B384" s="1" t="s">
        <v>213</v>
      </c>
      <c r="C384" s="1" t="s">
        <v>244</v>
      </c>
      <c r="D384" s="1" t="s">
        <v>131</v>
      </c>
      <c r="E384" s="1" t="s">
        <v>2</v>
      </c>
      <c r="F384" s="1" t="s">
        <v>151</v>
      </c>
      <c r="G384" s="1" t="s">
        <v>73</v>
      </c>
      <c r="H384" s="8"/>
      <c r="I384" s="8">
        <v>2015</v>
      </c>
      <c r="J384" s="1" t="s">
        <v>124</v>
      </c>
      <c r="K384" s="8">
        <v>500</v>
      </c>
      <c r="L384" s="10">
        <f>K384/ VLOOKUP(A384,Indicators!$B$1:$V$7,21,FALSE)</f>
        <v>2.1873222800647447</v>
      </c>
      <c r="M384" s="1" t="s">
        <v>170</v>
      </c>
      <c r="N384" s="1" t="s">
        <v>71</v>
      </c>
      <c r="O384" s="11"/>
      <c r="P384" s="11"/>
      <c r="Q384" s="8" t="str">
        <f t="shared" si="0"/>
        <v/>
      </c>
      <c r="R384" s="1" t="s">
        <v>97</v>
      </c>
      <c r="S384" s="1" t="s">
        <v>44</v>
      </c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</row>
    <row r="385" spans="1:76" x14ac:dyDescent="0.2">
      <c r="A385" s="1" t="s">
        <v>20</v>
      </c>
      <c r="B385" s="1" t="s">
        <v>213</v>
      </c>
      <c r="C385" s="1" t="s">
        <v>224</v>
      </c>
      <c r="D385" s="1" t="s">
        <v>153</v>
      </c>
      <c r="E385" s="1" t="s">
        <v>2</v>
      </c>
      <c r="F385" s="1" t="s">
        <v>151</v>
      </c>
      <c r="G385" s="1" t="s">
        <v>73</v>
      </c>
      <c r="H385" s="8"/>
      <c r="I385" s="8">
        <v>2015</v>
      </c>
      <c r="J385" s="1" t="s">
        <v>124</v>
      </c>
      <c r="K385" s="8">
        <v>500</v>
      </c>
      <c r="L385" s="10">
        <f>K385/ VLOOKUP(A385,Indicators!$B$1:$V$7,21,FALSE)</f>
        <v>2.1873222800647447</v>
      </c>
      <c r="M385" s="1" t="s">
        <v>219</v>
      </c>
      <c r="N385" s="1" t="s">
        <v>71</v>
      </c>
      <c r="O385" s="11"/>
      <c r="P385" s="11"/>
      <c r="Q385" s="8" t="str">
        <f t="shared" si="0"/>
        <v/>
      </c>
      <c r="R385" s="1" t="s">
        <v>97</v>
      </c>
      <c r="S385" s="1" t="s">
        <v>40</v>
      </c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</row>
    <row r="386" spans="1:76" x14ac:dyDescent="0.2">
      <c r="A386" s="1" t="s">
        <v>20</v>
      </c>
      <c r="B386" s="1" t="s">
        <v>213</v>
      </c>
      <c r="C386" s="1" t="s">
        <v>230</v>
      </c>
      <c r="D386" s="1" t="s">
        <v>131</v>
      </c>
      <c r="E386" s="1" t="s">
        <v>2</v>
      </c>
      <c r="F386" s="1" t="s">
        <v>151</v>
      </c>
      <c r="G386" s="1" t="s">
        <v>73</v>
      </c>
      <c r="H386" s="8"/>
      <c r="I386" s="8">
        <v>2015</v>
      </c>
      <c r="J386" s="1" t="s">
        <v>124</v>
      </c>
      <c r="K386" s="8">
        <v>500</v>
      </c>
      <c r="L386" s="10">
        <f>K386/ VLOOKUP(A386,Indicators!$B$1:$V$7,21,FALSE)</f>
        <v>2.1873222800647447</v>
      </c>
      <c r="M386" s="1" t="s">
        <v>170</v>
      </c>
      <c r="N386" s="1" t="s">
        <v>71</v>
      </c>
      <c r="O386" s="11"/>
      <c r="P386" s="11"/>
      <c r="Q386" s="8" t="str">
        <f t="shared" si="0"/>
        <v/>
      </c>
      <c r="R386" s="1" t="s">
        <v>97</v>
      </c>
      <c r="S386" s="1" t="s">
        <v>44</v>
      </c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</row>
    <row r="387" spans="1:76" x14ac:dyDescent="0.2">
      <c r="A387" s="1" t="s">
        <v>20</v>
      </c>
      <c r="B387" s="1" t="s">
        <v>213</v>
      </c>
      <c r="C387" s="1" t="s">
        <v>227</v>
      </c>
      <c r="D387" s="1" t="s">
        <v>153</v>
      </c>
      <c r="E387" s="1" t="s">
        <v>2</v>
      </c>
      <c r="F387" s="1" t="s">
        <v>151</v>
      </c>
      <c r="G387" s="1" t="s">
        <v>73</v>
      </c>
      <c r="H387" s="8"/>
      <c r="I387" s="8">
        <v>2015</v>
      </c>
      <c r="J387" s="1" t="s">
        <v>124</v>
      </c>
      <c r="K387" s="8">
        <v>500</v>
      </c>
      <c r="L387" s="10">
        <f>K387/ VLOOKUP(A387,Indicators!$B$1:$V$7,21,FALSE)</f>
        <v>2.1873222800647447</v>
      </c>
      <c r="M387" s="1" t="s">
        <v>219</v>
      </c>
      <c r="N387" s="1" t="s">
        <v>71</v>
      </c>
      <c r="O387" s="11"/>
      <c r="P387" s="11"/>
      <c r="Q387" s="8" t="str">
        <f t="shared" si="0"/>
        <v/>
      </c>
      <c r="R387" s="1" t="s">
        <v>97</v>
      </c>
      <c r="S387" s="1" t="s">
        <v>40</v>
      </c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</row>
    <row r="388" spans="1:76" x14ac:dyDescent="0.2">
      <c r="A388" s="1" t="s">
        <v>20</v>
      </c>
      <c r="B388" s="1" t="s">
        <v>213</v>
      </c>
      <c r="C388" s="1" t="s">
        <v>247</v>
      </c>
      <c r="D388" s="1" t="s">
        <v>128</v>
      </c>
      <c r="E388" s="1" t="s">
        <v>2</v>
      </c>
      <c r="F388" s="1" t="s">
        <v>151</v>
      </c>
      <c r="G388" s="1" t="s">
        <v>73</v>
      </c>
      <c r="H388" s="8"/>
      <c r="I388" s="8">
        <v>2015</v>
      </c>
      <c r="J388" s="1" t="s">
        <v>124</v>
      </c>
      <c r="K388" s="8">
        <v>500</v>
      </c>
      <c r="L388" s="10">
        <f>K388/ VLOOKUP(A388,Indicators!$B$1:$V$7,21,FALSE)</f>
        <v>2.1873222800647447</v>
      </c>
      <c r="M388" s="1" t="s">
        <v>170</v>
      </c>
      <c r="N388" s="1" t="s">
        <v>71</v>
      </c>
      <c r="O388" s="11"/>
      <c r="P388" s="11"/>
      <c r="Q388" s="8" t="str">
        <f t="shared" si="0"/>
        <v/>
      </c>
      <c r="R388" s="1" t="s">
        <v>95</v>
      </c>
      <c r="S388" s="1" t="s">
        <v>66</v>
      </c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</row>
    <row r="389" spans="1:76" x14ac:dyDescent="0.2">
      <c r="A389" s="1" t="s">
        <v>20</v>
      </c>
      <c r="B389" s="1" t="s">
        <v>213</v>
      </c>
      <c r="C389" s="1" t="s">
        <v>243</v>
      </c>
      <c r="D389" s="1" t="s">
        <v>153</v>
      </c>
      <c r="E389" s="1" t="s">
        <v>2</v>
      </c>
      <c r="F389" s="1" t="s">
        <v>151</v>
      </c>
      <c r="G389" s="1" t="s">
        <v>73</v>
      </c>
      <c r="H389" s="8"/>
      <c r="I389" s="8">
        <v>2015</v>
      </c>
      <c r="J389" s="1" t="s">
        <v>124</v>
      </c>
      <c r="K389" s="8">
        <v>500</v>
      </c>
      <c r="L389" s="10">
        <f>K389/ VLOOKUP(A389,Indicators!$B$1:$V$7,21,FALSE)</f>
        <v>2.1873222800647447</v>
      </c>
      <c r="M389" s="1" t="s">
        <v>219</v>
      </c>
      <c r="N389" s="1" t="s">
        <v>71</v>
      </c>
      <c r="O389" s="11"/>
      <c r="P389" s="11"/>
      <c r="Q389" s="8" t="str">
        <f t="shared" si="0"/>
        <v/>
      </c>
      <c r="R389" s="1" t="s">
        <v>97</v>
      </c>
      <c r="S389" s="1" t="s">
        <v>40</v>
      </c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</row>
    <row r="390" spans="1:76" x14ac:dyDescent="0.2">
      <c r="A390" s="1" t="s">
        <v>20</v>
      </c>
      <c r="B390" s="1" t="s">
        <v>213</v>
      </c>
      <c r="C390" s="1" t="s">
        <v>222</v>
      </c>
      <c r="D390" s="1" t="s">
        <v>153</v>
      </c>
      <c r="E390" s="1" t="s">
        <v>2</v>
      </c>
      <c r="F390" s="1" t="s">
        <v>151</v>
      </c>
      <c r="G390" s="1" t="s">
        <v>73</v>
      </c>
      <c r="H390" s="8"/>
      <c r="I390" s="8">
        <v>2015</v>
      </c>
      <c r="J390" s="1" t="s">
        <v>124</v>
      </c>
      <c r="K390" s="8">
        <v>500</v>
      </c>
      <c r="L390" s="10">
        <f>K390/ VLOOKUP(A390,Indicators!$B$1:$V$7,21,FALSE)</f>
        <v>2.1873222800647447</v>
      </c>
      <c r="M390" s="1" t="s">
        <v>219</v>
      </c>
      <c r="N390" s="1" t="s">
        <v>71</v>
      </c>
      <c r="O390" s="11"/>
      <c r="P390" s="11"/>
      <c r="Q390" s="8" t="str">
        <f t="shared" si="0"/>
        <v/>
      </c>
      <c r="R390" s="1" t="s">
        <v>97</v>
      </c>
      <c r="S390" s="1" t="s">
        <v>40</v>
      </c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</row>
    <row r="391" spans="1:76" x14ac:dyDescent="0.2">
      <c r="A391" s="1" t="s">
        <v>20</v>
      </c>
      <c r="B391" s="1" t="s">
        <v>213</v>
      </c>
      <c r="C391" s="1" t="s">
        <v>227</v>
      </c>
      <c r="D391" s="1" t="s">
        <v>153</v>
      </c>
      <c r="E391" s="1" t="s">
        <v>2</v>
      </c>
      <c r="F391" s="1" t="s">
        <v>151</v>
      </c>
      <c r="G391" s="1" t="s">
        <v>73</v>
      </c>
      <c r="H391" s="8"/>
      <c r="I391" s="8">
        <v>2015</v>
      </c>
      <c r="J391" s="1" t="s">
        <v>124</v>
      </c>
      <c r="K391" s="8">
        <v>500</v>
      </c>
      <c r="L391" s="10">
        <f>K391/ VLOOKUP(A391,Indicators!$B$1:$V$7,21,FALSE)</f>
        <v>2.1873222800647447</v>
      </c>
      <c r="M391" s="1" t="s">
        <v>219</v>
      </c>
      <c r="N391" s="1" t="s">
        <v>71</v>
      </c>
      <c r="O391" s="11"/>
      <c r="P391" s="11"/>
      <c r="Q391" s="8" t="str">
        <f t="shared" si="0"/>
        <v/>
      </c>
      <c r="R391" s="1" t="s">
        <v>97</v>
      </c>
      <c r="S391" s="1" t="s">
        <v>40</v>
      </c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</row>
    <row r="392" spans="1:76" x14ac:dyDescent="0.2">
      <c r="A392" s="1" t="s">
        <v>20</v>
      </c>
      <c r="B392" s="1" t="s">
        <v>213</v>
      </c>
      <c r="C392" s="1" t="s">
        <v>237</v>
      </c>
      <c r="D392" s="1" t="s">
        <v>131</v>
      </c>
      <c r="E392" s="1" t="s">
        <v>2</v>
      </c>
      <c r="F392" s="1" t="s">
        <v>151</v>
      </c>
      <c r="G392" s="1" t="s">
        <v>73</v>
      </c>
      <c r="H392" s="8"/>
      <c r="I392" s="8">
        <v>2015</v>
      </c>
      <c r="J392" s="1" t="s">
        <v>124</v>
      </c>
      <c r="K392" s="8">
        <v>500</v>
      </c>
      <c r="L392" s="10">
        <f>K392/ VLOOKUP(A392,Indicators!$B$1:$V$7,21,FALSE)</f>
        <v>2.1873222800647447</v>
      </c>
      <c r="M392" s="1" t="s">
        <v>170</v>
      </c>
      <c r="N392" s="1" t="s">
        <v>71</v>
      </c>
      <c r="O392" s="11"/>
      <c r="P392" s="11"/>
      <c r="Q392" s="8" t="str">
        <f t="shared" si="0"/>
        <v/>
      </c>
      <c r="R392" s="1" t="s">
        <v>97</v>
      </c>
      <c r="S392" s="1" t="s">
        <v>44</v>
      </c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</row>
    <row r="393" spans="1:76" x14ac:dyDescent="0.2">
      <c r="A393" s="1" t="s">
        <v>20</v>
      </c>
      <c r="B393" s="1" t="s">
        <v>213</v>
      </c>
      <c r="C393" s="1" t="s">
        <v>241</v>
      </c>
      <c r="D393" s="1" t="s">
        <v>122</v>
      </c>
      <c r="E393" s="1" t="s">
        <v>2</v>
      </c>
      <c r="F393" s="1" t="s">
        <v>151</v>
      </c>
      <c r="G393" s="1" t="s">
        <v>73</v>
      </c>
      <c r="H393" s="8"/>
      <c r="I393" s="8">
        <v>2015</v>
      </c>
      <c r="J393" s="1" t="s">
        <v>124</v>
      </c>
      <c r="K393" s="8">
        <v>500</v>
      </c>
      <c r="L393" s="10">
        <f>K393/ VLOOKUP(A393,Indicators!$B$1:$V$7,21,FALSE)</f>
        <v>2.1873222800647447</v>
      </c>
      <c r="M393" s="1" t="s">
        <v>170</v>
      </c>
      <c r="N393" s="1" t="s">
        <v>71</v>
      </c>
      <c r="O393" s="11"/>
      <c r="P393" s="11"/>
      <c r="Q393" s="8" t="str">
        <f t="shared" si="0"/>
        <v/>
      </c>
      <c r="R393" s="1" t="s">
        <v>97</v>
      </c>
      <c r="S393" s="1" t="s">
        <v>45</v>
      </c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</row>
    <row r="394" spans="1:76" x14ac:dyDescent="0.2">
      <c r="A394" s="1" t="s">
        <v>20</v>
      </c>
      <c r="B394" s="1" t="s">
        <v>213</v>
      </c>
      <c r="C394" s="1" t="s">
        <v>217</v>
      </c>
      <c r="D394" s="1" t="s">
        <v>122</v>
      </c>
      <c r="E394" s="1" t="s">
        <v>2</v>
      </c>
      <c r="F394" s="1" t="s">
        <v>151</v>
      </c>
      <c r="G394" s="1" t="s">
        <v>73</v>
      </c>
      <c r="H394" s="8"/>
      <c r="I394" s="8">
        <v>2015</v>
      </c>
      <c r="J394" s="1" t="s">
        <v>124</v>
      </c>
      <c r="K394" s="8">
        <v>500</v>
      </c>
      <c r="L394" s="10">
        <f>K394/ VLOOKUP(A394,Indicators!$B$1:$V$7,21,FALSE)</f>
        <v>2.1873222800647447</v>
      </c>
      <c r="M394" s="1" t="s">
        <v>170</v>
      </c>
      <c r="N394" s="1" t="s">
        <v>71</v>
      </c>
      <c r="O394" s="11"/>
      <c r="P394" s="11"/>
      <c r="Q394" s="8" t="str">
        <f t="shared" si="0"/>
        <v/>
      </c>
      <c r="R394" s="1" t="s">
        <v>97</v>
      </c>
      <c r="S394" s="1" t="s">
        <v>48</v>
      </c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</row>
    <row r="395" spans="1:76" x14ac:dyDescent="0.2">
      <c r="A395" s="1" t="s">
        <v>20</v>
      </c>
      <c r="B395" s="1" t="s">
        <v>213</v>
      </c>
      <c r="C395" s="1" t="s">
        <v>216</v>
      </c>
      <c r="D395" s="1" t="s">
        <v>139</v>
      </c>
      <c r="E395" s="1" t="s">
        <v>2</v>
      </c>
      <c r="F395" s="1" t="s">
        <v>151</v>
      </c>
      <c r="G395" s="1" t="s">
        <v>73</v>
      </c>
      <c r="H395" s="8"/>
      <c r="I395" s="8">
        <v>2015</v>
      </c>
      <c r="J395" s="1" t="s">
        <v>124</v>
      </c>
      <c r="K395" s="8">
        <v>500</v>
      </c>
      <c r="L395" s="10">
        <f>K395/ VLOOKUP(A395,Indicators!$B$1:$V$7,21,FALSE)</f>
        <v>2.1873222800647447</v>
      </c>
      <c r="M395" s="1" t="s">
        <v>215</v>
      </c>
      <c r="N395" s="1" t="s">
        <v>71</v>
      </c>
      <c r="O395" s="11"/>
      <c r="P395" s="11"/>
      <c r="Q395" s="8" t="str">
        <f t="shared" si="0"/>
        <v/>
      </c>
      <c r="R395" s="1" t="s">
        <v>97</v>
      </c>
      <c r="S395" s="1" t="s">
        <v>85</v>
      </c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</row>
    <row r="396" spans="1:76" x14ac:dyDescent="0.2">
      <c r="A396" s="1" t="s">
        <v>20</v>
      </c>
      <c r="B396" s="1" t="s">
        <v>213</v>
      </c>
      <c r="C396" s="1" t="s">
        <v>241</v>
      </c>
      <c r="D396" s="1" t="s">
        <v>122</v>
      </c>
      <c r="E396" s="1" t="s">
        <v>2</v>
      </c>
      <c r="F396" s="1" t="s">
        <v>151</v>
      </c>
      <c r="G396" s="1" t="s">
        <v>73</v>
      </c>
      <c r="H396" s="8"/>
      <c r="I396" s="8">
        <v>2015</v>
      </c>
      <c r="J396" s="1" t="s">
        <v>124</v>
      </c>
      <c r="K396" s="8">
        <v>500</v>
      </c>
      <c r="L396" s="10">
        <f>K396/ VLOOKUP(A396,Indicators!$B$1:$V$7,21,FALSE)</f>
        <v>2.1873222800647447</v>
      </c>
      <c r="M396" s="1" t="s">
        <v>170</v>
      </c>
      <c r="N396" s="1" t="s">
        <v>71</v>
      </c>
      <c r="O396" s="11"/>
      <c r="P396" s="11"/>
      <c r="Q396" s="8" t="str">
        <f t="shared" si="0"/>
        <v/>
      </c>
      <c r="R396" s="1" t="s">
        <v>97</v>
      </c>
      <c r="S396" s="1" t="s">
        <v>45</v>
      </c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</row>
    <row r="397" spans="1:76" x14ac:dyDescent="0.2">
      <c r="A397" s="1" t="s">
        <v>20</v>
      </c>
      <c r="B397" s="1" t="s">
        <v>213</v>
      </c>
      <c r="C397" s="1" t="s">
        <v>239</v>
      </c>
      <c r="D397" s="1" t="s">
        <v>131</v>
      </c>
      <c r="E397" s="1" t="s">
        <v>2</v>
      </c>
      <c r="F397" s="1" t="s">
        <v>151</v>
      </c>
      <c r="G397" s="1" t="s">
        <v>73</v>
      </c>
      <c r="H397" s="8"/>
      <c r="I397" s="8">
        <v>2015</v>
      </c>
      <c r="J397" s="1" t="s">
        <v>124</v>
      </c>
      <c r="K397" s="8">
        <v>500</v>
      </c>
      <c r="L397" s="10">
        <f>K397/ VLOOKUP(A397,Indicators!$B$1:$V$7,21,FALSE)</f>
        <v>2.1873222800647447</v>
      </c>
      <c r="M397" s="1" t="s">
        <v>170</v>
      </c>
      <c r="N397" s="1" t="s">
        <v>71</v>
      </c>
      <c r="O397" s="11"/>
      <c r="P397" s="11"/>
      <c r="Q397" s="8" t="str">
        <f t="shared" si="0"/>
        <v/>
      </c>
      <c r="R397" s="1" t="s">
        <v>97</v>
      </c>
      <c r="S397" s="1" t="s">
        <v>44</v>
      </c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</row>
    <row r="398" spans="1:76" x14ac:dyDescent="0.2">
      <c r="A398" s="1" t="s">
        <v>20</v>
      </c>
      <c r="B398" s="1" t="s">
        <v>213</v>
      </c>
      <c r="C398" s="1" t="s">
        <v>238</v>
      </c>
      <c r="D398" s="1" t="s">
        <v>131</v>
      </c>
      <c r="E398" s="1" t="s">
        <v>2</v>
      </c>
      <c r="F398" s="1" t="s">
        <v>151</v>
      </c>
      <c r="G398" s="1" t="s">
        <v>73</v>
      </c>
      <c r="H398" s="8"/>
      <c r="I398" s="8">
        <v>2015</v>
      </c>
      <c r="J398" s="1" t="s">
        <v>124</v>
      </c>
      <c r="K398" s="8">
        <v>550</v>
      </c>
      <c r="L398" s="10">
        <f>K398/ VLOOKUP(A398,Indicators!$B$1:$V$7,21,FALSE)</f>
        <v>2.406054508071219</v>
      </c>
      <c r="M398" s="1" t="s">
        <v>170</v>
      </c>
      <c r="N398" s="1" t="s">
        <v>71</v>
      </c>
      <c r="O398" s="11"/>
      <c r="P398" s="11"/>
      <c r="Q398" s="8" t="str">
        <f t="shared" si="0"/>
        <v/>
      </c>
      <c r="R398" s="1" t="s">
        <v>97</v>
      </c>
      <c r="S398" s="1" t="s">
        <v>44</v>
      </c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</row>
    <row r="399" spans="1:76" x14ac:dyDescent="0.2">
      <c r="A399" s="1" t="s">
        <v>20</v>
      </c>
      <c r="B399" s="1" t="s">
        <v>213</v>
      </c>
      <c r="C399" s="1" t="s">
        <v>242</v>
      </c>
      <c r="D399" s="1" t="s">
        <v>122</v>
      </c>
      <c r="E399" s="1" t="s">
        <v>2</v>
      </c>
      <c r="F399" s="1" t="s">
        <v>151</v>
      </c>
      <c r="G399" s="1" t="s">
        <v>73</v>
      </c>
      <c r="H399" s="8"/>
      <c r="I399" s="8">
        <v>2015</v>
      </c>
      <c r="J399" s="1" t="s">
        <v>124</v>
      </c>
      <c r="K399" s="8">
        <v>550</v>
      </c>
      <c r="L399" s="10">
        <f>K399/ VLOOKUP(A399,Indicators!$B$1:$V$7,21,FALSE)</f>
        <v>2.406054508071219</v>
      </c>
      <c r="M399" s="1" t="s">
        <v>170</v>
      </c>
      <c r="N399" s="1" t="s">
        <v>71</v>
      </c>
      <c r="O399" s="11"/>
      <c r="P399" s="11"/>
      <c r="Q399" s="8" t="str">
        <f t="shared" si="0"/>
        <v/>
      </c>
      <c r="R399" s="1" t="s">
        <v>97</v>
      </c>
      <c r="S399" s="1" t="s">
        <v>80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</row>
    <row r="400" spans="1:76" x14ac:dyDescent="0.2">
      <c r="A400" s="1" t="s">
        <v>20</v>
      </c>
      <c r="B400" s="1" t="s">
        <v>213</v>
      </c>
      <c r="C400" s="1" t="s">
        <v>227</v>
      </c>
      <c r="D400" s="1" t="s">
        <v>153</v>
      </c>
      <c r="E400" s="1" t="s">
        <v>2</v>
      </c>
      <c r="F400" s="1" t="s">
        <v>151</v>
      </c>
      <c r="G400" s="1" t="s">
        <v>73</v>
      </c>
      <c r="H400" s="8"/>
      <c r="I400" s="8">
        <v>2015</v>
      </c>
      <c r="J400" s="1" t="s">
        <v>124</v>
      </c>
      <c r="K400" s="8">
        <v>560</v>
      </c>
      <c r="L400" s="10">
        <f>K400/ VLOOKUP(A400,Indicators!$B$1:$V$7,21,FALSE)</f>
        <v>2.449800953672514</v>
      </c>
      <c r="M400" s="1" t="s">
        <v>219</v>
      </c>
      <c r="N400" s="1" t="s">
        <v>71</v>
      </c>
      <c r="O400" s="11"/>
      <c r="P400" s="11"/>
      <c r="Q400" s="8" t="str">
        <f t="shared" si="0"/>
        <v/>
      </c>
      <c r="R400" s="1" t="s">
        <v>97</v>
      </c>
      <c r="S400" s="1" t="s">
        <v>40</v>
      </c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</row>
    <row r="401" spans="1:76" x14ac:dyDescent="0.2">
      <c r="A401" s="1" t="s">
        <v>20</v>
      </c>
      <c r="B401" s="1" t="s">
        <v>213</v>
      </c>
      <c r="C401" s="1" t="s">
        <v>224</v>
      </c>
      <c r="D401" s="1" t="s">
        <v>153</v>
      </c>
      <c r="E401" s="1" t="s">
        <v>2</v>
      </c>
      <c r="F401" s="1" t="s">
        <v>151</v>
      </c>
      <c r="G401" s="1" t="s">
        <v>73</v>
      </c>
      <c r="H401" s="8"/>
      <c r="I401" s="8">
        <v>2015</v>
      </c>
      <c r="J401" s="1" t="s">
        <v>124</v>
      </c>
      <c r="K401" s="8">
        <v>600</v>
      </c>
      <c r="L401" s="10">
        <f>K401/ VLOOKUP(A401,Indicators!$B$1:$V$7,21,FALSE)</f>
        <v>2.6247867360776937</v>
      </c>
      <c r="M401" s="1" t="s">
        <v>219</v>
      </c>
      <c r="N401" s="1" t="s">
        <v>71</v>
      </c>
      <c r="O401" s="11"/>
      <c r="P401" s="11"/>
      <c r="Q401" s="8" t="str">
        <f t="shared" si="0"/>
        <v/>
      </c>
      <c r="R401" s="1" t="s">
        <v>97</v>
      </c>
      <c r="S401" s="1" t="s">
        <v>40</v>
      </c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</row>
    <row r="402" spans="1:76" x14ac:dyDescent="0.2">
      <c r="A402" s="1" t="s">
        <v>20</v>
      </c>
      <c r="B402" s="1" t="s">
        <v>213</v>
      </c>
      <c r="C402" s="1" t="s">
        <v>222</v>
      </c>
      <c r="D402" s="1" t="s">
        <v>153</v>
      </c>
      <c r="E402" s="1" t="s">
        <v>2</v>
      </c>
      <c r="F402" s="1" t="s">
        <v>151</v>
      </c>
      <c r="G402" s="1" t="s">
        <v>73</v>
      </c>
      <c r="H402" s="8"/>
      <c r="I402" s="8">
        <v>2015</v>
      </c>
      <c r="J402" s="1" t="s">
        <v>124</v>
      </c>
      <c r="K402" s="8">
        <v>600</v>
      </c>
      <c r="L402" s="10">
        <f>K402/ VLOOKUP(A402,Indicators!$B$1:$V$7,21,FALSE)</f>
        <v>2.6247867360776937</v>
      </c>
      <c r="M402" s="1" t="s">
        <v>219</v>
      </c>
      <c r="N402" s="1" t="s">
        <v>71</v>
      </c>
      <c r="O402" s="11"/>
      <c r="P402" s="11"/>
      <c r="Q402" s="8" t="str">
        <f t="shared" si="0"/>
        <v/>
      </c>
      <c r="R402" s="1" t="s">
        <v>97</v>
      </c>
      <c r="S402" s="1" t="s">
        <v>40</v>
      </c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</row>
    <row r="403" spans="1:76" x14ac:dyDescent="0.2">
      <c r="A403" s="1" t="s">
        <v>20</v>
      </c>
      <c r="B403" s="1" t="s">
        <v>213</v>
      </c>
      <c r="C403" s="1" t="s">
        <v>224</v>
      </c>
      <c r="D403" s="1" t="s">
        <v>153</v>
      </c>
      <c r="E403" s="1" t="s">
        <v>2</v>
      </c>
      <c r="F403" s="1" t="s">
        <v>151</v>
      </c>
      <c r="G403" s="1" t="s">
        <v>73</v>
      </c>
      <c r="H403" s="8"/>
      <c r="I403" s="8">
        <v>2015</v>
      </c>
      <c r="J403" s="1" t="s">
        <v>124</v>
      </c>
      <c r="K403" s="8">
        <v>600</v>
      </c>
      <c r="L403" s="10">
        <f>K403/ VLOOKUP(A403,Indicators!$B$1:$V$7,21,FALSE)</f>
        <v>2.6247867360776937</v>
      </c>
      <c r="M403" s="1" t="s">
        <v>219</v>
      </c>
      <c r="N403" s="1" t="s">
        <v>71</v>
      </c>
      <c r="O403" s="11"/>
      <c r="P403" s="11"/>
      <c r="Q403" s="8" t="str">
        <f t="shared" si="0"/>
        <v/>
      </c>
      <c r="R403" s="1" t="s">
        <v>97</v>
      </c>
      <c r="S403" s="1" t="s">
        <v>40</v>
      </c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</row>
    <row r="404" spans="1:76" x14ac:dyDescent="0.2">
      <c r="A404" s="1" t="s">
        <v>20</v>
      </c>
      <c r="B404" s="1" t="s">
        <v>213</v>
      </c>
      <c r="C404" s="1" t="s">
        <v>227</v>
      </c>
      <c r="D404" s="1" t="s">
        <v>153</v>
      </c>
      <c r="E404" s="1" t="s">
        <v>2</v>
      </c>
      <c r="F404" s="1" t="s">
        <v>151</v>
      </c>
      <c r="G404" s="1" t="s">
        <v>73</v>
      </c>
      <c r="H404" s="8"/>
      <c r="I404" s="8">
        <v>2015</v>
      </c>
      <c r="J404" s="1" t="s">
        <v>124</v>
      </c>
      <c r="K404" s="8">
        <v>600</v>
      </c>
      <c r="L404" s="10">
        <f>K404/ VLOOKUP(A404,Indicators!$B$1:$V$7,21,FALSE)</f>
        <v>2.6247867360776937</v>
      </c>
      <c r="M404" s="1" t="s">
        <v>219</v>
      </c>
      <c r="N404" s="1" t="s">
        <v>71</v>
      </c>
      <c r="O404" s="11"/>
      <c r="P404" s="11"/>
      <c r="Q404" s="8" t="str">
        <f t="shared" si="0"/>
        <v/>
      </c>
      <c r="R404" s="1" t="s">
        <v>97</v>
      </c>
      <c r="S404" s="1" t="s">
        <v>40</v>
      </c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</row>
    <row r="405" spans="1:76" x14ac:dyDescent="0.2">
      <c r="A405" s="1" t="s">
        <v>20</v>
      </c>
      <c r="B405" s="1" t="s">
        <v>213</v>
      </c>
      <c r="C405" s="1" t="s">
        <v>227</v>
      </c>
      <c r="D405" s="1" t="s">
        <v>153</v>
      </c>
      <c r="E405" s="1" t="s">
        <v>2</v>
      </c>
      <c r="F405" s="1" t="s">
        <v>151</v>
      </c>
      <c r="G405" s="1" t="s">
        <v>73</v>
      </c>
      <c r="H405" s="8"/>
      <c r="I405" s="8">
        <v>2015</v>
      </c>
      <c r="J405" s="1" t="s">
        <v>124</v>
      </c>
      <c r="K405" s="8">
        <v>600</v>
      </c>
      <c r="L405" s="10">
        <f>K405/ VLOOKUP(A405,Indicators!$B$1:$V$7,21,FALSE)</f>
        <v>2.6247867360776937</v>
      </c>
      <c r="M405" s="1" t="s">
        <v>219</v>
      </c>
      <c r="N405" s="1" t="s">
        <v>71</v>
      </c>
      <c r="O405" s="11"/>
      <c r="P405" s="11"/>
      <c r="Q405" s="8" t="str">
        <f t="shared" si="0"/>
        <v/>
      </c>
      <c r="R405" s="1" t="s">
        <v>97</v>
      </c>
      <c r="S405" s="1" t="s">
        <v>40</v>
      </c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</row>
    <row r="406" spans="1:76" x14ac:dyDescent="0.2">
      <c r="A406" s="1" t="s">
        <v>20</v>
      </c>
      <c r="B406" s="1" t="s">
        <v>213</v>
      </c>
      <c r="C406" s="1" t="s">
        <v>220</v>
      </c>
      <c r="D406" s="1" t="s">
        <v>122</v>
      </c>
      <c r="E406" s="1" t="s">
        <v>2</v>
      </c>
      <c r="F406" s="1" t="s">
        <v>151</v>
      </c>
      <c r="G406" s="1" t="s">
        <v>73</v>
      </c>
      <c r="H406" s="8"/>
      <c r="I406" s="8">
        <v>2015</v>
      </c>
      <c r="J406" s="1" t="s">
        <v>124</v>
      </c>
      <c r="K406" s="8">
        <v>610</v>
      </c>
      <c r="L406" s="10">
        <f>K406/ VLOOKUP(A406,Indicators!$B$1:$V$7,21,FALSE)</f>
        <v>2.6685331816789883</v>
      </c>
      <c r="M406" s="1" t="s">
        <v>219</v>
      </c>
      <c r="N406" s="1" t="s">
        <v>71</v>
      </c>
      <c r="O406" s="11"/>
      <c r="P406" s="11"/>
      <c r="Q406" s="8" t="str">
        <f t="shared" si="0"/>
        <v/>
      </c>
      <c r="R406" s="1" t="s">
        <v>97</v>
      </c>
      <c r="S406" s="1" t="s">
        <v>40</v>
      </c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</row>
    <row r="407" spans="1:76" x14ac:dyDescent="0.2">
      <c r="A407" s="1" t="s">
        <v>20</v>
      </c>
      <c r="B407" s="1" t="s">
        <v>213</v>
      </c>
      <c r="C407" s="1" t="s">
        <v>248</v>
      </c>
      <c r="D407" s="1" t="s">
        <v>122</v>
      </c>
      <c r="E407" s="1" t="s">
        <v>2</v>
      </c>
      <c r="F407" s="1" t="s">
        <v>151</v>
      </c>
      <c r="G407" s="1" t="s">
        <v>73</v>
      </c>
      <c r="H407" s="8"/>
      <c r="I407" s="8">
        <v>2015</v>
      </c>
      <c r="J407" s="1" t="s">
        <v>124</v>
      </c>
      <c r="K407" s="8">
        <v>650</v>
      </c>
      <c r="L407" s="10">
        <f>K407/ VLOOKUP(A407,Indicators!$B$1:$V$7,21,FALSE)</f>
        <v>2.843518964084168</v>
      </c>
      <c r="M407" s="1" t="s">
        <v>170</v>
      </c>
      <c r="N407" s="1" t="s">
        <v>71</v>
      </c>
      <c r="O407" s="11"/>
      <c r="P407" s="11"/>
      <c r="Q407" s="8" t="str">
        <f t="shared" si="0"/>
        <v/>
      </c>
      <c r="R407" s="1" t="s">
        <v>97</v>
      </c>
      <c r="S407" s="1" t="s">
        <v>45</v>
      </c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</row>
    <row r="408" spans="1:76" x14ac:dyDescent="0.2">
      <c r="A408" s="1" t="s">
        <v>20</v>
      </c>
      <c r="B408" s="1" t="s">
        <v>213</v>
      </c>
      <c r="C408" s="1" t="s">
        <v>241</v>
      </c>
      <c r="D408" s="1" t="s">
        <v>122</v>
      </c>
      <c r="E408" s="1" t="s">
        <v>2</v>
      </c>
      <c r="F408" s="1" t="s">
        <v>151</v>
      </c>
      <c r="G408" s="1" t="s">
        <v>73</v>
      </c>
      <c r="H408" s="8"/>
      <c r="I408" s="8">
        <v>2015</v>
      </c>
      <c r="J408" s="1" t="s">
        <v>124</v>
      </c>
      <c r="K408" s="8">
        <v>670</v>
      </c>
      <c r="L408" s="10">
        <f>K408/ VLOOKUP(A408,Indicators!$B$1:$V$7,21,FALSE)</f>
        <v>2.9310118552867581</v>
      </c>
      <c r="M408" s="1" t="s">
        <v>170</v>
      </c>
      <c r="N408" s="1" t="s">
        <v>71</v>
      </c>
      <c r="O408" s="11"/>
      <c r="P408" s="11"/>
      <c r="Q408" s="8" t="str">
        <f t="shared" si="0"/>
        <v/>
      </c>
      <c r="R408" s="1" t="s">
        <v>97</v>
      </c>
      <c r="S408" s="1" t="s">
        <v>45</v>
      </c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</row>
    <row r="409" spans="1:76" x14ac:dyDescent="0.2">
      <c r="A409" s="1" t="s">
        <v>20</v>
      </c>
      <c r="B409" s="1" t="s">
        <v>213</v>
      </c>
      <c r="C409" s="1" t="s">
        <v>229</v>
      </c>
      <c r="D409" s="1" t="s">
        <v>153</v>
      </c>
      <c r="E409" s="1" t="s">
        <v>2</v>
      </c>
      <c r="F409" s="1" t="s">
        <v>151</v>
      </c>
      <c r="G409" s="1" t="s">
        <v>73</v>
      </c>
      <c r="H409" s="8"/>
      <c r="I409" s="8">
        <v>2015</v>
      </c>
      <c r="J409" s="1" t="s">
        <v>124</v>
      </c>
      <c r="K409" s="8">
        <v>700</v>
      </c>
      <c r="L409" s="10">
        <f>K409/ VLOOKUP(A409,Indicators!$B$1:$V$7,21,FALSE)</f>
        <v>3.0622511920906428</v>
      </c>
      <c r="M409" s="1" t="s">
        <v>219</v>
      </c>
      <c r="N409" s="1" t="s">
        <v>71</v>
      </c>
      <c r="O409" s="11"/>
      <c r="P409" s="11"/>
      <c r="Q409" s="8" t="str">
        <f t="shared" si="0"/>
        <v/>
      </c>
      <c r="R409" s="1" t="s">
        <v>97</v>
      </c>
      <c r="S409" s="1" t="s">
        <v>40</v>
      </c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</row>
    <row r="410" spans="1:76" x14ac:dyDescent="0.2">
      <c r="A410" s="1" t="s">
        <v>20</v>
      </c>
      <c r="B410" s="1" t="s">
        <v>213</v>
      </c>
      <c r="C410" s="1" t="s">
        <v>243</v>
      </c>
      <c r="D410" s="1" t="s">
        <v>153</v>
      </c>
      <c r="E410" s="1" t="s">
        <v>2</v>
      </c>
      <c r="F410" s="1" t="s">
        <v>151</v>
      </c>
      <c r="G410" s="1" t="s">
        <v>73</v>
      </c>
      <c r="H410" s="8"/>
      <c r="I410" s="8">
        <v>2015</v>
      </c>
      <c r="J410" s="1" t="s">
        <v>124</v>
      </c>
      <c r="K410" s="8">
        <v>770</v>
      </c>
      <c r="L410" s="10">
        <f>K410/ VLOOKUP(A410,Indicators!$B$1:$V$7,21,FALSE)</f>
        <v>3.3684763112997067</v>
      </c>
      <c r="M410" s="1" t="s">
        <v>219</v>
      </c>
      <c r="N410" s="1" t="s">
        <v>71</v>
      </c>
      <c r="O410" s="11"/>
      <c r="P410" s="11"/>
      <c r="Q410" s="8" t="str">
        <f t="shared" si="0"/>
        <v/>
      </c>
      <c r="R410" s="1" t="s">
        <v>97</v>
      </c>
      <c r="S410" s="1" t="s">
        <v>40</v>
      </c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</row>
    <row r="411" spans="1:76" x14ac:dyDescent="0.2">
      <c r="A411" s="1" t="s">
        <v>20</v>
      </c>
      <c r="B411" s="1" t="s">
        <v>213</v>
      </c>
      <c r="C411" s="1" t="s">
        <v>216</v>
      </c>
      <c r="D411" s="1" t="s">
        <v>139</v>
      </c>
      <c r="E411" s="1" t="s">
        <v>2</v>
      </c>
      <c r="F411" s="1" t="s">
        <v>151</v>
      </c>
      <c r="G411" s="1" t="s">
        <v>73</v>
      </c>
      <c r="H411" s="8"/>
      <c r="I411" s="8">
        <v>2015</v>
      </c>
      <c r="J411" s="1" t="s">
        <v>124</v>
      </c>
      <c r="K411" s="8">
        <v>780</v>
      </c>
      <c r="L411" s="10">
        <f>K411/ VLOOKUP(A411,Indicators!$B$1:$V$7,21,FALSE)</f>
        <v>3.4122227569010017</v>
      </c>
      <c r="M411" s="1" t="s">
        <v>215</v>
      </c>
      <c r="N411" s="1" t="s">
        <v>71</v>
      </c>
      <c r="O411" s="11"/>
      <c r="P411" s="11"/>
      <c r="Q411" s="8" t="str">
        <f t="shared" si="0"/>
        <v/>
      </c>
      <c r="R411" s="1" t="s">
        <v>97</v>
      </c>
      <c r="S411" s="1" t="s">
        <v>85</v>
      </c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</row>
    <row r="412" spans="1:76" x14ac:dyDescent="0.2">
      <c r="A412" s="1" t="s">
        <v>20</v>
      </c>
      <c r="B412" s="1" t="s">
        <v>213</v>
      </c>
      <c r="C412" s="1" t="s">
        <v>220</v>
      </c>
      <c r="D412" s="1" t="s">
        <v>122</v>
      </c>
      <c r="E412" s="1" t="s">
        <v>2</v>
      </c>
      <c r="F412" s="1" t="s">
        <v>151</v>
      </c>
      <c r="G412" s="1" t="s">
        <v>73</v>
      </c>
      <c r="H412" s="8"/>
      <c r="I412" s="8">
        <v>2015</v>
      </c>
      <c r="J412" s="1" t="s">
        <v>124</v>
      </c>
      <c r="K412" s="8">
        <v>800</v>
      </c>
      <c r="L412" s="10">
        <f>K412/ VLOOKUP(A412,Indicators!$B$1:$V$7,21,FALSE)</f>
        <v>3.4997156481035914</v>
      </c>
      <c r="M412" s="1" t="s">
        <v>219</v>
      </c>
      <c r="N412" s="1" t="s">
        <v>71</v>
      </c>
      <c r="O412" s="11"/>
      <c r="P412" s="11"/>
      <c r="Q412" s="8" t="str">
        <f t="shared" si="0"/>
        <v/>
      </c>
      <c r="R412" s="1" t="s">
        <v>97</v>
      </c>
      <c r="S412" s="1" t="s">
        <v>40</v>
      </c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</row>
    <row r="413" spans="1:76" x14ac:dyDescent="0.2">
      <c r="A413" s="1" t="s">
        <v>20</v>
      </c>
      <c r="B413" s="1" t="s">
        <v>213</v>
      </c>
      <c r="C413" s="1" t="s">
        <v>220</v>
      </c>
      <c r="D413" s="1" t="s">
        <v>122</v>
      </c>
      <c r="E413" s="1" t="s">
        <v>2</v>
      </c>
      <c r="F413" s="1" t="s">
        <v>151</v>
      </c>
      <c r="G413" s="1" t="s">
        <v>73</v>
      </c>
      <c r="H413" s="8"/>
      <c r="I413" s="8">
        <v>2015</v>
      </c>
      <c r="J413" s="1" t="s">
        <v>124</v>
      </c>
      <c r="K413" s="8">
        <v>800</v>
      </c>
      <c r="L413" s="10">
        <f>K413/ VLOOKUP(A413,Indicators!$B$1:$V$7,21,FALSE)</f>
        <v>3.4997156481035914</v>
      </c>
      <c r="M413" s="1" t="s">
        <v>219</v>
      </c>
      <c r="N413" s="1" t="s">
        <v>71</v>
      </c>
      <c r="O413" s="11"/>
      <c r="P413" s="11"/>
      <c r="Q413" s="8" t="str">
        <f t="shared" si="0"/>
        <v/>
      </c>
      <c r="R413" s="1" t="s">
        <v>97</v>
      </c>
      <c r="S413" s="1" t="s">
        <v>40</v>
      </c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</row>
    <row r="414" spans="1:76" x14ac:dyDescent="0.2">
      <c r="A414" s="1" t="s">
        <v>20</v>
      </c>
      <c r="B414" s="1" t="s">
        <v>213</v>
      </c>
      <c r="C414" s="1" t="s">
        <v>240</v>
      </c>
      <c r="D414" s="1" t="s">
        <v>153</v>
      </c>
      <c r="E414" s="1" t="s">
        <v>2</v>
      </c>
      <c r="F414" s="1" t="s">
        <v>151</v>
      </c>
      <c r="G414" s="1" t="s">
        <v>73</v>
      </c>
      <c r="H414" s="8"/>
      <c r="I414" s="8">
        <v>2015</v>
      </c>
      <c r="J414" s="1" t="s">
        <v>124</v>
      </c>
      <c r="K414" s="8">
        <v>800</v>
      </c>
      <c r="L414" s="10">
        <f>K414/ VLOOKUP(A414,Indicators!$B$1:$V$7,21,FALSE)</f>
        <v>3.4997156481035914</v>
      </c>
      <c r="M414" s="1" t="s">
        <v>219</v>
      </c>
      <c r="N414" s="1" t="s">
        <v>71</v>
      </c>
      <c r="O414" s="11"/>
      <c r="P414" s="11"/>
      <c r="Q414" s="8" t="str">
        <f t="shared" si="0"/>
        <v/>
      </c>
      <c r="R414" s="1" t="s">
        <v>97</v>
      </c>
      <c r="S414" s="1" t="s">
        <v>40</v>
      </c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</row>
    <row r="415" spans="1:76" x14ac:dyDescent="0.2">
      <c r="A415" s="1" t="s">
        <v>20</v>
      </c>
      <c r="B415" s="1" t="s">
        <v>213</v>
      </c>
      <c r="C415" s="1" t="s">
        <v>223</v>
      </c>
      <c r="D415" s="1" t="s">
        <v>153</v>
      </c>
      <c r="E415" s="1" t="s">
        <v>2</v>
      </c>
      <c r="F415" s="1" t="s">
        <v>151</v>
      </c>
      <c r="G415" s="1" t="s">
        <v>73</v>
      </c>
      <c r="H415" s="8"/>
      <c r="I415" s="8">
        <v>2015</v>
      </c>
      <c r="J415" s="1" t="s">
        <v>124</v>
      </c>
      <c r="K415" s="8">
        <v>800</v>
      </c>
      <c r="L415" s="10">
        <f>K415/ VLOOKUP(A415,Indicators!$B$1:$V$7,21,FALSE)</f>
        <v>3.4997156481035914</v>
      </c>
      <c r="M415" s="1" t="s">
        <v>219</v>
      </c>
      <c r="N415" s="1" t="s">
        <v>71</v>
      </c>
      <c r="O415" s="11"/>
      <c r="P415" s="11"/>
      <c r="Q415" s="8" t="str">
        <f t="shared" si="0"/>
        <v/>
      </c>
      <c r="R415" s="1" t="s">
        <v>97</v>
      </c>
      <c r="S415" s="1" t="s">
        <v>40</v>
      </c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</row>
    <row r="416" spans="1:76" x14ac:dyDescent="0.2">
      <c r="A416" s="1" t="s">
        <v>20</v>
      </c>
      <c r="B416" s="1" t="s">
        <v>213</v>
      </c>
      <c r="C416" s="1" t="s">
        <v>240</v>
      </c>
      <c r="D416" s="1" t="s">
        <v>153</v>
      </c>
      <c r="E416" s="1" t="s">
        <v>2</v>
      </c>
      <c r="F416" s="1" t="s">
        <v>151</v>
      </c>
      <c r="G416" s="1" t="s">
        <v>73</v>
      </c>
      <c r="H416" s="8"/>
      <c r="I416" s="8">
        <v>2015</v>
      </c>
      <c r="J416" s="1" t="s">
        <v>124</v>
      </c>
      <c r="K416" s="8">
        <v>800</v>
      </c>
      <c r="L416" s="10">
        <f>K416/ VLOOKUP(A416,Indicators!$B$1:$V$7,21,FALSE)</f>
        <v>3.4997156481035914</v>
      </c>
      <c r="M416" s="1" t="s">
        <v>219</v>
      </c>
      <c r="N416" s="1" t="s">
        <v>71</v>
      </c>
      <c r="O416" s="11"/>
      <c r="P416" s="11"/>
      <c r="Q416" s="8" t="str">
        <f t="shared" si="0"/>
        <v/>
      </c>
      <c r="R416" s="1" t="s">
        <v>97</v>
      </c>
      <c r="S416" s="1" t="s">
        <v>40</v>
      </c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</row>
    <row r="417" spans="1:76" x14ac:dyDescent="0.2">
      <c r="A417" s="1" t="s">
        <v>20</v>
      </c>
      <c r="B417" s="1" t="s">
        <v>213</v>
      </c>
      <c r="C417" s="1" t="s">
        <v>230</v>
      </c>
      <c r="D417" s="1" t="s">
        <v>131</v>
      </c>
      <c r="E417" s="1" t="s">
        <v>2</v>
      </c>
      <c r="F417" s="1" t="s">
        <v>151</v>
      </c>
      <c r="G417" s="1" t="s">
        <v>73</v>
      </c>
      <c r="H417" s="8"/>
      <c r="I417" s="8">
        <v>2015</v>
      </c>
      <c r="J417" s="1" t="s">
        <v>124</v>
      </c>
      <c r="K417" s="8">
        <v>800</v>
      </c>
      <c r="L417" s="10">
        <f>K417/ VLOOKUP(A417,Indicators!$B$1:$V$7,21,FALSE)</f>
        <v>3.4997156481035914</v>
      </c>
      <c r="M417" s="1" t="s">
        <v>170</v>
      </c>
      <c r="N417" s="1" t="s">
        <v>71</v>
      </c>
      <c r="O417" s="11"/>
      <c r="P417" s="11"/>
      <c r="Q417" s="8" t="str">
        <f t="shared" si="0"/>
        <v/>
      </c>
      <c r="R417" s="1" t="s">
        <v>97</v>
      </c>
      <c r="S417" s="1" t="s">
        <v>44</v>
      </c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</row>
    <row r="418" spans="1:76" x14ac:dyDescent="0.2">
      <c r="A418" s="1" t="s">
        <v>20</v>
      </c>
      <c r="B418" s="1" t="s">
        <v>213</v>
      </c>
      <c r="C418" s="1" t="s">
        <v>249</v>
      </c>
      <c r="D418" s="1" t="s">
        <v>122</v>
      </c>
      <c r="E418" s="1" t="s">
        <v>2</v>
      </c>
      <c r="F418" s="1" t="s">
        <v>151</v>
      </c>
      <c r="G418" s="1" t="s">
        <v>73</v>
      </c>
      <c r="H418" s="8"/>
      <c r="I418" s="8">
        <v>2015</v>
      </c>
      <c r="J418" s="1" t="s">
        <v>124</v>
      </c>
      <c r="K418" s="8">
        <v>800</v>
      </c>
      <c r="L418" s="10">
        <f>K418/ VLOOKUP(A418,Indicators!$B$1:$V$7,21,FALSE)</f>
        <v>3.4997156481035914</v>
      </c>
      <c r="M418" s="1" t="s">
        <v>170</v>
      </c>
      <c r="N418" s="1" t="s">
        <v>71</v>
      </c>
      <c r="O418" s="11"/>
      <c r="P418" s="11"/>
      <c r="Q418" s="8" t="str">
        <f t="shared" si="0"/>
        <v/>
      </c>
      <c r="R418" s="1" t="s">
        <v>97</v>
      </c>
      <c r="S418" s="1" t="s">
        <v>91</v>
      </c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</row>
    <row r="419" spans="1:76" x14ac:dyDescent="0.2">
      <c r="A419" s="1" t="s">
        <v>20</v>
      </c>
      <c r="B419" s="1" t="s">
        <v>213</v>
      </c>
      <c r="C419" s="1" t="s">
        <v>224</v>
      </c>
      <c r="D419" s="1" t="s">
        <v>153</v>
      </c>
      <c r="E419" s="1" t="s">
        <v>2</v>
      </c>
      <c r="F419" s="1" t="s">
        <v>151</v>
      </c>
      <c r="G419" s="1" t="s">
        <v>73</v>
      </c>
      <c r="H419" s="8"/>
      <c r="I419" s="8">
        <v>2015</v>
      </c>
      <c r="J419" s="1" t="s">
        <v>124</v>
      </c>
      <c r="K419" s="8">
        <v>800</v>
      </c>
      <c r="L419" s="10">
        <f>K419/ VLOOKUP(A419,Indicators!$B$1:$V$7,21,FALSE)</f>
        <v>3.4997156481035914</v>
      </c>
      <c r="M419" s="1" t="s">
        <v>219</v>
      </c>
      <c r="N419" s="1" t="s">
        <v>71</v>
      </c>
      <c r="O419" s="11"/>
      <c r="P419" s="11"/>
      <c r="Q419" s="8" t="str">
        <f t="shared" si="0"/>
        <v/>
      </c>
      <c r="R419" s="1" t="s">
        <v>97</v>
      </c>
      <c r="S419" s="1" t="s">
        <v>40</v>
      </c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</row>
    <row r="420" spans="1:76" x14ac:dyDescent="0.2">
      <c r="A420" s="1" t="s">
        <v>20</v>
      </c>
      <c r="B420" s="1" t="s">
        <v>213</v>
      </c>
      <c r="C420" s="1" t="s">
        <v>228</v>
      </c>
      <c r="D420" s="1" t="s">
        <v>131</v>
      </c>
      <c r="E420" s="1" t="s">
        <v>2</v>
      </c>
      <c r="F420" s="1" t="s">
        <v>151</v>
      </c>
      <c r="G420" s="1" t="s">
        <v>73</v>
      </c>
      <c r="H420" s="8"/>
      <c r="I420" s="8">
        <v>2015</v>
      </c>
      <c r="J420" s="1" t="s">
        <v>124</v>
      </c>
      <c r="K420" s="8">
        <v>800</v>
      </c>
      <c r="L420" s="10">
        <f>K420/ VLOOKUP(A420,Indicators!$B$1:$V$7,21,FALSE)</f>
        <v>3.4997156481035914</v>
      </c>
      <c r="M420" s="1" t="s">
        <v>170</v>
      </c>
      <c r="N420" s="1" t="s">
        <v>71</v>
      </c>
      <c r="O420" s="11"/>
      <c r="P420" s="11"/>
      <c r="Q420" s="8" t="str">
        <f t="shared" si="0"/>
        <v/>
      </c>
      <c r="R420" s="1" t="s">
        <v>97</v>
      </c>
      <c r="S420" s="1" t="s">
        <v>44</v>
      </c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</row>
    <row r="421" spans="1:76" x14ac:dyDescent="0.2">
      <c r="A421" s="1" t="s">
        <v>20</v>
      </c>
      <c r="B421" s="1" t="s">
        <v>213</v>
      </c>
      <c r="C421" s="1" t="s">
        <v>234</v>
      </c>
      <c r="D421" s="1" t="s">
        <v>131</v>
      </c>
      <c r="E421" s="1" t="s">
        <v>2</v>
      </c>
      <c r="F421" s="1" t="s">
        <v>151</v>
      </c>
      <c r="G421" s="1" t="s">
        <v>73</v>
      </c>
      <c r="H421" s="8"/>
      <c r="I421" s="8">
        <v>2015</v>
      </c>
      <c r="J421" s="1" t="s">
        <v>124</v>
      </c>
      <c r="K421" s="8">
        <v>850</v>
      </c>
      <c r="L421" s="10">
        <f>K421/ VLOOKUP(A421,Indicators!$B$1:$V$7,21,FALSE)</f>
        <v>3.7184478761100661</v>
      </c>
      <c r="M421" s="1" t="s">
        <v>170</v>
      </c>
      <c r="N421" s="1" t="s">
        <v>71</v>
      </c>
      <c r="O421" s="11"/>
      <c r="P421" s="11"/>
      <c r="Q421" s="8" t="str">
        <f t="shared" si="0"/>
        <v/>
      </c>
      <c r="R421" s="1" t="s">
        <v>97</v>
      </c>
      <c r="S421" s="1" t="s">
        <v>44</v>
      </c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</row>
    <row r="422" spans="1:76" x14ac:dyDescent="0.2">
      <c r="A422" s="1" t="s">
        <v>20</v>
      </c>
      <c r="B422" s="1" t="s">
        <v>213</v>
      </c>
      <c r="C422" s="1" t="s">
        <v>214</v>
      </c>
      <c r="D422" s="1" t="s">
        <v>153</v>
      </c>
      <c r="E422" s="1" t="s">
        <v>2</v>
      </c>
      <c r="F422" s="1" t="s">
        <v>151</v>
      </c>
      <c r="G422" s="1" t="s">
        <v>73</v>
      </c>
      <c r="H422" s="8"/>
      <c r="I422" s="8">
        <v>2015</v>
      </c>
      <c r="J422" s="1" t="s">
        <v>124</v>
      </c>
      <c r="K422" s="8">
        <v>870</v>
      </c>
      <c r="L422" s="10">
        <f>K422/ VLOOKUP(A422,Indicators!$B$1:$V$7,21,FALSE)</f>
        <v>3.8059407673126557</v>
      </c>
      <c r="M422" s="1" t="s">
        <v>215</v>
      </c>
      <c r="N422" s="1" t="s">
        <v>71</v>
      </c>
      <c r="O422" s="11"/>
      <c r="P422" s="11"/>
      <c r="Q422" s="8" t="str">
        <f t="shared" si="0"/>
        <v/>
      </c>
      <c r="R422" s="1" t="s">
        <v>97</v>
      </c>
      <c r="S422" s="1" t="s">
        <v>85</v>
      </c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</row>
    <row r="423" spans="1:76" x14ac:dyDescent="0.2">
      <c r="A423" s="1" t="s">
        <v>20</v>
      </c>
      <c r="B423" s="1" t="s">
        <v>213</v>
      </c>
      <c r="C423" s="1" t="s">
        <v>250</v>
      </c>
      <c r="D423" s="1" t="s">
        <v>153</v>
      </c>
      <c r="E423" s="1" t="s">
        <v>2</v>
      </c>
      <c r="F423" s="1" t="s">
        <v>151</v>
      </c>
      <c r="G423" s="1" t="s">
        <v>73</v>
      </c>
      <c r="H423" s="8"/>
      <c r="I423" s="8">
        <v>2015</v>
      </c>
      <c r="J423" s="1" t="s">
        <v>124</v>
      </c>
      <c r="K423" s="8">
        <v>900</v>
      </c>
      <c r="L423" s="10">
        <f>K423/ VLOOKUP(A423,Indicators!$B$1:$V$7,21,FALSE)</f>
        <v>3.9371801041165404</v>
      </c>
      <c r="M423" s="1" t="s">
        <v>251</v>
      </c>
      <c r="N423" s="1" t="s">
        <v>71</v>
      </c>
      <c r="O423" s="11"/>
      <c r="P423" s="11"/>
      <c r="Q423" s="8" t="str">
        <f t="shared" si="0"/>
        <v/>
      </c>
      <c r="R423" s="1" t="s">
        <v>97</v>
      </c>
      <c r="S423" s="1" t="s">
        <v>85</v>
      </c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</row>
    <row r="424" spans="1:76" x14ac:dyDescent="0.2">
      <c r="A424" s="1" t="s">
        <v>20</v>
      </c>
      <c r="B424" s="1" t="s">
        <v>213</v>
      </c>
      <c r="C424" s="1" t="s">
        <v>235</v>
      </c>
      <c r="D424" s="1" t="s">
        <v>122</v>
      </c>
      <c r="E424" s="1" t="s">
        <v>2</v>
      </c>
      <c r="F424" s="1" t="s">
        <v>151</v>
      </c>
      <c r="G424" s="1" t="s">
        <v>73</v>
      </c>
      <c r="H424" s="8"/>
      <c r="I424" s="8">
        <v>2015</v>
      </c>
      <c r="J424" s="1" t="s">
        <v>124</v>
      </c>
      <c r="K424" s="8">
        <v>960</v>
      </c>
      <c r="L424" s="10">
        <f>K424/ VLOOKUP(A424,Indicators!$B$1:$V$7,21,FALSE)</f>
        <v>4.1996587777243102</v>
      </c>
      <c r="M424" s="1" t="s">
        <v>236</v>
      </c>
      <c r="N424" s="1" t="s">
        <v>71</v>
      </c>
      <c r="O424" s="11"/>
      <c r="P424" s="11"/>
      <c r="Q424" s="8" t="str">
        <f t="shared" si="0"/>
        <v/>
      </c>
      <c r="R424" s="1" t="s">
        <v>97</v>
      </c>
      <c r="S424" s="1" t="s">
        <v>76</v>
      </c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</row>
    <row r="425" spans="1:76" x14ac:dyDescent="0.2">
      <c r="A425" s="1" t="s">
        <v>20</v>
      </c>
      <c r="B425" s="1" t="s">
        <v>213</v>
      </c>
      <c r="C425" s="1" t="s">
        <v>227</v>
      </c>
      <c r="D425" s="1" t="s">
        <v>153</v>
      </c>
      <c r="E425" s="1" t="s">
        <v>2</v>
      </c>
      <c r="F425" s="1" t="s">
        <v>151</v>
      </c>
      <c r="G425" s="1" t="s">
        <v>73</v>
      </c>
      <c r="H425" s="8"/>
      <c r="I425" s="8">
        <v>2015</v>
      </c>
      <c r="J425" s="1" t="s">
        <v>124</v>
      </c>
      <c r="K425" s="9">
        <v>1000</v>
      </c>
      <c r="L425" s="10">
        <f>K425/ VLOOKUP(A425,Indicators!$B$1:$V$7,21,FALSE)</f>
        <v>4.3746445601294894</v>
      </c>
      <c r="M425" s="1" t="s">
        <v>219</v>
      </c>
      <c r="N425" s="1" t="s">
        <v>71</v>
      </c>
      <c r="O425" s="11"/>
      <c r="P425" s="11"/>
      <c r="Q425" s="8" t="str">
        <f t="shared" si="0"/>
        <v/>
      </c>
      <c r="R425" s="1" t="s">
        <v>97</v>
      </c>
      <c r="S425" s="1" t="s">
        <v>40</v>
      </c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</row>
    <row r="426" spans="1:76" x14ac:dyDescent="0.2">
      <c r="A426" s="1" t="s">
        <v>20</v>
      </c>
      <c r="B426" s="1" t="s">
        <v>213</v>
      </c>
      <c r="C426" s="1" t="s">
        <v>249</v>
      </c>
      <c r="D426" s="1" t="s">
        <v>122</v>
      </c>
      <c r="E426" s="1" t="s">
        <v>2</v>
      </c>
      <c r="F426" s="1" t="s">
        <v>151</v>
      </c>
      <c r="G426" s="1" t="s">
        <v>73</v>
      </c>
      <c r="H426" s="8"/>
      <c r="I426" s="8">
        <v>2015</v>
      </c>
      <c r="J426" s="1" t="s">
        <v>124</v>
      </c>
      <c r="K426" s="9">
        <v>1000</v>
      </c>
      <c r="L426" s="10">
        <f>K426/ VLOOKUP(A426,Indicators!$B$1:$V$7,21,FALSE)</f>
        <v>4.3746445601294894</v>
      </c>
      <c r="M426" s="1" t="s">
        <v>170</v>
      </c>
      <c r="N426" s="1" t="s">
        <v>71</v>
      </c>
      <c r="O426" s="11"/>
      <c r="P426" s="11"/>
      <c r="Q426" s="8" t="str">
        <f t="shared" si="0"/>
        <v/>
      </c>
      <c r="R426" s="1" t="s">
        <v>97</v>
      </c>
      <c r="S426" s="1" t="s">
        <v>91</v>
      </c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</row>
    <row r="427" spans="1:76" x14ac:dyDescent="0.2">
      <c r="A427" s="1" t="s">
        <v>20</v>
      </c>
      <c r="B427" s="1" t="s">
        <v>213</v>
      </c>
      <c r="C427" s="1" t="s">
        <v>224</v>
      </c>
      <c r="D427" s="1" t="s">
        <v>153</v>
      </c>
      <c r="E427" s="1" t="s">
        <v>2</v>
      </c>
      <c r="F427" s="1" t="s">
        <v>151</v>
      </c>
      <c r="G427" s="1" t="s">
        <v>73</v>
      </c>
      <c r="H427" s="8"/>
      <c r="I427" s="8">
        <v>2015</v>
      </c>
      <c r="J427" s="1" t="s">
        <v>124</v>
      </c>
      <c r="K427" s="9">
        <v>1000</v>
      </c>
      <c r="L427" s="10">
        <f>K427/ VLOOKUP(A427,Indicators!$B$1:$V$7,21,FALSE)</f>
        <v>4.3746445601294894</v>
      </c>
      <c r="M427" s="1" t="s">
        <v>219</v>
      </c>
      <c r="N427" s="1" t="s">
        <v>71</v>
      </c>
      <c r="O427" s="11"/>
      <c r="P427" s="11"/>
      <c r="Q427" s="8" t="str">
        <f t="shared" si="0"/>
        <v/>
      </c>
      <c r="R427" s="1" t="s">
        <v>97</v>
      </c>
      <c r="S427" s="1" t="s">
        <v>40</v>
      </c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</row>
    <row r="428" spans="1:76" x14ac:dyDescent="0.2">
      <c r="A428" s="1" t="s">
        <v>20</v>
      </c>
      <c r="B428" s="1" t="s">
        <v>213</v>
      </c>
      <c r="C428" s="1" t="s">
        <v>248</v>
      </c>
      <c r="D428" s="1" t="s">
        <v>122</v>
      </c>
      <c r="E428" s="1" t="s">
        <v>2</v>
      </c>
      <c r="F428" s="1" t="s">
        <v>151</v>
      </c>
      <c r="G428" s="1" t="s">
        <v>73</v>
      </c>
      <c r="H428" s="8"/>
      <c r="I428" s="8">
        <v>2015</v>
      </c>
      <c r="J428" s="1" t="s">
        <v>124</v>
      </c>
      <c r="K428" s="9">
        <v>1000</v>
      </c>
      <c r="L428" s="10">
        <f>K428/ VLOOKUP(A428,Indicators!$B$1:$V$7,21,FALSE)</f>
        <v>4.3746445601294894</v>
      </c>
      <c r="M428" s="1" t="s">
        <v>170</v>
      </c>
      <c r="N428" s="1" t="s">
        <v>71</v>
      </c>
      <c r="O428" s="11"/>
      <c r="P428" s="11"/>
      <c r="Q428" s="8" t="str">
        <f t="shared" si="0"/>
        <v/>
      </c>
      <c r="R428" s="1" t="s">
        <v>97</v>
      </c>
      <c r="S428" s="1" t="s">
        <v>45</v>
      </c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</row>
    <row r="429" spans="1:76" x14ac:dyDescent="0.2">
      <c r="A429" s="1" t="s">
        <v>20</v>
      </c>
      <c r="B429" s="1" t="s">
        <v>213</v>
      </c>
      <c r="C429" s="1" t="s">
        <v>222</v>
      </c>
      <c r="D429" s="1" t="s">
        <v>153</v>
      </c>
      <c r="E429" s="1" t="s">
        <v>2</v>
      </c>
      <c r="F429" s="1" t="s">
        <v>151</v>
      </c>
      <c r="G429" s="1" t="s">
        <v>73</v>
      </c>
      <c r="H429" s="8"/>
      <c r="I429" s="8">
        <v>2015</v>
      </c>
      <c r="J429" s="1" t="s">
        <v>124</v>
      </c>
      <c r="K429" s="9">
        <v>1000</v>
      </c>
      <c r="L429" s="10">
        <f>K429/ VLOOKUP(A429,Indicators!$B$1:$V$7,21,FALSE)</f>
        <v>4.3746445601294894</v>
      </c>
      <c r="M429" s="1" t="s">
        <v>219</v>
      </c>
      <c r="N429" s="1" t="s">
        <v>71</v>
      </c>
      <c r="O429" s="11"/>
      <c r="P429" s="11"/>
      <c r="Q429" s="8" t="str">
        <f t="shared" si="0"/>
        <v/>
      </c>
      <c r="R429" s="1" t="s">
        <v>97</v>
      </c>
      <c r="S429" s="1" t="s">
        <v>40</v>
      </c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</row>
    <row r="430" spans="1:76" x14ac:dyDescent="0.2">
      <c r="A430" s="1" t="s">
        <v>20</v>
      </c>
      <c r="B430" s="1" t="s">
        <v>213</v>
      </c>
      <c r="C430" s="1" t="s">
        <v>231</v>
      </c>
      <c r="D430" s="1" t="s">
        <v>153</v>
      </c>
      <c r="E430" s="1" t="s">
        <v>2</v>
      </c>
      <c r="F430" s="1" t="s">
        <v>151</v>
      </c>
      <c r="G430" s="1" t="s">
        <v>73</v>
      </c>
      <c r="H430" s="8"/>
      <c r="I430" s="8">
        <v>2015</v>
      </c>
      <c r="J430" s="1" t="s">
        <v>124</v>
      </c>
      <c r="K430" s="9">
        <v>1000</v>
      </c>
      <c r="L430" s="10">
        <f>K430/ VLOOKUP(A430,Indicators!$B$1:$V$7,21,FALSE)</f>
        <v>4.3746445601294894</v>
      </c>
      <c r="M430" s="1" t="s">
        <v>219</v>
      </c>
      <c r="N430" s="1" t="s">
        <v>71</v>
      </c>
      <c r="O430" s="11"/>
      <c r="P430" s="11"/>
      <c r="Q430" s="8" t="str">
        <f t="shared" si="0"/>
        <v/>
      </c>
      <c r="R430" s="1" t="s">
        <v>97</v>
      </c>
      <c r="S430" s="1" t="s">
        <v>40</v>
      </c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</row>
    <row r="431" spans="1:76" x14ac:dyDescent="0.2">
      <c r="A431" s="1" t="s">
        <v>20</v>
      </c>
      <c r="B431" s="1" t="s">
        <v>213</v>
      </c>
      <c r="C431" s="1" t="s">
        <v>227</v>
      </c>
      <c r="D431" s="1" t="s">
        <v>153</v>
      </c>
      <c r="E431" s="1" t="s">
        <v>2</v>
      </c>
      <c r="F431" s="1" t="s">
        <v>151</v>
      </c>
      <c r="G431" s="1" t="s">
        <v>73</v>
      </c>
      <c r="H431" s="8"/>
      <c r="I431" s="8">
        <v>2015</v>
      </c>
      <c r="J431" s="1" t="s">
        <v>124</v>
      </c>
      <c r="K431" s="9">
        <v>1000</v>
      </c>
      <c r="L431" s="10">
        <f>K431/ VLOOKUP(A431,Indicators!$B$1:$V$7,21,FALSE)</f>
        <v>4.3746445601294894</v>
      </c>
      <c r="M431" s="1" t="s">
        <v>219</v>
      </c>
      <c r="N431" s="1" t="s">
        <v>71</v>
      </c>
      <c r="O431" s="11"/>
      <c r="P431" s="11"/>
      <c r="Q431" s="8" t="str">
        <f t="shared" si="0"/>
        <v/>
      </c>
      <c r="R431" s="1" t="s">
        <v>97</v>
      </c>
      <c r="S431" s="1" t="s">
        <v>40</v>
      </c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</row>
    <row r="432" spans="1:76" x14ac:dyDescent="0.2">
      <c r="A432" s="1" t="s">
        <v>20</v>
      </c>
      <c r="B432" s="1" t="s">
        <v>213</v>
      </c>
      <c r="C432" s="1" t="s">
        <v>235</v>
      </c>
      <c r="D432" s="1" t="s">
        <v>122</v>
      </c>
      <c r="E432" s="1" t="s">
        <v>2</v>
      </c>
      <c r="F432" s="1" t="s">
        <v>151</v>
      </c>
      <c r="G432" s="1" t="s">
        <v>73</v>
      </c>
      <c r="H432" s="8"/>
      <c r="I432" s="8">
        <v>2015</v>
      </c>
      <c r="J432" s="1" t="s">
        <v>124</v>
      </c>
      <c r="K432" s="9">
        <v>1000</v>
      </c>
      <c r="L432" s="10">
        <f>K432/ VLOOKUP(A432,Indicators!$B$1:$V$7,21,FALSE)</f>
        <v>4.3746445601294894</v>
      </c>
      <c r="M432" s="1" t="s">
        <v>236</v>
      </c>
      <c r="N432" s="1" t="s">
        <v>71</v>
      </c>
      <c r="O432" s="11"/>
      <c r="P432" s="11"/>
      <c r="Q432" s="8" t="str">
        <f t="shared" si="0"/>
        <v/>
      </c>
      <c r="R432" s="1" t="s">
        <v>97</v>
      </c>
      <c r="S432" s="1" t="s">
        <v>76</v>
      </c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</row>
    <row r="433" spans="1:76" x14ac:dyDescent="0.2">
      <c r="A433" s="1" t="s">
        <v>20</v>
      </c>
      <c r="B433" s="1" t="s">
        <v>213</v>
      </c>
      <c r="C433" s="1" t="s">
        <v>232</v>
      </c>
      <c r="D433" s="1" t="s">
        <v>122</v>
      </c>
      <c r="E433" s="1" t="s">
        <v>2</v>
      </c>
      <c r="F433" s="1" t="s">
        <v>151</v>
      </c>
      <c r="G433" s="1" t="s">
        <v>73</v>
      </c>
      <c r="H433" s="8"/>
      <c r="I433" s="8">
        <v>2015</v>
      </c>
      <c r="J433" s="1" t="s">
        <v>124</v>
      </c>
      <c r="K433" s="9">
        <v>1000</v>
      </c>
      <c r="L433" s="10">
        <f>K433/ VLOOKUP(A433,Indicators!$B$1:$V$7,21,FALSE)</f>
        <v>4.3746445601294894</v>
      </c>
      <c r="M433" s="1" t="s">
        <v>170</v>
      </c>
      <c r="N433" s="1" t="s">
        <v>71</v>
      </c>
      <c r="O433" s="11"/>
      <c r="P433" s="11"/>
      <c r="Q433" s="8" t="str">
        <f t="shared" si="0"/>
        <v/>
      </c>
      <c r="R433" s="1" t="s">
        <v>97</v>
      </c>
      <c r="S433" s="1" t="s">
        <v>48</v>
      </c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</row>
    <row r="434" spans="1:76" x14ac:dyDescent="0.2">
      <c r="A434" s="1" t="s">
        <v>20</v>
      </c>
      <c r="B434" s="1" t="s">
        <v>213</v>
      </c>
      <c r="C434" s="1" t="s">
        <v>223</v>
      </c>
      <c r="D434" s="1" t="s">
        <v>153</v>
      </c>
      <c r="E434" s="1" t="s">
        <v>2</v>
      </c>
      <c r="F434" s="1" t="s">
        <v>151</v>
      </c>
      <c r="G434" s="1" t="s">
        <v>73</v>
      </c>
      <c r="H434" s="8"/>
      <c r="I434" s="8">
        <v>2015</v>
      </c>
      <c r="J434" s="1" t="s">
        <v>124</v>
      </c>
      <c r="K434" s="9">
        <v>1000</v>
      </c>
      <c r="L434" s="10">
        <f>K434/ VLOOKUP(A434,Indicators!$B$1:$V$7,21,FALSE)</f>
        <v>4.3746445601294894</v>
      </c>
      <c r="M434" s="1" t="s">
        <v>219</v>
      </c>
      <c r="N434" s="1" t="s">
        <v>71</v>
      </c>
      <c r="O434" s="11"/>
      <c r="P434" s="11"/>
      <c r="Q434" s="8" t="str">
        <f t="shared" si="0"/>
        <v/>
      </c>
      <c r="R434" s="1" t="s">
        <v>97</v>
      </c>
      <c r="S434" s="1" t="s">
        <v>40</v>
      </c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</row>
    <row r="435" spans="1:76" x14ac:dyDescent="0.2">
      <c r="A435" s="1" t="s">
        <v>20</v>
      </c>
      <c r="B435" s="1" t="s">
        <v>213</v>
      </c>
      <c r="C435" s="1" t="s">
        <v>214</v>
      </c>
      <c r="D435" s="1" t="s">
        <v>153</v>
      </c>
      <c r="E435" s="1" t="s">
        <v>2</v>
      </c>
      <c r="F435" s="1" t="s">
        <v>151</v>
      </c>
      <c r="G435" s="1" t="s">
        <v>73</v>
      </c>
      <c r="H435" s="8"/>
      <c r="I435" s="8">
        <v>2015</v>
      </c>
      <c r="J435" s="1" t="s">
        <v>124</v>
      </c>
      <c r="K435" s="9">
        <v>1000</v>
      </c>
      <c r="L435" s="10">
        <f>K435/ VLOOKUP(A435,Indicators!$B$1:$V$7,21,FALSE)</f>
        <v>4.3746445601294894</v>
      </c>
      <c r="M435" s="1" t="s">
        <v>215</v>
      </c>
      <c r="N435" s="1" t="s">
        <v>71</v>
      </c>
      <c r="O435" s="11"/>
      <c r="P435" s="11"/>
      <c r="Q435" s="8" t="str">
        <f t="shared" si="0"/>
        <v/>
      </c>
      <c r="R435" s="1" t="s">
        <v>97</v>
      </c>
      <c r="S435" s="1" t="s">
        <v>85</v>
      </c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</row>
    <row r="436" spans="1:76" x14ac:dyDescent="0.2">
      <c r="A436" s="1" t="s">
        <v>20</v>
      </c>
      <c r="B436" s="1" t="s">
        <v>213</v>
      </c>
      <c r="C436" s="1" t="s">
        <v>246</v>
      </c>
      <c r="D436" s="1" t="s">
        <v>122</v>
      </c>
      <c r="E436" s="1" t="s">
        <v>2</v>
      </c>
      <c r="F436" s="1" t="s">
        <v>151</v>
      </c>
      <c r="G436" s="1" t="s">
        <v>73</v>
      </c>
      <c r="H436" s="8"/>
      <c r="I436" s="8">
        <v>2015</v>
      </c>
      <c r="J436" s="1" t="s">
        <v>124</v>
      </c>
      <c r="K436" s="9">
        <v>1000</v>
      </c>
      <c r="L436" s="10">
        <f>K436/ VLOOKUP(A436,Indicators!$B$1:$V$7,21,FALSE)</f>
        <v>4.3746445601294894</v>
      </c>
      <c r="M436" s="1" t="s">
        <v>170</v>
      </c>
      <c r="N436" s="1" t="s">
        <v>71</v>
      </c>
      <c r="O436" s="11"/>
      <c r="P436" s="11"/>
      <c r="Q436" s="8" t="str">
        <f t="shared" si="0"/>
        <v/>
      </c>
      <c r="R436" s="1" t="s">
        <v>97</v>
      </c>
      <c r="S436" s="1" t="s">
        <v>45</v>
      </c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</row>
    <row r="437" spans="1:76" x14ac:dyDescent="0.2">
      <c r="A437" s="1" t="s">
        <v>20</v>
      </c>
      <c r="B437" s="1" t="s">
        <v>213</v>
      </c>
      <c r="C437" s="1" t="s">
        <v>231</v>
      </c>
      <c r="D437" s="1" t="s">
        <v>153</v>
      </c>
      <c r="E437" s="1" t="s">
        <v>2</v>
      </c>
      <c r="F437" s="1" t="s">
        <v>151</v>
      </c>
      <c r="G437" s="1" t="s">
        <v>73</v>
      </c>
      <c r="H437" s="8"/>
      <c r="I437" s="8">
        <v>2015</v>
      </c>
      <c r="J437" s="1" t="s">
        <v>124</v>
      </c>
      <c r="K437" s="9">
        <v>1000</v>
      </c>
      <c r="L437" s="10">
        <f>K437/ VLOOKUP(A437,Indicators!$B$1:$V$7,21,FALSE)</f>
        <v>4.3746445601294894</v>
      </c>
      <c r="M437" s="1" t="s">
        <v>219</v>
      </c>
      <c r="N437" s="1" t="s">
        <v>71</v>
      </c>
      <c r="O437" s="11"/>
      <c r="P437" s="11"/>
      <c r="Q437" s="8" t="str">
        <f t="shared" si="0"/>
        <v/>
      </c>
      <c r="R437" s="1" t="s">
        <v>97</v>
      </c>
      <c r="S437" s="1" t="s">
        <v>40</v>
      </c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</row>
    <row r="438" spans="1:76" x14ac:dyDescent="0.2">
      <c r="A438" s="1" t="s">
        <v>20</v>
      </c>
      <c r="B438" s="1" t="s">
        <v>213</v>
      </c>
      <c r="C438" s="1" t="s">
        <v>231</v>
      </c>
      <c r="D438" s="1" t="s">
        <v>153</v>
      </c>
      <c r="E438" s="1" t="s">
        <v>2</v>
      </c>
      <c r="F438" s="1" t="s">
        <v>151</v>
      </c>
      <c r="G438" s="1" t="s">
        <v>73</v>
      </c>
      <c r="H438" s="8"/>
      <c r="I438" s="8">
        <v>2015</v>
      </c>
      <c r="J438" s="1" t="s">
        <v>124</v>
      </c>
      <c r="K438" s="9">
        <v>1000</v>
      </c>
      <c r="L438" s="10">
        <f>K438/ VLOOKUP(A438,Indicators!$B$1:$V$7,21,FALSE)</f>
        <v>4.3746445601294894</v>
      </c>
      <c r="M438" s="1" t="s">
        <v>219</v>
      </c>
      <c r="N438" s="1" t="s">
        <v>71</v>
      </c>
      <c r="O438" s="11"/>
      <c r="P438" s="11"/>
      <c r="Q438" s="8" t="str">
        <f t="shared" si="0"/>
        <v/>
      </c>
      <c r="R438" s="1" t="s">
        <v>97</v>
      </c>
      <c r="S438" s="1" t="s">
        <v>40</v>
      </c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</row>
    <row r="439" spans="1:76" x14ac:dyDescent="0.2">
      <c r="A439" s="1" t="s">
        <v>20</v>
      </c>
      <c r="B439" s="1" t="s">
        <v>213</v>
      </c>
      <c r="C439" s="1" t="s">
        <v>243</v>
      </c>
      <c r="D439" s="1" t="s">
        <v>153</v>
      </c>
      <c r="E439" s="1" t="s">
        <v>2</v>
      </c>
      <c r="F439" s="1" t="s">
        <v>151</v>
      </c>
      <c r="G439" s="1" t="s">
        <v>73</v>
      </c>
      <c r="H439" s="8"/>
      <c r="I439" s="8">
        <v>2015</v>
      </c>
      <c r="J439" s="1" t="s">
        <v>124</v>
      </c>
      <c r="K439" s="9">
        <v>1000</v>
      </c>
      <c r="L439" s="10">
        <f>K439/ VLOOKUP(A439,Indicators!$B$1:$V$7,21,FALSE)</f>
        <v>4.3746445601294894</v>
      </c>
      <c r="M439" s="1" t="s">
        <v>219</v>
      </c>
      <c r="N439" s="1" t="s">
        <v>71</v>
      </c>
      <c r="O439" s="11"/>
      <c r="P439" s="11"/>
      <c r="Q439" s="8" t="str">
        <f t="shared" si="0"/>
        <v/>
      </c>
      <c r="R439" s="1" t="s">
        <v>97</v>
      </c>
      <c r="S439" s="1" t="s">
        <v>40</v>
      </c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</row>
    <row r="440" spans="1:76" x14ac:dyDescent="0.2">
      <c r="A440" s="1" t="s">
        <v>20</v>
      </c>
      <c r="B440" s="1" t="s">
        <v>213</v>
      </c>
      <c r="C440" s="1" t="s">
        <v>229</v>
      </c>
      <c r="D440" s="1" t="s">
        <v>153</v>
      </c>
      <c r="E440" s="1" t="s">
        <v>2</v>
      </c>
      <c r="F440" s="1" t="s">
        <v>151</v>
      </c>
      <c r="G440" s="1" t="s">
        <v>73</v>
      </c>
      <c r="H440" s="8"/>
      <c r="I440" s="8">
        <v>2015</v>
      </c>
      <c r="J440" s="1" t="s">
        <v>124</v>
      </c>
      <c r="K440" s="9">
        <v>1000</v>
      </c>
      <c r="L440" s="10">
        <f>K440/ VLOOKUP(A440,Indicators!$B$1:$V$7,21,FALSE)</f>
        <v>4.3746445601294894</v>
      </c>
      <c r="M440" s="1" t="s">
        <v>219</v>
      </c>
      <c r="N440" s="1" t="s">
        <v>71</v>
      </c>
      <c r="O440" s="11"/>
      <c r="P440" s="11"/>
      <c r="Q440" s="8" t="str">
        <f t="shared" si="0"/>
        <v/>
      </c>
      <c r="R440" s="1" t="s">
        <v>97</v>
      </c>
      <c r="S440" s="1" t="s">
        <v>40</v>
      </c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</row>
    <row r="441" spans="1:76" x14ac:dyDescent="0.2">
      <c r="A441" s="1" t="s">
        <v>20</v>
      </c>
      <c r="B441" s="1" t="s">
        <v>213</v>
      </c>
      <c r="C441" s="1" t="s">
        <v>240</v>
      </c>
      <c r="D441" s="1" t="s">
        <v>153</v>
      </c>
      <c r="E441" s="1" t="s">
        <v>2</v>
      </c>
      <c r="F441" s="1" t="s">
        <v>151</v>
      </c>
      <c r="G441" s="1" t="s">
        <v>73</v>
      </c>
      <c r="H441" s="8"/>
      <c r="I441" s="8">
        <v>2015</v>
      </c>
      <c r="J441" s="1" t="s">
        <v>124</v>
      </c>
      <c r="K441" s="9">
        <v>1000</v>
      </c>
      <c r="L441" s="10">
        <f>K441/ VLOOKUP(A441,Indicators!$B$1:$V$7,21,FALSE)</f>
        <v>4.3746445601294894</v>
      </c>
      <c r="M441" s="1" t="s">
        <v>219</v>
      </c>
      <c r="N441" s="1" t="s">
        <v>71</v>
      </c>
      <c r="O441" s="11"/>
      <c r="P441" s="11"/>
      <c r="Q441" s="8" t="str">
        <f t="shared" si="0"/>
        <v/>
      </c>
      <c r="R441" s="1" t="s">
        <v>97</v>
      </c>
      <c r="S441" s="1" t="s">
        <v>40</v>
      </c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</row>
    <row r="442" spans="1:76" x14ac:dyDescent="0.2">
      <c r="A442" s="1" t="s">
        <v>20</v>
      </c>
      <c r="B442" s="1" t="s">
        <v>213</v>
      </c>
      <c r="C442" s="1" t="s">
        <v>231</v>
      </c>
      <c r="D442" s="1" t="s">
        <v>153</v>
      </c>
      <c r="E442" s="1" t="s">
        <v>2</v>
      </c>
      <c r="F442" s="1" t="s">
        <v>151</v>
      </c>
      <c r="G442" s="1" t="s">
        <v>73</v>
      </c>
      <c r="H442" s="8"/>
      <c r="I442" s="8">
        <v>2015</v>
      </c>
      <c r="J442" s="1" t="s">
        <v>124</v>
      </c>
      <c r="K442" s="9">
        <v>1000</v>
      </c>
      <c r="L442" s="10">
        <f>K442/ VLOOKUP(A442,Indicators!$B$1:$V$7,21,FALSE)</f>
        <v>4.3746445601294894</v>
      </c>
      <c r="M442" s="1" t="s">
        <v>219</v>
      </c>
      <c r="N442" s="1" t="s">
        <v>71</v>
      </c>
      <c r="O442" s="11"/>
      <c r="P442" s="11"/>
      <c r="Q442" s="8" t="str">
        <f t="shared" si="0"/>
        <v/>
      </c>
      <c r="R442" s="1" t="s">
        <v>97</v>
      </c>
      <c r="S442" s="1" t="s">
        <v>40</v>
      </c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</row>
    <row r="443" spans="1:76" x14ac:dyDescent="0.2">
      <c r="A443" s="1" t="s">
        <v>20</v>
      </c>
      <c r="B443" s="1" t="s">
        <v>213</v>
      </c>
      <c r="C443" s="1" t="s">
        <v>231</v>
      </c>
      <c r="D443" s="1" t="s">
        <v>153</v>
      </c>
      <c r="E443" s="1" t="s">
        <v>2</v>
      </c>
      <c r="F443" s="1" t="s">
        <v>151</v>
      </c>
      <c r="G443" s="1" t="s">
        <v>73</v>
      </c>
      <c r="H443" s="8"/>
      <c r="I443" s="8">
        <v>2015</v>
      </c>
      <c r="J443" s="1" t="s">
        <v>124</v>
      </c>
      <c r="K443" s="9">
        <v>1000</v>
      </c>
      <c r="L443" s="10">
        <f>K443/ VLOOKUP(A443,Indicators!$B$1:$V$7,21,FALSE)</f>
        <v>4.3746445601294894</v>
      </c>
      <c r="M443" s="1" t="s">
        <v>219</v>
      </c>
      <c r="N443" s="1" t="s">
        <v>71</v>
      </c>
      <c r="O443" s="11"/>
      <c r="P443" s="11"/>
      <c r="Q443" s="8" t="str">
        <f t="shared" si="0"/>
        <v/>
      </c>
      <c r="R443" s="1" t="s">
        <v>97</v>
      </c>
      <c r="S443" s="1" t="s">
        <v>40</v>
      </c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</row>
    <row r="444" spans="1:76" x14ac:dyDescent="0.2">
      <c r="A444" s="1" t="s">
        <v>20</v>
      </c>
      <c r="B444" s="1" t="s">
        <v>213</v>
      </c>
      <c r="C444" s="1" t="s">
        <v>252</v>
      </c>
      <c r="D444" s="1" t="s">
        <v>122</v>
      </c>
      <c r="E444" s="1" t="s">
        <v>2</v>
      </c>
      <c r="F444" s="1" t="s">
        <v>151</v>
      </c>
      <c r="G444" s="1" t="s">
        <v>73</v>
      </c>
      <c r="H444" s="8"/>
      <c r="I444" s="8">
        <v>2015</v>
      </c>
      <c r="J444" s="1" t="s">
        <v>124</v>
      </c>
      <c r="K444" s="9">
        <v>1000</v>
      </c>
      <c r="L444" s="10">
        <f>K444/ VLOOKUP(A444,Indicators!$B$1:$V$7,21,FALSE)</f>
        <v>4.3746445601294894</v>
      </c>
      <c r="M444" s="1" t="s">
        <v>170</v>
      </c>
      <c r="N444" s="1" t="s">
        <v>71</v>
      </c>
      <c r="O444" s="11"/>
      <c r="P444" s="11"/>
      <c r="Q444" s="8" t="str">
        <f t="shared" si="0"/>
        <v/>
      </c>
      <c r="R444" s="1" t="s">
        <v>97</v>
      </c>
      <c r="S444" s="1" t="s">
        <v>45</v>
      </c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</row>
    <row r="445" spans="1:76" x14ac:dyDescent="0.2">
      <c r="A445" s="1" t="s">
        <v>20</v>
      </c>
      <c r="B445" s="1" t="s">
        <v>213</v>
      </c>
      <c r="C445" s="1" t="s">
        <v>218</v>
      </c>
      <c r="D445" s="1" t="s">
        <v>153</v>
      </c>
      <c r="E445" s="1" t="s">
        <v>2</v>
      </c>
      <c r="F445" s="1" t="s">
        <v>151</v>
      </c>
      <c r="G445" s="1" t="s">
        <v>73</v>
      </c>
      <c r="H445" s="8"/>
      <c r="I445" s="8">
        <v>2015</v>
      </c>
      <c r="J445" s="1" t="s">
        <v>124</v>
      </c>
      <c r="K445" s="9">
        <v>1000</v>
      </c>
      <c r="L445" s="10">
        <f>K445/ VLOOKUP(A445,Indicators!$B$1:$V$7,21,FALSE)</f>
        <v>4.3746445601294894</v>
      </c>
      <c r="M445" s="1" t="s">
        <v>219</v>
      </c>
      <c r="N445" s="1" t="s">
        <v>71</v>
      </c>
      <c r="O445" s="11"/>
      <c r="P445" s="11"/>
      <c r="Q445" s="8" t="str">
        <f t="shared" si="0"/>
        <v/>
      </c>
      <c r="R445" s="1" t="s">
        <v>97</v>
      </c>
      <c r="S445" s="1" t="s">
        <v>40</v>
      </c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</row>
    <row r="446" spans="1:76" x14ac:dyDescent="0.2">
      <c r="A446" s="1" t="s">
        <v>20</v>
      </c>
      <c r="B446" s="1" t="s">
        <v>213</v>
      </c>
      <c r="C446" s="1" t="s">
        <v>241</v>
      </c>
      <c r="D446" s="1" t="s">
        <v>122</v>
      </c>
      <c r="E446" s="1" t="s">
        <v>2</v>
      </c>
      <c r="F446" s="1" t="s">
        <v>151</v>
      </c>
      <c r="G446" s="1" t="s">
        <v>73</v>
      </c>
      <c r="H446" s="8"/>
      <c r="I446" s="8">
        <v>2015</v>
      </c>
      <c r="J446" s="1" t="s">
        <v>124</v>
      </c>
      <c r="K446" s="9">
        <v>1000</v>
      </c>
      <c r="L446" s="10">
        <f>K446/ VLOOKUP(A446,Indicators!$B$1:$V$7,21,FALSE)</f>
        <v>4.3746445601294894</v>
      </c>
      <c r="M446" s="1" t="s">
        <v>170</v>
      </c>
      <c r="N446" s="1" t="s">
        <v>71</v>
      </c>
      <c r="O446" s="11"/>
      <c r="P446" s="11"/>
      <c r="Q446" s="8" t="str">
        <f t="shared" si="0"/>
        <v/>
      </c>
      <c r="R446" s="1" t="s">
        <v>97</v>
      </c>
      <c r="S446" s="1" t="s">
        <v>45</v>
      </c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</row>
    <row r="447" spans="1:76" x14ac:dyDescent="0.2">
      <c r="A447" s="1" t="s">
        <v>20</v>
      </c>
      <c r="B447" s="1" t="s">
        <v>213</v>
      </c>
      <c r="C447" s="1" t="s">
        <v>253</v>
      </c>
      <c r="D447" s="1" t="s">
        <v>122</v>
      </c>
      <c r="E447" s="1" t="s">
        <v>2</v>
      </c>
      <c r="F447" s="1" t="s">
        <v>151</v>
      </c>
      <c r="G447" s="1" t="s">
        <v>73</v>
      </c>
      <c r="H447" s="8"/>
      <c r="I447" s="8">
        <v>2015</v>
      </c>
      <c r="J447" s="1" t="s">
        <v>124</v>
      </c>
      <c r="K447" s="9">
        <v>1000</v>
      </c>
      <c r="L447" s="10">
        <f>K447/ VLOOKUP(A447,Indicators!$B$1:$V$7,21,FALSE)</f>
        <v>4.3746445601294894</v>
      </c>
      <c r="M447" s="1" t="s">
        <v>254</v>
      </c>
      <c r="N447" s="1" t="s">
        <v>71</v>
      </c>
      <c r="O447" s="11"/>
      <c r="P447" s="11"/>
      <c r="Q447" s="8" t="str">
        <f t="shared" si="0"/>
        <v/>
      </c>
      <c r="R447" s="1" t="s">
        <v>97</v>
      </c>
      <c r="S447" s="1" t="s">
        <v>76</v>
      </c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</row>
    <row r="448" spans="1:76" x14ac:dyDescent="0.2">
      <c r="A448" s="1" t="s">
        <v>20</v>
      </c>
      <c r="B448" s="1" t="s">
        <v>213</v>
      </c>
      <c r="C448" s="1" t="s">
        <v>255</v>
      </c>
      <c r="D448" s="1" t="s">
        <v>128</v>
      </c>
      <c r="E448" s="1" t="s">
        <v>2</v>
      </c>
      <c r="F448" s="1" t="s">
        <v>151</v>
      </c>
      <c r="G448" s="1" t="s">
        <v>73</v>
      </c>
      <c r="H448" s="8"/>
      <c r="I448" s="8">
        <v>2015</v>
      </c>
      <c r="J448" s="1" t="s">
        <v>124</v>
      </c>
      <c r="K448" s="9">
        <v>1000</v>
      </c>
      <c r="L448" s="10">
        <f>K448/ VLOOKUP(A448,Indicators!$B$1:$V$7,21,FALSE)</f>
        <v>4.3746445601294894</v>
      </c>
      <c r="M448" s="1" t="s">
        <v>170</v>
      </c>
      <c r="N448" s="1" t="s">
        <v>71</v>
      </c>
      <c r="O448" s="11"/>
      <c r="P448" s="11"/>
      <c r="Q448" s="8" t="str">
        <f t="shared" si="0"/>
        <v/>
      </c>
      <c r="R448" s="1" t="s">
        <v>95</v>
      </c>
      <c r="S448" s="1" t="s">
        <v>66</v>
      </c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</row>
    <row r="449" spans="1:76" x14ac:dyDescent="0.2">
      <c r="A449" s="1" t="s">
        <v>20</v>
      </c>
      <c r="B449" s="1" t="s">
        <v>213</v>
      </c>
      <c r="C449" s="1" t="s">
        <v>221</v>
      </c>
      <c r="D449" s="1" t="s">
        <v>153</v>
      </c>
      <c r="E449" s="1" t="s">
        <v>2</v>
      </c>
      <c r="F449" s="1" t="s">
        <v>151</v>
      </c>
      <c r="G449" s="1" t="s">
        <v>73</v>
      </c>
      <c r="H449" s="8"/>
      <c r="I449" s="8">
        <v>2015</v>
      </c>
      <c r="J449" s="1" t="s">
        <v>124</v>
      </c>
      <c r="K449" s="9">
        <v>1040</v>
      </c>
      <c r="L449" s="10">
        <f>K449/ VLOOKUP(A449,Indicators!$B$1:$V$7,21,FALSE)</f>
        <v>4.5496303425346687</v>
      </c>
      <c r="M449" s="1" t="s">
        <v>215</v>
      </c>
      <c r="N449" s="1" t="s">
        <v>71</v>
      </c>
      <c r="O449" s="11"/>
      <c r="P449" s="11"/>
      <c r="Q449" s="8" t="str">
        <f t="shared" si="0"/>
        <v/>
      </c>
      <c r="R449" s="1" t="s">
        <v>97</v>
      </c>
      <c r="S449" s="1" t="s">
        <v>85</v>
      </c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</row>
    <row r="450" spans="1:76" x14ac:dyDescent="0.2">
      <c r="A450" s="1" t="s">
        <v>20</v>
      </c>
      <c r="B450" s="1" t="s">
        <v>213</v>
      </c>
      <c r="C450" s="1" t="s">
        <v>217</v>
      </c>
      <c r="D450" s="1" t="s">
        <v>122</v>
      </c>
      <c r="E450" s="1" t="s">
        <v>2</v>
      </c>
      <c r="F450" s="1" t="s">
        <v>151</v>
      </c>
      <c r="G450" s="1" t="s">
        <v>73</v>
      </c>
      <c r="H450" s="8"/>
      <c r="I450" s="8">
        <v>2015</v>
      </c>
      <c r="J450" s="1" t="s">
        <v>124</v>
      </c>
      <c r="K450" s="9">
        <v>1100</v>
      </c>
      <c r="L450" s="10">
        <f>K450/ VLOOKUP(A450,Indicators!$B$1:$V$7,21,FALSE)</f>
        <v>4.812109016142438</v>
      </c>
      <c r="M450" s="1" t="s">
        <v>170</v>
      </c>
      <c r="N450" s="1" t="s">
        <v>71</v>
      </c>
      <c r="O450" s="11"/>
      <c r="P450" s="11"/>
      <c r="Q450" s="8" t="str">
        <f t="shared" si="0"/>
        <v/>
      </c>
      <c r="R450" s="1" t="s">
        <v>97</v>
      </c>
      <c r="S450" s="1" t="s">
        <v>48</v>
      </c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</row>
    <row r="451" spans="1:76" x14ac:dyDescent="0.2">
      <c r="A451" s="1" t="s">
        <v>20</v>
      </c>
      <c r="B451" s="1" t="s">
        <v>213</v>
      </c>
      <c r="C451" s="1" t="s">
        <v>238</v>
      </c>
      <c r="D451" s="1" t="s">
        <v>131</v>
      </c>
      <c r="E451" s="1" t="s">
        <v>2</v>
      </c>
      <c r="F451" s="1" t="s">
        <v>151</v>
      </c>
      <c r="G451" s="1" t="s">
        <v>73</v>
      </c>
      <c r="H451" s="8"/>
      <c r="I451" s="8">
        <v>2015</v>
      </c>
      <c r="J451" s="1" t="s">
        <v>124</v>
      </c>
      <c r="K451" s="9">
        <v>1100</v>
      </c>
      <c r="L451" s="10">
        <f>K451/ VLOOKUP(A451,Indicators!$B$1:$V$7,21,FALSE)</f>
        <v>4.812109016142438</v>
      </c>
      <c r="M451" s="1" t="s">
        <v>170</v>
      </c>
      <c r="N451" s="1" t="s">
        <v>71</v>
      </c>
      <c r="O451" s="11"/>
      <c r="P451" s="11"/>
      <c r="Q451" s="8" t="str">
        <f t="shared" si="0"/>
        <v/>
      </c>
      <c r="R451" s="1" t="s">
        <v>97</v>
      </c>
      <c r="S451" s="1" t="s">
        <v>44</v>
      </c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</row>
    <row r="452" spans="1:76" x14ac:dyDescent="0.2">
      <c r="A452" s="1" t="s">
        <v>20</v>
      </c>
      <c r="B452" s="1" t="s">
        <v>213</v>
      </c>
      <c r="C452" s="1" t="s">
        <v>235</v>
      </c>
      <c r="D452" s="1" t="s">
        <v>122</v>
      </c>
      <c r="E452" s="1" t="s">
        <v>2</v>
      </c>
      <c r="F452" s="1" t="s">
        <v>151</v>
      </c>
      <c r="G452" s="1" t="s">
        <v>73</v>
      </c>
      <c r="H452" s="8"/>
      <c r="I452" s="8">
        <v>2015</v>
      </c>
      <c r="J452" s="1" t="s">
        <v>124</v>
      </c>
      <c r="K452" s="9">
        <v>1110</v>
      </c>
      <c r="L452" s="10">
        <f>K452/ VLOOKUP(A452,Indicators!$B$1:$V$7,21,FALSE)</f>
        <v>4.8558554617437331</v>
      </c>
      <c r="M452" s="1" t="s">
        <v>236</v>
      </c>
      <c r="N452" s="1" t="s">
        <v>71</v>
      </c>
      <c r="O452" s="11"/>
      <c r="P452" s="11"/>
      <c r="Q452" s="8" t="str">
        <f t="shared" si="0"/>
        <v/>
      </c>
      <c r="R452" s="1" t="s">
        <v>97</v>
      </c>
      <c r="S452" s="1" t="s">
        <v>76</v>
      </c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</row>
    <row r="453" spans="1:76" x14ac:dyDescent="0.2">
      <c r="A453" s="1" t="s">
        <v>20</v>
      </c>
      <c r="B453" s="1" t="s">
        <v>213</v>
      </c>
      <c r="C453" s="1" t="s">
        <v>234</v>
      </c>
      <c r="D453" s="1" t="s">
        <v>131</v>
      </c>
      <c r="E453" s="1" t="s">
        <v>2</v>
      </c>
      <c r="F453" s="1" t="s">
        <v>151</v>
      </c>
      <c r="G453" s="1" t="s">
        <v>73</v>
      </c>
      <c r="H453" s="8"/>
      <c r="I453" s="8">
        <v>2015</v>
      </c>
      <c r="J453" s="1" t="s">
        <v>124</v>
      </c>
      <c r="K453" s="9">
        <v>1150</v>
      </c>
      <c r="L453" s="10">
        <f>K453/ VLOOKUP(A453,Indicators!$B$1:$V$7,21,FALSE)</f>
        <v>5.0308412441489132</v>
      </c>
      <c r="M453" s="1" t="s">
        <v>170</v>
      </c>
      <c r="N453" s="1" t="s">
        <v>71</v>
      </c>
      <c r="O453" s="11"/>
      <c r="P453" s="11"/>
      <c r="Q453" s="8" t="str">
        <f t="shared" si="0"/>
        <v/>
      </c>
      <c r="R453" s="1" t="s">
        <v>97</v>
      </c>
      <c r="S453" s="1" t="s">
        <v>44</v>
      </c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</row>
    <row r="454" spans="1:76" x14ac:dyDescent="0.2">
      <c r="A454" s="1" t="s">
        <v>20</v>
      </c>
      <c r="B454" s="1" t="s">
        <v>213</v>
      </c>
      <c r="C454" s="1" t="s">
        <v>232</v>
      </c>
      <c r="D454" s="1" t="s">
        <v>122</v>
      </c>
      <c r="E454" s="1" t="s">
        <v>2</v>
      </c>
      <c r="F454" s="1" t="s">
        <v>151</v>
      </c>
      <c r="G454" s="1" t="s">
        <v>73</v>
      </c>
      <c r="H454" s="8"/>
      <c r="I454" s="8">
        <v>2015</v>
      </c>
      <c r="J454" s="1" t="s">
        <v>124</v>
      </c>
      <c r="K454" s="9">
        <v>1170</v>
      </c>
      <c r="L454" s="10">
        <f>K454/ VLOOKUP(A454,Indicators!$B$1:$V$7,21,FALSE)</f>
        <v>5.1183341353515024</v>
      </c>
      <c r="M454" s="1" t="s">
        <v>170</v>
      </c>
      <c r="N454" s="1" t="s">
        <v>71</v>
      </c>
      <c r="O454" s="11"/>
      <c r="P454" s="11"/>
      <c r="Q454" s="8" t="str">
        <f t="shared" si="0"/>
        <v/>
      </c>
      <c r="R454" s="1" t="s">
        <v>97</v>
      </c>
      <c r="S454" s="1" t="s">
        <v>48</v>
      </c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</row>
    <row r="455" spans="1:76" x14ac:dyDescent="0.2">
      <c r="A455" s="1" t="s">
        <v>20</v>
      </c>
      <c r="B455" s="1" t="s">
        <v>213</v>
      </c>
      <c r="C455" s="1" t="s">
        <v>225</v>
      </c>
      <c r="D455" s="1" t="s">
        <v>122</v>
      </c>
      <c r="E455" s="1" t="s">
        <v>2</v>
      </c>
      <c r="F455" s="1" t="s">
        <v>151</v>
      </c>
      <c r="G455" s="1" t="s">
        <v>73</v>
      </c>
      <c r="H455" s="8"/>
      <c r="I455" s="8">
        <v>2015</v>
      </c>
      <c r="J455" s="1" t="s">
        <v>124</v>
      </c>
      <c r="K455" s="9">
        <v>1190</v>
      </c>
      <c r="L455" s="10">
        <f>K455/ VLOOKUP(A455,Indicators!$B$1:$V$7,21,FALSE)</f>
        <v>5.2058270265540925</v>
      </c>
      <c r="M455" s="1" t="s">
        <v>226</v>
      </c>
      <c r="N455" s="1" t="s">
        <v>71</v>
      </c>
      <c r="O455" s="11"/>
      <c r="P455" s="11"/>
      <c r="Q455" s="8" t="str">
        <f t="shared" si="0"/>
        <v/>
      </c>
      <c r="R455" s="1" t="s">
        <v>133</v>
      </c>
      <c r="S455" s="1" t="s">
        <v>63</v>
      </c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</row>
    <row r="456" spans="1:76" x14ac:dyDescent="0.2">
      <c r="A456" s="1" t="s">
        <v>20</v>
      </c>
      <c r="B456" s="1" t="s">
        <v>213</v>
      </c>
      <c r="C456" s="1" t="s">
        <v>246</v>
      </c>
      <c r="D456" s="1" t="s">
        <v>122</v>
      </c>
      <c r="E456" s="1" t="s">
        <v>2</v>
      </c>
      <c r="F456" s="1" t="s">
        <v>151</v>
      </c>
      <c r="G456" s="1" t="s">
        <v>73</v>
      </c>
      <c r="H456" s="8"/>
      <c r="I456" s="8">
        <v>2015</v>
      </c>
      <c r="J456" s="1" t="s">
        <v>124</v>
      </c>
      <c r="K456" s="9">
        <v>1200</v>
      </c>
      <c r="L456" s="10">
        <f>K456/ VLOOKUP(A456,Indicators!$B$1:$V$7,21,FALSE)</f>
        <v>5.2495734721553875</v>
      </c>
      <c r="M456" s="1" t="s">
        <v>170</v>
      </c>
      <c r="N456" s="1" t="s">
        <v>71</v>
      </c>
      <c r="O456" s="11"/>
      <c r="P456" s="11"/>
      <c r="Q456" s="8" t="str">
        <f t="shared" si="0"/>
        <v/>
      </c>
      <c r="R456" s="1" t="s">
        <v>97</v>
      </c>
      <c r="S456" s="1" t="s">
        <v>45</v>
      </c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</row>
    <row r="457" spans="1:76" x14ac:dyDescent="0.2">
      <c r="A457" s="1" t="s">
        <v>20</v>
      </c>
      <c r="B457" s="1" t="s">
        <v>213</v>
      </c>
      <c r="C457" s="1" t="s">
        <v>224</v>
      </c>
      <c r="D457" s="1" t="s">
        <v>153</v>
      </c>
      <c r="E457" s="1" t="s">
        <v>2</v>
      </c>
      <c r="F457" s="1" t="s">
        <v>151</v>
      </c>
      <c r="G457" s="1" t="s">
        <v>73</v>
      </c>
      <c r="H457" s="8"/>
      <c r="I457" s="8">
        <v>2015</v>
      </c>
      <c r="J457" s="1" t="s">
        <v>124</v>
      </c>
      <c r="K457" s="9">
        <v>1200</v>
      </c>
      <c r="L457" s="10">
        <f>K457/ VLOOKUP(A457,Indicators!$B$1:$V$7,21,FALSE)</f>
        <v>5.2495734721553875</v>
      </c>
      <c r="M457" s="1" t="s">
        <v>219</v>
      </c>
      <c r="N457" s="1" t="s">
        <v>71</v>
      </c>
      <c r="O457" s="11"/>
      <c r="P457" s="11"/>
      <c r="Q457" s="8" t="str">
        <f t="shared" si="0"/>
        <v/>
      </c>
      <c r="R457" s="1" t="s">
        <v>97</v>
      </c>
      <c r="S457" s="1" t="s">
        <v>40</v>
      </c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</row>
    <row r="458" spans="1:76" x14ac:dyDescent="0.2">
      <c r="A458" s="1" t="s">
        <v>20</v>
      </c>
      <c r="B458" s="1" t="s">
        <v>213</v>
      </c>
      <c r="C458" s="1" t="s">
        <v>214</v>
      </c>
      <c r="D458" s="1" t="s">
        <v>153</v>
      </c>
      <c r="E458" s="1" t="s">
        <v>2</v>
      </c>
      <c r="F458" s="1" t="s">
        <v>151</v>
      </c>
      <c r="G458" s="1" t="s">
        <v>73</v>
      </c>
      <c r="H458" s="8"/>
      <c r="I458" s="8">
        <v>2015</v>
      </c>
      <c r="J458" s="1" t="s">
        <v>124</v>
      </c>
      <c r="K458" s="9">
        <v>1250</v>
      </c>
      <c r="L458" s="10">
        <f>K458/ VLOOKUP(A458,Indicators!$B$1:$V$7,21,FALSE)</f>
        <v>5.4683057001618618</v>
      </c>
      <c r="M458" s="1" t="s">
        <v>215</v>
      </c>
      <c r="N458" s="1" t="s">
        <v>71</v>
      </c>
      <c r="O458" s="11"/>
      <c r="P458" s="11"/>
      <c r="Q458" s="8" t="str">
        <f t="shared" si="0"/>
        <v/>
      </c>
      <c r="R458" s="1" t="s">
        <v>97</v>
      </c>
      <c r="S458" s="1" t="s">
        <v>85</v>
      </c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</row>
    <row r="459" spans="1:76" x14ac:dyDescent="0.2">
      <c r="A459" s="1" t="s">
        <v>20</v>
      </c>
      <c r="B459" s="1" t="s">
        <v>213</v>
      </c>
      <c r="C459" s="1" t="s">
        <v>222</v>
      </c>
      <c r="D459" s="1" t="s">
        <v>153</v>
      </c>
      <c r="E459" s="1" t="s">
        <v>2</v>
      </c>
      <c r="F459" s="1" t="s">
        <v>151</v>
      </c>
      <c r="G459" s="1" t="s">
        <v>73</v>
      </c>
      <c r="H459" s="8"/>
      <c r="I459" s="8">
        <v>2015</v>
      </c>
      <c r="J459" s="1" t="s">
        <v>124</v>
      </c>
      <c r="K459" s="9">
        <v>1280</v>
      </c>
      <c r="L459" s="10">
        <f>K459/ VLOOKUP(A459,Indicators!$B$1:$V$7,21,FALSE)</f>
        <v>5.599545036965746</v>
      </c>
      <c r="M459" s="1" t="s">
        <v>219</v>
      </c>
      <c r="N459" s="1" t="s">
        <v>71</v>
      </c>
      <c r="O459" s="11"/>
      <c r="P459" s="11"/>
      <c r="Q459" s="8" t="str">
        <f t="shared" si="0"/>
        <v/>
      </c>
      <c r="R459" s="1" t="s">
        <v>97</v>
      </c>
      <c r="S459" s="1" t="s">
        <v>40</v>
      </c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</row>
    <row r="460" spans="1:76" x14ac:dyDescent="0.2">
      <c r="A460" s="1" t="s">
        <v>20</v>
      </c>
      <c r="B460" s="1" t="s">
        <v>213</v>
      </c>
      <c r="C460" s="1" t="s">
        <v>229</v>
      </c>
      <c r="D460" s="1" t="s">
        <v>153</v>
      </c>
      <c r="E460" s="1" t="s">
        <v>2</v>
      </c>
      <c r="F460" s="1" t="s">
        <v>151</v>
      </c>
      <c r="G460" s="1" t="s">
        <v>73</v>
      </c>
      <c r="H460" s="8"/>
      <c r="I460" s="8">
        <v>2015</v>
      </c>
      <c r="J460" s="1" t="s">
        <v>124</v>
      </c>
      <c r="K460" s="9">
        <v>1280</v>
      </c>
      <c r="L460" s="10">
        <f>K460/ VLOOKUP(A460,Indicators!$B$1:$V$7,21,FALSE)</f>
        <v>5.599545036965746</v>
      </c>
      <c r="M460" s="1" t="s">
        <v>219</v>
      </c>
      <c r="N460" s="1" t="s">
        <v>71</v>
      </c>
      <c r="O460" s="11"/>
      <c r="P460" s="11"/>
      <c r="Q460" s="8" t="str">
        <f t="shared" si="0"/>
        <v/>
      </c>
      <c r="R460" s="1" t="s">
        <v>97</v>
      </c>
      <c r="S460" s="1" t="s">
        <v>40</v>
      </c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</row>
    <row r="461" spans="1:76" x14ac:dyDescent="0.2">
      <c r="A461" s="1" t="s">
        <v>20</v>
      </c>
      <c r="B461" s="1" t="s">
        <v>213</v>
      </c>
      <c r="C461" s="1" t="s">
        <v>248</v>
      </c>
      <c r="D461" s="1" t="s">
        <v>122</v>
      </c>
      <c r="E461" s="1" t="s">
        <v>2</v>
      </c>
      <c r="F461" s="1" t="s">
        <v>151</v>
      </c>
      <c r="G461" s="1" t="s">
        <v>73</v>
      </c>
      <c r="H461" s="8"/>
      <c r="I461" s="8">
        <v>2015</v>
      </c>
      <c r="J461" s="1" t="s">
        <v>124</v>
      </c>
      <c r="K461" s="9">
        <v>1300</v>
      </c>
      <c r="L461" s="10">
        <f>K461/ VLOOKUP(A461,Indicators!$B$1:$V$7,21,FALSE)</f>
        <v>5.6870379281683361</v>
      </c>
      <c r="M461" s="1" t="s">
        <v>170</v>
      </c>
      <c r="N461" s="1" t="s">
        <v>71</v>
      </c>
      <c r="O461" s="11"/>
      <c r="P461" s="11"/>
      <c r="Q461" s="8" t="str">
        <f t="shared" si="0"/>
        <v/>
      </c>
      <c r="R461" s="1" t="s">
        <v>97</v>
      </c>
      <c r="S461" s="1" t="s">
        <v>45</v>
      </c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</row>
    <row r="462" spans="1:76" x14ac:dyDescent="0.2">
      <c r="A462" s="1" t="s">
        <v>20</v>
      </c>
      <c r="B462" s="1" t="s">
        <v>213</v>
      </c>
      <c r="C462" s="1" t="s">
        <v>216</v>
      </c>
      <c r="D462" s="1" t="s">
        <v>139</v>
      </c>
      <c r="E462" s="1" t="s">
        <v>2</v>
      </c>
      <c r="F462" s="1" t="s">
        <v>151</v>
      </c>
      <c r="G462" s="1" t="s">
        <v>73</v>
      </c>
      <c r="H462" s="8"/>
      <c r="I462" s="8">
        <v>2015</v>
      </c>
      <c r="J462" s="1" t="s">
        <v>124</v>
      </c>
      <c r="K462" s="9">
        <v>1330</v>
      </c>
      <c r="L462" s="10">
        <f>K462/ VLOOKUP(A462,Indicators!$B$1:$V$7,21,FALSE)</f>
        <v>5.8182772649722212</v>
      </c>
      <c r="M462" s="1" t="s">
        <v>215</v>
      </c>
      <c r="N462" s="1" t="s">
        <v>71</v>
      </c>
      <c r="O462" s="11"/>
      <c r="P462" s="11"/>
      <c r="Q462" s="8" t="str">
        <f t="shared" si="0"/>
        <v/>
      </c>
      <c r="R462" s="1" t="s">
        <v>97</v>
      </c>
      <c r="S462" s="1" t="s">
        <v>85</v>
      </c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</row>
    <row r="463" spans="1:76" x14ac:dyDescent="0.2">
      <c r="A463" s="1" t="s">
        <v>20</v>
      </c>
      <c r="B463" s="1" t="s">
        <v>213</v>
      </c>
      <c r="C463" s="1" t="s">
        <v>249</v>
      </c>
      <c r="D463" s="1" t="s">
        <v>122</v>
      </c>
      <c r="E463" s="1" t="s">
        <v>2</v>
      </c>
      <c r="F463" s="1" t="s">
        <v>151</v>
      </c>
      <c r="G463" s="1" t="s">
        <v>73</v>
      </c>
      <c r="H463" s="8"/>
      <c r="I463" s="8">
        <v>2015</v>
      </c>
      <c r="J463" s="1" t="s">
        <v>124</v>
      </c>
      <c r="K463" s="9">
        <v>1370</v>
      </c>
      <c r="L463" s="10">
        <f>K463/ VLOOKUP(A463,Indicators!$B$1:$V$7,21,FALSE)</f>
        <v>5.9932630473774005</v>
      </c>
      <c r="M463" s="1" t="s">
        <v>170</v>
      </c>
      <c r="N463" s="1" t="s">
        <v>71</v>
      </c>
      <c r="O463" s="11"/>
      <c r="P463" s="11"/>
      <c r="Q463" s="8" t="str">
        <f t="shared" si="0"/>
        <v/>
      </c>
      <c r="R463" s="1" t="s">
        <v>97</v>
      </c>
      <c r="S463" s="1" t="s">
        <v>91</v>
      </c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</row>
    <row r="464" spans="1:76" x14ac:dyDescent="0.2">
      <c r="A464" s="1" t="s">
        <v>20</v>
      </c>
      <c r="B464" s="1" t="s">
        <v>213</v>
      </c>
      <c r="C464" s="1" t="s">
        <v>243</v>
      </c>
      <c r="D464" s="1" t="s">
        <v>153</v>
      </c>
      <c r="E464" s="1" t="s">
        <v>2</v>
      </c>
      <c r="F464" s="1" t="s">
        <v>151</v>
      </c>
      <c r="G464" s="1" t="s">
        <v>73</v>
      </c>
      <c r="H464" s="8"/>
      <c r="I464" s="8">
        <v>2015</v>
      </c>
      <c r="J464" s="1" t="s">
        <v>124</v>
      </c>
      <c r="K464" s="9">
        <v>1380</v>
      </c>
      <c r="L464" s="10">
        <f>K464/ VLOOKUP(A464,Indicators!$B$1:$V$7,21,FALSE)</f>
        <v>6.0370094929786955</v>
      </c>
      <c r="M464" s="1" t="s">
        <v>219</v>
      </c>
      <c r="N464" s="1" t="s">
        <v>71</v>
      </c>
      <c r="O464" s="11"/>
      <c r="P464" s="11"/>
      <c r="Q464" s="8" t="str">
        <f t="shared" si="0"/>
        <v/>
      </c>
      <c r="R464" s="1" t="s">
        <v>97</v>
      </c>
      <c r="S464" s="1" t="s">
        <v>40</v>
      </c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</row>
    <row r="465" spans="1:76" x14ac:dyDescent="0.2">
      <c r="A465" s="1" t="s">
        <v>20</v>
      </c>
      <c r="B465" s="1" t="s">
        <v>213</v>
      </c>
      <c r="C465" s="1" t="s">
        <v>244</v>
      </c>
      <c r="D465" s="1" t="s">
        <v>131</v>
      </c>
      <c r="E465" s="1" t="s">
        <v>2</v>
      </c>
      <c r="F465" s="1" t="s">
        <v>151</v>
      </c>
      <c r="G465" s="1" t="s">
        <v>73</v>
      </c>
      <c r="H465" s="8"/>
      <c r="I465" s="8">
        <v>2015</v>
      </c>
      <c r="J465" s="1" t="s">
        <v>124</v>
      </c>
      <c r="K465" s="9">
        <v>1400</v>
      </c>
      <c r="L465" s="10">
        <f>K465/ VLOOKUP(A465,Indicators!$B$1:$V$7,21,FALSE)</f>
        <v>6.1245023841812856</v>
      </c>
      <c r="M465" s="1" t="s">
        <v>170</v>
      </c>
      <c r="N465" s="1" t="s">
        <v>71</v>
      </c>
      <c r="O465" s="11"/>
      <c r="P465" s="11"/>
      <c r="Q465" s="8" t="str">
        <f t="shared" si="0"/>
        <v/>
      </c>
      <c r="R465" s="1" t="s">
        <v>97</v>
      </c>
      <c r="S465" s="1" t="s">
        <v>44</v>
      </c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</row>
    <row r="466" spans="1:76" x14ac:dyDescent="0.2">
      <c r="A466" s="1" t="s">
        <v>20</v>
      </c>
      <c r="B466" s="1" t="s">
        <v>213</v>
      </c>
      <c r="C466" s="1" t="s">
        <v>235</v>
      </c>
      <c r="D466" s="1" t="s">
        <v>122</v>
      </c>
      <c r="E466" s="1" t="s">
        <v>2</v>
      </c>
      <c r="F466" s="1" t="s">
        <v>151</v>
      </c>
      <c r="G466" s="1" t="s">
        <v>73</v>
      </c>
      <c r="H466" s="8"/>
      <c r="I466" s="8">
        <v>2015</v>
      </c>
      <c r="J466" s="1" t="s">
        <v>124</v>
      </c>
      <c r="K466" s="9">
        <v>1460</v>
      </c>
      <c r="L466" s="10">
        <f>K466/ VLOOKUP(A466,Indicators!$B$1:$V$7,21,FALSE)</f>
        <v>6.3869810577890549</v>
      </c>
      <c r="M466" s="1" t="s">
        <v>236</v>
      </c>
      <c r="N466" s="1" t="s">
        <v>71</v>
      </c>
      <c r="O466" s="11"/>
      <c r="P466" s="11"/>
      <c r="Q466" s="8" t="str">
        <f t="shared" si="0"/>
        <v/>
      </c>
      <c r="R466" s="1" t="s">
        <v>97</v>
      </c>
      <c r="S466" s="1" t="s">
        <v>76</v>
      </c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</row>
    <row r="467" spans="1:76" x14ac:dyDescent="0.2">
      <c r="A467" s="1" t="s">
        <v>20</v>
      </c>
      <c r="B467" s="1" t="s">
        <v>213</v>
      </c>
      <c r="C467" s="1" t="s">
        <v>232</v>
      </c>
      <c r="D467" s="1" t="s">
        <v>122</v>
      </c>
      <c r="E467" s="1" t="s">
        <v>2</v>
      </c>
      <c r="F467" s="1" t="s">
        <v>151</v>
      </c>
      <c r="G467" s="1" t="s">
        <v>73</v>
      </c>
      <c r="H467" s="8"/>
      <c r="I467" s="8">
        <v>2015</v>
      </c>
      <c r="J467" s="1" t="s">
        <v>124</v>
      </c>
      <c r="K467" s="9">
        <v>1500</v>
      </c>
      <c r="L467" s="10">
        <f>K467/ VLOOKUP(A467,Indicators!$B$1:$V$7,21,FALSE)</f>
        <v>6.5619668401942342</v>
      </c>
      <c r="M467" s="1" t="s">
        <v>170</v>
      </c>
      <c r="N467" s="1" t="s">
        <v>71</v>
      </c>
      <c r="O467" s="11"/>
      <c r="P467" s="11"/>
      <c r="Q467" s="8" t="str">
        <f t="shared" si="0"/>
        <v/>
      </c>
      <c r="R467" s="1" t="s">
        <v>97</v>
      </c>
      <c r="S467" s="1" t="s">
        <v>48</v>
      </c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</row>
    <row r="468" spans="1:76" x14ac:dyDescent="0.2">
      <c r="A468" s="1" t="s">
        <v>20</v>
      </c>
      <c r="B468" s="1" t="s">
        <v>213</v>
      </c>
      <c r="C468" s="1" t="s">
        <v>243</v>
      </c>
      <c r="D468" s="1" t="s">
        <v>153</v>
      </c>
      <c r="E468" s="1" t="s">
        <v>2</v>
      </c>
      <c r="F468" s="1" t="s">
        <v>151</v>
      </c>
      <c r="G468" s="1" t="s">
        <v>73</v>
      </c>
      <c r="H468" s="8"/>
      <c r="I468" s="8">
        <v>2015</v>
      </c>
      <c r="J468" s="1" t="s">
        <v>124</v>
      </c>
      <c r="K468" s="9">
        <v>1500</v>
      </c>
      <c r="L468" s="10">
        <f>K468/ VLOOKUP(A468,Indicators!$B$1:$V$7,21,FALSE)</f>
        <v>6.5619668401942342</v>
      </c>
      <c r="M468" s="1" t="s">
        <v>219</v>
      </c>
      <c r="N468" s="1" t="s">
        <v>71</v>
      </c>
      <c r="O468" s="11"/>
      <c r="P468" s="11"/>
      <c r="Q468" s="8" t="str">
        <f t="shared" si="0"/>
        <v/>
      </c>
      <c r="R468" s="1" t="s">
        <v>97</v>
      </c>
      <c r="S468" s="1" t="s">
        <v>40</v>
      </c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</row>
    <row r="469" spans="1:76" x14ac:dyDescent="0.2">
      <c r="A469" s="1" t="s">
        <v>20</v>
      </c>
      <c r="B469" s="1" t="s">
        <v>213</v>
      </c>
      <c r="C469" s="1" t="s">
        <v>214</v>
      </c>
      <c r="D469" s="1" t="s">
        <v>153</v>
      </c>
      <c r="E469" s="1" t="s">
        <v>2</v>
      </c>
      <c r="F469" s="1" t="s">
        <v>151</v>
      </c>
      <c r="G469" s="1" t="s">
        <v>73</v>
      </c>
      <c r="H469" s="8"/>
      <c r="I469" s="8">
        <v>2015</v>
      </c>
      <c r="J469" s="1" t="s">
        <v>124</v>
      </c>
      <c r="K469" s="9">
        <v>1500</v>
      </c>
      <c r="L469" s="10">
        <f>K469/ VLOOKUP(A469,Indicators!$B$1:$V$7,21,FALSE)</f>
        <v>6.5619668401942342</v>
      </c>
      <c r="M469" s="1" t="s">
        <v>215</v>
      </c>
      <c r="N469" s="1" t="s">
        <v>71</v>
      </c>
      <c r="O469" s="11"/>
      <c r="P469" s="11"/>
      <c r="Q469" s="8" t="str">
        <f t="shared" si="0"/>
        <v/>
      </c>
      <c r="R469" s="1" t="s">
        <v>97</v>
      </c>
      <c r="S469" s="1" t="s">
        <v>85</v>
      </c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</row>
    <row r="470" spans="1:76" x14ac:dyDescent="0.2">
      <c r="A470" s="1" t="s">
        <v>20</v>
      </c>
      <c r="B470" s="1" t="s">
        <v>213</v>
      </c>
      <c r="C470" s="1" t="s">
        <v>231</v>
      </c>
      <c r="D470" s="1" t="s">
        <v>153</v>
      </c>
      <c r="E470" s="1" t="s">
        <v>2</v>
      </c>
      <c r="F470" s="1" t="s">
        <v>151</v>
      </c>
      <c r="G470" s="1" t="s">
        <v>73</v>
      </c>
      <c r="H470" s="8"/>
      <c r="I470" s="8">
        <v>2015</v>
      </c>
      <c r="J470" s="1" t="s">
        <v>124</v>
      </c>
      <c r="K470" s="9">
        <v>1500</v>
      </c>
      <c r="L470" s="10">
        <f>K470/ VLOOKUP(A470,Indicators!$B$1:$V$7,21,FALSE)</f>
        <v>6.5619668401942342</v>
      </c>
      <c r="M470" s="1" t="s">
        <v>219</v>
      </c>
      <c r="N470" s="1" t="s">
        <v>71</v>
      </c>
      <c r="O470" s="11"/>
      <c r="P470" s="11"/>
      <c r="Q470" s="8" t="str">
        <f t="shared" si="0"/>
        <v/>
      </c>
      <c r="R470" s="1" t="s">
        <v>97</v>
      </c>
      <c r="S470" s="1" t="s">
        <v>40</v>
      </c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</row>
    <row r="471" spans="1:76" x14ac:dyDescent="0.2">
      <c r="A471" s="1" t="s">
        <v>20</v>
      </c>
      <c r="B471" s="1" t="s">
        <v>213</v>
      </c>
      <c r="C471" s="1" t="s">
        <v>217</v>
      </c>
      <c r="D471" s="1" t="s">
        <v>122</v>
      </c>
      <c r="E471" s="1" t="s">
        <v>2</v>
      </c>
      <c r="F471" s="1" t="s">
        <v>151</v>
      </c>
      <c r="G471" s="1" t="s">
        <v>73</v>
      </c>
      <c r="H471" s="8"/>
      <c r="I471" s="8">
        <v>2015</v>
      </c>
      <c r="J471" s="1" t="s">
        <v>124</v>
      </c>
      <c r="K471" s="9">
        <v>1500</v>
      </c>
      <c r="L471" s="10">
        <f>K471/ VLOOKUP(A471,Indicators!$B$1:$V$7,21,FALSE)</f>
        <v>6.5619668401942342</v>
      </c>
      <c r="M471" s="1" t="s">
        <v>170</v>
      </c>
      <c r="N471" s="1" t="s">
        <v>71</v>
      </c>
      <c r="O471" s="11"/>
      <c r="P471" s="11"/>
      <c r="Q471" s="8" t="str">
        <f t="shared" si="0"/>
        <v/>
      </c>
      <c r="R471" s="1" t="s">
        <v>97</v>
      </c>
      <c r="S471" s="1" t="s">
        <v>48</v>
      </c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</row>
    <row r="472" spans="1:76" x14ac:dyDescent="0.2">
      <c r="A472" s="1" t="s">
        <v>20</v>
      </c>
      <c r="B472" s="1" t="s">
        <v>213</v>
      </c>
      <c r="C472" s="1" t="s">
        <v>229</v>
      </c>
      <c r="D472" s="1" t="s">
        <v>153</v>
      </c>
      <c r="E472" s="1" t="s">
        <v>2</v>
      </c>
      <c r="F472" s="1" t="s">
        <v>151</v>
      </c>
      <c r="G472" s="1" t="s">
        <v>73</v>
      </c>
      <c r="H472" s="8"/>
      <c r="I472" s="8">
        <v>2015</v>
      </c>
      <c r="J472" s="1" t="s">
        <v>124</v>
      </c>
      <c r="K472" s="9">
        <v>1500</v>
      </c>
      <c r="L472" s="10">
        <f>K472/ VLOOKUP(A472,Indicators!$B$1:$V$7,21,FALSE)</f>
        <v>6.5619668401942342</v>
      </c>
      <c r="M472" s="1" t="s">
        <v>219</v>
      </c>
      <c r="N472" s="1" t="s">
        <v>71</v>
      </c>
      <c r="O472" s="11"/>
      <c r="P472" s="11"/>
      <c r="Q472" s="8" t="str">
        <f t="shared" si="0"/>
        <v/>
      </c>
      <c r="R472" s="1" t="s">
        <v>97</v>
      </c>
      <c r="S472" s="1" t="s">
        <v>40</v>
      </c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</row>
    <row r="473" spans="1:76" x14ac:dyDescent="0.2">
      <c r="A473" s="1" t="s">
        <v>20</v>
      </c>
      <c r="B473" s="1" t="s">
        <v>213</v>
      </c>
      <c r="C473" s="1" t="s">
        <v>220</v>
      </c>
      <c r="D473" s="1" t="s">
        <v>122</v>
      </c>
      <c r="E473" s="1" t="s">
        <v>2</v>
      </c>
      <c r="F473" s="1" t="s">
        <v>151</v>
      </c>
      <c r="G473" s="1" t="s">
        <v>73</v>
      </c>
      <c r="H473" s="8"/>
      <c r="I473" s="8">
        <v>2015</v>
      </c>
      <c r="J473" s="1" t="s">
        <v>124</v>
      </c>
      <c r="K473" s="9">
        <v>1500</v>
      </c>
      <c r="L473" s="10">
        <f>K473/ VLOOKUP(A473,Indicators!$B$1:$V$7,21,FALSE)</f>
        <v>6.5619668401942342</v>
      </c>
      <c r="M473" s="1" t="s">
        <v>219</v>
      </c>
      <c r="N473" s="1" t="s">
        <v>71</v>
      </c>
      <c r="O473" s="11"/>
      <c r="P473" s="11"/>
      <c r="Q473" s="8" t="str">
        <f t="shared" si="0"/>
        <v/>
      </c>
      <c r="R473" s="1" t="s">
        <v>97</v>
      </c>
      <c r="S473" s="1" t="s">
        <v>40</v>
      </c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</row>
    <row r="474" spans="1:76" x14ac:dyDescent="0.2">
      <c r="A474" s="1" t="s">
        <v>20</v>
      </c>
      <c r="B474" s="1" t="s">
        <v>213</v>
      </c>
      <c r="C474" s="1" t="s">
        <v>243</v>
      </c>
      <c r="D474" s="1" t="s">
        <v>153</v>
      </c>
      <c r="E474" s="1" t="s">
        <v>2</v>
      </c>
      <c r="F474" s="1" t="s">
        <v>151</v>
      </c>
      <c r="G474" s="1" t="s">
        <v>73</v>
      </c>
      <c r="H474" s="8"/>
      <c r="I474" s="8">
        <v>2015</v>
      </c>
      <c r="J474" s="1" t="s">
        <v>124</v>
      </c>
      <c r="K474" s="9">
        <v>1500</v>
      </c>
      <c r="L474" s="10">
        <f>K474/ VLOOKUP(A474,Indicators!$B$1:$V$7,21,FALSE)</f>
        <v>6.5619668401942342</v>
      </c>
      <c r="M474" s="1" t="s">
        <v>219</v>
      </c>
      <c r="N474" s="1" t="s">
        <v>71</v>
      </c>
      <c r="O474" s="11"/>
      <c r="P474" s="11"/>
      <c r="Q474" s="8" t="str">
        <f t="shared" si="0"/>
        <v/>
      </c>
      <c r="R474" s="1" t="s">
        <v>97</v>
      </c>
      <c r="S474" s="1" t="s">
        <v>40</v>
      </c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</row>
    <row r="475" spans="1:76" x14ac:dyDescent="0.2">
      <c r="A475" s="1" t="s">
        <v>20</v>
      </c>
      <c r="B475" s="1" t="s">
        <v>213</v>
      </c>
      <c r="C475" s="1" t="s">
        <v>214</v>
      </c>
      <c r="D475" s="1" t="s">
        <v>153</v>
      </c>
      <c r="E475" s="1" t="s">
        <v>2</v>
      </c>
      <c r="F475" s="1" t="s">
        <v>151</v>
      </c>
      <c r="G475" s="1" t="s">
        <v>73</v>
      </c>
      <c r="H475" s="8"/>
      <c r="I475" s="8">
        <v>2015</v>
      </c>
      <c r="J475" s="1" t="s">
        <v>124</v>
      </c>
      <c r="K475" s="9">
        <v>1540</v>
      </c>
      <c r="L475" s="10">
        <f>K475/ VLOOKUP(A475,Indicators!$B$1:$V$7,21,FALSE)</f>
        <v>6.7369526225994134</v>
      </c>
      <c r="M475" s="1" t="s">
        <v>215</v>
      </c>
      <c r="N475" s="1" t="s">
        <v>71</v>
      </c>
      <c r="O475" s="11"/>
      <c r="P475" s="11"/>
      <c r="Q475" s="8" t="str">
        <f t="shared" si="0"/>
        <v/>
      </c>
      <c r="R475" s="1" t="s">
        <v>97</v>
      </c>
      <c r="S475" s="1" t="s">
        <v>85</v>
      </c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</row>
    <row r="476" spans="1:76" x14ac:dyDescent="0.2">
      <c r="A476" s="1" t="s">
        <v>20</v>
      </c>
      <c r="B476" s="1" t="s">
        <v>213</v>
      </c>
      <c r="C476" s="1" t="s">
        <v>230</v>
      </c>
      <c r="D476" s="1" t="s">
        <v>131</v>
      </c>
      <c r="E476" s="1" t="s">
        <v>2</v>
      </c>
      <c r="F476" s="1" t="s">
        <v>151</v>
      </c>
      <c r="G476" s="1" t="s">
        <v>73</v>
      </c>
      <c r="H476" s="8"/>
      <c r="I476" s="8">
        <v>2015</v>
      </c>
      <c r="J476" s="1" t="s">
        <v>124</v>
      </c>
      <c r="K476" s="9">
        <v>1570</v>
      </c>
      <c r="L476" s="10">
        <f>K476/ VLOOKUP(A476,Indicators!$B$1:$V$7,21,FALSE)</f>
        <v>6.8681919594032985</v>
      </c>
      <c r="M476" s="1" t="s">
        <v>170</v>
      </c>
      <c r="N476" s="1" t="s">
        <v>71</v>
      </c>
      <c r="O476" s="11"/>
      <c r="P476" s="11"/>
      <c r="Q476" s="8" t="str">
        <f t="shared" si="0"/>
        <v/>
      </c>
      <c r="R476" s="1" t="s">
        <v>97</v>
      </c>
      <c r="S476" s="1" t="s">
        <v>44</v>
      </c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</row>
    <row r="477" spans="1:76" x14ac:dyDescent="0.2">
      <c r="A477" s="1" t="s">
        <v>20</v>
      </c>
      <c r="B477" s="1" t="s">
        <v>213</v>
      </c>
      <c r="C477" s="1" t="s">
        <v>246</v>
      </c>
      <c r="D477" s="1" t="s">
        <v>122</v>
      </c>
      <c r="E477" s="1" t="s">
        <v>2</v>
      </c>
      <c r="F477" s="1" t="s">
        <v>151</v>
      </c>
      <c r="G477" s="1" t="s">
        <v>73</v>
      </c>
      <c r="H477" s="8"/>
      <c r="I477" s="8">
        <v>2015</v>
      </c>
      <c r="J477" s="1" t="s">
        <v>124</v>
      </c>
      <c r="K477" s="9">
        <v>1600</v>
      </c>
      <c r="L477" s="10">
        <f>K477/ VLOOKUP(A477,Indicators!$B$1:$V$7,21,FALSE)</f>
        <v>6.9994312962071827</v>
      </c>
      <c r="M477" s="1" t="s">
        <v>170</v>
      </c>
      <c r="N477" s="1" t="s">
        <v>71</v>
      </c>
      <c r="O477" s="11"/>
      <c r="P477" s="11"/>
      <c r="Q477" s="8" t="str">
        <f t="shared" si="0"/>
        <v/>
      </c>
      <c r="R477" s="1" t="s">
        <v>97</v>
      </c>
      <c r="S477" s="1" t="s">
        <v>45</v>
      </c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</row>
    <row r="478" spans="1:76" x14ac:dyDescent="0.2">
      <c r="A478" s="1" t="s">
        <v>20</v>
      </c>
      <c r="B478" s="1" t="s">
        <v>213</v>
      </c>
      <c r="C478" s="1" t="s">
        <v>237</v>
      </c>
      <c r="D478" s="1" t="s">
        <v>131</v>
      </c>
      <c r="E478" s="1" t="s">
        <v>2</v>
      </c>
      <c r="F478" s="1" t="s">
        <v>151</v>
      </c>
      <c r="G478" s="1" t="s">
        <v>73</v>
      </c>
      <c r="H478" s="8"/>
      <c r="I478" s="8">
        <v>2015</v>
      </c>
      <c r="J478" s="1" t="s">
        <v>124</v>
      </c>
      <c r="K478" s="9">
        <v>1600</v>
      </c>
      <c r="L478" s="10">
        <f>K478/ VLOOKUP(A478,Indicators!$B$1:$V$7,21,FALSE)</f>
        <v>6.9994312962071827</v>
      </c>
      <c r="M478" s="1" t="s">
        <v>170</v>
      </c>
      <c r="N478" s="1" t="s">
        <v>71</v>
      </c>
      <c r="O478" s="11"/>
      <c r="P478" s="11"/>
      <c r="Q478" s="8" t="str">
        <f t="shared" si="0"/>
        <v/>
      </c>
      <c r="R478" s="1" t="s">
        <v>97</v>
      </c>
      <c r="S478" s="1" t="s">
        <v>44</v>
      </c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</row>
    <row r="479" spans="1:76" x14ac:dyDescent="0.2">
      <c r="A479" s="1" t="s">
        <v>20</v>
      </c>
      <c r="B479" s="1" t="s">
        <v>213</v>
      </c>
      <c r="C479" s="1" t="s">
        <v>242</v>
      </c>
      <c r="D479" s="1" t="s">
        <v>122</v>
      </c>
      <c r="E479" s="1" t="s">
        <v>2</v>
      </c>
      <c r="F479" s="1" t="s">
        <v>151</v>
      </c>
      <c r="G479" s="1" t="s">
        <v>73</v>
      </c>
      <c r="H479" s="8"/>
      <c r="I479" s="8">
        <v>2015</v>
      </c>
      <c r="J479" s="1" t="s">
        <v>124</v>
      </c>
      <c r="K479" s="9">
        <v>1600</v>
      </c>
      <c r="L479" s="10">
        <f>K479/ VLOOKUP(A479,Indicators!$B$1:$V$7,21,FALSE)</f>
        <v>6.9994312962071827</v>
      </c>
      <c r="M479" s="1" t="s">
        <v>170</v>
      </c>
      <c r="N479" s="1" t="s">
        <v>71</v>
      </c>
      <c r="O479" s="11"/>
      <c r="P479" s="11"/>
      <c r="Q479" s="8" t="str">
        <f t="shared" si="0"/>
        <v/>
      </c>
      <c r="R479" s="1" t="s">
        <v>97</v>
      </c>
      <c r="S479" s="1" t="s">
        <v>80</v>
      </c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</row>
    <row r="480" spans="1:76" x14ac:dyDescent="0.2">
      <c r="A480" s="1" t="s">
        <v>20</v>
      </c>
      <c r="B480" s="1" t="s">
        <v>213</v>
      </c>
      <c r="C480" s="1" t="s">
        <v>238</v>
      </c>
      <c r="D480" s="1" t="s">
        <v>131</v>
      </c>
      <c r="E480" s="1" t="s">
        <v>2</v>
      </c>
      <c r="F480" s="1" t="s">
        <v>151</v>
      </c>
      <c r="G480" s="1" t="s">
        <v>73</v>
      </c>
      <c r="H480" s="8"/>
      <c r="I480" s="8">
        <v>2015</v>
      </c>
      <c r="J480" s="1" t="s">
        <v>124</v>
      </c>
      <c r="K480" s="9">
        <v>1680</v>
      </c>
      <c r="L480" s="10">
        <f>K480/ VLOOKUP(A480,Indicators!$B$1:$V$7,21,FALSE)</f>
        <v>7.3494028610175421</v>
      </c>
      <c r="M480" s="1" t="s">
        <v>170</v>
      </c>
      <c r="N480" s="1" t="s">
        <v>71</v>
      </c>
      <c r="O480" s="11"/>
      <c r="P480" s="11"/>
      <c r="Q480" s="8" t="str">
        <f t="shared" si="0"/>
        <v/>
      </c>
      <c r="R480" s="1" t="s">
        <v>97</v>
      </c>
      <c r="S480" s="1" t="s">
        <v>44</v>
      </c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</row>
    <row r="481" spans="1:76" x14ac:dyDescent="0.2">
      <c r="A481" s="1" t="s">
        <v>20</v>
      </c>
      <c r="B481" s="1" t="s">
        <v>213</v>
      </c>
      <c r="C481" s="1" t="s">
        <v>228</v>
      </c>
      <c r="D481" s="1" t="s">
        <v>131</v>
      </c>
      <c r="E481" s="1" t="s">
        <v>2</v>
      </c>
      <c r="F481" s="1" t="s">
        <v>151</v>
      </c>
      <c r="G481" s="1" t="s">
        <v>73</v>
      </c>
      <c r="H481" s="8"/>
      <c r="I481" s="8">
        <v>2015</v>
      </c>
      <c r="J481" s="1" t="s">
        <v>124</v>
      </c>
      <c r="K481" s="9">
        <v>1710</v>
      </c>
      <c r="L481" s="10">
        <f>K481/ VLOOKUP(A481,Indicators!$B$1:$V$7,21,FALSE)</f>
        <v>7.4806421978214273</v>
      </c>
      <c r="M481" s="1" t="s">
        <v>170</v>
      </c>
      <c r="N481" s="1" t="s">
        <v>71</v>
      </c>
      <c r="O481" s="11"/>
      <c r="P481" s="11"/>
      <c r="Q481" s="8" t="str">
        <f t="shared" si="0"/>
        <v/>
      </c>
      <c r="R481" s="1" t="s">
        <v>97</v>
      </c>
      <c r="S481" s="1" t="s">
        <v>44</v>
      </c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</row>
    <row r="482" spans="1:76" x14ac:dyDescent="0.2">
      <c r="A482" s="1" t="s">
        <v>20</v>
      </c>
      <c r="B482" s="1" t="s">
        <v>213</v>
      </c>
      <c r="C482" s="1" t="s">
        <v>239</v>
      </c>
      <c r="D482" s="1" t="s">
        <v>131</v>
      </c>
      <c r="E482" s="1" t="s">
        <v>2</v>
      </c>
      <c r="F482" s="1" t="s">
        <v>151</v>
      </c>
      <c r="G482" s="1" t="s">
        <v>73</v>
      </c>
      <c r="H482" s="8"/>
      <c r="I482" s="8">
        <v>2015</v>
      </c>
      <c r="J482" s="1" t="s">
        <v>124</v>
      </c>
      <c r="K482" s="9">
        <v>1720</v>
      </c>
      <c r="L482" s="10">
        <f>K482/ VLOOKUP(A482,Indicators!$B$1:$V$7,21,FALSE)</f>
        <v>7.5243886434227214</v>
      </c>
      <c r="M482" s="1" t="s">
        <v>170</v>
      </c>
      <c r="N482" s="1" t="s">
        <v>71</v>
      </c>
      <c r="O482" s="11"/>
      <c r="P482" s="11"/>
      <c r="Q482" s="8" t="str">
        <f t="shared" si="0"/>
        <v/>
      </c>
      <c r="R482" s="1" t="s">
        <v>97</v>
      </c>
      <c r="S482" s="1" t="s">
        <v>44</v>
      </c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</row>
    <row r="483" spans="1:76" x14ac:dyDescent="0.2">
      <c r="A483" s="1" t="s">
        <v>20</v>
      </c>
      <c r="B483" s="1" t="s">
        <v>213</v>
      </c>
      <c r="C483" s="1" t="s">
        <v>246</v>
      </c>
      <c r="D483" s="1" t="s">
        <v>122</v>
      </c>
      <c r="E483" s="1" t="s">
        <v>2</v>
      </c>
      <c r="F483" s="1" t="s">
        <v>151</v>
      </c>
      <c r="G483" s="1" t="s">
        <v>73</v>
      </c>
      <c r="H483" s="8"/>
      <c r="I483" s="8">
        <v>2015</v>
      </c>
      <c r="J483" s="1" t="s">
        <v>124</v>
      </c>
      <c r="K483" s="9">
        <v>1730</v>
      </c>
      <c r="L483" s="10">
        <f>K483/ VLOOKUP(A483,Indicators!$B$1:$V$7,21,FALSE)</f>
        <v>7.5681350890240164</v>
      </c>
      <c r="M483" s="1" t="s">
        <v>170</v>
      </c>
      <c r="N483" s="1" t="s">
        <v>71</v>
      </c>
      <c r="O483" s="11"/>
      <c r="P483" s="11"/>
      <c r="Q483" s="8" t="str">
        <f t="shared" si="0"/>
        <v/>
      </c>
      <c r="R483" s="1" t="s">
        <v>97</v>
      </c>
      <c r="S483" s="1" t="s">
        <v>45</v>
      </c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</row>
    <row r="484" spans="1:76" x14ac:dyDescent="0.2">
      <c r="A484" s="1" t="s">
        <v>20</v>
      </c>
      <c r="B484" s="1" t="s">
        <v>213</v>
      </c>
      <c r="C484" s="1" t="s">
        <v>214</v>
      </c>
      <c r="D484" s="1" t="s">
        <v>153</v>
      </c>
      <c r="E484" s="1" t="s">
        <v>2</v>
      </c>
      <c r="F484" s="1" t="s">
        <v>151</v>
      </c>
      <c r="G484" s="1" t="s">
        <v>73</v>
      </c>
      <c r="H484" s="8"/>
      <c r="I484" s="8">
        <v>2015</v>
      </c>
      <c r="J484" s="1" t="s">
        <v>124</v>
      </c>
      <c r="K484" s="9">
        <v>1750</v>
      </c>
      <c r="L484" s="10">
        <f>K484/ VLOOKUP(A484,Indicators!$B$1:$V$7,21,FALSE)</f>
        <v>7.6556279802266065</v>
      </c>
      <c r="M484" s="1" t="s">
        <v>215</v>
      </c>
      <c r="N484" s="1" t="s">
        <v>71</v>
      </c>
      <c r="O484" s="11"/>
      <c r="P484" s="11"/>
      <c r="Q484" s="8" t="str">
        <f t="shared" si="0"/>
        <v/>
      </c>
      <c r="R484" s="1" t="s">
        <v>97</v>
      </c>
      <c r="S484" s="1" t="s">
        <v>85</v>
      </c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</row>
    <row r="485" spans="1:76" x14ac:dyDescent="0.2">
      <c r="A485" s="1" t="s">
        <v>20</v>
      </c>
      <c r="B485" s="1" t="s">
        <v>213</v>
      </c>
      <c r="C485" s="1" t="s">
        <v>241</v>
      </c>
      <c r="D485" s="1" t="s">
        <v>122</v>
      </c>
      <c r="E485" s="1" t="s">
        <v>2</v>
      </c>
      <c r="F485" s="1" t="s">
        <v>151</v>
      </c>
      <c r="G485" s="1" t="s">
        <v>73</v>
      </c>
      <c r="H485" s="8"/>
      <c r="I485" s="8">
        <v>2015</v>
      </c>
      <c r="J485" s="1" t="s">
        <v>124</v>
      </c>
      <c r="K485" s="9">
        <v>1750</v>
      </c>
      <c r="L485" s="10">
        <f>K485/ VLOOKUP(A485,Indicators!$B$1:$V$7,21,FALSE)</f>
        <v>7.6556279802266065</v>
      </c>
      <c r="M485" s="1" t="s">
        <v>170</v>
      </c>
      <c r="N485" s="1" t="s">
        <v>71</v>
      </c>
      <c r="O485" s="11"/>
      <c r="P485" s="11"/>
      <c r="Q485" s="8" t="str">
        <f t="shared" si="0"/>
        <v/>
      </c>
      <c r="R485" s="1" t="s">
        <v>97</v>
      </c>
      <c r="S485" s="1" t="s">
        <v>45</v>
      </c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</row>
    <row r="486" spans="1:76" x14ac:dyDescent="0.2">
      <c r="A486" s="1" t="s">
        <v>20</v>
      </c>
      <c r="B486" s="1" t="s">
        <v>213</v>
      </c>
      <c r="C486" s="1" t="s">
        <v>224</v>
      </c>
      <c r="D486" s="1" t="s">
        <v>153</v>
      </c>
      <c r="E486" s="1" t="s">
        <v>2</v>
      </c>
      <c r="F486" s="1" t="s">
        <v>151</v>
      </c>
      <c r="G486" s="1" t="s">
        <v>73</v>
      </c>
      <c r="H486" s="8"/>
      <c r="I486" s="8">
        <v>2015</v>
      </c>
      <c r="J486" s="1" t="s">
        <v>124</v>
      </c>
      <c r="K486" s="9">
        <v>1770</v>
      </c>
      <c r="L486" s="10">
        <f>K486/ VLOOKUP(A486,Indicators!$B$1:$V$7,21,FALSE)</f>
        <v>7.7431208714291966</v>
      </c>
      <c r="M486" s="1" t="s">
        <v>219</v>
      </c>
      <c r="N486" s="1" t="s">
        <v>71</v>
      </c>
      <c r="O486" s="11"/>
      <c r="P486" s="11"/>
      <c r="Q486" s="8" t="str">
        <f t="shared" si="0"/>
        <v/>
      </c>
      <c r="R486" s="1" t="s">
        <v>97</v>
      </c>
      <c r="S486" s="1" t="s">
        <v>40</v>
      </c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</row>
    <row r="487" spans="1:76" x14ac:dyDescent="0.2">
      <c r="A487" s="1" t="s">
        <v>20</v>
      </c>
      <c r="B487" s="1" t="s">
        <v>213</v>
      </c>
      <c r="C487" s="1" t="s">
        <v>231</v>
      </c>
      <c r="D487" s="1" t="s">
        <v>153</v>
      </c>
      <c r="E487" s="1" t="s">
        <v>2</v>
      </c>
      <c r="F487" s="1" t="s">
        <v>151</v>
      </c>
      <c r="G487" s="1" t="s">
        <v>73</v>
      </c>
      <c r="H487" s="8"/>
      <c r="I487" s="8">
        <v>2015</v>
      </c>
      <c r="J487" s="1" t="s">
        <v>124</v>
      </c>
      <c r="K487" s="9">
        <v>1770</v>
      </c>
      <c r="L487" s="10">
        <f>K487/ VLOOKUP(A487,Indicators!$B$1:$V$7,21,FALSE)</f>
        <v>7.7431208714291966</v>
      </c>
      <c r="M487" s="1" t="s">
        <v>219</v>
      </c>
      <c r="N487" s="1" t="s">
        <v>71</v>
      </c>
      <c r="O487" s="11"/>
      <c r="P487" s="11"/>
      <c r="Q487" s="8" t="str">
        <f t="shared" si="0"/>
        <v/>
      </c>
      <c r="R487" s="1" t="s">
        <v>97</v>
      </c>
      <c r="S487" s="1" t="s">
        <v>40</v>
      </c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</row>
    <row r="488" spans="1:76" x14ac:dyDescent="0.2">
      <c r="A488" s="1" t="s">
        <v>20</v>
      </c>
      <c r="B488" s="1" t="s">
        <v>213</v>
      </c>
      <c r="C488" s="1" t="s">
        <v>223</v>
      </c>
      <c r="D488" s="1" t="s">
        <v>153</v>
      </c>
      <c r="E488" s="1" t="s">
        <v>2</v>
      </c>
      <c r="F488" s="1" t="s">
        <v>151</v>
      </c>
      <c r="G488" s="1" t="s">
        <v>73</v>
      </c>
      <c r="H488" s="8"/>
      <c r="I488" s="8">
        <v>2015</v>
      </c>
      <c r="J488" s="1" t="s">
        <v>124</v>
      </c>
      <c r="K488" s="9">
        <v>1770</v>
      </c>
      <c r="L488" s="10">
        <f>K488/ VLOOKUP(A488,Indicators!$B$1:$V$7,21,FALSE)</f>
        <v>7.7431208714291966</v>
      </c>
      <c r="M488" s="1" t="s">
        <v>219</v>
      </c>
      <c r="N488" s="1" t="s">
        <v>71</v>
      </c>
      <c r="O488" s="11"/>
      <c r="P488" s="11"/>
      <c r="Q488" s="8" t="str">
        <f t="shared" si="0"/>
        <v/>
      </c>
      <c r="R488" s="1" t="s">
        <v>97</v>
      </c>
      <c r="S488" s="1" t="s">
        <v>40</v>
      </c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</row>
    <row r="489" spans="1:76" x14ac:dyDescent="0.2">
      <c r="A489" s="1" t="s">
        <v>20</v>
      </c>
      <c r="B489" s="1" t="s">
        <v>213</v>
      </c>
      <c r="C489" s="1" t="s">
        <v>216</v>
      </c>
      <c r="D489" s="1" t="s">
        <v>139</v>
      </c>
      <c r="E489" s="1" t="s">
        <v>2</v>
      </c>
      <c r="F489" s="1" t="s">
        <v>151</v>
      </c>
      <c r="G489" s="1" t="s">
        <v>73</v>
      </c>
      <c r="H489" s="8"/>
      <c r="I489" s="8">
        <v>2015</v>
      </c>
      <c r="J489" s="1" t="s">
        <v>124</v>
      </c>
      <c r="K489" s="9">
        <v>1780</v>
      </c>
      <c r="L489" s="10">
        <f>K489/ VLOOKUP(A489,Indicators!$B$1:$V$7,21,FALSE)</f>
        <v>7.7868673170304907</v>
      </c>
      <c r="M489" s="1" t="s">
        <v>215</v>
      </c>
      <c r="N489" s="1" t="s">
        <v>71</v>
      </c>
      <c r="O489" s="11"/>
      <c r="P489" s="11"/>
      <c r="Q489" s="8" t="str">
        <f t="shared" si="0"/>
        <v/>
      </c>
      <c r="R489" s="1" t="s">
        <v>97</v>
      </c>
      <c r="S489" s="1" t="s">
        <v>85</v>
      </c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</row>
    <row r="490" spans="1:76" x14ac:dyDescent="0.2">
      <c r="A490" s="1" t="s">
        <v>20</v>
      </c>
      <c r="B490" s="1" t="s">
        <v>213</v>
      </c>
      <c r="C490" s="1" t="s">
        <v>221</v>
      </c>
      <c r="D490" s="1" t="s">
        <v>153</v>
      </c>
      <c r="E490" s="1" t="s">
        <v>2</v>
      </c>
      <c r="F490" s="1" t="s">
        <v>151</v>
      </c>
      <c r="G490" s="1" t="s">
        <v>73</v>
      </c>
      <c r="H490" s="8"/>
      <c r="I490" s="8">
        <v>2015</v>
      </c>
      <c r="J490" s="1" t="s">
        <v>124</v>
      </c>
      <c r="K490" s="9">
        <v>1820</v>
      </c>
      <c r="L490" s="10">
        <f>K490/ VLOOKUP(A490,Indicators!$B$1:$V$7,21,FALSE)</f>
        <v>7.9618530994356709</v>
      </c>
      <c r="M490" s="1" t="s">
        <v>215</v>
      </c>
      <c r="N490" s="1" t="s">
        <v>71</v>
      </c>
      <c r="O490" s="11"/>
      <c r="P490" s="11"/>
      <c r="Q490" s="8" t="str">
        <f t="shared" si="0"/>
        <v/>
      </c>
      <c r="R490" s="1" t="s">
        <v>97</v>
      </c>
      <c r="S490" s="1" t="s">
        <v>85</v>
      </c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</row>
    <row r="491" spans="1:76" x14ac:dyDescent="0.2">
      <c r="A491" s="1" t="s">
        <v>20</v>
      </c>
      <c r="B491" s="1" t="s">
        <v>213</v>
      </c>
      <c r="C491" s="1" t="s">
        <v>235</v>
      </c>
      <c r="D491" s="1" t="s">
        <v>122</v>
      </c>
      <c r="E491" s="1" t="s">
        <v>2</v>
      </c>
      <c r="F491" s="1" t="s">
        <v>151</v>
      </c>
      <c r="G491" s="1" t="s">
        <v>73</v>
      </c>
      <c r="H491" s="8"/>
      <c r="I491" s="8">
        <v>2015</v>
      </c>
      <c r="J491" s="1" t="s">
        <v>124</v>
      </c>
      <c r="K491" s="9">
        <v>1850</v>
      </c>
      <c r="L491" s="10">
        <f>K491/ VLOOKUP(A491,Indicators!$B$1:$V$7,21,FALSE)</f>
        <v>8.0930924362395551</v>
      </c>
      <c r="M491" s="1" t="s">
        <v>236</v>
      </c>
      <c r="N491" s="1" t="s">
        <v>71</v>
      </c>
      <c r="O491" s="11"/>
      <c r="P491" s="11"/>
      <c r="Q491" s="8" t="str">
        <f t="shared" si="0"/>
        <v/>
      </c>
      <c r="R491" s="1" t="s">
        <v>97</v>
      </c>
      <c r="S491" s="1" t="s">
        <v>76</v>
      </c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</row>
    <row r="492" spans="1:76" x14ac:dyDescent="0.2">
      <c r="A492" s="1" t="s">
        <v>20</v>
      </c>
      <c r="B492" s="1" t="s">
        <v>213</v>
      </c>
      <c r="C492" s="1" t="s">
        <v>248</v>
      </c>
      <c r="D492" s="1" t="s">
        <v>122</v>
      </c>
      <c r="E492" s="1" t="s">
        <v>2</v>
      </c>
      <c r="F492" s="1" t="s">
        <v>151</v>
      </c>
      <c r="G492" s="1" t="s">
        <v>73</v>
      </c>
      <c r="H492" s="8"/>
      <c r="I492" s="8">
        <v>2015</v>
      </c>
      <c r="J492" s="1" t="s">
        <v>124</v>
      </c>
      <c r="K492" s="9">
        <v>1920</v>
      </c>
      <c r="L492" s="10">
        <f>K492/ VLOOKUP(A492,Indicators!$B$1:$V$7,21,FALSE)</f>
        <v>8.3993175554486204</v>
      </c>
      <c r="M492" s="1" t="s">
        <v>170</v>
      </c>
      <c r="N492" s="1" t="s">
        <v>71</v>
      </c>
      <c r="O492" s="11"/>
      <c r="P492" s="11"/>
      <c r="Q492" s="8" t="str">
        <f t="shared" si="0"/>
        <v/>
      </c>
      <c r="R492" s="1" t="s">
        <v>97</v>
      </c>
      <c r="S492" s="1" t="s">
        <v>45</v>
      </c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</row>
    <row r="493" spans="1:76" x14ac:dyDescent="0.2">
      <c r="A493" s="1" t="s">
        <v>20</v>
      </c>
      <c r="B493" s="1" t="s">
        <v>213</v>
      </c>
      <c r="C493" s="1" t="s">
        <v>217</v>
      </c>
      <c r="D493" s="1" t="s">
        <v>122</v>
      </c>
      <c r="E493" s="1" t="s">
        <v>2</v>
      </c>
      <c r="F493" s="1" t="s">
        <v>151</v>
      </c>
      <c r="G493" s="1" t="s">
        <v>73</v>
      </c>
      <c r="H493" s="8"/>
      <c r="I493" s="8">
        <v>2015</v>
      </c>
      <c r="J493" s="1" t="s">
        <v>124</v>
      </c>
      <c r="K493" s="9">
        <v>2000</v>
      </c>
      <c r="L493" s="10">
        <f>K493/ VLOOKUP(A493,Indicators!$B$1:$V$7,21,FALSE)</f>
        <v>8.7492891202589789</v>
      </c>
      <c r="M493" s="1" t="s">
        <v>170</v>
      </c>
      <c r="N493" s="1" t="s">
        <v>71</v>
      </c>
      <c r="O493" s="11"/>
      <c r="P493" s="11"/>
      <c r="Q493" s="8" t="str">
        <f t="shared" si="0"/>
        <v/>
      </c>
      <c r="R493" s="1" t="s">
        <v>97</v>
      </c>
      <c r="S493" s="1" t="s">
        <v>48</v>
      </c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</row>
    <row r="494" spans="1:76" x14ac:dyDescent="0.2">
      <c r="A494" s="1" t="s">
        <v>20</v>
      </c>
      <c r="B494" s="1" t="s">
        <v>213</v>
      </c>
      <c r="C494" s="1" t="s">
        <v>231</v>
      </c>
      <c r="D494" s="1" t="s">
        <v>153</v>
      </c>
      <c r="E494" s="1" t="s">
        <v>2</v>
      </c>
      <c r="F494" s="1" t="s">
        <v>151</v>
      </c>
      <c r="G494" s="1" t="s">
        <v>73</v>
      </c>
      <c r="H494" s="8"/>
      <c r="I494" s="8">
        <v>2015</v>
      </c>
      <c r="J494" s="1" t="s">
        <v>124</v>
      </c>
      <c r="K494" s="9">
        <v>2000</v>
      </c>
      <c r="L494" s="10">
        <f>K494/ VLOOKUP(A494,Indicators!$B$1:$V$7,21,FALSE)</f>
        <v>8.7492891202589789</v>
      </c>
      <c r="M494" s="1" t="s">
        <v>219</v>
      </c>
      <c r="N494" s="1" t="s">
        <v>71</v>
      </c>
      <c r="O494" s="11"/>
      <c r="P494" s="11"/>
      <c r="Q494" s="8" t="str">
        <f t="shared" si="0"/>
        <v/>
      </c>
      <c r="R494" s="1" t="s">
        <v>97</v>
      </c>
      <c r="S494" s="1" t="s">
        <v>40</v>
      </c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</row>
    <row r="495" spans="1:76" x14ac:dyDescent="0.2">
      <c r="A495" s="1" t="s">
        <v>20</v>
      </c>
      <c r="B495" s="1" t="s">
        <v>213</v>
      </c>
      <c r="C495" s="1" t="s">
        <v>244</v>
      </c>
      <c r="D495" s="1" t="s">
        <v>131</v>
      </c>
      <c r="E495" s="1" t="s">
        <v>2</v>
      </c>
      <c r="F495" s="1" t="s">
        <v>151</v>
      </c>
      <c r="G495" s="1" t="s">
        <v>73</v>
      </c>
      <c r="H495" s="8"/>
      <c r="I495" s="8">
        <v>2015</v>
      </c>
      <c r="J495" s="1" t="s">
        <v>124</v>
      </c>
      <c r="K495" s="9">
        <v>2000</v>
      </c>
      <c r="L495" s="10">
        <f>K495/ VLOOKUP(A495,Indicators!$B$1:$V$7,21,FALSE)</f>
        <v>8.7492891202589789</v>
      </c>
      <c r="M495" s="1" t="s">
        <v>170</v>
      </c>
      <c r="N495" s="1" t="s">
        <v>71</v>
      </c>
      <c r="O495" s="11"/>
      <c r="P495" s="11"/>
      <c r="Q495" s="8" t="str">
        <f t="shared" si="0"/>
        <v/>
      </c>
      <c r="R495" s="1" t="s">
        <v>97</v>
      </c>
      <c r="S495" s="1" t="s">
        <v>44</v>
      </c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</row>
    <row r="496" spans="1:76" x14ac:dyDescent="0.2">
      <c r="A496" s="1" t="s">
        <v>20</v>
      </c>
      <c r="B496" s="1" t="s">
        <v>213</v>
      </c>
      <c r="C496" s="1" t="s">
        <v>214</v>
      </c>
      <c r="D496" s="1" t="s">
        <v>153</v>
      </c>
      <c r="E496" s="1" t="s">
        <v>2</v>
      </c>
      <c r="F496" s="1" t="s">
        <v>151</v>
      </c>
      <c r="G496" s="1" t="s">
        <v>73</v>
      </c>
      <c r="H496" s="8"/>
      <c r="I496" s="8">
        <v>2015</v>
      </c>
      <c r="J496" s="1" t="s">
        <v>124</v>
      </c>
      <c r="K496" s="9">
        <v>2000</v>
      </c>
      <c r="L496" s="10">
        <f>K496/ VLOOKUP(A496,Indicators!$B$1:$V$7,21,FALSE)</f>
        <v>8.7492891202589789</v>
      </c>
      <c r="M496" s="1" t="s">
        <v>215</v>
      </c>
      <c r="N496" s="1" t="s">
        <v>71</v>
      </c>
      <c r="O496" s="11"/>
      <c r="P496" s="11"/>
      <c r="Q496" s="8" t="str">
        <f t="shared" si="0"/>
        <v/>
      </c>
      <c r="R496" s="1" t="s">
        <v>97</v>
      </c>
      <c r="S496" s="1" t="s">
        <v>85</v>
      </c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</row>
    <row r="497" spans="1:76" x14ac:dyDescent="0.2">
      <c r="A497" s="1" t="s">
        <v>20</v>
      </c>
      <c r="B497" s="1" t="s">
        <v>213</v>
      </c>
      <c r="C497" s="1" t="s">
        <v>240</v>
      </c>
      <c r="D497" s="1" t="s">
        <v>153</v>
      </c>
      <c r="E497" s="1" t="s">
        <v>2</v>
      </c>
      <c r="F497" s="1" t="s">
        <v>151</v>
      </c>
      <c r="G497" s="1" t="s">
        <v>73</v>
      </c>
      <c r="H497" s="8"/>
      <c r="I497" s="8">
        <v>2015</v>
      </c>
      <c r="J497" s="1" t="s">
        <v>124</v>
      </c>
      <c r="K497" s="9">
        <v>2000</v>
      </c>
      <c r="L497" s="10">
        <f>K497/ VLOOKUP(A497,Indicators!$B$1:$V$7,21,FALSE)</f>
        <v>8.7492891202589789</v>
      </c>
      <c r="M497" s="1" t="s">
        <v>219</v>
      </c>
      <c r="N497" s="1" t="s">
        <v>71</v>
      </c>
      <c r="O497" s="11"/>
      <c r="P497" s="11"/>
      <c r="Q497" s="8" t="str">
        <f t="shared" si="0"/>
        <v/>
      </c>
      <c r="R497" s="1" t="s">
        <v>97</v>
      </c>
      <c r="S497" s="1" t="s">
        <v>40</v>
      </c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</row>
    <row r="498" spans="1:76" x14ac:dyDescent="0.2">
      <c r="A498" s="1" t="s">
        <v>20</v>
      </c>
      <c r="B498" s="1" t="s">
        <v>213</v>
      </c>
      <c r="C498" s="1" t="s">
        <v>240</v>
      </c>
      <c r="D498" s="1" t="s">
        <v>153</v>
      </c>
      <c r="E498" s="1" t="s">
        <v>2</v>
      </c>
      <c r="F498" s="1" t="s">
        <v>151</v>
      </c>
      <c r="G498" s="1" t="s">
        <v>73</v>
      </c>
      <c r="H498" s="8"/>
      <c r="I498" s="8">
        <v>2015</v>
      </c>
      <c r="J498" s="1" t="s">
        <v>124</v>
      </c>
      <c r="K498" s="9">
        <v>2000</v>
      </c>
      <c r="L498" s="10">
        <f>K498/ VLOOKUP(A498,Indicators!$B$1:$V$7,21,FALSE)</f>
        <v>8.7492891202589789</v>
      </c>
      <c r="M498" s="1" t="s">
        <v>219</v>
      </c>
      <c r="N498" s="1" t="s">
        <v>71</v>
      </c>
      <c r="O498" s="11"/>
      <c r="P498" s="11"/>
      <c r="Q498" s="8" t="str">
        <f t="shared" si="0"/>
        <v/>
      </c>
      <c r="R498" s="1" t="s">
        <v>97</v>
      </c>
      <c r="S498" s="1" t="s">
        <v>40</v>
      </c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</row>
    <row r="499" spans="1:76" x14ac:dyDescent="0.2">
      <c r="A499" s="1" t="s">
        <v>20</v>
      </c>
      <c r="B499" s="1" t="s">
        <v>213</v>
      </c>
      <c r="C499" s="1" t="s">
        <v>247</v>
      </c>
      <c r="D499" s="1" t="s">
        <v>128</v>
      </c>
      <c r="E499" s="1" t="s">
        <v>2</v>
      </c>
      <c r="F499" s="1" t="s">
        <v>151</v>
      </c>
      <c r="G499" s="1" t="s">
        <v>73</v>
      </c>
      <c r="H499" s="8"/>
      <c r="I499" s="8">
        <v>2015</v>
      </c>
      <c r="J499" s="1" t="s">
        <v>124</v>
      </c>
      <c r="K499" s="9">
        <v>2000</v>
      </c>
      <c r="L499" s="10">
        <f>K499/ VLOOKUP(A499,Indicators!$B$1:$V$7,21,FALSE)</f>
        <v>8.7492891202589789</v>
      </c>
      <c r="M499" s="1" t="s">
        <v>170</v>
      </c>
      <c r="N499" s="1" t="s">
        <v>71</v>
      </c>
      <c r="O499" s="11"/>
      <c r="P499" s="11"/>
      <c r="Q499" s="8" t="str">
        <f t="shared" si="0"/>
        <v/>
      </c>
      <c r="R499" s="1" t="s">
        <v>95</v>
      </c>
      <c r="S499" s="1" t="s">
        <v>66</v>
      </c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</row>
    <row r="500" spans="1:76" x14ac:dyDescent="0.2">
      <c r="A500" s="1" t="s">
        <v>20</v>
      </c>
      <c r="B500" s="1" t="s">
        <v>213</v>
      </c>
      <c r="C500" s="1" t="s">
        <v>223</v>
      </c>
      <c r="D500" s="1" t="s">
        <v>153</v>
      </c>
      <c r="E500" s="1" t="s">
        <v>2</v>
      </c>
      <c r="F500" s="1" t="s">
        <v>151</v>
      </c>
      <c r="G500" s="1" t="s">
        <v>73</v>
      </c>
      <c r="H500" s="8"/>
      <c r="I500" s="8">
        <v>2015</v>
      </c>
      <c r="J500" s="1" t="s">
        <v>124</v>
      </c>
      <c r="K500" s="9">
        <v>2000</v>
      </c>
      <c r="L500" s="10">
        <f>K500/ VLOOKUP(A500,Indicators!$B$1:$V$7,21,FALSE)</f>
        <v>8.7492891202589789</v>
      </c>
      <c r="M500" s="1" t="s">
        <v>219</v>
      </c>
      <c r="N500" s="1" t="s">
        <v>71</v>
      </c>
      <c r="O500" s="11"/>
      <c r="P500" s="11"/>
      <c r="Q500" s="8" t="str">
        <f t="shared" si="0"/>
        <v/>
      </c>
      <c r="R500" s="1" t="s">
        <v>97</v>
      </c>
      <c r="S500" s="1" t="s">
        <v>40</v>
      </c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</row>
    <row r="501" spans="1:76" x14ac:dyDescent="0.2">
      <c r="A501" s="1" t="s">
        <v>20</v>
      </c>
      <c r="B501" s="1" t="s">
        <v>213</v>
      </c>
      <c r="C501" s="1" t="s">
        <v>231</v>
      </c>
      <c r="D501" s="1" t="s">
        <v>153</v>
      </c>
      <c r="E501" s="1" t="s">
        <v>2</v>
      </c>
      <c r="F501" s="1" t="s">
        <v>151</v>
      </c>
      <c r="G501" s="1" t="s">
        <v>73</v>
      </c>
      <c r="H501" s="8"/>
      <c r="I501" s="8">
        <v>2015</v>
      </c>
      <c r="J501" s="1" t="s">
        <v>124</v>
      </c>
      <c r="K501" s="9">
        <v>2050</v>
      </c>
      <c r="L501" s="10">
        <f>K501/ VLOOKUP(A501,Indicators!$B$1:$V$7,21,FALSE)</f>
        <v>8.9680213482654541</v>
      </c>
      <c r="M501" s="1" t="s">
        <v>219</v>
      </c>
      <c r="N501" s="1" t="s">
        <v>71</v>
      </c>
      <c r="O501" s="11"/>
      <c r="P501" s="11"/>
      <c r="Q501" s="8" t="str">
        <f t="shared" si="0"/>
        <v/>
      </c>
      <c r="R501" s="1" t="s">
        <v>97</v>
      </c>
      <c r="S501" s="1" t="s">
        <v>40</v>
      </c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</row>
    <row r="502" spans="1:76" x14ac:dyDescent="0.2">
      <c r="A502" s="1" t="s">
        <v>20</v>
      </c>
      <c r="B502" s="1" t="s">
        <v>213</v>
      </c>
      <c r="C502" s="1" t="s">
        <v>237</v>
      </c>
      <c r="D502" s="1" t="s">
        <v>131</v>
      </c>
      <c r="E502" s="1" t="s">
        <v>2</v>
      </c>
      <c r="F502" s="1" t="s">
        <v>151</v>
      </c>
      <c r="G502" s="1" t="s">
        <v>73</v>
      </c>
      <c r="H502" s="8"/>
      <c r="I502" s="8">
        <v>2015</v>
      </c>
      <c r="J502" s="1" t="s">
        <v>124</v>
      </c>
      <c r="K502" s="9">
        <v>2100</v>
      </c>
      <c r="L502" s="10">
        <f>K502/ VLOOKUP(A502,Indicators!$B$1:$V$7,21,FALSE)</f>
        <v>9.1867535762719275</v>
      </c>
      <c r="M502" s="1" t="s">
        <v>170</v>
      </c>
      <c r="N502" s="1" t="s">
        <v>71</v>
      </c>
      <c r="O502" s="11"/>
      <c r="P502" s="11"/>
      <c r="Q502" s="8" t="str">
        <f t="shared" si="0"/>
        <v/>
      </c>
      <c r="R502" s="1" t="s">
        <v>97</v>
      </c>
      <c r="S502" s="1" t="s">
        <v>44</v>
      </c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</row>
    <row r="503" spans="1:76" x14ac:dyDescent="0.2">
      <c r="A503" s="1" t="s">
        <v>20</v>
      </c>
      <c r="B503" s="1" t="s">
        <v>213</v>
      </c>
      <c r="C503" s="1" t="s">
        <v>217</v>
      </c>
      <c r="D503" s="1" t="s">
        <v>122</v>
      </c>
      <c r="E503" s="1" t="s">
        <v>2</v>
      </c>
      <c r="F503" s="1" t="s">
        <v>151</v>
      </c>
      <c r="G503" s="1" t="s">
        <v>73</v>
      </c>
      <c r="H503" s="8"/>
      <c r="I503" s="8">
        <v>2015</v>
      </c>
      <c r="J503" s="1" t="s">
        <v>124</v>
      </c>
      <c r="K503" s="9">
        <v>2100</v>
      </c>
      <c r="L503" s="10">
        <f>K503/ VLOOKUP(A503,Indicators!$B$1:$V$7,21,FALSE)</f>
        <v>9.1867535762719275</v>
      </c>
      <c r="M503" s="1" t="s">
        <v>170</v>
      </c>
      <c r="N503" s="1" t="s">
        <v>71</v>
      </c>
      <c r="O503" s="11"/>
      <c r="P503" s="11"/>
      <c r="Q503" s="8" t="str">
        <f t="shared" si="0"/>
        <v/>
      </c>
      <c r="R503" s="1" t="s">
        <v>97</v>
      </c>
      <c r="S503" s="1" t="s">
        <v>48</v>
      </c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</row>
    <row r="504" spans="1:76" x14ac:dyDescent="0.2">
      <c r="A504" s="1" t="s">
        <v>20</v>
      </c>
      <c r="B504" s="1" t="s">
        <v>213</v>
      </c>
      <c r="C504" s="1" t="s">
        <v>234</v>
      </c>
      <c r="D504" s="1" t="s">
        <v>131</v>
      </c>
      <c r="E504" s="1" t="s">
        <v>2</v>
      </c>
      <c r="F504" s="1" t="s">
        <v>151</v>
      </c>
      <c r="G504" s="1" t="s">
        <v>73</v>
      </c>
      <c r="H504" s="8"/>
      <c r="I504" s="8">
        <v>2015</v>
      </c>
      <c r="J504" s="1" t="s">
        <v>124</v>
      </c>
      <c r="K504" s="9">
        <v>2150</v>
      </c>
      <c r="L504" s="10">
        <f>K504/ VLOOKUP(A504,Indicators!$B$1:$V$7,21,FALSE)</f>
        <v>9.4054858042784026</v>
      </c>
      <c r="M504" s="1" t="s">
        <v>170</v>
      </c>
      <c r="N504" s="1" t="s">
        <v>71</v>
      </c>
      <c r="O504" s="11"/>
      <c r="P504" s="11"/>
      <c r="Q504" s="8" t="str">
        <f t="shared" si="0"/>
        <v/>
      </c>
      <c r="R504" s="1" t="s">
        <v>97</v>
      </c>
      <c r="S504" s="1" t="s">
        <v>44</v>
      </c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</row>
    <row r="505" spans="1:76" x14ac:dyDescent="0.2">
      <c r="A505" s="1" t="s">
        <v>20</v>
      </c>
      <c r="B505" s="1" t="s">
        <v>213</v>
      </c>
      <c r="C505" s="1" t="s">
        <v>235</v>
      </c>
      <c r="D505" s="1" t="s">
        <v>122</v>
      </c>
      <c r="E505" s="1" t="s">
        <v>2</v>
      </c>
      <c r="F505" s="1" t="s">
        <v>151</v>
      </c>
      <c r="G505" s="1" t="s">
        <v>73</v>
      </c>
      <c r="H505" s="8"/>
      <c r="I505" s="8">
        <v>2015</v>
      </c>
      <c r="J505" s="1" t="s">
        <v>124</v>
      </c>
      <c r="K505" s="9">
        <v>2300</v>
      </c>
      <c r="L505" s="10">
        <f>K505/ VLOOKUP(A505,Indicators!$B$1:$V$7,21,FALSE)</f>
        <v>10.061682488297826</v>
      </c>
      <c r="M505" s="1" t="s">
        <v>236</v>
      </c>
      <c r="N505" s="1" t="s">
        <v>71</v>
      </c>
      <c r="O505" s="11"/>
      <c r="P505" s="11"/>
      <c r="Q505" s="8" t="str">
        <f t="shared" si="0"/>
        <v/>
      </c>
      <c r="R505" s="1" t="s">
        <v>97</v>
      </c>
      <c r="S505" s="1" t="s">
        <v>76</v>
      </c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</row>
    <row r="506" spans="1:76" x14ac:dyDescent="0.2">
      <c r="A506" s="1" t="s">
        <v>20</v>
      </c>
      <c r="B506" s="1" t="s">
        <v>213</v>
      </c>
      <c r="C506" s="1" t="s">
        <v>217</v>
      </c>
      <c r="D506" s="1" t="s">
        <v>122</v>
      </c>
      <c r="E506" s="1" t="s">
        <v>2</v>
      </c>
      <c r="F506" s="1" t="s">
        <v>151</v>
      </c>
      <c r="G506" s="1" t="s">
        <v>73</v>
      </c>
      <c r="H506" s="8"/>
      <c r="I506" s="8">
        <v>2015</v>
      </c>
      <c r="J506" s="1" t="s">
        <v>124</v>
      </c>
      <c r="K506" s="9">
        <v>2300</v>
      </c>
      <c r="L506" s="10">
        <f>K506/ VLOOKUP(A506,Indicators!$B$1:$V$7,21,FALSE)</f>
        <v>10.061682488297826</v>
      </c>
      <c r="M506" s="1" t="s">
        <v>170</v>
      </c>
      <c r="N506" s="1" t="s">
        <v>71</v>
      </c>
      <c r="O506" s="11"/>
      <c r="P506" s="11"/>
      <c r="Q506" s="8" t="str">
        <f t="shared" si="0"/>
        <v/>
      </c>
      <c r="R506" s="1" t="s">
        <v>97</v>
      </c>
      <c r="S506" s="1" t="s">
        <v>48</v>
      </c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</row>
    <row r="507" spans="1:76" x14ac:dyDescent="0.2">
      <c r="A507" s="1" t="s">
        <v>20</v>
      </c>
      <c r="B507" s="1" t="s">
        <v>213</v>
      </c>
      <c r="C507" s="1" t="s">
        <v>239</v>
      </c>
      <c r="D507" s="1" t="s">
        <v>131</v>
      </c>
      <c r="E507" s="1" t="s">
        <v>2</v>
      </c>
      <c r="F507" s="1" t="s">
        <v>151</v>
      </c>
      <c r="G507" s="1" t="s">
        <v>73</v>
      </c>
      <c r="H507" s="8"/>
      <c r="I507" s="8">
        <v>2015</v>
      </c>
      <c r="J507" s="1" t="s">
        <v>124</v>
      </c>
      <c r="K507" s="9">
        <v>2370</v>
      </c>
      <c r="L507" s="10">
        <f>K507/ VLOOKUP(A507,Indicators!$B$1:$V$7,21,FALSE)</f>
        <v>10.36790760750689</v>
      </c>
      <c r="M507" s="1" t="s">
        <v>170</v>
      </c>
      <c r="N507" s="1" t="s">
        <v>71</v>
      </c>
      <c r="O507" s="11"/>
      <c r="P507" s="11"/>
      <c r="Q507" s="8" t="str">
        <f t="shared" si="0"/>
        <v/>
      </c>
      <c r="R507" s="1" t="s">
        <v>97</v>
      </c>
      <c r="S507" s="1" t="s">
        <v>44</v>
      </c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</row>
    <row r="508" spans="1:76" x14ac:dyDescent="0.2">
      <c r="A508" s="1" t="s">
        <v>20</v>
      </c>
      <c r="B508" s="1" t="s">
        <v>213</v>
      </c>
      <c r="C508" s="1" t="s">
        <v>216</v>
      </c>
      <c r="D508" s="1" t="s">
        <v>139</v>
      </c>
      <c r="E508" s="1" t="s">
        <v>2</v>
      </c>
      <c r="F508" s="1" t="s">
        <v>151</v>
      </c>
      <c r="G508" s="1" t="s">
        <v>73</v>
      </c>
      <c r="H508" s="8"/>
      <c r="I508" s="8">
        <v>2015</v>
      </c>
      <c r="J508" s="1" t="s">
        <v>124</v>
      </c>
      <c r="K508" s="9">
        <v>2450</v>
      </c>
      <c r="L508" s="10">
        <f>K508/ VLOOKUP(A508,Indicators!$B$1:$V$7,21,FALSE)</f>
        <v>10.717879172317248</v>
      </c>
      <c r="M508" s="1" t="s">
        <v>215</v>
      </c>
      <c r="N508" s="1" t="s">
        <v>71</v>
      </c>
      <c r="O508" s="11"/>
      <c r="P508" s="11"/>
      <c r="Q508" s="8" t="str">
        <f t="shared" si="0"/>
        <v/>
      </c>
      <c r="R508" s="1" t="s">
        <v>97</v>
      </c>
      <c r="S508" s="1" t="s">
        <v>85</v>
      </c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</row>
    <row r="509" spans="1:76" x14ac:dyDescent="0.2">
      <c r="A509" s="1" t="s">
        <v>20</v>
      </c>
      <c r="B509" s="1" t="s">
        <v>213</v>
      </c>
      <c r="C509" s="1" t="s">
        <v>233</v>
      </c>
      <c r="D509" s="1" t="s">
        <v>128</v>
      </c>
      <c r="E509" s="1" t="s">
        <v>2</v>
      </c>
      <c r="F509" s="1" t="s">
        <v>151</v>
      </c>
      <c r="G509" s="1" t="s">
        <v>73</v>
      </c>
      <c r="H509" s="8"/>
      <c r="I509" s="8">
        <v>2015</v>
      </c>
      <c r="J509" s="1" t="s">
        <v>124</v>
      </c>
      <c r="K509" s="9">
        <v>2450</v>
      </c>
      <c r="L509" s="10">
        <f>K509/ VLOOKUP(A509,Indicators!$B$1:$V$7,21,FALSE)</f>
        <v>10.717879172317248</v>
      </c>
      <c r="M509" s="1" t="s">
        <v>170</v>
      </c>
      <c r="N509" s="1" t="s">
        <v>71</v>
      </c>
      <c r="O509" s="11"/>
      <c r="P509" s="11"/>
      <c r="Q509" s="8" t="str">
        <f t="shared" si="0"/>
        <v/>
      </c>
      <c r="R509" s="1" t="s">
        <v>133</v>
      </c>
      <c r="S509" s="1" t="s">
        <v>52</v>
      </c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</row>
    <row r="510" spans="1:76" x14ac:dyDescent="0.2">
      <c r="A510" s="1" t="s">
        <v>20</v>
      </c>
      <c r="B510" s="1" t="s">
        <v>213</v>
      </c>
      <c r="C510" s="1" t="s">
        <v>224</v>
      </c>
      <c r="D510" s="1" t="s">
        <v>153</v>
      </c>
      <c r="E510" s="1" t="s">
        <v>2</v>
      </c>
      <c r="F510" s="1" t="s">
        <v>151</v>
      </c>
      <c r="G510" s="1" t="s">
        <v>73</v>
      </c>
      <c r="H510" s="8"/>
      <c r="I510" s="8">
        <v>2015</v>
      </c>
      <c r="J510" s="1" t="s">
        <v>124</v>
      </c>
      <c r="K510" s="9">
        <v>2500</v>
      </c>
      <c r="L510" s="10">
        <f>K510/ VLOOKUP(A510,Indicators!$B$1:$V$7,21,FALSE)</f>
        <v>10.936611400323724</v>
      </c>
      <c r="M510" s="1" t="s">
        <v>219</v>
      </c>
      <c r="N510" s="1" t="s">
        <v>71</v>
      </c>
      <c r="O510" s="11"/>
      <c r="P510" s="11"/>
      <c r="Q510" s="8" t="str">
        <f t="shared" si="0"/>
        <v/>
      </c>
      <c r="R510" s="1" t="s">
        <v>97</v>
      </c>
      <c r="S510" s="1" t="s">
        <v>40</v>
      </c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</row>
    <row r="511" spans="1:76" x14ac:dyDescent="0.2">
      <c r="A511" s="1" t="s">
        <v>20</v>
      </c>
      <c r="B511" s="1" t="s">
        <v>213</v>
      </c>
      <c r="C511" s="1" t="s">
        <v>222</v>
      </c>
      <c r="D511" s="1" t="s">
        <v>153</v>
      </c>
      <c r="E511" s="1" t="s">
        <v>2</v>
      </c>
      <c r="F511" s="1" t="s">
        <v>151</v>
      </c>
      <c r="G511" s="1" t="s">
        <v>73</v>
      </c>
      <c r="H511" s="8"/>
      <c r="I511" s="8">
        <v>2015</v>
      </c>
      <c r="J511" s="1" t="s">
        <v>124</v>
      </c>
      <c r="K511" s="9">
        <v>2500</v>
      </c>
      <c r="L511" s="10">
        <f>K511/ VLOOKUP(A511,Indicators!$B$1:$V$7,21,FALSE)</f>
        <v>10.936611400323724</v>
      </c>
      <c r="M511" s="1" t="s">
        <v>219</v>
      </c>
      <c r="N511" s="1" t="s">
        <v>71</v>
      </c>
      <c r="O511" s="11"/>
      <c r="P511" s="11"/>
      <c r="Q511" s="8" t="str">
        <f t="shared" si="0"/>
        <v/>
      </c>
      <c r="R511" s="1" t="s">
        <v>97</v>
      </c>
      <c r="S511" s="1" t="s">
        <v>40</v>
      </c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</row>
    <row r="512" spans="1:76" x14ac:dyDescent="0.2">
      <c r="A512" s="1" t="s">
        <v>20</v>
      </c>
      <c r="B512" s="1" t="s">
        <v>213</v>
      </c>
      <c r="C512" s="1" t="s">
        <v>237</v>
      </c>
      <c r="D512" s="1" t="s">
        <v>131</v>
      </c>
      <c r="E512" s="1" t="s">
        <v>2</v>
      </c>
      <c r="F512" s="1" t="s">
        <v>151</v>
      </c>
      <c r="G512" s="1" t="s">
        <v>73</v>
      </c>
      <c r="H512" s="8"/>
      <c r="I512" s="8">
        <v>2015</v>
      </c>
      <c r="J512" s="1" t="s">
        <v>124</v>
      </c>
      <c r="K512" s="9">
        <v>2500</v>
      </c>
      <c r="L512" s="10">
        <f>K512/ VLOOKUP(A512,Indicators!$B$1:$V$7,21,FALSE)</f>
        <v>10.936611400323724</v>
      </c>
      <c r="M512" s="1" t="s">
        <v>170</v>
      </c>
      <c r="N512" s="1" t="s">
        <v>71</v>
      </c>
      <c r="O512" s="11"/>
      <c r="P512" s="11"/>
      <c r="Q512" s="8" t="str">
        <f t="shared" si="0"/>
        <v/>
      </c>
      <c r="R512" s="1" t="s">
        <v>97</v>
      </c>
      <c r="S512" s="1" t="s">
        <v>44</v>
      </c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</row>
    <row r="513" spans="1:76" x14ac:dyDescent="0.2">
      <c r="A513" s="1" t="s">
        <v>20</v>
      </c>
      <c r="B513" s="1" t="s">
        <v>213</v>
      </c>
      <c r="C513" s="1" t="s">
        <v>240</v>
      </c>
      <c r="D513" s="1" t="s">
        <v>153</v>
      </c>
      <c r="E513" s="1" t="s">
        <v>2</v>
      </c>
      <c r="F513" s="1" t="s">
        <v>151</v>
      </c>
      <c r="G513" s="1" t="s">
        <v>73</v>
      </c>
      <c r="H513" s="8"/>
      <c r="I513" s="8">
        <v>2015</v>
      </c>
      <c r="J513" s="1" t="s">
        <v>124</v>
      </c>
      <c r="K513" s="9">
        <v>2500</v>
      </c>
      <c r="L513" s="10">
        <f>K513/ VLOOKUP(A513,Indicators!$B$1:$V$7,21,FALSE)</f>
        <v>10.936611400323724</v>
      </c>
      <c r="M513" s="1" t="s">
        <v>219</v>
      </c>
      <c r="N513" s="1" t="s">
        <v>71</v>
      </c>
      <c r="O513" s="11"/>
      <c r="P513" s="11"/>
      <c r="Q513" s="8" t="str">
        <f t="shared" si="0"/>
        <v/>
      </c>
      <c r="R513" s="1" t="s">
        <v>97</v>
      </c>
      <c r="S513" s="1" t="s">
        <v>40</v>
      </c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</row>
    <row r="514" spans="1:76" x14ac:dyDescent="0.2">
      <c r="A514" s="1" t="s">
        <v>20</v>
      </c>
      <c r="B514" s="1" t="s">
        <v>213</v>
      </c>
      <c r="C514" s="1" t="s">
        <v>238</v>
      </c>
      <c r="D514" s="1" t="s">
        <v>131</v>
      </c>
      <c r="E514" s="1" t="s">
        <v>2</v>
      </c>
      <c r="F514" s="1" t="s">
        <v>151</v>
      </c>
      <c r="G514" s="1" t="s">
        <v>73</v>
      </c>
      <c r="H514" s="8"/>
      <c r="I514" s="8">
        <v>2015</v>
      </c>
      <c r="J514" s="1" t="s">
        <v>124</v>
      </c>
      <c r="K514" s="9">
        <v>2500</v>
      </c>
      <c r="L514" s="10">
        <f>K514/ VLOOKUP(A514,Indicators!$B$1:$V$7,21,FALSE)</f>
        <v>10.936611400323724</v>
      </c>
      <c r="M514" s="1" t="s">
        <v>170</v>
      </c>
      <c r="N514" s="1" t="s">
        <v>71</v>
      </c>
      <c r="O514" s="11"/>
      <c r="P514" s="11"/>
      <c r="Q514" s="8" t="str">
        <f t="shared" si="0"/>
        <v/>
      </c>
      <c r="R514" s="1" t="s">
        <v>97</v>
      </c>
      <c r="S514" s="1" t="s">
        <v>44</v>
      </c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</row>
    <row r="515" spans="1:76" x14ac:dyDescent="0.2">
      <c r="A515" s="1" t="s">
        <v>20</v>
      </c>
      <c r="B515" s="1" t="s">
        <v>213</v>
      </c>
      <c r="C515" s="1" t="s">
        <v>247</v>
      </c>
      <c r="D515" s="1" t="s">
        <v>128</v>
      </c>
      <c r="E515" s="1" t="s">
        <v>2</v>
      </c>
      <c r="F515" s="1" t="s">
        <v>151</v>
      </c>
      <c r="G515" s="1" t="s">
        <v>73</v>
      </c>
      <c r="H515" s="8"/>
      <c r="I515" s="8">
        <v>2015</v>
      </c>
      <c r="J515" s="1" t="s">
        <v>124</v>
      </c>
      <c r="K515" s="9">
        <v>2500</v>
      </c>
      <c r="L515" s="10">
        <f>K515/ VLOOKUP(A515,Indicators!$B$1:$V$7,21,FALSE)</f>
        <v>10.936611400323724</v>
      </c>
      <c r="M515" s="1" t="s">
        <v>170</v>
      </c>
      <c r="N515" s="1" t="s">
        <v>71</v>
      </c>
      <c r="O515" s="11"/>
      <c r="P515" s="11"/>
      <c r="Q515" s="8" t="str">
        <f t="shared" si="0"/>
        <v/>
      </c>
      <c r="R515" s="1" t="s">
        <v>95</v>
      </c>
      <c r="S515" s="1" t="s">
        <v>66</v>
      </c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</row>
    <row r="516" spans="1:76" x14ac:dyDescent="0.2">
      <c r="A516" s="1" t="s">
        <v>20</v>
      </c>
      <c r="B516" s="1" t="s">
        <v>213</v>
      </c>
      <c r="C516" s="1" t="s">
        <v>214</v>
      </c>
      <c r="D516" s="1" t="s">
        <v>153</v>
      </c>
      <c r="E516" s="1" t="s">
        <v>2</v>
      </c>
      <c r="F516" s="1" t="s">
        <v>151</v>
      </c>
      <c r="G516" s="1" t="s">
        <v>73</v>
      </c>
      <c r="H516" s="8"/>
      <c r="I516" s="8">
        <v>2015</v>
      </c>
      <c r="J516" s="1" t="s">
        <v>124</v>
      </c>
      <c r="K516" s="9">
        <v>2500</v>
      </c>
      <c r="L516" s="10">
        <f>K516/ VLOOKUP(A516,Indicators!$B$1:$V$7,21,FALSE)</f>
        <v>10.936611400323724</v>
      </c>
      <c r="M516" s="1" t="s">
        <v>215</v>
      </c>
      <c r="N516" s="1" t="s">
        <v>71</v>
      </c>
      <c r="O516" s="11"/>
      <c r="P516" s="11"/>
      <c r="Q516" s="8" t="str">
        <f t="shared" si="0"/>
        <v/>
      </c>
      <c r="R516" s="1" t="s">
        <v>97</v>
      </c>
      <c r="S516" s="1" t="s">
        <v>85</v>
      </c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</row>
    <row r="517" spans="1:76" x14ac:dyDescent="0.2">
      <c r="A517" s="1" t="s">
        <v>20</v>
      </c>
      <c r="B517" s="1" t="s">
        <v>213</v>
      </c>
      <c r="C517" s="1" t="s">
        <v>232</v>
      </c>
      <c r="D517" s="1" t="s">
        <v>122</v>
      </c>
      <c r="E517" s="1" t="s">
        <v>2</v>
      </c>
      <c r="F517" s="1" t="s">
        <v>151</v>
      </c>
      <c r="G517" s="1" t="s">
        <v>73</v>
      </c>
      <c r="H517" s="8"/>
      <c r="I517" s="8">
        <v>2015</v>
      </c>
      <c r="J517" s="1" t="s">
        <v>124</v>
      </c>
      <c r="K517" s="9">
        <v>2500</v>
      </c>
      <c r="L517" s="10">
        <f>K517/ VLOOKUP(A517,Indicators!$B$1:$V$7,21,FALSE)</f>
        <v>10.936611400323724</v>
      </c>
      <c r="M517" s="1" t="s">
        <v>170</v>
      </c>
      <c r="N517" s="1" t="s">
        <v>71</v>
      </c>
      <c r="O517" s="11"/>
      <c r="P517" s="11"/>
      <c r="Q517" s="8" t="str">
        <f t="shared" si="0"/>
        <v/>
      </c>
      <c r="R517" s="1" t="s">
        <v>97</v>
      </c>
      <c r="S517" s="1" t="s">
        <v>48</v>
      </c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</row>
    <row r="518" spans="1:76" x14ac:dyDescent="0.2">
      <c r="A518" s="1" t="s">
        <v>20</v>
      </c>
      <c r="B518" s="1" t="s">
        <v>213</v>
      </c>
      <c r="C518" s="1" t="s">
        <v>240</v>
      </c>
      <c r="D518" s="1" t="s">
        <v>153</v>
      </c>
      <c r="E518" s="1" t="s">
        <v>2</v>
      </c>
      <c r="F518" s="1" t="s">
        <v>151</v>
      </c>
      <c r="G518" s="1" t="s">
        <v>73</v>
      </c>
      <c r="H518" s="8"/>
      <c r="I518" s="8">
        <v>2015</v>
      </c>
      <c r="J518" s="1" t="s">
        <v>124</v>
      </c>
      <c r="K518" s="9">
        <v>2500</v>
      </c>
      <c r="L518" s="10">
        <f>K518/ VLOOKUP(A518,Indicators!$B$1:$V$7,21,FALSE)</f>
        <v>10.936611400323724</v>
      </c>
      <c r="M518" s="1" t="s">
        <v>219</v>
      </c>
      <c r="N518" s="1" t="s">
        <v>71</v>
      </c>
      <c r="O518" s="11"/>
      <c r="P518" s="11"/>
      <c r="Q518" s="8" t="str">
        <f t="shared" si="0"/>
        <v/>
      </c>
      <c r="R518" s="1" t="s">
        <v>97</v>
      </c>
      <c r="S518" s="1" t="s">
        <v>40</v>
      </c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</row>
    <row r="519" spans="1:76" x14ac:dyDescent="0.2">
      <c r="A519" s="1" t="s">
        <v>20</v>
      </c>
      <c r="B519" s="1" t="s">
        <v>213</v>
      </c>
      <c r="C519" s="1" t="s">
        <v>243</v>
      </c>
      <c r="D519" s="1" t="s">
        <v>153</v>
      </c>
      <c r="E519" s="1" t="s">
        <v>2</v>
      </c>
      <c r="F519" s="1" t="s">
        <v>151</v>
      </c>
      <c r="G519" s="1" t="s">
        <v>73</v>
      </c>
      <c r="H519" s="8"/>
      <c r="I519" s="8">
        <v>2015</v>
      </c>
      <c r="J519" s="1" t="s">
        <v>124</v>
      </c>
      <c r="K519" s="9">
        <v>2500</v>
      </c>
      <c r="L519" s="10">
        <f>K519/ VLOOKUP(A519,Indicators!$B$1:$V$7,21,FALSE)</f>
        <v>10.936611400323724</v>
      </c>
      <c r="M519" s="1" t="s">
        <v>219</v>
      </c>
      <c r="N519" s="1" t="s">
        <v>71</v>
      </c>
      <c r="O519" s="11"/>
      <c r="P519" s="11"/>
      <c r="Q519" s="8" t="str">
        <f t="shared" si="0"/>
        <v/>
      </c>
      <c r="R519" s="1" t="s">
        <v>97</v>
      </c>
      <c r="S519" s="1" t="s">
        <v>40</v>
      </c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</row>
    <row r="520" spans="1:76" x14ac:dyDescent="0.2">
      <c r="A520" s="1" t="s">
        <v>20</v>
      </c>
      <c r="B520" s="1" t="s">
        <v>213</v>
      </c>
      <c r="C520" s="1" t="s">
        <v>246</v>
      </c>
      <c r="D520" s="1" t="s">
        <v>122</v>
      </c>
      <c r="E520" s="1" t="s">
        <v>2</v>
      </c>
      <c r="F520" s="1" t="s">
        <v>151</v>
      </c>
      <c r="G520" s="1" t="s">
        <v>73</v>
      </c>
      <c r="H520" s="8"/>
      <c r="I520" s="8">
        <v>2015</v>
      </c>
      <c r="J520" s="1" t="s">
        <v>124</v>
      </c>
      <c r="K520" s="9">
        <v>2600</v>
      </c>
      <c r="L520" s="10">
        <f>K520/ VLOOKUP(A520,Indicators!$B$1:$V$7,21,FALSE)</f>
        <v>11.374075856336672</v>
      </c>
      <c r="M520" s="1" t="s">
        <v>170</v>
      </c>
      <c r="N520" s="1" t="s">
        <v>71</v>
      </c>
      <c r="O520" s="11"/>
      <c r="P520" s="11"/>
      <c r="Q520" s="8" t="str">
        <f t="shared" si="0"/>
        <v/>
      </c>
      <c r="R520" s="1" t="s">
        <v>97</v>
      </c>
      <c r="S520" s="1" t="s">
        <v>45</v>
      </c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</row>
    <row r="521" spans="1:76" x14ac:dyDescent="0.2">
      <c r="A521" s="1" t="s">
        <v>20</v>
      </c>
      <c r="B521" s="1" t="s">
        <v>213</v>
      </c>
      <c r="C521" s="1" t="s">
        <v>249</v>
      </c>
      <c r="D521" s="1" t="s">
        <v>122</v>
      </c>
      <c r="E521" s="1" t="s">
        <v>2</v>
      </c>
      <c r="F521" s="1" t="s">
        <v>151</v>
      </c>
      <c r="G521" s="1" t="s">
        <v>73</v>
      </c>
      <c r="H521" s="8"/>
      <c r="I521" s="8">
        <v>2015</v>
      </c>
      <c r="J521" s="1" t="s">
        <v>124</v>
      </c>
      <c r="K521" s="9">
        <v>2660</v>
      </c>
      <c r="L521" s="10">
        <f>K521/ VLOOKUP(A521,Indicators!$B$1:$V$7,21,FALSE)</f>
        <v>11.636554529944442</v>
      </c>
      <c r="M521" s="1" t="s">
        <v>170</v>
      </c>
      <c r="N521" s="1" t="s">
        <v>71</v>
      </c>
      <c r="O521" s="11"/>
      <c r="P521" s="11"/>
      <c r="Q521" s="8" t="str">
        <f t="shared" si="0"/>
        <v/>
      </c>
      <c r="R521" s="1" t="s">
        <v>97</v>
      </c>
      <c r="S521" s="1" t="s">
        <v>91</v>
      </c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</row>
    <row r="522" spans="1:76" x14ac:dyDescent="0.2">
      <c r="A522" s="1" t="s">
        <v>20</v>
      </c>
      <c r="B522" s="1" t="s">
        <v>213</v>
      </c>
      <c r="C522" s="1" t="s">
        <v>248</v>
      </c>
      <c r="D522" s="1" t="s">
        <v>122</v>
      </c>
      <c r="E522" s="1" t="s">
        <v>2</v>
      </c>
      <c r="F522" s="1" t="s">
        <v>151</v>
      </c>
      <c r="G522" s="1" t="s">
        <v>73</v>
      </c>
      <c r="H522" s="8"/>
      <c r="I522" s="8">
        <v>2015</v>
      </c>
      <c r="J522" s="1" t="s">
        <v>124</v>
      </c>
      <c r="K522" s="9">
        <v>2700</v>
      </c>
      <c r="L522" s="10">
        <f>K522/ VLOOKUP(A522,Indicators!$B$1:$V$7,21,FALSE)</f>
        <v>11.811540312349621</v>
      </c>
      <c r="M522" s="1" t="s">
        <v>170</v>
      </c>
      <c r="N522" s="1" t="s">
        <v>71</v>
      </c>
      <c r="O522" s="11"/>
      <c r="P522" s="11"/>
      <c r="Q522" s="8" t="str">
        <f t="shared" si="0"/>
        <v/>
      </c>
      <c r="R522" s="1" t="s">
        <v>97</v>
      </c>
      <c r="S522" s="1" t="s">
        <v>45</v>
      </c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</row>
    <row r="523" spans="1:76" x14ac:dyDescent="0.2">
      <c r="A523" s="1" t="s">
        <v>20</v>
      </c>
      <c r="B523" s="1" t="s">
        <v>213</v>
      </c>
      <c r="C523" s="1" t="s">
        <v>221</v>
      </c>
      <c r="D523" s="1" t="s">
        <v>153</v>
      </c>
      <c r="E523" s="1" t="s">
        <v>2</v>
      </c>
      <c r="F523" s="1" t="s">
        <v>151</v>
      </c>
      <c r="G523" s="1" t="s">
        <v>73</v>
      </c>
      <c r="H523" s="8"/>
      <c r="I523" s="8">
        <v>2015</v>
      </c>
      <c r="J523" s="1" t="s">
        <v>124</v>
      </c>
      <c r="K523" s="9">
        <v>2720</v>
      </c>
      <c r="L523" s="10">
        <f>K523/ VLOOKUP(A523,Indicators!$B$1:$V$7,21,FALSE)</f>
        <v>11.899033203552211</v>
      </c>
      <c r="M523" s="1" t="s">
        <v>215</v>
      </c>
      <c r="N523" s="1" t="s">
        <v>71</v>
      </c>
      <c r="O523" s="11"/>
      <c r="P523" s="11"/>
      <c r="Q523" s="8" t="str">
        <f t="shared" si="0"/>
        <v/>
      </c>
      <c r="R523" s="1" t="s">
        <v>97</v>
      </c>
      <c r="S523" s="1" t="s">
        <v>85</v>
      </c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</row>
    <row r="524" spans="1:76" x14ac:dyDescent="0.2">
      <c r="A524" s="1" t="s">
        <v>20</v>
      </c>
      <c r="B524" s="1" t="s">
        <v>213</v>
      </c>
      <c r="C524" s="1" t="s">
        <v>222</v>
      </c>
      <c r="D524" s="1" t="s">
        <v>153</v>
      </c>
      <c r="E524" s="1" t="s">
        <v>2</v>
      </c>
      <c r="F524" s="1" t="s">
        <v>151</v>
      </c>
      <c r="G524" s="1" t="s">
        <v>73</v>
      </c>
      <c r="H524" s="8"/>
      <c r="I524" s="8">
        <v>2015</v>
      </c>
      <c r="J524" s="1" t="s">
        <v>124</v>
      </c>
      <c r="K524" s="9">
        <v>3000</v>
      </c>
      <c r="L524" s="10">
        <f>K524/ VLOOKUP(A524,Indicators!$B$1:$V$7,21,FALSE)</f>
        <v>13.123933680388468</v>
      </c>
      <c r="M524" s="1" t="s">
        <v>219</v>
      </c>
      <c r="N524" s="1" t="s">
        <v>71</v>
      </c>
      <c r="O524" s="11"/>
      <c r="P524" s="11"/>
      <c r="Q524" s="8" t="str">
        <f t="shared" si="0"/>
        <v/>
      </c>
      <c r="R524" s="1" t="s">
        <v>97</v>
      </c>
      <c r="S524" s="1" t="s">
        <v>40</v>
      </c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</row>
    <row r="525" spans="1:76" x14ac:dyDescent="0.2">
      <c r="A525" s="1" t="s">
        <v>20</v>
      </c>
      <c r="B525" s="1" t="s">
        <v>213</v>
      </c>
      <c r="C525" s="1" t="s">
        <v>229</v>
      </c>
      <c r="D525" s="1" t="s">
        <v>153</v>
      </c>
      <c r="E525" s="1" t="s">
        <v>2</v>
      </c>
      <c r="F525" s="1" t="s">
        <v>151</v>
      </c>
      <c r="G525" s="1" t="s">
        <v>73</v>
      </c>
      <c r="H525" s="8"/>
      <c r="I525" s="8">
        <v>2015</v>
      </c>
      <c r="J525" s="1" t="s">
        <v>124</v>
      </c>
      <c r="K525" s="9">
        <v>3000</v>
      </c>
      <c r="L525" s="10">
        <f>K525/ VLOOKUP(A525,Indicators!$B$1:$V$7,21,FALSE)</f>
        <v>13.123933680388468</v>
      </c>
      <c r="M525" s="1" t="s">
        <v>219</v>
      </c>
      <c r="N525" s="1" t="s">
        <v>71</v>
      </c>
      <c r="O525" s="11"/>
      <c r="P525" s="11"/>
      <c r="Q525" s="8" t="str">
        <f t="shared" si="0"/>
        <v/>
      </c>
      <c r="R525" s="1" t="s">
        <v>97</v>
      </c>
      <c r="S525" s="1" t="s">
        <v>40</v>
      </c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</row>
    <row r="526" spans="1:76" x14ac:dyDescent="0.2">
      <c r="A526" s="1" t="s">
        <v>20</v>
      </c>
      <c r="B526" s="1" t="s">
        <v>213</v>
      </c>
      <c r="C526" s="1" t="s">
        <v>229</v>
      </c>
      <c r="D526" s="1" t="s">
        <v>153</v>
      </c>
      <c r="E526" s="1" t="s">
        <v>2</v>
      </c>
      <c r="F526" s="1" t="s">
        <v>151</v>
      </c>
      <c r="G526" s="1" t="s">
        <v>73</v>
      </c>
      <c r="H526" s="8"/>
      <c r="I526" s="8">
        <v>2015</v>
      </c>
      <c r="J526" s="1" t="s">
        <v>124</v>
      </c>
      <c r="K526" s="9">
        <v>3000</v>
      </c>
      <c r="L526" s="10">
        <f>K526/ VLOOKUP(A526,Indicators!$B$1:$V$7,21,FALSE)</f>
        <v>13.123933680388468</v>
      </c>
      <c r="M526" s="1" t="s">
        <v>219</v>
      </c>
      <c r="N526" s="1" t="s">
        <v>71</v>
      </c>
      <c r="O526" s="11"/>
      <c r="P526" s="11"/>
      <c r="Q526" s="8" t="str">
        <f t="shared" si="0"/>
        <v/>
      </c>
      <c r="R526" s="1" t="s">
        <v>97</v>
      </c>
      <c r="S526" s="1" t="s">
        <v>40</v>
      </c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</row>
    <row r="527" spans="1:76" x14ac:dyDescent="0.2">
      <c r="A527" s="1" t="s">
        <v>20</v>
      </c>
      <c r="B527" s="1" t="s">
        <v>213</v>
      </c>
      <c r="C527" s="1" t="s">
        <v>240</v>
      </c>
      <c r="D527" s="1" t="s">
        <v>153</v>
      </c>
      <c r="E527" s="1" t="s">
        <v>2</v>
      </c>
      <c r="F527" s="1" t="s">
        <v>151</v>
      </c>
      <c r="G527" s="1" t="s">
        <v>73</v>
      </c>
      <c r="H527" s="8"/>
      <c r="I527" s="8">
        <v>2015</v>
      </c>
      <c r="J527" s="1" t="s">
        <v>124</v>
      </c>
      <c r="K527" s="9">
        <v>3000</v>
      </c>
      <c r="L527" s="10">
        <f>K527/ VLOOKUP(A527,Indicators!$B$1:$V$7,21,FALSE)</f>
        <v>13.123933680388468</v>
      </c>
      <c r="M527" s="1" t="s">
        <v>219</v>
      </c>
      <c r="N527" s="1" t="s">
        <v>71</v>
      </c>
      <c r="O527" s="11"/>
      <c r="P527" s="11"/>
      <c r="Q527" s="8" t="str">
        <f t="shared" si="0"/>
        <v/>
      </c>
      <c r="R527" s="1" t="s">
        <v>97</v>
      </c>
      <c r="S527" s="1" t="s">
        <v>40</v>
      </c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</row>
    <row r="528" spans="1:76" x14ac:dyDescent="0.2">
      <c r="A528" s="1" t="s">
        <v>20</v>
      </c>
      <c r="B528" s="1" t="s">
        <v>213</v>
      </c>
      <c r="C528" s="1" t="s">
        <v>229</v>
      </c>
      <c r="D528" s="1" t="s">
        <v>153</v>
      </c>
      <c r="E528" s="1" t="s">
        <v>2</v>
      </c>
      <c r="F528" s="1" t="s">
        <v>151</v>
      </c>
      <c r="G528" s="1" t="s">
        <v>73</v>
      </c>
      <c r="H528" s="8"/>
      <c r="I528" s="8">
        <v>2015</v>
      </c>
      <c r="J528" s="1" t="s">
        <v>124</v>
      </c>
      <c r="K528" s="9">
        <v>3000</v>
      </c>
      <c r="L528" s="10">
        <f>K528/ VLOOKUP(A528,Indicators!$B$1:$V$7,21,FALSE)</f>
        <v>13.123933680388468</v>
      </c>
      <c r="M528" s="1" t="s">
        <v>219</v>
      </c>
      <c r="N528" s="1" t="s">
        <v>71</v>
      </c>
      <c r="O528" s="11"/>
      <c r="P528" s="11"/>
      <c r="Q528" s="8" t="str">
        <f t="shared" si="0"/>
        <v/>
      </c>
      <c r="R528" s="1" t="s">
        <v>97</v>
      </c>
      <c r="S528" s="1" t="s">
        <v>40</v>
      </c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</row>
    <row r="529" spans="1:76" x14ac:dyDescent="0.2">
      <c r="A529" s="1" t="s">
        <v>20</v>
      </c>
      <c r="B529" s="1" t="s">
        <v>213</v>
      </c>
      <c r="C529" s="1" t="s">
        <v>216</v>
      </c>
      <c r="D529" s="1" t="s">
        <v>139</v>
      </c>
      <c r="E529" s="1" t="s">
        <v>2</v>
      </c>
      <c r="F529" s="1" t="s">
        <v>151</v>
      </c>
      <c r="G529" s="1" t="s">
        <v>73</v>
      </c>
      <c r="H529" s="8"/>
      <c r="I529" s="8">
        <v>2015</v>
      </c>
      <c r="J529" s="1" t="s">
        <v>124</v>
      </c>
      <c r="K529" s="9">
        <v>3000</v>
      </c>
      <c r="L529" s="10">
        <f>K529/ VLOOKUP(A529,Indicators!$B$1:$V$7,21,FALSE)</f>
        <v>13.123933680388468</v>
      </c>
      <c r="M529" s="1" t="s">
        <v>215</v>
      </c>
      <c r="N529" s="1" t="s">
        <v>71</v>
      </c>
      <c r="O529" s="11"/>
      <c r="P529" s="11"/>
      <c r="Q529" s="8" t="str">
        <f t="shared" si="0"/>
        <v/>
      </c>
      <c r="R529" s="1" t="s">
        <v>97</v>
      </c>
      <c r="S529" s="1" t="s">
        <v>85</v>
      </c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</row>
    <row r="530" spans="1:76" x14ac:dyDescent="0.2">
      <c r="A530" s="1" t="s">
        <v>20</v>
      </c>
      <c r="B530" s="1" t="s">
        <v>213</v>
      </c>
      <c r="C530" s="1" t="s">
        <v>218</v>
      </c>
      <c r="D530" s="1" t="s">
        <v>153</v>
      </c>
      <c r="E530" s="1" t="s">
        <v>2</v>
      </c>
      <c r="F530" s="1" t="s">
        <v>151</v>
      </c>
      <c r="G530" s="1" t="s">
        <v>73</v>
      </c>
      <c r="H530" s="8"/>
      <c r="I530" s="8">
        <v>2015</v>
      </c>
      <c r="J530" s="1" t="s">
        <v>124</v>
      </c>
      <c r="K530" s="9">
        <v>3000</v>
      </c>
      <c r="L530" s="10">
        <f>K530/ VLOOKUP(A530,Indicators!$B$1:$V$7,21,FALSE)</f>
        <v>13.123933680388468</v>
      </c>
      <c r="M530" s="1" t="s">
        <v>219</v>
      </c>
      <c r="N530" s="1" t="s">
        <v>71</v>
      </c>
      <c r="O530" s="11"/>
      <c r="P530" s="11"/>
      <c r="Q530" s="8" t="str">
        <f t="shared" si="0"/>
        <v/>
      </c>
      <c r="R530" s="1" t="s">
        <v>97</v>
      </c>
      <c r="S530" s="1" t="s">
        <v>40</v>
      </c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</row>
    <row r="531" spans="1:76" x14ac:dyDescent="0.2">
      <c r="A531" s="1" t="s">
        <v>20</v>
      </c>
      <c r="B531" s="1" t="s">
        <v>213</v>
      </c>
      <c r="C531" s="1" t="s">
        <v>218</v>
      </c>
      <c r="D531" s="1" t="s">
        <v>153</v>
      </c>
      <c r="E531" s="1" t="s">
        <v>2</v>
      </c>
      <c r="F531" s="1" t="s">
        <v>151</v>
      </c>
      <c r="G531" s="1" t="s">
        <v>73</v>
      </c>
      <c r="H531" s="8"/>
      <c r="I531" s="8">
        <v>2015</v>
      </c>
      <c r="J531" s="1" t="s">
        <v>124</v>
      </c>
      <c r="K531" s="9">
        <v>3020</v>
      </c>
      <c r="L531" s="10">
        <f>K531/ VLOOKUP(A531,Indicators!$B$1:$V$7,21,FALSE)</f>
        <v>13.211426571591058</v>
      </c>
      <c r="M531" s="1" t="s">
        <v>219</v>
      </c>
      <c r="N531" s="1" t="s">
        <v>71</v>
      </c>
      <c r="O531" s="11"/>
      <c r="P531" s="11"/>
      <c r="Q531" s="8" t="str">
        <f t="shared" si="0"/>
        <v/>
      </c>
      <c r="R531" s="1" t="s">
        <v>97</v>
      </c>
      <c r="S531" s="1" t="s">
        <v>40</v>
      </c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</row>
    <row r="532" spans="1:76" x14ac:dyDescent="0.2">
      <c r="A532" s="1" t="s">
        <v>20</v>
      </c>
      <c r="B532" s="1" t="s">
        <v>213</v>
      </c>
      <c r="C532" s="1" t="s">
        <v>232</v>
      </c>
      <c r="D532" s="1" t="s">
        <v>122</v>
      </c>
      <c r="E532" s="1" t="s">
        <v>2</v>
      </c>
      <c r="F532" s="1" t="s">
        <v>151</v>
      </c>
      <c r="G532" s="1" t="s">
        <v>73</v>
      </c>
      <c r="H532" s="8"/>
      <c r="I532" s="8">
        <v>2015</v>
      </c>
      <c r="J532" s="1" t="s">
        <v>124</v>
      </c>
      <c r="K532" s="9">
        <v>3200</v>
      </c>
      <c r="L532" s="10">
        <f>K532/ VLOOKUP(A532,Indicators!$B$1:$V$7,21,FALSE)</f>
        <v>13.998862592414365</v>
      </c>
      <c r="M532" s="1" t="s">
        <v>170</v>
      </c>
      <c r="N532" s="1" t="s">
        <v>71</v>
      </c>
      <c r="O532" s="11"/>
      <c r="P532" s="11"/>
      <c r="Q532" s="8" t="str">
        <f t="shared" si="0"/>
        <v/>
      </c>
      <c r="R532" s="1" t="s">
        <v>97</v>
      </c>
      <c r="S532" s="1" t="s">
        <v>48</v>
      </c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</row>
    <row r="533" spans="1:76" x14ac:dyDescent="0.2">
      <c r="A533" s="1" t="s">
        <v>20</v>
      </c>
      <c r="B533" s="1" t="s">
        <v>213</v>
      </c>
      <c r="C533" s="1" t="s">
        <v>239</v>
      </c>
      <c r="D533" s="1" t="s">
        <v>131</v>
      </c>
      <c r="E533" s="1" t="s">
        <v>2</v>
      </c>
      <c r="F533" s="1" t="s">
        <v>151</v>
      </c>
      <c r="G533" s="1" t="s">
        <v>73</v>
      </c>
      <c r="H533" s="8"/>
      <c r="I533" s="8">
        <v>2015</v>
      </c>
      <c r="J533" s="1" t="s">
        <v>124</v>
      </c>
      <c r="K533" s="9">
        <v>3200</v>
      </c>
      <c r="L533" s="10">
        <f>K533/ VLOOKUP(A533,Indicators!$B$1:$V$7,21,FALSE)</f>
        <v>13.998862592414365</v>
      </c>
      <c r="M533" s="1" t="s">
        <v>170</v>
      </c>
      <c r="N533" s="1" t="s">
        <v>71</v>
      </c>
      <c r="O533" s="11"/>
      <c r="P533" s="11"/>
      <c r="Q533" s="8" t="str">
        <f t="shared" si="0"/>
        <v/>
      </c>
      <c r="R533" s="1" t="s">
        <v>97</v>
      </c>
      <c r="S533" s="1" t="s">
        <v>44</v>
      </c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</row>
    <row r="534" spans="1:76" x14ac:dyDescent="0.2">
      <c r="A534" s="1" t="s">
        <v>20</v>
      </c>
      <c r="B534" s="1" t="s">
        <v>213</v>
      </c>
      <c r="C534" s="1" t="s">
        <v>233</v>
      </c>
      <c r="D534" s="1" t="s">
        <v>128</v>
      </c>
      <c r="E534" s="1" t="s">
        <v>2</v>
      </c>
      <c r="F534" s="1" t="s">
        <v>151</v>
      </c>
      <c r="G534" s="1" t="s">
        <v>73</v>
      </c>
      <c r="H534" s="8"/>
      <c r="I534" s="8">
        <v>2015</v>
      </c>
      <c r="J534" s="1" t="s">
        <v>124</v>
      </c>
      <c r="K534" s="9">
        <v>3250</v>
      </c>
      <c r="L534" s="10">
        <f>K534/ VLOOKUP(A534,Indicators!$B$1:$V$7,21,FALSE)</f>
        <v>14.217594820420841</v>
      </c>
      <c r="M534" s="1" t="s">
        <v>170</v>
      </c>
      <c r="N534" s="1" t="s">
        <v>71</v>
      </c>
      <c r="O534" s="11"/>
      <c r="P534" s="11"/>
      <c r="Q534" s="8" t="str">
        <f t="shared" si="0"/>
        <v/>
      </c>
      <c r="R534" s="1" t="s">
        <v>133</v>
      </c>
      <c r="S534" s="1" t="s">
        <v>52</v>
      </c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</row>
    <row r="535" spans="1:76" x14ac:dyDescent="0.2">
      <c r="A535" s="1" t="s">
        <v>20</v>
      </c>
      <c r="B535" s="1" t="s">
        <v>213</v>
      </c>
      <c r="C535" s="1" t="s">
        <v>221</v>
      </c>
      <c r="D535" s="1" t="s">
        <v>153</v>
      </c>
      <c r="E535" s="1" t="s">
        <v>2</v>
      </c>
      <c r="F535" s="1" t="s">
        <v>151</v>
      </c>
      <c r="G535" s="1" t="s">
        <v>73</v>
      </c>
      <c r="H535" s="8"/>
      <c r="I535" s="8">
        <v>2015</v>
      </c>
      <c r="J535" s="1" t="s">
        <v>124</v>
      </c>
      <c r="K535" s="9">
        <v>3250</v>
      </c>
      <c r="L535" s="10">
        <f>K535/ VLOOKUP(A535,Indicators!$B$1:$V$7,21,FALSE)</f>
        <v>14.217594820420841</v>
      </c>
      <c r="M535" s="1" t="s">
        <v>215</v>
      </c>
      <c r="N535" s="1" t="s">
        <v>71</v>
      </c>
      <c r="O535" s="11"/>
      <c r="P535" s="11"/>
      <c r="Q535" s="8" t="str">
        <f t="shared" si="0"/>
        <v/>
      </c>
      <c r="R535" s="1" t="s">
        <v>97</v>
      </c>
      <c r="S535" s="1" t="s">
        <v>85</v>
      </c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</row>
    <row r="536" spans="1:76" x14ac:dyDescent="0.2">
      <c r="A536" s="1" t="s">
        <v>20</v>
      </c>
      <c r="B536" s="1" t="s">
        <v>213</v>
      </c>
      <c r="C536" s="1" t="s">
        <v>234</v>
      </c>
      <c r="D536" s="1" t="s">
        <v>131</v>
      </c>
      <c r="E536" s="1" t="s">
        <v>2</v>
      </c>
      <c r="F536" s="1" t="s">
        <v>151</v>
      </c>
      <c r="G536" s="1" t="s">
        <v>73</v>
      </c>
      <c r="H536" s="8"/>
      <c r="I536" s="8">
        <v>2015</v>
      </c>
      <c r="J536" s="1" t="s">
        <v>124</v>
      </c>
      <c r="K536" s="9">
        <v>3270</v>
      </c>
      <c r="L536" s="10">
        <f>K536/ VLOOKUP(A536,Indicators!$B$1:$V$7,21,FALSE)</f>
        <v>14.305087711623431</v>
      </c>
      <c r="M536" s="1" t="s">
        <v>170</v>
      </c>
      <c r="N536" s="1" t="s">
        <v>71</v>
      </c>
      <c r="O536" s="11"/>
      <c r="P536" s="11"/>
      <c r="Q536" s="8" t="str">
        <f t="shared" si="0"/>
        <v/>
      </c>
      <c r="R536" s="1" t="s">
        <v>97</v>
      </c>
      <c r="S536" s="1" t="s">
        <v>44</v>
      </c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</row>
    <row r="537" spans="1:76" x14ac:dyDescent="0.2">
      <c r="A537" s="1" t="s">
        <v>20</v>
      </c>
      <c r="B537" s="1" t="s">
        <v>213</v>
      </c>
      <c r="C537" s="1" t="s">
        <v>228</v>
      </c>
      <c r="D537" s="1" t="s">
        <v>131</v>
      </c>
      <c r="E537" s="1" t="s">
        <v>2</v>
      </c>
      <c r="F537" s="1" t="s">
        <v>151</v>
      </c>
      <c r="G537" s="1" t="s">
        <v>73</v>
      </c>
      <c r="H537" s="8"/>
      <c r="I537" s="8">
        <v>2015</v>
      </c>
      <c r="J537" s="1" t="s">
        <v>124</v>
      </c>
      <c r="K537" s="9">
        <v>3320</v>
      </c>
      <c r="L537" s="10">
        <f>K537/ VLOOKUP(A537,Indicators!$B$1:$V$7,21,FALSE)</f>
        <v>14.523819939629904</v>
      </c>
      <c r="M537" s="1" t="s">
        <v>170</v>
      </c>
      <c r="N537" s="1" t="s">
        <v>71</v>
      </c>
      <c r="O537" s="11"/>
      <c r="P537" s="11"/>
      <c r="Q537" s="8" t="str">
        <f t="shared" si="0"/>
        <v/>
      </c>
      <c r="R537" s="1" t="s">
        <v>97</v>
      </c>
      <c r="S537" s="1" t="s">
        <v>44</v>
      </c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</row>
    <row r="538" spans="1:76" x14ac:dyDescent="0.2">
      <c r="A538" s="1" t="s">
        <v>20</v>
      </c>
      <c r="B538" s="1" t="s">
        <v>213</v>
      </c>
      <c r="C538" s="1" t="s">
        <v>234</v>
      </c>
      <c r="D538" s="1" t="s">
        <v>131</v>
      </c>
      <c r="E538" s="1" t="s">
        <v>2</v>
      </c>
      <c r="F538" s="1" t="s">
        <v>151</v>
      </c>
      <c r="G538" s="1" t="s">
        <v>73</v>
      </c>
      <c r="H538" s="8"/>
      <c r="I538" s="8">
        <v>2015</v>
      </c>
      <c r="J538" s="1" t="s">
        <v>124</v>
      </c>
      <c r="K538" s="9">
        <v>3400</v>
      </c>
      <c r="L538" s="10">
        <f>K538/ VLOOKUP(A538,Indicators!$B$1:$V$7,21,FALSE)</f>
        <v>14.873791504440264</v>
      </c>
      <c r="M538" s="1" t="s">
        <v>170</v>
      </c>
      <c r="N538" s="1" t="s">
        <v>71</v>
      </c>
      <c r="O538" s="11"/>
      <c r="P538" s="11"/>
      <c r="Q538" s="8" t="str">
        <f t="shared" si="0"/>
        <v/>
      </c>
      <c r="R538" s="1" t="s">
        <v>97</v>
      </c>
      <c r="S538" s="1" t="s">
        <v>44</v>
      </c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</row>
    <row r="539" spans="1:76" x14ac:dyDescent="0.2">
      <c r="A539" s="1" t="s">
        <v>20</v>
      </c>
      <c r="B539" s="1" t="s">
        <v>213</v>
      </c>
      <c r="C539" s="1" t="s">
        <v>217</v>
      </c>
      <c r="D539" s="1" t="s">
        <v>122</v>
      </c>
      <c r="E539" s="1" t="s">
        <v>2</v>
      </c>
      <c r="F539" s="1" t="s">
        <v>151</v>
      </c>
      <c r="G539" s="1" t="s">
        <v>73</v>
      </c>
      <c r="H539" s="8"/>
      <c r="I539" s="8">
        <v>2015</v>
      </c>
      <c r="J539" s="1" t="s">
        <v>124</v>
      </c>
      <c r="K539" s="9">
        <v>3500</v>
      </c>
      <c r="L539" s="10">
        <f>K539/ VLOOKUP(A539,Indicators!$B$1:$V$7,21,FALSE)</f>
        <v>15.311255960453213</v>
      </c>
      <c r="M539" s="1" t="s">
        <v>170</v>
      </c>
      <c r="N539" s="1" t="s">
        <v>71</v>
      </c>
      <c r="O539" s="11"/>
      <c r="P539" s="11"/>
      <c r="Q539" s="8" t="str">
        <f t="shared" si="0"/>
        <v/>
      </c>
      <c r="R539" s="1" t="s">
        <v>97</v>
      </c>
      <c r="S539" s="1" t="s">
        <v>48</v>
      </c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</row>
    <row r="540" spans="1:76" x14ac:dyDescent="0.2">
      <c r="A540" s="1" t="s">
        <v>20</v>
      </c>
      <c r="B540" s="1" t="s">
        <v>213</v>
      </c>
      <c r="C540" s="1" t="s">
        <v>227</v>
      </c>
      <c r="D540" s="1" t="s">
        <v>153</v>
      </c>
      <c r="E540" s="1" t="s">
        <v>2</v>
      </c>
      <c r="F540" s="1" t="s">
        <v>151</v>
      </c>
      <c r="G540" s="1" t="s">
        <v>73</v>
      </c>
      <c r="H540" s="8"/>
      <c r="I540" s="8">
        <v>2015</v>
      </c>
      <c r="J540" s="1" t="s">
        <v>124</v>
      </c>
      <c r="K540" s="9">
        <v>3500</v>
      </c>
      <c r="L540" s="10">
        <f>K540/ VLOOKUP(A540,Indicators!$B$1:$V$7,21,FALSE)</f>
        <v>15.311255960453213</v>
      </c>
      <c r="M540" s="1" t="s">
        <v>219</v>
      </c>
      <c r="N540" s="1" t="s">
        <v>71</v>
      </c>
      <c r="O540" s="11"/>
      <c r="P540" s="11"/>
      <c r="Q540" s="8" t="str">
        <f t="shared" si="0"/>
        <v/>
      </c>
      <c r="R540" s="1" t="s">
        <v>97</v>
      </c>
      <c r="S540" s="1" t="s">
        <v>40</v>
      </c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</row>
    <row r="541" spans="1:76" x14ac:dyDescent="0.2">
      <c r="A541" s="1" t="s">
        <v>20</v>
      </c>
      <c r="B541" s="1" t="s">
        <v>213</v>
      </c>
      <c r="C541" s="1" t="s">
        <v>243</v>
      </c>
      <c r="D541" s="1" t="s">
        <v>153</v>
      </c>
      <c r="E541" s="1" t="s">
        <v>2</v>
      </c>
      <c r="F541" s="1" t="s">
        <v>151</v>
      </c>
      <c r="G541" s="1" t="s">
        <v>73</v>
      </c>
      <c r="H541" s="8"/>
      <c r="I541" s="8">
        <v>2015</v>
      </c>
      <c r="J541" s="1" t="s">
        <v>124</v>
      </c>
      <c r="K541" s="9">
        <v>3500</v>
      </c>
      <c r="L541" s="10">
        <f>K541/ VLOOKUP(A541,Indicators!$B$1:$V$7,21,FALSE)</f>
        <v>15.311255960453213</v>
      </c>
      <c r="M541" s="1" t="s">
        <v>219</v>
      </c>
      <c r="N541" s="1" t="s">
        <v>71</v>
      </c>
      <c r="O541" s="11"/>
      <c r="P541" s="11"/>
      <c r="Q541" s="8" t="str">
        <f t="shared" si="0"/>
        <v/>
      </c>
      <c r="R541" s="1" t="s">
        <v>97</v>
      </c>
      <c r="S541" s="1" t="s">
        <v>40</v>
      </c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</row>
    <row r="542" spans="1:76" x14ac:dyDescent="0.2">
      <c r="A542" s="1" t="s">
        <v>20</v>
      </c>
      <c r="B542" s="1" t="s">
        <v>213</v>
      </c>
      <c r="C542" s="1" t="s">
        <v>240</v>
      </c>
      <c r="D542" s="1" t="s">
        <v>153</v>
      </c>
      <c r="E542" s="1" t="s">
        <v>2</v>
      </c>
      <c r="F542" s="1" t="s">
        <v>151</v>
      </c>
      <c r="G542" s="1" t="s">
        <v>73</v>
      </c>
      <c r="H542" s="8"/>
      <c r="I542" s="8">
        <v>2015</v>
      </c>
      <c r="J542" s="1" t="s">
        <v>124</v>
      </c>
      <c r="K542" s="9">
        <v>3500</v>
      </c>
      <c r="L542" s="10">
        <f>K542/ VLOOKUP(A542,Indicators!$B$1:$V$7,21,FALSE)</f>
        <v>15.311255960453213</v>
      </c>
      <c r="M542" s="1" t="s">
        <v>219</v>
      </c>
      <c r="N542" s="1" t="s">
        <v>71</v>
      </c>
      <c r="O542" s="11"/>
      <c r="P542" s="11"/>
      <c r="Q542" s="8" t="str">
        <f t="shared" si="0"/>
        <v/>
      </c>
      <c r="R542" s="1" t="s">
        <v>97</v>
      </c>
      <c r="S542" s="1" t="s">
        <v>40</v>
      </c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</row>
    <row r="543" spans="1:76" x14ac:dyDescent="0.2">
      <c r="A543" s="1" t="s">
        <v>20</v>
      </c>
      <c r="B543" s="1" t="s">
        <v>213</v>
      </c>
      <c r="C543" s="1" t="s">
        <v>218</v>
      </c>
      <c r="D543" s="1" t="s">
        <v>153</v>
      </c>
      <c r="E543" s="1" t="s">
        <v>2</v>
      </c>
      <c r="F543" s="1" t="s">
        <v>151</v>
      </c>
      <c r="G543" s="1" t="s">
        <v>73</v>
      </c>
      <c r="H543" s="8"/>
      <c r="I543" s="8">
        <v>2015</v>
      </c>
      <c r="J543" s="1" t="s">
        <v>124</v>
      </c>
      <c r="K543" s="9">
        <v>3580</v>
      </c>
      <c r="L543" s="10">
        <f>K543/ VLOOKUP(A543,Indicators!$B$1:$V$7,21,FALSE)</f>
        <v>15.661227525263572</v>
      </c>
      <c r="M543" s="1" t="s">
        <v>219</v>
      </c>
      <c r="N543" s="1" t="s">
        <v>71</v>
      </c>
      <c r="O543" s="11"/>
      <c r="P543" s="11"/>
      <c r="Q543" s="8" t="str">
        <f t="shared" si="0"/>
        <v/>
      </c>
      <c r="R543" s="1" t="s">
        <v>97</v>
      </c>
      <c r="S543" s="1" t="s">
        <v>40</v>
      </c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</row>
    <row r="544" spans="1:76" x14ac:dyDescent="0.2">
      <c r="A544" s="1" t="s">
        <v>20</v>
      </c>
      <c r="B544" s="1" t="s">
        <v>213</v>
      </c>
      <c r="C544" s="1" t="s">
        <v>233</v>
      </c>
      <c r="D544" s="1" t="s">
        <v>128</v>
      </c>
      <c r="E544" s="1" t="s">
        <v>2</v>
      </c>
      <c r="F544" s="1" t="s">
        <v>151</v>
      </c>
      <c r="G544" s="1" t="s">
        <v>73</v>
      </c>
      <c r="H544" s="8"/>
      <c r="I544" s="8">
        <v>2015</v>
      </c>
      <c r="J544" s="1" t="s">
        <v>124</v>
      </c>
      <c r="K544" s="9">
        <v>3800</v>
      </c>
      <c r="L544" s="10">
        <f>K544/ VLOOKUP(A544,Indicators!$B$1:$V$7,21,FALSE)</f>
        <v>16.623649328492061</v>
      </c>
      <c r="M544" s="1" t="s">
        <v>170</v>
      </c>
      <c r="N544" s="1" t="s">
        <v>71</v>
      </c>
      <c r="O544" s="11"/>
      <c r="P544" s="11"/>
      <c r="Q544" s="8" t="str">
        <f t="shared" si="0"/>
        <v/>
      </c>
      <c r="R544" s="1" t="s">
        <v>133</v>
      </c>
      <c r="S544" s="1" t="s">
        <v>52</v>
      </c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</row>
    <row r="545" spans="1:76" x14ac:dyDescent="0.2">
      <c r="A545" s="1" t="s">
        <v>20</v>
      </c>
      <c r="B545" s="1" t="s">
        <v>213</v>
      </c>
      <c r="C545" s="1" t="s">
        <v>227</v>
      </c>
      <c r="D545" s="1" t="s">
        <v>153</v>
      </c>
      <c r="E545" s="1" t="s">
        <v>2</v>
      </c>
      <c r="F545" s="1" t="s">
        <v>151</v>
      </c>
      <c r="G545" s="1" t="s">
        <v>73</v>
      </c>
      <c r="H545" s="8"/>
      <c r="I545" s="8">
        <v>2015</v>
      </c>
      <c r="J545" s="1" t="s">
        <v>124</v>
      </c>
      <c r="K545" s="9">
        <v>4000</v>
      </c>
      <c r="L545" s="10">
        <f>K545/ VLOOKUP(A545,Indicators!$B$1:$V$7,21,FALSE)</f>
        <v>17.498578240517958</v>
      </c>
      <c r="M545" s="1" t="s">
        <v>219</v>
      </c>
      <c r="N545" s="1" t="s">
        <v>71</v>
      </c>
      <c r="O545" s="11"/>
      <c r="P545" s="11"/>
      <c r="Q545" s="8" t="str">
        <f t="shared" si="0"/>
        <v/>
      </c>
      <c r="R545" s="1" t="s">
        <v>97</v>
      </c>
      <c r="S545" s="1" t="s">
        <v>40</v>
      </c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</row>
    <row r="546" spans="1:76" x14ac:dyDescent="0.2">
      <c r="A546" s="1" t="s">
        <v>20</v>
      </c>
      <c r="B546" s="1" t="s">
        <v>213</v>
      </c>
      <c r="C546" s="1" t="s">
        <v>231</v>
      </c>
      <c r="D546" s="1" t="s">
        <v>153</v>
      </c>
      <c r="E546" s="1" t="s">
        <v>2</v>
      </c>
      <c r="F546" s="1" t="s">
        <v>151</v>
      </c>
      <c r="G546" s="1" t="s">
        <v>73</v>
      </c>
      <c r="H546" s="8"/>
      <c r="I546" s="8">
        <v>2015</v>
      </c>
      <c r="J546" s="1" t="s">
        <v>124</v>
      </c>
      <c r="K546" s="9">
        <v>4000</v>
      </c>
      <c r="L546" s="10">
        <f>K546/ VLOOKUP(A546,Indicators!$B$1:$V$7,21,FALSE)</f>
        <v>17.498578240517958</v>
      </c>
      <c r="M546" s="1" t="s">
        <v>219</v>
      </c>
      <c r="N546" s="1" t="s">
        <v>71</v>
      </c>
      <c r="O546" s="11"/>
      <c r="P546" s="11"/>
      <c r="Q546" s="8" t="str">
        <f t="shared" si="0"/>
        <v/>
      </c>
      <c r="R546" s="1" t="s">
        <v>97</v>
      </c>
      <c r="S546" s="1" t="s">
        <v>40</v>
      </c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</row>
    <row r="547" spans="1:76" x14ac:dyDescent="0.2">
      <c r="A547" s="1" t="s">
        <v>20</v>
      </c>
      <c r="B547" s="1" t="s">
        <v>213</v>
      </c>
      <c r="C547" s="1" t="s">
        <v>222</v>
      </c>
      <c r="D547" s="1" t="s">
        <v>153</v>
      </c>
      <c r="E547" s="1" t="s">
        <v>2</v>
      </c>
      <c r="F547" s="1" t="s">
        <v>151</v>
      </c>
      <c r="G547" s="1" t="s">
        <v>73</v>
      </c>
      <c r="H547" s="8"/>
      <c r="I547" s="8">
        <v>2015</v>
      </c>
      <c r="J547" s="1" t="s">
        <v>124</v>
      </c>
      <c r="K547" s="9">
        <v>4000</v>
      </c>
      <c r="L547" s="10">
        <f>K547/ VLOOKUP(A547,Indicators!$B$1:$V$7,21,FALSE)</f>
        <v>17.498578240517958</v>
      </c>
      <c r="M547" s="1" t="s">
        <v>219</v>
      </c>
      <c r="N547" s="1" t="s">
        <v>71</v>
      </c>
      <c r="O547" s="11"/>
      <c r="P547" s="11"/>
      <c r="Q547" s="8" t="str">
        <f t="shared" si="0"/>
        <v/>
      </c>
      <c r="R547" s="1" t="s">
        <v>97</v>
      </c>
      <c r="S547" s="1" t="s">
        <v>40</v>
      </c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</row>
    <row r="548" spans="1:76" x14ac:dyDescent="0.2">
      <c r="A548" s="1" t="s">
        <v>20</v>
      </c>
      <c r="B548" s="1" t="s">
        <v>213</v>
      </c>
      <c r="C548" s="1" t="s">
        <v>222</v>
      </c>
      <c r="D548" s="1" t="s">
        <v>153</v>
      </c>
      <c r="E548" s="1" t="s">
        <v>2</v>
      </c>
      <c r="F548" s="1" t="s">
        <v>151</v>
      </c>
      <c r="G548" s="1" t="s">
        <v>73</v>
      </c>
      <c r="H548" s="8"/>
      <c r="I548" s="8">
        <v>2015</v>
      </c>
      <c r="J548" s="1" t="s">
        <v>124</v>
      </c>
      <c r="K548" s="9">
        <v>4000</v>
      </c>
      <c r="L548" s="10">
        <f>K548/ VLOOKUP(A548,Indicators!$B$1:$V$7,21,FALSE)</f>
        <v>17.498578240517958</v>
      </c>
      <c r="M548" s="1" t="s">
        <v>219</v>
      </c>
      <c r="N548" s="1" t="s">
        <v>71</v>
      </c>
      <c r="O548" s="11"/>
      <c r="P548" s="11"/>
      <c r="Q548" s="8" t="str">
        <f t="shared" si="0"/>
        <v/>
      </c>
      <c r="R548" s="1" t="s">
        <v>97</v>
      </c>
      <c r="S548" s="1" t="s">
        <v>40</v>
      </c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</row>
    <row r="549" spans="1:76" x14ac:dyDescent="0.2">
      <c r="A549" s="1" t="s">
        <v>20</v>
      </c>
      <c r="B549" s="1" t="s">
        <v>213</v>
      </c>
      <c r="C549" s="1" t="s">
        <v>224</v>
      </c>
      <c r="D549" s="1" t="s">
        <v>153</v>
      </c>
      <c r="E549" s="1" t="s">
        <v>2</v>
      </c>
      <c r="F549" s="1" t="s">
        <v>151</v>
      </c>
      <c r="G549" s="1" t="s">
        <v>73</v>
      </c>
      <c r="H549" s="8"/>
      <c r="I549" s="8">
        <v>2015</v>
      </c>
      <c r="J549" s="1" t="s">
        <v>124</v>
      </c>
      <c r="K549" s="9">
        <v>4000</v>
      </c>
      <c r="L549" s="10">
        <f>K549/ VLOOKUP(A549,Indicators!$B$1:$V$7,21,FALSE)</f>
        <v>17.498578240517958</v>
      </c>
      <c r="M549" s="1" t="s">
        <v>219</v>
      </c>
      <c r="N549" s="1" t="s">
        <v>71</v>
      </c>
      <c r="O549" s="11"/>
      <c r="P549" s="11"/>
      <c r="Q549" s="8" t="str">
        <f t="shared" si="0"/>
        <v/>
      </c>
      <c r="R549" s="1" t="s">
        <v>97</v>
      </c>
      <c r="S549" s="1" t="s">
        <v>40</v>
      </c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</row>
    <row r="550" spans="1:76" x14ac:dyDescent="0.2">
      <c r="A550" s="1" t="s">
        <v>20</v>
      </c>
      <c r="B550" s="1" t="s">
        <v>213</v>
      </c>
      <c r="C550" s="1" t="s">
        <v>229</v>
      </c>
      <c r="D550" s="1" t="s">
        <v>153</v>
      </c>
      <c r="E550" s="1" t="s">
        <v>2</v>
      </c>
      <c r="F550" s="1" t="s">
        <v>151</v>
      </c>
      <c r="G550" s="1" t="s">
        <v>73</v>
      </c>
      <c r="H550" s="8"/>
      <c r="I550" s="8">
        <v>2015</v>
      </c>
      <c r="J550" s="1" t="s">
        <v>124</v>
      </c>
      <c r="K550" s="9">
        <v>4000</v>
      </c>
      <c r="L550" s="10">
        <f>K550/ VLOOKUP(A550,Indicators!$B$1:$V$7,21,FALSE)</f>
        <v>17.498578240517958</v>
      </c>
      <c r="M550" s="1" t="s">
        <v>219</v>
      </c>
      <c r="N550" s="1" t="s">
        <v>71</v>
      </c>
      <c r="O550" s="11"/>
      <c r="P550" s="11"/>
      <c r="Q550" s="8" t="str">
        <f t="shared" si="0"/>
        <v/>
      </c>
      <c r="R550" s="1" t="s">
        <v>97</v>
      </c>
      <c r="S550" s="1" t="s">
        <v>40</v>
      </c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</row>
    <row r="551" spans="1:76" x14ac:dyDescent="0.2">
      <c r="A551" s="1" t="s">
        <v>20</v>
      </c>
      <c r="B551" s="1" t="s">
        <v>213</v>
      </c>
      <c r="C551" s="1" t="s">
        <v>222</v>
      </c>
      <c r="D551" s="1" t="s">
        <v>153</v>
      </c>
      <c r="E551" s="1" t="s">
        <v>2</v>
      </c>
      <c r="F551" s="1" t="s">
        <v>151</v>
      </c>
      <c r="G551" s="1" t="s">
        <v>73</v>
      </c>
      <c r="H551" s="8"/>
      <c r="I551" s="8">
        <v>2015</v>
      </c>
      <c r="J551" s="1" t="s">
        <v>124</v>
      </c>
      <c r="K551" s="9">
        <v>4000</v>
      </c>
      <c r="L551" s="10">
        <f>K551/ VLOOKUP(A551,Indicators!$B$1:$V$7,21,FALSE)</f>
        <v>17.498578240517958</v>
      </c>
      <c r="M551" s="1" t="s">
        <v>219</v>
      </c>
      <c r="N551" s="1" t="s">
        <v>71</v>
      </c>
      <c r="O551" s="11"/>
      <c r="P551" s="11"/>
      <c r="Q551" s="8" t="str">
        <f t="shared" si="0"/>
        <v/>
      </c>
      <c r="R551" s="1" t="s">
        <v>97</v>
      </c>
      <c r="S551" s="1" t="s">
        <v>40</v>
      </c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</row>
    <row r="552" spans="1:76" x14ac:dyDescent="0.2">
      <c r="A552" s="1" t="s">
        <v>20</v>
      </c>
      <c r="B552" s="1" t="s">
        <v>213</v>
      </c>
      <c r="C552" s="1" t="s">
        <v>220</v>
      </c>
      <c r="D552" s="1" t="s">
        <v>122</v>
      </c>
      <c r="E552" s="1" t="s">
        <v>2</v>
      </c>
      <c r="F552" s="1" t="s">
        <v>151</v>
      </c>
      <c r="G552" s="1" t="s">
        <v>73</v>
      </c>
      <c r="H552" s="8"/>
      <c r="I552" s="8">
        <v>2015</v>
      </c>
      <c r="J552" s="1" t="s">
        <v>124</v>
      </c>
      <c r="K552" s="9">
        <v>4000</v>
      </c>
      <c r="L552" s="10">
        <f>K552/ VLOOKUP(A552,Indicators!$B$1:$V$7,21,FALSE)</f>
        <v>17.498578240517958</v>
      </c>
      <c r="M552" s="1" t="s">
        <v>219</v>
      </c>
      <c r="N552" s="1" t="s">
        <v>71</v>
      </c>
      <c r="O552" s="11"/>
      <c r="P552" s="11"/>
      <c r="Q552" s="8" t="str">
        <f t="shared" si="0"/>
        <v/>
      </c>
      <c r="R552" s="1" t="s">
        <v>97</v>
      </c>
      <c r="S552" s="1" t="s">
        <v>40</v>
      </c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</row>
    <row r="553" spans="1:76" x14ac:dyDescent="0.2">
      <c r="A553" s="1" t="s">
        <v>20</v>
      </c>
      <c r="B553" s="1" t="s">
        <v>213</v>
      </c>
      <c r="C553" s="1" t="s">
        <v>235</v>
      </c>
      <c r="D553" s="1" t="s">
        <v>122</v>
      </c>
      <c r="E553" s="1" t="s">
        <v>2</v>
      </c>
      <c r="F553" s="1" t="s">
        <v>151</v>
      </c>
      <c r="G553" s="1" t="s">
        <v>73</v>
      </c>
      <c r="H553" s="8"/>
      <c r="I553" s="8">
        <v>2015</v>
      </c>
      <c r="J553" s="1" t="s">
        <v>124</v>
      </c>
      <c r="K553" s="9">
        <v>4000</v>
      </c>
      <c r="L553" s="10">
        <f>K553/ VLOOKUP(A553,Indicators!$B$1:$V$7,21,FALSE)</f>
        <v>17.498578240517958</v>
      </c>
      <c r="M553" s="1" t="s">
        <v>236</v>
      </c>
      <c r="N553" s="1" t="s">
        <v>71</v>
      </c>
      <c r="O553" s="11"/>
      <c r="P553" s="11"/>
      <c r="Q553" s="8" t="str">
        <f t="shared" si="0"/>
        <v/>
      </c>
      <c r="R553" s="1" t="s">
        <v>97</v>
      </c>
      <c r="S553" s="1" t="s">
        <v>76</v>
      </c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</row>
    <row r="554" spans="1:76" x14ac:dyDescent="0.2">
      <c r="A554" s="1" t="s">
        <v>20</v>
      </c>
      <c r="B554" s="1" t="s">
        <v>213</v>
      </c>
      <c r="C554" s="1" t="s">
        <v>223</v>
      </c>
      <c r="D554" s="1" t="s">
        <v>153</v>
      </c>
      <c r="E554" s="1" t="s">
        <v>2</v>
      </c>
      <c r="F554" s="1" t="s">
        <v>151</v>
      </c>
      <c r="G554" s="1" t="s">
        <v>73</v>
      </c>
      <c r="H554" s="8"/>
      <c r="I554" s="8">
        <v>2015</v>
      </c>
      <c r="J554" s="1" t="s">
        <v>124</v>
      </c>
      <c r="K554" s="9">
        <v>4000</v>
      </c>
      <c r="L554" s="10">
        <f>K554/ VLOOKUP(A554,Indicators!$B$1:$V$7,21,FALSE)</f>
        <v>17.498578240517958</v>
      </c>
      <c r="M554" s="1" t="s">
        <v>219</v>
      </c>
      <c r="N554" s="1" t="s">
        <v>71</v>
      </c>
      <c r="O554" s="11"/>
      <c r="P554" s="11"/>
      <c r="Q554" s="8" t="str">
        <f t="shared" si="0"/>
        <v/>
      </c>
      <c r="R554" s="1" t="s">
        <v>97</v>
      </c>
      <c r="S554" s="1" t="s">
        <v>40</v>
      </c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</row>
    <row r="555" spans="1:76" x14ac:dyDescent="0.2">
      <c r="A555" s="1" t="s">
        <v>20</v>
      </c>
      <c r="B555" s="1" t="s">
        <v>213</v>
      </c>
      <c r="C555" s="1" t="s">
        <v>247</v>
      </c>
      <c r="D555" s="1" t="s">
        <v>128</v>
      </c>
      <c r="E555" s="1" t="s">
        <v>2</v>
      </c>
      <c r="F555" s="1" t="s">
        <v>151</v>
      </c>
      <c r="G555" s="1" t="s">
        <v>73</v>
      </c>
      <c r="H555" s="8"/>
      <c r="I555" s="8">
        <v>2015</v>
      </c>
      <c r="J555" s="1" t="s">
        <v>124</v>
      </c>
      <c r="K555" s="9">
        <v>4000</v>
      </c>
      <c r="L555" s="10">
        <f>K555/ VLOOKUP(A555,Indicators!$B$1:$V$7,21,FALSE)</f>
        <v>17.498578240517958</v>
      </c>
      <c r="M555" s="1" t="s">
        <v>170</v>
      </c>
      <c r="N555" s="1" t="s">
        <v>71</v>
      </c>
      <c r="O555" s="11"/>
      <c r="P555" s="11"/>
      <c r="Q555" s="8" t="str">
        <f t="shared" si="0"/>
        <v/>
      </c>
      <c r="R555" s="1" t="s">
        <v>95</v>
      </c>
      <c r="S555" s="1" t="s">
        <v>66</v>
      </c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</row>
    <row r="556" spans="1:76" x14ac:dyDescent="0.2">
      <c r="A556" s="1" t="s">
        <v>20</v>
      </c>
      <c r="B556" s="1" t="s">
        <v>213</v>
      </c>
      <c r="C556" s="1" t="s">
        <v>220</v>
      </c>
      <c r="D556" s="1" t="s">
        <v>122</v>
      </c>
      <c r="E556" s="1" t="s">
        <v>2</v>
      </c>
      <c r="F556" s="1" t="s">
        <v>151</v>
      </c>
      <c r="G556" s="1" t="s">
        <v>73</v>
      </c>
      <c r="H556" s="8"/>
      <c r="I556" s="8">
        <v>2015</v>
      </c>
      <c r="J556" s="1" t="s">
        <v>124</v>
      </c>
      <c r="K556" s="9">
        <v>4000</v>
      </c>
      <c r="L556" s="10">
        <f>K556/ VLOOKUP(A556,Indicators!$B$1:$V$7,21,FALSE)</f>
        <v>17.498578240517958</v>
      </c>
      <c r="M556" s="1" t="s">
        <v>219</v>
      </c>
      <c r="N556" s="1" t="s">
        <v>71</v>
      </c>
      <c r="O556" s="11"/>
      <c r="P556" s="11"/>
      <c r="Q556" s="8" t="str">
        <f t="shared" si="0"/>
        <v/>
      </c>
      <c r="R556" s="1" t="s">
        <v>97</v>
      </c>
      <c r="S556" s="1" t="s">
        <v>40</v>
      </c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</row>
    <row r="557" spans="1:76" x14ac:dyDescent="0.2">
      <c r="A557" s="1" t="s">
        <v>20</v>
      </c>
      <c r="B557" s="1" t="s">
        <v>213</v>
      </c>
      <c r="C557" s="1" t="s">
        <v>223</v>
      </c>
      <c r="D557" s="1" t="s">
        <v>153</v>
      </c>
      <c r="E557" s="1" t="s">
        <v>2</v>
      </c>
      <c r="F557" s="1" t="s">
        <v>151</v>
      </c>
      <c r="G557" s="1" t="s">
        <v>73</v>
      </c>
      <c r="H557" s="8"/>
      <c r="I557" s="8">
        <v>2015</v>
      </c>
      <c r="J557" s="1" t="s">
        <v>124</v>
      </c>
      <c r="K557" s="9">
        <v>4000</v>
      </c>
      <c r="L557" s="10">
        <f>K557/ VLOOKUP(A557,Indicators!$B$1:$V$7,21,FALSE)</f>
        <v>17.498578240517958</v>
      </c>
      <c r="M557" s="1" t="s">
        <v>219</v>
      </c>
      <c r="N557" s="1" t="s">
        <v>71</v>
      </c>
      <c r="O557" s="11"/>
      <c r="P557" s="11"/>
      <c r="Q557" s="8" t="str">
        <f t="shared" si="0"/>
        <v/>
      </c>
      <c r="R557" s="1" t="s">
        <v>97</v>
      </c>
      <c r="S557" s="1" t="s">
        <v>40</v>
      </c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</row>
    <row r="558" spans="1:76" x14ac:dyDescent="0.2">
      <c r="A558" s="1" t="s">
        <v>20</v>
      </c>
      <c r="B558" s="1" t="s">
        <v>213</v>
      </c>
      <c r="C558" s="1" t="s">
        <v>256</v>
      </c>
      <c r="D558" s="1" t="s">
        <v>131</v>
      </c>
      <c r="E558" s="1" t="s">
        <v>2</v>
      </c>
      <c r="F558" s="1" t="s">
        <v>151</v>
      </c>
      <c r="G558" s="1" t="s">
        <v>73</v>
      </c>
      <c r="H558" s="8"/>
      <c r="I558" s="8">
        <v>2015</v>
      </c>
      <c r="J558" s="1" t="s">
        <v>124</v>
      </c>
      <c r="K558" s="9">
        <v>4120</v>
      </c>
      <c r="L558" s="10">
        <f>K558/ VLOOKUP(A558,Indicators!$B$1:$V$7,21,FALSE)</f>
        <v>18.023535587733495</v>
      </c>
      <c r="M558" s="1" t="s">
        <v>257</v>
      </c>
      <c r="N558" s="1" t="s">
        <v>71</v>
      </c>
      <c r="O558" s="11"/>
      <c r="P558" s="11"/>
      <c r="Q558" s="8" t="str">
        <f t="shared" si="0"/>
        <v/>
      </c>
      <c r="R558" s="1" t="s">
        <v>97</v>
      </c>
      <c r="S558" s="1" t="s">
        <v>44</v>
      </c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</row>
    <row r="559" spans="1:76" x14ac:dyDescent="0.2">
      <c r="A559" s="1" t="s">
        <v>20</v>
      </c>
      <c r="B559" s="1" t="s">
        <v>213</v>
      </c>
      <c r="C559" s="1" t="s">
        <v>235</v>
      </c>
      <c r="D559" s="1" t="s">
        <v>122</v>
      </c>
      <c r="E559" s="1" t="s">
        <v>2</v>
      </c>
      <c r="F559" s="1" t="s">
        <v>151</v>
      </c>
      <c r="G559" s="1" t="s">
        <v>73</v>
      </c>
      <c r="H559" s="8"/>
      <c r="I559" s="8">
        <v>2015</v>
      </c>
      <c r="J559" s="1" t="s">
        <v>124</v>
      </c>
      <c r="K559" s="9">
        <v>4170</v>
      </c>
      <c r="L559" s="10">
        <f>K559/ VLOOKUP(A559,Indicators!$B$1:$V$7,21,FALSE)</f>
        <v>18.242267815739972</v>
      </c>
      <c r="M559" s="1" t="s">
        <v>236</v>
      </c>
      <c r="N559" s="1" t="s">
        <v>71</v>
      </c>
      <c r="O559" s="11"/>
      <c r="P559" s="11"/>
      <c r="Q559" s="8" t="str">
        <f t="shared" si="0"/>
        <v/>
      </c>
      <c r="R559" s="1" t="s">
        <v>97</v>
      </c>
      <c r="S559" s="1" t="s">
        <v>76</v>
      </c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</row>
    <row r="560" spans="1:76" x14ac:dyDescent="0.2">
      <c r="A560" s="1" t="s">
        <v>20</v>
      </c>
      <c r="B560" s="1" t="s">
        <v>213</v>
      </c>
      <c r="C560" s="1" t="s">
        <v>221</v>
      </c>
      <c r="D560" s="1" t="s">
        <v>153</v>
      </c>
      <c r="E560" s="1" t="s">
        <v>2</v>
      </c>
      <c r="F560" s="1" t="s">
        <v>151</v>
      </c>
      <c r="G560" s="1" t="s">
        <v>73</v>
      </c>
      <c r="H560" s="8"/>
      <c r="I560" s="8">
        <v>2015</v>
      </c>
      <c r="J560" s="1" t="s">
        <v>124</v>
      </c>
      <c r="K560" s="9">
        <v>4230</v>
      </c>
      <c r="L560" s="10">
        <f>K560/ VLOOKUP(A560,Indicators!$B$1:$V$7,21,FALSE)</f>
        <v>18.504746489347742</v>
      </c>
      <c r="M560" s="1" t="s">
        <v>215</v>
      </c>
      <c r="N560" s="1" t="s">
        <v>71</v>
      </c>
      <c r="O560" s="11"/>
      <c r="P560" s="11"/>
      <c r="Q560" s="8" t="str">
        <f t="shared" si="0"/>
        <v/>
      </c>
      <c r="R560" s="1" t="s">
        <v>97</v>
      </c>
      <c r="S560" s="1" t="s">
        <v>85</v>
      </c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</row>
    <row r="561" spans="1:76" x14ac:dyDescent="0.2">
      <c r="A561" s="1" t="s">
        <v>20</v>
      </c>
      <c r="B561" s="1" t="s">
        <v>213</v>
      </c>
      <c r="C561" s="1" t="s">
        <v>233</v>
      </c>
      <c r="D561" s="1" t="s">
        <v>128</v>
      </c>
      <c r="E561" s="1" t="s">
        <v>2</v>
      </c>
      <c r="F561" s="1" t="s">
        <v>151</v>
      </c>
      <c r="G561" s="1" t="s">
        <v>73</v>
      </c>
      <c r="H561" s="8"/>
      <c r="I561" s="8">
        <v>2015</v>
      </c>
      <c r="J561" s="1" t="s">
        <v>124</v>
      </c>
      <c r="K561" s="9">
        <v>4300</v>
      </c>
      <c r="L561" s="10">
        <f>K561/ VLOOKUP(A561,Indicators!$B$1:$V$7,21,FALSE)</f>
        <v>18.810971608556805</v>
      </c>
      <c r="M561" s="1" t="s">
        <v>170</v>
      </c>
      <c r="N561" s="1" t="s">
        <v>71</v>
      </c>
      <c r="O561" s="11"/>
      <c r="P561" s="11"/>
      <c r="Q561" s="8" t="str">
        <f t="shared" si="0"/>
        <v/>
      </c>
      <c r="R561" s="1" t="s">
        <v>133</v>
      </c>
      <c r="S561" s="1" t="s">
        <v>52</v>
      </c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</row>
    <row r="562" spans="1:76" x14ac:dyDescent="0.2">
      <c r="A562" s="1" t="s">
        <v>20</v>
      </c>
      <c r="B562" s="1" t="s">
        <v>213</v>
      </c>
      <c r="C562" s="1" t="s">
        <v>235</v>
      </c>
      <c r="D562" s="1" t="s">
        <v>122</v>
      </c>
      <c r="E562" s="1" t="s">
        <v>2</v>
      </c>
      <c r="F562" s="1" t="s">
        <v>151</v>
      </c>
      <c r="G562" s="1" t="s">
        <v>73</v>
      </c>
      <c r="H562" s="8"/>
      <c r="I562" s="8">
        <v>2015</v>
      </c>
      <c r="J562" s="1" t="s">
        <v>124</v>
      </c>
      <c r="K562" s="9">
        <v>4500</v>
      </c>
      <c r="L562" s="10">
        <f>K562/ VLOOKUP(A562,Indicators!$B$1:$V$7,21,FALSE)</f>
        <v>19.685900520582702</v>
      </c>
      <c r="M562" s="1" t="s">
        <v>236</v>
      </c>
      <c r="N562" s="1" t="s">
        <v>71</v>
      </c>
      <c r="O562" s="11"/>
      <c r="P562" s="11"/>
      <c r="Q562" s="8" t="str">
        <f t="shared" si="0"/>
        <v/>
      </c>
      <c r="R562" s="1" t="s">
        <v>97</v>
      </c>
      <c r="S562" s="1" t="s">
        <v>76</v>
      </c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</row>
    <row r="563" spans="1:76" x14ac:dyDescent="0.2">
      <c r="A563" s="1" t="s">
        <v>20</v>
      </c>
      <c r="B563" s="1" t="s">
        <v>213</v>
      </c>
      <c r="C563" s="1" t="s">
        <v>229</v>
      </c>
      <c r="D563" s="1" t="s">
        <v>153</v>
      </c>
      <c r="E563" s="1" t="s">
        <v>2</v>
      </c>
      <c r="F563" s="1" t="s">
        <v>151</v>
      </c>
      <c r="G563" s="1" t="s">
        <v>73</v>
      </c>
      <c r="H563" s="8"/>
      <c r="I563" s="8">
        <v>2015</v>
      </c>
      <c r="J563" s="1" t="s">
        <v>124</v>
      </c>
      <c r="K563" s="9">
        <v>4500</v>
      </c>
      <c r="L563" s="10">
        <f>K563/ VLOOKUP(A563,Indicators!$B$1:$V$7,21,FALSE)</f>
        <v>19.685900520582702</v>
      </c>
      <c r="M563" s="1" t="s">
        <v>219</v>
      </c>
      <c r="N563" s="1" t="s">
        <v>71</v>
      </c>
      <c r="O563" s="11"/>
      <c r="P563" s="11"/>
      <c r="Q563" s="8" t="str">
        <f t="shared" si="0"/>
        <v/>
      </c>
      <c r="R563" s="1" t="s">
        <v>97</v>
      </c>
      <c r="S563" s="1" t="s">
        <v>40</v>
      </c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</row>
    <row r="564" spans="1:76" x14ac:dyDescent="0.2">
      <c r="A564" s="1" t="s">
        <v>20</v>
      </c>
      <c r="B564" s="1" t="s">
        <v>213</v>
      </c>
      <c r="C564" s="1" t="s">
        <v>238</v>
      </c>
      <c r="D564" s="1" t="s">
        <v>131</v>
      </c>
      <c r="E564" s="1" t="s">
        <v>2</v>
      </c>
      <c r="F564" s="1" t="s">
        <v>151</v>
      </c>
      <c r="G564" s="1" t="s">
        <v>73</v>
      </c>
      <c r="H564" s="8"/>
      <c r="I564" s="8">
        <v>2015</v>
      </c>
      <c r="J564" s="1" t="s">
        <v>124</v>
      </c>
      <c r="K564" s="9">
        <v>4800</v>
      </c>
      <c r="L564" s="10">
        <f>K564/ VLOOKUP(A564,Indicators!$B$1:$V$7,21,FALSE)</f>
        <v>20.99829388862155</v>
      </c>
      <c r="M564" s="1" t="s">
        <v>170</v>
      </c>
      <c r="N564" s="1" t="s">
        <v>71</v>
      </c>
      <c r="O564" s="11"/>
      <c r="P564" s="11"/>
      <c r="Q564" s="8" t="str">
        <f t="shared" si="0"/>
        <v/>
      </c>
      <c r="R564" s="1" t="s">
        <v>97</v>
      </c>
      <c r="S564" s="1" t="s">
        <v>44</v>
      </c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</row>
    <row r="565" spans="1:76" x14ac:dyDescent="0.2">
      <c r="A565" s="1" t="s">
        <v>20</v>
      </c>
      <c r="B565" s="1" t="s">
        <v>213</v>
      </c>
      <c r="C565" s="1" t="s">
        <v>230</v>
      </c>
      <c r="D565" s="1" t="s">
        <v>131</v>
      </c>
      <c r="E565" s="1" t="s">
        <v>2</v>
      </c>
      <c r="F565" s="1" t="s">
        <v>151</v>
      </c>
      <c r="G565" s="1" t="s">
        <v>73</v>
      </c>
      <c r="H565" s="8"/>
      <c r="I565" s="8">
        <v>2015</v>
      </c>
      <c r="J565" s="1" t="s">
        <v>124</v>
      </c>
      <c r="K565" s="9">
        <v>4840</v>
      </c>
      <c r="L565" s="10">
        <f>K565/ VLOOKUP(A565,Indicators!$B$1:$V$7,21,FALSE)</f>
        <v>21.17327967102673</v>
      </c>
      <c r="M565" s="1" t="s">
        <v>170</v>
      </c>
      <c r="N565" s="1" t="s">
        <v>71</v>
      </c>
      <c r="O565" s="11"/>
      <c r="P565" s="11"/>
      <c r="Q565" s="8" t="str">
        <f t="shared" si="0"/>
        <v/>
      </c>
      <c r="R565" s="1" t="s">
        <v>97</v>
      </c>
      <c r="S565" s="1" t="s">
        <v>44</v>
      </c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</row>
    <row r="566" spans="1:76" x14ac:dyDescent="0.2">
      <c r="A566" s="1" t="s">
        <v>20</v>
      </c>
      <c r="B566" s="1" t="s">
        <v>213</v>
      </c>
      <c r="C566" s="1" t="s">
        <v>223</v>
      </c>
      <c r="D566" s="1" t="s">
        <v>153</v>
      </c>
      <c r="E566" s="1" t="s">
        <v>2</v>
      </c>
      <c r="F566" s="1" t="s">
        <v>151</v>
      </c>
      <c r="G566" s="1" t="s">
        <v>73</v>
      </c>
      <c r="H566" s="8"/>
      <c r="I566" s="8">
        <v>2015</v>
      </c>
      <c r="J566" s="1" t="s">
        <v>124</v>
      </c>
      <c r="K566" s="9">
        <v>5000</v>
      </c>
      <c r="L566" s="10">
        <f>K566/ VLOOKUP(A566,Indicators!$B$1:$V$7,21,FALSE)</f>
        <v>21.873222800647447</v>
      </c>
      <c r="M566" s="1" t="s">
        <v>219</v>
      </c>
      <c r="N566" s="1" t="s">
        <v>71</v>
      </c>
      <c r="O566" s="11"/>
      <c r="P566" s="11"/>
      <c r="Q566" s="8" t="str">
        <f t="shared" si="0"/>
        <v/>
      </c>
      <c r="R566" s="1" t="s">
        <v>97</v>
      </c>
      <c r="S566" s="1" t="s">
        <v>40</v>
      </c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</row>
    <row r="567" spans="1:76" x14ac:dyDescent="0.2">
      <c r="A567" s="1" t="s">
        <v>20</v>
      </c>
      <c r="B567" s="1" t="s">
        <v>213</v>
      </c>
      <c r="C567" s="1" t="s">
        <v>223</v>
      </c>
      <c r="D567" s="1" t="s">
        <v>153</v>
      </c>
      <c r="E567" s="1" t="s">
        <v>2</v>
      </c>
      <c r="F567" s="1" t="s">
        <v>151</v>
      </c>
      <c r="G567" s="1" t="s">
        <v>73</v>
      </c>
      <c r="H567" s="8"/>
      <c r="I567" s="8">
        <v>2015</v>
      </c>
      <c r="J567" s="1" t="s">
        <v>124</v>
      </c>
      <c r="K567" s="9">
        <v>5000</v>
      </c>
      <c r="L567" s="10">
        <f>K567/ VLOOKUP(A567,Indicators!$B$1:$V$7,21,FALSE)</f>
        <v>21.873222800647447</v>
      </c>
      <c r="M567" s="1" t="s">
        <v>219</v>
      </c>
      <c r="N567" s="1" t="s">
        <v>71</v>
      </c>
      <c r="O567" s="11"/>
      <c r="P567" s="11"/>
      <c r="Q567" s="8" t="str">
        <f t="shared" si="0"/>
        <v/>
      </c>
      <c r="R567" s="1" t="s">
        <v>97</v>
      </c>
      <c r="S567" s="1" t="s">
        <v>40</v>
      </c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</row>
    <row r="568" spans="1:76" x14ac:dyDescent="0.2">
      <c r="A568" s="1" t="s">
        <v>20</v>
      </c>
      <c r="B568" s="1" t="s">
        <v>213</v>
      </c>
      <c r="C568" s="1" t="s">
        <v>220</v>
      </c>
      <c r="D568" s="1" t="s">
        <v>122</v>
      </c>
      <c r="E568" s="1" t="s">
        <v>2</v>
      </c>
      <c r="F568" s="1" t="s">
        <v>151</v>
      </c>
      <c r="G568" s="1" t="s">
        <v>73</v>
      </c>
      <c r="H568" s="8"/>
      <c r="I568" s="8">
        <v>2015</v>
      </c>
      <c r="J568" s="1" t="s">
        <v>124</v>
      </c>
      <c r="K568" s="9">
        <v>5000</v>
      </c>
      <c r="L568" s="10">
        <f>K568/ VLOOKUP(A568,Indicators!$B$1:$V$7,21,FALSE)</f>
        <v>21.873222800647447</v>
      </c>
      <c r="M568" s="1" t="s">
        <v>219</v>
      </c>
      <c r="N568" s="1" t="s">
        <v>71</v>
      </c>
      <c r="O568" s="11"/>
      <c r="P568" s="11"/>
      <c r="Q568" s="8" t="str">
        <f t="shared" si="0"/>
        <v/>
      </c>
      <c r="R568" s="1" t="s">
        <v>97</v>
      </c>
      <c r="S568" s="1" t="s">
        <v>40</v>
      </c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</row>
    <row r="569" spans="1:76" x14ac:dyDescent="0.2">
      <c r="A569" s="1" t="s">
        <v>20</v>
      </c>
      <c r="B569" s="1" t="s">
        <v>213</v>
      </c>
      <c r="C569" s="1" t="s">
        <v>216</v>
      </c>
      <c r="D569" s="1" t="s">
        <v>139</v>
      </c>
      <c r="E569" s="1" t="s">
        <v>2</v>
      </c>
      <c r="F569" s="1" t="s">
        <v>151</v>
      </c>
      <c r="G569" s="1" t="s">
        <v>73</v>
      </c>
      <c r="H569" s="8"/>
      <c r="I569" s="8">
        <v>2015</v>
      </c>
      <c r="J569" s="1" t="s">
        <v>124</v>
      </c>
      <c r="K569" s="9">
        <v>5000</v>
      </c>
      <c r="L569" s="10">
        <f>K569/ VLOOKUP(A569,Indicators!$B$1:$V$7,21,FALSE)</f>
        <v>21.873222800647447</v>
      </c>
      <c r="M569" s="1" t="s">
        <v>215</v>
      </c>
      <c r="N569" s="1" t="s">
        <v>71</v>
      </c>
      <c r="O569" s="11"/>
      <c r="P569" s="11"/>
      <c r="Q569" s="8" t="str">
        <f t="shared" si="0"/>
        <v/>
      </c>
      <c r="R569" s="1" t="s">
        <v>97</v>
      </c>
      <c r="S569" s="1" t="s">
        <v>85</v>
      </c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</row>
    <row r="570" spans="1:76" x14ac:dyDescent="0.2">
      <c r="A570" s="1" t="s">
        <v>20</v>
      </c>
      <c r="B570" s="1" t="s">
        <v>213</v>
      </c>
      <c r="C570" s="1" t="s">
        <v>243</v>
      </c>
      <c r="D570" s="1" t="s">
        <v>153</v>
      </c>
      <c r="E570" s="1" t="s">
        <v>2</v>
      </c>
      <c r="F570" s="1" t="s">
        <v>151</v>
      </c>
      <c r="G570" s="1" t="s">
        <v>73</v>
      </c>
      <c r="H570" s="8"/>
      <c r="I570" s="8">
        <v>2015</v>
      </c>
      <c r="J570" s="1" t="s">
        <v>124</v>
      </c>
      <c r="K570" s="9">
        <v>5000</v>
      </c>
      <c r="L570" s="10">
        <f>K570/ VLOOKUP(A570,Indicators!$B$1:$V$7,21,FALSE)</f>
        <v>21.873222800647447</v>
      </c>
      <c r="M570" s="1" t="s">
        <v>219</v>
      </c>
      <c r="N570" s="1" t="s">
        <v>71</v>
      </c>
      <c r="O570" s="11"/>
      <c r="P570" s="11"/>
      <c r="Q570" s="8" t="str">
        <f t="shared" si="0"/>
        <v/>
      </c>
      <c r="R570" s="1" t="s">
        <v>97</v>
      </c>
      <c r="S570" s="1" t="s">
        <v>40</v>
      </c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</row>
    <row r="571" spans="1:76" x14ac:dyDescent="0.2">
      <c r="A571" s="1" t="s">
        <v>20</v>
      </c>
      <c r="B571" s="1" t="s">
        <v>213</v>
      </c>
      <c r="C571" s="1" t="s">
        <v>245</v>
      </c>
      <c r="D571" s="1" t="s">
        <v>153</v>
      </c>
      <c r="E571" s="1" t="s">
        <v>2</v>
      </c>
      <c r="F571" s="1" t="s">
        <v>151</v>
      </c>
      <c r="G571" s="1" t="s">
        <v>73</v>
      </c>
      <c r="H571" s="8"/>
      <c r="I571" s="8">
        <v>2015</v>
      </c>
      <c r="J571" s="1" t="s">
        <v>124</v>
      </c>
      <c r="K571" s="9">
        <v>5000</v>
      </c>
      <c r="L571" s="10">
        <f>K571/ VLOOKUP(A571,Indicators!$B$1:$V$7,21,FALSE)</f>
        <v>21.873222800647447</v>
      </c>
      <c r="M571" s="1" t="s">
        <v>215</v>
      </c>
      <c r="N571" s="1" t="s">
        <v>71</v>
      </c>
      <c r="O571" s="11"/>
      <c r="P571" s="11"/>
      <c r="Q571" s="8" t="str">
        <f t="shared" si="0"/>
        <v/>
      </c>
      <c r="R571" s="1" t="s">
        <v>97</v>
      </c>
      <c r="S571" s="1" t="s">
        <v>85</v>
      </c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</row>
    <row r="572" spans="1:76" x14ac:dyDescent="0.2">
      <c r="A572" s="1" t="s">
        <v>20</v>
      </c>
      <c r="B572" s="1" t="s">
        <v>213</v>
      </c>
      <c r="C572" s="1" t="s">
        <v>224</v>
      </c>
      <c r="D572" s="1" t="s">
        <v>153</v>
      </c>
      <c r="E572" s="1" t="s">
        <v>2</v>
      </c>
      <c r="F572" s="1" t="s">
        <v>151</v>
      </c>
      <c r="G572" s="1" t="s">
        <v>73</v>
      </c>
      <c r="H572" s="8"/>
      <c r="I572" s="8">
        <v>2015</v>
      </c>
      <c r="J572" s="1" t="s">
        <v>124</v>
      </c>
      <c r="K572" s="9">
        <v>5000</v>
      </c>
      <c r="L572" s="10">
        <f>K572/ VLOOKUP(A572,Indicators!$B$1:$V$7,21,FALSE)</f>
        <v>21.873222800647447</v>
      </c>
      <c r="M572" s="1" t="s">
        <v>219</v>
      </c>
      <c r="N572" s="1" t="s">
        <v>71</v>
      </c>
      <c r="O572" s="11"/>
      <c r="P572" s="11"/>
      <c r="Q572" s="8" t="str">
        <f t="shared" si="0"/>
        <v/>
      </c>
      <c r="R572" s="1" t="s">
        <v>97</v>
      </c>
      <c r="S572" s="1" t="s">
        <v>40</v>
      </c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</row>
    <row r="573" spans="1:76" x14ac:dyDescent="0.2">
      <c r="A573" s="1" t="s">
        <v>20</v>
      </c>
      <c r="B573" s="1" t="s">
        <v>213</v>
      </c>
      <c r="C573" s="1" t="s">
        <v>227</v>
      </c>
      <c r="D573" s="1" t="s">
        <v>153</v>
      </c>
      <c r="E573" s="1" t="s">
        <v>2</v>
      </c>
      <c r="F573" s="1" t="s">
        <v>151</v>
      </c>
      <c r="G573" s="1" t="s">
        <v>73</v>
      </c>
      <c r="H573" s="8"/>
      <c r="I573" s="8">
        <v>2015</v>
      </c>
      <c r="J573" s="1" t="s">
        <v>124</v>
      </c>
      <c r="K573" s="9">
        <v>5000</v>
      </c>
      <c r="L573" s="10">
        <f>K573/ VLOOKUP(A573,Indicators!$B$1:$V$7,21,FALSE)</f>
        <v>21.873222800647447</v>
      </c>
      <c r="M573" s="1" t="s">
        <v>219</v>
      </c>
      <c r="N573" s="1" t="s">
        <v>71</v>
      </c>
      <c r="O573" s="11"/>
      <c r="P573" s="11"/>
      <c r="Q573" s="8" t="str">
        <f t="shared" si="0"/>
        <v/>
      </c>
      <c r="R573" s="1" t="s">
        <v>97</v>
      </c>
      <c r="S573" s="1" t="s">
        <v>40</v>
      </c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</row>
    <row r="574" spans="1:76" x14ac:dyDescent="0.2">
      <c r="A574" s="1" t="s">
        <v>20</v>
      </c>
      <c r="B574" s="1" t="s">
        <v>213</v>
      </c>
      <c r="C574" s="1" t="s">
        <v>231</v>
      </c>
      <c r="D574" s="1" t="s">
        <v>153</v>
      </c>
      <c r="E574" s="1" t="s">
        <v>2</v>
      </c>
      <c r="F574" s="1" t="s">
        <v>151</v>
      </c>
      <c r="G574" s="1" t="s">
        <v>73</v>
      </c>
      <c r="H574" s="8"/>
      <c r="I574" s="8">
        <v>2015</v>
      </c>
      <c r="J574" s="1" t="s">
        <v>124</v>
      </c>
      <c r="K574" s="9">
        <v>5000</v>
      </c>
      <c r="L574" s="10">
        <f>K574/ VLOOKUP(A574,Indicators!$B$1:$V$7,21,FALSE)</f>
        <v>21.873222800647447</v>
      </c>
      <c r="M574" s="1" t="s">
        <v>219</v>
      </c>
      <c r="N574" s="1" t="s">
        <v>71</v>
      </c>
      <c r="O574" s="11"/>
      <c r="P574" s="11"/>
      <c r="Q574" s="8" t="str">
        <f t="shared" si="0"/>
        <v/>
      </c>
      <c r="R574" s="1" t="s">
        <v>97</v>
      </c>
      <c r="S574" s="1" t="s">
        <v>40</v>
      </c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</row>
    <row r="575" spans="1:76" x14ac:dyDescent="0.2">
      <c r="A575" s="1" t="s">
        <v>20</v>
      </c>
      <c r="B575" s="1" t="s">
        <v>213</v>
      </c>
      <c r="C575" s="1" t="s">
        <v>229</v>
      </c>
      <c r="D575" s="1" t="s">
        <v>153</v>
      </c>
      <c r="E575" s="1" t="s">
        <v>2</v>
      </c>
      <c r="F575" s="1" t="s">
        <v>151</v>
      </c>
      <c r="G575" s="1" t="s">
        <v>73</v>
      </c>
      <c r="H575" s="8"/>
      <c r="I575" s="8">
        <v>2015</v>
      </c>
      <c r="J575" s="1" t="s">
        <v>124</v>
      </c>
      <c r="K575" s="9">
        <v>5000</v>
      </c>
      <c r="L575" s="10">
        <f>K575/ VLOOKUP(A575,Indicators!$B$1:$V$7,21,FALSE)</f>
        <v>21.873222800647447</v>
      </c>
      <c r="M575" s="1" t="s">
        <v>219</v>
      </c>
      <c r="N575" s="1" t="s">
        <v>71</v>
      </c>
      <c r="O575" s="11"/>
      <c r="P575" s="11"/>
      <c r="Q575" s="8" t="str">
        <f t="shared" si="0"/>
        <v/>
      </c>
      <c r="R575" s="1" t="s">
        <v>97</v>
      </c>
      <c r="S575" s="1" t="s">
        <v>40</v>
      </c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</row>
    <row r="576" spans="1:76" x14ac:dyDescent="0.2">
      <c r="A576" s="1" t="s">
        <v>20</v>
      </c>
      <c r="B576" s="1" t="s">
        <v>213</v>
      </c>
      <c r="C576" s="1" t="s">
        <v>222</v>
      </c>
      <c r="D576" s="1" t="s">
        <v>153</v>
      </c>
      <c r="E576" s="1" t="s">
        <v>2</v>
      </c>
      <c r="F576" s="1" t="s">
        <v>151</v>
      </c>
      <c r="G576" s="1" t="s">
        <v>73</v>
      </c>
      <c r="H576" s="8"/>
      <c r="I576" s="8">
        <v>2015</v>
      </c>
      <c r="J576" s="1" t="s">
        <v>124</v>
      </c>
      <c r="K576" s="9">
        <v>5000</v>
      </c>
      <c r="L576" s="10">
        <f>K576/ VLOOKUP(A576,Indicators!$B$1:$V$7,21,FALSE)</f>
        <v>21.873222800647447</v>
      </c>
      <c r="M576" s="1" t="s">
        <v>219</v>
      </c>
      <c r="N576" s="1" t="s">
        <v>71</v>
      </c>
      <c r="O576" s="11"/>
      <c r="P576" s="11"/>
      <c r="Q576" s="8" t="str">
        <f t="shared" si="0"/>
        <v/>
      </c>
      <c r="R576" s="1" t="s">
        <v>97</v>
      </c>
      <c r="S576" s="1" t="s">
        <v>40</v>
      </c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</row>
    <row r="577" spans="1:76" x14ac:dyDescent="0.2">
      <c r="A577" s="1" t="s">
        <v>20</v>
      </c>
      <c r="B577" s="1" t="s">
        <v>213</v>
      </c>
      <c r="C577" s="1" t="s">
        <v>243</v>
      </c>
      <c r="D577" s="1" t="s">
        <v>153</v>
      </c>
      <c r="E577" s="1" t="s">
        <v>2</v>
      </c>
      <c r="F577" s="1" t="s">
        <v>151</v>
      </c>
      <c r="G577" s="1" t="s">
        <v>73</v>
      </c>
      <c r="H577" s="8"/>
      <c r="I577" s="8">
        <v>2015</v>
      </c>
      <c r="J577" s="1" t="s">
        <v>124</v>
      </c>
      <c r="K577" s="9">
        <v>5000</v>
      </c>
      <c r="L577" s="10">
        <f>K577/ VLOOKUP(A577,Indicators!$B$1:$V$7,21,FALSE)</f>
        <v>21.873222800647447</v>
      </c>
      <c r="M577" s="1" t="s">
        <v>219</v>
      </c>
      <c r="N577" s="1" t="s">
        <v>71</v>
      </c>
      <c r="O577" s="11"/>
      <c r="P577" s="11"/>
      <c r="Q577" s="8" t="str">
        <f t="shared" si="0"/>
        <v/>
      </c>
      <c r="R577" s="1" t="s">
        <v>97</v>
      </c>
      <c r="S577" s="1" t="s">
        <v>40</v>
      </c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</row>
    <row r="578" spans="1:76" x14ac:dyDescent="0.2">
      <c r="A578" s="1" t="s">
        <v>20</v>
      </c>
      <c r="B578" s="1" t="s">
        <v>213</v>
      </c>
      <c r="C578" s="1" t="s">
        <v>256</v>
      </c>
      <c r="D578" s="1" t="s">
        <v>131</v>
      </c>
      <c r="E578" s="1" t="s">
        <v>2</v>
      </c>
      <c r="F578" s="1" t="s">
        <v>151</v>
      </c>
      <c r="G578" s="1" t="s">
        <v>73</v>
      </c>
      <c r="H578" s="8"/>
      <c r="I578" s="8">
        <v>2015</v>
      </c>
      <c r="J578" s="1" t="s">
        <v>124</v>
      </c>
      <c r="K578" s="9">
        <v>5030</v>
      </c>
      <c r="L578" s="10">
        <f>K578/ VLOOKUP(A578,Indicators!$B$1:$V$7,21,FALSE)</f>
        <v>22.004462137451331</v>
      </c>
      <c r="M578" s="1" t="s">
        <v>257</v>
      </c>
      <c r="N578" s="1" t="s">
        <v>71</v>
      </c>
      <c r="O578" s="11"/>
      <c r="P578" s="11"/>
      <c r="Q578" s="8" t="str">
        <f t="shared" si="0"/>
        <v/>
      </c>
      <c r="R578" s="1" t="s">
        <v>97</v>
      </c>
      <c r="S578" s="1" t="s">
        <v>44</v>
      </c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</row>
    <row r="579" spans="1:76" x14ac:dyDescent="0.2">
      <c r="A579" s="1" t="s">
        <v>20</v>
      </c>
      <c r="B579" s="1" t="s">
        <v>213</v>
      </c>
      <c r="C579" s="1" t="s">
        <v>246</v>
      </c>
      <c r="D579" s="1" t="s">
        <v>122</v>
      </c>
      <c r="E579" s="1" t="s">
        <v>2</v>
      </c>
      <c r="F579" s="1" t="s">
        <v>151</v>
      </c>
      <c r="G579" s="1" t="s">
        <v>73</v>
      </c>
      <c r="H579" s="8"/>
      <c r="I579" s="8">
        <v>2015</v>
      </c>
      <c r="J579" s="1" t="s">
        <v>124</v>
      </c>
      <c r="K579" s="9">
        <v>5200</v>
      </c>
      <c r="L579" s="10">
        <f>K579/ VLOOKUP(A579,Indicators!$B$1:$V$7,21,FALSE)</f>
        <v>22.748151712673344</v>
      </c>
      <c r="M579" s="1" t="s">
        <v>170</v>
      </c>
      <c r="N579" s="1" t="s">
        <v>71</v>
      </c>
      <c r="O579" s="11"/>
      <c r="P579" s="11"/>
      <c r="Q579" s="8" t="str">
        <f t="shared" si="0"/>
        <v/>
      </c>
      <c r="R579" s="1" t="s">
        <v>97</v>
      </c>
      <c r="S579" s="1" t="s">
        <v>45</v>
      </c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</row>
    <row r="580" spans="1:76" x14ac:dyDescent="0.2">
      <c r="A580" s="1" t="s">
        <v>20</v>
      </c>
      <c r="B580" s="1" t="s">
        <v>213</v>
      </c>
      <c r="C580" s="1" t="s">
        <v>241</v>
      </c>
      <c r="D580" s="1" t="s">
        <v>122</v>
      </c>
      <c r="E580" s="1" t="s">
        <v>2</v>
      </c>
      <c r="F580" s="1" t="s">
        <v>151</v>
      </c>
      <c r="G580" s="1" t="s">
        <v>73</v>
      </c>
      <c r="H580" s="8"/>
      <c r="I580" s="8">
        <v>2015</v>
      </c>
      <c r="J580" s="1" t="s">
        <v>124</v>
      </c>
      <c r="K580" s="9">
        <v>5320</v>
      </c>
      <c r="L580" s="10">
        <f>K580/ VLOOKUP(A580,Indicators!$B$1:$V$7,21,FALSE)</f>
        <v>23.273109059888885</v>
      </c>
      <c r="M580" s="1" t="s">
        <v>170</v>
      </c>
      <c r="N580" s="1" t="s">
        <v>71</v>
      </c>
      <c r="O580" s="11"/>
      <c r="P580" s="11"/>
      <c r="Q580" s="8" t="str">
        <f t="shared" si="0"/>
        <v/>
      </c>
      <c r="R580" s="1" t="s">
        <v>97</v>
      </c>
      <c r="S580" s="1" t="s">
        <v>45</v>
      </c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</row>
    <row r="581" spans="1:76" x14ac:dyDescent="0.2">
      <c r="A581" s="1" t="s">
        <v>20</v>
      </c>
      <c r="B581" s="1" t="s">
        <v>213</v>
      </c>
      <c r="C581" s="1" t="s">
        <v>230</v>
      </c>
      <c r="D581" s="1" t="s">
        <v>131</v>
      </c>
      <c r="E581" s="1" t="s">
        <v>2</v>
      </c>
      <c r="F581" s="1" t="s">
        <v>151</v>
      </c>
      <c r="G581" s="1" t="s">
        <v>73</v>
      </c>
      <c r="H581" s="8"/>
      <c r="I581" s="8">
        <v>2015</v>
      </c>
      <c r="J581" s="1" t="s">
        <v>124</v>
      </c>
      <c r="K581" s="9">
        <v>5360</v>
      </c>
      <c r="L581" s="10">
        <f>K581/ VLOOKUP(A581,Indicators!$B$1:$V$7,21,FALSE)</f>
        <v>23.448094842294065</v>
      </c>
      <c r="M581" s="1" t="s">
        <v>170</v>
      </c>
      <c r="N581" s="1" t="s">
        <v>71</v>
      </c>
      <c r="O581" s="11"/>
      <c r="P581" s="11"/>
      <c r="Q581" s="8" t="str">
        <f t="shared" si="0"/>
        <v/>
      </c>
      <c r="R581" s="1" t="s">
        <v>97</v>
      </c>
      <c r="S581" s="1" t="s">
        <v>44</v>
      </c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</row>
    <row r="582" spans="1:76" x14ac:dyDescent="0.2">
      <c r="A582" s="1" t="s">
        <v>20</v>
      </c>
      <c r="B582" s="1" t="s">
        <v>213</v>
      </c>
      <c r="C582" s="1" t="s">
        <v>252</v>
      </c>
      <c r="D582" s="1" t="s">
        <v>122</v>
      </c>
      <c r="E582" s="1" t="s">
        <v>2</v>
      </c>
      <c r="F582" s="1" t="s">
        <v>151</v>
      </c>
      <c r="G582" s="1" t="s">
        <v>73</v>
      </c>
      <c r="H582" s="8"/>
      <c r="I582" s="8">
        <v>2015</v>
      </c>
      <c r="J582" s="1" t="s">
        <v>124</v>
      </c>
      <c r="K582" s="9">
        <v>5810</v>
      </c>
      <c r="L582" s="10">
        <f>K582/ VLOOKUP(A582,Indicators!$B$1:$V$7,21,FALSE)</f>
        <v>25.416684894352333</v>
      </c>
      <c r="M582" s="1" t="s">
        <v>170</v>
      </c>
      <c r="N582" s="1" t="s">
        <v>71</v>
      </c>
      <c r="O582" s="11"/>
      <c r="P582" s="11"/>
      <c r="Q582" s="8" t="str">
        <f t="shared" si="0"/>
        <v/>
      </c>
      <c r="R582" s="1" t="s">
        <v>97</v>
      </c>
      <c r="S582" s="1" t="s">
        <v>45</v>
      </c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</row>
    <row r="583" spans="1:76" x14ac:dyDescent="0.2">
      <c r="A583" s="1" t="s">
        <v>20</v>
      </c>
      <c r="B583" s="1" t="s">
        <v>213</v>
      </c>
      <c r="C583" s="1" t="s">
        <v>224</v>
      </c>
      <c r="D583" s="1" t="s">
        <v>153</v>
      </c>
      <c r="E583" s="1" t="s">
        <v>2</v>
      </c>
      <c r="F583" s="1" t="s">
        <v>151</v>
      </c>
      <c r="G583" s="1" t="s">
        <v>73</v>
      </c>
      <c r="H583" s="8"/>
      <c r="I583" s="8">
        <v>2015</v>
      </c>
      <c r="J583" s="1" t="s">
        <v>124</v>
      </c>
      <c r="K583" s="9">
        <v>6000</v>
      </c>
      <c r="L583" s="10">
        <f>K583/ VLOOKUP(A583,Indicators!$B$1:$V$7,21,FALSE)</f>
        <v>26.247867360776937</v>
      </c>
      <c r="M583" s="1" t="s">
        <v>219</v>
      </c>
      <c r="N583" s="1" t="s">
        <v>71</v>
      </c>
      <c r="O583" s="11"/>
      <c r="P583" s="11"/>
      <c r="Q583" s="8" t="str">
        <f t="shared" si="0"/>
        <v/>
      </c>
      <c r="R583" s="1" t="s">
        <v>97</v>
      </c>
      <c r="S583" s="1" t="s">
        <v>40</v>
      </c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</row>
    <row r="584" spans="1:76" x14ac:dyDescent="0.2">
      <c r="A584" s="1" t="s">
        <v>20</v>
      </c>
      <c r="B584" s="1" t="s">
        <v>213</v>
      </c>
      <c r="C584" s="1" t="s">
        <v>243</v>
      </c>
      <c r="D584" s="1" t="s">
        <v>153</v>
      </c>
      <c r="E584" s="1" t="s">
        <v>2</v>
      </c>
      <c r="F584" s="1" t="s">
        <v>151</v>
      </c>
      <c r="G584" s="1" t="s">
        <v>73</v>
      </c>
      <c r="H584" s="8"/>
      <c r="I584" s="8">
        <v>2015</v>
      </c>
      <c r="J584" s="1" t="s">
        <v>124</v>
      </c>
      <c r="K584" s="9">
        <v>6000</v>
      </c>
      <c r="L584" s="10">
        <f>K584/ VLOOKUP(A584,Indicators!$B$1:$V$7,21,FALSE)</f>
        <v>26.247867360776937</v>
      </c>
      <c r="M584" s="1" t="s">
        <v>219</v>
      </c>
      <c r="N584" s="1" t="s">
        <v>71</v>
      </c>
      <c r="O584" s="11"/>
      <c r="P584" s="11"/>
      <c r="Q584" s="8" t="str">
        <f t="shared" si="0"/>
        <v/>
      </c>
      <c r="R584" s="1" t="s">
        <v>97</v>
      </c>
      <c r="S584" s="1" t="s">
        <v>40</v>
      </c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</row>
    <row r="585" spans="1:76" x14ac:dyDescent="0.2">
      <c r="A585" s="1" t="s">
        <v>20</v>
      </c>
      <c r="B585" s="1" t="s">
        <v>213</v>
      </c>
      <c r="C585" s="1" t="s">
        <v>227</v>
      </c>
      <c r="D585" s="1" t="s">
        <v>153</v>
      </c>
      <c r="E585" s="1" t="s">
        <v>2</v>
      </c>
      <c r="F585" s="1" t="s">
        <v>151</v>
      </c>
      <c r="G585" s="1" t="s">
        <v>73</v>
      </c>
      <c r="H585" s="8"/>
      <c r="I585" s="8">
        <v>2015</v>
      </c>
      <c r="J585" s="1" t="s">
        <v>124</v>
      </c>
      <c r="K585" s="9">
        <v>6000</v>
      </c>
      <c r="L585" s="10">
        <f>K585/ VLOOKUP(A585,Indicators!$B$1:$V$7,21,FALSE)</f>
        <v>26.247867360776937</v>
      </c>
      <c r="M585" s="1" t="s">
        <v>219</v>
      </c>
      <c r="N585" s="1" t="s">
        <v>71</v>
      </c>
      <c r="O585" s="11"/>
      <c r="P585" s="11"/>
      <c r="Q585" s="8" t="str">
        <f t="shared" si="0"/>
        <v/>
      </c>
      <c r="R585" s="1" t="s">
        <v>97</v>
      </c>
      <c r="S585" s="1" t="s">
        <v>40</v>
      </c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</row>
    <row r="586" spans="1:76" x14ac:dyDescent="0.2">
      <c r="A586" s="1" t="s">
        <v>20</v>
      </c>
      <c r="B586" s="1" t="s">
        <v>213</v>
      </c>
      <c r="C586" s="1" t="s">
        <v>218</v>
      </c>
      <c r="D586" s="1" t="s">
        <v>153</v>
      </c>
      <c r="E586" s="1" t="s">
        <v>2</v>
      </c>
      <c r="F586" s="1" t="s">
        <v>151</v>
      </c>
      <c r="G586" s="1" t="s">
        <v>73</v>
      </c>
      <c r="H586" s="8"/>
      <c r="I586" s="8">
        <v>2015</v>
      </c>
      <c r="J586" s="1" t="s">
        <v>124</v>
      </c>
      <c r="K586" s="9">
        <v>6000</v>
      </c>
      <c r="L586" s="10">
        <f>K586/ VLOOKUP(A586,Indicators!$B$1:$V$7,21,FALSE)</f>
        <v>26.247867360776937</v>
      </c>
      <c r="M586" s="1" t="s">
        <v>219</v>
      </c>
      <c r="N586" s="1" t="s">
        <v>71</v>
      </c>
      <c r="O586" s="11"/>
      <c r="P586" s="11"/>
      <c r="Q586" s="8" t="str">
        <f t="shared" si="0"/>
        <v/>
      </c>
      <c r="R586" s="1" t="s">
        <v>97</v>
      </c>
      <c r="S586" s="1" t="s">
        <v>40</v>
      </c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</row>
    <row r="587" spans="1:76" x14ac:dyDescent="0.2">
      <c r="A587" s="1" t="s">
        <v>20</v>
      </c>
      <c r="B587" s="1" t="s">
        <v>213</v>
      </c>
      <c r="C587" s="1" t="s">
        <v>224</v>
      </c>
      <c r="D587" s="1" t="s">
        <v>153</v>
      </c>
      <c r="E587" s="1" t="s">
        <v>2</v>
      </c>
      <c r="F587" s="1" t="s">
        <v>151</v>
      </c>
      <c r="G587" s="1" t="s">
        <v>73</v>
      </c>
      <c r="H587" s="8"/>
      <c r="I587" s="8">
        <v>2015</v>
      </c>
      <c r="J587" s="1" t="s">
        <v>124</v>
      </c>
      <c r="K587" s="9">
        <v>6000</v>
      </c>
      <c r="L587" s="10">
        <f>K587/ VLOOKUP(A587,Indicators!$B$1:$V$7,21,FALSE)</f>
        <v>26.247867360776937</v>
      </c>
      <c r="M587" s="1" t="s">
        <v>219</v>
      </c>
      <c r="N587" s="1" t="s">
        <v>71</v>
      </c>
      <c r="O587" s="11"/>
      <c r="P587" s="11"/>
      <c r="Q587" s="8" t="str">
        <f t="shared" si="0"/>
        <v/>
      </c>
      <c r="R587" s="1" t="s">
        <v>97</v>
      </c>
      <c r="S587" s="1" t="s">
        <v>40</v>
      </c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</row>
    <row r="588" spans="1:76" x14ac:dyDescent="0.2">
      <c r="A588" s="1" t="s">
        <v>20</v>
      </c>
      <c r="B588" s="1" t="s">
        <v>213</v>
      </c>
      <c r="C588" s="1" t="s">
        <v>228</v>
      </c>
      <c r="D588" s="1" t="s">
        <v>131</v>
      </c>
      <c r="E588" s="1" t="s">
        <v>2</v>
      </c>
      <c r="F588" s="1" t="s">
        <v>151</v>
      </c>
      <c r="G588" s="1" t="s">
        <v>73</v>
      </c>
      <c r="H588" s="8"/>
      <c r="I588" s="8">
        <v>2015</v>
      </c>
      <c r="J588" s="1" t="s">
        <v>124</v>
      </c>
      <c r="K588" s="9">
        <v>6050</v>
      </c>
      <c r="L588" s="10">
        <f>K588/ VLOOKUP(A588,Indicators!$B$1:$V$7,21,FALSE)</f>
        <v>26.46659958878341</v>
      </c>
      <c r="M588" s="1" t="s">
        <v>170</v>
      </c>
      <c r="N588" s="1" t="s">
        <v>71</v>
      </c>
      <c r="O588" s="11"/>
      <c r="P588" s="11"/>
      <c r="Q588" s="8" t="str">
        <f t="shared" si="0"/>
        <v/>
      </c>
      <c r="R588" s="1" t="s">
        <v>97</v>
      </c>
      <c r="S588" s="1" t="s">
        <v>44</v>
      </c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</row>
    <row r="589" spans="1:76" x14ac:dyDescent="0.2">
      <c r="A589" s="1" t="s">
        <v>20</v>
      </c>
      <c r="B589" s="1" t="s">
        <v>213</v>
      </c>
      <c r="C589" s="1" t="s">
        <v>227</v>
      </c>
      <c r="D589" s="1" t="s">
        <v>153</v>
      </c>
      <c r="E589" s="1" t="s">
        <v>2</v>
      </c>
      <c r="F589" s="1" t="s">
        <v>151</v>
      </c>
      <c r="G589" s="1" t="s">
        <v>73</v>
      </c>
      <c r="H589" s="8"/>
      <c r="I589" s="8">
        <v>2015</v>
      </c>
      <c r="J589" s="1" t="s">
        <v>124</v>
      </c>
      <c r="K589" s="9">
        <v>6170</v>
      </c>
      <c r="L589" s="10">
        <f>K589/ VLOOKUP(A589,Indicators!$B$1:$V$7,21,FALSE)</f>
        <v>26.99155693599895</v>
      </c>
      <c r="M589" s="1" t="s">
        <v>219</v>
      </c>
      <c r="N589" s="1" t="s">
        <v>71</v>
      </c>
      <c r="O589" s="11"/>
      <c r="P589" s="11"/>
      <c r="Q589" s="8" t="str">
        <f t="shared" si="0"/>
        <v/>
      </c>
      <c r="R589" s="1" t="s">
        <v>97</v>
      </c>
      <c r="S589" s="1" t="s">
        <v>40</v>
      </c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</row>
    <row r="590" spans="1:76" x14ac:dyDescent="0.2">
      <c r="A590" s="1" t="s">
        <v>20</v>
      </c>
      <c r="B590" s="1" t="s">
        <v>213</v>
      </c>
      <c r="C590" s="1" t="s">
        <v>233</v>
      </c>
      <c r="D590" s="1" t="s">
        <v>128</v>
      </c>
      <c r="E590" s="1" t="s">
        <v>2</v>
      </c>
      <c r="F590" s="1" t="s">
        <v>151</v>
      </c>
      <c r="G590" s="1" t="s">
        <v>73</v>
      </c>
      <c r="H590" s="8"/>
      <c r="I590" s="8">
        <v>2015</v>
      </c>
      <c r="J590" s="1" t="s">
        <v>124</v>
      </c>
      <c r="K590" s="9">
        <v>6180</v>
      </c>
      <c r="L590" s="10">
        <f>K590/ VLOOKUP(A590,Indicators!$B$1:$V$7,21,FALSE)</f>
        <v>27.035303381600244</v>
      </c>
      <c r="M590" s="1" t="s">
        <v>170</v>
      </c>
      <c r="N590" s="1" t="s">
        <v>71</v>
      </c>
      <c r="O590" s="11"/>
      <c r="P590" s="11"/>
      <c r="Q590" s="8" t="str">
        <f t="shared" si="0"/>
        <v/>
      </c>
      <c r="R590" s="1" t="s">
        <v>133</v>
      </c>
      <c r="S590" s="1" t="s">
        <v>52</v>
      </c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</row>
    <row r="591" spans="1:76" x14ac:dyDescent="0.2">
      <c r="A591" s="1" t="s">
        <v>20</v>
      </c>
      <c r="B591" s="1" t="s">
        <v>213</v>
      </c>
      <c r="C591" s="1" t="s">
        <v>246</v>
      </c>
      <c r="D591" s="1" t="s">
        <v>122</v>
      </c>
      <c r="E591" s="1" t="s">
        <v>2</v>
      </c>
      <c r="F591" s="1" t="s">
        <v>151</v>
      </c>
      <c r="G591" s="1" t="s">
        <v>73</v>
      </c>
      <c r="H591" s="8"/>
      <c r="I591" s="8">
        <v>2015</v>
      </c>
      <c r="J591" s="1" t="s">
        <v>124</v>
      </c>
      <c r="K591" s="9">
        <v>6230</v>
      </c>
      <c r="L591" s="10">
        <f>K591/ VLOOKUP(A591,Indicators!$B$1:$V$7,21,FALSE)</f>
        <v>27.254035609606721</v>
      </c>
      <c r="M591" s="1" t="s">
        <v>170</v>
      </c>
      <c r="N591" s="1" t="s">
        <v>71</v>
      </c>
      <c r="O591" s="11"/>
      <c r="P591" s="11"/>
      <c r="Q591" s="8" t="str">
        <f t="shared" si="0"/>
        <v/>
      </c>
      <c r="R591" s="1" t="s">
        <v>97</v>
      </c>
      <c r="S591" s="1" t="s">
        <v>45</v>
      </c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</row>
    <row r="592" spans="1:76" x14ac:dyDescent="0.2">
      <c r="A592" s="1" t="s">
        <v>20</v>
      </c>
      <c r="B592" s="1" t="s">
        <v>213</v>
      </c>
      <c r="C592" s="1" t="s">
        <v>249</v>
      </c>
      <c r="D592" s="1" t="s">
        <v>122</v>
      </c>
      <c r="E592" s="1" t="s">
        <v>2</v>
      </c>
      <c r="F592" s="1" t="s">
        <v>151</v>
      </c>
      <c r="G592" s="1" t="s">
        <v>73</v>
      </c>
      <c r="H592" s="8"/>
      <c r="I592" s="8">
        <v>2015</v>
      </c>
      <c r="J592" s="1" t="s">
        <v>124</v>
      </c>
      <c r="K592" s="9">
        <v>6500</v>
      </c>
      <c r="L592" s="10">
        <f>K592/ VLOOKUP(A592,Indicators!$B$1:$V$7,21,FALSE)</f>
        <v>28.435189640841681</v>
      </c>
      <c r="M592" s="1" t="s">
        <v>170</v>
      </c>
      <c r="N592" s="1" t="s">
        <v>71</v>
      </c>
      <c r="O592" s="11"/>
      <c r="P592" s="11"/>
      <c r="Q592" s="8" t="str">
        <f t="shared" si="0"/>
        <v/>
      </c>
      <c r="R592" s="1" t="s">
        <v>97</v>
      </c>
      <c r="S592" s="1" t="s">
        <v>91</v>
      </c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</row>
    <row r="593" spans="1:76" x14ac:dyDescent="0.2">
      <c r="A593" s="1" t="s">
        <v>20</v>
      </c>
      <c r="B593" s="1" t="s">
        <v>213</v>
      </c>
      <c r="C593" s="1" t="s">
        <v>243</v>
      </c>
      <c r="D593" s="1" t="s">
        <v>153</v>
      </c>
      <c r="E593" s="1" t="s">
        <v>2</v>
      </c>
      <c r="F593" s="1" t="s">
        <v>151</v>
      </c>
      <c r="G593" s="1" t="s">
        <v>73</v>
      </c>
      <c r="H593" s="8"/>
      <c r="I593" s="8">
        <v>2015</v>
      </c>
      <c r="J593" s="1" t="s">
        <v>124</v>
      </c>
      <c r="K593" s="9">
        <v>6500</v>
      </c>
      <c r="L593" s="10">
        <f>K593/ VLOOKUP(A593,Indicators!$B$1:$V$7,21,FALSE)</f>
        <v>28.435189640841681</v>
      </c>
      <c r="M593" s="1" t="s">
        <v>219</v>
      </c>
      <c r="N593" s="1" t="s">
        <v>71</v>
      </c>
      <c r="O593" s="11"/>
      <c r="P593" s="11"/>
      <c r="Q593" s="8" t="str">
        <f t="shared" si="0"/>
        <v/>
      </c>
      <c r="R593" s="1" t="s">
        <v>97</v>
      </c>
      <c r="S593" s="1" t="s">
        <v>40</v>
      </c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</row>
    <row r="594" spans="1:76" x14ac:dyDescent="0.2">
      <c r="A594" s="1" t="s">
        <v>20</v>
      </c>
      <c r="B594" s="1" t="s">
        <v>213</v>
      </c>
      <c r="C594" s="1" t="s">
        <v>238</v>
      </c>
      <c r="D594" s="1" t="s">
        <v>131</v>
      </c>
      <c r="E594" s="1" t="s">
        <v>2</v>
      </c>
      <c r="F594" s="1" t="s">
        <v>151</v>
      </c>
      <c r="G594" s="1" t="s">
        <v>73</v>
      </c>
      <c r="H594" s="8"/>
      <c r="I594" s="8">
        <v>2015</v>
      </c>
      <c r="J594" s="1" t="s">
        <v>124</v>
      </c>
      <c r="K594" s="9">
        <v>6500</v>
      </c>
      <c r="L594" s="10">
        <f>K594/ VLOOKUP(A594,Indicators!$B$1:$V$7,21,FALSE)</f>
        <v>28.435189640841681</v>
      </c>
      <c r="M594" s="1" t="s">
        <v>170</v>
      </c>
      <c r="N594" s="1" t="s">
        <v>71</v>
      </c>
      <c r="O594" s="11"/>
      <c r="P594" s="11"/>
      <c r="Q594" s="8" t="str">
        <f t="shared" si="0"/>
        <v/>
      </c>
      <c r="R594" s="1" t="s">
        <v>97</v>
      </c>
      <c r="S594" s="1" t="s">
        <v>44</v>
      </c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</row>
    <row r="595" spans="1:76" x14ac:dyDescent="0.2">
      <c r="A595" s="1" t="s">
        <v>20</v>
      </c>
      <c r="B595" s="1" t="s">
        <v>213</v>
      </c>
      <c r="C595" s="1" t="s">
        <v>214</v>
      </c>
      <c r="D595" s="1" t="s">
        <v>153</v>
      </c>
      <c r="E595" s="1" t="s">
        <v>2</v>
      </c>
      <c r="F595" s="1" t="s">
        <v>151</v>
      </c>
      <c r="G595" s="1" t="s">
        <v>73</v>
      </c>
      <c r="H595" s="8"/>
      <c r="I595" s="8">
        <v>2015</v>
      </c>
      <c r="J595" s="1" t="s">
        <v>124</v>
      </c>
      <c r="K595" s="9">
        <v>6750</v>
      </c>
      <c r="L595" s="10">
        <f>K595/ VLOOKUP(A595,Indicators!$B$1:$V$7,21,FALSE)</f>
        <v>29.528850780874052</v>
      </c>
      <c r="M595" s="1" t="s">
        <v>215</v>
      </c>
      <c r="N595" s="1" t="s">
        <v>71</v>
      </c>
      <c r="O595" s="11"/>
      <c r="P595" s="11"/>
      <c r="Q595" s="8" t="str">
        <f t="shared" si="0"/>
        <v/>
      </c>
      <c r="R595" s="1" t="s">
        <v>97</v>
      </c>
      <c r="S595" s="1" t="s">
        <v>85</v>
      </c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</row>
    <row r="596" spans="1:76" x14ac:dyDescent="0.2">
      <c r="A596" s="1" t="s">
        <v>20</v>
      </c>
      <c r="B596" s="1" t="s">
        <v>213</v>
      </c>
      <c r="C596" s="1" t="s">
        <v>237</v>
      </c>
      <c r="D596" s="1" t="s">
        <v>131</v>
      </c>
      <c r="E596" s="1" t="s">
        <v>2</v>
      </c>
      <c r="F596" s="1" t="s">
        <v>151</v>
      </c>
      <c r="G596" s="1" t="s">
        <v>73</v>
      </c>
      <c r="H596" s="8"/>
      <c r="I596" s="8">
        <v>2015</v>
      </c>
      <c r="J596" s="1" t="s">
        <v>124</v>
      </c>
      <c r="K596" s="9">
        <v>6900</v>
      </c>
      <c r="L596" s="10">
        <f>K596/ VLOOKUP(A596,Indicators!$B$1:$V$7,21,FALSE)</f>
        <v>30.185047464893476</v>
      </c>
      <c r="M596" s="1" t="s">
        <v>170</v>
      </c>
      <c r="N596" s="1" t="s">
        <v>71</v>
      </c>
      <c r="O596" s="11"/>
      <c r="P596" s="11"/>
      <c r="Q596" s="8" t="str">
        <f t="shared" si="0"/>
        <v/>
      </c>
      <c r="R596" s="1" t="s">
        <v>97</v>
      </c>
      <c r="S596" s="1" t="s">
        <v>44</v>
      </c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</row>
    <row r="597" spans="1:76" x14ac:dyDescent="0.2">
      <c r="A597" s="1" t="s">
        <v>20</v>
      </c>
      <c r="B597" s="1" t="s">
        <v>213</v>
      </c>
      <c r="C597" s="1" t="s">
        <v>227</v>
      </c>
      <c r="D597" s="1" t="s">
        <v>153</v>
      </c>
      <c r="E597" s="1" t="s">
        <v>2</v>
      </c>
      <c r="F597" s="1" t="s">
        <v>151</v>
      </c>
      <c r="G597" s="1" t="s">
        <v>73</v>
      </c>
      <c r="H597" s="8"/>
      <c r="I597" s="8">
        <v>2015</v>
      </c>
      <c r="J597" s="1" t="s">
        <v>124</v>
      </c>
      <c r="K597" s="9">
        <v>7000</v>
      </c>
      <c r="L597" s="10">
        <f>K597/ VLOOKUP(A597,Indicators!$B$1:$V$7,21,FALSE)</f>
        <v>30.622511920906426</v>
      </c>
      <c r="M597" s="1" t="s">
        <v>219</v>
      </c>
      <c r="N597" s="1" t="s">
        <v>71</v>
      </c>
      <c r="O597" s="11"/>
      <c r="P597" s="11"/>
      <c r="Q597" s="8" t="str">
        <f t="shared" si="0"/>
        <v/>
      </c>
      <c r="R597" s="1" t="s">
        <v>97</v>
      </c>
      <c r="S597" s="1" t="s">
        <v>40</v>
      </c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</row>
    <row r="598" spans="1:76" x14ac:dyDescent="0.2">
      <c r="A598" s="1" t="s">
        <v>20</v>
      </c>
      <c r="B598" s="1" t="s">
        <v>213</v>
      </c>
      <c r="C598" s="1" t="s">
        <v>220</v>
      </c>
      <c r="D598" s="1" t="s">
        <v>122</v>
      </c>
      <c r="E598" s="1" t="s">
        <v>2</v>
      </c>
      <c r="F598" s="1" t="s">
        <v>151</v>
      </c>
      <c r="G598" s="1" t="s">
        <v>73</v>
      </c>
      <c r="H598" s="8"/>
      <c r="I598" s="8">
        <v>2015</v>
      </c>
      <c r="J598" s="1" t="s">
        <v>124</v>
      </c>
      <c r="K598" s="9">
        <v>7000</v>
      </c>
      <c r="L598" s="10">
        <f>K598/ VLOOKUP(A598,Indicators!$B$1:$V$7,21,FALSE)</f>
        <v>30.622511920906426</v>
      </c>
      <c r="M598" s="1" t="s">
        <v>219</v>
      </c>
      <c r="N598" s="1" t="s">
        <v>71</v>
      </c>
      <c r="O598" s="11"/>
      <c r="P598" s="11"/>
      <c r="Q598" s="8" t="str">
        <f t="shared" si="0"/>
        <v/>
      </c>
      <c r="R598" s="1" t="s">
        <v>97</v>
      </c>
      <c r="S598" s="1" t="s">
        <v>40</v>
      </c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</row>
    <row r="599" spans="1:76" x14ac:dyDescent="0.2">
      <c r="A599" s="1" t="s">
        <v>20</v>
      </c>
      <c r="B599" s="1" t="s">
        <v>213</v>
      </c>
      <c r="C599" s="1" t="s">
        <v>231</v>
      </c>
      <c r="D599" s="1" t="s">
        <v>153</v>
      </c>
      <c r="E599" s="1" t="s">
        <v>2</v>
      </c>
      <c r="F599" s="1" t="s">
        <v>151</v>
      </c>
      <c r="G599" s="1" t="s">
        <v>73</v>
      </c>
      <c r="H599" s="8"/>
      <c r="I599" s="8">
        <v>2015</v>
      </c>
      <c r="J599" s="1" t="s">
        <v>124</v>
      </c>
      <c r="K599" s="9">
        <v>7000</v>
      </c>
      <c r="L599" s="10">
        <f>K599/ VLOOKUP(A599,Indicators!$B$1:$V$7,21,FALSE)</f>
        <v>30.622511920906426</v>
      </c>
      <c r="M599" s="1" t="s">
        <v>219</v>
      </c>
      <c r="N599" s="1" t="s">
        <v>71</v>
      </c>
      <c r="O599" s="11"/>
      <c r="P599" s="11"/>
      <c r="Q599" s="8" t="str">
        <f t="shared" si="0"/>
        <v/>
      </c>
      <c r="R599" s="1" t="s">
        <v>97</v>
      </c>
      <c r="S599" s="1" t="s">
        <v>40</v>
      </c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</row>
    <row r="600" spans="1:76" x14ac:dyDescent="0.2">
      <c r="A600" s="1" t="s">
        <v>20</v>
      </c>
      <c r="B600" s="1" t="s">
        <v>213</v>
      </c>
      <c r="C600" s="1" t="s">
        <v>247</v>
      </c>
      <c r="D600" s="1" t="s">
        <v>128</v>
      </c>
      <c r="E600" s="1" t="s">
        <v>2</v>
      </c>
      <c r="F600" s="1" t="s">
        <v>151</v>
      </c>
      <c r="G600" s="1" t="s">
        <v>73</v>
      </c>
      <c r="H600" s="8"/>
      <c r="I600" s="8">
        <v>2015</v>
      </c>
      <c r="J600" s="1" t="s">
        <v>124</v>
      </c>
      <c r="K600" s="9">
        <v>7000</v>
      </c>
      <c r="L600" s="10">
        <f>K600/ VLOOKUP(A600,Indicators!$B$1:$V$7,21,FALSE)</f>
        <v>30.622511920906426</v>
      </c>
      <c r="M600" s="1" t="s">
        <v>170</v>
      </c>
      <c r="N600" s="1" t="s">
        <v>71</v>
      </c>
      <c r="O600" s="11"/>
      <c r="P600" s="11"/>
      <c r="Q600" s="8" t="str">
        <f t="shared" si="0"/>
        <v/>
      </c>
      <c r="R600" s="1" t="s">
        <v>95</v>
      </c>
      <c r="S600" s="1" t="s">
        <v>66</v>
      </c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</row>
    <row r="601" spans="1:76" x14ac:dyDescent="0.2">
      <c r="A601" s="1" t="s">
        <v>20</v>
      </c>
      <c r="B601" s="1" t="s">
        <v>213</v>
      </c>
      <c r="C601" s="1" t="s">
        <v>220</v>
      </c>
      <c r="D601" s="1" t="s">
        <v>122</v>
      </c>
      <c r="E601" s="1" t="s">
        <v>2</v>
      </c>
      <c r="F601" s="1" t="s">
        <v>151</v>
      </c>
      <c r="G601" s="1" t="s">
        <v>73</v>
      </c>
      <c r="H601" s="8"/>
      <c r="I601" s="8">
        <v>2015</v>
      </c>
      <c r="J601" s="1" t="s">
        <v>124</v>
      </c>
      <c r="K601" s="9">
        <v>7000</v>
      </c>
      <c r="L601" s="10">
        <f>K601/ VLOOKUP(A601,Indicators!$B$1:$V$7,21,FALSE)</f>
        <v>30.622511920906426</v>
      </c>
      <c r="M601" s="1" t="s">
        <v>219</v>
      </c>
      <c r="N601" s="1" t="s">
        <v>71</v>
      </c>
      <c r="O601" s="11"/>
      <c r="P601" s="11"/>
      <c r="Q601" s="8" t="str">
        <f t="shared" si="0"/>
        <v/>
      </c>
      <c r="R601" s="1" t="s">
        <v>97</v>
      </c>
      <c r="S601" s="1" t="s">
        <v>40</v>
      </c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</row>
    <row r="602" spans="1:76" x14ac:dyDescent="0.2">
      <c r="A602" s="1" t="s">
        <v>20</v>
      </c>
      <c r="B602" s="1" t="s">
        <v>213</v>
      </c>
      <c r="C602" s="1" t="s">
        <v>237</v>
      </c>
      <c r="D602" s="1" t="s">
        <v>131</v>
      </c>
      <c r="E602" s="1" t="s">
        <v>2</v>
      </c>
      <c r="F602" s="1" t="s">
        <v>151</v>
      </c>
      <c r="G602" s="1" t="s">
        <v>73</v>
      </c>
      <c r="H602" s="8"/>
      <c r="I602" s="8">
        <v>2015</v>
      </c>
      <c r="J602" s="1" t="s">
        <v>124</v>
      </c>
      <c r="K602" s="9">
        <v>7130</v>
      </c>
      <c r="L602" s="10">
        <f>K602/ VLOOKUP(A602,Indicators!$B$1:$V$7,21,FALSE)</f>
        <v>31.19121571372326</v>
      </c>
      <c r="M602" s="1" t="s">
        <v>170</v>
      </c>
      <c r="N602" s="1" t="s">
        <v>71</v>
      </c>
      <c r="O602" s="11"/>
      <c r="P602" s="11"/>
      <c r="Q602" s="8" t="str">
        <f t="shared" si="0"/>
        <v/>
      </c>
      <c r="R602" s="1" t="s">
        <v>97</v>
      </c>
      <c r="S602" s="1" t="s">
        <v>44</v>
      </c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</row>
    <row r="603" spans="1:76" x14ac:dyDescent="0.2">
      <c r="A603" s="1" t="s">
        <v>20</v>
      </c>
      <c r="B603" s="1" t="s">
        <v>213</v>
      </c>
      <c r="C603" s="1" t="s">
        <v>237</v>
      </c>
      <c r="D603" s="1" t="s">
        <v>131</v>
      </c>
      <c r="E603" s="1" t="s">
        <v>2</v>
      </c>
      <c r="F603" s="1" t="s">
        <v>151</v>
      </c>
      <c r="G603" s="1" t="s">
        <v>73</v>
      </c>
      <c r="H603" s="8"/>
      <c r="I603" s="8">
        <v>2015</v>
      </c>
      <c r="J603" s="1" t="s">
        <v>124</v>
      </c>
      <c r="K603" s="9">
        <v>7450</v>
      </c>
      <c r="L603" s="10">
        <f>K603/ VLOOKUP(A603,Indicators!$B$1:$V$7,21,FALSE)</f>
        <v>32.591101972964694</v>
      </c>
      <c r="M603" s="1" t="s">
        <v>170</v>
      </c>
      <c r="N603" s="1" t="s">
        <v>71</v>
      </c>
      <c r="O603" s="11"/>
      <c r="P603" s="11"/>
      <c r="Q603" s="8" t="str">
        <f t="shared" si="0"/>
        <v/>
      </c>
      <c r="R603" s="1" t="s">
        <v>97</v>
      </c>
      <c r="S603" s="1" t="s">
        <v>44</v>
      </c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</row>
    <row r="604" spans="1:76" x14ac:dyDescent="0.2">
      <c r="A604" s="1" t="s">
        <v>20</v>
      </c>
      <c r="B604" s="1" t="s">
        <v>213</v>
      </c>
      <c r="C604" s="1" t="s">
        <v>221</v>
      </c>
      <c r="D604" s="1" t="s">
        <v>153</v>
      </c>
      <c r="E604" s="1" t="s">
        <v>2</v>
      </c>
      <c r="F604" s="1" t="s">
        <v>151</v>
      </c>
      <c r="G604" s="1" t="s">
        <v>73</v>
      </c>
      <c r="H604" s="8"/>
      <c r="I604" s="8">
        <v>2015</v>
      </c>
      <c r="J604" s="1" t="s">
        <v>124</v>
      </c>
      <c r="K604" s="9">
        <v>7500</v>
      </c>
      <c r="L604" s="10">
        <f>K604/ VLOOKUP(A604,Indicators!$B$1:$V$7,21,FALSE)</f>
        <v>32.809834200971167</v>
      </c>
      <c r="M604" s="1" t="s">
        <v>215</v>
      </c>
      <c r="N604" s="1" t="s">
        <v>71</v>
      </c>
      <c r="O604" s="11"/>
      <c r="P604" s="11"/>
      <c r="Q604" s="8" t="str">
        <f t="shared" si="0"/>
        <v/>
      </c>
      <c r="R604" s="1" t="s">
        <v>97</v>
      </c>
      <c r="S604" s="1" t="s">
        <v>85</v>
      </c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</row>
    <row r="605" spans="1:76" x14ac:dyDescent="0.2">
      <c r="A605" s="1" t="s">
        <v>20</v>
      </c>
      <c r="B605" s="1" t="s">
        <v>213</v>
      </c>
      <c r="C605" s="1" t="s">
        <v>246</v>
      </c>
      <c r="D605" s="1" t="s">
        <v>122</v>
      </c>
      <c r="E605" s="1" t="s">
        <v>2</v>
      </c>
      <c r="F605" s="1" t="s">
        <v>151</v>
      </c>
      <c r="G605" s="1" t="s">
        <v>73</v>
      </c>
      <c r="H605" s="8"/>
      <c r="I605" s="8">
        <v>2015</v>
      </c>
      <c r="J605" s="1" t="s">
        <v>124</v>
      </c>
      <c r="K605" s="9">
        <v>7770</v>
      </c>
      <c r="L605" s="10">
        <f>K605/ VLOOKUP(A605,Indicators!$B$1:$V$7,21,FALSE)</f>
        <v>33.990988232206135</v>
      </c>
      <c r="M605" s="1" t="s">
        <v>170</v>
      </c>
      <c r="N605" s="1" t="s">
        <v>71</v>
      </c>
      <c r="O605" s="11"/>
      <c r="P605" s="11"/>
      <c r="Q605" s="8" t="str">
        <f t="shared" si="0"/>
        <v/>
      </c>
      <c r="R605" s="1" t="s">
        <v>97</v>
      </c>
      <c r="S605" s="1" t="s">
        <v>45</v>
      </c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</row>
    <row r="606" spans="1:76" x14ac:dyDescent="0.2">
      <c r="A606" s="1" t="s">
        <v>20</v>
      </c>
      <c r="B606" s="1" t="s">
        <v>213</v>
      </c>
      <c r="C606" s="1" t="s">
        <v>239</v>
      </c>
      <c r="D606" s="1" t="s">
        <v>131</v>
      </c>
      <c r="E606" s="1" t="s">
        <v>2</v>
      </c>
      <c r="F606" s="1" t="s">
        <v>151</v>
      </c>
      <c r="G606" s="1" t="s">
        <v>73</v>
      </c>
      <c r="H606" s="8"/>
      <c r="I606" s="8">
        <v>2015</v>
      </c>
      <c r="J606" s="1" t="s">
        <v>124</v>
      </c>
      <c r="K606" s="9">
        <v>7780</v>
      </c>
      <c r="L606" s="10">
        <f>K606/ VLOOKUP(A606,Indicators!$B$1:$V$7,21,FALSE)</f>
        <v>34.034734677807428</v>
      </c>
      <c r="M606" s="1" t="s">
        <v>170</v>
      </c>
      <c r="N606" s="1" t="s">
        <v>71</v>
      </c>
      <c r="O606" s="11"/>
      <c r="P606" s="11"/>
      <c r="Q606" s="8" t="str">
        <f t="shared" si="0"/>
        <v/>
      </c>
      <c r="R606" s="1" t="s">
        <v>97</v>
      </c>
      <c r="S606" s="1" t="s">
        <v>44</v>
      </c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</row>
    <row r="607" spans="1:76" x14ac:dyDescent="0.2">
      <c r="A607" s="1" t="s">
        <v>20</v>
      </c>
      <c r="B607" s="1" t="s">
        <v>213</v>
      </c>
      <c r="C607" s="1" t="s">
        <v>220</v>
      </c>
      <c r="D607" s="1" t="s">
        <v>122</v>
      </c>
      <c r="E607" s="1" t="s">
        <v>2</v>
      </c>
      <c r="F607" s="1" t="s">
        <v>151</v>
      </c>
      <c r="G607" s="1" t="s">
        <v>73</v>
      </c>
      <c r="H607" s="8"/>
      <c r="I607" s="8">
        <v>2015</v>
      </c>
      <c r="J607" s="1" t="s">
        <v>124</v>
      </c>
      <c r="K607" s="9">
        <v>8000</v>
      </c>
      <c r="L607" s="10">
        <f>K607/ VLOOKUP(A607,Indicators!$B$1:$V$7,21,FALSE)</f>
        <v>34.997156481035915</v>
      </c>
      <c r="M607" s="1" t="s">
        <v>219</v>
      </c>
      <c r="N607" s="1" t="s">
        <v>71</v>
      </c>
      <c r="O607" s="11"/>
      <c r="P607" s="11"/>
      <c r="Q607" s="8" t="str">
        <f t="shared" si="0"/>
        <v/>
      </c>
      <c r="R607" s="1" t="s">
        <v>97</v>
      </c>
      <c r="S607" s="1" t="s">
        <v>40</v>
      </c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</row>
    <row r="608" spans="1:76" x14ac:dyDescent="0.2">
      <c r="A608" s="1" t="s">
        <v>20</v>
      </c>
      <c r="B608" s="1" t="s">
        <v>213</v>
      </c>
      <c r="C608" s="1" t="s">
        <v>243</v>
      </c>
      <c r="D608" s="1" t="s">
        <v>153</v>
      </c>
      <c r="E608" s="1" t="s">
        <v>2</v>
      </c>
      <c r="F608" s="1" t="s">
        <v>151</v>
      </c>
      <c r="G608" s="1" t="s">
        <v>73</v>
      </c>
      <c r="H608" s="8"/>
      <c r="I608" s="8">
        <v>2015</v>
      </c>
      <c r="J608" s="1" t="s">
        <v>124</v>
      </c>
      <c r="K608" s="9">
        <v>8000</v>
      </c>
      <c r="L608" s="10">
        <f>K608/ VLOOKUP(A608,Indicators!$B$1:$V$7,21,FALSE)</f>
        <v>34.997156481035915</v>
      </c>
      <c r="M608" s="1" t="s">
        <v>219</v>
      </c>
      <c r="N608" s="1" t="s">
        <v>71</v>
      </c>
      <c r="O608" s="11"/>
      <c r="P608" s="11"/>
      <c r="Q608" s="8" t="str">
        <f t="shared" si="0"/>
        <v/>
      </c>
      <c r="R608" s="1" t="s">
        <v>97</v>
      </c>
      <c r="S608" s="1" t="s">
        <v>40</v>
      </c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</row>
    <row r="609" spans="1:76" x14ac:dyDescent="0.2">
      <c r="A609" s="1" t="s">
        <v>20</v>
      </c>
      <c r="B609" s="1" t="s">
        <v>213</v>
      </c>
      <c r="C609" s="1" t="s">
        <v>227</v>
      </c>
      <c r="D609" s="1" t="s">
        <v>153</v>
      </c>
      <c r="E609" s="1" t="s">
        <v>2</v>
      </c>
      <c r="F609" s="1" t="s">
        <v>151</v>
      </c>
      <c r="G609" s="1" t="s">
        <v>73</v>
      </c>
      <c r="H609" s="8"/>
      <c r="I609" s="8">
        <v>2015</v>
      </c>
      <c r="J609" s="1" t="s">
        <v>124</v>
      </c>
      <c r="K609" s="9">
        <v>8000</v>
      </c>
      <c r="L609" s="10">
        <f>K609/ VLOOKUP(A609,Indicators!$B$1:$V$7,21,FALSE)</f>
        <v>34.997156481035915</v>
      </c>
      <c r="M609" s="1" t="s">
        <v>219</v>
      </c>
      <c r="N609" s="1" t="s">
        <v>71</v>
      </c>
      <c r="O609" s="11"/>
      <c r="P609" s="11"/>
      <c r="Q609" s="8" t="str">
        <f t="shared" si="0"/>
        <v/>
      </c>
      <c r="R609" s="1" t="s">
        <v>97</v>
      </c>
      <c r="S609" s="1" t="s">
        <v>40</v>
      </c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</row>
    <row r="610" spans="1:76" x14ac:dyDescent="0.2">
      <c r="A610" s="1" t="s">
        <v>20</v>
      </c>
      <c r="B610" s="1" t="s">
        <v>213</v>
      </c>
      <c r="C610" s="1" t="s">
        <v>231</v>
      </c>
      <c r="D610" s="1" t="s">
        <v>153</v>
      </c>
      <c r="E610" s="1" t="s">
        <v>2</v>
      </c>
      <c r="F610" s="1" t="s">
        <v>151</v>
      </c>
      <c r="G610" s="1" t="s">
        <v>73</v>
      </c>
      <c r="H610" s="8"/>
      <c r="I610" s="8">
        <v>2015</v>
      </c>
      <c r="J610" s="1" t="s">
        <v>124</v>
      </c>
      <c r="K610" s="9">
        <v>8000</v>
      </c>
      <c r="L610" s="10">
        <f>K610/ VLOOKUP(A610,Indicators!$B$1:$V$7,21,FALSE)</f>
        <v>34.997156481035915</v>
      </c>
      <c r="M610" s="1" t="s">
        <v>219</v>
      </c>
      <c r="N610" s="1" t="s">
        <v>71</v>
      </c>
      <c r="O610" s="11"/>
      <c r="P610" s="11"/>
      <c r="Q610" s="8" t="str">
        <f t="shared" si="0"/>
        <v/>
      </c>
      <c r="R610" s="1" t="s">
        <v>97</v>
      </c>
      <c r="S610" s="1" t="s">
        <v>40</v>
      </c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</row>
    <row r="611" spans="1:76" x14ac:dyDescent="0.2">
      <c r="A611" s="1" t="s">
        <v>20</v>
      </c>
      <c r="B611" s="1" t="s">
        <v>213</v>
      </c>
      <c r="C611" s="1" t="s">
        <v>214</v>
      </c>
      <c r="D611" s="1" t="s">
        <v>153</v>
      </c>
      <c r="E611" s="1" t="s">
        <v>2</v>
      </c>
      <c r="F611" s="1" t="s">
        <v>151</v>
      </c>
      <c r="G611" s="1" t="s">
        <v>73</v>
      </c>
      <c r="H611" s="8"/>
      <c r="I611" s="8">
        <v>2015</v>
      </c>
      <c r="J611" s="1" t="s">
        <v>124</v>
      </c>
      <c r="K611" s="9">
        <v>8060</v>
      </c>
      <c r="L611" s="10">
        <f>K611/ VLOOKUP(A611,Indicators!$B$1:$V$7,21,FALSE)</f>
        <v>35.259635154643682</v>
      </c>
      <c r="M611" s="1" t="s">
        <v>215</v>
      </c>
      <c r="N611" s="1" t="s">
        <v>71</v>
      </c>
      <c r="O611" s="11"/>
      <c r="P611" s="11"/>
      <c r="Q611" s="8" t="str">
        <f t="shared" si="0"/>
        <v/>
      </c>
      <c r="R611" s="1" t="s">
        <v>97</v>
      </c>
      <c r="S611" s="1" t="s">
        <v>85</v>
      </c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</row>
    <row r="612" spans="1:76" x14ac:dyDescent="0.2">
      <c r="A612" s="1" t="s">
        <v>20</v>
      </c>
      <c r="B612" s="1" t="s">
        <v>213</v>
      </c>
      <c r="C612" s="1" t="s">
        <v>232</v>
      </c>
      <c r="D612" s="1" t="s">
        <v>122</v>
      </c>
      <c r="E612" s="1" t="s">
        <v>2</v>
      </c>
      <c r="F612" s="1" t="s">
        <v>151</v>
      </c>
      <c r="G612" s="1" t="s">
        <v>73</v>
      </c>
      <c r="H612" s="8"/>
      <c r="I612" s="8">
        <v>2015</v>
      </c>
      <c r="J612" s="1" t="s">
        <v>124</v>
      </c>
      <c r="K612" s="9">
        <v>8150</v>
      </c>
      <c r="L612" s="10">
        <f>K612/ VLOOKUP(A612,Indicators!$B$1:$V$7,21,FALSE)</f>
        <v>35.653353165055336</v>
      </c>
      <c r="M612" s="1" t="s">
        <v>170</v>
      </c>
      <c r="N612" s="1" t="s">
        <v>71</v>
      </c>
      <c r="O612" s="11"/>
      <c r="P612" s="11"/>
      <c r="Q612" s="8" t="str">
        <f t="shared" si="0"/>
        <v/>
      </c>
      <c r="R612" s="1" t="s">
        <v>97</v>
      </c>
      <c r="S612" s="1" t="s">
        <v>48</v>
      </c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</row>
    <row r="613" spans="1:76" x14ac:dyDescent="0.2">
      <c r="A613" s="1" t="s">
        <v>20</v>
      </c>
      <c r="B613" s="1" t="s">
        <v>213</v>
      </c>
      <c r="C613" s="1" t="s">
        <v>221</v>
      </c>
      <c r="D613" s="1" t="s">
        <v>153</v>
      </c>
      <c r="E613" s="1" t="s">
        <v>2</v>
      </c>
      <c r="F613" s="1" t="s">
        <v>151</v>
      </c>
      <c r="G613" s="1" t="s">
        <v>73</v>
      </c>
      <c r="H613" s="8"/>
      <c r="I613" s="8">
        <v>2015</v>
      </c>
      <c r="J613" s="1" t="s">
        <v>124</v>
      </c>
      <c r="K613" s="9">
        <v>8660</v>
      </c>
      <c r="L613" s="10">
        <f>K613/ VLOOKUP(A613,Indicators!$B$1:$V$7,21,FALSE)</f>
        <v>37.884421890721377</v>
      </c>
      <c r="M613" s="1" t="s">
        <v>215</v>
      </c>
      <c r="N613" s="1" t="s">
        <v>71</v>
      </c>
      <c r="O613" s="11"/>
      <c r="P613" s="11"/>
      <c r="Q613" s="8" t="str">
        <f t="shared" si="0"/>
        <v/>
      </c>
      <c r="R613" s="1" t="s">
        <v>97</v>
      </c>
      <c r="S613" s="1" t="s">
        <v>85</v>
      </c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</row>
    <row r="614" spans="1:76" x14ac:dyDescent="0.2">
      <c r="A614" s="1" t="s">
        <v>20</v>
      </c>
      <c r="B614" s="1" t="s">
        <v>213</v>
      </c>
      <c r="C614" s="1" t="s">
        <v>247</v>
      </c>
      <c r="D614" s="1" t="s">
        <v>128</v>
      </c>
      <c r="E614" s="1" t="s">
        <v>2</v>
      </c>
      <c r="F614" s="1" t="s">
        <v>151</v>
      </c>
      <c r="G614" s="1" t="s">
        <v>73</v>
      </c>
      <c r="H614" s="8"/>
      <c r="I614" s="8">
        <v>2015</v>
      </c>
      <c r="J614" s="1" t="s">
        <v>124</v>
      </c>
      <c r="K614" s="9">
        <v>9000</v>
      </c>
      <c r="L614" s="10">
        <f>K614/ VLOOKUP(A614,Indicators!$B$1:$V$7,21,FALSE)</f>
        <v>39.371801041165405</v>
      </c>
      <c r="M614" s="1" t="s">
        <v>170</v>
      </c>
      <c r="N614" s="1" t="s">
        <v>71</v>
      </c>
      <c r="O614" s="11"/>
      <c r="P614" s="11"/>
      <c r="Q614" s="8" t="str">
        <f t="shared" si="0"/>
        <v/>
      </c>
      <c r="R614" s="1" t="s">
        <v>95</v>
      </c>
      <c r="S614" s="1" t="s">
        <v>66</v>
      </c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</row>
    <row r="615" spans="1:76" x14ac:dyDescent="0.2">
      <c r="A615" s="1" t="s">
        <v>20</v>
      </c>
      <c r="B615" s="1" t="s">
        <v>213</v>
      </c>
      <c r="C615" s="1" t="s">
        <v>223</v>
      </c>
      <c r="D615" s="1" t="s">
        <v>153</v>
      </c>
      <c r="E615" s="1" t="s">
        <v>2</v>
      </c>
      <c r="F615" s="1" t="s">
        <v>151</v>
      </c>
      <c r="G615" s="1" t="s">
        <v>73</v>
      </c>
      <c r="H615" s="8"/>
      <c r="I615" s="8">
        <v>2015</v>
      </c>
      <c r="J615" s="1" t="s">
        <v>124</v>
      </c>
      <c r="K615" s="9">
        <v>9070</v>
      </c>
      <c r="L615" s="10">
        <f>K615/ VLOOKUP(A615,Indicators!$B$1:$V$7,21,FALSE)</f>
        <v>39.678026160374472</v>
      </c>
      <c r="M615" s="1" t="s">
        <v>219</v>
      </c>
      <c r="N615" s="1" t="s">
        <v>71</v>
      </c>
      <c r="O615" s="11"/>
      <c r="P615" s="11"/>
      <c r="Q615" s="8" t="str">
        <f t="shared" si="0"/>
        <v/>
      </c>
      <c r="R615" s="1" t="s">
        <v>97</v>
      </c>
      <c r="S615" s="1" t="s">
        <v>40</v>
      </c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</row>
    <row r="616" spans="1:76" x14ac:dyDescent="0.2">
      <c r="A616" s="1" t="s">
        <v>20</v>
      </c>
      <c r="B616" s="1" t="s">
        <v>213</v>
      </c>
      <c r="C616" s="1" t="s">
        <v>235</v>
      </c>
      <c r="D616" s="1" t="s">
        <v>122</v>
      </c>
      <c r="E616" s="1" t="s">
        <v>2</v>
      </c>
      <c r="F616" s="1" t="s">
        <v>151</v>
      </c>
      <c r="G616" s="1" t="s">
        <v>73</v>
      </c>
      <c r="H616" s="8"/>
      <c r="I616" s="8">
        <v>2015</v>
      </c>
      <c r="J616" s="1" t="s">
        <v>124</v>
      </c>
      <c r="K616" s="9">
        <v>9100</v>
      </c>
      <c r="L616" s="10">
        <f>K616/ VLOOKUP(A616,Indicators!$B$1:$V$7,21,FALSE)</f>
        <v>39.809265497178352</v>
      </c>
      <c r="M616" s="1" t="s">
        <v>236</v>
      </c>
      <c r="N616" s="1" t="s">
        <v>71</v>
      </c>
      <c r="O616" s="11"/>
      <c r="P616" s="11"/>
      <c r="Q616" s="8" t="str">
        <f t="shared" si="0"/>
        <v/>
      </c>
      <c r="R616" s="1" t="s">
        <v>97</v>
      </c>
      <c r="S616" s="1" t="s">
        <v>76</v>
      </c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</row>
    <row r="617" spans="1:76" x14ac:dyDescent="0.2">
      <c r="A617" s="1" t="s">
        <v>20</v>
      </c>
      <c r="B617" s="1" t="s">
        <v>213</v>
      </c>
      <c r="C617" s="1" t="s">
        <v>244</v>
      </c>
      <c r="D617" s="1" t="s">
        <v>131</v>
      </c>
      <c r="E617" s="1" t="s">
        <v>2</v>
      </c>
      <c r="F617" s="1" t="s">
        <v>151</v>
      </c>
      <c r="G617" s="1" t="s">
        <v>73</v>
      </c>
      <c r="H617" s="8"/>
      <c r="I617" s="8">
        <v>2015</v>
      </c>
      <c r="J617" s="1" t="s">
        <v>124</v>
      </c>
      <c r="K617" s="9">
        <v>9100</v>
      </c>
      <c r="L617" s="10">
        <f>K617/ VLOOKUP(A617,Indicators!$B$1:$V$7,21,FALSE)</f>
        <v>39.809265497178352</v>
      </c>
      <c r="M617" s="1" t="s">
        <v>170</v>
      </c>
      <c r="N617" s="1" t="s">
        <v>71</v>
      </c>
      <c r="O617" s="11"/>
      <c r="P617" s="11"/>
      <c r="Q617" s="8" t="str">
        <f t="shared" si="0"/>
        <v/>
      </c>
      <c r="R617" s="1" t="s">
        <v>97</v>
      </c>
      <c r="S617" s="1" t="s">
        <v>44</v>
      </c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</row>
    <row r="618" spans="1:76" x14ac:dyDescent="0.2">
      <c r="A618" s="1" t="s">
        <v>20</v>
      </c>
      <c r="B618" s="1" t="s">
        <v>213</v>
      </c>
      <c r="C618" s="1" t="s">
        <v>225</v>
      </c>
      <c r="D618" s="1" t="s">
        <v>122</v>
      </c>
      <c r="E618" s="1" t="s">
        <v>2</v>
      </c>
      <c r="F618" s="1" t="s">
        <v>151</v>
      </c>
      <c r="G618" s="1" t="s">
        <v>73</v>
      </c>
      <c r="H618" s="8"/>
      <c r="I618" s="8">
        <v>2015</v>
      </c>
      <c r="J618" s="1" t="s">
        <v>124</v>
      </c>
      <c r="K618" s="9">
        <v>9430</v>
      </c>
      <c r="L618" s="10">
        <f>K618/ VLOOKUP(A618,Indicators!$B$1:$V$7,21,FALSE)</f>
        <v>41.252898202021086</v>
      </c>
      <c r="M618" s="1" t="s">
        <v>226</v>
      </c>
      <c r="N618" s="1" t="s">
        <v>71</v>
      </c>
      <c r="O618" s="11"/>
      <c r="P618" s="11"/>
      <c r="Q618" s="8" t="str">
        <f t="shared" si="0"/>
        <v/>
      </c>
      <c r="R618" s="1" t="s">
        <v>133</v>
      </c>
      <c r="S618" s="1" t="s">
        <v>63</v>
      </c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</row>
    <row r="619" spans="1:76" x14ac:dyDescent="0.2">
      <c r="A619" s="1" t="s">
        <v>20</v>
      </c>
      <c r="B619" s="1" t="s">
        <v>213</v>
      </c>
      <c r="C619" s="1" t="s">
        <v>220</v>
      </c>
      <c r="D619" s="1" t="s">
        <v>122</v>
      </c>
      <c r="E619" s="1" t="s">
        <v>2</v>
      </c>
      <c r="F619" s="1" t="s">
        <v>151</v>
      </c>
      <c r="G619" s="1" t="s">
        <v>73</v>
      </c>
      <c r="H619" s="8"/>
      <c r="I619" s="8">
        <v>2015</v>
      </c>
      <c r="J619" s="1" t="s">
        <v>124</v>
      </c>
      <c r="K619" s="9">
        <v>10000</v>
      </c>
      <c r="L619" s="10">
        <f>K619/ VLOOKUP(A619,Indicators!$B$1:$V$7,21,FALSE)</f>
        <v>43.746445601294894</v>
      </c>
      <c r="M619" s="1" t="s">
        <v>219</v>
      </c>
      <c r="N619" s="1" t="s">
        <v>71</v>
      </c>
      <c r="O619" s="11"/>
      <c r="P619" s="11"/>
      <c r="Q619" s="8" t="str">
        <f t="shared" si="0"/>
        <v/>
      </c>
      <c r="R619" s="1" t="s">
        <v>97</v>
      </c>
      <c r="S619" s="1" t="s">
        <v>40</v>
      </c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</row>
    <row r="620" spans="1:76" x14ac:dyDescent="0.2">
      <c r="A620" s="1" t="s">
        <v>20</v>
      </c>
      <c r="B620" s="1" t="s">
        <v>213</v>
      </c>
      <c r="C620" s="1" t="s">
        <v>237</v>
      </c>
      <c r="D620" s="1" t="s">
        <v>131</v>
      </c>
      <c r="E620" s="1" t="s">
        <v>2</v>
      </c>
      <c r="F620" s="1" t="s">
        <v>151</v>
      </c>
      <c r="G620" s="1" t="s">
        <v>73</v>
      </c>
      <c r="H620" s="8"/>
      <c r="I620" s="8">
        <v>2015</v>
      </c>
      <c r="J620" s="1" t="s">
        <v>124</v>
      </c>
      <c r="K620" s="9">
        <v>10000</v>
      </c>
      <c r="L620" s="10">
        <f>K620/ VLOOKUP(A620,Indicators!$B$1:$V$7,21,FALSE)</f>
        <v>43.746445601294894</v>
      </c>
      <c r="M620" s="1" t="s">
        <v>170</v>
      </c>
      <c r="N620" s="1" t="s">
        <v>71</v>
      </c>
      <c r="O620" s="11"/>
      <c r="P620" s="11"/>
      <c r="Q620" s="8" t="str">
        <f t="shared" si="0"/>
        <v/>
      </c>
      <c r="R620" s="1" t="s">
        <v>97</v>
      </c>
      <c r="S620" s="1" t="s">
        <v>44</v>
      </c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</row>
    <row r="621" spans="1:76" x14ac:dyDescent="0.2">
      <c r="A621" s="1" t="s">
        <v>20</v>
      </c>
      <c r="B621" s="1" t="s">
        <v>213</v>
      </c>
      <c r="C621" s="1" t="s">
        <v>231</v>
      </c>
      <c r="D621" s="1" t="s">
        <v>153</v>
      </c>
      <c r="E621" s="1" t="s">
        <v>2</v>
      </c>
      <c r="F621" s="1" t="s">
        <v>151</v>
      </c>
      <c r="G621" s="1" t="s">
        <v>73</v>
      </c>
      <c r="H621" s="8"/>
      <c r="I621" s="8">
        <v>2015</v>
      </c>
      <c r="J621" s="1" t="s">
        <v>124</v>
      </c>
      <c r="K621" s="9">
        <v>10000</v>
      </c>
      <c r="L621" s="10">
        <f>K621/ VLOOKUP(A621,Indicators!$B$1:$V$7,21,FALSE)</f>
        <v>43.746445601294894</v>
      </c>
      <c r="M621" s="1" t="s">
        <v>219</v>
      </c>
      <c r="N621" s="1" t="s">
        <v>71</v>
      </c>
      <c r="O621" s="11"/>
      <c r="P621" s="11"/>
      <c r="Q621" s="8" t="str">
        <f t="shared" si="0"/>
        <v/>
      </c>
      <c r="R621" s="1" t="s">
        <v>97</v>
      </c>
      <c r="S621" s="1" t="s">
        <v>40</v>
      </c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</row>
    <row r="622" spans="1:76" x14ac:dyDescent="0.2">
      <c r="A622" s="1" t="s">
        <v>20</v>
      </c>
      <c r="B622" s="1" t="s">
        <v>213</v>
      </c>
      <c r="C622" s="1" t="s">
        <v>250</v>
      </c>
      <c r="D622" s="1" t="s">
        <v>153</v>
      </c>
      <c r="E622" s="1" t="s">
        <v>2</v>
      </c>
      <c r="F622" s="1" t="s">
        <v>151</v>
      </c>
      <c r="G622" s="1" t="s">
        <v>73</v>
      </c>
      <c r="H622" s="8"/>
      <c r="I622" s="8">
        <v>2015</v>
      </c>
      <c r="J622" s="1" t="s">
        <v>124</v>
      </c>
      <c r="K622" s="9">
        <v>10000</v>
      </c>
      <c r="L622" s="10">
        <f>K622/ VLOOKUP(A622,Indicators!$B$1:$V$7,21,FALSE)</f>
        <v>43.746445601294894</v>
      </c>
      <c r="M622" s="1" t="s">
        <v>251</v>
      </c>
      <c r="N622" s="1" t="s">
        <v>71</v>
      </c>
      <c r="O622" s="11"/>
      <c r="P622" s="11"/>
      <c r="Q622" s="8" t="str">
        <f t="shared" si="0"/>
        <v/>
      </c>
      <c r="R622" s="1" t="s">
        <v>97</v>
      </c>
      <c r="S622" s="1" t="s">
        <v>85</v>
      </c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</row>
    <row r="623" spans="1:76" x14ac:dyDescent="0.2">
      <c r="A623" s="1" t="s">
        <v>20</v>
      </c>
      <c r="B623" s="1" t="s">
        <v>213</v>
      </c>
      <c r="C623" s="1" t="s">
        <v>243</v>
      </c>
      <c r="D623" s="1" t="s">
        <v>153</v>
      </c>
      <c r="E623" s="1" t="s">
        <v>2</v>
      </c>
      <c r="F623" s="1" t="s">
        <v>151</v>
      </c>
      <c r="G623" s="1" t="s">
        <v>73</v>
      </c>
      <c r="H623" s="8"/>
      <c r="I623" s="8">
        <v>2015</v>
      </c>
      <c r="J623" s="1" t="s">
        <v>124</v>
      </c>
      <c r="K623" s="9">
        <v>10000</v>
      </c>
      <c r="L623" s="10">
        <f>K623/ VLOOKUP(A623,Indicators!$B$1:$V$7,21,FALSE)</f>
        <v>43.746445601294894</v>
      </c>
      <c r="M623" s="1" t="s">
        <v>219</v>
      </c>
      <c r="N623" s="1" t="s">
        <v>71</v>
      </c>
      <c r="O623" s="11"/>
      <c r="P623" s="11"/>
      <c r="Q623" s="8" t="str">
        <f t="shared" si="0"/>
        <v/>
      </c>
      <c r="R623" s="1" t="s">
        <v>97</v>
      </c>
      <c r="S623" s="1" t="s">
        <v>40</v>
      </c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</row>
    <row r="624" spans="1:76" x14ac:dyDescent="0.2">
      <c r="A624" s="1" t="s">
        <v>20</v>
      </c>
      <c r="B624" s="1" t="s">
        <v>213</v>
      </c>
      <c r="C624" s="1" t="s">
        <v>227</v>
      </c>
      <c r="D624" s="1" t="s">
        <v>153</v>
      </c>
      <c r="E624" s="1" t="s">
        <v>2</v>
      </c>
      <c r="F624" s="1" t="s">
        <v>151</v>
      </c>
      <c r="G624" s="1" t="s">
        <v>73</v>
      </c>
      <c r="H624" s="8"/>
      <c r="I624" s="8">
        <v>2015</v>
      </c>
      <c r="J624" s="1" t="s">
        <v>124</v>
      </c>
      <c r="K624" s="9">
        <v>10000</v>
      </c>
      <c r="L624" s="10">
        <f>K624/ VLOOKUP(A624,Indicators!$B$1:$V$7,21,FALSE)</f>
        <v>43.746445601294894</v>
      </c>
      <c r="M624" s="1" t="s">
        <v>219</v>
      </c>
      <c r="N624" s="1" t="s">
        <v>71</v>
      </c>
      <c r="O624" s="11"/>
      <c r="P624" s="11"/>
      <c r="Q624" s="8" t="str">
        <f t="shared" si="0"/>
        <v/>
      </c>
      <c r="R624" s="1" t="s">
        <v>97</v>
      </c>
      <c r="S624" s="1" t="s">
        <v>40</v>
      </c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</row>
    <row r="625" spans="1:76" x14ac:dyDescent="0.2">
      <c r="A625" s="1" t="s">
        <v>20</v>
      </c>
      <c r="B625" s="1" t="s">
        <v>213</v>
      </c>
      <c r="C625" s="1" t="s">
        <v>220</v>
      </c>
      <c r="D625" s="1" t="s">
        <v>122</v>
      </c>
      <c r="E625" s="1" t="s">
        <v>2</v>
      </c>
      <c r="F625" s="1" t="s">
        <v>151</v>
      </c>
      <c r="G625" s="1" t="s">
        <v>73</v>
      </c>
      <c r="H625" s="8"/>
      <c r="I625" s="8">
        <v>2015</v>
      </c>
      <c r="J625" s="1" t="s">
        <v>124</v>
      </c>
      <c r="K625" s="9">
        <v>10000</v>
      </c>
      <c r="L625" s="10">
        <f>K625/ VLOOKUP(A625,Indicators!$B$1:$V$7,21,FALSE)</f>
        <v>43.746445601294894</v>
      </c>
      <c r="M625" s="1" t="s">
        <v>219</v>
      </c>
      <c r="N625" s="1" t="s">
        <v>71</v>
      </c>
      <c r="O625" s="11"/>
      <c r="P625" s="11"/>
      <c r="Q625" s="8" t="str">
        <f t="shared" si="0"/>
        <v/>
      </c>
      <c r="R625" s="1" t="s">
        <v>97</v>
      </c>
      <c r="S625" s="1" t="s">
        <v>40</v>
      </c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</row>
    <row r="626" spans="1:76" x14ac:dyDescent="0.2">
      <c r="A626" s="1" t="s">
        <v>20</v>
      </c>
      <c r="B626" s="1" t="s">
        <v>213</v>
      </c>
      <c r="C626" s="1" t="s">
        <v>240</v>
      </c>
      <c r="D626" s="1" t="s">
        <v>153</v>
      </c>
      <c r="E626" s="1" t="s">
        <v>2</v>
      </c>
      <c r="F626" s="1" t="s">
        <v>151</v>
      </c>
      <c r="G626" s="1" t="s">
        <v>73</v>
      </c>
      <c r="H626" s="8"/>
      <c r="I626" s="8">
        <v>2015</v>
      </c>
      <c r="J626" s="1" t="s">
        <v>124</v>
      </c>
      <c r="K626" s="9">
        <v>10000</v>
      </c>
      <c r="L626" s="10">
        <f>K626/ VLOOKUP(A626,Indicators!$B$1:$V$7,21,FALSE)</f>
        <v>43.746445601294894</v>
      </c>
      <c r="M626" s="1" t="s">
        <v>219</v>
      </c>
      <c r="N626" s="1" t="s">
        <v>71</v>
      </c>
      <c r="O626" s="11"/>
      <c r="P626" s="11"/>
      <c r="Q626" s="8" t="str">
        <f t="shared" si="0"/>
        <v/>
      </c>
      <c r="R626" s="1" t="s">
        <v>97</v>
      </c>
      <c r="S626" s="1" t="s">
        <v>40</v>
      </c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</row>
    <row r="627" spans="1:76" x14ac:dyDescent="0.2">
      <c r="A627" s="1" t="s">
        <v>20</v>
      </c>
      <c r="B627" s="1" t="s">
        <v>213</v>
      </c>
      <c r="C627" s="1" t="s">
        <v>225</v>
      </c>
      <c r="D627" s="1" t="s">
        <v>122</v>
      </c>
      <c r="E627" s="1" t="s">
        <v>2</v>
      </c>
      <c r="F627" s="1" t="s">
        <v>151</v>
      </c>
      <c r="G627" s="1" t="s">
        <v>73</v>
      </c>
      <c r="H627" s="8"/>
      <c r="I627" s="8">
        <v>2015</v>
      </c>
      <c r="J627" s="1" t="s">
        <v>124</v>
      </c>
      <c r="K627" s="9">
        <v>10000</v>
      </c>
      <c r="L627" s="10">
        <f>K627/ VLOOKUP(A627,Indicators!$B$1:$V$7,21,FALSE)</f>
        <v>43.746445601294894</v>
      </c>
      <c r="M627" s="1" t="s">
        <v>226</v>
      </c>
      <c r="N627" s="1" t="s">
        <v>71</v>
      </c>
      <c r="O627" s="11"/>
      <c r="P627" s="11"/>
      <c r="Q627" s="8" t="str">
        <f t="shared" si="0"/>
        <v/>
      </c>
      <c r="R627" s="1" t="s">
        <v>133</v>
      </c>
      <c r="S627" s="1" t="s">
        <v>63</v>
      </c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</row>
    <row r="628" spans="1:76" x14ac:dyDescent="0.2">
      <c r="A628" s="1" t="s">
        <v>20</v>
      </c>
      <c r="B628" s="1" t="s">
        <v>213</v>
      </c>
      <c r="C628" s="1" t="s">
        <v>221</v>
      </c>
      <c r="D628" s="1" t="s">
        <v>153</v>
      </c>
      <c r="E628" s="1" t="s">
        <v>2</v>
      </c>
      <c r="F628" s="1" t="s">
        <v>151</v>
      </c>
      <c r="G628" s="1" t="s">
        <v>73</v>
      </c>
      <c r="H628" s="8"/>
      <c r="I628" s="8">
        <v>2015</v>
      </c>
      <c r="J628" s="1" t="s">
        <v>124</v>
      </c>
      <c r="K628" s="9">
        <v>10000</v>
      </c>
      <c r="L628" s="10">
        <f>K628/ VLOOKUP(A628,Indicators!$B$1:$V$7,21,FALSE)</f>
        <v>43.746445601294894</v>
      </c>
      <c r="M628" s="1" t="s">
        <v>215</v>
      </c>
      <c r="N628" s="1" t="s">
        <v>71</v>
      </c>
      <c r="O628" s="11"/>
      <c r="P628" s="11"/>
      <c r="Q628" s="8" t="str">
        <f t="shared" si="0"/>
        <v/>
      </c>
      <c r="R628" s="1" t="s">
        <v>97</v>
      </c>
      <c r="S628" s="1" t="s">
        <v>85</v>
      </c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</row>
    <row r="629" spans="1:76" x14ac:dyDescent="0.2">
      <c r="A629" s="1" t="s">
        <v>20</v>
      </c>
      <c r="B629" s="1" t="s">
        <v>213</v>
      </c>
      <c r="C629" s="1" t="s">
        <v>223</v>
      </c>
      <c r="D629" s="1" t="s">
        <v>153</v>
      </c>
      <c r="E629" s="1" t="s">
        <v>2</v>
      </c>
      <c r="F629" s="1" t="s">
        <v>151</v>
      </c>
      <c r="G629" s="1" t="s">
        <v>73</v>
      </c>
      <c r="H629" s="8"/>
      <c r="I629" s="8">
        <v>2015</v>
      </c>
      <c r="J629" s="1" t="s">
        <v>124</v>
      </c>
      <c r="K629" s="9">
        <v>10000</v>
      </c>
      <c r="L629" s="10">
        <f>K629/ VLOOKUP(A629,Indicators!$B$1:$V$7,21,FALSE)</f>
        <v>43.746445601294894</v>
      </c>
      <c r="M629" s="1" t="s">
        <v>219</v>
      </c>
      <c r="N629" s="1" t="s">
        <v>71</v>
      </c>
      <c r="O629" s="11"/>
      <c r="P629" s="11"/>
      <c r="Q629" s="8" t="str">
        <f t="shared" si="0"/>
        <v/>
      </c>
      <c r="R629" s="1" t="s">
        <v>97</v>
      </c>
      <c r="S629" s="1" t="s">
        <v>40</v>
      </c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</row>
    <row r="630" spans="1:76" x14ac:dyDescent="0.2">
      <c r="A630" s="1" t="s">
        <v>20</v>
      </c>
      <c r="B630" s="1" t="s">
        <v>213</v>
      </c>
      <c r="C630" s="1" t="s">
        <v>221</v>
      </c>
      <c r="D630" s="1" t="s">
        <v>153</v>
      </c>
      <c r="E630" s="1" t="s">
        <v>2</v>
      </c>
      <c r="F630" s="1" t="s">
        <v>151</v>
      </c>
      <c r="G630" s="1" t="s">
        <v>73</v>
      </c>
      <c r="H630" s="8"/>
      <c r="I630" s="8">
        <v>2015</v>
      </c>
      <c r="J630" s="1" t="s">
        <v>124</v>
      </c>
      <c r="K630" s="9">
        <v>10500</v>
      </c>
      <c r="L630" s="10">
        <f>K630/ VLOOKUP(A630,Indicators!$B$1:$V$7,21,FALSE)</f>
        <v>45.933767881359636</v>
      </c>
      <c r="M630" s="1" t="s">
        <v>215</v>
      </c>
      <c r="N630" s="1" t="s">
        <v>71</v>
      </c>
      <c r="O630" s="11"/>
      <c r="P630" s="11"/>
      <c r="Q630" s="8" t="str">
        <f t="shared" si="0"/>
        <v/>
      </c>
      <c r="R630" s="1" t="s">
        <v>97</v>
      </c>
      <c r="S630" s="1" t="s">
        <v>85</v>
      </c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</row>
    <row r="631" spans="1:76" x14ac:dyDescent="0.2">
      <c r="A631" s="1" t="s">
        <v>20</v>
      </c>
      <c r="B631" s="1" t="s">
        <v>213</v>
      </c>
      <c r="C631" s="1" t="s">
        <v>246</v>
      </c>
      <c r="D631" s="1" t="s">
        <v>122</v>
      </c>
      <c r="E631" s="1" t="s">
        <v>2</v>
      </c>
      <c r="F631" s="1" t="s">
        <v>151</v>
      </c>
      <c r="G631" s="1" t="s">
        <v>73</v>
      </c>
      <c r="H631" s="8"/>
      <c r="I631" s="8">
        <v>2015</v>
      </c>
      <c r="J631" s="1" t="s">
        <v>124</v>
      </c>
      <c r="K631" s="9">
        <v>10500</v>
      </c>
      <c r="L631" s="10">
        <f>K631/ VLOOKUP(A631,Indicators!$B$1:$V$7,21,FALSE)</f>
        <v>45.933767881359636</v>
      </c>
      <c r="M631" s="1" t="s">
        <v>170</v>
      </c>
      <c r="N631" s="1" t="s">
        <v>71</v>
      </c>
      <c r="O631" s="11"/>
      <c r="P631" s="11"/>
      <c r="Q631" s="8" t="str">
        <f t="shared" si="0"/>
        <v/>
      </c>
      <c r="R631" s="1" t="s">
        <v>97</v>
      </c>
      <c r="S631" s="1" t="s">
        <v>45</v>
      </c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</row>
    <row r="632" spans="1:76" x14ac:dyDescent="0.2">
      <c r="A632" s="1" t="s">
        <v>20</v>
      </c>
      <c r="B632" s="1" t="s">
        <v>213</v>
      </c>
      <c r="C632" s="1" t="s">
        <v>241</v>
      </c>
      <c r="D632" s="1" t="s">
        <v>122</v>
      </c>
      <c r="E632" s="1" t="s">
        <v>2</v>
      </c>
      <c r="F632" s="1" t="s">
        <v>151</v>
      </c>
      <c r="G632" s="1" t="s">
        <v>73</v>
      </c>
      <c r="H632" s="8"/>
      <c r="I632" s="8">
        <v>2015</v>
      </c>
      <c r="J632" s="1" t="s">
        <v>124</v>
      </c>
      <c r="K632" s="9">
        <v>10510</v>
      </c>
      <c r="L632" s="10">
        <f>K632/ VLOOKUP(A632,Indicators!$B$1:$V$7,21,FALSE)</f>
        <v>45.977514326960936</v>
      </c>
      <c r="M632" s="1" t="s">
        <v>170</v>
      </c>
      <c r="N632" s="1" t="s">
        <v>71</v>
      </c>
      <c r="O632" s="11"/>
      <c r="P632" s="11"/>
      <c r="Q632" s="8" t="str">
        <f t="shared" si="0"/>
        <v/>
      </c>
      <c r="R632" s="1" t="s">
        <v>97</v>
      </c>
      <c r="S632" s="1" t="s">
        <v>45</v>
      </c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</row>
    <row r="633" spans="1:76" x14ac:dyDescent="0.2">
      <c r="A633" s="1" t="s">
        <v>20</v>
      </c>
      <c r="B633" s="1" t="s">
        <v>213</v>
      </c>
      <c r="C633" s="1" t="s">
        <v>234</v>
      </c>
      <c r="D633" s="1" t="s">
        <v>131</v>
      </c>
      <c r="E633" s="1" t="s">
        <v>2</v>
      </c>
      <c r="F633" s="1" t="s">
        <v>151</v>
      </c>
      <c r="G633" s="1" t="s">
        <v>73</v>
      </c>
      <c r="H633" s="8"/>
      <c r="I633" s="8">
        <v>2015</v>
      </c>
      <c r="J633" s="1" t="s">
        <v>124</v>
      </c>
      <c r="K633" s="9">
        <v>11280</v>
      </c>
      <c r="L633" s="10">
        <f>K633/ VLOOKUP(A633,Indicators!$B$1:$V$7,21,FALSE)</f>
        <v>49.345990638260638</v>
      </c>
      <c r="M633" s="1" t="s">
        <v>170</v>
      </c>
      <c r="N633" s="1" t="s">
        <v>71</v>
      </c>
      <c r="O633" s="11"/>
      <c r="P633" s="11"/>
      <c r="Q633" s="8" t="str">
        <f t="shared" si="0"/>
        <v/>
      </c>
      <c r="R633" s="1" t="s">
        <v>97</v>
      </c>
      <c r="S633" s="1" t="s">
        <v>44</v>
      </c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</row>
    <row r="634" spans="1:76" x14ac:dyDescent="0.2">
      <c r="A634" s="1" t="s">
        <v>20</v>
      </c>
      <c r="B634" s="1" t="s">
        <v>213</v>
      </c>
      <c r="C634" s="1" t="s">
        <v>249</v>
      </c>
      <c r="D634" s="1" t="s">
        <v>122</v>
      </c>
      <c r="E634" s="1" t="s">
        <v>2</v>
      </c>
      <c r="F634" s="1" t="s">
        <v>151</v>
      </c>
      <c r="G634" s="1" t="s">
        <v>73</v>
      </c>
      <c r="H634" s="8"/>
      <c r="I634" s="8">
        <v>2015</v>
      </c>
      <c r="J634" s="1" t="s">
        <v>124</v>
      </c>
      <c r="K634" s="9">
        <v>11470</v>
      </c>
      <c r="L634" s="10">
        <f>K634/ VLOOKUP(A634,Indicators!$B$1:$V$7,21,FALSE)</f>
        <v>50.177173104685245</v>
      </c>
      <c r="M634" s="1" t="s">
        <v>170</v>
      </c>
      <c r="N634" s="1" t="s">
        <v>71</v>
      </c>
      <c r="O634" s="11"/>
      <c r="P634" s="11"/>
      <c r="Q634" s="8" t="str">
        <f t="shared" si="0"/>
        <v/>
      </c>
      <c r="R634" s="1" t="s">
        <v>97</v>
      </c>
      <c r="S634" s="1" t="s">
        <v>91</v>
      </c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</row>
    <row r="635" spans="1:76" x14ac:dyDescent="0.2">
      <c r="A635" s="1" t="s">
        <v>20</v>
      </c>
      <c r="B635" s="1" t="s">
        <v>213</v>
      </c>
      <c r="C635" s="1" t="s">
        <v>223</v>
      </c>
      <c r="D635" s="1" t="s">
        <v>153</v>
      </c>
      <c r="E635" s="1" t="s">
        <v>2</v>
      </c>
      <c r="F635" s="1" t="s">
        <v>151</v>
      </c>
      <c r="G635" s="1" t="s">
        <v>73</v>
      </c>
      <c r="H635" s="8"/>
      <c r="I635" s="8">
        <v>2015</v>
      </c>
      <c r="J635" s="1" t="s">
        <v>124</v>
      </c>
      <c r="K635" s="9">
        <v>12000</v>
      </c>
      <c r="L635" s="10">
        <f>K635/ VLOOKUP(A635,Indicators!$B$1:$V$7,21,FALSE)</f>
        <v>52.495734721553873</v>
      </c>
      <c r="M635" s="1" t="s">
        <v>219</v>
      </c>
      <c r="N635" s="1" t="s">
        <v>71</v>
      </c>
      <c r="O635" s="11"/>
      <c r="P635" s="11"/>
      <c r="Q635" s="8" t="str">
        <f t="shared" si="0"/>
        <v/>
      </c>
      <c r="R635" s="1" t="s">
        <v>97</v>
      </c>
      <c r="S635" s="1" t="s">
        <v>40</v>
      </c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</row>
    <row r="636" spans="1:76" x14ac:dyDescent="0.2">
      <c r="A636" s="1" t="s">
        <v>20</v>
      </c>
      <c r="B636" s="1" t="s">
        <v>213</v>
      </c>
      <c r="C636" s="1" t="s">
        <v>223</v>
      </c>
      <c r="D636" s="1" t="s">
        <v>153</v>
      </c>
      <c r="E636" s="1" t="s">
        <v>2</v>
      </c>
      <c r="F636" s="1" t="s">
        <v>151</v>
      </c>
      <c r="G636" s="1" t="s">
        <v>73</v>
      </c>
      <c r="H636" s="8"/>
      <c r="I636" s="8">
        <v>2015</v>
      </c>
      <c r="J636" s="1" t="s">
        <v>124</v>
      </c>
      <c r="K636" s="9">
        <v>12000</v>
      </c>
      <c r="L636" s="10">
        <f>K636/ VLOOKUP(A636,Indicators!$B$1:$V$7,21,FALSE)</f>
        <v>52.495734721553873</v>
      </c>
      <c r="M636" s="1" t="s">
        <v>219</v>
      </c>
      <c r="N636" s="1" t="s">
        <v>71</v>
      </c>
      <c r="O636" s="11"/>
      <c r="P636" s="11"/>
      <c r="Q636" s="8" t="str">
        <f t="shared" si="0"/>
        <v/>
      </c>
      <c r="R636" s="1" t="s">
        <v>97</v>
      </c>
      <c r="S636" s="1" t="s">
        <v>40</v>
      </c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</row>
    <row r="637" spans="1:76" x14ac:dyDescent="0.2">
      <c r="A637" s="1" t="s">
        <v>20</v>
      </c>
      <c r="B637" s="1" t="s">
        <v>213</v>
      </c>
      <c r="C637" s="1" t="s">
        <v>224</v>
      </c>
      <c r="D637" s="1" t="s">
        <v>153</v>
      </c>
      <c r="E637" s="1" t="s">
        <v>2</v>
      </c>
      <c r="F637" s="1" t="s">
        <v>151</v>
      </c>
      <c r="G637" s="1" t="s">
        <v>73</v>
      </c>
      <c r="H637" s="8"/>
      <c r="I637" s="8">
        <v>2015</v>
      </c>
      <c r="J637" s="1" t="s">
        <v>124</v>
      </c>
      <c r="K637" s="9">
        <v>12000</v>
      </c>
      <c r="L637" s="10">
        <f>K637/ VLOOKUP(A637,Indicators!$B$1:$V$7,21,FALSE)</f>
        <v>52.495734721553873</v>
      </c>
      <c r="M637" s="1" t="s">
        <v>219</v>
      </c>
      <c r="N637" s="1" t="s">
        <v>71</v>
      </c>
      <c r="O637" s="11"/>
      <c r="P637" s="11"/>
      <c r="Q637" s="8" t="str">
        <f t="shared" si="0"/>
        <v/>
      </c>
      <c r="R637" s="1" t="s">
        <v>97</v>
      </c>
      <c r="S637" s="1" t="s">
        <v>40</v>
      </c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</row>
    <row r="638" spans="1:76" x14ac:dyDescent="0.2">
      <c r="A638" s="1" t="s">
        <v>20</v>
      </c>
      <c r="B638" s="1" t="s">
        <v>213</v>
      </c>
      <c r="C638" s="1" t="s">
        <v>224</v>
      </c>
      <c r="D638" s="1" t="s">
        <v>153</v>
      </c>
      <c r="E638" s="1" t="s">
        <v>2</v>
      </c>
      <c r="F638" s="1" t="s">
        <v>151</v>
      </c>
      <c r="G638" s="1" t="s">
        <v>73</v>
      </c>
      <c r="H638" s="8"/>
      <c r="I638" s="8">
        <v>2015</v>
      </c>
      <c r="J638" s="1" t="s">
        <v>124</v>
      </c>
      <c r="K638" s="9">
        <v>12000</v>
      </c>
      <c r="L638" s="10">
        <f>K638/ VLOOKUP(A638,Indicators!$B$1:$V$7,21,FALSE)</f>
        <v>52.495734721553873</v>
      </c>
      <c r="M638" s="1" t="s">
        <v>219</v>
      </c>
      <c r="N638" s="1" t="s">
        <v>71</v>
      </c>
      <c r="O638" s="11"/>
      <c r="P638" s="11"/>
      <c r="Q638" s="8" t="str">
        <f t="shared" si="0"/>
        <v/>
      </c>
      <c r="R638" s="1" t="s">
        <v>97</v>
      </c>
      <c r="S638" s="1" t="s">
        <v>40</v>
      </c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</row>
    <row r="639" spans="1:76" x14ac:dyDescent="0.2">
      <c r="A639" s="1" t="s">
        <v>20</v>
      </c>
      <c r="B639" s="1" t="s">
        <v>213</v>
      </c>
      <c r="C639" s="1" t="s">
        <v>221</v>
      </c>
      <c r="D639" s="1" t="s">
        <v>153</v>
      </c>
      <c r="E639" s="1" t="s">
        <v>2</v>
      </c>
      <c r="F639" s="1" t="s">
        <v>151</v>
      </c>
      <c r="G639" s="1" t="s">
        <v>73</v>
      </c>
      <c r="H639" s="8"/>
      <c r="I639" s="8">
        <v>2015</v>
      </c>
      <c r="J639" s="1" t="s">
        <v>124</v>
      </c>
      <c r="K639" s="9">
        <v>12220</v>
      </c>
      <c r="L639" s="10">
        <f>K639/ VLOOKUP(A639,Indicators!$B$1:$V$7,21,FALSE)</f>
        <v>53.45815652478236</v>
      </c>
      <c r="M639" s="1" t="s">
        <v>215</v>
      </c>
      <c r="N639" s="1" t="s">
        <v>71</v>
      </c>
      <c r="O639" s="11"/>
      <c r="P639" s="11"/>
      <c r="Q639" s="8" t="str">
        <f t="shared" si="0"/>
        <v/>
      </c>
      <c r="R639" s="1" t="s">
        <v>97</v>
      </c>
      <c r="S639" s="1" t="s">
        <v>85</v>
      </c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</row>
    <row r="640" spans="1:76" x14ac:dyDescent="0.2">
      <c r="A640" s="1" t="s">
        <v>20</v>
      </c>
      <c r="B640" s="1" t="s">
        <v>213</v>
      </c>
      <c r="C640" s="1" t="s">
        <v>248</v>
      </c>
      <c r="D640" s="1" t="s">
        <v>122</v>
      </c>
      <c r="E640" s="1" t="s">
        <v>2</v>
      </c>
      <c r="F640" s="1" t="s">
        <v>151</v>
      </c>
      <c r="G640" s="1" t="s">
        <v>73</v>
      </c>
      <c r="H640" s="8"/>
      <c r="I640" s="8">
        <v>2015</v>
      </c>
      <c r="J640" s="1" t="s">
        <v>124</v>
      </c>
      <c r="K640" s="9">
        <v>12280</v>
      </c>
      <c r="L640" s="10">
        <f>K640/ VLOOKUP(A640,Indicators!$B$1:$V$7,21,FALSE)</f>
        <v>53.720635198390127</v>
      </c>
      <c r="M640" s="1" t="s">
        <v>170</v>
      </c>
      <c r="N640" s="1" t="s">
        <v>71</v>
      </c>
      <c r="O640" s="11"/>
      <c r="P640" s="11"/>
      <c r="Q640" s="8" t="str">
        <f t="shared" si="0"/>
        <v/>
      </c>
      <c r="R640" s="1" t="s">
        <v>97</v>
      </c>
      <c r="S640" s="1" t="s">
        <v>45</v>
      </c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</row>
    <row r="641" spans="1:76" x14ac:dyDescent="0.2">
      <c r="A641" s="1" t="s">
        <v>20</v>
      </c>
      <c r="B641" s="1" t="s">
        <v>213</v>
      </c>
      <c r="C641" s="1" t="s">
        <v>241</v>
      </c>
      <c r="D641" s="1" t="s">
        <v>122</v>
      </c>
      <c r="E641" s="1" t="s">
        <v>2</v>
      </c>
      <c r="F641" s="1" t="s">
        <v>151</v>
      </c>
      <c r="G641" s="1" t="s">
        <v>73</v>
      </c>
      <c r="H641" s="8"/>
      <c r="I641" s="8">
        <v>2015</v>
      </c>
      <c r="J641" s="1" t="s">
        <v>124</v>
      </c>
      <c r="K641" s="9">
        <v>12500</v>
      </c>
      <c r="L641" s="10">
        <f>K641/ VLOOKUP(A641,Indicators!$B$1:$V$7,21,FALSE)</f>
        <v>54.683057001618614</v>
      </c>
      <c r="M641" s="1" t="s">
        <v>170</v>
      </c>
      <c r="N641" s="1" t="s">
        <v>71</v>
      </c>
      <c r="O641" s="11"/>
      <c r="P641" s="11"/>
      <c r="Q641" s="8" t="str">
        <f t="shared" si="0"/>
        <v/>
      </c>
      <c r="R641" s="1" t="s">
        <v>97</v>
      </c>
      <c r="S641" s="1" t="s">
        <v>45</v>
      </c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</row>
    <row r="642" spans="1:76" x14ac:dyDescent="0.2">
      <c r="A642" s="1" t="s">
        <v>20</v>
      </c>
      <c r="B642" s="1" t="s">
        <v>213</v>
      </c>
      <c r="C642" s="1" t="s">
        <v>228</v>
      </c>
      <c r="D642" s="1" t="s">
        <v>131</v>
      </c>
      <c r="E642" s="1" t="s">
        <v>2</v>
      </c>
      <c r="F642" s="1" t="s">
        <v>151</v>
      </c>
      <c r="G642" s="1" t="s">
        <v>73</v>
      </c>
      <c r="H642" s="8"/>
      <c r="I642" s="8">
        <v>2015</v>
      </c>
      <c r="J642" s="1" t="s">
        <v>124</v>
      </c>
      <c r="K642" s="9">
        <v>12620</v>
      </c>
      <c r="L642" s="10">
        <f>K642/ VLOOKUP(A642,Indicators!$B$1:$V$7,21,FALSE)</f>
        <v>55.208014348834155</v>
      </c>
      <c r="M642" s="1" t="s">
        <v>170</v>
      </c>
      <c r="N642" s="1" t="s">
        <v>71</v>
      </c>
      <c r="O642" s="11"/>
      <c r="P642" s="11"/>
      <c r="Q642" s="8" t="str">
        <f t="shared" si="0"/>
        <v/>
      </c>
      <c r="R642" s="1" t="s">
        <v>97</v>
      </c>
      <c r="S642" s="1" t="s">
        <v>44</v>
      </c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</row>
    <row r="643" spans="1:76" x14ac:dyDescent="0.2">
      <c r="A643" s="1" t="s">
        <v>20</v>
      </c>
      <c r="B643" s="1" t="s">
        <v>213</v>
      </c>
      <c r="C643" s="1" t="s">
        <v>245</v>
      </c>
      <c r="D643" s="1" t="s">
        <v>153</v>
      </c>
      <c r="E643" s="1" t="s">
        <v>2</v>
      </c>
      <c r="F643" s="1" t="s">
        <v>151</v>
      </c>
      <c r="G643" s="1" t="s">
        <v>73</v>
      </c>
      <c r="H643" s="8"/>
      <c r="I643" s="8">
        <v>2015</v>
      </c>
      <c r="J643" s="1" t="s">
        <v>124</v>
      </c>
      <c r="K643" s="9">
        <v>12640</v>
      </c>
      <c r="L643" s="10">
        <f>K643/ VLOOKUP(A643,Indicators!$B$1:$V$7,21,FALSE)</f>
        <v>55.295507240036748</v>
      </c>
      <c r="M643" s="1" t="s">
        <v>215</v>
      </c>
      <c r="N643" s="1" t="s">
        <v>71</v>
      </c>
      <c r="O643" s="11"/>
      <c r="P643" s="11"/>
      <c r="Q643" s="8" t="str">
        <f t="shared" si="0"/>
        <v/>
      </c>
      <c r="R643" s="1" t="s">
        <v>97</v>
      </c>
      <c r="S643" s="1" t="s">
        <v>85</v>
      </c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</row>
    <row r="644" spans="1:76" x14ac:dyDescent="0.2">
      <c r="A644" s="1" t="s">
        <v>20</v>
      </c>
      <c r="B644" s="1" t="s">
        <v>213</v>
      </c>
      <c r="C644" s="1" t="s">
        <v>248</v>
      </c>
      <c r="D644" s="1" t="s">
        <v>122</v>
      </c>
      <c r="E644" s="1" t="s">
        <v>2</v>
      </c>
      <c r="F644" s="1" t="s">
        <v>151</v>
      </c>
      <c r="G644" s="1" t="s">
        <v>73</v>
      </c>
      <c r="H644" s="8"/>
      <c r="I644" s="8">
        <v>2015</v>
      </c>
      <c r="J644" s="1" t="s">
        <v>124</v>
      </c>
      <c r="K644" s="9">
        <v>13050</v>
      </c>
      <c r="L644" s="10">
        <f>K644/ VLOOKUP(A644,Indicators!$B$1:$V$7,21,FALSE)</f>
        <v>57.089111509689836</v>
      </c>
      <c r="M644" s="1" t="s">
        <v>170</v>
      </c>
      <c r="N644" s="1" t="s">
        <v>71</v>
      </c>
      <c r="O644" s="11"/>
      <c r="P644" s="11"/>
      <c r="Q644" s="8" t="str">
        <f t="shared" si="0"/>
        <v/>
      </c>
      <c r="R644" s="1" t="s">
        <v>97</v>
      </c>
      <c r="S644" s="1" t="s">
        <v>45</v>
      </c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</row>
    <row r="645" spans="1:76" x14ac:dyDescent="0.2">
      <c r="A645" s="1" t="s">
        <v>20</v>
      </c>
      <c r="B645" s="1" t="s">
        <v>213</v>
      </c>
      <c r="C645" s="1" t="s">
        <v>248</v>
      </c>
      <c r="D645" s="1" t="s">
        <v>122</v>
      </c>
      <c r="E645" s="1" t="s">
        <v>2</v>
      </c>
      <c r="F645" s="1" t="s">
        <v>151</v>
      </c>
      <c r="G645" s="1" t="s">
        <v>73</v>
      </c>
      <c r="H645" s="8"/>
      <c r="I645" s="8">
        <v>2015</v>
      </c>
      <c r="J645" s="1" t="s">
        <v>124</v>
      </c>
      <c r="K645" s="9">
        <v>13840</v>
      </c>
      <c r="L645" s="10">
        <f>K645/ VLOOKUP(A645,Indicators!$B$1:$V$7,21,FALSE)</f>
        <v>60.545080712192132</v>
      </c>
      <c r="M645" s="1" t="s">
        <v>170</v>
      </c>
      <c r="N645" s="1" t="s">
        <v>71</v>
      </c>
      <c r="O645" s="11"/>
      <c r="P645" s="11"/>
      <c r="Q645" s="8" t="str">
        <f t="shared" si="0"/>
        <v/>
      </c>
      <c r="R645" s="1" t="s">
        <v>97</v>
      </c>
      <c r="S645" s="1" t="s">
        <v>45</v>
      </c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</row>
    <row r="646" spans="1:76" x14ac:dyDescent="0.2">
      <c r="A646" s="1" t="s">
        <v>20</v>
      </c>
      <c r="B646" s="1" t="s">
        <v>213</v>
      </c>
      <c r="C646" s="1" t="s">
        <v>247</v>
      </c>
      <c r="D646" s="1" t="s">
        <v>128</v>
      </c>
      <c r="E646" s="1" t="s">
        <v>2</v>
      </c>
      <c r="F646" s="1" t="s">
        <v>151</v>
      </c>
      <c r="G646" s="1" t="s">
        <v>73</v>
      </c>
      <c r="H646" s="8"/>
      <c r="I646" s="8">
        <v>2015</v>
      </c>
      <c r="J646" s="1" t="s">
        <v>124</v>
      </c>
      <c r="K646" s="9">
        <v>13890</v>
      </c>
      <c r="L646" s="10">
        <f>K646/ VLOOKUP(A646,Indicators!$B$1:$V$7,21,FALSE)</f>
        <v>60.763812940198605</v>
      </c>
      <c r="M646" s="1" t="s">
        <v>170</v>
      </c>
      <c r="N646" s="1" t="s">
        <v>71</v>
      </c>
      <c r="O646" s="11"/>
      <c r="P646" s="11"/>
      <c r="Q646" s="8" t="str">
        <f t="shared" si="0"/>
        <v/>
      </c>
      <c r="R646" s="1" t="s">
        <v>95</v>
      </c>
      <c r="S646" s="1" t="s">
        <v>66</v>
      </c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</row>
    <row r="647" spans="1:76" x14ac:dyDescent="0.2">
      <c r="A647" s="1" t="s">
        <v>20</v>
      </c>
      <c r="B647" s="1" t="s">
        <v>213</v>
      </c>
      <c r="C647" s="1" t="s">
        <v>217</v>
      </c>
      <c r="D647" s="1" t="s">
        <v>122</v>
      </c>
      <c r="E647" s="1" t="s">
        <v>2</v>
      </c>
      <c r="F647" s="1" t="s">
        <v>151</v>
      </c>
      <c r="G647" s="1" t="s">
        <v>73</v>
      </c>
      <c r="H647" s="8"/>
      <c r="I647" s="8">
        <v>2015</v>
      </c>
      <c r="J647" s="1" t="s">
        <v>124</v>
      </c>
      <c r="K647" s="9">
        <v>14620</v>
      </c>
      <c r="L647" s="10">
        <f>K647/ VLOOKUP(A647,Indicators!$B$1:$V$7,21,FALSE)</f>
        <v>63.957303469093134</v>
      </c>
      <c r="M647" s="1" t="s">
        <v>170</v>
      </c>
      <c r="N647" s="1" t="s">
        <v>71</v>
      </c>
      <c r="O647" s="11"/>
      <c r="P647" s="11"/>
      <c r="Q647" s="8" t="str">
        <f t="shared" si="0"/>
        <v/>
      </c>
      <c r="R647" s="1" t="s">
        <v>97</v>
      </c>
      <c r="S647" s="1" t="s">
        <v>48</v>
      </c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</row>
    <row r="648" spans="1:76" x14ac:dyDescent="0.2">
      <c r="A648" s="1" t="s">
        <v>20</v>
      </c>
      <c r="B648" s="1" t="s">
        <v>213</v>
      </c>
      <c r="C648" s="1" t="s">
        <v>252</v>
      </c>
      <c r="D648" s="1" t="s">
        <v>122</v>
      </c>
      <c r="E648" s="1" t="s">
        <v>2</v>
      </c>
      <c r="F648" s="1" t="s">
        <v>151</v>
      </c>
      <c r="G648" s="1" t="s">
        <v>73</v>
      </c>
      <c r="H648" s="8"/>
      <c r="I648" s="8">
        <v>2015</v>
      </c>
      <c r="J648" s="1" t="s">
        <v>124</v>
      </c>
      <c r="K648" s="9">
        <v>14750</v>
      </c>
      <c r="L648" s="10">
        <f>K648/ VLOOKUP(A648,Indicators!$B$1:$V$7,21,FALSE)</f>
        <v>64.526007261909967</v>
      </c>
      <c r="M648" s="1" t="s">
        <v>170</v>
      </c>
      <c r="N648" s="1" t="s">
        <v>71</v>
      </c>
      <c r="O648" s="11"/>
      <c r="P648" s="11"/>
      <c r="Q648" s="8" t="str">
        <f t="shared" si="0"/>
        <v/>
      </c>
      <c r="R648" s="1" t="s">
        <v>97</v>
      </c>
      <c r="S648" s="1" t="s">
        <v>45</v>
      </c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</row>
    <row r="649" spans="1:76" x14ac:dyDescent="0.2">
      <c r="A649" s="1" t="s">
        <v>20</v>
      </c>
      <c r="B649" s="1" t="s">
        <v>213</v>
      </c>
      <c r="C649" s="1" t="s">
        <v>214</v>
      </c>
      <c r="D649" s="1" t="s">
        <v>153</v>
      </c>
      <c r="E649" s="1" t="s">
        <v>2</v>
      </c>
      <c r="F649" s="1" t="s">
        <v>151</v>
      </c>
      <c r="G649" s="1" t="s">
        <v>73</v>
      </c>
      <c r="H649" s="8"/>
      <c r="I649" s="8">
        <v>2015</v>
      </c>
      <c r="J649" s="1" t="s">
        <v>124</v>
      </c>
      <c r="K649" s="9">
        <v>15000</v>
      </c>
      <c r="L649" s="10">
        <f>K649/ VLOOKUP(A649,Indicators!$B$1:$V$7,21,FALSE)</f>
        <v>65.619668401942334</v>
      </c>
      <c r="M649" s="1" t="s">
        <v>215</v>
      </c>
      <c r="N649" s="1" t="s">
        <v>71</v>
      </c>
      <c r="O649" s="11"/>
      <c r="P649" s="11"/>
      <c r="Q649" s="8" t="str">
        <f t="shared" si="0"/>
        <v/>
      </c>
      <c r="R649" s="1" t="s">
        <v>97</v>
      </c>
      <c r="S649" s="1" t="s">
        <v>85</v>
      </c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</row>
    <row r="650" spans="1:76" x14ac:dyDescent="0.2">
      <c r="A650" s="1" t="s">
        <v>20</v>
      </c>
      <c r="B650" s="1" t="s">
        <v>213</v>
      </c>
      <c r="C650" s="1" t="s">
        <v>229</v>
      </c>
      <c r="D650" s="1" t="s">
        <v>153</v>
      </c>
      <c r="E650" s="1" t="s">
        <v>2</v>
      </c>
      <c r="F650" s="1" t="s">
        <v>151</v>
      </c>
      <c r="G650" s="1" t="s">
        <v>73</v>
      </c>
      <c r="H650" s="8"/>
      <c r="I650" s="8">
        <v>2015</v>
      </c>
      <c r="J650" s="1" t="s">
        <v>124</v>
      </c>
      <c r="K650" s="9">
        <v>15000</v>
      </c>
      <c r="L650" s="10">
        <f>K650/ VLOOKUP(A650,Indicators!$B$1:$V$7,21,FALSE)</f>
        <v>65.619668401942334</v>
      </c>
      <c r="M650" s="1" t="s">
        <v>219</v>
      </c>
      <c r="N650" s="1" t="s">
        <v>71</v>
      </c>
      <c r="O650" s="11"/>
      <c r="P650" s="11"/>
      <c r="Q650" s="8" t="str">
        <f t="shared" si="0"/>
        <v/>
      </c>
      <c r="R650" s="1" t="s">
        <v>97</v>
      </c>
      <c r="S650" s="1" t="s">
        <v>40</v>
      </c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</row>
    <row r="651" spans="1:76" x14ac:dyDescent="0.2">
      <c r="A651" s="1" t="s">
        <v>20</v>
      </c>
      <c r="B651" s="1" t="s">
        <v>213</v>
      </c>
      <c r="C651" s="1" t="s">
        <v>240</v>
      </c>
      <c r="D651" s="1" t="s">
        <v>153</v>
      </c>
      <c r="E651" s="1" t="s">
        <v>2</v>
      </c>
      <c r="F651" s="1" t="s">
        <v>151</v>
      </c>
      <c r="G651" s="1" t="s">
        <v>73</v>
      </c>
      <c r="H651" s="8"/>
      <c r="I651" s="8">
        <v>2015</v>
      </c>
      <c r="J651" s="1" t="s">
        <v>124</v>
      </c>
      <c r="K651" s="9">
        <v>15000</v>
      </c>
      <c r="L651" s="10">
        <f>K651/ VLOOKUP(A651,Indicators!$B$1:$V$7,21,FALSE)</f>
        <v>65.619668401942334</v>
      </c>
      <c r="M651" s="1" t="s">
        <v>219</v>
      </c>
      <c r="N651" s="1" t="s">
        <v>71</v>
      </c>
      <c r="O651" s="11"/>
      <c r="P651" s="11"/>
      <c r="Q651" s="8" t="str">
        <f t="shared" si="0"/>
        <v/>
      </c>
      <c r="R651" s="1" t="s">
        <v>97</v>
      </c>
      <c r="S651" s="1" t="s">
        <v>40</v>
      </c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</row>
    <row r="652" spans="1:76" x14ac:dyDescent="0.2">
      <c r="A652" s="1" t="s">
        <v>20</v>
      </c>
      <c r="B652" s="1" t="s">
        <v>213</v>
      </c>
      <c r="C652" s="1" t="s">
        <v>235</v>
      </c>
      <c r="D652" s="1" t="s">
        <v>122</v>
      </c>
      <c r="E652" s="1" t="s">
        <v>2</v>
      </c>
      <c r="F652" s="1" t="s">
        <v>151</v>
      </c>
      <c r="G652" s="1" t="s">
        <v>73</v>
      </c>
      <c r="H652" s="8"/>
      <c r="I652" s="8">
        <v>2015</v>
      </c>
      <c r="J652" s="1" t="s">
        <v>124</v>
      </c>
      <c r="K652" s="9">
        <v>15230</v>
      </c>
      <c r="L652" s="10">
        <f>K652/ VLOOKUP(A652,Indicators!$B$1:$V$7,21,FALSE)</f>
        <v>66.625836650772129</v>
      </c>
      <c r="M652" s="1" t="s">
        <v>236</v>
      </c>
      <c r="N652" s="1" t="s">
        <v>71</v>
      </c>
      <c r="O652" s="11"/>
      <c r="P652" s="11"/>
      <c r="Q652" s="8" t="str">
        <f t="shared" si="0"/>
        <v/>
      </c>
      <c r="R652" s="1" t="s">
        <v>97</v>
      </c>
      <c r="S652" s="1" t="s">
        <v>76</v>
      </c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</row>
    <row r="653" spans="1:76" x14ac:dyDescent="0.2">
      <c r="A653" s="1" t="s">
        <v>20</v>
      </c>
      <c r="B653" s="1" t="s">
        <v>213</v>
      </c>
      <c r="C653" s="1" t="s">
        <v>231</v>
      </c>
      <c r="D653" s="1" t="s">
        <v>153</v>
      </c>
      <c r="E653" s="1" t="s">
        <v>2</v>
      </c>
      <c r="F653" s="1" t="s">
        <v>151</v>
      </c>
      <c r="G653" s="1" t="s">
        <v>73</v>
      </c>
      <c r="H653" s="8"/>
      <c r="I653" s="8">
        <v>2015</v>
      </c>
      <c r="J653" s="1" t="s">
        <v>124</v>
      </c>
      <c r="K653" s="9">
        <v>15310</v>
      </c>
      <c r="L653" s="10">
        <f>K653/ VLOOKUP(A653,Indicators!$B$1:$V$7,21,FALSE)</f>
        <v>66.975808215582489</v>
      </c>
      <c r="M653" s="1" t="s">
        <v>219</v>
      </c>
      <c r="N653" s="1" t="s">
        <v>71</v>
      </c>
      <c r="O653" s="11"/>
      <c r="P653" s="11"/>
      <c r="Q653" s="8" t="str">
        <f t="shared" si="0"/>
        <v/>
      </c>
      <c r="R653" s="1" t="s">
        <v>97</v>
      </c>
      <c r="S653" s="1" t="s">
        <v>40</v>
      </c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</row>
    <row r="654" spans="1:76" x14ac:dyDescent="0.2">
      <c r="A654" s="1" t="s">
        <v>20</v>
      </c>
      <c r="B654" s="1" t="s">
        <v>213</v>
      </c>
      <c r="C654" s="1" t="s">
        <v>217</v>
      </c>
      <c r="D654" s="1" t="s">
        <v>122</v>
      </c>
      <c r="E654" s="1" t="s">
        <v>2</v>
      </c>
      <c r="F654" s="1" t="s">
        <v>151</v>
      </c>
      <c r="G654" s="1" t="s">
        <v>73</v>
      </c>
      <c r="H654" s="8"/>
      <c r="I654" s="8">
        <v>2015</v>
      </c>
      <c r="J654" s="1" t="s">
        <v>124</v>
      </c>
      <c r="K654" s="9">
        <v>15470</v>
      </c>
      <c r="L654" s="10">
        <f>K654/ VLOOKUP(A654,Indicators!$B$1:$V$7,21,FALSE)</f>
        <v>67.675751345203196</v>
      </c>
      <c r="M654" s="1" t="s">
        <v>170</v>
      </c>
      <c r="N654" s="1" t="s">
        <v>71</v>
      </c>
      <c r="O654" s="11"/>
      <c r="P654" s="11"/>
      <c r="Q654" s="8" t="str">
        <f t="shared" si="0"/>
        <v/>
      </c>
      <c r="R654" s="1" t="s">
        <v>97</v>
      </c>
      <c r="S654" s="1" t="s">
        <v>48</v>
      </c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</row>
    <row r="655" spans="1:76" x14ac:dyDescent="0.2">
      <c r="A655" s="1" t="s">
        <v>20</v>
      </c>
      <c r="B655" s="1" t="s">
        <v>213</v>
      </c>
      <c r="C655" s="1" t="s">
        <v>217</v>
      </c>
      <c r="D655" s="1" t="s">
        <v>122</v>
      </c>
      <c r="E655" s="1" t="s">
        <v>2</v>
      </c>
      <c r="F655" s="1" t="s">
        <v>151</v>
      </c>
      <c r="G655" s="1" t="s">
        <v>73</v>
      </c>
      <c r="H655" s="8"/>
      <c r="I655" s="8">
        <v>2015</v>
      </c>
      <c r="J655" s="1" t="s">
        <v>124</v>
      </c>
      <c r="K655" s="9">
        <v>15700</v>
      </c>
      <c r="L655" s="10">
        <f>K655/ VLOOKUP(A655,Indicators!$B$1:$V$7,21,FALSE)</f>
        <v>68.681919594032991</v>
      </c>
      <c r="M655" s="1" t="s">
        <v>170</v>
      </c>
      <c r="N655" s="1" t="s">
        <v>71</v>
      </c>
      <c r="O655" s="11"/>
      <c r="P655" s="11"/>
      <c r="Q655" s="8" t="str">
        <f t="shared" si="0"/>
        <v/>
      </c>
      <c r="R655" s="1" t="s">
        <v>97</v>
      </c>
      <c r="S655" s="1" t="s">
        <v>48</v>
      </c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</row>
    <row r="656" spans="1:76" x14ac:dyDescent="0.2">
      <c r="A656" s="1" t="s">
        <v>20</v>
      </c>
      <c r="B656" s="1" t="s">
        <v>213</v>
      </c>
      <c r="C656" s="1" t="s">
        <v>222</v>
      </c>
      <c r="D656" s="1" t="s">
        <v>153</v>
      </c>
      <c r="E656" s="1" t="s">
        <v>2</v>
      </c>
      <c r="F656" s="1" t="s">
        <v>151</v>
      </c>
      <c r="G656" s="1" t="s">
        <v>73</v>
      </c>
      <c r="H656" s="8"/>
      <c r="I656" s="8">
        <v>2015</v>
      </c>
      <c r="J656" s="1" t="s">
        <v>124</v>
      </c>
      <c r="K656" s="9">
        <v>15800</v>
      </c>
      <c r="L656" s="10">
        <f>K656/ VLOOKUP(A656,Indicators!$B$1:$V$7,21,FALSE)</f>
        <v>69.119384050045937</v>
      </c>
      <c r="M656" s="1" t="s">
        <v>219</v>
      </c>
      <c r="N656" s="1" t="s">
        <v>71</v>
      </c>
      <c r="O656" s="11"/>
      <c r="P656" s="11"/>
      <c r="Q656" s="8" t="str">
        <f t="shared" si="0"/>
        <v/>
      </c>
      <c r="R656" s="1" t="s">
        <v>97</v>
      </c>
      <c r="S656" s="1" t="s">
        <v>40</v>
      </c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</row>
    <row r="657" spans="1:76" x14ac:dyDescent="0.2">
      <c r="A657" s="1" t="s">
        <v>20</v>
      </c>
      <c r="B657" s="1" t="s">
        <v>213</v>
      </c>
      <c r="C657" s="1" t="s">
        <v>229</v>
      </c>
      <c r="D657" s="1" t="s">
        <v>153</v>
      </c>
      <c r="E657" s="1" t="s">
        <v>2</v>
      </c>
      <c r="F657" s="1" t="s">
        <v>151</v>
      </c>
      <c r="G657" s="1" t="s">
        <v>73</v>
      </c>
      <c r="H657" s="8"/>
      <c r="I657" s="8">
        <v>2015</v>
      </c>
      <c r="J657" s="1" t="s">
        <v>124</v>
      </c>
      <c r="K657" s="9">
        <v>16290</v>
      </c>
      <c r="L657" s="10">
        <f>K657/ VLOOKUP(A657,Indicators!$B$1:$V$7,21,FALSE)</f>
        <v>71.262959884509385</v>
      </c>
      <c r="M657" s="1" t="s">
        <v>219</v>
      </c>
      <c r="N657" s="1" t="s">
        <v>71</v>
      </c>
      <c r="O657" s="11"/>
      <c r="P657" s="11"/>
      <c r="Q657" s="8" t="str">
        <f t="shared" si="0"/>
        <v/>
      </c>
      <c r="R657" s="1" t="s">
        <v>97</v>
      </c>
      <c r="S657" s="1" t="s">
        <v>40</v>
      </c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</row>
    <row r="658" spans="1:76" x14ac:dyDescent="0.2">
      <c r="A658" s="1" t="s">
        <v>20</v>
      </c>
      <c r="B658" s="1" t="s">
        <v>213</v>
      </c>
      <c r="C658" s="1" t="s">
        <v>235</v>
      </c>
      <c r="D658" s="1" t="s">
        <v>122</v>
      </c>
      <c r="E658" s="1" t="s">
        <v>2</v>
      </c>
      <c r="F658" s="1" t="s">
        <v>151</v>
      </c>
      <c r="G658" s="1" t="s">
        <v>73</v>
      </c>
      <c r="H658" s="8"/>
      <c r="I658" s="8">
        <v>2015</v>
      </c>
      <c r="J658" s="1" t="s">
        <v>124</v>
      </c>
      <c r="K658" s="9">
        <v>16540</v>
      </c>
      <c r="L658" s="10">
        <f>K658/ VLOOKUP(A658,Indicators!$B$1:$V$7,21,FALSE)</f>
        <v>72.356621024541752</v>
      </c>
      <c r="M658" s="1" t="s">
        <v>236</v>
      </c>
      <c r="N658" s="1" t="s">
        <v>71</v>
      </c>
      <c r="O658" s="11"/>
      <c r="P658" s="11"/>
      <c r="Q658" s="8" t="str">
        <f t="shared" si="0"/>
        <v/>
      </c>
      <c r="R658" s="1" t="s">
        <v>97</v>
      </c>
      <c r="S658" s="1" t="s">
        <v>76</v>
      </c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</row>
    <row r="659" spans="1:76" x14ac:dyDescent="0.2">
      <c r="A659" s="1" t="s">
        <v>20</v>
      </c>
      <c r="B659" s="1" t="s">
        <v>213</v>
      </c>
      <c r="C659" s="1" t="s">
        <v>256</v>
      </c>
      <c r="D659" s="1" t="s">
        <v>131</v>
      </c>
      <c r="E659" s="1" t="s">
        <v>2</v>
      </c>
      <c r="F659" s="1" t="s">
        <v>151</v>
      </c>
      <c r="G659" s="1" t="s">
        <v>73</v>
      </c>
      <c r="H659" s="8"/>
      <c r="I659" s="8">
        <v>2015</v>
      </c>
      <c r="J659" s="1" t="s">
        <v>124</v>
      </c>
      <c r="K659" s="9">
        <v>16610</v>
      </c>
      <c r="L659" s="10">
        <f>K659/ VLOOKUP(A659,Indicators!$B$1:$V$7,21,FALSE)</f>
        <v>72.662846143750812</v>
      </c>
      <c r="M659" s="1" t="s">
        <v>257</v>
      </c>
      <c r="N659" s="1" t="s">
        <v>71</v>
      </c>
      <c r="O659" s="11"/>
      <c r="P659" s="11"/>
      <c r="Q659" s="8" t="str">
        <f t="shared" si="0"/>
        <v/>
      </c>
      <c r="R659" s="1" t="s">
        <v>97</v>
      </c>
      <c r="S659" s="1" t="s">
        <v>44</v>
      </c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</row>
    <row r="660" spans="1:76" x14ac:dyDescent="0.2">
      <c r="A660" s="1" t="s">
        <v>20</v>
      </c>
      <c r="B660" s="1" t="s">
        <v>213</v>
      </c>
      <c r="C660" s="1" t="s">
        <v>258</v>
      </c>
      <c r="D660" s="1" t="s">
        <v>131</v>
      </c>
      <c r="E660" s="1" t="s">
        <v>2</v>
      </c>
      <c r="F660" s="1" t="s">
        <v>151</v>
      </c>
      <c r="G660" s="1" t="s">
        <v>73</v>
      </c>
      <c r="H660" s="8"/>
      <c r="I660" s="8">
        <v>2015</v>
      </c>
      <c r="J660" s="1" t="s">
        <v>124</v>
      </c>
      <c r="K660" s="9">
        <v>16830</v>
      </c>
      <c r="L660" s="10">
        <f>K660/ VLOOKUP(A660,Indicators!$B$1:$V$7,21,FALSE)</f>
        <v>73.625267946979307</v>
      </c>
      <c r="M660" s="1" t="s">
        <v>170</v>
      </c>
      <c r="N660" s="1" t="s">
        <v>71</v>
      </c>
      <c r="O660" s="11"/>
      <c r="P660" s="11"/>
      <c r="Q660" s="8" t="str">
        <f t="shared" si="0"/>
        <v/>
      </c>
      <c r="R660" s="1" t="s">
        <v>97</v>
      </c>
      <c r="S660" s="1" t="s">
        <v>44</v>
      </c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</row>
    <row r="661" spans="1:76" x14ac:dyDescent="0.2">
      <c r="A661" s="1" t="s">
        <v>20</v>
      </c>
      <c r="B661" s="1" t="s">
        <v>213</v>
      </c>
      <c r="C661" s="1" t="s">
        <v>221</v>
      </c>
      <c r="D661" s="1" t="s">
        <v>153</v>
      </c>
      <c r="E661" s="1" t="s">
        <v>2</v>
      </c>
      <c r="F661" s="1" t="s">
        <v>151</v>
      </c>
      <c r="G661" s="1" t="s">
        <v>73</v>
      </c>
      <c r="H661" s="8"/>
      <c r="I661" s="8">
        <v>2015</v>
      </c>
      <c r="J661" s="1" t="s">
        <v>124</v>
      </c>
      <c r="K661" s="9">
        <v>16990</v>
      </c>
      <c r="L661" s="10">
        <f>K661/ VLOOKUP(A661,Indicators!$B$1:$V$7,21,FALSE)</f>
        <v>74.325211076600027</v>
      </c>
      <c r="M661" s="1" t="s">
        <v>215</v>
      </c>
      <c r="N661" s="1" t="s">
        <v>71</v>
      </c>
      <c r="O661" s="11"/>
      <c r="P661" s="11"/>
      <c r="Q661" s="8" t="str">
        <f t="shared" si="0"/>
        <v/>
      </c>
      <c r="R661" s="1" t="s">
        <v>97</v>
      </c>
      <c r="S661" s="1" t="s">
        <v>85</v>
      </c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</row>
    <row r="662" spans="1:76" x14ac:dyDescent="0.2">
      <c r="A662" s="1" t="s">
        <v>20</v>
      </c>
      <c r="B662" s="1" t="s">
        <v>213</v>
      </c>
      <c r="C662" s="1" t="s">
        <v>230</v>
      </c>
      <c r="D662" s="1" t="s">
        <v>131</v>
      </c>
      <c r="E662" s="1" t="s">
        <v>2</v>
      </c>
      <c r="F662" s="1" t="s">
        <v>151</v>
      </c>
      <c r="G662" s="1" t="s">
        <v>73</v>
      </c>
      <c r="H662" s="8"/>
      <c r="I662" s="8">
        <v>2015</v>
      </c>
      <c r="J662" s="1" t="s">
        <v>124</v>
      </c>
      <c r="K662" s="9">
        <v>17000</v>
      </c>
      <c r="L662" s="10">
        <f>K662/ VLOOKUP(A662,Indicators!$B$1:$V$7,21,FALSE)</f>
        <v>74.368957522201313</v>
      </c>
      <c r="M662" s="1" t="s">
        <v>170</v>
      </c>
      <c r="N662" s="1" t="s">
        <v>71</v>
      </c>
      <c r="O662" s="11"/>
      <c r="P662" s="11"/>
      <c r="Q662" s="8" t="str">
        <f t="shared" si="0"/>
        <v/>
      </c>
      <c r="R662" s="1" t="s">
        <v>97</v>
      </c>
      <c r="S662" s="1" t="s">
        <v>44</v>
      </c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</row>
    <row r="663" spans="1:76" x14ac:dyDescent="0.2">
      <c r="A663" s="1" t="s">
        <v>20</v>
      </c>
      <c r="B663" s="1" t="s">
        <v>213</v>
      </c>
      <c r="C663" s="1" t="s">
        <v>247</v>
      </c>
      <c r="D663" s="1" t="s">
        <v>128</v>
      </c>
      <c r="E663" s="1" t="s">
        <v>2</v>
      </c>
      <c r="F663" s="1" t="s">
        <v>151</v>
      </c>
      <c r="G663" s="1" t="s">
        <v>73</v>
      </c>
      <c r="H663" s="8"/>
      <c r="I663" s="8">
        <v>2015</v>
      </c>
      <c r="J663" s="1" t="s">
        <v>124</v>
      </c>
      <c r="K663" s="9">
        <v>17000</v>
      </c>
      <c r="L663" s="10">
        <f>K663/ VLOOKUP(A663,Indicators!$B$1:$V$7,21,FALSE)</f>
        <v>74.368957522201313</v>
      </c>
      <c r="M663" s="1" t="s">
        <v>170</v>
      </c>
      <c r="N663" s="1" t="s">
        <v>71</v>
      </c>
      <c r="O663" s="11"/>
      <c r="P663" s="11"/>
      <c r="Q663" s="8" t="str">
        <f t="shared" si="0"/>
        <v/>
      </c>
      <c r="R663" s="1" t="s">
        <v>95</v>
      </c>
      <c r="S663" s="1" t="s">
        <v>66</v>
      </c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</row>
    <row r="664" spans="1:76" x14ac:dyDescent="0.2">
      <c r="A664" s="1" t="s">
        <v>20</v>
      </c>
      <c r="B664" s="1" t="s">
        <v>213</v>
      </c>
      <c r="C664" s="1" t="s">
        <v>220</v>
      </c>
      <c r="D664" s="1" t="s">
        <v>122</v>
      </c>
      <c r="E664" s="1" t="s">
        <v>2</v>
      </c>
      <c r="F664" s="1" t="s">
        <v>151</v>
      </c>
      <c r="G664" s="1" t="s">
        <v>73</v>
      </c>
      <c r="H664" s="8"/>
      <c r="I664" s="8">
        <v>2015</v>
      </c>
      <c r="J664" s="1" t="s">
        <v>124</v>
      </c>
      <c r="K664" s="9">
        <v>18000</v>
      </c>
      <c r="L664" s="10">
        <f>K664/ VLOOKUP(A664,Indicators!$B$1:$V$7,21,FALSE)</f>
        <v>78.74360208233081</v>
      </c>
      <c r="M664" s="1" t="s">
        <v>219</v>
      </c>
      <c r="N664" s="1" t="s">
        <v>71</v>
      </c>
      <c r="O664" s="11"/>
      <c r="P664" s="11"/>
      <c r="Q664" s="8" t="str">
        <f t="shared" si="0"/>
        <v/>
      </c>
      <c r="R664" s="1" t="s">
        <v>97</v>
      </c>
      <c r="S664" s="1" t="s">
        <v>40</v>
      </c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</row>
    <row r="665" spans="1:76" x14ac:dyDescent="0.2">
      <c r="A665" s="1" t="s">
        <v>20</v>
      </c>
      <c r="B665" s="1" t="s">
        <v>213</v>
      </c>
      <c r="C665" s="1" t="s">
        <v>247</v>
      </c>
      <c r="D665" s="1" t="s">
        <v>128</v>
      </c>
      <c r="E665" s="1" t="s">
        <v>2</v>
      </c>
      <c r="F665" s="1" t="s">
        <v>151</v>
      </c>
      <c r="G665" s="1" t="s">
        <v>73</v>
      </c>
      <c r="H665" s="8"/>
      <c r="I665" s="8">
        <v>2015</v>
      </c>
      <c r="J665" s="1" t="s">
        <v>124</v>
      </c>
      <c r="K665" s="9">
        <v>18440</v>
      </c>
      <c r="L665" s="10">
        <f>K665/ VLOOKUP(A665,Indicators!$B$1:$V$7,21,FALSE)</f>
        <v>80.668445688787784</v>
      </c>
      <c r="M665" s="1" t="s">
        <v>170</v>
      </c>
      <c r="N665" s="1" t="s">
        <v>71</v>
      </c>
      <c r="O665" s="11"/>
      <c r="P665" s="11"/>
      <c r="Q665" s="8" t="str">
        <f t="shared" si="0"/>
        <v/>
      </c>
      <c r="R665" s="1" t="s">
        <v>95</v>
      </c>
      <c r="S665" s="1" t="s">
        <v>66</v>
      </c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</row>
    <row r="666" spans="1:76" x14ac:dyDescent="0.2">
      <c r="A666" s="1" t="s">
        <v>20</v>
      </c>
      <c r="B666" s="1" t="s">
        <v>213</v>
      </c>
      <c r="C666" s="1" t="s">
        <v>225</v>
      </c>
      <c r="D666" s="1" t="s">
        <v>122</v>
      </c>
      <c r="E666" s="1" t="s">
        <v>2</v>
      </c>
      <c r="F666" s="1" t="s">
        <v>151</v>
      </c>
      <c r="G666" s="1" t="s">
        <v>73</v>
      </c>
      <c r="H666" s="8"/>
      <c r="I666" s="8">
        <v>2015</v>
      </c>
      <c r="J666" s="1" t="s">
        <v>124</v>
      </c>
      <c r="K666" s="9">
        <v>18520</v>
      </c>
      <c r="L666" s="10">
        <f>K666/ VLOOKUP(A666,Indicators!$B$1:$V$7,21,FALSE)</f>
        <v>81.018417253598145</v>
      </c>
      <c r="M666" s="1" t="s">
        <v>226</v>
      </c>
      <c r="N666" s="1" t="s">
        <v>71</v>
      </c>
      <c r="O666" s="11"/>
      <c r="P666" s="11"/>
      <c r="Q666" s="8" t="str">
        <f t="shared" si="0"/>
        <v/>
      </c>
      <c r="R666" s="1" t="s">
        <v>133</v>
      </c>
      <c r="S666" s="1" t="s">
        <v>63</v>
      </c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</row>
    <row r="667" spans="1:76" x14ac:dyDescent="0.2">
      <c r="A667" s="1" t="s">
        <v>20</v>
      </c>
      <c r="B667" s="1" t="s">
        <v>213</v>
      </c>
      <c r="C667" s="1" t="s">
        <v>224</v>
      </c>
      <c r="D667" s="1" t="s">
        <v>153</v>
      </c>
      <c r="E667" s="1" t="s">
        <v>2</v>
      </c>
      <c r="F667" s="1" t="s">
        <v>151</v>
      </c>
      <c r="G667" s="1" t="s">
        <v>73</v>
      </c>
      <c r="H667" s="8"/>
      <c r="I667" s="8">
        <v>2015</v>
      </c>
      <c r="J667" s="1" t="s">
        <v>124</v>
      </c>
      <c r="K667" s="9">
        <v>18660</v>
      </c>
      <c r="L667" s="10">
        <f>K667/ VLOOKUP(A667,Indicators!$B$1:$V$7,21,FALSE)</f>
        <v>81.630867492016279</v>
      </c>
      <c r="M667" s="1" t="s">
        <v>219</v>
      </c>
      <c r="N667" s="1" t="s">
        <v>71</v>
      </c>
      <c r="O667" s="11"/>
      <c r="P667" s="11"/>
      <c r="Q667" s="8" t="str">
        <f t="shared" si="0"/>
        <v/>
      </c>
      <c r="R667" s="1" t="s">
        <v>97</v>
      </c>
      <c r="S667" s="1" t="s">
        <v>40</v>
      </c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</row>
    <row r="668" spans="1:76" x14ac:dyDescent="0.2">
      <c r="A668" s="1" t="s">
        <v>20</v>
      </c>
      <c r="B668" s="1" t="s">
        <v>213</v>
      </c>
      <c r="C668" s="1" t="s">
        <v>235</v>
      </c>
      <c r="D668" s="1" t="s">
        <v>122</v>
      </c>
      <c r="E668" s="1" t="s">
        <v>2</v>
      </c>
      <c r="F668" s="1" t="s">
        <v>151</v>
      </c>
      <c r="G668" s="1" t="s">
        <v>73</v>
      </c>
      <c r="H668" s="8"/>
      <c r="I668" s="8">
        <v>2015</v>
      </c>
      <c r="J668" s="1" t="s">
        <v>124</v>
      </c>
      <c r="K668" s="9">
        <v>18960</v>
      </c>
      <c r="L668" s="10">
        <f>K668/ VLOOKUP(A668,Indicators!$B$1:$V$7,21,FALSE)</f>
        <v>82.943260860055119</v>
      </c>
      <c r="M668" s="1" t="s">
        <v>236</v>
      </c>
      <c r="N668" s="1" t="s">
        <v>71</v>
      </c>
      <c r="O668" s="11"/>
      <c r="P668" s="11"/>
      <c r="Q668" s="8" t="str">
        <f t="shared" si="0"/>
        <v/>
      </c>
      <c r="R668" s="1" t="s">
        <v>97</v>
      </c>
      <c r="S668" s="1" t="s">
        <v>76</v>
      </c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</row>
    <row r="669" spans="1:76" x14ac:dyDescent="0.2">
      <c r="A669" s="1" t="s">
        <v>20</v>
      </c>
      <c r="B669" s="1" t="s">
        <v>213</v>
      </c>
      <c r="C669" s="1" t="s">
        <v>250</v>
      </c>
      <c r="D669" s="1" t="s">
        <v>153</v>
      </c>
      <c r="E669" s="1" t="s">
        <v>2</v>
      </c>
      <c r="F669" s="1" t="s">
        <v>151</v>
      </c>
      <c r="G669" s="1" t="s">
        <v>73</v>
      </c>
      <c r="H669" s="8"/>
      <c r="I669" s="8">
        <v>2015</v>
      </c>
      <c r="J669" s="1" t="s">
        <v>124</v>
      </c>
      <c r="K669" s="9">
        <v>19350</v>
      </c>
      <c r="L669" s="10">
        <f>K669/ VLOOKUP(A669,Indicators!$B$1:$V$7,21,FALSE)</f>
        <v>84.64937223850562</v>
      </c>
      <c r="M669" s="1" t="s">
        <v>251</v>
      </c>
      <c r="N669" s="1" t="s">
        <v>71</v>
      </c>
      <c r="O669" s="11"/>
      <c r="P669" s="11"/>
      <c r="Q669" s="8" t="str">
        <f t="shared" si="0"/>
        <v/>
      </c>
      <c r="R669" s="1" t="s">
        <v>97</v>
      </c>
      <c r="S669" s="1" t="s">
        <v>85</v>
      </c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</row>
    <row r="670" spans="1:76" x14ac:dyDescent="0.2">
      <c r="A670" s="1" t="s">
        <v>20</v>
      </c>
      <c r="B670" s="1" t="s">
        <v>213</v>
      </c>
      <c r="C670" s="1" t="s">
        <v>222</v>
      </c>
      <c r="D670" s="1" t="s">
        <v>153</v>
      </c>
      <c r="E670" s="1" t="s">
        <v>2</v>
      </c>
      <c r="F670" s="1" t="s">
        <v>151</v>
      </c>
      <c r="G670" s="1" t="s">
        <v>73</v>
      </c>
      <c r="H670" s="8"/>
      <c r="I670" s="8">
        <v>2015</v>
      </c>
      <c r="J670" s="1" t="s">
        <v>124</v>
      </c>
      <c r="K670" s="9">
        <v>20000</v>
      </c>
      <c r="L670" s="10">
        <f>K670/ VLOOKUP(A670,Indicators!$B$1:$V$7,21,FALSE)</f>
        <v>87.492891202589789</v>
      </c>
      <c r="M670" s="1" t="s">
        <v>219</v>
      </c>
      <c r="N670" s="1" t="s">
        <v>71</v>
      </c>
      <c r="O670" s="11"/>
      <c r="P670" s="11"/>
      <c r="Q670" s="8" t="str">
        <f t="shared" si="0"/>
        <v/>
      </c>
      <c r="R670" s="1" t="s">
        <v>97</v>
      </c>
      <c r="S670" s="1" t="s">
        <v>40</v>
      </c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</row>
    <row r="671" spans="1:76" x14ac:dyDescent="0.2">
      <c r="A671" s="1" t="s">
        <v>20</v>
      </c>
      <c r="B671" s="1" t="s">
        <v>213</v>
      </c>
      <c r="C671" s="1" t="s">
        <v>238</v>
      </c>
      <c r="D671" s="1" t="s">
        <v>131</v>
      </c>
      <c r="E671" s="1" t="s">
        <v>2</v>
      </c>
      <c r="F671" s="1" t="s">
        <v>151</v>
      </c>
      <c r="G671" s="1" t="s">
        <v>73</v>
      </c>
      <c r="H671" s="8"/>
      <c r="I671" s="8">
        <v>2015</v>
      </c>
      <c r="J671" s="1" t="s">
        <v>124</v>
      </c>
      <c r="K671" s="9">
        <v>20000</v>
      </c>
      <c r="L671" s="10">
        <f>K671/ VLOOKUP(A671,Indicators!$B$1:$V$7,21,FALSE)</f>
        <v>87.492891202589789</v>
      </c>
      <c r="M671" s="1" t="s">
        <v>170</v>
      </c>
      <c r="N671" s="1" t="s">
        <v>71</v>
      </c>
      <c r="O671" s="11"/>
      <c r="P671" s="11"/>
      <c r="Q671" s="8" t="str">
        <f t="shared" si="0"/>
        <v/>
      </c>
      <c r="R671" s="1" t="s">
        <v>97</v>
      </c>
      <c r="S671" s="1" t="s">
        <v>44</v>
      </c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</row>
    <row r="672" spans="1:76" x14ac:dyDescent="0.2">
      <c r="A672" s="1" t="s">
        <v>20</v>
      </c>
      <c r="B672" s="1" t="s">
        <v>213</v>
      </c>
      <c r="C672" s="1" t="s">
        <v>233</v>
      </c>
      <c r="D672" s="1" t="s">
        <v>128</v>
      </c>
      <c r="E672" s="1" t="s">
        <v>2</v>
      </c>
      <c r="F672" s="1" t="s">
        <v>151</v>
      </c>
      <c r="G672" s="1" t="s">
        <v>73</v>
      </c>
      <c r="H672" s="8"/>
      <c r="I672" s="8">
        <v>2015</v>
      </c>
      <c r="J672" s="1" t="s">
        <v>124</v>
      </c>
      <c r="K672" s="9">
        <v>20000</v>
      </c>
      <c r="L672" s="10">
        <f>K672/ VLOOKUP(A672,Indicators!$B$1:$V$7,21,FALSE)</f>
        <v>87.492891202589789</v>
      </c>
      <c r="M672" s="1" t="s">
        <v>170</v>
      </c>
      <c r="N672" s="1" t="s">
        <v>71</v>
      </c>
      <c r="O672" s="11"/>
      <c r="P672" s="11"/>
      <c r="Q672" s="8" t="str">
        <f t="shared" si="0"/>
        <v/>
      </c>
      <c r="R672" s="1" t="s">
        <v>133</v>
      </c>
      <c r="S672" s="1" t="s">
        <v>52</v>
      </c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</row>
    <row r="673" spans="1:76" x14ac:dyDescent="0.2">
      <c r="A673" s="1" t="s">
        <v>20</v>
      </c>
      <c r="B673" s="1" t="s">
        <v>213</v>
      </c>
      <c r="C673" s="1" t="s">
        <v>249</v>
      </c>
      <c r="D673" s="1" t="s">
        <v>122</v>
      </c>
      <c r="E673" s="1" t="s">
        <v>2</v>
      </c>
      <c r="F673" s="1" t="s">
        <v>151</v>
      </c>
      <c r="G673" s="1" t="s">
        <v>73</v>
      </c>
      <c r="H673" s="8"/>
      <c r="I673" s="8">
        <v>2015</v>
      </c>
      <c r="J673" s="1" t="s">
        <v>124</v>
      </c>
      <c r="K673" s="9">
        <v>20000</v>
      </c>
      <c r="L673" s="10">
        <f>K673/ VLOOKUP(A673,Indicators!$B$1:$V$7,21,FALSE)</f>
        <v>87.492891202589789</v>
      </c>
      <c r="M673" s="1" t="s">
        <v>170</v>
      </c>
      <c r="N673" s="1" t="s">
        <v>71</v>
      </c>
      <c r="O673" s="11"/>
      <c r="P673" s="11"/>
      <c r="Q673" s="8" t="str">
        <f t="shared" si="0"/>
        <v/>
      </c>
      <c r="R673" s="1" t="s">
        <v>97</v>
      </c>
      <c r="S673" s="1" t="s">
        <v>91</v>
      </c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</row>
    <row r="674" spans="1:76" x14ac:dyDescent="0.2">
      <c r="A674" s="1" t="s">
        <v>20</v>
      </c>
      <c r="B674" s="1" t="s">
        <v>213</v>
      </c>
      <c r="C674" s="1" t="s">
        <v>243</v>
      </c>
      <c r="D674" s="1" t="s">
        <v>153</v>
      </c>
      <c r="E674" s="1" t="s">
        <v>2</v>
      </c>
      <c r="F674" s="1" t="s">
        <v>151</v>
      </c>
      <c r="G674" s="1" t="s">
        <v>73</v>
      </c>
      <c r="H674" s="8"/>
      <c r="I674" s="8">
        <v>2015</v>
      </c>
      <c r="J674" s="1" t="s">
        <v>124</v>
      </c>
      <c r="K674" s="9">
        <v>20000</v>
      </c>
      <c r="L674" s="10">
        <f>K674/ VLOOKUP(A674,Indicators!$B$1:$V$7,21,FALSE)</f>
        <v>87.492891202589789</v>
      </c>
      <c r="M674" s="1" t="s">
        <v>219</v>
      </c>
      <c r="N674" s="1" t="s">
        <v>71</v>
      </c>
      <c r="O674" s="11"/>
      <c r="P674" s="11"/>
      <c r="Q674" s="8" t="str">
        <f t="shared" si="0"/>
        <v/>
      </c>
      <c r="R674" s="1" t="s">
        <v>97</v>
      </c>
      <c r="S674" s="1" t="s">
        <v>40</v>
      </c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</row>
    <row r="675" spans="1:76" x14ac:dyDescent="0.2">
      <c r="A675" s="1" t="s">
        <v>20</v>
      </c>
      <c r="B675" s="1" t="s">
        <v>213</v>
      </c>
      <c r="C675" s="1" t="s">
        <v>239</v>
      </c>
      <c r="D675" s="1" t="s">
        <v>131</v>
      </c>
      <c r="E675" s="1" t="s">
        <v>2</v>
      </c>
      <c r="F675" s="1" t="s">
        <v>151</v>
      </c>
      <c r="G675" s="1" t="s">
        <v>73</v>
      </c>
      <c r="H675" s="8"/>
      <c r="I675" s="8">
        <v>2015</v>
      </c>
      <c r="J675" s="1" t="s">
        <v>124</v>
      </c>
      <c r="K675" s="9">
        <v>20000</v>
      </c>
      <c r="L675" s="10">
        <f>K675/ VLOOKUP(A675,Indicators!$B$1:$V$7,21,FALSE)</f>
        <v>87.492891202589789</v>
      </c>
      <c r="M675" s="1" t="s">
        <v>170</v>
      </c>
      <c r="N675" s="1" t="s">
        <v>71</v>
      </c>
      <c r="O675" s="11"/>
      <c r="P675" s="11"/>
      <c r="Q675" s="8" t="str">
        <f t="shared" si="0"/>
        <v/>
      </c>
      <c r="R675" s="1" t="s">
        <v>97</v>
      </c>
      <c r="S675" s="1" t="s">
        <v>44</v>
      </c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</row>
    <row r="676" spans="1:76" x14ac:dyDescent="0.2">
      <c r="A676" s="1" t="s">
        <v>20</v>
      </c>
      <c r="B676" s="1" t="s">
        <v>213</v>
      </c>
      <c r="C676" s="1" t="s">
        <v>244</v>
      </c>
      <c r="D676" s="1" t="s">
        <v>131</v>
      </c>
      <c r="E676" s="1" t="s">
        <v>2</v>
      </c>
      <c r="F676" s="1" t="s">
        <v>151</v>
      </c>
      <c r="G676" s="1" t="s">
        <v>73</v>
      </c>
      <c r="H676" s="8"/>
      <c r="I676" s="8">
        <v>2015</v>
      </c>
      <c r="J676" s="1" t="s">
        <v>124</v>
      </c>
      <c r="K676" s="9">
        <v>20000</v>
      </c>
      <c r="L676" s="10">
        <f>K676/ VLOOKUP(A676,Indicators!$B$1:$V$7,21,FALSE)</f>
        <v>87.492891202589789</v>
      </c>
      <c r="M676" s="1" t="s">
        <v>170</v>
      </c>
      <c r="N676" s="1" t="s">
        <v>71</v>
      </c>
      <c r="O676" s="11"/>
      <c r="P676" s="11"/>
      <c r="Q676" s="8" t="str">
        <f t="shared" si="0"/>
        <v/>
      </c>
      <c r="R676" s="1" t="s">
        <v>97</v>
      </c>
      <c r="S676" s="1" t="s">
        <v>44</v>
      </c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</row>
    <row r="677" spans="1:76" x14ac:dyDescent="0.2">
      <c r="A677" s="1" t="s">
        <v>20</v>
      </c>
      <c r="B677" s="1" t="s">
        <v>213</v>
      </c>
      <c r="C677" s="1" t="s">
        <v>244</v>
      </c>
      <c r="D677" s="1" t="s">
        <v>131</v>
      </c>
      <c r="E677" s="1" t="s">
        <v>2</v>
      </c>
      <c r="F677" s="1" t="s">
        <v>151</v>
      </c>
      <c r="G677" s="1" t="s">
        <v>73</v>
      </c>
      <c r="H677" s="8"/>
      <c r="I677" s="8">
        <v>2015</v>
      </c>
      <c r="J677" s="1" t="s">
        <v>124</v>
      </c>
      <c r="K677" s="9">
        <v>20000</v>
      </c>
      <c r="L677" s="10">
        <f>K677/ VLOOKUP(A677,Indicators!$B$1:$V$7,21,FALSE)</f>
        <v>87.492891202589789</v>
      </c>
      <c r="M677" s="1" t="s">
        <v>170</v>
      </c>
      <c r="N677" s="1" t="s">
        <v>71</v>
      </c>
      <c r="O677" s="11"/>
      <c r="P677" s="11"/>
      <c r="Q677" s="8" t="str">
        <f t="shared" si="0"/>
        <v/>
      </c>
      <c r="R677" s="1" t="s">
        <v>97</v>
      </c>
      <c r="S677" s="1" t="s">
        <v>44</v>
      </c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</row>
    <row r="678" spans="1:76" x14ac:dyDescent="0.2">
      <c r="A678" s="1" t="s">
        <v>20</v>
      </c>
      <c r="B678" s="1" t="s">
        <v>213</v>
      </c>
      <c r="C678" s="1" t="s">
        <v>246</v>
      </c>
      <c r="D678" s="1" t="s">
        <v>122</v>
      </c>
      <c r="E678" s="1" t="s">
        <v>2</v>
      </c>
      <c r="F678" s="1" t="s">
        <v>151</v>
      </c>
      <c r="G678" s="1" t="s">
        <v>73</v>
      </c>
      <c r="H678" s="8"/>
      <c r="I678" s="8">
        <v>2015</v>
      </c>
      <c r="J678" s="1" t="s">
        <v>124</v>
      </c>
      <c r="K678" s="9">
        <v>20810</v>
      </c>
      <c r="L678" s="10">
        <f>K678/ VLOOKUP(A678,Indicators!$B$1:$V$7,21,FALSE)</f>
        <v>91.036353296294678</v>
      </c>
      <c r="M678" s="1" t="s">
        <v>170</v>
      </c>
      <c r="N678" s="1" t="s">
        <v>71</v>
      </c>
      <c r="O678" s="11"/>
      <c r="P678" s="11"/>
      <c r="Q678" s="8" t="str">
        <f t="shared" si="0"/>
        <v/>
      </c>
      <c r="R678" s="1" t="s">
        <v>97</v>
      </c>
      <c r="S678" s="1" t="s">
        <v>45</v>
      </c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</row>
    <row r="679" spans="1:76" x14ac:dyDescent="0.2">
      <c r="A679" s="1" t="s">
        <v>20</v>
      </c>
      <c r="B679" s="1" t="s">
        <v>213</v>
      </c>
      <c r="C679" s="1" t="s">
        <v>249</v>
      </c>
      <c r="D679" s="1" t="s">
        <v>122</v>
      </c>
      <c r="E679" s="1" t="s">
        <v>2</v>
      </c>
      <c r="F679" s="1" t="s">
        <v>151</v>
      </c>
      <c r="G679" s="1" t="s">
        <v>73</v>
      </c>
      <c r="H679" s="8"/>
      <c r="I679" s="8">
        <v>2015</v>
      </c>
      <c r="J679" s="1" t="s">
        <v>124</v>
      </c>
      <c r="K679" s="9">
        <v>21460</v>
      </c>
      <c r="L679" s="10">
        <f>K679/ VLOOKUP(A679,Indicators!$B$1:$V$7,21,FALSE)</f>
        <v>93.879872260378846</v>
      </c>
      <c r="M679" s="1" t="s">
        <v>170</v>
      </c>
      <c r="N679" s="1" t="s">
        <v>71</v>
      </c>
      <c r="O679" s="11"/>
      <c r="P679" s="11"/>
      <c r="Q679" s="8" t="str">
        <f t="shared" si="0"/>
        <v/>
      </c>
      <c r="R679" s="1" t="s">
        <v>97</v>
      </c>
      <c r="S679" s="1" t="s">
        <v>91</v>
      </c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</row>
    <row r="680" spans="1:76" x14ac:dyDescent="0.2">
      <c r="A680" s="1" t="s">
        <v>20</v>
      </c>
      <c r="B680" s="1" t="s">
        <v>213</v>
      </c>
      <c r="C680" s="1" t="s">
        <v>248</v>
      </c>
      <c r="D680" s="1" t="s">
        <v>122</v>
      </c>
      <c r="E680" s="1" t="s">
        <v>2</v>
      </c>
      <c r="F680" s="1" t="s">
        <v>151</v>
      </c>
      <c r="G680" s="1" t="s">
        <v>73</v>
      </c>
      <c r="H680" s="8"/>
      <c r="I680" s="8">
        <v>2015</v>
      </c>
      <c r="J680" s="1" t="s">
        <v>124</v>
      </c>
      <c r="K680" s="9">
        <v>22430</v>
      </c>
      <c r="L680" s="10">
        <f>K680/ VLOOKUP(A680,Indicators!$B$1:$V$7,21,FALSE)</f>
        <v>98.123277483704442</v>
      </c>
      <c r="M680" s="1" t="s">
        <v>170</v>
      </c>
      <c r="N680" s="1" t="s">
        <v>71</v>
      </c>
      <c r="O680" s="11"/>
      <c r="P680" s="11"/>
      <c r="Q680" s="8" t="str">
        <f t="shared" si="0"/>
        <v/>
      </c>
      <c r="R680" s="1" t="s">
        <v>97</v>
      </c>
      <c r="S680" s="1" t="s">
        <v>45</v>
      </c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</row>
    <row r="681" spans="1:76" x14ac:dyDescent="0.2">
      <c r="A681" s="1" t="s">
        <v>20</v>
      </c>
      <c r="B681" s="1" t="s">
        <v>213</v>
      </c>
      <c r="C681" s="1" t="s">
        <v>235</v>
      </c>
      <c r="D681" s="1" t="s">
        <v>122</v>
      </c>
      <c r="E681" s="1" t="s">
        <v>2</v>
      </c>
      <c r="F681" s="1" t="s">
        <v>151</v>
      </c>
      <c r="G681" s="1" t="s">
        <v>73</v>
      </c>
      <c r="H681" s="8"/>
      <c r="I681" s="8">
        <v>2015</v>
      </c>
      <c r="J681" s="1" t="s">
        <v>124</v>
      </c>
      <c r="K681" s="9">
        <v>23690</v>
      </c>
      <c r="L681" s="10">
        <f>K681/ VLOOKUP(A681,Indicators!$B$1:$V$7,21,FALSE)</f>
        <v>103.63532962946761</v>
      </c>
      <c r="M681" s="1" t="s">
        <v>236</v>
      </c>
      <c r="N681" s="1" t="s">
        <v>71</v>
      </c>
      <c r="O681" s="11"/>
      <c r="P681" s="11"/>
      <c r="Q681" s="8" t="str">
        <f t="shared" si="0"/>
        <v/>
      </c>
      <c r="R681" s="1" t="s">
        <v>97</v>
      </c>
      <c r="S681" s="1" t="s">
        <v>76</v>
      </c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</row>
    <row r="682" spans="1:76" x14ac:dyDescent="0.2">
      <c r="A682" s="1" t="s">
        <v>20</v>
      </c>
      <c r="B682" s="1" t="s">
        <v>213</v>
      </c>
      <c r="C682" s="1" t="s">
        <v>229</v>
      </c>
      <c r="D682" s="1" t="s">
        <v>153</v>
      </c>
      <c r="E682" s="1" t="s">
        <v>2</v>
      </c>
      <c r="F682" s="1" t="s">
        <v>151</v>
      </c>
      <c r="G682" s="1" t="s">
        <v>73</v>
      </c>
      <c r="H682" s="8"/>
      <c r="I682" s="8">
        <v>2015</v>
      </c>
      <c r="J682" s="1" t="s">
        <v>124</v>
      </c>
      <c r="K682" s="9">
        <v>25000</v>
      </c>
      <c r="L682" s="10">
        <f>K682/ VLOOKUP(A682,Indicators!$B$1:$V$7,21,FALSE)</f>
        <v>109.36611400323723</v>
      </c>
      <c r="M682" s="1" t="s">
        <v>219</v>
      </c>
      <c r="N682" s="1" t="s">
        <v>71</v>
      </c>
      <c r="O682" s="11"/>
      <c r="P682" s="11"/>
      <c r="Q682" s="8" t="str">
        <f t="shared" si="0"/>
        <v/>
      </c>
      <c r="R682" s="1" t="s">
        <v>97</v>
      </c>
      <c r="S682" s="1" t="s">
        <v>40</v>
      </c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</row>
    <row r="683" spans="1:76" x14ac:dyDescent="0.2">
      <c r="A683" s="1" t="s">
        <v>20</v>
      </c>
      <c r="B683" s="1" t="s">
        <v>213</v>
      </c>
      <c r="C683" s="1" t="s">
        <v>224</v>
      </c>
      <c r="D683" s="1" t="s">
        <v>153</v>
      </c>
      <c r="E683" s="1" t="s">
        <v>2</v>
      </c>
      <c r="F683" s="1" t="s">
        <v>151</v>
      </c>
      <c r="G683" s="1" t="s">
        <v>73</v>
      </c>
      <c r="H683" s="8"/>
      <c r="I683" s="8">
        <v>2015</v>
      </c>
      <c r="J683" s="1" t="s">
        <v>124</v>
      </c>
      <c r="K683" s="9">
        <v>25000</v>
      </c>
      <c r="L683" s="10">
        <f>K683/ VLOOKUP(A683,Indicators!$B$1:$V$7,21,FALSE)</f>
        <v>109.36611400323723</v>
      </c>
      <c r="M683" s="1" t="s">
        <v>219</v>
      </c>
      <c r="N683" s="1" t="s">
        <v>71</v>
      </c>
      <c r="O683" s="11"/>
      <c r="P683" s="11"/>
      <c r="Q683" s="8" t="str">
        <f t="shared" si="0"/>
        <v/>
      </c>
      <c r="R683" s="1" t="s">
        <v>97</v>
      </c>
      <c r="S683" s="1" t="s">
        <v>40</v>
      </c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</row>
    <row r="684" spans="1:76" x14ac:dyDescent="0.2">
      <c r="A684" s="1" t="s">
        <v>20</v>
      </c>
      <c r="B684" s="1" t="s">
        <v>213</v>
      </c>
      <c r="C684" s="1" t="s">
        <v>225</v>
      </c>
      <c r="D684" s="1" t="s">
        <v>122</v>
      </c>
      <c r="E684" s="1" t="s">
        <v>2</v>
      </c>
      <c r="F684" s="1" t="s">
        <v>151</v>
      </c>
      <c r="G684" s="1" t="s">
        <v>73</v>
      </c>
      <c r="H684" s="8"/>
      <c r="I684" s="8">
        <v>2015</v>
      </c>
      <c r="J684" s="1" t="s">
        <v>124</v>
      </c>
      <c r="K684" s="9">
        <v>25490</v>
      </c>
      <c r="L684" s="10">
        <f>K684/ VLOOKUP(A684,Indicators!$B$1:$V$7,21,FALSE)</f>
        <v>111.50968983770069</v>
      </c>
      <c r="M684" s="1" t="s">
        <v>226</v>
      </c>
      <c r="N684" s="1" t="s">
        <v>71</v>
      </c>
      <c r="O684" s="11"/>
      <c r="P684" s="11"/>
      <c r="Q684" s="8" t="str">
        <f t="shared" si="0"/>
        <v/>
      </c>
      <c r="R684" s="1" t="s">
        <v>133</v>
      </c>
      <c r="S684" s="1" t="s">
        <v>63</v>
      </c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</row>
    <row r="685" spans="1:76" x14ac:dyDescent="0.2">
      <c r="A685" s="1" t="s">
        <v>20</v>
      </c>
      <c r="B685" s="1" t="s">
        <v>213</v>
      </c>
      <c r="C685" s="1" t="s">
        <v>256</v>
      </c>
      <c r="D685" s="1" t="s">
        <v>131</v>
      </c>
      <c r="E685" s="1" t="s">
        <v>2</v>
      </c>
      <c r="F685" s="1" t="s">
        <v>151</v>
      </c>
      <c r="G685" s="1" t="s">
        <v>73</v>
      </c>
      <c r="H685" s="8"/>
      <c r="I685" s="8">
        <v>2015</v>
      </c>
      <c r="J685" s="1" t="s">
        <v>124</v>
      </c>
      <c r="K685" s="9">
        <v>26000</v>
      </c>
      <c r="L685" s="10">
        <f>K685/ VLOOKUP(A685,Indicators!$B$1:$V$7,21,FALSE)</f>
        <v>113.74075856336673</v>
      </c>
      <c r="M685" s="1" t="s">
        <v>170</v>
      </c>
      <c r="N685" s="1" t="s">
        <v>71</v>
      </c>
      <c r="O685" s="11"/>
      <c r="P685" s="11"/>
      <c r="Q685" s="8" t="str">
        <f t="shared" si="0"/>
        <v/>
      </c>
      <c r="R685" s="1" t="s">
        <v>97</v>
      </c>
      <c r="S685" s="1" t="s">
        <v>44</v>
      </c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</row>
    <row r="686" spans="1:76" x14ac:dyDescent="0.2">
      <c r="A686" s="1" t="s">
        <v>20</v>
      </c>
      <c r="B686" s="1" t="s">
        <v>213</v>
      </c>
      <c r="C686" s="1" t="s">
        <v>227</v>
      </c>
      <c r="D686" s="1" t="s">
        <v>153</v>
      </c>
      <c r="E686" s="1" t="s">
        <v>2</v>
      </c>
      <c r="F686" s="1" t="s">
        <v>151</v>
      </c>
      <c r="G686" s="1" t="s">
        <v>73</v>
      </c>
      <c r="H686" s="8"/>
      <c r="I686" s="8">
        <v>2015</v>
      </c>
      <c r="J686" s="1" t="s">
        <v>124</v>
      </c>
      <c r="K686" s="9">
        <v>27000</v>
      </c>
      <c r="L686" s="10">
        <f>K686/ VLOOKUP(A686,Indicators!$B$1:$V$7,21,FALSE)</f>
        <v>118.11540312349621</v>
      </c>
      <c r="M686" s="1" t="s">
        <v>219</v>
      </c>
      <c r="N686" s="1" t="s">
        <v>71</v>
      </c>
      <c r="O686" s="11"/>
      <c r="P686" s="11"/>
      <c r="Q686" s="8" t="str">
        <f t="shared" si="0"/>
        <v/>
      </c>
      <c r="R686" s="1" t="s">
        <v>97</v>
      </c>
      <c r="S686" s="1" t="s">
        <v>40</v>
      </c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</row>
    <row r="687" spans="1:76" x14ac:dyDescent="0.2">
      <c r="A687" s="1" t="s">
        <v>20</v>
      </c>
      <c r="B687" s="1" t="s">
        <v>213</v>
      </c>
      <c r="C687" s="1" t="s">
        <v>220</v>
      </c>
      <c r="D687" s="1" t="s">
        <v>122</v>
      </c>
      <c r="E687" s="1" t="s">
        <v>2</v>
      </c>
      <c r="F687" s="1" t="s">
        <v>151</v>
      </c>
      <c r="G687" s="1" t="s">
        <v>73</v>
      </c>
      <c r="H687" s="8"/>
      <c r="I687" s="8">
        <v>2015</v>
      </c>
      <c r="J687" s="1" t="s">
        <v>124</v>
      </c>
      <c r="K687" s="9">
        <v>28000</v>
      </c>
      <c r="L687" s="10">
        <f>K687/ VLOOKUP(A687,Indicators!$B$1:$V$7,21,FALSE)</f>
        <v>122.4900476836257</v>
      </c>
      <c r="M687" s="1" t="s">
        <v>219</v>
      </c>
      <c r="N687" s="1" t="s">
        <v>71</v>
      </c>
      <c r="O687" s="11"/>
      <c r="P687" s="11"/>
      <c r="Q687" s="8" t="str">
        <f t="shared" si="0"/>
        <v/>
      </c>
      <c r="R687" s="1" t="s">
        <v>97</v>
      </c>
      <c r="S687" s="1" t="s">
        <v>40</v>
      </c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</row>
    <row r="688" spans="1:76" x14ac:dyDescent="0.2">
      <c r="A688" s="1" t="s">
        <v>20</v>
      </c>
      <c r="B688" s="1" t="s">
        <v>213</v>
      </c>
      <c r="C688" s="1" t="s">
        <v>224</v>
      </c>
      <c r="D688" s="1" t="s">
        <v>153</v>
      </c>
      <c r="E688" s="1" t="s">
        <v>2</v>
      </c>
      <c r="F688" s="1" t="s">
        <v>151</v>
      </c>
      <c r="G688" s="1" t="s">
        <v>73</v>
      </c>
      <c r="H688" s="8"/>
      <c r="I688" s="8">
        <v>2015</v>
      </c>
      <c r="J688" s="1" t="s">
        <v>124</v>
      </c>
      <c r="K688" s="9">
        <v>28380</v>
      </c>
      <c r="L688" s="10">
        <f>K688/ VLOOKUP(A688,Indicators!$B$1:$V$7,21,FALSE)</f>
        <v>124.1524126164749</v>
      </c>
      <c r="M688" s="1" t="s">
        <v>219</v>
      </c>
      <c r="N688" s="1" t="s">
        <v>71</v>
      </c>
      <c r="O688" s="11"/>
      <c r="P688" s="11"/>
      <c r="Q688" s="8" t="str">
        <f t="shared" si="0"/>
        <v/>
      </c>
      <c r="R688" s="1" t="s">
        <v>97</v>
      </c>
      <c r="S688" s="1" t="s">
        <v>40</v>
      </c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</row>
    <row r="689" spans="1:76" x14ac:dyDescent="0.2">
      <c r="A689" s="1" t="s">
        <v>20</v>
      </c>
      <c r="B689" s="1" t="s">
        <v>213</v>
      </c>
      <c r="C689" s="1" t="s">
        <v>222</v>
      </c>
      <c r="D689" s="1" t="s">
        <v>153</v>
      </c>
      <c r="E689" s="1" t="s">
        <v>2</v>
      </c>
      <c r="F689" s="1" t="s">
        <v>151</v>
      </c>
      <c r="G689" s="1" t="s">
        <v>73</v>
      </c>
      <c r="H689" s="8"/>
      <c r="I689" s="8">
        <v>2015</v>
      </c>
      <c r="J689" s="1" t="s">
        <v>124</v>
      </c>
      <c r="K689" s="9">
        <v>30000</v>
      </c>
      <c r="L689" s="10">
        <f>K689/ VLOOKUP(A689,Indicators!$B$1:$V$7,21,FALSE)</f>
        <v>131.23933680388467</v>
      </c>
      <c r="M689" s="1" t="s">
        <v>219</v>
      </c>
      <c r="N689" s="1" t="s">
        <v>71</v>
      </c>
      <c r="O689" s="11"/>
      <c r="P689" s="11"/>
      <c r="Q689" s="8" t="str">
        <f t="shared" si="0"/>
        <v/>
      </c>
      <c r="R689" s="1" t="s">
        <v>97</v>
      </c>
      <c r="S689" s="1" t="s">
        <v>40</v>
      </c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</row>
    <row r="690" spans="1:76" x14ac:dyDescent="0.2">
      <c r="A690" s="1" t="s">
        <v>20</v>
      </c>
      <c r="B690" s="1" t="s">
        <v>213</v>
      </c>
      <c r="C690" s="1" t="s">
        <v>220</v>
      </c>
      <c r="D690" s="1" t="s">
        <v>122</v>
      </c>
      <c r="E690" s="1" t="s">
        <v>2</v>
      </c>
      <c r="F690" s="1" t="s">
        <v>151</v>
      </c>
      <c r="G690" s="1" t="s">
        <v>73</v>
      </c>
      <c r="H690" s="8"/>
      <c r="I690" s="8">
        <v>2015</v>
      </c>
      <c r="J690" s="1" t="s">
        <v>124</v>
      </c>
      <c r="K690" s="9">
        <v>32000</v>
      </c>
      <c r="L690" s="10">
        <f>K690/ VLOOKUP(A690,Indicators!$B$1:$V$7,21,FALSE)</f>
        <v>139.98862592414366</v>
      </c>
      <c r="M690" s="1" t="s">
        <v>219</v>
      </c>
      <c r="N690" s="1" t="s">
        <v>71</v>
      </c>
      <c r="O690" s="11"/>
      <c r="P690" s="11"/>
      <c r="Q690" s="8" t="str">
        <f t="shared" si="0"/>
        <v/>
      </c>
      <c r="R690" s="1" t="s">
        <v>97</v>
      </c>
      <c r="S690" s="1" t="s">
        <v>40</v>
      </c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</row>
    <row r="691" spans="1:76" x14ac:dyDescent="0.2">
      <c r="A691" s="1" t="s">
        <v>20</v>
      </c>
      <c r="B691" s="1" t="s">
        <v>213</v>
      </c>
      <c r="C691" s="1" t="s">
        <v>255</v>
      </c>
      <c r="D691" s="1" t="s">
        <v>128</v>
      </c>
      <c r="E691" s="1" t="s">
        <v>2</v>
      </c>
      <c r="F691" s="1" t="s">
        <v>151</v>
      </c>
      <c r="G691" s="1" t="s">
        <v>73</v>
      </c>
      <c r="H691" s="8"/>
      <c r="I691" s="8">
        <v>2015</v>
      </c>
      <c r="J691" s="1" t="s">
        <v>124</v>
      </c>
      <c r="K691" s="9">
        <v>32000</v>
      </c>
      <c r="L691" s="10">
        <f>K691/ VLOOKUP(A691,Indicators!$B$1:$V$7,21,FALSE)</f>
        <v>139.98862592414366</v>
      </c>
      <c r="M691" s="1" t="s">
        <v>170</v>
      </c>
      <c r="N691" s="1" t="s">
        <v>71</v>
      </c>
      <c r="O691" s="11"/>
      <c r="P691" s="11"/>
      <c r="Q691" s="8" t="str">
        <f t="shared" si="0"/>
        <v/>
      </c>
      <c r="R691" s="1" t="s">
        <v>95</v>
      </c>
      <c r="S691" s="1" t="s">
        <v>66</v>
      </c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</row>
    <row r="692" spans="1:76" x14ac:dyDescent="0.2">
      <c r="A692" s="1" t="s">
        <v>20</v>
      </c>
      <c r="B692" s="1" t="s">
        <v>213</v>
      </c>
      <c r="C692" s="1" t="s">
        <v>227</v>
      </c>
      <c r="D692" s="1" t="s">
        <v>153</v>
      </c>
      <c r="E692" s="1" t="s">
        <v>2</v>
      </c>
      <c r="F692" s="1" t="s">
        <v>151</v>
      </c>
      <c r="G692" s="1" t="s">
        <v>73</v>
      </c>
      <c r="H692" s="8"/>
      <c r="I692" s="8">
        <v>2015</v>
      </c>
      <c r="J692" s="1" t="s">
        <v>124</v>
      </c>
      <c r="K692" s="9">
        <v>32220</v>
      </c>
      <c r="L692" s="10">
        <f>K692/ VLOOKUP(A692,Indicators!$B$1:$V$7,21,FALSE)</f>
        <v>140.95104772737216</v>
      </c>
      <c r="M692" s="1" t="s">
        <v>219</v>
      </c>
      <c r="N692" s="1" t="s">
        <v>71</v>
      </c>
      <c r="O692" s="11"/>
      <c r="P692" s="11"/>
      <c r="Q692" s="8" t="str">
        <f t="shared" si="0"/>
        <v/>
      </c>
      <c r="R692" s="1" t="s">
        <v>97</v>
      </c>
      <c r="S692" s="1" t="s">
        <v>40</v>
      </c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</row>
    <row r="693" spans="1:76" x14ac:dyDescent="0.2">
      <c r="A693" s="1" t="s">
        <v>20</v>
      </c>
      <c r="B693" s="1" t="s">
        <v>213</v>
      </c>
      <c r="C693" s="1" t="s">
        <v>247</v>
      </c>
      <c r="D693" s="1" t="s">
        <v>128</v>
      </c>
      <c r="E693" s="1" t="s">
        <v>2</v>
      </c>
      <c r="F693" s="1" t="s">
        <v>151</v>
      </c>
      <c r="G693" s="1" t="s">
        <v>73</v>
      </c>
      <c r="H693" s="8"/>
      <c r="I693" s="8">
        <v>2015</v>
      </c>
      <c r="J693" s="1" t="s">
        <v>124</v>
      </c>
      <c r="K693" s="9">
        <v>33000</v>
      </c>
      <c r="L693" s="10">
        <f>K693/ VLOOKUP(A693,Indicators!$B$1:$V$7,21,FALSE)</f>
        <v>144.36327048427316</v>
      </c>
      <c r="M693" s="1" t="s">
        <v>170</v>
      </c>
      <c r="N693" s="1" t="s">
        <v>71</v>
      </c>
      <c r="O693" s="11"/>
      <c r="P693" s="11"/>
      <c r="Q693" s="8" t="str">
        <f t="shared" si="0"/>
        <v/>
      </c>
      <c r="R693" s="1" t="s">
        <v>95</v>
      </c>
      <c r="S693" s="1" t="s">
        <v>66</v>
      </c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</row>
    <row r="694" spans="1:76" x14ac:dyDescent="0.2">
      <c r="A694" s="1" t="s">
        <v>20</v>
      </c>
      <c r="B694" s="1" t="s">
        <v>213</v>
      </c>
      <c r="C694" s="1" t="s">
        <v>217</v>
      </c>
      <c r="D694" s="1" t="s">
        <v>122</v>
      </c>
      <c r="E694" s="1" t="s">
        <v>2</v>
      </c>
      <c r="F694" s="1" t="s">
        <v>151</v>
      </c>
      <c r="G694" s="1" t="s">
        <v>73</v>
      </c>
      <c r="H694" s="8"/>
      <c r="I694" s="8">
        <v>2015</v>
      </c>
      <c r="J694" s="1" t="s">
        <v>124</v>
      </c>
      <c r="K694" s="9">
        <v>33790</v>
      </c>
      <c r="L694" s="10">
        <f>K694/ VLOOKUP(A694,Indicators!$B$1:$V$7,21,FALSE)</f>
        <v>147.81923968677546</v>
      </c>
      <c r="M694" s="1" t="s">
        <v>170</v>
      </c>
      <c r="N694" s="1" t="s">
        <v>71</v>
      </c>
      <c r="O694" s="11"/>
      <c r="P694" s="11"/>
      <c r="Q694" s="8" t="str">
        <f t="shared" si="0"/>
        <v/>
      </c>
      <c r="R694" s="1" t="s">
        <v>97</v>
      </c>
      <c r="S694" s="1" t="s">
        <v>48</v>
      </c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</row>
    <row r="695" spans="1:76" x14ac:dyDescent="0.2">
      <c r="A695" s="1" t="s">
        <v>20</v>
      </c>
      <c r="B695" s="1" t="s">
        <v>213</v>
      </c>
      <c r="C695" s="1" t="s">
        <v>249</v>
      </c>
      <c r="D695" s="1" t="s">
        <v>122</v>
      </c>
      <c r="E695" s="1" t="s">
        <v>2</v>
      </c>
      <c r="F695" s="1" t="s">
        <v>151</v>
      </c>
      <c r="G695" s="1" t="s">
        <v>73</v>
      </c>
      <c r="H695" s="8"/>
      <c r="I695" s="8">
        <v>2015</v>
      </c>
      <c r="J695" s="1" t="s">
        <v>124</v>
      </c>
      <c r="K695" s="9">
        <v>34000</v>
      </c>
      <c r="L695" s="10">
        <f>K695/ VLOOKUP(A695,Indicators!$B$1:$V$7,21,FALSE)</f>
        <v>148.73791504440263</v>
      </c>
      <c r="M695" s="1" t="s">
        <v>170</v>
      </c>
      <c r="N695" s="1" t="s">
        <v>71</v>
      </c>
      <c r="O695" s="11"/>
      <c r="P695" s="11"/>
      <c r="Q695" s="8" t="str">
        <f t="shared" si="0"/>
        <v/>
      </c>
      <c r="R695" s="1" t="s">
        <v>97</v>
      </c>
      <c r="S695" s="1" t="s">
        <v>91</v>
      </c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</row>
    <row r="696" spans="1:76" x14ac:dyDescent="0.2">
      <c r="A696" s="1" t="s">
        <v>20</v>
      </c>
      <c r="B696" s="1" t="s">
        <v>213</v>
      </c>
      <c r="C696" s="1" t="s">
        <v>223</v>
      </c>
      <c r="D696" s="1" t="s">
        <v>153</v>
      </c>
      <c r="E696" s="1" t="s">
        <v>2</v>
      </c>
      <c r="F696" s="1" t="s">
        <v>151</v>
      </c>
      <c r="G696" s="1" t="s">
        <v>73</v>
      </c>
      <c r="H696" s="8"/>
      <c r="I696" s="8">
        <v>2015</v>
      </c>
      <c r="J696" s="1" t="s">
        <v>124</v>
      </c>
      <c r="K696" s="9">
        <v>34490</v>
      </c>
      <c r="L696" s="10">
        <f>K696/ VLOOKUP(A696,Indicators!$B$1:$V$7,21,FALSE)</f>
        <v>150.88149087886609</v>
      </c>
      <c r="M696" s="1" t="s">
        <v>219</v>
      </c>
      <c r="N696" s="1" t="s">
        <v>71</v>
      </c>
      <c r="O696" s="11"/>
      <c r="P696" s="11"/>
      <c r="Q696" s="8" t="str">
        <f t="shared" si="0"/>
        <v/>
      </c>
      <c r="R696" s="1" t="s">
        <v>97</v>
      </c>
      <c r="S696" s="1" t="s">
        <v>40</v>
      </c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</row>
    <row r="697" spans="1:76" x14ac:dyDescent="0.2">
      <c r="A697" s="1" t="s">
        <v>20</v>
      </c>
      <c r="B697" s="1" t="s">
        <v>213</v>
      </c>
      <c r="C697" s="1" t="s">
        <v>235</v>
      </c>
      <c r="D697" s="1" t="s">
        <v>122</v>
      </c>
      <c r="E697" s="1" t="s">
        <v>2</v>
      </c>
      <c r="F697" s="1" t="s">
        <v>151</v>
      </c>
      <c r="G697" s="1" t="s">
        <v>73</v>
      </c>
      <c r="H697" s="8"/>
      <c r="I697" s="8">
        <v>2015</v>
      </c>
      <c r="J697" s="1" t="s">
        <v>124</v>
      </c>
      <c r="K697" s="9">
        <v>35000</v>
      </c>
      <c r="L697" s="10">
        <f>K697/ VLOOKUP(A697,Indicators!$B$1:$V$7,21,FALSE)</f>
        <v>153.11255960453212</v>
      </c>
      <c r="M697" s="1" t="s">
        <v>236</v>
      </c>
      <c r="N697" s="1" t="s">
        <v>71</v>
      </c>
      <c r="O697" s="11"/>
      <c r="P697" s="11"/>
      <c r="Q697" s="8" t="str">
        <f t="shared" si="0"/>
        <v/>
      </c>
      <c r="R697" s="1" t="s">
        <v>97</v>
      </c>
      <c r="S697" s="1" t="s">
        <v>76</v>
      </c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</row>
    <row r="698" spans="1:76" x14ac:dyDescent="0.2">
      <c r="A698" s="1" t="s">
        <v>20</v>
      </c>
      <c r="B698" s="1" t="s">
        <v>213</v>
      </c>
      <c r="C698" s="1" t="s">
        <v>228</v>
      </c>
      <c r="D698" s="1" t="s">
        <v>131</v>
      </c>
      <c r="E698" s="1" t="s">
        <v>2</v>
      </c>
      <c r="F698" s="1" t="s">
        <v>151</v>
      </c>
      <c r="G698" s="1" t="s">
        <v>73</v>
      </c>
      <c r="H698" s="8"/>
      <c r="I698" s="8">
        <v>2015</v>
      </c>
      <c r="J698" s="1" t="s">
        <v>124</v>
      </c>
      <c r="K698" s="9">
        <v>35000</v>
      </c>
      <c r="L698" s="10">
        <f>K698/ VLOOKUP(A698,Indicators!$B$1:$V$7,21,FALSE)</f>
        <v>153.11255960453212</v>
      </c>
      <c r="M698" s="1" t="s">
        <v>170</v>
      </c>
      <c r="N698" s="1" t="s">
        <v>71</v>
      </c>
      <c r="O698" s="11"/>
      <c r="P698" s="11"/>
      <c r="Q698" s="8" t="str">
        <f t="shared" si="0"/>
        <v/>
      </c>
      <c r="R698" s="1" t="s">
        <v>97</v>
      </c>
      <c r="S698" s="1" t="s">
        <v>44</v>
      </c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</row>
    <row r="699" spans="1:76" x14ac:dyDescent="0.2">
      <c r="A699" s="1" t="s">
        <v>20</v>
      </c>
      <c r="B699" s="1" t="s">
        <v>213</v>
      </c>
      <c r="C699" s="1" t="s">
        <v>220</v>
      </c>
      <c r="D699" s="1" t="s">
        <v>122</v>
      </c>
      <c r="E699" s="1" t="s">
        <v>2</v>
      </c>
      <c r="F699" s="1" t="s">
        <v>151</v>
      </c>
      <c r="G699" s="1" t="s">
        <v>73</v>
      </c>
      <c r="H699" s="8"/>
      <c r="I699" s="8">
        <v>2015</v>
      </c>
      <c r="J699" s="1" t="s">
        <v>124</v>
      </c>
      <c r="K699" s="9">
        <v>35000</v>
      </c>
      <c r="L699" s="10">
        <f>K699/ VLOOKUP(A699,Indicators!$B$1:$V$7,21,FALSE)</f>
        <v>153.11255960453212</v>
      </c>
      <c r="M699" s="1" t="s">
        <v>219</v>
      </c>
      <c r="N699" s="1" t="s">
        <v>71</v>
      </c>
      <c r="O699" s="11"/>
      <c r="P699" s="11"/>
      <c r="Q699" s="8" t="str">
        <f t="shared" si="0"/>
        <v/>
      </c>
      <c r="R699" s="1" t="s">
        <v>97</v>
      </c>
      <c r="S699" s="1" t="s">
        <v>40</v>
      </c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</row>
    <row r="700" spans="1:76" x14ac:dyDescent="0.2">
      <c r="A700" s="1" t="s">
        <v>20</v>
      </c>
      <c r="B700" s="1" t="s">
        <v>213</v>
      </c>
      <c r="C700" s="1" t="s">
        <v>243</v>
      </c>
      <c r="D700" s="1" t="s">
        <v>153</v>
      </c>
      <c r="E700" s="1" t="s">
        <v>2</v>
      </c>
      <c r="F700" s="1" t="s">
        <v>151</v>
      </c>
      <c r="G700" s="1" t="s">
        <v>73</v>
      </c>
      <c r="H700" s="8"/>
      <c r="I700" s="8">
        <v>2015</v>
      </c>
      <c r="J700" s="1" t="s">
        <v>124</v>
      </c>
      <c r="K700" s="9">
        <v>35000</v>
      </c>
      <c r="L700" s="10">
        <f>K700/ VLOOKUP(A700,Indicators!$B$1:$V$7,21,FALSE)</f>
        <v>153.11255960453212</v>
      </c>
      <c r="M700" s="1" t="s">
        <v>219</v>
      </c>
      <c r="N700" s="1" t="s">
        <v>71</v>
      </c>
      <c r="O700" s="11"/>
      <c r="P700" s="11"/>
      <c r="Q700" s="8" t="str">
        <f t="shared" si="0"/>
        <v/>
      </c>
      <c r="R700" s="1" t="s">
        <v>97</v>
      </c>
      <c r="S700" s="1" t="s">
        <v>40</v>
      </c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</row>
    <row r="701" spans="1:76" x14ac:dyDescent="0.2">
      <c r="A701" s="1" t="s">
        <v>20</v>
      </c>
      <c r="B701" s="1" t="s">
        <v>213</v>
      </c>
      <c r="C701" s="1" t="s">
        <v>249</v>
      </c>
      <c r="D701" s="1" t="s">
        <v>122</v>
      </c>
      <c r="E701" s="1" t="s">
        <v>2</v>
      </c>
      <c r="F701" s="1" t="s">
        <v>151</v>
      </c>
      <c r="G701" s="1" t="s">
        <v>73</v>
      </c>
      <c r="H701" s="8"/>
      <c r="I701" s="8">
        <v>2015</v>
      </c>
      <c r="J701" s="1" t="s">
        <v>124</v>
      </c>
      <c r="K701" s="9">
        <v>36000</v>
      </c>
      <c r="L701" s="10">
        <f>K701/ VLOOKUP(A701,Indicators!$B$1:$V$7,21,FALSE)</f>
        <v>157.48720416466162</v>
      </c>
      <c r="M701" s="1" t="s">
        <v>170</v>
      </c>
      <c r="N701" s="1" t="s">
        <v>71</v>
      </c>
      <c r="O701" s="11"/>
      <c r="P701" s="11"/>
      <c r="Q701" s="8" t="str">
        <f t="shared" si="0"/>
        <v/>
      </c>
      <c r="R701" s="1" t="s">
        <v>97</v>
      </c>
      <c r="S701" s="1" t="s">
        <v>91</v>
      </c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</row>
    <row r="702" spans="1:76" x14ac:dyDescent="0.2">
      <c r="A702" s="1" t="s">
        <v>20</v>
      </c>
      <c r="B702" s="1" t="s">
        <v>213</v>
      </c>
      <c r="C702" s="1" t="s">
        <v>231</v>
      </c>
      <c r="D702" s="1" t="s">
        <v>153</v>
      </c>
      <c r="E702" s="1" t="s">
        <v>2</v>
      </c>
      <c r="F702" s="1" t="s">
        <v>151</v>
      </c>
      <c r="G702" s="1" t="s">
        <v>73</v>
      </c>
      <c r="H702" s="8"/>
      <c r="I702" s="8">
        <v>2015</v>
      </c>
      <c r="J702" s="1" t="s">
        <v>124</v>
      </c>
      <c r="K702" s="9">
        <v>40000</v>
      </c>
      <c r="L702" s="10">
        <f>K702/ VLOOKUP(A702,Indicators!$B$1:$V$7,21,FALSE)</f>
        <v>174.98578240517958</v>
      </c>
      <c r="M702" s="1" t="s">
        <v>219</v>
      </c>
      <c r="N702" s="1" t="s">
        <v>71</v>
      </c>
      <c r="O702" s="11"/>
      <c r="P702" s="11"/>
      <c r="Q702" s="8" t="str">
        <f t="shared" si="0"/>
        <v/>
      </c>
      <c r="R702" s="1" t="s">
        <v>97</v>
      </c>
      <c r="S702" s="1" t="s">
        <v>40</v>
      </c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</row>
    <row r="703" spans="1:76" x14ac:dyDescent="0.2">
      <c r="A703" s="1" t="s">
        <v>20</v>
      </c>
      <c r="B703" s="1" t="s">
        <v>213</v>
      </c>
      <c r="C703" s="1" t="s">
        <v>243</v>
      </c>
      <c r="D703" s="1" t="s">
        <v>153</v>
      </c>
      <c r="E703" s="1" t="s">
        <v>2</v>
      </c>
      <c r="F703" s="1" t="s">
        <v>151</v>
      </c>
      <c r="G703" s="1" t="s">
        <v>73</v>
      </c>
      <c r="H703" s="8"/>
      <c r="I703" s="8">
        <v>2015</v>
      </c>
      <c r="J703" s="1" t="s">
        <v>124</v>
      </c>
      <c r="K703" s="9">
        <v>42000</v>
      </c>
      <c r="L703" s="10">
        <f>K703/ VLOOKUP(A703,Indicators!$B$1:$V$7,21,FALSE)</f>
        <v>183.73507152543854</v>
      </c>
      <c r="M703" s="1" t="s">
        <v>219</v>
      </c>
      <c r="N703" s="1" t="s">
        <v>71</v>
      </c>
      <c r="O703" s="11"/>
      <c r="P703" s="11"/>
      <c r="Q703" s="8" t="str">
        <f t="shared" si="0"/>
        <v/>
      </c>
      <c r="R703" s="1" t="s">
        <v>97</v>
      </c>
      <c r="S703" s="1" t="s">
        <v>40</v>
      </c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</row>
    <row r="704" spans="1:76" x14ac:dyDescent="0.2">
      <c r="A704" s="1" t="s">
        <v>20</v>
      </c>
      <c r="B704" s="1" t="s">
        <v>213</v>
      </c>
      <c r="C704" s="1" t="s">
        <v>233</v>
      </c>
      <c r="D704" s="1" t="s">
        <v>128</v>
      </c>
      <c r="E704" s="1" t="s">
        <v>2</v>
      </c>
      <c r="F704" s="1" t="s">
        <v>151</v>
      </c>
      <c r="G704" s="1" t="s">
        <v>73</v>
      </c>
      <c r="H704" s="8"/>
      <c r="I704" s="8">
        <v>2015</v>
      </c>
      <c r="J704" s="1" t="s">
        <v>124</v>
      </c>
      <c r="K704" s="9">
        <v>43520</v>
      </c>
      <c r="L704" s="10">
        <f>K704/ VLOOKUP(A704,Indicators!$B$1:$V$7,21,FALSE)</f>
        <v>190.38453125683537</v>
      </c>
      <c r="M704" s="1" t="s">
        <v>170</v>
      </c>
      <c r="N704" s="1" t="s">
        <v>71</v>
      </c>
      <c r="O704" s="11"/>
      <c r="P704" s="11"/>
      <c r="Q704" s="8" t="str">
        <f t="shared" si="0"/>
        <v/>
      </c>
      <c r="R704" s="1" t="s">
        <v>133</v>
      </c>
      <c r="S704" s="1" t="s">
        <v>52</v>
      </c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</row>
    <row r="705" spans="1:76" x14ac:dyDescent="0.2">
      <c r="A705" s="1" t="s">
        <v>20</v>
      </c>
      <c r="B705" s="1" t="s">
        <v>213</v>
      </c>
      <c r="C705" s="1" t="s">
        <v>229</v>
      </c>
      <c r="D705" s="1" t="s">
        <v>153</v>
      </c>
      <c r="E705" s="1" t="s">
        <v>2</v>
      </c>
      <c r="F705" s="1" t="s">
        <v>151</v>
      </c>
      <c r="G705" s="1" t="s">
        <v>73</v>
      </c>
      <c r="H705" s="8"/>
      <c r="I705" s="8">
        <v>2015</v>
      </c>
      <c r="J705" s="1" t="s">
        <v>124</v>
      </c>
      <c r="K705" s="9">
        <v>45000</v>
      </c>
      <c r="L705" s="10">
        <f>K705/ VLOOKUP(A705,Indicators!$B$1:$V$7,21,FALSE)</f>
        <v>196.85900520582703</v>
      </c>
      <c r="M705" s="1" t="s">
        <v>219</v>
      </c>
      <c r="N705" s="1" t="s">
        <v>71</v>
      </c>
      <c r="O705" s="11"/>
      <c r="P705" s="11"/>
      <c r="Q705" s="8" t="str">
        <f t="shared" si="0"/>
        <v/>
      </c>
      <c r="R705" s="1" t="s">
        <v>97</v>
      </c>
      <c r="S705" s="1" t="s">
        <v>40</v>
      </c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</row>
    <row r="706" spans="1:76" x14ac:dyDescent="0.2">
      <c r="A706" s="1" t="s">
        <v>20</v>
      </c>
      <c r="B706" s="1" t="s">
        <v>213</v>
      </c>
      <c r="C706" s="1" t="s">
        <v>243</v>
      </c>
      <c r="D706" s="1" t="s">
        <v>153</v>
      </c>
      <c r="E706" s="1" t="s">
        <v>2</v>
      </c>
      <c r="F706" s="1" t="s">
        <v>151</v>
      </c>
      <c r="G706" s="1" t="s">
        <v>73</v>
      </c>
      <c r="H706" s="8"/>
      <c r="I706" s="8">
        <v>2015</v>
      </c>
      <c r="J706" s="1" t="s">
        <v>124</v>
      </c>
      <c r="K706" s="9">
        <v>45000</v>
      </c>
      <c r="L706" s="10">
        <f>K706/ VLOOKUP(A706,Indicators!$B$1:$V$7,21,FALSE)</f>
        <v>196.85900520582703</v>
      </c>
      <c r="M706" s="1" t="s">
        <v>219</v>
      </c>
      <c r="N706" s="1" t="s">
        <v>71</v>
      </c>
      <c r="O706" s="11"/>
      <c r="P706" s="11"/>
      <c r="Q706" s="8" t="str">
        <f t="shared" si="0"/>
        <v/>
      </c>
      <c r="R706" s="1" t="s">
        <v>97</v>
      </c>
      <c r="S706" s="1" t="s">
        <v>40</v>
      </c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</row>
    <row r="707" spans="1:76" x14ac:dyDescent="0.2">
      <c r="A707" s="1" t="s">
        <v>20</v>
      </c>
      <c r="B707" s="1" t="s">
        <v>213</v>
      </c>
      <c r="C707" s="1" t="s">
        <v>220</v>
      </c>
      <c r="D707" s="1" t="s">
        <v>122</v>
      </c>
      <c r="E707" s="1" t="s">
        <v>2</v>
      </c>
      <c r="F707" s="1" t="s">
        <v>151</v>
      </c>
      <c r="G707" s="1" t="s">
        <v>73</v>
      </c>
      <c r="H707" s="8"/>
      <c r="I707" s="8">
        <v>2015</v>
      </c>
      <c r="J707" s="1" t="s">
        <v>124</v>
      </c>
      <c r="K707" s="9">
        <v>46730</v>
      </c>
      <c r="L707" s="10">
        <f>K707/ VLOOKUP(A707,Indicators!$B$1:$V$7,21,FALSE)</f>
        <v>204.42714029485103</v>
      </c>
      <c r="M707" s="1" t="s">
        <v>219</v>
      </c>
      <c r="N707" s="1" t="s">
        <v>71</v>
      </c>
      <c r="O707" s="11"/>
      <c r="P707" s="11"/>
      <c r="Q707" s="8" t="str">
        <f t="shared" si="0"/>
        <v/>
      </c>
      <c r="R707" s="1" t="s">
        <v>97</v>
      </c>
      <c r="S707" s="1" t="s">
        <v>40</v>
      </c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</row>
    <row r="708" spans="1:76" x14ac:dyDescent="0.2">
      <c r="A708" s="1" t="s">
        <v>20</v>
      </c>
      <c r="B708" s="1" t="s">
        <v>213</v>
      </c>
      <c r="C708" s="1" t="s">
        <v>220</v>
      </c>
      <c r="D708" s="1" t="s">
        <v>122</v>
      </c>
      <c r="E708" s="1" t="s">
        <v>2</v>
      </c>
      <c r="F708" s="1" t="s">
        <v>151</v>
      </c>
      <c r="G708" s="1" t="s">
        <v>73</v>
      </c>
      <c r="H708" s="8"/>
      <c r="I708" s="8">
        <v>2015</v>
      </c>
      <c r="J708" s="1" t="s">
        <v>124</v>
      </c>
      <c r="K708" s="9">
        <v>48000</v>
      </c>
      <c r="L708" s="10">
        <f>K708/ VLOOKUP(A708,Indicators!$B$1:$V$7,21,FALSE)</f>
        <v>209.98293888621549</v>
      </c>
      <c r="M708" s="1" t="s">
        <v>219</v>
      </c>
      <c r="N708" s="1" t="s">
        <v>71</v>
      </c>
      <c r="O708" s="11"/>
      <c r="P708" s="11"/>
      <c r="Q708" s="8" t="str">
        <f t="shared" si="0"/>
        <v/>
      </c>
      <c r="R708" s="1" t="s">
        <v>97</v>
      </c>
      <c r="S708" s="1" t="s">
        <v>40</v>
      </c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</row>
    <row r="709" spans="1:76" x14ac:dyDescent="0.2">
      <c r="A709" s="1" t="s">
        <v>20</v>
      </c>
      <c r="B709" s="1" t="s">
        <v>213</v>
      </c>
      <c r="C709" s="1" t="s">
        <v>248</v>
      </c>
      <c r="D709" s="1" t="s">
        <v>122</v>
      </c>
      <c r="E709" s="1" t="s">
        <v>2</v>
      </c>
      <c r="F709" s="1" t="s">
        <v>151</v>
      </c>
      <c r="G709" s="1" t="s">
        <v>73</v>
      </c>
      <c r="H709" s="8"/>
      <c r="I709" s="8">
        <v>2015</v>
      </c>
      <c r="J709" s="1" t="s">
        <v>124</v>
      </c>
      <c r="K709" s="9">
        <v>48010</v>
      </c>
      <c r="L709" s="10">
        <f>K709/ VLOOKUP(A709,Indicators!$B$1:$V$7,21,FALSE)</f>
        <v>210.02668533181679</v>
      </c>
      <c r="M709" s="1" t="s">
        <v>170</v>
      </c>
      <c r="N709" s="1" t="s">
        <v>71</v>
      </c>
      <c r="O709" s="11"/>
      <c r="P709" s="11"/>
      <c r="Q709" s="8" t="str">
        <f t="shared" si="0"/>
        <v/>
      </c>
      <c r="R709" s="1" t="s">
        <v>97</v>
      </c>
      <c r="S709" s="1" t="s">
        <v>45</v>
      </c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</row>
    <row r="710" spans="1:76" x14ac:dyDescent="0.2">
      <c r="A710" s="1" t="s">
        <v>20</v>
      </c>
      <c r="B710" s="1" t="s">
        <v>213</v>
      </c>
      <c r="C710" s="1" t="s">
        <v>229</v>
      </c>
      <c r="D710" s="1" t="s">
        <v>153</v>
      </c>
      <c r="E710" s="1" t="s">
        <v>2</v>
      </c>
      <c r="F710" s="1" t="s">
        <v>151</v>
      </c>
      <c r="G710" s="1" t="s">
        <v>73</v>
      </c>
      <c r="H710" s="8"/>
      <c r="I710" s="8">
        <v>2015</v>
      </c>
      <c r="J710" s="1" t="s">
        <v>124</v>
      </c>
      <c r="K710" s="9">
        <v>48510</v>
      </c>
      <c r="L710" s="10">
        <f>K710/ VLOOKUP(A710,Indicators!$B$1:$V$7,21,FALSE)</f>
        <v>212.21400761188153</v>
      </c>
      <c r="M710" s="1" t="s">
        <v>219</v>
      </c>
      <c r="N710" s="1" t="s">
        <v>71</v>
      </c>
      <c r="O710" s="11"/>
      <c r="P710" s="11"/>
      <c r="Q710" s="8" t="str">
        <f t="shared" si="0"/>
        <v/>
      </c>
      <c r="R710" s="1" t="s">
        <v>97</v>
      </c>
      <c r="S710" s="1" t="s">
        <v>40</v>
      </c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</row>
    <row r="711" spans="1:76" x14ac:dyDescent="0.2">
      <c r="A711" s="1" t="s">
        <v>20</v>
      </c>
      <c r="B711" s="1" t="s">
        <v>213</v>
      </c>
      <c r="C711" s="1" t="s">
        <v>255</v>
      </c>
      <c r="D711" s="1" t="s">
        <v>128</v>
      </c>
      <c r="E711" s="1" t="s">
        <v>2</v>
      </c>
      <c r="F711" s="1" t="s">
        <v>151</v>
      </c>
      <c r="G711" s="1" t="s">
        <v>73</v>
      </c>
      <c r="H711" s="8"/>
      <c r="I711" s="8">
        <v>2015</v>
      </c>
      <c r="J711" s="1" t="s">
        <v>124</v>
      </c>
      <c r="K711" s="9">
        <v>49700</v>
      </c>
      <c r="L711" s="10">
        <f>K711/ VLOOKUP(A711,Indicators!$B$1:$V$7,21,FALSE)</f>
        <v>217.41983463843562</v>
      </c>
      <c r="M711" s="1" t="s">
        <v>170</v>
      </c>
      <c r="N711" s="1" t="s">
        <v>71</v>
      </c>
      <c r="O711" s="11"/>
      <c r="P711" s="11"/>
      <c r="Q711" s="8" t="str">
        <f t="shared" si="0"/>
        <v/>
      </c>
      <c r="R711" s="1" t="s">
        <v>95</v>
      </c>
      <c r="S711" s="1" t="s">
        <v>66</v>
      </c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</row>
    <row r="712" spans="1:76" x14ac:dyDescent="0.2">
      <c r="A712" s="1" t="s">
        <v>20</v>
      </c>
      <c r="B712" s="1" t="s">
        <v>213</v>
      </c>
      <c r="C712" s="1" t="s">
        <v>222</v>
      </c>
      <c r="D712" s="1" t="s">
        <v>153</v>
      </c>
      <c r="E712" s="1" t="s">
        <v>2</v>
      </c>
      <c r="F712" s="1" t="s">
        <v>151</v>
      </c>
      <c r="G712" s="1" t="s">
        <v>73</v>
      </c>
      <c r="H712" s="8"/>
      <c r="I712" s="8">
        <v>2015</v>
      </c>
      <c r="J712" s="1" t="s">
        <v>124</v>
      </c>
      <c r="K712" s="9">
        <v>50000</v>
      </c>
      <c r="L712" s="10">
        <f>K712/ VLOOKUP(A712,Indicators!$B$1:$V$7,21,FALSE)</f>
        <v>218.73222800647446</v>
      </c>
      <c r="M712" s="1" t="s">
        <v>219</v>
      </c>
      <c r="N712" s="1" t="s">
        <v>71</v>
      </c>
      <c r="O712" s="11"/>
      <c r="P712" s="11"/>
      <c r="Q712" s="8" t="str">
        <f t="shared" si="0"/>
        <v/>
      </c>
      <c r="R712" s="1" t="s">
        <v>97</v>
      </c>
      <c r="S712" s="1" t="s">
        <v>40</v>
      </c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</row>
    <row r="713" spans="1:76" x14ac:dyDescent="0.2">
      <c r="A713" s="1" t="s">
        <v>20</v>
      </c>
      <c r="B713" s="1" t="s">
        <v>213</v>
      </c>
      <c r="C713" s="1" t="s">
        <v>229</v>
      </c>
      <c r="D713" s="1" t="s">
        <v>153</v>
      </c>
      <c r="E713" s="1" t="s">
        <v>2</v>
      </c>
      <c r="F713" s="1" t="s">
        <v>151</v>
      </c>
      <c r="G713" s="1" t="s">
        <v>73</v>
      </c>
      <c r="H713" s="8"/>
      <c r="I713" s="8">
        <v>2015</v>
      </c>
      <c r="J713" s="1" t="s">
        <v>124</v>
      </c>
      <c r="K713" s="9">
        <v>50000</v>
      </c>
      <c r="L713" s="10">
        <f>K713/ VLOOKUP(A713,Indicators!$B$1:$V$7,21,FALSE)</f>
        <v>218.73222800647446</v>
      </c>
      <c r="M713" s="1" t="s">
        <v>219</v>
      </c>
      <c r="N713" s="1" t="s">
        <v>71</v>
      </c>
      <c r="O713" s="11"/>
      <c r="P713" s="11"/>
      <c r="Q713" s="8" t="str">
        <f t="shared" si="0"/>
        <v/>
      </c>
      <c r="R713" s="1" t="s">
        <v>97</v>
      </c>
      <c r="S713" s="1" t="s">
        <v>40</v>
      </c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</row>
    <row r="714" spans="1:76" x14ac:dyDescent="0.2">
      <c r="A714" s="1" t="s">
        <v>20</v>
      </c>
      <c r="B714" s="1" t="s">
        <v>213</v>
      </c>
      <c r="C714" s="1" t="s">
        <v>229</v>
      </c>
      <c r="D714" s="1" t="s">
        <v>153</v>
      </c>
      <c r="E714" s="1" t="s">
        <v>2</v>
      </c>
      <c r="F714" s="1" t="s">
        <v>151</v>
      </c>
      <c r="G714" s="1" t="s">
        <v>73</v>
      </c>
      <c r="H714" s="8"/>
      <c r="I714" s="8">
        <v>2015</v>
      </c>
      <c r="J714" s="1" t="s">
        <v>124</v>
      </c>
      <c r="K714" s="9">
        <v>50000</v>
      </c>
      <c r="L714" s="10">
        <f>K714/ VLOOKUP(A714,Indicators!$B$1:$V$7,21,FALSE)</f>
        <v>218.73222800647446</v>
      </c>
      <c r="M714" s="1" t="s">
        <v>219</v>
      </c>
      <c r="N714" s="1" t="s">
        <v>71</v>
      </c>
      <c r="O714" s="11"/>
      <c r="P714" s="11"/>
      <c r="Q714" s="8" t="str">
        <f t="shared" si="0"/>
        <v/>
      </c>
      <c r="R714" s="1" t="s">
        <v>97</v>
      </c>
      <c r="S714" s="1" t="s">
        <v>40</v>
      </c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</row>
    <row r="715" spans="1:76" x14ac:dyDescent="0.2">
      <c r="A715" s="1" t="s">
        <v>20</v>
      </c>
      <c r="B715" s="1" t="s">
        <v>213</v>
      </c>
      <c r="C715" s="1" t="s">
        <v>232</v>
      </c>
      <c r="D715" s="1" t="s">
        <v>122</v>
      </c>
      <c r="E715" s="1" t="s">
        <v>2</v>
      </c>
      <c r="F715" s="1" t="s">
        <v>151</v>
      </c>
      <c r="G715" s="1" t="s">
        <v>73</v>
      </c>
      <c r="H715" s="8"/>
      <c r="I715" s="8">
        <v>2015</v>
      </c>
      <c r="J715" s="1" t="s">
        <v>124</v>
      </c>
      <c r="K715" s="9">
        <v>50160</v>
      </c>
      <c r="L715" s="10">
        <f>K715/ VLOOKUP(A715,Indicators!$B$1:$V$7,21,FALSE)</f>
        <v>219.43217113609518</v>
      </c>
      <c r="M715" s="1" t="s">
        <v>170</v>
      </c>
      <c r="N715" s="1" t="s">
        <v>71</v>
      </c>
      <c r="O715" s="11"/>
      <c r="P715" s="11"/>
      <c r="Q715" s="8" t="str">
        <f t="shared" si="0"/>
        <v/>
      </c>
      <c r="R715" s="1" t="s">
        <v>97</v>
      </c>
      <c r="S715" s="1" t="s">
        <v>48</v>
      </c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</row>
    <row r="716" spans="1:76" x14ac:dyDescent="0.2">
      <c r="A716" s="1" t="s">
        <v>20</v>
      </c>
      <c r="B716" s="1" t="s">
        <v>213</v>
      </c>
      <c r="C716" s="1" t="s">
        <v>245</v>
      </c>
      <c r="D716" s="1" t="s">
        <v>153</v>
      </c>
      <c r="E716" s="1" t="s">
        <v>2</v>
      </c>
      <c r="F716" s="1" t="s">
        <v>151</v>
      </c>
      <c r="G716" s="1" t="s">
        <v>73</v>
      </c>
      <c r="H716" s="8"/>
      <c r="I716" s="8">
        <v>2015</v>
      </c>
      <c r="J716" s="1" t="s">
        <v>124</v>
      </c>
      <c r="K716" s="9">
        <v>52000</v>
      </c>
      <c r="L716" s="10">
        <f>K716/ VLOOKUP(A716,Indicators!$B$1:$V$7,21,FALSE)</f>
        <v>227.48151712673345</v>
      </c>
      <c r="M716" s="1" t="s">
        <v>215</v>
      </c>
      <c r="N716" s="1" t="s">
        <v>71</v>
      </c>
      <c r="O716" s="11"/>
      <c r="P716" s="11"/>
      <c r="Q716" s="8" t="str">
        <f t="shared" si="0"/>
        <v/>
      </c>
      <c r="R716" s="1" t="s">
        <v>97</v>
      </c>
      <c r="S716" s="1" t="s">
        <v>85</v>
      </c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</row>
    <row r="717" spans="1:76" x14ac:dyDescent="0.2">
      <c r="A717" s="1" t="s">
        <v>20</v>
      </c>
      <c r="B717" s="1" t="s">
        <v>213</v>
      </c>
      <c r="C717" s="1" t="s">
        <v>255</v>
      </c>
      <c r="D717" s="1" t="s">
        <v>128</v>
      </c>
      <c r="E717" s="1" t="s">
        <v>2</v>
      </c>
      <c r="F717" s="1" t="s">
        <v>151</v>
      </c>
      <c r="G717" s="1" t="s">
        <v>73</v>
      </c>
      <c r="H717" s="8"/>
      <c r="I717" s="8">
        <v>2015</v>
      </c>
      <c r="J717" s="1" t="s">
        <v>124</v>
      </c>
      <c r="K717" s="9">
        <v>53000</v>
      </c>
      <c r="L717" s="10">
        <f>K717/ VLOOKUP(A717,Indicators!$B$1:$V$7,21,FALSE)</f>
        <v>231.85616168686295</v>
      </c>
      <c r="M717" s="1" t="s">
        <v>170</v>
      </c>
      <c r="N717" s="1" t="s">
        <v>71</v>
      </c>
      <c r="O717" s="11"/>
      <c r="P717" s="11"/>
      <c r="Q717" s="8" t="str">
        <f t="shared" si="0"/>
        <v/>
      </c>
      <c r="R717" s="1" t="s">
        <v>95</v>
      </c>
      <c r="S717" s="1" t="s">
        <v>66</v>
      </c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</row>
    <row r="718" spans="1:76" x14ac:dyDescent="0.2">
      <c r="A718" s="1" t="s">
        <v>20</v>
      </c>
      <c r="B718" s="1" t="s">
        <v>213</v>
      </c>
      <c r="C718" s="1" t="s">
        <v>231</v>
      </c>
      <c r="D718" s="1" t="s">
        <v>153</v>
      </c>
      <c r="E718" s="1" t="s">
        <v>2</v>
      </c>
      <c r="F718" s="1" t="s">
        <v>151</v>
      </c>
      <c r="G718" s="1" t="s">
        <v>73</v>
      </c>
      <c r="H718" s="8"/>
      <c r="I718" s="8">
        <v>2015</v>
      </c>
      <c r="J718" s="1" t="s">
        <v>124</v>
      </c>
      <c r="K718" s="9">
        <v>53490</v>
      </c>
      <c r="L718" s="10">
        <f>K718/ VLOOKUP(A718,Indicators!$B$1:$V$7,21,FALSE)</f>
        <v>233.99973752132638</v>
      </c>
      <c r="M718" s="1" t="s">
        <v>219</v>
      </c>
      <c r="N718" s="1" t="s">
        <v>71</v>
      </c>
      <c r="O718" s="11"/>
      <c r="P718" s="11"/>
      <c r="Q718" s="8" t="str">
        <f t="shared" si="0"/>
        <v/>
      </c>
      <c r="R718" s="1" t="s">
        <v>97</v>
      </c>
      <c r="S718" s="1" t="s">
        <v>40</v>
      </c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</row>
    <row r="719" spans="1:76" x14ac:dyDescent="0.2">
      <c r="A719" s="1" t="s">
        <v>20</v>
      </c>
      <c r="B719" s="1" t="s">
        <v>213</v>
      </c>
      <c r="C719" s="1" t="s">
        <v>230</v>
      </c>
      <c r="D719" s="1" t="s">
        <v>131</v>
      </c>
      <c r="E719" s="1" t="s">
        <v>2</v>
      </c>
      <c r="F719" s="1" t="s">
        <v>151</v>
      </c>
      <c r="G719" s="1" t="s">
        <v>73</v>
      </c>
      <c r="H719" s="8"/>
      <c r="I719" s="8">
        <v>2015</v>
      </c>
      <c r="J719" s="1" t="s">
        <v>124</v>
      </c>
      <c r="K719" s="9">
        <v>55000</v>
      </c>
      <c r="L719" s="10">
        <f>K719/ VLOOKUP(A719,Indicators!$B$1:$V$7,21,FALSE)</f>
        <v>240.60545080712191</v>
      </c>
      <c r="M719" s="1" t="s">
        <v>170</v>
      </c>
      <c r="N719" s="1" t="s">
        <v>71</v>
      </c>
      <c r="O719" s="11"/>
      <c r="P719" s="11"/>
      <c r="Q719" s="8" t="str">
        <f t="shared" si="0"/>
        <v/>
      </c>
      <c r="R719" s="1" t="s">
        <v>97</v>
      </c>
      <c r="S719" s="1" t="s">
        <v>44</v>
      </c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</row>
    <row r="720" spans="1:76" x14ac:dyDescent="0.2">
      <c r="A720" s="1" t="s">
        <v>20</v>
      </c>
      <c r="B720" s="1" t="s">
        <v>213</v>
      </c>
      <c r="C720" s="1" t="s">
        <v>227</v>
      </c>
      <c r="D720" s="1" t="s">
        <v>153</v>
      </c>
      <c r="E720" s="1" t="s">
        <v>2</v>
      </c>
      <c r="F720" s="1" t="s">
        <v>151</v>
      </c>
      <c r="G720" s="1" t="s">
        <v>73</v>
      </c>
      <c r="H720" s="8"/>
      <c r="I720" s="8">
        <v>2015</v>
      </c>
      <c r="J720" s="1" t="s">
        <v>124</v>
      </c>
      <c r="K720" s="9">
        <v>60000</v>
      </c>
      <c r="L720" s="10">
        <f>K720/ VLOOKUP(A720,Indicators!$B$1:$V$7,21,FALSE)</f>
        <v>262.47867360776934</v>
      </c>
      <c r="M720" s="1" t="s">
        <v>219</v>
      </c>
      <c r="N720" s="1" t="s">
        <v>71</v>
      </c>
      <c r="O720" s="11"/>
      <c r="P720" s="11"/>
      <c r="Q720" s="8" t="str">
        <f t="shared" si="0"/>
        <v/>
      </c>
      <c r="R720" s="1" t="s">
        <v>97</v>
      </c>
      <c r="S720" s="1" t="s">
        <v>40</v>
      </c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</row>
    <row r="721" spans="1:76" x14ac:dyDescent="0.2">
      <c r="A721" s="1" t="s">
        <v>20</v>
      </c>
      <c r="B721" s="1" t="s">
        <v>213</v>
      </c>
      <c r="C721" s="1" t="s">
        <v>234</v>
      </c>
      <c r="D721" s="1" t="s">
        <v>131</v>
      </c>
      <c r="E721" s="1" t="s">
        <v>2</v>
      </c>
      <c r="F721" s="1" t="s">
        <v>151</v>
      </c>
      <c r="G721" s="1" t="s">
        <v>73</v>
      </c>
      <c r="H721" s="8"/>
      <c r="I721" s="8">
        <v>2015</v>
      </c>
      <c r="J721" s="1" t="s">
        <v>124</v>
      </c>
      <c r="K721" s="9">
        <v>60000</v>
      </c>
      <c r="L721" s="10">
        <f>K721/ VLOOKUP(A721,Indicators!$B$1:$V$7,21,FALSE)</f>
        <v>262.47867360776934</v>
      </c>
      <c r="M721" s="1" t="s">
        <v>170</v>
      </c>
      <c r="N721" s="1" t="s">
        <v>71</v>
      </c>
      <c r="O721" s="11"/>
      <c r="P721" s="11"/>
      <c r="Q721" s="8" t="str">
        <f t="shared" si="0"/>
        <v/>
      </c>
      <c r="R721" s="1" t="s">
        <v>97</v>
      </c>
      <c r="S721" s="1" t="s">
        <v>44</v>
      </c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</row>
    <row r="722" spans="1:76" x14ac:dyDescent="0.2">
      <c r="A722" s="1" t="s">
        <v>20</v>
      </c>
      <c r="B722" s="1" t="s">
        <v>213</v>
      </c>
      <c r="C722" s="1" t="s">
        <v>222</v>
      </c>
      <c r="D722" s="1" t="s">
        <v>153</v>
      </c>
      <c r="E722" s="1" t="s">
        <v>2</v>
      </c>
      <c r="F722" s="1" t="s">
        <v>151</v>
      </c>
      <c r="G722" s="1" t="s">
        <v>73</v>
      </c>
      <c r="H722" s="8"/>
      <c r="I722" s="8">
        <v>2015</v>
      </c>
      <c r="J722" s="1" t="s">
        <v>124</v>
      </c>
      <c r="K722" s="9">
        <v>61510</v>
      </c>
      <c r="L722" s="10">
        <f>K722/ VLOOKUP(A722,Indicators!$B$1:$V$7,21,FALSE)</f>
        <v>269.0843868935649</v>
      </c>
      <c r="M722" s="1" t="s">
        <v>219</v>
      </c>
      <c r="N722" s="1" t="s">
        <v>71</v>
      </c>
      <c r="O722" s="11"/>
      <c r="P722" s="11"/>
      <c r="Q722" s="8" t="str">
        <f t="shared" si="0"/>
        <v/>
      </c>
      <c r="R722" s="1" t="s">
        <v>97</v>
      </c>
      <c r="S722" s="1" t="s">
        <v>40</v>
      </c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</row>
    <row r="723" spans="1:76" x14ac:dyDescent="0.2">
      <c r="A723" s="1" t="s">
        <v>20</v>
      </c>
      <c r="B723" s="1" t="s">
        <v>213</v>
      </c>
      <c r="C723" s="1" t="s">
        <v>221</v>
      </c>
      <c r="D723" s="1" t="s">
        <v>153</v>
      </c>
      <c r="E723" s="1" t="s">
        <v>2</v>
      </c>
      <c r="F723" s="1" t="s">
        <v>151</v>
      </c>
      <c r="G723" s="1" t="s">
        <v>73</v>
      </c>
      <c r="H723" s="8"/>
      <c r="I723" s="8">
        <v>2015</v>
      </c>
      <c r="J723" s="1" t="s">
        <v>124</v>
      </c>
      <c r="K723" s="9">
        <v>63620</v>
      </c>
      <c r="L723" s="10">
        <f>K723/ VLOOKUP(A723,Indicators!$B$1:$V$7,21,FALSE)</f>
        <v>278.31488691543814</v>
      </c>
      <c r="M723" s="1" t="s">
        <v>215</v>
      </c>
      <c r="N723" s="1" t="s">
        <v>71</v>
      </c>
      <c r="O723" s="11"/>
      <c r="P723" s="11"/>
      <c r="Q723" s="8" t="str">
        <f t="shared" si="0"/>
        <v/>
      </c>
      <c r="R723" s="1" t="s">
        <v>97</v>
      </c>
      <c r="S723" s="1" t="s">
        <v>85</v>
      </c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</row>
    <row r="724" spans="1:76" x14ac:dyDescent="0.2">
      <c r="A724" s="1" t="s">
        <v>20</v>
      </c>
      <c r="B724" s="1" t="s">
        <v>213</v>
      </c>
      <c r="C724" s="1" t="s">
        <v>240</v>
      </c>
      <c r="D724" s="1" t="s">
        <v>153</v>
      </c>
      <c r="E724" s="1" t="s">
        <v>2</v>
      </c>
      <c r="F724" s="1" t="s">
        <v>151</v>
      </c>
      <c r="G724" s="1" t="s">
        <v>73</v>
      </c>
      <c r="H724" s="8"/>
      <c r="I724" s="8">
        <v>2015</v>
      </c>
      <c r="J724" s="1" t="s">
        <v>124</v>
      </c>
      <c r="K724" s="9">
        <v>65000</v>
      </c>
      <c r="L724" s="10">
        <f>K724/ VLOOKUP(A724,Indicators!$B$1:$V$7,21,FALSE)</f>
        <v>284.35189640841679</v>
      </c>
      <c r="M724" s="1" t="s">
        <v>219</v>
      </c>
      <c r="N724" s="1" t="s">
        <v>71</v>
      </c>
      <c r="O724" s="11"/>
      <c r="P724" s="11"/>
      <c r="Q724" s="8" t="str">
        <f t="shared" si="0"/>
        <v/>
      </c>
      <c r="R724" s="1" t="s">
        <v>97</v>
      </c>
      <c r="S724" s="1" t="s">
        <v>40</v>
      </c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</row>
    <row r="725" spans="1:76" x14ac:dyDescent="0.2">
      <c r="A725" s="1" t="s">
        <v>20</v>
      </c>
      <c r="B725" s="1" t="s">
        <v>213</v>
      </c>
      <c r="C725" s="1" t="s">
        <v>235</v>
      </c>
      <c r="D725" s="1" t="s">
        <v>122</v>
      </c>
      <c r="E725" s="1" t="s">
        <v>2</v>
      </c>
      <c r="F725" s="1" t="s">
        <v>151</v>
      </c>
      <c r="G725" s="1" t="s">
        <v>73</v>
      </c>
      <c r="H725" s="8"/>
      <c r="I725" s="8">
        <v>2015</v>
      </c>
      <c r="J725" s="1" t="s">
        <v>124</v>
      </c>
      <c r="K725" s="9">
        <v>65000</v>
      </c>
      <c r="L725" s="10">
        <f>K725/ VLOOKUP(A725,Indicators!$B$1:$V$7,21,FALSE)</f>
        <v>284.35189640841679</v>
      </c>
      <c r="M725" s="1" t="s">
        <v>236</v>
      </c>
      <c r="N725" s="1" t="s">
        <v>71</v>
      </c>
      <c r="O725" s="11"/>
      <c r="P725" s="11"/>
      <c r="Q725" s="8" t="str">
        <f t="shared" si="0"/>
        <v/>
      </c>
      <c r="R725" s="1" t="s">
        <v>97</v>
      </c>
      <c r="S725" s="1" t="s">
        <v>76</v>
      </c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</row>
    <row r="726" spans="1:76" x14ac:dyDescent="0.2">
      <c r="A726" s="1" t="s">
        <v>20</v>
      </c>
      <c r="B726" s="1" t="s">
        <v>213</v>
      </c>
      <c r="C726" s="1" t="s">
        <v>231</v>
      </c>
      <c r="D726" s="1" t="s">
        <v>153</v>
      </c>
      <c r="E726" s="1" t="s">
        <v>2</v>
      </c>
      <c r="F726" s="1" t="s">
        <v>151</v>
      </c>
      <c r="G726" s="1" t="s">
        <v>73</v>
      </c>
      <c r="H726" s="8"/>
      <c r="I726" s="8">
        <v>2015</v>
      </c>
      <c r="J726" s="1" t="s">
        <v>124</v>
      </c>
      <c r="K726" s="9">
        <v>65000</v>
      </c>
      <c r="L726" s="10">
        <f>K726/ VLOOKUP(A726,Indicators!$B$1:$V$7,21,FALSE)</f>
        <v>284.35189640841679</v>
      </c>
      <c r="M726" s="1" t="s">
        <v>219</v>
      </c>
      <c r="N726" s="1" t="s">
        <v>71</v>
      </c>
      <c r="O726" s="11"/>
      <c r="P726" s="11"/>
      <c r="Q726" s="8" t="str">
        <f t="shared" si="0"/>
        <v/>
      </c>
      <c r="R726" s="1" t="s">
        <v>97</v>
      </c>
      <c r="S726" s="1" t="s">
        <v>40</v>
      </c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</row>
    <row r="727" spans="1:76" x14ac:dyDescent="0.2">
      <c r="A727" s="1" t="s">
        <v>20</v>
      </c>
      <c r="B727" s="1" t="s">
        <v>213</v>
      </c>
      <c r="C727" s="1" t="s">
        <v>258</v>
      </c>
      <c r="D727" s="1" t="s">
        <v>131</v>
      </c>
      <c r="E727" s="1" t="s">
        <v>2</v>
      </c>
      <c r="F727" s="1" t="s">
        <v>151</v>
      </c>
      <c r="G727" s="1" t="s">
        <v>73</v>
      </c>
      <c r="H727" s="8"/>
      <c r="I727" s="8">
        <v>2015</v>
      </c>
      <c r="J727" s="1" t="s">
        <v>124</v>
      </c>
      <c r="K727" s="9">
        <v>66050</v>
      </c>
      <c r="L727" s="10">
        <f>K727/ VLOOKUP(A727,Indicators!$B$1:$V$7,21,FALSE)</f>
        <v>288.94527319655276</v>
      </c>
      <c r="M727" s="1" t="s">
        <v>170</v>
      </c>
      <c r="N727" s="1" t="s">
        <v>71</v>
      </c>
      <c r="O727" s="11"/>
      <c r="P727" s="11"/>
      <c r="Q727" s="8" t="str">
        <f t="shared" si="0"/>
        <v/>
      </c>
      <c r="R727" s="1" t="s">
        <v>97</v>
      </c>
      <c r="S727" s="1" t="s">
        <v>44</v>
      </c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</row>
    <row r="728" spans="1:76" x14ac:dyDescent="0.2">
      <c r="A728" s="1" t="s">
        <v>20</v>
      </c>
      <c r="B728" s="1" t="s">
        <v>213</v>
      </c>
      <c r="C728" s="1" t="s">
        <v>231</v>
      </c>
      <c r="D728" s="1" t="s">
        <v>153</v>
      </c>
      <c r="E728" s="1" t="s">
        <v>2</v>
      </c>
      <c r="F728" s="1" t="s">
        <v>151</v>
      </c>
      <c r="G728" s="1" t="s">
        <v>73</v>
      </c>
      <c r="H728" s="8"/>
      <c r="I728" s="8">
        <v>2015</v>
      </c>
      <c r="J728" s="1" t="s">
        <v>124</v>
      </c>
      <c r="K728" s="9">
        <v>70000</v>
      </c>
      <c r="L728" s="10">
        <f>K728/ VLOOKUP(A728,Indicators!$B$1:$V$7,21,FALSE)</f>
        <v>306.22511920906425</v>
      </c>
      <c r="M728" s="1" t="s">
        <v>219</v>
      </c>
      <c r="N728" s="1" t="s">
        <v>71</v>
      </c>
      <c r="O728" s="11"/>
      <c r="P728" s="11"/>
      <c r="Q728" s="8" t="str">
        <f t="shared" si="0"/>
        <v/>
      </c>
      <c r="R728" s="1" t="s">
        <v>97</v>
      </c>
      <c r="S728" s="1" t="s">
        <v>40</v>
      </c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</row>
    <row r="729" spans="1:76" x14ac:dyDescent="0.2">
      <c r="A729" s="1" t="s">
        <v>20</v>
      </c>
      <c r="B729" s="1" t="s">
        <v>213</v>
      </c>
      <c r="C729" s="1" t="s">
        <v>235</v>
      </c>
      <c r="D729" s="1" t="s">
        <v>122</v>
      </c>
      <c r="E729" s="1" t="s">
        <v>2</v>
      </c>
      <c r="F729" s="1" t="s">
        <v>151</v>
      </c>
      <c r="G729" s="1" t="s">
        <v>73</v>
      </c>
      <c r="H729" s="8"/>
      <c r="I729" s="8">
        <v>2015</v>
      </c>
      <c r="J729" s="1" t="s">
        <v>124</v>
      </c>
      <c r="K729" s="9">
        <v>70210</v>
      </c>
      <c r="L729" s="10">
        <f>K729/ VLOOKUP(A729,Indicators!$B$1:$V$7,21,FALSE)</f>
        <v>307.14379456669144</v>
      </c>
      <c r="M729" s="1" t="s">
        <v>236</v>
      </c>
      <c r="N729" s="1" t="s">
        <v>71</v>
      </c>
      <c r="O729" s="11"/>
      <c r="P729" s="11"/>
      <c r="Q729" s="8" t="str">
        <f t="shared" si="0"/>
        <v/>
      </c>
      <c r="R729" s="1" t="s">
        <v>97</v>
      </c>
      <c r="S729" s="1" t="s">
        <v>76</v>
      </c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</row>
    <row r="730" spans="1:76" x14ac:dyDescent="0.2">
      <c r="A730" s="1" t="s">
        <v>20</v>
      </c>
      <c r="B730" s="1" t="s">
        <v>213</v>
      </c>
      <c r="C730" s="1" t="s">
        <v>256</v>
      </c>
      <c r="D730" s="1" t="s">
        <v>131</v>
      </c>
      <c r="E730" s="1" t="s">
        <v>2</v>
      </c>
      <c r="F730" s="1" t="s">
        <v>151</v>
      </c>
      <c r="G730" s="1" t="s">
        <v>73</v>
      </c>
      <c r="H730" s="8"/>
      <c r="I730" s="8">
        <v>2015</v>
      </c>
      <c r="J730" s="1" t="s">
        <v>124</v>
      </c>
      <c r="K730" s="9">
        <v>71270</v>
      </c>
      <c r="L730" s="10">
        <f>K730/ VLOOKUP(A730,Indicators!$B$1:$V$7,21,FALSE)</f>
        <v>311.78091780042871</v>
      </c>
      <c r="M730" s="1" t="s">
        <v>257</v>
      </c>
      <c r="N730" s="1" t="s">
        <v>71</v>
      </c>
      <c r="O730" s="11"/>
      <c r="P730" s="11"/>
      <c r="Q730" s="8" t="str">
        <f t="shared" si="0"/>
        <v/>
      </c>
      <c r="R730" s="1" t="s">
        <v>97</v>
      </c>
      <c r="S730" s="1" t="s">
        <v>44</v>
      </c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</row>
    <row r="731" spans="1:76" x14ac:dyDescent="0.2">
      <c r="A731" s="1" t="s">
        <v>20</v>
      </c>
      <c r="B731" s="1" t="s">
        <v>213</v>
      </c>
      <c r="C731" s="1" t="s">
        <v>247</v>
      </c>
      <c r="D731" s="1" t="s">
        <v>128</v>
      </c>
      <c r="E731" s="1" t="s">
        <v>2</v>
      </c>
      <c r="F731" s="1" t="s">
        <v>151</v>
      </c>
      <c r="G731" s="1" t="s">
        <v>73</v>
      </c>
      <c r="H731" s="8"/>
      <c r="I731" s="8">
        <v>2015</v>
      </c>
      <c r="J731" s="1" t="s">
        <v>124</v>
      </c>
      <c r="K731" s="9">
        <v>75000</v>
      </c>
      <c r="L731" s="10">
        <f>K731/ VLOOKUP(A731,Indicators!$B$1:$V$7,21,FALSE)</f>
        <v>328.0983420097117</v>
      </c>
      <c r="M731" s="1" t="s">
        <v>170</v>
      </c>
      <c r="N731" s="1" t="s">
        <v>71</v>
      </c>
      <c r="O731" s="11"/>
      <c r="P731" s="11"/>
      <c r="Q731" s="8" t="str">
        <f t="shared" si="0"/>
        <v/>
      </c>
      <c r="R731" s="1" t="s">
        <v>95</v>
      </c>
      <c r="S731" s="1" t="s">
        <v>66</v>
      </c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</row>
    <row r="732" spans="1:76" x14ac:dyDescent="0.2">
      <c r="A732" s="1" t="s">
        <v>20</v>
      </c>
      <c r="B732" s="1" t="s">
        <v>213</v>
      </c>
      <c r="C732" s="1" t="s">
        <v>240</v>
      </c>
      <c r="D732" s="1" t="s">
        <v>153</v>
      </c>
      <c r="E732" s="1" t="s">
        <v>2</v>
      </c>
      <c r="F732" s="1" t="s">
        <v>151</v>
      </c>
      <c r="G732" s="1" t="s">
        <v>73</v>
      </c>
      <c r="H732" s="8"/>
      <c r="I732" s="8">
        <v>2015</v>
      </c>
      <c r="J732" s="1" t="s">
        <v>124</v>
      </c>
      <c r="K732" s="9">
        <v>79250</v>
      </c>
      <c r="L732" s="10">
        <f>K732/ VLOOKUP(A732,Indicators!$B$1:$V$7,21,FALSE)</f>
        <v>346.69058139026203</v>
      </c>
      <c r="M732" s="1" t="s">
        <v>219</v>
      </c>
      <c r="N732" s="1" t="s">
        <v>71</v>
      </c>
      <c r="O732" s="11"/>
      <c r="P732" s="11"/>
      <c r="Q732" s="8" t="str">
        <f t="shared" si="0"/>
        <v/>
      </c>
      <c r="R732" s="1" t="s">
        <v>97</v>
      </c>
      <c r="S732" s="1" t="s">
        <v>40</v>
      </c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</row>
    <row r="733" spans="1:76" x14ac:dyDescent="0.2">
      <c r="A733" s="1" t="s">
        <v>20</v>
      </c>
      <c r="B733" s="1" t="s">
        <v>213</v>
      </c>
      <c r="C733" s="1" t="s">
        <v>221</v>
      </c>
      <c r="D733" s="1" t="s">
        <v>153</v>
      </c>
      <c r="E733" s="1" t="s">
        <v>2</v>
      </c>
      <c r="F733" s="1" t="s">
        <v>151</v>
      </c>
      <c r="G733" s="1" t="s">
        <v>73</v>
      </c>
      <c r="H733" s="8"/>
      <c r="I733" s="8">
        <v>2015</v>
      </c>
      <c r="J733" s="1" t="s">
        <v>124</v>
      </c>
      <c r="K733" s="9">
        <v>80000</v>
      </c>
      <c r="L733" s="10">
        <f>K733/ VLOOKUP(A733,Indicators!$B$1:$V$7,21,FALSE)</f>
        <v>349.97156481035915</v>
      </c>
      <c r="M733" s="1" t="s">
        <v>215</v>
      </c>
      <c r="N733" s="1" t="s">
        <v>71</v>
      </c>
      <c r="O733" s="11"/>
      <c r="P733" s="11"/>
      <c r="Q733" s="8" t="str">
        <f t="shared" si="0"/>
        <v/>
      </c>
      <c r="R733" s="1" t="s">
        <v>97</v>
      </c>
      <c r="S733" s="1" t="s">
        <v>85</v>
      </c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</row>
    <row r="734" spans="1:76" x14ac:dyDescent="0.2">
      <c r="A734" s="1" t="s">
        <v>20</v>
      </c>
      <c r="B734" s="1" t="s">
        <v>213</v>
      </c>
      <c r="C734" s="1" t="s">
        <v>216</v>
      </c>
      <c r="D734" s="1" t="s">
        <v>139</v>
      </c>
      <c r="E734" s="1" t="s">
        <v>2</v>
      </c>
      <c r="F734" s="1" t="s">
        <v>151</v>
      </c>
      <c r="G734" s="1" t="s">
        <v>73</v>
      </c>
      <c r="H734" s="8"/>
      <c r="I734" s="8">
        <v>2015</v>
      </c>
      <c r="J734" s="1" t="s">
        <v>124</v>
      </c>
      <c r="K734" s="9">
        <v>81500</v>
      </c>
      <c r="L734" s="10">
        <f>K734/ VLOOKUP(A734,Indicators!$B$1:$V$7,21,FALSE)</f>
        <v>356.53353165055341</v>
      </c>
      <c r="M734" s="1" t="s">
        <v>215</v>
      </c>
      <c r="N734" s="1" t="s">
        <v>71</v>
      </c>
      <c r="O734" s="11"/>
      <c r="P734" s="11"/>
      <c r="Q734" s="8" t="str">
        <f t="shared" si="0"/>
        <v/>
      </c>
      <c r="R734" s="1" t="s">
        <v>97</v>
      </c>
      <c r="S734" s="1" t="s">
        <v>85</v>
      </c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</row>
    <row r="735" spans="1:76" x14ac:dyDescent="0.2">
      <c r="A735" s="1" t="s">
        <v>20</v>
      </c>
      <c r="B735" s="1" t="s">
        <v>213</v>
      </c>
      <c r="C735" s="1" t="s">
        <v>240</v>
      </c>
      <c r="D735" s="1" t="s">
        <v>153</v>
      </c>
      <c r="E735" s="1" t="s">
        <v>2</v>
      </c>
      <c r="F735" s="1" t="s">
        <v>151</v>
      </c>
      <c r="G735" s="1" t="s">
        <v>73</v>
      </c>
      <c r="H735" s="8"/>
      <c r="I735" s="8">
        <v>2015</v>
      </c>
      <c r="J735" s="1" t="s">
        <v>124</v>
      </c>
      <c r="K735" s="9">
        <v>88240</v>
      </c>
      <c r="L735" s="10">
        <f>K735/ VLOOKUP(A735,Indicators!$B$1:$V$7,21,FALSE)</f>
        <v>386.01863598582617</v>
      </c>
      <c r="M735" s="1" t="s">
        <v>219</v>
      </c>
      <c r="N735" s="1" t="s">
        <v>71</v>
      </c>
      <c r="O735" s="11"/>
      <c r="P735" s="11"/>
      <c r="Q735" s="8" t="str">
        <f t="shared" si="0"/>
        <v/>
      </c>
      <c r="R735" s="1" t="s">
        <v>97</v>
      </c>
      <c r="S735" s="1" t="s">
        <v>40</v>
      </c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</row>
    <row r="736" spans="1:76" x14ac:dyDescent="0.2">
      <c r="A736" s="1" t="s">
        <v>20</v>
      </c>
      <c r="B736" s="1" t="s">
        <v>213</v>
      </c>
      <c r="C736" s="1" t="s">
        <v>242</v>
      </c>
      <c r="D736" s="1" t="s">
        <v>122</v>
      </c>
      <c r="E736" s="1" t="s">
        <v>2</v>
      </c>
      <c r="F736" s="1" t="s">
        <v>151</v>
      </c>
      <c r="G736" s="1" t="s">
        <v>73</v>
      </c>
      <c r="H736" s="8"/>
      <c r="I736" s="8">
        <v>2015</v>
      </c>
      <c r="J736" s="1" t="s">
        <v>124</v>
      </c>
      <c r="K736" s="9">
        <v>97780</v>
      </c>
      <c r="L736" s="10">
        <f>K736/ VLOOKUP(A736,Indicators!$B$1:$V$7,21,FALSE)</f>
        <v>427.75274508946148</v>
      </c>
      <c r="M736" s="1" t="s">
        <v>170</v>
      </c>
      <c r="N736" s="1" t="s">
        <v>71</v>
      </c>
      <c r="O736" s="11"/>
      <c r="P736" s="11"/>
      <c r="Q736" s="8" t="str">
        <f t="shared" si="0"/>
        <v/>
      </c>
      <c r="R736" s="1" t="s">
        <v>97</v>
      </c>
      <c r="S736" s="1" t="s">
        <v>80</v>
      </c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</row>
    <row r="737" spans="1:76" x14ac:dyDescent="0.2">
      <c r="A737" s="1" t="s">
        <v>20</v>
      </c>
      <c r="B737" s="1" t="s">
        <v>213</v>
      </c>
      <c r="C737" s="1" t="s">
        <v>235</v>
      </c>
      <c r="D737" s="1" t="s">
        <v>122</v>
      </c>
      <c r="E737" s="1" t="s">
        <v>2</v>
      </c>
      <c r="F737" s="1" t="s">
        <v>151</v>
      </c>
      <c r="G737" s="1" t="s">
        <v>73</v>
      </c>
      <c r="H737" s="8"/>
      <c r="I737" s="8">
        <v>2015</v>
      </c>
      <c r="J737" s="1" t="s">
        <v>124</v>
      </c>
      <c r="K737" s="9">
        <v>99160</v>
      </c>
      <c r="L737" s="10">
        <f>K737/ VLOOKUP(A737,Indicators!$B$1:$V$7,21,FALSE)</f>
        <v>433.7897545824402</v>
      </c>
      <c r="M737" s="1" t="s">
        <v>236</v>
      </c>
      <c r="N737" s="1" t="s">
        <v>71</v>
      </c>
      <c r="O737" s="11"/>
      <c r="P737" s="11"/>
      <c r="Q737" s="8" t="str">
        <f t="shared" si="0"/>
        <v/>
      </c>
      <c r="R737" s="1" t="s">
        <v>97</v>
      </c>
      <c r="S737" s="1" t="s">
        <v>76</v>
      </c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</row>
    <row r="738" spans="1:76" x14ac:dyDescent="0.2">
      <c r="A738" s="1" t="s">
        <v>20</v>
      </c>
      <c r="B738" s="1" t="s">
        <v>213</v>
      </c>
      <c r="C738" s="1" t="s">
        <v>234</v>
      </c>
      <c r="D738" s="1" t="s">
        <v>131</v>
      </c>
      <c r="E738" s="1" t="s">
        <v>2</v>
      </c>
      <c r="F738" s="1" t="s">
        <v>151</v>
      </c>
      <c r="G738" s="1" t="s">
        <v>73</v>
      </c>
      <c r="H738" s="8"/>
      <c r="I738" s="8">
        <v>2015</v>
      </c>
      <c r="J738" s="1" t="s">
        <v>124</v>
      </c>
      <c r="K738" s="9">
        <v>100000</v>
      </c>
      <c r="L738" s="10">
        <f>K738/ VLOOKUP(A738,Indicators!$B$1:$V$7,21,FALSE)</f>
        <v>437.46445601294892</v>
      </c>
      <c r="M738" s="1" t="s">
        <v>170</v>
      </c>
      <c r="N738" s="1" t="s">
        <v>71</v>
      </c>
      <c r="O738" s="11"/>
      <c r="P738" s="11"/>
      <c r="Q738" s="8" t="str">
        <f t="shared" si="0"/>
        <v/>
      </c>
      <c r="R738" s="1" t="s">
        <v>97</v>
      </c>
      <c r="S738" s="1" t="s">
        <v>44</v>
      </c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</row>
    <row r="739" spans="1:76" x14ac:dyDescent="0.2">
      <c r="A739" s="1" t="s">
        <v>20</v>
      </c>
      <c r="B739" s="1" t="s">
        <v>213</v>
      </c>
      <c r="C739" s="1" t="s">
        <v>259</v>
      </c>
      <c r="D739" s="1" t="s">
        <v>153</v>
      </c>
      <c r="E739" s="1" t="s">
        <v>2</v>
      </c>
      <c r="F739" s="1" t="s">
        <v>151</v>
      </c>
      <c r="G739" s="1" t="s">
        <v>73</v>
      </c>
      <c r="H739" s="8"/>
      <c r="I739" s="8">
        <v>2015</v>
      </c>
      <c r="J739" s="1" t="s">
        <v>124</v>
      </c>
      <c r="K739" s="9">
        <v>100000</v>
      </c>
      <c r="L739" s="10">
        <f>K739/ VLOOKUP(A739,Indicators!$B$1:$V$7,21,FALSE)</f>
        <v>437.46445601294892</v>
      </c>
      <c r="M739" s="1" t="s">
        <v>219</v>
      </c>
      <c r="N739" s="1" t="s">
        <v>71</v>
      </c>
      <c r="O739" s="11"/>
      <c r="P739" s="11"/>
      <c r="Q739" s="8" t="str">
        <f t="shared" si="0"/>
        <v/>
      </c>
      <c r="R739" s="1" t="s">
        <v>97</v>
      </c>
      <c r="S739" s="1" t="s">
        <v>91</v>
      </c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</row>
    <row r="740" spans="1:76" x14ac:dyDescent="0.2">
      <c r="A740" s="1" t="s">
        <v>20</v>
      </c>
      <c r="B740" s="1" t="s">
        <v>213</v>
      </c>
      <c r="C740" s="1" t="s">
        <v>221</v>
      </c>
      <c r="D740" s="1" t="s">
        <v>153</v>
      </c>
      <c r="E740" s="1" t="s">
        <v>2</v>
      </c>
      <c r="F740" s="1" t="s">
        <v>151</v>
      </c>
      <c r="G740" s="1" t="s">
        <v>73</v>
      </c>
      <c r="H740" s="8"/>
      <c r="I740" s="8">
        <v>2015</v>
      </c>
      <c r="J740" s="1" t="s">
        <v>124</v>
      </c>
      <c r="K740" s="9">
        <v>100000</v>
      </c>
      <c r="L740" s="10">
        <f>K740/ VLOOKUP(A740,Indicators!$B$1:$V$7,21,FALSE)</f>
        <v>437.46445601294892</v>
      </c>
      <c r="M740" s="1" t="s">
        <v>215</v>
      </c>
      <c r="N740" s="1" t="s">
        <v>71</v>
      </c>
      <c r="O740" s="11"/>
      <c r="P740" s="11"/>
      <c r="Q740" s="8" t="str">
        <f t="shared" si="0"/>
        <v/>
      </c>
      <c r="R740" s="1" t="s">
        <v>97</v>
      </c>
      <c r="S740" s="1" t="s">
        <v>85</v>
      </c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</row>
    <row r="741" spans="1:76" x14ac:dyDescent="0.2">
      <c r="A741" s="1" t="s">
        <v>20</v>
      </c>
      <c r="B741" s="1" t="s">
        <v>213</v>
      </c>
      <c r="C741" s="1" t="s">
        <v>229</v>
      </c>
      <c r="D741" s="1" t="s">
        <v>153</v>
      </c>
      <c r="E741" s="1" t="s">
        <v>2</v>
      </c>
      <c r="F741" s="1" t="s">
        <v>151</v>
      </c>
      <c r="G741" s="1" t="s">
        <v>73</v>
      </c>
      <c r="H741" s="8"/>
      <c r="I741" s="8">
        <v>2015</v>
      </c>
      <c r="J741" s="1" t="s">
        <v>124</v>
      </c>
      <c r="K741" s="9">
        <v>100000</v>
      </c>
      <c r="L741" s="10">
        <f>K741/ VLOOKUP(A741,Indicators!$B$1:$V$7,21,FALSE)</f>
        <v>437.46445601294892</v>
      </c>
      <c r="M741" s="1" t="s">
        <v>219</v>
      </c>
      <c r="N741" s="1" t="s">
        <v>71</v>
      </c>
      <c r="O741" s="11"/>
      <c r="P741" s="11"/>
      <c r="Q741" s="8" t="str">
        <f t="shared" si="0"/>
        <v/>
      </c>
      <c r="R741" s="1" t="s">
        <v>97</v>
      </c>
      <c r="S741" s="1" t="s">
        <v>40</v>
      </c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</row>
    <row r="742" spans="1:76" x14ac:dyDescent="0.2">
      <c r="A742" s="1" t="s">
        <v>20</v>
      </c>
      <c r="B742" s="1" t="s">
        <v>213</v>
      </c>
      <c r="C742" s="1" t="s">
        <v>243</v>
      </c>
      <c r="D742" s="1" t="s">
        <v>153</v>
      </c>
      <c r="E742" s="1" t="s">
        <v>2</v>
      </c>
      <c r="F742" s="1" t="s">
        <v>151</v>
      </c>
      <c r="G742" s="1" t="s">
        <v>73</v>
      </c>
      <c r="H742" s="8"/>
      <c r="I742" s="8">
        <v>2015</v>
      </c>
      <c r="J742" s="1" t="s">
        <v>124</v>
      </c>
      <c r="K742" s="9">
        <v>100000</v>
      </c>
      <c r="L742" s="10">
        <f>K742/ VLOOKUP(A742,Indicators!$B$1:$V$7,21,FALSE)</f>
        <v>437.46445601294892</v>
      </c>
      <c r="M742" s="1" t="s">
        <v>219</v>
      </c>
      <c r="N742" s="1" t="s">
        <v>71</v>
      </c>
      <c r="O742" s="11"/>
      <c r="P742" s="11"/>
      <c r="Q742" s="8" t="str">
        <f t="shared" si="0"/>
        <v/>
      </c>
      <c r="R742" s="1" t="s">
        <v>97</v>
      </c>
      <c r="S742" s="1" t="s">
        <v>40</v>
      </c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</row>
    <row r="743" spans="1:76" x14ac:dyDescent="0.2">
      <c r="A743" s="1" t="s">
        <v>20</v>
      </c>
      <c r="B743" s="1" t="s">
        <v>213</v>
      </c>
      <c r="C743" s="1" t="s">
        <v>224</v>
      </c>
      <c r="D743" s="1" t="s">
        <v>153</v>
      </c>
      <c r="E743" s="1" t="s">
        <v>2</v>
      </c>
      <c r="F743" s="1" t="s">
        <v>151</v>
      </c>
      <c r="G743" s="1" t="s">
        <v>73</v>
      </c>
      <c r="H743" s="8"/>
      <c r="I743" s="8">
        <v>2015</v>
      </c>
      <c r="J743" s="1" t="s">
        <v>124</v>
      </c>
      <c r="K743" s="9">
        <v>100000</v>
      </c>
      <c r="L743" s="10">
        <f>K743/ VLOOKUP(A743,Indicators!$B$1:$V$7,21,FALSE)</f>
        <v>437.46445601294892</v>
      </c>
      <c r="M743" s="1" t="s">
        <v>219</v>
      </c>
      <c r="N743" s="1" t="s">
        <v>71</v>
      </c>
      <c r="O743" s="11"/>
      <c r="P743" s="11"/>
      <c r="Q743" s="8" t="str">
        <f t="shared" si="0"/>
        <v/>
      </c>
      <c r="R743" s="1" t="s">
        <v>97</v>
      </c>
      <c r="S743" s="1" t="s">
        <v>40</v>
      </c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</row>
    <row r="744" spans="1:76" x14ac:dyDescent="0.2">
      <c r="A744" s="1" t="s">
        <v>20</v>
      </c>
      <c r="B744" s="1" t="s">
        <v>213</v>
      </c>
      <c r="C744" s="1" t="s">
        <v>260</v>
      </c>
      <c r="D744" s="1" t="s">
        <v>153</v>
      </c>
      <c r="E744" s="1" t="s">
        <v>2</v>
      </c>
      <c r="F744" s="1" t="s">
        <v>151</v>
      </c>
      <c r="G744" s="1" t="s">
        <v>73</v>
      </c>
      <c r="H744" s="8"/>
      <c r="I744" s="8">
        <v>2015</v>
      </c>
      <c r="J744" s="1" t="s">
        <v>124</v>
      </c>
      <c r="K744" s="9">
        <v>100000</v>
      </c>
      <c r="L744" s="10">
        <f>K744/ VLOOKUP(A744,Indicators!$B$1:$V$7,21,FALSE)</f>
        <v>437.46445601294892</v>
      </c>
      <c r="M744" s="1" t="s">
        <v>219</v>
      </c>
      <c r="N744" s="1" t="s">
        <v>71</v>
      </c>
      <c r="O744" s="11"/>
      <c r="P744" s="11"/>
      <c r="Q744" s="8" t="str">
        <f t="shared" si="0"/>
        <v/>
      </c>
      <c r="R744" s="1" t="s">
        <v>97</v>
      </c>
      <c r="S744" s="1" t="s">
        <v>91</v>
      </c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</row>
    <row r="745" spans="1:76" x14ac:dyDescent="0.2">
      <c r="A745" s="1" t="s">
        <v>20</v>
      </c>
      <c r="B745" s="1" t="s">
        <v>213</v>
      </c>
      <c r="C745" s="1" t="s">
        <v>255</v>
      </c>
      <c r="D745" s="1" t="s">
        <v>128</v>
      </c>
      <c r="E745" s="1" t="s">
        <v>2</v>
      </c>
      <c r="F745" s="1" t="s">
        <v>151</v>
      </c>
      <c r="G745" s="1" t="s">
        <v>73</v>
      </c>
      <c r="H745" s="8"/>
      <c r="I745" s="8">
        <v>2015</v>
      </c>
      <c r="J745" s="1" t="s">
        <v>124</v>
      </c>
      <c r="K745" s="9">
        <v>100000</v>
      </c>
      <c r="L745" s="10">
        <f>K745/ VLOOKUP(A745,Indicators!$B$1:$V$7,21,FALSE)</f>
        <v>437.46445601294892</v>
      </c>
      <c r="M745" s="1" t="s">
        <v>170</v>
      </c>
      <c r="N745" s="1" t="s">
        <v>71</v>
      </c>
      <c r="O745" s="11"/>
      <c r="P745" s="11"/>
      <c r="Q745" s="8" t="str">
        <f t="shared" si="0"/>
        <v/>
      </c>
      <c r="R745" s="1" t="s">
        <v>95</v>
      </c>
      <c r="S745" s="1" t="s">
        <v>66</v>
      </c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</row>
    <row r="746" spans="1:76" x14ac:dyDescent="0.2">
      <c r="A746" s="1" t="s">
        <v>20</v>
      </c>
      <c r="B746" s="1" t="s">
        <v>213</v>
      </c>
      <c r="C746" s="1" t="s">
        <v>222</v>
      </c>
      <c r="D746" s="1" t="s">
        <v>153</v>
      </c>
      <c r="E746" s="1" t="s">
        <v>2</v>
      </c>
      <c r="F746" s="1" t="s">
        <v>151</v>
      </c>
      <c r="G746" s="1" t="s">
        <v>73</v>
      </c>
      <c r="H746" s="8"/>
      <c r="I746" s="8">
        <v>2015</v>
      </c>
      <c r="J746" s="1" t="s">
        <v>124</v>
      </c>
      <c r="K746" s="9">
        <v>110000</v>
      </c>
      <c r="L746" s="10">
        <f>K746/ VLOOKUP(A746,Indicators!$B$1:$V$7,21,FALSE)</f>
        <v>481.21090161424382</v>
      </c>
      <c r="M746" s="1" t="s">
        <v>219</v>
      </c>
      <c r="N746" s="1" t="s">
        <v>71</v>
      </c>
      <c r="O746" s="11"/>
      <c r="P746" s="11"/>
      <c r="Q746" s="8" t="str">
        <f t="shared" si="0"/>
        <v/>
      </c>
      <c r="R746" s="1" t="s">
        <v>97</v>
      </c>
      <c r="S746" s="1" t="s">
        <v>40</v>
      </c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</row>
    <row r="747" spans="1:76" x14ac:dyDescent="0.2">
      <c r="A747" s="1" t="s">
        <v>20</v>
      </c>
      <c r="B747" s="1" t="s">
        <v>213</v>
      </c>
      <c r="C747" s="1" t="s">
        <v>222</v>
      </c>
      <c r="D747" s="1" t="s">
        <v>153</v>
      </c>
      <c r="E747" s="1" t="s">
        <v>2</v>
      </c>
      <c r="F747" s="1" t="s">
        <v>151</v>
      </c>
      <c r="G747" s="1" t="s">
        <v>73</v>
      </c>
      <c r="H747" s="8"/>
      <c r="I747" s="8">
        <v>2015</v>
      </c>
      <c r="J747" s="1" t="s">
        <v>124</v>
      </c>
      <c r="K747" s="9">
        <v>120000</v>
      </c>
      <c r="L747" s="10">
        <f>K747/ VLOOKUP(A747,Indicators!$B$1:$V$7,21,FALSE)</f>
        <v>524.95734721553868</v>
      </c>
      <c r="M747" s="1" t="s">
        <v>219</v>
      </c>
      <c r="N747" s="1" t="s">
        <v>71</v>
      </c>
      <c r="O747" s="11"/>
      <c r="P747" s="11"/>
      <c r="Q747" s="8" t="str">
        <f t="shared" si="0"/>
        <v/>
      </c>
      <c r="R747" s="1" t="s">
        <v>97</v>
      </c>
      <c r="S747" s="1" t="s">
        <v>40</v>
      </c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</row>
    <row r="748" spans="1:76" x14ac:dyDescent="0.2">
      <c r="A748" s="1" t="s">
        <v>20</v>
      </c>
      <c r="B748" s="1" t="s">
        <v>213</v>
      </c>
      <c r="C748" s="1" t="s">
        <v>256</v>
      </c>
      <c r="D748" s="1" t="s">
        <v>131</v>
      </c>
      <c r="E748" s="1" t="s">
        <v>2</v>
      </c>
      <c r="F748" s="1" t="s">
        <v>151</v>
      </c>
      <c r="G748" s="1" t="s">
        <v>73</v>
      </c>
      <c r="H748" s="8"/>
      <c r="I748" s="8">
        <v>2015</v>
      </c>
      <c r="J748" s="1" t="s">
        <v>124</v>
      </c>
      <c r="K748" s="9">
        <v>125000</v>
      </c>
      <c r="L748" s="10">
        <f>K748/ VLOOKUP(A748,Indicators!$B$1:$V$7,21,FALSE)</f>
        <v>546.83057001618613</v>
      </c>
      <c r="M748" s="1" t="s">
        <v>170</v>
      </c>
      <c r="N748" s="1" t="s">
        <v>71</v>
      </c>
      <c r="O748" s="11"/>
      <c r="P748" s="11"/>
      <c r="Q748" s="8" t="str">
        <f t="shared" si="0"/>
        <v/>
      </c>
      <c r="R748" s="1" t="s">
        <v>97</v>
      </c>
      <c r="S748" s="1" t="s">
        <v>44</v>
      </c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</row>
    <row r="749" spans="1:76" x14ac:dyDescent="0.2">
      <c r="A749" s="1" t="s">
        <v>20</v>
      </c>
      <c r="B749" s="1" t="s">
        <v>213</v>
      </c>
      <c r="C749" s="1" t="s">
        <v>248</v>
      </c>
      <c r="D749" s="1" t="s">
        <v>122</v>
      </c>
      <c r="E749" s="1" t="s">
        <v>2</v>
      </c>
      <c r="F749" s="1" t="s">
        <v>151</v>
      </c>
      <c r="G749" s="1" t="s">
        <v>73</v>
      </c>
      <c r="H749" s="8"/>
      <c r="I749" s="8">
        <v>2015</v>
      </c>
      <c r="J749" s="1" t="s">
        <v>124</v>
      </c>
      <c r="K749" s="9">
        <v>125530</v>
      </c>
      <c r="L749" s="10">
        <f>K749/ VLOOKUP(A749,Indicators!$B$1:$V$7,21,FALSE)</f>
        <v>549.14913163305482</v>
      </c>
      <c r="M749" s="1" t="s">
        <v>170</v>
      </c>
      <c r="N749" s="1" t="s">
        <v>71</v>
      </c>
      <c r="O749" s="11"/>
      <c r="P749" s="11"/>
      <c r="Q749" s="8" t="str">
        <f t="shared" si="0"/>
        <v/>
      </c>
      <c r="R749" s="1" t="s">
        <v>97</v>
      </c>
      <c r="S749" s="1" t="s">
        <v>45</v>
      </c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</row>
    <row r="750" spans="1:76" x14ac:dyDescent="0.2">
      <c r="A750" s="1" t="s">
        <v>20</v>
      </c>
      <c r="B750" s="1" t="s">
        <v>213</v>
      </c>
      <c r="C750" s="1" t="s">
        <v>248</v>
      </c>
      <c r="D750" s="1" t="s">
        <v>122</v>
      </c>
      <c r="E750" s="1" t="s">
        <v>2</v>
      </c>
      <c r="F750" s="1" t="s">
        <v>151</v>
      </c>
      <c r="G750" s="1" t="s">
        <v>73</v>
      </c>
      <c r="H750" s="8"/>
      <c r="I750" s="8">
        <v>2015</v>
      </c>
      <c r="J750" s="1" t="s">
        <v>124</v>
      </c>
      <c r="K750" s="9">
        <v>129560</v>
      </c>
      <c r="L750" s="10">
        <f>K750/ VLOOKUP(A750,Indicators!$B$1:$V$7,21,FALSE)</f>
        <v>566.7789492103766</v>
      </c>
      <c r="M750" s="1" t="s">
        <v>170</v>
      </c>
      <c r="N750" s="1" t="s">
        <v>71</v>
      </c>
      <c r="O750" s="11"/>
      <c r="P750" s="11"/>
      <c r="Q750" s="8" t="str">
        <f t="shared" si="0"/>
        <v/>
      </c>
      <c r="R750" s="1" t="s">
        <v>97</v>
      </c>
      <c r="S750" s="1" t="s">
        <v>45</v>
      </c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</row>
    <row r="751" spans="1:76" x14ac:dyDescent="0.2">
      <c r="A751" s="1" t="s">
        <v>20</v>
      </c>
      <c r="B751" s="1" t="s">
        <v>213</v>
      </c>
      <c r="C751" s="1" t="s">
        <v>240</v>
      </c>
      <c r="D751" s="1" t="s">
        <v>153</v>
      </c>
      <c r="E751" s="1" t="s">
        <v>2</v>
      </c>
      <c r="F751" s="1" t="s">
        <v>151</v>
      </c>
      <c r="G751" s="1" t="s">
        <v>73</v>
      </c>
      <c r="H751" s="8"/>
      <c r="I751" s="8">
        <v>2015</v>
      </c>
      <c r="J751" s="1" t="s">
        <v>124</v>
      </c>
      <c r="K751" s="9">
        <v>130000</v>
      </c>
      <c r="L751" s="10">
        <f>K751/ VLOOKUP(A751,Indicators!$B$1:$V$7,21,FALSE)</f>
        <v>568.70379281683358</v>
      </c>
      <c r="M751" s="1" t="s">
        <v>219</v>
      </c>
      <c r="N751" s="1" t="s">
        <v>71</v>
      </c>
      <c r="O751" s="11"/>
      <c r="P751" s="11"/>
      <c r="Q751" s="8" t="str">
        <f t="shared" si="0"/>
        <v/>
      </c>
      <c r="R751" s="1" t="s">
        <v>97</v>
      </c>
      <c r="S751" s="1" t="s">
        <v>40</v>
      </c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</row>
    <row r="752" spans="1:76" x14ac:dyDescent="0.2">
      <c r="A752" s="1" t="s">
        <v>20</v>
      </c>
      <c r="B752" s="1" t="s">
        <v>213</v>
      </c>
      <c r="C752" s="1" t="s">
        <v>238</v>
      </c>
      <c r="D752" s="1" t="s">
        <v>131</v>
      </c>
      <c r="E752" s="1" t="s">
        <v>2</v>
      </c>
      <c r="F752" s="1" t="s">
        <v>151</v>
      </c>
      <c r="G752" s="1" t="s">
        <v>73</v>
      </c>
      <c r="H752" s="8"/>
      <c r="I752" s="8">
        <v>2015</v>
      </c>
      <c r="J752" s="1" t="s">
        <v>124</v>
      </c>
      <c r="K752" s="9">
        <v>130000</v>
      </c>
      <c r="L752" s="10">
        <f>K752/ VLOOKUP(A752,Indicators!$B$1:$V$7,21,FALSE)</f>
        <v>568.70379281683358</v>
      </c>
      <c r="M752" s="1" t="s">
        <v>170</v>
      </c>
      <c r="N752" s="1" t="s">
        <v>71</v>
      </c>
      <c r="O752" s="11"/>
      <c r="P752" s="11"/>
      <c r="Q752" s="8" t="str">
        <f t="shared" si="0"/>
        <v/>
      </c>
      <c r="R752" s="1" t="s">
        <v>97</v>
      </c>
      <c r="S752" s="1" t="s">
        <v>44</v>
      </c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</row>
    <row r="753" spans="1:76" x14ac:dyDescent="0.2">
      <c r="A753" s="1" t="s">
        <v>20</v>
      </c>
      <c r="B753" s="1" t="s">
        <v>213</v>
      </c>
      <c r="C753" s="1" t="s">
        <v>232</v>
      </c>
      <c r="D753" s="1" t="s">
        <v>122</v>
      </c>
      <c r="E753" s="1" t="s">
        <v>2</v>
      </c>
      <c r="F753" s="1" t="s">
        <v>151</v>
      </c>
      <c r="G753" s="1" t="s">
        <v>73</v>
      </c>
      <c r="H753" s="8"/>
      <c r="I753" s="8">
        <v>2015</v>
      </c>
      <c r="J753" s="1" t="s">
        <v>124</v>
      </c>
      <c r="K753" s="9">
        <v>131250</v>
      </c>
      <c r="L753" s="10">
        <f>K753/ VLOOKUP(A753,Indicators!$B$1:$V$7,21,FALSE)</f>
        <v>574.17209851699545</v>
      </c>
      <c r="M753" s="1" t="s">
        <v>170</v>
      </c>
      <c r="N753" s="1" t="s">
        <v>71</v>
      </c>
      <c r="O753" s="11"/>
      <c r="P753" s="11"/>
      <c r="Q753" s="8" t="str">
        <f t="shared" si="0"/>
        <v/>
      </c>
      <c r="R753" s="1" t="s">
        <v>97</v>
      </c>
      <c r="S753" s="1" t="s">
        <v>48</v>
      </c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</row>
    <row r="754" spans="1:76" x14ac:dyDescent="0.2">
      <c r="A754" s="1" t="s">
        <v>20</v>
      </c>
      <c r="B754" s="1" t="s">
        <v>213</v>
      </c>
      <c r="C754" s="1" t="s">
        <v>248</v>
      </c>
      <c r="D754" s="1" t="s">
        <v>122</v>
      </c>
      <c r="E754" s="1" t="s">
        <v>2</v>
      </c>
      <c r="F754" s="1" t="s">
        <v>151</v>
      </c>
      <c r="G754" s="1" t="s">
        <v>73</v>
      </c>
      <c r="H754" s="8"/>
      <c r="I754" s="8">
        <v>2015</v>
      </c>
      <c r="J754" s="1" t="s">
        <v>124</v>
      </c>
      <c r="K754" s="9">
        <v>133220</v>
      </c>
      <c r="L754" s="10">
        <f>K754/ VLOOKUP(A754,Indicators!$B$1:$V$7,21,FALSE)</f>
        <v>582.7901483004506</v>
      </c>
      <c r="M754" s="1" t="s">
        <v>170</v>
      </c>
      <c r="N754" s="1" t="s">
        <v>71</v>
      </c>
      <c r="O754" s="11"/>
      <c r="P754" s="11"/>
      <c r="Q754" s="8" t="str">
        <f t="shared" si="0"/>
        <v/>
      </c>
      <c r="R754" s="1" t="s">
        <v>97</v>
      </c>
      <c r="S754" s="1" t="s">
        <v>45</v>
      </c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</row>
    <row r="755" spans="1:76" x14ac:dyDescent="0.2">
      <c r="A755" s="1" t="s">
        <v>20</v>
      </c>
      <c r="B755" s="1" t="s">
        <v>213</v>
      </c>
      <c r="C755" s="1" t="s">
        <v>248</v>
      </c>
      <c r="D755" s="1" t="s">
        <v>122</v>
      </c>
      <c r="E755" s="1" t="s">
        <v>2</v>
      </c>
      <c r="F755" s="1" t="s">
        <v>151</v>
      </c>
      <c r="G755" s="1" t="s">
        <v>73</v>
      </c>
      <c r="H755" s="8"/>
      <c r="I755" s="8">
        <v>2015</v>
      </c>
      <c r="J755" s="1" t="s">
        <v>124</v>
      </c>
      <c r="K755" s="9">
        <v>134670</v>
      </c>
      <c r="L755" s="10">
        <f>K755/ VLOOKUP(A755,Indicators!$B$1:$V$7,21,FALSE)</f>
        <v>589.13338291263835</v>
      </c>
      <c r="M755" s="1" t="s">
        <v>170</v>
      </c>
      <c r="N755" s="1" t="s">
        <v>71</v>
      </c>
      <c r="O755" s="11"/>
      <c r="P755" s="11"/>
      <c r="Q755" s="8" t="str">
        <f t="shared" si="0"/>
        <v/>
      </c>
      <c r="R755" s="1" t="s">
        <v>97</v>
      </c>
      <c r="S755" s="1" t="s">
        <v>45</v>
      </c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</row>
    <row r="756" spans="1:76" x14ac:dyDescent="0.2">
      <c r="A756" s="1" t="s">
        <v>20</v>
      </c>
      <c r="B756" s="1" t="s">
        <v>213</v>
      </c>
      <c r="C756" s="1" t="s">
        <v>239</v>
      </c>
      <c r="D756" s="1" t="s">
        <v>131</v>
      </c>
      <c r="E756" s="1" t="s">
        <v>2</v>
      </c>
      <c r="F756" s="1" t="s">
        <v>151</v>
      </c>
      <c r="G756" s="1" t="s">
        <v>73</v>
      </c>
      <c r="H756" s="8"/>
      <c r="I756" s="8">
        <v>2015</v>
      </c>
      <c r="J756" s="1" t="s">
        <v>124</v>
      </c>
      <c r="K756" s="9">
        <v>140000</v>
      </c>
      <c r="L756" s="10">
        <f>K756/ VLOOKUP(A756,Indicators!$B$1:$V$7,21,FALSE)</f>
        <v>612.45023841812849</v>
      </c>
      <c r="M756" s="1" t="s">
        <v>170</v>
      </c>
      <c r="N756" s="1" t="s">
        <v>71</v>
      </c>
      <c r="O756" s="11"/>
      <c r="P756" s="11"/>
      <c r="Q756" s="8" t="str">
        <f t="shared" si="0"/>
        <v/>
      </c>
      <c r="R756" s="1" t="s">
        <v>97</v>
      </c>
      <c r="S756" s="1" t="s">
        <v>44</v>
      </c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</row>
    <row r="757" spans="1:76" x14ac:dyDescent="0.2">
      <c r="A757" s="1" t="s">
        <v>20</v>
      </c>
      <c r="B757" s="1" t="s">
        <v>213</v>
      </c>
      <c r="C757" s="1" t="s">
        <v>225</v>
      </c>
      <c r="D757" s="1" t="s">
        <v>122</v>
      </c>
      <c r="E757" s="1" t="s">
        <v>2</v>
      </c>
      <c r="F757" s="1" t="s">
        <v>151</v>
      </c>
      <c r="G757" s="1" t="s">
        <v>73</v>
      </c>
      <c r="H757" s="8"/>
      <c r="I757" s="8">
        <v>2015</v>
      </c>
      <c r="J757" s="1" t="s">
        <v>124</v>
      </c>
      <c r="K757" s="9">
        <v>143730</v>
      </c>
      <c r="L757" s="10">
        <f>K757/ VLOOKUP(A757,Indicators!$B$1:$V$7,21,FALSE)</f>
        <v>628.76766262741148</v>
      </c>
      <c r="M757" s="1" t="s">
        <v>226</v>
      </c>
      <c r="N757" s="1" t="s">
        <v>71</v>
      </c>
      <c r="O757" s="11"/>
      <c r="P757" s="11"/>
      <c r="Q757" s="8" t="str">
        <f t="shared" si="0"/>
        <v/>
      </c>
      <c r="R757" s="1" t="s">
        <v>133</v>
      </c>
      <c r="S757" s="1" t="s">
        <v>63</v>
      </c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</row>
    <row r="758" spans="1:76" x14ac:dyDescent="0.2">
      <c r="A758" s="1" t="s">
        <v>20</v>
      </c>
      <c r="B758" s="1" t="s">
        <v>213</v>
      </c>
      <c r="C758" s="1" t="s">
        <v>247</v>
      </c>
      <c r="D758" s="1" t="s">
        <v>128</v>
      </c>
      <c r="E758" s="1" t="s">
        <v>2</v>
      </c>
      <c r="F758" s="1" t="s">
        <v>151</v>
      </c>
      <c r="G758" s="1" t="s">
        <v>73</v>
      </c>
      <c r="H758" s="8"/>
      <c r="I758" s="8">
        <v>2015</v>
      </c>
      <c r="J758" s="1" t="s">
        <v>124</v>
      </c>
      <c r="K758" s="9">
        <v>152060</v>
      </c>
      <c r="L758" s="10">
        <f>K758/ VLOOKUP(A758,Indicators!$B$1:$V$7,21,FALSE)</f>
        <v>665.20845181329014</v>
      </c>
      <c r="M758" s="1" t="s">
        <v>170</v>
      </c>
      <c r="N758" s="1" t="s">
        <v>71</v>
      </c>
      <c r="O758" s="11"/>
      <c r="P758" s="11"/>
      <c r="Q758" s="8" t="str">
        <f t="shared" si="0"/>
        <v/>
      </c>
      <c r="R758" s="1" t="s">
        <v>95</v>
      </c>
      <c r="S758" s="1" t="s">
        <v>66</v>
      </c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</row>
    <row r="759" spans="1:76" x14ac:dyDescent="0.2">
      <c r="A759" s="1" t="s">
        <v>20</v>
      </c>
      <c r="B759" s="1" t="s">
        <v>213</v>
      </c>
      <c r="C759" s="1" t="s">
        <v>253</v>
      </c>
      <c r="D759" s="1" t="s">
        <v>122</v>
      </c>
      <c r="E759" s="1" t="s">
        <v>2</v>
      </c>
      <c r="F759" s="1" t="s">
        <v>151</v>
      </c>
      <c r="G759" s="1" t="s">
        <v>73</v>
      </c>
      <c r="H759" s="8"/>
      <c r="I759" s="8">
        <v>2015</v>
      </c>
      <c r="J759" s="1" t="s">
        <v>124</v>
      </c>
      <c r="K759" s="9">
        <v>156530</v>
      </c>
      <c r="L759" s="10">
        <f>K759/ VLOOKUP(A759,Indicators!$B$1:$V$7,21,FALSE)</f>
        <v>684.76311299706902</v>
      </c>
      <c r="M759" s="1" t="s">
        <v>254</v>
      </c>
      <c r="N759" s="1" t="s">
        <v>71</v>
      </c>
      <c r="O759" s="11"/>
      <c r="P759" s="11"/>
      <c r="Q759" s="8" t="str">
        <f t="shared" si="0"/>
        <v/>
      </c>
      <c r="R759" s="1" t="s">
        <v>97</v>
      </c>
      <c r="S759" s="1" t="s">
        <v>76</v>
      </c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</row>
    <row r="760" spans="1:76" x14ac:dyDescent="0.2">
      <c r="A760" s="1" t="s">
        <v>20</v>
      </c>
      <c r="B760" s="1" t="s">
        <v>213</v>
      </c>
      <c r="C760" s="1" t="s">
        <v>231</v>
      </c>
      <c r="D760" s="1" t="s">
        <v>153</v>
      </c>
      <c r="E760" s="1" t="s">
        <v>2</v>
      </c>
      <c r="F760" s="1" t="s">
        <v>151</v>
      </c>
      <c r="G760" s="1" t="s">
        <v>73</v>
      </c>
      <c r="H760" s="8"/>
      <c r="I760" s="8">
        <v>2015</v>
      </c>
      <c r="J760" s="1" t="s">
        <v>124</v>
      </c>
      <c r="K760" s="9">
        <v>170000</v>
      </c>
      <c r="L760" s="10">
        <f>K760/ VLOOKUP(A760,Indicators!$B$1:$V$7,21,FALSE)</f>
        <v>743.68957522201322</v>
      </c>
      <c r="M760" s="1" t="s">
        <v>219</v>
      </c>
      <c r="N760" s="1" t="s">
        <v>71</v>
      </c>
      <c r="O760" s="11"/>
      <c r="P760" s="11"/>
      <c r="Q760" s="8" t="str">
        <f t="shared" si="0"/>
        <v/>
      </c>
      <c r="R760" s="1" t="s">
        <v>97</v>
      </c>
      <c r="S760" s="1" t="s">
        <v>40</v>
      </c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</row>
    <row r="761" spans="1:76" x14ac:dyDescent="0.2">
      <c r="A761" s="1" t="s">
        <v>20</v>
      </c>
      <c r="B761" s="1" t="s">
        <v>213</v>
      </c>
      <c r="C761" s="1" t="s">
        <v>243</v>
      </c>
      <c r="D761" s="1" t="s">
        <v>153</v>
      </c>
      <c r="E761" s="1" t="s">
        <v>2</v>
      </c>
      <c r="F761" s="1" t="s">
        <v>151</v>
      </c>
      <c r="G761" s="1" t="s">
        <v>73</v>
      </c>
      <c r="H761" s="8"/>
      <c r="I761" s="8">
        <v>2015</v>
      </c>
      <c r="J761" s="1" t="s">
        <v>124</v>
      </c>
      <c r="K761" s="9">
        <v>170900</v>
      </c>
      <c r="L761" s="10">
        <f>K761/ VLOOKUP(A761,Indicators!$B$1:$V$7,21,FALSE)</f>
        <v>747.6267553261298</v>
      </c>
      <c r="M761" s="1" t="s">
        <v>219</v>
      </c>
      <c r="N761" s="1" t="s">
        <v>71</v>
      </c>
      <c r="O761" s="11"/>
      <c r="P761" s="11"/>
      <c r="Q761" s="8" t="str">
        <f t="shared" si="0"/>
        <v/>
      </c>
      <c r="R761" s="1" t="s">
        <v>97</v>
      </c>
      <c r="S761" s="1" t="s">
        <v>40</v>
      </c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</row>
    <row r="762" spans="1:76" x14ac:dyDescent="0.2">
      <c r="A762" s="1" t="s">
        <v>20</v>
      </c>
      <c r="B762" s="1" t="s">
        <v>213</v>
      </c>
      <c r="C762" s="1" t="s">
        <v>243</v>
      </c>
      <c r="D762" s="1" t="s">
        <v>153</v>
      </c>
      <c r="E762" s="1" t="s">
        <v>2</v>
      </c>
      <c r="F762" s="1" t="s">
        <v>151</v>
      </c>
      <c r="G762" s="1" t="s">
        <v>73</v>
      </c>
      <c r="H762" s="8"/>
      <c r="I762" s="8">
        <v>2015</v>
      </c>
      <c r="J762" s="1" t="s">
        <v>124</v>
      </c>
      <c r="K762" s="9">
        <v>190000</v>
      </c>
      <c r="L762" s="10">
        <f>K762/ VLOOKUP(A762,Indicators!$B$1:$V$7,21,FALSE)</f>
        <v>831.18246642460304</v>
      </c>
      <c r="M762" s="1" t="s">
        <v>219</v>
      </c>
      <c r="N762" s="1" t="s">
        <v>71</v>
      </c>
      <c r="O762" s="11"/>
      <c r="P762" s="11"/>
      <c r="Q762" s="8" t="str">
        <f t="shared" si="0"/>
        <v/>
      </c>
      <c r="R762" s="1" t="s">
        <v>97</v>
      </c>
      <c r="S762" s="1" t="s">
        <v>40</v>
      </c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</row>
    <row r="763" spans="1:76" x14ac:dyDescent="0.2">
      <c r="A763" s="1" t="s">
        <v>20</v>
      </c>
      <c r="B763" s="1" t="s">
        <v>213</v>
      </c>
      <c r="C763" s="1" t="s">
        <v>255</v>
      </c>
      <c r="D763" s="1" t="s">
        <v>128</v>
      </c>
      <c r="E763" s="1" t="s">
        <v>2</v>
      </c>
      <c r="F763" s="1" t="s">
        <v>151</v>
      </c>
      <c r="G763" s="1" t="s">
        <v>73</v>
      </c>
      <c r="H763" s="8"/>
      <c r="I763" s="8">
        <v>2015</v>
      </c>
      <c r="J763" s="1" t="s">
        <v>124</v>
      </c>
      <c r="K763" s="9">
        <v>192500</v>
      </c>
      <c r="L763" s="10">
        <f>K763/ VLOOKUP(A763,Indicators!$B$1:$V$7,21,FALSE)</f>
        <v>842.11907782492676</v>
      </c>
      <c r="M763" s="1" t="s">
        <v>170</v>
      </c>
      <c r="N763" s="1" t="s">
        <v>71</v>
      </c>
      <c r="O763" s="11"/>
      <c r="P763" s="11"/>
      <c r="Q763" s="8" t="str">
        <f t="shared" si="0"/>
        <v/>
      </c>
      <c r="R763" s="1" t="s">
        <v>95</v>
      </c>
      <c r="S763" s="1" t="s">
        <v>66</v>
      </c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</row>
    <row r="764" spans="1:76" x14ac:dyDescent="0.2">
      <c r="A764" s="1" t="s">
        <v>20</v>
      </c>
      <c r="B764" s="1" t="s">
        <v>213</v>
      </c>
      <c r="C764" s="1" t="s">
        <v>258</v>
      </c>
      <c r="D764" s="1" t="s">
        <v>131</v>
      </c>
      <c r="E764" s="1" t="s">
        <v>2</v>
      </c>
      <c r="F764" s="1" t="s">
        <v>151</v>
      </c>
      <c r="G764" s="1" t="s">
        <v>73</v>
      </c>
      <c r="H764" s="8"/>
      <c r="I764" s="8">
        <v>2015</v>
      </c>
      <c r="J764" s="1" t="s">
        <v>124</v>
      </c>
      <c r="K764" s="9">
        <v>194200</v>
      </c>
      <c r="L764" s="10">
        <f>K764/ VLOOKUP(A764,Indicators!$B$1:$V$7,21,FALSE)</f>
        <v>849.5559735771468</v>
      </c>
      <c r="M764" s="1" t="s">
        <v>170</v>
      </c>
      <c r="N764" s="1" t="s">
        <v>71</v>
      </c>
      <c r="O764" s="11"/>
      <c r="P764" s="11"/>
      <c r="Q764" s="8" t="str">
        <f t="shared" si="0"/>
        <v/>
      </c>
      <c r="R764" s="1" t="s">
        <v>97</v>
      </c>
      <c r="S764" s="1" t="s">
        <v>44</v>
      </c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</row>
    <row r="765" spans="1:76" x14ac:dyDescent="0.2">
      <c r="A765" s="1" t="s">
        <v>20</v>
      </c>
      <c r="B765" s="1" t="s">
        <v>213</v>
      </c>
      <c r="C765" s="1" t="s">
        <v>261</v>
      </c>
      <c r="D765" s="1" t="s">
        <v>153</v>
      </c>
      <c r="E765" s="1" t="s">
        <v>2</v>
      </c>
      <c r="F765" s="1" t="s">
        <v>151</v>
      </c>
      <c r="G765" s="1" t="s">
        <v>73</v>
      </c>
      <c r="H765" s="8"/>
      <c r="I765" s="8">
        <v>2015</v>
      </c>
      <c r="J765" s="1" t="s">
        <v>124</v>
      </c>
      <c r="K765" s="9">
        <v>200000</v>
      </c>
      <c r="L765" s="10">
        <f>K765/ VLOOKUP(A765,Indicators!$B$1:$V$7,21,FALSE)</f>
        <v>874.92891202589783</v>
      </c>
      <c r="M765" s="1" t="s">
        <v>219</v>
      </c>
      <c r="N765" s="1" t="s">
        <v>71</v>
      </c>
      <c r="O765" s="11"/>
      <c r="P765" s="11"/>
      <c r="Q765" s="8" t="str">
        <f t="shared" si="0"/>
        <v/>
      </c>
      <c r="R765" s="1" t="s">
        <v>97</v>
      </c>
      <c r="S765" s="1" t="s">
        <v>91</v>
      </c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</row>
    <row r="766" spans="1:76" x14ac:dyDescent="0.2">
      <c r="A766" s="1" t="s">
        <v>20</v>
      </c>
      <c r="B766" s="1" t="s">
        <v>213</v>
      </c>
      <c r="C766" s="1" t="s">
        <v>218</v>
      </c>
      <c r="D766" s="1" t="s">
        <v>153</v>
      </c>
      <c r="E766" s="1" t="s">
        <v>2</v>
      </c>
      <c r="F766" s="1" t="s">
        <v>151</v>
      </c>
      <c r="G766" s="1" t="s">
        <v>73</v>
      </c>
      <c r="H766" s="8"/>
      <c r="I766" s="8">
        <v>2015</v>
      </c>
      <c r="J766" s="1" t="s">
        <v>124</v>
      </c>
      <c r="K766" s="9">
        <v>200000</v>
      </c>
      <c r="L766" s="10">
        <f>K766/ VLOOKUP(A766,Indicators!$B$1:$V$7,21,FALSE)</f>
        <v>874.92891202589783</v>
      </c>
      <c r="M766" s="1" t="s">
        <v>154</v>
      </c>
      <c r="N766" s="1" t="s">
        <v>71</v>
      </c>
      <c r="O766" s="11"/>
      <c r="P766" s="11"/>
      <c r="Q766" s="8" t="str">
        <f t="shared" si="0"/>
        <v/>
      </c>
      <c r="R766" s="1" t="s">
        <v>97</v>
      </c>
      <c r="S766" s="1" t="s">
        <v>40</v>
      </c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</row>
    <row r="767" spans="1:76" x14ac:dyDescent="0.2">
      <c r="A767" s="1" t="s">
        <v>20</v>
      </c>
      <c r="B767" s="1" t="s">
        <v>213</v>
      </c>
      <c r="C767" s="1" t="s">
        <v>233</v>
      </c>
      <c r="D767" s="1" t="s">
        <v>128</v>
      </c>
      <c r="E767" s="1" t="s">
        <v>2</v>
      </c>
      <c r="F767" s="1" t="s">
        <v>151</v>
      </c>
      <c r="G767" s="1" t="s">
        <v>73</v>
      </c>
      <c r="H767" s="8"/>
      <c r="I767" s="8">
        <v>2015</v>
      </c>
      <c r="J767" s="1" t="s">
        <v>124</v>
      </c>
      <c r="K767" s="9">
        <v>226940</v>
      </c>
      <c r="L767" s="10">
        <f>K767/ VLOOKUP(A767,Indicators!$B$1:$V$7,21,FALSE)</f>
        <v>992.78183647578635</v>
      </c>
      <c r="M767" s="1" t="s">
        <v>170</v>
      </c>
      <c r="N767" s="1" t="s">
        <v>71</v>
      </c>
      <c r="O767" s="11"/>
      <c r="P767" s="11"/>
      <c r="Q767" s="8" t="str">
        <f t="shared" si="0"/>
        <v/>
      </c>
      <c r="R767" s="1" t="s">
        <v>133</v>
      </c>
      <c r="S767" s="1" t="s">
        <v>52</v>
      </c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</row>
    <row r="768" spans="1:76" x14ac:dyDescent="0.2">
      <c r="A768" s="1" t="s">
        <v>20</v>
      </c>
      <c r="B768" s="1" t="s">
        <v>213</v>
      </c>
      <c r="C768" s="1" t="s">
        <v>217</v>
      </c>
      <c r="D768" s="1" t="s">
        <v>122</v>
      </c>
      <c r="E768" s="1" t="s">
        <v>2</v>
      </c>
      <c r="F768" s="1" t="s">
        <v>151</v>
      </c>
      <c r="G768" s="1" t="s">
        <v>73</v>
      </c>
      <c r="H768" s="8"/>
      <c r="I768" s="8">
        <v>2015</v>
      </c>
      <c r="J768" s="1" t="s">
        <v>124</v>
      </c>
      <c r="K768" s="9">
        <v>232750</v>
      </c>
      <c r="L768" s="10">
        <f>K768/ VLOOKUP(A768,Indicators!$B$1:$V$7,21,FALSE)</f>
        <v>1018.1985213701387</v>
      </c>
      <c r="M768" s="1" t="s">
        <v>170</v>
      </c>
      <c r="N768" s="1" t="s">
        <v>71</v>
      </c>
      <c r="O768" s="11"/>
      <c r="P768" s="11"/>
      <c r="Q768" s="8" t="str">
        <f t="shared" si="0"/>
        <v/>
      </c>
      <c r="R768" s="1" t="s">
        <v>97</v>
      </c>
      <c r="S768" s="1" t="s">
        <v>48</v>
      </c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</row>
    <row r="769" spans="1:76" x14ac:dyDescent="0.2">
      <c r="A769" s="1" t="s">
        <v>20</v>
      </c>
      <c r="B769" s="1" t="s">
        <v>213</v>
      </c>
      <c r="C769" s="1" t="s">
        <v>245</v>
      </c>
      <c r="D769" s="1" t="s">
        <v>153</v>
      </c>
      <c r="E769" s="1" t="s">
        <v>2</v>
      </c>
      <c r="F769" s="1" t="s">
        <v>151</v>
      </c>
      <c r="G769" s="1" t="s">
        <v>73</v>
      </c>
      <c r="H769" s="8"/>
      <c r="I769" s="8">
        <v>2015</v>
      </c>
      <c r="J769" s="1" t="s">
        <v>124</v>
      </c>
      <c r="K769" s="9">
        <v>249060</v>
      </c>
      <c r="L769" s="10">
        <f>K769/ VLOOKUP(A769,Indicators!$B$1:$V$7,21,FALSE)</f>
        <v>1089.5489741458507</v>
      </c>
      <c r="M769" s="1" t="s">
        <v>215</v>
      </c>
      <c r="N769" s="1" t="s">
        <v>71</v>
      </c>
      <c r="O769" s="11"/>
      <c r="P769" s="11"/>
      <c r="Q769" s="8" t="str">
        <f t="shared" si="0"/>
        <v/>
      </c>
      <c r="R769" s="1" t="s">
        <v>97</v>
      </c>
      <c r="S769" s="1" t="s">
        <v>85</v>
      </c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</row>
    <row r="770" spans="1:76" x14ac:dyDescent="0.2">
      <c r="A770" s="1" t="s">
        <v>20</v>
      </c>
      <c r="B770" s="1" t="s">
        <v>213</v>
      </c>
      <c r="C770" s="1" t="s">
        <v>262</v>
      </c>
      <c r="D770" s="1" t="s">
        <v>153</v>
      </c>
      <c r="E770" s="1" t="s">
        <v>2</v>
      </c>
      <c r="F770" s="1" t="s">
        <v>151</v>
      </c>
      <c r="G770" s="1" t="s">
        <v>73</v>
      </c>
      <c r="H770" s="8"/>
      <c r="I770" s="8">
        <v>2015</v>
      </c>
      <c r="J770" s="1" t="s">
        <v>124</v>
      </c>
      <c r="K770" s="9">
        <v>250000</v>
      </c>
      <c r="L770" s="10">
        <f>K770/ VLOOKUP(A770,Indicators!$B$1:$V$7,21,FALSE)</f>
        <v>1093.6611400323723</v>
      </c>
      <c r="M770" s="1" t="s">
        <v>219</v>
      </c>
      <c r="N770" s="1" t="s">
        <v>71</v>
      </c>
      <c r="O770" s="11"/>
      <c r="P770" s="11"/>
      <c r="Q770" s="8" t="str">
        <f t="shared" si="0"/>
        <v/>
      </c>
      <c r="R770" s="1" t="s">
        <v>97</v>
      </c>
      <c r="S770" s="1" t="s">
        <v>91</v>
      </c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</row>
    <row r="771" spans="1:76" x14ac:dyDescent="0.2">
      <c r="A771" s="1" t="s">
        <v>20</v>
      </c>
      <c r="B771" s="1" t="s">
        <v>213</v>
      </c>
      <c r="C771" s="1" t="s">
        <v>229</v>
      </c>
      <c r="D771" s="1" t="s">
        <v>153</v>
      </c>
      <c r="E771" s="1" t="s">
        <v>2</v>
      </c>
      <c r="F771" s="1" t="s">
        <v>151</v>
      </c>
      <c r="G771" s="1" t="s">
        <v>73</v>
      </c>
      <c r="H771" s="8"/>
      <c r="I771" s="8">
        <v>2015</v>
      </c>
      <c r="J771" s="1" t="s">
        <v>124</v>
      </c>
      <c r="K771" s="9">
        <v>250000</v>
      </c>
      <c r="L771" s="10">
        <f>K771/ VLOOKUP(A771,Indicators!$B$1:$V$7,21,FALSE)</f>
        <v>1093.6611400323723</v>
      </c>
      <c r="M771" s="1" t="s">
        <v>219</v>
      </c>
      <c r="N771" s="1" t="s">
        <v>71</v>
      </c>
      <c r="O771" s="11"/>
      <c r="P771" s="11"/>
      <c r="Q771" s="8" t="str">
        <f t="shared" si="0"/>
        <v/>
      </c>
      <c r="R771" s="1" t="s">
        <v>97</v>
      </c>
      <c r="S771" s="1" t="s">
        <v>40</v>
      </c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</row>
    <row r="772" spans="1:76" x14ac:dyDescent="0.2">
      <c r="A772" s="1" t="s">
        <v>20</v>
      </c>
      <c r="B772" s="1" t="s">
        <v>213</v>
      </c>
      <c r="C772" s="1" t="s">
        <v>248</v>
      </c>
      <c r="D772" s="1" t="s">
        <v>122</v>
      </c>
      <c r="E772" s="1" t="s">
        <v>2</v>
      </c>
      <c r="F772" s="1" t="s">
        <v>151</v>
      </c>
      <c r="G772" s="1" t="s">
        <v>73</v>
      </c>
      <c r="H772" s="8"/>
      <c r="I772" s="8">
        <v>2015</v>
      </c>
      <c r="J772" s="1" t="s">
        <v>124</v>
      </c>
      <c r="K772" s="9">
        <v>265530</v>
      </c>
      <c r="L772" s="10">
        <f>K772/ VLOOKUP(A772,Indicators!$B$1:$V$7,21,FALSE)</f>
        <v>1161.5993700511833</v>
      </c>
      <c r="M772" s="1" t="s">
        <v>170</v>
      </c>
      <c r="N772" s="1" t="s">
        <v>71</v>
      </c>
      <c r="O772" s="11"/>
      <c r="P772" s="11"/>
      <c r="Q772" s="8" t="str">
        <f t="shared" si="0"/>
        <v/>
      </c>
      <c r="R772" s="1" t="s">
        <v>97</v>
      </c>
      <c r="S772" s="1" t="s">
        <v>45</v>
      </c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</row>
    <row r="773" spans="1:76" x14ac:dyDescent="0.2">
      <c r="A773" s="1" t="s">
        <v>20</v>
      </c>
      <c r="B773" s="1" t="s">
        <v>213</v>
      </c>
      <c r="C773" s="1" t="s">
        <v>243</v>
      </c>
      <c r="D773" s="1" t="s">
        <v>153</v>
      </c>
      <c r="E773" s="1" t="s">
        <v>2</v>
      </c>
      <c r="F773" s="1" t="s">
        <v>151</v>
      </c>
      <c r="G773" s="1" t="s">
        <v>73</v>
      </c>
      <c r="H773" s="8"/>
      <c r="I773" s="8">
        <v>2015</v>
      </c>
      <c r="J773" s="1" t="s">
        <v>124</v>
      </c>
      <c r="K773" s="9">
        <v>275000</v>
      </c>
      <c r="L773" s="10">
        <f>K773/ VLOOKUP(A773,Indicators!$B$1:$V$7,21,FALSE)</f>
        <v>1203.0272540356095</v>
      </c>
      <c r="M773" s="1" t="s">
        <v>219</v>
      </c>
      <c r="N773" s="1" t="s">
        <v>71</v>
      </c>
      <c r="O773" s="11"/>
      <c r="P773" s="11"/>
      <c r="Q773" s="8" t="str">
        <f t="shared" si="0"/>
        <v/>
      </c>
      <c r="R773" s="1" t="s">
        <v>97</v>
      </c>
      <c r="S773" s="1" t="s">
        <v>40</v>
      </c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</row>
    <row r="774" spans="1:76" x14ac:dyDescent="0.2">
      <c r="A774" s="1" t="s">
        <v>20</v>
      </c>
      <c r="B774" s="1" t="s">
        <v>213</v>
      </c>
      <c r="C774" s="1" t="s">
        <v>250</v>
      </c>
      <c r="D774" s="1" t="s">
        <v>153</v>
      </c>
      <c r="E774" s="1" t="s">
        <v>2</v>
      </c>
      <c r="F774" s="1" t="s">
        <v>151</v>
      </c>
      <c r="G774" s="1" t="s">
        <v>73</v>
      </c>
      <c r="H774" s="8"/>
      <c r="I774" s="8">
        <v>2015</v>
      </c>
      <c r="J774" s="1" t="s">
        <v>124</v>
      </c>
      <c r="K774" s="9">
        <v>275000</v>
      </c>
      <c r="L774" s="10">
        <f>K774/ VLOOKUP(A774,Indicators!$B$1:$V$7,21,FALSE)</f>
        <v>1203.0272540356095</v>
      </c>
      <c r="M774" s="1" t="s">
        <v>251</v>
      </c>
      <c r="N774" s="1" t="s">
        <v>71</v>
      </c>
      <c r="O774" s="11"/>
      <c r="P774" s="11"/>
      <c r="Q774" s="8" t="str">
        <f t="shared" si="0"/>
        <v/>
      </c>
      <c r="R774" s="1" t="s">
        <v>97</v>
      </c>
      <c r="S774" s="1" t="s">
        <v>85</v>
      </c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</row>
    <row r="775" spans="1:76" x14ac:dyDescent="0.2">
      <c r="A775" s="1" t="s">
        <v>20</v>
      </c>
      <c r="B775" s="1" t="s">
        <v>213</v>
      </c>
      <c r="C775" s="1" t="s">
        <v>221</v>
      </c>
      <c r="D775" s="1" t="s">
        <v>153</v>
      </c>
      <c r="E775" s="1" t="s">
        <v>2</v>
      </c>
      <c r="F775" s="1" t="s">
        <v>151</v>
      </c>
      <c r="G775" s="1" t="s">
        <v>73</v>
      </c>
      <c r="H775" s="8"/>
      <c r="I775" s="8">
        <v>2015</v>
      </c>
      <c r="J775" s="1" t="s">
        <v>124</v>
      </c>
      <c r="K775" s="9">
        <v>300000</v>
      </c>
      <c r="L775" s="10">
        <f>K775/ VLOOKUP(A775,Indicators!$B$1:$V$7,21,FALSE)</f>
        <v>1312.3933680388468</v>
      </c>
      <c r="M775" s="1" t="s">
        <v>215</v>
      </c>
      <c r="N775" s="1" t="s">
        <v>71</v>
      </c>
      <c r="O775" s="11"/>
      <c r="P775" s="11"/>
      <c r="Q775" s="8" t="str">
        <f t="shared" si="0"/>
        <v/>
      </c>
      <c r="R775" s="1" t="s">
        <v>97</v>
      </c>
      <c r="S775" s="1" t="s">
        <v>85</v>
      </c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</row>
    <row r="776" spans="1:76" x14ac:dyDescent="0.2">
      <c r="A776" s="1" t="s">
        <v>20</v>
      </c>
      <c r="B776" s="1" t="s">
        <v>213</v>
      </c>
      <c r="C776" s="1" t="s">
        <v>233</v>
      </c>
      <c r="D776" s="1" t="s">
        <v>128</v>
      </c>
      <c r="E776" s="1" t="s">
        <v>2</v>
      </c>
      <c r="F776" s="1" t="s">
        <v>151</v>
      </c>
      <c r="G776" s="1" t="s">
        <v>73</v>
      </c>
      <c r="H776" s="8"/>
      <c r="I776" s="8">
        <v>2015</v>
      </c>
      <c r="J776" s="1" t="s">
        <v>124</v>
      </c>
      <c r="K776" s="9">
        <v>312990</v>
      </c>
      <c r="L776" s="10">
        <f>K776/ VLOOKUP(A776,Indicators!$B$1:$V$7,21,FALSE)</f>
        <v>1369.2200008749289</v>
      </c>
      <c r="M776" s="1" t="s">
        <v>170</v>
      </c>
      <c r="N776" s="1" t="s">
        <v>71</v>
      </c>
      <c r="O776" s="11"/>
      <c r="P776" s="11"/>
      <c r="Q776" s="8" t="str">
        <f t="shared" si="0"/>
        <v/>
      </c>
      <c r="R776" s="1" t="s">
        <v>133</v>
      </c>
      <c r="S776" s="1" t="s">
        <v>52</v>
      </c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</row>
    <row r="777" spans="1:76" x14ac:dyDescent="0.2">
      <c r="A777" s="1" t="s">
        <v>20</v>
      </c>
      <c r="B777" s="1" t="s">
        <v>213</v>
      </c>
      <c r="C777" s="1" t="s">
        <v>221</v>
      </c>
      <c r="D777" s="1" t="s">
        <v>153</v>
      </c>
      <c r="E777" s="1" t="s">
        <v>2</v>
      </c>
      <c r="F777" s="1" t="s">
        <v>151</v>
      </c>
      <c r="G777" s="1" t="s">
        <v>73</v>
      </c>
      <c r="H777" s="8"/>
      <c r="I777" s="8">
        <v>2015</v>
      </c>
      <c r="J777" s="1" t="s">
        <v>124</v>
      </c>
      <c r="K777" s="9">
        <v>321380</v>
      </c>
      <c r="L777" s="10">
        <f>K777/ VLOOKUP(A777,Indicators!$B$1:$V$7,21,FALSE)</f>
        <v>1405.9232687344154</v>
      </c>
      <c r="M777" s="1" t="s">
        <v>215</v>
      </c>
      <c r="N777" s="1" t="s">
        <v>71</v>
      </c>
      <c r="O777" s="11"/>
      <c r="P777" s="11"/>
      <c r="Q777" s="8" t="str">
        <f t="shared" si="0"/>
        <v/>
      </c>
      <c r="R777" s="1" t="s">
        <v>97</v>
      </c>
      <c r="S777" s="1" t="s">
        <v>85</v>
      </c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</row>
    <row r="778" spans="1:76" x14ac:dyDescent="0.2">
      <c r="A778" s="1" t="s">
        <v>20</v>
      </c>
      <c r="B778" s="1" t="s">
        <v>213</v>
      </c>
      <c r="C778" s="1" t="s">
        <v>231</v>
      </c>
      <c r="D778" s="1" t="s">
        <v>153</v>
      </c>
      <c r="E778" s="1" t="s">
        <v>2</v>
      </c>
      <c r="F778" s="1" t="s">
        <v>151</v>
      </c>
      <c r="G778" s="1" t="s">
        <v>73</v>
      </c>
      <c r="H778" s="8"/>
      <c r="I778" s="8">
        <v>2015</v>
      </c>
      <c r="J778" s="1" t="s">
        <v>124</v>
      </c>
      <c r="K778" s="9">
        <v>325000</v>
      </c>
      <c r="L778" s="10">
        <f>K778/ VLOOKUP(A778,Indicators!$B$1:$V$7,21,FALSE)</f>
        <v>1421.7594820420841</v>
      </c>
      <c r="M778" s="1" t="s">
        <v>219</v>
      </c>
      <c r="N778" s="1" t="s">
        <v>71</v>
      </c>
      <c r="O778" s="11"/>
      <c r="P778" s="11"/>
      <c r="Q778" s="8" t="str">
        <f t="shared" si="0"/>
        <v/>
      </c>
      <c r="R778" s="1" t="s">
        <v>97</v>
      </c>
      <c r="S778" s="1" t="s">
        <v>40</v>
      </c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</row>
    <row r="779" spans="1:76" x14ac:dyDescent="0.2">
      <c r="A779" s="1" t="s">
        <v>20</v>
      </c>
      <c r="B779" s="1" t="s">
        <v>213</v>
      </c>
      <c r="C779" s="1" t="s">
        <v>248</v>
      </c>
      <c r="D779" s="1" t="s">
        <v>122</v>
      </c>
      <c r="E779" s="1" t="s">
        <v>2</v>
      </c>
      <c r="F779" s="1" t="s">
        <v>151</v>
      </c>
      <c r="G779" s="1" t="s">
        <v>73</v>
      </c>
      <c r="H779" s="8"/>
      <c r="I779" s="8">
        <v>2015</v>
      </c>
      <c r="J779" s="1" t="s">
        <v>124</v>
      </c>
      <c r="K779" s="9">
        <v>368090</v>
      </c>
      <c r="L779" s="10">
        <f>K779/ VLOOKUP(A779,Indicators!$B$1:$V$7,21,FALSE)</f>
        <v>1610.2629161380637</v>
      </c>
      <c r="M779" s="1" t="s">
        <v>170</v>
      </c>
      <c r="N779" s="1" t="s">
        <v>71</v>
      </c>
      <c r="O779" s="11"/>
      <c r="P779" s="11"/>
      <c r="Q779" s="8" t="str">
        <f t="shared" si="0"/>
        <v/>
      </c>
      <c r="R779" s="1" t="s">
        <v>97</v>
      </c>
      <c r="S779" s="1" t="s">
        <v>45</v>
      </c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</row>
    <row r="780" spans="1:76" x14ac:dyDescent="0.2">
      <c r="A780" s="1" t="s">
        <v>20</v>
      </c>
      <c r="B780" s="1" t="s">
        <v>213</v>
      </c>
      <c r="C780" s="1" t="s">
        <v>233</v>
      </c>
      <c r="D780" s="1" t="s">
        <v>128</v>
      </c>
      <c r="E780" s="1" t="s">
        <v>2</v>
      </c>
      <c r="F780" s="1" t="s">
        <v>151</v>
      </c>
      <c r="G780" s="1" t="s">
        <v>73</v>
      </c>
      <c r="H780" s="8"/>
      <c r="I780" s="8">
        <v>2015</v>
      </c>
      <c r="J780" s="1" t="s">
        <v>124</v>
      </c>
      <c r="K780" s="9">
        <v>376180</v>
      </c>
      <c r="L780" s="10">
        <f>K780/ VLOOKUP(A780,Indicators!$B$1:$V$7,21,FALSE)</f>
        <v>1645.6537906295114</v>
      </c>
      <c r="M780" s="1" t="s">
        <v>170</v>
      </c>
      <c r="N780" s="1" t="s">
        <v>71</v>
      </c>
      <c r="O780" s="11"/>
      <c r="P780" s="11"/>
      <c r="Q780" s="8" t="str">
        <f t="shared" si="0"/>
        <v/>
      </c>
      <c r="R780" s="1" t="s">
        <v>133</v>
      </c>
      <c r="S780" s="1" t="s">
        <v>52</v>
      </c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</row>
    <row r="781" spans="1:76" x14ac:dyDescent="0.2">
      <c r="A781" s="1" t="s">
        <v>20</v>
      </c>
      <c r="B781" s="1" t="s">
        <v>213</v>
      </c>
      <c r="C781" s="1" t="s">
        <v>240</v>
      </c>
      <c r="D781" s="1" t="s">
        <v>153</v>
      </c>
      <c r="E781" s="1" t="s">
        <v>2</v>
      </c>
      <c r="F781" s="1" t="s">
        <v>151</v>
      </c>
      <c r="G781" s="1" t="s">
        <v>73</v>
      </c>
      <c r="H781" s="8"/>
      <c r="I781" s="8">
        <v>2015</v>
      </c>
      <c r="J781" s="1" t="s">
        <v>124</v>
      </c>
      <c r="K781" s="9">
        <v>410000</v>
      </c>
      <c r="L781" s="10">
        <f>K781/ VLOOKUP(A781,Indicators!$B$1:$V$7,21,FALSE)</f>
        <v>1793.6042696530906</v>
      </c>
      <c r="M781" s="1" t="s">
        <v>219</v>
      </c>
      <c r="N781" s="1" t="s">
        <v>71</v>
      </c>
      <c r="O781" s="11"/>
      <c r="P781" s="11"/>
      <c r="Q781" s="8" t="str">
        <f t="shared" si="0"/>
        <v/>
      </c>
      <c r="R781" s="1" t="s">
        <v>97</v>
      </c>
      <c r="S781" s="1" t="s">
        <v>40</v>
      </c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</row>
    <row r="782" spans="1:76" x14ac:dyDescent="0.2">
      <c r="A782" s="1" t="s">
        <v>20</v>
      </c>
      <c r="B782" s="1" t="s">
        <v>213</v>
      </c>
      <c r="C782" s="1" t="s">
        <v>222</v>
      </c>
      <c r="D782" s="1" t="s">
        <v>153</v>
      </c>
      <c r="E782" s="1" t="s">
        <v>2</v>
      </c>
      <c r="F782" s="1" t="s">
        <v>151</v>
      </c>
      <c r="G782" s="1" t="s">
        <v>73</v>
      </c>
      <c r="H782" s="8"/>
      <c r="I782" s="8">
        <v>2015</v>
      </c>
      <c r="J782" s="1" t="s">
        <v>124</v>
      </c>
      <c r="K782" s="9">
        <v>410000</v>
      </c>
      <c r="L782" s="10">
        <f>K782/ VLOOKUP(A782,Indicators!$B$1:$V$7,21,FALSE)</f>
        <v>1793.6042696530906</v>
      </c>
      <c r="M782" s="1" t="s">
        <v>219</v>
      </c>
      <c r="N782" s="1" t="s">
        <v>71</v>
      </c>
      <c r="O782" s="11"/>
      <c r="P782" s="11"/>
      <c r="Q782" s="8" t="str">
        <f t="shared" si="0"/>
        <v/>
      </c>
      <c r="R782" s="1" t="s">
        <v>97</v>
      </c>
      <c r="S782" s="1" t="s">
        <v>40</v>
      </c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</row>
    <row r="783" spans="1:76" x14ac:dyDescent="0.2">
      <c r="A783" s="1" t="s">
        <v>20</v>
      </c>
      <c r="B783" s="1" t="s">
        <v>213</v>
      </c>
      <c r="C783" s="1" t="s">
        <v>231</v>
      </c>
      <c r="D783" s="1" t="s">
        <v>153</v>
      </c>
      <c r="E783" s="1" t="s">
        <v>2</v>
      </c>
      <c r="F783" s="1" t="s">
        <v>151</v>
      </c>
      <c r="G783" s="1" t="s">
        <v>73</v>
      </c>
      <c r="H783" s="8"/>
      <c r="I783" s="8">
        <v>2015</v>
      </c>
      <c r="J783" s="1" t="s">
        <v>124</v>
      </c>
      <c r="K783" s="9">
        <v>480000</v>
      </c>
      <c r="L783" s="10">
        <f>K783/ VLOOKUP(A783,Indicators!$B$1:$V$7,21,FALSE)</f>
        <v>2099.8293888621547</v>
      </c>
      <c r="M783" s="1" t="s">
        <v>219</v>
      </c>
      <c r="N783" s="1" t="s">
        <v>71</v>
      </c>
      <c r="O783" s="11"/>
      <c r="P783" s="11"/>
      <c r="Q783" s="8" t="str">
        <f t="shared" si="0"/>
        <v/>
      </c>
      <c r="R783" s="1" t="s">
        <v>97</v>
      </c>
      <c r="S783" s="1" t="s">
        <v>40</v>
      </c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</row>
    <row r="784" spans="1:76" x14ac:dyDescent="0.2">
      <c r="A784" s="1" t="s">
        <v>20</v>
      </c>
      <c r="B784" s="1" t="s">
        <v>213</v>
      </c>
      <c r="C784" s="1" t="s">
        <v>263</v>
      </c>
      <c r="D784" s="1" t="s">
        <v>153</v>
      </c>
      <c r="E784" s="1" t="s">
        <v>2</v>
      </c>
      <c r="F784" s="1" t="s">
        <v>151</v>
      </c>
      <c r="G784" s="1" t="s">
        <v>73</v>
      </c>
      <c r="H784" s="8"/>
      <c r="I784" s="8">
        <v>2015</v>
      </c>
      <c r="J784" s="1" t="s">
        <v>124</v>
      </c>
      <c r="K784" s="9">
        <v>500000</v>
      </c>
      <c r="L784" s="10">
        <f>K784/ VLOOKUP(A784,Indicators!$B$1:$V$7,21,FALSE)</f>
        <v>2187.3222800647445</v>
      </c>
      <c r="M784" s="1" t="s">
        <v>219</v>
      </c>
      <c r="N784" s="1" t="s">
        <v>71</v>
      </c>
      <c r="O784" s="11"/>
      <c r="P784" s="11"/>
      <c r="Q784" s="8" t="str">
        <f t="shared" si="0"/>
        <v/>
      </c>
      <c r="R784" s="1" t="s">
        <v>97</v>
      </c>
      <c r="S784" s="1" t="s">
        <v>45</v>
      </c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</row>
    <row r="785" spans="1:76" x14ac:dyDescent="0.2">
      <c r="A785" s="1" t="s">
        <v>20</v>
      </c>
      <c r="B785" s="1" t="s">
        <v>213</v>
      </c>
      <c r="C785" s="1" t="s">
        <v>264</v>
      </c>
      <c r="D785" s="1" t="s">
        <v>153</v>
      </c>
      <c r="E785" s="1" t="s">
        <v>2</v>
      </c>
      <c r="F785" s="1" t="s">
        <v>151</v>
      </c>
      <c r="G785" s="1" t="s">
        <v>73</v>
      </c>
      <c r="H785" s="8"/>
      <c r="I785" s="8">
        <v>2015</v>
      </c>
      <c r="J785" s="1" t="s">
        <v>124</v>
      </c>
      <c r="K785" s="9">
        <v>500000</v>
      </c>
      <c r="L785" s="10">
        <f>K785/ VLOOKUP(A785,Indicators!$B$1:$V$7,21,FALSE)</f>
        <v>2187.3222800647445</v>
      </c>
      <c r="M785" s="1" t="s">
        <v>219</v>
      </c>
      <c r="N785" s="1" t="s">
        <v>71</v>
      </c>
      <c r="O785" s="11"/>
      <c r="P785" s="11"/>
      <c r="Q785" s="8" t="str">
        <f t="shared" si="0"/>
        <v/>
      </c>
      <c r="R785" s="1" t="s">
        <v>97</v>
      </c>
      <c r="S785" s="1" t="s">
        <v>91</v>
      </c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</row>
    <row r="786" spans="1:76" x14ac:dyDescent="0.2">
      <c r="A786" s="1" t="s">
        <v>20</v>
      </c>
      <c r="B786" s="1" t="s">
        <v>213</v>
      </c>
      <c r="C786" s="1" t="s">
        <v>243</v>
      </c>
      <c r="D786" s="1" t="s">
        <v>153</v>
      </c>
      <c r="E786" s="1" t="s">
        <v>2</v>
      </c>
      <c r="F786" s="1" t="s">
        <v>151</v>
      </c>
      <c r="G786" s="1" t="s">
        <v>73</v>
      </c>
      <c r="H786" s="8"/>
      <c r="I786" s="8">
        <v>2015</v>
      </c>
      <c r="J786" s="1" t="s">
        <v>124</v>
      </c>
      <c r="K786" s="9">
        <v>500000</v>
      </c>
      <c r="L786" s="10">
        <f>K786/ VLOOKUP(A786,Indicators!$B$1:$V$7,21,FALSE)</f>
        <v>2187.3222800647445</v>
      </c>
      <c r="M786" s="1" t="s">
        <v>219</v>
      </c>
      <c r="N786" s="1" t="s">
        <v>71</v>
      </c>
      <c r="O786" s="11"/>
      <c r="P786" s="11"/>
      <c r="Q786" s="8" t="str">
        <f t="shared" si="0"/>
        <v/>
      </c>
      <c r="R786" s="1" t="s">
        <v>97</v>
      </c>
      <c r="S786" s="1" t="s">
        <v>40</v>
      </c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</row>
    <row r="787" spans="1:76" x14ac:dyDescent="0.2">
      <c r="A787" s="1" t="s">
        <v>20</v>
      </c>
      <c r="B787" s="1" t="s">
        <v>213</v>
      </c>
      <c r="C787" s="1" t="s">
        <v>221</v>
      </c>
      <c r="D787" s="1" t="s">
        <v>153</v>
      </c>
      <c r="E787" s="1" t="s">
        <v>2</v>
      </c>
      <c r="F787" s="1" t="s">
        <v>151</v>
      </c>
      <c r="G787" s="1" t="s">
        <v>73</v>
      </c>
      <c r="H787" s="8"/>
      <c r="I787" s="8">
        <v>2015</v>
      </c>
      <c r="J787" s="1" t="s">
        <v>124</v>
      </c>
      <c r="K787" s="9">
        <v>500000</v>
      </c>
      <c r="L787" s="10">
        <f>K787/ VLOOKUP(A787,Indicators!$B$1:$V$7,21,FALSE)</f>
        <v>2187.3222800647445</v>
      </c>
      <c r="M787" s="1" t="s">
        <v>215</v>
      </c>
      <c r="N787" s="1" t="s">
        <v>71</v>
      </c>
      <c r="O787" s="11"/>
      <c r="P787" s="11"/>
      <c r="Q787" s="8" t="str">
        <f t="shared" si="0"/>
        <v/>
      </c>
      <c r="R787" s="1" t="s">
        <v>97</v>
      </c>
      <c r="S787" s="1" t="s">
        <v>85</v>
      </c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</row>
    <row r="788" spans="1:76" x14ac:dyDescent="0.2">
      <c r="A788" s="1" t="s">
        <v>20</v>
      </c>
      <c r="B788" s="1" t="s">
        <v>213</v>
      </c>
      <c r="C788" s="1" t="s">
        <v>250</v>
      </c>
      <c r="D788" s="1" t="s">
        <v>153</v>
      </c>
      <c r="E788" s="1" t="s">
        <v>2</v>
      </c>
      <c r="F788" s="1" t="s">
        <v>151</v>
      </c>
      <c r="G788" s="1" t="s">
        <v>73</v>
      </c>
      <c r="H788" s="8"/>
      <c r="I788" s="8">
        <v>2015</v>
      </c>
      <c r="J788" s="1" t="s">
        <v>124</v>
      </c>
      <c r="K788" s="9">
        <v>523900</v>
      </c>
      <c r="L788" s="10">
        <f>K788/ VLOOKUP(A788,Indicators!$B$1:$V$7,21,FALSE)</f>
        <v>2291.8762850518397</v>
      </c>
      <c r="M788" s="1" t="s">
        <v>251</v>
      </c>
      <c r="N788" s="1" t="s">
        <v>71</v>
      </c>
      <c r="O788" s="11"/>
      <c r="P788" s="11"/>
      <c r="Q788" s="8" t="str">
        <f t="shared" si="0"/>
        <v/>
      </c>
      <c r="R788" s="1" t="s">
        <v>97</v>
      </c>
      <c r="S788" s="1" t="s">
        <v>85</v>
      </c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</row>
    <row r="789" spans="1:76" x14ac:dyDescent="0.2">
      <c r="A789" s="1" t="s">
        <v>20</v>
      </c>
      <c r="B789" s="1" t="s">
        <v>213</v>
      </c>
      <c r="C789" s="1" t="s">
        <v>237</v>
      </c>
      <c r="D789" s="1" t="s">
        <v>131</v>
      </c>
      <c r="E789" s="1" t="s">
        <v>2</v>
      </c>
      <c r="F789" s="1" t="s">
        <v>151</v>
      </c>
      <c r="G789" s="1" t="s">
        <v>73</v>
      </c>
      <c r="H789" s="8"/>
      <c r="I789" s="8">
        <v>2015</v>
      </c>
      <c r="J789" s="1" t="s">
        <v>124</v>
      </c>
      <c r="K789" s="9">
        <v>543300</v>
      </c>
      <c r="L789" s="10">
        <f>K789/ VLOOKUP(A789,Indicators!$B$1:$V$7,21,FALSE)</f>
        <v>2376.7443895183515</v>
      </c>
      <c r="M789" s="1" t="s">
        <v>170</v>
      </c>
      <c r="N789" s="1" t="s">
        <v>71</v>
      </c>
      <c r="O789" s="11"/>
      <c r="P789" s="11"/>
      <c r="Q789" s="8" t="str">
        <f t="shared" si="0"/>
        <v/>
      </c>
      <c r="R789" s="1" t="s">
        <v>97</v>
      </c>
      <c r="S789" s="1" t="s">
        <v>44</v>
      </c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</row>
    <row r="790" spans="1:76" x14ac:dyDescent="0.2">
      <c r="A790" s="1" t="s">
        <v>20</v>
      </c>
      <c r="B790" s="1" t="s">
        <v>213</v>
      </c>
      <c r="C790" s="1" t="s">
        <v>222</v>
      </c>
      <c r="D790" s="1" t="s">
        <v>153</v>
      </c>
      <c r="E790" s="1" t="s">
        <v>2</v>
      </c>
      <c r="F790" s="1" t="s">
        <v>151</v>
      </c>
      <c r="G790" s="1" t="s">
        <v>73</v>
      </c>
      <c r="H790" s="8"/>
      <c r="I790" s="8">
        <v>2015</v>
      </c>
      <c r="J790" s="1" t="s">
        <v>124</v>
      </c>
      <c r="K790" s="9">
        <v>550000</v>
      </c>
      <c r="L790" s="10">
        <f>K790/ VLOOKUP(A790,Indicators!$B$1:$V$7,21,FALSE)</f>
        <v>2406.0545080712191</v>
      </c>
      <c r="M790" s="1" t="s">
        <v>219</v>
      </c>
      <c r="N790" s="1" t="s">
        <v>71</v>
      </c>
      <c r="O790" s="11"/>
      <c r="P790" s="11"/>
      <c r="Q790" s="8" t="str">
        <f t="shared" si="0"/>
        <v/>
      </c>
      <c r="R790" s="1" t="s">
        <v>97</v>
      </c>
      <c r="S790" s="1" t="s">
        <v>40</v>
      </c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</row>
    <row r="791" spans="1:76" x14ac:dyDescent="0.2">
      <c r="A791" s="1" t="s">
        <v>20</v>
      </c>
      <c r="B791" s="1" t="s">
        <v>213</v>
      </c>
      <c r="C791" s="1" t="s">
        <v>256</v>
      </c>
      <c r="D791" s="1" t="s">
        <v>131</v>
      </c>
      <c r="E791" s="1" t="s">
        <v>2</v>
      </c>
      <c r="F791" s="1" t="s">
        <v>151</v>
      </c>
      <c r="G791" s="1" t="s">
        <v>73</v>
      </c>
      <c r="H791" s="8"/>
      <c r="I791" s="8">
        <v>2015</v>
      </c>
      <c r="J791" s="1" t="s">
        <v>124</v>
      </c>
      <c r="K791" s="9">
        <v>563120</v>
      </c>
      <c r="L791" s="10">
        <f>K791/ VLOOKUP(A791,Indicators!$B$1:$V$7,21,FALSE)</f>
        <v>2463.4498447001179</v>
      </c>
      <c r="M791" s="1" t="s">
        <v>257</v>
      </c>
      <c r="N791" s="1" t="s">
        <v>71</v>
      </c>
      <c r="O791" s="11"/>
      <c r="P791" s="11"/>
      <c r="Q791" s="8" t="str">
        <f t="shared" si="0"/>
        <v/>
      </c>
      <c r="R791" s="1" t="s">
        <v>97</v>
      </c>
      <c r="S791" s="1" t="s">
        <v>44</v>
      </c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</row>
    <row r="792" spans="1:76" x14ac:dyDescent="0.2">
      <c r="A792" s="1" t="s">
        <v>20</v>
      </c>
      <c r="B792" s="1" t="s">
        <v>213</v>
      </c>
      <c r="C792" s="1" t="s">
        <v>240</v>
      </c>
      <c r="D792" s="1" t="s">
        <v>153</v>
      </c>
      <c r="E792" s="1" t="s">
        <v>2</v>
      </c>
      <c r="F792" s="1" t="s">
        <v>151</v>
      </c>
      <c r="G792" s="1" t="s">
        <v>73</v>
      </c>
      <c r="H792" s="8"/>
      <c r="I792" s="8">
        <v>2015</v>
      </c>
      <c r="J792" s="1" t="s">
        <v>124</v>
      </c>
      <c r="K792" s="9">
        <v>575000</v>
      </c>
      <c r="L792" s="10">
        <f>K792/ VLOOKUP(A792,Indicators!$B$1:$V$7,21,FALSE)</f>
        <v>2515.4206220744563</v>
      </c>
      <c r="M792" s="1" t="s">
        <v>219</v>
      </c>
      <c r="N792" s="1" t="s">
        <v>71</v>
      </c>
      <c r="O792" s="11"/>
      <c r="P792" s="11"/>
      <c r="Q792" s="8" t="str">
        <f t="shared" si="0"/>
        <v/>
      </c>
      <c r="R792" s="1" t="s">
        <v>97</v>
      </c>
      <c r="S792" s="1" t="s">
        <v>40</v>
      </c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</row>
    <row r="793" spans="1:76" x14ac:dyDescent="0.2">
      <c r="A793" s="1" t="s">
        <v>20</v>
      </c>
      <c r="B793" s="1" t="s">
        <v>213</v>
      </c>
      <c r="C793" s="1" t="s">
        <v>230</v>
      </c>
      <c r="D793" s="1" t="s">
        <v>131</v>
      </c>
      <c r="E793" s="1" t="s">
        <v>2</v>
      </c>
      <c r="F793" s="1" t="s">
        <v>151</v>
      </c>
      <c r="G793" s="1" t="s">
        <v>73</v>
      </c>
      <c r="H793" s="8"/>
      <c r="I793" s="8">
        <v>2015</v>
      </c>
      <c r="J793" s="1" t="s">
        <v>124</v>
      </c>
      <c r="K793" s="9">
        <v>598390</v>
      </c>
      <c r="L793" s="10">
        <f>K793/ VLOOKUP(A793,Indicators!$B$1:$V$7,21,FALSE)</f>
        <v>2617.7435583358852</v>
      </c>
      <c r="M793" s="1" t="s">
        <v>170</v>
      </c>
      <c r="N793" s="1" t="s">
        <v>71</v>
      </c>
      <c r="O793" s="11"/>
      <c r="P793" s="11"/>
      <c r="Q793" s="8" t="str">
        <f t="shared" si="0"/>
        <v/>
      </c>
      <c r="R793" s="1" t="s">
        <v>97</v>
      </c>
      <c r="S793" s="1" t="s">
        <v>44</v>
      </c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</row>
    <row r="794" spans="1:76" x14ac:dyDescent="0.2">
      <c r="A794" s="1" t="s">
        <v>20</v>
      </c>
      <c r="B794" s="1" t="s">
        <v>213</v>
      </c>
      <c r="C794" s="1" t="s">
        <v>218</v>
      </c>
      <c r="D794" s="1" t="s">
        <v>153</v>
      </c>
      <c r="E794" s="1" t="s">
        <v>2</v>
      </c>
      <c r="F794" s="1" t="s">
        <v>151</v>
      </c>
      <c r="G794" s="1" t="s">
        <v>73</v>
      </c>
      <c r="H794" s="8"/>
      <c r="I794" s="8">
        <v>2015</v>
      </c>
      <c r="J794" s="1" t="s">
        <v>124</v>
      </c>
      <c r="K794" s="9">
        <v>600000</v>
      </c>
      <c r="L794" s="10">
        <f>K794/ VLOOKUP(A794,Indicators!$B$1:$V$7,21,FALSE)</f>
        <v>2624.7867360776936</v>
      </c>
      <c r="M794" s="1" t="s">
        <v>265</v>
      </c>
      <c r="N794" s="1" t="s">
        <v>71</v>
      </c>
      <c r="O794" s="11"/>
      <c r="P794" s="11"/>
      <c r="Q794" s="8" t="str">
        <f t="shared" si="0"/>
        <v/>
      </c>
      <c r="R794" s="1" t="s">
        <v>97</v>
      </c>
      <c r="S794" s="1" t="s">
        <v>40</v>
      </c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</row>
    <row r="795" spans="1:76" x14ac:dyDescent="0.2">
      <c r="A795" s="1" t="s">
        <v>20</v>
      </c>
      <c r="B795" s="1" t="s">
        <v>213</v>
      </c>
      <c r="C795" s="1" t="s">
        <v>248</v>
      </c>
      <c r="D795" s="1" t="s">
        <v>122</v>
      </c>
      <c r="E795" s="1" t="s">
        <v>2</v>
      </c>
      <c r="F795" s="1" t="s">
        <v>151</v>
      </c>
      <c r="G795" s="1" t="s">
        <v>73</v>
      </c>
      <c r="H795" s="8"/>
      <c r="I795" s="8">
        <v>2015</v>
      </c>
      <c r="J795" s="1" t="s">
        <v>124</v>
      </c>
      <c r="K795" s="9">
        <v>609220</v>
      </c>
      <c r="L795" s="10">
        <f>K795/ VLOOKUP(A795,Indicators!$B$1:$V$7,21,FALSE)</f>
        <v>2665.1209589220875</v>
      </c>
      <c r="M795" s="1" t="s">
        <v>170</v>
      </c>
      <c r="N795" s="1" t="s">
        <v>71</v>
      </c>
      <c r="O795" s="11"/>
      <c r="P795" s="11"/>
      <c r="Q795" s="8" t="str">
        <f t="shared" si="0"/>
        <v/>
      </c>
      <c r="R795" s="1" t="s">
        <v>97</v>
      </c>
      <c r="S795" s="1" t="s">
        <v>45</v>
      </c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</row>
    <row r="796" spans="1:76" x14ac:dyDescent="0.2">
      <c r="A796" s="1" t="s">
        <v>20</v>
      </c>
      <c r="B796" s="1" t="s">
        <v>213</v>
      </c>
      <c r="C796" s="1" t="s">
        <v>235</v>
      </c>
      <c r="D796" s="1" t="s">
        <v>122</v>
      </c>
      <c r="E796" s="1" t="s">
        <v>2</v>
      </c>
      <c r="F796" s="1" t="s">
        <v>151</v>
      </c>
      <c r="G796" s="1" t="s">
        <v>73</v>
      </c>
      <c r="H796" s="8"/>
      <c r="I796" s="8">
        <v>2015</v>
      </c>
      <c r="J796" s="1" t="s">
        <v>124</v>
      </c>
      <c r="K796" s="9">
        <v>637720</v>
      </c>
      <c r="L796" s="10">
        <f>K796/ VLOOKUP(A796,Indicators!$B$1:$V$7,21,FALSE)</f>
        <v>2789.7983288857781</v>
      </c>
      <c r="M796" s="1" t="s">
        <v>236</v>
      </c>
      <c r="N796" s="1" t="s">
        <v>71</v>
      </c>
      <c r="O796" s="11"/>
      <c r="P796" s="11"/>
      <c r="Q796" s="8" t="str">
        <f t="shared" si="0"/>
        <v/>
      </c>
      <c r="R796" s="1" t="s">
        <v>97</v>
      </c>
      <c r="S796" s="1" t="s">
        <v>76</v>
      </c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</row>
    <row r="797" spans="1:76" x14ac:dyDescent="0.2">
      <c r="A797" s="1" t="s">
        <v>20</v>
      </c>
      <c r="B797" s="1" t="s">
        <v>213</v>
      </c>
      <c r="C797" s="1" t="s">
        <v>238</v>
      </c>
      <c r="D797" s="1" t="s">
        <v>131</v>
      </c>
      <c r="E797" s="1" t="s">
        <v>2</v>
      </c>
      <c r="F797" s="1" t="s">
        <v>151</v>
      </c>
      <c r="G797" s="1" t="s">
        <v>73</v>
      </c>
      <c r="H797" s="8"/>
      <c r="I797" s="8">
        <v>2015</v>
      </c>
      <c r="J797" s="1" t="s">
        <v>124</v>
      </c>
      <c r="K797" s="9">
        <v>659120</v>
      </c>
      <c r="L797" s="10">
        <f>K797/ VLOOKUP(A797,Indicators!$B$1:$V$7,21,FALSE)</f>
        <v>2883.4157224725491</v>
      </c>
      <c r="M797" s="1" t="s">
        <v>170</v>
      </c>
      <c r="N797" s="1" t="s">
        <v>71</v>
      </c>
      <c r="O797" s="11"/>
      <c r="P797" s="11"/>
      <c r="Q797" s="8" t="str">
        <f t="shared" si="0"/>
        <v/>
      </c>
      <c r="R797" s="1" t="s">
        <v>97</v>
      </c>
      <c r="S797" s="1" t="s">
        <v>44</v>
      </c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</row>
    <row r="798" spans="1:76" x14ac:dyDescent="0.2">
      <c r="A798" s="1" t="s">
        <v>20</v>
      </c>
      <c r="B798" s="1" t="s">
        <v>213</v>
      </c>
      <c r="C798" s="1" t="s">
        <v>228</v>
      </c>
      <c r="D798" s="1" t="s">
        <v>131</v>
      </c>
      <c r="E798" s="1" t="s">
        <v>2</v>
      </c>
      <c r="F798" s="1" t="s">
        <v>151</v>
      </c>
      <c r="G798" s="1" t="s">
        <v>73</v>
      </c>
      <c r="H798" s="8"/>
      <c r="I798" s="8">
        <v>2015</v>
      </c>
      <c r="J798" s="1" t="s">
        <v>124</v>
      </c>
      <c r="K798" s="9">
        <v>700790</v>
      </c>
      <c r="L798" s="10">
        <f>K798/ VLOOKUP(A798,Indicators!$B$1:$V$7,21,FALSE)</f>
        <v>3065.707161293145</v>
      </c>
      <c r="M798" s="1" t="s">
        <v>170</v>
      </c>
      <c r="N798" s="1" t="s">
        <v>71</v>
      </c>
      <c r="O798" s="11"/>
      <c r="P798" s="11"/>
      <c r="Q798" s="8" t="str">
        <f t="shared" si="0"/>
        <v/>
      </c>
      <c r="R798" s="1" t="s">
        <v>97</v>
      </c>
      <c r="S798" s="1" t="s">
        <v>44</v>
      </c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</row>
    <row r="799" spans="1:76" x14ac:dyDescent="0.2">
      <c r="A799" s="1" t="s">
        <v>20</v>
      </c>
      <c r="B799" s="1" t="s">
        <v>213</v>
      </c>
      <c r="C799" s="1" t="s">
        <v>234</v>
      </c>
      <c r="D799" s="1" t="s">
        <v>131</v>
      </c>
      <c r="E799" s="1" t="s">
        <v>2</v>
      </c>
      <c r="F799" s="1" t="s">
        <v>151</v>
      </c>
      <c r="G799" s="1" t="s">
        <v>73</v>
      </c>
      <c r="H799" s="8"/>
      <c r="I799" s="8">
        <v>2015</v>
      </c>
      <c r="J799" s="1" t="s">
        <v>124</v>
      </c>
      <c r="K799" s="9">
        <v>703040</v>
      </c>
      <c r="L799" s="10">
        <f>K799/ VLOOKUP(A799,Indicators!$B$1:$V$7,21,FALSE)</f>
        <v>3075.5501115534362</v>
      </c>
      <c r="M799" s="1" t="s">
        <v>170</v>
      </c>
      <c r="N799" s="1" t="s">
        <v>71</v>
      </c>
      <c r="O799" s="11"/>
      <c r="P799" s="11"/>
      <c r="Q799" s="8" t="str">
        <f t="shared" si="0"/>
        <v/>
      </c>
      <c r="R799" s="1" t="s">
        <v>97</v>
      </c>
      <c r="S799" s="1" t="s">
        <v>44</v>
      </c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</row>
    <row r="800" spans="1:76" x14ac:dyDescent="0.2">
      <c r="A800" s="1" t="s">
        <v>20</v>
      </c>
      <c r="B800" s="1" t="s">
        <v>213</v>
      </c>
      <c r="C800" s="1" t="s">
        <v>239</v>
      </c>
      <c r="D800" s="1" t="s">
        <v>131</v>
      </c>
      <c r="E800" s="1" t="s">
        <v>2</v>
      </c>
      <c r="F800" s="1" t="s">
        <v>151</v>
      </c>
      <c r="G800" s="1" t="s">
        <v>73</v>
      </c>
      <c r="H800" s="8"/>
      <c r="I800" s="8">
        <v>2015</v>
      </c>
      <c r="J800" s="1" t="s">
        <v>124</v>
      </c>
      <c r="K800" s="9">
        <v>731910</v>
      </c>
      <c r="L800" s="10">
        <f>K800/ VLOOKUP(A800,Indicators!$B$1:$V$7,21,FALSE)</f>
        <v>3201.8461000043744</v>
      </c>
      <c r="M800" s="1" t="s">
        <v>170</v>
      </c>
      <c r="N800" s="1" t="s">
        <v>71</v>
      </c>
      <c r="O800" s="11"/>
      <c r="P800" s="11"/>
      <c r="Q800" s="8" t="str">
        <f t="shared" si="0"/>
        <v/>
      </c>
      <c r="R800" s="1" t="s">
        <v>97</v>
      </c>
      <c r="S800" s="1" t="s">
        <v>44</v>
      </c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</row>
    <row r="801" spans="1:76" x14ac:dyDescent="0.2">
      <c r="A801" s="1" t="s">
        <v>20</v>
      </c>
      <c r="B801" s="1" t="s">
        <v>213</v>
      </c>
      <c r="C801" s="1" t="s">
        <v>244</v>
      </c>
      <c r="D801" s="1" t="s">
        <v>131</v>
      </c>
      <c r="E801" s="1" t="s">
        <v>2</v>
      </c>
      <c r="F801" s="1" t="s">
        <v>151</v>
      </c>
      <c r="G801" s="1" t="s">
        <v>73</v>
      </c>
      <c r="H801" s="8"/>
      <c r="I801" s="8">
        <v>2015</v>
      </c>
      <c r="J801" s="1" t="s">
        <v>124</v>
      </c>
      <c r="K801" s="9">
        <v>759850</v>
      </c>
      <c r="L801" s="10">
        <f>K801/ VLOOKUP(A801,Indicators!$B$1:$V$7,21,FALSE)</f>
        <v>3324.0736690143926</v>
      </c>
      <c r="M801" s="1" t="s">
        <v>170</v>
      </c>
      <c r="N801" s="1" t="s">
        <v>71</v>
      </c>
      <c r="O801" s="11"/>
      <c r="P801" s="11"/>
      <c r="Q801" s="8" t="str">
        <f t="shared" si="0"/>
        <v/>
      </c>
      <c r="R801" s="1" t="s">
        <v>97</v>
      </c>
      <c r="S801" s="1" t="s">
        <v>44</v>
      </c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</row>
    <row r="802" spans="1:76" x14ac:dyDescent="0.2">
      <c r="A802" s="1" t="s">
        <v>20</v>
      </c>
      <c r="B802" s="1" t="s">
        <v>213</v>
      </c>
      <c r="C802" s="1" t="s">
        <v>229</v>
      </c>
      <c r="D802" s="1" t="s">
        <v>153</v>
      </c>
      <c r="E802" s="1" t="s">
        <v>2</v>
      </c>
      <c r="F802" s="1" t="s">
        <v>151</v>
      </c>
      <c r="G802" s="1" t="s">
        <v>73</v>
      </c>
      <c r="H802" s="8"/>
      <c r="I802" s="8">
        <v>2015</v>
      </c>
      <c r="J802" s="1" t="s">
        <v>124</v>
      </c>
      <c r="K802" s="9">
        <v>830000</v>
      </c>
      <c r="L802" s="10">
        <f>K802/ VLOOKUP(A802,Indicators!$B$1:$V$7,21,FALSE)</f>
        <v>3630.954984907476</v>
      </c>
      <c r="M802" s="1" t="s">
        <v>219</v>
      </c>
      <c r="N802" s="1" t="s">
        <v>71</v>
      </c>
      <c r="O802" s="11"/>
      <c r="P802" s="11"/>
      <c r="Q802" s="8" t="str">
        <f t="shared" si="0"/>
        <v/>
      </c>
      <c r="R802" s="1" t="s">
        <v>97</v>
      </c>
      <c r="S802" s="1" t="s">
        <v>40</v>
      </c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</row>
    <row r="803" spans="1:76" x14ac:dyDescent="0.2">
      <c r="A803" s="1" t="s">
        <v>20</v>
      </c>
      <c r="B803" s="1" t="s">
        <v>213</v>
      </c>
      <c r="C803" s="1" t="s">
        <v>229</v>
      </c>
      <c r="D803" s="1" t="s">
        <v>153</v>
      </c>
      <c r="E803" s="1" t="s">
        <v>2</v>
      </c>
      <c r="F803" s="1" t="s">
        <v>151</v>
      </c>
      <c r="G803" s="1" t="s">
        <v>73</v>
      </c>
      <c r="H803" s="8"/>
      <c r="I803" s="8">
        <v>2015</v>
      </c>
      <c r="J803" s="1" t="s">
        <v>124</v>
      </c>
      <c r="K803" s="9">
        <v>850000</v>
      </c>
      <c r="L803" s="10">
        <f>K803/ VLOOKUP(A803,Indicators!$B$1:$V$7,21,FALSE)</f>
        <v>3718.4478761100659</v>
      </c>
      <c r="M803" s="1" t="s">
        <v>219</v>
      </c>
      <c r="N803" s="1" t="s">
        <v>71</v>
      </c>
      <c r="O803" s="11"/>
      <c r="P803" s="11"/>
      <c r="Q803" s="8" t="str">
        <f t="shared" si="0"/>
        <v/>
      </c>
      <c r="R803" s="1" t="s">
        <v>97</v>
      </c>
      <c r="S803" s="1" t="s">
        <v>40</v>
      </c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</row>
    <row r="804" spans="1:76" x14ac:dyDescent="0.2">
      <c r="A804" s="1" t="s">
        <v>20</v>
      </c>
      <c r="B804" s="1" t="s">
        <v>213</v>
      </c>
      <c r="C804" s="1" t="s">
        <v>225</v>
      </c>
      <c r="D804" s="1" t="s">
        <v>122</v>
      </c>
      <c r="E804" s="1" t="s">
        <v>2</v>
      </c>
      <c r="F804" s="1" t="s">
        <v>151</v>
      </c>
      <c r="G804" s="1" t="s">
        <v>73</v>
      </c>
      <c r="H804" s="8"/>
      <c r="I804" s="8">
        <v>2015</v>
      </c>
      <c r="J804" s="1" t="s">
        <v>124</v>
      </c>
      <c r="K804" s="9">
        <v>860190</v>
      </c>
      <c r="L804" s="10">
        <f>K804/ VLOOKUP(A804,Indicators!$B$1:$V$7,21,FALSE)</f>
        <v>3763.0255041777855</v>
      </c>
      <c r="M804" s="1" t="s">
        <v>226</v>
      </c>
      <c r="N804" s="1" t="s">
        <v>71</v>
      </c>
      <c r="O804" s="11"/>
      <c r="P804" s="11"/>
      <c r="Q804" s="8" t="str">
        <f t="shared" si="0"/>
        <v/>
      </c>
      <c r="R804" s="1" t="s">
        <v>133</v>
      </c>
      <c r="S804" s="1" t="s">
        <v>63</v>
      </c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</row>
    <row r="805" spans="1:76" x14ac:dyDescent="0.2">
      <c r="A805" s="1" t="s">
        <v>20</v>
      </c>
      <c r="B805" s="1" t="s">
        <v>213</v>
      </c>
      <c r="C805" s="1" t="s">
        <v>266</v>
      </c>
      <c r="D805" s="1" t="s">
        <v>153</v>
      </c>
      <c r="E805" s="1" t="s">
        <v>2</v>
      </c>
      <c r="F805" s="1" t="s">
        <v>151</v>
      </c>
      <c r="G805" s="1" t="s">
        <v>73</v>
      </c>
      <c r="H805" s="8"/>
      <c r="I805" s="8">
        <v>2015</v>
      </c>
      <c r="J805" s="1" t="s">
        <v>124</v>
      </c>
      <c r="K805" s="9">
        <v>900000</v>
      </c>
      <c r="L805" s="10">
        <f>K805/ VLOOKUP(A805,Indicators!$B$1:$V$7,21,FALSE)</f>
        <v>3937.1801041165404</v>
      </c>
      <c r="M805" s="1" t="s">
        <v>219</v>
      </c>
      <c r="N805" s="1" t="s">
        <v>71</v>
      </c>
      <c r="O805" s="11"/>
      <c r="P805" s="11"/>
      <c r="Q805" s="8" t="str">
        <f t="shared" si="0"/>
        <v/>
      </c>
      <c r="R805" s="1" t="s">
        <v>97</v>
      </c>
      <c r="S805" s="1" t="s">
        <v>40</v>
      </c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</row>
    <row r="806" spans="1:76" x14ac:dyDescent="0.2">
      <c r="A806" s="1" t="s">
        <v>20</v>
      </c>
      <c r="B806" s="1" t="s">
        <v>213</v>
      </c>
      <c r="C806" s="1" t="s">
        <v>240</v>
      </c>
      <c r="D806" s="1" t="s">
        <v>153</v>
      </c>
      <c r="E806" s="1" t="s">
        <v>2</v>
      </c>
      <c r="F806" s="1" t="s">
        <v>151</v>
      </c>
      <c r="G806" s="1" t="s">
        <v>73</v>
      </c>
      <c r="H806" s="8"/>
      <c r="I806" s="8">
        <v>2015</v>
      </c>
      <c r="J806" s="1" t="s">
        <v>124</v>
      </c>
      <c r="K806" s="9">
        <v>1450000</v>
      </c>
      <c r="L806" s="10">
        <f>K806/ VLOOKUP(A806,Indicators!$B$1:$V$7,21,FALSE)</f>
        <v>6343.2346121877599</v>
      </c>
      <c r="M806" s="1" t="s">
        <v>219</v>
      </c>
      <c r="N806" s="1" t="s">
        <v>71</v>
      </c>
      <c r="O806" s="11"/>
      <c r="P806" s="11"/>
      <c r="Q806" s="8" t="str">
        <f t="shared" si="0"/>
        <v/>
      </c>
      <c r="R806" s="1" t="s">
        <v>97</v>
      </c>
      <c r="S806" s="1" t="s">
        <v>40</v>
      </c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</row>
    <row r="807" spans="1:76" x14ac:dyDescent="0.2">
      <c r="A807" s="1" t="s">
        <v>20</v>
      </c>
      <c r="B807" s="1" t="s">
        <v>213</v>
      </c>
      <c r="C807" s="1" t="s">
        <v>222</v>
      </c>
      <c r="D807" s="1" t="s">
        <v>153</v>
      </c>
      <c r="E807" s="1" t="s">
        <v>2</v>
      </c>
      <c r="F807" s="1" t="s">
        <v>151</v>
      </c>
      <c r="G807" s="1" t="s">
        <v>73</v>
      </c>
      <c r="H807" s="8"/>
      <c r="I807" s="8">
        <v>2015</v>
      </c>
      <c r="J807" s="1" t="s">
        <v>124</v>
      </c>
      <c r="K807" s="9">
        <v>1580000</v>
      </c>
      <c r="L807" s="10">
        <f>K807/ VLOOKUP(A807,Indicators!$B$1:$V$7,21,FALSE)</f>
        <v>6911.9384050045928</v>
      </c>
      <c r="M807" s="1" t="s">
        <v>219</v>
      </c>
      <c r="N807" s="1" t="s">
        <v>71</v>
      </c>
      <c r="O807" s="11"/>
      <c r="P807" s="11"/>
      <c r="Q807" s="8" t="str">
        <f t="shared" si="0"/>
        <v/>
      </c>
      <c r="R807" s="1" t="s">
        <v>97</v>
      </c>
      <c r="S807" s="1" t="s">
        <v>40</v>
      </c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</row>
    <row r="808" spans="1:76" x14ac:dyDescent="0.2">
      <c r="A808" s="1" t="s">
        <v>20</v>
      </c>
      <c r="B808" s="1" t="s">
        <v>213</v>
      </c>
      <c r="C808" s="1" t="s">
        <v>248</v>
      </c>
      <c r="D808" s="1" t="s">
        <v>122</v>
      </c>
      <c r="E808" s="1" t="s">
        <v>2</v>
      </c>
      <c r="F808" s="1" t="s">
        <v>151</v>
      </c>
      <c r="G808" s="1" t="s">
        <v>73</v>
      </c>
      <c r="H808" s="8"/>
      <c r="I808" s="8">
        <v>2015</v>
      </c>
      <c r="J808" s="1" t="s">
        <v>124</v>
      </c>
      <c r="K808" s="9">
        <v>2045810</v>
      </c>
      <c r="L808" s="10">
        <f>K808/ VLOOKUP(A808,Indicators!$B$1:$V$7,21,FALSE)</f>
        <v>8949.6915875585109</v>
      </c>
      <c r="M808" s="1" t="s">
        <v>170</v>
      </c>
      <c r="N808" s="1" t="s">
        <v>71</v>
      </c>
      <c r="O808" s="11"/>
      <c r="P808" s="11"/>
      <c r="Q808" s="8" t="str">
        <f t="shared" si="0"/>
        <v/>
      </c>
      <c r="R808" s="1" t="s">
        <v>97</v>
      </c>
      <c r="S808" s="1" t="s">
        <v>45</v>
      </c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</row>
    <row r="809" spans="1:76" x14ac:dyDescent="0.2">
      <c r="A809" s="1" t="s">
        <v>20</v>
      </c>
      <c r="B809" s="1" t="s">
        <v>213</v>
      </c>
      <c r="C809" s="1" t="s">
        <v>267</v>
      </c>
      <c r="D809" s="1" t="s">
        <v>153</v>
      </c>
      <c r="E809" s="1" t="s">
        <v>2</v>
      </c>
      <c r="F809" s="1" t="s">
        <v>151</v>
      </c>
      <c r="G809" s="1" t="s">
        <v>73</v>
      </c>
      <c r="H809" s="8"/>
      <c r="I809" s="8">
        <v>2015</v>
      </c>
      <c r="J809" s="1" t="s">
        <v>124</v>
      </c>
      <c r="K809" s="9">
        <v>2500000</v>
      </c>
      <c r="L809" s="10">
        <f>K809/ VLOOKUP(A809,Indicators!$B$1:$V$7,21,FALSE)</f>
        <v>10936.611400323724</v>
      </c>
      <c r="M809" s="1" t="s">
        <v>219</v>
      </c>
      <c r="N809" s="1" t="s">
        <v>71</v>
      </c>
      <c r="O809" s="11"/>
      <c r="P809" s="11"/>
      <c r="Q809" s="8" t="str">
        <f t="shared" si="0"/>
        <v/>
      </c>
      <c r="R809" s="1" t="s">
        <v>97</v>
      </c>
      <c r="S809" s="1" t="s">
        <v>91</v>
      </c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</row>
    <row r="810" spans="1:76" x14ac:dyDescent="0.2">
      <c r="A810" s="1" t="s">
        <v>20</v>
      </c>
      <c r="B810" s="1" t="s">
        <v>213</v>
      </c>
      <c r="C810" s="1" t="s">
        <v>253</v>
      </c>
      <c r="D810" s="1" t="s">
        <v>122</v>
      </c>
      <c r="E810" s="1" t="s">
        <v>2</v>
      </c>
      <c r="F810" s="1" t="s">
        <v>151</v>
      </c>
      <c r="G810" s="1" t="s">
        <v>73</v>
      </c>
      <c r="H810" s="8"/>
      <c r="I810" s="8">
        <v>2015</v>
      </c>
      <c r="J810" s="1" t="s">
        <v>124</v>
      </c>
      <c r="K810" s="9">
        <v>2691700</v>
      </c>
      <c r="L810" s="10">
        <f>K810/ VLOOKUP(A810,Indicators!$B$1:$V$7,21,FALSE)</f>
        <v>11775.230762500547</v>
      </c>
      <c r="M810" s="1" t="s">
        <v>254</v>
      </c>
      <c r="N810" s="1" t="s">
        <v>71</v>
      </c>
      <c r="O810" s="11"/>
      <c r="P810" s="11"/>
      <c r="Q810" s="8" t="str">
        <f t="shared" si="0"/>
        <v/>
      </c>
      <c r="R810" s="1" t="s">
        <v>97</v>
      </c>
      <c r="S810" s="1" t="s">
        <v>76</v>
      </c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</row>
    <row r="811" spans="1:76" x14ac:dyDescent="0.2">
      <c r="A811" s="1" t="s">
        <v>20</v>
      </c>
      <c r="B811" s="1" t="s">
        <v>213</v>
      </c>
      <c r="C811" s="1" t="s">
        <v>218</v>
      </c>
      <c r="D811" s="1" t="s">
        <v>153</v>
      </c>
      <c r="E811" s="1" t="s">
        <v>2</v>
      </c>
      <c r="F811" s="1" t="s">
        <v>151</v>
      </c>
      <c r="G811" s="1" t="s">
        <v>73</v>
      </c>
      <c r="H811" s="8"/>
      <c r="I811" s="8">
        <v>2015</v>
      </c>
      <c r="J811" s="1" t="s">
        <v>124</v>
      </c>
      <c r="K811" s="9">
        <v>3151570</v>
      </c>
      <c r="L811" s="10">
        <f>K811/ VLOOKUP(A811,Indicators!$B$1:$V$7,21,FALSE)</f>
        <v>13786.998556367294</v>
      </c>
      <c r="M811" s="1" t="s">
        <v>219</v>
      </c>
      <c r="N811" s="1" t="s">
        <v>71</v>
      </c>
      <c r="O811" s="11"/>
      <c r="P811" s="11"/>
      <c r="Q811" s="8" t="str">
        <f t="shared" si="0"/>
        <v/>
      </c>
      <c r="R811" s="1" t="s">
        <v>97</v>
      </c>
      <c r="S811" s="1" t="s">
        <v>40</v>
      </c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</row>
    <row r="812" spans="1:76" x14ac:dyDescent="0.2">
      <c r="A812" s="1" t="s">
        <v>20</v>
      </c>
      <c r="B812" s="1" t="s">
        <v>213</v>
      </c>
      <c r="C812" s="1" t="s">
        <v>256</v>
      </c>
      <c r="D812" s="1" t="s">
        <v>131</v>
      </c>
      <c r="E812" s="1" t="s">
        <v>2</v>
      </c>
      <c r="F812" s="1" t="s">
        <v>151</v>
      </c>
      <c r="G812" s="1" t="s">
        <v>73</v>
      </c>
      <c r="H812" s="8"/>
      <c r="I812" s="8">
        <v>2015</v>
      </c>
      <c r="J812" s="1" t="s">
        <v>124</v>
      </c>
      <c r="K812" s="9">
        <v>4560000</v>
      </c>
      <c r="L812" s="10">
        <f>K812/ VLOOKUP(A812,Indicators!$B$1:$V$7,21,FALSE)</f>
        <v>19948.379194190471</v>
      </c>
      <c r="M812" s="1" t="s">
        <v>170</v>
      </c>
      <c r="N812" s="1" t="s">
        <v>71</v>
      </c>
      <c r="O812" s="11"/>
      <c r="P812" s="11"/>
      <c r="Q812" s="8" t="str">
        <f t="shared" si="0"/>
        <v/>
      </c>
      <c r="R812" s="1" t="s">
        <v>97</v>
      </c>
      <c r="S812" s="1" t="s">
        <v>44</v>
      </c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</row>
    <row r="813" spans="1:76" x14ac:dyDescent="0.2">
      <c r="A813" s="1" t="s">
        <v>20</v>
      </c>
      <c r="B813" s="1" t="s">
        <v>213</v>
      </c>
      <c r="C813" s="1" t="s">
        <v>221</v>
      </c>
      <c r="D813" s="1" t="s">
        <v>153</v>
      </c>
      <c r="E813" s="1" t="s">
        <v>2</v>
      </c>
      <c r="F813" s="1" t="s">
        <v>151</v>
      </c>
      <c r="G813" s="1" t="s">
        <v>73</v>
      </c>
      <c r="H813" s="8"/>
      <c r="I813" s="8">
        <v>2015</v>
      </c>
      <c r="J813" s="1" t="s">
        <v>124</v>
      </c>
      <c r="K813" s="9">
        <v>6479790</v>
      </c>
      <c r="L813" s="10">
        <f>K813/ VLOOKUP(A813,Indicators!$B$1:$V$7,21,FALSE)</f>
        <v>28346.778074281465</v>
      </c>
      <c r="M813" s="1" t="s">
        <v>215</v>
      </c>
      <c r="N813" s="1" t="s">
        <v>71</v>
      </c>
      <c r="O813" s="11"/>
      <c r="P813" s="11"/>
      <c r="Q813" s="8" t="str">
        <f t="shared" si="0"/>
        <v/>
      </c>
      <c r="R813" s="1" t="s">
        <v>97</v>
      </c>
      <c r="S813" s="1" t="s">
        <v>85</v>
      </c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</row>
    <row r="814" spans="1:76" x14ac:dyDescent="0.2">
      <c r="A814" s="1" t="s">
        <v>20</v>
      </c>
      <c r="B814" s="1" t="s">
        <v>213</v>
      </c>
      <c r="C814" s="1" t="s">
        <v>250</v>
      </c>
      <c r="D814" s="1" t="s">
        <v>153</v>
      </c>
      <c r="E814" s="1" t="s">
        <v>2</v>
      </c>
      <c r="F814" s="1" t="s">
        <v>151</v>
      </c>
      <c r="G814" s="1" t="s">
        <v>73</v>
      </c>
      <c r="H814" s="8"/>
      <c r="I814" s="8">
        <v>2015</v>
      </c>
      <c r="J814" s="1" t="s">
        <v>124</v>
      </c>
      <c r="K814" s="9">
        <v>29876630</v>
      </c>
      <c r="L814" s="10">
        <f>K814/ VLOOKUP(A814,Indicators!$B$1:$V$7,21,FALSE)</f>
        <v>130699.6369045015</v>
      </c>
      <c r="M814" s="1" t="s">
        <v>251</v>
      </c>
      <c r="N814" s="1" t="s">
        <v>71</v>
      </c>
      <c r="O814" s="11"/>
      <c r="P814" s="11"/>
      <c r="Q814" s="8" t="str">
        <f t="shared" si="0"/>
        <v/>
      </c>
      <c r="R814" s="1" t="s">
        <v>97</v>
      </c>
      <c r="S814" s="1" t="s">
        <v>85</v>
      </c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</row>
    <row r="815" spans="1:76" x14ac:dyDescent="0.2">
      <c r="A815" s="1" t="s">
        <v>20</v>
      </c>
      <c r="B815" s="1" t="s">
        <v>268</v>
      </c>
      <c r="C815" s="1" t="s">
        <v>268</v>
      </c>
      <c r="D815" s="1" t="s">
        <v>122</v>
      </c>
      <c r="E815" s="1" t="s">
        <v>1</v>
      </c>
      <c r="F815" s="1" t="s">
        <v>151</v>
      </c>
      <c r="G815" s="1" t="s">
        <v>73</v>
      </c>
      <c r="H815" s="8"/>
      <c r="I815" s="8">
        <v>2015</v>
      </c>
      <c r="J815" s="1" t="s">
        <v>124</v>
      </c>
      <c r="K815" s="9">
        <v>81000</v>
      </c>
      <c r="L815" s="10">
        <f>K815/ VLOOKUP(A815,Indicators!$B$1:$V$7,21,FALSE)</f>
        <v>354.34620937048862</v>
      </c>
      <c r="M815" s="1" t="s">
        <v>170</v>
      </c>
      <c r="N815" s="1" t="s">
        <v>71</v>
      </c>
      <c r="O815" s="11"/>
      <c r="P815" s="11"/>
      <c r="Q815" s="8" t="str">
        <f t="shared" si="0"/>
        <v/>
      </c>
      <c r="R815" s="1" t="s">
        <v>81</v>
      </c>
      <c r="S815" s="1" t="s">
        <v>60</v>
      </c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</row>
    <row r="816" spans="1:76" x14ac:dyDescent="0.2">
      <c r="A816" s="1" t="s">
        <v>20</v>
      </c>
      <c r="B816" s="1" t="s">
        <v>269</v>
      </c>
      <c r="C816" s="1" t="s">
        <v>269</v>
      </c>
      <c r="D816" s="1" t="s">
        <v>122</v>
      </c>
      <c r="E816" s="1" t="s">
        <v>1</v>
      </c>
      <c r="F816" s="1" t="s">
        <v>151</v>
      </c>
      <c r="G816" s="1" t="s">
        <v>73</v>
      </c>
      <c r="H816" s="8"/>
      <c r="I816" s="8">
        <v>2015</v>
      </c>
      <c r="J816" s="1" t="s">
        <v>124</v>
      </c>
      <c r="K816" s="9">
        <v>3000</v>
      </c>
      <c r="L816" s="10">
        <f>K816/ VLOOKUP(A816,Indicators!$B$1:$V$7,21,FALSE)</f>
        <v>13.123933680388468</v>
      </c>
      <c r="M816" s="1" t="s">
        <v>170</v>
      </c>
      <c r="N816" s="1" t="s">
        <v>71</v>
      </c>
      <c r="O816" s="11"/>
      <c r="P816" s="11"/>
      <c r="Q816" s="8" t="str">
        <f t="shared" si="0"/>
        <v/>
      </c>
      <c r="R816" s="1" t="s">
        <v>81</v>
      </c>
      <c r="S816" s="1" t="s">
        <v>60</v>
      </c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</row>
    <row r="817" spans="1:76" x14ac:dyDescent="0.2">
      <c r="A817" s="1" t="s">
        <v>20</v>
      </c>
      <c r="B817" s="1" t="s">
        <v>269</v>
      </c>
      <c r="C817" s="1" t="s">
        <v>269</v>
      </c>
      <c r="D817" s="1" t="s">
        <v>122</v>
      </c>
      <c r="E817" s="1" t="s">
        <v>1</v>
      </c>
      <c r="F817" s="1" t="s">
        <v>151</v>
      </c>
      <c r="G817" s="1" t="s">
        <v>73</v>
      </c>
      <c r="H817" s="8"/>
      <c r="I817" s="8">
        <v>2015</v>
      </c>
      <c r="J817" s="1" t="s">
        <v>124</v>
      </c>
      <c r="K817" s="9">
        <v>5300</v>
      </c>
      <c r="L817" s="10">
        <f>K817/ VLOOKUP(A817,Indicators!$B$1:$V$7,21,FALSE)</f>
        <v>23.185616168686295</v>
      </c>
      <c r="M817" s="1" t="s">
        <v>170</v>
      </c>
      <c r="N817" s="1" t="s">
        <v>71</v>
      </c>
      <c r="O817" s="11"/>
      <c r="P817" s="11"/>
      <c r="Q817" s="8" t="str">
        <f t="shared" si="0"/>
        <v/>
      </c>
      <c r="R817" s="1" t="s">
        <v>81</v>
      </c>
      <c r="S817" s="1" t="s">
        <v>60</v>
      </c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</row>
    <row r="818" spans="1:76" x14ac:dyDescent="0.2">
      <c r="A818" s="1" t="s">
        <v>20</v>
      </c>
      <c r="B818" s="1" t="s">
        <v>269</v>
      </c>
      <c r="C818" s="1" t="s">
        <v>269</v>
      </c>
      <c r="D818" s="1" t="s">
        <v>122</v>
      </c>
      <c r="E818" s="1" t="s">
        <v>1</v>
      </c>
      <c r="F818" s="1" t="s">
        <v>151</v>
      </c>
      <c r="G818" s="1" t="s">
        <v>73</v>
      </c>
      <c r="H818" s="8"/>
      <c r="I818" s="8">
        <v>2015</v>
      </c>
      <c r="J818" s="1" t="s">
        <v>124</v>
      </c>
      <c r="K818" s="9">
        <v>8210</v>
      </c>
      <c r="L818" s="10">
        <f>K818/ VLOOKUP(A818,Indicators!$B$1:$V$7,21,FALSE)</f>
        <v>35.915831838663109</v>
      </c>
      <c r="M818" s="1" t="s">
        <v>170</v>
      </c>
      <c r="N818" s="1" t="s">
        <v>71</v>
      </c>
      <c r="O818" s="11"/>
      <c r="P818" s="11"/>
      <c r="Q818" s="8" t="str">
        <f t="shared" si="0"/>
        <v/>
      </c>
      <c r="R818" s="1" t="s">
        <v>81</v>
      </c>
      <c r="S818" s="1" t="s">
        <v>60</v>
      </c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</row>
    <row r="819" spans="1:76" x14ac:dyDescent="0.2">
      <c r="A819" s="1" t="s">
        <v>20</v>
      </c>
      <c r="B819" s="1" t="s">
        <v>269</v>
      </c>
      <c r="C819" s="1" t="s">
        <v>269</v>
      </c>
      <c r="D819" s="1" t="s">
        <v>122</v>
      </c>
      <c r="E819" s="1" t="s">
        <v>1</v>
      </c>
      <c r="F819" s="1" t="s">
        <v>151</v>
      </c>
      <c r="G819" s="1" t="s">
        <v>73</v>
      </c>
      <c r="H819" s="8"/>
      <c r="I819" s="8">
        <v>2015</v>
      </c>
      <c r="J819" s="1" t="s">
        <v>124</v>
      </c>
      <c r="K819" s="9">
        <v>50000</v>
      </c>
      <c r="L819" s="10">
        <f>K819/ VLOOKUP(A819,Indicators!$B$1:$V$7,21,FALSE)</f>
        <v>218.73222800647446</v>
      </c>
      <c r="M819" s="1" t="s">
        <v>170</v>
      </c>
      <c r="N819" s="1" t="s">
        <v>71</v>
      </c>
      <c r="O819" s="11"/>
      <c r="P819" s="11"/>
      <c r="Q819" s="8" t="str">
        <f t="shared" si="0"/>
        <v/>
      </c>
      <c r="R819" s="1" t="s">
        <v>81</v>
      </c>
      <c r="S819" s="1" t="s">
        <v>60</v>
      </c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</row>
    <row r="820" spans="1:76" x14ac:dyDescent="0.2">
      <c r="A820" s="1" t="s">
        <v>20</v>
      </c>
      <c r="B820" s="1" t="s">
        <v>269</v>
      </c>
      <c r="C820" s="1" t="s">
        <v>269</v>
      </c>
      <c r="D820" s="1" t="s">
        <v>122</v>
      </c>
      <c r="E820" s="1" t="s">
        <v>1</v>
      </c>
      <c r="F820" s="1" t="s">
        <v>151</v>
      </c>
      <c r="G820" s="1" t="s">
        <v>73</v>
      </c>
      <c r="H820" s="8"/>
      <c r="I820" s="8">
        <v>2015</v>
      </c>
      <c r="J820" s="1" t="s">
        <v>124</v>
      </c>
      <c r="K820" s="9">
        <v>61200</v>
      </c>
      <c r="L820" s="10">
        <f>K820/ VLOOKUP(A820,Indicators!$B$1:$V$7,21,FALSE)</f>
        <v>267.72824707992476</v>
      </c>
      <c r="M820" s="1" t="s">
        <v>170</v>
      </c>
      <c r="N820" s="1" t="s">
        <v>71</v>
      </c>
      <c r="O820" s="11"/>
      <c r="P820" s="11"/>
      <c r="Q820" s="8" t="str">
        <f t="shared" si="0"/>
        <v/>
      </c>
      <c r="R820" s="1" t="s">
        <v>81</v>
      </c>
      <c r="S820" s="1" t="s">
        <v>60</v>
      </c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</row>
    <row r="821" spans="1:76" x14ac:dyDescent="0.2">
      <c r="A821" s="1" t="s">
        <v>20</v>
      </c>
      <c r="B821" s="1" t="s">
        <v>269</v>
      </c>
      <c r="C821" s="1" t="s">
        <v>269</v>
      </c>
      <c r="D821" s="1" t="s">
        <v>122</v>
      </c>
      <c r="E821" s="1" t="s">
        <v>1</v>
      </c>
      <c r="F821" s="1" t="s">
        <v>151</v>
      </c>
      <c r="G821" s="1" t="s">
        <v>73</v>
      </c>
      <c r="H821" s="8"/>
      <c r="I821" s="8">
        <v>2015</v>
      </c>
      <c r="J821" s="1" t="s">
        <v>124</v>
      </c>
      <c r="K821" s="9">
        <v>239200</v>
      </c>
      <c r="L821" s="10">
        <f>K821/ VLOOKUP(A821,Indicators!$B$1:$V$7,21,FALSE)</f>
        <v>1046.4149787829738</v>
      </c>
      <c r="M821" s="1" t="s">
        <v>170</v>
      </c>
      <c r="N821" s="1" t="s">
        <v>71</v>
      </c>
      <c r="O821" s="11"/>
      <c r="P821" s="11"/>
      <c r="Q821" s="8" t="str">
        <f t="shared" si="0"/>
        <v/>
      </c>
      <c r="R821" s="1" t="s">
        <v>81</v>
      </c>
      <c r="S821" s="1" t="s">
        <v>60</v>
      </c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</row>
    <row r="822" spans="1:76" x14ac:dyDescent="0.2">
      <c r="A822" s="1" t="s">
        <v>20</v>
      </c>
      <c r="B822" s="1" t="s">
        <v>269</v>
      </c>
      <c r="C822" s="1" t="s">
        <v>269</v>
      </c>
      <c r="D822" s="1" t="s">
        <v>122</v>
      </c>
      <c r="E822" s="1" t="s">
        <v>1</v>
      </c>
      <c r="F822" s="1" t="s">
        <v>151</v>
      </c>
      <c r="G822" s="1" t="s">
        <v>73</v>
      </c>
      <c r="H822" s="8"/>
      <c r="I822" s="8">
        <v>2015</v>
      </c>
      <c r="J822" s="1" t="s">
        <v>124</v>
      </c>
      <c r="K822" s="9">
        <v>302000</v>
      </c>
      <c r="L822" s="10">
        <f>K822/ VLOOKUP(A822,Indicators!$B$1:$V$7,21,FALSE)</f>
        <v>1321.1426571591057</v>
      </c>
      <c r="M822" s="1" t="s">
        <v>170</v>
      </c>
      <c r="N822" s="1" t="s">
        <v>71</v>
      </c>
      <c r="O822" s="11"/>
      <c r="P822" s="11"/>
      <c r="Q822" s="8" t="str">
        <f t="shared" si="0"/>
        <v/>
      </c>
      <c r="R822" s="1" t="s">
        <v>81</v>
      </c>
      <c r="S822" s="1" t="s">
        <v>60</v>
      </c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</row>
    <row r="823" spans="1:76" x14ac:dyDescent="0.2">
      <c r="A823" s="1" t="s">
        <v>20</v>
      </c>
      <c r="B823" s="1" t="s">
        <v>269</v>
      </c>
      <c r="C823" s="1" t="s">
        <v>269</v>
      </c>
      <c r="D823" s="1" t="s">
        <v>122</v>
      </c>
      <c r="E823" s="1" t="s">
        <v>1</v>
      </c>
      <c r="F823" s="1" t="s">
        <v>151</v>
      </c>
      <c r="G823" s="1" t="s">
        <v>73</v>
      </c>
      <c r="H823" s="8"/>
      <c r="I823" s="8">
        <v>2015</v>
      </c>
      <c r="J823" s="1" t="s">
        <v>124</v>
      </c>
      <c r="K823" s="9">
        <v>792000</v>
      </c>
      <c r="L823" s="10">
        <f>K823/ VLOOKUP(A823,Indicators!$B$1:$V$7,21,FALSE)</f>
        <v>3464.7184916225556</v>
      </c>
      <c r="M823" s="1" t="s">
        <v>170</v>
      </c>
      <c r="N823" s="1" t="s">
        <v>71</v>
      </c>
      <c r="O823" s="11"/>
      <c r="P823" s="11"/>
      <c r="Q823" s="8" t="str">
        <f t="shared" si="0"/>
        <v/>
      </c>
      <c r="R823" s="1" t="s">
        <v>81</v>
      </c>
      <c r="S823" s="1" t="s">
        <v>60</v>
      </c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</row>
    <row r="824" spans="1:76" x14ac:dyDescent="0.2">
      <c r="A824" s="1" t="s">
        <v>20</v>
      </c>
      <c r="B824" s="1" t="s">
        <v>270</v>
      </c>
      <c r="C824" s="1" t="s">
        <v>270</v>
      </c>
      <c r="D824" s="1" t="s">
        <v>139</v>
      </c>
      <c r="E824" s="1" t="s">
        <v>1</v>
      </c>
      <c r="F824" s="1" t="s">
        <v>151</v>
      </c>
      <c r="G824" s="1" t="s">
        <v>73</v>
      </c>
      <c r="H824" s="8"/>
      <c r="I824" s="8">
        <v>2015</v>
      </c>
      <c r="J824" s="1" t="s">
        <v>124</v>
      </c>
      <c r="K824" s="8">
        <v>20</v>
      </c>
      <c r="L824" s="10">
        <f>K824/ VLOOKUP(A824,Indicators!$B$1:$V$7,21,FALSE)</f>
        <v>8.7492891202589781E-2</v>
      </c>
      <c r="M824" s="1" t="s">
        <v>270</v>
      </c>
      <c r="N824" s="1" t="s">
        <v>71</v>
      </c>
      <c r="O824" s="11"/>
      <c r="P824" s="11"/>
      <c r="Q824" s="8" t="str">
        <f t="shared" si="0"/>
        <v/>
      </c>
      <c r="R824" s="1" t="s">
        <v>271</v>
      </c>
      <c r="S824" s="1" t="s">
        <v>55</v>
      </c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</row>
    <row r="825" spans="1:76" x14ac:dyDescent="0.2">
      <c r="A825" s="1" t="s">
        <v>20</v>
      </c>
      <c r="B825" s="1" t="s">
        <v>270</v>
      </c>
      <c r="C825" s="1" t="s">
        <v>270</v>
      </c>
      <c r="D825" s="1" t="s">
        <v>139</v>
      </c>
      <c r="E825" s="1" t="s">
        <v>1</v>
      </c>
      <c r="F825" s="1" t="s">
        <v>151</v>
      </c>
      <c r="G825" s="1" t="s">
        <v>73</v>
      </c>
      <c r="H825" s="8"/>
      <c r="I825" s="8">
        <v>2015</v>
      </c>
      <c r="J825" s="1" t="s">
        <v>124</v>
      </c>
      <c r="K825" s="8">
        <v>60</v>
      </c>
      <c r="L825" s="10">
        <f>K825/ VLOOKUP(A825,Indicators!$B$1:$V$7,21,FALSE)</f>
        <v>0.26247867360776939</v>
      </c>
      <c r="M825" s="1" t="s">
        <v>270</v>
      </c>
      <c r="N825" s="1" t="s">
        <v>71</v>
      </c>
      <c r="O825" s="11"/>
      <c r="P825" s="11"/>
      <c r="Q825" s="8" t="str">
        <f t="shared" si="0"/>
        <v/>
      </c>
      <c r="R825" s="1" t="s">
        <v>271</v>
      </c>
      <c r="S825" s="1" t="s">
        <v>55</v>
      </c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</row>
    <row r="826" spans="1:76" x14ac:dyDescent="0.2">
      <c r="A826" s="1" t="s">
        <v>20</v>
      </c>
      <c r="B826" s="1" t="s">
        <v>270</v>
      </c>
      <c r="C826" s="1" t="s">
        <v>270</v>
      </c>
      <c r="D826" s="1" t="s">
        <v>139</v>
      </c>
      <c r="E826" s="1" t="s">
        <v>1</v>
      </c>
      <c r="F826" s="1" t="s">
        <v>151</v>
      </c>
      <c r="G826" s="1" t="s">
        <v>73</v>
      </c>
      <c r="H826" s="8"/>
      <c r="I826" s="8">
        <v>2015</v>
      </c>
      <c r="J826" s="1" t="s">
        <v>124</v>
      </c>
      <c r="K826" s="8">
        <v>800</v>
      </c>
      <c r="L826" s="10">
        <f>K826/ VLOOKUP(A826,Indicators!$B$1:$V$7,21,FALSE)</f>
        <v>3.4997156481035914</v>
      </c>
      <c r="M826" s="1" t="s">
        <v>270</v>
      </c>
      <c r="N826" s="1" t="s">
        <v>71</v>
      </c>
      <c r="O826" s="11"/>
      <c r="P826" s="11"/>
      <c r="Q826" s="8" t="str">
        <f t="shared" si="0"/>
        <v/>
      </c>
      <c r="R826" s="1" t="s">
        <v>271</v>
      </c>
      <c r="S826" s="1" t="s">
        <v>55</v>
      </c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</row>
    <row r="827" spans="1:76" x14ac:dyDescent="0.2">
      <c r="A827" s="1" t="s">
        <v>20</v>
      </c>
      <c r="B827" s="1" t="s">
        <v>270</v>
      </c>
      <c r="C827" s="1" t="s">
        <v>270</v>
      </c>
      <c r="D827" s="1" t="s">
        <v>139</v>
      </c>
      <c r="E827" s="1" t="s">
        <v>1</v>
      </c>
      <c r="F827" s="1" t="s">
        <v>151</v>
      </c>
      <c r="G827" s="1" t="s">
        <v>73</v>
      </c>
      <c r="H827" s="8"/>
      <c r="I827" s="8">
        <v>2015</v>
      </c>
      <c r="J827" s="1" t="s">
        <v>124</v>
      </c>
      <c r="K827" s="9">
        <v>1000</v>
      </c>
      <c r="L827" s="10">
        <f>K827/ VLOOKUP(A827,Indicators!$B$1:$V$7,21,FALSE)</f>
        <v>4.3746445601294894</v>
      </c>
      <c r="M827" s="1" t="s">
        <v>270</v>
      </c>
      <c r="N827" s="1" t="s">
        <v>71</v>
      </c>
      <c r="O827" s="11"/>
      <c r="P827" s="11"/>
      <c r="Q827" s="8" t="str">
        <f t="shared" si="0"/>
        <v/>
      </c>
      <c r="R827" s="1" t="s">
        <v>271</v>
      </c>
      <c r="S827" s="1" t="s">
        <v>55</v>
      </c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</row>
    <row r="828" spans="1:76" x14ac:dyDescent="0.2">
      <c r="A828" s="1" t="s">
        <v>20</v>
      </c>
      <c r="B828" s="1" t="s">
        <v>270</v>
      </c>
      <c r="C828" s="1" t="s">
        <v>270</v>
      </c>
      <c r="D828" s="1" t="s">
        <v>139</v>
      </c>
      <c r="E828" s="1" t="s">
        <v>1</v>
      </c>
      <c r="F828" s="1" t="s">
        <v>151</v>
      </c>
      <c r="G828" s="1" t="s">
        <v>73</v>
      </c>
      <c r="H828" s="8"/>
      <c r="I828" s="8">
        <v>2015</v>
      </c>
      <c r="J828" s="1" t="s">
        <v>124</v>
      </c>
      <c r="K828" s="9">
        <v>1000</v>
      </c>
      <c r="L828" s="10">
        <f>K828/ VLOOKUP(A828,Indicators!$B$1:$V$7,21,FALSE)</f>
        <v>4.3746445601294894</v>
      </c>
      <c r="M828" s="1" t="s">
        <v>270</v>
      </c>
      <c r="N828" s="1" t="s">
        <v>71</v>
      </c>
      <c r="O828" s="11"/>
      <c r="P828" s="11"/>
      <c r="Q828" s="8" t="str">
        <f t="shared" si="0"/>
        <v/>
      </c>
      <c r="R828" s="1" t="s">
        <v>271</v>
      </c>
      <c r="S828" s="1" t="s">
        <v>55</v>
      </c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</row>
    <row r="829" spans="1:76" x14ac:dyDescent="0.2">
      <c r="A829" s="1" t="s">
        <v>20</v>
      </c>
      <c r="B829" s="1" t="s">
        <v>270</v>
      </c>
      <c r="C829" s="1" t="s">
        <v>270</v>
      </c>
      <c r="D829" s="1" t="s">
        <v>139</v>
      </c>
      <c r="E829" s="1" t="s">
        <v>1</v>
      </c>
      <c r="F829" s="1" t="s">
        <v>151</v>
      </c>
      <c r="G829" s="1" t="s">
        <v>73</v>
      </c>
      <c r="H829" s="8"/>
      <c r="I829" s="8">
        <v>2015</v>
      </c>
      <c r="J829" s="1" t="s">
        <v>124</v>
      </c>
      <c r="K829" s="9">
        <v>1000</v>
      </c>
      <c r="L829" s="10">
        <f>K829/ VLOOKUP(A829,Indicators!$B$1:$V$7,21,FALSE)</f>
        <v>4.3746445601294894</v>
      </c>
      <c r="M829" s="1" t="s">
        <v>270</v>
      </c>
      <c r="N829" s="1" t="s">
        <v>71</v>
      </c>
      <c r="O829" s="11"/>
      <c r="P829" s="11"/>
      <c r="Q829" s="8" t="str">
        <f t="shared" si="0"/>
        <v/>
      </c>
      <c r="R829" s="1" t="s">
        <v>271</v>
      </c>
      <c r="S829" s="1" t="s">
        <v>55</v>
      </c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</row>
    <row r="830" spans="1:76" x14ac:dyDescent="0.2">
      <c r="A830" s="1" t="s">
        <v>20</v>
      </c>
      <c r="B830" s="1" t="s">
        <v>270</v>
      </c>
      <c r="C830" s="1" t="s">
        <v>270</v>
      </c>
      <c r="D830" s="1" t="s">
        <v>139</v>
      </c>
      <c r="E830" s="1" t="s">
        <v>1</v>
      </c>
      <c r="F830" s="1" t="s">
        <v>151</v>
      </c>
      <c r="G830" s="1" t="s">
        <v>73</v>
      </c>
      <c r="H830" s="8"/>
      <c r="I830" s="8">
        <v>2015</v>
      </c>
      <c r="J830" s="1" t="s">
        <v>124</v>
      </c>
      <c r="K830" s="9">
        <v>1500</v>
      </c>
      <c r="L830" s="10">
        <f>K830/ VLOOKUP(A830,Indicators!$B$1:$V$7,21,FALSE)</f>
        <v>6.5619668401942342</v>
      </c>
      <c r="M830" s="1" t="s">
        <v>270</v>
      </c>
      <c r="N830" s="1" t="s">
        <v>71</v>
      </c>
      <c r="O830" s="11"/>
      <c r="P830" s="11"/>
      <c r="Q830" s="8" t="str">
        <f t="shared" si="0"/>
        <v/>
      </c>
      <c r="R830" s="1" t="s">
        <v>271</v>
      </c>
      <c r="S830" s="1" t="s">
        <v>55</v>
      </c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</row>
    <row r="831" spans="1:76" x14ac:dyDescent="0.2">
      <c r="A831" s="1" t="s">
        <v>20</v>
      </c>
      <c r="B831" s="1" t="s">
        <v>270</v>
      </c>
      <c r="C831" s="1" t="s">
        <v>270</v>
      </c>
      <c r="D831" s="1" t="s">
        <v>139</v>
      </c>
      <c r="E831" s="1" t="s">
        <v>1</v>
      </c>
      <c r="F831" s="1" t="s">
        <v>151</v>
      </c>
      <c r="G831" s="1" t="s">
        <v>73</v>
      </c>
      <c r="H831" s="8"/>
      <c r="I831" s="8">
        <v>2015</v>
      </c>
      <c r="J831" s="1" t="s">
        <v>124</v>
      </c>
      <c r="K831" s="9">
        <v>1500</v>
      </c>
      <c r="L831" s="10">
        <f>K831/ VLOOKUP(A831,Indicators!$B$1:$V$7,21,FALSE)</f>
        <v>6.5619668401942342</v>
      </c>
      <c r="M831" s="1" t="s">
        <v>270</v>
      </c>
      <c r="N831" s="1" t="s">
        <v>71</v>
      </c>
      <c r="O831" s="11"/>
      <c r="P831" s="11"/>
      <c r="Q831" s="8" t="str">
        <f t="shared" si="0"/>
        <v/>
      </c>
      <c r="R831" s="1" t="s">
        <v>271</v>
      </c>
      <c r="S831" s="1" t="s">
        <v>55</v>
      </c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</row>
    <row r="832" spans="1:76" x14ac:dyDescent="0.2">
      <c r="A832" s="1" t="s">
        <v>20</v>
      </c>
      <c r="B832" s="1" t="s">
        <v>270</v>
      </c>
      <c r="C832" s="1" t="s">
        <v>270</v>
      </c>
      <c r="D832" s="1" t="s">
        <v>139</v>
      </c>
      <c r="E832" s="1" t="s">
        <v>1</v>
      </c>
      <c r="F832" s="1" t="s">
        <v>151</v>
      </c>
      <c r="G832" s="1" t="s">
        <v>73</v>
      </c>
      <c r="H832" s="8"/>
      <c r="I832" s="8">
        <v>2015</v>
      </c>
      <c r="J832" s="1" t="s">
        <v>124</v>
      </c>
      <c r="K832" s="9">
        <v>1500</v>
      </c>
      <c r="L832" s="10">
        <f>K832/ VLOOKUP(A832,Indicators!$B$1:$V$7,21,FALSE)</f>
        <v>6.5619668401942342</v>
      </c>
      <c r="M832" s="1" t="s">
        <v>270</v>
      </c>
      <c r="N832" s="1" t="s">
        <v>71</v>
      </c>
      <c r="O832" s="11"/>
      <c r="P832" s="11"/>
      <c r="Q832" s="8" t="str">
        <f t="shared" si="0"/>
        <v/>
      </c>
      <c r="R832" s="1" t="s">
        <v>271</v>
      </c>
      <c r="S832" s="1" t="s">
        <v>55</v>
      </c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</row>
    <row r="833" spans="1:76" x14ac:dyDescent="0.2">
      <c r="A833" s="1" t="s">
        <v>20</v>
      </c>
      <c r="B833" s="1" t="s">
        <v>270</v>
      </c>
      <c r="C833" s="1" t="s">
        <v>270</v>
      </c>
      <c r="D833" s="1" t="s">
        <v>139</v>
      </c>
      <c r="E833" s="1" t="s">
        <v>1</v>
      </c>
      <c r="F833" s="1" t="s">
        <v>151</v>
      </c>
      <c r="G833" s="1" t="s">
        <v>73</v>
      </c>
      <c r="H833" s="8"/>
      <c r="I833" s="8">
        <v>2015</v>
      </c>
      <c r="J833" s="1" t="s">
        <v>124</v>
      </c>
      <c r="K833" s="9">
        <v>1800</v>
      </c>
      <c r="L833" s="10">
        <f>K833/ VLOOKUP(A833,Indicators!$B$1:$V$7,21,FALSE)</f>
        <v>7.8743602082330808</v>
      </c>
      <c r="M833" s="1" t="s">
        <v>270</v>
      </c>
      <c r="N833" s="1" t="s">
        <v>71</v>
      </c>
      <c r="O833" s="11"/>
      <c r="P833" s="11"/>
      <c r="Q833" s="8" t="str">
        <f t="shared" si="0"/>
        <v/>
      </c>
      <c r="R833" s="1" t="s">
        <v>271</v>
      </c>
      <c r="S833" s="1" t="s">
        <v>55</v>
      </c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</row>
    <row r="834" spans="1:76" x14ac:dyDescent="0.2">
      <c r="A834" s="1" t="s">
        <v>20</v>
      </c>
      <c r="B834" s="1" t="s">
        <v>270</v>
      </c>
      <c r="C834" s="1" t="s">
        <v>270</v>
      </c>
      <c r="D834" s="1" t="s">
        <v>139</v>
      </c>
      <c r="E834" s="1" t="s">
        <v>1</v>
      </c>
      <c r="F834" s="1" t="s">
        <v>151</v>
      </c>
      <c r="G834" s="1" t="s">
        <v>73</v>
      </c>
      <c r="H834" s="8"/>
      <c r="I834" s="8">
        <v>2015</v>
      </c>
      <c r="J834" s="1" t="s">
        <v>124</v>
      </c>
      <c r="K834" s="9">
        <v>2000</v>
      </c>
      <c r="L834" s="10">
        <f>K834/ VLOOKUP(A834,Indicators!$B$1:$V$7,21,FALSE)</f>
        <v>8.7492891202589789</v>
      </c>
      <c r="M834" s="1" t="s">
        <v>270</v>
      </c>
      <c r="N834" s="1" t="s">
        <v>71</v>
      </c>
      <c r="O834" s="11"/>
      <c r="P834" s="11"/>
      <c r="Q834" s="8" t="str">
        <f t="shared" si="0"/>
        <v/>
      </c>
      <c r="R834" s="1" t="s">
        <v>271</v>
      </c>
      <c r="S834" s="1" t="s">
        <v>55</v>
      </c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</row>
    <row r="835" spans="1:76" x14ac:dyDescent="0.2">
      <c r="A835" s="1" t="s">
        <v>20</v>
      </c>
      <c r="B835" s="1" t="s">
        <v>270</v>
      </c>
      <c r="C835" s="1" t="s">
        <v>270</v>
      </c>
      <c r="D835" s="1" t="s">
        <v>139</v>
      </c>
      <c r="E835" s="1" t="s">
        <v>1</v>
      </c>
      <c r="F835" s="1" t="s">
        <v>151</v>
      </c>
      <c r="G835" s="1" t="s">
        <v>73</v>
      </c>
      <c r="H835" s="8"/>
      <c r="I835" s="8">
        <v>2015</v>
      </c>
      <c r="J835" s="1" t="s">
        <v>124</v>
      </c>
      <c r="K835" s="9">
        <v>3000</v>
      </c>
      <c r="L835" s="10">
        <f>K835/ VLOOKUP(A835,Indicators!$B$1:$V$7,21,FALSE)</f>
        <v>13.123933680388468</v>
      </c>
      <c r="M835" s="1" t="s">
        <v>270</v>
      </c>
      <c r="N835" s="1" t="s">
        <v>71</v>
      </c>
      <c r="O835" s="11"/>
      <c r="P835" s="11"/>
      <c r="Q835" s="8" t="str">
        <f t="shared" si="0"/>
        <v/>
      </c>
      <c r="R835" s="1" t="s">
        <v>271</v>
      </c>
      <c r="S835" s="1" t="s">
        <v>55</v>
      </c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</row>
    <row r="836" spans="1:76" x14ac:dyDescent="0.2">
      <c r="A836" s="1" t="s">
        <v>20</v>
      </c>
      <c r="B836" s="1" t="s">
        <v>270</v>
      </c>
      <c r="C836" s="1" t="s">
        <v>270</v>
      </c>
      <c r="D836" s="1" t="s">
        <v>139</v>
      </c>
      <c r="E836" s="1" t="s">
        <v>1</v>
      </c>
      <c r="F836" s="1" t="s">
        <v>151</v>
      </c>
      <c r="G836" s="1" t="s">
        <v>73</v>
      </c>
      <c r="H836" s="8"/>
      <c r="I836" s="8">
        <v>2015</v>
      </c>
      <c r="J836" s="1" t="s">
        <v>124</v>
      </c>
      <c r="K836" s="9">
        <v>4000</v>
      </c>
      <c r="L836" s="10">
        <f>K836/ VLOOKUP(A836,Indicators!$B$1:$V$7,21,FALSE)</f>
        <v>17.498578240517958</v>
      </c>
      <c r="M836" s="1" t="s">
        <v>270</v>
      </c>
      <c r="N836" s="1" t="s">
        <v>71</v>
      </c>
      <c r="O836" s="11"/>
      <c r="P836" s="11"/>
      <c r="Q836" s="8" t="str">
        <f t="shared" si="0"/>
        <v/>
      </c>
      <c r="R836" s="1" t="s">
        <v>271</v>
      </c>
      <c r="S836" s="1" t="s">
        <v>55</v>
      </c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</row>
    <row r="837" spans="1:76" x14ac:dyDescent="0.2">
      <c r="A837" s="1" t="s">
        <v>20</v>
      </c>
      <c r="B837" s="1" t="s">
        <v>270</v>
      </c>
      <c r="C837" s="1" t="s">
        <v>270</v>
      </c>
      <c r="D837" s="1" t="s">
        <v>139</v>
      </c>
      <c r="E837" s="1" t="s">
        <v>1</v>
      </c>
      <c r="F837" s="1" t="s">
        <v>151</v>
      </c>
      <c r="G837" s="1" t="s">
        <v>73</v>
      </c>
      <c r="H837" s="8"/>
      <c r="I837" s="8">
        <v>2015</v>
      </c>
      <c r="J837" s="1" t="s">
        <v>124</v>
      </c>
      <c r="K837" s="9">
        <v>4640</v>
      </c>
      <c r="L837" s="10">
        <f>K837/ VLOOKUP(A837,Indicators!$B$1:$V$7,21,FALSE)</f>
        <v>20.298350759000829</v>
      </c>
      <c r="M837" s="1" t="s">
        <v>270</v>
      </c>
      <c r="N837" s="1" t="s">
        <v>71</v>
      </c>
      <c r="O837" s="11"/>
      <c r="P837" s="11"/>
      <c r="Q837" s="8" t="str">
        <f t="shared" si="0"/>
        <v/>
      </c>
      <c r="R837" s="1" t="s">
        <v>271</v>
      </c>
      <c r="S837" s="1" t="s">
        <v>55</v>
      </c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</row>
    <row r="838" spans="1:76" x14ac:dyDescent="0.2">
      <c r="A838" s="1" t="s">
        <v>20</v>
      </c>
      <c r="B838" s="1" t="s">
        <v>270</v>
      </c>
      <c r="C838" s="1" t="s">
        <v>270</v>
      </c>
      <c r="D838" s="1" t="s">
        <v>139</v>
      </c>
      <c r="E838" s="1" t="s">
        <v>1</v>
      </c>
      <c r="F838" s="1" t="s">
        <v>151</v>
      </c>
      <c r="G838" s="1" t="s">
        <v>73</v>
      </c>
      <c r="H838" s="8"/>
      <c r="I838" s="8">
        <v>2015</v>
      </c>
      <c r="J838" s="1" t="s">
        <v>124</v>
      </c>
      <c r="K838" s="9">
        <v>5000</v>
      </c>
      <c r="L838" s="10">
        <f>K838/ VLOOKUP(A838,Indicators!$B$1:$V$7,21,FALSE)</f>
        <v>21.873222800647447</v>
      </c>
      <c r="M838" s="1" t="s">
        <v>270</v>
      </c>
      <c r="N838" s="1" t="s">
        <v>71</v>
      </c>
      <c r="O838" s="11"/>
      <c r="P838" s="11"/>
      <c r="Q838" s="8" t="str">
        <f t="shared" si="0"/>
        <v/>
      </c>
      <c r="R838" s="1" t="s">
        <v>271</v>
      </c>
      <c r="S838" s="1" t="s">
        <v>55</v>
      </c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</row>
    <row r="839" spans="1:76" x14ac:dyDescent="0.2">
      <c r="A839" s="1" t="s">
        <v>20</v>
      </c>
      <c r="B839" s="1" t="s">
        <v>270</v>
      </c>
      <c r="C839" s="1" t="s">
        <v>270</v>
      </c>
      <c r="D839" s="1" t="s">
        <v>139</v>
      </c>
      <c r="E839" s="1" t="s">
        <v>1</v>
      </c>
      <c r="F839" s="1" t="s">
        <v>151</v>
      </c>
      <c r="G839" s="1" t="s">
        <v>73</v>
      </c>
      <c r="H839" s="8"/>
      <c r="I839" s="8">
        <v>2015</v>
      </c>
      <c r="J839" s="1" t="s">
        <v>124</v>
      </c>
      <c r="K839" s="9">
        <v>5400</v>
      </c>
      <c r="L839" s="10">
        <f>K839/ VLOOKUP(A839,Indicators!$B$1:$V$7,21,FALSE)</f>
        <v>23.623080624699242</v>
      </c>
      <c r="M839" s="1" t="s">
        <v>270</v>
      </c>
      <c r="N839" s="1" t="s">
        <v>71</v>
      </c>
      <c r="O839" s="11"/>
      <c r="P839" s="11"/>
      <c r="Q839" s="8" t="str">
        <f t="shared" si="0"/>
        <v/>
      </c>
      <c r="R839" s="1" t="s">
        <v>271</v>
      </c>
      <c r="S839" s="1" t="s">
        <v>55</v>
      </c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</row>
    <row r="840" spans="1:76" x14ac:dyDescent="0.2">
      <c r="A840" s="1" t="s">
        <v>20</v>
      </c>
      <c r="B840" s="1" t="s">
        <v>270</v>
      </c>
      <c r="C840" s="1" t="s">
        <v>270</v>
      </c>
      <c r="D840" s="1" t="s">
        <v>139</v>
      </c>
      <c r="E840" s="1" t="s">
        <v>1</v>
      </c>
      <c r="F840" s="1" t="s">
        <v>151</v>
      </c>
      <c r="G840" s="1" t="s">
        <v>73</v>
      </c>
      <c r="H840" s="8"/>
      <c r="I840" s="8">
        <v>2015</v>
      </c>
      <c r="J840" s="1" t="s">
        <v>124</v>
      </c>
      <c r="K840" s="9">
        <v>6300</v>
      </c>
      <c r="L840" s="10">
        <f>K840/ VLOOKUP(A840,Indicators!$B$1:$V$7,21,FALSE)</f>
        <v>27.560260728815784</v>
      </c>
      <c r="M840" s="1" t="s">
        <v>270</v>
      </c>
      <c r="N840" s="1" t="s">
        <v>71</v>
      </c>
      <c r="O840" s="11"/>
      <c r="P840" s="11"/>
      <c r="Q840" s="8" t="str">
        <f t="shared" si="0"/>
        <v/>
      </c>
      <c r="R840" s="1" t="s">
        <v>271</v>
      </c>
      <c r="S840" s="1" t="s">
        <v>55</v>
      </c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</row>
    <row r="841" spans="1:76" x14ac:dyDescent="0.2">
      <c r="A841" s="1" t="s">
        <v>20</v>
      </c>
      <c r="B841" s="1" t="s">
        <v>270</v>
      </c>
      <c r="C841" s="1" t="s">
        <v>270</v>
      </c>
      <c r="D841" s="1" t="s">
        <v>139</v>
      </c>
      <c r="E841" s="1" t="s">
        <v>1</v>
      </c>
      <c r="F841" s="1" t="s">
        <v>151</v>
      </c>
      <c r="G841" s="1" t="s">
        <v>73</v>
      </c>
      <c r="H841" s="8"/>
      <c r="I841" s="8">
        <v>2015</v>
      </c>
      <c r="J841" s="1" t="s">
        <v>124</v>
      </c>
      <c r="K841" s="9">
        <v>9000</v>
      </c>
      <c r="L841" s="10">
        <f>K841/ VLOOKUP(A841,Indicators!$B$1:$V$7,21,FALSE)</f>
        <v>39.371801041165405</v>
      </c>
      <c r="M841" s="1" t="s">
        <v>270</v>
      </c>
      <c r="N841" s="1" t="s">
        <v>71</v>
      </c>
      <c r="O841" s="11"/>
      <c r="P841" s="11"/>
      <c r="Q841" s="8" t="str">
        <f t="shared" si="0"/>
        <v/>
      </c>
      <c r="R841" s="1" t="s">
        <v>271</v>
      </c>
      <c r="S841" s="1" t="s">
        <v>55</v>
      </c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</row>
    <row r="842" spans="1:76" x14ac:dyDescent="0.2">
      <c r="A842" s="1" t="s">
        <v>20</v>
      </c>
      <c r="B842" s="1" t="s">
        <v>270</v>
      </c>
      <c r="C842" s="1" t="s">
        <v>270</v>
      </c>
      <c r="D842" s="1" t="s">
        <v>139</v>
      </c>
      <c r="E842" s="1" t="s">
        <v>1</v>
      </c>
      <c r="F842" s="1" t="s">
        <v>151</v>
      </c>
      <c r="G842" s="1" t="s">
        <v>73</v>
      </c>
      <c r="H842" s="8"/>
      <c r="I842" s="8">
        <v>2015</v>
      </c>
      <c r="J842" s="1" t="s">
        <v>124</v>
      </c>
      <c r="K842" s="9">
        <v>10000</v>
      </c>
      <c r="L842" s="10">
        <f>K842/ VLOOKUP(A842,Indicators!$B$1:$V$7,21,FALSE)</f>
        <v>43.746445601294894</v>
      </c>
      <c r="M842" s="1" t="s">
        <v>270</v>
      </c>
      <c r="N842" s="1" t="s">
        <v>71</v>
      </c>
      <c r="O842" s="11"/>
      <c r="P842" s="11"/>
      <c r="Q842" s="8" t="str">
        <f t="shared" si="0"/>
        <v/>
      </c>
      <c r="R842" s="1" t="s">
        <v>271</v>
      </c>
      <c r="S842" s="1" t="s">
        <v>55</v>
      </c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</row>
    <row r="843" spans="1:76" x14ac:dyDescent="0.2">
      <c r="A843" s="1" t="s">
        <v>20</v>
      </c>
      <c r="B843" s="1" t="s">
        <v>270</v>
      </c>
      <c r="C843" s="1" t="s">
        <v>270</v>
      </c>
      <c r="D843" s="1" t="s">
        <v>139</v>
      </c>
      <c r="E843" s="1" t="s">
        <v>1</v>
      </c>
      <c r="F843" s="1" t="s">
        <v>151</v>
      </c>
      <c r="G843" s="1" t="s">
        <v>73</v>
      </c>
      <c r="H843" s="8"/>
      <c r="I843" s="8">
        <v>2015</v>
      </c>
      <c r="J843" s="1" t="s">
        <v>124</v>
      </c>
      <c r="K843" s="9">
        <v>13890</v>
      </c>
      <c r="L843" s="10">
        <f>K843/ VLOOKUP(A843,Indicators!$B$1:$V$7,21,FALSE)</f>
        <v>60.763812940198605</v>
      </c>
      <c r="M843" s="1" t="s">
        <v>270</v>
      </c>
      <c r="N843" s="1" t="s">
        <v>71</v>
      </c>
      <c r="O843" s="11"/>
      <c r="P843" s="11"/>
      <c r="Q843" s="8" t="str">
        <f t="shared" si="0"/>
        <v/>
      </c>
      <c r="R843" s="1" t="s">
        <v>271</v>
      </c>
      <c r="S843" s="1" t="s">
        <v>55</v>
      </c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</row>
    <row r="844" spans="1:76" x14ac:dyDescent="0.2">
      <c r="A844" s="1" t="s">
        <v>20</v>
      </c>
      <c r="B844" s="1" t="s">
        <v>270</v>
      </c>
      <c r="C844" s="1" t="s">
        <v>270</v>
      </c>
      <c r="D844" s="1" t="s">
        <v>139</v>
      </c>
      <c r="E844" s="1" t="s">
        <v>1</v>
      </c>
      <c r="F844" s="1" t="s">
        <v>151</v>
      </c>
      <c r="G844" s="1" t="s">
        <v>73</v>
      </c>
      <c r="H844" s="8"/>
      <c r="I844" s="8">
        <v>2015</v>
      </c>
      <c r="J844" s="1" t="s">
        <v>124</v>
      </c>
      <c r="K844" s="9">
        <v>42000</v>
      </c>
      <c r="L844" s="10">
        <f>K844/ VLOOKUP(A844,Indicators!$B$1:$V$7,21,FALSE)</f>
        <v>183.73507152543854</v>
      </c>
      <c r="M844" s="1" t="s">
        <v>270</v>
      </c>
      <c r="N844" s="1" t="s">
        <v>71</v>
      </c>
      <c r="O844" s="11"/>
      <c r="P844" s="11"/>
      <c r="Q844" s="8" t="str">
        <f t="shared" si="0"/>
        <v/>
      </c>
      <c r="R844" s="1" t="s">
        <v>271</v>
      </c>
      <c r="S844" s="1" t="s">
        <v>55</v>
      </c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</row>
    <row r="845" spans="1:76" x14ac:dyDescent="0.2">
      <c r="A845" s="1" t="s">
        <v>20</v>
      </c>
      <c r="B845" s="1" t="s">
        <v>126</v>
      </c>
      <c r="C845" s="1" t="s">
        <v>272</v>
      </c>
      <c r="D845" s="1" t="s">
        <v>128</v>
      </c>
      <c r="E845" s="1" t="s">
        <v>2</v>
      </c>
      <c r="F845" s="1" t="s">
        <v>151</v>
      </c>
      <c r="G845" s="1" t="s">
        <v>73</v>
      </c>
      <c r="H845" s="8"/>
      <c r="I845" s="8">
        <v>2015</v>
      </c>
      <c r="J845" s="1" t="s">
        <v>124</v>
      </c>
      <c r="K845" s="8">
        <v>50</v>
      </c>
      <c r="L845" s="10">
        <f>K845/ VLOOKUP(A845,Indicators!$B$1:$V$7,21,FALSE)</f>
        <v>0.21873222800647446</v>
      </c>
      <c r="M845" s="1" t="s">
        <v>170</v>
      </c>
      <c r="N845" s="1" t="s">
        <v>71</v>
      </c>
      <c r="O845" s="11"/>
      <c r="P845" s="11"/>
      <c r="Q845" s="8" t="str">
        <f t="shared" si="0"/>
        <v/>
      </c>
      <c r="R845" s="1" t="s">
        <v>95</v>
      </c>
      <c r="S845" s="1" t="s">
        <v>32</v>
      </c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</row>
    <row r="846" spans="1:76" x14ac:dyDescent="0.2">
      <c r="A846" s="1" t="s">
        <v>20</v>
      </c>
      <c r="B846" s="1" t="s">
        <v>126</v>
      </c>
      <c r="C846" s="1" t="s">
        <v>272</v>
      </c>
      <c r="D846" s="1" t="s">
        <v>128</v>
      </c>
      <c r="E846" s="1" t="s">
        <v>2</v>
      </c>
      <c r="F846" s="1" t="s">
        <v>151</v>
      </c>
      <c r="G846" s="1" t="s">
        <v>73</v>
      </c>
      <c r="H846" s="8"/>
      <c r="I846" s="8">
        <v>2015</v>
      </c>
      <c r="J846" s="1" t="s">
        <v>124</v>
      </c>
      <c r="K846" s="8">
        <v>100</v>
      </c>
      <c r="L846" s="10">
        <f>K846/ VLOOKUP(A846,Indicators!$B$1:$V$7,21,FALSE)</f>
        <v>0.43746445601294892</v>
      </c>
      <c r="M846" s="1" t="s">
        <v>170</v>
      </c>
      <c r="N846" s="1" t="s">
        <v>71</v>
      </c>
      <c r="O846" s="11"/>
      <c r="P846" s="11"/>
      <c r="Q846" s="8" t="str">
        <f t="shared" si="0"/>
        <v/>
      </c>
      <c r="R846" s="1" t="s">
        <v>95</v>
      </c>
      <c r="S846" s="1" t="s">
        <v>32</v>
      </c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</row>
    <row r="847" spans="1:76" x14ac:dyDescent="0.2">
      <c r="A847" s="1" t="s">
        <v>20</v>
      </c>
      <c r="B847" s="1" t="s">
        <v>126</v>
      </c>
      <c r="C847" s="1" t="s">
        <v>272</v>
      </c>
      <c r="D847" s="1" t="s">
        <v>128</v>
      </c>
      <c r="E847" s="1" t="s">
        <v>2</v>
      </c>
      <c r="F847" s="1" t="s">
        <v>151</v>
      </c>
      <c r="G847" s="1" t="s">
        <v>73</v>
      </c>
      <c r="H847" s="8"/>
      <c r="I847" s="8">
        <v>2015</v>
      </c>
      <c r="J847" s="1" t="s">
        <v>124</v>
      </c>
      <c r="K847" s="8">
        <v>100</v>
      </c>
      <c r="L847" s="10">
        <f>K847/ VLOOKUP(A847,Indicators!$B$1:$V$7,21,FALSE)</f>
        <v>0.43746445601294892</v>
      </c>
      <c r="M847" s="1" t="s">
        <v>170</v>
      </c>
      <c r="N847" s="1" t="s">
        <v>71</v>
      </c>
      <c r="O847" s="11"/>
      <c r="P847" s="11"/>
      <c r="Q847" s="8" t="str">
        <f t="shared" si="0"/>
        <v/>
      </c>
      <c r="R847" s="1" t="s">
        <v>95</v>
      </c>
      <c r="S847" s="1" t="s">
        <v>32</v>
      </c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</row>
    <row r="848" spans="1:76" x14ac:dyDescent="0.2">
      <c r="A848" s="1" t="s">
        <v>20</v>
      </c>
      <c r="B848" s="1" t="s">
        <v>126</v>
      </c>
      <c r="C848" s="1" t="s">
        <v>273</v>
      </c>
      <c r="D848" s="1" t="s">
        <v>128</v>
      </c>
      <c r="E848" s="1" t="s">
        <v>2</v>
      </c>
      <c r="F848" s="1" t="s">
        <v>151</v>
      </c>
      <c r="G848" s="1" t="s">
        <v>73</v>
      </c>
      <c r="H848" s="8"/>
      <c r="I848" s="8">
        <v>2015</v>
      </c>
      <c r="J848" s="1" t="s">
        <v>124</v>
      </c>
      <c r="K848" s="8">
        <v>170</v>
      </c>
      <c r="L848" s="10">
        <f>K848/ VLOOKUP(A848,Indicators!$B$1:$V$7,21,FALSE)</f>
        <v>0.74368957522201318</v>
      </c>
      <c r="M848" s="1" t="s">
        <v>274</v>
      </c>
      <c r="N848" s="1" t="s">
        <v>71</v>
      </c>
      <c r="O848" s="11"/>
      <c r="P848" s="11"/>
      <c r="Q848" s="8" t="str">
        <f t="shared" si="0"/>
        <v/>
      </c>
      <c r="R848" s="1" t="s">
        <v>95</v>
      </c>
      <c r="S848" s="1" t="s">
        <v>32</v>
      </c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</row>
    <row r="849" spans="1:76" x14ac:dyDescent="0.2">
      <c r="A849" s="1" t="s">
        <v>20</v>
      </c>
      <c r="B849" s="1" t="s">
        <v>126</v>
      </c>
      <c r="C849" s="1" t="s">
        <v>272</v>
      </c>
      <c r="D849" s="1" t="s">
        <v>128</v>
      </c>
      <c r="E849" s="1" t="s">
        <v>2</v>
      </c>
      <c r="F849" s="1" t="s">
        <v>151</v>
      </c>
      <c r="G849" s="1" t="s">
        <v>73</v>
      </c>
      <c r="H849" s="8"/>
      <c r="I849" s="8">
        <v>2015</v>
      </c>
      <c r="J849" s="1" t="s">
        <v>124</v>
      </c>
      <c r="K849" s="8">
        <v>200</v>
      </c>
      <c r="L849" s="10">
        <f>K849/ VLOOKUP(A849,Indicators!$B$1:$V$7,21,FALSE)</f>
        <v>0.87492891202589784</v>
      </c>
      <c r="M849" s="1" t="s">
        <v>170</v>
      </c>
      <c r="N849" s="1" t="s">
        <v>71</v>
      </c>
      <c r="O849" s="11"/>
      <c r="P849" s="11"/>
      <c r="Q849" s="8" t="str">
        <f t="shared" si="0"/>
        <v/>
      </c>
      <c r="R849" s="1" t="s">
        <v>95</v>
      </c>
      <c r="S849" s="1" t="s">
        <v>32</v>
      </c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</row>
    <row r="850" spans="1:76" x14ac:dyDescent="0.2">
      <c r="A850" s="1" t="s">
        <v>20</v>
      </c>
      <c r="B850" s="1" t="s">
        <v>126</v>
      </c>
      <c r="C850" s="1" t="s">
        <v>273</v>
      </c>
      <c r="D850" s="1" t="s">
        <v>128</v>
      </c>
      <c r="E850" s="1" t="s">
        <v>2</v>
      </c>
      <c r="F850" s="1" t="s">
        <v>151</v>
      </c>
      <c r="G850" s="1" t="s">
        <v>73</v>
      </c>
      <c r="H850" s="8"/>
      <c r="I850" s="8">
        <v>2015</v>
      </c>
      <c r="J850" s="1" t="s">
        <v>124</v>
      </c>
      <c r="K850" s="8">
        <v>200</v>
      </c>
      <c r="L850" s="10">
        <f>K850/ VLOOKUP(A850,Indicators!$B$1:$V$7,21,FALSE)</f>
        <v>0.87492891202589784</v>
      </c>
      <c r="M850" s="1" t="s">
        <v>274</v>
      </c>
      <c r="N850" s="1" t="s">
        <v>71</v>
      </c>
      <c r="O850" s="11"/>
      <c r="P850" s="11"/>
      <c r="Q850" s="8" t="str">
        <f t="shared" si="0"/>
        <v/>
      </c>
      <c r="R850" s="1" t="s">
        <v>95</v>
      </c>
      <c r="S850" s="1" t="s">
        <v>32</v>
      </c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</row>
    <row r="851" spans="1:76" x14ac:dyDescent="0.2">
      <c r="A851" s="1" t="s">
        <v>20</v>
      </c>
      <c r="B851" s="1" t="s">
        <v>126</v>
      </c>
      <c r="C851" s="1" t="s">
        <v>273</v>
      </c>
      <c r="D851" s="1" t="s">
        <v>128</v>
      </c>
      <c r="E851" s="1" t="s">
        <v>2</v>
      </c>
      <c r="F851" s="1" t="s">
        <v>151</v>
      </c>
      <c r="G851" s="1" t="s">
        <v>73</v>
      </c>
      <c r="H851" s="8"/>
      <c r="I851" s="8">
        <v>2015</v>
      </c>
      <c r="J851" s="1" t="s">
        <v>124</v>
      </c>
      <c r="K851" s="8">
        <v>250</v>
      </c>
      <c r="L851" s="10">
        <f>K851/ VLOOKUP(A851,Indicators!$B$1:$V$7,21,FALSE)</f>
        <v>1.0936611400323724</v>
      </c>
      <c r="M851" s="1" t="s">
        <v>274</v>
      </c>
      <c r="N851" s="1" t="s">
        <v>71</v>
      </c>
      <c r="O851" s="11"/>
      <c r="P851" s="11"/>
      <c r="Q851" s="8" t="str">
        <f t="shared" si="0"/>
        <v/>
      </c>
      <c r="R851" s="1" t="s">
        <v>95</v>
      </c>
      <c r="S851" s="1" t="s">
        <v>32</v>
      </c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</row>
    <row r="852" spans="1:76" x14ac:dyDescent="0.2">
      <c r="A852" s="1" t="s">
        <v>20</v>
      </c>
      <c r="B852" s="1" t="s">
        <v>126</v>
      </c>
      <c r="C852" s="1" t="s">
        <v>272</v>
      </c>
      <c r="D852" s="1" t="s">
        <v>128</v>
      </c>
      <c r="E852" s="1" t="s">
        <v>2</v>
      </c>
      <c r="F852" s="1" t="s">
        <v>151</v>
      </c>
      <c r="G852" s="1" t="s">
        <v>73</v>
      </c>
      <c r="H852" s="8"/>
      <c r="I852" s="8">
        <v>2015</v>
      </c>
      <c r="J852" s="1" t="s">
        <v>124</v>
      </c>
      <c r="K852" s="8">
        <v>300</v>
      </c>
      <c r="L852" s="10">
        <f>K852/ VLOOKUP(A852,Indicators!$B$1:$V$7,21,FALSE)</f>
        <v>1.3123933680388469</v>
      </c>
      <c r="M852" s="1" t="s">
        <v>170</v>
      </c>
      <c r="N852" s="1" t="s">
        <v>71</v>
      </c>
      <c r="O852" s="11"/>
      <c r="P852" s="11"/>
      <c r="Q852" s="8" t="str">
        <f t="shared" si="0"/>
        <v/>
      </c>
      <c r="R852" s="1" t="s">
        <v>95</v>
      </c>
      <c r="S852" s="1" t="s">
        <v>32</v>
      </c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</row>
    <row r="853" spans="1:76" x14ac:dyDescent="0.2">
      <c r="A853" s="1" t="s">
        <v>20</v>
      </c>
      <c r="B853" s="1" t="s">
        <v>126</v>
      </c>
      <c r="C853" s="1" t="s">
        <v>127</v>
      </c>
      <c r="D853" s="1" t="s">
        <v>128</v>
      </c>
      <c r="E853" s="1" t="s">
        <v>2</v>
      </c>
      <c r="F853" s="1" t="s">
        <v>151</v>
      </c>
      <c r="G853" s="1" t="s">
        <v>73</v>
      </c>
      <c r="H853" s="8"/>
      <c r="I853" s="8">
        <v>2015</v>
      </c>
      <c r="J853" s="1" t="s">
        <v>124</v>
      </c>
      <c r="K853" s="8">
        <v>510</v>
      </c>
      <c r="L853" s="10">
        <f>K853/ VLOOKUP(A853,Indicators!$B$1:$V$7,21,FALSE)</f>
        <v>2.2310687256660398</v>
      </c>
      <c r="M853" s="1" t="s">
        <v>126</v>
      </c>
      <c r="N853" s="1" t="s">
        <v>71</v>
      </c>
      <c r="O853" s="11"/>
      <c r="P853" s="11"/>
      <c r="Q853" s="8" t="str">
        <f t="shared" si="0"/>
        <v/>
      </c>
      <c r="R853" s="1" t="s">
        <v>95</v>
      </c>
      <c r="S853" s="1" t="s">
        <v>32</v>
      </c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</row>
    <row r="854" spans="1:76" x14ac:dyDescent="0.2">
      <c r="A854" s="1" t="s">
        <v>20</v>
      </c>
      <c r="B854" s="1" t="s">
        <v>126</v>
      </c>
      <c r="C854" s="1" t="s">
        <v>127</v>
      </c>
      <c r="D854" s="1" t="s">
        <v>128</v>
      </c>
      <c r="E854" s="1" t="s">
        <v>2</v>
      </c>
      <c r="F854" s="1" t="s">
        <v>151</v>
      </c>
      <c r="G854" s="1" t="s">
        <v>73</v>
      </c>
      <c r="H854" s="8"/>
      <c r="I854" s="8">
        <v>2015</v>
      </c>
      <c r="J854" s="1" t="s">
        <v>124</v>
      </c>
      <c r="K854" s="8">
        <v>510</v>
      </c>
      <c r="L854" s="10">
        <f>K854/ VLOOKUP(A854,Indicators!$B$1:$V$7,21,FALSE)</f>
        <v>2.2310687256660398</v>
      </c>
      <c r="M854" s="1" t="s">
        <v>126</v>
      </c>
      <c r="N854" s="1" t="s">
        <v>71</v>
      </c>
      <c r="O854" s="11"/>
      <c r="P854" s="11"/>
      <c r="Q854" s="8" t="str">
        <f t="shared" si="0"/>
        <v/>
      </c>
      <c r="R854" s="1" t="s">
        <v>95</v>
      </c>
      <c r="S854" s="1" t="s">
        <v>32</v>
      </c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</row>
    <row r="855" spans="1:76" x14ac:dyDescent="0.2">
      <c r="A855" s="1" t="s">
        <v>20</v>
      </c>
      <c r="B855" s="1" t="s">
        <v>126</v>
      </c>
      <c r="C855" s="1" t="s">
        <v>127</v>
      </c>
      <c r="D855" s="1" t="s">
        <v>128</v>
      </c>
      <c r="E855" s="1" t="s">
        <v>2</v>
      </c>
      <c r="F855" s="1" t="s">
        <v>151</v>
      </c>
      <c r="G855" s="1" t="s">
        <v>73</v>
      </c>
      <c r="H855" s="8"/>
      <c r="I855" s="8">
        <v>2015</v>
      </c>
      <c r="J855" s="1" t="s">
        <v>124</v>
      </c>
      <c r="K855" s="8">
        <v>520</v>
      </c>
      <c r="L855" s="10">
        <f>K855/ VLOOKUP(A855,Indicators!$B$1:$V$7,21,FALSE)</f>
        <v>2.2748151712673343</v>
      </c>
      <c r="M855" s="1" t="s">
        <v>126</v>
      </c>
      <c r="N855" s="1" t="s">
        <v>71</v>
      </c>
      <c r="O855" s="11"/>
      <c r="P855" s="11"/>
      <c r="Q855" s="8" t="str">
        <f t="shared" si="0"/>
        <v/>
      </c>
      <c r="R855" s="1" t="s">
        <v>95</v>
      </c>
      <c r="S855" s="1" t="s">
        <v>32</v>
      </c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</row>
    <row r="856" spans="1:76" x14ac:dyDescent="0.2">
      <c r="A856" s="1" t="s">
        <v>20</v>
      </c>
      <c r="B856" s="1" t="s">
        <v>126</v>
      </c>
      <c r="C856" s="1" t="s">
        <v>273</v>
      </c>
      <c r="D856" s="1" t="s">
        <v>128</v>
      </c>
      <c r="E856" s="1" t="s">
        <v>2</v>
      </c>
      <c r="F856" s="1" t="s">
        <v>151</v>
      </c>
      <c r="G856" s="1" t="s">
        <v>73</v>
      </c>
      <c r="H856" s="8"/>
      <c r="I856" s="8">
        <v>2015</v>
      </c>
      <c r="J856" s="1" t="s">
        <v>124</v>
      </c>
      <c r="K856" s="9">
        <v>1000</v>
      </c>
      <c r="L856" s="10">
        <f>K856/ VLOOKUP(A856,Indicators!$B$1:$V$7,21,FALSE)</f>
        <v>4.3746445601294894</v>
      </c>
      <c r="M856" s="1" t="s">
        <v>274</v>
      </c>
      <c r="N856" s="1" t="s">
        <v>71</v>
      </c>
      <c r="O856" s="11"/>
      <c r="P856" s="11"/>
      <c r="Q856" s="8" t="str">
        <f t="shared" si="0"/>
        <v/>
      </c>
      <c r="R856" s="1" t="s">
        <v>95</v>
      </c>
      <c r="S856" s="1" t="s">
        <v>32</v>
      </c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</row>
    <row r="857" spans="1:76" x14ac:dyDescent="0.2">
      <c r="A857" s="1" t="s">
        <v>20</v>
      </c>
      <c r="B857" s="1" t="s">
        <v>126</v>
      </c>
      <c r="C857" s="1" t="s">
        <v>127</v>
      </c>
      <c r="D857" s="1" t="s">
        <v>128</v>
      </c>
      <c r="E857" s="1" t="s">
        <v>2</v>
      </c>
      <c r="F857" s="1" t="s">
        <v>151</v>
      </c>
      <c r="G857" s="1" t="s">
        <v>73</v>
      </c>
      <c r="H857" s="8"/>
      <c r="I857" s="8">
        <v>2015</v>
      </c>
      <c r="J857" s="1" t="s">
        <v>124</v>
      </c>
      <c r="K857" s="9">
        <v>1550</v>
      </c>
      <c r="L857" s="10">
        <f>K857/ VLOOKUP(A857,Indicators!$B$1:$V$7,21,FALSE)</f>
        <v>6.7806990682007084</v>
      </c>
      <c r="M857" s="1" t="s">
        <v>126</v>
      </c>
      <c r="N857" s="1" t="s">
        <v>71</v>
      </c>
      <c r="O857" s="11"/>
      <c r="P857" s="11"/>
      <c r="Q857" s="8" t="str">
        <f t="shared" si="0"/>
        <v/>
      </c>
      <c r="R857" s="1" t="s">
        <v>95</v>
      </c>
      <c r="S857" s="1" t="s">
        <v>32</v>
      </c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</row>
    <row r="858" spans="1:76" x14ac:dyDescent="0.2">
      <c r="A858" s="1" t="s">
        <v>20</v>
      </c>
      <c r="B858" s="1" t="s">
        <v>126</v>
      </c>
      <c r="C858" s="1" t="s">
        <v>272</v>
      </c>
      <c r="D858" s="1" t="s">
        <v>128</v>
      </c>
      <c r="E858" s="1" t="s">
        <v>2</v>
      </c>
      <c r="F858" s="1" t="s">
        <v>151</v>
      </c>
      <c r="G858" s="1" t="s">
        <v>73</v>
      </c>
      <c r="H858" s="8"/>
      <c r="I858" s="8">
        <v>2015</v>
      </c>
      <c r="J858" s="1" t="s">
        <v>124</v>
      </c>
      <c r="K858" s="9">
        <v>1800</v>
      </c>
      <c r="L858" s="10">
        <f>K858/ VLOOKUP(A858,Indicators!$B$1:$V$7,21,FALSE)</f>
        <v>7.8743602082330808</v>
      </c>
      <c r="M858" s="1" t="s">
        <v>170</v>
      </c>
      <c r="N858" s="1" t="s">
        <v>71</v>
      </c>
      <c r="O858" s="11"/>
      <c r="P858" s="11"/>
      <c r="Q858" s="8" t="str">
        <f t="shared" si="0"/>
        <v/>
      </c>
      <c r="R858" s="1" t="s">
        <v>95</v>
      </c>
      <c r="S858" s="1" t="s">
        <v>32</v>
      </c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</row>
    <row r="859" spans="1:76" x14ac:dyDescent="0.2">
      <c r="A859" s="1" t="s">
        <v>20</v>
      </c>
      <c r="B859" s="1" t="s">
        <v>126</v>
      </c>
      <c r="C859" s="1" t="s">
        <v>272</v>
      </c>
      <c r="D859" s="1" t="s">
        <v>128</v>
      </c>
      <c r="E859" s="1" t="s">
        <v>2</v>
      </c>
      <c r="F859" s="1" t="s">
        <v>151</v>
      </c>
      <c r="G859" s="1" t="s">
        <v>73</v>
      </c>
      <c r="H859" s="8"/>
      <c r="I859" s="8">
        <v>2015</v>
      </c>
      <c r="J859" s="1" t="s">
        <v>124</v>
      </c>
      <c r="K859" s="9">
        <v>2100</v>
      </c>
      <c r="L859" s="10">
        <f>K859/ VLOOKUP(A859,Indicators!$B$1:$V$7,21,FALSE)</f>
        <v>9.1867535762719275</v>
      </c>
      <c r="M859" s="1" t="s">
        <v>170</v>
      </c>
      <c r="N859" s="1" t="s">
        <v>71</v>
      </c>
      <c r="O859" s="11"/>
      <c r="P859" s="11"/>
      <c r="Q859" s="8" t="str">
        <f t="shared" si="0"/>
        <v/>
      </c>
      <c r="R859" s="1" t="s">
        <v>95</v>
      </c>
      <c r="S859" s="1" t="s">
        <v>32</v>
      </c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</row>
    <row r="860" spans="1:76" x14ac:dyDescent="0.2">
      <c r="A860" s="1" t="s">
        <v>20</v>
      </c>
      <c r="B860" s="1" t="s">
        <v>126</v>
      </c>
      <c r="C860" s="1" t="s">
        <v>273</v>
      </c>
      <c r="D860" s="1" t="s">
        <v>128</v>
      </c>
      <c r="E860" s="1" t="s">
        <v>2</v>
      </c>
      <c r="F860" s="1" t="s">
        <v>151</v>
      </c>
      <c r="G860" s="1" t="s">
        <v>73</v>
      </c>
      <c r="H860" s="8"/>
      <c r="I860" s="8">
        <v>2015</v>
      </c>
      <c r="J860" s="1" t="s">
        <v>124</v>
      </c>
      <c r="K860" s="9">
        <v>2460</v>
      </c>
      <c r="L860" s="10">
        <f>K860/ VLOOKUP(A860,Indicators!$B$1:$V$7,21,FALSE)</f>
        <v>10.761625617918543</v>
      </c>
      <c r="M860" s="1" t="s">
        <v>274</v>
      </c>
      <c r="N860" s="1" t="s">
        <v>71</v>
      </c>
      <c r="O860" s="11"/>
      <c r="P860" s="11"/>
      <c r="Q860" s="8" t="str">
        <f t="shared" si="0"/>
        <v/>
      </c>
      <c r="R860" s="1" t="s">
        <v>95</v>
      </c>
      <c r="S860" s="1" t="s">
        <v>32</v>
      </c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</row>
    <row r="861" spans="1:76" x14ac:dyDescent="0.2">
      <c r="A861" s="1" t="s">
        <v>20</v>
      </c>
      <c r="B861" s="1" t="s">
        <v>126</v>
      </c>
      <c r="C861" s="1" t="s">
        <v>273</v>
      </c>
      <c r="D861" s="1" t="s">
        <v>128</v>
      </c>
      <c r="E861" s="1" t="s">
        <v>2</v>
      </c>
      <c r="F861" s="1" t="s">
        <v>151</v>
      </c>
      <c r="G861" s="1" t="s">
        <v>73</v>
      </c>
      <c r="H861" s="8"/>
      <c r="I861" s="8">
        <v>2015</v>
      </c>
      <c r="J861" s="1" t="s">
        <v>124</v>
      </c>
      <c r="K861" s="9">
        <v>2500</v>
      </c>
      <c r="L861" s="10">
        <f>K861/ VLOOKUP(A861,Indicators!$B$1:$V$7,21,FALSE)</f>
        <v>10.936611400323724</v>
      </c>
      <c r="M861" s="1" t="s">
        <v>274</v>
      </c>
      <c r="N861" s="1" t="s">
        <v>71</v>
      </c>
      <c r="O861" s="11"/>
      <c r="P861" s="11"/>
      <c r="Q861" s="8" t="str">
        <f t="shared" si="0"/>
        <v/>
      </c>
      <c r="R861" s="1" t="s">
        <v>95</v>
      </c>
      <c r="S861" s="1" t="s">
        <v>32</v>
      </c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</row>
    <row r="862" spans="1:76" x14ac:dyDescent="0.2">
      <c r="A862" s="1" t="s">
        <v>20</v>
      </c>
      <c r="B862" s="1" t="s">
        <v>126</v>
      </c>
      <c r="C862" s="1" t="s">
        <v>272</v>
      </c>
      <c r="D862" s="1" t="s">
        <v>128</v>
      </c>
      <c r="E862" s="1" t="s">
        <v>2</v>
      </c>
      <c r="F862" s="1" t="s">
        <v>151</v>
      </c>
      <c r="G862" s="1" t="s">
        <v>73</v>
      </c>
      <c r="H862" s="8"/>
      <c r="I862" s="8">
        <v>2015</v>
      </c>
      <c r="J862" s="1" t="s">
        <v>124</v>
      </c>
      <c r="K862" s="9">
        <v>2520</v>
      </c>
      <c r="L862" s="10">
        <f>K862/ VLOOKUP(A862,Indicators!$B$1:$V$7,21,FALSE)</f>
        <v>11.024104291526314</v>
      </c>
      <c r="M862" s="1" t="s">
        <v>170</v>
      </c>
      <c r="N862" s="1" t="s">
        <v>71</v>
      </c>
      <c r="O862" s="11"/>
      <c r="P862" s="11"/>
      <c r="Q862" s="8" t="str">
        <f t="shared" si="0"/>
        <v/>
      </c>
      <c r="R862" s="1" t="s">
        <v>95</v>
      </c>
      <c r="S862" s="1" t="s">
        <v>32</v>
      </c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</row>
    <row r="863" spans="1:76" x14ac:dyDescent="0.2">
      <c r="A863" s="1" t="s">
        <v>20</v>
      </c>
      <c r="B863" s="1" t="s">
        <v>126</v>
      </c>
      <c r="C863" s="1" t="s">
        <v>273</v>
      </c>
      <c r="D863" s="1" t="s">
        <v>128</v>
      </c>
      <c r="E863" s="1" t="s">
        <v>2</v>
      </c>
      <c r="F863" s="1" t="s">
        <v>151</v>
      </c>
      <c r="G863" s="1" t="s">
        <v>73</v>
      </c>
      <c r="H863" s="8"/>
      <c r="I863" s="8">
        <v>2015</v>
      </c>
      <c r="J863" s="1" t="s">
        <v>124</v>
      </c>
      <c r="K863" s="9">
        <v>3000</v>
      </c>
      <c r="L863" s="10">
        <f>K863/ VLOOKUP(A863,Indicators!$B$1:$V$7,21,FALSE)</f>
        <v>13.123933680388468</v>
      </c>
      <c r="M863" s="1" t="s">
        <v>274</v>
      </c>
      <c r="N863" s="1" t="s">
        <v>71</v>
      </c>
      <c r="O863" s="11"/>
      <c r="P863" s="11"/>
      <c r="Q863" s="8" t="str">
        <f t="shared" si="0"/>
        <v/>
      </c>
      <c r="R863" s="1" t="s">
        <v>95</v>
      </c>
      <c r="S863" s="1" t="s">
        <v>32</v>
      </c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</row>
    <row r="864" spans="1:76" x14ac:dyDescent="0.2">
      <c r="A864" s="1" t="s">
        <v>20</v>
      </c>
      <c r="B864" s="1" t="s">
        <v>126</v>
      </c>
      <c r="C864" s="1" t="s">
        <v>127</v>
      </c>
      <c r="D864" s="1" t="s">
        <v>128</v>
      </c>
      <c r="E864" s="1" t="s">
        <v>2</v>
      </c>
      <c r="F864" s="1" t="s">
        <v>151</v>
      </c>
      <c r="G864" s="1" t="s">
        <v>73</v>
      </c>
      <c r="H864" s="8"/>
      <c r="I864" s="8">
        <v>2015</v>
      </c>
      <c r="J864" s="1" t="s">
        <v>124</v>
      </c>
      <c r="K864" s="9">
        <v>3090</v>
      </c>
      <c r="L864" s="10">
        <f>K864/ VLOOKUP(A864,Indicators!$B$1:$V$7,21,FALSE)</f>
        <v>13.517651690800122</v>
      </c>
      <c r="M864" s="1" t="s">
        <v>126</v>
      </c>
      <c r="N864" s="1" t="s">
        <v>71</v>
      </c>
      <c r="O864" s="11"/>
      <c r="P864" s="11"/>
      <c r="Q864" s="8" t="str">
        <f t="shared" si="0"/>
        <v/>
      </c>
      <c r="R864" s="1" t="s">
        <v>95</v>
      </c>
      <c r="S864" s="1" t="s">
        <v>32</v>
      </c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</row>
    <row r="865" spans="1:76" x14ac:dyDescent="0.2">
      <c r="A865" s="1" t="s">
        <v>20</v>
      </c>
      <c r="B865" s="1" t="s">
        <v>126</v>
      </c>
      <c r="C865" s="1" t="s">
        <v>273</v>
      </c>
      <c r="D865" s="1" t="s">
        <v>128</v>
      </c>
      <c r="E865" s="1" t="s">
        <v>2</v>
      </c>
      <c r="F865" s="1" t="s">
        <v>151</v>
      </c>
      <c r="G865" s="1" t="s">
        <v>73</v>
      </c>
      <c r="H865" s="8"/>
      <c r="I865" s="8">
        <v>2015</v>
      </c>
      <c r="J865" s="1" t="s">
        <v>124</v>
      </c>
      <c r="K865" s="9">
        <v>3500</v>
      </c>
      <c r="L865" s="10">
        <f>K865/ VLOOKUP(A865,Indicators!$B$1:$V$7,21,FALSE)</f>
        <v>15.311255960453213</v>
      </c>
      <c r="M865" s="1" t="s">
        <v>274</v>
      </c>
      <c r="N865" s="1" t="s">
        <v>71</v>
      </c>
      <c r="O865" s="11"/>
      <c r="P865" s="11"/>
      <c r="Q865" s="8" t="str">
        <f t="shared" si="0"/>
        <v/>
      </c>
      <c r="R865" s="1" t="s">
        <v>95</v>
      </c>
      <c r="S865" s="1" t="s">
        <v>32</v>
      </c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</row>
    <row r="866" spans="1:76" x14ac:dyDescent="0.2">
      <c r="A866" s="1" t="s">
        <v>20</v>
      </c>
      <c r="B866" s="1" t="s">
        <v>126</v>
      </c>
      <c r="C866" s="1" t="s">
        <v>272</v>
      </c>
      <c r="D866" s="1" t="s">
        <v>128</v>
      </c>
      <c r="E866" s="1" t="s">
        <v>2</v>
      </c>
      <c r="F866" s="1" t="s">
        <v>151</v>
      </c>
      <c r="G866" s="1" t="s">
        <v>73</v>
      </c>
      <c r="H866" s="8"/>
      <c r="I866" s="8">
        <v>2015</v>
      </c>
      <c r="J866" s="1" t="s">
        <v>124</v>
      </c>
      <c r="K866" s="9">
        <v>3500</v>
      </c>
      <c r="L866" s="10">
        <f>K866/ VLOOKUP(A866,Indicators!$B$1:$V$7,21,FALSE)</f>
        <v>15.311255960453213</v>
      </c>
      <c r="M866" s="1" t="s">
        <v>170</v>
      </c>
      <c r="N866" s="1" t="s">
        <v>71</v>
      </c>
      <c r="O866" s="11"/>
      <c r="P866" s="11"/>
      <c r="Q866" s="8" t="str">
        <f t="shared" si="0"/>
        <v/>
      </c>
      <c r="R866" s="1" t="s">
        <v>95</v>
      </c>
      <c r="S866" s="1" t="s">
        <v>32</v>
      </c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</row>
    <row r="867" spans="1:76" x14ac:dyDescent="0.2">
      <c r="A867" s="1" t="s">
        <v>20</v>
      </c>
      <c r="B867" s="1" t="s">
        <v>126</v>
      </c>
      <c r="C867" s="1" t="s">
        <v>127</v>
      </c>
      <c r="D867" s="1" t="s">
        <v>128</v>
      </c>
      <c r="E867" s="1" t="s">
        <v>2</v>
      </c>
      <c r="F867" s="1" t="s">
        <v>151</v>
      </c>
      <c r="G867" s="1" t="s">
        <v>73</v>
      </c>
      <c r="H867" s="8"/>
      <c r="I867" s="8">
        <v>2015</v>
      </c>
      <c r="J867" s="1" t="s">
        <v>124</v>
      </c>
      <c r="K867" s="9">
        <v>3640</v>
      </c>
      <c r="L867" s="10">
        <f>K867/ VLOOKUP(A867,Indicators!$B$1:$V$7,21,FALSE)</f>
        <v>15.923706198871342</v>
      </c>
      <c r="M867" s="1" t="s">
        <v>126</v>
      </c>
      <c r="N867" s="1" t="s">
        <v>71</v>
      </c>
      <c r="O867" s="11"/>
      <c r="P867" s="11"/>
      <c r="Q867" s="8" t="str">
        <f t="shared" si="0"/>
        <v/>
      </c>
      <c r="R867" s="1" t="s">
        <v>95</v>
      </c>
      <c r="S867" s="1" t="s">
        <v>32</v>
      </c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</row>
    <row r="868" spans="1:76" x14ac:dyDescent="0.2">
      <c r="A868" s="1" t="s">
        <v>20</v>
      </c>
      <c r="B868" s="1" t="s">
        <v>126</v>
      </c>
      <c r="C868" s="1" t="s">
        <v>272</v>
      </c>
      <c r="D868" s="1" t="s">
        <v>128</v>
      </c>
      <c r="E868" s="1" t="s">
        <v>2</v>
      </c>
      <c r="F868" s="1" t="s">
        <v>151</v>
      </c>
      <c r="G868" s="1" t="s">
        <v>73</v>
      </c>
      <c r="H868" s="8"/>
      <c r="I868" s="8">
        <v>2015</v>
      </c>
      <c r="J868" s="1" t="s">
        <v>124</v>
      </c>
      <c r="K868" s="9">
        <v>4000</v>
      </c>
      <c r="L868" s="10">
        <f>K868/ VLOOKUP(A868,Indicators!$B$1:$V$7,21,FALSE)</f>
        <v>17.498578240517958</v>
      </c>
      <c r="M868" s="1" t="s">
        <v>170</v>
      </c>
      <c r="N868" s="1" t="s">
        <v>71</v>
      </c>
      <c r="O868" s="11"/>
      <c r="P868" s="11"/>
      <c r="Q868" s="8" t="str">
        <f t="shared" si="0"/>
        <v/>
      </c>
      <c r="R868" s="1" t="s">
        <v>95</v>
      </c>
      <c r="S868" s="1" t="s">
        <v>32</v>
      </c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</row>
    <row r="869" spans="1:76" x14ac:dyDescent="0.2">
      <c r="A869" s="1" t="s">
        <v>20</v>
      </c>
      <c r="B869" s="1" t="s">
        <v>126</v>
      </c>
      <c r="C869" s="1" t="s">
        <v>272</v>
      </c>
      <c r="D869" s="1" t="s">
        <v>128</v>
      </c>
      <c r="E869" s="1" t="s">
        <v>2</v>
      </c>
      <c r="F869" s="1" t="s">
        <v>151</v>
      </c>
      <c r="G869" s="1" t="s">
        <v>73</v>
      </c>
      <c r="H869" s="8"/>
      <c r="I869" s="8">
        <v>2015</v>
      </c>
      <c r="J869" s="1" t="s">
        <v>124</v>
      </c>
      <c r="K869" s="9">
        <v>5500</v>
      </c>
      <c r="L869" s="10">
        <f>K869/ VLOOKUP(A869,Indicators!$B$1:$V$7,21,FALSE)</f>
        <v>24.060545080712192</v>
      </c>
      <c r="M869" s="1" t="s">
        <v>170</v>
      </c>
      <c r="N869" s="1" t="s">
        <v>71</v>
      </c>
      <c r="O869" s="11"/>
      <c r="P869" s="11"/>
      <c r="Q869" s="8" t="str">
        <f t="shared" si="0"/>
        <v/>
      </c>
      <c r="R869" s="1" t="s">
        <v>95</v>
      </c>
      <c r="S869" s="1" t="s">
        <v>32</v>
      </c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</row>
    <row r="870" spans="1:76" x14ac:dyDescent="0.2">
      <c r="A870" s="1" t="s">
        <v>20</v>
      </c>
      <c r="B870" s="1" t="s">
        <v>126</v>
      </c>
      <c r="C870" s="1" t="s">
        <v>273</v>
      </c>
      <c r="D870" s="1" t="s">
        <v>128</v>
      </c>
      <c r="E870" s="1" t="s">
        <v>2</v>
      </c>
      <c r="F870" s="1" t="s">
        <v>151</v>
      </c>
      <c r="G870" s="1" t="s">
        <v>73</v>
      </c>
      <c r="H870" s="8"/>
      <c r="I870" s="8">
        <v>2015</v>
      </c>
      <c r="J870" s="1" t="s">
        <v>124</v>
      </c>
      <c r="K870" s="9">
        <v>5500</v>
      </c>
      <c r="L870" s="10">
        <f>K870/ VLOOKUP(A870,Indicators!$B$1:$V$7,21,FALSE)</f>
        <v>24.060545080712192</v>
      </c>
      <c r="M870" s="1" t="s">
        <v>274</v>
      </c>
      <c r="N870" s="1" t="s">
        <v>71</v>
      </c>
      <c r="O870" s="11"/>
      <c r="P870" s="11"/>
      <c r="Q870" s="8" t="str">
        <f t="shared" si="0"/>
        <v/>
      </c>
      <c r="R870" s="1" t="s">
        <v>95</v>
      </c>
      <c r="S870" s="1" t="s">
        <v>32</v>
      </c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</row>
    <row r="871" spans="1:76" x14ac:dyDescent="0.2">
      <c r="A871" s="1" t="s">
        <v>20</v>
      </c>
      <c r="B871" s="1" t="s">
        <v>126</v>
      </c>
      <c r="C871" s="1" t="s">
        <v>272</v>
      </c>
      <c r="D871" s="1" t="s">
        <v>128</v>
      </c>
      <c r="E871" s="1" t="s">
        <v>2</v>
      </c>
      <c r="F871" s="1" t="s">
        <v>151</v>
      </c>
      <c r="G871" s="1" t="s">
        <v>73</v>
      </c>
      <c r="H871" s="8"/>
      <c r="I871" s="8">
        <v>2015</v>
      </c>
      <c r="J871" s="1" t="s">
        <v>124</v>
      </c>
      <c r="K871" s="9">
        <v>6500</v>
      </c>
      <c r="L871" s="10">
        <f>K871/ VLOOKUP(A871,Indicators!$B$1:$V$7,21,FALSE)</f>
        <v>28.435189640841681</v>
      </c>
      <c r="M871" s="1" t="s">
        <v>170</v>
      </c>
      <c r="N871" s="1" t="s">
        <v>71</v>
      </c>
      <c r="O871" s="11"/>
      <c r="P871" s="11"/>
      <c r="Q871" s="8" t="str">
        <f t="shared" si="0"/>
        <v/>
      </c>
      <c r="R871" s="1" t="s">
        <v>95</v>
      </c>
      <c r="S871" s="1" t="s">
        <v>32</v>
      </c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</row>
    <row r="872" spans="1:76" x14ac:dyDescent="0.2">
      <c r="A872" s="1" t="s">
        <v>20</v>
      </c>
      <c r="B872" s="1" t="s">
        <v>126</v>
      </c>
      <c r="C872" s="1" t="s">
        <v>272</v>
      </c>
      <c r="D872" s="1" t="s">
        <v>128</v>
      </c>
      <c r="E872" s="1" t="s">
        <v>2</v>
      </c>
      <c r="F872" s="1" t="s">
        <v>151</v>
      </c>
      <c r="G872" s="1" t="s">
        <v>73</v>
      </c>
      <c r="H872" s="8"/>
      <c r="I872" s="8">
        <v>2015</v>
      </c>
      <c r="J872" s="1" t="s">
        <v>124</v>
      </c>
      <c r="K872" s="9">
        <v>6500</v>
      </c>
      <c r="L872" s="10">
        <f>K872/ VLOOKUP(A872,Indicators!$B$1:$V$7,21,FALSE)</f>
        <v>28.435189640841681</v>
      </c>
      <c r="M872" s="1" t="s">
        <v>170</v>
      </c>
      <c r="N872" s="1" t="s">
        <v>71</v>
      </c>
      <c r="O872" s="11"/>
      <c r="P872" s="11"/>
      <c r="Q872" s="8" t="str">
        <f t="shared" si="0"/>
        <v/>
      </c>
      <c r="R872" s="1" t="s">
        <v>95</v>
      </c>
      <c r="S872" s="1" t="s">
        <v>32</v>
      </c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</row>
    <row r="873" spans="1:76" x14ac:dyDescent="0.2">
      <c r="A873" s="1" t="s">
        <v>20</v>
      </c>
      <c r="B873" s="1" t="s">
        <v>126</v>
      </c>
      <c r="C873" s="1" t="s">
        <v>273</v>
      </c>
      <c r="D873" s="1" t="s">
        <v>128</v>
      </c>
      <c r="E873" s="1" t="s">
        <v>2</v>
      </c>
      <c r="F873" s="1" t="s">
        <v>151</v>
      </c>
      <c r="G873" s="1" t="s">
        <v>73</v>
      </c>
      <c r="H873" s="8"/>
      <c r="I873" s="8">
        <v>2015</v>
      </c>
      <c r="J873" s="1" t="s">
        <v>124</v>
      </c>
      <c r="K873" s="9">
        <v>6570</v>
      </c>
      <c r="L873" s="10">
        <f>K873/ VLOOKUP(A873,Indicators!$B$1:$V$7,21,FALSE)</f>
        <v>28.741414760050745</v>
      </c>
      <c r="M873" s="1" t="s">
        <v>274</v>
      </c>
      <c r="N873" s="1" t="s">
        <v>71</v>
      </c>
      <c r="O873" s="11"/>
      <c r="P873" s="11"/>
      <c r="Q873" s="8" t="str">
        <f t="shared" si="0"/>
        <v/>
      </c>
      <c r="R873" s="1" t="s">
        <v>95</v>
      </c>
      <c r="S873" s="1" t="s">
        <v>32</v>
      </c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</row>
    <row r="874" spans="1:76" x14ac:dyDescent="0.2">
      <c r="A874" s="1" t="s">
        <v>20</v>
      </c>
      <c r="B874" s="1" t="s">
        <v>126</v>
      </c>
      <c r="C874" s="1" t="s">
        <v>127</v>
      </c>
      <c r="D874" s="1" t="s">
        <v>128</v>
      </c>
      <c r="E874" s="1" t="s">
        <v>2</v>
      </c>
      <c r="F874" s="1" t="s">
        <v>151</v>
      </c>
      <c r="G874" s="1" t="s">
        <v>73</v>
      </c>
      <c r="H874" s="8"/>
      <c r="I874" s="8">
        <v>2015</v>
      </c>
      <c r="J874" s="1" t="s">
        <v>124</v>
      </c>
      <c r="K874" s="9">
        <v>7210</v>
      </c>
      <c r="L874" s="10">
        <f>K874/ VLOOKUP(A874,Indicators!$B$1:$V$7,21,FALSE)</f>
        <v>31.54118727853362</v>
      </c>
      <c r="M874" s="1" t="s">
        <v>126</v>
      </c>
      <c r="N874" s="1" t="s">
        <v>71</v>
      </c>
      <c r="O874" s="11"/>
      <c r="P874" s="11"/>
      <c r="Q874" s="8" t="str">
        <f t="shared" si="0"/>
        <v/>
      </c>
      <c r="R874" s="1" t="s">
        <v>95</v>
      </c>
      <c r="S874" s="1" t="s">
        <v>32</v>
      </c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</row>
    <row r="875" spans="1:76" x14ac:dyDescent="0.2">
      <c r="A875" s="1" t="s">
        <v>20</v>
      </c>
      <c r="B875" s="1" t="s">
        <v>126</v>
      </c>
      <c r="C875" s="1" t="s">
        <v>127</v>
      </c>
      <c r="D875" s="1" t="s">
        <v>128</v>
      </c>
      <c r="E875" s="1" t="s">
        <v>2</v>
      </c>
      <c r="F875" s="1" t="s">
        <v>151</v>
      </c>
      <c r="G875" s="1" t="s">
        <v>73</v>
      </c>
      <c r="H875" s="8"/>
      <c r="I875" s="8">
        <v>2015</v>
      </c>
      <c r="J875" s="1" t="s">
        <v>124</v>
      </c>
      <c r="K875" s="9">
        <v>8030</v>
      </c>
      <c r="L875" s="10">
        <f>K875/ VLOOKUP(A875,Indicators!$B$1:$V$7,21,FALSE)</f>
        <v>35.128395817839802</v>
      </c>
      <c r="M875" s="1" t="s">
        <v>126</v>
      </c>
      <c r="N875" s="1" t="s">
        <v>71</v>
      </c>
      <c r="O875" s="11"/>
      <c r="P875" s="11"/>
      <c r="Q875" s="8" t="str">
        <f t="shared" si="0"/>
        <v/>
      </c>
      <c r="R875" s="1" t="s">
        <v>95</v>
      </c>
      <c r="S875" s="1" t="s">
        <v>32</v>
      </c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</row>
    <row r="876" spans="1:76" x14ac:dyDescent="0.2">
      <c r="A876" s="1" t="s">
        <v>20</v>
      </c>
      <c r="B876" s="1" t="s">
        <v>126</v>
      </c>
      <c r="C876" s="1" t="s">
        <v>127</v>
      </c>
      <c r="D876" s="1" t="s">
        <v>128</v>
      </c>
      <c r="E876" s="1" t="s">
        <v>2</v>
      </c>
      <c r="F876" s="1" t="s">
        <v>151</v>
      </c>
      <c r="G876" s="1" t="s">
        <v>73</v>
      </c>
      <c r="H876" s="8"/>
      <c r="I876" s="8">
        <v>2015</v>
      </c>
      <c r="J876" s="1" t="s">
        <v>124</v>
      </c>
      <c r="K876" s="9">
        <v>8040</v>
      </c>
      <c r="L876" s="10">
        <f>K876/ VLOOKUP(A876,Indicators!$B$1:$V$7,21,FALSE)</f>
        <v>35.172142263441096</v>
      </c>
      <c r="M876" s="1" t="s">
        <v>126</v>
      </c>
      <c r="N876" s="1" t="s">
        <v>71</v>
      </c>
      <c r="O876" s="11"/>
      <c r="P876" s="11"/>
      <c r="Q876" s="8" t="str">
        <f t="shared" si="0"/>
        <v/>
      </c>
      <c r="R876" s="1" t="s">
        <v>95</v>
      </c>
      <c r="S876" s="1" t="s">
        <v>32</v>
      </c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</row>
    <row r="877" spans="1:76" x14ac:dyDescent="0.2">
      <c r="A877" s="1" t="s">
        <v>20</v>
      </c>
      <c r="B877" s="1" t="s">
        <v>126</v>
      </c>
      <c r="C877" s="1" t="s">
        <v>273</v>
      </c>
      <c r="D877" s="1" t="s">
        <v>128</v>
      </c>
      <c r="E877" s="1" t="s">
        <v>2</v>
      </c>
      <c r="F877" s="1" t="s">
        <v>151</v>
      </c>
      <c r="G877" s="1" t="s">
        <v>73</v>
      </c>
      <c r="H877" s="8"/>
      <c r="I877" s="8">
        <v>2015</v>
      </c>
      <c r="J877" s="1" t="s">
        <v>124</v>
      </c>
      <c r="K877" s="9">
        <v>8500</v>
      </c>
      <c r="L877" s="10">
        <f>K877/ VLOOKUP(A877,Indicators!$B$1:$V$7,21,FALSE)</f>
        <v>37.184478761100657</v>
      </c>
      <c r="M877" s="1" t="s">
        <v>274</v>
      </c>
      <c r="N877" s="1" t="s">
        <v>71</v>
      </c>
      <c r="O877" s="11"/>
      <c r="P877" s="11"/>
      <c r="Q877" s="8" t="str">
        <f t="shared" si="0"/>
        <v/>
      </c>
      <c r="R877" s="1" t="s">
        <v>95</v>
      </c>
      <c r="S877" s="1" t="s">
        <v>32</v>
      </c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</row>
    <row r="878" spans="1:76" x14ac:dyDescent="0.2">
      <c r="A878" s="1" t="s">
        <v>20</v>
      </c>
      <c r="B878" s="1" t="s">
        <v>126</v>
      </c>
      <c r="C878" s="1" t="s">
        <v>272</v>
      </c>
      <c r="D878" s="1" t="s">
        <v>128</v>
      </c>
      <c r="E878" s="1" t="s">
        <v>2</v>
      </c>
      <c r="F878" s="1" t="s">
        <v>151</v>
      </c>
      <c r="G878" s="1" t="s">
        <v>73</v>
      </c>
      <c r="H878" s="8"/>
      <c r="I878" s="8">
        <v>2015</v>
      </c>
      <c r="J878" s="1" t="s">
        <v>124</v>
      </c>
      <c r="K878" s="9">
        <v>10750</v>
      </c>
      <c r="L878" s="10">
        <f>K878/ VLOOKUP(A878,Indicators!$B$1:$V$7,21,FALSE)</f>
        <v>47.02742902139201</v>
      </c>
      <c r="M878" s="1" t="s">
        <v>170</v>
      </c>
      <c r="N878" s="1" t="s">
        <v>71</v>
      </c>
      <c r="O878" s="11"/>
      <c r="P878" s="11"/>
      <c r="Q878" s="8" t="str">
        <f t="shared" si="0"/>
        <v/>
      </c>
      <c r="R878" s="1" t="s">
        <v>95</v>
      </c>
      <c r="S878" s="1" t="s">
        <v>32</v>
      </c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</row>
    <row r="879" spans="1:76" x14ac:dyDescent="0.2">
      <c r="A879" s="1" t="s">
        <v>20</v>
      </c>
      <c r="B879" s="1" t="s">
        <v>126</v>
      </c>
      <c r="C879" s="1" t="s">
        <v>127</v>
      </c>
      <c r="D879" s="1" t="s">
        <v>128</v>
      </c>
      <c r="E879" s="1" t="s">
        <v>2</v>
      </c>
      <c r="F879" s="1" t="s">
        <v>151</v>
      </c>
      <c r="G879" s="1" t="s">
        <v>73</v>
      </c>
      <c r="H879" s="8"/>
      <c r="I879" s="8">
        <v>2015</v>
      </c>
      <c r="J879" s="1" t="s">
        <v>124</v>
      </c>
      <c r="K879" s="9">
        <v>14280</v>
      </c>
      <c r="L879" s="10">
        <f>K879/ VLOOKUP(A879,Indicators!$B$1:$V$7,21,FALSE)</f>
        <v>62.469924318649106</v>
      </c>
      <c r="M879" s="1" t="s">
        <v>126</v>
      </c>
      <c r="N879" s="1" t="s">
        <v>71</v>
      </c>
      <c r="O879" s="11"/>
      <c r="P879" s="11"/>
      <c r="Q879" s="8" t="str">
        <f t="shared" si="0"/>
        <v/>
      </c>
      <c r="R879" s="1" t="s">
        <v>95</v>
      </c>
      <c r="S879" s="1" t="s">
        <v>32</v>
      </c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</row>
    <row r="880" spans="1:76" x14ac:dyDescent="0.2">
      <c r="A880" s="1" t="s">
        <v>20</v>
      </c>
      <c r="B880" s="1" t="s">
        <v>126</v>
      </c>
      <c r="C880" s="1" t="s">
        <v>127</v>
      </c>
      <c r="D880" s="1" t="s">
        <v>128</v>
      </c>
      <c r="E880" s="1" t="s">
        <v>2</v>
      </c>
      <c r="F880" s="1" t="s">
        <v>151</v>
      </c>
      <c r="G880" s="1" t="s">
        <v>73</v>
      </c>
      <c r="H880" s="8"/>
      <c r="I880" s="8">
        <v>2015</v>
      </c>
      <c r="J880" s="1" t="s">
        <v>124</v>
      </c>
      <c r="K880" s="9">
        <v>14790</v>
      </c>
      <c r="L880" s="10">
        <f>K880/ VLOOKUP(A880,Indicators!$B$1:$V$7,21,FALSE)</f>
        <v>64.700993044315155</v>
      </c>
      <c r="M880" s="1" t="s">
        <v>126</v>
      </c>
      <c r="N880" s="1" t="s">
        <v>71</v>
      </c>
      <c r="O880" s="11"/>
      <c r="P880" s="11"/>
      <c r="Q880" s="8" t="str">
        <f t="shared" si="0"/>
        <v/>
      </c>
      <c r="R880" s="1" t="s">
        <v>95</v>
      </c>
      <c r="S880" s="1" t="s">
        <v>32</v>
      </c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</row>
    <row r="881" spans="1:76" x14ac:dyDescent="0.2">
      <c r="A881" s="1" t="s">
        <v>20</v>
      </c>
      <c r="B881" s="1" t="s">
        <v>126</v>
      </c>
      <c r="C881" s="1" t="s">
        <v>127</v>
      </c>
      <c r="D881" s="1" t="s">
        <v>128</v>
      </c>
      <c r="E881" s="1" t="s">
        <v>2</v>
      </c>
      <c r="F881" s="1" t="s">
        <v>151</v>
      </c>
      <c r="G881" s="1" t="s">
        <v>73</v>
      </c>
      <c r="H881" s="8"/>
      <c r="I881" s="8">
        <v>2015</v>
      </c>
      <c r="J881" s="1" t="s">
        <v>124</v>
      </c>
      <c r="K881" s="9">
        <v>17300</v>
      </c>
      <c r="L881" s="10">
        <f>K881/ VLOOKUP(A881,Indicators!$B$1:$V$7,21,FALSE)</f>
        <v>75.681350890240168</v>
      </c>
      <c r="M881" s="1" t="s">
        <v>126</v>
      </c>
      <c r="N881" s="1" t="s">
        <v>71</v>
      </c>
      <c r="O881" s="11"/>
      <c r="P881" s="11"/>
      <c r="Q881" s="8" t="str">
        <f t="shared" si="0"/>
        <v/>
      </c>
      <c r="R881" s="1" t="s">
        <v>95</v>
      </c>
      <c r="S881" s="1" t="s">
        <v>32</v>
      </c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</row>
    <row r="882" spans="1:76" x14ac:dyDescent="0.2">
      <c r="A882" s="1" t="s">
        <v>20</v>
      </c>
      <c r="B882" s="1" t="s">
        <v>126</v>
      </c>
      <c r="C882" s="1" t="s">
        <v>127</v>
      </c>
      <c r="D882" s="1" t="s">
        <v>128</v>
      </c>
      <c r="E882" s="1" t="s">
        <v>2</v>
      </c>
      <c r="F882" s="1" t="s">
        <v>151</v>
      </c>
      <c r="G882" s="1" t="s">
        <v>73</v>
      </c>
      <c r="H882" s="8"/>
      <c r="I882" s="8">
        <v>2015</v>
      </c>
      <c r="J882" s="1" t="s">
        <v>124</v>
      </c>
      <c r="K882" s="9">
        <v>19200</v>
      </c>
      <c r="L882" s="10">
        <f>K882/ VLOOKUP(A882,Indicators!$B$1:$V$7,21,FALSE)</f>
        <v>83.9931755544862</v>
      </c>
      <c r="M882" s="1" t="s">
        <v>126</v>
      </c>
      <c r="N882" s="1" t="s">
        <v>71</v>
      </c>
      <c r="O882" s="11"/>
      <c r="P882" s="11"/>
      <c r="Q882" s="8" t="str">
        <f t="shared" si="0"/>
        <v/>
      </c>
      <c r="R882" s="1" t="s">
        <v>95</v>
      </c>
      <c r="S882" s="1" t="s">
        <v>32</v>
      </c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</row>
    <row r="883" spans="1:76" x14ac:dyDescent="0.2">
      <c r="A883" s="1" t="s">
        <v>20</v>
      </c>
      <c r="B883" s="1" t="s">
        <v>126</v>
      </c>
      <c r="C883" s="1" t="s">
        <v>127</v>
      </c>
      <c r="D883" s="1" t="s">
        <v>128</v>
      </c>
      <c r="E883" s="1" t="s">
        <v>2</v>
      </c>
      <c r="F883" s="1" t="s">
        <v>151</v>
      </c>
      <c r="G883" s="1" t="s">
        <v>73</v>
      </c>
      <c r="H883" s="8"/>
      <c r="I883" s="8">
        <v>2015</v>
      </c>
      <c r="J883" s="1" t="s">
        <v>124</v>
      </c>
      <c r="K883" s="9">
        <v>20000</v>
      </c>
      <c r="L883" s="10">
        <f>K883/ VLOOKUP(A883,Indicators!$B$1:$V$7,21,FALSE)</f>
        <v>87.492891202589789</v>
      </c>
      <c r="M883" s="1" t="s">
        <v>126</v>
      </c>
      <c r="N883" s="1" t="s">
        <v>71</v>
      </c>
      <c r="O883" s="11"/>
      <c r="P883" s="11"/>
      <c r="Q883" s="8" t="str">
        <f t="shared" si="0"/>
        <v/>
      </c>
      <c r="R883" s="1" t="s">
        <v>95</v>
      </c>
      <c r="S883" s="1" t="s">
        <v>32</v>
      </c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</row>
    <row r="884" spans="1:76" x14ac:dyDescent="0.2">
      <c r="A884" s="1" t="s">
        <v>20</v>
      </c>
      <c r="B884" s="1" t="s">
        <v>126</v>
      </c>
      <c r="C884" s="1" t="s">
        <v>272</v>
      </c>
      <c r="D884" s="1" t="s">
        <v>128</v>
      </c>
      <c r="E884" s="1" t="s">
        <v>2</v>
      </c>
      <c r="F884" s="1" t="s">
        <v>151</v>
      </c>
      <c r="G884" s="1" t="s">
        <v>73</v>
      </c>
      <c r="H884" s="8"/>
      <c r="I884" s="8">
        <v>2015</v>
      </c>
      <c r="J884" s="1" t="s">
        <v>124</v>
      </c>
      <c r="K884" s="9">
        <v>20410</v>
      </c>
      <c r="L884" s="10">
        <f>K884/ VLOOKUP(A884,Indicators!$B$1:$V$7,21,FALSE)</f>
        <v>89.286495472242876</v>
      </c>
      <c r="M884" s="1" t="s">
        <v>170</v>
      </c>
      <c r="N884" s="1" t="s">
        <v>71</v>
      </c>
      <c r="O884" s="11"/>
      <c r="P884" s="11"/>
      <c r="Q884" s="8" t="str">
        <f t="shared" si="0"/>
        <v/>
      </c>
      <c r="R884" s="1" t="s">
        <v>95</v>
      </c>
      <c r="S884" s="1" t="s">
        <v>32</v>
      </c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</row>
    <row r="885" spans="1:76" x14ac:dyDescent="0.2">
      <c r="A885" s="1" t="s">
        <v>20</v>
      </c>
      <c r="B885" s="1" t="s">
        <v>126</v>
      </c>
      <c r="C885" s="1" t="s">
        <v>273</v>
      </c>
      <c r="D885" s="1" t="s">
        <v>128</v>
      </c>
      <c r="E885" s="1" t="s">
        <v>2</v>
      </c>
      <c r="F885" s="1" t="s">
        <v>151</v>
      </c>
      <c r="G885" s="1" t="s">
        <v>73</v>
      </c>
      <c r="H885" s="8"/>
      <c r="I885" s="8">
        <v>2015</v>
      </c>
      <c r="J885" s="1" t="s">
        <v>124</v>
      </c>
      <c r="K885" s="9">
        <v>20530</v>
      </c>
      <c r="L885" s="10">
        <f>K885/ VLOOKUP(A885,Indicators!$B$1:$V$7,21,FALSE)</f>
        <v>89.811452819458424</v>
      </c>
      <c r="M885" s="1" t="s">
        <v>274</v>
      </c>
      <c r="N885" s="1" t="s">
        <v>71</v>
      </c>
      <c r="O885" s="11"/>
      <c r="P885" s="11"/>
      <c r="Q885" s="8" t="str">
        <f t="shared" si="0"/>
        <v/>
      </c>
      <c r="R885" s="1" t="s">
        <v>95</v>
      </c>
      <c r="S885" s="1" t="s">
        <v>32</v>
      </c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</row>
    <row r="886" spans="1:76" x14ac:dyDescent="0.2">
      <c r="A886" s="1" t="s">
        <v>20</v>
      </c>
      <c r="B886" s="1" t="s">
        <v>126</v>
      </c>
      <c r="C886" s="1" t="s">
        <v>127</v>
      </c>
      <c r="D886" s="1" t="s">
        <v>128</v>
      </c>
      <c r="E886" s="1" t="s">
        <v>2</v>
      </c>
      <c r="F886" s="1" t="s">
        <v>151</v>
      </c>
      <c r="G886" s="1" t="s">
        <v>73</v>
      </c>
      <c r="H886" s="8"/>
      <c r="I886" s="8">
        <v>2015</v>
      </c>
      <c r="J886" s="1" t="s">
        <v>124</v>
      </c>
      <c r="K886" s="9">
        <v>21630</v>
      </c>
      <c r="L886" s="10">
        <f>K886/ VLOOKUP(A886,Indicators!$B$1:$V$7,21,FALSE)</f>
        <v>94.623561835600853</v>
      </c>
      <c r="M886" s="1" t="s">
        <v>126</v>
      </c>
      <c r="N886" s="1" t="s">
        <v>71</v>
      </c>
      <c r="O886" s="11"/>
      <c r="P886" s="11"/>
      <c r="Q886" s="8" t="str">
        <f t="shared" si="0"/>
        <v/>
      </c>
      <c r="R886" s="1" t="s">
        <v>95</v>
      </c>
      <c r="S886" s="1" t="s">
        <v>32</v>
      </c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</row>
    <row r="887" spans="1:76" x14ac:dyDescent="0.2">
      <c r="A887" s="1" t="s">
        <v>20</v>
      </c>
      <c r="B887" s="1" t="s">
        <v>126</v>
      </c>
      <c r="C887" s="1" t="s">
        <v>127</v>
      </c>
      <c r="D887" s="1" t="s">
        <v>128</v>
      </c>
      <c r="E887" s="1" t="s">
        <v>2</v>
      </c>
      <c r="F887" s="1" t="s">
        <v>151</v>
      </c>
      <c r="G887" s="1" t="s">
        <v>73</v>
      </c>
      <c r="H887" s="8"/>
      <c r="I887" s="8">
        <v>2015</v>
      </c>
      <c r="J887" s="1" t="s">
        <v>124</v>
      </c>
      <c r="K887" s="9">
        <v>21730</v>
      </c>
      <c r="L887" s="10">
        <f>K887/ VLOOKUP(A887,Indicators!$B$1:$V$7,21,FALSE)</f>
        <v>95.0610262916138</v>
      </c>
      <c r="M887" s="1" t="s">
        <v>126</v>
      </c>
      <c r="N887" s="1" t="s">
        <v>71</v>
      </c>
      <c r="O887" s="11"/>
      <c r="P887" s="11"/>
      <c r="Q887" s="8" t="str">
        <f t="shared" si="0"/>
        <v/>
      </c>
      <c r="R887" s="1" t="s">
        <v>95</v>
      </c>
      <c r="S887" s="1" t="s">
        <v>32</v>
      </c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</row>
    <row r="888" spans="1:76" x14ac:dyDescent="0.2">
      <c r="A888" s="1" t="s">
        <v>20</v>
      </c>
      <c r="B888" s="1" t="s">
        <v>126</v>
      </c>
      <c r="C888" s="1" t="s">
        <v>273</v>
      </c>
      <c r="D888" s="1" t="s">
        <v>128</v>
      </c>
      <c r="E888" s="1" t="s">
        <v>2</v>
      </c>
      <c r="F888" s="1" t="s">
        <v>151</v>
      </c>
      <c r="G888" s="1" t="s">
        <v>73</v>
      </c>
      <c r="H888" s="8"/>
      <c r="I888" s="8">
        <v>2015</v>
      </c>
      <c r="J888" s="1" t="s">
        <v>124</v>
      </c>
      <c r="K888" s="9">
        <v>22180</v>
      </c>
      <c r="L888" s="10">
        <f>K888/ VLOOKUP(A888,Indicators!$B$1:$V$7,21,FALSE)</f>
        <v>97.029616343672075</v>
      </c>
      <c r="M888" s="1" t="s">
        <v>274</v>
      </c>
      <c r="N888" s="1" t="s">
        <v>71</v>
      </c>
      <c r="O888" s="11"/>
      <c r="P888" s="11"/>
      <c r="Q888" s="8" t="str">
        <f t="shared" si="0"/>
        <v/>
      </c>
      <c r="R888" s="1" t="s">
        <v>95</v>
      </c>
      <c r="S888" s="1" t="s">
        <v>32</v>
      </c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</row>
    <row r="889" spans="1:76" x14ac:dyDescent="0.2">
      <c r="A889" s="1" t="s">
        <v>20</v>
      </c>
      <c r="B889" s="1" t="s">
        <v>126</v>
      </c>
      <c r="C889" s="1" t="s">
        <v>273</v>
      </c>
      <c r="D889" s="1" t="s">
        <v>128</v>
      </c>
      <c r="E889" s="1" t="s">
        <v>2</v>
      </c>
      <c r="F889" s="1" t="s">
        <v>151</v>
      </c>
      <c r="G889" s="1" t="s">
        <v>73</v>
      </c>
      <c r="H889" s="8"/>
      <c r="I889" s="8">
        <v>2015</v>
      </c>
      <c r="J889" s="1" t="s">
        <v>124</v>
      </c>
      <c r="K889" s="9">
        <v>25000</v>
      </c>
      <c r="L889" s="10">
        <f>K889/ VLOOKUP(A889,Indicators!$B$1:$V$7,21,FALSE)</f>
        <v>109.36611400323723</v>
      </c>
      <c r="M889" s="1" t="s">
        <v>274</v>
      </c>
      <c r="N889" s="1" t="s">
        <v>71</v>
      </c>
      <c r="O889" s="11"/>
      <c r="P889" s="11"/>
      <c r="Q889" s="8" t="str">
        <f t="shared" si="0"/>
        <v/>
      </c>
      <c r="R889" s="1" t="s">
        <v>95</v>
      </c>
      <c r="S889" s="1" t="s">
        <v>32</v>
      </c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</row>
    <row r="890" spans="1:76" x14ac:dyDescent="0.2">
      <c r="A890" s="1" t="s">
        <v>20</v>
      </c>
      <c r="B890" s="1" t="s">
        <v>126</v>
      </c>
      <c r="C890" s="1" t="s">
        <v>127</v>
      </c>
      <c r="D890" s="1" t="s">
        <v>128</v>
      </c>
      <c r="E890" s="1" t="s">
        <v>2</v>
      </c>
      <c r="F890" s="1" t="s">
        <v>151</v>
      </c>
      <c r="G890" s="1" t="s">
        <v>73</v>
      </c>
      <c r="H890" s="8"/>
      <c r="I890" s="8">
        <v>2015</v>
      </c>
      <c r="J890" s="1" t="s">
        <v>124</v>
      </c>
      <c r="K890" s="9">
        <v>27720</v>
      </c>
      <c r="L890" s="10">
        <f>K890/ VLOOKUP(A890,Indicators!$B$1:$V$7,21,FALSE)</f>
        <v>121.26514720678945</v>
      </c>
      <c r="M890" s="1" t="s">
        <v>126</v>
      </c>
      <c r="N890" s="1" t="s">
        <v>71</v>
      </c>
      <c r="O890" s="11"/>
      <c r="P890" s="11"/>
      <c r="Q890" s="8" t="str">
        <f t="shared" si="0"/>
        <v/>
      </c>
      <c r="R890" s="1" t="s">
        <v>95</v>
      </c>
      <c r="S890" s="1" t="s">
        <v>32</v>
      </c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</row>
    <row r="891" spans="1:76" x14ac:dyDescent="0.2">
      <c r="A891" s="1" t="s">
        <v>20</v>
      </c>
      <c r="B891" s="1" t="s">
        <v>126</v>
      </c>
      <c r="C891" s="1" t="s">
        <v>273</v>
      </c>
      <c r="D891" s="1" t="s">
        <v>128</v>
      </c>
      <c r="E891" s="1" t="s">
        <v>2</v>
      </c>
      <c r="F891" s="1" t="s">
        <v>151</v>
      </c>
      <c r="G891" s="1" t="s">
        <v>73</v>
      </c>
      <c r="H891" s="8"/>
      <c r="I891" s="8">
        <v>2015</v>
      </c>
      <c r="J891" s="1" t="s">
        <v>124</v>
      </c>
      <c r="K891" s="9">
        <v>30000</v>
      </c>
      <c r="L891" s="10">
        <f>K891/ VLOOKUP(A891,Indicators!$B$1:$V$7,21,FALSE)</f>
        <v>131.23933680388467</v>
      </c>
      <c r="M891" s="1" t="s">
        <v>274</v>
      </c>
      <c r="N891" s="1" t="s">
        <v>71</v>
      </c>
      <c r="O891" s="11"/>
      <c r="P891" s="11"/>
      <c r="Q891" s="8" t="str">
        <f t="shared" si="0"/>
        <v/>
      </c>
      <c r="R891" s="1" t="s">
        <v>95</v>
      </c>
      <c r="S891" s="1" t="s">
        <v>32</v>
      </c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</row>
    <row r="892" spans="1:76" x14ac:dyDescent="0.2">
      <c r="A892" s="1" t="s">
        <v>20</v>
      </c>
      <c r="B892" s="1" t="s">
        <v>126</v>
      </c>
      <c r="C892" s="1" t="s">
        <v>273</v>
      </c>
      <c r="D892" s="1" t="s">
        <v>128</v>
      </c>
      <c r="E892" s="1" t="s">
        <v>2</v>
      </c>
      <c r="F892" s="1" t="s">
        <v>151</v>
      </c>
      <c r="G892" s="1" t="s">
        <v>73</v>
      </c>
      <c r="H892" s="8"/>
      <c r="I892" s="8">
        <v>2015</v>
      </c>
      <c r="J892" s="1" t="s">
        <v>124</v>
      </c>
      <c r="K892" s="9">
        <v>32500</v>
      </c>
      <c r="L892" s="10">
        <f>K892/ VLOOKUP(A892,Indicators!$B$1:$V$7,21,FALSE)</f>
        <v>142.1759482042084</v>
      </c>
      <c r="M892" s="1" t="s">
        <v>274</v>
      </c>
      <c r="N892" s="1" t="s">
        <v>71</v>
      </c>
      <c r="O892" s="11"/>
      <c r="P892" s="11"/>
      <c r="Q892" s="8" t="str">
        <f t="shared" si="0"/>
        <v/>
      </c>
      <c r="R892" s="1" t="s">
        <v>95</v>
      </c>
      <c r="S892" s="1" t="s">
        <v>32</v>
      </c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</row>
    <row r="893" spans="1:76" x14ac:dyDescent="0.2">
      <c r="A893" s="1" t="s">
        <v>20</v>
      </c>
      <c r="B893" s="1" t="s">
        <v>126</v>
      </c>
      <c r="C893" s="1" t="s">
        <v>127</v>
      </c>
      <c r="D893" s="1" t="s">
        <v>128</v>
      </c>
      <c r="E893" s="1" t="s">
        <v>2</v>
      </c>
      <c r="F893" s="1" t="s">
        <v>151</v>
      </c>
      <c r="G893" s="1" t="s">
        <v>73</v>
      </c>
      <c r="H893" s="8"/>
      <c r="I893" s="8">
        <v>2015</v>
      </c>
      <c r="J893" s="1" t="s">
        <v>124</v>
      </c>
      <c r="K893" s="9">
        <v>33450</v>
      </c>
      <c r="L893" s="10">
        <f>K893/ VLOOKUP(A893,Indicators!$B$1:$V$7,21,FALSE)</f>
        <v>146.33186053633142</v>
      </c>
      <c r="M893" s="1" t="s">
        <v>126</v>
      </c>
      <c r="N893" s="1" t="s">
        <v>71</v>
      </c>
      <c r="O893" s="11"/>
      <c r="P893" s="11"/>
      <c r="Q893" s="8" t="str">
        <f t="shared" si="0"/>
        <v/>
      </c>
      <c r="R893" s="1" t="s">
        <v>95</v>
      </c>
      <c r="S893" s="1" t="s">
        <v>32</v>
      </c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</row>
    <row r="894" spans="1:76" x14ac:dyDescent="0.2">
      <c r="A894" s="1" t="s">
        <v>20</v>
      </c>
      <c r="B894" s="1" t="s">
        <v>126</v>
      </c>
      <c r="C894" s="1" t="s">
        <v>273</v>
      </c>
      <c r="D894" s="1" t="s">
        <v>128</v>
      </c>
      <c r="E894" s="1" t="s">
        <v>2</v>
      </c>
      <c r="F894" s="1" t="s">
        <v>151</v>
      </c>
      <c r="G894" s="1" t="s">
        <v>73</v>
      </c>
      <c r="H894" s="8"/>
      <c r="I894" s="8">
        <v>2015</v>
      </c>
      <c r="J894" s="1" t="s">
        <v>124</v>
      </c>
      <c r="K894" s="9">
        <v>35750</v>
      </c>
      <c r="L894" s="10">
        <f>K894/ VLOOKUP(A894,Indicators!$B$1:$V$7,21,FALSE)</f>
        <v>156.39354302462925</v>
      </c>
      <c r="M894" s="1" t="s">
        <v>274</v>
      </c>
      <c r="N894" s="1" t="s">
        <v>71</v>
      </c>
      <c r="O894" s="11"/>
      <c r="P894" s="11"/>
      <c r="Q894" s="8" t="str">
        <f t="shared" si="0"/>
        <v/>
      </c>
      <c r="R894" s="1" t="s">
        <v>95</v>
      </c>
      <c r="S894" s="1" t="s">
        <v>32</v>
      </c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</row>
    <row r="895" spans="1:76" x14ac:dyDescent="0.2">
      <c r="A895" s="1" t="s">
        <v>20</v>
      </c>
      <c r="B895" s="1" t="s">
        <v>126</v>
      </c>
      <c r="C895" s="1" t="s">
        <v>127</v>
      </c>
      <c r="D895" s="1" t="s">
        <v>128</v>
      </c>
      <c r="E895" s="1" t="s">
        <v>2</v>
      </c>
      <c r="F895" s="1" t="s">
        <v>151</v>
      </c>
      <c r="G895" s="1" t="s">
        <v>73</v>
      </c>
      <c r="H895" s="8"/>
      <c r="I895" s="8">
        <v>2015</v>
      </c>
      <c r="J895" s="1" t="s">
        <v>124</v>
      </c>
      <c r="K895" s="9">
        <v>36050</v>
      </c>
      <c r="L895" s="10">
        <f>K895/ VLOOKUP(A895,Indicators!$B$1:$V$7,21,FALSE)</f>
        <v>157.70593639266809</v>
      </c>
      <c r="M895" s="1" t="s">
        <v>126</v>
      </c>
      <c r="N895" s="1" t="s">
        <v>71</v>
      </c>
      <c r="O895" s="11"/>
      <c r="P895" s="11"/>
      <c r="Q895" s="8" t="str">
        <f t="shared" si="0"/>
        <v/>
      </c>
      <c r="R895" s="1" t="s">
        <v>95</v>
      </c>
      <c r="S895" s="1" t="s">
        <v>32</v>
      </c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</row>
    <row r="896" spans="1:76" x14ac:dyDescent="0.2">
      <c r="A896" s="1" t="s">
        <v>20</v>
      </c>
      <c r="B896" s="1" t="s">
        <v>126</v>
      </c>
      <c r="C896" s="1" t="s">
        <v>275</v>
      </c>
      <c r="D896" s="1" t="s">
        <v>128</v>
      </c>
      <c r="E896" s="1" t="s">
        <v>2</v>
      </c>
      <c r="F896" s="1" t="s">
        <v>151</v>
      </c>
      <c r="G896" s="1" t="s">
        <v>73</v>
      </c>
      <c r="H896" s="8"/>
      <c r="I896" s="8">
        <v>2015</v>
      </c>
      <c r="J896" s="1" t="s">
        <v>124</v>
      </c>
      <c r="K896" s="9">
        <v>40000</v>
      </c>
      <c r="L896" s="10">
        <f>K896/ VLOOKUP(A896,Indicators!$B$1:$V$7,21,FALSE)</f>
        <v>174.98578240517958</v>
      </c>
      <c r="M896" s="1" t="s">
        <v>126</v>
      </c>
      <c r="N896" s="1" t="s">
        <v>71</v>
      </c>
      <c r="O896" s="11"/>
      <c r="P896" s="11"/>
      <c r="Q896" s="8" t="str">
        <f t="shared" si="0"/>
        <v/>
      </c>
      <c r="R896" s="1" t="s">
        <v>95</v>
      </c>
      <c r="S896" s="1" t="s">
        <v>32</v>
      </c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</row>
    <row r="897" spans="1:76" x14ac:dyDescent="0.2">
      <c r="A897" s="1" t="s">
        <v>20</v>
      </c>
      <c r="B897" s="1" t="s">
        <v>126</v>
      </c>
      <c r="C897" s="1" t="s">
        <v>127</v>
      </c>
      <c r="D897" s="1" t="s">
        <v>128</v>
      </c>
      <c r="E897" s="1" t="s">
        <v>2</v>
      </c>
      <c r="F897" s="1" t="s">
        <v>151</v>
      </c>
      <c r="G897" s="1" t="s">
        <v>73</v>
      </c>
      <c r="H897" s="8"/>
      <c r="I897" s="8">
        <v>2015</v>
      </c>
      <c r="J897" s="1" t="s">
        <v>124</v>
      </c>
      <c r="K897" s="9">
        <v>44670</v>
      </c>
      <c r="L897" s="10">
        <f>K897/ VLOOKUP(A897,Indicators!$B$1:$V$7,21,FALSE)</f>
        <v>195.41537250098429</v>
      </c>
      <c r="M897" s="1" t="s">
        <v>126</v>
      </c>
      <c r="N897" s="1" t="s">
        <v>71</v>
      </c>
      <c r="O897" s="11"/>
      <c r="P897" s="11"/>
      <c r="Q897" s="8" t="str">
        <f t="shared" si="0"/>
        <v/>
      </c>
      <c r="R897" s="1" t="s">
        <v>95</v>
      </c>
      <c r="S897" s="1" t="s">
        <v>32</v>
      </c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</row>
    <row r="898" spans="1:76" x14ac:dyDescent="0.2">
      <c r="A898" s="1" t="s">
        <v>20</v>
      </c>
      <c r="B898" s="1" t="s">
        <v>126</v>
      </c>
      <c r="C898" s="1" t="s">
        <v>127</v>
      </c>
      <c r="D898" s="1" t="s">
        <v>128</v>
      </c>
      <c r="E898" s="1" t="s">
        <v>2</v>
      </c>
      <c r="F898" s="1" t="s">
        <v>151</v>
      </c>
      <c r="G898" s="1" t="s">
        <v>73</v>
      </c>
      <c r="H898" s="8"/>
      <c r="I898" s="8">
        <v>2015</v>
      </c>
      <c r="J898" s="1" t="s">
        <v>124</v>
      </c>
      <c r="K898" s="9">
        <v>53000</v>
      </c>
      <c r="L898" s="10">
        <f>K898/ VLOOKUP(A898,Indicators!$B$1:$V$7,21,FALSE)</f>
        <v>231.85616168686295</v>
      </c>
      <c r="M898" s="1" t="s">
        <v>126</v>
      </c>
      <c r="N898" s="1" t="s">
        <v>71</v>
      </c>
      <c r="O898" s="11"/>
      <c r="P898" s="11"/>
      <c r="Q898" s="8" t="str">
        <f t="shared" si="0"/>
        <v/>
      </c>
      <c r="R898" s="1" t="s">
        <v>95</v>
      </c>
      <c r="S898" s="1" t="s">
        <v>32</v>
      </c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</row>
    <row r="899" spans="1:76" x14ac:dyDescent="0.2">
      <c r="A899" s="1" t="s">
        <v>20</v>
      </c>
      <c r="B899" s="1" t="s">
        <v>126</v>
      </c>
      <c r="C899" s="1" t="s">
        <v>127</v>
      </c>
      <c r="D899" s="1" t="s">
        <v>128</v>
      </c>
      <c r="E899" s="1" t="s">
        <v>2</v>
      </c>
      <c r="F899" s="1" t="s">
        <v>151</v>
      </c>
      <c r="G899" s="1" t="s">
        <v>73</v>
      </c>
      <c r="H899" s="8"/>
      <c r="I899" s="8">
        <v>2015</v>
      </c>
      <c r="J899" s="1" t="s">
        <v>124</v>
      </c>
      <c r="K899" s="9">
        <v>53660</v>
      </c>
      <c r="L899" s="10">
        <f>K899/ VLOOKUP(A899,Indicators!$B$1:$V$7,21,FALSE)</f>
        <v>234.7434270965484</v>
      </c>
      <c r="M899" s="1" t="s">
        <v>126</v>
      </c>
      <c r="N899" s="1" t="s">
        <v>71</v>
      </c>
      <c r="O899" s="11"/>
      <c r="P899" s="11"/>
      <c r="Q899" s="8" t="str">
        <f t="shared" si="0"/>
        <v/>
      </c>
      <c r="R899" s="1" t="s">
        <v>95</v>
      </c>
      <c r="S899" s="1" t="s">
        <v>32</v>
      </c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</row>
    <row r="900" spans="1:76" x14ac:dyDescent="0.2">
      <c r="A900" s="1" t="s">
        <v>20</v>
      </c>
      <c r="B900" s="1" t="s">
        <v>126</v>
      </c>
      <c r="C900" s="1" t="s">
        <v>127</v>
      </c>
      <c r="D900" s="1" t="s">
        <v>128</v>
      </c>
      <c r="E900" s="1" t="s">
        <v>2</v>
      </c>
      <c r="F900" s="1" t="s">
        <v>151</v>
      </c>
      <c r="G900" s="1" t="s">
        <v>73</v>
      </c>
      <c r="H900" s="8"/>
      <c r="I900" s="8">
        <v>2015</v>
      </c>
      <c r="J900" s="1" t="s">
        <v>124</v>
      </c>
      <c r="K900" s="9">
        <v>60000</v>
      </c>
      <c r="L900" s="10">
        <f>K900/ VLOOKUP(A900,Indicators!$B$1:$V$7,21,FALSE)</f>
        <v>262.47867360776934</v>
      </c>
      <c r="M900" s="1" t="s">
        <v>126</v>
      </c>
      <c r="N900" s="1" t="s">
        <v>71</v>
      </c>
      <c r="O900" s="11"/>
      <c r="P900" s="11"/>
      <c r="Q900" s="8" t="str">
        <f t="shared" si="0"/>
        <v/>
      </c>
      <c r="R900" s="1" t="s">
        <v>95</v>
      </c>
      <c r="S900" s="1" t="s">
        <v>32</v>
      </c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</row>
    <row r="901" spans="1:76" x14ac:dyDescent="0.2">
      <c r="A901" s="1" t="s">
        <v>20</v>
      </c>
      <c r="B901" s="1" t="s">
        <v>126</v>
      </c>
      <c r="C901" s="1" t="s">
        <v>273</v>
      </c>
      <c r="D901" s="1" t="s">
        <v>128</v>
      </c>
      <c r="E901" s="1" t="s">
        <v>2</v>
      </c>
      <c r="F901" s="1" t="s">
        <v>151</v>
      </c>
      <c r="G901" s="1" t="s">
        <v>73</v>
      </c>
      <c r="H901" s="8"/>
      <c r="I901" s="8">
        <v>2015</v>
      </c>
      <c r="J901" s="1" t="s">
        <v>124</v>
      </c>
      <c r="K901" s="9">
        <v>87820</v>
      </c>
      <c r="L901" s="10">
        <f>K901/ VLOOKUP(A901,Indicators!$B$1:$V$7,21,FALSE)</f>
        <v>384.18128527057178</v>
      </c>
      <c r="M901" s="1" t="s">
        <v>274</v>
      </c>
      <c r="N901" s="1" t="s">
        <v>71</v>
      </c>
      <c r="O901" s="11"/>
      <c r="P901" s="11"/>
      <c r="Q901" s="8" t="str">
        <f t="shared" si="0"/>
        <v/>
      </c>
      <c r="R901" s="1" t="s">
        <v>95</v>
      </c>
      <c r="S901" s="1" t="s">
        <v>32</v>
      </c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</row>
    <row r="902" spans="1:76" x14ac:dyDescent="0.2">
      <c r="A902" s="1" t="s">
        <v>20</v>
      </c>
      <c r="B902" s="1" t="s">
        <v>126</v>
      </c>
      <c r="C902" s="1" t="s">
        <v>127</v>
      </c>
      <c r="D902" s="1" t="s">
        <v>128</v>
      </c>
      <c r="E902" s="1" t="s">
        <v>2</v>
      </c>
      <c r="F902" s="1" t="s">
        <v>151</v>
      </c>
      <c r="G902" s="1" t="s">
        <v>73</v>
      </c>
      <c r="H902" s="8"/>
      <c r="I902" s="8">
        <v>2015</v>
      </c>
      <c r="J902" s="1" t="s">
        <v>124</v>
      </c>
      <c r="K902" s="9">
        <v>196680</v>
      </c>
      <c r="L902" s="10">
        <f>K902/ VLOOKUP(A902,Indicators!$B$1:$V$7,21,FALSE)</f>
        <v>860.40509208626793</v>
      </c>
      <c r="M902" s="1" t="s">
        <v>126</v>
      </c>
      <c r="N902" s="1" t="s">
        <v>71</v>
      </c>
      <c r="O902" s="11"/>
      <c r="P902" s="11"/>
      <c r="Q902" s="8" t="str">
        <f t="shared" si="0"/>
        <v/>
      </c>
      <c r="R902" s="1" t="s">
        <v>95</v>
      </c>
      <c r="S902" s="1" t="s">
        <v>32</v>
      </c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</row>
    <row r="903" spans="1:76" x14ac:dyDescent="0.2">
      <c r="A903" s="1" t="s">
        <v>20</v>
      </c>
      <c r="B903" s="1" t="s">
        <v>126</v>
      </c>
      <c r="C903" s="1" t="s">
        <v>127</v>
      </c>
      <c r="D903" s="1" t="s">
        <v>128</v>
      </c>
      <c r="E903" s="1" t="s">
        <v>2</v>
      </c>
      <c r="F903" s="1" t="s">
        <v>151</v>
      </c>
      <c r="G903" s="1" t="s">
        <v>73</v>
      </c>
      <c r="H903" s="8"/>
      <c r="I903" s="8">
        <v>2015</v>
      </c>
      <c r="J903" s="1" t="s">
        <v>124</v>
      </c>
      <c r="K903" s="9">
        <v>208000</v>
      </c>
      <c r="L903" s="10">
        <f>K903/ VLOOKUP(A903,Indicators!$B$1:$V$7,21,FALSE)</f>
        <v>909.9260685069338</v>
      </c>
      <c r="M903" s="1" t="s">
        <v>126</v>
      </c>
      <c r="N903" s="1" t="s">
        <v>71</v>
      </c>
      <c r="O903" s="11"/>
      <c r="P903" s="11"/>
      <c r="Q903" s="8" t="str">
        <f t="shared" si="0"/>
        <v/>
      </c>
      <c r="R903" s="1" t="s">
        <v>95</v>
      </c>
      <c r="S903" s="1" t="s">
        <v>32</v>
      </c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</row>
    <row r="904" spans="1:76" x14ac:dyDescent="0.2">
      <c r="A904" s="1" t="s">
        <v>20</v>
      </c>
      <c r="B904" s="1" t="s">
        <v>126</v>
      </c>
      <c r="C904" s="1" t="s">
        <v>273</v>
      </c>
      <c r="D904" s="1" t="s">
        <v>128</v>
      </c>
      <c r="E904" s="1" t="s">
        <v>2</v>
      </c>
      <c r="F904" s="1" t="s">
        <v>151</v>
      </c>
      <c r="G904" s="1" t="s">
        <v>73</v>
      </c>
      <c r="H904" s="8"/>
      <c r="I904" s="8">
        <v>2015</v>
      </c>
      <c r="J904" s="1" t="s">
        <v>124</v>
      </c>
      <c r="K904" s="9">
        <v>248830</v>
      </c>
      <c r="L904" s="10">
        <f>K904/ VLOOKUP(A904,Indicators!$B$1:$V$7,21,FALSE)</f>
        <v>1088.5428058970208</v>
      </c>
      <c r="M904" s="1" t="s">
        <v>274</v>
      </c>
      <c r="N904" s="1" t="s">
        <v>71</v>
      </c>
      <c r="O904" s="11"/>
      <c r="P904" s="11"/>
      <c r="Q904" s="8" t="str">
        <f t="shared" si="0"/>
        <v/>
      </c>
      <c r="R904" s="1" t="s">
        <v>95</v>
      </c>
      <c r="S904" s="1" t="s">
        <v>32</v>
      </c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</row>
    <row r="905" spans="1:76" x14ac:dyDescent="0.2">
      <c r="A905" s="1" t="s">
        <v>20</v>
      </c>
      <c r="B905" s="1" t="s">
        <v>126</v>
      </c>
      <c r="C905" s="1" t="s">
        <v>127</v>
      </c>
      <c r="D905" s="1" t="s">
        <v>128</v>
      </c>
      <c r="E905" s="1" t="s">
        <v>2</v>
      </c>
      <c r="F905" s="1" t="s">
        <v>151</v>
      </c>
      <c r="G905" s="1" t="s">
        <v>73</v>
      </c>
      <c r="H905" s="8"/>
      <c r="I905" s="8">
        <v>2015</v>
      </c>
      <c r="J905" s="1" t="s">
        <v>124</v>
      </c>
      <c r="K905" s="9">
        <v>275930</v>
      </c>
      <c r="L905" s="10">
        <f>K905/ VLOOKUP(A905,Indicators!$B$1:$V$7,21,FALSE)</f>
        <v>1207.09567347653</v>
      </c>
      <c r="M905" s="1" t="s">
        <v>126</v>
      </c>
      <c r="N905" s="1" t="s">
        <v>71</v>
      </c>
      <c r="O905" s="11"/>
      <c r="P905" s="11"/>
      <c r="Q905" s="8" t="str">
        <f t="shared" si="0"/>
        <v/>
      </c>
      <c r="R905" s="1" t="s">
        <v>95</v>
      </c>
      <c r="S905" s="1" t="s">
        <v>32</v>
      </c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</row>
    <row r="906" spans="1:76" x14ac:dyDescent="0.2">
      <c r="A906" s="1" t="s">
        <v>20</v>
      </c>
      <c r="B906" s="1" t="s">
        <v>126</v>
      </c>
      <c r="C906" s="1" t="s">
        <v>127</v>
      </c>
      <c r="D906" s="1" t="s">
        <v>128</v>
      </c>
      <c r="E906" s="1" t="s">
        <v>2</v>
      </c>
      <c r="F906" s="1" t="s">
        <v>151</v>
      </c>
      <c r="G906" s="1" t="s">
        <v>73</v>
      </c>
      <c r="H906" s="8"/>
      <c r="I906" s="8">
        <v>2015</v>
      </c>
      <c r="J906" s="1" t="s">
        <v>124</v>
      </c>
      <c r="K906" s="9">
        <v>325720</v>
      </c>
      <c r="L906" s="10">
        <f>K906/ VLOOKUP(A906,Indicators!$B$1:$V$7,21,FALSE)</f>
        <v>1424.9092261253772</v>
      </c>
      <c r="M906" s="1" t="s">
        <v>126</v>
      </c>
      <c r="N906" s="1" t="s">
        <v>71</v>
      </c>
      <c r="O906" s="11"/>
      <c r="P906" s="11"/>
      <c r="Q906" s="8" t="str">
        <f t="shared" si="0"/>
        <v/>
      </c>
      <c r="R906" s="1" t="s">
        <v>95</v>
      </c>
      <c r="S906" s="1" t="s">
        <v>32</v>
      </c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</row>
    <row r="907" spans="1:76" x14ac:dyDescent="0.2">
      <c r="A907" s="1" t="s">
        <v>20</v>
      </c>
      <c r="B907" s="1" t="s">
        <v>126</v>
      </c>
      <c r="C907" s="1" t="s">
        <v>127</v>
      </c>
      <c r="D907" s="1" t="s">
        <v>128</v>
      </c>
      <c r="E907" s="1" t="s">
        <v>2</v>
      </c>
      <c r="F907" s="1" t="s">
        <v>151</v>
      </c>
      <c r="G907" s="1" t="s">
        <v>73</v>
      </c>
      <c r="H907" s="8"/>
      <c r="I907" s="8">
        <v>2015</v>
      </c>
      <c r="J907" s="1" t="s">
        <v>124</v>
      </c>
      <c r="K907" s="9">
        <v>335900</v>
      </c>
      <c r="L907" s="10">
        <f>K907/ VLOOKUP(A907,Indicators!$B$1:$V$7,21,FALSE)</f>
        <v>1469.4431077474956</v>
      </c>
      <c r="M907" s="1" t="s">
        <v>126</v>
      </c>
      <c r="N907" s="1" t="s">
        <v>71</v>
      </c>
      <c r="O907" s="11"/>
      <c r="P907" s="11"/>
      <c r="Q907" s="8" t="str">
        <f t="shared" si="0"/>
        <v/>
      </c>
      <c r="R907" s="1" t="s">
        <v>95</v>
      </c>
      <c r="S907" s="1" t="s">
        <v>32</v>
      </c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</row>
    <row r="908" spans="1:76" x14ac:dyDescent="0.2">
      <c r="A908" s="1" t="s">
        <v>20</v>
      </c>
      <c r="B908" s="1" t="s">
        <v>126</v>
      </c>
      <c r="C908" s="1" t="s">
        <v>272</v>
      </c>
      <c r="D908" s="1" t="s">
        <v>128</v>
      </c>
      <c r="E908" s="1" t="s">
        <v>2</v>
      </c>
      <c r="F908" s="1" t="s">
        <v>151</v>
      </c>
      <c r="G908" s="1" t="s">
        <v>73</v>
      </c>
      <c r="H908" s="8"/>
      <c r="I908" s="8">
        <v>2015</v>
      </c>
      <c r="J908" s="1" t="s">
        <v>124</v>
      </c>
      <c r="K908" s="9">
        <v>352200</v>
      </c>
      <c r="L908" s="10">
        <f>K908/ VLOOKUP(A908,Indicators!$B$1:$V$7,21,FALSE)</f>
        <v>1540.7498140776061</v>
      </c>
      <c r="M908" s="1" t="s">
        <v>170</v>
      </c>
      <c r="N908" s="1" t="s">
        <v>71</v>
      </c>
      <c r="O908" s="11"/>
      <c r="P908" s="11"/>
      <c r="Q908" s="8" t="str">
        <f t="shared" si="0"/>
        <v/>
      </c>
      <c r="R908" s="1" t="s">
        <v>95</v>
      </c>
      <c r="S908" s="1" t="s">
        <v>32</v>
      </c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</row>
    <row r="909" spans="1:76" x14ac:dyDescent="0.2">
      <c r="A909" s="1" t="s">
        <v>20</v>
      </c>
      <c r="B909" s="1" t="s">
        <v>126</v>
      </c>
      <c r="C909" s="1" t="s">
        <v>273</v>
      </c>
      <c r="D909" s="1" t="s">
        <v>128</v>
      </c>
      <c r="E909" s="1" t="s">
        <v>2</v>
      </c>
      <c r="F909" s="1" t="s">
        <v>151</v>
      </c>
      <c r="G909" s="1" t="s">
        <v>73</v>
      </c>
      <c r="H909" s="8"/>
      <c r="I909" s="8">
        <v>2015</v>
      </c>
      <c r="J909" s="1" t="s">
        <v>124</v>
      </c>
      <c r="K909" s="9">
        <v>400000</v>
      </c>
      <c r="L909" s="10">
        <f>K909/ VLOOKUP(A909,Indicators!$B$1:$V$7,21,FALSE)</f>
        <v>1749.8578240517957</v>
      </c>
      <c r="M909" s="1" t="s">
        <v>274</v>
      </c>
      <c r="N909" s="1" t="s">
        <v>71</v>
      </c>
      <c r="O909" s="11"/>
      <c r="P909" s="11"/>
      <c r="Q909" s="8" t="str">
        <f t="shared" si="0"/>
        <v/>
      </c>
      <c r="R909" s="1" t="s">
        <v>95</v>
      </c>
      <c r="S909" s="1" t="s">
        <v>32</v>
      </c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</row>
    <row r="910" spans="1:76" x14ac:dyDescent="0.2">
      <c r="A910" s="1" t="s">
        <v>20</v>
      </c>
      <c r="B910" s="1" t="s">
        <v>126</v>
      </c>
      <c r="C910" s="1" t="s">
        <v>273</v>
      </c>
      <c r="D910" s="1" t="s">
        <v>128</v>
      </c>
      <c r="E910" s="1" t="s">
        <v>2</v>
      </c>
      <c r="F910" s="1" t="s">
        <v>151</v>
      </c>
      <c r="G910" s="1" t="s">
        <v>73</v>
      </c>
      <c r="H910" s="8"/>
      <c r="I910" s="8">
        <v>2015</v>
      </c>
      <c r="J910" s="1" t="s">
        <v>124</v>
      </c>
      <c r="K910" s="9">
        <v>450000</v>
      </c>
      <c r="L910" s="10">
        <f>K910/ VLOOKUP(A910,Indicators!$B$1:$V$7,21,FALSE)</f>
        <v>1968.5900520582702</v>
      </c>
      <c r="M910" s="1" t="s">
        <v>274</v>
      </c>
      <c r="N910" s="1" t="s">
        <v>71</v>
      </c>
      <c r="O910" s="11"/>
      <c r="P910" s="11"/>
      <c r="Q910" s="8" t="str">
        <f t="shared" si="0"/>
        <v/>
      </c>
      <c r="R910" s="1" t="s">
        <v>95</v>
      </c>
      <c r="S910" s="1" t="s">
        <v>32</v>
      </c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</row>
    <row r="911" spans="1:76" x14ac:dyDescent="0.2">
      <c r="A911" s="1" t="s">
        <v>20</v>
      </c>
      <c r="B911" s="1" t="s">
        <v>126</v>
      </c>
      <c r="C911" s="1" t="s">
        <v>276</v>
      </c>
      <c r="D911" s="1" t="s">
        <v>128</v>
      </c>
      <c r="E911" s="1" t="s">
        <v>2</v>
      </c>
      <c r="F911" s="1" t="s">
        <v>151</v>
      </c>
      <c r="G911" s="1" t="s">
        <v>73</v>
      </c>
      <c r="H911" s="8"/>
      <c r="I911" s="8">
        <v>2015</v>
      </c>
      <c r="J911" s="1" t="s">
        <v>124</v>
      </c>
      <c r="K911" s="9">
        <v>500000</v>
      </c>
      <c r="L911" s="10">
        <f>K911/ VLOOKUP(A911,Indicators!$B$1:$V$7,21,FALSE)</f>
        <v>2187.3222800647445</v>
      </c>
      <c r="M911" s="1" t="s">
        <v>126</v>
      </c>
      <c r="N911" s="1" t="s">
        <v>71</v>
      </c>
      <c r="O911" s="11"/>
      <c r="P911" s="11"/>
      <c r="Q911" s="8" t="str">
        <f t="shared" si="0"/>
        <v/>
      </c>
      <c r="R911" s="1" t="s">
        <v>95</v>
      </c>
      <c r="S911" s="1" t="s">
        <v>32</v>
      </c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</row>
    <row r="912" spans="1:76" x14ac:dyDescent="0.2">
      <c r="A912" s="1" t="s">
        <v>20</v>
      </c>
      <c r="B912" s="1" t="s">
        <v>126</v>
      </c>
      <c r="C912" s="1" t="s">
        <v>272</v>
      </c>
      <c r="D912" s="1" t="s">
        <v>128</v>
      </c>
      <c r="E912" s="1" t="s">
        <v>2</v>
      </c>
      <c r="F912" s="1" t="s">
        <v>151</v>
      </c>
      <c r="G912" s="1" t="s">
        <v>73</v>
      </c>
      <c r="H912" s="8"/>
      <c r="I912" s="8">
        <v>2015</v>
      </c>
      <c r="J912" s="1" t="s">
        <v>124</v>
      </c>
      <c r="K912" s="9">
        <v>505040</v>
      </c>
      <c r="L912" s="10">
        <f>K912/ VLOOKUP(A912,Indicators!$B$1:$V$7,21,FALSE)</f>
        <v>2209.3704886477972</v>
      </c>
      <c r="M912" s="1" t="s">
        <v>170</v>
      </c>
      <c r="N912" s="1" t="s">
        <v>71</v>
      </c>
      <c r="O912" s="11"/>
      <c r="P912" s="11"/>
      <c r="Q912" s="8" t="str">
        <f t="shared" si="0"/>
        <v/>
      </c>
      <c r="R912" s="1" t="s">
        <v>95</v>
      </c>
      <c r="S912" s="1" t="s">
        <v>32</v>
      </c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</row>
    <row r="913" spans="1:76" x14ac:dyDescent="0.2">
      <c r="A913" s="1" t="s">
        <v>20</v>
      </c>
      <c r="B913" s="1" t="s">
        <v>126</v>
      </c>
      <c r="C913" s="1" t="s">
        <v>273</v>
      </c>
      <c r="D913" s="1" t="s">
        <v>128</v>
      </c>
      <c r="E913" s="1" t="s">
        <v>2</v>
      </c>
      <c r="F913" s="1" t="s">
        <v>151</v>
      </c>
      <c r="G913" s="1" t="s">
        <v>73</v>
      </c>
      <c r="H913" s="8"/>
      <c r="I913" s="8">
        <v>2015</v>
      </c>
      <c r="J913" s="1" t="s">
        <v>124</v>
      </c>
      <c r="K913" s="9">
        <v>620000</v>
      </c>
      <c r="L913" s="10">
        <f>K913/ VLOOKUP(A913,Indicators!$B$1:$V$7,21,FALSE)</f>
        <v>2712.2796272802834</v>
      </c>
      <c r="M913" s="1" t="s">
        <v>274</v>
      </c>
      <c r="N913" s="1" t="s">
        <v>71</v>
      </c>
      <c r="O913" s="11"/>
      <c r="P913" s="11"/>
      <c r="Q913" s="8" t="str">
        <f t="shared" si="0"/>
        <v/>
      </c>
      <c r="R913" s="1" t="s">
        <v>95</v>
      </c>
      <c r="S913" s="1" t="s">
        <v>32</v>
      </c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</row>
    <row r="914" spans="1:76" x14ac:dyDescent="0.2">
      <c r="A914" s="1" t="s">
        <v>20</v>
      </c>
      <c r="B914" s="1" t="s">
        <v>126</v>
      </c>
      <c r="C914" s="1" t="s">
        <v>127</v>
      </c>
      <c r="D914" s="1" t="s">
        <v>128</v>
      </c>
      <c r="E914" s="1" t="s">
        <v>2</v>
      </c>
      <c r="F914" s="1" t="s">
        <v>151</v>
      </c>
      <c r="G914" s="1" t="s">
        <v>73</v>
      </c>
      <c r="H914" s="8"/>
      <c r="I914" s="8">
        <v>2015</v>
      </c>
      <c r="J914" s="1" t="s">
        <v>124</v>
      </c>
      <c r="K914" s="9">
        <v>687590</v>
      </c>
      <c r="L914" s="10">
        <f>K914/ VLOOKUP(A914,Indicators!$B$1:$V$7,21,FALSE)</f>
        <v>3007.9618530994358</v>
      </c>
      <c r="M914" s="1" t="s">
        <v>126</v>
      </c>
      <c r="N914" s="1" t="s">
        <v>71</v>
      </c>
      <c r="O914" s="11"/>
      <c r="P914" s="11"/>
      <c r="Q914" s="8" t="str">
        <f t="shared" si="0"/>
        <v/>
      </c>
      <c r="R914" s="1" t="s">
        <v>95</v>
      </c>
      <c r="S914" s="1" t="s">
        <v>32</v>
      </c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</row>
    <row r="915" spans="1:76" x14ac:dyDescent="0.2">
      <c r="A915" s="1" t="s">
        <v>20</v>
      </c>
      <c r="B915" s="1" t="s">
        <v>126</v>
      </c>
      <c r="C915" s="1" t="s">
        <v>127</v>
      </c>
      <c r="D915" s="1" t="s">
        <v>128</v>
      </c>
      <c r="E915" s="1" t="s">
        <v>2</v>
      </c>
      <c r="F915" s="1" t="s">
        <v>151</v>
      </c>
      <c r="G915" s="1" t="s">
        <v>73</v>
      </c>
      <c r="H915" s="8"/>
      <c r="I915" s="8">
        <v>2015</v>
      </c>
      <c r="J915" s="1" t="s">
        <v>124</v>
      </c>
      <c r="K915" s="9">
        <v>763710</v>
      </c>
      <c r="L915" s="10">
        <f>K915/ VLOOKUP(A915,Indicators!$B$1:$V$7,21,FALSE)</f>
        <v>3340.9597970164923</v>
      </c>
      <c r="M915" s="1" t="s">
        <v>126</v>
      </c>
      <c r="N915" s="1" t="s">
        <v>71</v>
      </c>
      <c r="O915" s="11"/>
      <c r="P915" s="11"/>
      <c r="Q915" s="8" t="str">
        <f t="shared" si="0"/>
        <v/>
      </c>
      <c r="R915" s="1" t="s">
        <v>95</v>
      </c>
      <c r="S915" s="1" t="s">
        <v>32</v>
      </c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</row>
    <row r="916" spans="1:76" x14ac:dyDescent="0.2">
      <c r="A916" s="1" t="s">
        <v>20</v>
      </c>
      <c r="B916" s="1" t="s">
        <v>126</v>
      </c>
      <c r="C916" s="1" t="s">
        <v>127</v>
      </c>
      <c r="D916" s="1" t="s">
        <v>128</v>
      </c>
      <c r="E916" s="1" t="s">
        <v>2</v>
      </c>
      <c r="F916" s="1" t="s">
        <v>151</v>
      </c>
      <c r="G916" s="1" t="s">
        <v>73</v>
      </c>
      <c r="H916" s="8"/>
      <c r="I916" s="8">
        <v>2015</v>
      </c>
      <c r="J916" s="1" t="s">
        <v>124</v>
      </c>
      <c r="K916" s="9">
        <v>1037810</v>
      </c>
      <c r="L916" s="10">
        <f>K916/ VLOOKUP(A916,Indicators!$B$1:$V$7,21,FALSE)</f>
        <v>4540.0498709479853</v>
      </c>
      <c r="M916" s="1" t="s">
        <v>126</v>
      </c>
      <c r="N916" s="1" t="s">
        <v>71</v>
      </c>
      <c r="O916" s="11"/>
      <c r="P916" s="11"/>
      <c r="Q916" s="8" t="str">
        <f t="shared" si="0"/>
        <v/>
      </c>
      <c r="R916" s="1" t="s">
        <v>95</v>
      </c>
      <c r="S916" s="1" t="s">
        <v>32</v>
      </c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</row>
    <row r="917" spans="1:76" x14ac:dyDescent="0.2">
      <c r="A917" s="1" t="s">
        <v>20</v>
      </c>
      <c r="B917" s="1" t="s">
        <v>277</v>
      </c>
      <c r="C917" s="1" t="s">
        <v>277</v>
      </c>
      <c r="D917" s="1" t="s">
        <v>122</v>
      </c>
      <c r="E917" s="1" t="s">
        <v>1</v>
      </c>
      <c r="F917" s="1" t="s">
        <v>151</v>
      </c>
      <c r="G917" s="1" t="s">
        <v>73</v>
      </c>
      <c r="H917" s="8"/>
      <c r="I917" s="8">
        <v>2015</v>
      </c>
      <c r="J917" s="1" t="s">
        <v>124</v>
      </c>
      <c r="K917" s="9">
        <v>9580</v>
      </c>
      <c r="L917" s="10">
        <f>K917/ VLOOKUP(A917,Indicators!$B$1:$V$7,21,FALSE)</f>
        <v>41.909094886040506</v>
      </c>
      <c r="M917" s="1" t="s">
        <v>170</v>
      </c>
      <c r="N917" s="1" t="s">
        <v>71</v>
      </c>
      <c r="O917" s="11"/>
      <c r="P917" s="11"/>
      <c r="Q917" s="8" t="str">
        <f t="shared" si="0"/>
        <v/>
      </c>
      <c r="R917" s="1" t="s">
        <v>81</v>
      </c>
      <c r="S917" s="1" t="s">
        <v>33</v>
      </c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</row>
    <row r="918" spans="1:76" x14ac:dyDescent="0.2">
      <c r="A918" s="1" t="s">
        <v>20</v>
      </c>
      <c r="B918" s="1" t="s">
        <v>277</v>
      </c>
      <c r="C918" s="1" t="s">
        <v>277</v>
      </c>
      <c r="D918" s="1" t="s">
        <v>122</v>
      </c>
      <c r="E918" s="1" t="s">
        <v>1</v>
      </c>
      <c r="F918" s="1" t="s">
        <v>151</v>
      </c>
      <c r="G918" s="1" t="s">
        <v>73</v>
      </c>
      <c r="H918" s="8"/>
      <c r="I918" s="8">
        <v>2015</v>
      </c>
      <c r="J918" s="1" t="s">
        <v>124</v>
      </c>
      <c r="K918" s="9">
        <v>20000</v>
      </c>
      <c r="L918" s="10">
        <f>K918/ VLOOKUP(A918,Indicators!$B$1:$V$7,21,FALSE)</f>
        <v>87.492891202589789</v>
      </c>
      <c r="M918" s="1" t="s">
        <v>170</v>
      </c>
      <c r="N918" s="1" t="s">
        <v>71</v>
      </c>
      <c r="O918" s="11"/>
      <c r="P918" s="11"/>
      <c r="Q918" s="8" t="str">
        <f t="shared" si="0"/>
        <v/>
      </c>
      <c r="R918" s="1" t="s">
        <v>81</v>
      </c>
      <c r="S918" s="1" t="s">
        <v>33</v>
      </c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</row>
    <row r="919" spans="1:76" x14ac:dyDescent="0.2">
      <c r="A919" s="1" t="s">
        <v>20</v>
      </c>
      <c r="B919" s="1" t="s">
        <v>277</v>
      </c>
      <c r="C919" s="1" t="s">
        <v>277</v>
      </c>
      <c r="D919" s="1" t="s">
        <v>122</v>
      </c>
      <c r="E919" s="1" t="s">
        <v>1</v>
      </c>
      <c r="F919" s="1" t="s">
        <v>151</v>
      </c>
      <c r="G919" s="1" t="s">
        <v>73</v>
      </c>
      <c r="H919" s="8"/>
      <c r="I919" s="8">
        <v>2015</v>
      </c>
      <c r="J919" s="1" t="s">
        <v>124</v>
      </c>
      <c r="K919" s="9">
        <v>107570</v>
      </c>
      <c r="L919" s="10">
        <f>K919/ VLOOKUP(A919,Indicators!$B$1:$V$7,21,FALSE)</f>
        <v>470.5805153331292</v>
      </c>
      <c r="M919" s="1" t="s">
        <v>170</v>
      </c>
      <c r="N919" s="1" t="s">
        <v>71</v>
      </c>
      <c r="O919" s="11"/>
      <c r="P919" s="11"/>
      <c r="Q919" s="8" t="str">
        <f t="shared" si="0"/>
        <v/>
      </c>
      <c r="R919" s="1" t="s">
        <v>81</v>
      </c>
      <c r="S919" s="1" t="s">
        <v>33</v>
      </c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</row>
    <row r="920" spans="1:76" x14ac:dyDescent="0.2">
      <c r="A920" s="1" t="s">
        <v>20</v>
      </c>
      <c r="B920" s="1" t="s">
        <v>278</v>
      </c>
      <c r="C920" s="1" t="s">
        <v>279</v>
      </c>
      <c r="D920" s="1" t="s">
        <v>122</v>
      </c>
      <c r="E920" s="1" t="s">
        <v>2</v>
      </c>
      <c r="F920" s="1" t="s">
        <v>151</v>
      </c>
      <c r="G920" s="1" t="s">
        <v>73</v>
      </c>
      <c r="H920" s="8"/>
      <c r="I920" s="8">
        <v>2015</v>
      </c>
      <c r="J920" s="1" t="s">
        <v>124</v>
      </c>
      <c r="K920" s="8">
        <v>20</v>
      </c>
      <c r="L920" s="10">
        <f>K920/ VLOOKUP(A920,Indicators!$B$1:$V$7,21,FALSE)</f>
        <v>8.7492891202589781E-2</v>
      </c>
      <c r="M920" s="1" t="s">
        <v>251</v>
      </c>
      <c r="N920" s="1" t="s">
        <v>71</v>
      </c>
      <c r="O920" s="11"/>
      <c r="P920" s="11"/>
      <c r="Q920" s="8" t="str">
        <f t="shared" si="0"/>
        <v/>
      </c>
      <c r="R920" s="1" t="s">
        <v>98</v>
      </c>
      <c r="S920" s="1" t="s">
        <v>90</v>
      </c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</row>
    <row r="921" spans="1:76" x14ac:dyDescent="0.2">
      <c r="A921" s="1" t="s">
        <v>20</v>
      </c>
      <c r="B921" s="1" t="s">
        <v>278</v>
      </c>
      <c r="C921" s="1" t="s">
        <v>279</v>
      </c>
      <c r="D921" s="1" t="s">
        <v>122</v>
      </c>
      <c r="E921" s="1" t="s">
        <v>2</v>
      </c>
      <c r="F921" s="1" t="s">
        <v>151</v>
      </c>
      <c r="G921" s="1" t="s">
        <v>73</v>
      </c>
      <c r="H921" s="8"/>
      <c r="I921" s="8">
        <v>2015</v>
      </c>
      <c r="J921" s="1" t="s">
        <v>124</v>
      </c>
      <c r="K921" s="8">
        <v>50</v>
      </c>
      <c r="L921" s="10">
        <f>K921/ VLOOKUP(A921,Indicators!$B$1:$V$7,21,FALSE)</f>
        <v>0.21873222800647446</v>
      </c>
      <c r="M921" s="1" t="s">
        <v>219</v>
      </c>
      <c r="N921" s="1" t="s">
        <v>71</v>
      </c>
      <c r="O921" s="11"/>
      <c r="P921" s="11"/>
      <c r="Q921" s="8" t="str">
        <f t="shared" si="0"/>
        <v/>
      </c>
      <c r="R921" s="1" t="s">
        <v>98</v>
      </c>
      <c r="S921" s="1" t="s">
        <v>90</v>
      </c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</row>
    <row r="922" spans="1:76" x14ac:dyDescent="0.2">
      <c r="A922" s="1" t="s">
        <v>20</v>
      </c>
      <c r="B922" s="1" t="s">
        <v>278</v>
      </c>
      <c r="C922" s="1" t="s">
        <v>279</v>
      </c>
      <c r="D922" s="1" t="s">
        <v>122</v>
      </c>
      <c r="E922" s="1" t="s">
        <v>2</v>
      </c>
      <c r="F922" s="1" t="s">
        <v>151</v>
      </c>
      <c r="G922" s="1" t="s">
        <v>73</v>
      </c>
      <c r="H922" s="8"/>
      <c r="I922" s="8">
        <v>2015</v>
      </c>
      <c r="J922" s="1" t="s">
        <v>124</v>
      </c>
      <c r="K922" s="8">
        <v>100</v>
      </c>
      <c r="L922" s="10">
        <f>K922/ VLOOKUP(A922,Indicators!$B$1:$V$7,21,FALSE)</f>
        <v>0.43746445601294892</v>
      </c>
      <c r="M922" s="1" t="s">
        <v>251</v>
      </c>
      <c r="N922" s="1" t="s">
        <v>71</v>
      </c>
      <c r="O922" s="11"/>
      <c r="P922" s="11"/>
      <c r="Q922" s="8" t="str">
        <f t="shared" si="0"/>
        <v/>
      </c>
      <c r="R922" s="1" t="s">
        <v>98</v>
      </c>
      <c r="S922" s="1" t="s">
        <v>90</v>
      </c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</row>
    <row r="923" spans="1:76" x14ac:dyDescent="0.2">
      <c r="A923" s="1" t="s">
        <v>20</v>
      </c>
      <c r="B923" s="1" t="s">
        <v>278</v>
      </c>
      <c r="C923" s="1" t="s">
        <v>279</v>
      </c>
      <c r="D923" s="1" t="s">
        <v>122</v>
      </c>
      <c r="E923" s="1" t="s">
        <v>2</v>
      </c>
      <c r="F923" s="1" t="s">
        <v>151</v>
      </c>
      <c r="G923" s="1" t="s">
        <v>73</v>
      </c>
      <c r="H923" s="8"/>
      <c r="I923" s="8">
        <v>2015</v>
      </c>
      <c r="J923" s="1" t="s">
        <v>124</v>
      </c>
      <c r="K923" s="8">
        <v>140</v>
      </c>
      <c r="L923" s="10">
        <f>K923/ VLOOKUP(A923,Indicators!$B$1:$V$7,21,FALSE)</f>
        <v>0.61245023841812851</v>
      </c>
      <c r="M923" s="1" t="s">
        <v>251</v>
      </c>
      <c r="N923" s="1" t="s">
        <v>71</v>
      </c>
      <c r="O923" s="11"/>
      <c r="P923" s="11"/>
      <c r="Q923" s="8" t="str">
        <f t="shared" si="0"/>
        <v/>
      </c>
      <c r="R923" s="1" t="s">
        <v>98</v>
      </c>
      <c r="S923" s="1" t="s">
        <v>90</v>
      </c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</row>
    <row r="924" spans="1:76" x14ac:dyDescent="0.2">
      <c r="A924" s="1" t="s">
        <v>20</v>
      </c>
      <c r="B924" s="1" t="s">
        <v>278</v>
      </c>
      <c r="C924" s="1" t="s">
        <v>279</v>
      </c>
      <c r="D924" s="1" t="s">
        <v>122</v>
      </c>
      <c r="E924" s="1" t="s">
        <v>2</v>
      </c>
      <c r="F924" s="1" t="s">
        <v>151</v>
      </c>
      <c r="G924" s="1" t="s">
        <v>73</v>
      </c>
      <c r="H924" s="8"/>
      <c r="I924" s="8">
        <v>2015</v>
      </c>
      <c r="J924" s="1" t="s">
        <v>124</v>
      </c>
      <c r="K924" s="8">
        <v>250</v>
      </c>
      <c r="L924" s="10">
        <f>K924/ VLOOKUP(A924,Indicators!$B$1:$V$7,21,FALSE)</f>
        <v>1.0936611400323724</v>
      </c>
      <c r="M924" s="1" t="s">
        <v>219</v>
      </c>
      <c r="N924" s="1" t="s">
        <v>71</v>
      </c>
      <c r="O924" s="11"/>
      <c r="P924" s="11"/>
      <c r="Q924" s="8" t="str">
        <f t="shared" si="0"/>
        <v/>
      </c>
      <c r="R924" s="1" t="s">
        <v>98</v>
      </c>
      <c r="S924" s="1" t="s">
        <v>90</v>
      </c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</row>
    <row r="925" spans="1:76" x14ac:dyDescent="0.2">
      <c r="A925" s="1" t="s">
        <v>20</v>
      </c>
      <c r="B925" s="1" t="s">
        <v>278</v>
      </c>
      <c r="C925" s="1" t="s">
        <v>279</v>
      </c>
      <c r="D925" s="1" t="s">
        <v>122</v>
      </c>
      <c r="E925" s="1" t="s">
        <v>2</v>
      </c>
      <c r="F925" s="1" t="s">
        <v>151</v>
      </c>
      <c r="G925" s="1" t="s">
        <v>73</v>
      </c>
      <c r="H925" s="8"/>
      <c r="I925" s="8">
        <v>2015</v>
      </c>
      <c r="J925" s="1" t="s">
        <v>124</v>
      </c>
      <c r="K925" s="8">
        <v>300</v>
      </c>
      <c r="L925" s="10">
        <f>K925/ VLOOKUP(A925,Indicators!$B$1:$V$7,21,FALSE)</f>
        <v>1.3123933680388469</v>
      </c>
      <c r="M925" s="1" t="s">
        <v>251</v>
      </c>
      <c r="N925" s="1" t="s">
        <v>71</v>
      </c>
      <c r="O925" s="11"/>
      <c r="P925" s="11"/>
      <c r="Q925" s="8" t="str">
        <f t="shared" si="0"/>
        <v/>
      </c>
      <c r="R925" s="1" t="s">
        <v>98</v>
      </c>
      <c r="S925" s="1" t="s">
        <v>90</v>
      </c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</row>
    <row r="926" spans="1:76" x14ac:dyDescent="0.2">
      <c r="A926" s="1" t="s">
        <v>20</v>
      </c>
      <c r="B926" s="1" t="s">
        <v>278</v>
      </c>
      <c r="C926" s="1" t="s">
        <v>279</v>
      </c>
      <c r="D926" s="1" t="s">
        <v>122</v>
      </c>
      <c r="E926" s="1" t="s">
        <v>2</v>
      </c>
      <c r="F926" s="1" t="s">
        <v>151</v>
      </c>
      <c r="G926" s="1" t="s">
        <v>73</v>
      </c>
      <c r="H926" s="8"/>
      <c r="I926" s="8">
        <v>2015</v>
      </c>
      <c r="J926" s="1" t="s">
        <v>124</v>
      </c>
      <c r="K926" s="8">
        <v>340</v>
      </c>
      <c r="L926" s="10">
        <f>K926/ VLOOKUP(A926,Indicators!$B$1:$V$7,21,FALSE)</f>
        <v>1.4873791504440264</v>
      </c>
      <c r="M926" s="1" t="s">
        <v>219</v>
      </c>
      <c r="N926" s="1" t="s">
        <v>71</v>
      </c>
      <c r="O926" s="11"/>
      <c r="P926" s="11"/>
      <c r="Q926" s="8" t="str">
        <f t="shared" si="0"/>
        <v/>
      </c>
      <c r="R926" s="1" t="s">
        <v>98</v>
      </c>
      <c r="S926" s="1" t="s">
        <v>90</v>
      </c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</row>
    <row r="927" spans="1:76" x14ac:dyDescent="0.2">
      <c r="A927" s="1" t="s">
        <v>20</v>
      </c>
      <c r="B927" s="1" t="s">
        <v>278</v>
      </c>
      <c r="C927" s="1" t="s">
        <v>280</v>
      </c>
      <c r="D927" s="1" t="s">
        <v>122</v>
      </c>
      <c r="E927" s="1" t="s">
        <v>2</v>
      </c>
      <c r="F927" s="1" t="s">
        <v>151</v>
      </c>
      <c r="G927" s="1" t="s">
        <v>73</v>
      </c>
      <c r="H927" s="8"/>
      <c r="I927" s="8">
        <v>2015</v>
      </c>
      <c r="J927" s="1" t="s">
        <v>124</v>
      </c>
      <c r="K927" s="8">
        <v>400</v>
      </c>
      <c r="L927" s="10">
        <f>K927/ VLOOKUP(A927,Indicators!$B$1:$V$7,21,FALSE)</f>
        <v>1.7498578240517957</v>
      </c>
      <c r="M927" s="1" t="s">
        <v>170</v>
      </c>
      <c r="N927" s="1" t="s">
        <v>71</v>
      </c>
      <c r="O927" s="11"/>
      <c r="P927" s="11"/>
      <c r="Q927" s="8" t="str">
        <f t="shared" si="0"/>
        <v/>
      </c>
      <c r="R927" s="1" t="s">
        <v>98</v>
      </c>
      <c r="S927" s="1" t="s">
        <v>90</v>
      </c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</row>
    <row r="928" spans="1:76" x14ac:dyDescent="0.2">
      <c r="A928" s="1" t="s">
        <v>20</v>
      </c>
      <c r="B928" s="1" t="s">
        <v>278</v>
      </c>
      <c r="C928" s="1" t="s">
        <v>279</v>
      </c>
      <c r="D928" s="1" t="s">
        <v>122</v>
      </c>
      <c r="E928" s="1" t="s">
        <v>2</v>
      </c>
      <c r="F928" s="1" t="s">
        <v>151</v>
      </c>
      <c r="G928" s="1" t="s">
        <v>73</v>
      </c>
      <c r="H928" s="8"/>
      <c r="I928" s="8">
        <v>2015</v>
      </c>
      <c r="J928" s="1" t="s">
        <v>124</v>
      </c>
      <c r="K928" s="8">
        <v>420</v>
      </c>
      <c r="L928" s="10">
        <f>K928/ VLOOKUP(A928,Indicators!$B$1:$V$7,21,FALSE)</f>
        <v>1.8373507152543855</v>
      </c>
      <c r="M928" s="1" t="s">
        <v>251</v>
      </c>
      <c r="N928" s="1" t="s">
        <v>71</v>
      </c>
      <c r="O928" s="11"/>
      <c r="P928" s="11"/>
      <c r="Q928" s="8" t="str">
        <f t="shared" si="0"/>
        <v/>
      </c>
      <c r="R928" s="1" t="s">
        <v>98</v>
      </c>
      <c r="S928" s="1" t="s">
        <v>90</v>
      </c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</row>
    <row r="929" spans="1:76" x14ac:dyDescent="0.2">
      <c r="A929" s="1" t="s">
        <v>20</v>
      </c>
      <c r="B929" s="1" t="s">
        <v>278</v>
      </c>
      <c r="C929" s="1" t="s">
        <v>280</v>
      </c>
      <c r="D929" s="1" t="s">
        <v>122</v>
      </c>
      <c r="E929" s="1" t="s">
        <v>2</v>
      </c>
      <c r="F929" s="1" t="s">
        <v>151</v>
      </c>
      <c r="G929" s="1" t="s">
        <v>73</v>
      </c>
      <c r="H929" s="8"/>
      <c r="I929" s="8">
        <v>2015</v>
      </c>
      <c r="J929" s="1" t="s">
        <v>124</v>
      </c>
      <c r="K929" s="8">
        <v>500</v>
      </c>
      <c r="L929" s="10">
        <f>K929/ VLOOKUP(A929,Indicators!$B$1:$V$7,21,FALSE)</f>
        <v>2.1873222800647447</v>
      </c>
      <c r="M929" s="1" t="s">
        <v>170</v>
      </c>
      <c r="N929" s="1" t="s">
        <v>71</v>
      </c>
      <c r="O929" s="11"/>
      <c r="P929" s="11"/>
      <c r="Q929" s="8" t="str">
        <f t="shared" si="0"/>
        <v/>
      </c>
      <c r="R929" s="1" t="s">
        <v>98</v>
      </c>
      <c r="S929" s="1" t="s">
        <v>90</v>
      </c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</row>
    <row r="930" spans="1:76" x14ac:dyDescent="0.2">
      <c r="A930" s="1" t="s">
        <v>20</v>
      </c>
      <c r="B930" s="1" t="s">
        <v>278</v>
      </c>
      <c r="C930" s="1" t="s">
        <v>281</v>
      </c>
      <c r="D930" s="1" t="s">
        <v>122</v>
      </c>
      <c r="E930" s="1" t="s">
        <v>2</v>
      </c>
      <c r="F930" s="1" t="s">
        <v>151</v>
      </c>
      <c r="G930" s="1" t="s">
        <v>73</v>
      </c>
      <c r="H930" s="8"/>
      <c r="I930" s="8">
        <v>2015</v>
      </c>
      <c r="J930" s="1" t="s">
        <v>124</v>
      </c>
      <c r="K930" s="8">
        <v>500</v>
      </c>
      <c r="L930" s="10">
        <f>K930/ VLOOKUP(A930,Indicators!$B$1:$V$7,21,FALSE)</f>
        <v>2.1873222800647447</v>
      </c>
      <c r="M930" s="1" t="s">
        <v>170</v>
      </c>
      <c r="N930" s="1" t="s">
        <v>71</v>
      </c>
      <c r="O930" s="11"/>
      <c r="P930" s="11"/>
      <c r="Q930" s="8" t="str">
        <f t="shared" si="0"/>
        <v/>
      </c>
      <c r="R930" s="1" t="s">
        <v>99</v>
      </c>
      <c r="S930" s="1" t="s">
        <v>68</v>
      </c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</row>
    <row r="931" spans="1:76" x14ac:dyDescent="0.2">
      <c r="A931" s="1" t="s">
        <v>20</v>
      </c>
      <c r="B931" s="1" t="s">
        <v>278</v>
      </c>
      <c r="C931" s="1" t="s">
        <v>279</v>
      </c>
      <c r="D931" s="1" t="s">
        <v>122</v>
      </c>
      <c r="E931" s="1" t="s">
        <v>2</v>
      </c>
      <c r="F931" s="1" t="s">
        <v>151</v>
      </c>
      <c r="G931" s="1" t="s">
        <v>73</v>
      </c>
      <c r="H931" s="8"/>
      <c r="I931" s="8">
        <v>2015</v>
      </c>
      <c r="J931" s="1" t="s">
        <v>124</v>
      </c>
      <c r="K931" s="8">
        <v>700</v>
      </c>
      <c r="L931" s="10">
        <f>K931/ VLOOKUP(A931,Indicators!$B$1:$V$7,21,FALSE)</f>
        <v>3.0622511920906428</v>
      </c>
      <c r="M931" s="1" t="s">
        <v>219</v>
      </c>
      <c r="N931" s="1" t="s">
        <v>71</v>
      </c>
      <c r="O931" s="11"/>
      <c r="P931" s="11"/>
      <c r="Q931" s="8" t="str">
        <f t="shared" si="0"/>
        <v/>
      </c>
      <c r="R931" s="1" t="s">
        <v>98</v>
      </c>
      <c r="S931" s="1" t="s">
        <v>90</v>
      </c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</row>
    <row r="932" spans="1:76" x14ac:dyDescent="0.2">
      <c r="A932" s="1" t="s">
        <v>20</v>
      </c>
      <c r="B932" s="1" t="s">
        <v>278</v>
      </c>
      <c r="C932" s="1" t="s">
        <v>279</v>
      </c>
      <c r="D932" s="1" t="s">
        <v>122</v>
      </c>
      <c r="E932" s="1" t="s">
        <v>2</v>
      </c>
      <c r="F932" s="1" t="s">
        <v>151</v>
      </c>
      <c r="G932" s="1" t="s">
        <v>73</v>
      </c>
      <c r="H932" s="8"/>
      <c r="I932" s="8">
        <v>2015</v>
      </c>
      <c r="J932" s="1" t="s">
        <v>124</v>
      </c>
      <c r="K932" s="8">
        <v>720</v>
      </c>
      <c r="L932" s="10">
        <f>K932/ VLOOKUP(A932,Indicators!$B$1:$V$7,21,FALSE)</f>
        <v>3.1497440832932324</v>
      </c>
      <c r="M932" s="1" t="s">
        <v>251</v>
      </c>
      <c r="N932" s="1" t="s">
        <v>71</v>
      </c>
      <c r="O932" s="11"/>
      <c r="P932" s="11"/>
      <c r="Q932" s="8" t="str">
        <f t="shared" si="0"/>
        <v/>
      </c>
      <c r="R932" s="1" t="s">
        <v>98</v>
      </c>
      <c r="S932" s="1" t="s">
        <v>90</v>
      </c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</row>
    <row r="933" spans="1:76" x14ac:dyDescent="0.2">
      <c r="A933" s="1" t="s">
        <v>20</v>
      </c>
      <c r="B933" s="1" t="s">
        <v>278</v>
      </c>
      <c r="C933" s="1" t="s">
        <v>282</v>
      </c>
      <c r="D933" s="1" t="s">
        <v>122</v>
      </c>
      <c r="E933" s="1" t="s">
        <v>2</v>
      </c>
      <c r="F933" s="1" t="s">
        <v>151</v>
      </c>
      <c r="G933" s="1" t="s">
        <v>73</v>
      </c>
      <c r="H933" s="8"/>
      <c r="I933" s="8">
        <v>2015</v>
      </c>
      <c r="J933" s="1" t="s">
        <v>124</v>
      </c>
      <c r="K933" s="8">
        <v>760</v>
      </c>
      <c r="L933" s="10">
        <f>K933/ VLOOKUP(A933,Indicators!$B$1:$V$7,21,FALSE)</f>
        <v>3.3247298656984121</v>
      </c>
      <c r="M933" s="1" t="s">
        <v>170</v>
      </c>
      <c r="N933" s="1" t="s">
        <v>71</v>
      </c>
      <c r="O933" s="11"/>
      <c r="P933" s="11"/>
      <c r="Q933" s="8" t="str">
        <f t="shared" si="0"/>
        <v/>
      </c>
      <c r="R933" s="1" t="s">
        <v>99</v>
      </c>
      <c r="S933" s="1" t="s">
        <v>68</v>
      </c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</row>
    <row r="934" spans="1:76" x14ac:dyDescent="0.2">
      <c r="A934" s="1" t="s">
        <v>20</v>
      </c>
      <c r="B934" s="1" t="s">
        <v>278</v>
      </c>
      <c r="C934" s="1" t="s">
        <v>279</v>
      </c>
      <c r="D934" s="1" t="s">
        <v>122</v>
      </c>
      <c r="E934" s="1" t="s">
        <v>2</v>
      </c>
      <c r="F934" s="1" t="s">
        <v>151</v>
      </c>
      <c r="G934" s="1" t="s">
        <v>73</v>
      </c>
      <c r="H934" s="8"/>
      <c r="I934" s="8">
        <v>2015</v>
      </c>
      <c r="J934" s="1" t="s">
        <v>124</v>
      </c>
      <c r="K934" s="8">
        <v>900</v>
      </c>
      <c r="L934" s="10">
        <f>K934/ VLOOKUP(A934,Indicators!$B$1:$V$7,21,FALSE)</f>
        <v>3.9371801041165404</v>
      </c>
      <c r="M934" s="1" t="s">
        <v>251</v>
      </c>
      <c r="N934" s="1" t="s">
        <v>71</v>
      </c>
      <c r="O934" s="11"/>
      <c r="P934" s="11"/>
      <c r="Q934" s="8" t="str">
        <f t="shared" si="0"/>
        <v/>
      </c>
      <c r="R934" s="1" t="s">
        <v>98</v>
      </c>
      <c r="S934" s="1" t="s">
        <v>90</v>
      </c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</row>
    <row r="935" spans="1:76" x14ac:dyDescent="0.2">
      <c r="A935" s="1" t="s">
        <v>20</v>
      </c>
      <c r="B935" s="1" t="s">
        <v>278</v>
      </c>
      <c r="C935" s="1" t="s">
        <v>279</v>
      </c>
      <c r="D935" s="1" t="s">
        <v>122</v>
      </c>
      <c r="E935" s="1" t="s">
        <v>2</v>
      </c>
      <c r="F935" s="1" t="s">
        <v>151</v>
      </c>
      <c r="G935" s="1" t="s">
        <v>73</v>
      </c>
      <c r="H935" s="8"/>
      <c r="I935" s="8">
        <v>2015</v>
      </c>
      <c r="J935" s="1" t="s">
        <v>124</v>
      </c>
      <c r="K935" s="8">
        <v>910</v>
      </c>
      <c r="L935" s="10">
        <f>K935/ VLOOKUP(A935,Indicators!$B$1:$V$7,21,FALSE)</f>
        <v>3.9809265497178354</v>
      </c>
      <c r="M935" s="1" t="s">
        <v>251</v>
      </c>
      <c r="N935" s="1" t="s">
        <v>71</v>
      </c>
      <c r="O935" s="11"/>
      <c r="P935" s="11"/>
      <c r="Q935" s="8" t="str">
        <f t="shared" si="0"/>
        <v/>
      </c>
      <c r="R935" s="1" t="s">
        <v>98</v>
      </c>
      <c r="S935" s="1" t="s">
        <v>90</v>
      </c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</row>
    <row r="936" spans="1:76" x14ac:dyDescent="0.2">
      <c r="A936" s="1" t="s">
        <v>20</v>
      </c>
      <c r="B936" s="1" t="s">
        <v>278</v>
      </c>
      <c r="C936" s="1" t="s">
        <v>279</v>
      </c>
      <c r="D936" s="1" t="s">
        <v>122</v>
      </c>
      <c r="E936" s="1" t="s">
        <v>2</v>
      </c>
      <c r="F936" s="1" t="s">
        <v>151</v>
      </c>
      <c r="G936" s="1" t="s">
        <v>73</v>
      </c>
      <c r="H936" s="8"/>
      <c r="I936" s="8">
        <v>2015</v>
      </c>
      <c r="J936" s="1" t="s">
        <v>124</v>
      </c>
      <c r="K936" s="8">
        <v>980</v>
      </c>
      <c r="L936" s="10">
        <f>K936/ VLOOKUP(A936,Indicators!$B$1:$V$7,21,FALSE)</f>
        <v>4.2871516689268994</v>
      </c>
      <c r="M936" s="1" t="s">
        <v>219</v>
      </c>
      <c r="N936" s="1" t="s">
        <v>71</v>
      </c>
      <c r="O936" s="11"/>
      <c r="P936" s="11"/>
      <c r="Q936" s="8" t="str">
        <f t="shared" si="0"/>
        <v/>
      </c>
      <c r="R936" s="1" t="s">
        <v>98</v>
      </c>
      <c r="S936" s="1" t="s">
        <v>90</v>
      </c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</row>
    <row r="937" spans="1:76" x14ac:dyDescent="0.2">
      <c r="A937" s="1" t="s">
        <v>20</v>
      </c>
      <c r="B937" s="1" t="s">
        <v>278</v>
      </c>
      <c r="C937" s="1" t="s">
        <v>281</v>
      </c>
      <c r="D937" s="1" t="s">
        <v>122</v>
      </c>
      <c r="E937" s="1" t="s">
        <v>2</v>
      </c>
      <c r="F937" s="1" t="s">
        <v>151</v>
      </c>
      <c r="G937" s="1" t="s">
        <v>73</v>
      </c>
      <c r="H937" s="8"/>
      <c r="I937" s="8">
        <v>2015</v>
      </c>
      <c r="J937" s="1" t="s">
        <v>124</v>
      </c>
      <c r="K937" s="9">
        <v>1000</v>
      </c>
      <c r="L937" s="10">
        <f>K937/ VLOOKUP(A937,Indicators!$B$1:$V$7,21,FALSE)</f>
        <v>4.3746445601294894</v>
      </c>
      <c r="M937" s="1" t="s">
        <v>170</v>
      </c>
      <c r="N937" s="1" t="s">
        <v>71</v>
      </c>
      <c r="O937" s="11"/>
      <c r="P937" s="11"/>
      <c r="Q937" s="8" t="str">
        <f t="shared" si="0"/>
        <v/>
      </c>
      <c r="R937" s="1" t="s">
        <v>99</v>
      </c>
      <c r="S937" s="1" t="s">
        <v>68</v>
      </c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</row>
    <row r="938" spans="1:76" x14ac:dyDescent="0.2">
      <c r="A938" s="1" t="s">
        <v>20</v>
      </c>
      <c r="B938" s="1" t="s">
        <v>278</v>
      </c>
      <c r="C938" s="1" t="s">
        <v>279</v>
      </c>
      <c r="D938" s="1" t="s">
        <v>122</v>
      </c>
      <c r="E938" s="1" t="s">
        <v>2</v>
      </c>
      <c r="F938" s="1" t="s">
        <v>151</v>
      </c>
      <c r="G938" s="1" t="s">
        <v>73</v>
      </c>
      <c r="H938" s="8"/>
      <c r="I938" s="8">
        <v>2015</v>
      </c>
      <c r="J938" s="1" t="s">
        <v>124</v>
      </c>
      <c r="K938" s="9">
        <v>1190</v>
      </c>
      <c r="L938" s="10">
        <f>K938/ VLOOKUP(A938,Indicators!$B$1:$V$7,21,FALSE)</f>
        <v>5.2058270265540925</v>
      </c>
      <c r="M938" s="1" t="s">
        <v>251</v>
      </c>
      <c r="N938" s="1" t="s">
        <v>71</v>
      </c>
      <c r="O938" s="11"/>
      <c r="P938" s="11"/>
      <c r="Q938" s="8" t="str">
        <f t="shared" si="0"/>
        <v/>
      </c>
      <c r="R938" s="1" t="s">
        <v>98</v>
      </c>
      <c r="S938" s="1" t="s">
        <v>90</v>
      </c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</row>
    <row r="939" spans="1:76" x14ac:dyDescent="0.2">
      <c r="A939" s="1" t="s">
        <v>20</v>
      </c>
      <c r="B939" s="1" t="s">
        <v>278</v>
      </c>
      <c r="C939" s="1" t="s">
        <v>283</v>
      </c>
      <c r="D939" s="1" t="s">
        <v>122</v>
      </c>
      <c r="E939" s="1" t="s">
        <v>2</v>
      </c>
      <c r="F939" s="1" t="s">
        <v>151</v>
      </c>
      <c r="G939" s="1" t="s">
        <v>73</v>
      </c>
      <c r="H939" s="8"/>
      <c r="I939" s="8">
        <v>2015</v>
      </c>
      <c r="J939" s="1" t="s">
        <v>124</v>
      </c>
      <c r="K939" s="9">
        <v>1200</v>
      </c>
      <c r="L939" s="10">
        <f>K939/ VLOOKUP(A939,Indicators!$B$1:$V$7,21,FALSE)</f>
        <v>5.2495734721553875</v>
      </c>
      <c r="M939" s="1" t="s">
        <v>170</v>
      </c>
      <c r="N939" s="1" t="s">
        <v>71</v>
      </c>
      <c r="O939" s="11"/>
      <c r="P939" s="11"/>
      <c r="Q939" s="8" t="str">
        <f t="shared" si="0"/>
        <v/>
      </c>
      <c r="R939" s="1" t="s">
        <v>98</v>
      </c>
      <c r="S939" s="1" t="s">
        <v>90</v>
      </c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</row>
    <row r="940" spans="1:76" x14ac:dyDescent="0.2">
      <c r="A940" s="1" t="s">
        <v>20</v>
      </c>
      <c r="B940" s="1" t="s">
        <v>278</v>
      </c>
      <c r="C940" s="1" t="s">
        <v>284</v>
      </c>
      <c r="D940" s="1" t="s">
        <v>122</v>
      </c>
      <c r="E940" s="1" t="s">
        <v>2</v>
      </c>
      <c r="F940" s="1" t="s">
        <v>151</v>
      </c>
      <c r="G940" s="1" t="s">
        <v>73</v>
      </c>
      <c r="H940" s="8"/>
      <c r="I940" s="8">
        <v>2015</v>
      </c>
      <c r="J940" s="1" t="s">
        <v>124</v>
      </c>
      <c r="K940" s="9">
        <v>1300</v>
      </c>
      <c r="L940" s="10">
        <f>K940/ VLOOKUP(A940,Indicators!$B$1:$V$7,21,FALSE)</f>
        <v>5.6870379281683361</v>
      </c>
      <c r="M940" s="1" t="s">
        <v>170</v>
      </c>
      <c r="N940" s="1" t="s">
        <v>71</v>
      </c>
      <c r="O940" s="11"/>
      <c r="P940" s="11"/>
      <c r="Q940" s="8" t="str">
        <f t="shared" si="0"/>
        <v/>
      </c>
      <c r="R940" s="1" t="s">
        <v>98</v>
      </c>
      <c r="S940" s="1" t="s">
        <v>29</v>
      </c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</row>
    <row r="941" spans="1:76" x14ac:dyDescent="0.2">
      <c r="A941" s="1" t="s">
        <v>20</v>
      </c>
      <c r="B941" s="1" t="s">
        <v>278</v>
      </c>
      <c r="C941" s="1" t="s">
        <v>279</v>
      </c>
      <c r="D941" s="1" t="s">
        <v>122</v>
      </c>
      <c r="E941" s="1" t="s">
        <v>2</v>
      </c>
      <c r="F941" s="1" t="s">
        <v>151</v>
      </c>
      <c r="G941" s="1" t="s">
        <v>73</v>
      </c>
      <c r="H941" s="8"/>
      <c r="I941" s="8">
        <v>2015</v>
      </c>
      <c r="J941" s="1" t="s">
        <v>124</v>
      </c>
      <c r="K941" s="9">
        <v>1350</v>
      </c>
      <c r="L941" s="10">
        <f>K941/ VLOOKUP(A941,Indicators!$B$1:$V$7,21,FALSE)</f>
        <v>5.9057701561748104</v>
      </c>
      <c r="M941" s="1" t="s">
        <v>251</v>
      </c>
      <c r="N941" s="1" t="s">
        <v>71</v>
      </c>
      <c r="O941" s="11"/>
      <c r="P941" s="11"/>
      <c r="Q941" s="8" t="str">
        <f t="shared" si="0"/>
        <v/>
      </c>
      <c r="R941" s="1" t="s">
        <v>98</v>
      </c>
      <c r="S941" s="1" t="s">
        <v>90</v>
      </c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</row>
    <row r="942" spans="1:76" x14ac:dyDescent="0.2">
      <c r="A942" s="1" t="s">
        <v>20</v>
      </c>
      <c r="B942" s="1" t="s">
        <v>278</v>
      </c>
      <c r="C942" s="1" t="s">
        <v>279</v>
      </c>
      <c r="D942" s="1" t="s">
        <v>122</v>
      </c>
      <c r="E942" s="1" t="s">
        <v>2</v>
      </c>
      <c r="F942" s="1" t="s">
        <v>151</v>
      </c>
      <c r="G942" s="1" t="s">
        <v>73</v>
      </c>
      <c r="H942" s="8"/>
      <c r="I942" s="8">
        <v>2015</v>
      </c>
      <c r="J942" s="1" t="s">
        <v>124</v>
      </c>
      <c r="K942" s="9">
        <v>1500</v>
      </c>
      <c r="L942" s="10">
        <f>K942/ VLOOKUP(A942,Indicators!$B$1:$V$7,21,FALSE)</f>
        <v>6.5619668401942342</v>
      </c>
      <c r="M942" s="1" t="s">
        <v>251</v>
      </c>
      <c r="N942" s="1" t="s">
        <v>71</v>
      </c>
      <c r="O942" s="11"/>
      <c r="P942" s="11"/>
      <c r="Q942" s="8" t="str">
        <f t="shared" si="0"/>
        <v/>
      </c>
      <c r="R942" s="1" t="s">
        <v>98</v>
      </c>
      <c r="S942" s="1" t="s">
        <v>90</v>
      </c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</row>
    <row r="943" spans="1:76" x14ac:dyDescent="0.2">
      <c r="A943" s="1" t="s">
        <v>20</v>
      </c>
      <c r="B943" s="1" t="s">
        <v>278</v>
      </c>
      <c r="C943" s="1" t="s">
        <v>281</v>
      </c>
      <c r="D943" s="1" t="s">
        <v>122</v>
      </c>
      <c r="E943" s="1" t="s">
        <v>2</v>
      </c>
      <c r="F943" s="1" t="s">
        <v>151</v>
      </c>
      <c r="G943" s="1" t="s">
        <v>73</v>
      </c>
      <c r="H943" s="8"/>
      <c r="I943" s="8">
        <v>2015</v>
      </c>
      <c r="J943" s="1" t="s">
        <v>124</v>
      </c>
      <c r="K943" s="9">
        <v>1500</v>
      </c>
      <c r="L943" s="10">
        <f>K943/ VLOOKUP(A943,Indicators!$B$1:$V$7,21,FALSE)</f>
        <v>6.5619668401942342</v>
      </c>
      <c r="M943" s="1" t="s">
        <v>170</v>
      </c>
      <c r="N943" s="1" t="s">
        <v>71</v>
      </c>
      <c r="O943" s="11"/>
      <c r="P943" s="11"/>
      <c r="Q943" s="8" t="str">
        <f t="shared" si="0"/>
        <v/>
      </c>
      <c r="R943" s="1" t="s">
        <v>99</v>
      </c>
      <c r="S943" s="1" t="s">
        <v>68</v>
      </c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</row>
    <row r="944" spans="1:76" x14ac:dyDescent="0.2">
      <c r="A944" s="1" t="s">
        <v>20</v>
      </c>
      <c r="B944" s="1" t="s">
        <v>278</v>
      </c>
      <c r="C944" s="1" t="s">
        <v>279</v>
      </c>
      <c r="D944" s="1" t="s">
        <v>122</v>
      </c>
      <c r="E944" s="1" t="s">
        <v>2</v>
      </c>
      <c r="F944" s="1" t="s">
        <v>151</v>
      </c>
      <c r="G944" s="1" t="s">
        <v>73</v>
      </c>
      <c r="H944" s="8"/>
      <c r="I944" s="8">
        <v>2015</v>
      </c>
      <c r="J944" s="1" t="s">
        <v>124</v>
      </c>
      <c r="K944" s="9">
        <v>1680</v>
      </c>
      <c r="L944" s="10">
        <f>K944/ VLOOKUP(A944,Indicators!$B$1:$V$7,21,FALSE)</f>
        <v>7.3494028610175421</v>
      </c>
      <c r="M944" s="1" t="s">
        <v>219</v>
      </c>
      <c r="N944" s="1" t="s">
        <v>71</v>
      </c>
      <c r="O944" s="11"/>
      <c r="P944" s="11"/>
      <c r="Q944" s="8" t="str">
        <f t="shared" si="0"/>
        <v/>
      </c>
      <c r="R944" s="1" t="s">
        <v>98</v>
      </c>
      <c r="S944" s="1" t="s">
        <v>90</v>
      </c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</row>
    <row r="945" spans="1:76" x14ac:dyDescent="0.2">
      <c r="A945" s="1" t="s">
        <v>20</v>
      </c>
      <c r="B945" s="1" t="s">
        <v>278</v>
      </c>
      <c r="C945" s="1" t="s">
        <v>281</v>
      </c>
      <c r="D945" s="1" t="s">
        <v>122</v>
      </c>
      <c r="E945" s="1" t="s">
        <v>2</v>
      </c>
      <c r="F945" s="1" t="s">
        <v>151</v>
      </c>
      <c r="G945" s="1" t="s">
        <v>73</v>
      </c>
      <c r="H945" s="8"/>
      <c r="I945" s="8">
        <v>2015</v>
      </c>
      <c r="J945" s="1" t="s">
        <v>124</v>
      </c>
      <c r="K945" s="9">
        <v>1700</v>
      </c>
      <c r="L945" s="10">
        <f>K945/ VLOOKUP(A945,Indicators!$B$1:$V$7,21,FALSE)</f>
        <v>7.4368957522201322</v>
      </c>
      <c r="M945" s="1" t="s">
        <v>170</v>
      </c>
      <c r="N945" s="1" t="s">
        <v>71</v>
      </c>
      <c r="O945" s="11"/>
      <c r="P945" s="11"/>
      <c r="Q945" s="8" t="str">
        <f t="shared" si="0"/>
        <v/>
      </c>
      <c r="R945" s="1" t="s">
        <v>99</v>
      </c>
      <c r="S945" s="1" t="s">
        <v>68</v>
      </c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</row>
    <row r="946" spans="1:76" x14ac:dyDescent="0.2">
      <c r="A946" s="1" t="s">
        <v>20</v>
      </c>
      <c r="B946" s="1" t="s">
        <v>278</v>
      </c>
      <c r="C946" s="1" t="s">
        <v>279</v>
      </c>
      <c r="D946" s="1" t="s">
        <v>122</v>
      </c>
      <c r="E946" s="1" t="s">
        <v>2</v>
      </c>
      <c r="F946" s="1" t="s">
        <v>151</v>
      </c>
      <c r="G946" s="1" t="s">
        <v>73</v>
      </c>
      <c r="H946" s="8"/>
      <c r="I946" s="8">
        <v>2015</v>
      </c>
      <c r="J946" s="1" t="s">
        <v>124</v>
      </c>
      <c r="K946" s="9">
        <v>1740</v>
      </c>
      <c r="L946" s="10">
        <f>K946/ VLOOKUP(A946,Indicators!$B$1:$V$7,21,FALSE)</f>
        <v>7.6118815346253115</v>
      </c>
      <c r="M946" s="1" t="s">
        <v>251</v>
      </c>
      <c r="N946" s="1" t="s">
        <v>71</v>
      </c>
      <c r="O946" s="11"/>
      <c r="P946" s="11"/>
      <c r="Q946" s="8" t="str">
        <f t="shared" si="0"/>
        <v/>
      </c>
      <c r="R946" s="1" t="s">
        <v>98</v>
      </c>
      <c r="S946" s="1" t="s">
        <v>90</v>
      </c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</row>
    <row r="947" spans="1:76" x14ac:dyDescent="0.2">
      <c r="A947" s="1" t="s">
        <v>20</v>
      </c>
      <c r="B947" s="1" t="s">
        <v>278</v>
      </c>
      <c r="C947" s="1" t="s">
        <v>283</v>
      </c>
      <c r="D947" s="1" t="s">
        <v>122</v>
      </c>
      <c r="E947" s="1" t="s">
        <v>2</v>
      </c>
      <c r="F947" s="1" t="s">
        <v>151</v>
      </c>
      <c r="G947" s="1" t="s">
        <v>73</v>
      </c>
      <c r="H947" s="8"/>
      <c r="I947" s="8">
        <v>2015</v>
      </c>
      <c r="J947" s="1" t="s">
        <v>124</v>
      </c>
      <c r="K947" s="9">
        <v>1900</v>
      </c>
      <c r="L947" s="10">
        <f>K947/ VLOOKUP(A947,Indicators!$B$1:$V$7,21,FALSE)</f>
        <v>8.3118246642460303</v>
      </c>
      <c r="M947" s="1" t="s">
        <v>170</v>
      </c>
      <c r="N947" s="1" t="s">
        <v>71</v>
      </c>
      <c r="O947" s="11"/>
      <c r="P947" s="11"/>
      <c r="Q947" s="8" t="str">
        <f t="shared" si="0"/>
        <v/>
      </c>
      <c r="R947" s="1" t="s">
        <v>98</v>
      </c>
      <c r="S947" s="1" t="s">
        <v>90</v>
      </c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</row>
    <row r="948" spans="1:76" x14ac:dyDescent="0.2">
      <c r="A948" s="1" t="s">
        <v>20</v>
      </c>
      <c r="B948" s="1" t="s">
        <v>278</v>
      </c>
      <c r="C948" s="1" t="s">
        <v>280</v>
      </c>
      <c r="D948" s="1" t="s">
        <v>122</v>
      </c>
      <c r="E948" s="1" t="s">
        <v>2</v>
      </c>
      <c r="F948" s="1" t="s">
        <v>151</v>
      </c>
      <c r="G948" s="1" t="s">
        <v>73</v>
      </c>
      <c r="H948" s="8"/>
      <c r="I948" s="8">
        <v>2015</v>
      </c>
      <c r="J948" s="1" t="s">
        <v>124</v>
      </c>
      <c r="K948" s="9">
        <v>2000</v>
      </c>
      <c r="L948" s="10">
        <f>K948/ VLOOKUP(A948,Indicators!$B$1:$V$7,21,FALSE)</f>
        <v>8.7492891202589789</v>
      </c>
      <c r="M948" s="1" t="s">
        <v>170</v>
      </c>
      <c r="N948" s="1" t="s">
        <v>71</v>
      </c>
      <c r="O948" s="11"/>
      <c r="P948" s="11"/>
      <c r="Q948" s="8" t="str">
        <f t="shared" si="0"/>
        <v/>
      </c>
      <c r="R948" s="1" t="s">
        <v>98</v>
      </c>
      <c r="S948" s="1" t="s">
        <v>90</v>
      </c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</row>
    <row r="949" spans="1:76" x14ac:dyDescent="0.2">
      <c r="A949" s="1" t="s">
        <v>20</v>
      </c>
      <c r="B949" s="1" t="s">
        <v>278</v>
      </c>
      <c r="C949" s="1" t="s">
        <v>280</v>
      </c>
      <c r="D949" s="1" t="s">
        <v>122</v>
      </c>
      <c r="E949" s="1" t="s">
        <v>2</v>
      </c>
      <c r="F949" s="1" t="s">
        <v>151</v>
      </c>
      <c r="G949" s="1" t="s">
        <v>73</v>
      </c>
      <c r="H949" s="8"/>
      <c r="I949" s="8">
        <v>2015</v>
      </c>
      <c r="J949" s="1" t="s">
        <v>124</v>
      </c>
      <c r="K949" s="9">
        <v>2000</v>
      </c>
      <c r="L949" s="10">
        <f>K949/ VLOOKUP(A949,Indicators!$B$1:$V$7,21,FALSE)</f>
        <v>8.7492891202589789</v>
      </c>
      <c r="M949" s="1" t="s">
        <v>170</v>
      </c>
      <c r="N949" s="1" t="s">
        <v>71</v>
      </c>
      <c r="O949" s="11"/>
      <c r="P949" s="11"/>
      <c r="Q949" s="8" t="str">
        <f t="shared" si="0"/>
        <v/>
      </c>
      <c r="R949" s="1" t="s">
        <v>98</v>
      </c>
      <c r="S949" s="1" t="s">
        <v>90</v>
      </c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</row>
    <row r="950" spans="1:76" x14ac:dyDescent="0.2">
      <c r="A950" s="1" t="s">
        <v>20</v>
      </c>
      <c r="B950" s="1" t="s">
        <v>278</v>
      </c>
      <c r="C950" s="1" t="s">
        <v>279</v>
      </c>
      <c r="D950" s="1" t="s">
        <v>122</v>
      </c>
      <c r="E950" s="1" t="s">
        <v>2</v>
      </c>
      <c r="F950" s="1" t="s">
        <v>151</v>
      </c>
      <c r="G950" s="1" t="s">
        <v>73</v>
      </c>
      <c r="H950" s="8"/>
      <c r="I950" s="8">
        <v>2015</v>
      </c>
      <c r="J950" s="1" t="s">
        <v>124</v>
      </c>
      <c r="K950" s="9">
        <v>2100</v>
      </c>
      <c r="L950" s="10">
        <f>K950/ VLOOKUP(A950,Indicators!$B$1:$V$7,21,FALSE)</f>
        <v>9.1867535762719275</v>
      </c>
      <c r="M950" s="1" t="s">
        <v>219</v>
      </c>
      <c r="N950" s="1" t="s">
        <v>71</v>
      </c>
      <c r="O950" s="11"/>
      <c r="P950" s="11"/>
      <c r="Q950" s="8" t="str">
        <f t="shared" si="0"/>
        <v/>
      </c>
      <c r="R950" s="1" t="s">
        <v>98</v>
      </c>
      <c r="S950" s="1" t="s">
        <v>90</v>
      </c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</row>
    <row r="951" spans="1:76" x14ac:dyDescent="0.2">
      <c r="A951" s="1" t="s">
        <v>20</v>
      </c>
      <c r="B951" s="1" t="s">
        <v>278</v>
      </c>
      <c r="C951" s="1" t="s">
        <v>279</v>
      </c>
      <c r="D951" s="1" t="s">
        <v>122</v>
      </c>
      <c r="E951" s="1" t="s">
        <v>2</v>
      </c>
      <c r="F951" s="1" t="s">
        <v>151</v>
      </c>
      <c r="G951" s="1" t="s">
        <v>73</v>
      </c>
      <c r="H951" s="8"/>
      <c r="I951" s="8">
        <v>2015</v>
      </c>
      <c r="J951" s="1" t="s">
        <v>124</v>
      </c>
      <c r="K951" s="9">
        <v>2120</v>
      </c>
      <c r="L951" s="10">
        <f>K951/ VLOOKUP(A951,Indicators!$B$1:$V$7,21,FALSE)</f>
        <v>9.2742464674745175</v>
      </c>
      <c r="M951" s="1" t="s">
        <v>219</v>
      </c>
      <c r="N951" s="1" t="s">
        <v>71</v>
      </c>
      <c r="O951" s="11"/>
      <c r="P951" s="11"/>
      <c r="Q951" s="8" t="str">
        <f t="shared" si="0"/>
        <v/>
      </c>
      <c r="R951" s="1" t="s">
        <v>98</v>
      </c>
      <c r="S951" s="1" t="s">
        <v>90</v>
      </c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</row>
    <row r="952" spans="1:76" x14ac:dyDescent="0.2">
      <c r="A952" s="1" t="s">
        <v>20</v>
      </c>
      <c r="B952" s="1" t="s">
        <v>278</v>
      </c>
      <c r="C952" s="1" t="s">
        <v>284</v>
      </c>
      <c r="D952" s="1" t="s">
        <v>122</v>
      </c>
      <c r="E952" s="1" t="s">
        <v>2</v>
      </c>
      <c r="F952" s="1" t="s">
        <v>151</v>
      </c>
      <c r="G952" s="1" t="s">
        <v>73</v>
      </c>
      <c r="H952" s="8"/>
      <c r="I952" s="8">
        <v>2015</v>
      </c>
      <c r="J952" s="1" t="s">
        <v>124</v>
      </c>
      <c r="K952" s="9">
        <v>2200</v>
      </c>
      <c r="L952" s="10">
        <f>K952/ VLOOKUP(A952,Indicators!$B$1:$V$7,21,FALSE)</f>
        <v>9.624218032284876</v>
      </c>
      <c r="M952" s="1" t="s">
        <v>170</v>
      </c>
      <c r="N952" s="1" t="s">
        <v>71</v>
      </c>
      <c r="O952" s="11"/>
      <c r="P952" s="11"/>
      <c r="Q952" s="8" t="str">
        <f t="shared" si="0"/>
        <v/>
      </c>
      <c r="R952" s="1" t="s">
        <v>98</v>
      </c>
      <c r="S952" s="1" t="s">
        <v>29</v>
      </c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</row>
    <row r="953" spans="1:76" x14ac:dyDescent="0.2">
      <c r="A953" s="1" t="s">
        <v>20</v>
      </c>
      <c r="B953" s="1" t="s">
        <v>278</v>
      </c>
      <c r="C953" s="1" t="s">
        <v>281</v>
      </c>
      <c r="D953" s="1" t="s">
        <v>122</v>
      </c>
      <c r="E953" s="1" t="s">
        <v>2</v>
      </c>
      <c r="F953" s="1" t="s">
        <v>151</v>
      </c>
      <c r="G953" s="1" t="s">
        <v>73</v>
      </c>
      <c r="H953" s="8"/>
      <c r="I953" s="8">
        <v>2015</v>
      </c>
      <c r="J953" s="1" t="s">
        <v>124</v>
      </c>
      <c r="K953" s="9">
        <v>2200</v>
      </c>
      <c r="L953" s="10">
        <f>K953/ VLOOKUP(A953,Indicators!$B$1:$V$7,21,FALSE)</f>
        <v>9.624218032284876</v>
      </c>
      <c r="M953" s="1" t="s">
        <v>170</v>
      </c>
      <c r="N953" s="1" t="s">
        <v>71</v>
      </c>
      <c r="O953" s="11"/>
      <c r="P953" s="11"/>
      <c r="Q953" s="8" t="str">
        <f t="shared" si="0"/>
        <v/>
      </c>
      <c r="R953" s="1" t="s">
        <v>99</v>
      </c>
      <c r="S953" s="1" t="s">
        <v>68</v>
      </c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</row>
    <row r="954" spans="1:76" x14ac:dyDescent="0.2">
      <c r="A954" s="1" t="s">
        <v>20</v>
      </c>
      <c r="B954" s="1" t="s">
        <v>278</v>
      </c>
      <c r="C954" s="1" t="s">
        <v>284</v>
      </c>
      <c r="D954" s="1" t="s">
        <v>122</v>
      </c>
      <c r="E954" s="1" t="s">
        <v>2</v>
      </c>
      <c r="F954" s="1" t="s">
        <v>151</v>
      </c>
      <c r="G954" s="1" t="s">
        <v>73</v>
      </c>
      <c r="H954" s="8"/>
      <c r="I954" s="8">
        <v>2015</v>
      </c>
      <c r="J954" s="1" t="s">
        <v>124</v>
      </c>
      <c r="K954" s="9">
        <v>2300</v>
      </c>
      <c r="L954" s="10">
        <f>K954/ VLOOKUP(A954,Indicators!$B$1:$V$7,21,FALSE)</f>
        <v>10.061682488297826</v>
      </c>
      <c r="M954" s="1" t="s">
        <v>170</v>
      </c>
      <c r="N954" s="1" t="s">
        <v>71</v>
      </c>
      <c r="O954" s="11"/>
      <c r="P954" s="11"/>
      <c r="Q954" s="8" t="str">
        <f t="shared" si="0"/>
        <v/>
      </c>
      <c r="R954" s="1" t="s">
        <v>98</v>
      </c>
      <c r="S954" s="1" t="s">
        <v>29</v>
      </c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</row>
    <row r="955" spans="1:76" x14ac:dyDescent="0.2">
      <c r="A955" s="1" t="s">
        <v>20</v>
      </c>
      <c r="B955" s="1" t="s">
        <v>278</v>
      </c>
      <c r="C955" s="1" t="s">
        <v>279</v>
      </c>
      <c r="D955" s="1" t="s">
        <v>122</v>
      </c>
      <c r="E955" s="1" t="s">
        <v>2</v>
      </c>
      <c r="F955" s="1" t="s">
        <v>151</v>
      </c>
      <c r="G955" s="1" t="s">
        <v>73</v>
      </c>
      <c r="H955" s="8"/>
      <c r="I955" s="8">
        <v>2015</v>
      </c>
      <c r="J955" s="1" t="s">
        <v>124</v>
      </c>
      <c r="K955" s="9">
        <v>2400</v>
      </c>
      <c r="L955" s="10">
        <f>K955/ VLOOKUP(A955,Indicators!$B$1:$V$7,21,FALSE)</f>
        <v>10.499146944310775</v>
      </c>
      <c r="M955" s="1" t="s">
        <v>251</v>
      </c>
      <c r="N955" s="1" t="s">
        <v>71</v>
      </c>
      <c r="O955" s="11"/>
      <c r="P955" s="11"/>
      <c r="Q955" s="8" t="str">
        <f t="shared" si="0"/>
        <v/>
      </c>
      <c r="R955" s="1" t="s">
        <v>98</v>
      </c>
      <c r="S955" s="1" t="s">
        <v>90</v>
      </c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</row>
    <row r="956" spans="1:76" x14ac:dyDescent="0.2">
      <c r="A956" s="1" t="s">
        <v>20</v>
      </c>
      <c r="B956" s="1" t="s">
        <v>278</v>
      </c>
      <c r="C956" s="1" t="s">
        <v>284</v>
      </c>
      <c r="D956" s="1" t="s">
        <v>122</v>
      </c>
      <c r="E956" s="1" t="s">
        <v>2</v>
      </c>
      <c r="F956" s="1" t="s">
        <v>151</v>
      </c>
      <c r="G956" s="1" t="s">
        <v>73</v>
      </c>
      <c r="H956" s="8"/>
      <c r="I956" s="8">
        <v>2015</v>
      </c>
      <c r="J956" s="1" t="s">
        <v>124</v>
      </c>
      <c r="K956" s="9">
        <v>2500</v>
      </c>
      <c r="L956" s="10">
        <f>K956/ VLOOKUP(A956,Indicators!$B$1:$V$7,21,FALSE)</f>
        <v>10.936611400323724</v>
      </c>
      <c r="M956" s="1" t="s">
        <v>170</v>
      </c>
      <c r="N956" s="1" t="s">
        <v>71</v>
      </c>
      <c r="O956" s="11"/>
      <c r="P956" s="11"/>
      <c r="Q956" s="8" t="str">
        <f t="shared" si="0"/>
        <v/>
      </c>
      <c r="R956" s="1" t="s">
        <v>98</v>
      </c>
      <c r="S956" s="1" t="s">
        <v>29</v>
      </c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</row>
    <row r="957" spans="1:76" x14ac:dyDescent="0.2">
      <c r="A957" s="1" t="s">
        <v>20</v>
      </c>
      <c r="B957" s="1" t="s">
        <v>278</v>
      </c>
      <c r="C957" s="1" t="s">
        <v>281</v>
      </c>
      <c r="D957" s="1" t="s">
        <v>122</v>
      </c>
      <c r="E957" s="1" t="s">
        <v>2</v>
      </c>
      <c r="F957" s="1" t="s">
        <v>151</v>
      </c>
      <c r="G957" s="1" t="s">
        <v>73</v>
      </c>
      <c r="H957" s="8"/>
      <c r="I957" s="8">
        <v>2015</v>
      </c>
      <c r="J957" s="1" t="s">
        <v>124</v>
      </c>
      <c r="K957" s="9">
        <v>2700</v>
      </c>
      <c r="L957" s="10">
        <f>K957/ VLOOKUP(A957,Indicators!$B$1:$V$7,21,FALSE)</f>
        <v>11.811540312349621</v>
      </c>
      <c r="M957" s="1" t="s">
        <v>170</v>
      </c>
      <c r="N957" s="1" t="s">
        <v>71</v>
      </c>
      <c r="O957" s="11"/>
      <c r="P957" s="11"/>
      <c r="Q957" s="8" t="str">
        <f t="shared" si="0"/>
        <v/>
      </c>
      <c r="R957" s="1" t="s">
        <v>99</v>
      </c>
      <c r="S957" s="1" t="s">
        <v>68</v>
      </c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</row>
    <row r="958" spans="1:76" x14ac:dyDescent="0.2">
      <c r="A958" s="1" t="s">
        <v>20</v>
      </c>
      <c r="B958" s="1" t="s">
        <v>278</v>
      </c>
      <c r="C958" s="1" t="s">
        <v>279</v>
      </c>
      <c r="D958" s="1" t="s">
        <v>122</v>
      </c>
      <c r="E958" s="1" t="s">
        <v>2</v>
      </c>
      <c r="F958" s="1" t="s">
        <v>151</v>
      </c>
      <c r="G958" s="1" t="s">
        <v>73</v>
      </c>
      <c r="H958" s="8"/>
      <c r="I958" s="8">
        <v>2015</v>
      </c>
      <c r="J958" s="1" t="s">
        <v>124</v>
      </c>
      <c r="K958" s="9">
        <v>2700</v>
      </c>
      <c r="L958" s="10">
        <f>K958/ VLOOKUP(A958,Indicators!$B$1:$V$7,21,FALSE)</f>
        <v>11.811540312349621</v>
      </c>
      <c r="M958" s="1" t="s">
        <v>251</v>
      </c>
      <c r="N958" s="1" t="s">
        <v>71</v>
      </c>
      <c r="O958" s="11"/>
      <c r="P958" s="11"/>
      <c r="Q958" s="8" t="str">
        <f t="shared" si="0"/>
        <v/>
      </c>
      <c r="R958" s="1" t="s">
        <v>98</v>
      </c>
      <c r="S958" s="1" t="s">
        <v>90</v>
      </c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</row>
    <row r="959" spans="1:76" x14ac:dyDescent="0.2">
      <c r="A959" s="1" t="s">
        <v>20</v>
      </c>
      <c r="B959" s="1" t="s">
        <v>278</v>
      </c>
      <c r="C959" s="1" t="s">
        <v>279</v>
      </c>
      <c r="D959" s="1" t="s">
        <v>122</v>
      </c>
      <c r="E959" s="1" t="s">
        <v>2</v>
      </c>
      <c r="F959" s="1" t="s">
        <v>151</v>
      </c>
      <c r="G959" s="1" t="s">
        <v>73</v>
      </c>
      <c r="H959" s="8"/>
      <c r="I959" s="8">
        <v>2015</v>
      </c>
      <c r="J959" s="1" t="s">
        <v>124</v>
      </c>
      <c r="K959" s="9">
        <v>2770</v>
      </c>
      <c r="L959" s="10">
        <f>K959/ VLOOKUP(A959,Indicators!$B$1:$V$7,21,FALSE)</f>
        <v>12.117765431558686</v>
      </c>
      <c r="M959" s="1" t="s">
        <v>219</v>
      </c>
      <c r="N959" s="1" t="s">
        <v>71</v>
      </c>
      <c r="O959" s="11"/>
      <c r="P959" s="11"/>
      <c r="Q959" s="8" t="str">
        <f t="shared" si="0"/>
        <v/>
      </c>
      <c r="R959" s="1" t="s">
        <v>98</v>
      </c>
      <c r="S959" s="1" t="s">
        <v>90</v>
      </c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</row>
    <row r="960" spans="1:76" x14ac:dyDescent="0.2">
      <c r="A960" s="1" t="s">
        <v>20</v>
      </c>
      <c r="B960" s="1" t="s">
        <v>278</v>
      </c>
      <c r="C960" s="1" t="s">
        <v>282</v>
      </c>
      <c r="D960" s="1" t="s">
        <v>122</v>
      </c>
      <c r="E960" s="1" t="s">
        <v>2</v>
      </c>
      <c r="F960" s="1" t="s">
        <v>151</v>
      </c>
      <c r="G960" s="1" t="s">
        <v>73</v>
      </c>
      <c r="H960" s="8"/>
      <c r="I960" s="8">
        <v>2015</v>
      </c>
      <c r="J960" s="1" t="s">
        <v>124</v>
      </c>
      <c r="K960" s="9">
        <v>2950</v>
      </c>
      <c r="L960" s="10">
        <f>K960/ VLOOKUP(A960,Indicators!$B$1:$V$7,21,FALSE)</f>
        <v>12.905201452381993</v>
      </c>
      <c r="M960" s="1" t="s">
        <v>170</v>
      </c>
      <c r="N960" s="1" t="s">
        <v>71</v>
      </c>
      <c r="O960" s="11"/>
      <c r="P960" s="11"/>
      <c r="Q960" s="8" t="str">
        <f t="shared" si="0"/>
        <v/>
      </c>
      <c r="R960" s="1" t="s">
        <v>99</v>
      </c>
      <c r="S960" s="1" t="s">
        <v>68</v>
      </c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</row>
    <row r="961" spans="1:76" x14ac:dyDescent="0.2">
      <c r="A961" s="1" t="s">
        <v>20</v>
      </c>
      <c r="B961" s="1" t="s">
        <v>278</v>
      </c>
      <c r="C961" s="1" t="s">
        <v>284</v>
      </c>
      <c r="D961" s="1" t="s">
        <v>122</v>
      </c>
      <c r="E961" s="1" t="s">
        <v>2</v>
      </c>
      <c r="F961" s="1" t="s">
        <v>151</v>
      </c>
      <c r="G961" s="1" t="s">
        <v>73</v>
      </c>
      <c r="H961" s="8"/>
      <c r="I961" s="8">
        <v>2015</v>
      </c>
      <c r="J961" s="1" t="s">
        <v>124</v>
      </c>
      <c r="K961" s="9">
        <v>3000</v>
      </c>
      <c r="L961" s="10">
        <f>K961/ VLOOKUP(A961,Indicators!$B$1:$V$7,21,FALSE)</f>
        <v>13.123933680388468</v>
      </c>
      <c r="M961" s="1" t="s">
        <v>170</v>
      </c>
      <c r="N961" s="1" t="s">
        <v>71</v>
      </c>
      <c r="O961" s="11"/>
      <c r="P961" s="11"/>
      <c r="Q961" s="8" t="str">
        <f t="shared" si="0"/>
        <v/>
      </c>
      <c r="R961" s="1" t="s">
        <v>98</v>
      </c>
      <c r="S961" s="1" t="s">
        <v>29</v>
      </c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</row>
    <row r="962" spans="1:76" x14ac:dyDescent="0.2">
      <c r="A962" s="1" t="s">
        <v>20</v>
      </c>
      <c r="B962" s="1" t="s">
        <v>278</v>
      </c>
      <c r="C962" s="1" t="s">
        <v>284</v>
      </c>
      <c r="D962" s="1" t="s">
        <v>122</v>
      </c>
      <c r="E962" s="1" t="s">
        <v>2</v>
      </c>
      <c r="F962" s="1" t="s">
        <v>151</v>
      </c>
      <c r="G962" s="1" t="s">
        <v>73</v>
      </c>
      <c r="H962" s="8"/>
      <c r="I962" s="8">
        <v>2015</v>
      </c>
      <c r="J962" s="1" t="s">
        <v>124</v>
      </c>
      <c r="K962" s="9">
        <v>3000</v>
      </c>
      <c r="L962" s="10">
        <f>K962/ VLOOKUP(A962,Indicators!$B$1:$V$7,21,FALSE)</f>
        <v>13.123933680388468</v>
      </c>
      <c r="M962" s="1" t="s">
        <v>170</v>
      </c>
      <c r="N962" s="1" t="s">
        <v>71</v>
      </c>
      <c r="O962" s="11"/>
      <c r="P962" s="11"/>
      <c r="Q962" s="8" t="str">
        <f t="shared" si="0"/>
        <v/>
      </c>
      <c r="R962" s="1" t="s">
        <v>98</v>
      </c>
      <c r="S962" s="1" t="s">
        <v>29</v>
      </c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</row>
    <row r="963" spans="1:76" x14ac:dyDescent="0.2">
      <c r="A963" s="1" t="s">
        <v>20</v>
      </c>
      <c r="B963" s="1" t="s">
        <v>278</v>
      </c>
      <c r="C963" s="1" t="s">
        <v>282</v>
      </c>
      <c r="D963" s="1" t="s">
        <v>122</v>
      </c>
      <c r="E963" s="1" t="s">
        <v>2</v>
      </c>
      <c r="F963" s="1" t="s">
        <v>151</v>
      </c>
      <c r="G963" s="1" t="s">
        <v>73</v>
      </c>
      <c r="H963" s="8"/>
      <c r="I963" s="8">
        <v>2015</v>
      </c>
      <c r="J963" s="1" t="s">
        <v>124</v>
      </c>
      <c r="K963" s="9">
        <v>3000</v>
      </c>
      <c r="L963" s="10">
        <f>K963/ VLOOKUP(A963,Indicators!$B$1:$V$7,21,FALSE)</f>
        <v>13.123933680388468</v>
      </c>
      <c r="M963" s="1" t="s">
        <v>170</v>
      </c>
      <c r="N963" s="1" t="s">
        <v>71</v>
      </c>
      <c r="O963" s="11"/>
      <c r="P963" s="11"/>
      <c r="Q963" s="8" t="str">
        <f t="shared" si="0"/>
        <v/>
      </c>
      <c r="R963" s="1" t="s">
        <v>99</v>
      </c>
      <c r="S963" s="1" t="s">
        <v>68</v>
      </c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</row>
    <row r="964" spans="1:76" x14ac:dyDescent="0.2">
      <c r="A964" s="1" t="s">
        <v>20</v>
      </c>
      <c r="B964" s="1" t="s">
        <v>278</v>
      </c>
      <c r="C964" s="1" t="s">
        <v>282</v>
      </c>
      <c r="D964" s="1" t="s">
        <v>122</v>
      </c>
      <c r="E964" s="1" t="s">
        <v>2</v>
      </c>
      <c r="F964" s="1" t="s">
        <v>151</v>
      </c>
      <c r="G964" s="1" t="s">
        <v>73</v>
      </c>
      <c r="H964" s="8"/>
      <c r="I964" s="8">
        <v>2015</v>
      </c>
      <c r="J964" s="1" t="s">
        <v>124</v>
      </c>
      <c r="K964" s="9">
        <v>3000</v>
      </c>
      <c r="L964" s="10">
        <f>K964/ VLOOKUP(A964,Indicators!$B$1:$V$7,21,FALSE)</f>
        <v>13.123933680388468</v>
      </c>
      <c r="M964" s="1" t="s">
        <v>170</v>
      </c>
      <c r="N964" s="1" t="s">
        <v>71</v>
      </c>
      <c r="O964" s="11"/>
      <c r="P964" s="11"/>
      <c r="Q964" s="8" t="str">
        <f t="shared" si="0"/>
        <v/>
      </c>
      <c r="R964" s="1" t="s">
        <v>99</v>
      </c>
      <c r="S964" s="1" t="s">
        <v>68</v>
      </c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</row>
    <row r="965" spans="1:76" x14ac:dyDescent="0.2">
      <c r="A965" s="1" t="s">
        <v>20</v>
      </c>
      <c r="B965" s="1" t="s">
        <v>278</v>
      </c>
      <c r="C965" s="1" t="s">
        <v>279</v>
      </c>
      <c r="D965" s="1" t="s">
        <v>122</v>
      </c>
      <c r="E965" s="1" t="s">
        <v>2</v>
      </c>
      <c r="F965" s="1" t="s">
        <v>151</v>
      </c>
      <c r="G965" s="1" t="s">
        <v>73</v>
      </c>
      <c r="H965" s="8"/>
      <c r="I965" s="8">
        <v>2015</v>
      </c>
      <c r="J965" s="1" t="s">
        <v>124</v>
      </c>
      <c r="K965" s="9">
        <v>3000</v>
      </c>
      <c r="L965" s="10">
        <f>K965/ VLOOKUP(A965,Indicators!$B$1:$V$7,21,FALSE)</f>
        <v>13.123933680388468</v>
      </c>
      <c r="M965" s="1" t="s">
        <v>251</v>
      </c>
      <c r="N965" s="1" t="s">
        <v>71</v>
      </c>
      <c r="O965" s="11"/>
      <c r="P965" s="11"/>
      <c r="Q965" s="8" t="str">
        <f t="shared" si="0"/>
        <v/>
      </c>
      <c r="R965" s="1" t="s">
        <v>98</v>
      </c>
      <c r="S965" s="1" t="s">
        <v>90</v>
      </c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</row>
    <row r="966" spans="1:76" x14ac:dyDescent="0.2">
      <c r="A966" s="1" t="s">
        <v>20</v>
      </c>
      <c r="B966" s="1" t="s">
        <v>278</v>
      </c>
      <c r="C966" s="1" t="s">
        <v>284</v>
      </c>
      <c r="D966" s="1" t="s">
        <v>122</v>
      </c>
      <c r="E966" s="1" t="s">
        <v>2</v>
      </c>
      <c r="F966" s="1" t="s">
        <v>151</v>
      </c>
      <c r="G966" s="1" t="s">
        <v>73</v>
      </c>
      <c r="H966" s="8"/>
      <c r="I966" s="8">
        <v>2015</v>
      </c>
      <c r="J966" s="1" t="s">
        <v>124</v>
      </c>
      <c r="K966" s="9">
        <v>3000</v>
      </c>
      <c r="L966" s="10">
        <f>K966/ VLOOKUP(A966,Indicators!$B$1:$V$7,21,FALSE)</f>
        <v>13.123933680388468</v>
      </c>
      <c r="M966" s="1" t="s">
        <v>170</v>
      </c>
      <c r="N966" s="1" t="s">
        <v>71</v>
      </c>
      <c r="O966" s="11"/>
      <c r="P966" s="11"/>
      <c r="Q966" s="8" t="str">
        <f t="shared" si="0"/>
        <v/>
      </c>
      <c r="R966" s="1" t="s">
        <v>98</v>
      </c>
      <c r="S966" s="1" t="s">
        <v>29</v>
      </c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</row>
    <row r="967" spans="1:76" x14ac:dyDescent="0.2">
      <c r="A967" s="1" t="s">
        <v>20</v>
      </c>
      <c r="B967" s="1" t="s">
        <v>278</v>
      </c>
      <c r="C967" s="1" t="s">
        <v>279</v>
      </c>
      <c r="D967" s="1" t="s">
        <v>122</v>
      </c>
      <c r="E967" s="1" t="s">
        <v>2</v>
      </c>
      <c r="F967" s="1" t="s">
        <v>151</v>
      </c>
      <c r="G967" s="1" t="s">
        <v>73</v>
      </c>
      <c r="H967" s="8"/>
      <c r="I967" s="8">
        <v>2015</v>
      </c>
      <c r="J967" s="1" t="s">
        <v>124</v>
      </c>
      <c r="K967" s="9">
        <v>3150</v>
      </c>
      <c r="L967" s="10">
        <f>K967/ VLOOKUP(A967,Indicators!$B$1:$V$7,21,FALSE)</f>
        <v>13.780130364407892</v>
      </c>
      <c r="M967" s="1" t="s">
        <v>219</v>
      </c>
      <c r="N967" s="1" t="s">
        <v>71</v>
      </c>
      <c r="O967" s="11"/>
      <c r="P967" s="11"/>
      <c r="Q967" s="8" t="str">
        <f t="shared" si="0"/>
        <v/>
      </c>
      <c r="R967" s="1" t="s">
        <v>98</v>
      </c>
      <c r="S967" s="1" t="s">
        <v>90</v>
      </c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</row>
    <row r="968" spans="1:76" x14ac:dyDescent="0.2">
      <c r="A968" s="1" t="s">
        <v>20</v>
      </c>
      <c r="B968" s="1" t="s">
        <v>278</v>
      </c>
      <c r="C968" s="1" t="s">
        <v>279</v>
      </c>
      <c r="D968" s="1" t="s">
        <v>122</v>
      </c>
      <c r="E968" s="1" t="s">
        <v>2</v>
      </c>
      <c r="F968" s="1" t="s">
        <v>151</v>
      </c>
      <c r="G968" s="1" t="s">
        <v>73</v>
      </c>
      <c r="H968" s="8"/>
      <c r="I968" s="8">
        <v>2015</v>
      </c>
      <c r="J968" s="1" t="s">
        <v>124</v>
      </c>
      <c r="K968" s="9">
        <v>3500</v>
      </c>
      <c r="L968" s="10">
        <f>K968/ VLOOKUP(A968,Indicators!$B$1:$V$7,21,FALSE)</f>
        <v>15.311255960453213</v>
      </c>
      <c r="M968" s="1" t="s">
        <v>219</v>
      </c>
      <c r="N968" s="1" t="s">
        <v>71</v>
      </c>
      <c r="O968" s="11"/>
      <c r="P968" s="11"/>
      <c r="Q968" s="8" t="str">
        <f t="shared" si="0"/>
        <v/>
      </c>
      <c r="R968" s="1" t="s">
        <v>98</v>
      </c>
      <c r="S968" s="1" t="s">
        <v>90</v>
      </c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</row>
    <row r="969" spans="1:76" x14ac:dyDescent="0.2">
      <c r="A969" s="1" t="s">
        <v>20</v>
      </c>
      <c r="B969" s="1" t="s">
        <v>278</v>
      </c>
      <c r="C969" s="1" t="s">
        <v>279</v>
      </c>
      <c r="D969" s="1" t="s">
        <v>122</v>
      </c>
      <c r="E969" s="1" t="s">
        <v>2</v>
      </c>
      <c r="F969" s="1" t="s">
        <v>151</v>
      </c>
      <c r="G969" s="1" t="s">
        <v>73</v>
      </c>
      <c r="H969" s="8"/>
      <c r="I969" s="8">
        <v>2015</v>
      </c>
      <c r="J969" s="1" t="s">
        <v>124</v>
      </c>
      <c r="K969" s="9">
        <v>4060</v>
      </c>
      <c r="L969" s="10">
        <f>K969/ VLOOKUP(A969,Indicators!$B$1:$V$7,21,FALSE)</f>
        <v>17.761056914125728</v>
      </c>
      <c r="M969" s="1" t="s">
        <v>219</v>
      </c>
      <c r="N969" s="1" t="s">
        <v>71</v>
      </c>
      <c r="O969" s="11"/>
      <c r="P969" s="11"/>
      <c r="Q969" s="8" t="str">
        <f t="shared" si="0"/>
        <v/>
      </c>
      <c r="R969" s="1" t="s">
        <v>98</v>
      </c>
      <c r="S969" s="1" t="s">
        <v>90</v>
      </c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</row>
    <row r="970" spans="1:76" x14ac:dyDescent="0.2">
      <c r="A970" s="1" t="s">
        <v>20</v>
      </c>
      <c r="B970" s="1" t="s">
        <v>278</v>
      </c>
      <c r="C970" s="1" t="s">
        <v>282</v>
      </c>
      <c r="D970" s="1" t="s">
        <v>122</v>
      </c>
      <c r="E970" s="1" t="s">
        <v>2</v>
      </c>
      <c r="F970" s="1" t="s">
        <v>151</v>
      </c>
      <c r="G970" s="1" t="s">
        <v>73</v>
      </c>
      <c r="H970" s="8"/>
      <c r="I970" s="8">
        <v>2015</v>
      </c>
      <c r="J970" s="1" t="s">
        <v>124</v>
      </c>
      <c r="K970" s="9">
        <v>4500</v>
      </c>
      <c r="L970" s="10">
        <f>K970/ VLOOKUP(A970,Indicators!$B$1:$V$7,21,FALSE)</f>
        <v>19.685900520582702</v>
      </c>
      <c r="M970" s="1" t="s">
        <v>170</v>
      </c>
      <c r="N970" s="1" t="s">
        <v>71</v>
      </c>
      <c r="O970" s="11"/>
      <c r="P970" s="11"/>
      <c r="Q970" s="8" t="str">
        <f t="shared" si="0"/>
        <v/>
      </c>
      <c r="R970" s="1" t="s">
        <v>99</v>
      </c>
      <c r="S970" s="1" t="s">
        <v>68</v>
      </c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</row>
    <row r="971" spans="1:76" x14ac:dyDescent="0.2">
      <c r="A971" s="1" t="s">
        <v>20</v>
      </c>
      <c r="B971" s="1" t="s">
        <v>278</v>
      </c>
      <c r="C971" s="1" t="s">
        <v>282</v>
      </c>
      <c r="D971" s="1" t="s">
        <v>122</v>
      </c>
      <c r="E971" s="1" t="s">
        <v>2</v>
      </c>
      <c r="F971" s="1" t="s">
        <v>151</v>
      </c>
      <c r="G971" s="1" t="s">
        <v>73</v>
      </c>
      <c r="H971" s="8"/>
      <c r="I971" s="8">
        <v>2015</v>
      </c>
      <c r="J971" s="1" t="s">
        <v>124</v>
      </c>
      <c r="K971" s="9">
        <v>4500</v>
      </c>
      <c r="L971" s="10">
        <f>K971/ VLOOKUP(A971,Indicators!$B$1:$V$7,21,FALSE)</f>
        <v>19.685900520582702</v>
      </c>
      <c r="M971" s="1" t="s">
        <v>170</v>
      </c>
      <c r="N971" s="1" t="s">
        <v>71</v>
      </c>
      <c r="O971" s="11"/>
      <c r="P971" s="11"/>
      <c r="Q971" s="8" t="str">
        <f t="shared" si="0"/>
        <v/>
      </c>
      <c r="R971" s="1" t="s">
        <v>99</v>
      </c>
      <c r="S971" s="1" t="s">
        <v>68</v>
      </c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</row>
    <row r="972" spans="1:76" x14ac:dyDescent="0.2">
      <c r="A972" s="1" t="s">
        <v>20</v>
      </c>
      <c r="B972" s="1" t="s">
        <v>278</v>
      </c>
      <c r="C972" s="1" t="s">
        <v>285</v>
      </c>
      <c r="D972" s="1" t="s">
        <v>122</v>
      </c>
      <c r="E972" s="1" t="s">
        <v>2</v>
      </c>
      <c r="F972" s="1" t="s">
        <v>151</v>
      </c>
      <c r="G972" s="1" t="s">
        <v>73</v>
      </c>
      <c r="H972" s="8"/>
      <c r="I972" s="8">
        <v>2015</v>
      </c>
      <c r="J972" s="1" t="s">
        <v>124</v>
      </c>
      <c r="K972" s="9">
        <v>4800</v>
      </c>
      <c r="L972" s="10">
        <f>K972/ VLOOKUP(A972,Indicators!$B$1:$V$7,21,FALSE)</f>
        <v>20.99829388862155</v>
      </c>
      <c r="M972" s="1" t="s">
        <v>170</v>
      </c>
      <c r="N972" s="1" t="s">
        <v>71</v>
      </c>
      <c r="O972" s="11"/>
      <c r="P972" s="11"/>
      <c r="Q972" s="8" t="str">
        <f t="shared" si="0"/>
        <v/>
      </c>
      <c r="R972" s="1" t="s">
        <v>98</v>
      </c>
      <c r="S972" s="1" t="s">
        <v>58</v>
      </c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</row>
    <row r="973" spans="1:76" x14ac:dyDescent="0.2">
      <c r="A973" s="1" t="s">
        <v>20</v>
      </c>
      <c r="B973" s="1" t="s">
        <v>278</v>
      </c>
      <c r="C973" s="1" t="s">
        <v>285</v>
      </c>
      <c r="D973" s="1" t="s">
        <v>122</v>
      </c>
      <c r="E973" s="1" t="s">
        <v>2</v>
      </c>
      <c r="F973" s="1" t="s">
        <v>151</v>
      </c>
      <c r="G973" s="1" t="s">
        <v>73</v>
      </c>
      <c r="H973" s="8"/>
      <c r="I973" s="8">
        <v>2015</v>
      </c>
      <c r="J973" s="1" t="s">
        <v>124</v>
      </c>
      <c r="K973" s="9">
        <v>5360</v>
      </c>
      <c r="L973" s="10">
        <f>K973/ VLOOKUP(A973,Indicators!$B$1:$V$7,21,FALSE)</f>
        <v>23.448094842294065</v>
      </c>
      <c r="M973" s="1" t="s">
        <v>170</v>
      </c>
      <c r="N973" s="1" t="s">
        <v>71</v>
      </c>
      <c r="O973" s="11"/>
      <c r="P973" s="11"/>
      <c r="Q973" s="8" t="str">
        <f t="shared" si="0"/>
        <v/>
      </c>
      <c r="R973" s="1" t="s">
        <v>98</v>
      </c>
      <c r="S973" s="1" t="s">
        <v>58</v>
      </c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</row>
    <row r="974" spans="1:76" x14ac:dyDescent="0.2">
      <c r="A974" s="1" t="s">
        <v>20</v>
      </c>
      <c r="B974" s="1" t="s">
        <v>278</v>
      </c>
      <c r="C974" s="1" t="s">
        <v>279</v>
      </c>
      <c r="D974" s="1" t="s">
        <v>122</v>
      </c>
      <c r="E974" s="1" t="s">
        <v>2</v>
      </c>
      <c r="F974" s="1" t="s">
        <v>151</v>
      </c>
      <c r="G974" s="1" t="s">
        <v>73</v>
      </c>
      <c r="H974" s="8"/>
      <c r="I974" s="8">
        <v>2015</v>
      </c>
      <c r="J974" s="1" t="s">
        <v>124</v>
      </c>
      <c r="K974" s="9">
        <v>5600</v>
      </c>
      <c r="L974" s="10">
        <f>K974/ VLOOKUP(A974,Indicators!$B$1:$V$7,21,FALSE)</f>
        <v>24.498009536725142</v>
      </c>
      <c r="M974" s="1" t="s">
        <v>219</v>
      </c>
      <c r="N974" s="1" t="s">
        <v>71</v>
      </c>
      <c r="O974" s="11"/>
      <c r="P974" s="11"/>
      <c r="Q974" s="8" t="str">
        <f t="shared" si="0"/>
        <v/>
      </c>
      <c r="R974" s="1" t="s">
        <v>98</v>
      </c>
      <c r="S974" s="1" t="s">
        <v>90</v>
      </c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</row>
    <row r="975" spans="1:76" x14ac:dyDescent="0.2">
      <c r="A975" s="1" t="s">
        <v>20</v>
      </c>
      <c r="B975" s="1" t="s">
        <v>278</v>
      </c>
      <c r="C975" s="1" t="s">
        <v>283</v>
      </c>
      <c r="D975" s="1" t="s">
        <v>122</v>
      </c>
      <c r="E975" s="1" t="s">
        <v>2</v>
      </c>
      <c r="F975" s="1" t="s">
        <v>151</v>
      </c>
      <c r="G975" s="1" t="s">
        <v>73</v>
      </c>
      <c r="H975" s="8"/>
      <c r="I975" s="8">
        <v>2015</v>
      </c>
      <c r="J975" s="1" t="s">
        <v>124</v>
      </c>
      <c r="K975" s="9">
        <v>5700</v>
      </c>
      <c r="L975" s="10">
        <f>K975/ VLOOKUP(A975,Indicators!$B$1:$V$7,21,FALSE)</f>
        <v>24.935473992738089</v>
      </c>
      <c r="M975" s="1" t="s">
        <v>170</v>
      </c>
      <c r="N975" s="1" t="s">
        <v>71</v>
      </c>
      <c r="O975" s="11"/>
      <c r="P975" s="11"/>
      <c r="Q975" s="8" t="str">
        <f t="shared" si="0"/>
        <v/>
      </c>
      <c r="R975" s="1" t="s">
        <v>98</v>
      </c>
      <c r="S975" s="1" t="s">
        <v>90</v>
      </c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</row>
    <row r="976" spans="1:76" x14ac:dyDescent="0.2">
      <c r="A976" s="1" t="s">
        <v>20</v>
      </c>
      <c r="B976" s="1" t="s">
        <v>278</v>
      </c>
      <c r="C976" s="1" t="s">
        <v>279</v>
      </c>
      <c r="D976" s="1" t="s">
        <v>122</v>
      </c>
      <c r="E976" s="1" t="s">
        <v>2</v>
      </c>
      <c r="F976" s="1" t="s">
        <v>151</v>
      </c>
      <c r="G976" s="1" t="s">
        <v>73</v>
      </c>
      <c r="H976" s="8"/>
      <c r="I976" s="8">
        <v>2015</v>
      </c>
      <c r="J976" s="1" t="s">
        <v>124</v>
      </c>
      <c r="K976" s="9">
        <v>6300</v>
      </c>
      <c r="L976" s="10">
        <f>K976/ VLOOKUP(A976,Indicators!$B$1:$V$7,21,FALSE)</f>
        <v>27.560260728815784</v>
      </c>
      <c r="M976" s="1" t="s">
        <v>219</v>
      </c>
      <c r="N976" s="1" t="s">
        <v>71</v>
      </c>
      <c r="O976" s="11"/>
      <c r="P976" s="11"/>
      <c r="Q976" s="8" t="str">
        <f t="shared" si="0"/>
        <v/>
      </c>
      <c r="R976" s="1" t="s">
        <v>98</v>
      </c>
      <c r="S976" s="1" t="s">
        <v>90</v>
      </c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</row>
    <row r="977" spans="1:76" x14ac:dyDescent="0.2">
      <c r="A977" s="1" t="s">
        <v>20</v>
      </c>
      <c r="B977" s="1" t="s">
        <v>278</v>
      </c>
      <c r="C977" s="1" t="s">
        <v>281</v>
      </c>
      <c r="D977" s="1" t="s">
        <v>122</v>
      </c>
      <c r="E977" s="1" t="s">
        <v>2</v>
      </c>
      <c r="F977" s="1" t="s">
        <v>151</v>
      </c>
      <c r="G977" s="1" t="s">
        <v>73</v>
      </c>
      <c r="H977" s="8"/>
      <c r="I977" s="8">
        <v>2015</v>
      </c>
      <c r="J977" s="1" t="s">
        <v>124</v>
      </c>
      <c r="K977" s="9">
        <v>6500</v>
      </c>
      <c r="L977" s="10">
        <f>K977/ VLOOKUP(A977,Indicators!$B$1:$V$7,21,FALSE)</f>
        <v>28.435189640841681</v>
      </c>
      <c r="M977" s="1" t="s">
        <v>170</v>
      </c>
      <c r="N977" s="1" t="s">
        <v>71</v>
      </c>
      <c r="O977" s="11"/>
      <c r="P977" s="11"/>
      <c r="Q977" s="8" t="str">
        <f t="shared" si="0"/>
        <v/>
      </c>
      <c r="R977" s="1" t="s">
        <v>99</v>
      </c>
      <c r="S977" s="1" t="s">
        <v>68</v>
      </c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</row>
    <row r="978" spans="1:76" x14ac:dyDescent="0.2">
      <c r="A978" s="1" t="s">
        <v>20</v>
      </c>
      <c r="B978" s="1" t="s">
        <v>278</v>
      </c>
      <c r="C978" s="1" t="s">
        <v>285</v>
      </c>
      <c r="D978" s="1" t="s">
        <v>122</v>
      </c>
      <c r="E978" s="1" t="s">
        <v>2</v>
      </c>
      <c r="F978" s="1" t="s">
        <v>151</v>
      </c>
      <c r="G978" s="1" t="s">
        <v>73</v>
      </c>
      <c r="H978" s="8"/>
      <c r="I978" s="8">
        <v>2015</v>
      </c>
      <c r="J978" s="1" t="s">
        <v>124</v>
      </c>
      <c r="K978" s="9">
        <v>6800</v>
      </c>
      <c r="L978" s="10">
        <f>K978/ VLOOKUP(A978,Indicators!$B$1:$V$7,21,FALSE)</f>
        <v>29.747583008880529</v>
      </c>
      <c r="M978" s="1" t="s">
        <v>170</v>
      </c>
      <c r="N978" s="1" t="s">
        <v>71</v>
      </c>
      <c r="O978" s="11"/>
      <c r="P978" s="11"/>
      <c r="Q978" s="8" t="str">
        <f t="shared" si="0"/>
        <v/>
      </c>
      <c r="R978" s="1" t="s">
        <v>98</v>
      </c>
      <c r="S978" s="1" t="s">
        <v>58</v>
      </c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</row>
    <row r="979" spans="1:76" x14ac:dyDescent="0.2">
      <c r="A979" s="1" t="s">
        <v>20</v>
      </c>
      <c r="B979" s="1" t="s">
        <v>278</v>
      </c>
      <c r="C979" s="1" t="s">
        <v>279</v>
      </c>
      <c r="D979" s="1" t="s">
        <v>122</v>
      </c>
      <c r="E979" s="1" t="s">
        <v>2</v>
      </c>
      <c r="F979" s="1" t="s">
        <v>151</v>
      </c>
      <c r="G979" s="1" t="s">
        <v>73</v>
      </c>
      <c r="H979" s="8"/>
      <c r="I979" s="8">
        <v>2015</v>
      </c>
      <c r="J979" s="1" t="s">
        <v>124</v>
      </c>
      <c r="K979" s="9">
        <v>7000</v>
      </c>
      <c r="L979" s="10">
        <f>K979/ VLOOKUP(A979,Indicators!$B$1:$V$7,21,FALSE)</f>
        <v>30.622511920906426</v>
      </c>
      <c r="M979" s="1" t="s">
        <v>219</v>
      </c>
      <c r="N979" s="1" t="s">
        <v>71</v>
      </c>
      <c r="O979" s="11"/>
      <c r="P979" s="11"/>
      <c r="Q979" s="8" t="str">
        <f t="shared" si="0"/>
        <v/>
      </c>
      <c r="R979" s="1" t="s">
        <v>98</v>
      </c>
      <c r="S979" s="1" t="s">
        <v>90</v>
      </c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</row>
    <row r="980" spans="1:76" x14ac:dyDescent="0.2">
      <c r="A980" s="1" t="s">
        <v>20</v>
      </c>
      <c r="B980" s="1" t="s">
        <v>278</v>
      </c>
      <c r="C980" s="1" t="s">
        <v>283</v>
      </c>
      <c r="D980" s="1" t="s">
        <v>122</v>
      </c>
      <c r="E980" s="1" t="s">
        <v>2</v>
      </c>
      <c r="F980" s="1" t="s">
        <v>151</v>
      </c>
      <c r="G980" s="1" t="s">
        <v>73</v>
      </c>
      <c r="H980" s="8"/>
      <c r="I980" s="8">
        <v>2015</v>
      </c>
      <c r="J980" s="1" t="s">
        <v>124</v>
      </c>
      <c r="K980" s="9">
        <v>7000</v>
      </c>
      <c r="L980" s="10">
        <f>K980/ VLOOKUP(A980,Indicators!$B$1:$V$7,21,FALSE)</f>
        <v>30.622511920906426</v>
      </c>
      <c r="M980" s="1" t="s">
        <v>170</v>
      </c>
      <c r="N980" s="1" t="s">
        <v>71</v>
      </c>
      <c r="O980" s="11"/>
      <c r="P980" s="11"/>
      <c r="Q980" s="8" t="str">
        <f t="shared" si="0"/>
        <v/>
      </c>
      <c r="R980" s="1" t="s">
        <v>98</v>
      </c>
      <c r="S980" s="1" t="s">
        <v>90</v>
      </c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</row>
    <row r="981" spans="1:76" x14ac:dyDescent="0.2">
      <c r="A981" s="1" t="s">
        <v>20</v>
      </c>
      <c r="B981" s="1" t="s">
        <v>278</v>
      </c>
      <c r="C981" s="1" t="s">
        <v>280</v>
      </c>
      <c r="D981" s="1" t="s">
        <v>122</v>
      </c>
      <c r="E981" s="1" t="s">
        <v>2</v>
      </c>
      <c r="F981" s="1" t="s">
        <v>151</v>
      </c>
      <c r="G981" s="1" t="s">
        <v>73</v>
      </c>
      <c r="H981" s="8"/>
      <c r="I981" s="8">
        <v>2015</v>
      </c>
      <c r="J981" s="1" t="s">
        <v>124</v>
      </c>
      <c r="K981" s="9">
        <v>8100</v>
      </c>
      <c r="L981" s="10">
        <f>K981/ VLOOKUP(A981,Indicators!$B$1:$V$7,21,FALSE)</f>
        <v>35.434620937048862</v>
      </c>
      <c r="M981" s="1" t="s">
        <v>170</v>
      </c>
      <c r="N981" s="1" t="s">
        <v>71</v>
      </c>
      <c r="O981" s="11"/>
      <c r="P981" s="11"/>
      <c r="Q981" s="8" t="str">
        <f t="shared" si="0"/>
        <v/>
      </c>
      <c r="R981" s="1" t="s">
        <v>98</v>
      </c>
      <c r="S981" s="1" t="s">
        <v>90</v>
      </c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</row>
    <row r="982" spans="1:76" x14ac:dyDescent="0.2">
      <c r="A982" s="1" t="s">
        <v>20</v>
      </c>
      <c r="B982" s="1" t="s">
        <v>278</v>
      </c>
      <c r="C982" s="1" t="s">
        <v>283</v>
      </c>
      <c r="D982" s="1" t="s">
        <v>122</v>
      </c>
      <c r="E982" s="1" t="s">
        <v>2</v>
      </c>
      <c r="F982" s="1" t="s">
        <v>151</v>
      </c>
      <c r="G982" s="1" t="s">
        <v>73</v>
      </c>
      <c r="H982" s="8"/>
      <c r="I982" s="8">
        <v>2015</v>
      </c>
      <c r="J982" s="1" t="s">
        <v>124</v>
      </c>
      <c r="K982" s="9">
        <v>10000</v>
      </c>
      <c r="L982" s="10">
        <f>K982/ VLOOKUP(A982,Indicators!$B$1:$V$7,21,FALSE)</f>
        <v>43.746445601294894</v>
      </c>
      <c r="M982" s="1" t="s">
        <v>170</v>
      </c>
      <c r="N982" s="1" t="s">
        <v>71</v>
      </c>
      <c r="O982" s="11"/>
      <c r="P982" s="11"/>
      <c r="Q982" s="8" t="str">
        <f t="shared" si="0"/>
        <v/>
      </c>
      <c r="R982" s="1" t="s">
        <v>98</v>
      </c>
      <c r="S982" s="1" t="s">
        <v>90</v>
      </c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</row>
    <row r="983" spans="1:76" x14ac:dyDescent="0.2">
      <c r="A983" s="1" t="s">
        <v>20</v>
      </c>
      <c r="B983" s="1" t="s">
        <v>278</v>
      </c>
      <c r="C983" s="1" t="s">
        <v>285</v>
      </c>
      <c r="D983" s="1" t="s">
        <v>122</v>
      </c>
      <c r="E983" s="1" t="s">
        <v>2</v>
      </c>
      <c r="F983" s="1" t="s">
        <v>151</v>
      </c>
      <c r="G983" s="1" t="s">
        <v>73</v>
      </c>
      <c r="H983" s="8"/>
      <c r="I983" s="8">
        <v>2015</v>
      </c>
      <c r="J983" s="1" t="s">
        <v>124</v>
      </c>
      <c r="K983" s="9">
        <v>13200</v>
      </c>
      <c r="L983" s="10">
        <f>K983/ VLOOKUP(A983,Indicators!$B$1:$V$7,21,FALSE)</f>
        <v>57.745308193709263</v>
      </c>
      <c r="M983" s="1" t="s">
        <v>170</v>
      </c>
      <c r="N983" s="1" t="s">
        <v>71</v>
      </c>
      <c r="O983" s="11"/>
      <c r="P983" s="11"/>
      <c r="Q983" s="8" t="str">
        <f t="shared" si="0"/>
        <v/>
      </c>
      <c r="R983" s="1" t="s">
        <v>98</v>
      </c>
      <c r="S983" s="1" t="s">
        <v>58</v>
      </c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</row>
    <row r="984" spans="1:76" x14ac:dyDescent="0.2">
      <c r="A984" s="1" t="s">
        <v>20</v>
      </c>
      <c r="B984" s="1" t="s">
        <v>278</v>
      </c>
      <c r="C984" s="1" t="s">
        <v>285</v>
      </c>
      <c r="D984" s="1" t="s">
        <v>122</v>
      </c>
      <c r="E984" s="1" t="s">
        <v>2</v>
      </c>
      <c r="F984" s="1" t="s">
        <v>151</v>
      </c>
      <c r="G984" s="1" t="s">
        <v>73</v>
      </c>
      <c r="H984" s="8"/>
      <c r="I984" s="8">
        <v>2015</v>
      </c>
      <c r="J984" s="1" t="s">
        <v>124</v>
      </c>
      <c r="K984" s="9">
        <v>13920</v>
      </c>
      <c r="L984" s="10">
        <f>K984/ VLOOKUP(A984,Indicators!$B$1:$V$7,21,FALSE)</f>
        <v>60.895052277002492</v>
      </c>
      <c r="M984" s="1" t="s">
        <v>170</v>
      </c>
      <c r="N984" s="1" t="s">
        <v>71</v>
      </c>
      <c r="O984" s="11"/>
      <c r="P984" s="11"/>
      <c r="Q984" s="8" t="str">
        <f t="shared" si="0"/>
        <v/>
      </c>
      <c r="R984" s="1" t="s">
        <v>98</v>
      </c>
      <c r="S984" s="1" t="s">
        <v>58</v>
      </c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</row>
    <row r="985" spans="1:76" x14ac:dyDescent="0.2">
      <c r="A985" s="1" t="s">
        <v>20</v>
      </c>
      <c r="B985" s="1" t="s">
        <v>278</v>
      </c>
      <c r="C985" s="1" t="s">
        <v>285</v>
      </c>
      <c r="D985" s="1" t="s">
        <v>122</v>
      </c>
      <c r="E985" s="1" t="s">
        <v>2</v>
      </c>
      <c r="F985" s="1" t="s">
        <v>151</v>
      </c>
      <c r="G985" s="1" t="s">
        <v>73</v>
      </c>
      <c r="H985" s="8"/>
      <c r="I985" s="8">
        <v>2015</v>
      </c>
      <c r="J985" s="1" t="s">
        <v>124</v>
      </c>
      <c r="K985" s="9">
        <v>14200</v>
      </c>
      <c r="L985" s="10">
        <f>K985/ VLOOKUP(A985,Indicators!$B$1:$V$7,21,FALSE)</f>
        <v>62.119952753838753</v>
      </c>
      <c r="M985" s="1" t="s">
        <v>170</v>
      </c>
      <c r="N985" s="1" t="s">
        <v>71</v>
      </c>
      <c r="O985" s="11"/>
      <c r="P985" s="11"/>
      <c r="Q985" s="8" t="str">
        <f t="shared" si="0"/>
        <v/>
      </c>
      <c r="R985" s="1" t="s">
        <v>98</v>
      </c>
      <c r="S985" s="1" t="s">
        <v>58</v>
      </c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</row>
    <row r="986" spans="1:76" x14ac:dyDescent="0.2">
      <c r="A986" s="1" t="s">
        <v>20</v>
      </c>
      <c r="B986" s="1" t="s">
        <v>278</v>
      </c>
      <c r="C986" s="1" t="s">
        <v>283</v>
      </c>
      <c r="D986" s="1" t="s">
        <v>122</v>
      </c>
      <c r="E986" s="1" t="s">
        <v>2</v>
      </c>
      <c r="F986" s="1" t="s">
        <v>151</v>
      </c>
      <c r="G986" s="1" t="s">
        <v>73</v>
      </c>
      <c r="H986" s="8"/>
      <c r="I986" s="8">
        <v>2015</v>
      </c>
      <c r="J986" s="1" t="s">
        <v>124</v>
      </c>
      <c r="K986" s="9">
        <v>15000</v>
      </c>
      <c r="L986" s="10">
        <f>K986/ VLOOKUP(A986,Indicators!$B$1:$V$7,21,FALSE)</f>
        <v>65.619668401942334</v>
      </c>
      <c r="M986" s="1" t="s">
        <v>170</v>
      </c>
      <c r="N986" s="1" t="s">
        <v>71</v>
      </c>
      <c r="O986" s="11"/>
      <c r="P986" s="11"/>
      <c r="Q986" s="8" t="str">
        <f t="shared" si="0"/>
        <v/>
      </c>
      <c r="R986" s="1" t="s">
        <v>98</v>
      </c>
      <c r="S986" s="1" t="s">
        <v>90</v>
      </c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</row>
    <row r="987" spans="1:76" x14ac:dyDescent="0.2">
      <c r="A987" s="1" t="s">
        <v>20</v>
      </c>
      <c r="B987" s="1" t="s">
        <v>278</v>
      </c>
      <c r="C987" s="1" t="s">
        <v>283</v>
      </c>
      <c r="D987" s="1" t="s">
        <v>122</v>
      </c>
      <c r="E987" s="1" t="s">
        <v>2</v>
      </c>
      <c r="F987" s="1" t="s">
        <v>151</v>
      </c>
      <c r="G987" s="1" t="s">
        <v>73</v>
      </c>
      <c r="H987" s="8"/>
      <c r="I987" s="8">
        <v>2015</v>
      </c>
      <c r="J987" s="1" t="s">
        <v>124</v>
      </c>
      <c r="K987" s="9">
        <v>20000</v>
      </c>
      <c r="L987" s="10">
        <f>K987/ VLOOKUP(A987,Indicators!$B$1:$V$7,21,FALSE)</f>
        <v>87.492891202589789</v>
      </c>
      <c r="M987" s="1" t="s">
        <v>170</v>
      </c>
      <c r="N987" s="1" t="s">
        <v>71</v>
      </c>
      <c r="O987" s="11"/>
      <c r="P987" s="11"/>
      <c r="Q987" s="8" t="str">
        <f t="shared" si="0"/>
        <v/>
      </c>
      <c r="R987" s="1" t="s">
        <v>98</v>
      </c>
      <c r="S987" s="1" t="s">
        <v>90</v>
      </c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</row>
    <row r="988" spans="1:76" x14ac:dyDescent="0.2">
      <c r="A988" s="1" t="s">
        <v>20</v>
      </c>
      <c r="B988" s="1" t="s">
        <v>278</v>
      </c>
      <c r="C988" s="1" t="s">
        <v>282</v>
      </c>
      <c r="D988" s="1" t="s">
        <v>122</v>
      </c>
      <c r="E988" s="1" t="s">
        <v>2</v>
      </c>
      <c r="F988" s="1" t="s">
        <v>151</v>
      </c>
      <c r="G988" s="1" t="s">
        <v>73</v>
      </c>
      <c r="H988" s="8"/>
      <c r="I988" s="8">
        <v>2015</v>
      </c>
      <c r="J988" s="1" t="s">
        <v>124</v>
      </c>
      <c r="K988" s="9">
        <v>20000</v>
      </c>
      <c r="L988" s="10">
        <f>K988/ VLOOKUP(A988,Indicators!$B$1:$V$7,21,FALSE)</f>
        <v>87.492891202589789</v>
      </c>
      <c r="M988" s="1" t="s">
        <v>170</v>
      </c>
      <c r="N988" s="1" t="s">
        <v>71</v>
      </c>
      <c r="O988" s="11"/>
      <c r="P988" s="11"/>
      <c r="Q988" s="8" t="str">
        <f t="shared" si="0"/>
        <v/>
      </c>
      <c r="R988" s="1" t="s">
        <v>99</v>
      </c>
      <c r="S988" s="1" t="s">
        <v>68</v>
      </c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</row>
    <row r="989" spans="1:76" x14ac:dyDescent="0.2">
      <c r="A989" s="1" t="s">
        <v>20</v>
      </c>
      <c r="B989" s="1" t="s">
        <v>278</v>
      </c>
      <c r="C989" s="1" t="s">
        <v>283</v>
      </c>
      <c r="D989" s="1" t="s">
        <v>122</v>
      </c>
      <c r="E989" s="1" t="s">
        <v>2</v>
      </c>
      <c r="F989" s="1" t="s">
        <v>151</v>
      </c>
      <c r="G989" s="1" t="s">
        <v>73</v>
      </c>
      <c r="H989" s="8"/>
      <c r="I989" s="8">
        <v>2015</v>
      </c>
      <c r="J989" s="1" t="s">
        <v>124</v>
      </c>
      <c r="K989" s="9">
        <v>23000</v>
      </c>
      <c r="L989" s="10">
        <f>K989/ VLOOKUP(A989,Indicators!$B$1:$V$7,21,FALSE)</f>
        <v>100.61682488297825</v>
      </c>
      <c r="M989" s="1" t="s">
        <v>170</v>
      </c>
      <c r="N989" s="1" t="s">
        <v>71</v>
      </c>
      <c r="O989" s="11"/>
      <c r="P989" s="11"/>
      <c r="Q989" s="8" t="str">
        <f t="shared" si="0"/>
        <v/>
      </c>
      <c r="R989" s="1" t="s">
        <v>98</v>
      </c>
      <c r="S989" s="1" t="s">
        <v>90</v>
      </c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</row>
    <row r="990" spans="1:76" x14ac:dyDescent="0.2">
      <c r="A990" s="1" t="s">
        <v>20</v>
      </c>
      <c r="B990" s="1" t="s">
        <v>278</v>
      </c>
      <c r="C990" s="1" t="s">
        <v>285</v>
      </c>
      <c r="D990" s="1" t="s">
        <v>122</v>
      </c>
      <c r="E990" s="1" t="s">
        <v>2</v>
      </c>
      <c r="F990" s="1" t="s">
        <v>151</v>
      </c>
      <c r="G990" s="1" t="s">
        <v>73</v>
      </c>
      <c r="H990" s="8"/>
      <c r="I990" s="8">
        <v>2015</v>
      </c>
      <c r="J990" s="1" t="s">
        <v>124</v>
      </c>
      <c r="K990" s="9">
        <v>28300</v>
      </c>
      <c r="L990" s="10">
        <f>K990/ VLOOKUP(A990,Indicators!$B$1:$V$7,21,FALSE)</f>
        <v>123.80244105166454</v>
      </c>
      <c r="M990" s="1" t="s">
        <v>170</v>
      </c>
      <c r="N990" s="1" t="s">
        <v>71</v>
      </c>
      <c r="O990" s="11"/>
      <c r="P990" s="11"/>
      <c r="Q990" s="8" t="str">
        <f t="shared" si="0"/>
        <v/>
      </c>
      <c r="R990" s="1" t="s">
        <v>98</v>
      </c>
      <c r="S990" s="1" t="s">
        <v>58</v>
      </c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</row>
    <row r="991" spans="1:76" x14ac:dyDescent="0.2">
      <c r="A991" s="1" t="s">
        <v>20</v>
      </c>
      <c r="B991" s="1" t="s">
        <v>278</v>
      </c>
      <c r="C991" s="1" t="s">
        <v>282</v>
      </c>
      <c r="D991" s="1" t="s">
        <v>122</v>
      </c>
      <c r="E991" s="1" t="s">
        <v>2</v>
      </c>
      <c r="F991" s="1" t="s">
        <v>151</v>
      </c>
      <c r="G991" s="1" t="s">
        <v>73</v>
      </c>
      <c r="H991" s="8"/>
      <c r="I991" s="8">
        <v>2015</v>
      </c>
      <c r="J991" s="1" t="s">
        <v>124</v>
      </c>
      <c r="K991" s="9">
        <v>40000</v>
      </c>
      <c r="L991" s="10">
        <f>K991/ VLOOKUP(A991,Indicators!$B$1:$V$7,21,FALSE)</f>
        <v>174.98578240517958</v>
      </c>
      <c r="M991" s="1" t="s">
        <v>170</v>
      </c>
      <c r="N991" s="1" t="s">
        <v>71</v>
      </c>
      <c r="O991" s="11"/>
      <c r="P991" s="11"/>
      <c r="Q991" s="8" t="str">
        <f t="shared" si="0"/>
        <v/>
      </c>
      <c r="R991" s="1" t="s">
        <v>99</v>
      </c>
      <c r="S991" s="1" t="s">
        <v>68</v>
      </c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</row>
    <row r="992" spans="1:76" x14ac:dyDescent="0.2">
      <c r="A992" s="1" t="s">
        <v>20</v>
      </c>
      <c r="B992" s="1" t="s">
        <v>278</v>
      </c>
      <c r="C992" s="1" t="s">
        <v>283</v>
      </c>
      <c r="D992" s="1" t="s">
        <v>122</v>
      </c>
      <c r="E992" s="1" t="s">
        <v>2</v>
      </c>
      <c r="F992" s="1" t="s">
        <v>151</v>
      </c>
      <c r="G992" s="1" t="s">
        <v>73</v>
      </c>
      <c r="H992" s="8"/>
      <c r="I992" s="8">
        <v>2015</v>
      </c>
      <c r="J992" s="1" t="s">
        <v>124</v>
      </c>
      <c r="K992" s="9">
        <v>70000</v>
      </c>
      <c r="L992" s="10">
        <f>K992/ VLOOKUP(A992,Indicators!$B$1:$V$7,21,FALSE)</f>
        <v>306.22511920906425</v>
      </c>
      <c r="M992" s="1" t="s">
        <v>170</v>
      </c>
      <c r="N992" s="1" t="s">
        <v>71</v>
      </c>
      <c r="O992" s="11"/>
      <c r="P992" s="11"/>
      <c r="Q992" s="8" t="str">
        <f t="shared" si="0"/>
        <v/>
      </c>
      <c r="R992" s="1" t="s">
        <v>98</v>
      </c>
      <c r="S992" s="1" t="s">
        <v>90</v>
      </c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</row>
    <row r="993" spans="1:76" x14ac:dyDescent="0.2">
      <c r="A993" s="1" t="s">
        <v>20</v>
      </c>
      <c r="B993" s="1" t="s">
        <v>278</v>
      </c>
      <c r="C993" s="1" t="s">
        <v>280</v>
      </c>
      <c r="D993" s="1" t="s">
        <v>122</v>
      </c>
      <c r="E993" s="1" t="s">
        <v>2</v>
      </c>
      <c r="F993" s="1" t="s">
        <v>151</v>
      </c>
      <c r="G993" s="1" t="s">
        <v>73</v>
      </c>
      <c r="H993" s="8"/>
      <c r="I993" s="8">
        <v>2015</v>
      </c>
      <c r="J993" s="1" t="s">
        <v>124</v>
      </c>
      <c r="K993" s="9">
        <v>197000</v>
      </c>
      <c r="L993" s="10">
        <f>K993/ VLOOKUP(A993,Indicators!$B$1:$V$7,21,FALSE)</f>
        <v>861.80497834550943</v>
      </c>
      <c r="M993" s="1" t="s">
        <v>170</v>
      </c>
      <c r="N993" s="1" t="s">
        <v>71</v>
      </c>
      <c r="O993" s="11"/>
      <c r="P993" s="11"/>
      <c r="Q993" s="8" t="str">
        <f t="shared" si="0"/>
        <v/>
      </c>
      <c r="R993" s="1" t="s">
        <v>98</v>
      </c>
      <c r="S993" s="1" t="s">
        <v>90</v>
      </c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</row>
    <row r="994" spans="1:76" x14ac:dyDescent="0.2">
      <c r="A994" s="1" t="s">
        <v>20</v>
      </c>
      <c r="B994" s="1" t="s">
        <v>278</v>
      </c>
      <c r="C994" s="1" t="s">
        <v>279</v>
      </c>
      <c r="D994" s="1" t="s">
        <v>122</v>
      </c>
      <c r="E994" s="1" t="s">
        <v>2</v>
      </c>
      <c r="F994" s="1" t="s">
        <v>151</v>
      </c>
      <c r="G994" s="1" t="s">
        <v>73</v>
      </c>
      <c r="H994" s="8"/>
      <c r="I994" s="8">
        <v>2015</v>
      </c>
      <c r="J994" s="1" t="s">
        <v>124</v>
      </c>
      <c r="K994" s="9">
        <v>523290</v>
      </c>
      <c r="L994" s="10">
        <f>K994/ VLOOKUP(A994,Indicators!$B$1:$V$7,21,FALSE)</f>
        <v>2289.2077518701603</v>
      </c>
      <c r="M994" s="1" t="s">
        <v>251</v>
      </c>
      <c r="N994" s="1" t="s">
        <v>71</v>
      </c>
      <c r="O994" s="11"/>
      <c r="P994" s="11"/>
      <c r="Q994" s="8" t="str">
        <f t="shared" si="0"/>
        <v/>
      </c>
      <c r="R994" s="1" t="s">
        <v>98</v>
      </c>
      <c r="S994" s="1" t="s">
        <v>90</v>
      </c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</row>
    <row r="995" spans="1:76" x14ac:dyDescent="0.2">
      <c r="A995" s="1" t="s">
        <v>20</v>
      </c>
      <c r="B995" s="1" t="s">
        <v>278</v>
      </c>
      <c r="C995" s="1" t="s">
        <v>279</v>
      </c>
      <c r="D995" s="1" t="s">
        <v>122</v>
      </c>
      <c r="E995" s="1" t="s">
        <v>2</v>
      </c>
      <c r="F995" s="1" t="s">
        <v>151</v>
      </c>
      <c r="G995" s="1" t="s">
        <v>73</v>
      </c>
      <c r="H995" s="8"/>
      <c r="I995" s="8">
        <v>2015</v>
      </c>
      <c r="J995" s="1" t="s">
        <v>124</v>
      </c>
      <c r="K995" s="9">
        <v>2571000</v>
      </c>
      <c r="L995" s="10">
        <f>K995/ VLOOKUP(A995,Indicators!$B$1:$V$7,21,FALSE)</f>
        <v>11247.211164092918</v>
      </c>
      <c r="M995" s="1" t="s">
        <v>219</v>
      </c>
      <c r="N995" s="1" t="s">
        <v>71</v>
      </c>
      <c r="O995" s="11"/>
      <c r="P995" s="11"/>
      <c r="Q995" s="8" t="str">
        <f t="shared" si="0"/>
        <v/>
      </c>
      <c r="R995" s="1" t="s">
        <v>98</v>
      </c>
      <c r="S995" s="1" t="s">
        <v>90</v>
      </c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</row>
    <row r="996" spans="1:76" x14ac:dyDescent="0.2">
      <c r="A996" s="1" t="s">
        <v>20</v>
      </c>
      <c r="B996" s="1" t="s">
        <v>286</v>
      </c>
      <c r="C996" s="1" t="s">
        <v>287</v>
      </c>
      <c r="D996" s="1" t="s">
        <v>128</v>
      </c>
      <c r="E996" s="1" t="s">
        <v>2</v>
      </c>
      <c r="F996" s="1" t="s">
        <v>151</v>
      </c>
      <c r="G996" s="1" t="s">
        <v>73</v>
      </c>
      <c r="H996" s="8"/>
      <c r="I996" s="8">
        <v>2015</v>
      </c>
      <c r="J996" s="1" t="s">
        <v>124</v>
      </c>
      <c r="K996" s="8">
        <v>500</v>
      </c>
      <c r="L996" s="10">
        <f>K996/ VLOOKUP(A996,Indicators!$B$1:$V$7,21,FALSE)</f>
        <v>2.1873222800647447</v>
      </c>
      <c r="M996" s="1" t="s">
        <v>170</v>
      </c>
      <c r="N996" s="1" t="s">
        <v>71</v>
      </c>
      <c r="O996" s="11"/>
      <c r="P996" s="11"/>
      <c r="Q996" s="8" t="str">
        <f t="shared" si="0"/>
        <v/>
      </c>
      <c r="R996" s="1" t="s">
        <v>95</v>
      </c>
      <c r="S996" s="1" t="s">
        <v>84</v>
      </c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</row>
    <row r="997" spans="1:76" x14ac:dyDescent="0.2">
      <c r="A997" s="1" t="s">
        <v>20</v>
      </c>
      <c r="B997" s="1" t="s">
        <v>286</v>
      </c>
      <c r="C997" s="1" t="s">
        <v>288</v>
      </c>
      <c r="D997" s="1" t="s">
        <v>128</v>
      </c>
      <c r="E997" s="1" t="s">
        <v>2</v>
      </c>
      <c r="F997" s="1" t="s">
        <v>151</v>
      </c>
      <c r="G997" s="1" t="s">
        <v>73</v>
      </c>
      <c r="H997" s="8"/>
      <c r="I997" s="8">
        <v>2015</v>
      </c>
      <c r="J997" s="1" t="s">
        <v>124</v>
      </c>
      <c r="K997" s="9">
        <v>1200</v>
      </c>
      <c r="L997" s="10">
        <f>K997/ VLOOKUP(A997,Indicators!$B$1:$V$7,21,FALSE)</f>
        <v>5.2495734721553875</v>
      </c>
      <c r="M997" s="1" t="s">
        <v>170</v>
      </c>
      <c r="N997" s="1" t="s">
        <v>71</v>
      </c>
      <c r="O997" s="11"/>
      <c r="P997" s="11"/>
      <c r="Q997" s="8" t="str">
        <f t="shared" si="0"/>
        <v/>
      </c>
      <c r="R997" s="1" t="s">
        <v>95</v>
      </c>
      <c r="S997" s="1" t="s">
        <v>84</v>
      </c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</row>
    <row r="998" spans="1:76" x14ac:dyDescent="0.2">
      <c r="A998" s="1" t="s">
        <v>20</v>
      </c>
      <c r="B998" s="1" t="s">
        <v>286</v>
      </c>
      <c r="C998" s="1" t="s">
        <v>289</v>
      </c>
      <c r="D998" s="1" t="s">
        <v>128</v>
      </c>
      <c r="E998" s="1" t="s">
        <v>2</v>
      </c>
      <c r="F998" s="1" t="s">
        <v>151</v>
      </c>
      <c r="G998" s="1" t="s">
        <v>73</v>
      </c>
      <c r="H998" s="8"/>
      <c r="I998" s="8">
        <v>2015</v>
      </c>
      <c r="J998" s="1" t="s">
        <v>124</v>
      </c>
      <c r="K998" s="9">
        <v>6600</v>
      </c>
      <c r="L998" s="10">
        <f>K998/ VLOOKUP(A998,Indicators!$B$1:$V$7,21,FALSE)</f>
        <v>28.872654096854632</v>
      </c>
      <c r="M998" s="1" t="s">
        <v>170</v>
      </c>
      <c r="N998" s="1" t="s">
        <v>71</v>
      </c>
      <c r="O998" s="11"/>
      <c r="P998" s="11"/>
      <c r="Q998" s="8" t="str">
        <f t="shared" si="0"/>
        <v/>
      </c>
      <c r="R998" s="1" t="s">
        <v>95</v>
      </c>
      <c r="S998" s="1" t="s">
        <v>84</v>
      </c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</row>
    <row r="999" spans="1:76" x14ac:dyDescent="0.2">
      <c r="A999" s="1" t="s">
        <v>20</v>
      </c>
      <c r="B999" s="1" t="s">
        <v>286</v>
      </c>
      <c r="C999" s="1" t="s">
        <v>290</v>
      </c>
      <c r="D999" s="1" t="s">
        <v>128</v>
      </c>
      <c r="E999" s="1" t="s">
        <v>2</v>
      </c>
      <c r="F999" s="1" t="s">
        <v>151</v>
      </c>
      <c r="G999" s="1" t="s">
        <v>73</v>
      </c>
      <c r="H999" s="8"/>
      <c r="I999" s="8">
        <v>2015</v>
      </c>
      <c r="J999" s="1" t="s">
        <v>124</v>
      </c>
      <c r="K999" s="9">
        <v>9500</v>
      </c>
      <c r="L999" s="10">
        <f>K999/ VLOOKUP(A999,Indicators!$B$1:$V$7,21,FALSE)</f>
        <v>41.559123321230146</v>
      </c>
      <c r="M999" s="1" t="s">
        <v>170</v>
      </c>
      <c r="N999" s="1" t="s">
        <v>71</v>
      </c>
      <c r="O999" s="11"/>
      <c r="P999" s="11"/>
      <c r="Q999" s="8" t="str">
        <f t="shared" si="0"/>
        <v/>
      </c>
      <c r="R999" s="1" t="s">
        <v>95</v>
      </c>
      <c r="S999" s="1" t="s">
        <v>84</v>
      </c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</row>
    <row r="1000" spans="1:76" x14ac:dyDescent="0.2">
      <c r="A1000" s="1" t="s">
        <v>20</v>
      </c>
      <c r="B1000" s="1" t="s">
        <v>286</v>
      </c>
      <c r="C1000" s="1" t="s">
        <v>288</v>
      </c>
      <c r="D1000" s="1" t="s">
        <v>128</v>
      </c>
      <c r="E1000" s="1" t="s">
        <v>2</v>
      </c>
      <c r="F1000" s="1" t="s">
        <v>151</v>
      </c>
      <c r="G1000" s="1" t="s">
        <v>73</v>
      </c>
      <c r="H1000" s="8"/>
      <c r="I1000" s="8">
        <v>2015</v>
      </c>
      <c r="J1000" s="1" t="s">
        <v>124</v>
      </c>
      <c r="K1000" s="9">
        <v>18000</v>
      </c>
      <c r="L1000" s="10">
        <f>K1000/ VLOOKUP(A1000,Indicators!$B$1:$V$7,21,FALSE)</f>
        <v>78.74360208233081</v>
      </c>
      <c r="M1000" s="1" t="s">
        <v>170</v>
      </c>
      <c r="N1000" s="1" t="s">
        <v>71</v>
      </c>
      <c r="O1000" s="11"/>
      <c r="P1000" s="11"/>
      <c r="Q1000" s="8" t="str">
        <f t="shared" si="0"/>
        <v/>
      </c>
      <c r="R1000" s="1" t="s">
        <v>95</v>
      </c>
      <c r="S1000" s="1" t="s">
        <v>84</v>
      </c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</row>
    <row r="1001" spans="1:76" x14ac:dyDescent="0.2">
      <c r="A1001" s="1" t="s">
        <v>20</v>
      </c>
      <c r="B1001" s="1" t="s">
        <v>286</v>
      </c>
      <c r="C1001" s="1" t="s">
        <v>289</v>
      </c>
      <c r="D1001" s="1" t="s">
        <v>128</v>
      </c>
      <c r="E1001" s="1" t="s">
        <v>2</v>
      </c>
      <c r="F1001" s="1" t="s">
        <v>151</v>
      </c>
      <c r="G1001" s="1" t="s">
        <v>73</v>
      </c>
      <c r="H1001" s="8"/>
      <c r="I1001" s="8">
        <v>2015</v>
      </c>
      <c r="J1001" s="1" t="s">
        <v>124</v>
      </c>
      <c r="K1001" s="9">
        <v>21000</v>
      </c>
      <c r="L1001" s="10">
        <f>K1001/ VLOOKUP(A1001,Indicators!$B$1:$V$7,21,FALSE)</f>
        <v>91.867535762719271</v>
      </c>
      <c r="M1001" s="1" t="s">
        <v>170</v>
      </c>
      <c r="N1001" s="1" t="s">
        <v>71</v>
      </c>
      <c r="O1001" s="11"/>
      <c r="P1001" s="11"/>
      <c r="Q1001" s="8" t="str">
        <f t="shared" si="0"/>
        <v/>
      </c>
      <c r="R1001" s="1" t="s">
        <v>95</v>
      </c>
      <c r="S1001" s="1" t="s">
        <v>84</v>
      </c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</row>
    <row r="1002" spans="1:76" x14ac:dyDescent="0.2">
      <c r="A1002" s="1" t="s">
        <v>20</v>
      </c>
      <c r="B1002" s="1" t="s">
        <v>286</v>
      </c>
      <c r="C1002" s="1" t="s">
        <v>288</v>
      </c>
      <c r="D1002" s="1" t="s">
        <v>128</v>
      </c>
      <c r="E1002" s="1" t="s">
        <v>2</v>
      </c>
      <c r="F1002" s="1" t="s">
        <v>151</v>
      </c>
      <c r="G1002" s="1" t="s">
        <v>73</v>
      </c>
      <c r="H1002" s="8"/>
      <c r="I1002" s="8">
        <v>2015</v>
      </c>
      <c r="J1002" s="1" t="s">
        <v>124</v>
      </c>
      <c r="K1002" s="9">
        <v>24000</v>
      </c>
      <c r="L1002" s="10">
        <f>K1002/ VLOOKUP(A1002,Indicators!$B$1:$V$7,21,FALSE)</f>
        <v>104.99146944310775</v>
      </c>
      <c r="M1002" s="1" t="s">
        <v>170</v>
      </c>
      <c r="N1002" s="1" t="s">
        <v>71</v>
      </c>
      <c r="O1002" s="11"/>
      <c r="P1002" s="11"/>
      <c r="Q1002" s="8" t="str">
        <f t="shared" si="0"/>
        <v/>
      </c>
      <c r="R1002" s="1" t="s">
        <v>95</v>
      </c>
      <c r="S1002" s="1" t="s">
        <v>84</v>
      </c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</row>
    <row r="1003" spans="1:76" x14ac:dyDescent="0.2">
      <c r="A1003" s="1" t="s">
        <v>20</v>
      </c>
      <c r="B1003" s="1" t="s">
        <v>286</v>
      </c>
      <c r="C1003" s="1" t="s">
        <v>291</v>
      </c>
      <c r="D1003" s="1" t="s">
        <v>128</v>
      </c>
      <c r="E1003" s="1" t="s">
        <v>2</v>
      </c>
      <c r="F1003" s="1" t="s">
        <v>151</v>
      </c>
      <c r="G1003" s="1" t="s">
        <v>73</v>
      </c>
      <c r="H1003" s="8"/>
      <c r="I1003" s="8">
        <v>2015</v>
      </c>
      <c r="J1003" s="1" t="s">
        <v>124</v>
      </c>
      <c r="K1003" s="9">
        <v>45000</v>
      </c>
      <c r="L1003" s="10">
        <f>K1003/ VLOOKUP(A1003,Indicators!$B$1:$V$7,21,FALSE)</f>
        <v>196.85900520582703</v>
      </c>
      <c r="M1003" s="1" t="s">
        <v>170</v>
      </c>
      <c r="N1003" s="1" t="s">
        <v>71</v>
      </c>
      <c r="O1003" s="11"/>
      <c r="P1003" s="11"/>
      <c r="Q1003" s="8" t="str">
        <f t="shared" si="0"/>
        <v/>
      </c>
      <c r="R1003" s="1" t="s">
        <v>95</v>
      </c>
      <c r="S1003" s="1" t="s">
        <v>84</v>
      </c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</row>
    <row r="1004" spans="1:76" x14ac:dyDescent="0.2">
      <c r="A1004" s="1" t="s">
        <v>20</v>
      </c>
      <c r="B1004" s="1" t="s">
        <v>286</v>
      </c>
      <c r="C1004" s="1" t="s">
        <v>288</v>
      </c>
      <c r="D1004" s="1" t="s">
        <v>128</v>
      </c>
      <c r="E1004" s="1" t="s">
        <v>2</v>
      </c>
      <c r="F1004" s="1" t="s">
        <v>151</v>
      </c>
      <c r="G1004" s="1" t="s">
        <v>73</v>
      </c>
      <c r="H1004" s="8"/>
      <c r="I1004" s="8">
        <v>2015</v>
      </c>
      <c r="J1004" s="1" t="s">
        <v>124</v>
      </c>
      <c r="K1004" s="9">
        <v>51000</v>
      </c>
      <c r="L1004" s="10">
        <f>K1004/ VLOOKUP(A1004,Indicators!$B$1:$V$7,21,FALSE)</f>
        <v>223.10687256660395</v>
      </c>
      <c r="M1004" s="1" t="s">
        <v>170</v>
      </c>
      <c r="N1004" s="1" t="s">
        <v>71</v>
      </c>
      <c r="O1004" s="11"/>
      <c r="P1004" s="11"/>
      <c r="Q1004" s="8" t="str">
        <f t="shared" si="0"/>
        <v/>
      </c>
      <c r="R1004" s="1" t="s">
        <v>95</v>
      </c>
      <c r="S1004" s="1" t="s">
        <v>84</v>
      </c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</row>
    <row r="1005" spans="1:76" x14ac:dyDescent="0.2">
      <c r="A1005" s="1" t="s">
        <v>20</v>
      </c>
      <c r="B1005" s="1" t="s">
        <v>286</v>
      </c>
      <c r="C1005" s="1" t="s">
        <v>288</v>
      </c>
      <c r="D1005" s="1" t="s">
        <v>128</v>
      </c>
      <c r="E1005" s="1" t="s">
        <v>2</v>
      </c>
      <c r="F1005" s="1" t="s">
        <v>151</v>
      </c>
      <c r="G1005" s="1" t="s">
        <v>73</v>
      </c>
      <c r="H1005" s="8"/>
      <c r="I1005" s="8">
        <v>2015</v>
      </c>
      <c r="J1005" s="1" t="s">
        <v>124</v>
      </c>
      <c r="K1005" s="9">
        <v>65000</v>
      </c>
      <c r="L1005" s="10">
        <f>K1005/ VLOOKUP(A1005,Indicators!$B$1:$V$7,21,FALSE)</f>
        <v>284.35189640841679</v>
      </c>
      <c r="M1005" s="1" t="s">
        <v>170</v>
      </c>
      <c r="N1005" s="1" t="s">
        <v>71</v>
      </c>
      <c r="O1005" s="11"/>
      <c r="P1005" s="11"/>
      <c r="Q1005" s="8" t="str">
        <f t="shared" si="0"/>
        <v/>
      </c>
      <c r="R1005" s="1" t="s">
        <v>95</v>
      </c>
      <c r="S1005" s="1" t="s">
        <v>84</v>
      </c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</row>
    <row r="1006" spans="1:76" x14ac:dyDescent="0.2">
      <c r="A1006" s="1" t="s">
        <v>20</v>
      </c>
      <c r="B1006" s="1" t="s">
        <v>286</v>
      </c>
      <c r="C1006" s="1" t="s">
        <v>288</v>
      </c>
      <c r="D1006" s="1" t="s">
        <v>128</v>
      </c>
      <c r="E1006" s="1" t="s">
        <v>2</v>
      </c>
      <c r="F1006" s="1" t="s">
        <v>151</v>
      </c>
      <c r="G1006" s="1" t="s">
        <v>73</v>
      </c>
      <c r="H1006" s="8"/>
      <c r="I1006" s="8">
        <v>2015</v>
      </c>
      <c r="J1006" s="1" t="s">
        <v>124</v>
      </c>
      <c r="K1006" s="9">
        <v>80000</v>
      </c>
      <c r="L1006" s="10">
        <f>K1006/ VLOOKUP(A1006,Indicators!$B$1:$V$7,21,FALSE)</f>
        <v>349.97156481035915</v>
      </c>
      <c r="M1006" s="1" t="s">
        <v>170</v>
      </c>
      <c r="N1006" s="1" t="s">
        <v>71</v>
      </c>
      <c r="O1006" s="11"/>
      <c r="P1006" s="11"/>
      <c r="Q1006" s="8" t="str">
        <f t="shared" si="0"/>
        <v/>
      </c>
      <c r="R1006" s="1" t="s">
        <v>95</v>
      </c>
      <c r="S1006" s="1" t="s">
        <v>84</v>
      </c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</row>
    <row r="1007" spans="1:76" x14ac:dyDescent="0.2">
      <c r="A1007" s="1" t="s">
        <v>20</v>
      </c>
      <c r="B1007" s="1" t="s">
        <v>286</v>
      </c>
      <c r="C1007" s="1" t="s">
        <v>290</v>
      </c>
      <c r="D1007" s="1" t="s">
        <v>128</v>
      </c>
      <c r="E1007" s="1" t="s">
        <v>2</v>
      </c>
      <c r="F1007" s="1" t="s">
        <v>151</v>
      </c>
      <c r="G1007" s="1" t="s">
        <v>73</v>
      </c>
      <c r="H1007" s="8"/>
      <c r="I1007" s="8">
        <v>2015</v>
      </c>
      <c r="J1007" s="1" t="s">
        <v>124</v>
      </c>
      <c r="K1007" s="9">
        <v>90000</v>
      </c>
      <c r="L1007" s="10">
        <f>K1007/ VLOOKUP(A1007,Indicators!$B$1:$V$7,21,FALSE)</f>
        <v>393.71801041165406</v>
      </c>
      <c r="M1007" s="1" t="s">
        <v>170</v>
      </c>
      <c r="N1007" s="1" t="s">
        <v>71</v>
      </c>
      <c r="O1007" s="11"/>
      <c r="P1007" s="11"/>
      <c r="Q1007" s="8" t="str">
        <f t="shared" si="0"/>
        <v/>
      </c>
      <c r="R1007" s="1" t="s">
        <v>95</v>
      </c>
      <c r="S1007" s="1" t="s">
        <v>84</v>
      </c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</row>
    <row r="1008" spans="1:76" x14ac:dyDescent="0.2">
      <c r="A1008" s="1" t="s">
        <v>20</v>
      </c>
      <c r="B1008" s="1" t="s">
        <v>286</v>
      </c>
      <c r="C1008" s="1" t="s">
        <v>288</v>
      </c>
      <c r="D1008" s="1" t="s">
        <v>128</v>
      </c>
      <c r="E1008" s="1" t="s">
        <v>2</v>
      </c>
      <c r="F1008" s="1" t="s">
        <v>151</v>
      </c>
      <c r="G1008" s="1" t="s">
        <v>73</v>
      </c>
      <c r="H1008" s="8"/>
      <c r="I1008" s="8">
        <v>2015</v>
      </c>
      <c r="J1008" s="1" t="s">
        <v>124</v>
      </c>
      <c r="K1008" s="9">
        <v>250000</v>
      </c>
      <c r="L1008" s="10">
        <f>K1008/ VLOOKUP(A1008,Indicators!$B$1:$V$7,21,FALSE)</f>
        <v>1093.6611400323723</v>
      </c>
      <c r="M1008" s="1" t="s">
        <v>170</v>
      </c>
      <c r="N1008" s="1" t="s">
        <v>71</v>
      </c>
      <c r="O1008" s="11"/>
      <c r="P1008" s="11"/>
      <c r="Q1008" s="8" t="str">
        <f t="shared" si="0"/>
        <v/>
      </c>
      <c r="R1008" s="1" t="s">
        <v>95</v>
      </c>
      <c r="S1008" s="1" t="s">
        <v>84</v>
      </c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</row>
    <row r="1009" spans="1:76" x14ac:dyDescent="0.2">
      <c r="A1009" s="1" t="s">
        <v>20</v>
      </c>
      <c r="B1009" s="1" t="s">
        <v>286</v>
      </c>
      <c r="C1009" s="1" t="s">
        <v>291</v>
      </c>
      <c r="D1009" s="1" t="s">
        <v>128</v>
      </c>
      <c r="E1009" s="1" t="s">
        <v>2</v>
      </c>
      <c r="F1009" s="1" t="s">
        <v>151</v>
      </c>
      <c r="G1009" s="1" t="s">
        <v>73</v>
      </c>
      <c r="H1009" s="8"/>
      <c r="I1009" s="8">
        <v>2015</v>
      </c>
      <c r="J1009" s="1" t="s">
        <v>124</v>
      </c>
      <c r="K1009" s="9">
        <v>258000</v>
      </c>
      <c r="L1009" s="10">
        <f>K1009/ VLOOKUP(A1009,Indicators!$B$1:$V$7,21,FALSE)</f>
        <v>1128.6582965134082</v>
      </c>
      <c r="M1009" s="1" t="s">
        <v>170</v>
      </c>
      <c r="N1009" s="1" t="s">
        <v>71</v>
      </c>
      <c r="O1009" s="11"/>
      <c r="P1009" s="11"/>
      <c r="Q1009" s="8" t="str">
        <f t="shared" si="0"/>
        <v/>
      </c>
      <c r="R1009" s="1" t="s">
        <v>95</v>
      </c>
      <c r="S1009" s="1" t="s">
        <v>84</v>
      </c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</row>
    <row r="1010" spans="1:76" x14ac:dyDescent="0.2">
      <c r="A1010" s="1" t="s">
        <v>20</v>
      </c>
      <c r="B1010" s="1" t="s">
        <v>286</v>
      </c>
      <c r="C1010" s="1" t="s">
        <v>292</v>
      </c>
      <c r="D1010" s="1" t="s">
        <v>128</v>
      </c>
      <c r="E1010" s="1" t="s">
        <v>2</v>
      </c>
      <c r="F1010" s="1" t="s">
        <v>151</v>
      </c>
      <c r="G1010" s="1" t="s">
        <v>73</v>
      </c>
      <c r="H1010" s="8"/>
      <c r="I1010" s="8">
        <v>2015</v>
      </c>
      <c r="J1010" s="1" t="s">
        <v>124</v>
      </c>
      <c r="K1010" s="9">
        <v>324000</v>
      </c>
      <c r="L1010" s="10">
        <f>K1010/ VLOOKUP(A1010,Indicators!$B$1:$V$7,21,FALSE)</f>
        <v>1417.3848374819545</v>
      </c>
      <c r="M1010" s="1" t="s">
        <v>170</v>
      </c>
      <c r="N1010" s="1" t="s">
        <v>71</v>
      </c>
      <c r="O1010" s="11"/>
      <c r="P1010" s="11"/>
      <c r="Q1010" s="8" t="str">
        <f t="shared" si="0"/>
        <v/>
      </c>
      <c r="R1010" s="1" t="s">
        <v>95</v>
      </c>
      <c r="S1010" s="1" t="s">
        <v>84</v>
      </c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</row>
    <row r="1011" spans="1:76" x14ac:dyDescent="0.2">
      <c r="A1011" s="1" t="s">
        <v>20</v>
      </c>
      <c r="B1011" s="1" t="s">
        <v>286</v>
      </c>
      <c r="C1011" s="1" t="s">
        <v>288</v>
      </c>
      <c r="D1011" s="1" t="s">
        <v>128</v>
      </c>
      <c r="E1011" s="1" t="s">
        <v>2</v>
      </c>
      <c r="F1011" s="1" t="s">
        <v>151</v>
      </c>
      <c r="G1011" s="1" t="s">
        <v>73</v>
      </c>
      <c r="H1011" s="8"/>
      <c r="I1011" s="8">
        <v>2015</v>
      </c>
      <c r="J1011" s="1" t="s">
        <v>124</v>
      </c>
      <c r="K1011" s="9">
        <v>408000</v>
      </c>
      <c r="L1011" s="10">
        <f>K1011/ VLOOKUP(A1011,Indicators!$B$1:$V$7,21,FALSE)</f>
        <v>1784.8549805328316</v>
      </c>
      <c r="M1011" s="1" t="s">
        <v>170</v>
      </c>
      <c r="N1011" s="1" t="s">
        <v>71</v>
      </c>
      <c r="O1011" s="11"/>
      <c r="P1011" s="11"/>
      <c r="Q1011" s="8" t="str">
        <f t="shared" si="0"/>
        <v/>
      </c>
      <c r="R1011" s="1" t="s">
        <v>95</v>
      </c>
      <c r="S1011" s="1" t="s">
        <v>84</v>
      </c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</row>
    <row r="1012" spans="1:76" x14ac:dyDescent="0.2">
      <c r="A1012" s="1" t="s">
        <v>20</v>
      </c>
      <c r="B1012" s="1" t="s">
        <v>286</v>
      </c>
      <c r="C1012" s="1" t="s">
        <v>289</v>
      </c>
      <c r="D1012" s="1" t="s">
        <v>128</v>
      </c>
      <c r="E1012" s="1" t="s">
        <v>2</v>
      </c>
      <c r="F1012" s="1" t="s">
        <v>151</v>
      </c>
      <c r="G1012" s="1" t="s">
        <v>73</v>
      </c>
      <c r="H1012" s="8"/>
      <c r="I1012" s="8">
        <v>2015</v>
      </c>
      <c r="J1012" s="1" t="s">
        <v>124</v>
      </c>
      <c r="K1012" s="9">
        <v>493580</v>
      </c>
      <c r="L1012" s="10">
        <f>K1012/ VLOOKUP(A1012,Indicators!$B$1:$V$7,21,FALSE)</f>
        <v>2159.2370619887133</v>
      </c>
      <c r="M1012" s="1" t="s">
        <v>293</v>
      </c>
      <c r="N1012" s="1" t="s">
        <v>71</v>
      </c>
      <c r="O1012" s="11"/>
      <c r="P1012" s="11"/>
      <c r="Q1012" s="8" t="str">
        <f t="shared" si="0"/>
        <v/>
      </c>
      <c r="R1012" s="1" t="s">
        <v>95</v>
      </c>
      <c r="S1012" s="1" t="s">
        <v>84</v>
      </c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</row>
    <row r="1013" spans="1:76" x14ac:dyDescent="0.2">
      <c r="A1013" s="1" t="s">
        <v>20</v>
      </c>
      <c r="B1013" s="1" t="s">
        <v>286</v>
      </c>
      <c r="C1013" s="1" t="s">
        <v>288</v>
      </c>
      <c r="D1013" s="1" t="s">
        <v>128</v>
      </c>
      <c r="E1013" s="1" t="s">
        <v>2</v>
      </c>
      <c r="F1013" s="1" t="s">
        <v>151</v>
      </c>
      <c r="G1013" s="1" t="s">
        <v>73</v>
      </c>
      <c r="H1013" s="8"/>
      <c r="I1013" s="8">
        <v>2015</v>
      </c>
      <c r="J1013" s="1" t="s">
        <v>124</v>
      </c>
      <c r="K1013" s="9">
        <v>500000</v>
      </c>
      <c r="L1013" s="10">
        <f>K1013/ VLOOKUP(A1013,Indicators!$B$1:$V$7,21,FALSE)</f>
        <v>2187.3222800647445</v>
      </c>
      <c r="M1013" s="1" t="s">
        <v>170</v>
      </c>
      <c r="N1013" s="1" t="s">
        <v>71</v>
      </c>
      <c r="O1013" s="11"/>
      <c r="P1013" s="11"/>
      <c r="Q1013" s="8" t="str">
        <f t="shared" si="0"/>
        <v/>
      </c>
      <c r="R1013" s="1" t="s">
        <v>95</v>
      </c>
      <c r="S1013" s="1" t="s">
        <v>84</v>
      </c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</row>
    <row r="1014" spans="1:76" x14ac:dyDescent="0.2">
      <c r="A1014" s="1" t="s">
        <v>20</v>
      </c>
      <c r="B1014" s="1" t="s">
        <v>294</v>
      </c>
      <c r="C1014" s="1" t="s">
        <v>295</v>
      </c>
      <c r="D1014" s="1" t="s">
        <v>128</v>
      </c>
      <c r="E1014" s="1" t="s">
        <v>2</v>
      </c>
      <c r="F1014" s="1" t="s">
        <v>151</v>
      </c>
      <c r="G1014" s="1" t="s">
        <v>73</v>
      </c>
      <c r="H1014" s="8"/>
      <c r="I1014" s="8">
        <v>2015</v>
      </c>
      <c r="J1014" s="1" t="s">
        <v>124</v>
      </c>
      <c r="K1014" s="8">
        <v>100</v>
      </c>
      <c r="L1014" s="10">
        <f>K1014/ VLOOKUP(A1014,Indicators!$B$1:$V$7,21,FALSE)</f>
        <v>0.43746445601294892</v>
      </c>
      <c r="M1014" s="1" t="s">
        <v>296</v>
      </c>
      <c r="N1014" s="1" t="s">
        <v>71</v>
      </c>
      <c r="O1014" s="11"/>
      <c r="P1014" s="11"/>
      <c r="Q1014" s="8" t="str">
        <f t="shared" si="0"/>
        <v/>
      </c>
      <c r="R1014" s="1" t="s">
        <v>95</v>
      </c>
      <c r="S1014" s="1" t="s">
        <v>84</v>
      </c>
      <c r="T1014" s="11"/>
      <c r="U1014" s="11"/>
      <c r="V1014" s="11"/>
      <c r="W1014" s="11"/>
      <c r="X1014" s="11"/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</row>
    <row r="1015" spans="1:76" x14ac:dyDescent="0.2">
      <c r="A1015" s="1" t="s">
        <v>20</v>
      </c>
      <c r="B1015" s="1" t="s">
        <v>294</v>
      </c>
      <c r="C1015" s="1" t="s">
        <v>297</v>
      </c>
      <c r="D1015" s="1" t="s">
        <v>128</v>
      </c>
      <c r="E1015" s="1" t="s">
        <v>2</v>
      </c>
      <c r="F1015" s="1" t="s">
        <v>151</v>
      </c>
      <c r="G1015" s="1" t="s">
        <v>73</v>
      </c>
      <c r="H1015" s="8"/>
      <c r="I1015" s="8">
        <v>2015</v>
      </c>
      <c r="J1015" s="1" t="s">
        <v>124</v>
      </c>
      <c r="K1015" s="8">
        <v>150</v>
      </c>
      <c r="L1015" s="10">
        <f>K1015/ VLOOKUP(A1015,Indicators!$B$1:$V$7,21,FALSE)</f>
        <v>0.65619668401942344</v>
      </c>
      <c r="M1015" s="1" t="s">
        <v>298</v>
      </c>
      <c r="N1015" s="1" t="s">
        <v>71</v>
      </c>
      <c r="O1015" s="11"/>
      <c r="P1015" s="11"/>
      <c r="Q1015" s="8" t="str">
        <f t="shared" si="0"/>
        <v/>
      </c>
      <c r="R1015" s="1" t="s">
        <v>95</v>
      </c>
      <c r="S1015" s="1" t="s">
        <v>84</v>
      </c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</row>
    <row r="1016" spans="1:76" x14ac:dyDescent="0.2">
      <c r="A1016" s="1" t="s">
        <v>20</v>
      </c>
      <c r="B1016" s="1" t="s">
        <v>294</v>
      </c>
      <c r="C1016" s="1" t="s">
        <v>299</v>
      </c>
      <c r="D1016" s="1" t="s">
        <v>128</v>
      </c>
      <c r="E1016" s="1" t="s">
        <v>2</v>
      </c>
      <c r="F1016" s="1" t="s">
        <v>151</v>
      </c>
      <c r="G1016" s="1" t="s">
        <v>73</v>
      </c>
      <c r="H1016" s="8"/>
      <c r="I1016" s="8">
        <v>2015</v>
      </c>
      <c r="J1016" s="1" t="s">
        <v>124</v>
      </c>
      <c r="K1016" s="8">
        <v>200</v>
      </c>
      <c r="L1016" s="10">
        <f>K1016/ VLOOKUP(A1016,Indicators!$B$1:$V$7,21,FALSE)</f>
        <v>0.87492891202589784</v>
      </c>
      <c r="M1016" s="1" t="s">
        <v>300</v>
      </c>
      <c r="N1016" s="1" t="s">
        <v>71</v>
      </c>
      <c r="O1016" s="11"/>
      <c r="P1016" s="11"/>
      <c r="Q1016" s="8" t="str">
        <f t="shared" si="0"/>
        <v/>
      </c>
      <c r="R1016" s="1" t="s">
        <v>95</v>
      </c>
      <c r="S1016" s="1" t="s">
        <v>84</v>
      </c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</row>
    <row r="1017" spans="1:76" x14ac:dyDescent="0.2">
      <c r="A1017" s="1" t="s">
        <v>20</v>
      </c>
      <c r="B1017" s="1" t="s">
        <v>294</v>
      </c>
      <c r="C1017" s="1" t="s">
        <v>301</v>
      </c>
      <c r="D1017" s="1" t="s">
        <v>128</v>
      </c>
      <c r="E1017" s="1" t="s">
        <v>2</v>
      </c>
      <c r="F1017" s="1" t="s">
        <v>151</v>
      </c>
      <c r="G1017" s="1" t="s">
        <v>73</v>
      </c>
      <c r="H1017" s="8"/>
      <c r="I1017" s="8">
        <v>2015</v>
      </c>
      <c r="J1017" s="1" t="s">
        <v>124</v>
      </c>
      <c r="K1017" s="8">
        <v>250</v>
      </c>
      <c r="L1017" s="10">
        <f>K1017/ VLOOKUP(A1017,Indicators!$B$1:$V$7,21,FALSE)</f>
        <v>1.0936611400323724</v>
      </c>
      <c r="M1017" s="1" t="s">
        <v>302</v>
      </c>
      <c r="N1017" s="1" t="s">
        <v>71</v>
      </c>
      <c r="O1017" s="11"/>
      <c r="P1017" s="11"/>
      <c r="Q1017" s="8" t="str">
        <f t="shared" si="0"/>
        <v/>
      </c>
      <c r="R1017" s="1" t="s">
        <v>95</v>
      </c>
      <c r="S1017" s="1" t="s">
        <v>84</v>
      </c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</row>
    <row r="1018" spans="1:76" x14ac:dyDescent="0.2">
      <c r="A1018" s="1" t="s">
        <v>20</v>
      </c>
      <c r="B1018" s="1" t="s">
        <v>294</v>
      </c>
      <c r="C1018" s="1" t="s">
        <v>297</v>
      </c>
      <c r="D1018" s="1" t="s">
        <v>128</v>
      </c>
      <c r="E1018" s="1" t="s">
        <v>2</v>
      </c>
      <c r="F1018" s="1" t="s">
        <v>151</v>
      </c>
      <c r="G1018" s="1" t="s">
        <v>73</v>
      </c>
      <c r="H1018" s="8"/>
      <c r="I1018" s="8">
        <v>2015</v>
      </c>
      <c r="J1018" s="1" t="s">
        <v>124</v>
      </c>
      <c r="K1018" s="8">
        <v>300</v>
      </c>
      <c r="L1018" s="10">
        <f>K1018/ VLOOKUP(A1018,Indicators!$B$1:$V$7,21,FALSE)</f>
        <v>1.3123933680388469</v>
      </c>
      <c r="M1018" s="1" t="s">
        <v>298</v>
      </c>
      <c r="N1018" s="1" t="s">
        <v>71</v>
      </c>
      <c r="O1018" s="11"/>
      <c r="P1018" s="11"/>
      <c r="Q1018" s="8" t="str">
        <f t="shared" si="0"/>
        <v/>
      </c>
      <c r="R1018" s="1" t="s">
        <v>95</v>
      </c>
      <c r="S1018" s="1" t="s">
        <v>84</v>
      </c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</row>
    <row r="1019" spans="1:76" x14ac:dyDescent="0.2">
      <c r="A1019" s="1" t="s">
        <v>20</v>
      </c>
      <c r="B1019" s="1" t="s">
        <v>294</v>
      </c>
      <c r="C1019" s="1" t="s">
        <v>295</v>
      </c>
      <c r="D1019" s="1" t="s">
        <v>128</v>
      </c>
      <c r="E1019" s="1" t="s">
        <v>2</v>
      </c>
      <c r="F1019" s="1" t="s">
        <v>151</v>
      </c>
      <c r="G1019" s="1" t="s">
        <v>73</v>
      </c>
      <c r="H1019" s="8"/>
      <c r="I1019" s="8">
        <v>2015</v>
      </c>
      <c r="J1019" s="1" t="s">
        <v>124</v>
      </c>
      <c r="K1019" s="8">
        <v>300</v>
      </c>
      <c r="L1019" s="10">
        <f>K1019/ VLOOKUP(A1019,Indicators!$B$1:$V$7,21,FALSE)</f>
        <v>1.3123933680388469</v>
      </c>
      <c r="M1019" s="1" t="s">
        <v>296</v>
      </c>
      <c r="N1019" s="1" t="s">
        <v>71</v>
      </c>
      <c r="O1019" s="11"/>
      <c r="P1019" s="11"/>
      <c r="Q1019" s="8" t="str">
        <f t="shared" si="0"/>
        <v/>
      </c>
      <c r="R1019" s="1" t="s">
        <v>95</v>
      </c>
      <c r="S1019" s="1" t="s">
        <v>84</v>
      </c>
      <c r="T1019" s="11"/>
      <c r="U1019" s="11"/>
      <c r="V1019" s="11"/>
      <c r="W1019" s="11"/>
      <c r="X1019" s="11"/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</row>
    <row r="1020" spans="1:76" x14ac:dyDescent="0.2">
      <c r="A1020" s="1" t="s">
        <v>20</v>
      </c>
      <c r="B1020" s="1" t="s">
        <v>294</v>
      </c>
      <c r="C1020" s="1" t="s">
        <v>297</v>
      </c>
      <c r="D1020" s="1" t="s">
        <v>128</v>
      </c>
      <c r="E1020" s="1" t="s">
        <v>2</v>
      </c>
      <c r="F1020" s="1" t="s">
        <v>151</v>
      </c>
      <c r="G1020" s="1" t="s">
        <v>73</v>
      </c>
      <c r="H1020" s="8"/>
      <c r="I1020" s="8">
        <v>2015</v>
      </c>
      <c r="J1020" s="1" t="s">
        <v>124</v>
      </c>
      <c r="K1020" s="8">
        <v>300</v>
      </c>
      <c r="L1020" s="10">
        <f>K1020/ VLOOKUP(A1020,Indicators!$B$1:$V$7,21,FALSE)</f>
        <v>1.3123933680388469</v>
      </c>
      <c r="M1020" s="1" t="s">
        <v>298</v>
      </c>
      <c r="N1020" s="1" t="s">
        <v>71</v>
      </c>
      <c r="O1020" s="11"/>
      <c r="P1020" s="11"/>
      <c r="Q1020" s="8" t="str">
        <f t="shared" si="0"/>
        <v/>
      </c>
      <c r="R1020" s="1" t="s">
        <v>95</v>
      </c>
      <c r="S1020" s="1" t="s">
        <v>84</v>
      </c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</row>
    <row r="1021" spans="1:76" x14ac:dyDescent="0.2">
      <c r="A1021" s="1" t="s">
        <v>20</v>
      </c>
      <c r="B1021" s="1" t="s">
        <v>294</v>
      </c>
      <c r="C1021" s="1" t="s">
        <v>301</v>
      </c>
      <c r="D1021" s="1" t="s">
        <v>128</v>
      </c>
      <c r="E1021" s="1" t="s">
        <v>2</v>
      </c>
      <c r="F1021" s="1" t="s">
        <v>151</v>
      </c>
      <c r="G1021" s="1" t="s">
        <v>73</v>
      </c>
      <c r="H1021" s="8"/>
      <c r="I1021" s="8">
        <v>2015</v>
      </c>
      <c r="J1021" s="1" t="s">
        <v>124</v>
      </c>
      <c r="K1021" s="8">
        <v>300</v>
      </c>
      <c r="L1021" s="10">
        <f>K1021/ VLOOKUP(A1021,Indicators!$B$1:$V$7,21,FALSE)</f>
        <v>1.3123933680388469</v>
      </c>
      <c r="M1021" s="1" t="s">
        <v>302</v>
      </c>
      <c r="N1021" s="1" t="s">
        <v>71</v>
      </c>
      <c r="O1021" s="11"/>
      <c r="P1021" s="11"/>
      <c r="Q1021" s="8" t="str">
        <f t="shared" si="0"/>
        <v/>
      </c>
      <c r="R1021" s="1" t="s">
        <v>95</v>
      </c>
      <c r="S1021" s="1" t="s">
        <v>84</v>
      </c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</row>
    <row r="1022" spans="1:76" x14ac:dyDescent="0.2">
      <c r="A1022" s="1" t="s">
        <v>20</v>
      </c>
      <c r="B1022" s="1" t="s">
        <v>294</v>
      </c>
      <c r="C1022" s="1" t="s">
        <v>295</v>
      </c>
      <c r="D1022" s="1" t="s">
        <v>128</v>
      </c>
      <c r="E1022" s="1" t="s">
        <v>2</v>
      </c>
      <c r="F1022" s="1" t="s">
        <v>151</v>
      </c>
      <c r="G1022" s="1" t="s">
        <v>73</v>
      </c>
      <c r="H1022" s="8"/>
      <c r="I1022" s="8">
        <v>2015</v>
      </c>
      <c r="J1022" s="1" t="s">
        <v>124</v>
      </c>
      <c r="K1022" s="8">
        <v>500</v>
      </c>
      <c r="L1022" s="10">
        <f>K1022/ VLOOKUP(A1022,Indicators!$B$1:$V$7,21,FALSE)</f>
        <v>2.1873222800647447</v>
      </c>
      <c r="M1022" s="1" t="s">
        <v>296</v>
      </c>
      <c r="N1022" s="1" t="s">
        <v>71</v>
      </c>
      <c r="O1022" s="11"/>
      <c r="P1022" s="11"/>
      <c r="Q1022" s="8" t="str">
        <f t="shared" si="0"/>
        <v/>
      </c>
      <c r="R1022" s="1" t="s">
        <v>95</v>
      </c>
      <c r="S1022" s="1" t="s">
        <v>84</v>
      </c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</row>
    <row r="1023" spans="1:76" x14ac:dyDescent="0.2">
      <c r="A1023" s="1" t="s">
        <v>20</v>
      </c>
      <c r="B1023" s="1" t="s">
        <v>294</v>
      </c>
      <c r="C1023" s="1" t="s">
        <v>299</v>
      </c>
      <c r="D1023" s="1" t="s">
        <v>128</v>
      </c>
      <c r="E1023" s="1" t="s">
        <v>2</v>
      </c>
      <c r="F1023" s="1" t="s">
        <v>151</v>
      </c>
      <c r="G1023" s="1" t="s">
        <v>73</v>
      </c>
      <c r="H1023" s="8"/>
      <c r="I1023" s="8">
        <v>2015</v>
      </c>
      <c r="J1023" s="1" t="s">
        <v>124</v>
      </c>
      <c r="K1023" s="8">
        <v>500</v>
      </c>
      <c r="L1023" s="10">
        <f>K1023/ VLOOKUP(A1023,Indicators!$B$1:$V$7,21,FALSE)</f>
        <v>2.1873222800647447</v>
      </c>
      <c r="M1023" s="1" t="s">
        <v>300</v>
      </c>
      <c r="N1023" s="1" t="s">
        <v>71</v>
      </c>
      <c r="O1023" s="11"/>
      <c r="P1023" s="11"/>
      <c r="Q1023" s="8" t="str">
        <f t="shared" si="0"/>
        <v/>
      </c>
      <c r="R1023" s="1" t="s">
        <v>95</v>
      </c>
      <c r="S1023" s="1" t="s">
        <v>84</v>
      </c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</row>
    <row r="1024" spans="1:76" x14ac:dyDescent="0.2">
      <c r="A1024" s="1" t="s">
        <v>20</v>
      </c>
      <c r="B1024" s="1" t="s">
        <v>294</v>
      </c>
      <c r="C1024" s="1" t="s">
        <v>301</v>
      </c>
      <c r="D1024" s="1" t="s">
        <v>128</v>
      </c>
      <c r="E1024" s="1" t="s">
        <v>2</v>
      </c>
      <c r="F1024" s="1" t="s">
        <v>151</v>
      </c>
      <c r="G1024" s="1" t="s">
        <v>73</v>
      </c>
      <c r="H1024" s="8"/>
      <c r="I1024" s="8">
        <v>2015</v>
      </c>
      <c r="J1024" s="1" t="s">
        <v>124</v>
      </c>
      <c r="K1024" s="8">
        <v>500</v>
      </c>
      <c r="L1024" s="10">
        <f>K1024/ VLOOKUP(A1024,Indicators!$B$1:$V$7,21,FALSE)</f>
        <v>2.1873222800647447</v>
      </c>
      <c r="M1024" s="1" t="s">
        <v>302</v>
      </c>
      <c r="N1024" s="1" t="s">
        <v>71</v>
      </c>
      <c r="O1024" s="11"/>
      <c r="P1024" s="11"/>
      <c r="Q1024" s="8" t="str">
        <f t="shared" si="0"/>
        <v/>
      </c>
      <c r="R1024" s="1" t="s">
        <v>95</v>
      </c>
      <c r="S1024" s="1" t="s">
        <v>84</v>
      </c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</row>
    <row r="1025" spans="1:76" x14ac:dyDescent="0.2">
      <c r="A1025" s="1" t="s">
        <v>20</v>
      </c>
      <c r="B1025" s="1" t="s">
        <v>294</v>
      </c>
      <c r="C1025" s="1" t="s">
        <v>301</v>
      </c>
      <c r="D1025" s="1" t="s">
        <v>128</v>
      </c>
      <c r="E1025" s="1" t="s">
        <v>2</v>
      </c>
      <c r="F1025" s="1" t="s">
        <v>151</v>
      </c>
      <c r="G1025" s="1" t="s">
        <v>73</v>
      </c>
      <c r="H1025" s="8"/>
      <c r="I1025" s="8">
        <v>2015</v>
      </c>
      <c r="J1025" s="1" t="s">
        <v>124</v>
      </c>
      <c r="K1025" s="8">
        <v>500</v>
      </c>
      <c r="L1025" s="10">
        <f>K1025/ VLOOKUP(A1025,Indicators!$B$1:$V$7,21,FALSE)</f>
        <v>2.1873222800647447</v>
      </c>
      <c r="M1025" s="1" t="s">
        <v>302</v>
      </c>
      <c r="N1025" s="1" t="s">
        <v>71</v>
      </c>
      <c r="O1025" s="11"/>
      <c r="P1025" s="11"/>
      <c r="Q1025" s="8" t="str">
        <f t="shared" si="0"/>
        <v/>
      </c>
      <c r="R1025" s="1" t="s">
        <v>95</v>
      </c>
      <c r="S1025" s="1" t="s">
        <v>84</v>
      </c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</row>
    <row r="1026" spans="1:76" x14ac:dyDescent="0.2">
      <c r="A1026" s="1" t="s">
        <v>20</v>
      </c>
      <c r="B1026" s="1" t="s">
        <v>294</v>
      </c>
      <c r="C1026" s="1" t="s">
        <v>295</v>
      </c>
      <c r="D1026" s="1" t="s">
        <v>128</v>
      </c>
      <c r="E1026" s="1" t="s">
        <v>2</v>
      </c>
      <c r="F1026" s="1" t="s">
        <v>151</v>
      </c>
      <c r="G1026" s="1" t="s">
        <v>73</v>
      </c>
      <c r="H1026" s="8"/>
      <c r="I1026" s="8">
        <v>2015</v>
      </c>
      <c r="J1026" s="1" t="s">
        <v>124</v>
      </c>
      <c r="K1026" s="8">
        <v>500</v>
      </c>
      <c r="L1026" s="10">
        <f>K1026/ VLOOKUP(A1026,Indicators!$B$1:$V$7,21,FALSE)</f>
        <v>2.1873222800647447</v>
      </c>
      <c r="M1026" s="1" t="s">
        <v>296</v>
      </c>
      <c r="N1026" s="1" t="s">
        <v>71</v>
      </c>
      <c r="O1026" s="11"/>
      <c r="P1026" s="11"/>
      <c r="Q1026" s="8" t="str">
        <f t="shared" si="0"/>
        <v/>
      </c>
      <c r="R1026" s="1" t="s">
        <v>95</v>
      </c>
      <c r="S1026" s="1" t="s">
        <v>84</v>
      </c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</row>
    <row r="1027" spans="1:76" x14ac:dyDescent="0.2">
      <c r="A1027" s="1" t="s">
        <v>20</v>
      </c>
      <c r="B1027" s="1" t="s">
        <v>294</v>
      </c>
      <c r="C1027" s="1" t="s">
        <v>299</v>
      </c>
      <c r="D1027" s="1" t="s">
        <v>128</v>
      </c>
      <c r="E1027" s="1" t="s">
        <v>2</v>
      </c>
      <c r="F1027" s="1" t="s">
        <v>151</v>
      </c>
      <c r="G1027" s="1" t="s">
        <v>73</v>
      </c>
      <c r="H1027" s="8"/>
      <c r="I1027" s="8">
        <v>2015</v>
      </c>
      <c r="J1027" s="1" t="s">
        <v>124</v>
      </c>
      <c r="K1027" s="8">
        <v>560</v>
      </c>
      <c r="L1027" s="10">
        <f>K1027/ VLOOKUP(A1027,Indicators!$B$1:$V$7,21,FALSE)</f>
        <v>2.449800953672514</v>
      </c>
      <c r="M1027" s="1" t="s">
        <v>300</v>
      </c>
      <c r="N1027" s="1" t="s">
        <v>71</v>
      </c>
      <c r="O1027" s="11"/>
      <c r="P1027" s="11"/>
      <c r="Q1027" s="8" t="str">
        <f t="shared" si="0"/>
        <v/>
      </c>
      <c r="R1027" s="1" t="s">
        <v>95</v>
      </c>
      <c r="S1027" s="1" t="s">
        <v>84</v>
      </c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</row>
    <row r="1028" spans="1:76" x14ac:dyDescent="0.2">
      <c r="A1028" s="1" t="s">
        <v>20</v>
      </c>
      <c r="B1028" s="1" t="s">
        <v>294</v>
      </c>
      <c r="C1028" s="1" t="s">
        <v>299</v>
      </c>
      <c r="D1028" s="1" t="s">
        <v>128</v>
      </c>
      <c r="E1028" s="1" t="s">
        <v>2</v>
      </c>
      <c r="F1028" s="1" t="s">
        <v>151</v>
      </c>
      <c r="G1028" s="1" t="s">
        <v>73</v>
      </c>
      <c r="H1028" s="8"/>
      <c r="I1028" s="8">
        <v>2015</v>
      </c>
      <c r="J1028" s="1" t="s">
        <v>124</v>
      </c>
      <c r="K1028" s="8">
        <v>600</v>
      </c>
      <c r="L1028" s="10">
        <f>K1028/ VLOOKUP(A1028,Indicators!$B$1:$V$7,21,FALSE)</f>
        <v>2.6247867360776937</v>
      </c>
      <c r="M1028" s="1" t="s">
        <v>300</v>
      </c>
      <c r="N1028" s="1" t="s">
        <v>71</v>
      </c>
      <c r="O1028" s="11"/>
      <c r="P1028" s="11"/>
      <c r="Q1028" s="8" t="str">
        <f t="shared" si="0"/>
        <v/>
      </c>
      <c r="R1028" s="1" t="s">
        <v>95</v>
      </c>
      <c r="S1028" s="1" t="s">
        <v>84</v>
      </c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</row>
    <row r="1029" spans="1:76" x14ac:dyDescent="0.2">
      <c r="A1029" s="1" t="s">
        <v>20</v>
      </c>
      <c r="B1029" s="1" t="s">
        <v>294</v>
      </c>
      <c r="C1029" s="1" t="s">
        <v>301</v>
      </c>
      <c r="D1029" s="1" t="s">
        <v>128</v>
      </c>
      <c r="E1029" s="1" t="s">
        <v>2</v>
      </c>
      <c r="F1029" s="1" t="s">
        <v>151</v>
      </c>
      <c r="G1029" s="1" t="s">
        <v>73</v>
      </c>
      <c r="H1029" s="8"/>
      <c r="I1029" s="8">
        <v>2015</v>
      </c>
      <c r="J1029" s="1" t="s">
        <v>124</v>
      </c>
      <c r="K1029" s="8">
        <v>600</v>
      </c>
      <c r="L1029" s="10">
        <f>K1029/ VLOOKUP(A1029,Indicators!$B$1:$V$7,21,FALSE)</f>
        <v>2.6247867360776937</v>
      </c>
      <c r="M1029" s="1" t="s">
        <v>302</v>
      </c>
      <c r="N1029" s="1" t="s">
        <v>71</v>
      </c>
      <c r="O1029" s="11"/>
      <c r="P1029" s="11"/>
      <c r="Q1029" s="8" t="str">
        <f t="shared" si="0"/>
        <v/>
      </c>
      <c r="R1029" s="1" t="s">
        <v>95</v>
      </c>
      <c r="S1029" s="1" t="s">
        <v>84</v>
      </c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</row>
    <row r="1030" spans="1:76" x14ac:dyDescent="0.2">
      <c r="A1030" s="1" t="s">
        <v>20</v>
      </c>
      <c r="B1030" s="1" t="s">
        <v>294</v>
      </c>
      <c r="C1030" s="1" t="s">
        <v>297</v>
      </c>
      <c r="D1030" s="1" t="s">
        <v>128</v>
      </c>
      <c r="E1030" s="1" t="s">
        <v>2</v>
      </c>
      <c r="F1030" s="1" t="s">
        <v>151</v>
      </c>
      <c r="G1030" s="1" t="s">
        <v>73</v>
      </c>
      <c r="H1030" s="8"/>
      <c r="I1030" s="8">
        <v>2015</v>
      </c>
      <c r="J1030" s="1" t="s">
        <v>124</v>
      </c>
      <c r="K1030" s="8">
        <v>600</v>
      </c>
      <c r="L1030" s="10">
        <f>K1030/ VLOOKUP(A1030,Indicators!$B$1:$V$7,21,FALSE)</f>
        <v>2.6247867360776937</v>
      </c>
      <c r="M1030" s="1" t="s">
        <v>298</v>
      </c>
      <c r="N1030" s="1" t="s">
        <v>71</v>
      </c>
      <c r="O1030" s="11"/>
      <c r="P1030" s="11"/>
      <c r="Q1030" s="8" t="str">
        <f t="shared" si="0"/>
        <v/>
      </c>
      <c r="R1030" s="1" t="s">
        <v>95</v>
      </c>
      <c r="S1030" s="1" t="s">
        <v>84</v>
      </c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</row>
    <row r="1031" spans="1:76" x14ac:dyDescent="0.2">
      <c r="A1031" s="1" t="s">
        <v>20</v>
      </c>
      <c r="B1031" s="1" t="s">
        <v>294</v>
      </c>
      <c r="C1031" s="1" t="s">
        <v>301</v>
      </c>
      <c r="D1031" s="1" t="s">
        <v>128</v>
      </c>
      <c r="E1031" s="1" t="s">
        <v>2</v>
      </c>
      <c r="F1031" s="1" t="s">
        <v>151</v>
      </c>
      <c r="G1031" s="1" t="s">
        <v>73</v>
      </c>
      <c r="H1031" s="8"/>
      <c r="I1031" s="8">
        <v>2015</v>
      </c>
      <c r="J1031" s="1" t="s">
        <v>124</v>
      </c>
      <c r="K1031" s="8">
        <v>750</v>
      </c>
      <c r="L1031" s="10">
        <f>K1031/ VLOOKUP(A1031,Indicators!$B$1:$V$7,21,FALSE)</f>
        <v>3.2809834200971171</v>
      </c>
      <c r="M1031" s="1" t="s">
        <v>302</v>
      </c>
      <c r="N1031" s="1" t="s">
        <v>71</v>
      </c>
      <c r="O1031" s="11"/>
      <c r="P1031" s="11"/>
      <c r="Q1031" s="8" t="str">
        <f t="shared" si="0"/>
        <v/>
      </c>
      <c r="R1031" s="1" t="s">
        <v>95</v>
      </c>
      <c r="S1031" s="1" t="s">
        <v>84</v>
      </c>
      <c r="T1031" s="11"/>
      <c r="U1031" s="11"/>
      <c r="V1031" s="11"/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</row>
    <row r="1032" spans="1:76" x14ac:dyDescent="0.2">
      <c r="A1032" s="1" t="s">
        <v>20</v>
      </c>
      <c r="B1032" s="1" t="s">
        <v>294</v>
      </c>
      <c r="C1032" s="1" t="s">
        <v>297</v>
      </c>
      <c r="D1032" s="1" t="s">
        <v>128</v>
      </c>
      <c r="E1032" s="1" t="s">
        <v>2</v>
      </c>
      <c r="F1032" s="1" t="s">
        <v>151</v>
      </c>
      <c r="G1032" s="1" t="s">
        <v>73</v>
      </c>
      <c r="H1032" s="8"/>
      <c r="I1032" s="8">
        <v>2015</v>
      </c>
      <c r="J1032" s="1" t="s">
        <v>124</v>
      </c>
      <c r="K1032" s="8">
        <v>750</v>
      </c>
      <c r="L1032" s="10">
        <f>K1032/ VLOOKUP(A1032,Indicators!$B$1:$V$7,21,FALSE)</f>
        <v>3.2809834200971171</v>
      </c>
      <c r="M1032" s="1" t="s">
        <v>298</v>
      </c>
      <c r="N1032" s="1" t="s">
        <v>71</v>
      </c>
      <c r="O1032" s="11"/>
      <c r="P1032" s="11"/>
      <c r="Q1032" s="8" t="str">
        <f t="shared" si="0"/>
        <v/>
      </c>
      <c r="R1032" s="1" t="s">
        <v>95</v>
      </c>
      <c r="S1032" s="1" t="s">
        <v>84</v>
      </c>
      <c r="T1032" s="11"/>
      <c r="U1032" s="11"/>
      <c r="V1032" s="11"/>
      <c r="W1032" s="11"/>
      <c r="X1032" s="11"/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</row>
    <row r="1033" spans="1:76" x14ac:dyDescent="0.2">
      <c r="A1033" s="1" t="s">
        <v>20</v>
      </c>
      <c r="B1033" s="1" t="s">
        <v>294</v>
      </c>
      <c r="C1033" s="1" t="s">
        <v>297</v>
      </c>
      <c r="D1033" s="1" t="s">
        <v>128</v>
      </c>
      <c r="E1033" s="1" t="s">
        <v>2</v>
      </c>
      <c r="F1033" s="1" t="s">
        <v>151</v>
      </c>
      <c r="G1033" s="1" t="s">
        <v>73</v>
      </c>
      <c r="H1033" s="8"/>
      <c r="I1033" s="8">
        <v>2015</v>
      </c>
      <c r="J1033" s="1" t="s">
        <v>124</v>
      </c>
      <c r="K1033" s="8">
        <v>780</v>
      </c>
      <c r="L1033" s="10">
        <f>K1033/ VLOOKUP(A1033,Indicators!$B$1:$V$7,21,FALSE)</f>
        <v>3.4122227569010017</v>
      </c>
      <c r="M1033" s="1" t="s">
        <v>298</v>
      </c>
      <c r="N1033" s="1" t="s">
        <v>71</v>
      </c>
      <c r="O1033" s="11"/>
      <c r="P1033" s="11"/>
      <c r="Q1033" s="8" t="str">
        <f t="shared" si="0"/>
        <v/>
      </c>
      <c r="R1033" s="1" t="s">
        <v>95</v>
      </c>
      <c r="S1033" s="1" t="s">
        <v>84</v>
      </c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</row>
    <row r="1034" spans="1:76" x14ac:dyDescent="0.2">
      <c r="A1034" s="1" t="s">
        <v>20</v>
      </c>
      <c r="B1034" s="1" t="s">
        <v>294</v>
      </c>
      <c r="C1034" s="1" t="s">
        <v>301</v>
      </c>
      <c r="D1034" s="1" t="s">
        <v>128</v>
      </c>
      <c r="E1034" s="1" t="s">
        <v>2</v>
      </c>
      <c r="F1034" s="1" t="s">
        <v>151</v>
      </c>
      <c r="G1034" s="1" t="s">
        <v>73</v>
      </c>
      <c r="H1034" s="8"/>
      <c r="I1034" s="8">
        <v>2015</v>
      </c>
      <c r="J1034" s="1" t="s">
        <v>124</v>
      </c>
      <c r="K1034" s="8">
        <v>780</v>
      </c>
      <c r="L1034" s="10">
        <f>K1034/ VLOOKUP(A1034,Indicators!$B$1:$V$7,21,FALSE)</f>
        <v>3.4122227569010017</v>
      </c>
      <c r="M1034" s="1" t="s">
        <v>302</v>
      </c>
      <c r="N1034" s="1" t="s">
        <v>71</v>
      </c>
      <c r="O1034" s="11"/>
      <c r="P1034" s="11"/>
      <c r="Q1034" s="8" t="str">
        <f t="shared" si="0"/>
        <v/>
      </c>
      <c r="R1034" s="1" t="s">
        <v>95</v>
      </c>
      <c r="S1034" s="1" t="s">
        <v>84</v>
      </c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</row>
    <row r="1035" spans="1:76" x14ac:dyDescent="0.2">
      <c r="A1035" s="1" t="s">
        <v>20</v>
      </c>
      <c r="B1035" s="1" t="s">
        <v>294</v>
      </c>
      <c r="C1035" s="1" t="s">
        <v>301</v>
      </c>
      <c r="D1035" s="1" t="s">
        <v>128</v>
      </c>
      <c r="E1035" s="1" t="s">
        <v>2</v>
      </c>
      <c r="F1035" s="1" t="s">
        <v>151</v>
      </c>
      <c r="G1035" s="1" t="s">
        <v>73</v>
      </c>
      <c r="H1035" s="8"/>
      <c r="I1035" s="8">
        <v>2015</v>
      </c>
      <c r="J1035" s="1" t="s">
        <v>124</v>
      </c>
      <c r="K1035" s="8">
        <v>800</v>
      </c>
      <c r="L1035" s="10">
        <f>K1035/ VLOOKUP(A1035,Indicators!$B$1:$V$7,21,FALSE)</f>
        <v>3.4997156481035914</v>
      </c>
      <c r="M1035" s="1" t="s">
        <v>302</v>
      </c>
      <c r="N1035" s="1" t="s">
        <v>71</v>
      </c>
      <c r="O1035" s="11"/>
      <c r="P1035" s="11"/>
      <c r="Q1035" s="8" t="str">
        <f t="shared" si="0"/>
        <v/>
      </c>
      <c r="R1035" s="1" t="s">
        <v>95</v>
      </c>
      <c r="S1035" s="1" t="s">
        <v>84</v>
      </c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</row>
    <row r="1036" spans="1:76" x14ac:dyDescent="0.2">
      <c r="A1036" s="1" t="s">
        <v>20</v>
      </c>
      <c r="B1036" s="1" t="s">
        <v>294</v>
      </c>
      <c r="C1036" s="1" t="s">
        <v>295</v>
      </c>
      <c r="D1036" s="1" t="s">
        <v>128</v>
      </c>
      <c r="E1036" s="1" t="s">
        <v>2</v>
      </c>
      <c r="F1036" s="1" t="s">
        <v>151</v>
      </c>
      <c r="G1036" s="1" t="s">
        <v>73</v>
      </c>
      <c r="H1036" s="8"/>
      <c r="I1036" s="8">
        <v>2015</v>
      </c>
      <c r="J1036" s="1" t="s">
        <v>124</v>
      </c>
      <c r="K1036" s="8">
        <v>860</v>
      </c>
      <c r="L1036" s="10">
        <f>K1036/ VLOOKUP(A1036,Indicators!$B$1:$V$7,21,FALSE)</f>
        <v>3.7621943217113607</v>
      </c>
      <c r="M1036" s="1" t="s">
        <v>296</v>
      </c>
      <c r="N1036" s="1" t="s">
        <v>71</v>
      </c>
      <c r="O1036" s="11"/>
      <c r="P1036" s="11"/>
      <c r="Q1036" s="8" t="str">
        <f t="shared" si="0"/>
        <v/>
      </c>
      <c r="R1036" s="1" t="s">
        <v>95</v>
      </c>
      <c r="S1036" s="1" t="s">
        <v>84</v>
      </c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</row>
    <row r="1037" spans="1:76" x14ac:dyDescent="0.2">
      <c r="A1037" s="1" t="s">
        <v>20</v>
      </c>
      <c r="B1037" s="1" t="s">
        <v>294</v>
      </c>
      <c r="C1037" s="1" t="s">
        <v>297</v>
      </c>
      <c r="D1037" s="1" t="s">
        <v>128</v>
      </c>
      <c r="E1037" s="1" t="s">
        <v>2</v>
      </c>
      <c r="F1037" s="1" t="s">
        <v>151</v>
      </c>
      <c r="G1037" s="1" t="s">
        <v>73</v>
      </c>
      <c r="H1037" s="8"/>
      <c r="I1037" s="8">
        <v>2015</v>
      </c>
      <c r="J1037" s="1" t="s">
        <v>124</v>
      </c>
      <c r="K1037" s="8">
        <v>910</v>
      </c>
      <c r="L1037" s="10">
        <f>K1037/ VLOOKUP(A1037,Indicators!$B$1:$V$7,21,FALSE)</f>
        <v>3.9809265497178354</v>
      </c>
      <c r="M1037" s="1" t="s">
        <v>298</v>
      </c>
      <c r="N1037" s="1" t="s">
        <v>71</v>
      </c>
      <c r="O1037" s="11"/>
      <c r="P1037" s="11"/>
      <c r="Q1037" s="8" t="str">
        <f t="shared" si="0"/>
        <v/>
      </c>
      <c r="R1037" s="1" t="s">
        <v>95</v>
      </c>
      <c r="S1037" s="1" t="s">
        <v>84</v>
      </c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</row>
    <row r="1038" spans="1:76" x14ac:dyDescent="0.2">
      <c r="A1038" s="1" t="s">
        <v>20</v>
      </c>
      <c r="B1038" s="1" t="s">
        <v>294</v>
      </c>
      <c r="C1038" s="1" t="s">
        <v>295</v>
      </c>
      <c r="D1038" s="1" t="s">
        <v>128</v>
      </c>
      <c r="E1038" s="1" t="s">
        <v>2</v>
      </c>
      <c r="F1038" s="1" t="s">
        <v>151</v>
      </c>
      <c r="G1038" s="1" t="s">
        <v>73</v>
      </c>
      <c r="H1038" s="8"/>
      <c r="I1038" s="8">
        <v>2015</v>
      </c>
      <c r="J1038" s="1" t="s">
        <v>124</v>
      </c>
      <c r="K1038" s="9">
        <v>1000</v>
      </c>
      <c r="L1038" s="10">
        <f>K1038/ VLOOKUP(A1038,Indicators!$B$1:$V$7,21,FALSE)</f>
        <v>4.3746445601294894</v>
      </c>
      <c r="M1038" s="1" t="s">
        <v>296</v>
      </c>
      <c r="N1038" s="1" t="s">
        <v>71</v>
      </c>
      <c r="O1038" s="11"/>
      <c r="P1038" s="11"/>
      <c r="Q1038" s="8" t="str">
        <f t="shared" si="0"/>
        <v/>
      </c>
      <c r="R1038" s="1" t="s">
        <v>95</v>
      </c>
      <c r="S1038" s="1" t="s">
        <v>84</v>
      </c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</row>
    <row r="1039" spans="1:76" x14ac:dyDescent="0.2">
      <c r="A1039" s="1" t="s">
        <v>20</v>
      </c>
      <c r="B1039" s="1" t="s">
        <v>294</v>
      </c>
      <c r="C1039" s="1" t="s">
        <v>297</v>
      </c>
      <c r="D1039" s="1" t="s">
        <v>128</v>
      </c>
      <c r="E1039" s="1" t="s">
        <v>2</v>
      </c>
      <c r="F1039" s="1" t="s">
        <v>151</v>
      </c>
      <c r="G1039" s="1" t="s">
        <v>73</v>
      </c>
      <c r="H1039" s="8"/>
      <c r="I1039" s="8">
        <v>2015</v>
      </c>
      <c r="J1039" s="1" t="s">
        <v>124</v>
      </c>
      <c r="K1039" s="9">
        <v>1200</v>
      </c>
      <c r="L1039" s="10">
        <f>K1039/ VLOOKUP(A1039,Indicators!$B$1:$V$7,21,FALSE)</f>
        <v>5.2495734721553875</v>
      </c>
      <c r="M1039" s="1" t="s">
        <v>298</v>
      </c>
      <c r="N1039" s="1" t="s">
        <v>71</v>
      </c>
      <c r="O1039" s="11"/>
      <c r="P1039" s="11"/>
      <c r="Q1039" s="8" t="str">
        <f t="shared" si="0"/>
        <v/>
      </c>
      <c r="R1039" s="1" t="s">
        <v>95</v>
      </c>
      <c r="S1039" s="1" t="s">
        <v>84</v>
      </c>
      <c r="T1039" s="11"/>
      <c r="U1039" s="11"/>
      <c r="V1039" s="11"/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</row>
    <row r="1040" spans="1:76" x14ac:dyDescent="0.2">
      <c r="A1040" s="1" t="s">
        <v>20</v>
      </c>
      <c r="B1040" s="1" t="s">
        <v>294</v>
      </c>
      <c r="C1040" s="1" t="s">
        <v>299</v>
      </c>
      <c r="D1040" s="1" t="s">
        <v>128</v>
      </c>
      <c r="E1040" s="1" t="s">
        <v>2</v>
      </c>
      <c r="F1040" s="1" t="s">
        <v>151</v>
      </c>
      <c r="G1040" s="1" t="s">
        <v>73</v>
      </c>
      <c r="H1040" s="8"/>
      <c r="I1040" s="8">
        <v>2015</v>
      </c>
      <c r="J1040" s="1" t="s">
        <v>124</v>
      </c>
      <c r="K1040" s="9">
        <v>1230</v>
      </c>
      <c r="L1040" s="10">
        <f>K1040/ VLOOKUP(A1040,Indicators!$B$1:$V$7,21,FALSE)</f>
        <v>5.3808128089592717</v>
      </c>
      <c r="M1040" s="1" t="s">
        <v>300</v>
      </c>
      <c r="N1040" s="1" t="s">
        <v>71</v>
      </c>
      <c r="O1040" s="11"/>
      <c r="P1040" s="11"/>
      <c r="Q1040" s="8" t="str">
        <f t="shared" si="0"/>
        <v/>
      </c>
      <c r="R1040" s="1" t="s">
        <v>95</v>
      </c>
      <c r="S1040" s="1" t="s">
        <v>84</v>
      </c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</row>
    <row r="1041" spans="1:76" x14ac:dyDescent="0.2">
      <c r="A1041" s="1" t="s">
        <v>20</v>
      </c>
      <c r="B1041" s="1" t="s">
        <v>294</v>
      </c>
      <c r="C1041" s="1" t="s">
        <v>299</v>
      </c>
      <c r="D1041" s="1" t="s">
        <v>128</v>
      </c>
      <c r="E1041" s="1" t="s">
        <v>2</v>
      </c>
      <c r="F1041" s="1" t="s">
        <v>151</v>
      </c>
      <c r="G1041" s="1" t="s">
        <v>73</v>
      </c>
      <c r="H1041" s="8"/>
      <c r="I1041" s="8">
        <v>2015</v>
      </c>
      <c r="J1041" s="1" t="s">
        <v>124</v>
      </c>
      <c r="K1041" s="9">
        <v>1240</v>
      </c>
      <c r="L1041" s="10">
        <f>K1041/ VLOOKUP(A1041,Indicators!$B$1:$V$7,21,FALSE)</f>
        <v>5.4245592545605668</v>
      </c>
      <c r="M1041" s="1" t="s">
        <v>300</v>
      </c>
      <c r="N1041" s="1" t="s">
        <v>71</v>
      </c>
      <c r="O1041" s="11"/>
      <c r="P1041" s="11"/>
      <c r="Q1041" s="8" t="str">
        <f t="shared" si="0"/>
        <v/>
      </c>
      <c r="R1041" s="1" t="s">
        <v>95</v>
      </c>
      <c r="S1041" s="1" t="s">
        <v>84</v>
      </c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</row>
    <row r="1042" spans="1:76" x14ac:dyDescent="0.2">
      <c r="A1042" s="1" t="s">
        <v>20</v>
      </c>
      <c r="B1042" s="1" t="s">
        <v>294</v>
      </c>
      <c r="C1042" s="1" t="s">
        <v>299</v>
      </c>
      <c r="D1042" s="1" t="s">
        <v>128</v>
      </c>
      <c r="E1042" s="1" t="s">
        <v>2</v>
      </c>
      <c r="F1042" s="1" t="s">
        <v>151</v>
      </c>
      <c r="G1042" s="1" t="s">
        <v>73</v>
      </c>
      <c r="H1042" s="8"/>
      <c r="I1042" s="8">
        <v>2015</v>
      </c>
      <c r="J1042" s="1" t="s">
        <v>124</v>
      </c>
      <c r="K1042" s="9">
        <v>1250</v>
      </c>
      <c r="L1042" s="10">
        <f>K1042/ VLOOKUP(A1042,Indicators!$B$1:$V$7,21,FALSE)</f>
        <v>5.4683057001618618</v>
      </c>
      <c r="M1042" s="1" t="s">
        <v>300</v>
      </c>
      <c r="N1042" s="1" t="s">
        <v>71</v>
      </c>
      <c r="O1042" s="11"/>
      <c r="P1042" s="11"/>
      <c r="Q1042" s="8" t="str">
        <f t="shared" si="0"/>
        <v/>
      </c>
      <c r="R1042" s="1" t="s">
        <v>95</v>
      </c>
      <c r="S1042" s="1" t="s">
        <v>84</v>
      </c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</row>
    <row r="1043" spans="1:76" x14ac:dyDescent="0.2">
      <c r="A1043" s="1" t="s">
        <v>20</v>
      </c>
      <c r="B1043" s="1" t="s">
        <v>294</v>
      </c>
      <c r="C1043" s="1" t="s">
        <v>299</v>
      </c>
      <c r="D1043" s="1" t="s">
        <v>128</v>
      </c>
      <c r="E1043" s="1" t="s">
        <v>2</v>
      </c>
      <c r="F1043" s="1" t="s">
        <v>151</v>
      </c>
      <c r="G1043" s="1" t="s">
        <v>73</v>
      </c>
      <c r="H1043" s="8"/>
      <c r="I1043" s="8">
        <v>2015</v>
      </c>
      <c r="J1043" s="1" t="s">
        <v>124</v>
      </c>
      <c r="K1043" s="9">
        <v>1250</v>
      </c>
      <c r="L1043" s="10">
        <f>K1043/ VLOOKUP(A1043,Indicators!$B$1:$V$7,21,FALSE)</f>
        <v>5.4683057001618618</v>
      </c>
      <c r="M1043" s="1" t="s">
        <v>300</v>
      </c>
      <c r="N1043" s="1" t="s">
        <v>71</v>
      </c>
      <c r="O1043" s="11"/>
      <c r="P1043" s="11"/>
      <c r="Q1043" s="8" t="str">
        <f t="shared" si="0"/>
        <v/>
      </c>
      <c r="R1043" s="1" t="s">
        <v>95</v>
      </c>
      <c r="S1043" s="1" t="s">
        <v>84</v>
      </c>
      <c r="T1043" s="11"/>
      <c r="U1043" s="11"/>
      <c r="V1043" s="11"/>
      <c r="W1043" s="11"/>
      <c r="X1043" s="11"/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</row>
    <row r="1044" spans="1:76" x14ac:dyDescent="0.2">
      <c r="A1044" s="1" t="s">
        <v>20</v>
      </c>
      <c r="B1044" s="1" t="s">
        <v>294</v>
      </c>
      <c r="C1044" s="1" t="s">
        <v>295</v>
      </c>
      <c r="D1044" s="1" t="s">
        <v>128</v>
      </c>
      <c r="E1044" s="1" t="s">
        <v>2</v>
      </c>
      <c r="F1044" s="1" t="s">
        <v>151</v>
      </c>
      <c r="G1044" s="1" t="s">
        <v>73</v>
      </c>
      <c r="H1044" s="8"/>
      <c r="I1044" s="8">
        <v>2015</v>
      </c>
      <c r="J1044" s="1" t="s">
        <v>124</v>
      </c>
      <c r="K1044" s="9">
        <v>1300</v>
      </c>
      <c r="L1044" s="10">
        <f>K1044/ VLOOKUP(A1044,Indicators!$B$1:$V$7,21,FALSE)</f>
        <v>5.6870379281683361</v>
      </c>
      <c r="M1044" s="1" t="s">
        <v>296</v>
      </c>
      <c r="N1044" s="1" t="s">
        <v>71</v>
      </c>
      <c r="O1044" s="11"/>
      <c r="P1044" s="11"/>
      <c r="Q1044" s="8" t="str">
        <f t="shared" si="0"/>
        <v/>
      </c>
      <c r="R1044" s="1" t="s">
        <v>95</v>
      </c>
      <c r="S1044" s="1" t="s">
        <v>84</v>
      </c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</row>
    <row r="1045" spans="1:76" x14ac:dyDescent="0.2">
      <c r="A1045" s="1" t="s">
        <v>20</v>
      </c>
      <c r="B1045" s="1" t="s">
        <v>294</v>
      </c>
      <c r="C1045" s="1" t="s">
        <v>297</v>
      </c>
      <c r="D1045" s="1" t="s">
        <v>128</v>
      </c>
      <c r="E1045" s="1" t="s">
        <v>2</v>
      </c>
      <c r="F1045" s="1" t="s">
        <v>151</v>
      </c>
      <c r="G1045" s="1" t="s">
        <v>73</v>
      </c>
      <c r="H1045" s="8"/>
      <c r="I1045" s="8">
        <v>2015</v>
      </c>
      <c r="J1045" s="1" t="s">
        <v>124</v>
      </c>
      <c r="K1045" s="9">
        <v>1600</v>
      </c>
      <c r="L1045" s="10">
        <f>K1045/ VLOOKUP(A1045,Indicators!$B$1:$V$7,21,FALSE)</f>
        <v>6.9994312962071827</v>
      </c>
      <c r="M1045" s="1" t="s">
        <v>298</v>
      </c>
      <c r="N1045" s="1" t="s">
        <v>71</v>
      </c>
      <c r="O1045" s="11"/>
      <c r="P1045" s="11"/>
      <c r="Q1045" s="8" t="str">
        <f t="shared" si="0"/>
        <v/>
      </c>
      <c r="R1045" s="1" t="s">
        <v>95</v>
      </c>
      <c r="S1045" s="1" t="s">
        <v>84</v>
      </c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</row>
    <row r="1046" spans="1:76" x14ac:dyDescent="0.2">
      <c r="A1046" s="1" t="s">
        <v>20</v>
      </c>
      <c r="B1046" s="1" t="s">
        <v>294</v>
      </c>
      <c r="C1046" s="1" t="s">
        <v>297</v>
      </c>
      <c r="D1046" s="1" t="s">
        <v>128</v>
      </c>
      <c r="E1046" s="1" t="s">
        <v>2</v>
      </c>
      <c r="F1046" s="1" t="s">
        <v>151</v>
      </c>
      <c r="G1046" s="1" t="s">
        <v>73</v>
      </c>
      <c r="H1046" s="8"/>
      <c r="I1046" s="8">
        <v>2015</v>
      </c>
      <c r="J1046" s="1" t="s">
        <v>124</v>
      </c>
      <c r="K1046" s="9">
        <v>1630</v>
      </c>
      <c r="L1046" s="10">
        <f>K1046/ VLOOKUP(A1046,Indicators!$B$1:$V$7,21,FALSE)</f>
        <v>7.1306706330110678</v>
      </c>
      <c r="M1046" s="1" t="s">
        <v>298</v>
      </c>
      <c r="N1046" s="1" t="s">
        <v>71</v>
      </c>
      <c r="O1046" s="11"/>
      <c r="P1046" s="11"/>
      <c r="Q1046" s="8" t="str">
        <f t="shared" si="0"/>
        <v/>
      </c>
      <c r="R1046" s="1" t="s">
        <v>95</v>
      </c>
      <c r="S1046" s="1" t="s">
        <v>84</v>
      </c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</row>
    <row r="1047" spans="1:76" x14ac:dyDescent="0.2">
      <c r="A1047" s="1" t="s">
        <v>20</v>
      </c>
      <c r="B1047" s="1" t="s">
        <v>294</v>
      </c>
      <c r="C1047" s="1" t="s">
        <v>297</v>
      </c>
      <c r="D1047" s="1" t="s">
        <v>128</v>
      </c>
      <c r="E1047" s="1" t="s">
        <v>2</v>
      </c>
      <c r="F1047" s="1" t="s">
        <v>151</v>
      </c>
      <c r="G1047" s="1" t="s">
        <v>73</v>
      </c>
      <c r="H1047" s="8"/>
      <c r="I1047" s="8">
        <v>2015</v>
      </c>
      <c r="J1047" s="1" t="s">
        <v>124</v>
      </c>
      <c r="K1047" s="9">
        <v>1650</v>
      </c>
      <c r="L1047" s="10">
        <f>K1047/ VLOOKUP(A1047,Indicators!$B$1:$V$7,21,FALSE)</f>
        <v>7.2181635242136579</v>
      </c>
      <c r="M1047" s="1" t="s">
        <v>298</v>
      </c>
      <c r="N1047" s="1" t="s">
        <v>71</v>
      </c>
      <c r="O1047" s="11"/>
      <c r="P1047" s="11"/>
      <c r="Q1047" s="8" t="str">
        <f t="shared" si="0"/>
        <v/>
      </c>
      <c r="R1047" s="1" t="s">
        <v>95</v>
      </c>
      <c r="S1047" s="1" t="s">
        <v>84</v>
      </c>
      <c r="T1047" s="11"/>
      <c r="U1047" s="11"/>
      <c r="V1047" s="11"/>
      <c r="W1047" s="11"/>
      <c r="X1047" s="11"/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</row>
    <row r="1048" spans="1:76" x14ac:dyDescent="0.2">
      <c r="A1048" s="1" t="s">
        <v>20</v>
      </c>
      <c r="B1048" s="1" t="s">
        <v>294</v>
      </c>
      <c r="C1048" s="1" t="s">
        <v>303</v>
      </c>
      <c r="D1048" s="1" t="s">
        <v>128</v>
      </c>
      <c r="E1048" s="1" t="s">
        <v>2</v>
      </c>
      <c r="F1048" s="1" t="s">
        <v>151</v>
      </c>
      <c r="G1048" s="1" t="s">
        <v>73</v>
      </c>
      <c r="H1048" s="8"/>
      <c r="I1048" s="8">
        <v>2015</v>
      </c>
      <c r="J1048" s="1" t="s">
        <v>124</v>
      </c>
      <c r="K1048" s="9">
        <v>1660</v>
      </c>
      <c r="L1048" s="10">
        <f>K1048/ VLOOKUP(A1048,Indicators!$B$1:$V$7,21,FALSE)</f>
        <v>7.2619099698149521</v>
      </c>
      <c r="M1048" s="1" t="s">
        <v>170</v>
      </c>
      <c r="N1048" s="1" t="s">
        <v>71</v>
      </c>
      <c r="O1048" s="11"/>
      <c r="P1048" s="11"/>
      <c r="Q1048" s="8" t="str">
        <f t="shared" si="0"/>
        <v/>
      </c>
      <c r="R1048" s="1" t="s">
        <v>95</v>
      </c>
      <c r="S1048" s="1" t="s">
        <v>84</v>
      </c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</row>
    <row r="1049" spans="1:76" x14ac:dyDescent="0.2">
      <c r="A1049" s="1" t="s">
        <v>20</v>
      </c>
      <c r="B1049" s="1" t="s">
        <v>294</v>
      </c>
      <c r="C1049" s="1" t="s">
        <v>301</v>
      </c>
      <c r="D1049" s="1" t="s">
        <v>128</v>
      </c>
      <c r="E1049" s="1" t="s">
        <v>2</v>
      </c>
      <c r="F1049" s="1" t="s">
        <v>151</v>
      </c>
      <c r="G1049" s="1" t="s">
        <v>73</v>
      </c>
      <c r="H1049" s="8"/>
      <c r="I1049" s="8">
        <v>2015</v>
      </c>
      <c r="J1049" s="1" t="s">
        <v>124</v>
      </c>
      <c r="K1049" s="9">
        <v>1800</v>
      </c>
      <c r="L1049" s="10">
        <f>K1049/ VLOOKUP(A1049,Indicators!$B$1:$V$7,21,FALSE)</f>
        <v>7.8743602082330808</v>
      </c>
      <c r="M1049" s="1" t="s">
        <v>302</v>
      </c>
      <c r="N1049" s="1" t="s">
        <v>71</v>
      </c>
      <c r="O1049" s="11"/>
      <c r="P1049" s="11"/>
      <c r="Q1049" s="8" t="str">
        <f t="shared" si="0"/>
        <v/>
      </c>
      <c r="R1049" s="1" t="s">
        <v>95</v>
      </c>
      <c r="S1049" s="1" t="s">
        <v>84</v>
      </c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</row>
    <row r="1050" spans="1:76" x14ac:dyDescent="0.2">
      <c r="A1050" s="1" t="s">
        <v>20</v>
      </c>
      <c r="B1050" s="1" t="s">
        <v>294</v>
      </c>
      <c r="C1050" s="1" t="s">
        <v>297</v>
      </c>
      <c r="D1050" s="1" t="s">
        <v>128</v>
      </c>
      <c r="E1050" s="1" t="s">
        <v>2</v>
      </c>
      <c r="F1050" s="1" t="s">
        <v>151</v>
      </c>
      <c r="G1050" s="1" t="s">
        <v>73</v>
      </c>
      <c r="H1050" s="8"/>
      <c r="I1050" s="8">
        <v>2015</v>
      </c>
      <c r="J1050" s="1" t="s">
        <v>124</v>
      </c>
      <c r="K1050" s="9">
        <v>2360</v>
      </c>
      <c r="L1050" s="10">
        <f>K1050/ VLOOKUP(A1050,Indicators!$B$1:$V$7,21,FALSE)</f>
        <v>10.324161161905595</v>
      </c>
      <c r="M1050" s="1" t="s">
        <v>298</v>
      </c>
      <c r="N1050" s="1" t="s">
        <v>71</v>
      </c>
      <c r="O1050" s="11"/>
      <c r="P1050" s="11"/>
      <c r="Q1050" s="8" t="str">
        <f t="shared" si="0"/>
        <v/>
      </c>
      <c r="R1050" s="1" t="s">
        <v>95</v>
      </c>
      <c r="S1050" s="1" t="s">
        <v>84</v>
      </c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</row>
    <row r="1051" spans="1:76" x14ac:dyDescent="0.2">
      <c r="A1051" s="1" t="s">
        <v>20</v>
      </c>
      <c r="B1051" s="1" t="s">
        <v>294</v>
      </c>
      <c r="C1051" s="1" t="s">
        <v>295</v>
      </c>
      <c r="D1051" s="1" t="s">
        <v>128</v>
      </c>
      <c r="E1051" s="1" t="s">
        <v>2</v>
      </c>
      <c r="F1051" s="1" t="s">
        <v>151</v>
      </c>
      <c r="G1051" s="1" t="s">
        <v>73</v>
      </c>
      <c r="H1051" s="8"/>
      <c r="I1051" s="8">
        <v>2015</v>
      </c>
      <c r="J1051" s="1" t="s">
        <v>124</v>
      </c>
      <c r="K1051" s="9">
        <v>3000</v>
      </c>
      <c r="L1051" s="10">
        <f>K1051/ VLOOKUP(A1051,Indicators!$B$1:$V$7,21,FALSE)</f>
        <v>13.123933680388468</v>
      </c>
      <c r="M1051" s="1" t="s">
        <v>296</v>
      </c>
      <c r="N1051" s="1" t="s">
        <v>71</v>
      </c>
      <c r="O1051" s="11"/>
      <c r="P1051" s="11"/>
      <c r="Q1051" s="8" t="str">
        <f t="shared" si="0"/>
        <v/>
      </c>
      <c r="R1051" s="1" t="s">
        <v>95</v>
      </c>
      <c r="S1051" s="1" t="s">
        <v>84</v>
      </c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</row>
    <row r="1052" spans="1:76" x14ac:dyDescent="0.2">
      <c r="A1052" s="1" t="s">
        <v>20</v>
      </c>
      <c r="B1052" s="1" t="s">
        <v>294</v>
      </c>
      <c r="C1052" s="1" t="s">
        <v>299</v>
      </c>
      <c r="D1052" s="1" t="s">
        <v>128</v>
      </c>
      <c r="E1052" s="1" t="s">
        <v>2</v>
      </c>
      <c r="F1052" s="1" t="s">
        <v>151</v>
      </c>
      <c r="G1052" s="1" t="s">
        <v>73</v>
      </c>
      <c r="H1052" s="8"/>
      <c r="I1052" s="8">
        <v>2015</v>
      </c>
      <c r="J1052" s="1" t="s">
        <v>124</v>
      </c>
      <c r="K1052" s="9">
        <v>3210</v>
      </c>
      <c r="L1052" s="10">
        <f>K1052/ VLOOKUP(A1052,Indicators!$B$1:$V$7,21,FALSE)</f>
        <v>14.042609038015661</v>
      </c>
      <c r="M1052" s="1" t="s">
        <v>300</v>
      </c>
      <c r="N1052" s="1" t="s">
        <v>71</v>
      </c>
      <c r="O1052" s="11"/>
      <c r="P1052" s="11"/>
      <c r="Q1052" s="8" t="str">
        <f t="shared" si="0"/>
        <v/>
      </c>
      <c r="R1052" s="1" t="s">
        <v>95</v>
      </c>
      <c r="S1052" s="1" t="s">
        <v>84</v>
      </c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</row>
    <row r="1053" spans="1:76" x14ac:dyDescent="0.2">
      <c r="A1053" s="1" t="s">
        <v>20</v>
      </c>
      <c r="B1053" s="1" t="s">
        <v>294</v>
      </c>
      <c r="C1053" s="1" t="s">
        <v>299</v>
      </c>
      <c r="D1053" s="1" t="s">
        <v>128</v>
      </c>
      <c r="E1053" s="1" t="s">
        <v>2</v>
      </c>
      <c r="F1053" s="1" t="s">
        <v>151</v>
      </c>
      <c r="G1053" s="1" t="s">
        <v>73</v>
      </c>
      <c r="H1053" s="8"/>
      <c r="I1053" s="8">
        <v>2015</v>
      </c>
      <c r="J1053" s="1" t="s">
        <v>124</v>
      </c>
      <c r="K1053" s="9">
        <v>3400</v>
      </c>
      <c r="L1053" s="10">
        <f>K1053/ VLOOKUP(A1053,Indicators!$B$1:$V$7,21,FALSE)</f>
        <v>14.873791504440264</v>
      </c>
      <c r="M1053" s="1" t="s">
        <v>300</v>
      </c>
      <c r="N1053" s="1" t="s">
        <v>71</v>
      </c>
      <c r="O1053" s="11"/>
      <c r="P1053" s="11"/>
      <c r="Q1053" s="8" t="str">
        <f t="shared" si="0"/>
        <v/>
      </c>
      <c r="R1053" s="1" t="s">
        <v>95</v>
      </c>
      <c r="S1053" s="1" t="s">
        <v>84</v>
      </c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</row>
    <row r="1054" spans="1:76" x14ac:dyDescent="0.2">
      <c r="A1054" s="1" t="s">
        <v>20</v>
      </c>
      <c r="B1054" s="1" t="s">
        <v>294</v>
      </c>
      <c r="C1054" s="1" t="s">
        <v>299</v>
      </c>
      <c r="D1054" s="1" t="s">
        <v>128</v>
      </c>
      <c r="E1054" s="1" t="s">
        <v>2</v>
      </c>
      <c r="F1054" s="1" t="s">
        <v>151</v>
      </c>
      <c r="G1054" s="1" t="s">
        <v>73</v>
      </c>
      <c r="H1054" s="8"/>
      <c r="I1054" s="8">
        <v>2015</v>
      </c>
      <c r="J1054" s="1" t="s">
        <v>124</v>
      </c>
      <c r="K1054" s="9">
        <v>3430</v>
      </c>
      <c r="L1054" s="10">
        <f>K1054/ VLOOKUP(A1054,Indicators!$B$1:$V$7,21,FALSE)</f>
        <v>15.00503084124415</v>
      </c>
      <c r="M1054" s="1" t="s">
        <v>300</v>
      </c>
      <c r="N1054" s="1" t="s">
        <v>71</v>
      </c>
      <c r="O1054" s="11"/>
      <c r="P1054" s="11"/>
      <c r="Q1054" s="8" t="str">
        <f t="shared" si="0"/>
        <v/>
      </c>
      <c r="R1054" s="1" t="s">
        <v>95</v>
      </c>
      <c r="S1054" s="1" t="s">
        <v>84</v>
      </c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</row>
    <row r="1055" spans="1:76" x14ac:dyDescent="0.2">
      <c r="A1055" s="1" t="s">
        <v>20</v>
      </c>
      <c r="B1055" s="1" t="s">
        <v>294</v>
      </c>
      <c r="C1055" s="1" t="s">
        <v>295</v>
      </c>
      <c r="D1055" s="1" t="s">
        <v>128</v>
      </c>
      <c r="E1055" s="1" t="s">
        <v>2</v>
      </c>
      <c r="F1055" s="1" t="s">
        <v>151</v>
      </c>
      <c r="G1055" s="1" t="s">
        <v>73</v>
      </c>
      <c r="H1055" s="8"/>
      <c r="I1055" s="8">
        <v>2015</v>
      </c>
      <c r="J1055" s="1" t="s">
        <v>124</v>
      </c>
      <c r="K1055" s="9">
        <v>3500</v>
      </c>
      <c r="L1055" s="10">
        <f>K1055/ VLOOKUP(A1055,Indicators!$B$1:$V$7,21,FALSE)</f>
        <v>15.311255960453213</v>
      </c>
      <c r="M1055" s="1" t="s">
        <v>296</v>
      </c>
      <c r="N1055" s="1" t="s">
        <v>71</v>
      </c>
      <c r="O1055" s="11"/>
      <c r="P1055" s="11"/>
      <c r="Q1055" s="8" t="str">
        <f t="shared" si="0"/>
        <v/>
      </c>
      <c r="R1055" s="1" t="s">
        <v>95</v>
      </c>
      <c r="S1055" s="1" t="s">
        <v>84</v>
      </c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</row>
    <row r="1056" spans="1:76" x14ac:dyDescent="0.2">
      <c r="A1056" s="1" t="s">
        <v>20</v>
      </c>
      <c r="B1056" s="1" t="s">
        <v>294</v>
      </c>
      <c r="C1056" s="1" t="s">
        <v>295</v>
      </c>
      <c r="D1056" s="1" t="s">
        <v>128</v>
      </c>
      <c r="E1056" s="1" t="s">
        <v>2</v>
      </c>
      <c r="F1056" s="1" t="s">
        <v>151</v>
      </c>
      <c r="G1056" s="1" t="s">
        <v>73</v>
      </c>
      <c r="H1056" s="8"/>
      <c r="I1056" s="8">
        <v>2015</v>
      </c>
      <c r="J1056" s="1" t="s">
        <v>124</v>
      </c>
      <c r="K1056" s="9">
        <v>3600</v>
      </c>
      <c r="L1056" s="10">
        <f>K1056/ VLOOKUP(A1056,Indicators!$B$1:$V$7,21,FALSE)</f>
        <v>15.748720416466162</v>
      </c>
      <c r="M1056" s="1" t="s">
        <v>296</v>
      </c>
      <c r="N1056" s="1" t="s">
        <v>71</v>
      </c>
      <c r="O1056" s="11"/>
      <c r="P1056" s="11"/>
      <c r="Q1056" s="8" t="str">
        <f t="shared" si="0"/>
        <v/>
      </c>
      <c r="R1056" s="1" t="s">
        <v>95</v>
      </c>
      <c r="S1056" s="1" t="s">
        <v>84</v>
      </c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</row>
    <row r="1057" spans="1:76" x14ac:dyDescent="0.2">
      <c r="A1057" s="1" t="s">
        <v>20</v>
      </c>
      <c r="B1057" s="1" t="s">
        <v>294</v>
      </c>
      <c r="C1057" s="1" t="s">
        <v>301</v>
      </c>
      <c r="D1057" s="1" t="s">
        <v>128</v>
      </c>
      <c r="E1057" s="1" t="s">
        <v>2</v>
      </c>
      <c r="F1057" s="1" t="s">
        <v>151</v>
      </c>
      <c r="G1057" s="1" t="s">
        <v>73</v>
      </c>
      <c r="H1057" s="8"/>
      <c r="I1057" s="8">
        <v>2015</v>
      </c>
      <c r="J1057" s="1" t="s">
        <v>124</v>
      </c>
      <c r="K1057" s="9">
        <v>3800</v>
      </c>
      <c r="L1057" s="10">
        <f>K1057/ VLOOKUP(A1057,Indicators!$B$1:$V$7,21,FALSE)</f>
        <v>16.623649328492061</v>
      </c>
      <c r="M1057" s="1" t="s">
        <v>302</v>
      </c>
      <c r="N1057" s="1" t="s">
        <v>71</v>
      </c>
      <c r="O1057" s="11"/>
      <c r="P1057" s="11"/>
      <c r="Q1057" s="8" t="str">
        <f t="shared" si="0"/>
        <v/>
      </c>
      <c r="R1057" s="1" t="s">
        <v>95</v>
      </c>
      <c r="S1057" s="1" t="s">
        <v>84</v>
      </c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</row>
    <row r="1058" spans="1:76" x14ac:dyDescent="0.2">
      <c r="A1058" s="1" t="s">
        <v>20</v>
      </c>
      <c r="B1058" s="1" t="s">
        <v>294</v>
      </c>
      <c r="C1058" s="1" t="s">
        <v>301</v>
      </c>
      <c r="D1058" s="1" t="s">
        <v>128</v>
      </c>
      <c r="E1058" s="1" t="s">
        <v>2</v>
      </c>
      <c r="F1058" s="1" t="s">
        <v>151</v>
      </c>
      <c r="G1058" s="1" t="s">
        <v>73</v>
      </c>
      <c r="H1058" s="8"/>
      <c r="I1058" s="8">
        <v>2015</v>
      </c>
      <c r="J1058" s="1" t="s">
        <v>124</v>
      </c>
      <c r="K1058" s="9">
        <v>4000</v>
      </c>
      <c r="L1058" s="10">
        <f>K1058/ VLOOKUP(A1058,Indicators!$B$1:$V$7,21,FALSE)</f>
        <v>17.498578240517958</v>
      </c>
      <c r="M1058" s="1" t="s">
        <v>302</v>
      </c>
      <c r="N1058" s="1" t="s">
        <v>71</v>
      </c>
      <c r="O1058" s="11"/>
      <c r="P1058" s="11"/>
      <c r="Q1058" s="8" t="str">
        <f t="shared" si="0"/>
        <v/>
      </c>
      <c r="R1058" s="1" t="s">
        <v>95</v>
      </c>
      <c r="S1058" s="1" t="s">
        <v>84</v>
      </c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</row>
    <row r="1059" spans="1:76" x14ac:dyDescent="0.2">
      <c r="A1059" s="1" t="s">
        <v>20</v>
      </c>
      <c r="B1059" s="1" t="s">
        <v>294</v>
      </c>
      <c r="C1059" s="1" t="s">
        <v>295</v>
      </c>
      <c r="D1059" s="1" t="s">
        <v>128</v>
      </c>
      <c r="E1059" s="1" t="s">
        <v>2</v>
      </c>
      <c r="F1059" s="1" t="s">
        <v>151</v>
      </c>
      <c r="G1059" s="1" t="s">
        <v>73</v>
      </c>
      <c r="H1059" s="8"/>
      <c r="I1059" s="8">
        <v>2015</v>
      </c>
      <c r="J1059" s="1" t="s">
        <v>124</v>
      </c>
      <c r="K1059" s="9">
        <v>4140</v>
      </c>
      <c r="L1059" s="10">
        <f>K1059/ VLOOKUP(A1059,Indicators!$B$1:$V$7,21,FALSE)</f>
        <v>18.111028478936085</v>
      </c>
      <c r="M1059" s="1" t="s">
        <v>296</v>
      </c>
      <c r="N1059" s="1" t="s">
        <v>71</v>
      </c>
      <c r="O1059" s="11"/>
      <c r="P1059" s="11"/>
      <c r="Q1059" s="8" t="str">
        <f t="shared" si="0"/>
        <v/>
      </c>
      <c r="R1059" s="1" t="s">
        <v>95</v>
      </c>
      <c r="S1059" s="1" t="s">
        <v>84</v>
      </c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</row>
    <row r="1060" spans="1:76" x14ac:dyDescent="0.2">
      <c r="A1060" s="1" t="s">
        <v>20</v>
      </c>
      <c r="B1060" s="1" t="s">
        <v>294</v>
      </c>
      <c r="C1060" s="1" t="s">
        <v>301</v>
      </c>
      <c r="D1060" s="1" t="s">
        <v>128</v>
      </c>
      <c r="E1060" s="1" t="s">
        <v>2</v>
      </c>
      <c r="F1060" s="1" t="s">
        <v>151</v>
      </c>
      <c r="G1060" s="1" t="s">
        <v>73</v>
      </c>
      <c r="H1060" s="8"/>
      <c r="I1060" s="8">
        <v>2015</v>
      </c>
      <c r="J1060" s="1" t="s">
        <v>124</v>
      </c>
      <c r="K1060" s="9">
        <v>4280</v>
      </c>
      <c r="L1060" s="10">
        <f>K1060/ VLOOKUP(A1060,Indicators!$B$1:$V$7,21,FALSE)</f>
        <v>18.723478717354215</v>
      </c>
      <c r="M1060" s="1" t="s">
        <v>302</v>
      </c>
      <c r="N1060" s="1" t="s">
        <v>71</v>
      </c>
      <c r="O1060" s="11"/>
      <c r="P1060" s="11"/>
      <c r="Q1060" s="8" t="str">
        <f t="shared" si="0"/>
        <v/>
      </c>
      <c r="R1060" s="1" t="s">
        <v>95</v>
      </c>
      <c r="S1060" s="1" t="s">
        <v>84</v>
      </c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</row>
    <row r="1061" spans="1:76" x14ac:dyDescent="0.2">
      <c r="A1061" s="1" t="s">
        <v>20</v>
      </c>
      <c r="B1061" s="1" t="s">
        <v>294</v>
      </c>
      <c r="C1061" s="1" t="s">
        <v>301</v>
      </c>
      <c r="D1061" s="1" t="s">
        <v>128</v>
      </c>
      <c r="E1061" s="1" t="s">
        <v>2</v>
      </c>
      <c r="F1061" s="1" t="s">
        <v>151</v>
      </c>
      <c r="G1061" s="1" t="s">
        <v>73</v>
      </c>
      <c r="H1061" s="8"/>
      <c r="I1061" s="8">
        <v>2015</v>
      </c>
      <c r="J1061" s="1" t="s">
        <v>124</v>
      </c>
      <c r="K1061" s="9">
        <v>4800</v>
      </c>
      <c r="L1061" s="10">
        <f>K1061/ VLOOKUP(A1061,Indicators!$B$1:$V$7,21,FALSE)</f>
        <v>20.99829388862155</v>
      </c>
      <c r="M1061" s="1" t="s">
        <v>302</v>
      </c>
      <c r="N1061" s="1" t="s">
        <v>71</v>
      </c>
      <c r="O1061" s="11"/>
      <c r="P1061" s="11"/>
      <c r="Q1061" s="8" t="str">
        <f t="shared" si="0"/>
        <v/>
      </c>
      <c r="R1061" s="1" t="s">
        <v>95</v>
      </c>
      <c r="S1061" s="1" t="s">
        <v>84</v>
      </c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</row>
    <row r="1062" spans="1:76" x14ac:dyDescent="0.2">
      <c r="A1062" s="1" t="s">
        <v>20</v>
      </c>
      <c r="B1062" s="1" t="s">
        <v>294</v>
      </c>
      <c r="C1062" s="1" t="s">
        <v>295</v>
      </c>
      <c r="D1062" s="1" t="s">
        <v>128</v>
      </c>
      <c r="E1062" s="1" t="s">
        <v>2</v>
      </c>
      <c r="F1062" s="1" t="s">
        <v>151</v>
      </c>
      <c r="G1062" s="1" t="s">
        <v>73</v>
      </c>
      <c r="H1062" s="8"/>
      <c r="I1062" s="8">
        <v>2015</v>
      </c>
      <c r="J1062" s="1" t="s">
        <v>124</v>
      </c>
      <c r="K1062" s="9">
        <v>5000</v>
      </c>
      <c r="L1062" s="10">
        <f>K1062/ VLOOKUP(A1062,Indicators!$B$1:$V$7,21,FALSE)</f>
        <v>21.873222800647447</v>
      </c>
      <c r="M1062" s="1" t="s">
        <v>296</v>
      </c>
      <c r="N1062" s="1" t="s">
        <v>71</v>
      </c>
      <c r="O1062" s="11"/>
      <c r="P1062" s="11"/>
      <c r="Q1062" s="8" t="str">
        <f t="shared" si="0"/>
        <v/>
      </c>
      <c r="R1062" s="1" t="s">
        <v>95</v>
      </c>
      <c r="S1062" s="1" t="s">
        <v>84</v>
      </c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</row>
    <row r="1063" spans="1:76" x14ac:dyDescent="0.2">
      <c r="A1063" s="1" t="s">
        <v>20</v>
      </c>
      <c r="B1063" s="1" t="s">
        <v>294</v>
      </c>
      <c r="C1063" s="1" t="s">
        <v>297</v>
      </c>
      <c r="D1063" s="1" t="s">
        <v>128</v>
      </c>
      <c r="E1063" s="1" t="s">
        <v>2</v>
      </c>
      <c r="F1063" s="1" t="s">
        <v>151</v>
      </c>
      <c r="G1063" s="1" t="s">
        <v>73</v>
      </c>
      <c r="H1063" s="8"/>
      <c r="I1063" s="8">
        <v>2015</v>
      </c>
      <c r="J1063" s="1" t="s">
        <v>124</v>
      </c>
      <c r="K1063" s="9">
        <v>5000</v>
      </c>
      <c r="L1063" s="10">
        <f>K1063/ VLOOKUP(A1063,Indicators!$B$1:$V$7,21,FALSE)</f>
        <v>21.873222800647447</v>
      </c>
      <c r="M1063" s="1" t="s">
        <v>298</v>
      </c>
      <c r="N1063" s="1" t="s">
        <v>71</v>
      </c>
      <c r="O1063" s="11"/>
      <c r="P1063" s="11"/>
      <c r="Q1063" s="8" t="str">
        <f t="shared" si="0"/>
        <v/>
      </c>
      <c r="R1063" s="1" t="s">
        <v>95</v>
      </c>
      <c r="S1063" s="1" t="s">
        <v>84</v>
      </c>
      <c r="T1063" s="11"/>
      <c r="U1063" s="11"/>
      <c r="V1063" s="11"/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</row>
    <row r="1064" spans="1:76" x14ac:dyDescent="0.2">
      <c r="A1064" s="1" t="s">
        <v>20</v>
      </c>
      <c r="B1064" s="1" t="s">
        <v>294</v>
      </c>
      <c r="C1064" s="1" t="s">
        <v>301</v>
      </c>
      <c r="D1064" s="1" t="s">
        <v>128</v>
      </c>
      <c r="E1064" s="1" t="s">
        <v>2</v>
      </c>
      <c r="F1064" s="1" t="s">
        <v>151</v>
      </c>
      <c r="G1064" s="1" t="s">
        <v>73</v>
      </c>
      <c r="H1064" s="8"/>
      <c r="I1064" s="8">
        <v>2015</v>
      </c>
      <c r="J1064" s="1" t="s">
        <v>124</v>
      </c>
      <c r="K1064" s="9">
        <v>5000</v>
      </c>
      <c r="L1064" s="10">
        <f>K1064/ VLOOKUP(A1064,Indicators!$B$1:$V$7,21,FALSE)</f>
        <v>21.873222800647447</v>
      </c>
      <c r="M1064" s="1" t="s">
        <v>302</v>
      </c>
      <c r="N1064" s="1" t="s">
        <v>71</v>
      </c>
      <c r="O1064" s="11"/>
      <c r="P1064" s="11"/>
      <c r="Q1064" s="8" t="str">
        <f t="shared" si="0"/>
        <v/>
      </c>
      <c r="R1064" s="1" t="s">
        <v>95</v>
      </c>
      <c r="S1064" s="1" t="s">
        <v>84</v>
      </c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</row>
    <row r="1065" spans="1:76" x14ac:dyDescent="0.2">
      <c r="A1065" s="1" t="s">
        <v>20</v>
      </c>
      <c r="B1065" s="1" t="s">
        <v>294</v>
      </c>
      <c r="C1065" s="1" t="s">
        <v>299</v>
      </c>
      <c r="D1065" s="1" t="s">
        <v>128</v>
      </c>
      <c r="E1065" s="1" t="s">
        <v>2</v>
      </c>
      <c r="F1065" s="1" t="s">
        <v>151</v>
      </c>
      <c r="G1065" s="1" t="s">
        <v>73</v>
      </c>
      <c r="H1065" s="8"/>
      <c r="I1065" s="8">
        <v>2015</v>
      </c>
      <c r="J1065" s="1" t="s">
        <v>124</v>
      </c>
      <c r="K1065" s="9">
        <v>6040</v>
      </c>
      <c r="L1065" s="10">
        <f>K1065/ VLOOKUP(A1065,Indicators!$B$1:$V$7,21,FALSE)</f>
        <v>26.422853143182117</v>
      </c>
      <c r="M1065" s="1" t="s">
        <v>300</v>
      </c>
      <c r="N1065" s="1" t="s">
        <v>71</v>
      </c>
      <c r="O1065" s="11"/>
      <c r="P1065" s="11"/>
      <c r="Q1065" s="8" t="str">
        <f t="shared" si="0"/>
        <v/>
      </c>
      <c r="R1065" s="1" t="s">
        <v>95</v>
      </c>
      <c r="S1065" s="1" t="s">
        <v>84</v>
      </c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</row>
    <row r="1066" spans="1:76" x14ac:dyDescent="0.2">
      <c r="A1066" s="1" t="s">
        <v>20</v>
      </c>
      <c r="B1066" s="1" t="s">
        <v>294</v>
      </c>
      <c r="C1066" s="1" t="s">
        <v>295</v>
      </c>
      <c r="D1066" s="1" t="s">
        <v>128</v>
      </c>
      <c r="E1066" s="1" t="s">
        <v>2</v>
      </c>
      <c r="F1066" s="1" t="s">
        <v>151</v>
      </c>
      <c r="G1066" s="1" t="s">
        <v>73</v>
      </c>
      <c r="H1066" s="8"/>
      <c r="I1066" s="8">
        <v>2015</v>
      </c>
      <c r="J1066" s="1" t="s">
        <v>124</v>
      </c>
      <c r="K1066" s="9">
        <v>6410</v>
      </c>
      <c r="L1066" s="10">
        <f>K1066/ VLOOKUP(A1066,Indicators!$B$1:$V$7,21,FALSE)</f>
        <v>28.041471630430028</v>
      </c>
      <c r="M1066" s="1" t="s">
        <v>296</v>
      </c>
      <c r="N1066" s="1" t="s">
        <v>71</v>
      </c>
      <c r="O1066" s="11"/>
      <c r="P1066" s="11"/>
      <c r="Q1066" s="8" t="str">
        <f t="shared" si="0"/>
        <v/>
      </c>
      <c r="R1066" s="1" t="s">
        <v>95</v>
      </c>
      <c r="S1066" s="1" t="s">
        <v>84</v>
      </c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</row>
    <row r="1067" spans="1:76" x14ac:dyDescent="0.2">
      <c r="A1067" s="1" t="s">
        <v>20</v>
      </c>
      <c r="B1067" s="1" t="s">
        <v>294</v>
      </c>
      <c r="C1067" s="1" t="s">
        <v>297</v>
      </c>
      <c r="D1067" s="1" t="s">
        <v>128</v>
      </c>
      <c r="E1067" s="1" t="s">
        <v>2</v>
      </c>
      <c r="F1067" s="1" t="s">
        <v>151</v>
      </c>
      <c r="G1067" s="1" t="s">
        <v>73</v>
      </c>
      <c r="H1067" s="8"/>
      <c r="I1067" s="8">
        <v>2015</v>
      </c>
      <c r="J1067" s="1" t="s">
        <v>124</v>
      </c>
      <c r="K1067" s="9">
        <v>7030</v>
      </c>
      <c r="L1067" s="10">
        <f>K1067/ VLOOKUP(A1067,Indicators!$B$1:$V$7,21,FALSE)</f>
        <v>30.753751257710309</v>
      </c>
      <c r="M1067" s="1" t="s">
        <v>298</v>
      </c>
      <c r="N1067" s="1" t="s">
        <v>71</v>
      </c>
      <c r="O1067" s="11"/>
      <c r="P1067" s="11"/>
      <c r="Q1067" s="8" t="str">
        <f t="shared" si="0"/>
        <v/>
      </c>
      <c r="R1067" s="1" t="s">
        <v>95</v>
      </c>
      <c r="S1067" s="1" t="s">
        <v>84</v>
      </c>
      <c r="T1067" s="11"/>
      <c r="U1067" s="11"/>
      <c r="V1067" s="11"/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</row>
    <row r="1068" spans="1:76" x14ac:dyDescent="0.2">
      <c r="A1068" s="1" t="s">
        <v>20</v>
      </c>
      <c r="B1068" s="1" t="s">
        <v>294</v>
      </c>
      <c r="C1068" s="1" t="s">
        <v>297</v>
      </c>
      <c r="D1068" s="1" t="s">
        <v>128</v>
      </c>
      <c r="E1068" s="1" t="s">
        <v>2</v>
      </c>
      <c r="F1068" s="1" t="s">
        <v>151</v>
      </c>
      <c r="G1068" s="1" t="s">
        <v>73</v>
      </c>
      <c r="H1068" s="8"/>
      <c r="I1068" s="8">
        <v>2015</v>
      </c>
      <c r="J1068" s="1" t="s">
        <v>124</v>
      </c>
      <c r="K1068" s="9">
        <v>7500</v>
      </c>
      <c r="L1068" s="10">
        <f>K1068/ VLOOKUP(A1068,Indicators!$B$1:$V$7,21,FALSE)</f>
        <v>32.809834200971167</v>
      </c>
      <c r="M1068" s="1" t="s">
        <v>298</v>
      </c>
      <c r="N1068" s="1" t="s">
        <v>71</v>
      </c>
      <c r="O1068" s="11"/>
      <c r="P1068" s="11"/>
      <c r="Q1068" s="8" t="str">
        <f t="shared" si="0"/>
        <v/>
      </c>
      <c r="R1068" s="1" t="s">
        <v>95</v>
      </c>
      <c r="S1068" s="1" t="s">
        <v>84</v>
      </c>
      <c r="T1068" s="11"/>
      <c r="U1068" s="11"/>
      <c r="V1068" s="11"/>
      <c r="W1068" s="11"/>
      <c r="X1068" s="11"/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</row>
    <row r="1069" spans="1:76" x14ac:dyDescent="0.2">
      <c r="A1069" s="1" t="s">
        <v>20</v>
      </c>
      <c r="B1069" s="1" t="s">
        <v>294</v>
      </c>
      <c r="C1069" s="1" t="s">
        <v>297</v>
      </c>
      <c r="D1069" s="1" t="s">
        <v>128</v>
      </c>
      <c r="E1069" s="1" t="s">
        <v>2</v>
      </c>
      <c r="F1069" s="1" t="s">
        <v>151</v>
      </c>
      <c r="G1069" s="1" t="s">
        <v>73</v>
      </c>
      <c r="H1069" s="8"/>
      <c r="I1069" s="8">
        <v>2015</v>
      </c>
      <c r="J1069" s="1" t="s">
        <v>124</v>
      </c>
      <c r="K1069" s="9">
        <v>7500</v>
      </c>
      <c r="L1069" s="10">
        <f>K1069/ VLOOKUP(A1069,Indicators!$B$1:$V$7,21,FALSE)</f>
        <v>32.809834200971167</v>
      </c>
      <c r="M1069" s="1" t="s">
        <v>298</v>
      </c>
      <c r="N1069" s="1" t="s">
        <v>71</v>
      </c>
      <c r="O1069" s="11"/>
      <c r="P1069" s="11"/>
      <c r="Q1069" s="8" t="str">
        <f t="shared" si="0"/>
        <v/>
      </c>
      <c r="R1069" s="1" t="s">
        <v>95</v>
      </c>
      <c r="S1069" s="1" t="s">
        <v>84</v>
      </c>
      <c r="T1069" s="11"/>
      <c r="U1069" s="11"/>
      <c r="V1069" s="11"/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</row>
    <row r="1070" spans="1:76" x14ac:dyDescent="0.2">
      <c r="A1070" s="1" t="s">
        <v>20</v>
      </c>
      <c r="B1070" s="1" t="s">
        <v>294</v>
      </c>
      <c r="C1070" s="1" t="s">
        <v>301</v>
      </c>
      <c r="D1070" s="1" t="s">
        <v>128</v>
      </c>
      <c r="E1070" s="1" t="s">
        <v>2</v>
      </c>
      <c r="F1070" s="1" t="s">
        <v>151</v>
      </c>
      <c r="G1070" s="1" t="s">
        <v>73</v>
      </c>
      <c r="H1070" s="8"/>
      <c r="I1070" s="8">
        <v>2015</v>
      </c>
      <c r="J1070" s="1" t="s">
        <v>124</v>
      </c>
      <c r="K1070" s="9">
        <v>7500</v>
      </c>
      <c r="L1070" s="10">
        <f>K1070/ VLOOKUP(A1070,Indicators!$B$1:$V$7,21,FALSE)</f>
        <v>32.809834200971167</v>
      </c>
      <c r="M1070" s="1" t="s">
        <v>302</v>
      </c>
      <c r="N1070" s="1" t="s">
        <v>71</v>
      </c>
      <c r="O1070" s="11"/>
      <c r="P1070" s="11"/>
      <c r="Q1070" s="8" t="str">
        <f t="shared" si="0"/>
        <v/>
      </c>
      <c r="R1070" s="1" t="s">
        <v>95</v>
      </c>
      <c r="S1070" s="1" t="s">
        <v>84</v>
      </c>
      <c r="T1070" s="11"/>
      <c r="U1070" s="11"/>
      <c r="V1070" s="11"/>
      <c r="W1070" s="11"/>
      <c r="X1070" s="11"/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</row>
    <row r="1071" spans="1:76" x14ac:dyDescent="0.2">
      <c r="A1071" s="1" t="s">
        <v>20</v>
      </c>
      <c r="B1071" s="1" t="s">
        <v>294</v>
      </c>
      <c r="C1071" s="1" t="s">
        <v>299</v>
      </c>
      <c r="D1071" s="1" t="s">
        <v>128</v>
      </c>
      <c r="E1071" s="1" t="s">
        <v>2</v>
      </c>
      <c r="F1071" s="1" t="s">
        <v>151</v>
      </c>
      <c r="G1071" s="1" t="s">
        <v>73</v>
      </c>
      <c r="H1071" s="8"/>
      <c r="I1071" s="8">
        <v>2015</v>
      </c>
      <c r="J1071" s="1" t="s">
        <v>124</v>
      </c>
      <c r="K1071" s="9">
        <v>7580</v>
      </c>
      <c r="L1071" s="10">
        <f>K1071/ VLOOKUP(A1071,Indicators!$B$1:$V$7,21,FALSE)</f>
        <v>33.159805765781527</v>
      </c>
      <c r="M1071" s="1" t="s">
        <v>300</v>
      </c>
      <c r="N1071" s="1" t="s">
        <v>71</v>
      </c>
      <c r="O1071" s="11"/>
      <c r="P1071" s="11"/>
      <c r="Q1071" s="8" t="str">
        <f t="shared" si="0"/>
        <v/>
      </c>
      <c r="R1071" s="1" t="s">
        <v>95</v>
      </c>
      <c r="S1071" s="1" t="s">
        <v>84</v>
      </c>
      <c r="T1071" s="11"/>
      <c r="U1071" s="11"/>
      <c r="V1071" s="11"/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</row>
    <row r="1072" spans="1:76" x14ac:dyDescent="0.2">
      <c r="A1072" s="1" t="s">
        <v>20</v>
      </c>
      <c r="B1072" s="1" t="s">
        <v>294</v>
      </c>
      <c r="C1072" s="1" t="s">
        <v>304</v>
      </c>
      <c r="D1072" s="1" t="s">
        <v>128</v>
      </c>
      <c r="E1072" s="1" t="s">
        <v>2</v>
      </c>
      <c r="F1072" s="1" t="s">
        <v>151</v>
      </c>
      <c r="G1072" s="1" t="s">
        <v>73</v>
      </c>
      <c r="H1072" s="8"/>
      <c r="I1072" s="8">
        <v>2015</v>
      </c>
      <c r="J1072" s="1" t="s">
        <v>124</v>
      </c>
      <c r="K1072" s="9">
        <v>7590</v>
      </c>
      <c r="L1072" s="10">
        <f>K1072/ VLOOKUP(A1072,Indicators!$B$1:$V$7,21,FALSE)</f>
        <v>33.203552211382828</v>
      </c>
      <c r="M1072" s="1" t="s">
        <v>305</v>
      </c>
      <c r="N1072" s="1" t="s">
        <v>71</v>
      </c>
      <c r="O1072" s="11"/>
      <c r="P1072" s="11"/>
      <c r="Q1072" s="8" t="str">
        <f t="shared" si="0"/>
        <v/>
      </c>
      <c r="R1072" s="1" t="s">
        <v>95</v>
      </c>
      <c r="S1072" s="1" t="s">
        <v>84</v>
      </c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</row>
    <row r="1073" spans="1:76" x14ac:dyDescent="0.2">
      <c r="A1073" s="1" t="s">
        <v>20</v>
      </c>
      <c r="B1073" s="1" t="s">
        <v>294</v>
      </c>
      <c r="C1073" s="1" t="s">
        <v>299</v>
      </c>
      <c r="D1073" s="1" t="s">
        <v>128</v>
      </c>
      <c r="E1073" s="1" t="s">
        <v>2</v>
      </c>
      <c r="F1073" s="1" t="s">
        <v>151</v>
      </c>
      <c r="G1073" s="1" t="s">
        <v>73</v>
      </c>
      <c r="H1073" s="8"/>
      <c r="I1073" s="8">
        <v>2015</v>
      </c>
      <c r="J1073" s="1" t="s">
        <v>124</v>
      </c>
      <c r="K1073" s="9">
        <v>8130</v>
      </c>
      <c r="L1073" s="10">
        <f>K1073/ VLOOKUP(A1073,Indicators!$B$1:$V$7,21,FALSE)</f>
        <v>35.565860273852749</v>
      </c>
      <c r="M1073" s="1" t="s">
        <v>300</v>
      </c>
      <c r="N1073" s="1" t="s">
        <v>71</v>
      </c>
      <c r="O1073" s="11"/>
      <c r="P1073" s="11"/>
      <c r="Q1073" s="8" t="str">
        <f t="shared" si="0"/>
        <v/>
      </c>
      <c r="R1073" s="1" t="s">
        <v>95</v>
      </c>
      <c r="S1073" s="1" t="s">
        <v>84</v>
      </c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</row>
    <row r="1074" spans="1:76" x14ac:dyDescent="0.2">
      <c r="A1074" s="1" t="s">
        <v>20</v>
      </c>
      <c r="B1074" s="1" t="s">
        <v>294</v>
      </c>
      <c r="C1074" s="1" t="s">
        <v>299</v>
      </c>
      <c r="D1074" s="1" t="s">
        <v>128</v>
      </c>
      <c r="E1074" s="1" t="s">
        <v>2</v>
      </c>
      <c r="F1074" s="1" t="s">
        <v>151</v>
      </c>
      <c r="G1074" s="1" t="s">
        <v>73</v>
      </c>
      <c r="H1074" s="8"/>
      <c r="I1074" s="8">
        <v>2015</v>
      </c>
      <c r="J1074" s="1" t="s">
        <v>124</v>
      </c>
      <c r="K1074" s="9">
        <v>8200</v>
      </c>
      <c r="L1074" s="10">
        <f>K1074/ VLOOKUP(A1074,Indicators!$B$1:$V$7,21,FALSE)</f>
        <v>35.872085393061816</v>
      </c>
      <c r="M1074" s="1" t="s">
        <v>300</v>
      </c>
      <c r="N1074" s="1" t="s">
        <v>71</v>
      </c>
      <c r="O1074" s="11"/>
      <c r="P1074" s="11"/>
      <c r="Q1074" s="8" t="str">
        <f t="shared" si="0"/>
        <v/>
      </c>
      <c r="R1074" s="1" t="s">
        <v>95</v>
      </c>
      <c r="S1074" s="1" t="s">
        <v>84</v>
      </c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</row>
    <row r="1075" spans="1:76" x14ac:dyDescent="0.2">
      <c r="A1075" s="1" t="s">
        <v>20</v>
      </c>
      <c r="B1075" s="1" t="s">
        <v>294</v>
      </c>
      <c r="C1075" s="1" t="s">
        <v>299</v>
      </c>
      <c r="D1075" s="1" t="s">
        <v>128</v>
      </c>
      <c r="E1075" s="1" t="s">
        <v>2</v>
      </c>
      <c r="F1075" s="1" t="s">
        <v>151</v>
      </c>
      <c r="G1075" s="1" t="s">
        <v>73</v>
      </c>
      <c r="H1075" s="8"/>
      <c r="I1075" s="8">
        <v>2015</v>
      </c>
      <c r="J1075" s="1" t="s">
        <v>124</v>
      </c>
      <c r="K1075" s="9">
        <v>9000</v>
      </c>
      <c r="L1075" s="10">
        <f>K1075/ VLOOKUP(A1075,Indicators!$B$1:$V$7,21,FALSE)</f>
        <v>39.371801041165405</v>
      </c>
      <c r="M1075" s="1" t="s">
        <v>300</v>
      </c>
      <c r="N1075" s="1" t="s">
        <v>71</v>
      </c>
      <c r="O1075" s="11"/>
      <c r="P1075" s="11"/>
      <c r="Q1075" s="8" t="str">
        <f t="shared" si="0"/>
        <v/>
      </c>
      <c r="R1075" s="1" t="s">
        <v>95</v>
      </c>
      <c r="S1075" s="1" t="s">
        <v>84</v>
      </c>
      <c r="T1075" s="11"/>
      <c r="U1075" s="11"/>
      <c r="V1075" s="11"/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</row>
    <row r="1076" spans="1:76" x14ac:dyDescent="0.2">
      <c r="A1076" s="1" t="s">
        <v>20</v>
      </c>
      <c r="B1076" s="1" t="s">
        <v>294</v>
      </c>
      <c r="C1076" s="1" t="s">
        <v>304</v>
      </c>
      <c r="D1076" s="1" t="s">
        <v>128</v>
      </c>
      <c r="E1076" s="1" t="s">
        <v>2</v>
      </c>
      <c r="F1076" s="1" t="s">
        <v>151</v>
      </c>
      <c r="G1076" s="1" t="s">
        <v>73</v>
      </c>
      <c r="H1076" s="8"/>
      <c r="I1076" s="8">
        <v>2015</v>
      </c>
      <c r="J1076" s="1" t="s">
        <v>124</v>
      </c>
      <c r="K1076" s="9">
        <v>9160</v>
      </c>
      <c r="L1076" s="10">
        <f>K1076/ VLOOKUP(A1076,Indicators!$B$1:$V$7,21,FALSE)</f>
        <v>40.071744170786125</v>
      </c>
      <c r="M1076" s="1" t="s">
        <v>305</v>
      </c>
      <c r="N1076" s="1" t="s">
        <v>71</v>
      </c>
      <c r="O1076" s="11"/>
      <c r="P1076" s="11"/>
      <c r="Q1076" s="8" t="str">
        <f t="shared" si="0"/>
        <v/>
      </c>
      <c r="R1076" s="1" t="s">
        <v>95</v>
      </c>
      <c r="S1076" s="1" t="s">
        <v>84</v>
      </c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</row>
    <row r="1077" spans="1:76" x14ac:dyDescent="0.2">
      <c r="A1077" s="1" t="s">
        <v>20</v>
      </c>
      <c r="B1077" s="1" t="s">
        <v>294</v>
      </c>
      <c r="C1077" s="1" t="s">
        <v>297</v>
      </c>
      <c r="D1077" s="1" t="s">
        <v>128</v>
      </c>
      <c r="E1077" s="1" t="s">
        <v>2</v>
      </c>
      <c r="F1077" s="1" t="s">
        <v>151</v>
      </c>
      <c r="G1077" s="1" t="s">
        <v>73</v>
      </c>
      <c r="H1077" s="8"/>
      <c r="I1077" s="8">
        <v>2015</v>
      </c>
      <c r="J1077" s="1" t="s">
        <v>124</v>
      </c>
      <c r="K1077" s="9">
        <v>9960</v>
      </c>
      <c r="L1077" s="10">
        <f>K1077/ VLOOKUP(A1077,Indicators!$B$1:$V$7,21,FALSE)</f>
        <v>43.571459818889714</v>
      </c>
      <c r="M1077" s="1" t="s">
        <v>298</v>
      </c>
      <c r="N1077" s="1" t="s">
        <v>71</v>
      </c>
      <c r="O1077" s="11"/>
      <c r="P1077" s="11"/>
      <c r="Q1077" s="8" t="str">
        <f t="shared" si="0"/>
        <v/>
      </c>
      <c r="R1077" s="1" t="s">
        <v>95</v>
      </c>
      <c r="S1077" s="1" t="s">
        <v>84</v>
      </c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</row>
    <row r="1078" spans="1:76" x14ac:dyDescent="0.2">
      <c r="A1078" s="1" t="s">
        <v>20</v>
      </c>
      <c r="B1078" s="1" t="s">
        <v>294</v>
      </c>
      <c r="C1078" s="1" t="s">
        <v>299</v>
      </c>
      <c r="D1078" s="1" t="s">
        <v>128</v>
      </c>
      <c r="E1078" s="1" t="s">
        <v>2</v>
      </c>
      <c r="F1078" s="1" t="s">
        <v>151</v>
      </c>
      <c r="G1078" s="1" t="s">
        <v>73</v>
      </c>
      <c r="H1078" s="8"/>
      <c r="I1078" s="8">
        <v>2015</v>
      </c>
      <c r="J1078" s="1" t="s">
        <v>124</v>
      </c>
      <c r="K1078" s="9">
        <v>10000</v>
      </c>
      <c r="L1078" s="10">
        <f>K1078/ VLOOKUP(A1078,Indicators!$B$1:$V$7,21,FALSE)</f>
        <v>43.746445601294894</v>
      </c>
      <c r="M1078" s="1" t="s">
        <v>300</v>
      </c>
      <c r="N1078" s="1" t="s">
        <v>71</v>
      </c>
      <c r="O1078" s="11"/>
      <c r="P1078" s="11"/>
      <c r="Q1078" s="8" t="str">
        <f t="shared" si="0"/>
        <v/>
      </c>
      <c r="R1078" s="1" t="s">
        <v>95</v>
      </c>
      <c r="S1078" s="1" t="s">
        <v>84</v>
      </c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</row>
    <row r="1079" spans="1:76" x14ac:dyDescent="0.2">
      <c r="A1079" s="1" t="s">
        <v>20</v>
      </c>
      <c r="B1079" s="1" t="s">
        <v>294</v>
      </c>
      <c r="C1079" s="1" t="s">
        <v>301</v>
      </c>
      <c r="D1079" s="1" t="s">
        <v>128</v>
      </c>
      <c r="E1079" s="1" t="s">
        <v>2</v>
      </c>
      <c r="F1079" s="1" t="s">
        <v>151</v>
      </c>
      <c r="G1079" s="1" t="s">
        <v>73</v>
      </c>
      <c r="H1079" s="8"/>
      <c r="I1079" s="8">
        <v>2015</v>
      </c>
      <c r="J1079" s="1" t="s">
        <v>124</v>
      </c>
      <c r="K1079" s="9">
        <v>10000</v>
      </c>
      <c r="L1079" s="10">
        <f>K1079/ VLOOKUP(A1079,Indicators!$B$1:$V$7,21,FALSE)</f>
        <v>43.746445601294894</v>
      </c>
      <c r="M1079" s="1" t="s">
        <v>302</v>
      </c>
      <c r="N1079" s="1" t="s">
        <v>71</v>
      </c>
      <c r="O1079" s="11"/>
      <c r="P1079" s="11"/>
      <c r="Q1079" s="8" t="str">
        <f t="shared" si="0"/>
        <v/>
      </c>
      <c r="R1079" s="1" t="s">
        <v>95</v>
      </c>
      <c r="S1079" s="1" t="s">
        <v>84</v>
      </c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</row>
    <row r="1080" spans="1:76" x14ac:dyDescent="0.2">
      <c r="A1080" s="1" t="s">
        <v>20</v>
      </c>
      <c r="B1080" s="1" t="s">
        <v>294</v>
      </c>
      <c r="C1080" s="1" t="s">
        <v>297</v>
      </c>
      <c r="D1080" s="1" t="s">
        <v>128</v>
      </c>
      <c r="E1080" s="1" t="s">
        <v>2</v>
      </c>
      <c r="F1080" s="1" t="s">
        <v>151</v>
      </c>
      <c r="G1080" s="1" t="s">
        <v>73</v>
      </c>
      <c r="H1080" s="8"/>
      <c r="I1080" s="8">
        <v>2015</v>
      </c>
      <c r="J1080" s="1" t="s">
        <v>124</v>
      </c>
      <c r="K1080" s="9">
        <v>11040</v>
      </c>
      <c r="L1080" s="10">
        <f>K1080/ VLOOKUP(A1080,Indicators!$B$1:$V$7,21,FALSE)</f>
        <v>48.296075943829564</v>
      </c>
      <c r="M1080" s="1" t="s">
        <v>298</v>
      </c>
      <c r="N1080" s="1" t="s">
        <v>71</v>
      </c>
      <c r="O1080" s="11"/>
      <c r="P1080" s="11"/>
      <c r="Q1080" s="8" t="str">
        <f t="shared" si="0"/>
        <v/>
      </c>
      <c r="R1080" s="1" t="s">
        <v>95</v>
      </c>
      <c r="S1080" s="1" t="s">
        <v>84</v>
      </c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</row>
    <row r="1081" spans="1:76" x14ac:dyDescent="0.2">
      <c r="A1081" s="1" t="s">
        <v>20</v>
      </c>
      <c r="B1081" s="1" t="s">
        <v>294</v>
      </c>
      <c r="C1081" s="1" t="s">
        <v>295</v>
      </c>
      <c r="D1081" s="1" t="s">
        <v>128</v>
      </c>
      <c r="E1081" s="1" t="s">
        <v>2</v>
      </c>
      <c r="F1081" s="1" t="s">
        <v>151</v>
      </c>
      <c r="G1081" s="1" t="s">
        <v>73</v>
      </c>
      <c r="H1081" s="8"/>
      <c r="I1081" s="8">
        <v>2015</v>
      </c>
      <c r="J1081" s="1" t="s">
        <v>124</v>
      </c>
      <c r="K1081" s="9">
        <v>12000</v>
      </c>
      <c r="L1081" s="10">
        <f>K1081/ VLOOKUP(A1081,Indicators!$B$1:$V$7,21,FALSE)</f>
        <v>52.495734721553873</v>
      </c>
      <c r="M1081" s="1" t="s">
        <v>296</v>
      </c>
      <c r="N1081" s="1" t="s">
        <v>71</v>
      </c>
      <c r="O1081" s="11"/>
      <c r="P1081" s="11"/>
      <c r="Q1081" s="8" t="str">
        <f t="shared" si="0"/>
        <v/>
      </c>
      <c r="R1081" s="1" t="s">
        <v>95</v>
      </c>
      <c r="S1081" s="1" t="s">
        <v>84</v>
      </c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</row>
    <row r="1082" spans="1:76" x14ac:dyDescent="0.2">
      <c r="A1082" s="1" t="s">
        <v>20</v>
      </c>
      <c r="B1082" s="1" t="s">
        <v>294</v>
      </c>
      <c r="C1082" s="1" t="s">
        <v>295</v>
      </c>
      <c r="D1082" s="1" t="s">
        <v>128</v>
      </c>
      <c r="E1082" s="1" t="s">
        <v>2</v>
      </c>
      <c r="F1082" s="1" t="s">
        <v>151</v>
      </c>
      <c r="G1082" s="1" t="s">
        <v>73</v>
      </c>
      <c r="H1082" s="8"/>
      <c r="I1082" s="8">
        <v>2015</v>
      </c>
      <c r="J1082" s="1" t="s">
        <v>124</v>
      </c>
      <c r="K1082" s="9">
        <v>12030</v>
      </c>
      <c r="L1082" s="10">
        <f>K1082/ VLOOKUP(A1082,Indicators!$B$1:$V$7,21,FALSE)</f>
        <v>52.62697405835776</v>
      </c>
      <c r="M1082" s="1" t="s">
        <v>296</v>
      </c>
      <c r="N1082" s="1" t="s">
        <v>71</v>
      </c>
      <c r="O1082" s="11"/>
      <c r="P1082" s="11"/>
      <c r="Q1082" s="8" t="str">
        <f t="shared" si="0"/>
        <v/>
      </c>
      <c r="R1082" s="1" t="s">
        <v>95</v>
      </c>
      <c r="S1082" s="1" t="s">
        <v>84</v>
      </c>
      <c r="T1082" s="11"/>
      <c r="U1082" s="11"/>
      <c r="V1082" s="11"/>
      <c r="W1082" s="11"/>
      <c r="X1082" s="11"/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</row>
    <row r="1083" spans="1:76" x14ac:dyDescent="0.2">
      <c r="A1083" s="1" t="s">
        <v>20</v>
      </c>
      <c r="B1083" s="1" t="s">
        <v>294</v>
      </c>
      <c r="C1083" s="1" t="s">
        <v>295</v>
      </c>
      <c r="D1083" s="1" t="s">
        <v>128</v>
      </c>
      <c r="E1083" s="1" t="s">
        <v>2</v>
      </c>
      <c r="F1083" s="1" t="s">
        <v>151</v>
      </c>
      <c r="G1083" s="1" t="s">
        <v>73</v>
      </c>
      <c r="H1083" s="8"/>
      <c r="I1083" s="8">
        <v>2015</v>
      </c>
      <c r="J1083" s="1" t="s">
        <v>124</v>
      </c>
      <c r="K1083" s="9">
        <v>17350</v>
      </c>
      <c r="L1083" s="10">
        <f>K1083/ VLOOKUP(A1083,Indicators!$B$1:$V$7,21,FALSE)</f>
        <v>75.900083118246641</v>
      </c>
      <c r="M1083" s="1" t="s">
        <v>296</v>
      </c>
      <c r="N1083" s="1" t="s">
        <v>71</v>
      </c>
      <c r="O1083" s="11"/>
      <c r="P1083" s="11"/>
      <c r="Q1083" s="8" t="str">
        <f t="shared" si="0"/>
        <v/>
      </c>
      <c r="R1083" s="1" t="s">
        <v>95</v>
      </c>
      <c r="S1083" s="1" t="s">
        <v>84</v>
      </c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</row>
    <row r="1084" spans="1:76" x14ac:dyDescent="0.2">
      <c r="A1084" s="1" t="s">
        <v>20</v>
      </c>
      <c r="B1084" s="1" t="s">
        <v>294</v>
      </c>
      <c r="C1084" s="1" t="s">
        <v>295</v>
      </c>
      <c r="D1084" s="1" t="s">
        <v>128</v>
      </c>
      <c r="E1084" s="1" t="s">
        <v>2</v>
      </c>
      <c r="F1084" s="1" t="s">
        <v>151</v>
      </c>
      <c r="G1084" s="1" t="s">
        <v>73</v>
      </c>
      <c r="H1084" s="8"/>
      <c r="I1084" s="8">
        <v>2015</v>
      </c>
      <c r="J1084" s="1" t="s">
        <v>124</v>
      </c>
      <c r="K1084" s="9">
        <v>17590</v>
      </c>
      <c r="L1084" s="10">
        <f>K1084/ VLOOKUP(A1084,Indicators!$B$1:$V$7,21,FALSE)</f>
        <v>76.949997812677722</v>
      </c>
      <c r="M1084" s="1" t="s">
        <v>296</v>
      </c>
      <c r="N1084" s="1" t="s">
        <v>71</v>
      </c>
      <c r="O1084" s="11"/>
      <c r="P1084" s="11"/>
      <c r="Q1084" s="8" t="str">
        <f t="shared" si="0"/>
        <v/>
      </c>
      <c r="R1084" s="1" t="s">
        <v>95</v>
      </c>
      <c r="S1084" s="1" t="s">
        <v>84</v>
      </c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</row>
    <row r="1085" spans="1:76" x14ac:dyDescent="0.2">
      <c r="A1085" s="1" t="s">
        <v>20</v>
      </c>
      <c r="B1085" s="1" t="s">
        <v>294</v>
      </c>
      <c r="C1085" s="1" t="s">
        <v>295</v>
      </c>
      <c r="D1085" s="1" t="s">
        <v>128</v>
      </c>
      <c r="E1085" s="1" t="s">
        <v>2</v>
      </c>
      <c r="F1085" s="1" t="s">
        <v>151</v>
      </c>
      <c r="G1085" s="1" t="s">
        <v>73</v>
      </c>
      <c r="H1085" s="8"/>
      <c r="I1085" s="8">
        <v>2015</v>
      </c>
      <c r="J1085" s="1" t="s">
        <v>124</v>
      </c>
      <c r="K1085" s="9">
        <v>18210</v>
      </c>
      <c r="L1085" s="10">
        <f>K1085/ VLOOKUP(A1085,Indicators!$B$1:$V$7,21,FALSE)</f>
        <v>79.662277439958004</v>
      </c>
      <c r="M1085" s="1" t="s">
        <v>296</v>
      </c>
      <c r="N1085" s="1" t="s">
        <v>71</v>
      </c>
      <c r="O1085" s="11"/>
      <c r="P1085" s="11"/>
      <c r="Q1085" s="8" t="str">
        <f t="shared" si="0"/>
        <v/>
      </c>
      <c r="R1085" s="1" t="s">
        <v>95</v>
      </c>
      <c r="S1085" s="1" t="s">
        <v>84</v>
      </c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</row>
    <row r="1086" spans="1:76" x14ac:dyDescent="0.2">
      <c r="A1086" s="1" t="s">
        <v>20</v>
      </c>
      <c r="B1086" s="1" t="s">
        <v>294</v>
      </c>
      <c r="C1086" s="1" t="s">
        <v>299</v>
      </c>
      <c r="D1086" s="1" t="s">
        <v>128</v>
      </c>
      <c r="E1086" s="1" t="s">
        <v>2</v>
      </c>
      <c r="F1086" s="1" t="s">
        <v>151</v>
      </c>
      <c r="G1086" s="1" t="s">
        <v>73</v>
      </c>
      <c r="H1086" s="8"/>
      <c r="I1086" s="8">
        <v>2015</v>
      </c>
      <c r="J1086" s="1" t="s">
        <v>124</v>
      </c>
      <c r="K1086" s="9">
        <v>18250</v>
      </c>
      <c r="L1086" s="10">
        <f>K1086/ VLOOKUP(A1086,Indicators!$B$1:$V$7,21,FALSE)</f>
        <v>79.837263222363177</v>
      </c>
      <c r="M1086" s="1" t="s">
        <v>300</v>
      </c>
      <c r="N1086" s="1" t="s">
        <v>71</v>
      </c>
      <c r="O1086" s="11"/>
      <c r="P1086" s="11"/>
      <c r="Q1086" s="8" t="str">
        <f t="shared" si="0"/>
        <v/>
      </c>
      <c r="R1086" s="1" t="s">
        <v>95</v>
      </c>
      <c r="S1086" s="1" t="s">
        <v>84</v>
      </c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</row>
    <row r="1087" spans="1:76" x14ac:dyDescent="0.2">
      <c r="A1087" s="1" t="s">
        <v>20</v>
      </c>
      <c r="B1087" s="1" t="s">
        <v>294</v>
      </c>
      <c r="C1087" s="1" t="s">
        <v>295</v>
      </c>
      <c r="D1087" s="1" t="s">
        <v>128</v>
      </c>
      <c r="E1087" s="1" t="s">
        <v>2</v>
      </c>
      <c r="F1087" s="1" t="s">
        <v>151</v>
      </c>
      <c r="G1087" s="1" t="s">
        <v>73</v>
      </c>
      <c r="H1087" s="8"/>
      <c r="I1087" s="8">
        <v>2015</v>
      </c>
      <c r="J1087" s="1" t="s">
        <v>124</v>
      </c>
      <c r="K1087" s="9">
        <v>19290</v>
      </c>
      <c r="L1087" s="10">
        <f>K1087/ VLOOKUP(A1087,Indicators!$B$1:$V$7,21,FALSE)</f>
        <v>84.386893564897846</v>
      </c>
      <c r="M1087" s="1" t="s">
        <v>296</v>
      </c>
      <c r="N1087" s="1" t="s">
        <v>71</v>
      </c>
      <c r="O1087" s="11"/>
      <c r="P1087" s="11"/>
      <c r="Q1087" s="8" t="str">
        <f t="shared" si="0"/>
        <v/>
      </c>
      <c r="R1087" s="1" t="s">
        <v>95</v>
      </c>
      <c r="S1087" s="1" t="s">
        <v>84</v>
      </c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</row>
    <row r="1088" spans="1:76" x14ac:dyDescent="0.2">
      <c r="A1088" s="1" t="s">
        <v>20</v>
      </c>
      <c r="B1088" s="1" t="s">
        <v>294</v>
      </c>
      <c r="C1088" s="1" t="s">
        <v>304</v>
      </c>
      <c r="D1088" s="1" t="s">
        <v>128</v>
      </c>
      <c r="E1088" s="1" t="s">
        <v>2</v>
      </c>
      <c r="F1088" s="1" t="s">
        <v>151</v>
      </c>
      <c r="G1088" s="1" t="s">
        <v>73</v>
      </c>
      <c r="H1088" s="8"/>
      <c r="I1088" s="8">
        <v>2015</v>
      </c>
      <c r="J1088" s="1" t="s">
        <v>124</v>
      </c>
      <c r="K1088" s="9">
        <v>20000</v>
      </c>
      <c r="L1088" s="10">
        <f>K1088/ VLOOKUP(A1088,Indicators!$B$1:$V$7,21,FALSE)</f>
        <v>87.492891202589789</v>
      </c>
      <c r="M1088" s="1" t="s">
        <v>305</v>
      </c>
      <c r="N1088" s="1" t="s">
        <v>71</v>
      </c>
      <c r="O1088" s="11"/>
      <c r="P1088" s="11"/>
      <c r="Q1088" s="8" t="str">
        <f t="shared" si="0"/>
        <v/>
      </c>
      <c r="R1088" s="1" t="s">
        <v>95</v>
      </c>
      <c r="S1088" s="1" t="s">
        <v>84</v>
      </c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</row>
    <row r="1089" spans="1:76" x14ac:dyDescent="0.2">
      <c r="A1089" s="1" t="s">
        <v>20</v>
      </c>
      <c r="B1089" s="1" t="s">
        <v>294</v>
      </c>
      <c r="C1089" s="1" t="s">
        <v>303</v>
      </c>
      <c r="D1089" s="1" t="s">
        <v>128</v>
      </c>
      <c r="E1089" s="1" t="s">
        <v>2</v>
      </c>
      <c r="F1089" s="1" t="s">
        <v>151</v>
      </c>
      <c r="G1089" s="1" t="s">
        <v>73</v>
      </c>
      <c r="H1089" s="8"/>
      <c r="I1089" s="8">
        <v>2015</v>
      </c>
      <c r="J1089" s="1" t="s">
        <v>124</v>
      </c>
      <c r="K1089" s="9">
        <v>70000</v>
      </c>
      <c r="L1089" s="10">
        <f>K1089/ VLOOKUP(A1089,Indicators!$B$1:$V$7,21,FALSE)</f>
        <v>306.22511920906425</v>
      </c>
      <c r="M1089" s="1" t="s">
        <v>170</v>
      </c>
      <c r="N1089" s="1" t="s">
        <v>71</v>
      </c>
      <c r="O1089" s="11"/>
      <c r="P1089" s="11"/>
      <c r="Q1089" s="8" t="str">
        <f t="shared" si="0"/>
        <v/>
      </c>
      <c r="R1089" s="1" t="s">
        <v>95</v>
      </c>
      <c r="S1089" s="1" t="s">
        <v>84</v>
      </c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</row>
    <row r="1090" spans="1:76" x14ac:dyDescent="0.2">
      <c r="A1090" s="1" t="s">
        <v>20</v>
      </c>
      <c r="B1090" s="1" t="s">
        <v>294</v>
      </c>
      <c r="C1090" s="1" t="s">
        <v>306</v>
      </c>
      <c r="D1090" s="1" t="s">
        <v>128</v>
      </c>
      <c r="E1090" s="1" t="s">
        <v>2</v>
      </c>
      <c r="F1090" s="1" t="s">
        <v>151</v>
      </c>
      <c r="G1090" s="1" t="s">
        <v>73</v>
      </c>
      <c r="H1090" s="8"/>
      <c r="I1090" s="8">
        <v>2015</v>
      </c>
      <c r="J1090" s="1" t="s">
        <v>124</v>
      </c>
      <c r="K1090" s="9">
        <v>71250</v>
      </c>
      <c r="L1090" s="10">
        <f>K1090/ VLOOKUP(A1090,Indicators!$B$1:$V$7,21,FALSE)</f>
        <v>311.69342490922611</v>
      </c>
      <c r="M1090" s="1" t="s">
        <v>170</v>
      </c>
      <c r="N1090" s="1" t="s">
        <v>71</v>
      </c>
      <c r="O1090" s="11"/>
      <c r="P1090" s="11"/>
      <c r="Q1090" s="8" t="str">
        <f t="shared" si="0"/>
        <v/>
      </c>
      <c r="R1090" s="1" t="s">
        <v>95</v>
      </c>
      <c r="S1090" s="1" t="s">
        <v>84</v>
      </c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</row>
    <row r="1091" spans="1:76" x14ac:dyDescent="0.2">
      <c r="A1091" s="1" t="s">
        <v>20</v>
      </c>
      <c r="B1091" s="1" t="s">
        <v>294</v>
      </c>
      <c r="C1091" s="1" t="s">
        <v>307</v>
      </c>
      <c r="D1091" s="1" t="s">
        <v>128</v>
      </c>
      <c r="E1091" s="1" t="s">
        <v>2</v>
      </c>
      <c r="F1091" s="1" t="s">
        <v>151</v>
      </c>
      <c r="G1091" s="1" t="s">
        <v>73</v>
      </c>
      <c r="H1091" s="8"/>
      <c r="I1091" s="8">
        <v>2015</v>
      </c>
      <c r="J1091" s="1" t="s">
        <v>124</v>
      </c>
      <c r="K1091" s="9">
        <v>372090</v>
      </c>
      <c r="L1091" s="10">
        <f>K1091/ VLOOKUP(A1091,Indicators!$B$1:$V$7,21,FALSE)</f>
        <v>1627.7614943785818</v>
      </c>
      <c r="M1091" s="1" t="s">
        <v>305</v>
      </c>
      <c r="N1091" s="1" t="s">
        <v>71</v>
      </c>
      <c r="O1091" s="11"/>
      <c r="P1091" s="11"/>
      <c r="Q1091" s="8" t="str">
        <f t="shared" si="0"/>
        <v/>
      </c>
      <c r="R1091" s="1" t="s">
        <v>95</v>
      </c>
      <c r="S1091" s="1" t="s">
        <v>84</v>
      </c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</row>
    <row r="1092" spans="1:76" x14ac:dyDescent="0.2">
      <c r="A1092" s="1" t="s">
        <v>20</v>
      </c>
      <c r="B1092" s="1" t="s">
        <v>129</v>
      </c>
      <c r="C1092" s="1" t="s">
        <v>134</v>
      </c>
      <c r="D1092" s="1" t="s">
        <v>131</v>
      </c>
      <c r="E1092" s="1" t="s">
        <v>2</v>
      </c>
      <c r="F1092" s="1" t="s">
        <v>151</v>
      </c>
      <c r="G1092" s="1" t="s">
        <v>73</v>
      </c>
      <c r="H1092" s="8"/>
      <c r="I1092" s="8">
        <v>2015</v>
      </c>
      <c r="J1092" s="1" t="s">
        <v>124</v>
      </c>
      <c r="K1092" s="8">
        <v>120</v>
      </c>
      <c r="L1092" s="10">
        <f>K1092/ VLOOKUP(A1092,Indicators!$B$1:$V$7,21,FALSE)</f>
        <v>0.52495734721553877</v>
      </c>
      <c r="M1092" s="1" t="s">
        <v>132</v>
      </c>
      <c r="N1092" s="1" t="s">
        <v>71</v>
      </c>
      <c r="O1092" s="11"/>
      <c r="P1092" s="11"/>
      <c r="Q1092" s="8" t="str">
        <f t="shared" si="0"/>
        <v/>
      </c>
      <c r="R1092" s="1" t="s">
        <v>133</v>
      </c>
      <c r="S1092" s="1" t="s">
        <v>27</v>
      </c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</row>
    <row r="1093" spans="1:76" x14ac:dyDescent="0.2">
      <c r="A1093" s="1" t="s">
        <v>20</v>
      </c>
      <c r="B1093" s="1" t="s">
        <v>129</v>
      </c>
      <c r="C1093" s="1" t="s">
        <v>136</v>
      </c>
      <c r="D1093" s="1" t="s">
        <v>131</v>
      </c>
      <c r="E1093" s="1" t="s">
        <v>2</v>
      </c>
      <c r="F1093" s="1" t="s">
        <v>151</v>
      </c>
      <c r="G1093" s="1" t="s">
        <v>73</v>
      </c>
      <c r="H1093" s="8"/>
      <c r="I1093" s="8">
        <v>2015</v>
      </c>
      <c r="J1093" s="1" t="s">
        <v>124</v>
      </c>
      <c r="K1093" s="8">
        <v>250</v>
      </c>
      <c r="L1093" s="10">
        <f>K1093/ VLOOKUP(A1093,Indicators!$B$1:$V$7,21,FALSE)</f>
        <v>1.0936611400323724</v>
      </c>
      <c r="M1093" s="1" t="s">
        <v>132</v>
      </c>
      <c r="N1093" s="1" t="s">
        <v>71</v>
      </c>
      <c r="O1093" s="11"/>
      <c r="P1093" s="11"/>
      <c r="Q1093" s="8" t="str">
        <f t="shared" si="0"/>
        <v/>
      </c>
      <c r="R1093" s="1" t="s">
        <v>133</v>
      </c>
      <c r="S1093" s="1" t="s">
        <v>27</v>
      </c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</row>
    <row r="1094" spans="1:76" x14ac:dyDescent="0.2">
      <c r="A1094" s="1" t="s">
        <v>20</v>
      </c>
      <c r="B1094" s="1" t="s">
        <v>129</v>
      </c>
      <c r="C1094" s="1" t="s">
        <v>134</v>
      </c>
      <c r="D1094" s="1" t="s">
        <v>131</v>
      </c>
      <c r="E1094" s="1" t="s">
        <v>2</v>
      </c>
      <c r="F1094" s="1" t="s">
        <v>151</v>
      </c>
      <c r="G1094" s="1" t="s">
        <v>73</v>
      </c>
      <c r="H1094" s="8"/>
      <c r="I1094" s="8">
        <v>2015</v>
      </c>
      <c r="J1094" s="1" t="s">
        <v>124</v>
      </c>
      <c r="K1094" s="8">
        <v>400</v>
      </c>
      <c r="L1094" s="10">
        <f>K1094/ VLOOKUP(A1094,Indicators!$B$1:$V$7,21,FALSE)</f>
        <v>1.7498578240517957</v>
      </c>
      <c r="M1094" s="1" t="s">
        <v>132</v>
      </c>
      <c r="N1094" s="1" t="s">
        <v>71</v>
      </c>
      <c r="O1094" s="11"/>
      <c r="P1094" s="11"/>
      <c r="Q1094" s="8" t="str">
        <f t="shared" si="0"/>
        <v/>
      </c>
      <c r="R1094" s="1" t="s">
        <v>133</v>
      </c>
      <c r="S1094" s="1" t="s">
        <v>27</v>
      </c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</row>
    <row r="1095" spans="1:76" x14ac:dyDescent="0.2">
      <c r="A1095" s="1" t="s">
        <v>20</v>
      </c>
      <c r="B1095" s="1" t="s">
        <v>129</v>
      </c>
      <c r="C1095" s="1" t="s">
        <v>134</v>
      </c>
      <c r="D1095" s="1" t="s">
        <v>131</v>
      </c>
      <c r="E1095" s="1" t="s">
        <v>2</v>
      </c>
      <c r="F1095" s="1" t="s">
        <v>151</v>
      </c>
      <c r="G1095" s="1" t="s">
        <v>73</v>
      </c>
      <c r="H1095" s="8"/>
      <c r="I1095" s="8">
        <v>2015</v>
      </c>
      <c r="J1095" s="1" t="s">
        <v>124</v>
      </c>
      <c r="K1095" s="8">
        <v>500</v>
      </c>
      <c r="L1095" s="10">
        <f>K1095/ VLOOKUP(A1095,Indicators!$B$1:$V$7,21,FALSE)</f>
        <v>2.1873222800647447</v>
      </c>
      <c r="M1095" s="1" t="s">
        <v>132</v>
      </c>
      <c r="N1095" s="1" t="s">
        <v>71</v>
      </c>
      <c r="O1095" s="11"/>
      <c r="P1095" s="11"/>
      <c r="Q1095" s="8" t="str">
        <f t="shared" si="0"/>
        <v/>
      </c>
      <c r="R1095" s="1" t="s">
        <v>133</v>
      </c>
      <c r="S1095" s="1" t="s">
        <v>27</v>
      </c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</row>
    <row r="1096" spans="1:76" x14ac:dyDescent="0.2">
      <c r="A1096" s="1" t="s">
        <v>20</v>
      </c>
      <c r="B1096" s="1" t="s">
        <v>129</v>
      </c>
      <c r="C1096" s="1" t="s">
        <v>135</v>
      </c>
      <c r="D1096" s="1" t="s">
        <v>131</v>
      </c>
      <c r="E1096" s="1" t="s">
        <v>2</v>
      </c>
      <c r="F1096" s="1" t="s">
        <v>151</v>
      </c>
      <c r="G1096" s="1" t="s">
        <v>73</v>
      </c>
      <c r="H1096" s="8"/>
      <c r="I1096" s="8">
        <v>2015</v>
      </c>
      <c r="J1096" s="1" t="s">
        <v>124</v>
      </c>
      <c r="K1096" s="8">
        <v>500</v>
      </c>
      <c r="L1096" s="10">
        <f>K1096/ VLOOKUP(A1096,Indicators!$B$1:$V$7,21,FALSE)</f>
        <v>2.1873222800647447</v>
      </c>
      <c r="M1096" s="1" t="s">
        <v>132</v>
      </c>
      <c r="N1096" s="1" t="s">
        <v>71</v>
      </c>
      <c r="O1096" s="11"/>
      <c r="P1096" s="11"/>
      <c r="Q1096" s="8" t="str">
        <f t="shared" si="0"/>
        <v/>
      </c>
      <c r="R1096" s="1" t="s">
        <v>133</v>
      </c>
      <c r="S1096" s="1" t="s">
        <v>27</v>
      </c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</row>
    <row r="1097" spans="1:76" x14ac:dyDescent="0.2">
      <c r="A1097" s="1" t="s">
        <v>20</v>
      </c>
      <c r="B1097" s="1" t="s">
        <v>129</v>
      </c>
      <c r="C1097" s="1" t="s">
        <v>135</v>
      </c>
      <c r="D1097" s="1" t="s">
        <v>131</v>
      </c>
      <c r="E1097" s="1" t="s">
        <v>2</v>
      </c>
      <c r="F1097" s="1" t="s">
        <v>151</v>
      </c>
      <c r="G1097" s="1" t="s">
        <v>73</v>
      </c>
      <c r="H1097" s="8"/>
      <c r="I1097" s="8">
        <v>2015</v>
      </c>
      <c r="J1097" s="1" t="s">
        <v>124</v>
      </c>
      <c r="K1097" s="8">
        <v>500</v>
      </c>
      <c r="L1097" s="10">
        <f>K1097/ VLOOKUP(A1097,Indicators!$B$1:$V$7,21,FALSE)</f>
        <v>2.1873222800647447</v>
      </c>
      <c r="M1097" s="1" t="s">
        <v>132</v>
      </c>
      <c r="N1097" s="1" t="s">
        <v>71</v>
      </c>
      <c r="O1097" s="11"/>
      <c r="P1097" s="11"/>
      <c r="Q1097" s="8" t="str">
        <f t="shared" si="0"/>
        <v/>
      </c>
      <c r="R1097" s="1" t="s">
        <v>133</v>
      </c>
      <c r="S1097" s="1" t="s">
        <v>27</v>
      </c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</row>
    <row r="1098" spans="1:76" x14ac:dyDescent="0.2">
      <c r="A1098" s="1" t="s">
        <v>20</v>
      </c>
      <c r="B1098" s="1" t="s">
        <v>129</v>
      </c>
      <c r="C1098" s="1" t="s">
        <v>135</v>
      </c>
      <c r="D1098" s="1" t="s">
        <v>131</v>
      </c>
      <c r="E1098" s="1" t="s">
        <v>2</v>
      </c>
      <c r="F1098" s="1" t="s">
        <v>151</v>
      </c>
      <c r="G1098" s="1" t="s">
        <v>73</v>
      </c>
      <c r="H1098" s="8"/>
      <c r="I1098" s="8">
        <v>2015</v>
      </c>
      <c r="J1098" s="1" t="s">
        <v>124</v>
      </c>
      <c r="K1098" s="8">
        <v>500</v>
      </c>
      <c r="L1098" s="10">
        <f>K1098/ VLOOKUP(A1098,Indicators!$B$1:$V$7,21,FALSE)</f>
        <v>2.1873222800647447</v>
      </c>
      <c r="M1098" s="1" t="s">
        <v>132</v>
      </c>
      <c r="N1098" s="1" t="s">
        <v>71</v>
      </c>
      <c r="O1098" s="11"/>
      <c r="P1098" s="11"/>
      <c r="Q1098" s="8" t="str">
        <f t="shared" si="0"/>
        <v/>
      </c>
      <c r="R1098" s="1" t="s">
        <v>133</v>
      </c>
      <c r="S1098" s="1" t="s">
        <v>27</v>
      </c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</row>
    <row r="1099" spans="1:76" x14ac:dyDescent="0.2">
      <c r="A1099" s="1" t="s">
        <v>20</v>
      </c>
      <c r="B1099" s="1" t="s">
        <v>129</v>
      </c>
      <c r="C1099" s="1" t="s">
        <v>135</v>
      </c>
      <c r="D1099" s="1" t="s">
        <v>131</v>
      </c>
      <c r="E1099" s="1" t="s">
        <v>2</v>
      </c>
      <c r="F1099" s="1" t="s">
        <v>151</v>
      </c>
      <c r="G1099" s="1" t="s">
        <v>73</v>
      </c>
      <c r="H1099" s="8"/>
      <c r="I1099" s="8">
        <v>2015</v>
      </c>
      <c r="J1099" s="1" t="s">
        <v>124</v>
      </c>
      <c r="K1099" s="8">
        <v>500</v>
      </c>
      <c r="L1099" s="10">
        <f>K1099/ VLOOKUP(A1099,Indicators!$B$1:$V$7,21,FALSE)</f>
        <v>2.1873222800647447</v>
      </c>
      <c r="M1099" s="1" t="s">
        <v>132</v>
      </c>
      <c r="N1099" s="1" t="s">
        <v>71</v>
      </c>
      <c r="O1099" s="11"/>
      <c r="P1099" s="11"/>
      <c r="Q1099" s="8" t="str">
        <f t="shared" si="0"/>
        <v/>
      </c>
      <c r="R1099" s="1" t="s">
        <v>133</v>
      </c>
      <c r="S1099" s="1" t="s">
        <v>27</v>
      </c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</row>
    <row r="1100" spans="1:76" x14ac:dyDescent="0.2">
      <c r="A1100" s="1" t="s">
        <v>20</v>
      </c>
      <c r="B1100" s="1" t="s">
        <v>129</v>
      </c>
      <c r="C1100" s="1" t="s">
        <v>134</v>
      </c>
      <c r="D1100" s="1" t="s">
        <v>131</v>
      </c>
      <c r="E1100" s="1" t="s">
        <v>2</v>
      </c>
      <c r="F1100" s="1" t="s">
        <v>151</v>
      </c>
      <c r="G1100" s="1" t="s">
        <v>73</v>
      </c>
      <c r="H1100" s="8"/>
      <c r="I1100" s="8">
        <v>2015</v>
      </c>
      <c r="J1100" s="1" t="s">
        <v>124</v>
      </c>
      <c r="K1100" s="8">
        <v>900</v>
      </c>
      <c r="L1100" s="10">
        <f>K1100/ VLOOKUP(A1100,Indicators!$B$1:$V$7,21,FALSE)</f>
        <v>3.9371801041165404</v>
      </c>
      <c r="M1100" s="1" t="s">
        <v>132</v>
      </c>
      <c r="N1100" s="1" t="s">
        <v>71</v>
      </c>
      <c r="O1100" s="11"/>
      <c r="P1100" s="11"/>
      <c r="Q1100" s="8" t="str">
        <f t="shared" si="0"/>
        <v/>
      </c>
      <c r="R1100" s="1" t="s">
        <v>133</v>
      </c>
      <c r="S1100" s="1" t="s">
        <v>27</v>
      </c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</row>
    <row r="1101" spans="1:76" x14ac:dyDescent="0.2">
      <c r="A1101" s="1" t="s">
        <v>20</v>
      </c>
      <c r="B1101" s="1" t="s">
        <v>129</v>
      </c>
      <c r="C1101" s="1" t="s">
        <v>135</v>
      </c>
      <c r="D1101" s="1" t="s">
        <v>131</v>
      </c>
      <c r="E1101" s="1" t="s">
        <v>2</v>
      </c>
      <c r="F1101" s="1" t="s">
        <v>151</v>
      </c>
      <c r="G1101" s="1" t="s">
        <v>73</v>
      </c>
      <c r="H1101" s="8"/>
      <c r="I1101" s="8">
        <v>2015</v>
      </c>
      <c r="J1101" s="1" t="s">
        <v>124</v>
      </c>
      <c r="K1101" s="9">
        <v>1000</v>
      </c>
      <c r="L1101" s="10">
        <f>K1101/ VLOOKUP(A1101,Indicators!$B$1:$V$7,21,FALSE)</f>
        <v>4.3746445601294894</v>
      </c>
      <c r="M1101" s="1" t="s">
        <v>132</v>
      </c>
      <c r="N1101" s="1" t="s">
        <v>71</v>
      </c>
      <c r="O1101" s="11"/>
      <c r="P1101" s="11"/>
      <c r="Q1101" s="8" t="str">
        <f t="shared" si="0"/>
        <v/>
      </c>
      <c r="R1101" s="1" t="s">
        <v>133</v>
      </c>
      <c r="S1101" s="1" t="s">
        <v>27</v>
      </c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</row>
    <row r="1102" spans="1:76" x14ac:dyDescent="0.2">
      <c r="A1102" s="1" t="s">
        <v>20</v>
      </c>
      <c r="B1102" s="1" t="s">
        <v>129</v>
      </c>
      <c r="C1102" s="1" t="s">
        <v>130</v>
      </c>
      <c r="D1102" s="1" t="s">
        <v>131</v>
      </c>
      <c r="E1102" s="1" t="s">
        <v>2</v>
      </c>
      <c r="F1102" s="1" t="s">
        <v>151</v>
      </c>
      <c r="G1102" s="1" t="s">
        <v>73</v>
      </c>
      <c r="H1102" s="8"/>
      <c r="I1102" s="8">
        <v>2015</v>
      </c>
      <c r="J1102" s="1" t="s">
        <v>124</v>
      </c>
      <c r="K1102" s="9">
        <v>1000</v>
      </c>
      <c r="L1102" s="10">
        <f>K1102/ VLOOKUP(A1102,Indicators!$B$1:$V$7,21,FALSE)</f>
        <v>4.3746445601294894</v>
      </c>
      <c r="M1102" s="1" t="s">
        <v>132</v>
      </c>
      <c r="N1102" s="1" t="s">
        <v>71</v>
      </c>
      <c r="O1102" s="11"/>
      <c r="P1102" s="11"/>
      <c r="Q1102" s="8" t="str">
        <f t="shared" si="0"/>
        <v/>
      </c>
      <c r="R1102" s="1" t="s">
        <v>133</v>
      </c>
      <c r="S1102" s="1" t="s">
        <v>27</v>
      </c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</row>
    <row r="1103" spans="1:76" x14ac:dyDescent="0.2">
      <c r="A1103" s="1" t="s">
        <v>20</v>
      </c>
      <c r="B1103" s="1" t="s">
        <v>129</v>
      </c>
      <c r="C1103" s="1" t="s">
        <v>134</v>
      </c>
      <c r="D1103" s="1" t="s">
        <v>131</v>
      </c>
      <c r="E1103" s="1" t="s">
        <v>2</v>
      </c>
      <c r="F1103" s="1" t="s">
        <v>151</v>
      </c>
      <c r="G1103" s="1" t="s">
        <v>73</v>
      </c>
      <c r="H1103" s="8"/>
      <c r="I1103" s="8">
        <v>2015</v>
      </c>
      <c r="J1103" s="1" t="s">
        <v>124</v>
      </c>
      <c r="K1103" s="9">
        <v>1000</v>
      </c>
      <c r="L1103" s="10">
        <f>K1103/ VLOOKUP(A1103,Indicators!$B$1:$V$7,21,FALSE)</f>
        <v>4.3746445601294894</v>
      </c>
      <c r="M1103" s="1" t="s">
        <v>132</v>
      </c>
      <c r="N1103" s="1" t="s">
        <v>71</v>
      </c>
      <c r="O1103" s="11"/>
      <c r="P1103" s="11"/>
      <c r="Q1103" s="8" t="str">
        <f t="shared" si="0"/>
        <v/>
      </c>
      <c r="R1103" s="1" t="s">
        <v>133</v>
      </c>
      <c r="S1103" s="1" t="s">
        <v>27</v>
      </c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</row>
    <row r="1104" spans="1:76" x14ac:dyDescent="0.2">
      <c r="A1104" s="1" t="s">
        <v>20</v>
      </c>
      <c r="B1104" s="1" t="s">
        <v>129</v>
      </c>
      <c r="C1104" s="1" t="s">
        <v>136</v>
      </c>
      <c r="D1104" s="1" t="s">
        <v>131</v>
      </c>
      <c r="E1104" s="1" t="s">
        <v>2</v>
      </c>
      <c r="F1104" s="1" t="s">
        <v>151</v>
      </c>
      <c r="G1104" s="1" t="s">
        <v>73</v>
      </c>
      <c r="H1104" s="8"/>
      <c r="I1104" s="8">
        <v>2015</v>
      </c>
      <c r="J1104" s="1" t="s">
        <v>124</v>
      </c>
      <c r="K1104" s="9">
        <v>1000</v>
      </c>
      <c r="L1104" s="10">
        <f>K1104/ VLOOKUP(A1104,Indicators!$B$1:$V$7,21,FALSE)</f>
        <v>4.3746445601294894</v>
      </c>
      <c r="M1104" s="1" t="s">
        <v>132</v>
      </c>
      <c r="N1104" s="1" t="s">
        <v>71</v>
      </c>
      <c r="O1104" s="11"/>
      <c r="P1104" s="11"/>
      <c r="Q1104" s="8" t="str">
        <f t="shared" si="0"/>
        <v/>
      </c>
      <c r="R1104" s="1" t="s">
        <v>133</v>
      </c>
      <c r="S1104" s="1" t="s">
        <v>27</v>
      </c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</row>
    <row r="1105" spans="1:76" x14ac:dyDescent="0.2">
      <c r="A1105" s="1" t="s">
        <v>20</v>
      </c>
      <c r="B1105" s="1" t="s">
        <v>129</v>
      </c>
      <c r="C1105" s="1" t="s">
        <v>136</v>
      </c>
      <c r="D1105" s="1" t="s">
        <v>131</v>
      </c>
      <c r="E1105" s="1" t="s">
        <v>2</v>
      </c>
      <c r="F1105" s="1" t="s">
        <v>151</v>
      </c>
      <c r="G1105" s="1" t="s">
        <v>73</v>
      </c>
      <c r="H1105" s="8"/>
      <c r="I1105" s="8">
        <v>2015</v>
      </c>
      <c r="J1105" s="1" t="s">
        <v>124</v>
      </c>
      <c r="K1105" s="9">
        <v>1000</v>
      </c>
      <c r="L1105" s="10">
        <f>K1105/ VLOOKUP(A1105,Indicators!$B$1:$V$7,21,FALSE)</f>
        <v>4.3746445601294894</v>
      </c>
      <c r="M1105" s="1" t="s">
        <v>132</v>
      </c>
      <c r="N1105" s="1" t="s">
        <v>71</v>
      </c>
      <c r="O1105" s="11"/>
      <c r="P1105" s="11"/>
      <c r="Q1105" s="8" t="str">
        <f t="shared" si="0"/>
        <v/>
      </c>
      <c r="R1105" s="1" t="s">
        <v>133</v>
      </c>
      <c r="S1105" s="1" t="s">
        <v>27</v>
      </c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</row>
    <row r="1106" spans="1:76" x14ac:dyDescent="0.2">
      <c r="A1106" s="1" t="s">
        <v>20</v>
      </c>
      <c r="B1106" s="1" t="s">
        <v>129</v>
      </c>
      <c r="C1106" s="1" t="s">
        <v>135</v>
      </c>
      <c r="D1106" s="1" t="s">
        <v>131</v>
      </c>
      <c r="E1106" s="1" t="s">
        <v>2</v>
      </c>
      <c r="F1106" s="1" t="s">
        <v>151</v>
      </c>
      <c r="G1106" s="1" t="s">
        <v>73</v>
      </c>
      <c r="H1106" s="8"/>
      <c r="I1106" s="8">
        <v>2015</v>
      </c>
      <c r="J1106" s="1" t="s">
        <v>124</v>
      </c>
      <c r="K1106" s="9">
        <v>1500</v>
      </c>
      <c r="L1106" s="10">
        <f>K1106/ VLOOKUP(A1106,Indicators!$B$1:$V$7,21,FALSE)</f>
        <v>6.5619668401942342</v>
      </c>
      <c r="M1106" s="1" t="s">
        <v>132</v>
      </c>
      <c r="N1106" s="1" t="s">
        <v>71</v>
      </c>
      <c r="O1106" s="11"/>
      <c r="P1106" s="11"/>
      <c r="Q1106" s="8" t="str">
        <f t="shared" si="0"/>
        <v/>
      </c>
      <c r="R1106" s="1" t="s">
        <v>133</v>
      </c>
      <c r="S1106" s="1" t="s">
        <v>27</v>
      </c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</row>
    <row r="1107" spans="1:76" x14ac:dyDescent="0.2">
      <c r="A1107" s="1" t="s">
        <v>20</v>
      </c>
      <c r="B1107" s="1" t="s">
        <v>129</v>
      </c>
      <c r="C1107" s="1" t="s">
        <v>136</v>
      </c>
      <c r="D1107" s="1" t="s">
        <v>131</v>
      </c>
      <c r="E1107" s="1" t="s">
        <v>2</v>
      </c>
      <c r="F1107" s="1" t="s">
        <v>151</v>
      </c>
      <c r="G1107" s="1" t="s">
        <v>73</v>
      </c>
      <c r="H1107" s="8"/>
      <c r="I1107" s="8">
        <v>2015</v>
      </c>
      <c r="J1107" s="1" t="s">
        <v>124</v>
      </c>
      <c r="K1107" s="9">
        <v>1500</v>
      </c>
      <c r="L1107" s="10">
        <f>K1107/ VLOOKUP(A1107,Indicators!$B$1:$V$7,21,FALSE)</f>
        <v>6.5619668401942342</v>
      </c>
      <c r="M1107" s="1" t="s">
        <v>132</v>
      </c>
      <c r="N1107" s="1" t="s">
        <v>71</v>
      </c>
      <c r="O1107" s="11"/>
      <c r="P1107" s="11"/>
      <c r="Q1107" s="8" t="str">
        <f t="shared" si="0"/>
        <v/>
      </c>
      <c r="R1107" s="1" t="s">
        <v>133</v>
      </c>
      <c r="S1107" s="1" t="s">
        <v>27</v>
      </c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</row>
    <row r="1108" spans="1:76" x14ac:dyDescent="0.2">
      <c r="A1108" s="1" t="s">
        <v>20</v>
      </c>
      <c r="B1108" s="1" t="s">
        <v>129</v>
      </c>
      <c r="C1108" s="1" t="s">
        <v>134</v>
      </c>
      <c r="D1108" s="1" t="s">
        <v>131</v>
      </c>
      <c r="E1108" s="1" t="s">
        <v>2</v>
      </c>
      <c r="F1108" s="1" t="s">
        <v>151</v>
      </c>
      <c r="G1108" s="1" t="s">
        <v>73</v>
      </c>
      <c r="H1108" s="8"/>
      <c r="I1108" s="8">
        <v>2015</v>
      </c>
      <c r="J1108" s="1" t="s">
        <v>124</v>
      </c>
      <c r="K1108" s="9">
        <v>1500</v>
      </c>
      <c r="L1108" s="10">
        <f>K1108/ VLOOKUP(A1108,Indicators!$B$1:$V$7,21,FALSE)</f>
        <v>6.5619668401942342</v>
      </c>
      <c r="M1108" s="1" t="s">
        <v>132</v>
      </c>
      <c r="N1108" s="1" t="s">
        <v>71</v>
      </c>
      <c r="O1108" s="11"/>
      <c r="P1108" s="11"/>
      <c r="Q1108" s="8" t="str">
        <f t="shared" si="0"/>
        <v/>
      </c>
      <c r="R1108" s="1" t="s">
        <v>133</v>
      </c>
      <c r="S1108" s="1" t="s">
        <v>27</v>
      </c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</row>
    <row r="1109" spans="1:76" x14ac:dyDescent="0.2">
      <c r="A1109" s="1" t="s">
        <v>20</v>
      </c>
      <c r="B1109" s="1" t="s">
        <v>129</v>
      </c>
      <c r="C1109" s="1" t="s">
        <v>130</v>
      </c>
      <c r="D1109" s="1" t="s">
        <v>131</v>
      </c>
      <c r="E1109" s="1" t="s">
        <v>2</v>
      </c>
      <c r="F1109" s="1" t="s">
        <v>151</v>
      </c>
      <c r="G1109" s="1" t="s">
        <v>73</v>
      </c>
      <c r="H1109" s="8"/>
      <c r="I1109" s="8">
        <v>2015</v>
      </c>
      <c r="J1109" s="1" t="s">
        <v>124</v>
      </c>
      <c r="K1109" s="9">
        <v>2000</v>
      </c>
      <c r="L1109" s="10">
        <f>K1109/ VLOOKUP(A1109,Indicators!$B$1:$V$7,21,FALSE)</f>
        <v>8.7492891202589789</v>
      </c>
      <c r="M1109" s="1" t="s">
        <v>132</v>
      </c>
      <c r="N1109" s="1" t="s">
        <v>71</v>
      </c>
      <c r="O1109" s="11"/>
      <c r="P1109" s="11"/>
      <c r="Q1109" s="8" t="str">
        <f t="shared" si="0"/>
        <v/>
      </c>
      <c r="R1109" s="1" t="s">
        <v>133</v>
      </c>
      <c r="S1109" s="1" t="s">
        <v>27</v>
      </c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</row>
    <row r="1110" spans="1:76" x14ac:dyDescent="0.2">
      <c r="A1110" s="1" t="s">
        <v>20</v>
      </c>
      <c r="B1110" s="1" t="s">
        <v>129</v>
      </c>
      <c r="C1110" s="1" t="s">
        <v>130</v>
      </c>
      <c r="D1110" s="1" t="s">
        <v>131</v>
      </c>
      <c r="E1110" s="1" t="s">
        <v>2</v>
      </c>
      <c r="F1110" s="1" t="s">
        <v>151</v>
      </c>
      <c r="G1110" s="1" t="s">
        <v>73</v>
      </c>
      <c r="H1110" s="8"/>
      <c r="I1110" s="8">
        <v>2015</v>
      </c>
      <c r="J1110" s="1" t="s">
        <v>124</v>
      </c>
      <c r="K1110" s="9">
        <v>2000</v>
      </c>
      <c r="L1110" s="10">
        <f>K1110/ VLOOKUP(A1110,Indicators!$B$1:$V$7,21,FALSE)</f>
        <v>8.7492891202589789</v>
      </c>
      <c r="M1110" s="1" t="s">
        <v>132</v>
      </c>
      <c r="N1110" s="1" t="s">
        <v>71</v>
      </c>
      <c r="O1110" s="11"/>
      <c r="P1110" s="11"/>
      <c r="Q1110" s="8" t="str">
        <f t="shared" si="0"/>
        <v/>
      </c>
      <c r="R1110" s="1" t="s">
        <v>133</v>
      </c>
      <c r="S1110" s="1" t="s">
        <v>27</v>
      </c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</row>
    <row r="1111" spans="1:76" x14ac:dyDescent="0.2">
      <c r="A1111" s="1" t="s">
        <v>20</v>
      </c>
      <c r="B1111" s="1" t="s">
        <v>129</v>
      </c>
      <c r="C1111" s="1" t="s">
        <v>134</v>
      </c>
      <c r="D1111" s="1" t="s">
        <v>131</v>
      </c>
      <c r="E1111" s="1" t="s">
        <v>2</v>
      </c>
      <c r="F1111" s="1" t="s">
        <v>151</v>
      </c>
      <c r="G1111" s="1" t="s">
        <v>73</v>
      </c>
      <c r="H1111" s="8"/>
      <c r="I1111" s="8">
        <v>2015</v>
      </c>
      <c r="J1111" s="1" t="s">
        <v>124</v>
      </c>
      <c r="K1111" s="9">
        <v>2000</v>
      </c>
      <c r="L1111" s="10">
        <f>K1111/ VLOOKUP(A1111,Indicators!$B$1:$V$7,21,FALSE)</f>
        <v>8.7492891202589789</v>
      </c>
      <c r="M1111" s="1" t="s">
        <v>132</v>
      </c>
      <c r="N1111" s="1" t="s">
        <v>71</v>
      </c>
      <c r="O1111" s="11"/>
      <c r="P1111" s="11"/>
      <c r="Q1111" s="8" t="str">
        <f t="shared" si="0"/>
        <v/>
      </c>
      <c r="R1111" s="1" t="s">
        <v>133</v>
      </c>
      <c r="S1111" s="1" t="s">
        <v>27</v>
      </c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</row>
    <row r="1112" spans="1:76" x14ac:dyDescent="0.2">
      <c r="A1112" s="1" t="s">
        <v>20</v>
      </c>
      <c r="B1112" s="1" t="s">
        <v>129</v>
      </c>
      <c r="C1112" s="1" t="s">
        <v>130</v>
      </c>
      <c r="D1112" s="1" t="s">
        <v>131</v>
      </c>
      <c r="E1112" s="1" t="s">
        <v>2</v>
      </c>
      <c r="F1112" s="1" t="s">
        <v>151</v>
      </c>
      <c r="G1112" s="1" t="s">
        <v>73</v>
      </c>
      <c r="H1112" s="8"/>
      <c r="I1112" s="8">
        <v>2015</v>
      </c>
      <c r="J1112" s="1" t="s">
        <v>124</v>
      </c>
      <c r="K1112" s="9">
        <v>2000</v>
      </c>
      <c r="L1112" s="10">
        <f>K1112/ VLOOKUP(A1112,Indicators!$B$1:$V$7,21,FALSE)</f>
        <v>8.7492891202589789</v>
      </c>
      <c r="M1112" s="1" t="s">
        <v>132</v>
      </c>
      <c r="N1112" s="1" t="s">
        <v>71</v>
      </c>
      <c r="O1112" s="11"/>
      <c r="P1112" s="11"/>
      <c r="Q1112" s="8" t="str">
        <f t="shared" si="0"/>
        <v/>
      </c>
      <c r="R1112" s="1" t="s">
        <v>133</v>
      </c>
      <c r="S1112" s="1" t="s">
        <v>27</v>
      </c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</row>
    <row r="1113" spans="1:76" x14ac:dyDescent="0.2">
      <c r="A1113" s="1" t="s">
        <v>20</v>
      </c>
      <c r="B1113" s="1" t="s">
        <v>129</v>
      </c>
      <c r="C1113" s="1" t="s">
        <v>136</v>
      </c>
      <c r="D1113" s="1" t="s">
        <v>131</v>
      </c>
      <c r="E1113" s="1" t="s">
        <v>2</v>
      </c>
      <c r="F1113" s="1" t="s">
        <v>151</v>
      </c>
      <c r="G1113" s="1" t="s">
        <v>73</v>
      </c>
      <c r="H1113" s="8"/>
      <c r="I1113" s="8">
        <v>2015</v>
      </c>
      <c r="J1113" s="1" t="s">
        <v>124</v>
      </c>
      <c r="K1113" s="9">
        <v>2360</v>
      </c>
      <c r="L1113" s="10">
        <f>K1113/ VLOOKUP(A1113,Indicators!$B$1:$V$7,21,FALSE)</f>
        <v>10.324161161905595</v>
      </c>
      <c r="M1113" s="1" t="s">
        <v>132</v>
      </c>
      <c r="N1113" s="1" t="s">
        <v>71</v>
      </c>
      <c r="O1113" s="11"/>
      <c r="P1113" s="11"/>
      <c r="Q1113" s="8" t="str">
        <f t="shared" si="0"/>
        <v/>
      </c>
      <c r="R1113" s="1" t="s">
        <v>133</v>
      </c>
      <c r="S1113" s="1" t="s">
        <v>27</v>
      </c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</row>
    <row r="1114" spans="1:76" x14ac:dyDescent="0.2">
      <c r="A1114" s="1" t="s">
        <v>20</v>
      </c>
      <c r="B1114" s="1" t="s">
        <v>129</v>
      </c>
      <c r="C1114" s="1" t="s">
        <v>130</v>
      </c>
      <c r="D1114" s="1" t="s">
        <v>131</v>
      </c>
      <c r="E1114" s="1" t="s">
        <v>2</v>
      </c>
      <c r="F1114" s="1" t="s">
        <v>151</v>
      </c>
      <c r="G1114" s="1" t="s">
        <v>73</v>
      </c>
      <c r="H1114" s="8"/>
      <c r="I1114" s="8">
        <v>2015</v>
      </c>
      <c r="J1114" s="1" t="s">
        <v>124</v>
      </c>
      <c r="K1114" s="9">
        <v>2500</v>
      </c>
      <c r="L1114" s="10">
        <f>K1114/ VLOOKUP(A1114,Indicators!$B$1:$V$7,21,FALSE)</f>
        <v>10.936611400323724</v>
      </c>
      <c r="M1114" s="1" t="s">
        <v>132</v>
      </c>
      <c r="N1114" s="1" t="s">
        <v>71</v>
      </c>
      <c r="O1114" s="11"/>
      <c r="P1114" s="11"/>
      <c r="Q1114" s="8" t="str">
        <f t="shared" si="0"/>
        <v/>
      </c>
      <c r="R1114" s="1" t="s">
        <v>133</v>
      </c>
      <c r="S1114" s="1" t="s">
        <v>27</v>
      </c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</row>
    <row r="1115" spans="1:76" x14ac:dyDescent="0.2">
      <c r="A1115" s="1" t="s">
        <v>20</v>
      </c>
      <c r="B1115" s="1" t="s">
        <v>129</v>
      </c>
      <c r="C1115" s="1" t="s">
        <v>134</v>
      </c>
      <c r="D1115" s="1" t="s">
        <v>131</v>
      </c>
      <c r="E1115" s="1" t="s">
        <v>2</v>
      </c>
      <c r="F1115" s="1" t="s">
        <v>151</v>
      </c>
      <c r="G1115" s="1" t="s">
        <v>73</v>
      </c>
      <c r="H1115" s="8"/>
      <c r="I1115" s="8">
        <v>2015</v>
      </c>
      <c r="J1115" s="1" t="s">
        <v>124</v>
      </c>
      <c r="K1115" s="9">
        <v>2500</v>
      </c>
      <c r="L1115" s="10">
        <f>K1115/ VLOOKUP(A1115,Indicators!$B$1:$V$7,21,FALSE)</f>
        <v>10.936611400323724</v>
      </c>
      <c r="M1115" s="1" t="s">
        <v>132</v>
      </c>
      <c r="N1115" s="1" t="s">
        <v>71</v>
      </c>
      <c r="O1115" s="11"/>
      <c r="P1115" s="11"/>
      <c r="Q1115" s="8" t="str">
        <f t="shared" si="0"/>
        <v/>
      </c>
      <c r="R1115" s="1" t="s">
        <v>133</v>
      </c>
      <c r="S1115" s="1" t="s">
        <v>27</v>
      </c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</row>
    <row r="1116" spans="1:76" x14ac:dyDescent="0.2">
      <c r="A1116" s="1" t="s">
        <v>20</v>
      </c>
      <c r="B1116" s="1" t="s">
        <v>129</v>
      </c>
      <c r="C1116" s="1" t="s">
        <v>130</v>
      </c>
      <c r="D1116" s="1" t="s">
        <v>131</v>
      </c>
      <c r="E1116" s="1" t="s">
        <v>2</v>
      </c>
      <c r="F1116" s="1" t="s">
        <v>151</v>
      </c>
      <c r="G1116" s="1" t="s">
        <v>73</v>
      </c>
      <c r="H1116" s="8"/>
      <c r="I1116" s="8">
        <v>2015</v>
      </c>
      <c r="J1116" s="1" t="s">
        <v>124</v>
      </c>
      <c r="K1116" s="9">
        <v>3000</v>
      </c>
      <c r="L1116" s="10">
        <f>K1116/ VLOOKUP(A1116,Indicators!$B$1:$V$7,21,FALSE)</f>
        <v>13.123933680388468</v>
      </c>
      <c r="M1116" s="1" t="s">
        <v>132</v>
      </c>
      <c r="N1116" s="1" t="s">
        <v>71</v>
      </c>
      <c r="O1116" s="11"/>
      <c r="P1116" s="11"/>
      <c r="Q1116" s="8" t="str">
        <f t="shared" si="0"/>
        <v/>
      </c>
      <c r="R1116" s="1" t="s">
        <v>133</v>
      </c>
      <c r="S1116" s="1" t="s">
        <v>27</v>
      </c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</row>
    <row r="1117" spans="1:76" x14ac:dyDescent="0.2">
      <c r="A1117" s="1" t="s">
        <v>20</v>
      </c>
      <c r="B1117" s="1" t="s">
        <v>129</v>
      </c>
      <c r="C1117" s="1" t="s">
        <v>135</v>
      </c>
      <c r="D1117" s="1" t="s">
        <v>131</v>
      </c>
      <c r="E1117" s="1" t="s">
        <v>2</v>
      </c>
      <c r="F1117" s="1" t="s">
        <v>151</v>
      </c>
      <c r="G1117" s="1" t="s">
        <v>73</v>
      </c>
      <c r="H1117" s="8"/>
      <c r="I1117" s="8">
        <v>2015</v>
      </c>
      <c r="J1117" s="1" t="s">
        <v>124</v>
      </c>
      <c r="K1117" s="9">
        <v>4000</v>
      </c>
      <c r="L1117" s="10">
        <f>K1117/ VLOOKUP(A1117,Indicators!$B$1:$V$7,21,FALSE)</f>
        <v>17.498578240517958</v>
      </c>
      <c r="M1117" s="1" t="s">
        <v>132</v>
      </c>
      <c r="N1117" s="1" t="s">
        <v>71</v>
      </c>
      <c r="O1117" s="11"/>
      <c r="P1117" s="11"/>
      <c r="Q1117" s="8" t="str">
        <f t="shared" si="0"/>
        <v/>
      </c>
      <c r="R1117" s="1" t="s">
        <v>133</v>
      </c>
      <c r="S1117" s="1" t="s">
        <v>27</v>
      </c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</row>
    <row r="1118" spans="1:76" x14ac:dyDescent="0.2">
      <c r="A1118" s="1" t="s">
        <v>20</v>
      </c>
      <c r="B1118" s="1" t="s">
        <v>129</v>
      </c>
      <c r="C1118" s="1" t="s">
        <v>136</v>
      </c>
      <c r="D1118" s="1" t="s">
        <v>131</v>
      </c>
      <c r="E1118" s="1" t="s">
        <v>2</v>
      </c>
      <c r="F1118" s="1" t="s">
        <v>151</v>
      </c>
      <c r="G1118" s="1" t="s">
        <v>73</v>
      </c>
      <c r="H1118" s="8"/>
      <c r="I1118" s="8">
        <v>2015</v>
      </c>
      <c r="J1118" s="1" t="s">
        <v>124</v>
      </c>
      <c r="K1118" s="9">
        <v>5000</v>
      </c>
      <c r="L1118" s="10">
        <f>K1118/ VLOOKUP(A1118,Indicators!$B$1:$V$7,21,FALSE)</f>
        <v>21.873222800647447</v>
      </c>
      <c r="M1118" s="1" t="s">
        <v>132</v>
      </c>
      <c r="N1118" s="1" t="s">
        <v>71</v>
      </c>
      <c r="O1118" s="11"/>
      <c r="P1118" s="11"/>
      <c r="Q1118" s="8" t="str">
        <f t="shared" si="0"/>
        <v/>
      </c>
      <c r="R1118" s="1" t="s">
        <v>133</v>
      </c>
      <c r="S1118" s="1" t="s">
        <v>27</v>
      </c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</row>
    <row r="1119" spans="1:76" x14ac:dyDescent="0.2">
      <c r="A1119" s="1" t="s">
        <v>20</v>
      </c>
      <c r="B1119" s="1" t="s">
        <v>129</v>
      </c>
      <c r="C1119" s="1" t="s">
        <v>136</v>
      </c>
      <c r="D1119" s="1" t="s">
        <v>131</v>
      </c>
      <c r="E1119" s="1" t="s">
        <v>2</v>
      </c>
      <c r="F1119" s="1" t="s">
        <v>151</v>
      </c>
      <c r="G1119" s="1" t="s">
        <v>73</v>
      </c>
      <c r="H1119" s="8"/>
      <c r="I1119" s="8">
        <v>2015</v>
      </c>
      <c r="J1119" s="1" t="s">
        <v>124</v>
      </c>
      <c r="K1119" s="9">
        <v>5000</v>
      </c>
      <c r="L1119" s="10">
        <f>K1119/ VLOOKUP(A1119,Indicators!$B$1:$V$7,21,FALSE)</f>
        <v>21.873222800647447</v>
      </c>
      <c r="M1119" s="1" t="s">
        <v>132</v>
      </c>
      <c r="N1119" s="1" t="s">
        <v>71</v>
      </c>
      <c r="O1119" s="11"/>
      <c r="P1119" s="11"/>
      <c r="Q1119" s="8" t="str">
        <f t="shared" si="0"/>
        <v/>
      </c>
      <c r="R1119" s="1" t="s">
        <v>133</v>
      </c>
      <c r="S1119" s="1" t="s">
        <v>27</v>
      </c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</row>
    <row r="1120" spans="1:76" x14ac:dyDescent="0.2">
      <c r="A1120" s="1" t="s">
        <v>20</v>
      </c>
      <c r="B1120" s="1" t="s">
        <v>129</v>
      </c>
      <c r="C1120" s="1" t="s">
        <v>136</v>
      </c>
      <c r="D1120" s="1" t="s">
        <v>131</v>
      </c>
      <c r="E1120" s="1" t="s">
        <v>2</v>
      </c>
      <c r="F1120" s="1" t="s">
        <v>151</v>
      </c>
      <c r="G1120" s="1" t="s">
        <v>73</v>
      </c>
      <c r="H1120" s="8"/>
      <c r="I1120" s="8">
        <v>2015</v>
      </c>
      <c r="J1120" s="1" t="s">
        <v>124</v>
      </c>
      <c r="K1120" s="9">
        <v>5000</v>
      </c>
      <c r="L1120" s="10">
        <f>K1120/ VLOOKUP(A1120,Indicators!$B$1:$V$7,21,FALSE)</f>
        <v>21.873222800647447</v>
      </c>
      <c r="M1120" s="1" t="s">
        <v>132</v>
      </c>
      <c r="N1120" s="1" t="s">
        <v>71</v>
      </c>
      <c r="O1120" s="11"/>
      <c r="P1120" s="11"/>
      <c r="Q1120" s="8" t="str">
        <f t="shared" si="0"/>
        <v/>
      </c>
      <c r="R1120" s="1" t="s">
        <v>133</v>
      </c>
      <c r="S1120" s="1" t="s">
        <v>27</v>
      </c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</row>
    <row r="1121" spans="1:76" x14ac:dyDescent="0.2">
      <c r="A1121" s="1" t="s">
        <v>20</v>
      </c>
      <c r="B1121" s="1" t="s">
        <v>129</v>
      </c>
      <c r="C1121" s="1" t="s">
        <v>135</v>
      </c>
      <c r="D1121" s="1" t="s">
        <v>131</v>
      </c>
      <c r="E1121" s="1" t="s">
        <v>2</v>
      </c>
      <c r="F1121" s="1" t="s">
        <v>151</v>
      </c>
      <c r="G1121" s="1" t="s">
        <v>73</v>
      </c>
      <c r="H1121" s="8"/>
      <c r="I1121" s="8">
        <v>2015</v>
      </c>
      <c r="J1121" s="1" t="s">
        <v>124</v>
      </c>
      <c r="K1121" s="9">
        <v>7000</v>
      </c>
      <c r="L1121" s="10">
        <f>K1121/ VLOOKUP(A1121,Indicators!$B$1:$V$7,21,FALSE)</f>
        <v>30.622511920906426</v>
      </c>
      <c r="M1121" s="1" t="s">
        <v>132</v>
      </c>
      <c r="N1121" s="1" t="s">
        <v>71</v>
      </c>
      <c r="O1121" s="11"/>
      <c r="P1121" s="11"/>
      <c r="Q1121" s="8" t="str">
        <f t="shared" si="0"/>
        <v/>
      </c>
      <c r="R1121" s="1" t="s">
        <v>133</v>
      </c>
      <c r="S1121" s="1" t="s">
        <v>27</v>
      </c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</row>
    <row r="1122" spans="1:76" x14ac:dyDescent="0.2">
      <c r="A1122" s="1" t="s">
        <v>20</v>
      </c>
      <c r="B1122" s="1" t="s">
        <v>129</v>
      </c>
      <c r="C1122" s="1" t="s">
        <v>130</v>
      </c>
      <c r="D1122" s="1" t="s">
        <v>131</v>
      </c>
      <c r="E1122" s="1" t="s">
        <v>2</v>
      </c>
      <c r="F1122" s="1" t="s">
        <v>151</v>
      </c>
      <c r="G1122" s="1" t="s">
        <v>73</v>
      </c>
      <c r="H1122" s="8"/>
      <c r="I1122" s="8">
        <v>2015</v>
      </c>
      <c r="J1122" s="1" t="s">
        <v>124</v>
      </c>
      <c r="K1122" s="9">
        <v>8000</v>
      </c>
      <c r="L1122" s="10">
        <f>K1122/ VLOOKUP(A1122,Indicators!$B$1:$V$7,21,FALSE)</f>
        <v>34.997156481035915</v>
      </c>
      <c r="M1122" s="1" t="s">
        <v>132</v>
      </c>
      <c r="N1122" s="1" t="s">
        <v>71</v>
      </c>
      <c r="O1122" s="11"/>
      <c r="P1122" s="11"/>
      <c r="Q1122" s="8" t="str">
        <f t="shared" si="0"/>
        <v/>
      </c>
      <c r="R1122" s="1" t="s">
        <v>133</v>
      </c>
      <c r="S1122" s="1" t="s">
        <v>27</v>
      </c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</row>
    <row r="1123" spans="1:76" x14ac:dyDescent="0.2">
      <c r="A1123" s="1" t="s">
        <v>20</v>
      </c>
      <c r="B1123" s="1" t="s">
        <v>129</v>
      </c>
      <c r="C1123" s="1" t="s">
        <v>134</v>
      </c>
      <c r="D1123" s="1" t="s">
        <v>131</v>
      </c>
      <c r="E1123" s="1" t="s">
        <v>2</v>
      </c>
      <c r="F1123" s="1" t="s">
        <v>151</v>
      </c>
      <c r="G1123" s="1" t="s">
        <v>73</v>
      </c>
      <c r="H1123" s="8"/>
      <c r="I1123" s="8">
        <v>2015</v>
      </c>
      <c r="J1123" s="1" t="s">
        <v>124</v>
      </c>
      <c r="K1123" s="9">
        <v>8640</v>
      </c>
      <c r="L1123" s="10">
        <f>K1123/ VLOOKUP(A1123,Indicators!$B$1:$V$7,21,FALSE)</f>
        <v>37.796928999518791</v>
      </c>
      <c r="M1123" s="1" t="s">
        <v>132</v>
      </c>
      <c r="N1123" s="1" t="s">
        <v>71</v>
      </c>
      <c r="O1123" s="11"/>
      <c r="P1123" s="11"/>
      <c r="Q1123" s="8" t="str">
        <f t="shared" si="0"/>
        <v/>
      </c>
      <c r="R1123" s="1" t="s">
        <v>133</v>
      </c>
      <c r="S1123" s="1" t="s">
        <v>27</v>
      </c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</row>
    <row r="1124" spans="1:76" x14ac:dyDescent="0.2">
      <c r="A1124" s="1" t="s">
        <v>20</v>
      </c>
      <c r="B1124" s="1" t="s">
        <v>129</v>
      </c>
      <c r="C1124" s="1" t="s">
        <v>135</v>
      </c>
      <c r="D1124" s="1" t="s">
        <v>131</v>
      </c>
      <c r="E1124" s="1" t="s">
        <v>2</v>
      </c>
      <c r="F1124" s="1" t="s">
        <v>151</v>
      </c>
      <c r="G1124" s="1" t="s">
        <v>73</v>
      </c>
      <c r="H1124" s="8"/>
      <c r="I1124" s="8">
        <v>2015</v>
      </c>
      <c r="J1124" s="1" t="s">
        <v>124</v>
      </c>
      <c r="K1124" s="9">
        <v>9000</v>
      </c>
      <c r="L1124" s="10">
        <f>K1124/ VLOOKUP(A1124,Indicators!$B$1:$V$7,21,FALSE)</f>
        <v>39.371801041165405</v>
      </c>
      <c r="M1124" s="1" t="s">
        <v>132</v>
      </c>
      <c r="N1124" s="1" t="s">
        <v>71</v>
      </c>
      <c r="O1124" s="11"/>
      <c r="P1124" s="11"/>
      <c r="Q1124" s="8" t="str">
        <f t="shared" si="0"/>
        <v/>
      </c>
      <c r="R1124" s="1" t="s">
        <v>133</v>
      </c>
      <c r="S1124" s="1" t="s">
        <v>27</v>
      </c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</row>
    <row r="1125" spans="1:76" x14ac:dyDescent="0.2">
      <c r="A1125" s="1" t="s">
        <v>20</v>
      </c>
      <c r="B1125" s="1" t="s">
        <v>129</v>
      </c>
      <c r="C1125" s="1" t="s">
        <v>130</v>
      </c>
      <c r="D1125" s="1" t="s">
        <v>131</v>
      </c>
      <c r="E1125" s="1" t="s">
        <v>2</v>
      </c>
      <c r="F1125" s="1" t="s">
        <v>151</v>
      </c>
      <c r="G1125" s="1" t="s">
        <v>73</v>
      </c>
      <c r="H1125" s="8"/>
      <c r="I1125" s="8">
        <v>2015</v>
      </c>
      <c r="J1125" s="1" t="s">
        <v>124</v>
      </c>
      <c r="K1125" s="9">
        <v>9740</v>
      </c>
      <c r="L1125" s="10">
        <f>K1125/ VLOOKUP(A1125,Indicators!$B$1:$V$7,21,FALSE)</f>
        <v>42.609038015661227</v>
      </c>
      <c r="M1125" s="1" t="s">
        <v>132</v>
      </c>
      <c r="N1125" s="1" t="s">
        <v>71</v>
      </c>
      <c r="O1125" s="11"/>
      <c r="P1125" s="11"/>
      <c r="Q1125" s="8" t="str">
        <f t="shared" si="0"/>
        <v/>
      </c>
      <c r="R1125" s="1" t="s">
        <v>133</v>
      </c>
      <c r="S1125" s="1" t="s">
        <v>27</v>
      </c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</row>
    <row r="1126" spans="1:76" x14ac:dyDescent="0.2">
      <c r="A1126" s="1" t="s">
        <v>20</v>
      </c>
      <c r="B1126" s="1" t="s">
        <v>129</v>
      </c>
      <c r="C1126" s="1" t="s">
        <v>136</v>
      </c>
      <c r="D1126" s="1" t="s">
        <v>131</v>
      </c>
      <c r="E1126" s="1" t="s">
        <v>2</v>
      </c>
      <c r="F1126" s="1" t="s">
        <v>151</v>
      </c>
      <c r="G1126" s="1" t="s">
        <v>73</v>
      </c>
      <c r="H1126" s="8"/>
      <c r="I1126" s="8">
        <v>2015</v>
      </c>
      <c r="J1126" s="1" t="s">
        <v>124</v>
      </c>
      <c r="K1126" s="9">
        <v>12000</v>
      </c>
      <c r="L1126" s="10">
        <f>K1126/ VLOOKUP(A1126,Indicators!$B$1:$V$7,21,FALSE)</f>
        <v>52.495734721553873</v>
      </c>
      <c r="M1126" s="1" t="s">
        <v>132</v>
      </c>
      <c r="N1126" s="1" t="s">
        <v>71</v>
      </c>
      <c r="O1126" s="11"/>
      <c r="P1126" s="11"/>
      <c r="Q1126" s="8" t="str">
        <f t="shared" si="0"/>
        <v/>
      </c>
      <c r="R1126" s="1" t="s">
        <v>133</v>
      </c>
      <c r="S1126" s="1" t="s">
        <v>27</v>
      </c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</row>
    <row r="1127" spans="1:76" x14ac:dyDescent="0.2">
      <c r="A1127" s="1" t="s">
        <v>20</v>
      </c>
      <c r="B1127" s="1" t="s">
        <v>129</v>
      </c>
      <c r="C1127" s="1" t="s">
        <v>135</v>
      </c>
      <c r="D1127" s="1" t="s">
        <v>131</v>
      </c>
      <c r="E1127" s="1" t="s">
        <v>2</v>
      </c>
      <c r="F1127" s="1" t="s">
        <v>151</v>
      </c>
      <c r="G1127" s="1" t="s">
        <v>73</v>
      </c>
      <c r="H1127" s="8"/>
      <c r="I1127" s="8">
        <v>2015</v>
      </c>
      <c r="J1127" s="1" t="s">
        <v>124</v>
      </c>
      <c r="K1127" s="9">
        <v>12000</v>
      </c>
      <c r="L1127" s="10">
        <f>K1127/ VLOOKUP(A1127,Indicators!$B$1:$V$7,21,FALSE)</f>
        <v>52.495734721553873</v>
      </c>
      <c r="M1127" s="1" t="s">
        <v>132</v>
      </c>
      <c r="N1127" s="1" t="s">
        <v>71</v>
      </c>
      <c r="O1127" s="11"/>
      <c r="P1127" s="11"/>
      <c r="Q1127" s="8" t="str">
        <f t="shared" si="0"/>
        <v/>
      </c>
      <c r="R1127" s="1" t="s">
        <v>133</v>
      </c>
      <c r="S1127" s="1" t="s">
        <v>27</v>
      </c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</row>
    <row r="1128" spans="1:76" x14ac:dyDescent="0.2">
      <c r="A1128" s="1" t="s">
        <v>20</v>
      </c>
      <c r="B1128" s="1" t="s">
        <v>129</v>
      </c>
      <c r="C1128" s="1" t="s">
        <v>135</v>
      </c>
      <c r="D1128" s="1" t="s">
        <v>131</v>
      </c>
      <c r="E1128" s="1" t="s">
        <v>2</v>
      </c>
      <c r="F1128" s="1" t="s">
        <v>151</v>
      </c>
      <c r="G1128" s="1" t="s">
        <v>73</v>
      </c>
      <c r="H1128" s="8"/>
      <c r="I1128" s="8">
        <v>2015</v>
      </c>
      <c r="J1128" s="1" t="s">
        <v>124</v>
      </c>
      <c r="K1128" s="9">
        <v>13030</v>
      </c>
      <c r="L1128" s="10">
        <f>K1128/ VLOOKUP(A1128,Indicators!$B$1:$V$7,21,FALSE)</f>
        <v>57.00161861848725</v>
      </c>
      <c r="M1128" s="1" t="s">
        <v>132</v>
      </c>
      <c r="N1128" s="1" t="s">
        <v>71</v>
      </c>
      <c r="O1128" s="11"/>
      <c r="P1128" s="11"/>
      <c r="Q1128" s="8" t="str">
        <f t="shared" si="0"/>
        <v/>
      </c>
      <c r="R1128" s="1" t="s">
        <v>133</v>
      </c>
      <c r="S1128" s="1" t="s">
        <v>27</v>
      </c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</row>
    <row r="1129" spans="1:76" x14ac:dyDescent="0.2">
      <c r="A1129" s="1" t="s">
        <v>20</v>
      </c>
      <c r="B1129" s="1" t="s">
        <v>129</v>
      </c>
      <c r="C1129" s="1" t="s">
        <v>134</v>
      </c>
      <c r="D1129" s="1" t="s">
        <v>131</v>
      </c>
      <c r="E1129" s="1" t="s">
        <v>2</v>
      </c>
      <c r="F1129" s="1" t="s">
        <v>151</v>
      </c>
      <c r="G1129" s="1" t="s">
        <v>73</v>
      </c>
      <c r="H1129" s="8"/>
      <c r="I1129" s="8">
        <v>2015</v>
      </c>
      <c r="J1129" s="1" t="s">
        <v>124</v>
      </c>
      <c r="K1129" s="9">
        <v>14500</v>
      </c>
      <c r="L1129" s="10">
        <f>K1129/ VLOOKUP(A1129,Indicators!$B$1:$V$7,21,FALSE)</f>
        <v>63.432346121877593</v>
      </c>
      <c r="M1129" s="1" t="s">
        <v>132</v>
      </c>
      <c r="N1129" s="1" t="s">
        <v>71</v>
      </c>
      <c r="O1129" s="11"/>
      <c r="P1129" s="11"/>
      <c r="Q1129" s="8" t="str">
        <f t="shared" si="0"/>
        <v/>
      </c>
      <c r="R1129" s="1" t="s">
        <v>133</v>
      </c>
      <c r="S1129" s="1" t="s">
        <v>27</v>
      </c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</row>
    <row r="1130" spans="1:76" x14ac:dyDescent="0.2">
      <c r="A1130" s="1" t="s">
        <v>20</v>
      </c>
      <c r="B1130" s="1" t="s">
        <v>129</v>
      </c>
      <c r="C1130" s="1" t="s">
        <v>134</v>
      </c>
      <c r="D1130" s="1" t="s">
        <v>131</v>
      </c>
      <c r="E1130" s="1" t="s">
        <v>2</v>
      </c>
      <c r="F1130" s="1" t="s">
        <v>151</v>
      </c>
      <c r="G1130" s="1" t="s">
        <v>73</v>
      </c>
      <c r="H1130" s="8"/>
      <c r="I1130" s="8">
        <v>2015</v>
      </c>
      <c r="J1130" s="1" t="s">
        <v>124</v>
      </c>
      <c r="K1130" s="9">
        <v>20000</v>
      </c>
      <c r="L1130" s="10">
        <f>K1130/ VLOOKUP(A1130,Indicators!$B$1:$V$7,21,FALSE)</f>
        <v>87.492891202589789</v>
      </c>
      <c r="M1130" s="1" t="s">
        <v>132</v>
      </c>
      <c r="N1130" s="1" t="s">
        <v>71</v>
      </c>
      <c r="O1130" s="11"/>
      <c r="P1130" s="11"/>
      <c r="Q1130" s="8" t="str">
        <f t="shared" si="0"/>
        <v/>
      </c>
      <c r="R1130" s="1" t="s">
        <v>133</v>
      </c>
      <c r="S1130" s="1" t="s">
        <v>27</v>
      </c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</row>
    <row r="1131" spans="1:76" x14ac:dyDescent="0.2">
      <c r="A1131" s="1" t="s">
        <v>20</v>
      </c>
      <c r="B1131" s="1" t="s">
        <v>129</v>
      </c>
      <c r="C1131" s="1" t="s">
        <v>135</v>
      </c>
      <c r="D1131" s="1" t="s">
        <v>131</v>
      </c>
      <c r="E1131" s="1" t="s">
        <v>2</v>
      </c>
      <c r="F1131" s="1" t="s">
        <v>151</v>
      </c>
      <c r="G1131" s="1" t="s">
        <v>73</v>
      </c>
      <c r="H1131" s="8"/>
      <c r="I1131" s="8">
        <v>2015</v>
      </c>
      <c r="J1131" s="1" t="s">
        <v>124</v>
      </c>
      <c r="K1131" s="9">
        <v>22000</v>
      </c>
      <c r="L1131" s="10">
        <f>K1131/ VLOOKUP(A1131,Indicators!$B$1:$V$7,21,FALSE)</f>
        <v>96.242180322848768</v>
      </c>
      <c r="M1131" s="1" t="s">
        <v>132</v>
      </c>
      <c r="N1131" s="1" t="s">
        <v>71</v>
      </c>
      <c r="O1131" s="11"/>
      <c r="P1131" s="11"/>
      <c r="Q1131" s="8" t="str">
        <f t="shared" si="0"/>
        <v/>
      </c>
      <c r="R1131" s="1" t="s">
        <v>133</v>
      </c>
      <c r="S1131" s="1" t="s">
        <v>27</v>
      </c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</row>
    <row r="1132" spans="1:76" x14ac:dyDescent="0.2">
      <c r="A1132" s="1" t="s">
        <v>20</v>
      </c>
      <c r="B1132" s="1" t="s">
        <v>129</v>
      </c>
      <c r="C1132" s="1" t="s">
        <v>135</v>
      </c>
      <c r="D1132" s="1" t="s">
        <v>131</v>
      </c>
      <c r="E1132" s="1" t="s">
        <v>2</v>
      </c>
      <c r="F1132" s="1" t="s">
        <v>151</v>
      </c>
      <c r="G1132" s="1" t="s">
        <v>73</v>
      </c>
      <c r="H1132" s="8"/>
      <c r="I1132" s="8">
        <v>2015</v>
      </c>
      <c r="J1132" s="1" t="s">
        <v>124</v>
      </c>
      <c r="K1132" s="9">
        <v>25000</v>
      </c>
      <c r="L1132" s="10">
        <f>K1132/ VLOOKUP(A1132,Indicators!$B$1:$V$7,21,FALSE)</f>
        <v>109.36611400323723</v>
      </c>
      <c r="M1132" s="1" t="s">
        <v>132</v>
      </c>
      <c r="N1132" s="1" t="s">
        <v>71</v>
      </c>
      <c r="O1132" s="11"/>
      <c r="P1132" s="11"/>
      <c r="Q1132" s="8" t="str">
        <f t="shared" si="0"/>
        <v/>
      </c>
      <c r="R1132" s="1" t="s">
        <v>133</v>
      </c>
      <c r="S1132" s="1" t="s">
        <v>27</v>
      </c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</row>
    <row r="1133" spans="1:76" x14ac:dyDescent="0.2">
      <c r="A1133" s="1" t="s">
        <v>20</v>
      </c>
      <c r="B1133" s="1" t="s">
        <v>129</v>
      </c>
      <c r="C1133" s="1" t="s">
        <v>136</v>
      </c>
      <c r="D1133" s="1" t="s">
        <v>131</v>
      </c>
      <c r="E1133" s="1" t="s">
        <v>2</v>
      </c>
      <c r="F1133" s="1" t="s">
        <v>151</v>
      </c>
      <c r="G1133" s="1" t="s">
        <v>73</v>
      </c>
      <c r="H1133" s="8"/>
      <c r="I1133" s="8">
        <v>2015</v>
      </c>
      <c r="J1133" s="1" t="s">
        <v>124</v>
      </c>
      <c r="K1133" s="9">
        <v>25000</v>
      </c>
      <c r="L1133" s="10">
        <f>K1133/ VLOOKUP(A1133,Indicators!$B$1:$V$7,21,FALSE)</f>
        <v>109.36611400323723</v>
      </c>
      <c r="M1133" s="1" t="s">
        <v>132</v>
      </c>
      <c r="N1133" s="1" t="s">
        <v>71</v>
      </c>
      <c r="O1133" s="11"/>
      <c r="P1133" s="11"/>
      <c r="Q1133" s="8" t="str">
        <f t="shared" si="0"/>
        <v/>
      </c>
      <c r="R1133" s="1" t="s">
        <v>133</v>
      </c>
      <c r="S1133" s="1" t="s">
        <v>27</v>
      </c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</row>
    <row r="1134" spans="1:76" x14ac:dyDescent="0.2">
      <c r="A1134" s="1" t="s">
        <v>20</v>
      </c>
      <c r="B1134" s="1" t="s">
        <v>129</v>
      </c>
      <c r="C1134" s="1" t="s">
        <v>134</v>
      </c>
      <c r="D1134" s="1" t="s">
        <v>131</v>
      </c>
      <c r="E1134" s="1" t="s">
        <v>2</v>
      </c>
      <c r="F1134" s="1" t="s">
        <v>151</v>
      </c>
      <c r="G1134" s="1" t="s">
        <v>73</v>
      </c>
      <c r="H1134" s="8"/>
      <c r="I1134" s="8">
        <v>2015</v>
      </c>
      <c r="J1134" s="1" t="s">
        <v>124</v>
      </c>
      <c r="K1134" s="9">
        <v>25000</v>
      </c>
      <c r="L1134" s="10">
        <f>K1134/ VLOOKUP(A1134,Indicators!$B$1:$V$7,21,FALSE)</f>
        <v>109.36611400323723</v>
      </c>
      <c r="M1134" s="1" t="s">
        <v>132</v>
      </c>
      <c r="N1134" s="1" t="s">
        <v>71</v>
      </c>
      <c r="O1134" s="11"/>
      <c r="P1134" s="11"/>
      <c r="Q1134" s="8" t="str">
        <f t="shared" si="0"/>
        <v/>
      </c>
      <c r="R1134" s="1" t="s">
        <v>133</v>
      </c>
      <c r="S1134" s="1" t="s">
        <v>27</v>
      </c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</row>
    <row r="1135" spans="1:76" x14ac:dyDescent="0.2">
      <c r="A1135" s="1" t="s">
        <v>20</v>
      </c>
      <c r="B1135" s="1" t="s">
        <v>129</v>
      </c>
      <c r="C1135" s="1" t="s">
        <v>135</v>
      </c>
      <c r="D1135" s="1" t="s">
        <v>131</v>
      </c>
      <c r="E1135" s="1" t="s">
        <v>2</v>
      </c>
      <c r="F1135" s="1" t="s">
        <v>151</v>
      </c>
      <c r="G1135" s="1" t="s">
        <v>73</v>
      </c>
      <c r="H1135" s="8"/>
      <c r="I1135" s="8">
        <v>2015</v>
      </c>
      <c r="J1135" s="1" t="s">
        <v>124</v>
      </c>
      <c r="K1135" s="9">
        <v>31060</v>
      </c>
      <c r="L1135" s="10">
        <f>K1135/ VLOOKUP(A1135,Indicators!$B$1:$V$7,21,FALSE)</f>
        <v>135.87646003762194</v>
      </c>
      <c r="M1135" s="1" t="s">
        <v>132</v>
      </c>
      <c r="N1135" s="1" t="s">
        <v>71</v>
      </c>
      <c r="O1135" s="11"/>
      <c r="P1135" s="11"/>
      <c r="Q1135" s="8" t="str">
        <f t="shared" si="0"/>
        <v/>
      </c>
      <c r="R1135" s="1" t="s">
        <v>133</v>
      </c>
      <c r="S1135" s="1" t="s">
        <v>27</v>
      </c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</row>
    <row r="1136" spans="1:76" x14ac:dyDescent="0.2">
      <c r="A1136" s="1" t="s">
        <v>20</v>
      </c>
      <c r="B1136" s="1" t="s">
        <v>129</v>
      </c>
      <c r="C1136" s="1" t="s">
        <v>136</v>
      </c>
      <c r="D1136" s="1" t="s">
        <v>131</v>
      </c>
      <c r="E1136" s="1" t="s">
        <v>2</v>
      </c>
      <c r="F1136" s="1" t="s">
        <v>151</v>
      </c>
      <c r="G1136" s="1" t="s">
        <v>73</v>
      </c>
      <c r="H1136" s="8"/>
      <c r="I1136" s="8">
        <v>2015</v>
      </c>
      <c r="J1136" s="1" t="s">
        <v>124</v>
      </c>
      <c r="K1136" s="9">
        <v>31920</v>
      </c>
      <c r="L1136" s="10">
        <f>K1136/ VLOOKUP(A1136,Indicators!$B$1:$V$7,21,FALSE)</f>
        <v>139.63865435933332</v>
      </c>
      <c r="M1136" s="1" t="s">
        <v>132</v>
      </c>
      <c r="N1136" s="1" t="s">
        <v>71</v>
      </c>
      <c r="O1136" s="11"/>
      <c r="P1136" s="11"/>
      <c r="Q1136" s="8" t="str">
        <f t="shared" si="0"/>
        <v/>
      </c>
      <c r="R1136" s="1" t="s">
        <v>133</v>
      </c>
      <c r="S1136" s="1" t="s">
        <v>27</v>
      </c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</row>
    <row r="1137" spans="1:76" x14ac:dyDescent="0.2">
      <c r="A1137" s="1" t="s">
        <v>20</v>
      </c>
      <c r="B1137" s="1" t="s">
        <v>129</v>
      </c>
      <c r="C1137" s="1" t="s">
        <v>135</v>
      </c>
      <c r="D1137" s="1" t="s">
        <v>131</v>
      </c>
      <c r="E1137" s="1" t="s">
        <v>2</v>
      </c>
      <c r="F1137" s="1" t="s">
        <v>151</v>
      </c>
      <c r="G1137" s="1" t="s">
        <v>73</v>
      </c>
      <c r="H1137" s="8"/>
      <c r="I1137" s="8">
        <v>2015</v>
      </c>
      <c r="J1137" s="1" t="s">
        <v>124</v>
      </c>
      <c r="K1137" s="9">
        <v>35000</v>
      </c>
      <c r="L1137" s="10">
        <f>K1137/ VLOOKUP(A1137,Indicators!$B$1:$V$7,21,FALSE)</f>
        <v>153.11255960453212</v>
      </c>
      <c r="M1137" s="1" t="s">
        <v>132</v>
      </c>
      <c r="N1137" s="1" t="s">
        <v>71</v>
      </c>
      <c r="O1137" s="11"/>
      <c r="P1137" s="11"/>
      <c r="Q1137" s="8" t="str">
        <f t="shared" si="0"/>
        <v/>
      </c>
      <c r="R1137" s="1" t="s">
        <v>133</v>
      </c>
      <c r="S1137" s="1" t="s">
        <v>27</v>
      </c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</row>
    <row r="1138" spans="1:76" x14ac:dyDescent="0.2">
      <c r="A1138" s="1" t="s">
        <v>20</v>
      </c>
      <c r="B1138" s="1" t="s">
        <v>129</v>
      </c>
      <c r="C1138" s="1" t="s">
        <v>134</v>
      </c>
      <c r="D1138" s="1" t="s">
        <v>131</v>
      </c>
      <c r="E1138" s="1" t="s">
        <v>2</v>
      </c>
      <c r="F1138" s="1" t="s">
        <v>151</v>
      </c>
      <c r="G1138" s="1" t="s">
        <v>73</v>
      </c>
      <c r="H1138" s="8"/>
      <c r="I1138" s="8">
        <v>2015</v>
      </c>
      <c r="J1138" s="1" t="s">
        <v>124</v>
      </c>
      <c r="K1138" s="9">
        <v>35150</v>
      </c>
      <c r="L1138" s="10">
        <f>K1138/ VLOOKUP(A1138,Indicators!$B$1:$V$7,21,FALSE)</f>
        <v>153.76875628855154</v>
      </c>
      <c r="M1138" s="1" t="s">
        <v>132</v>
      </c>
      <c r="N1138" s="1" t="s">
        <v>71</v>
      </c>
      <c r="O1138" s="11"/>
      <c r="P1138" s="11"/>
      <c r="Q1138" s="8" t="str">
        <f t="shared" si="0"/>
        <v/>
      </c>
      <c r="R1138" s="1" t="s">
        <v>133</v>
      </c>
      <c r="S1138" s="1" t="s">
        <v>27</v>
      </c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</row>
    <row r="1139" spans="1:76" x14ac:dyDescent="0.2">
      <c r="A1139" s="1" t="s">
        <v>20</v>
      </c>
      <c r="B1139" s="1" t="s">
        <v>129</v>
      </c>
      <c r="C1139" s="1" t="s">
        <v>136</v>
      </c>
      <c r="D1139" s="1" t="s">
        <v>131</v>
      </c>
      <c r="E1139" s="1" t="s">
        <v>2</v>
      </c>
      <c r="F1139" s="1" t="s">
        <v>151</v>
      </c>
      <c r="G1139" s="1" t="s">
        <v>73</v>
      </c>
      <c r="H1139" s="8"/>
      <c r="I1139" s="8">
        <v>2015</v>
      </c>
      <c r="J1139" s="1" t="s">
        <v>124</v>
      </c>
      <c r="K1139" s="9">
        <v>39290</v>
      </c>
      <c r="L1139" s="10">
        <f>K1139/ VLOOKUP(A1139,Indicators!$B$1:$V$7,21,FALSE)</f>
        <v>171.87978476748765</v>
      </c>
      <c r="M1139" s="1" t="s">
        <v>132</v>
      </c>
      <c r="N1139" s="1" t="s">
        <v>71</v>
      </c>
      <c r="O1139" s="11"/>
      <c r="P1139" s="11"/>
      <c r="Q1139" s="8" t="str">
        <f t="shared" si="0"/>
        <v/>
      </c>
      <c r="R1139" s="1" t="s">
        <v>133</v>
      </c>
      <c r="S1139" s="1" t="s">
        <v>27</v>
      </c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</row>
    <row r="1140" spans="1:76" x14ac:dyDescent="0.2">
      <c r="A1140" s="1" t="s">
        <v>20</v>
      </c>
      <c r="B1140" s="1" t="s">
        <v>129</v>
      </c>
      <c r="C1140" s="1" t="s">
        <v>130</v>
      </c>
      <c r="D1140" s="1" t="s">
        <v>131</v>
      </c>
      <c r="E1140" s="1" t="s">
        <v>2</v>
      </c>
      <c r="F1140" s="1" t="s">
        <v>151</v>
      </c>
      <c r="G1140" s="1" t="s">
        <v>73</v>
      </c>
      <c r="H1140" s="8"/>
      <c r="I1140" s="8">
        <v>2015</v>
      </c>
      <c r="J1140" s="1" t="s">
        <v>124</v>
      </c>
      <c r="K1140" s="9">
        <v>40000</v>
      </c>
      <c r="L1140" s="10">
        <f>K1140/ VLOOKUP(A1140,Indicators!$B$1:$V$7,21,FALSE)</f>
        <v>174.98578240517958</v>
      </c>
      <c r="M1140" s="1" t="s">
        <v>132</v>
      </c>
      <c r="N1140" s="1" t="s">
        <v>71</v>
      </c>
      <c r="O1140" s="11"/>
      <c r="P1140" s="11"/>
      <c r="Q1140" s="8" t="str">
        <f t="shared" si="0"/>
        <v/>
      </c>
      <c r="R1140" s="1" t="s">
        <v>133</v>
      </c>
      <c r="S1140" s="1" t="s">
        <v>27</v>
      </c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</row>
    <row r="1141" spans="1:76" x14ac:dyDescent="0.2">
      <c r="A1141" s="1" t="s">
        <v>20</v>
      </c>
      <c r="B1141" s="1" t="s">
        <v>129</v>
      </c>
      <c r="C1141" s="1" t="s">
        <v>134</v>
      </c>
      <c r="D1141" s="1" t="s">
        <v>131</v>
      </c>
      <c r="E1141" s="1" t="s">
        <v>2</v>
      </c>
      <c r="F1141" s="1" t="s">
        <v>151</v>
      </c>
      <c r="G1141" s="1" t="s">
        <v>73</v>
      </c>
      <c r="H1141" s="8"/>
      <c r="I1141" s="8">
        <v>2015</v>
      </c>
      <c r="J1141" s="1" t="s">
        <v>124</v>
      </c>
      <c r="K1141" s="9">
        <v>40000</v>
      </c>
      <c r="L1141" s="10">
        <f>K1141/ VLOOKUP(A1141,Indicators!$B$1:$V$7,21,FALSE)</f>
        <v>174.98578240517958</v>
      </c>
      <c r="M1141" s="1" t="s">
        <v>132</v>
      </c>
      <c r="N1141" s="1" t="s">
        <v>71</v>
      </c>
      <c r="O1141" s="11"/>
      <c r="P1141" s="11"/>
      <c r="Q1141" s="8" t="str">
        <f t="shared" si="0"/>
        <v/>
      </c>
      <c r="R1141" s="1" t="s">
        <v>133</v>
      </c>
      <c r="S1141" s="1" t="s">
        <v>27</v>
      </c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</row>
    <row r="1142" spans="1:76" x14ac:dyDescent="0.2">
      <c r="A1142" s="1" t="s">
        <v>20</v>
      </c>
      <c r="B1142" s="1" t="s">
        <v>129</v>
      </c>
      <c r="C1142" s="1" t="s">
        <v>308</v>
      </c>
      <c r="D1142" s="1" t="s">
        <v>131</v>
      </c>
      <c r="E1142" s="1" t="s">
        <v>2</v>
      </c>
      <c r="F1142" s="1" t="s">
        <v>151</v>
      </c>
      <c r="G1142" s="1" t="s">
        <v>73</v>
      </c>
      <c r="H1142" s="8"/>
      <c r="I1142" s="8">
        <v>2015</v>
      </c>
      <c r="J1142" s="1" t="s">
        <v>124</v>
      </c>
      <c r="K1142" s="9">
        <v>41040</v>
      </c>
      <c r="L1142" s="10">
        <f>K1142/ VLOOKUP(A1142,Indicators!$B$1:$V$7,21,FALSE)</f>
        <v>179.53541274771425</v>
      </c>
      <c r="M1142" s="1" t="s">
        <v>309</v>
      </c>
      <c r="N1142" s="1" t="s">
        <v>71</v>
      </c>
      <c r="O1142" s="11"/>
      <c r="P1142" s="11"/>
      <c r="Q1142" s="8" t="str">
        <f t="shared" si="0"/>
        <v/>
      </c>
      <c r="R1142" s="1" t="s">
        <v>133</v>
      </c>
      <c r="S1142" s="1" t="s">
        <v>27</v>
      </c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</row>
    <row r="1143" spans="1:76" x14ac:dyDescent="0.2">
      <c r="A1143" s="1" t="s">
        <v>20</v>
      </c>
      <c r="B1143" s="1" t="s">
        <v>129</v>
      </c>
      <c r="C1143" s="1" t="s">
        <v>135</v>
      </c>
      <c r="D1143" s="1" t="s">
        <v>131</v>
      </c>
      <c r="E1143" s="1" t="s">
        <v>2</v>
      </c>
      <c r="F1143" s="1" t="s">
        <v>151</v>
      </c>
      <c r="G1143" s="1" t="s">
        <v>73</v>
      </c>
      <c r="H1143" s="8"/>
      <c r="I1143" s="8">
        <v>2015</v>
      </c>
      <c r="J1143" s="1" t="s">
        <v>124</v>
      </c>
      <c r="K1143" s="9">
        <v>45000</v>
      </c>
      <c r="L1143" s="10">
        <f>K1143/ VLOOKUP(A1143,Indicators!$B$1:$V$7,21,FALSE)</f>
        <v>196.85900520582703</v>
      </c>
      <c r="M1143" s="1" t="s">
        <v>132</v>
      </c>
      <c r="N1143" s="1" t="s">
        <v>71</v>
      </c>
      <c r="O1143" s="11"/>
      <c r="P1143" s="11"/>
      <c r="Q1143" s="8" t="str">
        <f t="shared" si="0"/>
        <v/>
      </c>
      <c r="R1143" s="1" t="s">
        <v>133</v>
      </c>
      <c r="S1143" s="1" t="s">
        <v>27</v>
      </c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</row>
    <row r="1144" spans="1:76" x14ac:dyDescent="0.2">
      <c r="A1144" s="1" t="s">
        <v>20</v>
      </c>
      <c r="B1144" s="1" t="s">
        <v>129</v>
      </c>
      <c r="C1144" s="1" t="s">
        <v>136</v>
      </c>
      <c r="D1144" s="1" t="s">
        <v>131</v>
      </c>
      <c r="E1144" s="1" t="s">
        <v>2</v>
      </c>
      <c r="F1144" s="1" t="s">
        <v>151</v>
      </c>
      <c r="G1144" s="1" t="s">
        <v>73</v>
      </c>
      <c r="H1144" s="8"/>
      <c r="I1144" s="8">
        <v>2015</v>
      </c>
      <c r="J1144" s="1" t="s">
        <v>124</v>
      </c>
      <c r="K1144" s="9">
        <v>45000</v>
      </c>
      <c r="L1144" s="10">
        <f>K1144/ VLOOKUP(A1144,Indicators!$B$1:$V$7,21,FALSE)</f>
        <v>196.85900520582703</v>
      </c>
      <c r="M1144" s="1" t="s">
        <v>132</v>
      </c>
      <c r="N1144" s="1" t="s">
        <v>71</v>
      </c>
      <c r="O1144" s="11"/>
      <c r="P1144" s="11"/>
      <c r="Q1144" s="8" t="str">
        <f t="shared" si="0"/>
        <v/>
      </c>
      <c r="R1144" s="1" t="s">
        <v>133</v>
      </c>
      <c r="S1144" s="1" t="s">
        <v>27</v>
      </c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</row>
    <row r="1145" spans="1:76" x14ac:dyDescent="0.2">
      <c r="A1145" s="1" t="s">
        <v>20</v>
      </c>
      <c r="B1145" s="1" t="s">
        <v>129</v>
      </c>
      <c r="C1145" s="1" t="s">
        <v>134</v>
      </c>
      <c r="D1145" s="1" t="s">
        <v>131</v>
      </c>
      <c r="E1145" s="1" t="s">
        <v>2</v>
      </c>
      <c r="F1145" s="1" t="s">
        <v>151</v>
      </c>
      <c r="G1145" s="1" t="s">
        <v>73</v>
      </c>
      <c r="H1145" s="8"/>
      <c r="I1145" s="8">
        <v>2015</v>
      </c>
      <c r="J1145" s="1" t="s">
        <v>124</v>
      </c>
      <c r="K1145" s="9">
        <v>47990</v>
      </c>
      <c r="L1145" s="10">
        <f>K1145/ VLOOKUP(A1145,Indicators!$B$1:$V$7,21,FALSE)</f>
        <v>209.93919244061419</v>
      </c>
      <c r="M1145" s="1" t="s">
        <v>132</v>
      </c>
      <c r="N1145" s="1" t="s">
        <v>71</v>
      </c>
      <c r="O1145" s="11"/>
      <c r="P1145" s="11"/>
      <c r="Q1145" s="8" t="str">
        <f t="shared" si="0"/>
        <v/>
      </c>
      <c r="R1145" s="1" t="s">
        <v>133</v>
      </c>
      <c r="S1145" s="1" t="s">
        <v>27</v>
      </c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</row>
    <row r="1146" spans="1:76" x14ac:dyDescent="0.2">
      <c r="A1146" s="1" t="s">
        <v>20</v>
      </c>
      <c r="B1146" s="1" t="s">
        <v>129</v>
      </c>
      <c r="C1146" s="1" t="s">
        <v>135</v>
      </c>
      <c r="D1146" s="1" t="s">
        <v>131</v>
      </c>
      <c r="E1146" s="1" t="s">
        <v>2</v>
      </c>
      <c r="F1146" s="1" t="s">
        <v>151</v>
      </c>
      <c r="G1146" s="1" t="s">
        <v>73</v>
      </c>
      <c r="H1146" s="8"/>
      <c r="I1146" s="8">
        <v>2015</v>
      </c>
      <c r="J1146" s="1" t="s">
        <v>124</v>
      </c>
      <c r="K1146" s="9">
        <v>72760</v>
      </c>
      <c r="L1146" s="10">
        <f>K1146/ VLOOKUP(A1146,Indicators!$B$1:$V$7,21,FALSE)</f>
        <v>318.29913819502167</v>
      </c>
      <c r="M1146" s="1" t="s">
        <v>132</v>
      </c>
      <c r="N1146" s="1" t="s">
        <v>71</v>
      </c>
      <c r="O1146" s="11"/>
      <c r="P1146" s="11"/>
      <c r="Q1146" s="8" t="str">
        <f t="shared" si="0"/>
        <v/>
      </c>
      <c r="R1146" s="1" t="s">
        <v>133</v>
      </c>
      <c r="S1146" s="1" t="s">
        <v>27</v>
      </c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</row>
    <row r="1147" spans="1:76" x14ac:dyDescent="0.2">
      <c r="A1147" s="1" t="s">
        <v>20</v>
      </c>
      <c r="B1147" s="1" t="s">
        <v>129</v>
      </c>
      <c r="C1147" s="1" t="s">
        <v>135</v>
      </c>
      <c r="D1147" s="1" t="s">
        <v>131</v>
      </c>
      <c r="E1147" s="1" t="s">
        <v>2</v>
      </c>
      <c r="F1147" s="1" t="s">
        <v>151</v>
      </c>
      <c r="G1147" s="1" t="s">
        <v>73</v>
      </c>
      <c r="H1147" s="8"/>
      <c r="I1147" s="8">
        <v>2015</v>
      </c>
      <c r="J1147" s="1" t="s">
        <v>124</v>
      </c>
      <c r="K1147" s="9">
        <v>75000</v>
      </c>
      <c r="L1147" s="10">
        <f>K1147/ VLOOKUP(A1147,Indicators!$B$1:$V$7,21,FALSE)</f>
        <v>328.0983420097117</v>
      </c>
      <c r="M1147" s="1" t="s">
        <v>132</v>
      </c>
      <c r="N1147" s="1" t="s">
        <v>71</v>
      </c>
      <c r="O1147" s="11"/>
      <c r="P1147" s="11"/>
      <c r="Q1147" s="8" t="str">
        <f t="shared" si="0"/>
        <v/>
      </c>
      <c r="R1147" s="1" t="s">
        <v>133</v>
      </c>
      <c r="S1147" s="1" t="s">
        <v>27</v>
      </c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</row>
    <row r="1148" spans="1:76" x14ac:dyDescent="0.2">
      <c r="A1148" s="1" t="s">
        <v>20</v>
      </c>
      <c r="B1148" s="1" t="s">
        <v>129</v>
      </c>
      <c r="C1148" s="1" t="s">
        <v>135</v>
      </c>
      <c r="D1148" s="1" t="s">
        <v>131</v>
      </c>
      <c r="E1148" s="1" t="s">
        <v>2</v>
      </c>
      <c r="F1148" s="1" t="s">
        <v>151</v>
      </c>
      <c r="G1148" s="1" t="s">
        <v>73</v>
      </c>
      <c r="H1148" s="8"/>
      <c r="I1148" s="8">
        <v>2015</v>
      </c>
      <c r="J1148" s="1" t="s">
        <v>124</v>
      </c>
      <c r="K1148" s="9">
        <v>82200</v>
      </c>
      <c r="L1148" s="10">
        <f>K1148/ VLOOKUP(A1148,Indicators!$B$1:$V$7,21,FALSE)</f>
        <v>359.59578284264404</v>
      </c>
      <c r="M1148" s="1" t="s">
        <v>132</v>
      </c>
      <c r="N1148" s="1" t="s">
        <v>71</v>
      </c>
      <c r="O1148" s="11"/>
      <c r="P1148" s="11"/>
      <c r="Q1148" s="8" t="str">
        <f t="shared" si="0"/>
        <v/>
      </c>
      <c r="R1148" s="1" t="s">
        <v>133</v>
      </c>
      <c r="S1148" s="1" t="s">
        <v>27</v>
      </c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</row>
    <row r="1149" spans="1:76" x14ac:dyDescent="0.2">
      <c r="A1149" s="1" t="s">
        <v>20</v>
      </c>
      <c r="B1149" s="1" t="s">
        <v>129</v>
      </c>
      <c r="C1149" s="1" t="s">
        <v>136</v>
      </c>
      <c r="D1149" s="1" t="s">
        <v>131</v>
      </c>
      <c r="E1149" s="1" t="s">
        <v>2</v>
      </c>
      <c r="F1149" s="1" t="s">
        <v>151</v>
      </c>
      <c r="G1149" s="1" t="s">
        <v>73</v>
      </c>
      <c r="H1149" s="8"/>
      <c r="I1149" s="8">
        <v>2015</v>
      </c>
      <c r="J1149" s="1" t="s">
        <v>124</v>
      </c>
      <c r="K1149" s="9">
        <v>84580</v>
      </c>
      <c r="L1149" s="10">
        <f>K1149/ VLOOKUP(A1149,Indicators!$B$1:$V$7,21,FALSE)</f>
        <v>370.00743689575222</v>
      </c>
      <c r="M1149" s="1" t="s">
        <v>132</v>
      </c>
      <c r="N1149" s="1" t="s">
        <v>71</v>
      </c>
      <c r="O1149" s="11"/>
      <c r="P1149" s="11"/>
      <c r="Q1149" s="8" t="str">
        <f t="shared" si="0"/>
        <v/>
      </c>
      <c r="R1149" s="1" t="s">
        <v>133</v>
      </c>
      <c r="S1149" s="1" t="s">
        <v>27</v>
      </c>
      <c r="T1149" s="11"/>
      <c r="U1149" s="11"/>
      <c r="V1149" s="11"/>
      <c r="W1149" s="11"/>
      <c r="X1149" s="11"/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</row>
    <row r="1150" spans="1:76" x14ac:dyDescent="0.2">
      <c r="A1150" s="1" t="s">
        <v>20</v>
      </c>
      <c r="B1150" s="1" t="s">
        <v>129</v>
      </c>
      <c r="C1150" s="1" t="s">
        <v>135</v>
      </c>
      <c r="D1150" s="1" t="s">
        <v>131</v>
      </c>
      <c r="E1150" s="1" t="s">
        <v>2</v>
      </c>
      <c r="F1150" s="1" t="s">
        <v>151</v>
      </c>
      <c r="G1150" s="1" t="s">
        <v>73</v>
      </c>
      <c r="H1150" s="8"/>
      <c r="I1150" s="8">
        <v>2015</v>
      </c>
      <c r="J1150" s="1" t="s">
        <v>124</v>
      </c>
      <c r="K1150" s="9">
        <v>90000</v>
      </c>
      <c r="L1150" s="10">
        <f>K1150/ VLOOKUP(A1150,Indicators!$B$1:$V$7,21,FALSE)</f>
        <v>393.71801041165406</v>
      </c>
      <c r="M1150" s="1" t="s">
        <v>132</v>
      </c>
      <c r="N1150" s="1" t="s">
        <v>71</v>
      </c>
      <c r="O1150" s="11"/>
      <c r="P1150" s="11"/>
      <c r="Q1150" s="8" t="str">
        <f t="shared" si="0"/>
        <v/>
      </c>
      <c r="R1150" s="1" t="s">
        <v>133</v>
      </c>
      <c r="S1150" s="1" t="s">
        <v>27</v>
      </c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</row>
    <row r="1151" spans="1:76" x14ac:dyDescent="0.2">
      <c r="A1151" s="1" t="s">
        <v>20</v>
      </c>
      <c r="B1151" s="1" t="s">
        <v>129</v>
      </c>
      <c r="C1151" s="1" t="s">
        <v>134</v>
      </c>
      <c r="D1151" s="1" t="s">
        <v>131</v>
      </c>
      <c r="E1151" s="1" t="s">
        <v>2</v>
      </c>
      <c r="F1151" s="1" t="s">
        <v>151</v>
      </c>
      <c r="G1151" s="1" t="s">
        <v>73</v>
      </c>
      <c r="H1151" s="8"/>
      <c r="I1151" s="8">
        <v>2015</v>
      </c>
      <c r="J1151" s="1" t="s">
        <v>124</v>
      </c>
      <c r="K1151" s="9">
        <v>100000</v>
      </c>
      <c r="L1151" s="10">
        <f>K1151/ VLOOKUP(A1151,Indicators!$B$1:$V$7,21,FALSE)</f>
        <v>437.46445601294892</v>
      </c>
      <c r="M1151" s="1" t="s">
        <v>132</v>
      </c>
      <c r="N1151" s="1" t="s">
        <v>71</v>
      </c>
      <c r="O1151" s="11"/>
      <c r="P1151" s="11"/>
      <c r="Q1151" s="8" t="str">
        <f t="shared" si="0"/>
        <v/>
      </c>
      <c r="R1151" s="1" t="s">
        <v>133</v>
      </c>
      <c r="S1151" s="1" t="s">
        <v>27</v>
      </c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</row>
    <row r="1152" spans="1:76" x14ac:dyDescent="0.2">
      <c r="A1152" s="1" t="s">
        <v>20</v>
      </c>
      <c r="B1152" s="1" t="s">
        <v>129</v>
      </c>
      <c r="C1152" s="1" t="s">
        <v>130</v>
      </c>
      <c r="D1152" s="1" t="s">
        <v>131</v>
      </c>
      <c r="E1152" s="1" t="s">
        <v>2</v>
      </c>
      <c r="F1152" s="1" t="s">
        <v>151</v>
      </c>
      <c r="G1152" s="1" t="s">
        <v>73</v>
      </c>
      <c r="H1152" s="8"/>
      <c r="I1152" s="8">
        <v>2015</v>
      </c>
      <c r="J1152" s="1" t="s">
        <v>124</v>
      </c>
      <c r="K1152" s="9">
        <v>105000</v>
      </c>
      <c r="L1152" s="10">
        <f>K1152/ VLOOKUP(A1152,Indicators!$B$1:$V$7,21,FALSE)</f>
        <v>459.33767881359637</v>
      </c>
      <c r="M1152" s="1" t="s">
        <v>132</v>
      </c>
      <c r="N1152" s="1" t="s">
        <v>71</v>
      </c>
      <c r="O1152" s="11"/>
      <c r="P1152" s="11"/>
      <c r="Q1152" s="8" t="str">
        <f t="shared" si="0"/>
        <v/>
      </c>
      <c r="R1152" s="1" t="s">
        <v>133</v>
      </c>
      <c r="S1152" s="1" t="s">
        <v>27</v>
      </c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</row>
    <row r="1153" spans="1:76" x14ac:dyDescent="0.2">
      <c r="A1153" s="1" t="s">
        <v>20</v>
      </c>
      <c r="B1153" s="1" t="s">
        <v>129</v>
      </c>
      <c r="C1153" s="1" t="s">
        <v>135</v>
      </c>
      <c r="D1153" s="1" t="s">
        <v>131</v>
      </c>
      <c r="E1153" s="1" t="s">
        <v>2</v>
      </c>
      <c r="F1153" s="1" t="s">
        <v>151</v>
      </c>
      <c r="G1153" s="1" t="s">
        <v>73</v>
      </c>
      <c r="H1153" s="8"/>
      <c r="I1153" s="8">
        <v>2015</v>
      </c>
      <c r="J1153" s="1" t="s">
        <v>124</v>
      </c>
      <c r="K1153" s="9">
        <v>146070</v>
      </c>
      <c r="L1153" s="10">
        <f>K1153/ VLOOKUP(A1153,Indicators!$B$1:$V$7,21,FALSE)</f>
        <v>639.00433089811452</v>
      </c>
      <c r="M1153" s="1" t="s">
        <v>132</v>
      </c>
      <c r="N1153" s="1" t="s">
        <v>71</v>
      </c>
      <c r="O1153" s="11"/>
      <c r="P1153" s="11"/>
      <c r="Q1153" s="8" t="str">
        <f t="shared" si="0"/>
        <v/>
      </c>
      <c r="R1153" s="1" t="s">
        <v>133</v>
      </c>
      <c r="S1153" s="1" t="s">
        <v>27</v>
      </c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</row>
    <row r="1154" spans="1:76" x14ac:dyDescent="0.2">
      <c r="A1154" s="1" t="s">
        <v>20</v>
      </c>
      <c r="B1154" s="1" t="s">
        <v>129</v>
      </c>
      <c r="C1154" s="1" t="s">
        <v>130</v>
      </c>
      <c r="D1154" s="1" t="s">
        <v>131</v>
      </c>
      <c r="E1154" s="1" t="s">
        <v>2</v>
      </c>
      <c r="F1154" s="1" t="s">
        <v>151</v>
      </c>
      <c r="G1154" s="1" t="s">
        <v>73</v>
      </c>
      <c r="H1154" s="8"/>
      <c r="I1154" s="8">
        <v>2015</v>
      </c>
      <c r="J1154" s="1" t="s">
        <v>124</v>
      </c>
      <c r="K1154" s="9">
        <v>205000</v>
      </c>
      <c r="L1154" s="10">
        <f>K1154/ VLOOKUP(A1154,Indicators!$B$1:$V$7,21,FALSE)</f>
        <v>896.80213482654528</v>
      </c>
      <c r="M1154" s="1" t="s">
        <v>132</v>
      </c>
      <c r="N1154" s="1" t="s">
        <v>71</v>
      </c>
      <c r="O1154" s="11"/>
      <c r="P1154" s="11"/>
      <c r="Q1154" s="8" t="str">
        <f t="shared" si="0"/>
        <v/>
      </c>
      <c r="R1154" s="1" t="s">
        <v>133</v>
      </c>
      <c r="S1154" s="1" t="s">
        <v>27</v>
      </c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</row>
    <row r="1155" spans="1:76" x14ac:dyDescent="0.2">
      <c r="A1155" s="1" t="s">
        <v>20</v>
      </c>
      <c r="B1155" s="1" t="s">
        <v>129</v>
      </c>
      <c r="C1155" s="1" t="s">
        <v>135</v>
      </c>
      <c r="D1155" s="1" t="s">
        <v>131</v>
      </c>
      <c r="E1155" s="1" t="s">
        <v>2</v>
      </c>
      <c r="F1155" s="1" t="s">
        <v>151</v>
      </c>
      <c r="G1155" s="1" t="s">
        <v>73</v>
      </c>
      <c r="H1155" s="8"/>
      <c r="I1155" s="8">
        <v>2015</v>
      </c>
      <c r="J1155" s="1" t="s">
        <v>124</v>
      </c>
      <c r="K1155" s="9">
        <v>320380</v>
      </c>
      <c r="L1155" s="10">
        <f>K1155/ VLOOKUP(A1155,Indicators!$B$1:$V$7,21,FALSE)</f>
        <v>1401.5486241742858</v>
      </c>
      <c r="M1155" s="1" t="s">
        <v>132</v>
      </c>
      <c r="N1155" s="1" t="s">
        <v>71</v>
      </c>
      <c r="O1155" s="11"/>
      <c r="P1155" s="11"/>
      <c r="Q1155" s="8" t="str">
        <f t="shared" si="0"/>
        <v/>
      </c>
      <c r="R1155" s="1" t="s">
        <v>133</v>
      </c>
      <c r="S1155" s="1" t="s">
        <v>27</v>
      </c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</row>
    <row r="1156" spans="1:76" x14ac:dyDescent="0.2">
      <c r="A1156" s="1" t="s">
        <v>20</v>
      </c>
      <c r="B1156" s="1" t="s">
        <v>129</v>
      </c>
      <c r="C1156" s="1" t="s">
        <v>130</v>
      </c>
      <c r="D1156" s="1" t="s">
        <v>131</v>
      </c>
      <c r="E1156" s="1" t="s">
        <v>2</v>
      </c>
      <c r="F1156" s="1" t="s">
        <v>151</v>
      </c>
      <c r="G1156" s="1" t="s">
        <v>73</v>
      </c>
      <c r="H1156" s="8"/>
      <c r="I1156" s="8">
        <v>2015</v>
      </c>
      <c r="J1156" s="1" t="s">
        <v>124</v>
      </c>
      <c r="K1156" s="9">
        <v>328320</v>
      </c>
      <c r="L1156" s="10">
        <f>K1156/ VLOOKUP(A1156,Indicators!$B$1:$V$7,21,FALSE)</f>
        <v>1436.283301981714</v>
      </c>
      <c r="M1156" s="1" t="s">
        <v>132</v>
      </c>
      <c r="N1156" s="1" t="s">
        <v>71</v>
      </c>
      <c r="O1156" s="11"/>
      <c r="P1156" s="11"/>
      <c r="Q1156" s="8" t="str">
        <f t="shared" si="0"/>
        <v/>
      </c>
      <c r="R1156" s="1" t="s">
        <v>133</v>
      </c>
      <c r="S1156" s="1" t="s">
        <v>27</v>
      </c>
      <c r="T1156" s="11"/>
      <c r="U1156" s="11"/>
      <c r="V1156" s="11"/>
      <c r="W1156" s="11"/>
      <c r="X1156" s="11"/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</row>
    <row r="1157" spans="1:76" x14ac:dyDescent="0.2">
      <c r="A1157" s="1" t="s">
        <v>20</v>
      </c>
      <c r="B1157" s="1" t="s">
        <v>129</v>
      </c>
      <c r="C1157" s="1" t="s">
        <v>130</v>
      </c>
      <c r="D1157" s="1" t="s">
        <v>131</v>
      </c>
      <c r="E1157" s="1" t="s">
        <v>2</v>
      </c>
      <c r="F1157" s="1" t="s">
        <v>151</v>
      </c>
      <c r="G1157" s="1" t="s">
        <v>73</v>
      </c>
      <c r="H1157" s="8"/>
      <c r="I1157" s="8">
        <v>2015</v>
      </c>
      <c r="J1157" s="1" t="s">
        <v>124</v>
      </c>
      <c r="K1157" s="9">
        <v>398000</v>
      </c>
      <c r="L1157" s="10">
        <f>K1157/ VLOOKUP(A1157,Indicators!$B$1:$V$7,21,FALSE)</f>
        <v>1741.1085349315367</v>
      </c>
      <c r="M1157" s="1" t="s">
        <v>132</v>
      </c>
      <c r="N1157" s="1" t="s">
        <v>71</v>
      </c>
      <c r="O1157" s="11"/>
      <c r="P1157" s="11"/>
      <c r="Q1157" s="8" t="str">
        <f t="shared" si="0"/>
        <v/>
      </c>
      <c r="R1157" s="1" t="s">
        <v>133</v>
      </c>
      <c r="S1157" s="1" t="s">
        <v>27</v>
      </c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</row>
    <row r="1158" spans="1:76" x14ac:dyDescent="0.2">
      <c r="A1158" s="1" t="s">
        <v>20</v>
      </c>
      <c r="B1158" s="1" t="s">
        <v>129</v>
      </c>
      <c r="C1158" s="1" t="s">
        <v>135</v>
      </c>
      <c r="D1158" s="1" t="s">
        <v>131</v>
      </c>
      <c r="E1158" s="1" t="s">
        <v>2</v>
      </c>
      <c r="F1158" s="1" t="s">
        <v>151</v>
      </c>
      <c r="G1158" s="1" t="s">
        <v>73</v>
      </c>
      <c r="H1158" s="8"/>
      <c r="I1158" s="8">
        <v>2015</v>
      </c>
      <c r="J1158" s="1" t="s">
        <v>124</v>
      </c>
      <c r="K1158" s="9">
        <v>400000</v>
      </c>
      <c r="L1158" s="10">
        <f>K1158/ VLOOKUP(A1158,Indicators!$B$1:$V$7,21,FALSE)</f>
        <v>1749.8578240517957</v>
      </c>
      <c r="M1158" s="1" t="s">
        <v>132</v>
      </c>
      <c r="N1158" s="1" t="s">
        <v>71</v>
      </c>
      <c r="O1158" s="11"/>
      <c r="P1158" s="11"/>
      <c r="Q1158" s="8" t="str">
        <f t="shared" si="0"/>
        <v/>
      </c>
      <c r="R1158" s="1" t="s">
        <v>133</v>
      </c>
      <c r="S1158" s="1" t="s">
        <v>27</v>
      </c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</row>
    <row r="1159" spans="1:76" x14ac:dyDescent="0.2">
      <c r="A1159" s="1" t="s">
        <v>20</v>
      </c>
      <c r="B1159" s="1" t="s">
        <v>129</v>
      </c>
      <c r="C1159" s="1" t="s">
        <v>136</v>
      </c>
      <c r="D1159" s="1" t="s">
        <v>131</v>
      </c>
      <c r="E1159" s="1" t="s">
        <v>2</v>
      </c>
      <c r="F1159" s="1" t="s">
        <v>151</v>
      </c>
      <c r="G1159" s="1" t="s">
        <v>73</v>
      </c>
      <c r="H1159" s="8"/>
      <c r="I1159" s="8">
        <v>2015</v>
      </c>
      <c r="J1159" s="1" t="s">
        <v>124</v>
      </c>
      <c r="K1159" s="9">
        <v>478080</v>
      </c>
      <c r="L1159" s="10">
        <f>K1159/ VLOOKUP(A1159,Indicators!$B$1:$V$7,21,FALSE)</f>
        <v>2091.4300713067064</v>
      </c>
      <c r="M1159" s="1" t="s">
        <v>132</v>
      </c>
      <c r="N1159" s="1" t="s">
        <v>71</v>
      </c>
      <c r="O1159" s="11"/>
      <c r="P1159" s="11"/>
      <c r="Q1159" s="8" t="str">
        <f t="shared" si="0"/>
        <v/>
      </c>
      <c r="R1159" s="1" t="s">
        <v>133</v>
      </c>
      <c r="S1159" s="1" t="s">
        <v>27</v>
      </c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</row>
    <row r="1160" spans="1:76" x14ac:dyDescent="0.2">
      <c r="A1160" s="1" t="s">
        <v>20</v>
      </c>
      <c r="B1160" s="1" t="s">
        <v>129</v>
      </c>
      <c r="C1160" s="1" t="s">
        <v>135</v>
      </c>
      <c r="D1160" s="1" t="s">
        <v>131</v>
      </c>
      <c r="E1160" s="1" t="s">
        <v>2</v>
      </c>
      <c r="F1160" s="1" t="s">
        <v>151</v>
      </c>
      <c r="G1160" s="1" t="s">
        <v>73</v>
      </c>
      <c r="H1160" s="8"/>
      <c r="I1160" s="8">
        <v>2015</v>
      </c>
      <c r="J1160" s="1" t="s">
        <v>124</v>
      </c>
      <c r="K1160" s="9">
        <v>550000</v>
      </c>
      <c r="L1160" s="10">
        <f>K1160/ VLOOKUP(A1160,Indicators!$B$1:$V$7,21,FALSE)</f>
        <v>2406.0545080712191</v>
      </c>
      <c r="M1160" s="1" t="s">
        <v>132</v>
      </c>
      <c r="N1160" s="1" t="s">
        <v>71</v>
      </c>
      <c r="O1160" s="11"/>
      <c r="P1160" s="11"/>
      <c r="Q1160" s="8" t="str">
        <f t="shared" si="0"/>
        <v/>
      </c>
      <c r="R1160" s="1" t="s">
        <v>133</v>
      </c>
      <c r="S1160" s="1" t="s">
        <v>27</v>
      </c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</row>
    <row r="1161" spans="1:76" x14ac:dyDescent="0.2">
      <c r="A1161" s="1" t="s">
        <v>20</v>
      </c>
      <c r="B1161" s="1" t="s">
        <v>129</v>
      </c>
      <c r="C1161" s="1" t="s">
        <v>130</v>
      </c>
      <c r="D1161" s="1" t="s">
        <v>131</v>
      </c>
      <c r="E1161" s="1" t="s">
        <v>2</v>
      </c>
      <c r="F1161" s="1" t="s">
        <v>151</v>
      </c>
      <c r="G1161" s="1" t="s">
        <v>73</v>
      </c>
      <c r="H1161" s="8"/>
      <c r="I1161" s="8">
        <v>2015</v>
      </c>
      <c r="J1161" s="1" t="s">
        <v>124</v>
      </c>
      <c r="K1161" s="9">
        <v>866050</v>
      </c>
      <c r="L1161" s="10">
        <f>K1161/ VLOOKUP(A1161,Indicators!$B$1:$V$7,21,FALSE)</f>
        <v>3788.6609213001443</v>
      </c>
      <c r="M1161" s="1" t="s">
        <v>132</v>
      </c>
      <c r="N1161" s="1" t="s">
        <v>71</v>
      </c>
      <c r="O1161" s="11"/>
      <c r="P1161" s="11"/>
      <c r="Q1161" s="8" t="str">
        <f t="shared" si="0"/>
        <v/>
      </c>
      <c r="R1161" s="1" t="s">
        <v>133</v>
      </c>
      <c r="S1161" s="1" t="s">
        <v>27</v>
      </c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</row>
    <row r="1162" spans="1:76" x14ac:dyDescent="0.2">
      <c r="A1162" s="1" t="s">
        <v>20</v>
      </c>
      <c r="B1162" s="1" t="s">
        <v>129</v>
      </c>
      <c r="C1162" s="1" t="s">
        <v>135</v>
      </c>
      <c r="D1162" s="1" t="s">
        <v>131</v>
      </c>
      <c r="E1162" s="1" t="s">
        <v>2</v>
      </c>
      <c r="F1162" s="1" t="s">
        <v>151</v>
      </c>
      <c r="G1162" s="1" t="s">
        <v>73</v>
      </c>
      <c r="H1162" s="8"/>
      <c r="I1162" s="8">
        <v>2015</v>
      </c>
      <c r="J1162" s="1" t="s">
        <v>124</v>
      </c>
      <c r="K1162" s="9">
        <v>1021730</v>
      </c>
      <c r="L1162" s="10">
        <f>K1162/ VLOOKUP(A1162,Indicators!$B$1:$V$7,21,FALSE)</f>
        <v>4469.7055864211034</v>
      </c>
      <c r="M1162" s="1" t="s">
        <v>132</v>
      </c>
      <c r="N1162" s="1" t="s">
        <v>71</v>
      </c>
      <c r="O1162" s="11"/>
      <c r="P1162" s="11"/>
      <c r="Q1162" s="8" t="str">
        <f t="shared" si="0"/>
        <v/>
      </c>
      <c r="R1162" s="1" t="s">
        <v>133</v>
      </c>
      <c r="S1162" s="1" t="s">
        <v>27</v>
      </c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</row>
    <row r="1163" spans="1:76" x14ac:dyDescent="0.2">
      <c r="A1163" s="1" t="s">
        <v>20</v>
      </c>
      <c r="B1163" s="1" t="s">
        <v>137</v>
      </c>
      <c r="C1163" s="1" t="s">
        <v>138</v>
      </c>
      <c r="D1163" s="1" t="s">
        <v>139</v>
      </c>
      <c r="E1163" s="1" t="s">
        <v>2</v>
      </c>
      <c r="F1163" s="1" t="s">
        <v>151</v>
      </c>
      <c r="G1163" s="1" t="s">
        <v>73</v>
      </c>
      <c r="H1163" s="8"/>
      <c r="I1163" s="8">
        <v>2015</v>
      </c>
      <c r="J1163" s="1" t="s">
        <v>124</v>
      </c>
      <c r="K1163" s="8">
        <v>100</v>
      </c>
      <c r="L1163" s="10">
        <f>K1163/ VLOOKUP(A1163,Indicators!$B$1:$V$7,21,FALSE)</f>
        <v>0.43746445601294892</v>
      </c>
      <c r="M1163" s="1" t="s">
        <v>140</v>
      </c>
      <c r="N1163" s="1" t="s">
        <v>71</v>
      </c>
      <c r="O1163" s="11"/>
      <c r="P1163" s="11"/>
      <c r="Q1163" s="8" t="str">
        <f t="shared" si="0"/>
        <v/>
      </c>
      <c r="R1163" s="1" t="s">
        <v>109</v>
      </c>
      <c r="S1163" s="1" t="s">
        <v>50</v>
      </c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</row>
    <row r="1164" spans="1:76" x14ac:dyDescent="0.2">
      <c r="A1164" s="1" t="s">
        <v>20</v>
      </c>
      <c r="B1164" s="1" t="s">
        <v>137</v>
      </c>
      <c r="C1164" s="1" t="s">
        <v>138</v>
      </c>
      <c r="D1164" s="1" t="s">
        <v>139</v>
      </c>
      <c r="E1164" s="1" t="s">
        <v>2</v>
      </c>
      <c r="F1164" s="1" t="s">
        <v>151</v>
      </c>
      <c r="G1164" s="1" t="s">
        <v>73</v>
      </c>
      <c r="H1164" s="8"/>
      <c r="I1164" s="8">
        <v>2015</v>
      </c>
      <c r="J1164" s="1" t="s">
        <v>124</v>
      </c>
      <c r="K1164" s="8">
        <v>100</v>
      </c>
      <c r="L1164" s="10">
        <f>K1164/ VLOOKUP(A1164,Indicators!$B$1:$V$7,21,FALSE)</f>
        <v>0.43746445601294892</v>
      </c>
      <c r="M1164" s="1" t="s">
        <v>140</v>
      </c>
      <c r="N1164" s="1" t="s">
        <v>71</v>
      </c>
      <c r="O1164" s="11"/>
      <c r="P1164" s="11"/>
      <c r="Q1164" s="8" t="str">
        <f t="shared" si="0"/>
        <v/>
      </c>
      <c r="R1164" s="1" t="s">
        <v>109</v>
      </c>
      <c r="S1164" s="1" t="s">
        <v>50</v>
      </c>
      <c r="T1164" s="11"/>
      <c r="U1164" s="11"/>
      <c r="V1164" s="11"/>
      <c r="W1164" s="11"/>
      <c r="X1164" s="11"/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</row>
    <row r="1165" spans="1:76" x14ac:dyDescent="0.2">
      <c r="A1165" s="1" t="s">
        <v>20</v>
      </c>
      <c r="B1165" s="1" t="s">
        <v>137</v>
      </c>
      <c r="C1165" s="1" t="s">
        <v>310</v>
      </c>
      <c r="D1165" s="1" t="s">
        <v>139</v>
      </c>
      <c r="E1165" s="1" t="s">
        <v>2</v>
      </c>
      <c r="F1165" s="1" t="s">
        <v>151</v>
      </c>
      <c r="G1165" s="1" t="s">
        <v>73</v>
      </c>
      <c r="H1165" s="8"/>
      <c r="I1165" s="8">
        <v>2015</v>
      </c>
      <c r="J1165" s="1" t="s">
        <v>124</v>
      </c>
      <c r="K1165" s="8">
        <v>200</v>
      </c>
      <c r="L1165" s="10">
        <f>K1165/ VLOOKUP(A1165,Indicators!$B$1:$V$7,21,FALSE)</f>
        <v>0.87492891202589784</v>
      </c>
      <c r="M1165" s="1" t="s">
        <v>140</v>
      </c>
      <c r="N1165" s="1" t="s">
        <v>71</v>
      </c>
      <c r="O1165" s="11"/>
      <c r="P1165" s="11"/>
      <c r="Q1165" s="8" t="str">
        <f t="shared" si="0"/>
        <v/>
      </c>
      <c r="R1165" s="1" t="s">
        <v>109</v>
      </c>
      <c r="S1165" s="1" t="s">
        <v>50</v>
      </c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</row>
    <row r="1166" spans="1:76" x14ac:dyDescent="0.2">
      <c r="A1166" s="1" t="s">
        <v>20</v>
      </c>
      <c r="B1166" s="1" t="s">
        <v>137</v>
      </c>
      <c r="C1166" s="1" t="s">
        <v>311</v>
      </c>
      <c r="D1166" s="1" t="s">
        <v>139</v>
      </c>
      <c r="E1166" s="1" t="s">
        <v>2</v>
      </c>
      <c r="F1166" s="1" t="s">
        <v>151</v>
      </c>
      <c r="G1166" s="1" t="s">
        <v>73</v>
      </c>
      <c r="H1166" s="8"/>
      <c r="I1166" s="8">
        <v>2015</v>
      </c>
      <c r="J1166" s="1" t="s">
        <v>124</v>
      </c>
      <c r="K1166" s="8">
        <v>200</v>
      </c>
      <c r="L1166" s="10">
        <f>K1166/ VLOOKUP(A1166,Indicators!$B$1:$V$7,21,FALSE)</f>
        <v>0.87492891202589784</v>
      </c>
      <c r="M1166" s="1" t="s">
        <v>170</v>
      </c>
      <c r="N1166" s="1" t="s">
        <v>71</v>
      </c>
      <c r="O1166" s="11"/>
      <c r="P1166" s="11"/>
      <c r="Q1166" s="8" t="str">
        <f t="shared" si="0"/>
        <v/>
      </c>
      <c r="R1166" s="1" t="s">
        <v>109</v>
      </c>
      <c r="S1166" s="1" t="s">
        <v>50</v>
      </c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</row>
    <row r="1167" spans="1:76" x14ac:dyDescent="0.2">
      <c r="A1167" s="1" t="s">
        <v>20</v>
      </c>
      <c r="B1167" s="1" t="s">
        <v>137</v>
      </c>
      <c r="C1167" s="1" t="s">
        <v>312</v>
      </c>
      <c r="D1167" s="1" t="s">
        <v>139</v>
      </c>
      <c r="E1167" s="1" t="s">
        <v>2</v>
      </c>
      <c r="F1167" s="1" t="s">
        <v>151</v>
      </c>
      <c r="G1167" s="1" t="s">
        <v>73</v>
      </c>
      <c r="H1167" s="8"/>
      <c r="I1167" s="8">
        <v>2015</v>
      </c>
      <c r="J1167" s="1" t="s">
        <v>124</v>
      </c>
      <c r="K1167" s="8">
        <v>300</v>
      </c>
      <c r="L1167" s="10">
        <f>K1167/ VLOOKUP(A1167,Indicators!$B$1:$V$7,21,FALSE)</f>
        <v>1.3123933680388469</v>
      </c>
      <c r="M1167" s="1" t="s">
        <v>140</v>
      </c>
      <c r="N1167" s="1" t="s">
        <v>71</v>
      </c>
      <c r="O1167" s="11"/>
      <c r="P1167" s="11"/>
      <c r="Q1167" s="8" t="str">
        <f t="shared" si="0"/>
        <v/>
      </c>
      <c r="R1167" s="1" t="s">
        <v>109</v>
      </c>
      <c r="S1167" s="1" t="s">
        <v>50</v>
      </c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</row>
    <row r="1168" spans="1:76" x14ac:dyDescent="0.2">
      <c r="A1168" s="1" t="s">
        <v>20</v>
      </c>
      <c r="B1168" s="1" t="s">
        <v>137</v>
      </c>
      <c r="C1168" s="1" t="s">
        <v>313</v>
      </c>
      <c r="D1168" s="1" t="s">
        <v>139</v>
      </c>
      <c r="E1168" s="1" t="s">
        <v>2</v>
      </c>
      <c r="F1168" s="1" t="s">
        <v>151</v>
      </c>
      <c r="G1168" s="1" t="s">
        <v>73</v>
      </c>
      <c r="H1168" s="8"/>
      <c r="I1168" s="8">
        <v>2015</v>
      </c>
      <c r="J1168" s="1" t="s">
        <v>124</v>
      </c>
      <c r="K1168" s="8">
        <v>310</v>
      </c>
      <c r="L1168" s="10">
        <f>K1168/ VLOOKUP(A1168,Indicators!$B$1:$V$7,21,FALSE)</f>
        <v>1.3561398136401417</v>
      </c>
      <c r="M1168" s="1" t="s">
        <v>140</v>
      </c>
      <c r="N1168" s="1" t="s">
        <v>71</v>
      </c>
      <c r="O1168" s="11"/>
      <c r="P1168" s="11"/>
      <c r="Q1168" s="8" t="str">
        <f t="shared" si="0"/>
        <v/>
      </c>
      <c r="R1168" s="1" t="s">
        <v>109</v>
      </c>
      <c r="S1168" s="1" t="s">
        <v>50</v>
      </c>
      <c r="T1168" s="11"/>
      <c r="U1168" s="11"/>
      <c r="V1168" s="11"/>
      <c r="W1168" s="11"/>
      <c r="X1168" s="11"/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</row>
    <row r="1169" spans="1:76" x14ac:dyDescent="0.2">
      <c r="A1169" s="1" t="s">
        <v>20</v>
      </c>
      <c r="B1169" s="1" t="s">
        <v>137</v>
      </c>
      <c r="C1169" s="1" t="s">
        <v>312</v>
      </c>
      <c r="D1169" s="1" t="s">
        <v>139</v>
      </c>
      <c r="E1169" s="1" t="s">
        <v>2</v>
      </c>
      <c r="F1169" s="1" t="s">
        <v>151</v>
      </c>
      <c r="G1169" s="1" t="s">
        <v>73</v>
      </c>
      <c r="H1169" s="8"/>
      <c r="I1169" s="8">
        <v>2015</v>
      </c>
      <c r="J1169" s="1" t="s">
        <v>124</v>
      </c>
      <c r="K1169" s="8">
        <v>330</v>
      </c>
      <c r="L1169" s="10">
        <f>K1169/ VLOOKUP(A1169,Indicators!$B$1:$V$7,21,FALSE)</f>
        <v>1.4436327048427315</v>
      </c>
      <c r="M1169" s="1" t="s">
        <v>140</v>
      </c>
      <c r="N1169" s="1" t="s">
        <v>71</v>
      </c>
      <c r="O1169" s="11"/>
      <c r="P1169" s="11"/>
      <c r="Q1169" s="8" t="str">
        <f t="shared" si="0"/>
        <v/>
      </c>
      <c r="R1169" s="1" t="s">
        <v>109</v>
      </c>
      <c r="S1169" s="1" t="s">
        <v>50</v>
      </c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</row>
    <row r="1170" spans="1:76" x14ac:dyDescent="0.2">
      <c r="A1170" s="1" t="s">
        <v>20</v>
      </c>
      <c r="B1170" s="1" t="s">
        <v>137</v>
      </c>
      <c r="C1170" s="1" t="s">
        <v>311</v>
      </c>
      <c r="D1170" s="1" t="s">
        <v>139</v>
      </c>
      <c r="E1170" s="1" t="s">
        <v>2</v>
      </c>
      <c r="F1170" s="1" t="s">
        <v>151</v>
      </c>
      <c r="G1170" s="1" t="s">
        <v>73</v>
      </c>
      <c r="H1170" s="8"/>
      <c r="I1170" s="8">
        <v>2015</v>
      </c>
      <c r="J1170" s="1" t="s">
        <v>124</v>
      </c>
      <c r="K1170" s="8">
        <v>500</v>
      </c>
      <c r="L1170" s="10">
        <f>K1170/ VLOOKUP(A1170,Indicators!$B$1:$V$7,21,FALSE)</f>
        <v>2.1873222800647447</v>
      </c>
      <c r="M1170" s="1" t="s">
        <v>170</v>
      </c>
      <c r="N1170" s="1" t="s">
        <v>71</v>
      </c>
      <c r="O1170" s="11"/>
      <c r="P1170" s="11"/>
      <c r="Q1170" s="8" t="str">
        <f t="shared" si="0"/>
        <v/>
      </c>
      <c r="R1170" s="1" t="s">
        <v>109</v>
      </c>
      <c r="S1170" s="1" t="s">
        <v>50</v>
      </c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</row>
    <row r="1171" spans="1:76" x14ac:dyDescent="0.2">
      <c r="A1171" s="1" t="s">
        <v>20</v>
      </c>
      <c r="B1171" s="1" t="s">
        <v>137</v>
      </c>
      <c r="C1171" s="1" t="s">
        <v>311</v>
      </c>
      <c r="D1171" s="1" t="s">
        <v>139</v>
      </c>
      <c r="E1171" s="1" t="s">
        <v>2</v>
      </c>
      <c r="F1171" s="1" t="s">
        <v>151</v>
      </c>
      <c r="G1171" s="1" t="s">
        <v>73</v>
      </c>
      <c r="H1171" s="8"/>
      <c r="I1171" s="8">
        <v>2015</v>
      </c>
      <c r="J1171" s="1" t="s">
        <v>124</v>
      </c>
      <c r="K1171" s="8">
        <v>500</v>
      </c>
      <c r="L1171" s="10">
        <f>K1171/ VLOOKUP(A1171,Indicators!$B$1:$V$7,21,FALSE)</f>
        <v>2.1873222800647447</v>
      </c>
      <c r="M1171" s="1" t="s">
        <v>170</v>
      </c>
      <c r="N1171" s="1" t="s">
        <v>71</v>
      </c>
      <c r="O1171" s="11"/>
      <c r="P1171" s="11"/>
      <c r="Q1171" s="8" t="str">
        <f t="shared" si="0"/>
        <v/>
      </c>
      <c r="R1171" s="1" t="s">
        <v>109</v>
      </c>
      <c r="S1171" s="1" t="s">
        <v>50</v>
      </c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</row>
    <row r="1172" spans="1:76" x14ac:dyDescent="0.2">
      <c r="A1172" s="1" t="s">
        <v>20</v>
      </c>
      <c r="B1172" s="1" t="s">
        <v>137</v>
      </c>
      <c r="C1172" s="1" t="s">
        <v>311</v>
      </c>
      <c r="D1172" s="1" t="s">
        <v>139</v>
      </c>
      <c r="E1172" s="1" t="s">
        <v>2</v>
      </c>
      <c r="F1172" s="1" t="s">
        <v>151</v>
      </c>
      <c r="G1172" s="1" t="s">
        <v>73</v>
      </c>
      <c r="H1172" s="8"/>
      <c r="I1172" s="8">
        <v>2015</v>
      </c>
      <c r="J1172" s="1" t="s">
        <v>124</v>
      </c>
      <c r="K1172" s="8">
        <v>500</v>
      </c>
      <c r="L1172" s="10">
        <f>K1172/ VLOOKUP(A1172,Indicators!$B$1:$V$7,21,FALSE)</f>
        <v>2.1873222800647447</v>
      </c>
      <c r="M1172" s="1" t="s">
        <v>170</v>
      </c>
      <c r="N1172" s="1" t="s">
        <v>71</v>
      </c>
      <c r="O1172" s="11"/>
      <c r="P1172" s="11"/>
      <c r="Q1172" s="8" t="str">
        <f t="shared" si="0"/>
        <v/>
      </c>
      <c r="R1172" s="1" t="s">
        <v>109</v>
      </c>
      <c r="S1172" s="1" t="s">
        <v>50</v>
      </c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</row>
    <row r="1173" spans="1:76" x14ac:dyDescent="0.2">
      <c r="A1173" s="1" t="s">
        <v>20</v>
      </c>
      <c r="B1173" s="1" t="s">
        <v>137</v>
      </c>
      <c r="C1173" s="1" t="s">
        <v>311</v>
      </c>
      <c r="D1173" s="1" t="s">
        <v>139</v>
      </c>
      <c r="E1173" s="1" t="s">
        <v>2</v>
      </c>
      <c r="F1173" s="1" t="s">
        <v>151</v>
      </c>
      <c r="G1173" s="1" t="s">
        <v>73</v>
      </c>
      <c r="H1173" s="8"/>
      <c r="I1173" s="8">
        <v>2015</v>
      </c>
      <c r="J1173" s="1" t="s">
        <v>124</v>
      </c>
      <c r="K1173" s="8">
        <v>750</v>
      </c>
      <c r="L1173" s="10">
        <f>K1173/ VLOOKUP(A1173,Indicators!$B$1:$V$7,21,FALSE)</f>
        <v>3.2809834200971171</v>
      </c>
      <c r="M1173" s="1" t="s">
        <v>170</v>
      </c>
      <c r="N1173" s="1" t="s">
        <v>71</v>
      </c>
      <c r="O1173" s="11"/>
      <c r="P1173" s="11"/>
      <c r="Q1173" s="8" t="str">
        <f t="shared" si="0"/>
        <v/>
      </c>
      <c r="R1173" s="1" t="s">
        <v>109</v>
      </c>
      <c r="S1173" s="1" t="s">
        <v>50</v>
      </c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</row>
    <row r="1174" spans="1:76" x14ac:dyDescent="0.2">
      <c r="A1174" s="1" t="s">
        <v>20</v>
      </c>
      <c r="B1174" s="1" t="s">
        <v>137</v>
      </c>
      <c r="C1174" s="1" t="s">
        <v>138</v>
      </c>
      <c r="D1174" s="1" t="s">
        <v>139</v>
      </c>
      <c r="E1174" s="1" t="s">
        <v>2</v>
      </c>
      <c r="F1174" s="1" t="s">
        <v>151</v>
      </c>
      <c r="G1174" s="1" t="s">
        <v>73</v>
      </c>
      <c r="H1174" s="8"/>
      <c r="I1174" s="8">
        <v>2015</v>
      </c>
      <c r="J1174" s="1" t="s">
        <v>124</v>
      </c>
      <c r="K1174" s="9">
        <v>1000</v>
      </c>
      <c r="L1174" s="10">
        <f>K1174/ VLOOKUP(A1174,Indicators!$B$1:$V$7,21,FALSE)</f>
        <v>4.3746445601294894</v>
      </c>
      <c r="M1174" s="1" t="s">
        <v>140</v>
      </c>
      <c r="N1174" s="1" t="s">
        <v>71</v>
      </c>
      <c r="O1174" s="11"/>
      <c r="P1174" s="11"/>
      <c r="Q1174" s="8" t="str">
        <f t="shared" si="0"/>
        <v/>
      </c>
      <c r="R1174" s="1" t="s">
        <v>109</v>
      </c>
      <c r="S1174" s="1" t="s">
        <v>50</v>
      </c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</row>
    <row r="1175" spans="1:76" x14ac:dyDescent="0.2">
      <c r="A1175" s="1" t="s">
        <v>20</v>
      </c>
      <c r="B1175" s="1" t="s">
        <v>137</v>
      </c>
      <c r="C1175" s="1" t="s">
        <v>138</v>
      </c>
      <c r="D1175" s="1" t="s">
        <v>139</v>
      </c>
      <c r="E1175" s="1" t="s">
        <v>2</v>
      </c>
      <c r="F1175" s="1" t="s">
        <v>151</v>
      </c>
      <c r="G1175" s="1" t="s">
        <v>73</v>
      </c>
      <c r="H1175" s="8"/>
      <c r="I1175" s="8">
        <v>2015</v>
      </c>
      <c r="J1175" s="1" t="s">
        <v>124</v>
      </c>
      <c r="K1175" s="9">
        <v>1000</v>
      </c>
      <c r="L1175" s="10">
        <f>K1175/ VLOOKUP(A1175,Indicators!$B$1:$V$7,21,FALSE)</f>
        <v>4.3746445601294894</v>
      </c>
      <c r="M1175" s="1" t="s">
        <v>140</v>
      </c>
      <c r="N1175" s="1" t="s">
        <v>71</v>
      </c>
      <c r="O1175" s="11"/>
      <c r="P1175" s="11"/>
      <c r="Q1175" s="8" t="str">
        <f t="shared" si="0"/>
        <v/>
      </c>
      <c r="R1175" s="1" t="s">
        <v>109</v>
      </c>
      <c r="S1175" s="1" t="s">
        <v>50</v>
      </c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</row>
    <row r="1176" spans="1:76" x14ac:dyDescent="0.2">
      <c r="A1176" s="1" t="s">
        <v>20</v>
      </c>
      <c r="B1176" s="1" t="s">
        <v>137</v>
      </c>
      <c r="C1176" s="1" t="s">
        <v>138</v>
      </c>
      <c r="D1176" s="1" t="s">
        <v>139</v>
      </c>
      <c r="E1176" s="1" t="s">
        <v>2</v>
      </c>
      <c r="F1176" s="1" t="s">
        <v>151</v>
      </c>
      <c r="G1176" s="1" t="s">
        <v>73</v>
      </c>
      <c r="H1176" s="8"/>
      <c r="I1176" s="8">
        <v>2015</v>
      </c>
      <c r="J1176" s="1" t="s">
        <v>124</v>
      </c>
      <c r="K1176" s="9">
        <v>1000</v>
      </c>
      <c r="L1176" s="10">
        <f>K1176/ VLOOKUP(A1176,Indicators!$B$1:$V$7,21,FALSE)</f>
        <v>4.3746445601294894</v>
      </c>
      <c r="M1176" s="1" t="s">
        <v>140</v>
      </c>
      <c r="N1176" s="1" t="s">
        <v>71</v>
      </c>
      <c r="O1176" s="11"/>
      <c r="P1176" s="11"/>
      <c r="Q1176" s="8" t="str">
        <f t="shared" si="0"/>
        <v/>
      </c>
      <c r="R1176" s="1" t="s">
        <v>109</v>
      </c>
      <c r="S1176" s="1" t="s">
        <v>50</v>
      </c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</row>
    <row r="1177" spans="1:76" x14ac:dyDescent="0.2">
      <c r="A1177" s="1" t="s">
        <v>20</v>
      </c>
      <c r="B1177" s="1" t="s">
        <v>137</v>
      </c>
      <c r="C1177" s="1" t="s">
        <v>312</v>
      </c>
      <c r="D1177" s="1" t="s">
        <v>139</v>
      </c>
      <c r="E1177" s="1" t="s">
        <v>2</v>
      </c>
      <c r="F1177" s="1" t="s">
        <v>151</v>
      </c>
      <c r="G1177" s="1" t="s">
        <v>73</v>
      </c>
      <c r="H1177" s="8"/>
      <c r="I1177" s="8">
        <v>2015</v>
      </c>
      <c r="J1177" s="1" t="s">
        <v>124</v>
      </c>
      <c r="K1177" s="9">
        <v>1300</v>
      </c>
      <c r="L1177" s="10">
        <f>K1177/ VLOOKUP(A1177,Indicators!$B$1:$V$7,21,FALSE)</f>
        <v>5.6870379281683361</v>
      </c>
      <c r="M1177" s="1" t="s">
        <v>140</v>
      </c>
      <c r="N1177" s="1" t="s">
        <v>71</v>
      </c>
      <c r="O1177" s="11"/>
      <c r="P1177" s="11"/>
      <c r="Q1177" s="8" t="str">
        <f t="shared" si="0"/>
        <v/>
      </c>
      <c r="R1177" s="1" t="s">
        <v>109</v>
      </c>
      <c r="S1177" s="1" t="s">
        <v>50</v>
      </c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</row>
    <row r="1178" spans="1:76" x14ac:dyDescent="0.2">
      <c r="A1178" s="1" t="s">
        <v>20</v>
      </c>
      <c r="B1178" s="1" t="s">
        <v>137</v>
      </c>
      <c r="C1178" s="1" t="s">
        <v>310</v>
      </c>
      <c r="D1178" s="1" t="s">
        <v>139</v>
      </c>
      <c r="E1178" s="1" t="s">
        <v>2</v>
      </c>
      <c r="F1178" s="1" t="s">
        <v>151</v>
      </c>
      <c r="G1178" s="1" t="s">
        <v>73</v>
      </c>
      <c r="H1178" s="8"/>
      <c r="I1178" s="8">
        <v>2015</v>
      </c>
      <c r="J1178" s="1" t="s">
        <v>124</v>
      </c>
      <c r="K1178" s="9">
        <v>1320</v>
      </c>
      <c r="L1178" s="10">
        <f>K1178/ VLOOKUP(A1178,Indicators!$B$1:$V$7,21,FALSE)</f>
        <v>5.7745308193709262</v>
      </c>
      <c r="M1178" s="1" t="s">
        <v>140</v>
      </c>
      <c r="N1178" s="1" t="s">
        <v>71</v>
      </c>
      <c r="O1178" s="11"/>
      <c r="P1178" s="11"/>
      <c r="Q1178" s="8" t="str">
        <f t="shared" si="0"/>
        <v/>
      </c>
      <c r="R1178" s="1" t="s">
        <v>109</v>
      </c>
      <c r="S1178" s="1" t="s">
        <v>50</v>
      </c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</row>
    <row r="1179" spans="1:76" x14ac:dyDescent="0.2">
      <c r="A1179" s="1" t="s">
        <v>20</v>
      </c>
      <c r="B1179" s="1" t="s">
        <v>137</v>
      </c>
      <c r="C1179" s="1" t="s">
        <v>314</v>
      </c>
      <c r="D1179" s="1" t="s">
        <v>139</v>
      </c>
      <c r="E1179" s="1" t="s">
        <v>2</v>
      </c>
      <c r="F1179" s="1" t="s">
        <v>151</v>
      </c>
      <c r="G1179" s="1" t="s">
        <v>73</v>
      </c>
      <c r="H1179" s="8"/>
      <c r="I1179" s="8">
        <v>2015</v>
      </c>
      <c r="J1179" s="1" t="s">
        <v>124</v>
      </c>
      <c r="K1179" s="9">
        <v>1500</v>
      </c>
      <c r="L1179" s="10">
        <f>K1179/ VLOOKUP(A1179,Indicators!$B$1:$V$7,21,FALSE)</f>
        <v>6.5619668401942342</v>
      </c>
      <c r="M1179" s="1" t="s">
        <v>140</v>
      </c>
      <c r="N1179" s="1" t="s">
        <v>71</v>
      </c>
      <c r="O1179" s="11"/>
      <c r="P1179" s="11"/>
      <c r="Q1179" s="8" t="str">
        <f t="shared" si="0"/>
        <v/>
      </c>
      <c r="R1179" s="1" t="s">
        <v>109</v>
      </c>
      <c r="S1179" s="1" t="s">
        <v>50</v>
      </c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</row>
    <row r="1180" spans="1:76" x14ac:dyDescent="0.2">
      <c r="A1180" s="1" t="s">
        <v>20</v>
      </c>
      <c r="B1180" s="1" t="s">
        <v>137</v>
      </c>
      <c r="C1180" s="1" t="s">
        <v>312</v>
      </c>
      <c r="D1180" s="1" t="s">
        <v>139</v>
      </c>
      <c r="E1180" s="1" t="s">
        <v>2</v>
      </c>
      <c r="F1180" s="1" t="s">
        <v>151</v>
      </c>
      <c r="G1180" s="1" t="s">
        <v>73</v>
      </c>
      <c r="H1180" s="8"/>
      <c r="I1180" s="8">
        <v>2015</v>
      </c>
      <c r="J1180" s="1" t="s">
        <v>124</v>
      </c>
      <c r="K1180" s="9">
        <v>2000</v>
      </c>
      <c r="L1180" s="10">
        <f>K1180/ VLOOKUP(A1180,Indicators!$B$1:$V$7,21,FALSE)</f>
        <v>8.7492891202589789</v>
      </c>
      <c r="M1180" s="1" t="s">
        <v>140</v>
      </c>
      <c r="N1180" s="1" t="s">
        <v>71</v>
      </c>
      <c r="O1180" s="11"/>
      <c r="P1180" s="11"/>
      <c r="Q1180" s="8" t="str">
        <f t="shared" si="0"/>
        <v/>
      </c>
      <c r="R1180" s="1" t="s">
        <v>109</v>
      </c>
      <c r="S1180" s="1" t="s">
        <v>50</v>
      </c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</row>
    <row r="1181" spans="1:76" x14ac:dyDescent="0.2">
      <c r="A1181" s="1" t="s">
        <v>20</v>
      </c>
      <c r="B1181" s="1" t="s">
        <v>137</v>
      </c>
      <c r="C1181" s="1" t="s">
        <v>311</v>
      </c>
      <c r="D1181" s="1" t="s">
        <v>139</v>
      </c>
      <c r="E1181" s="1" t="s">
        <v>2</v>
      </c>
      <c r="F1181" s="1" t="s">
        <v>151</v>
      </c>
      <c r="G1181" s="1" t="s">
        <v>73</v>
      </c>
      <c r="H1181" s="8"/>
      <c r="I1181" s="8">
        <v>2015</v>
      </c>
      <c r="J1181" s="1" t="s">
        <v>124</v>
      </c>
      <c r="K1181" s="9">
        <v>2110</v>
      </c>
      <c r="L1181" s="10">
        <f>K1181/ VLOOKUP(A1181,Indicators!$B$1:$V$7,21,FALSE)</f>
        <v>9.2305000218732225</v>
      </c>
      <c r="M1181" s="1" t="s">
        <v>170</v>
      </c>
      <c r="N1181" s="1" t="s">
        <v>71</v>
      </c>
      <c r="O1181" s="11"/>
      <c r="P1181" s="11"/>
      <c r="Q1181" s="8" t="str">
        <f t="shared" si="0"/>
        <v/>
      </c>
      <c r="R1181" s="1" t="s">
        <v>109</v>
      </c>
      <c r="S1181" s="1" t="s">
        <v>50</v>
      </c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</row>
    <row r="1182" spans="1:76" x14ac:dyDescent="0.2">
      <c r="A1182" s="1" t="s">
        <v>20</v>
      </c>
      <c r="B1182" s="1" t="s">
        <v>137</v>
      </c>
      <c r="C1182" s="1" t="s">
        <v>313</v>
      </c>
      <c r="D1182" s="1" t="s">
        <v>139</v>
      </c>
      <c r="E1182" s="1" t="s">
        <v>2</v>
      </c>
      <c r="F1182" s="1" t="s">
        <v>151</v>
      </c>
      <c r="G1182" s="1" t="s">
        <v>73</v>
      </c>
      <c r="H1182" s="8"/>
      <c r="I1182" s="8">
        <v>2015</v>
      </c>
      <c r="J1182" s="1" t="s">
        <v>124</v>
      </c>
      <c r="K1182" s="9">
        <v>2190</v>
      </c>
      <c r="L1182" s="10">
        <f>K1182/ VLOOKUP(A1182,Indicators!$B$1:$V$7,21,FALSE)</f>
        <v>9.580471586683581</v>
      </c>
      <c r="M1182" s="1" t="s">
        <v>140</v>
      </c>
      <c r="N1182" s="1" t="s">
        <v>71</v>
      </c>
      <c r="O1182" s="11"/>
      <c r="P1182" s="11"/>
      <c r="Q1182" s="8" t="str">
        <f t="shared" si="0"/>
        <v/>
      </c>
      <c r="R1182" s="1" t="s">
        <v>109</v>
      </c>
      <c r="S1182" s="1" t="s">
        <v>50</v>
      </c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</row>
    <row r="1183" spans="1:76" x14ac:dyDescent="0.2">
      <c r="A1183" s="1" t="s">
        <v>20</v>
      </c>
      <c r="B1183" s="1" t="s">
        <v>137</v>
      </c>
      <c r="C1183" s="1" t="s">
        <v>311</v>
      </c>
      <c r="D1183" s="1" t="s">
        <v>139</v>
      </c>
      <c r="E1183" s="1" t="s">
        <v>2</v>
      </c>
      <c r="F1183" s="1" t="s">
        <v>151</v>
      </c>
      <c r="G1183" s="1" t="s">
        <v>73</v>
      </c>
      <c r="H1183" s="8"/>
      <c r="I1183" s="8">
        <v>2015</v>
      </c>
      <c r="J1183" s="1" t="s">
        <v>124</v>
      </c>
      <c r="K1183" s="9">
        <v>2300</v>
      </c>
      <c r="L1183" s="10">
        <f>K1183/ VLOOKUP(A1183,Indicators!$B$1:$V$7,21,FALSE)</f>
        <v>10.061682488297826</v>
      </c>
      <c r="M1183" s="1" t="s">
        <v>170</v>
      </c>
      <c r="N1183" s="1" t="s">
        <v>71</v>
      </c>
      <c r="O1183" s="11"/>
      <c r="P1183" s="11"/>
      <c r="Q1183" s="8" t="str">
        <f t="shared" si="0"/>
        <v/>
      </c>
      <c r="R1183" s="1" t="s">
        <v>109</v>
      </c>
      <c r="S1183" s="1" t="s">
        <v>50</v>
      </c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</row>
    <row r="1184" spans="1:76" x14ac:dyDescent="0.2">
      <c r="A1184" s="1" t="s">
        <v>20</v>
      </c>
      <c r="B1184" s="1" t="s">
        <v>137</v>
      </c>
      <c r="C1184" s="1" t="s">
        <v>310</v>
      </c>
      <c r="D1184" s="1" t="s">
        <v>139</v>
      </c>
      <c r="E1184" s="1" t="s">
        <v>2</v>
      </c>
      <c r="F1184" s="1" t="s">
        <v>151</v>
      </c>
      <c r="G1184" s="1" t="s">
        <v>73</v>
      </c>
      <c r="H1184" s="8"/>
      <c r="I1184" s="8">
        <v>2015</v>
      </c>
      <c r="J1184" s="1" t="s">
        <v>124</v>
      </c>
      <c r="K1184" s="9">
        <v>2330</v>
      </c>
      <c r="L1184" s="10">
        <f>K1184/ VLOOKUP(A1184,Indicators!$B$1:$V$7,21,FALSE)</f>
        <v>10.19292182510171</v>
      </c>
      <c r="M1184" s="1" t="s">
        <v>140</v>
      </c>
      <c r="N1184" s="1" t="s">
        <v>71</v>
      </c>
      <c r="O1184" s="11"/>
      <c r="P1184" s="11"/>
      <c r="Q1184" s="8" t="str">
        <f t="shared" si="0"/>
        <v/>
      </c>
      <c r="R1184" s="1" t="s">
        <v>109</v>
      </c>
      <c r="S1184" s="1" t="s">
        <v>50</v>
      </c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</row>
    <row r="1185" spans="1:76" x14ac:dyDescent="0.2">
      <c r="A1185" s="1" t="s">
        <v>20</v>
      </c>
      <c r="B1185" s="1" t="s">
        <v>137</v>
      </c>
      <c r="C1185" s="1" t="s">
        <v>311</v>
      </c>
      <c r="D1185" s="1" t="s">
        <v>139</v>
      </c>
      <c r="E1185" s="1" t="s">
        <v>2</v>
      </c>
      <c r="F1185" s="1" t="s">
        <v>151</v>
      </c>
      <c r="G1185" s="1" t="s">
        <v>73</v>
      </c>
      <c r="H1185" s="8"/>
      <c r="I1185" s="8">
        <v>2015</v>
      </c>
      <c r="J1185" s="1" t="s">
        <v>124</v>
      </c>
      <c r="K1185" s="9">
        <v>3010</v>
      </c>
      <c r="L1185" s="10">
        <f>K1185/ VLOOKUP(A1185,Indicators!$B$1:$V$7,21,FALSE)</f>
        <v>13.167680125989763</v>
      </c>
      <c r="M1185" s="1" t="s">
        <v>170</v>
      </c>
      <c r="N1185" s="1" t="s">
        <v>71</v>
      </c>
      <c r="O1185" s="11"/>
      <c r="P1185" s="11"/>
      <c r="Q1185" s="8" t="str">
        <f t="shared" si="0"/>
        <v/>
      </c>
      <c r="R1185" s="1" t="s">
        <v>109</v>
      </c>
      <c r="S1185" s="1" t="s">
        <v>50</v>
      </c>
      <c r="T1185" s="11"/>
      <c r="U1185" s="11"/>
      <c r="V1185" s="11"/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</row>
    <row r="1186" spans="1:76" x14ac:dyDescent="0.2">
      <c r="A1186" s="1" t="s">
        <v>20</v>
      </c>
      <c r="B1186" s="1" t="s">
        <v>137</v>
      </c>
      <c r="C1186" s="1" t="s">
        <v>312</v>
      </c>
      <c r="D1186" s="1" t="s">
        <v>139</v>
      </c>
      <c r="E1186" s="1" t="s">
        <v>2</v>
      </c>
      <c r="F1186" s="1" t="s">
        <v>151</v>
      </c>
      <c r="G1186" s="1" t="s">
        <v>73</v>
      </c>
      <c r="H1186" s="8"/>
      <c r="I1186" s="8">
        <v>2015</v>
      </c>
      <c r="J1186" s="1" t="s">
        <v>124</v>
      </c>
      <c r="K1186" s="9">
        <v>4700</v>
      </c>
      <c r="L1186" s="10">
        <f>K1186/ VLOOKUP(A1186,Indicators!$B$1:$V$7,21,FALSE)</f>
        <v>20.5608294326086</v>
      </c>
      <c r="M1186" s="1" t="s">
        <v>140</v>
      </c>
      <c r="N1186" s="1" t="s">
        <v>71</v>
      </c>
      <c r="O1186" s="11"/>
      <c r="P1186" s="11"/>
      <c r="Q1186" s="8" t="str">
        <f t="shared" si="0"/>
        <v/>
      </c>
      <c r="R1186" s="1" t="s">
        <v>109</v>
      </c>
      <c r="S1186" s="1" t="s">
        <v>50</v>
      </c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</row>
    <row r="1187" spans="1:76" x14ac:dyDescent="0.2">
      <c r="A1187" s="1" t="s">
        <v>20</v>
      </c>
      <c r="B1187" s="1" t="s">
        <v>137</v>
      </c>
      <c r="C1187" s="1" t="s">
        <v>315</v>
      </c>
      <c r="D1187" s="1" t="s">
        <v>139</v>
      </c>
      <c r="E1187" s="1" t="s">
        <v>2</v>
      </c>
      <c r="F1187" s="1" t="s">
        <v>151</v>
      </c>
      <c r="G1187" s="1" t="s">
        <v>73</v>
      </c>
      <c r="H1187" s="8"/>
      <c r="I1187" s="8">
        <v>2015</v>
      </c>
      <c r="J1187" s="1" t="s">
        <v>124</v>
      </c>
      <c r="K1187" s="9">
        <v>6000</v>
      </c>
      <c r="L1187" s="10">
        <f>K1187/ VLOOKUP(A1187,Indicators!$B$1:$V$7,21,FALSE)</f>
        <v>26.247867360776937</v>
      </c>
      <c r="M1187" s="1" t="s">
        <v>140</v>
      </c>
      <c r="N1187" s="1" t="s">
        <v>71</v>
      </c>
      <c r="O1187" s="11"/>
      <c r="P1187" s="11"/>
      <c r="Q1187" s="8" t="str">
        <f t="shared" si="0"/>
        <v/>
      </c>
      <c r="R1187" s="1" t="s">
        <v>109</v>
      </c>
      <c r="S1187" s="1" t="s">
        <v>50</v>
      </c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</row>
    <row r="1188" spans="1:76" x14ac:dyDescent="0.2">
      <c r="A1188" s="1" t="s">
        <v>20</v>
      </c>
      <c r="B1188" s="1" t="s">
        <v>137</v>
      </c>
      <c r="C1188" s="1" t="s">
        <v>315</v>
      </c>
      <c r="D1188" s="1" t="s">
        <v>139</v>
      </c>
      <c r="E1188" s="1" t="s">
        <v>2</v>
      </c>
      <c r="F1188" s="1" t="s">
        <v>151</v>
      </c>
      <c r="G1188" s="1" t="s">
        <v>73</v>
      </c>
      <c r="H1188" s="8"/>
      <c r="I1188" s="8">
        <v>2015</v>
      </c>
      <c r="J1188" s="1" t="s">
        <v>124</v>
      </c>
      <c r="K1188" s="9">
        <v>6000</v>
      </c>
      <c r="L1188" s="10">
        <f>K1188/ VLOOKUP(A1188,Indicators!$B$1:$V$7,21,FALSE)</f>
        <v>26.247867360776937</v>
      </c>
      <c r="M1188" s="1" t="s">
        <v>140</v>
      </c>
      <c r="N1188" s="1" t="s">
        <v>71</v>
      </c>
      <c r="O1188" s="11"/>
      <c r="P1188" s="11"/>
      <c r="Q1188" s="8" t="str">
        <f t="shared" si="0"/>
        <v/>
      </c>
      <c r="R1188" s="1" t="s">
        <v>109</v>
      </c>
      <c r="S1188" s="1" t="s">
        <v>50</v>
      </c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</row>
    <row r="1189" spans="1:76" x14ac:dyDescent="0.2">
      <c r="A1189" s="1" t="s">
        <v>20</v>
      </c>
      <c r="B1189" s="1" t="s">
        <v>137</v>
      </c>
      <c r="C1189" s="1" t="s">
        <v>314</v>
      </c>
      <c r="D1189" s="1" t="s">
        <v>139</v>
      </c>
      <c r="E1189" s="1" t="s">
        <v>2</v>
      </c>
      <c r="F1189" s="1" t="s">
        <v>151</v>
      </c>
      <c r="G1189" s="1" t="s">
        <v>73</v>
      </c>
      <c r="H1189" s="8"/>
      <c r="I1189" s="8">
        <v>2015</v>
      </c>
      <c r="J1189" s="1" t="s">
        <v>124</v>
      </c>
      <c r="K1189" s="9">
        <v>6150</v>
      </c>
      <c r="L1189" s="10">
        <f>K1189/ VLOOKUP(A1189,Indicators!$B$1:$V$7,21,FALSE)</f>
        <v>26.90406404479636</v>
      </c>
      <c r="M1189" s="1" t="s">
        <v>140</v>
      </c>
      <c r="N1189" s="1" t="s">
        <v>71</v>
      </c>
      <c r="O1189" s="11"/>
      <c r="P1189" s="11"/>
      <c r="Q1189" s="8" t="str">
        <f t="shared" si="0"/>
        <v/>
      </c>
      <c r="R1189" s="1" t="s">
        <v>109</v>
      </c>
      <c r="S1189" s="1" t="s">
        <v>50</v>
      </c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</row>
    <row r="1190" spans="1:76" x14ac:dyDescent="0.2">
      <c r="A1190" s="1" t="s">
        <v>20</v>
      </c>
      <c r="B1190" s="1" t="s">
        <v>137</v>
      </c>
      <c r="C1190" s="1" t="s">
        <v>310</v>
      </c>
      <c r="D1190" s="1" t="s">
        <v>139</v>
      </c>
      <c r="E1190" s="1" t="s">
        <v>2</v>
      </c>
      <c r="F1190" s="1" t="s">
        <v>151</v>
      </c>
      <c r="G1190" s="1" t="s">
        <v>73</v>
      </c>
      <c r="H1190" s="8"/>
      <c r="I1190" s="8">
        <v>2015</v>
      </c>
      <c r="J1190" s="1" t="s">
        <v>124</v>
      </c>
      <c r="K1190" s="9">
        <v>6200</v>
      </c>
      <c r="L1190" s="10">
        <f>K1190/ VLOOKUP(A1190,Indicators!$B$1:$V$7,21,FALSE)</f>
        <v>27.122796272802834</v>
      </c>
      <c r="M1190" s="1" t="s">
        <v>140</v>
      </c>
      <c r="N1190" s="1" t="s">
        <v>71</v>
      </c>
      <c r="O1190" s="11"/>
      <c r="P1190" s="11"/>
      <c r="Q1190" s="8" t="str">
        <f t="shared" si="0"/>
        <v/>
      </c>
      <c r="R1190" s="1" t="s">
        <v>109</v>
      </c>
      <c r="S1190" s="1" t="s">
        <v>50</v>
      </c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</row>
    <row r="1191" spans="1:76" x14ac:dyDescent="0.2">
      <c r="A1191" s="1" t="s">
        <v>20</v>
      </c>
      <c r="B1191" s="1" t="s">
        <v>137</v>
      </c>
      <c r="C1191" s="1" t="s">
        <v>312</v>
      </c>
      <c r="D1191" s="1" t="s">
        <v>139</v>
      </c>
      <c r="E1191" s="1" t="s">
        <v>2</v>
      </c>
      <c r="F1191" s="1" t="s">
        <v>151</v>
      </c>
      <c r="G1191" s="1" t="s">
        <v>73</v>
      </c>
      <c r="H1191" s="8"/>
      <c r="I1191" s="8">
        <v>2015</v>
      </c>
      <c r="J1191" s="1" t="s">
        <v>124</v>
      </c>
      <c r="K1191" s="9">
        <v>6600</v>
      </c>
      <c r="L1191" s="10">
        <f>K1191/ VLOOKUP(A1191,Indicators!$B$1:$V$7,21,FALSE)</f>
        <v>28.872654096854632</v>
      </c>
      <c r="M1191" s="1" t="s">
        <v>140</v>
      </c>
      <c r="N1191" s="1" t="s">
        <v>71</v>
      </c>
      <c r="O1191" s="11"/>
      <c r="P1191" s="11"/>
      <c r="Q1191" s="8" t="str">
        <f t="shared" si="0"/>
        <v/>
      </c>
      <c r="R1191" s="1" t="s">
        <v>109</v>
      </c>
      <c r="S1191" s="1" t="s">
        <v>50</v>
      </c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</row>
    <row r="1192" spans="1:76" x14ac:dyDescent="0.2">
      <c r="A1192" s="1" t="s">
        <v>20</v>
      </c>
      <c r="B1192" s="1" t="s">
        <v>137</v>
      </c>
      <c r="C1192" s="1" t="s">
        <v>314</v>
      </c>
      <c r="D1192" s="1" t="s">
        <v>139</v>
      </c>
      <c r="E1192" s="1" t="s">
        <v>2</v>
      </c>
      <c r="F1192" s="1" t="s">
        <v>151</v>
      </c>
      <c r="G1192" s="1" t="s">
        <v>73</v>
      </c>
      <c r="H1192" s="8"/>
      <c r="I1192" s="8">
        <v>2015</v>
      </c>
      <c r="J1192" s="1" t="s">
        <v>124</v>
      </c>
      <c r="K1192" s="9">
        <v>6987</v>
      </c>
      <c r="L1192" s="10">
        <f>K1192/ VLOOKUP(A1192,Indicators!$B$1:$V$7,21,FALSE)</f>
        <v>30.565641541624743</v>
      </c>
      <c r="M1192" s="1" t="s">
        <v>140</v>
      </c>
      <c r="N1192" s="1" t="s">
        <v>71</v>
      </c>
      <c r="O1192" s="11"/>
      <c r="P1192" s="11"/>
      <c r="Q1192" s="8" t="str">
        <f t="shared" si="0"/>
        <v/>
      </c>
      <c r="R1192" s="1" t="s">
        <v>109</v>
      </c>
      <c r="S1192" s="1" t="s">
        <v>50</v>
      </c>
      <c r="T1192" s="11"/>
      <c r="U1192" s="11"/>
      <c r="V1192" s="11"/>
      <c r="W1192" s="11"/>
      <c r="X1192" s="11"/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</row>
    <row r="1193" spans="1:76" x14ac:dyDescent="0.2">
      <c r="A1193" s="1" t="s">
        <v>20</v>
      </c>
      <c r="B1193" s="1" t="s">
        <v>137</v>
      </c>
      <c r="C1193" s="1" t="s">
        <v>312</v>
      </c>
      <c r="D1193" s="1" t="s">
        <v>139</v>
      </c>
      <c r="E1193" s="1" t="s">
        <v>2</v>
      </c>
      <c r="F1193" s="1" t="s">
        <v>151</v>
      </c>
      <c r="G1193" s="1" t="s">
        <v>73</v>
      </c>
      <c r="H1193" s="8"/>
      <c r="I1193" s="8">
        <v>2015</v>
      </c>
      <c r="J1193" s="1" t="s">
        <v>124</v>
      </c>
      <c r="K1193" s="9">
        <v>7000</v>
      </c>
      <c r="L1193" s="10">
        <f>K1193/ VLOOKUP(A1193,Indicators!$B$1:$V$7,21,FALSE)</f>
        <v>30.622511920906426</v>
      </c>
      <c r="M1193" s="1" t="s">
        <v>140</v>
      </c>
      <c r="N1193" s="1" t="s">
        <v>71</v>
      </c>
      <c r="O1193" s="11"/>
      <c r="P1193" s="11"/>
      <c r="Q1193" s="8" t="str">
        <f t="shared" si="0"/>
        <v/>
      </c>
      <c r="R1193" s="1" t="s">
        <v>109</v>
      </c>
      <c r="S1193" s="1" t="s">
        <v>50</v>
      </c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</row>
    <row r="1194" spans="1:76" x14ac:dyDescent="0.2">
      <c r="A1194" s="1" t="s">
        <v>20</v>
      </c>
      <c r="B1194" s="1" t="s">
        <v>137</v>
      </c>
      <c r="C1194" s="1" t="s">
        <v>313</v>
      </c>
      <c r="D1194" s="1" t="s">
        <v>139</v>
      </c>
      <c r="E1194" s="1" t="s">
        <v>2</v>
      </c>
      <c r="F1194" s="1" t="s">
        <v>151</v>
      </c>
      <c r="G1194" s="1" t="s">
        <v>73</v>
      </c>
      <c r="H1194" s="8"/>
      <c r="I1194" s="8">
        <v>2015</v>
      </c>
      <c r="J1194" s="1" t="s">
        <v>124</v>
      </c>
      <c r="K1194" s="9">
        <v>7000</v>
      </c>
      <c r="L1194" s="10">
        <f>K1194/ VLOOKUP(A1194,Indicators!$B$1:$V$7,21,FALSE)</f>
        <v>30.622511920906426</v>
      </c>
      <c r="M1194" s="1" t="s">
        <v>140</v>
      </c>
      <c r="N1194" s="1" t="s">
        <v>71</v>
      </c>
      <c r="O1194" s="11"/>
      <c r="P1194" s="11"/>
      <c r="Q1194" s="8" t="str">
        <f t="shared" si="0"/>
        <v/>
      </c>
      <c r="R1194" s="1" t="s">
        <v>109</v>
      </c>
      <c r="S1194" s="1" t="s">
        <v>50</v>
      </c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</row>
    <row r="1195" spans="1:76" x14ac:dyDescent="0.2">
      <c r="A1195" s="1" t="s">
        <v>20</v>
      </c>
      <c r="B1195" s="1" t="s">
        <v>137</v>
      </c>
      <c r="C1195" s="1" t="s">
        <v>311</v>
      </c>
      <c r="D1195" s="1" t="s">
        <v>139</v>
      </c>
      <c r="E1195" s="1" t="s">
        <v>2</v>
      </c>
      <c r="F1195" s="1" t="s">
        <v>151</v>
      </c>
      <c r="G1195" s="1" t="s">
        <v>73</v>
      </c>
      <c r="H1195" s="8"/>
      <c r="I1195" s="8">
        <v>2015</v>
      </c>
      <c r="J1195" s="1" t="s">
        <v>124</v>
      </c>
      <c r="K1195" s="9">
        <v>7600</v>
      </c>
      <c r="L1195" s="10">
        <f>K1195/ VLOOKUP(A1195,Indicators!$B$1:$V$7,21,FALSE)</f>
        <v>33.247298656984121</v>
      </c>
      <c r="M1195" s="1" t="s">
        <v>170</v>
      </c>
      <c r="N1195" s="1" t="s">
        <v>71</v>
      </c>
      <c r="O1195" s="11"/>
      <c r="P1195" s="11"/>
      <c r="Q1195" s="8" t="str">
        <f t="shared" si="0"/>
        <v/>
      </c>
      <c r="R1195" s="1" t="s">
        <v>109</v>
      </c>
      <c r="S1195" s="1" t="s">
        <v>50</v>
      </c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</row>
    <row r="1196" spans="1:76" x14ac:dyDescent="0.2">
      <c r="A1196" s="1" t="s">
        <v>20</v>
      </c>
      <c r="B1196" s="1" t="s">
        <v>137</v>
      </c>
      <c r="C1196" s="1" t="s">
        <v>312</v>
      </c>
      <c r="D1196" s="1" t="s">
        <v>139</v>
      </c>
      <c r="E1196" s="1" t="s">
        <v>2</v>
      </c>
      <c r="F1196" s="1" t="s">
        <v>151</v>
      </c>
      <c r="G1196" s="1" t="s">
        <v>73</v>
      </c>
      <c r="H1196" s="8"/>
      <c r="I1196" s="8">
        <v>2015</v>
      </c>
      <c r="J1196" s="1" t="s">
        <v>124</v>
      </c>
      <c r="K1196" s="9">
        <v>8000</v>
      </c>
      <c r="L1196" s="10">
        <f>K1196/ VLOOKUP(A1196,Indicators!$B$1:$V$7,21,FALSE)</f>
        <v>34.997156481035915</v>
      </c>
      <c r="M1196" s="1" t="s">
        <v>140</v>
      </c>
      <c r="N1196" s="1" t="s">
        <v>71</v>
      </c>
      <c r="O1196" s="11"/>
      <c r="P1196" s="11"/>
      <c r="Q1196" s="8" t="str">
        <f t="shared" si="0"/>
        <v/>
      </c>
      <c r="R1196" s="1" t="s">
        <v>109</v>
      </c>
      <c r="S1196" s="1" t="s">
        <v>50</v>
      </c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</row>
    <row r="1197" spans="1:76" x14ac:dyDescent="0.2">
      <c r="A1197" s="1" t="s">
        <v>20</v>
      </c>
      <c r="B1197" s="1" t="s">
        <v>137</v>
      </c>
      <c r="C1197" s="1" t="s">
        <v>311</v>
      </c>
      <c r="D1197" s="1" t="s">
        <v>139</v>
      </c>
      <c r="E1197" s="1" t="s">
        <v>2</v>
      </c>
      <c r="F1197" s="1" t="s">
        <v>151</v>
      </c>
      <c r="G1197" s="1" t="s">
        <v>73</v>
      </c>
      <c r="H1197" s="8"/>
      <c r="I1197" s="8">
        <v>2015</v>
      </c>
      <c r="J1197" s="1" t="s">
        <v>124</v>
      </c>
      <c r="K1197" s="9">
        <v>8000</v>
      </c>
      <c r="L1197" s="10">
        <f>K1197/ VLOOKUP(A1197,Indicators!$B$1:$V$7,21,FALSE)</f>
        <v>34.997156481035915</v>
      </c>
      <c r="M1197" s="1" t="s">
        <v>170</v>
      </c>
      <c r="N1197" s="1" t="s">
        <v>71</v>
      </c>
      <c r="O1197" s="11"/>
      <c r="P1197" s="11"/>
      <c r="Q1197" s="8" t="str">
        <f t="shared" si="0"/>
        <v/>
      </c>
      <c r="R1197" s="1" t="s">
        <v>109</v>
      </c>
      <c r="S1197" s="1" t="s">
        <v>50</v>
      </c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</row>
    <row r="1198" spans="1:76" x14ac:dyDescent="0.2">
      <c r="A1198" s="1" t="s">
        <v>20</v>
      </c>
      <c r="B1198" s="1" t="s">
        <v>137</v>
      </c>
      <c r="C1198" s="1" t="s">
        <v>311</v>
      </c>
      <c r="D1198" s="1" t="s">
        <v>139</v>
      </c>
      <c r="E1198" s="1" t="s">
        <v>2</v>
      </c>
      <c r="F1198" s="1" t="s">
        <v>151</v>
      </c>
      <c r="G1198" s="1" t="s">
        <v>73</v>
      </c>
      <c r="H1198" s="8"/>
      <c r="I1198" s="8">
        <v>2015</v>
      </c>
      <c r="J1198" s="1" t="s">
        <v>124</v>
      </c>
      <c r="K1198" s="9">
        <v>8760</v>
      </c>
      <c r="L1198" s="10">
        <f>K1198/ VLOOKUP(A1198,Indicators!$B$1:$V$7,21,FALSE)</f>
        <v>38.321886346734324</v>
      </c>
      <c r="M1198" s="1" t="s">
        <v>170</v>
      </c>
      <c r="N1198" s="1" t="s">
        <v>71</v>
      </c>
      <c r="O1198" s="11"/>
      <c r="P1198" s="11"/>
      <c r="Q1198" s="8" t="str">
        <f t="shared" si="0"/>
        <v/>
      </c>
      <c r="R1198" s="1" t="s">
        <v>109</v>
      </c>
      <c r="S1198" s="1" t="s">
        <v>50</v>
      </c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</row>
    <row r="1199" spans="1:76" x14ac:dyDescent="0.2">
      <c r="A1199" s="1" t="s">
        <v>20</v>
      </c>
      <c r="B1199" s="1" t="s">
        <v>137</v>
      </c>
      <c r="C1199" s="1" t="s">
        <v>312</v>
      </c>
      <c r="D1199" s="1" t="s">
        <v>139</v>
      </c>
      <c r="E1199" s="1" t="s">
        <v>2</v>
      </c>
      <c r="F1199" s="1" t="s">
        <v>151</v>
      </c>
      <c r="G1199" s="1" t="s">
        <v>73</v>
      </c>
      <c r="H1199" s="8"/>
      <c r="I1199" s="8">
        <v>2015</v>
      </c>
      <c r="J1199" s="1" t="s">
        <v>124</v>
      </c>
      <c r="K1199" s="9">
        <v>9000</v>
      </c>
      <c r="L1199" s="10">
        <f>K1199/ VLOOKUP(A1199,Indicators!$B$1:$V$7,21,FALSE)</f>
        <v>39.371801041165405</v>
      </c>
      <c r="M1199" s="1" t="s">
        <v>140</v>
      </c>
      <c r="N1199" s="1" t="s">
        <v>71</v>
      </c>
      <c r="O1199" s="11"/>
      <c r="P1199" s="11"/>
      <c r="Q1199" s="8" t="str">
        <f t="shared" si="0"/>
        <v/>
      </c>
      <c r="R1199" s="1" t="s">
        <v>109</v>
      </c>
      <c r="S1199" s="1" t="s">
        <v>50</v>
      </c>
      <c r="T1199" s="11"/>
      <c r="U1199" s="11"/>
      <c r="V1199" s="11"/>
      <c r="W1199" s="11"/>
      <c r="X1199" s="11"/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</row>
    <row r="1200" spans="1:76" x14ac:dyDescent="0.2">
      <c r="A1200" s="1" t="s">
        <v>20</v>
      </c>
      <c r="B1200" s="1" t="s">
        <v>137</v>
      </c>
      <c r="C1200" s="1" t="s">
        <v>316</v>
      </c>
      <c r="D1200" s="1" t="s">
        <v>139</v>
      </c>
      <c r="E1200" s="1" t="s">
        <v>2</v>
      </c>
      <c r="F1200" s="1" t="s">
        <v>151</v>
      </c>
      <c r="G1200" s="1" t="s">
        <v>73</v>
      </c>
      <c r="H1200" s="8"/>
      <c r="I1200" s="8">
        <v>2015</v>
      </c>
      <c r="J1200" s="1" t="s">
        <v>124</v>
      </c>
      <c r="K1200" s="9">
        <v>9075</v>
      </c>
      <c r="L1200" s="10">
        <f>K1200/ VLOOKUP(A1200,Indicators!$B$1:$V$7,21,FALSE)</f>
        <v>39.699899383175115</v>
      </c>
      <c r="M1200" s="1" t="s">
        <v>140</v>
      </c>
      <c r="N1200" s="1" t="s">
        <v>71</v>
      </c>
      <c r="O1200" s="11"/>
      <c r="P1200" s="11"/>
      <c r="Q1200" s="8" t="str">
        <f t="shared" si="0"/>
        <v/>
      </c>
      <c r="R1200" s="1" t="s">
        <v>109</v>
      </c>
      <c r="S1200" s="1" t="s">
        <v>50</v>
      </c>
      <c r="T1200" s="11"/>
      <c r="U1200" s="11"/>
      <c r="V1200" s="11"/>
      <c r="W1200" s="11"/>
      <c r="X1200" s="11"/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</row>
    <row r="1201" spans="1:76" x14ac:dyDescent="0.2">
      <c r="A1201" s="1" t="s">
        <v>20</v>
      </c>
      <c r="B1201" s="1" t="s">
        <v>137</v>
      </c>
      <c r="C1201" s="1" t="s">
        <v>311</v>
      </c>
      <c r="D1201" s="1" t="s">
        <v>139</v>
      </c>
      <c r="E1201" s="1" t="s">
        <v>2</v>
      </c>
      <c r="F1201" s="1" t="s">
        <v>151</v>
      </c>
      <c r="G1201" s="1" t="s">
        <v>73</v>
      </c>
      <c r="H1201" s="8"/>
      <c r="I1201" s="8">
        <v>2015</v>
      </c>
      <c r="J1201" s="1" t="s">
        <v>124</v>
      </c>
      <c r="K1201" s="9">
        <v>10100</v>
      </c>
      <c r="L1201" s="10">
        <f>K1201/ VLOOKUP(A1201,Indicators!$B$1:$V$7,21,FALSE)</f>
        <v>44.183910057307841</v>
      </c>
      <c r="M1201" s="1" t="s">
        <v>170</v>
      </c>
      <c r="N1201" s="1" t="s">
        <v>71</v>
      </c>
      <c r="O1201" s="11"/>
      <c r="P1201" s="11"/>
      <c r="Q1201" s="8" t="str">
        <f t="shared" si="0"/>
        <v/>
      </c>
      <c r="R1201" s="1" t="s">
        <v>109</v>
      </c>
      <c r="S1201" s="1" t="s">
        <v>50</v>
      </c>
      <c r="T1201" s="11"/>
      <c r="U1201" s="11"/>
      <c r="V1201" s="11"/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</row>
    <row r="1202" spans="1:76" x14ac:dyDescent="0.2">
      <c r="A1202" s="1" t="s">
        <v>20</v>
      </c>
      <c r="B1202" s="1" t="s">
        <v>137</v>
      </c>
      <c r="C1202" s="1" t="s">
        <v>138</v>
      </c>
      <c r="D1202" s="1" t="s">
        <v>139</v>
      </c>
      <c r="E1202" s="1" t="s">
        <v>2</v>
      </c>
      <c r="F1202" s="1" t="s">
        <v>151</v>
      </c>
      <c r="G1202" s="1" t="s">
        <v>73</v>
      </c>
      <c r="H1202" s="8"/>
      <c r="I1202" s="8">
        <v>2015</v>
      </c>
      <c r="J1202" s="1" t="s">
        <v>124</v>
      </c>
      <c r="K1202" s="9">
        <v>11000</v>
      </c>
      <c r="L1202" s="10">
        <f>K1202/ VLOOKUP(A1202,Indicators!$B$1:$V$7,21,FALSE)</f>
        <v>48.121090161424384</v>
      </c>
      <c r="M1202" s="1" t="s">
        <v>140</v>
      </c>
      <c r="N1202" s="1" t="s">
        <v>71</v>
      </c>
      <c r="O1202" s="11"/>
      <c r="P1202" s="11"/>
      <c r="Q1202" s="8" t="str">
        <f t="shared" si="0"/>
        <v/>
      </c>
      <c r="R1202" s="1" t="s">
        <v>109</v>
      </c>
      <c r="S1202" s="1" t="s">
        <v>50</v>
      </c>
      <c r="T1202" s="11"/>
      <c r="U1202" s="11"/>
      <c r="V1202" s="11"/>
      <c r="W1202" s="11"/>
      <c r="X1202" s="11"/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</row>
    <row r="1203" spans="1:76" x14ac:dyDescent="0.2">
      <c r="A1203" s="1" t="s">
        <v>20</v>
      </c>
      <c r="B1203" s="1" t="s">
        <v>137</v>
      </c>
      <c r="C1203" s="1" t="s">
        <v>138</v>
      </c>
      <c r="D1203" s="1" t="s">
        <v>139</v>
      </c>
      <c r="E1203" s="1" t="s">
        <v>2</v>
      </c>
      <c r="F1203" s="1" t="s">
        <v>151</v>
      </c>
      <c r="G1203" s="1" t="s">
        <v>73</v>
      </c>
      <c r="H1203" s="8"/>
      <c r="I1203" s="8">
        <v>2015</v>
      </c>
      <c r="J1203" s="1" t="s">
        <v>124</v>
      </c>
      <c r="K1203" s="9">
        <v>12000</v>
      </c>
      <c r="L1203" s="10">
        <f>K1203/ VLOOKUP(A1203,Indicators!$B$1:$V$7,21,FALSE)</f>
        <v>52.495734721553873</v>
      </c>
      <c r="M1203" s="1" t="s">
        <v>140</v>
      </c>
      <c r="N1203" s="1" t="s">
        <v>71</v>
      </c>
      <c r="O1203" s="11"/>
      <c r="P1203" s="11"/>
      <c r="Q1203" s="8" t="str">
        <f t="shared" si="0"/>
        <v/>
      </c>
      <c r="R1203" s="1" t="s">
        <v>109</v>
      </c>
      <c r="S1203" s="1" t="s">
        <v>50</v>
      </c>
      <c r="T1203" s="11"/>
      <c r="U1203" s="11"/>
      <c r="V1203" s="11"/>
      <c r="W1203" s="11"/>
      <c r="X1203" s="11"/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</row>
    <row r="1204" spans="1:76" x14ac:dyDescent="0.2">
      <c r="A1204" s="1" t="s">
        <v>20</v>
      </c>
      <c r="B1204" s="1" t="s">
        <v>137</v>
      </c>
      <c r="C1204" s="1" t="s">
        <v>138</v>
      </c>
      <c r="D1204" s="1" t="s">
        <v>139</v>
      </c>
      <c r="E1204" s="1" t="s">
        <v>2</v>
      </c>
      <c r="F1204" s="1" t="s">
        <v>151</v>
      </c>
      <c r="G1204" s="1" t="s">
        <v>73</v>
      </c>
      <c r="H1204" s="8"/>
      <c r="I1204" s="8">
        <v>2015</v>
      </c>
      <c r="J1204" s="1" t="s">
        <v>124</v>
      </c>
      <c r="K1204" s="9">
        <v>15000</v>
      </c>
      <c r="L1204" s="10">
        <f>K1204/ VLOOKUP(A1204,Indicators!$B$1:$V$7,21,FALSE)</f>
        <v>65.619668401942334</v>
      </c>
      <c r="M1204" s="1" t="s">
        <v>140</v>
      </c>
      <c r="N1204" s="1" t="s">
        <v>71</v>
      </c>
      <c r="O1204" s="11"/>
      <c r="P1204" s="11"/>
      <c r="Q1204" s="8" t="str">
        <f t="shared" si="0"/>
        <v/>
      </c>
      <c r="R1204" s="1" t="s">
        <v>109</v>
      </c>
      <c r="S1204" s="1" t="s">
        <v>50</v>
      </c>
      <c r="T1204" s="11"/>
      <c r="U1204" s="11"/>
      <c r="V1204" s="11"/>
      <c r="W1204" s="11"/>
      <c r="X1204" s="11"/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</row>
    <row r="1205" spans="1:76" x14ac:dyDescent="0.2">
      <c r="A1205" s="1" t="s">
        <v>20</v>
      </c>
      <c r="B1205" s="1" t="s">
        <v>137</v>
      </c>
      <c r="C1205" s="1" t="s">
        <v>138</v>
      </c>
      <c r="D1205" s="1" t="s">
        <v>139</v>
      </c>
      <c r="E1205" s="1" t="s">
        <v>2</v>
      </c>
      <c r="F1205" s="1" t="s">
        <v>151</v>
      </c>
      <c r="G1205" s="1" t="s">
        <v>73</v>
      </c>
      <c r="H1205" s="8"/>
      <c r="I1205" s="8">
        <v>2015</v>
      </c>
      <c r="J1205" s="1" t="s">
        <v>124</v>
      </c>
      <c r="K1205" s="9">
        <v>15000</v>
      </c>
      <c r="L1205" s="10">
        <f>K1205/ VLOOKUP(A1205,Indicators!$B$1:$V$7,21,FALSE)</f>
        <v>65.619668401942334</v>
      </c>
      <c r="M1205" s="1" t="s">
        <v>140</v>
      </c>
      <c r="N1205" s="1" t="s">
        <v>71</v>
      </c>
      <c r="O1205" s="11"/>
      <c r="P1205" s="11"/>
      <c r="Q1205" s="8" t="str">
        <f t="shared" si="0"/>
        <v/>
      </c>
      <c r="R1205" s="1" t="s">
        <v>109</v>
      </c>
      <c r="S1205" s="1" t="s">
        <v>50</v>
      </c>
      <c r="T1205" s="11"/>
      <c r="U1205" s="11"/>
      <c r="V1205" s="11"/>
      <c r="W1205" s="11"/>
      <c r="X1205" s="11"/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</row>
    <row r="1206" spans="1:76" x14ac:dyDescent="0.2">
      <c r="A1206" s="1" t="s">
        <v>20</v>
      </c>
      <c r="B1206" s="1" t="s">
        <v>137</v>
      </c>
      <c r="C1206" s="1" t="s">
        <v>316</v>
      </c>
      <c r="D1206" s="1" t="s">
        <v>139</v>
      </c>
      <c r="E1206" s="1" t="s">
        <v>2</v>
      </c>
      <c r="F1206" s="1" t="s">
        <v>151</v>
      </c>
      <c r="G1206" s="1" t="s">
        <v>73</v>
      </c>
      <c r="H1206" s="8"/>
      <c r="I1206" s="8">
        <v>2015</v>
      </c>
      <c r="J1206" s="1" t="s">
        <v>124</v>
      </c>
      <c r="K1206" s="9">
        <v>15400</v>
      </c>
      <c r="L1206" s="10">
        <f>K1206/ VLOOKUP(A1206,Indicators!$B$1:$V$7,21,FALSE)</f>
        <v>67.369526225994136</v>
      </c>
      <c r="M1206" s="1" t="s">
        <v>140</v>
      </c>
      <c r="N1206" s="1" t="s">
        <v>71</v>
      </c>
      <c r="O1206" s="11"/>
      <c r="P1206" s="11"/>
      <c r="Q1206" s="8" t="str">
        <f t="shared" si="0"/>
        <v/>
      </c>
      <c r="R1206" s="1" t="s">
        <v>109</v>
      </c>
      <c r="S1206" s="1" t="s">
        <v>50</v>
      </c>
      <c r="T1206" s="11"/>
      <c r="U1206" s="11"/>
      <c r="V1206" s="11"/>
      <c r="W1206" s="11"/>
      <c r="X1206" s="11"/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</row>
    <row r="1207" spans="1:76" x14ac:dyDescent="0.2">
      <c r="A1207" s="1" t="s">
        <v>20</v>
      </c>
      <c r="B1207" s="1" t="s">
        <v>137</v>
      </c>
      <c r="C1207" s="1" t="s">
        <v>312</v>
      </c>
      <c r="D1207" s="1" t="s">
        <v>139</v>
      </c>
      <c r="E1207" s="1" t="s">
        <v>2</v>
      </c>
      <c r="F1207" s="1" t="s">
        <v>151</v>
      </c>
      <c r="G1207" s="1" t="s">
        <v>73</v>
      </c>
      <c r="H1207" s="8"/>
      <c r="I1207" s="8">
        <v>2015</v>
      </c>
      <c r="J1207" s="1" t="s">
        <v>124</v>
      </c>
      <c r="K1207" s="9">
        <v>15600</v>
      </c>
      <c r="L1207" s="10">
        <f>K1207/ VLOOKUP(A1207,Indicators!$B$1:$V$7,21,FALSE)</f>
        <v>68.244455138020029</v>
      </c>
      <c r="M1207" s="1" t="s">
        <v>140</v>
      </c>
      <c r="N1207" s="1" t="s">
        <v>71</v>
      </c>
      <c r="O1207" s="11"/>
      <c r="P1207" s="11"/>
      <c r="Q1207" s="8" t="str">
        <f t="shared" si="0"/>
        <v/>
      </c>
      <c r="R1207" s="1" t="s">
        <v>109</v>
      </c>
      <c r="S1207" s="1" t="s">
        <v>50</v>
      </c>
      <c r="T1207" s="11"/>
      <c r="U1207" s="11"/>
      <c r="V1207" s="11"/>
      <c r="W1207" s="11"/>
      <c r="X1207" s="11"/>
      <c r="Y1207" s="11"/>
      <c r="Z1207" s="11"/>
      <c r="AA1207" s="11"/>
      <c r="AB1207" s="11"/>
      <c r="AC1207" s="11"/>
      <c r="AD1207" s="11"/>
      <c r="AE1207" s="11"/>
      <c r="AF1207" s="11"/>
      <c r="AG1207" s="11"/>
      <c r="AH1207" s="11"/>
      <c r="AI1207" s="11"/>
      <c r="AJ1207" s="11"/>
      <c r="AK1207" s="11"/>
      <c r="AL1207" s="11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</row>
    <row r="1208" spans="1:76" x14ac:dyDescent="0.2">
      <c r="A1208" s="1" t="s">
        <v>20</v>
      </c>
      <c r="B1208" s="1" t="s">
        <v>137</v>
      </c>
      <c r="C1208" s="1" t="s">
        <v>314</v>
      </c>
      <c r="D1208" s="1" t="s">
        <v>139</v>
      </c>
      <c r="E1208" s="1" t="s">
        <v>2</v>
      </c>
      <c r="F1208" s="1" t="s">
        <v>151</v>
      </c>
      <c r="G1208" s="1" t="s">
        <v>73</v>
      </c>
      <c r="H1208" s="8"/>
      <c r="I1208" s="8">
        <v>2015</v>
      </c>
      <c r="J1208" s="1" t="s">
        <v>124</v>
      </c>
      <c r="K1208" s="9">
        <v>18000</v>
      </c>
      <c r="L1208" s="10">
        <f>K1208/ VLOOKUP(A1208,Indicators!$B$1:$V$7,21,FALSE)</f>
        <v>78.74360208233081</v>
      </c>
      <c r="M1208" s="1" t="s">
        <v>140</v>
      </c>
      <c r="N1208" s="1" t="s">
        <v>71</v>
      </c>
      <c r="O1208" s="11"/>
      <c r="P1208" s="11"/>
      <c r="Q1208" s="8" t="str">
        <f t="shared" si="0"/>
        <v/>
      </c>
      <c r="R1208" s="1" t="s">
        <v>109</v>
      </c>
      <c r="S1208" s="1" t="s">
        <v>50</v>
      </c>
      <c r="T1208" s="11"/>
      <c r="U1208" s="11"/>
      <c r="V1208" s="11"/>
      <c r="W1208" s="11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</row>
    <row r="1209" spans="1:76" x14ac:dyDescent="0.2">
      <c r="A1209" s="1" t="s">
        <v>20</v>
      </c>
      <c r="B1209" s="1" t="s">
        <v>137</v>
      </c>
      <c r="C1209" s="1" t="s">
        <v>314</v>
      </c>
      <c r="D1209" s="1" t="s">
        <v>139</v>
      </c>
      <c r="E1209" s="1" t="s">
        <v>2</v>
      </c>
      <c r="F1209" s="1" t="s">
        <v>151</v>
      </c>
      <c r="G1209" s="1" t="s">
        <v>73</v>
      </c>
      <c r="H1209" s="8"/>
      <c r="I1209" s="8">
        <v>2015</v>
      </c>
      <c r="J1209" s="1" t="s">
        <v>124</v>
      </c>
      <c r="K1209" s="9">
        <v>18000</v>
      </c>
      <c r="L1209" s="10">
        <f>K1209/ VLOOKUP(A1209,Indicators!$B$1:$V$7,21,FALSE)</f>
        <v>78.74360208233081</v>
      </c>
      <c r="M1209" s="1" t="s">
        <v>140</v>
      </c>
      <c r="N1209" s="1" t="s">
        <v>71</v>
      </c>
      <c r="O1209" s="11"/>
      <c r="P1209" s="11"/>
      <c r="Q1209" s="8" t="str">
        <f t="shared" si="0"/>
        <v/>
      </c>
      <c r="R1209" s="1" t="s">
        <v>109</v>
      </c>
      <c r="S1209" s="1" t="s">
        <v>50</v>
      </c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</row>
    <row r="1210" spans="1:76" x14ac:dyDescent="0.2">
      <c r="A1210" s="1" t="s">
        <v>20</v>
      </c>
      <c r="B1210" s="1" t="s">
        <v>137</v>
      </c>
      <c r="C1210" s="1" t="s">
        <v>311</v>
      </c>
      <c r="D1210" s="1" t="s">
        <v>139</v>
      </c>
      <c r="E1210" s="1" t="s">
        <v>2</v>
      </c>
      <c r="F1210" s="1" t="s">
        <v>151</v>
      </c>
      <c r="G1210" s="1" t="s">
        <v>73</v>
      </c>
      <c r="H1210" s="8"/>
      <c r="I1210" s="8">
        <v>2015</v>
      </c>
      <c r="J1210" s="1" t="s">
        <v>124</v>
      </c>
      <c r="K1210" s="9">
        <v>20000</v>
      </c>
      <c r="L1210" s="10">
        <f>K1210/ VLOOKUP(A1210,Indicators!$B$1:$V$7,21,FALSE)</f>
        <v>87.492891202589789</v>
      </c>
      <c r="M1210" s="1" t="s">
        <v>170</v>
      </c>
      <c r="N1210" s="1" t="s">
        <v>71</v>
      </c>
      <c r="O1210" s="11"/>
      <c r="P1210" s="11"/>
      <c r="Q1210" s="8" t="str">
        <f t="shared" si="0"/>
        <v/>
      </c>
      <c r="R1210" s="1" t="s">
        <v>109</v>
      </c>
      <c r="S1210" s="1" t="s">
        <v>50</v>
      </c>
      <c r="T1210" s="11"/>
      <c r="U1210" s="11"/>
      <c r="V1210" s="11"/>
      <c r="W1210" s="11"/>
      <c r="X1210" s="11"/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</row>
    <row r="1211" spans="1:76" x14ac:dyDescent="0.2">
      <c r="A1211" s="1" t="s">
        <v>20</v>
      </c>
      <c r="B1211" s="1" t="s">
        <v>137</v>
      </c>
      <c r="C1211" s="1" t="s">
        <v>138</v>
      </c>
      <c r="D1211" s="1" t="s">
        <v>139</v>
      </c>
      <c r="E1211" s="1" t="s">
        <v>2</v>
      </c>
      <c r="F1211" s="1" t="s">
        <v>151</v>
      </c>
      <c r="G1211" s="1" t="s">
        <v>73</v>
      </c>
      <c r="H1211" s="8"/>
      <c r="I1211" s="8">
        <v>2015</v>
      </c>
      <c r="J1211" s="1" t="s">
        <v>124</v>
      </c>
      <c r="K1211" s="9">
        <v>21500</v>
      </c>
      <c r="L1211" s="10">
        <f>K1211/ VLOOKUP(A1211,Indicators!$B$1:$V$7,21,FALSE)</f>
        <v>94.054858042784019</v>
      </c>
      <c r="M1211" s="1" t="s">
        <v>140</v>
      </c>
      <c r="N1211" s="1" t="s">
        <v>71</v>
      </c>
      <c r="O1211" s="11"/>
      <c r="P1211" s="11"/>
      <c r="Q1211" s="8" t="str">
        <f t="shared" si="0"/>
        <v/>
      </c>
      <c r="R1211" s="1" t="s">
        <v>109</v>
      </c>
      <c r="S1211" s="1" t="s">
        <v>50</v>
      </c>
      <c r="T1211" s="11"/>
      <c r="U1211" s="11"/>
      <c r="V1211" s="11"/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</row>
    <row r="1212" spans="1:76" x14ac:dyDescent="0.2">
      <c r="A1212" s="1" t="s">
        <v>20</v>
      </c>
      <c r="B1212" s="1" t="s">
        <v>137</v>
      </c>
      <c r="C1212" s="1" t="s">
        <v>311</v>
      </c>
      <c r="D1212" s="1" t="s">
        <v>139</v>
      </c>
      <c r="E1212" s="1" t="s">
        <v>2</v>
      </c>
      <c r="F1212" s="1" t="s">
        <v>151</v>
      </c>
      <c r="G1212" s="1" t="s">
        <v>73</v>
      </c>
      <c r="H1212" s="8"/>
      <c r="I1212" s="8">
        <v>2015</v>
      </c>
      <c r="J1212" s="1" t="s">
        <v>124</v>
      </c>
      <c r="K1212" s="9">
        <v>21700</v>
      </c>
      <c r="L1212" s="10">
        <f>K1212/ VLOOKUP(A1212,Indicators!$B$1:$V$7,21,FALSE)</f>
        <v>94.929786954809927</v>
      </c>
      <c r="M1212" s="1" t="s">
        <v>170</v>
      </c>
      <c r="N1212" s="1" t="s">
        <v>71</v>
      </c>
      <c r="O1212" s="11"/>
      <c r="P1212" s="11"/>
      <c r="Q1212" s="8" t="str">
        <f t="shared" si="0"/>
        <v/>
      </c>
      <c r="R1212" s="1" t="s">
        <v>109</v>
      </c>
      <c r="S1212" s="1" t="s">
        <v>50</v>
      </c>
      <c r="T1212" s="11"/>
      <c r="U1212" s="11"/>
      <c r="V1212" s="11"/>
      <c r="W1212" s="11"/>
      <c r="X1212" s="11"/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</row>
    <row r="1213" spans="1:76" x14ac:dyDescent="0.2">
      <c r="A1213" s="1" t="s">
        <v>20</v>
      </c>
      <c r="B1213" s="1" t="s">
        <v>137</v>
      </c>
      <c r="C1213" s="1" t="s">
        <v>313</v>
      </c>
      <c r="D1213" s="1" t="s">
        <v>139</v>
      </c>
      <c r="E1213" s="1" t="s">
        <v>2</v>
      </c>
      <c r="F1213" s="1" t="s">
        <v>151</v>
      </c>
      <c r="G1213" s="1" t="s">
        <v>73</v>
      </c>
      <c r="H1213" s="8"/>
      <c r="I1213" s="8">
        <v>2015</v>
      </c>
      <c r="J1213" s="1" t="s">
        <v>124</v>
      </c>
      <c r="K1213" s="9">
        <v>22810</v>
      </c>
      <c r="L1213" s="10">
        <f>K1213/ VLOOKUP(A1213,Indicators!$B$1:$V$7,21,FALSE)</f>
        <v>99.785642416553657</v>
      </c>
      <c r="M1213" s="1" t="s">
        <v>140</v>
      </c>
      <c r="N1213" s="1" t="s">
        <v>71</v>
      </c>
      <c r="O1213" s="11"/>
      <c r="P1213" s="11"/>
      <c r="Q1213" s="8" t="str">
        <f t="shared" si="0"/>
        <v/>
      </c>
      <c r="R1213" s="1" t="s">
        <v>109</v>
      </c>
      <c r="S1213" s="1" t="s">
        <v>50</v>
      </c>
      <c r="T1213" s="11"/>
      <c r="U1213" s="11"/>
      <c r="V1213" s="11"/>
      <c r="W1213" s="11"/>
      <c r="X1213" s="11"/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</row>
    <row r="1214" spans="1:76" x14ac:dyDescent="0.2">
      <c r="A1214" s="1" t="s">
        <v>20</v>
      </c>
      <c r="B1214" s="1" t="s">
        <v>137</v>
      </c>
      <c r="C1214" s="1" t="s">
        <v>138</v>
      </c>
      <c r="D1214" s="1" t="s">
        <v>139</v>
      </c>
      <c r="E1214" s="1" t="s">
        <v>2</v>
      </c>
      <c r="F1214" s="1" t="s">
        <v>151</v>
      </c>
      <c r="G1214" s="1" t="s">
        <v>73</v>
      </c>
      <c r="H1214" s="8"/>
      <c r="I1214" s="8">
        <v>2015</v>
      </c>
      <c r="J1214" s="1" t="s">
        <v>124</v>
      </c>
      <c r="K1214" s="9">
        <v>23640</v>
      </c>
      <c r="L1214" s="10">
        <f>K1214/ VLOOKUP(A1214,Indicators!$B$1:$V$7,21,FALSE)</f>
        <v>103.41659740146113</v>
      </c>
      <c r="M1214" s="1" t="s">
        <v>140</v>
      </c>
      <c r="N1214" s="1" t="s">
        <v>71</v>
      </c>
      <c r="O1214" s="11"/>
      <c r="P1214" s="11"/>
      <c r="Q1214" s="8" t="str">
        <f t="shared" si="0"/>
        <v/>
      </c>
      <c r="R1214" s="1" t="s">
        <v>109</v>
      </c>
      <c r="S1214" s="1" t="s">
        <v>50</v>
      </c>
      <c r="T1214" s="11"/>
      <c r="U1214" s="11"/>
      <c r="V1214" s="11"/>
      <c r="W1214" s="11"/>
      <c r="X1214" s="11"/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</row>
    <row r="1215" spans="1:76" x14ac:dyDescent="0.2">
      <c r="A1215" s="1" t="s">
        <v>20</v>
      </c>
      <c r="B1215" s="1" t="s">
        <v>137</v>
      </c>
      <c r="C1215" s="1" t="s">
        <v>138</v>
      </c>
      <c r="D1215" s="1" t="s">
        <v>139</v>
      </c>
      <c r="E1215" s="1" t="s">
        <v>2</v>
      </c>
      <c r="F1215" s="1" t="s">
        <v>151</v>
      </c>
      <c r="G1215" s="1" t="s">
        <v>73</v>
      </c>
      <c r="H1215" s="8"/>
      <c r="I1215" s="8">
        <v>2015</v>
      </c>
      <c r="J1215" s="1" t="s">
        <v>124</v>
      </c>
      <c r="K1215" s="9">
        <v>30000</v>
      </c>
      <c r="L1215" s="10">
        <f>K1215/ VLOOKUP(A1215,Indicators!$B$1:$V$7,21,FALSE)</f>
        <v>131.23933680388467</v>
      </c>
      <c r="M1215" s="1" t="s">
        <v>140</v>
      </c>
      <c r="N1215" s="1" t="s">
        <v>71</v>
      </c>
      <c r="O1215" s="11"/>
      <c r="P1215" s="11"/>
      <c r="Q1215" s="8" t="str">
        <f t="shared" si="0"/>
        <v/>
      </c>
      <c r="R1215" s="1" t="s">
        <v>109</v>
      </c>
      <c r="S1215" s="1" t="s">
        <v>50</v>
      </c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</row>
    <row r="1216" spans="1:76" x14ac:dyDescent="0.2">
      <c r="A1216" s="1" t="s">
        <v>20</v>
      </c>
      <c r="B1216" s="1" t="s">
        <v>137</v>
      </c>
      <c r="C1216" s="1" t="s">
        <v>313</v>
      </c>
      <c r="D1216" s="1" t="s">
        <v>139</v>
      </c>
      <c r="E1216" s="1" t="s">
        <v>2</v>
      </c>
      <c r="F1216" s="1" t="s">
        <v>151</v>
      </c>
      <c r="G1216" s="1" t="s">
        <v>73</v>
      </c>
      <c r="H1216" s="8"/>
      <c r="I1216" s="8">
        <v>2015</v>
      </c>
      <c r="J1216" s="1" t="s">
        <v>124</v>
      </c>
      <c r="K1216" s="9">
        <v>30280</v>
      </c>
      <c r="L1216" s="10">
        <f>K1216/ VLOOKUP(A1216,Indicators!$B$1:$V$7,21,FALSE)</f>
        <v>132.46423728072094</v>
      </c>
      <c r="M1216" s="1" t="s">
        <v>140</v>
      </c>
      <c r="N1216" s="1" t="s">
        <v>71</v>
      </c>
      <c r="O1216" s="11"/>
      <c r="P1216" s="11"/>
      <c r="Q1216" s="8" t="str">
        <f t="shared" si="0"/>
        <v/>
      </c>
      <c r="R1216" s="1" t="s">
        <v>109</v>
      </c>
      <c r="S1216" s="1" t="s">
        <v>50</v>
      </c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</row>
    <row r="1217" spans="1:76" x14ac:dyDescent="0.2">
      <c r="A1217" s="1" t="s">
        <v>20</v>
      </c>
      <c r="B1217" s="1" t="s">
        <v>137</v>
      </c>
      <c r="C1217" s="1" t="s">
        <v>138</v>
      </c>
      <c r="D1217" s="1" t="s">
        <v>139</v>
      </c>
      <c r="E1217" s="1" t="s">
        <v>2</v>
      </c>
      <c r="F1217" s="1" t="s">
        <v>151</v>
      </c>
      <c r="G1217" s="1" t="s">
        <v>73</v>
      </c>
      <c r="H1217" s="8"/>
      <c r="I1217" s="8">
        <v>2015</v>
      </c>
      <c r="J1217" s="1" t="s">
        <v>124</v>
      </c>
      <c r="K1217" s="9">
        <v>34000</v>
      </c>
      <c r="L1217" s="10">
        <f>K1217/ VLOOKUP(A1217,Indicators!$B$1:$V$7,21,FALSE)</f>
        <v>148.73791504440263</v>
      </c>
      <c r="M1217" s="1" t="s">
        <v>140</v>
      </c>
      <c r="N1217" s="1" t="s">
        <v>71</v>
      </c>
      <c r="O1217" s="11"/>
      <c r="P1217" s="11"/>
      <c r="Q1217" s="8" t="str">
        <f t="shared" si="0"/>
        <v/>
      </c>
      <c r="R1217" s="1" t="s">
        <v>109</v>
      </c>
      <c r="S1217" s="1" t="s">
        <v>50</v>
      </c>
      <c r="T1217" s="11"/>
      <c r="U1217" s="11"/>
      <c r="V1217" s="11"/>
      <c r="W1217" s="11"/>
      <c r="X1217" s="11"/>
      <c r="Y1217" s="11"/>
      <c r="Z1217" s="11"/>
      <c r="AA1217" s="11"/>
      <c r="AB1217" s="11"/>
      <c r="AC1217" s="11"/>
      <c r="AD1217" s="11"/>
      <c r="AE1217" s="11"/>
      <c r="AF1217" s="11"/>
      <c r="AG1217" s="11"/>
      <c r="AH1217" s="11"/>
      <c r="AI1217" s="11"/>
      <c r="AJ1217" s="11"/>
      <c r="AK1217" s="11"/>
      <c r="AL1217" s="11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</row>
    <row r="1218" spans="1:76" x14ac:dyDescent="0.2">
      <c r="A1218" s="1" t="s">
        <v>20</v>
      </c>
      <c r="B1218" s="1" t="s">
        <v>137</v>
      </c>
      <c r="C1218" s="1" t="s">
        <v>138</v>
      </c>
      <c r="D1218" s="1" t="s">
        <v>139</v>
      </c>
      <c r="E1218" s="1" t="s">
        <v>2</v>
      </c>
      <c r="F1218" s="1" t="s">
        <v>151</v>
      </c>
      <c r="G1218" s="1" t="s">
        <v>73</v>
      </c>
      <c r="H1218" s="8"/>
      <c r="I1218" s="8">
        <v>2015</v>
      </c>
      <c r="J1218" s="1" t="s">
        <v>124</v>
      </c>
      <c r="K1218" s="9">
        <v>53870</v>
      </c>
      <c r="L1218" s="10">
        <f>K1218/ VLOOKUP(A1218,Indicators!$B$1:$V$7,21,FALSE)</f>
        <v>235.6621024541756</v>
      </c>
      <c r="M1218" s="1" t="s">
        <v>140</v>
      </c>
      <c r="N1218" s="1" t="s">
        <v>71</v>
      </c>
      <c r="O1218" s="11"/>
      <c r="P1218" s="11"/>
      <c r="Q1218" s="8" t="str">
        <f t="shared" si="0"/>
        <v/>
      </c>
      <c r="R1218" s="1" t="s">
        <v>109</v>
      </c>
      <c r="S1218" s="1" t="s">
        <v>50</v>
      </c>
      <c r="T1218" s="11"/>
      <c r="U1218" s="11"/>
      <c r="V1218" s="11"/>
      <c r="W1218" s="11"/>
      <c r="X1218" s="11"/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</row>
    <row r="1219" spans="1:76" x14ac:dyDescent="0.2">
      <c r="A1219" s="1" t="s">
        <v>20</v>
      </c>
      <c r="B1219" s="1" t="s">
        <v>137</v>
      </c>
      <c r="C1219" s="1" t="s">
        <v>138</v>
      </c>
      <c r="D1219" s="1" t="s">
        <v>139</v>
      </c>
      <c r="E1219" s="1" t="s">
        <v>2</v>
      </c>
      <c r="F1219" s="1" t="s">
        <v>151</v>
      </c>
      <c r="G1219" s="1" t="s">
        <v>73</v>
      </c>
      <c r="H1219" s="8"/>
      <c r="I1219" s="8">
        <v>2015</v>
      </c>
      <c r="J1219" s="1" t="s">
        <v>124</v>
      </c>
      <c r="K1219" s="9">
        <v>55750</v>
      </c>
      <c r="L1219" s="10">
        <f>K1219/ VLOOKUP(A1219,Indicators!$B$1:$V$7,21,FALSE)</f>
        <v>243.88643422721904</v>
      </c>
      <c r="M1219" s="1" t="s">
        <v>140</v>
      </c>
      <c r="N1219" s="1" t="s">
        <v>71</v>
      </c>
      <c r="O1219" s="11"/>
      <c r="P1219" s="11"/>
      <c r="Q1219" s="8" t="str">
        <f t="shared" si="0"/>
        <v/>
      </c>
      <c r="R1219" s="1" t="s">
        <v>109</v>
      </c>
      <c r="S1219" s="1" t="s">
        <v>50</v>
      </c>
      <c r="T1219" s="11"/>
      <c r="U1219" s="11"/>
      <c r="V1219" s="11"/>
      <c r="W1219" s="11"/>
      <c r="X1219" s="11"/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</row>
    <row r="1220" spans="1:76" x14ac:dyDescent="0.2">
      <c r="A1220" s="1" t="s">
        <v>20</v>
      </c>
      <c r="B1220" s="1" t="s">
        <v>137</v>
      </c>
      <c r="C1220" s="1" t="s">
        <v>314</v>
      </c>
      <c r="D1220" s="1" t="s">
        <v>139</v>
      </c>
      <c r="E1220" s="1" t="s">
        <v>2</v>
      </c>
      <c r="F1220" s="1" t="s">
        <v>151</v>
      </c>
      <c r="G1220" s="1" t="s">
        <v>73</v>
      </c>
      <c r="H1220" s="8"/>
      <c r="I1220" s="8">
        <v>2015</v>
      </c>
      <c r="J1220" s="1" t="s">
        <v>124</v>
      </c>
      <c r="K1220" s="9">
        <v>57932</v>
      </c>
      <c r="L1220" s="10">
        <f>K1220/ VLOOKUP(A1220,Indicators!$B$1:$V$7,21,FALSE)</f>
        <v>253.43190865742159</v>
      </c>
      <c r="M1220" s="1" t="s">
        <v>140</v>
      </c>
      <c r="N1220" s="1" t="s">
        <v>71</v>
      </c>
      <c r="O1220" s="11"/>
      <c r="P1220" s="11"/>
      <c r="Q1220" s="8" t="str">
        <f t="shared" si="0"/>
        <v/>
      </c>
      <c r="R1220" s="1" t="s">
        <v>109</v>
      </c>
      <c r="S1220" s="1" t="s">
        <v>50</v>
      </c>
      <c r="T1220" s="11"/>
      <c r="U1220" s="11"/>
      <c r="V1220" s="11"/>
      <c r="W1220" s="11"/>
      <c r="X1220" s="11"/>
      <c r="Y1220" s="11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</row>
    <row r="1221" spans="1:76" x14ac:dyDescent="0.2">
      <c r="A1221" s="1" t="s">
        <v>20</v>
      </c>
      <c r="B1221" s="1" t="s">
        <v>137</v>
      </c>
      <c r="C1221" s="1" t="s">
        <v>138</v>
      </c>
      <c r="D1221" s="1" t="s">
        <v>139</v>
      </c>
      <c r="E1221" s="1" t="s">
        <v>2</v>
      </c>
      <c r="F1221" s="1" t="s">
        <v>151</v>
      </c>
      <c r="G1221" s="1" t="s">
        <v>73</v>
      </c>
      <c r="H1221" s="8"/>
      <c r="I1221" s="8">
        <v>2015</v>
      </c>
      <c r="J1221" s="1" t="s">
        <v>124</v>
      </c>
      <c r="K1221" s="9">
        <v>60000</v>
      </c>
      <c r="L1221" s="10">
        <f>K1221/ VLOOKUP(A1221,Indicators!$B$1:$V$7,21,FALSE)</f>
        <v>262.47867360776934</v>
      </c>
      <c r="M1221" s="1" t="s">
        <v>140</v>
      </c>
      <c r="N1221" s="1" t="s">
        <v>71</v>
      </c>
      <c r="O1221" s="11"/>
      <c r="P1221" s="11"/>
      <c r="Q1221" s="8" t="str">
        <f t="shared" si="0"/>
        <v/>
      </c>
      <c r="R1221" s="1" t="s">
        <v>109</v>
      </c>
      <c r="S1221" s="1" t="s">
        <v>50</v>
      </c>
      <c r="T1221" s="11"/>
      <c r="U1221" s="11"/>
      <c r="V1221" s="11"/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</row>
    <row r="1222" spans="1:76" x14ac:dyDescent="0.2">
      <c r="A1222" s="1" t="s">
        <v>20</v>
      </c>
      <c r="B1222" s="1" t="s">
        <v>137</v>
      </c>
      <c r="C1222" s="1" t="s">
        <v>313</v>
      </c>
      <c r="D1222" s="1" t="s">
        <v>139</v>
      </c>
      <c r="E1222" s="1" t="s">
        <v>2</v>
      </c>
      <c r="F1222" s="1" t="s">
        <v>151</v>
      </c>
      <c r="G1222" s="1" t="s">
        <v>73</v>
      </c>
      <c r="H1222" s="8"/>
      <c r="I1222" s="8">
        <v>2015</v>
      </c>
      <c r="J1222" s="1" t="s">
        <v>124</v>
      </c>
      <c r="K1222" s="9">
        <v>71070</v>
      </c>
      <c r="L1222" s="10">
        <f>K1222/ VLOOKUP(A1222,Indicators!$B$1:$V$7,21,FALSE)</f>
        <v>310.90598888840282</v>
      </c>
      <c r="M1222" s="1" t="s">
        <v>140</v>
      </c>
      <c r="N1222" s="1" t="s">
        <v>71</v>
      </c>
      <c r="O1222" s="11"/>
      <c r="P1222" s="11"/>
      <c r="Q1222" s="8" t="str">
        <f t="shared" si="0"/>
        <v/>
      </c>
      <c r="R1222" s="1" t="s">
        <v>109</v>
      </c>
      <c r="S1222" s="1" t="s">
        <v>50</v>
      </c>
      <c r="T1222" s="11"/>
      <c r="U1222" s="11"/>
      <c r="V1222" s="11"/>
      <c r="W1222" s="11"/>
      <c r="X1222" s="11"/>
      <c r="Y1222" s="11"/>
      <c r="Z1222" s="11"/>
      <c r="AA1222" s="11"/>
      <c r="AB1222" s="11"/>
      <c r="AC1222" s="11"/>
      <c r="AD1222" s="11"/>
      <c r="AE1222" s="11"/>
      <c r="AF1222" s="11"/>
      <c r="AG1222" s="11"/>
      <c r="AH1222" s="11"/>
      <c r="AI1222" s="11"/>
      <c r="AJ1222" s="11"/>
      <c r="AK1222" s="11"/>
      <c r="AL1222" s="11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</row>
    <row r="1223" spans="1:76" x14ac:dyDescent="0.2">
      <c r="A1223" s="1" t="s">
        <v>20</v>
      </c>
      <c r="B1223" s="1" t="s">
        <v>137</v>
      </c>
      <c r="C1223" s="1" t="s">
        <v>138</v>
      </c>
      <c r="D1223" s="1" t="s">
        <v>139</v>
      </c>
      <c r="E1223" s="1" t="s">
        <v>2</v>
      </c>
      <c r="F1223" s="1" t="s">
        <v>151</v>
      </c>
      <c r="G1223" s="1" t="s">
        <v>73</v>
      </c>
      <c r="H1223" s="8"/>
      <c r="I1223" s="8">
        <v>2015</v>
      </c>
      <c r="J1223" s="1" t="s">
        <v>124</v>
      </c>
      <c r="K1223" s="9">
        <v>83000</v>
      </c>
      <c r="L1223" s="10">
        <f>K1223/ VLOOKUP(A1223,Indicators!$B$1:$V$7,21,FALSE)</f>
        <v>363.09549849074762</v>
      </c>
      <c r="M1223" s="1" t="s">
        <v>140</v>
      </c>
      <c r="N1223" s="1" t="s">
        <v>71</v>
      </c>
      <c r="O1223" s="11"/>
      <c r="P1223" s="11"/>
      <c r="Q1223" s="8" t="str">
        <f t="shared" si="0"/>
        <v/>
      </c>
      <c r="R1223" s="1" t="s">
        <v>109</v>
      </c>
      <c r="S1223" s="1" t="s">
        <v>50</v>
      </c>
      <c r="T1223" s="11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</row>
    <row r="1224" spans="1:76" x14ac:dyDescent="0.2">
      <c r="A1224" s="1" t="s">
        <v>20</v>
      </c>
      <c r="B1224" s="1" t="s">
        <v>137</v>
      </c>
      <c r="C1224" s="1" t="s">
        <v>138</v>
      </c>
      <c r="D1224" s="1" t="s">
        <v>139</v>
      </c>
      <c r="E1224" s="1" t="s">
        <v>2</v>
      </c>
      <c r="F1224" s="1" t="s">
        <v>151</v>
      </c>
      <c r="G1224" s="1" t="s">
        <v>73</v>
      </c>
      <c r="H1224" s="8"/>
      <c r="I1224" s="8">
        <v>2015</v>
      </c>
      <c r="J1224" s="1" t="s">
        <v>124</v>
      </c>
      <c r="K1224" s="9">
        <v>125810</v>
      </c>
      <c r="L1224" s="10">
        <f>K1224/ VLOOKUP(A1224,Indicators!$B$1:$V$7,21,FALSE)</f>
        <v>550.37403210989112</v>
      </c>
      <c r="M1224" s="1" t="s">
        <v>140</v>
      </c>
      <c r="N1224" s="1" t="s">
        <v>71</v>
      </c>
      <c r="O1224" s="11"/>
      <c r="P1224" s="11"/>
      <c r="Q1224" s="8" t="str">
        <f t="shared" si="0"/>
        <v/>
      </c>
      <c r="R1224" s="1" t="s">
        <v>109</v>
      </c>
      <c r="S1224" s="1" t="s">
        <v>50</v>
      </c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</row>
    <row r="1225" spans="1:76" x14ac:dyDescent="0.2">
      <c r="A1225" s="1" t="s">
        <v>20</v>
      </c>
      <c r="B1225" s="1" t="s">
        <v>137</v>
      </c>
      <c r="C1225" s="1" t="s">
        <v>138</v>
      </c>
      <c r="D1225" s="1" t="s">
        <v>139</v>
      </c>
      <c r="E1225" s="1" t="s">
        <v>2</v>
      </c>
      <c r="F1225" s="1" t="s">
        <v>151</v>
      </c>
      <c r="G1225" s="1" t="s">
        <v>73</v>
      </c>
      <c r="H1225" s="8"/>
      <c r="I1225" s="8">
        <v>2015</v>
      </c>
      <c r="J1225" s="1" t="s">
        <v>124</v>
      </c>
      <c r="K1225" s="9">
        <v>160060</v>
      </c>
      <c r="L1225" s="10">
        <f>K1225/ VLOOKUP(A1225,Indicators!$B$1:$V$7,21,FALSE)</f>
        <v>700.20560829432611</v>
      </c>
      <c r="M1225" s="1" t="s">
        <v>140</v>
      </c>
      <c r="N1225" s="1" t="s">
        <v>71</v>
      </c>
      <c r="O1225" s="11"/>
      <c r="P1225" s="11"/>
      <c r="Q1225" s="8" t="str">
        <f t="shared" si="0"/>
        <v/>
      </c>
      <c r="R1225" s="1" t="s">
        <v>109</v>
      </c>
      <c r="S1225" s="1" t="s">
        <v>50</v>
      </c>
      <c r="T1225" s="11"/>
      <c r="U1225" s="11"/>
      <c r="V1225" s="11"/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</row>
    <row r="1226" spans="1:76" x14ac:dyDescent="0.2">
      <c r="A1226" s="1" t="s">
        <v>20</v>
      </c>
      <c r="B1226" s="1" t="s">
        <v>137</v>
      </c>
      <c r="C1226" s="1" t="s">
        <v>138</v>
      </c>
      <c r="D1226" s="1" t="s">
        <v>139</v>
      </c>
      <c r="E1226" s="1" t="s">
        <v>2</v>
      </c>
      <c r="F1226" s="1" t="s">
        <v>151</v>
      </c>
      <c r="G1226" s="1" t="s">
        <v>73</v>
      </c>
      <c r="H1226" s="8"/>
      <c r="I1226" s="8">
        <v>2015</v>
      </c>
      <c r="J1226" s="1" t="s">
        <v>124</v>
      </c>
      <c r="K1226" s="9">
        <v>231500</v>
      </c>
      <c r="L1226" s="10">
        <f>K1226/ VLOOKUP(A1226,Indicators!$B$1:$V$7,21,FALSE)</f>
        <v>1012.7302156699768</v>
      </c>
      <c r="M1226" s="1" t="s">
        <v>140</v>
      </c>
      <c r="N1226" s="1" t="s">
        <v>71</v>
      </c>
      <c r="O1226" s="11"/>
      <c r="P1226" s="11"/>
      <c r="Q1226" s="8" t="str">
        <f t="shared" si="0"/>
        <v/>
      </c>
      <c r="R1226" s="1" t="s">
        <v>109</v>
      </c>
      <c r="S1226" s="1" t="s">
        <v>50</v>
      </c>
      <c r="T1226" s="11"/>
      <c r="U1226" s="11"/>
      <c r="V1226" s="11"/>
      <c r="W1226" s="11"/>
      <c r="X1226" s="11"/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</row>
    <row r="1227" spans="1:76" x14ac:dyDescent="0.2">
      <c r="A1227" s="1" t="s">
        <v>20</v>
      </c>
      <c r="B1227" s="1" t="s">
        <v>137</v>
      </c>
      <c r="C1227" s="1" t="s">
        <v>138</v>
      </c>
      <c r="D1227" s="1" t="s">
        <v>139</v>
      </c>
      <c r="E1227" s="1" t="s">
        <v>2</v>
      </c>
      <c r="F1227" s="1" t="s">
        <v>151</v>
      </c>
      <c r="G1227" s="1" t="s">
        <v>73</v>
      </c>
      <c r="H1227" s="8"/>
      <c r="I1227" s="8">
        <v>2015</v>
      </c>
      <c r="J1227" s="1" t="s">
        <v>124</v>
      </c>
      <c r="K1227" s="9">
        <v>241310</v>
      </c>
      <c r="L1227" s="10">
        <f>K1227/ VLOOKUP(A1227,Indicators!$B$1:$V$7,21,FALSE)</f>
        <v>1055.645478804847</v>
      </c>
      <c r="M1227" s="1" t="s">
        <v>140</v>
      </c>
      <c r="N1227" s="1" t="s">
        <v>71</v>
      </c>
      <c r="O1227" s="11"/>
      <c r="P1227" s="11"/>
      <c r="Q1227" s="8" t="str">
        <f t="shared" si="0"/>
        <v/>
      </c>
      <c r="R1227" s="1" t="s">
        <v>109</v>
      </c>
      <c r="S1227" s="1" t="s">
        <v>50</v>
      </c>
      <c r="T1227" s="11"/>
      <c r="U1227" s="11"/>
      <c r="V1227" s="11"/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</row>
    <row r="1228" spans="1:76" x14ac:dyDescent="0.2">
      <c r="A1228" s="1" t="s">
        <v>20</v>
      </c>
      <c r="B1228" s="1" t="s">
        <v>317</v>
      </c>
      <c r="C1228" s="1" t="s">
        <v>318</v>
      </c>
      <c r="D1228" s="1" t="s">
        <v>122</v>
      </c>
      <c r="E1228" s="1" t="s">
        <v>2</v>
      </c>
      <c r="F1228" s="1" t="s">
        <v>151</v>
      </c>
      <c r="G1228" s="1" t="s">
        <v>73</v>
      </c>
      <c r="H1228" s="8"/>
      <c r="I1228" s="8">
        <v>2015</v>
      </c>
      <c r="J1228" s="1" t="s">
        <v>124</v>
      </c>
      <c r="K1228" s="8">
        <v>50</v>
      </c>
      <c r="L1228" s="10">
        <f>K1228/ VLOOKUP(A1228,Indicators!$B$1:$V$7,21,FALSE)</f>
        <v>0.21873222800647446</v>
      </c>
      <c r="M1228" s="1" t="s">
        <v>170</v>
      </c>
      <c r="N1228" s="1" t="s">
        <v>71</v>
      </c>
      <c r="O1228" s="11"/>
      <c r="P1228" s="11"/>
      <c r="Q1228" s="8" t="str">
        <f t="shared" si="0"/>
        <v/>
      </c>
      <c r="R1228" s="1" t="s">
        <v>103</v>
      </c>
      <c r="S1228" s="1" t="s">
        <v>43</v>
      </c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</row>
    <row r="1229" spans="1:76" x14ac:dyDescent="0.2">
      <c r="A1229" s="1" t="s">
        <v>20</v>
      </c>
      <c r="B1229" s="1" t="s">
        <v>317</v>
      </c>
      <c r="C1229" s="1" t="s">
        <v>319</v>
      </c>
      <c r="D1229" s="1" t="s">
        <v>122</v>
      </c>
      <c r="E1229" s="1" t="s">
        <v>2</v>
      </c>
      <c r="F1229" s="1" t="s">
        <v>151</v>
      </c>
      <c r="G1229" s="1" t="s">
        <v>73</v>
      </c>
      <c r="H1229" s="8"/>
      <c r="I1229" s="8">
        <v>2015</v>
      </c>
      <c r="J1229" s="1" t="s">
        <v>124</v>
      </c>
      <c r="K1229" s="8">
        <v>100</v>
      </c>
      <c r="L1229" s="10">
        <f>K1229/ VLOOKUP(A1229,Indicators!$B$1:$V$7,21,FALSE)</f>
        <v>0.43746445601294892</v>
      </c>
      <c r="M1229" s="1" t="s">
        <v>170</v>
      </c>
      <c r="N1229" s="1" t="s">
        <v>71</v>
      </c>
      <c r="O1229" s="11"/>
      <c r="P1229" s="11"/>
      <c r="Q1229" s="8" t="str">
        <f t="shared" si="0"/>
        <v/>
      </c>
      <c r="R1229" s="1" t="s">
        <v>103</v>
      </c>
      <c r="S1229" s="1" t="s">
        <v>43</v>
      </c>
      <c r="T1229" s="11"/>
      <c r="U1229" s="11"/>
      <c r="V1229" s="11"/>
      <c r="W1229" s="11"/>
      <c r="X1229" s="11"/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</row>
    <row r="1230" spans="1:76" x14ac:dyDescent="0.2">
      <c r="A1230" s="1" t="s">
        <v>20</v>
      </c>
      <c r="B1230" s="1" t="s">
        <v>317</v>
      </c>
      <c r="C1230" s="1" t="s">
        <v>318</v>
      </c>
      <c r="D1230" s="1" t="s">
        <v>122</v>
      </c>
      <c r="E1230" s="1" t="s">
        <v>2</v>
      </c>
      <c r="F1230" s="1" t="s">
        <v>151</v>
      </c>
      <c r="G1230" s="1" t="s">
        <v>73</v>
      </c>
      <c r="H1230" s="8"/>
      <c r="I1230" s="8">
        <v>2015</v>
      </c>
      <c r="J1230" s="1" t="s">
        <v>124</v>
      </c>
      <c r="K1230" s="8">
        <v>200</v>
      </c>
      <c r="L1230" s="10">
        <f>K1230/ VLOOKUP(A1230,Indicators!$B$1:$V$7,21,FALSE)</f>
        <v>0.87492891202589784</v>
      </c>
      <c r="M1230" s="1" t="s">
        <v>170</v>
      </c>
      <c r="N1230" s="1" t="s">
        <v>71</v>
      </c>
      <c r="O1230" s="11"/>
      <c r="P1230" s="11"/>
      <c r="Q1230" s="8" t="str">
        <f t="shared" si="0"/>
        <v/>
      </c>
      <c r="R1230" s="1" t="s">
        <v>103</v>
      </c>
      <c r="S1230" s="1" t="s">
        <v>43</v>
      </c>
      <c r="T1230" s="11"/>
      <c r="U1230" s="11"/>
      <c r="V1230" s="11"/>
      <c r="W1230" s="11"/>
      <c r="X1230" s="11"/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</row>
    <row r="1231" spans="1:76" x14ac:dyDescent="0.2">
      <c r="A1231" s="1" t="s">
        <v>20</v>
      </c>
      <c r="B1231" s="1" t="s">
        <v>317</v>
      </c>
      <c r="C1231" s="1" t="s">
        <v>318</v>
      </c>
      <c r="D1231" s="1" t="s">
        <v>122</v>
      </c>
      <c r="E1231" s="1" t="s">
        <v>2</v>
      </c>
      <c r="F1231" s="1" t="s">
        <v>151</v>
      </c>
      <c r="G1231" s="1" t="s">
        <v>73</v>
      </c>
      <c r="H1231" s="8"/>
      <c r="I1231" s="8">
        <v>2015</v>
      </c>
      <c r="J1231" s="1" t="s">
        <v>124</v>
      </c>
      <c r="K1231" s="8">
        <v>200</v>
      </c>
      <c r="L1231" s="10">
        <f>K1231/ VLOOKUP(A1231,Indicators!$B$1:$V$7,21,FALSE)</f>
        <v>0.87492891202589784</v>
      </c>
      <c r="M1231" s="1" t="s">
        <v>170</v>
      </c>
      <c r="N1231" s="1" t="s">
        <v>71</v>
      </c>
      <c r="O1231" s="11"/>
      <c r="P1231" s="11"/>
      <c r="Q1231" s="8" t="str">
        <f t="shared" si="0"/>
        <v/>
      </c>
      <c r="R1231" s="1" t="s">
        <v>103</v>
      </c>
      <c r="S1231" s="1" t="s">
        <v>43</v>
      </c>
      <c r="T1231" s="11"/>
      <c r="U1231" s="11"/>
      <c r="V1231" s="11"/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</row>
    <row r="1232" spans="1:76" x14ac:dyDescent="0.2">
      <c r="A1232" s="1" t="s">
        <v>20</v>
      </c>
      <c r="B1232" s="1" t="s">
        <v>317</v>
      </c>
      <c r="C1232" s="1" t="s">
        <v>318</v>
      </c>
      <c r="D1232" s="1" t="s">
        <v>122</v>
      </c>
      <c r="E1232" s="1" t="s">
        <v>2</v>
      </c>
      <c r="F1232" s="1" t="s">
        <v>151</v>
      </c>
      <c r="G1232" s="1" t="s">
        <v>73</v>
      </c>
      <c r="H1232" s="8"/>
      <c r="I1232" s="8">
        <v>2015</v>
      </c>
      <c r="J1232" s="1" t="s">
        <v>124</v>
      </c>
      <c r="K1232" s="8">
        <v>300</v>
      </c>
      <c r="L1232" s="10">
        <f>K1232/ VLOOKUP(A1232,Indicators!$B$1:$V$7,21,FALSE)</f>
        <v>1.3123933680388469</v>
      </c>
      <c r="M1232" s="1" t="s">
        <v>170</v>
      </c>
      <c r="N1232" s="1" t="s">
        <v>71</v>
      </c>
      <c r="O1232" s="11"/>
      <c r="P1232" s="11"/>
      <c r="Q1232" s="8" t="str">
        <f t="shared" si="0"/>
        <v/>
      </c>
      <c r="R1232" s="1" t="s">
        <v>103</v>
      </c>
      <c r="S1232" s="1" t="s">
        <v>43</v>
      </c>
      <c r="T1232" s="11"/>
      <c r="U1232" s="11"/>
      <c r="V1232" s="11"/>
      <c r="W1232" s="11"/>
      <c r="X1232" s="11"/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</row>
    <row r="1233" spans="1:76" x14ac:dyDescent="0.2">
      <c r="A1233" s="1" t="s">
        <v>20</v>
      </c>
      <c r="B1233" s="1" t="s">
        <v>317</v>
      </c>
      <c r="C1233" s="1" t="s">
        <v>318</v>
      </c>
      <c r="D1233" s="1" t="s">
        <v>122</v>
      </c>
      <c r="E1233" s="1" t="s">
        <v>2</v>
      </c>
      <c r="F1233" s="1" t="s">
        <v>151</v>
      </c>
      <c r="G1233" s="1" t="s">
        <v>73</v>
      </c>
      <c r="H1233" s="8"/>
      <c r="I1233" s="8">
        <v>2015</v>
      </c>
      <c r="J1233" s="1" t="s">
        <v>124</v>
      </c>
      <c r="K1233" s="8">
        <v>600</v>
      </c>
      <c r="L1233" s="10">
        <f>K1233/ VLOOKUP(A1233,Indicators!$B$1:$V$7,21,FALSE)</f>
        <v>2.6247867360776937</v>
      </c>
      <c r="M1233" s="1" t="s">
        <v>170</v>
      </c>
      <c r="N1233" s="1" t="s">
        <v>71</v>
      </c>
      <c r="O1233" s="11"/>
      <c r="P1233" s="11"/>
      <c r="Q1233" s="8" t="str">
        <f t="shared" si="0"/>
        <v/>
      </c>
      <c r="R1233" s="1" t="s">
        <v>103</v>
      </c>
      <c r="S1233" s="1" t="s">
        <v>43</v>
      </c>
      <c r="T1233" s="11"/>
      <c r="U1233" s="11"/>
      <c r="V1233" s="11"/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</row>
    <row r="1234" spans="1:76" x14ac:dyDescent="0.2">
      <c r="A1234" s="1" t="s">
        <v>20</v>
      </c>
      <c r="B1234" s="1" t="s">
        <v>317</v>
      </c>
      <c r="C1234" s="1" t="s">
        <v>318</v>
      </c>
      <c r="D1234" s="1" t="s">
        <v>122</v>
      </c>
      <c r="E1234" s="1" t="s">
        <v>2</v>
      </c>
      <c r="F1234" s="1" t="s">
        <v>151</v>
      </c>
      <c r="G1234" s="1" t="s">
        <v>73</v>
      </c>
      <c r="H1234" s="8"/>
      <c r="I1234" s="8">
        <v>2015</v>
      </c>
      <c r="J1234" s="1" t="s">
        <v>124</v>
      </c>
      <c r="K1234" s="8">
        <v>700</v>
      </c>
      <c r="L1234" s="10">
        <f>K1234/ VLOOKUP(A1234,Indicators!$B$1:$V$7,21,FALSE)</f>
        <v>3.0622511920906428</v>
      </c>
      <c r="M1234" s="1" t="s">
        <v>170</v>
      </c>
      <c r="N1234" s="1" t="s">
        <v>71</v>
      </c>
      <c r="O1234" s="11"/>
      <c r="P1234" s="11"/>
      <c r="Q1234" s="8" t="str">
        <f t="shared" si="0"/>
        <v/>
      </c>
      <c r="R1234" s="1" t="s">
        <v>103</v>
      </c>
      <c r="S1234" s="1" t="s">
        <v>43</v>
      </c>
      <c r="T1234" s="11"/>
      <c r="U1234" s="11"/>
      <c r="V1234" s="11"/>
      <c r="W1234" s="11"/>
      <c r="X1234" s="11"/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</row>
    <row r="1235" spans="1:76" x14ac:dyDescent="0.2">
      <c r="A1235" s="1" t="s">
        <v>20</v>
      </c>
      <c r="B1235" s="1" t="s">
        <v>317</v>
      </c>
      <c r="C1235" s="1" t="s">
        <v>319</v>
      </c>
      <c r="D1235" s="1" t="s">
        <v>122</v>
      </c>
      <c r="E1235" s="1" t="s">
        <v>2</v>
      </c>
      <c r="F1235" s="1" t="s">
        <v>151</v>
      </c>
      <c r="G1235" s="1" t="s">
        <v>73</v>
      </c>
      <c r="H1235" s="8"/>
      <c r="I1235" s="8">
        <v>2015</v>
      </c>
      <c r="J1235" s="1" t="s">
        <v>124</v>
      </c>
      <c r="K1235" s="8">
        <v>700</v>
      </c>
      <c r="L1235" s="10">
        <f>K1235/ VLOOKUP(A1235,Indicators!$B$1:$V$7,21,FALSE)</f>
        <v>3.0622511920906428</v>
      </c>
      <c r="M1235" s="1" t="s">
        <v>170</v>
      </c>
      <c r="N1235" s="1" t="s">
        <v>71</v>
      </c>
      <c r="O1235" s="11"/>
      <c r="P1235" s="11"/>
      <c r="Q1235" s="8" t="str">
        <f t="shared" si="0"/>
        <v/>
      </c>
      <c r="R1235" s="1" t="s">
        <v>103</v>
      </c>
      <c r="S1235" s="1" t="s">
        <v>43</v>
      </c>
      <c r="T1235" s="11"/>
      <c r="U1235" s="11"/>
      <c r="V1235" s="11"/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</row>
    <row r="1236" spans="1:76" x14ac:dyDescent="0.2">
      <c r="A1236" s="1" t="s">
        <v>20</v>
      </c>
      <c r="B1236" s="1" t="s">
        <v>317</v>
      </c>
      <c r="C1236" s="1" t="s">
        <v>319</v>
      </c>
      <c r="D1236" s="1" t="s">
        <v>122</v>
      </c>
      <c r="E1236" s="1" t="s">
        <v>2</v>
      </c>
      <c r="F1236" s="1" t="s">
        <v>151</v>
      </c>
      <c r="G1236" s="1" t="s">
        <v>73</v>
      </c>
      <c r="H1236" s="8"/>
      <c r="I1236" s="8">
        <v>2015</v>
      </c>
      <c r="J1236" s="1" t="s">
        <v>124</v>
      </c>
      <c r="K1236" s="9">
        <v>1000</v>
      </c>
      <c r="L1236" s="10">
        <f>K1236/ VLOOKUP(A1236,Indicators!$B$1:$V$7,21,FALSE)</f>
        <v>4.3746445601294894</v>
      </c>
      <c r="M1236" s="1" t="s">
        <v>170</v>
      </c>
      <c r="N1236" s="1" t="s">
        <v>71</v>
      </c>
      <c r="O1236" s="11"/>
      <c r="P1236" s="11"/>
      <c r="Q1236" s="8" t="str">
        <f t="shared" si="0"/>
        <v/>
      </c>
      <c r="R1236" s="1" t="s">
        <v>103</v>
      </c>
      <c r="S1236" s="1" t="s">
        <v>43</v>
      </c>
      <c r="T1236" s="11"/>
      <c r="U1236" s="11"/>
      <c r="V1236" s="11"/>
      <c r="W1236" s="11"/>
      <c r="X1236" s="11"/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</row>
    <row r="1237" spans="1:76" x14ac:dyDescent="0.2">
      <c r="A1237" s="1" t="s">
        <v>20</v>
      </c>
      <c r="B1237" s="1" t="s">
        <v>317</v>
      </c>
      <c r="C1237" s="1" t="s">
        <v>320</v>
      </c>
      <c r="D1237" s="1" t="s">
        <v>122</v>
      </c>
      <c r="E1237" s="1" t="s">
        <v>2</v>
      </c>
      <c r="F1237" s="1" t="s">
        <v>151</v>
      </c>
      <c r="G1237" s="1" t="s">
        <v>73</v>
      </c>
      <c r="H1237" s="8"/>
      <c r="I1237" s="8">
        <v>2015</v>
      </c>
      <c r="J1237" s="1" t="s">
        <v>124</v>
      </c>
      <c r="K1237" s="9">
        <v>1400</v>
      </c>
      <c r="L1237" s="10">
        <f>K1237/ VLOOKUP(A1237,Indicators!$B$1:$V$7,21,FALSE)</f>
        <v>6.1245023841812856</v>
      </c>
      <c r="M1237" s="1" t="s">
        <v>170</v>
      </c>
      <c r="N1237" s="1" t="s">
        <v>71</v>
      </c>
      <c r="O1237" s="11"/>
      <c r="P1237" s="11"/>
      <c r="Q1237" s="8" t="str">
        <f t="shared" si="0"/>
        <v/>
      </c>
      <c r="R1237" s="1" t="s">
        <v>103</v>
      </c>
      <c r="S1237" s="1" t="s">
        <v>43</v>
      </c>
      <c r="T1237" s="11"/>
      <c r="U1237" s="11"/>
      <c r="V1237" s="11"/>
      <c r="W1237" s="11"/>
      <c r="X1237" s="11"/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</row>
    <row r="1238" spans="1:76" x14ac:dyDescent="0.2">
      <c r="A1238" s="1" t="s">
        <v>20</v>
      </c>
      <c r="B1238" s="1" t="s">
        <v>317</v>
      </c>
      <c r="C1238" s="1" t="s">
        <v>319</v>
      </c>
      <c r="D1238" s="1" t="s">
        <v>122</v>
      </c>
      <c r="E1238" s="1" t="s">
        <v>2</v>
      </c>
      <c r="F1238" s="1" t="s">
        <v>151</v>
      </c>
      <c r="G1238" s="1" t="s">
        <v>73</v>
      </c>
      <c r="H1238" s="8"/>
      <c r="I1238" s="8">
        <v>2015</v>
      </c>
      <c r="J1238" s="1" t="s">
        <v>124</v>
      </c>
      <c r="K1238" s="9">
        <v>1600</v>
      </c>
      <c r="L1238" s="10">
        <f>K1238/ VLOOKUP(A1238,Indicators!$B$1:$V$7,21,FALSE)</f>
        <v>6.9994312962071827</v>
      </c>
      <c r="M1238" s="1" t="s">
        <v>170</v>
      </c>
      <c r="N1238" s="1" t="s">
        <v>71</v>
      </c>
      <c r="O1238" s="11"/>
      <c r="P1238" s="11"/>
      <c r="Q1238" s="8" t="str">
        <f t="shared" si="0"/>
        <v/>
      </c>
      <c r="R1238" s="1" t="s">
        <v>103</v>
      </c>
      <c r="S1238" s="1" t="s">
        <v>43</v>
      </c>
      <c r="T1238" s="11"/>
      <c r="U1238" s="11"/>
      <c r="V1238" s="11"/>
      <c r="W1238" s="11"/>
      <c r="X1238" s="11"/>
      <c r="Y1238" s="11"/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/>
      <c r="AK1238" s="11"/>
      <c r="AL1238" s="11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</row>
    <row r="1239" spans="1:76" x14ac:dyDescent="0.2">
      <c r="A1239" s="1" t="s">
        <v>20</v>
      </c>
      <c r="B1239" s="1" t="s">
        <v>317</v>
      </c>
      <c r="C1239" s="1" t="s">
        <v>319</v>
      </c>
      <c r="D1239" s="1" t="s">
        <v>122</v>
      </c>
      <c r="E1239" s="1" t="s">
        <v>2</v>
      </c>
      <c r="F1239" s="1" t="s">
        <v>151</v>
      </c>
      <c r="G1239" s="1" t="s">
        <v>73</v>
      </c>
      <c r="H1239" s="8"/>
      <c r="I1239" s="8">
        <v>2015</v>
      </c>
      <c r="J1239" s="1" t="s">
        <v>124</v>
      </c>
      <c r="K1239" s="9">
        <v>2080</v>
      </c>
      <c r="L1239" s="10">
        <f>K1239/ VLOOKUP(A1239,Indicators!$B$1:$V$7,21,FALSE)</f>
        <v>9.0992606850693374</v>
      </c>
      <c r="M1239" s="1" t="s">
        <v>170</v>
      </c>
      <c r="N1239" s="1" t="s">
        <v>71</v>
      </c>
      <c r="O1239" s="11"/>
      <c r="P1239" s="11"/>
      <c r="Q1239" s="8" t="str">
        <f t="shared" si="0"/>
        <v/>
      </c>
      <c r="R1239" s="1" t="s">
        <v>103</v>
      </c>
      <c r="S1239" s="1" t="s">
        <v>43</v>
      </c>
      <c r="T1239" s="11"/>
      <c r="U1239" s="11"/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</row>
    <row r="1240" spans="1:76" x14ac:dyDescent="0.2">
      <c r="A1240" s="1" t="s">
        <v>20</v>
      </c>
      <c r="B1240" s="1" t="s">
        <v>317</v>
      </c>
      <c r="C1240" s="1" t="s">
        <v>319</v>
      </c>
      <c r="D1240" s="1" t="s">
        <v>122</v>
      </c>
      <c r="E1240" s="1" t="s">
        <v>2</v>
      </c>
      <c r="F1240" s="1" t="s">
        <v>151</v>
      </c>
      <c r="G1240" s="1" t="s">
        <v>73</v>
      </c>
      <c r="H1240" s="8"/>
      <c r="I1240" s="8">
        <v>2015</v>
      </c>
      <c r="J1240" s="1" t="s">
        <v>124</v>
      </c>
      <c r="K1240" s="9">
        <v>2160</v>
      </c>
      <c r="L1240" s="10">
        <f>K1240/ VLOOKUP(A1240,Indicators!$B$1:$V$7,21,FALSE)</f>
        <v>9.4492322498796977</v>
      </c>
      <c r="M1240" s="1" t="s">
        <v>170</v>
      </c>
      <c r="N1240" s="1" t="s">
        <v>71</v>
      </c>
      <c r="O1240" s="11"/>
      <c r="P1240" s="11"/>
      <c r="Q1240" s="8" t="str">
        <f t="shared" si="0"/>
        <v/>
      </c>
      <c r="R1240" s="1" t="s">
        <v>103</v>
      </c>
      <c r="S1240" s="1" t="s">
        <v>43</v>
      </c>
      <c r="T1240" s="11"/>
      <c r="U1240" s="11"/>
      <c r="V1240" s="11"/>
      <c r="W1240" s="11"/>
      <c r="X1240" s="11"/>
      <c r="Y1240" s="11"/>
      <c r="Z1240" s="11"/>
      <c r="AA1240" s="11"/>
      <c r="AB1240" s="11"/>
      <c r="AC1240" s="11"/>
      <c r="AD1240" s="11"/>
      <c r="AE1240" s="11"/>
      <c r="AF1240" s="11"/>
      <c r="AG1240" s="11"/>
      <c r="AH1240" s="11"/>
      <c r="AI1240" s="11"/>
      <c r="AJ1240" s="11"/>
      <c r="AK1240" s="11"/>
      <c r="AL1240" s="11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</row>
    <row r="1241" spans="1:76" x14ac:dyDescent="0.2">
      <c r="A1241" s="1" t="s">
        <v>20</v>
      </c>
      <c r="B1241" s="1" t="s">
        <v>317</v>
      </c>
      <c r="C1241" s="1" t="s">
        <v>319</v>
      </c>
      <c r="D1241" s="1" t="s">
        <v>122</v>
      </c>
      <c r="E1241" s="1" t="s">
        <v>2</v>
      </c>
      <c r="F1241" s="1" t="s">
        <v>151</v>
      </c>
      <c r="G1241" s="1" t="s">
        <v>73</v>
      </c>
      <c r="H1241" s="8"/>
      <c r="I1241" s="8">
        <v>2015</v>
      </c>
      <c r="J1241" s="1" t="s">
        <v>124</v>
      </c>
      <c r="K1241" s="9">
        <v>2800</v>
      </c>
      <c r="L1241" s="10">
        <f>K1241/ VLOOKUP(A1241,Indicators!$B$1:$V$7,21,FALSE)</f>
        <v>12.249004768362571</v>
      </c>
      <c r="M1241" s="1" t="s">
        <v>170</v>
      </c>
      <c r="N1241" s="1" t="s">
        <v>71</v>
      </c>
      <c r="O1241" s="11"/>
      <c r="P1241" s="11"/>
      <c r="Q1241" s="8" t="str">
        <f t="shared" si="0"/>
        <v/>
      </c>
      <c r="R1241" s="1" t="s">
        <v>103</v>
      </c>
      <c r="S1241" s="1" t="s">
        <v>43</v>
      </c>
      <c r="T1241" s="11"/>
      <c r="U1241" s="11"/>
      <c r="V1241" s="11"/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</row>
    <row r="1242" spans="1:76" x14ac:dyDescent="0.2">
      <c r="A1242" s="1" t="s">
        <v>20</v>
      </c>
      <c r="B1242" s="1" t="s">
        <v>317</v>
      </c>
      <c r="C1242" s="1" t="s">
        <v>320</v>
      </c>
      <c r="D1242" s="1" t="s">
        <v>122</v>
      </c>
      <c r="E1242" s="1" t="s">
        <v>2</v>
      </c>
      <c r="F1242" s="1" t="s">
        <v>151</v>
      </c>
      <c r="G1242" s="1" t="s">
        <v>73</v>
      </c>
      <c r="H1242" s="8"/>
      <c r="I1242" s="8">
        <v>2015</v>
      </c>
      <c r="J1242" s="1" t="s">
        <v>124</v>
      </c>
      <c r="K1242" s="9">
        <v>3000</v>
      </c>
      <c r="L1242" s="10">
        <f>K1242/ VLOOKUP(A1242,Indicators!$B$1:$V$7,21,FALSE)</f>
        <v>13.123933680388468</v>
      </c>
      <c r="M1242" s="1" t="s">
        <v>170</v>
      </c>
      <c r="N1242" s="1" t="s">
        <v>71</v>
      </c>
      <c r="O1242" s="11"/>
      <c r="P1242" s="11"/>
      <c r="Q1242" s="8" t="str">
        <f t="shared" si="0"/>
        <v/>
      </c>
      <c r="R1242" s="1" t="s">
        <v>103</v>
      </c>
      <c r="S1242" s="1" t="s">
        <v>43</v>
      </c>
      <c r="T1242" s="11"/>
      <c r="U1242" s="11"/>
      <c r="V1242" s="11"/>
      <c r="W1242" s="11"/>
      <c r="X1242" s="11"/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</row>
    <row r="1243" spans="1:76" x14ac:dyDescent="0.2">
      <c r="A1243" s="1" t="s">
        <v>20</v>
      </c>
      <c r="B1243" s="1" t="s">
        <v>317</v>
      </c>
      <c r="C1243" s="1" t="s">
        <v>319</v>
      </c>
      <c r="D1243" s="1" t="s">
        <v>122</v>
      </c>
      <c r="E1243" s="1" t="s">
        <v>2</v>
      </c>
      <c r="F1243" s="1" t="s">
        <v>151</v>
      </c>
      <c r="G1243" s="1" t="s">
        <v>73</v>
      </c>
      <c r="H1243" s="8"/>
      <c r="I1243" s="8">
        <v>2015</v>
      </c>
      <c r="J1243" s="1" t="s">
        <v>124</v>
      </c>
      <c r="K1243" s="9">
        <v>3130</v>
      </c>
      <c r="L1243" s="10">
        <f>K1243/ VLOOKUP(A1243,Indicators!$B$1:$V$7,21,FALSE)</f>
        <v>13.692637473205302</v>
      </c>
      <c r="M1243" s="1" t="s">
        <v>170</v>
      </c>
      <c r="N1243" s="1" t="s">
        <v>71</v>
      </c>
      <c r="O1243" s="11"/>
      <c r="P1243" s="11"/>
      <c r="Q1243" s="8" t="str">
        <f t="shared" si="0"/>
        <v/>
      </c>
      <c r="R1243" s="1" t="s">
        <v>103</v>
      </c>
      <c r="S1243" s="1" t="s">
        <v>43</v>
      </c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</row>
    <row r="1244" spans="1:76" x14ac:dyDescent="0.2">
      <c r="A1244" s="1" t="s">
        <v>20</v>
      </c>
      <c r="B1244" s="1" t="s">
        <v>317</v>
      </c>
      <c r="C1244" s="1" t="s">
        <v>318</v>
      </c>
      <c r="D1244" s="1" t="s">
        <v>122</v>
      </c>
      <c r="E1244" s="1" t="s">
        <v>2</v>
      </c>
      <c r="F1244" s="1" t="s">
        <v>151</v>
      </c>
      <c r="G1244" s="1" t="s">
        <v>73</v>
      </c>
      <c r="H1244" s="8"/>
      <c r="I1244" s="8">
        <v>2015</v>
      </c>
      <c r="J1244" s="1" t="s">
        <v>124</v>
      </c>
      <c r="K1244" s="9">
        <v>4200</v>
      </c>
      <c r="L1244" s="10">
        <f>K1244/ VLOOKUP(A1244,Indicators!$B$1:$V$7,21,FALSE)</f>
        <v>18.373507152543855</v>
      </c>
      <c r="M1244" s="1" t="s">
        <v>170</v>
      </c>
      <c r="N1244" s="1" t="s">
        <v>71</v>
      </c>
      <c r="O1244" s="11"/>
      <c r="P1244" s="11"/>
      <c r="Q1244" s="8" t="str">
        <f t="shared" si="0"/>
        <v/>
      </c>
      <c r="R1244" s="1" t="s">
        <v>103</v>
      </c>
      <c r="S1244" s="1" t="s">
        <v>43</v>
      </c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</row>
    <row r="1245" spans="1:76" x14ac:dyDescent="0.2">
      <c r="A1245" s="1" t="s">
        <v>20</v>
      </c>
      <c r="B1245" s="1" t="s">
        <v>317</v>
      </c>
      <c r="C1245" s="1" t="s">
        <v>320</v>
      </c>
      <c r="D1245" s="1" t="s">
        <v>122</v>
      </c>
      <c r="E1245" s="1" t="s">
        <v>2</v>
      </c>
      <c r="F1245" s="1" t="s">
        <v>151</v>
      </c>
      <c r="G1245" s="1" t="s">
        <v>73</v>
      </c>
      <c r="H1245" s="8"/>
      <c r="I1245" s="8">
        <v>2015</v>
      </c>
      <c r="J1245" s="1" t="s">
        <v>124</v>
      </c>
      <c r="K1245" s="9">
        <v>6050</v>
      </c>
      <c r="L1245" s="10">
        <f>K1245/ VLOOKUP(A1245,Indicators!$B$1:$V$7,21,FALSE)</f>
        <v>26.46659958878341</v>
      </c>
      <c r="M1245" s="1" t="s">
        <v>170</v>
      </c>
      <c r="N1245" s="1" t="s">
        <v>71</v>
      </c>
      <c r="O1245" s="11"/>
      <c r="P1245" s="11"/>
      <c r="Q1245" s="8" t="str">
        <f t="shared" si="0"/>
        <v/>
      </c>
      <c r="R1245" s="1" t="s">
        <v>103</v>
      </c>
      <c r="S1245" s="1" t="s">
        <v>43</v>
      </c>
      <c r="T1245" s="11"/>
      <c r="U1245" s="11"/>
      <c r="V1245" s="11"/>
      <c r="W1245" s="11"/>
      <c r="X1245" s="11"/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</row>
    <row r="1246" spans="1:76" x14ac:dyDescent="0.2">
      <c r="A1246" s="1" t="s">
        <v>20</v>
      </c>
      <c r="B1246" s="1" t="s">
        <v>317</v>
      </c>
      <c r="C1246" s="1" t="s">
        <v>319</v>
      </c>
      <c r="D1246" s="1" t="s">
        <v>122</v>
      </c>
      <c r="E1246" s="1" t="s">
        <v>2</v>
      </c>
      <c r="F1246" s="1" t="s">
        <v>151</v>
      </c>
      <c r="G1246" s="1" t="s">
        <v>73</v>
      </c>
      <c r="H1246" s="8"/>
      <c r="I1246" s="8">
        <v>2015</v>
      </c>
      <c r="J1246" s="1" t="s">
        <v>124</v>
      </c>
      <c r="K1246" s="9">
        <v>7000</v>
      </c>
      <c r="L1246" s="10">
        <f>K1246/ VLOOKUP(A1246,Indicators!$B$1:$V$7,21,FALSE)</f>
        <v>30.622511920906426</v>
      </c>
      <c r="M1246" s="1" t="s">
        <v>170</v>
      </c>
      <c r="N1246" s="1" t="s">
        <v>71</v>
      </c>
      <c r="O1246" s="11"/>
      <c r="P1246" s="11"/>
      <c r="Q1246" s="8" t="str">
        <f t="shared" si="0"/>
        <v/>
      </c>
      <c r="R1246" s="1" t="s">
        <v>103</v>
      </c>
      <c r="S1246" s="1" t="s">
        <v>43</v>
      </c>
      <c r="T1246" s="11"/>
      <c r="U1246" s="11"/>
      <c r="V1246" s="11"/>
      <c r="W1246" s="11"/>
      <c r="X1246" s="11"/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</row>
    <row r="1247" spans="1:76" x14ac:dyDescent="0.2">
      <c r="A1247" s="1" t="s">
        <v>20</v>
      </c>
      <c r="B1247" s="1" t="s">
        <v>317</v>
      </c>
      <c r="C1247" s="1" t="s">
        <v>319</v>
      </c>
      <c r="D1247" s="1" t="s">
        <v>122</v>
      </c>
      <c r="E1247" s="1" t="s">
        <v>2</v>
      </c>
      <c r="F1247" s="1" t="s">
        <v>151</v>
      </c>
      <c r="G1247" s="1" t="s">
        <v>73</v>
      </c>
      <c r="H1247" s="8"/>
      <c r="I1247" s="8">
        <v>2015</v>
      </c>
      <c r="J1247" s="1" t="s">
        <v>124</v>
      </c>
      <c r="K1247" s="9">
        <v>7000</v>
      </c>
      <c r="L1247" s="10">
        <f>K1247/ VLOOKUP(A1247,Indicators!$B$1:$V$7,21,FALSE)</f>
        <v>30.622511920906426</v>
      </c>
      <c r="M1247" s="1" t="s">
        <v>170</v>
      </c>
      <c r="N1247" s="1" t="s">
        <v>71</v>
      </c>
      <c r="O1247" s="11"/>
      <c r="P1247" s="11"/>
      <c r="Q1247" s="8" t="str">
        <f t="shared" si="0"/>
        <v/>
      </c>
      <c r="R1247" s="1" t="s">
        <v>103</v>
      </c>
      <c r="S1247" s="1" t="s">
        <v>43</v>
      </c>
      <c r="T1247" s="11"/>
      <c r="U1247" s="11"/>
      <c r="V1247" s="11"/>
      <c r="W1247" s="11"/>
      <c r="X1247" s="11"/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</row>
    <row r="1248" spans="1:76" x14ac:dyDescent="0.2">
      <c r="A1248" s="1" t="s">
        <v>20</v>
      </c>
      <c r="B1248" s="1" t="s">
        <v>317</v>
      </c>
      <c r="C1248" s="1" t="s">
        <v>319</v>
      </c>
      <c r="D1248" s="1" t="s">
        <v>122</v>
      </c>
      <c r="E1248" s="1" t="s">
        <v>2</v>
      </c>
      <c r="F1248" s="1" t="s">
        <v>151</v>
      </c>
      <c r="G1248" s="1" t="s">
        <v>73</v>
      </c>
      <c r="H1248" s="8"/>
      <c r="I1248" s="8">
        <v>2015</v>
      </c>
      <c r="J1248" s="1" t="s">
        <v>124</v>
      </c>
      <c r="K1248" s="9">
        <v>10000</v>
      </c>
      <c r="L1248" s="10">
        <f>K1248/ VLOOKUP(A1248,Indicators!$B$1:$V$7,21,FALSE)</f>
        <v>43.746445601294894</v>
      </c>
      <c r="M1248" s="1" t="s">
        <v>170</v>
      </c>
      <c r="N1248" s="1" t="s">
        <v>71</v>
      </c>
      <c r="O1248" s="11"/>
      <c r="P1248" s="11"/>
      <c r="Q1248" s="8" t="str">
        <f t="shared" si="0"/>
        <v/>
      </c>
      <c r="R1248" s="1" t="s">
        <v>103</v>
      </c>
      <c r="S1248" s="1" t="s">
        <v>43</v>
      </c>
      <c r="T1248" s="11"/>
      <c r="U1248" s="11"/>
      <c r="V1248" s="11"/>
      <c r="W1248" s="11"/>
      <c r="X1248" s="11"/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</row>
    <row r="1249" spans="1:76" x14ac:dyDescent="0.2">
      <c r="A1249" s="1" t="s">
        <v>20</v>
      </c>
      <c r="B1249" s="1" t="s">
        <v>317</v>
      </c>
      <c r="C1249" s="1" t="s">
        <v>319</v>
      </c>
      <c r="D1249" s="1" t="s">
        <v>122</v>
      </c>
      <c r="E1249" s="1" t="s">
        <v>2</v>
      </c>
      <c r="F1249" s="1" t="s">
        <v>151</v>
      </c>
      <c r="G1249" s="1" t="s">
        <v>73</v>
      </c>
      <c r="H1249" s="8"/>
      <c r="I1249" s="8">
        <v>2015</v>
      </c>
      <c r="J1249" s="1" t="s">
        <v>124</v>
      </c>
      <c r="K1249" s="9">
        <v>11500</v>
      </c>
      <c r="L1249" s="10">
        <f>K1249/ VLOOKUP(A1249,Indicators!$B$1:$V$7,21,FALSE)</f>
        <v>50.308412441489125</v>
      </c>
      <c r="M1249" s="1" t="s">
        <v>170</v>
      </c>
      <c r="N1249" s="1" t="s">
        <v>71</v>
      </c>
      <c r="O1249" s="11"/>
      <c r="P1249" s="11"/>
      <c r="Q1249" s="8" t="str">
        <f t="shared" si="0"/>
        <v/>
      </c>
      <c r="R1249" s="1" t="s">
        <v>103</v>
      </c>
      <c r="S1249" s="1" t="s">
        <v>43</v>
      </c>
      <c r="T1249" s="11"/>
      <c r="U1249" s="11"/>
      <c r="V1249" s="11"/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</row>
    <row r="1250" spans="1:76" x14ac:dyDescent="0.2">
      <c r="A1250" s="1" t="s">
        <v>20</v>
      </c>
      <c r="B1250" s="1" t="s">
        <v>317</v>
      </c>
      <c r="C1250" s="1" t="s">
        <v>319</v>
      </c>
      <c r="D1250" s="1" t="s">
        <v>122</v>
      </c>
      <c r="E1250" s="1" t="s">
        <v>2</v>
      </c>
      <c r="F1250" s="1" t="s">
        <v>151</v>
      </c>
      <c r="G1250" s="1" t="s">
        <v>73</v>
      </c>
      <c r="H1250" s="8"/>
      <c r="I1250" s="8">
        <v>2015</v>
      </c>
      <c r="J1250" s="1" t="s">
        <v>124</v>
      </c>
      <c r="K1250" s="9">
        <v>12000</v>
      </c>
      <c r="L1250" s="10">
        <f>K1250/ VLOOKUP(A1250,Indicators!$B$1:$V$7,21,FALSE)</f>
        <v>52.495734721553873</v>
      </c>
      <c r="M1250" s="1" t="s">
        <v>170</v>
      </c>
      <c r="N1250" s="1" t="s">
        <v>71</v>
      </c>
      <c r="O1250" s="11"/>
      <c r="P1250" s="11"/>
      <c r="Q1250" s="8" t="str">
        <f t="shared" si="0"/>
        <v/>
      </c>
      <c r="R1250" s="1" t="s">
        <v>103</v>
      </c>
      <c r="S1250" s="1" t="s">
        <v>43</v>
      </c>
      <c r="T1250" s="11"/>
      <c r="U1250" s="11"/>
      <c r="V1250" s="11"/>
      <c r="W1250" s="11"/>
      <c r="X1250" s="11"/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</row>
    <row r="1251" spans="1:76" x14ac:dyDescent="0.2">
      <c r="A1251" s="1" t="s">
        <v>20</v>
      </c>
      <c r="B1251" s="1" t="s">
        <v>317</v>
      </c>
      <c r="C1251" s="1" t="s">
        <v>319</v>
      </c>
      <c r="D1251" s="1" t="s">
        <v>122</v>
      </c>
      <c r="E1251" s="1" t="s">
        <v>2</v>
      </c>
      <c r="F1251" s="1" t="s">
        <v>151</v>
      </c>
      <c r="G1251" s="1" t="s">
        <v>73</v>
      </c>
      <c r="H1251" s="8"/>
      <c r="I1251" s="8">
        <v>2015</v>
      </c>
      <c r="J1251" s="1" t="s">
        <v>124</v>
      </c>
      <c r="K1251" s="9">
        <v>14000</v>
      </c>
      <c r="L1251" s="10">
        <f>K1251/ VLOOKUP(A1251,Indicators!$B$1:$V$7,21,FALSE)</f>
        <v>61.245023841812852</v>
      </c>
      <c r="M1251" s="1" t="s">
        <v>170</v>
      </c>
      <c r="N1251" s="1" t="s">
        <v>71</v>
      </c>
      <c r="O1251" s="11"/>
      <c r="P1251" s="11"/>
      <c r="Q1251" s="8" t="str">
        <f t="shared" si="0"/>
        <v/>
      </c>
      <c r="R1251" s="1" t="s">
        <v>103</v>
      </c>
      <c r="S1251" s="1" t="s">
        <v>43</v>
      </c>
      <c r="T1251" s="11"/>
      <c r="U1251" s="11"/>
      <c r="V1251" s="11"/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</row>
    <row r="1252" spans="1:76" x14ac:dyDescent="0.2">
      <c r="A1252" s="1" t="s">
        <v>20</v>
      </c>
      <c r="B1252" s="1" t="s">
        <v>317</v>
      </c>
      <c r="C1252" s="1" t="s">
        <v>319</v>
      </c>
      <c r="D1252" s="1" t="s">
        <v>122</v>
      </c>
      <c r="E1252" s="1" t="s">
        <v>2</v>
      </c>
      <c r="F1252" s="1" t="s">
        <v>151</v>
      </c>
      <c r="G1252" s="1" t="s">
        <v>73</v>
      </c>
      <c r="H1252" s="8"/>
      <c r="I1252" s="8">
        <v>2015</v>
      </c>
      <c r="J1252" s="1" t="s">
        <v>124</v>
      </c>
      <c r="K1252" s="9">
        <v>16200</v>
      </c>
      <c r="L1252" s="10">
        <f>K1252/ VLOOKUP(A1252,Indicators!$B$1:$V$7,21,FALSE)</f>
        <v>70.869241874097725</v>
      </c>
      <c r="M1252" s="1" t="s">
        <v>170</v>
      </c>
      <c r="N1252" s="1" t="s">
        <v>71</v>
      </c>
      <c r="O1252" s="11"/>
      <c r="P1252" s="11"/>
      <c r="Q1252" s="8" t="str">
        <f t="shared" si="0"/>
        <v/>
      </c>
      <c r="R1252" s="1" t="s">
        <v>103</v>
      </c>
      <c r="S1252" s="1" t="s">
        <v>43</v>
      </c>
      <c r="T1252" s="11"/>
      <c r="U1252" s="11"/>
      <c r="V1252" s="11"/>
      <c r="W1252" s="11"/>
      <c r="X1252" s="11"/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</row>
    <row r="1253" spans="1:76" x14ac:dyDescent="0.2">
      <c r="A1253" s="1" t="s">
        <v>20</v>
      </c>
      <c r="B1253" s="1" t="s">
        <v>317</v>
      </c>
      <c r="C1253" s="1" t="s">
        <v>318</v>
      </c>
      <c r="D1253" s="1" t="s">
        <v>122</v>
      </c>
      <c r="E1253" s="1" t="s">
        <v>2</v>
      </c>
      <c r="F1253" s="1" t="s">
        <v>151</v>
      </c>
      <c r="G1253" s="1" t="s">
        <v>73</v>
      </c>
      <c r="H1253" s="8"/>
      <c r="I1253" s="8">
        <v>2015</v>
      </c>
      <c r="J1253" s="1" t="s">
        <v>124</v>
      </c>
      <c r="K1253" s="9">
        <v>18000</v>
      </c>
      <c r="L1253" s="10">
        <f>K1253/ VLOOKUP(A1253,Indicators!$B$1:$V$7,21,FALSE)</f>
        <v>78.74360208233081</v>
      </c>
      <c r="M1253" s="1" t="s">
        <v>170</v>
      </c>
      <c r="N1253" s="1" t="s">
        <v>71</v>
      </c>
      <c r="O1253" s="11"/>
      <c r="P1253" s="11"/>
      <c r="Q1253" s="8" t="str">
        <f t="shared" si="0"/>
        <v/>
      </c>
      <c r="R1253" s="1" t="s">
        <v>103</v>
      </c>
      <c r="S1253" s="1" t="s">
        <v>43</v>
      </c>
      <c r="T1253" s="11"/>
      <c r="U1253" s="11"/>
      <c r="V1253" s="11"/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</row>
    <row r="1254" spans="1:76" x14ac:dyDescent="0.2">
      <c r="A1254" s="1" t="s">
        <v>20</v>
      </c>
      <c r="B1254" s="1" t="s">
        <v>317</v>
      </c>
      <c r="C1254" s="1" t="s">
        <v>319</v>
      </c>
      <c r="D1254" s="1" t="s">
        <v>122</v>
      </c>
      <c r="E1254" s="1" t="s">
        <v>2</v>
      </c>
      <c r="F1254" s="1" t="s">
        <v>151</v>
      </c>
      <c r="G1254" s="1" t="s">
        <v>73</v>
      </c>
      <c r="H1254" s="8"/>
      <c r="I1254" s="8">
        <v>2015</v>
      </c>
      <c r="J1254" s="1" t="s">
        <v>124</v>
      </c>
      <c r="K1254" s="9">
        <v>18000</v>
      </c>
      <c r="L1254" s="10">
        <f>K1254/ VLOOKUP(A1254,Indicators!$B$1:$V$7,21,FALSE)</f>
        <v>78.74360208233081</v>
      </c>
      <c r="M1254" s="1" t="s">
        <v>170</v>
      </c>
      <c r="N1254" s="1" t="s">
        <v>71</v>
      </c>
      <c r="O1254" s="11"/>
      <c r="P1254" s="11"/>
      <c r="Q1254" s="8" t="str">
        <f t="shared" si="0"/>
        <v/>
      </c>
      <c r="R1254" s="1" t="s">
        <v>103</v>
      </c>
      <c r="S1254" s="1" t="s">
        <v>43</v>
      </c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</row>
    <row r="1255" spans="1:76" x14ac:dyDescent="0.2">
      <c r="A1255" s="1" t="s">
        <v>20</v>
      </c>
      <c r="B1255" s="1" t="s">
        <v>317</v>
      </c>
      <c r="C1255" s="1" t="s">
        <v>321</v>
      </c>
      <c r="D1255" s="1" t="s">
        <v>122</v>
      </c>
      <c r="E1255" s="1" t="s">
        <v>2</v>
      </c>
      <c r="F1255" s="1" t="s">
        <v>151</v>
      </c>
      <c r="G1255" s="1" t="s">
        <v>73</v>
      </c>
      <c r="H1255" s="8"/>
      <c r="I1255" s="8">
        <v>2015</v>
      </c>
      <c r="J1255" s="1" t="s">
        <v>124</v>
      </c>
      <c r="K1255" s="9">
        <v>25000</v>
      </c>
      <c r="L1255" s="10">
        <f>K1255/ VLOOKUP(A1255,Indicators!$B$1:$V$7,21,FALSE)</f>
        <v>109.36611400323723</v>
      </c>
      <c r="M1255" s="1" t="s">
        <v>170</v>
      </c>
      <c r="N1255" s="1" t="s">
        <v>71</v>
      </c>
      <c r="O1255" s="11"/>
      <c r="P1255" s="11"/>
      <c r="Q1255" s="8" t="str">
        <f t="shared" si="0"/>
        <v/>
      </c>
      <c r="R1255" s="1" t="s">
        <v>103</v>
      </c>
      <c r="S1255" s="1" t="s">
        <v>43</v>
      </c>
      <c r="T1255" s="11"/>
      <c r="U1255" s="11"/>
      <c r="V1255" s="11"/>
      <c r="W1255" s="11"/>
      <c r="X1255" s="11"/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</row>
    <row r="1256" spans="1:76" x14ac:dyDescent="0.2">
      <c r="A1256" s="1" t="s">
        <v>20</v>
      </c>
      <c r="B1256" s="1" t="s">
        <v>317</v>
      </c>
      <c r="C1256" s="1" t="s">
        <v>320</v>
      </c>
      <c r="D1256" s="1" t="s">
        <v>122</v>
      </c>
      <c r="E1256" s="1" t="s">
        <v>2</v>
      </c>
      <c r="F1256" s="1" t="s">
        <v>151</v>
      </c>
      <c r="G1256" s="1" t="s">
        <v>73</v>
      </c>
      <c r="H1256" s="8"/>
      <c r="I1256" s="8">
        <v>2015</v>
      </c>
      <c r="J1256" s="1" t="s">
        <v>124</v>
      </c>
      <c r="K1256" s="9">
        <v>25000</v>
      </c>
      <c r="L1256" s="10">
        <f>K1256/ VLOOKUP(A1256,Indicators!$B$1:$V$7,21,FALSE)</f>
        <v>109.36611400323723</v>
      </c>
      <c r="M1256" s="1" t="s">
        <v>170</v>
      </c>
      <c r="N1256" s="1" t="s">
        <v>71</v>
      </c>
      <c r="O1256" s="11"/>
      <c r="P1256" s="11"/>
      <c r="Q1256" s="8" t="str">
        <f t="shared" si="0"/>
        <v/>
      </c>
      <c r="R1256" s="1" t="s">
        <v>103</v>
      </c>
      <c r="S1256" s="1" t="s">
        <v>43</v>
      </c>
      <c r="T1256" s="11"/>
      <c r="U1256" s="11"/>
      <c r="V1256" s="11"/>
      <c r="W1256" s="11"/>
      <c r="X1256" s="11"/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</row>
    <row r="1257" spans="1:76" x14ac:dyDescent="0.2">
      <c r="A1257" s="1" t="s">
        <v>20</v>
      </c>
      <c r="B1257" s="1" t="s">
        <v>317</v>
      </c>
      <c r="C1257" s="1" t="s">
        <v>319</v>
      </c>
      <c r="D1257" s="1" t="s">
        <v>122</v>
      </c>
      <c r="E1257" s="1" t="s">
        <v>2</v>
      </c>
      <c r="F1257" s="1" t="s">
        <v>151</v>
      </c>
      <c r="G1257" s="1" t="s">
        <v>73</v>
      </c>
      <c r="H1257" s="8"/>
      <c r="I1257" s="8">
        <v>2015</v>
      </c>
      <c r="J1257" s="1" t="s">
        <v>124</v>
      </c>
      <c r="K1257" s="9">
        <v>58000</v>
      </c>
      <c r="L1257" s="10">
        <f>K1257/ VLOOKUP(A1257,Indicators!$B$1:$V$7,21,FALSE)</f>
        <v>253.72938448751037</v>
      </c>
      <c r="M1257" s="1" t="s">
        <v>170</v>
      </c>
      <c r="N1257" s="1" t="s">
        <v>71</v>
      </c>
      <c r="O1257" s="11"/>
      <c r="P1257" s="11"/>
      <c r="Q1257" s="8" t="str">
        <f t="shared" si="0"/>
        <v/>
      </c>
      <c r="R1257" s="1" t="s">
        <v>103</v>
      </c>
      <c r="S1257" s="1" t="s">
        <v>43</v>
      </c>
      <c r="T1257" s="11"/>
      <c r="U1257" s="11"/>
      <c r="V1257" s="11"/>
      <c r="W1257" s="11"/>
      <c r="X1257" s="11"/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</row>
    <row r="1258" spans="1:76" x14ac:dyDescent="0.2">
      <c r="A1258" s="1" t="s">
        <v>20</v>
      </c>
      <c r="B1258" s="1" t="s">
        <v>317</v>
      </c>
      <c r="C1258" s="1" t="s">
        <v>321</v>
      </c>
      <c r="D1258" s="1" t="s">
        <v>122</v>
      </c>
      <c r="E1258" s="1" t="s">
        <v>2</v>
      </c>
      <c r="F1258" s="1" t="s">
        <v>151</v>
      </c>
      <c r="G1258" s="1" t="s">
        <v>73</v>
      </c>
      <c r="H1258" s="8"/>
      <c r="I1258" s="8">
        <v>2015</v>
      </c>
      <c r="J1258" s="1" t="s">
        <v>124</v>
      </c>
      <c r="K1258" s="9">
        <v>70000</v>
      </c>
      <c r="L1258" s="10">
        <f>K1258/ VLOOKUP(A1258,Indicators!$B$1:$V$7,21,FALSE)</f>
        <v>306.22511920906425</v>
      </c>
      <c r="M1258" s="1" t="s">
        <v>170</v>
      </c>
      <c r="N1258" s="1" t="s">
        <v>71</v>
      </c>
      <c r="O1258" s="11"/>
      <c r="P1258" s="11"/>
      <c r="Q1258" s="8" t="str">
        <f t="shared" si="0"/>
        <v/>
      </c>
      <c r="R1258" s="1" t="s">
        <v>103</v>
      </c>
      <c r="S1258" s="1" t="s">
        <v>43</v>
      </c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</row>
    <row r="1259" spans="1:76" x14ac:dyDescent="0.2">
      <c r="A1259" s="1" t="s">
        <v>20</v>
      </c>
      <c r="B1259" s="1" t="s">
        <v>317</v>
      </c>
      <c r="C1259" s="1" t="s">
        <v>321</v>
      </c>
      <c r="D1259" s="1" t="s">
        <v>122</v>
      </c>
      <c r="E1259" s="1" t="s">
        <v>2</v>
      </c>
      <c r="F1259" s="1" t="s">
        <v>151</v>
      </c>
      <c r="G1259" s="1" t="s">
        <v>73</v>
      </c>
      <c r="H1259" s="8"/>
      <c r="I1259" s="8">
        <v>2015</v>
      </c>
      <c r="J1259" s="1" t="s">
        <v>124</v>
      </c>
      <c r="K1259" s="9">
        <v>80000</v>
      </c>
      <c r="L1259" s="10">
        <f>K1259/ VLOOKUP(A1259,Indicators!$B$1:$V$7,21,FALSE)</f>
        <v>349.97156481035915</v>
      </c>
      <c r="M1259" s="1" t="s">
        <v>170</v>
      </c>
      <c r="N1259" s="1" t="s">
        <v>71</v>
      </c>
      <c r="O1259" s="11"/>
      <c r="P1259" s="11"/>
      <c r="Q1259" s="8" t="str">
        <f t="shared" si="0"/>
        <v/>
      </c>
      <c r="R1259" s="1" t="s">
        <v>103</v>
      </c>
      <c r="S1259" s="1" t="s">
        <v>43</v>
      </c>
      <c r="T1259" s="11"/>
      <c r="U1259" s="11"/>
      <c r="V1259" s="11"/>
      <c r="W1259" s="11"/>
      <c r="X1259" s="11"/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</row>
    <row r="1260" spans="1:76" x14ac:dyDescent="0.2">
      <c r="A1260" s="1" t="s">
        <v>20</v>
      </c>
      <c r="B1260" s="1" t="s">
        <v>317</v>
      </c>
      <c r="C1260" s="1" t="s">
        <v>321</v>
      </c>
      <c r="D1260" s="1" t="s">
        <v>122</v>
      </c>
      <c r="E1260" s="1" t="s">
        <v>2</v>
      </c>
      <c r="F1260" s="1" t="s">
        <v>151</v>
      </c>
      <c r="G1260" s="1" t="s">
        <v>73</v>
      </c>
      <c r="H1260" s="8"/>
      <c r="I1260" s="8">
        <v>2015</v>
      </c>
      <c r="J1260" s="1" t="s">
        <v>124</v>
      </c>
      <c r="K1260" s="9">
        <v>542000</v>
      </c>
      <c r="L1260" s="10">
        <f>K1260/ VLOOKUP(A1260,Indicators!$B$1:$V$7,21,FALSE)</f>
        <v>2371.0573515901833</v>
      </c>
      <c r="M1260" s="1" t="s">
        <v>170</v>
      </c>
      <c r="N1260" s="1" t="s">
        <v>71</v>
      </c>
      <c r="O1260" s="11"/>
      <c r="P1260" s="11"/>
      <c r="Q1260" s="8" t="str">
        <f t="shared" si="0"/>
        <v/>
      </c>
      <c r="R1260" s="1" t="s">
        <v>103</v>
      </c>
      <c r="S1260" s="1" t="s">
        <v>43</v>
      </c>
      <c r="T1260" s="11"/>
      <c r="U1260" s="11"/>
      <c r="V1260" s="11"/>
      <c r="W1260" s="11"/>
      <c r="X1260" s="11"/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</row>
    <row r="1261" spans="1:76" x14ac:dyDescent="0.2">
      <c r="A1261" s="1" t="s">
        <v>20</v>
      </c>
      <c r="B1261" s="1" t="s">
        <v>317</v>
      </c>
      <c r="C1261" s="1" t="s">
        <v>321</v>
      </c>
      <c r="D1261" s="1" t="s">
        <v>122</v>
      </c>
      <c r="E1261" s="1" t="s">
        <v>2</v>
      </c>
      <c r="F1261" s="1" t="s">
        <v>151</v>
      </c>
      <c r="G1261" s="1" t="s">
        <v>73</v>
      </c>
      <c r="H1261" s="8"/>
      <c r="I1261" s="8">
        <v>2015</v>
      </c>
      <c r="J1261" s="1" t="s">
        <v>124</v>
      </c>
      <c r="K1261" s="9">
        <v>771500</v>
      </c>
      <c r="L1261" s="10">
        <f>K1261/ VLOOKUP(A1261,Indicators!$B$1:$V$7,21,FALSE)</f>
        <v>3375.0382781399012</v>
      </c>
      <c r="M1261" s="1" t="s">
        <v>170</v>
      </c>
      <c r="N1261" s="1" t="s">
        <v>71</v>
      </c>
      <c r="O1261" s="11"/>
      <c r="P1261" s="11"/>
      <c r="Q1261" s="8" t="str">
        <f t="shared" si="0"/>
        <v/>
      </c>
      <c r="R1261" s="1" t="s">
        <v>103</v>
      </c>
      <c r="S1261" s="1" t="s">
        <v>43</v>
      </c>
      <c r="T1261" s="11"/>
      <c r="U1261" s="11"/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</row>
    <row r="1262" spans="1:76" x14ac:dyDescent="0.2">
      <c r="A1262" s="1" t="s">
        <v>20</v>
      </c>
      <c r="B1262" s="1" t="s">
        <v>317</v>
      </c>
      <c r="C1262" s="1" t="s">
        <v>321</v>
      </c>
      <c r="D1262" s="1" t="s">
        <v>122</v>
      </c>
      <c r="E1262" s="1" t="s">
        <v>2</v>
      </c>
      <c r="F1262" s="1" t="s">
        <v>151</v>
      </c>
      <c r="G1262" s="1" t="s">
        <v>73</v>
      </c>
      <c r="H1262" s="8"/>
      <c r="I1262" s="8">
        <v>2015</v>
      </c>
      <c r="J1262" s="1" t="s">
        <v>124</v>
      </c>
      <c r="K1262" s="9">
        <v>1000000</v>
      </c>
      <c r="L1262" s="10">
        <f>K1262/ VLOOKUP(A1262,Indicators!$B$1:$V$7,21,FALSE)</f>
        <v>4374.644560129489</v>
      </c>
      <c r="M1262" s="1" t="s">
        <v>170</v>
      </c>
      <c r="N1262" s="1" t="s">
        <v>71</v>
      </c>
      <c r="O1262" s="11"/>
      <c r="P1262" s="11"/>
      <c r="Q1262" s="8" t="str">
        <f t="shared" si="0"/>
        <v/>
      </c>
      <c r="R1262" s="1" t="s">
        <v>103</v>
      </c>
      <c r="S1262" s="1" t="s">
        <v>43</v>
      </c>
      <c r="T1262" s="11"/>
      <c r="U1262" s="11"/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</row>
    <row r="1263" spans="1:76" x14ac:dyDescent="0.2">
      <c r="A1263" s="1" t="s">
        <v>20</v>
      </c>
      <c r="B1263" s="1" t="s">
        <v>317</v>
      </c>
      <c r="C1263" s="1" t="s">
        <v>321</v>
      </c>
      <c r="D1263" s="1" t="s">
        <v>122</v>
      </c>
      <c r="E1263" s="1" t="s">
        <v>2</v>
      </c>
      <c r="F1263" s="1" t="s">
        <v>151</v>
      </c>
      <c r="G1263" s="1" t="s">
        <v>73</v>
      </c>
      <c r="H1263" s="8"/>
      <c r="I1263" s="8">
        <v>2015</v>
      </c>
      <c r="J1263" s="1" t="s">
        <v>124</v>
      </c>
      <c r="K1263" s="9">
        <v>1308230</v>
      </c>
      <c r="L1263" s="10">
        <f>K1263/ VLOOKUP(A1263,Indicators!$B$1:$V$7,21,FALSE)</f>
        <v>5723.0412528982015</v>
      </c>
      <c r="M1263" s="1" t="s">
        <v>170</v>
      </c>
      <c r="N1263" s="1" t="s">
        <v>71</v>
      </c>
      <c r="O1263" s="11"/>
      <c r="P1263" s="11"/>
      <c r="Q1263" s="8" t="str">
        <f t="shared" si="0"/>
        <v/>
      </c>
      <c r="R1263" s="1" t="s">
        <v>103</v>
      </c>
      <c r="S1263" s="1" t="s">
        <v>43</v>
      </c>
      <c r="T1263" s="11"/>
      <c r="U1263" s="11"/>
      <c r="V1263" s="11"/>
      <c r="W1263" s="11"/>
      <c r="X1263" s="11"/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</row>
    <row r="1264" spans="1:76" x14ac:dyDescent="0.2">
      <c r="A1264" s="1" t="s">
        <v>20</v>
      </c>
      <c r="B1264" s="1" t="s">
        <v>317</v>
      </c>
      <c r="C1264" s="1" t="s">
        <v>321</v>
      </c>
      <c r="D1264" s="1" t="s">
        <v>122</v>
      </c>
      <c r="E1264" s="1" t="s">
        <v>2</v>
      </c>
      <c r="F1264" s="1" t="s">
        <v>151</v>
      </c>
      <c r="G1264" s="1" t="s">
        <v>73</v>
      </c>
      <c r="H1264" s="8"/>
      <c r="I1264" s="8">
        <v>2015</v>
      </c>
      <c r="J1264" s="1" t="s">
        <v>124</v>
      </c>
      <c r="K1264" s="9">
        <v>1318300</v>
      </c>
      <c r="L1264" s="10">
        <f>K1264/ VLOOKUP(A1264,Indicators!$B$1:$V$7,21,FALSE)</f>
        <v>5767.093923618706</v>
      </c>
      <c r="M1264" s="1" t="s">
        <v>170</v>
      </c>
      <c r="N1264" s="1" t="s">
        <v>71</v>
      </c>
      <c r="O1264" s="11"/>
      <c r="P1264" s="11"/>
      <c r="Q1264" s="8" t="str">
        <f t="shared" si="0"/>
        <v/>
      </c>
      <c r="R1264" s="1" t="s">
        <v>103</v>
      </c>
      <c r="S1264" s="1" t="s">
        <v>43</v>
      </c>
      <c r="T1264" s="11"/>
      <c r="U1264" s="11"/>
      <c r="V1264" s="11"/>
      <c r="W1264" s="11"/>
      <c r="X1264" s="11"/>
      <c r="Y1264" s="11"/>
      <c r="Z1264" s="11"/>
      <c r="AA1264" s="11"/>
      <c r="AB1264" s="11"/>
      <c r="AC1264" s="11"/>
      <c r="AD1264" s="11"/>
      <c r="AE1264" s="11"/>
      <c r="AF1264" s="11"/>
      <c r="AG1264" s="11"/>
      <c r="AH1264" s="11"/>
      <c r="AI1264" s="11"/>
      <c r="AJ1264" s="11"/>
      <c r="AK1264" s="11"/>
      <c r="AL1264" s="11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</row>
    <row r="1265" spans="1:76" x14ac:dyDescent="0.2">
      <c r="A1265" s="1" t="s">
        <v>20</v>
      </c>
      <c r="B1265" s="1" t="s">
        <v>322</v>
      </c>
      <c r="C1265" s="1" t="s">
        <v>322</v>
      </c>
      <c r="D1265" s="1" t="s">
        <v>122</v>
      </c>
      <c r="E1265" s="1" t="s">
        <v>1</v>
      </c>
      <c r="F1265" s="1" t="s">
        <v>151</v>
      </c>
      <c r="G1265" s="1" t="s">
        <v>73</v>
      </c>
      <c r="H1265" s="8"/>
      <c r="I1265" s="8">
        <v>2015</v>
      </c>
      <c r="J1265" s="1" t="s">
        <v>124</v>
      </c>
      <c r="K1265" s="8">
        <v>500</v>
      </c>
      <c r="L1265" s="10">
        <f>K1265/ VLOOKUP(A1265,Indicators!$B$1:$V$7,21,FALSE)</f>
        <v>2.1873222800647447</v>
      </c>
      <c r="M1265" s="1" t="s">
        <v>170</v>
      </c>
      <c r="N1265" s="1" t="s">
        <v>71</v>
      </c>
      <c r="O1265" s="11"/>
      <c r="P1265" s="11"/>
      <c r="Q1265" s="8" t="str">
        <f t="shared" si="0"/>
        <v/>
      </c>
      <c r="R1265" s="1" t="s">
        <v>323</v>
      </c>
      <c r="S1265" s="1" t="s">
        <v>51</v>
      </c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</row>
    <row r="1266" spans="1:76" x14ac:dyDescent="0.2">
      <c r="A1266" s="1" t="s">
        <v>20</v>
      </c>
      <c r="B1266" s="1" t="s">
        <v>322</v>
      </c>
      <c r="C1266" s="1" t="s">
        <v>322</v>
      </c>
      <c r="D1266" s="1" t="s">
        <v>122</v>
      </c>
      <c r="E1266" s="1" t="s">
        <v>1</v>
      </c>
      <c r="F1266" s="1" t="s">
        <v>151</v>
      </c>
      <c r="G1266" s="1" t="s">
        <v>73</v>
      </c>
      <c r="H1266" s="8"/>
      <c r="I1266" s="8">
        <v>2015</v>
      </c>
      <c r="J1266" s="1" t="s">
        <v>124</v>
      </c>
      <c r="K1266" s="9">
        <v>1000</v>
      </c>
      <c r="L1266" s="10">
        <f>K1266/ VLOOKUP(A1266,Indicators!$B$1:$V$7,21,FALSE)</f>
        <v>4.3746445601294894</v>
      </c>
      <c r="M1266" s="1" t="s">
        <v>170</v>
      </c>
      <c r="N1266" s="1" t="s">
        <v>71</v>
      </c>
      <c r="O1266" s="11"/>
      <c r="P1266" s="11"/>
      <c r="Q1266" s="8" t="str">
        <f t="shared" si="0"/>
        <v/>
      </c>
      <c r="R1266" s="1" t="s">
        <v>323</v>
      </c>
      <c r="S1266" s="1" t="s">
        <v>51</v>
      </c>
      <c r="T1266" s="11"/>
      <c r="U1266" s="11"/>
      <c r="V1266" s="11"/>
      <c r="W1266" s="11"/>
      <c r="X1266" s="11"/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</row>
    <row r="1267" spans="1:76" x14ac:dyDescent="0.2">
      <c r="A1267" s="1" t="s">
        <v>20</v>
      </c>
      <c r="B1267" s="1" t="s">
        <v>322</v>
      </c>
      <c r="C1267" s="1" t="s">
        <v>322</v>
      </c>
      <c r="D1267" s="1" t="s">
        <v>122</v>
      </c>
      <c r="E1267" s="1" t="s">
        <v>1</v>
      </c>
      <c r="F1267" s="1" t="s">
        <v>151</v>
      </c>
      <c r="G1267" s="1" t="s">
        <v>73</v>
      </c>
      <c r="H1267" s="8"/>
      <c r="I1267" s="8">
        <v>2015</v>
      </c>
      <c r="J1267" s="1" t="s">
        <v>124</v>
      </c>
      <c r="K1267" s="9">
        <v>1000</v>
      </c>
      <c r="L1267" s="10">
        <f>K1267/ VLOOKUP(A1267,Indicators!$B$1:$V$7,21,FALSE)</f>
        <v>4.3746445601294894</v>
      </c>
      <c r="M1267" s="1" t="s">
        <v>170</v>
      </c>
      <c r="N1267" s="1" t="s">
        <v>71</v>
      </c>
      <c r="O1267" s="11"/>
      <c r="P1267" s="11"/>
      <c r="Q1267" s="8" t="str">
        <f t="shared" si="0"/>
        <v/>
      </c>
      <c r="R1267" s="1" t="s">
        <v>323</v>
      </c>
      <c r="S1267" s="1" t="s">
        <v>51</v>
      </c>
      <c r="T1267" s="11"/>
      <c r="U1267" s="11"/>
      <c r="V1267" s="11"/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</row>
    <row r="1268" spans="1:76" x14ac:dyDescent="0.2">
      <c r="A1268" s="1" t="s">
        <v>20</v>
      </c>
      <c r="B1268" s="1" t="s">
        <v>322</v>
      </c>
      <c r="C1268" s="1" t="s">
        <v>322</v>
      </c>
      <c r="D1268" s="1" t="s">
        <v>122</v>
      </c>
      <c r="E1268" s="1" t="s">
        <v>1</v>
      </c>
      <c r="F1268" s="1" t="s">
        <v>151</v>
      </c>
      <c r="G1268" s="1" t="s">
        <v>73</v>
      </c>
      <c r="H1268" s="8"/>
      <c r="I1268" s="8">
        <v>2015</v>
      </c>
      <c r="J1268" s="1" t="s">
        <v>124</v>
      </c>
      <c r="K1268" s="9">
        <v>1500</v>
      </c>
      <c r="L1268" s="10">
        <f>K1268/ VLOOKUP(A1268,Indicators!$B$1:$V$7,21,FALSE)</f>
        <v>6.5619668401942342</v>
      </c>
      <c r="M1268" s="1" t="s">
        <v>170</v>
      </c>
      <c r="N1268" s="1" t="s">
        <v>71</v>
      </c>
      <c r="O1268" s="11"/>
      <c r="P1268" s="11"/>
      <c r="Q1268" s="8" t="str">
        <f t="shared" si="0"/>
        <v/>
      </c>
      <c r="R1268" s="1" t="s">
        <v>323</v>
      </c>
      <c r="S1268" s="1" t="s">
        <v>51</v>
      </c>
      <c r="T1268" s="11"/>
      <c r="U1268" s="11"/>
      <c r="V1268" s="11"/>
      <c r="W1268" s="11"/>
      <c r="X1268" s="11"/>
      <c r="Y1268" s="11"/>
      <c r="Z1268" s="11"/>
      <c r="AA1268" s="11"/>
      <c r="AB1268" s="11"/>
      <c r="AC1268" s="11"/>
      <c r="AD1268" s="11"/>
      <c r="AE1268" s="11"/>
      <c r="AF1268" s="11"/>
      <c r="AG1268" s="11"/>
      <c r="AH1268" s="11"/>
      <c r="AI1268" s="11"/>
      <c r="AJ1268" s="11"/>
      <c r="AK1268" s="11"/>
      <c r="AL1268" s="11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</row>
    <row r="1269" spans="1:76" x14ac:dyDescent="0.2">
      <c r="A1269" s="1" t="s">
        <v>20</v>
      </c>
      <c r="B1269" s="1" t="s">
        <v>322</v>
      </c>
      <c r="C1269" s="1" t="s">
        <v>322</v>
      </c>
      <c r="D1269" s="1" t="s">
        <v>122</v>
      </c>
      <c r="E1269" s="1" t="s">
        <v>1</v>
      </c>
      <c r="F1269" s="1" t="s">
        <v>151</v>
      </c>
      <c r="G1269" s="1" t="s">
        <v>73</v>
      </c>
      <c r="H1269" s="8"/>
      <c r="I1269" s="8">
        <v>2015</v>
      </c>
      <c r="J1269" s="1" t="s">
        <v>124</v>
      </c>
      <c r="K1269" s="9">
        <v>7000</v>
      </c>
      <c r="L1269" s="10">
        <f>K1269/ VLOOKUP(A1269,Indicators!$B$1:$V$7,21,FALSE)</f>
        <v>30.622511920906426</v>
      </c>
      <c r="M1269" s="1" t="s">
        <v>170</v>
      </c>
      <c r="N1269" s="1" t="s">
        <v>71</v>
      </c>
      <c r="O1269" s="11"/>
      <c r="P1269" s="11"/>
      <c r="Q1269" s="8" t="str">
        <f t="shared" si="0"/>
        <v/>
      </c>
      <c r="R1269" s="1" t="s">
        <v>323</v>
      </c>
      <c r="S1269" s="1" t="s">
        <v>51</v>
      </c>
      <c r="T1269" s="11"/>
      <c r="U1269" s="11"/>
      <c r="V1269" s="11"/>
      <c r="W1269" s="11"/>
      <c r="X1269" s="11"/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</row>
    <row r="1270" spans="1:76" x14ac:dyDescent="0.2">
      <c r="A1270" s="1" t="s">
        <v>20</v>
      </c>
      <c r="B1270" s="1" t="s">
        <v>322</v>
      </c>
      <c r="C1270" s="1" t="s">
        <v>322</v>
      </c>
      <c r="D1270" s="1" t="s">
        <v>122</v>
      </c>
      <c r="E1270" s="1" t="s">
        <v>1</v>
      </c>
      <c r="F1270" s="1" t="s">
        <v>151</v>
      </c>
      <c r="G1270" s="1" t="s">
        <v>73</v>
      </c>
      <c r="H1270" s="8"/>
      <c r="I1270" s="8">
        <v>2015</v>
      </c>
      <c r="J1270" s="1" t="s">
        <v>124</v>
      </c>
      <c r="K1270" s="9">
        <v>7050</v>
      </c>
      <c r="L1270" s="10">
        <f>K1270/ VLOOKUP(A1270,Indicators!$B$1:$V$7,21,FALSE)</f>
        <v>30.841244148912899</v>
      </c>
      <c r="M1270" s="1" t="s">
        <v>170</v>
      </c>
      <c r="N1270" s="1" t="s">
        <v>71</v>
      </c>
      <c r="O1270" s="11"/>
      <c r="P1270" s="11"/>
      <c r="Q1270" s="8" t="str">
        <f t="shared" si="0"/>
        <v/>
      </c>
      <c r="R1270" s="1" t="s">
        <v>323</v>
      </c>
      <c r="S1270" s="1" t="s">
        <v>51</v>
      </c>
      <c r="T1270" s="11"/>
      <c r="U1270" s="11"/>
      <c r="V1270" s="11"/>
      <c r="W1270" s="11"/>
      <c r="X1270" s="11"/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</row>
    <row r="1271" spans="1:76" x14ac:dyDescent="0.2">
      <c r="A1271" s="1" t="s">
        <v>20</v>
      </c>
      <c r="B1271" s="1" t="s">
        <v>322</v>
      </c>
      <c r="C1271" s="1" t="s">
        <v>322</v>
      </c>
      <c r="D1271" s="1" t="s">
        <v>122</v>
      </c>
      <c r="E1271" s="1" t="s">
        <v>1</v>
      </c>
      <c r="F1271" s="1" t="s">
        <v>151</v>
      </c>
      <c r="G1271" s="1" t="s">
        <v>73</v>
      </c>
      <c r="H1271" s="8"/>
      <c r="I1271" s="8">
        <v>2015</v>
      </c>
      <c r="J1271" s="1" t="s">
        <v>124</v>
      </c>
      <c r="K1271" s="9">
        <v>8000</v>
      </c>
      <c r="L1271" s="10">
        <f>K1271/ VLOOKUP(A1271,Indicators!$B$1:$V$7,21,FALSE)</f>
        <v>34.997156481035915</v>
      </c>
      <c r="M1271" s="1" t="s">
        <v>170</v>
      </c>
      <c r="N1271" s="1" t="s">
        <v>71</v>
      </c>
      <c r="O1271" s="11"/>
      <c r="P1271" s="11"/>
      <c r="Q1271" s="8" t="str">
        <f t="shared" si="0"/>
        <v/>
      </c>
      <c r="R1271" s="1" t="s">
        <v>323</v>
      </c>
      <c r="S1271" s="1" t="s">
        <v>51</v>
      </c>
      <c r="T1271" s="11"/>
      <c r="U1271" s="11"/>
      <c r="V1271" s="11"/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</row>
    <row r="1272" spans="1:76" x14ac:dyDescent="0.2">
      <c r="A1272" s="1" t="s">
        <v>20</v>
      </c>
      <c r="B1272" s="1" t="s">
        <v>322</v>
      </c>
      <c r="C1272" s="1" t="s">
        <v>322</v>
      </c>
      <c r="D1272" s="1" t="s">
        <v>122</v>
      </c>
      <c r="E1272" s="1" t="s">
        <v>1</v>
      </c>
      <c r="F1272" s="1" t="s">
        <v>151</v>
      </c>
      <c r="G1272" s="1" t="s">
        <v>73</v>
      </c>
      <c r="H1272" s="8"/>
      <c r="I1272" s="8">
        <v>2015</v>
      </c>
      <c r="J1272" s="1" t="s">
        <v>124</v>
      </c>
      <c r="K1272" s="9">
        <v>30000</v>
      </c>
      <c r="L1272" s="10">
        <f>K1272/ VLOOKUP(A1272,Indicators!$B$1:$V$7,21,FALSE)</f>
        <v>131.23933680388467</v>
      </c>
      <c r="M1272" s="1" t="s">
        <v>170</v>
      </c>
      <c r="N1272" s="1" t="s">
        <v>71</v>
      </c>
      <c r="O1272" s="11"/>
      <c r="P1272" s="11"/>
      <c r="Q1272" s="8" t="str">
        <f t="shared" si="0"/>
        <v/>
      </c>
      <c r="R1272" s="1" t="s">
        <v>323</v>
      </c>
      <c r="S1272" s="1" t="s">
        <v>51</v>
      </c>
      <c r="T1272" s="11"/>
      <c r="U1272" s="11"/>
      <c r="V1272" s="11"/>
      <c r="W1272" s="11"/>
      <c r="X1272" s="11"/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</row>
    <row r="1273" spans="1:76" x14ac:dyDescent="0.2">
      <c r="A1273" s="1" t="s">
        <v>20</v>
      </c>
      <c r="B1273" s="1" t="s">
        <v>322</v>
      </c>
      <c r="C1273" s="1" t="s">
        <v>322</v>
      </c>
      <c r="D1273" s="1" t="s">
        <v>122</v>
      </c>
      <c r="E1273" s="1" t="s">
        <v>1</v>
      </c>
      <c r="F1273" s="1" t="s">
        <v>151</v>
      </c>
      <c r="G1273" s="1" t="s">
        <v>73</v>
      </c>
      <c r="H1273" s="8"/>
      <c r="I1273" s="8">
        <v>2015</v>
      </c>
      <c r="J1273" s="1" t="s">
        <v>124</v>
      </c>
      <c r="K1273" s="9">
        <v>64000</v>
      </c>
      <c r="L1273" s="10">
        <f>K1273/ VLOOKUP(A1273,Indicators!$B$1:$V$7,21,FALSE)</f>
        <v>279.97725184828732</v>
      </c>
      <c r="M1273" s="1" t="s">
        <v>170</v>
      </c>
      <c r="N1273" s="1" t="s">
        <v>71</v>
      </c>
      <c r="O1273" s="11"/>
      <c r="P1273" s="11"/>
      <c r="Q1273" s="8" t="str">
        <f t="shared" si="0"/>
        <v/>
      </c>
      <c r="R1273" s="1" t="s">
        <v>323</v>
      </c>
      <c r="S1273" s="1" t="s">
        <v>51</v>
      </c>
      <c r="T1273" s="11"/>
      <c r="U1273" s="11"/>
      <c r="V1273" s="11"/>
      <c r="W1273" s="11"/>
      <c r="X1273" s="11"/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</row>
    <row r="1274" spans="1:76" x14ac:dyDescent="0.2">
      <c r="A1274" s="1" t="s">
        <v>20</v>
      </c>
      <c r="B1274" s="1" t="s">
        <v>322</v>
      </c>
      <c r="C1274" s="1" t="s">
        <v>322</v>
      </c>
      <c r="D1274" s="1" t="s">
        <v>122</v>
      </c>
      <c r="E1274" s="1" t="s">
        <v>1</v>
      </c>
      <c r="F1274" s="1" t="s">
        <v>151</v>
      </c>
      <c r="G1274" s="1" t="s">
        <v>73</v>
      </c>
      <c r="H1274" s="8"/>
      <c r="I1274" s="8">
        <v>2015</v>
      </c>
      <c r="J1274" s="1" t="s">
        <v>124</v>
      </c>
      <c r="K1274" s="9">
        <v>314000</v>
      </c>
      <c r="L1274" s="10">
        <f>K1274/ VLOOKUP(A1274,Indicators!$B$1:$V$7,21,FALSE)</f>
        <v>1373.6383918806596</v>
      </c>
      <c r="M1274" s="1" t="s">
        <v>170</v>
      </c>
      <c r="N1274" s="1" t="s">
        <v>71</v>
      </c>
      <c r="O1274" s="11"/>
      <c r="P1274" s="11"/>
      <c r="Q1274" s="8" t="str">
        <f t="shared" si="0"/>
        <v/>
      </c>
      <c r="R1274" s="1" t="s">
        <v>323</v>
      </c>
      <c r="S1274" s="1" t="s">
        <v>51</v>
      </c>
      <c r="T1274" s="11"/>
      <c r="U1274" s="11"/>
      <c r="V1274" s="11"/>
      <c r="W1274" s="11"/>
      <c r="X1274" s="11"/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</row>
    <row r="1275" spans="1:76" x14ac:dyDescent="0.2">
      <c r="A1275" s="1" t="s">
        <v>20</v>
      </c>
      <c r="B1275" s="1" t="s">
        <v>322</v>
      </c>
      <c r="C1275" s="1" t="s">
        <v>322</v>
      </c>
      <c r="D1275" s="1" t="s">
        <v>122</v>
      </c>
      <c r="E1275" s="1" t="s">
        <v>1</v>
      </c>
      <c r="F1275" s="1" t="s">
        <v>151</v>
      </c>
      <c r="G1275" s="1" t="s">
        <v>73</v>
      </c>
      <c r="H1275" s="8"/>
      <c r="I1275" s="8">
        <v>2015</v>
      </c>
      <c r="J1275" s="1" t="s">
        <v>124</v>
      </c>
      <c r="K1275" s="9">
        <v>758300</v>
      </c>
      <c r="L1275" s="10">
        <f>K1275/ VLOOKUP(A1275,Indicators!$B$1:$V$7,21,FALSE)</f>
        <v>3317.292969946192</v>
      </c>
      <c r="M1275" s="1" t="s">
        <v>170</v>
      </c>
      <c r="N1275" s="1" t="s">
        <v>71</v>
      </c>
      <c r="O1275" s="11"/>
      <c r="P1275" s="11"/>
      <c r="Q1275" s="8" t="str">
        <f t="shared" si="0"/>
        <v/>
      </c>
      <c r="R1275" s="1" t="s">
        <v>323</v>
      </c>
      <c r="S1275" s="1" t="s">
        <v>51</v>
      </c>
      <c r="T1275" s="11"/>
      <c r="U1275" s="11"/>
      <c r="V1275" s="11"/>
      <c r="W1275" s="11"/>
      <c r="X1275" s="11"/>
      <c r="Y1275" s="11"/>
      <c r="Z1275" s="11"/>
      <c r="AA1275" s="11"/>
      <c r="AB1275" s="11"/>
      <c r="AC1275" s="11"/>
      <c r="AD1275" s="11"/>
      <c r="AE1275" s="11"/>
      <c r="AF1275" s="11"/>
      <c r="AG1275" s="11"/>
      <c r="AH1275" s="11"/>
      <c r="AI1275" s="11"/>
      <c r="AJ1275" s="11"/>
      <c r="AK1275" s="11"/>
      <c r="AL1275" s="11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</row>
    <row r="1276" spans="1:76" x14ac:dyDescent="0.2">
      <c r="A1276" s="1" t="s">
        <v>20</v>
      </c>
      <c r="B1276" s="1" t="s">
        <v>324</v>
      </c>
      <c r="C1276" s="1" t="s">
        <v>324</v>
      </c>
      <c r="D1276" s="1" t="s">
        <v>122</v>
      </c>
      <c r="E1276" s="1" t="s">
        <v>1</v>
      </c>
      <c r="F1276" s="1" t="s">
        <v>151</v>
      </c>
      <c r="G1276" s="1" t="s">
        <v>73</v>
      </c>
      <c r="H1276" s="8"/>
      <c r="I1276" s="8">
        <v>2015</v>
      </c>
      <c r="J1276" s="1" t="s">
        <v>124</v>
      </c>
      <c r="K1276" s="9">
        <v>4500</v>
      </c>
      <c r="L1276" s="10">
        <f>K1276/ VLOOKUP(A1276,Indicators!$B$1:$V$7,21,FALSE)</f>
        <v>19.685900520582702</v>
      </c>
      <c r="M1276" s="1" t="s">
        <v>170</v>
      </c>
      <c r="N1276" s="1" t="s">
        <v>71</v>
      </c>
      <c r="O1276" s="11"/>
      <c r="P1276" s="11"/>
      <c r="Q1276" s="8" t="str">
        <f t="shared" si="0"/>
        <v/>
      </c>
      <c r="R1276" s="1" t="s">
        <v>81</v>
      </c>
      <c r="S1276" s="1" t="s">
        <v>60</v>
      </c>
      <c r="T1276" s="11"/>
      <c r="U1276" s="11"/>
      <c r="V1276" s="11"/>
      <c r="W1276" s="11"/>
      <c r="X1276" s="11"/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</row>
    <row r="1277" spans="1:76" x14ac:dyDescent="0.2">
      <c r="A1277" s="1" t="s">
        <v>20</v>
      </c>
      <c r="B1277" s="1" t="s">
        <v>325</v>
      </c>
      <c r="C1277" s="1" t="s">
        <v>325</v>
      </c>
      <c r="D1277" s="1" t="s">
        <v>122</v>
      </c>
      <c r="E1277" s="1" t="s">
        <v>1</v>
      </c>
      <c r="F1277" s="1" t="s">
        <v>151</v>
      </c>
      <c r="G1277" s="1" t="s">
        <v>73</v>
      </c>
      <c r="H1277" s="8"/>
      <c r="I1277" s="8">
        <v>2015</v>
      </c>
      <c r="J1277" s="1" t="s">
        <v>124</v>
      </c>
      <c r="K1277" s="8">
        <v>360</v>
      </c>
      <c r="L1277" s="10">
        <f>K1277/ VLOOKUP(A1277,Indicators!$B$1:$V$7,21,FALSE)</f>
        <v>1.5748720416466162</v>
      </c>
      <c r="M1277" s="1" t="s">
        <v>170</v>
      </c>
      <c r="N1277" s="1" t="s">
        <v>71</v>
      </c>
      <c r="O1277" s="11"/>
      <c r="P1277" s="11"/>
      <c r="Q1277" s="8" t="str">
        <f t="shared" si="0"/>
        <v/>
      </c>
      <c r="R1277" s="1" t="s">
        <v>81</v>
      </c>
      <c r="S1277" s="1" t="s">
        <v>36</v>
      </c>
      <c r="T1277" s="11"/>
      <c r="U1277" s="11"/>
      <c r="V1277" s="11"/>
      <c r="W1277" s="11"/>
      <c r="X1277" s="11"/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</row>
    <row r="1278" spans="1:76" x14ac:dyDescent="0.2">
      <c r="A1278" s="1" t="s">
        <v>20</v>
      </c>
      <c r="B1278" s="1" t="s">
        <v>325</v>
      </c>
      <c r="C1278" s="1" t="s">
        <v>325</v>
      </c>
      <c r="D1278" s="1" t="s">
        <v>122</v>
      </c>
      <c r="E1278" s="1" t="s">
        <v>1</v>
      </c>
      <c r="F1278" s="1" t="s">
        <v>151</v>
      </c>
      <c r="G1278" s="1" t="s">
        <v>73</v>
      </c>
      <c r="H1278" s="8"/>
      <c r="I1278" s="8">
        <v>2015</v>
      </c>
      <c r="J1278" s="1" t="s">
        <v>124</v>
      </c>
      <c r="K1278" s="8">
        <v>500</v>
      </c>
      <c r="L1278" s="10">
        <f>K1278/ VLOOKUP(A1278,Indicators!$B$1:$V$7,21,FALSE)</f>
        <v>2.1873222800647447</v>
      </c>
      <c r="M1278" s="1" t="s">
        <v>170</v>
      </c>
      <c r="N1278" s="1" t="s">
        <v>71</v>
      </c>
      <c r="O1278" s="11"/>
      <c r="P1278" s="11"/>
      <c r="Q1278" s="8" t="str">
        <f t="shared" si="0"/>
        <v/>
      </c>
      <c r="R1278" s="1" t="s">
        <v>81</v>
      </c>
      <c r="S1278" s="1" t="s">
        <v>36</v>
      </c>
      <c r="T1278" s="11"/>
      <c r="U1278" s="11"/>
      <c r="V1278" s="11"/>
      <c r="W1278" s="11"/>
      <c r="X1278" s="11"/>
      <c r="Y1278" s="11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</row>
    <row r="1279" spans="1:76" x14ac:dyDescent="0.2">
      <c r="A1279" s="1" t="s">
        <v>20</v>
      </c>
      <c r="B1279" s="1" t="s">
        <v>325</v>
      </c>
      <c r="C1279" s="1" t="s">
        <v>325</v>
      </c>
      <c r="D1279" s="1" t="s">
        <v>122</v>
      </c>
      <c r="E1279" s="1" t="s">
        <v>1</v>
      </c>
      <c r="F1279" s="1" t="s">
        <v>151</v>
      </c>
      <c r="G1279" s="1" t="s">
        <v>73</v>
      </c>
      <c r="H1279" s="8"/>
      <c r="I1279" s="8">
        <v>2015</v>
      </c>
      <c r="J1279" s="1" t="s">
        <v>124</v>
      </c>
      <c r="K1279" s="8">
        <v>500</v>
      </c>
      <c r="L1279" s="10">
        <f>K1279/ VLOOKUP(A1279,Indicators!$B$1:$V$7,21,FALSE)</f>
        <v>2.1873222800647447</v>
      </c>
      <c r="M1279" s="1" t="s">
        <v>170</v>
      </c>
      <c r="N1279" s="1" t="s">
        <v>71</v>
      </c>
      <c r="O1279" s="11"/>
      <c r="P1279" s="11"/>
      <c r="Q1279" s="8" t="str">
        <f t="shared" si="0"/>
        <v/>
      </c>
      <c r="R1279" s="1" t="s">
        <v>81</v>
      </c>
      <c r="S1279" s="1" t="s">
        <v>36</v>
      </c>
      <c r="T1279" s="11"/>
      <c r="U1279" s="11"/>
      <c r="V1279" s="11"/>
      <c r="W1279" s="11"/>
      <c r="X1279" s="11"/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</row>
    <row r="1280" spans="1:76" x14ac:dyDescent="0.2">
      <c r="A1280" s="1" t="s">
        <v>20</v>
      </c>
      <c r="B1280" s="1" t="s">
        <v>325</v>
      </c>
      <c r="C1280" s="1" t="s">
        <v>325</v>
      </c>
      <c r="D1280" s="1" t="s">
        <v>122</v>
      </c>
      <c r="E1280" s="1" t="s">
        <v>1</v>
      </c>
      <c r="F1280" s="1" t="s">
        <v>151</v>
      </c>
      <c r="G1280" s="1" t="s">
        <v>73</v>
      </c>
      <c r="H1280" s="8"/>
      <c r="I1280" s="8">
        <v>2015</v>
      </c>
      <c r="J1280" s="1" t="s">
        <v>124</v>
      </c>
      <c r="K1280" s="8">
        <v>520</v>
      </c>
      <c r="L1280" s="10">
        <f>K1280/ VLOOKUP(A1280,Indicators!$B$1:$V$7,21,FALSE)</f>
        <v>2.2748151712673343</v>
      </c>
      <c r="M1280" s="1" t="s">
        <v>170</v>
      </c>
      <c r="N1280" s="1" t="s">
        <v>71</v>
      </c>
      <c r="O1280" s="11"/>
      <c r="P1280" s="11"/>
      <c r="Q1280" s="8" t="str">
        <f t="shared" si="0"/>
        <v/>
      </c>
      <c r="R1280" s="1" t="s">
        <v>81</v>
      </c>
      <c r="S1280" s="1" t="s">
        <v>36</v>
      </c>
      <c r="T1280" s="11"/>
      <c r="U1280" s="11"/>
      <c r="V1280" s="11"/>
      <c r="W1280" s="11"/>
      <c r="X1280" s="11"/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</row>
    <row r="1281" spans="1:76" x14ac:dyDescent="0.2">
      <c r="A1281" s="1" t="s">
        <v>20</v>
      </c>
      <c r="B1281" s="1" t="s">
        <v>325</v>
      </c>
      <c r="C1281" s="1" t="s">
        <v>325</v>
      </c>
      <c r="D1281" s="1" t="s">
        <v>122</v>
      </c>
      <c r="E1281" s="1" t="s">
        <v>1</v>
      </c>
      <c r="F1281" s="1" t="s">
        <v>151</v>
      </c>
      <c r="G1281" s="1" t="s">
        <v>73</v>
      </c>
      <c r="H1281" s="8"/>
      <c r="I1281" s="8">
        <v>2015</v>
      </c>
      <c r="J1281" s="1" t="s">
        <v>124</v>
      </c>
      <c r="K1281" s="9">
        <v>1200</v>
      </c>
      <c r="L1281" s="10">
        <f>K1281/ VLOOKUP(A1281,Indicators!$B$1:$V$7,21,FALSE)</f>
        <v>5.2495734721553875</v>
      </c>
      <c r="M1281" s="1" t="s">
        <v>170</v>
      </c>
      <c r="N1281" s="1" t="s">
        <v>71</v>
      </c>
      <c r="O1281" s="11"/>
      <c r="P1281" s="11"/>
      <c r="Q1281" s="8" t="str">
        <f t="shared" si="0"/>
        <v/>
      </c>
      <c r="R1281" s="1" t="s">
        <v>81</v>
      </c>
      <c r="S1281" s="1" t="s">
        <v>36</v>
      </c>
      <c r="T1281" s="11"/>
      <c r="U1281" s="11"/>
      <c r="V1281" s="11"/>
      <c r="W1281" s="11"/>
      <c r="X1281" s="11"/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</row>
    <row r="1282" spans="1:76" x14ac:dyDescent="0.2">
      <c r="A1282" s="1" t="s">
        <v>20</v>
      </c>
      <c r="B1282" s="1" t="s">
        <v>325</v>
      </c>
      <c r="C1282" s="1" t="s">
        <v>325</v>
      </c>
      <c r="D1282" s="1" t="s">
        <v>122</v>
      </c>
      <c r="E1282" s="1" t="s">
        <v>1</v>
      </c>
      <c r="F1282" s="1" t="s">
        <v>151</v>
      </c>
      <c r="G1282" s="1" t="s">
        <v>73</v>
      </c>
      <c r="H1282" s="8"/>
      <c r="I1282" s="8">
        <v>2015</v>
      </c>
      <c r="J1282" s="1" t="s">
        <v>124</v>
      </c>
      <c r="K1282" s="9">
        <v>1500</v>
      </c>
      <c r="L1282" s="10">
        <f>K1282/ VLOOKUP(A1282,Indicators!$B$1:$V$7,21,FALSE)</f>
        <v>6.5619668401942342</v>
      </c>
      <c r="M1282" s="1" t="s">
        <v>170</v>
      </c>
      <c r="N1282" s="1" t="s">
        <v>71</v>
      </c>
      <c r="O1282" s="11"/>
      <c r="P1282" s="11"/>
      <c r="Q1282" s="8" t="str">
        <f t="shared" si="0"/>
        <v/>
      </c>
      <c r="R1282" s="1" t="s">
        <v>81</v>
      </c>
      <c r="S1282" s="1" t="s">
        <v>36</v>
      </c>
      <c r="T1282" s="11"/>
      <c r="U1282" s="11"/>
      <c r="V1282" s="11"/>
      <c r="W1282" s="11"/>
      <c r="X1282" s="11"/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</row>
    <row r="1283" spans="1:76" x14ac:dyDescent="0.2">
      <c r="A1283" s="1" t="s">
        <v>20</v>
      </c>
      <c r="B1283" s="1" t="s">
        <v>325</v>
      </c>
      <c r="C1283" s="1" t="s">
        <v>325</v>
      </c>
      <c r="D1283" s="1" t="s">
        <v>122</v>
      </c>
      <c r="E1283" s="1" t="s">
        <v>1</v>
      </c>
      <c r="F1283" s="1" t="s">
        <v>151</v>
      </c>
      <c r="G1283" s="1" t="s">
        <v>73</v>
      </c>
      <c r="H1283" s="8"/>
      <c r="I1283" s="8">
        <v>2015</v>
      </c>
      <c r="J1283" s="1" t="s">
        <v>124</v>
      </c>
      <c r="K1283" s="9">
        <v>1700</v>
      </c>
      <c r="L1283" s="10">
        <f>K1283/ VLOOKUP(A1283,Indicators!$B$1:$V$7,21,FALSE)</f>
        <v>7.4368957522201322</v>
      </c>
      <c r="M1283" s="1" t="s">
        <v>170</v>
      </c>
      <c r="N1283" s="1" t="s">
        <v>71</v>
      </c>
      <c r="O1283" s="11"/>
      <c r="P1283" s="11"/>
      <c r="Q1283" s="8" t="str">
        <f t="shared" si="0"/>
        <v/>
      </c>
      <c r="R1283" s="1" t="s">
        <v>81</v>
      </c>
      <c r="S1283" s="1" t="s">
        <v>36</v>
      </c>
      <c r="T1283" s="11"/>
      <c r="U1283" s="11"/>
      <c r="V1283" s="11"/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</row>
    <row r="1284" spans="1:76" x14ac:dyDescent="0.2">
      <c r="A1284" s="1" t="s">
        <v>20</v>
      </c>
      <c r="B1284" s="1" t="s">
        <v>325</v>
      </c>
      <c r="C1284" s="1" t="s">
        <v>325</v>
      </c>
      <c r="D1284" s="1" t="s">
        <v>122</v>
      </c>
      <c r="E1284" s="1" t="s">
        <v>1</v>
      </c>
      <c r="F1284" s="1" t="s">
        <v>151</v>
      </c>
      <c r="G1284" s="1" t="s">
        <v>73</v>
      </c>
      <c r="H1284" s="8"/>
      <c r="I1284" s="8">
        <v>2015</v>
      </c>
      <c r="J1284" s="1" t="s">
        <v>124</v>
      </c>
      <c r="K1284" s="9">
        <v>1900</v>
      </c>
      <c r="L1284" s="10">
        <f>K1284/ VLOOKUP(A1284,Indicators!$B$1:$V$7,21,FALSE)</f>
        <v>8.3118246642460303</v>
      </c>
      <c r="M1284" s="1" t="s">
        <v>170</v>
      </c>
      <c r="N1284" s="1" t="s">
        <v>71</v>
      </c>
      <c r="O1284" s="11"/>
      <c r="P1284" s="11"/>
      <c r="Q1284" s="8" t="str">
        <f t="shared" si="0"/>
        <v/>
      </c>
      <c r="R1284" s="1" t="s">
        <v>81</v>
      </c>
      <c r="S1284" s="1" t="s">
        <v>36</v>
      </c>
      <c r="T1284" s="11"/>
      <c r="U1284" s="11"/>
      <c r="V1284" s="11"/>
      <c r="W1284" s="11"/>
      <c r="X1284" s="11"/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</row>
    <row r="1285" spans="1:76" x14ac:dyDescent="0.2">
      <c r="A1285" s="1" t="s">
        <v>20</v>
      </c>
      <c r="B1285" s="1" t="s">
        <v>325</v>
      </c>
      <c r="C1285" s="1" t="s">
        <v>325</v>
      </c>
      <c r="D1285" s="1" t="s">
        <v>122</v>
      </c>
      <c r="E1285" s="1" t="s">
        <v>1</v>
      </c>
      <c r="F1285" s="1" t="s">
        <v>151</v>
      </c>
      <c r="G1285" s="1" t="s">
        <v>73</v>
      </c>
      <c r="H1285" s="8"/>
      <c r="I1285" s="8">
        <v>2015</v>
      </c>
      <c r="J1285" s="1" t="s">
        <v>124</v>
      </c>
      <c r="K1285" s="9">
        <v>2000</v>
      </c>
      <c r="L1285" s="10">
        <f>K1285/ VLOOKUP(A1285,Indicators!$B$1:$V$7,21,FALSE)</f>
        <v>8.7492891202589789</v>
      </c>
      <c r="M1285" s="1" t="s">
        <v>170</v>
      </c>
      <c r="N1285" s="1" t="s">
        <v>71</v>
      </c>
      <c r="O1285" s="11"/>
      <c r="P1285" s="11"/>
      <c r="Q1285" s="8" t="str">
        <f t="shared" si="0"/>
        <v/>
      </c>
      <c r="R1285" s="1" t="s">
        <v>81</v>
      </c>
      <c r="S1285" s="1" t="s">
        <v>36</v>
      </c>
      <c r="T1285" s="11"/>
      <c r="U1285" s="11"/>
      <c r="V1285" s="11"/>
      <c r="W1285" s="11"/>
      <c r="X1285" s="11"/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</row>
    <row r="1286" spans="1:76" x14ac:dyDescent="0.2">
      <c r="A1286" s="1" t="s">
        <v>20</v>
      </c>
      <c r="B1286" s="1" t="s">
        <v>325</v>
      </c>
      <c r="C1286" s="1" t="s">
        <v>325</v>
      </c>
      <c r="D1286" s="1" t="s">
        <v>122</v>
      </c>
      <c r="E1286" s="1" t="s">
        <v>1</v>
      </c>
      <c r="F1286" s="1" t="s">
        <v>151</v>
      </c>
      <c r="G1286" s="1" t="s">
        <v>73</v>
      </c>
      <c r="H1286" s="8"/>
      <c r="I1286" s="8">
        <v>2015</v>
      </c>
      <c r="J1286" s="1" t="s">
        <v>124</v>
      </c>
      <c r="K1286" s="9">
        <v>2220</v>
      </c>
      <c r="L1286" s="10">
        <f>K1286/ VLOOKUP(A1286,Indicators!$B$1:$V$7,21,FALSE)</f>
        <v>9.7117109234874661</v>
      </c>
      <c r="M1286" s="1" t="s">
        <v>170</v>
      </c>
      <c r="N1286" s="1" t="s">
        <v>71</v>
      </c>
      <c r="O1286" s="11"/>
      <c r="P1286" s="11"/>
      <c r="Q1286" s="8" t="str">
        <f t="shared" si="0"/>
        <v/>
      </c>
      <c r="R1286" s="1" t="s">
        <v>81</v>
      </c>
      <c r="S1286" s="1" t="s">
        <v>36</v>
      </c>
      <c r="T1286" s="11"/>
      <c r="U1286" s="11"/>
      <c r="V1286" s="11"/>
      <c r="W1286" s="11"/>
      <c r="X1286" s="11"/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</row>
    <row r="1287" spans="1:76" x14ac:dyDescent="0.2">
      <c r="A1287" s="1" t="s">
        <v>20</v>
      </c>
      <c r="B1287" s="1" t="s">
        <v>325</v>
      </c>
      <c r="C1287" s="1" t="s">
        <v>325</v>
      </c>
      <c r="D1287" s="1" t="s">
        <v>122</v>
      </c>
      <c r="E1287" s="1" t="s">
        <v>1</v>
      </c>
      <c r="F1287" s="1" t="s">
        <v>151</v>
      </c>
      <c r="G1287" s="1" t="s">
        <v>73</v>
      </c>
      <c r="H1287" s="8"/>
      <c r="I1287" s="8">
        <v>2015</v>
      </c>
      <c r="J1287" s="1" t="s">
        <v>124</v>
      </c>
      <c r="K1287" s="9">
        <v>2220</v>
      </c>
      <c r="L1287" s="10">
        <f>K1287/ VLOOKUP(A1287,Indicators!$B$1:$V$7,21,FALSE)</f>
        <v>9.7117109234874661</v>
      </c>
      <c r="M1287" s="1" t="s">
        <v>170</v>
      </c>
      <c r="N1287" s="1" t="s">
        <v>71</v>
      </c>
      <c r="O1287" s="11"/>
      <c r="P1287" s="11"/>
      <c r="Q1287" s="8" t="str">
        <f t="shared" si="0"/>
        <v/>
      </c>
      <c r="R1287" s="1" t="s">
        <v>81</v>
      </c>
      <c r="S1287" s="1" t="s">
        <v>36</v>
      </c>
      <c r="T1287" s="11"/>
      <c r="U1287" s="11"/>
      <c r="V1287" s="11"/>
      <c r="W1287" s="11"/>
      <c r="X1287" s="11"/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</row>
    <row r="1288" spans="1:76" x14ac:dyDescent="0.2">
      <c r="A1288" s="1" t="s">
        <v>20</v>
      </c>
      <c r="B1288" s="1" t="s">
        <v>325</v>
      </c>
      <c r="C1288" s="1" t="s">
        <v>325</v>
      </c>
      <c r="D1288" s="1" t="s">
        <v>122</v>
      </c>
      <c r="E1288" s="1" t="s">
        <v>1</v>
      </c>
      <c r="F1288" s="1" t="s">
        <v>151</v>
      </c>
      <c r="G1288" s="1" t="s">
        <v>73</v>
      </c>
      <c r="H1288" s="8"/>
      <c r="I1288" s="8">
        <v>2015</v>
      </c>
      <c r="J1288" s="1" t="s">
        <v>124</v>
      </c>
      <c r="K1288" s="9">
        <v>2750</v>
      </c>
      <c r="L1288" s="10">
        <f>K1288/ VLOOKUP(A1288,Indicators!$B$1:$V$7,21,FALSE)</f>
        <v>12.030272540356096</v>
      </c>
      <c r="M1288" s="1" t="s">
        <v>170</v>
      </c>
      <c r="N1288" s="1" t="s">
        <v>71</v>
      </c>
      <c r="O1288" s="11"/>
      <c r="P1288" s="11"/>
      <c r="Q1288" s="8" t="str">
        <f t="shared" si="0"/>
        <v/>
      </c>
      <c r="R1288" s="1" t="s">
        <v>81</v>
      </c>
      <c r="S1288" s="1" t="s">
        <v>36</v>
      </c>
      <c r="T1288" s="11"/>
      <c r="U1288" s="11"/>
      <c r="V1288" s="11"/>
      <c r="W1288" s="11"/>
      <c r="X1288" s="11"/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</row>
    <row r="1289" spans="1:76" x14ac:dyDescent="0.2">
      <c r="A1289" s="1" t="s">
        <v>20</v>
      </c>
      <c r="B1289" s="1" t="s">
        <v>325</v>
      </c>
      <c r="C1289" s="1" t="s">
        <v>325</v>
      </c>
      <c r="D1289" s="1" t="s">
        <v>122</v>
      </c>
      <c r="E1289" s="1" t="s">
        <v>1</v>
      </c>
      <c r="F1289" s="1" t="s">
        <v>151</v>
      </c>
      <c r="G1289" s="1" t="s">
        <v>73</v>
      </c>
      <c r="H1289" s="8"/>
      <c r="I1289" s="8">
        <v>2015</v>
      </c>
      <c r="J1289" s="1" t="s">
        <v>124</v>
      </c>
      <c r="K1289" s="9">
        <v>3710</v>
      </c>
      <c r="L1289" s="10">
        <f>K1289/ VLOOKUP(A1289,Indicators!$B$1:$V$7,21,FALSE)</f>
        <v>16.229931318080407</v>
      </c>
      <c r="M1289" s="1" t="s">
        <v>170</v>
      </c>
      <c r="N1289" s="1" t="s">
        <v>71</v>
      </c>
      <c r="O1289" s="11"/>
      <c r="P1289" s="11"/>
      <c r="Q1289" s="8" t="str">
        <f t="shared" si="0"/>
        <v/>
      </c>
      <c r="R1289" s="1" t="s">
        <v>81</v>
      </c>
      <c r="S1289" s="1" t="s">
        <v>36</v>
      </c>
      <c r="T1289" s="11"/>
      <c r="U1289" s="11"/>
      <c r="V1289" s="11"/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</row>
    <row r="1290" spans="1:76" x14ac:dyDescent="0.2">
      <c r="A1290" s="1" t="s">
        <v>20</v>
      </c>
      <c r="B1290" s="1" t="s">
        <v>325</v>
      </c>
      <c r="C1290" s="1" t="s">
        <v>325</v>
      </c>
      <c r="D1290" s="1" t="s">
        <v>122</v>
      </c>
      <c r="E1290" s="1" t="s">
        <v>1</v>
      </c>
      <c r="F1290" s="1" t="s">
        <v>151</v>
      </c>
      <c r="G1290" s="1" t="s">
        <v>73</v>
      </c>
      <c r="H1290" s="8"/>
      <c r="I1290" s="8">
        <v>2015</v>
      </c>
      <c r="J1290" s="1" t="s">
        <v>124</v>
      </c>
      <c r="K1290" s="9">
        <v>5950</v>
      </c>
      <c r="L1290" s="10">
        <f>K1290/ VLOOKUP(A1290,Indicators!$B$1:$V$7,21,FALSE)</f>
        <v>26.029135132770463</v>
      </c>
      <c r="M1290" s="1" t="s">
        <v>170</v>
      </c>
      <c r="N1290" s="1" t="s">
        <v>71</v>
      </c>
      <c r="O1290" s="11"/>
      <c r="P1290" s="11"/>
      <c r="Q1290" s="8" t="str">
        <f t="shared" si="0"/>
        <v/>
      </c>
      <c r="R1290" s="1" t="s">
        <v>81</v>
      </c>
      <c r="S1290" s="1" t="s">
        <v>36</v>
      </c>
      <c r="T1290" s="11"/>
      <c r="U1290" s="11"/>
      <c r="V1290" s="11"/>
      <c r="W1290" s="11"/>
      <c r="X1290" s="11"/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</row>
    <row r="1291" spans="1:76" x14ac:dyDescent="0.2">
      <c r="A1291" s="1" t="s">
        <v>20</v>
      </c>
      <c r="B1291" s="1" t="s">
        <v>325</v>
      </c>
      <c r="C1291" s="1" t="s">
        <v>325</v>
      </c>
      <c r="D1291" s="1" t="s">
        <v>122</v>
      </c>
      <c r="E1291" s="1" t="s">
        <v>1</v>
      </c>
      <c r="F1291" s="1" t="s">
        <v>151</v>
      </c>
      <c r="G1291" s="1" t="s">
        <v>73</v>
      </c>
      <c r="H1291" s="8"/>
      <c r="I1291" s="8">
        <v>2015</v>
      </c>
      <c r="J1291" s="1" t="s">
        <v>124</v>
      </c>
      <c r="K1291" s="9">
        <v>9500</v>
      </c>
      <c r="L1291" s="10">
        <f>K1291/ VLOOKUP(A1291,Indicators!$B$1:$V$7,21,FALSE)</f>
        <v>41.559123321230146</v>
      </c>
      <c r="M1291" s="1" t="s">
        <v>170</v>
      </c>
      <c r="N1291" s="1" t="s">
        <v>71</v>
      </c>
      <c r="O1291" s="11"/>
      <c r="P1291" s="11"/>
      <c r="Q1291" s="8" t="str">
        <f t="shared" si="0"/>
        <v/>
      </c>
      <c r="R1291" s="1" t="s">
        <v>81</v>
      </c>
      <c r="S1291" s="1" t="s">
        <v>36</v>
      </c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</row>
    <row r="1292" spans="1:76" x14ac:dyDescent="0.2">
      <c r="A1292" s="1" t="s">
        <v>20</v>
      </c>
      <c r="B1292" s="1" t="s">
        <v>325</v>
      </c>
      <c r="C1292" s="1" t="s">
        <v>325</v>
      </c>
      <c r="D1292" s="1" t="s">
        <v>122</v>
      </c>
      <c r="E1292" s="1" t="s">
        <v>1</v>
      </c>
      <c r="F1292" s="1" t="s">
        <v>151</v>
      </c>
      <c r="G1292" s="1" t="s">
        <v>73</v>
      </c>
      <c r="H1292" s="8"/>
      <c r="I1292" s="8">
        <v>2015</v>
      </c>
      <c r="J1292" s="1" t="s">
        <v>124</v>
      </c>
      <c r="K1292" s="9">
        <v>15000</v>
      </c>
      <c r="L1292" s="10">
        <f>K1292/ VLOOKUP(A1292,Indicators!$B$1:$V$7,21,FALSE)</f>
        <v>65.619668401942334</v>
      </c>
      <c r="M1292" s="1" t="s">
        <v>170</v>
      </c>
      <c r="N1292" s="1" t="s">
        <v>71</v>
      </c>
      <c r="O1292" s="11"/>
      <c r="P1292" s="11"/>
      <c r="Q1292" s="8" t="str">
        <f t="shared" si="0"/>
        <v/>
      </c>
      <c r="R1292" s="1" t="s">
        <v>81</v>
      </c>
      <c r="S1292" s="1" t="s">
        <v>36</v>
      </c>
      <c r="T1292" s="11"/>
      <c r="U1292" s="11"/>
      <c r="V1292" s="11"/>
      <c r="W1292" s="11"/>
      <c r="X1292" s="11"/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</row>
    <row r="1293" spans="1:76" x14ac:dyDescent="0.2">
      <c r="A1293" s="1" t="s">
        <v>20</v>
      </c>
      <c r="B1293" s="1" t="s">
        <v>325</v>
      </c>
      <c r="C1293" s="1" t="s">
        <v>325</v>
      </c>
      <c r="D1293" s="1" t="s">
        <v>122</v>
      </c>
      <c r="E1293" s="1" t="s">
        <v>1</v>
      </c>
      <c r="F1293" s="1" t="s">
        <v>151</v>
      </c>
      <c r="G1293" s="1" t="s">
        <v>73</v>
      </c>
      <c r="H1293" s="8"/>
      <c r="I1293" s="8">
        <v>2015</v>
      </c>
      <c r="J1293" s="1" t="s">
        <v>124</v>
      </c>
      <c r="K1293" s="9">
        <v>18390</v>
      </c>
      <c r="L1293" s="10">
        <f>K1293/ VLOOKUP(A1293,Indicators!$B$1:$V$7,21,FALSE)</f>
        <v>80.449713460781311</v>
      </c>
      <c r="M1293" s="1" t="s">
        <v>170</v>
      </c>
      <c r="N1293" s="1" t="s">
        <v>71</v>
      </c>
      <c r="O1293" s="11"/>
      <c r="P1293" s="11"/>
      <c r="Q1293" s="8" t="str">
        <f t="shared" si="0"/>
        <v/>
      </c>
      <c r="R1293" s="1" t="s">
        <v>81</v>
      </c>
      <c r="S1293" s="1" t="s">
        <v>36</v>
      </c>
      <c r="T1293" s="11"/>
      <c r="U1293" s="11"/>
      <c r="V1293" s="11"/>
      <c r="W1293" s="11"/>
      <c r="X1293" s="11"/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</row>
    <row r="1294" spans="1:76" x14ac:dyDescent="0.2">
      <c r="A1294" s="1" t="s">
        <v>20</v>
      </c>
      <c r="B1294" s="1" t="s">
        <v>325</v>
      </c>
      <c r="C1294" s="1" t="s">
        <v>325</v>
      </c>
      <c r="D1294" s="1" t="s">
        <v>122</v>
      </c>
      <c r="E1294" s="1" t="s">
        <v>1</v>
      </c>
      <c r="F1294" s="1" t="s">
        <v>151</v>
      </c>
      <c r="G1294" s="1" t="s">
        <v>73</v>
      </c>
      <c r="H1294" s="8"/>
      <c r="I1294" s="8">
        <v>2015</v>
      </c>
      <c r="J1294" s="1" t="s">
        <v>124</v>
      </c>
      <c r="K1294" s="9">
        <v>28500</v>
      </c>
      <c r="L1294" s="10">
        <f>K1294/ VLOOKUP(A1294,Indicators!$B$1:$V$7,21,FALSE)</f>
        <v>124.67736996369045</v>
      </c>
      <c r="M1294" s="1" t="s">
        <v>170</v>
      </c>
      <c r="N1294" s="1" t="s">
        <v>71</v>
      </c>
      <c r="O1294" s="11"/>
      <c r="P1294" s="11"/>
      <c r="Q1294" s="8" t="str">
        <f t="shared" si="0"/>
        <v/>
      </c>
      <c r="R1294" s="1" t="s">
        <v>81</v>
      </c>
      <c r="S1294" s="1" t="s">
        <v>36</v>
      </c>
      <c r="T1294" s="11"/>
      <c r="U1294" s="11"/>
      <c r="V1294" s="11"/>
      <c r="W1294" s="11"/>
      <c r="X1294" s="11"/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</row>
    <row r="1295" spans="1:76" x14ac:dyDescent="0.2">
      <c r="A1295" s="1" t="s">
        <v>20</v>
      </c>
      <c r="B1295" s="1" t="s">
        <v>325</v>
      </c>
      <c r="C1295" s="1" t="s">
        <v>325</v>
      </c>
      <c r="D1295" s="1" t="s">
        <v>122</v>
      </c>
      <c r="E1295" s="1" t="s">
        <v>1</v>
      </c>
      <c r="F1295" s="1" t="s">
        <v>151</v>
      </c>
      <c r="G1295" s="1" t="s">
        <v>73</v>
      </c>
      <c r="H1295" s="8"/>
      <c r="I1295" s="8">
        <v>2015</v>
      </c>
      <c r="J1295" s="1" t="s">
        <v>124</v>
      </c>
      <c r="K1295" s="9">
        <v>145000</v>
      </c>
      <c r="L1295" s="10">
        <f>K1295/ VLOOKUP(A1295,Indicators!$B$1:$V$7,21,FALSE)</f>
        <v>634.32346121877595</v>
      </c>
      <c r="M1295" s="1" t="s">
        <v>170</v>
      </c>
      <c r="N1295" s="1" t="s">
        <v>71</v>
      </c>
      <c r="O1295" s="11"/>
      <c r="P1295" s="11"/>
      <c r="Q1295" s="8" t="str">
        <f t="shared" si="0"/>
        <v/>
      </c>
      <c r="R1295" s="1" t="s">
        <v>81</v>
      </c>
      <c r="S1295" s="1" t="s">
        <v>36</v>
      </c>
      <c r="T1295" s="11"/>
      <c r="U1295" s="11"/>
      <c r="V1295" s="11"/>
      <c r="W1295" s="11"/>
      <c r="X1295" s="11"/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</row>
    <row r="1296" spans="1:76" x14ac:dyDescent="0.2">
      <c r="A1296" s="1" t="s">
        <v>20</v>
      </c>
      <c r="B1296" s="1" t="s">
        <v>326</v>
      </c>
      <c r="C1296" s="1" t="s">
        <v>327</v>
      </c>
      <c r="D1296" s="1" t="s">
        <v>128</v>
      </c>
      <c r="E1296" s="1" t="s">
        <v>2</v>
      </c>
      <c r="F1296" s="1" t="s">
        <v>151</v>
      </c>
      <c r="G1296" s="1" t="s">
        <v>73</v>
      </c>
      <c r="H1296" s="8"/>
      <c r="I1296" s="8">
        <v>2015</v>
      </c>
      <c r="J1296" s="1" t="s">
        <v>124</v>
      </c>
      <c r="K1296" s="8">
        <v>100</v>
      </c>
      <c r="L1296" s="10">
        <f>K1296/ VLOOKUP(A1296,Indicators!$B$1:$V$7,21,FALSE)</f>
        <v>0.43746445601294892</v>
      </c>
      <c r="M1296" s="1" t="s">
        <v>170</v>
      </c>
      <c r="N1296" s="1" t="s">
        <v>71</v>
      </c>
      <c r="O1296" s="11"/>
      <c r="P1296" s="11"/>
      <c r="Q1296" s="8" t="str">
        <f t="shared" si="0"/>
        <v/>
      </c>
      <c r="R1296" s="1" t="s">
        <v>81</v>
      </c>
      <c r="S1296" s="1" t="s">
        <v>36</v>
      </c>
      <c r="T1296" s="11"/>
      <c r="U1296" s="11"/>
      <c r="V1296" s="11"/>
      <c r="W1296" s="11"/>
      <c r="X1296" s="11"/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</row>
    <row r="1297" spans="1:76" x14ac:dyDescent="0.2">
      <c r="A1297" s="1" t="s">
        <v>20</v>
      </c>
      <c r="B1297" s="1" t="s">
        <v>326</v>
      </c>
      <c r="C1297" s="1" t="s">
        <v>327</v>
      </c>
      <c r="D1297" s="1" t="s">
        <v>128</v>
      </c>
      <c r="E1297" s="1" t="s">
        <v>2</v>
      </c>
      <c r="F1297" s="1" t="s">
        <v>151</v>
      </c>
      <c r="G1297" s="1" t="s">
        <v>73</v>
      </c>
      <c r="H1297" s="8"/>
      <c r="I1297" s="8">
        <v>2015</v>
      </c>
      <c r="J1297" s="1" t="s">
        <v>124</v>
      </c>
      <c r="K1297" s="8">
        <v>100</v>
      </c>
      <c r="L1297" s="10">
        <f>K1297/ VLOOKUP(A1297,Indicators!$B$1:$V$7,21,FALSE)</f>
        <v>0.43746445601294892</v>
      </c>
      <c r="M1297" s="1" t="s">
        <v>170</v>
      </c>
      <c r="N1297" s="1" t="s">
        <v>71</v>
      </c>
      <c r="O1297" s="11"/>
      <c r="P1297" s="11"/>
      <c r="Q1297" s="8" t="str">
        <f t="shared" si="0"/>
        <v/>
      </c>
      <c r="R1297" s="1" t="s">
        <v>81</v>
      </c>
      <c r="S1297" s="1" t="s">
        <v>36</v>
      </c>
      <c r="T1297" s="11"/>
      <c r="U1297" s="11"/>
      <c r="V1297" s="11"/>
      <c r="W1297" s="11"/>
      <c r="X1297" s="11"/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</row>
    <row r="1298" spans="1:76" x14ac:dyDescent="0.2">
      <c r="A1298" s="1" t="s">
        <v>20</v>
      </c>
      <c r="B1298" s="1" t="s">
        <v>326</v>
      </c>
      <c r="C1298" s="1" t="s">
        <v>328</v>
      </c>
      <c r="D1298" s="1" t="s">
        <v>128</v>
      </c>
      <c r="E1298" s="1" t="s">
        <v>2</v>
      </c>
      <c r="F1298" s="1" t="s">
        <v>151</v>
      </c>
      <c r="G1298" s="1" t="s">
        <v>73</v>
      </c>
      <c r="H1298" s="8"/>
      <c r="I1298" s="8">
        <v>2015</v>
      </c>
      <c r="J1298" s="1" t="s">
        <v>124</v>
      </c>
      <c r="K1298" s="8">
        <v>100</v>
      </c>
      <c r="L1298" s="10">
        <f>K1298/ VLOOKUP(A1298,Indicators!$B$1:$V$7,21,FALSE)</f>
        <v>0.43746445601294892</v>
      </c>
      <c r="M1298" s="1" t="s">
        <v>170</v>
      </c>
      <c r="N1298" s="1" t="s">
        <v>71</v>
      </c>
      <c r="O1298" s="11"/>
      <c r="P1298" s="11"/>
      <c r="Q1298" s="8" t="str">
        <f t="shared" si="0"/>
        <v/>
      </c>
      <c r="R1298" s="1" t="s">
        <v>81</v>
      </c>
      <c r="S1298" s="1" t="s">
        <v>36</v>
      </c>
      <c r="T1298" s="11"/>
      <c r="U1298" s="11"/>
      <c r="V1298" s="11"/>
      <c r="W1298" s="11"/>
      <c r="X1298" s="11"/>
      <c r="Y1298" s="11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</row>
    <row r="1299" spans="1:76" x14ac:dyDescent="0.2">
      <c r="A1299" s="1" t="s">
        <v>20</v>
      </c>
      <c r="B1299" s="1" t="s">
        <v>326</v>
      </c>
      <c r="C1299" s="1" t="s">
        <v>329</v>
      </c>
      <c r="D1299" s="1" t="s">
        <v>128</v>
      </c>
      <c r="E1299" s="1" t="s">
        <v>2</v>
      </c>
      <c r="F1299" s="1" t="s">
        <v>151</v>
      </c>
      <c r="G1299" s="1" t="s">
        <v>73</v>
      </c>
      <c r="H1299" s="8"/>
      <c r="I1299" s="8">
        <v>2015</v>
      </c>
      <c r="J1299" s="1" t="s">
        <v>124</v>
      </c>
      <c r="K1299" s="8">
        <v>250</v>
      </c>
      <c r="L1299" s="10">
        <f>K1299/ VLOOKUP(A1299,Indicators!$B$1:$V$7,21,FALSE)</f>
        <v>1.0936611400323724</v>
      </c>
      <c r="M1299" s="1" t="s">
        <v>170</v>
      </c>
      <c r="N1299" s="1" t="s">
        <v>71</v>
      </c>
      <c r="O1299" s="11"/>
      <c r="P1299" s="11"/>
      <c r="Q1299" s="8" t="str">
        <f t="shared" si="0"/>
        <v/>
      </c>
      <c r="R1299" s="1" t="s">
        <v>81</v>
      </c>
      <c r="S1299" s="1" t="s">
        <v>36</v>
      </c>
      <c r="T1299" s="11"/>
      <c r="U1299" s="11"/>
      <c r="V1299" s="11"/>
      <c r="W1299" s="11"/>
      <c r="X1299" s="11"/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</row>
    <row r="1300" spans="1:76" x14ac:dyDescent="0.2">
      <c r="A1300" s="1" t="s">
        <v>20</v>
      </c>
      <c r="B1300" s="1" t="s">
        <v>326</v>
      </c>
      <c r="C1300" s="1" t="s">
        <v>328</v>
      </c>
      <c r="D1300" s="1" t="s">
        <v>128</v>
      </c>
      <c r="E1300" s="1" t="s">
        <v>2</v>
      </c>
      <c r="F1300" s="1" t="s">
        <v>151</v>
      </c>
      <c r="G1300" s="1" t="s">
        <v>73</v>
      </c>
      <c r="H1300" s="8"/>
      <c r="I1300" s="8">
        <v>2015</v>
      </c>
      <c r="J1300" s="1" t="s">
        <v>124</v>
      </c>
      <c r="K1300" s="8">
        <v>400</v>
      </c>
      <c r="L1300" s="10">
        <f>K1300/ VLOOKUP(A1300,Indicators!$B$1:$V$7,21,FALSE)</f>
        <v>1.7498578240517957</v>
      </c>
      <c r="M1300" s="1" t="s">
        <v>170</v>
      </c>
      <c r="N1300" s="1" t="s">
        <v>71</v>
      </c>
      <c r="O1300" s="11"/>
      <c r="P1300" s="11"/>
      <c r="Q1300" s="8" t="str">
        <f t="shared" si="0"/>
        <v/>
      </c>
      <c r="R1300" s="1" t="s">
        <v>81</v>
      </c>
      <c r="S1300" s="1" t="s">
        <v>36</v>
      </c>
      <c r="T1300" s="11"/>
      <c r="U1300" s="11"/>
      <c r="V1300" s="11"/>
      <c r="W1300" s="11"/>
      <c r="X1300" s="11"/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</row>
    <row r="1301" spans="1:76" x14ac:dyDescent="0.2">
      <c r="A1301" s="1" t="s">
        <v>20</v>
      </c>
      <c r="B1301" s="1" t="s">
        <v>326</v>
      </c>
      <c r="C1301" s="1" t="s">
        <v>329</v>
      </c>
      <c r="D1301" s="1" t="s">
        <v>128</v>
      </c>
      <c r="E1301" s="1" t="s">
        <v>2</v>
      </c>
      <c r="F1301" s="1" t="s">
        <v>151</v>
      </c>
      <c r="G1301" s="1" t="s">
        <v>73</v>
      </c>
      <c r="H1301" s="8"/>
      <c r="I1301" s="8">
        <v>2015</v>
      </c>
      <c r="J1301" s="1" t="s">
        <v>124</v>
      </c>
      <c r="K1301" s="8">
        <v>480</v>
      </c>
      <c r="L1301" s="10">
        <f>K1301/ VLOOKUP(A1301,Indicators!$B$1:$V$7,21,FALSE)</f>
        <v>2.0998293888621551</v>
      </c>
      <c r="M1301" s="1" t="s">
        <v>170</v>
      </c>
      <c r="N1301" s="1" t="s">
        <v>71</v>
      </c>
      <c r="O1301" s="11"/>
      <c r="P1301" s="11"/>
      <c r="Q1301" s="8" t="str">
        <f t="shared" si="0"/>
        <v/>
      </c>
      <c r="R1301" s="1" t="s">
        <v>81</v>
      </c>
      <c r="S1301" s="1" t="s">
        <v>36</v>
      </c>
      <c r="T1301" s="11"/>
      <c r="U1301" s="11"/>
      <c r="V1301" s="11"/>
      <c r="W1301" s="11"/>
      <c r="X1301" s="11"/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</row>
    <row r="1302" spans="1:76" x14ac:dyDescent="0.2">
      <c r="A1302" s="1" t="s">
        <v>20</v>
      </c>
      <c r="B1302" s="1" t="s">
        <v>326</v>
      </c>
      <c r="C1302" s="1" t="s">
        <v>328</v>
      </c>
      <c r="D1302" s="1" t="s">
        <v>128</v>
      </c>
      <c r="E1302" s="1" t="s">
        <v>2</v>
      </c>
      <c r="F1302" s="1" t="s">
        <v>151</v>
      </c>
      <c r="G1302" s="1" t="s">
        <v>73</v>
      </c>
      <c r="H1302" s="8"/>
      <c r="I1302" s="8">
        <v>2015</v>
      </c>
      <c r="J1302" s="1" t="s">
        <v>124</v>
      </c>
      <c r="K1302" s="8">
        <v>500</v>
      </c>
      <c r="L1302" s="10">
        <f>K1302/ VLOOKUP(A1302,Indicators!$B$1:$V$7,21,FALSE)</f>
        <v>2.1873222800647447</v>
      </c>
      <c r="M1302" s="1" t="s">
        <v>170</v>
      </c>
      <c r="N1302" s="1" t="s">
        <v>71</v>
      </c>
      <c r="O1302" s="11"/>
      <c r="P1302" s="11"/>
      <c r="Q1302" s="8" t="str">
        <f t="shared" si="0"/>
        <v/>
      </c>
      <c r="R1302" s="1" t="s">
        <v>81</v>
      </c>
      <c r="S1302" s="1" t="s">
        <v>36</v>
      </c>
      <c r="T1302" s="11"/>
      <c r="U1302" s="11"/>
      <c r="V1302" s="11"/>
      <c r="W1302" s="11"/>
      <c r="X1302" s="11"/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</row>
    <row r="1303" spans="1:76" x14ac:dyDescent="0.2">
      <c r="A1303" s="1" t="s">
        <v>20</v>
      </c>
      <c r="B1303" s="1" t="s">
        <v>326</v>
      </c>
      <c r="C1303" s="1" t="s">
        <v>327</v>
      </c>
      <c r="D1303" s="1" t="s">
        <v>128</v>
      </c>
      <c r="E1303" s="1" t="s">
        <v>2</v>
      </c>
      <c r="F1303" s="1" t="s">
        <v>151</v>
      </c>
      <c r="G1303" s="1" t="s">
        <v>73</v>
      </c>
      <c r="H1303" s="8"/>
      <c r="I1303" s="8">
        <v>2015</v>
      </c>
      <c r="J1303" s="1" t="s">
        <v>124</v>
      </c>
      <c r="K1303" s="8">
        <v>500</v>
      </c>
      <c r="L1303" s="10">
        <f>K1303/ VLOOKUP(A1303,Indicators!$B$1:$V$7,21,FALSE)</f>
        <v>2.1873222800647447</v>
      </c>
      <c r="M1303" s="1" t="s">
        <v>170</v>
      </c>
      <c r="N1303" s="1" t="s">
        <v>71</v>
      </c>
      <c r="O1303" s="11"/>
      <c r="P1303" s="11"/>
      <c r="Q1303" s="8" t="str">
        <f t="shared" si="0"/>
        <v/>
      </c>
      <c r="R1303" s="1" t="s">
        <v>81</v>
      </c>
      <c r="S1303" s="1" t="s">
        <v>36</v>
      </c>
      <c r="T1303" s="11"/>
      <c r="U1303" s="11"/>
      <c r="V1303" s="11"/>
      <c r="W1303" s="11"/>
      <c r="X1303" s="11"/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</row>
    <row r="1304" spans="1:76" x14ac:dyDescent="0.2">
      <c r="A1304" s="1" t="s">
        <v>20</v>
      </c>
      <c r="B1304" s="1" t="s">
        <v>326</v>
      </c>
      <c r="C1304" s="1" t="s">
        <v>327</v>
      </c>
      <c r="D1304" s="1" t="s">
        <v>128</v>
      </c>
      <c r="E1304" s="1" t="s">
        <v>2</v>
      </c>
      <c r="F1304" s="1" t="s">
        <v>151</v>
      </c>
      <c r="G1304" s="1" t="s">
        <v>73</v>
      </c>
      <c r="H1304" s="8"/>
      <c r="I1304" s="8">
        <v>2015</v>
      </c>
      <c r="J1304" s="1" t="s">
        <v>124</v>
      </c>
      <c r="K1304" s="8">
        <v>500</v>
      </c>
      <c r="L1304" s="10">
        <f>K1304/ VLOOKUP(A1304,Indicators!$B$1:$V$7,21,FALSE)</f>
        <v>2.1873222800647447</v>
      </c>
      <c r="M1304" s="1" t="s">
        <v>170</v>
      </c>
      <c r="N1304" s="1" t="s">
        <v>71</v>
      </c>
      <c r="O1304" s="11"/>
      <c r="P1304" s="11"/>
      <c r="Q1304" s="8" t="str">
        <f t="shared" si="0"/>
        <v/>
      </c>
      <c r="R1304" s="1" t="s">
        <v>81</v>
      </c>
      <c r="S1304" s="1" t="s">
        <v>36</v>
      </c>
      <c r="T1304" s="11"/>
      <c r="U1304" s="11"/>
      <c r="V1304" s="11"/>
      <c r="W1304" s="11"/>
      <c r="X1304" s="11"/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</row>
    <row r="1305" spans="1:76" x14ac:dyDescent="0.2">
      <c r="A1305" s="1" t="s">
        <v>20</v>
      </c>
      <c r="B1305" s="1" t="s">
        <v>326</v>
      </c>
      <c r="C1305" s="1" t="s">
        <v>327</v>
      </c>
      <c r="D1305" s="1" t="s">
        <v>128</v>
      </c>
      <c r="E1305" s="1" t="s">
        <v>2</v>
      </c>
      <c r="F1305" s="1" t="s">
        <v>151</v>
      </c>
      <c r="G1305" s="1" t="s">
        <v>73</v>
      </c>
      <c r="H1305" s="8"/>
      <c r="I1305" s="8">
        <v>2015</v>
      </c>
      <c r="J1305" s="1" t="s">
        <v>124</v>
      </c>
      <c r="K1305" s="8">
        <v>500</v>
      </c>
      <c r="L1305" s="10">
        <f>K1305/ VLOOKUP(A1305,Indicators!$B$1:$V$7,21,FALSE)</f>
        <v>2.1873222800647447</v>
      </c>
      <c r="M1305" s="1" t="s">
        <v>170</v>
      </c>
      <c r="N1305" s="1" t="s">
        <v>71</v>
      </c>
      <c r="O1305" s="11"/>
      <c r="P1305" s="11"/>
      <c r="Q1305" s="8" t="str">
        <f t="shared" si="0"/>
        <v/>
      </c>
      <c r="R1305" s="1" t="s">
        <v>81</v>
      </c>
      <c r="S1305" s="1" t="s">
        <v>36</v>
      </c>
      <c r="T1305" s="11"/>
      <c r="U1305" s="11"/>
      <c r="V1305" s="11"/>
      <c r="W1305" s="11"/>
      <c r="X1305" s="11"/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</row>
    <row r="1306" spans="1:76" x14ac:dyDescent="0.2">
      <c r="A1306" s="1" t="s">
        <v>20</v>
      </c>
      <c r="B1306" s="1" t="s">
        <v>326</v>
      </c>
      <c r="C1306" s="1" t="s">
        <v>328</v>
      </c>
      <c r="D1306" s="1" t="s">
        <v>128</v>
      </c>
      <c r="E1306" s="1" t="s">
        <v>2</v>
      </c>
      <c r="F1306" s="1" t="s">
        <v>151</v>
      </c>
      <c r="G1306" s="1" t="s">
        <v>73</v>
      </c>
      <c r="H1306" s="8"/>
      <c r="I1306" s="8">
        <v>2015</v>
      </c>
      <c r="J1306" s="1" t="s">
        <v>124</v>
      </c>
      <c r="K1306" s="8">
        <v>700</v>
      </c>
      <c r="L1306" s="10">
        <f>K1306/ VLOOKUP(A1306,Indicators!$B$1:$V$7,21,FALSE)</f>
        <v>3.0622511920906428</v>
      </c>
      <c r="M1306" s="1" t="s">
        <v>170</v>
      </c>
      <c r="N1306" s="1" t="s">
        <v>71</v>
      </c>
      <c r="O1306" s="11"/>
      <c r="P1306" s="11"/>
      <c r="Q1306" s="8" t="str">
        <f t="shared" si="0"/>
        <v/>
      </c>
      <c r="R1306" s="1" t="s">
        <v>81</v>
      </c>
      <c r="S1306" s="1" t="s">
        <v>36</v>
      </c>
      <c r="T1306" s="11"/>
      <c r="U1306" s="11"/>
      <c r="V1306" s="11"/>
      <c r="W1306" s="11"/>
      <c r="X1306" s="11"/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</row>
    <row r="1307" spans="1:76" x14ac:dyDescent="0.2">
      <c r="A1307" s="1" t="s">
        <v>20</v>
      </c>
      <c r="B1307" s="1" t="s">
        <v>326</v>
      </c>
      <c r="C1307" s="1" t="s">
        <v>329</v>
      </c>
      <c r="D1307" s="1" t="s">
        <v>128</v>
      </c>
      <c r="E1307" s="1" t="s">
        <v>2</v>
      </c>
      <c r="F1307" s="1" t="s">
        <v>151</v>
      </c>
      <c r="G1307" s="1" t="s">
        <v>73</v>
      </c>
      <c r="H1307" s="8"/>
      <c r="I1307" s="8">
        <v>2015</v>
      </c>
      <c r="J1307" s="1" t="s">
        <v>124</v>
      </c>
      <c r="K1307" s="8">
        <v>750</v>
      </c>
      <c r="L1307" s="10">
        <f>K1307/ VLOOKUP(A1307,Indicators!$B$1:$V$7,21,FALSE)</f>
        <v>3.2809834200971171</v>
      </c>
      <c r="M1307" s="1" t="s">
        <v>170</v>
      </c>
      <c r="N1307" s="1" t="s">
        <v>71</v>
      </c>
      <c r="O1307" s="11"/>
      <c r="P1307" s="11"/>
      <c r="Q1307" s="8" t="str">
        <f t="shared" si="0"/>
        <v/>
      </c>
      <c r="R1307" s="1" t="s">
        <v>81</v>
      </c>
      <c r="S1307" s="1" t="s">
        <v>36</v>
      </c>
      <c r="T1307" s="11"/>
      <c r="U1307" s="11"/>
      <c r="V1307" s="11"/>
      <c r="W1307" s="11"/>
      <c r="X1307" s="11"/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</row>
    <row r="1308" spans="1:76" x14ac:dyDescent="0.2">
      <c r="A1308" s="1" t="s">
        <v>20</v>
      </c>
      <c r="B1308" s="1" t="s">
        <v>326</v>
      </c>
      <c r="C1308" s="1" t="s">
        <v>329</v>
      </c>
      <c r="D1308" s="1" t="s">
        <v>128</v>
      </c>
      <c r="E1308" s="1" t="s">
        <v>2</v>
      </c>
      <c r="F1308" s="1" t="s">
        <v>151</v>
      </c>
      <c r="G1308" s="1" t="s">
        <v>73</v>
      </c>
      <c r="H1308" s="8"/>
      <c r="I1308" s="8">
        <v>2015</v>
      </c>
      <c r="J1308" s="1" t="s">
        <v>124</v>
      </c>
      <c r="K1308" s="9">
        <v>1000</v>
      </c>
      <c r="L1308" s="10">
        <f>K1308/ VLOOKUP(A1308,Indicators!$B$1:$V$7,21,FALSE)</f>
        <v>4.3746445601294894</v>
      </c>
      <c r="M1308" s="1" t="s">
        <v>170</v>
      </c>
      <c r="N1308" s="1" t="s">
        <v>71</v>
      </c>
      <c r="O1308" s="11"/>
      <c r="P1308" s="11"/>
      <c r="Q1308" s="8" t="str">
        <f t="shared" si="0"/>
        <v/>
      </c>
      <c r="R1308" s="1" t="s">
        <v>81</v>
      </c>
      <c r="S1308" s="1" t="s">
        <v>36</v>
      </c>
      <c r="T1308" s="11"/>
      <c r="U1308" s="11"/>
      <c r="V1308" s="11"/>
      <c r="W1308" s="11"/>
      <c r="X1308" s="11"/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</row>
    <row r="1309" spans="1:76" x14ac:dyDescent="0.2">
      <c r="A1309" s="1" t="s">
        <v>20</v>
      </c>
      <c r="B1309" s="1" t="s">
        <v>326</v>
      </c>
      <c r="C1309" s="1" t="s">
        <v>329</v>
      </c>
      <c r="D1309" s="1" t="s">
        <v>128</v>
      </c>
      <c r="E1309" s="1" t="s">
        <v>2</v>
      </c>
      <c r="F1309" s="1" t="s">
        <v>151</v>
      </c>
      <c r="G1309" s="1" t="s">
        <v>73</v>
      </c>
      <c r="H1309" s="8"/>
      <c r="I1309" s="8">
        <v>2015</v>
      </c>
      <c r="J1309" s="1" t="s">
        <v>124</v>
      </c>
      <c r="K1309" s="9">
        <v>1000</v>
      </c>
      <c r="L1309" s="10">
        <f>K1309/ VLOOKUP(A1309,Indicators!$B$1:$V$7,21,FALSE)</f>
        <v>4.3746445601294894</v>
      </c>
      <c r="M1309" s="1" t="s">
        <v>170</v>
      </c>
      <c r="N1309" s="1" t="s">
        <v>71</v>
      </c>
      <c r="O1309" s="11"/>
      <c r="P1309" s="11"/>
      <c r="Q1309" s="8" t="str">
        <f t="shared" si="0"/>
        <v/>
      </c>
      <c r="R1309" s="1" t="s">
        <v>81</v>
      </c>
      <c r="S1309" s="1" t="s">
        <v>36</v>
      </c>
      <c r="T1309" s="11"/>
      <c r="U1309" s="11"/>
      <c r="V1309" s="11"/>
      <c r="W1309" s="11"/>
      <c r="X1309" s="11"/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</row>
    <row r="1310" spans="1:76" x14ac:dyDescent="0.2">
      <c r="A1310" s="1" t="s">
        <v>20</v>
      </c>
      <c r="B1310" s="1" t="s">
        <v>326</v>
      </c>
      <c r="C1310" s="1" t="s">
        <v>327</v>
      </c>
      <c r="D1310" s="1" t="s">
        <v>128</v>
      </c>
      <c r="E1310" s="1" t="s">
        <v>2</v>
      </c>
      <c r="F1310" s="1" t="s">
        <v>151</v>
      </c>
      <c r="G1310" s="1" t="s">
        <v>73</v>
      </c>
      <c r="H1310" s="8"/>
      <c r="I1310" s="8">
        <v>2015</v>
      </c>
      <c r="J1310" s="1" t="s">
        <v>124</v>
      </c>
      <c r="K1310" s="9">
        <v>1000</v>
      </c>
      <c r="L1310" s="10">
        <f>K1310/ VLOOKUP(A1310,Indicators!$B$1:$V$7,21,FALSE)</f>
        <v>4.3746445601294894</v>
      </c>
      <c r="M1310" s="1" t="s">
        <v>170</v>
      </c>
      <c r="N1310" s="1" t="s">
        <v>71</v>
      </c>
      <c r="O1310" s="11"/>
      <c r="P1310" s="11"/>
      <c r="Q1310" s="8" t="str">
        <f t="shared" si="0"/>
        <v/>
      </c>
      <c r="R1310" s="1" t="s">
        <v>81</v>
      </c>
      <c r="S1310" s="1" t="s">
        <v>36</v>
      </c>
      <c r="T1310" s="11"/>
      <c r="U1310" s="11"/>
      <c r="V1310" s="11"/>
      <c r="W1310" s="11"/>
      <c r="X1310" s="11"/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</row>
    <row r="1311" spans="1:76" x14ac:dyDescent="0.2">
      <c r="A1311" s="1" t="s">
        <v>20</v>
      </c>
      <c r="B1311" s="1" t="s">
        <v>326</v>
      </c>
      <c r="C1311" s="1" t="s">
        <v>328</v>
      </c>
      <c r="D1311" s="1" t="s">
        <v>128</v>
      </c>
      <c r="E1311" s="1" t="s">
        <v>2</v>
      </c>
      <c r="F1311" s="1" t="s">
        <v>151</v>
      </c>
      <c r="G1311" s="1" t="s">
        <v>73</v>
      </c>
      <c r="H1311" s="8"/>
      <c r="I1311" s="8">
        <v>2015</v>
      </c>
      <c r="J1311" s="1" t="s">
        <v>124</v>
      </c>
      <c r="K1311" s="9">
        <v>1000</v>
      </c>
      <c r="L1311" s="10">
        <f>K1311/ VLOOKUP(A1311,Indicators!$B$1:$V$7,21,FALSE)</f>
        <v>4.3746445601294894</v>
      </c>
      <c r="M1311" s="1" t="s">
        <v>170</v>
      </c>
      <c r="N1311" s="1" t="s">
        <v>71</v>
      </c>
      <c r="O1311" s="11"/>
      <c r="P1311" s="11"/>
      <c r="Q1311" s="8" t="str">
        <f t="shared" si="0"/>
        <v/>
      </c>
      <c r="R1311" s="1" t="s">
        <v>81</v>
      </c>
      <c r="S1311" s="1" t="s">
        <v>36</v>
      </c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</row>
    <row r="1312" spans="1:76" x14ac:dyDescent="0.2">
      <c r="A1312" s="1" t="s">
        <v>20</v>
      </c>
      <c r="B1312" s="1" t="s">
        <v>326</v>
      </c>
      <c r="C1312" s="1" t="s">
        <v>329</v>
      </c>
      <c r="D1312" s="1" t="s">
        <v>128</v>
      </c>
      <c r="E1312" s="1" t="s">
        <v>2</v>
      </c>
      <c r="F1312" s="1" t="s">
        <v>151</v>
      </c>
      <c r="G1312" s="1" t="s">
        <v>73</v>
      </c>
      <c r="H1312" s="8"/>
      <c r="I1312" s="8">
        <v>2015</v>
      </c>
      <c r="J1312" s="1" t="s">
        <v>124</v>
      </c>
      <c r="K1312" s="9">
        <v>1250</v>
      </c>
      <c r="L1312" s="10">
        <f>K1312/ VLOOKUP(A1312,Indicators!$B$1:$V$7,21,FALSE)</f>
        <v>5.4683057001618618</v>
      </c>
      <c r="M1312" s="1" t="s">
        <v>170</v>
      </c>
      <c r="N1312" s="1" t="s">
        <v>71</v>
      </c>
      <c r="O1312" s="11"/>
      <c r="P1312" s="11"/>
      <c r="Q1312" s="8" t="str">
        <f t="shared" si="0"/>
        <v/>
      </c>
      <c r="R1312" s="1" t="s">
        <v>81</v>
      </c>
      <c r="S1312" s="1" t="s">
        <v>36</v>
      </c>
      <c r="T1312" s="11"/>
      <c r="U1312" s="11"/>
      <c r="V1312" s="11"/>
      <c r="W1312" s="11"/>
      <c r="X1312" s="11"/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</row>
    <row r="1313" spans="1:76" x14ac:dyDescent="0.2">
      <c r="A1313" s="1" t="s">
        <v>20</v>
      </c>
      <c r="B1313" s="1" t="s">
        <v>326</v>
      </c>
      <c r="C1313" s="1" t="s">
        <v>328</v>
      </c>
      <c r="D1313" s="1" t="s">
        <v>128</v>
      </c>
      <c r="E1313" s="1" t="s">
        <v>2</v>
      </c>
      <c r="F1313" s="1" t="s">
        <v>151</v>
      </c>
      <c r="G1313" s="1" t="s">
        <v>73</v>
      </c>
      <c r="H1313" s="8"/>
      <c r="I1313" s="8">
        <v>2015</v>
      </c>
      <c r="J1313" s="1" t="s">
        <v>124</v>
      </c>
      <c r="K1313" s="9">
        <v>1300</v>
      </c>
      <c r="L1313" s="10">
        <f>K1313/ VLOOKUP(A1313,Indicators!$B$1:$V$7,21,FALSE)</f>
        <v>5.6870379281683361</v>
      </c>
      <c r="M1313" s="1" t="s">
        <v>170</v>
      </c>
      <c r="N1313" s="1" t="s">
        <v>71</v>
      </c>
      <c r="O1313" s="11"/>
      <c r="P1313" s="11"/>
      <c r="Q1313" s="8" t="str">
        <f t="shared" si="0"/>
        <v/>
      </c>
      <c r="R1313" s="1" t="s">
        <v>81</v>
      </c>
      <c r="S1313" s="1" t="s">
        <v>36</v>
      </c>
      <c r="T1313" s="11"/>
      <c r="U1313" s="11"/>
      <c r="V1313" s="11"/>
      <c r="W1313" s="11"/>
      <c r="X1313" s="11"/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</row>
    <row r="1314" spans="1:76" x14ac:dyDescent="0.2">
      <c r="A1314" s="1" t="s">
        <v>20</v>
      </c>
      <c r="B1314" s="1" t="s">
        <v>326</v>
      </c>
      <c r="C1314" s="1" t="s">
        <v>329</v>
      </c>
      <c r="D1314" s="1" t="s">
        <v>128</v>
      </c>
      <c r="E1314" s="1" t="s">
        <v>2</v>
      </c>
      <c r="F1314" s="1" t="s">
        <v>151</v>
      </c>
      <c r="G1314" s="1" t="s">
        <v>73</v>
      </c>
      <c r="H1314" s="8"/>
      <c r="I1314" s="8">
        <v>2015</v>
      </c>
      <c r="J1314" s="1" t="s">
        <v>124</v>
      </c>
      <c r="K1314" s="9">
        <v>1350</v>
      </c>
      <c r="L1314" s="10">
        <f>K1314/ VLOOKUP(A1314,Indicators!$B$1:$V$7,21,FALSE)</f>
        <v>5.9057701561748104</v>
      </c>
      <c r="M1314" s="1" t="s">
        <v>170</v>
      </c>
      <c r="N1314" s="1" t="s">
        <v>71</v>
      </c>
      <c r="O1314" s="11"/>
      <c r="P1314" s="11"/>
      <c r="Q1314" s="8" t="str">
        <f t="shared" si="0"/>
        <v/>
      </c>
      <c r="R1314" s="1" t="s">
        <v>81</v>
      </c>
      <c r="S1314" s="1" t="s">
        <v>36</v>
      </c>
      <c r="T1314" s="11"/>
      <c r="U1314" s="11"/>
      <c r="V1314" s="11"/>
      <c r="W1314" s="11"/>
      <c r="X1314" s="11"/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</row>
    <row r="1315" spans="1:76" x14ac:dyDescent="0.2">
      <c r="A1315" s="1" t="s">
        <v>20</v>
      </c>
      <c r="B1315" s="1" t="s">
        <v>326</v>
      </c>
      <c r="C1315" s="1" t="s">
        <v>328</v>
      </c>
      <c r="D1315" s="1" t="s">
        <v>128</v>
      </c>
      <c r="E1315" s="1" t="s">
        <v>2</v>
      </c>
      <c r="F1315" s="1" t="s">
        <v>151</v>
      </c>
      <c r="G1315" s="1" t="s">
        <v>73</v>
      </c>
      <c r="H1315" s="8"/>
      <c r="I1315" s="8">
        <v>2015</v>
      </c>
      <c r="J1315" s="1" t="s">
        <v>124</v>
      </c>
      <c r="K1315" s="9">
        <v>1500</v>
      </c>
      <c r="L1315" s="10">
        <f>K1315/ VLOOKUP(A1315,Indicators!$B$1:$V$7,21,FALSE)</f>
        <v>6.5619668401942342</v>
      </c>
      <c r="M1315" s="1" t="s">
        <v>170</v>
      </c>
      <c r="N1315" s="1" t="s">
        <v>71</v>
      </c>
      <c r="O1315" s="11"/>
      <c r="P1315" s="11"/>
      <c r="Q1315" s="8" t="str">
        <f t="shared" si="0"/>
        <v/>
      </c>
      <c r="R1315" s="1" t="s">
        <v>81</v>
      </c>
      <c r="S1315" s="1" t="s">
        <v>36</v>
      </c>
      <c r="T1315" s="11"/>
      <c r="U1315" s="11"/>
      <c r="V1315" s="11"/>
      <c r="W1315" s="11"/>
      <c r="X1315" s="11"/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</row>
    <row r="1316" spans="1:76" x14ac:dyDescent="0.2">
      <c r="A1316" s="1" t="s">
        <v>20</v>
      </c>
      <c r="B1316" s="1" t="s">
        <v>326</v>
      </c>
      <c r="C1316" s="1" t="s">
        <v>329</v>
      </c>
      <c r="D1316" s="1" t="s">
        <v>128</v>
      </c>
      <c r="E1316" s="1" t="s">
        <v>2</v>
      </c>
      <c r="F1316" s="1" t="s">
        <v>151</v>
      </c>
      <c r="G1316" s="1" t="s">
        <v>73</v>
      </c>
      <c r="H1316" s="8"/>
      <c r="I1316" s="8">
        <v>2015</v>
      </c>
      <c r="J1316" s="1" t="s">
        <v>124</v>
      </c>
      <c r="K1316" s="9">
        <v>1500</v>
      </c>
      <c r="L1316" s="10">
        <f>K1316/ VLOOKUP(A1316,Indicators!$B$1:$V$7,21,FALSE)</f>
        <v>6.5619668401942342</v>
      </c>
      <c r="M1316" s="1" t="s">
        <v>170</v>
      </c>
      <c r="N1316" s="1" t="s">
        <v>71</v>
      </c>
      <c r="O1316" s="11"/>
      <c r="P1316" s="11"/>
      <c r="Q1316" s="8" t="str">
        <f t="shared" si="0"/>
        <v/>
      </c>
      <c r="R1316" s="1" t="s">
        <v>81</v>
      </c>
      <c r="S1316" s="1" t="s">
        <v>36</v>
      </c>
      <c r="T1316" s="11"/>
      <c r="U1316" s="11"/>
      <c r="V1316" s="11"/>
      <c r="W1316" s="11"/>
      <c r="X1316" s="11"/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</row>
    <row r="1317" spans="1:76" x14ac:dyDescent="0.2">
      <c r="A1317" s="1" t="s">
        <v>20</v>
      </c>
      <c r="B1317" s="1" t="s">
        <v>326</v>
      </c>
      <c r="C1317" s="1" t="s">
        <v>327</v>
      </c>
      <c r="D1317" s="1" t="s">
        <v>128</v>
      </c>
      <c r="E1317" s="1" t="s">
        <v>2</v>
      </c>
      <c r="F1317" s="1" t="s">
        <v>151</v>
      </c>
      <c r="G1317" s="1" t="s">
        <v>73</v>
      </c>
      <c r="H1317" s="8"/>
      <c r="I1317" s="8">
        <v>2015</v>
      </c>
      <c r="J1317" s="1" t="s">
        <v>124</v>
      </c>
      <c r="K1317" s="9">
        <v>1500</v>
      </c>
      <c r="L1317" s="10">
        <f>K1317/ VLOOKUP(A1317,Indicators!$B$1:$V$7,21,FALSE)</f>
        <v>6.5619668401942342</v>
      </c>
      <c r="M1317" s="1" t="s">
        <v>170</v>
      </c>
      <c r="N1317" s="1" t="s">
        <v>71</v>
      </c>
      <c r="O1317" s="11"/>
      <c r="P1317" s="11"/>
      <c r="Q1317" s="8" t="str">
        <f t="shared" si="0"/>
        <v/>
      </c>
      <c r="R1317" s="1" t="s">
        <v>81</v>
      </c>
      <c r="S1317" s="1" t="s">
        <v>36</v>
      </c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</row>
    <row r="1318" spans="1:76" x14ac:dyDescent="0.2">
      <c r="A1318" s="1" t="s">
        <v>20</v>
      </c>
      <c r="B1318" s="1" t="s">
        <v>326</v>
      </c>
      <c r="C1318" s="1" t="s">
        <v>329</v>
      </c>
      <c r="D1318" s="1" t="s">
        <v>128</v>
      </c>
      <c r="E1318" s="1" t="s">
        <v>2</v>
      </c>
      <c r="F1318" s="1" t="s">
        <v>151</v>
      </c>
      <c r="G1318" s="1" t="s">
        <v>73</v>
      </c>
      <c r="H1318" s="8"/>
      <c r="I1318" s="8">
        <v>2015</v>
      </c>
      <c r="J1318" s="1" t="s">
        <v>124</v>
      </c>
      <c r="K1318" s="9">
        <v>1500</v>
      </c>
      <c r="L1318" s="10">
        <f>K1318/ VLOOKUP(A1318,Indicators!$B$1:$V$7,21,FALSE)</f>
        <v>6.5619668401942342</v>
      </c>
      <c r="M1318" s="1" t="s">
        <v>170</v>
      </c>
      <c r="N1318" s="1" t="s">
        <v>71</v>
      </c>
      <c r="O1318" s="11"/>
      <c r="P1318" s="11"/>
      <c r="Q1318" s="8" t="str">
        <f t="shared" si="0"/>
        <v/>
      </c>
      <c r="R1318" s="1" t="s">
        <v>81</v>
      </c>
      <c r="S1318" s="1" t="s">
        <v>36</v>
      </c>
      <c r="T1318" s="11"/>
      <c r="U1318" s="11"/>
      <c r="V1318" s="11"/>
      <c r="W1318" s="11"/>
      <c r="X1318" s="11"/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</row>
    <row r="1319" spans="1:76" x14ac:dyDescent="0.2">
      <c r="A1319" s="1" t="s">
        <v>20</v>
      </c>
      <c r="B1319" s="1" t="s">
        <v>326</v>
      </c>
      <c r="C1319" s="1" t="s">
        <v>327</v>
      </c>
      <c r="D1319" s="1" t="s">
        <v>128</v>
      </c>
      <c r="E1319" s="1" t="s">
        <v>2</v>
      </c>
      <c r="F1319" s="1" t="s">
        <v>151</v>
      </c>
      <c r="G1319" s="1" t="s">
        <v>73</v>
      </c>
      <c r="H1319" s="8"/>
      <c r="I1319" s="8">
        <v>2015</v>
      </c>
      <c r="J1319" s="1" t="s">
        <v>124</v>
      </c>
      <c r="K1319" s="9">
        <v>2000</v>
      </c>
      <c r="L1319" s="10">
        <f>K1319/ VLOOKUP(A1319,Indicators!$B$1:$V$7,21,FALSE)</f>
        <v>8.7492891202589789</v>
      </c>
      <c r="M1319" s="1" t="s">
        <v>170</v>
      </c>
      <c r="N1319" s="1" t="s">
        <v>71</v>
      </c>
      <c r="O1319" s="11"/>
      <c r="P1319" s="11"/>
      <c r="Q1319" s="8" t="str">
        <f t="shared" si="0"/>
        <v/>
      </c>
      <c r="R1319" s="1" t="s">
        <v>81</v>
      </c>
      <c r="S1319" s="1" t="s">
        <v>36</v>
      </c>
      <c r="T1319" s="11"/>
      <c r="U1319" s="11"/>
      <c r="V1319" s="11"/>
      <c r="W1319" s="11"/>
      <c r="X1319" s="11"/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</row>
    <row r="1320" spans="1:76" x14ac:dyDescent="0.2">
      <c r="A1320" s="1" t="s">
        <v>20</v>
      </c>
      <c r="B1320" s="1" t="s">
        <v>326</v>
      </c>
      <c r="C1320" s="1" t="s">
        <v>328</v>
      </c>
      <c r="D1320" s="1" t="s">
        <v>128</v>
      </c>
      <c r="E1320" s="1" t="s">
        <v>2</v>
      </c>
      <c r="F1320" s="1" t="s">
        <v>151</v>
      </c>
      <c r="G1320" s="1" t="s">
        <v>73</v>
      </c>
      <c r="H1320" s="8"/>
      <c r="I1320" s="8">
        <v>2015</v>
      </c>
      <c r="J1320" s="1" t="s">
        <v>124</v>
      </c>
      <c r="K1320" s="9">
        <v>3500</v>
      </c>
      <c r="L1320" s="10">
        <f>K1320/ VLOOKUP(A1320,Indicators!$B$1:$V$7,21,FALSE)</f>
        <v>15.311255960453213</v>
      </c>
      <c r="M1320" s="1" t="s">
        <v>170</v>
      </c>
      <c r="N1320" s="1" t="s">
        <v>71</v>
      </c>
      <c r="O1320" s="11"/>
      <c r="P1320" s="11"/>
      <c r="Q1320" s="8" t="str">
        <f t="shared" si="0"/>
        <v/>
      </c>
      <c r="R1320" s="1" t="s">
        <v>81</v>
      </c>
      <c r="S1320" s="1" t="s">
        <v>36</v>
      </c>
      <c r="T1320" s="11"/>
      <c r="U1320" s="11"/>
      <c r="V1320" s="11"/>
      <c r="W1320" s="11"/>
      <c r="X1320" s="11"/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</row>
    <row r="1321" spans="1:76" x14ac:dyDescent="0.2">
      <c r="A1321" s="1" t="s">
        <v>20</v>
      </c>
      <c r="B1321" s="1" t="s">
        <v>326</v>
      </c>
      <c r="C1321" s="1" t="s">
        <v>329</v>
      </c>
      <c r="D1321" s="1" t="s">
        <v>128</v>
      </c>
      <c r="E1321" s="1" t="s">
        <v>2</v>
      </c>
      <c r="F1321" s="1" t="s">
        <v>151</v>
      </c>
      <c r="G1321" s="1" t="s">
        <v>73</v>
      </c>
      <c r="H1321" s="8"/>
      <c r="I1321" s="8">
        <v>2015</v>
      </c>
      <c r="J1321" s="1" t="s">
        <v>124</v>
      </c>
      <c r="K1321" s="9">
        <v>4410</v>
      </c>
      <c r="L1321" s="10">
        <f>K1321/ VLOOKUP(A1321,Indicators!$B$1:$V$7,21,FALSE)</f>
        <v>19.292182510171049</v>
      </c>
      <c r="M1321" s="1" t="s">
        <v>170</v>
      </c>
      <c r="N1321" s="1" t="s">
        <v>71</v>
      </c>
      <c r="O1321" s="11"/>
      <c r="P1321" s="11"/>
      <c r="Q1321" s="8" t="str">
        <f t="shared" si="0"/>
        <v/>
      </c>
      <c r="R1321" s="1" t="s">
        <v>81</v>
      </c>
      <c r="S1321" s="1" t="s">
        <v>36</v>
      </c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</row>
    <row r="1322" spans="1:76" x14ac:dyDescent="0.2">
      <c r="A1322" s="1" t="s">
        <v>20</v>
      </c>
      <c r="B1322" s="1" t="s">
        <v>326</v>
      </c>
      <c r="C1322" s="1" t="s">
        <v>327</v>
      </c>
      <c r="D1322" s="1" t="s">
        <v>128</v>
      </c>
      <c r="E1322" s="1" t="s">
        <v>2</v>
      </c>
      <c r="F1322" s="1" t="s">
        <v>151</v>
      </c>
      <c r="G1322" s="1" t="s">
        <v>73</v>
      </c>
      <c r="H1322" s="8"/>
      <c r="I1322" s="8">
        <v>2015</v>
      </c>
      <c r="J1322" s="1" t="s">
        <v>124</v>
      </c>
      <c r="K1322" s="9">
        <v>4500</v>
      </c>
      <c r="L1322" s="10">
        <f>K1322/ VLOOKUP(A1322,Indicators!$B$1:$V$7,21,FALSE)</f>
        <v>19.685900520582702</v>
      </c>
      <c r="M1322" s="1" t="s">
        <v>170</v>
      </c>
      <c r="N1322" s="1" t="s">
        <v>71</v>
      </c>
      <c r="O1322" s="11"/>
      <c r="P1322" s="11"/>
      <c r="Q1322" s="8" t="str">
        <f t="shared" si="0"/>
        <v/>
      </c>
      <c r="R1322" s="1" t="s">
        <v>81</v>
      </c>
      <c r="S1322" s="1" t="s">
        <v>36</v>
      </c>
      <c r="T1322" s="11"/>
      <c r="U1322" s="11"/>
      <c r="V1322" s="11"/>
      <c r="W1322" s="11"/>
      <c r="X1322" s="11"/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</row>
    <row r="1323" spans="1:76" x14ac:dyDescent="0.2">
      <c r="A1323" s="1" t="s">
        <v>20</v>
      </c>
      <c r="B1323" s="1" t="s">
        <v>326</v>
      </c>
      <c r="C1323" s="1" t="s">
        <v>328</v>
      </c>
      <c r="D1323" s="1" t="s">
        <v>128</v>
      </c>
      <c r="E1323" s="1" t="s">
        <v>2</v>
      </c>
      <c r="F1323" s="1" t="s">
        <v>151</v>
      </c>
      <c r="G1323" s="1" t="s">
        <v>73</v>
      </c>
      <c r="H1323" s="8"/>
      <c r="I1323" s="8">
        <v>2015</v>
      </c>
      <c r="J1323" s="1" t="s">
        <v>124</v>
      </c>
      <c r="K1323" s="9">
        <v>4500</v>
      </c>
      <c r="L1323" s="10">
        <f>K1323/ VLOOKUP(A1323,Indicators!$B$1:$V$7,21,FALSE)</f>
        <v>19.685900520582702</v>
      </c>
      <c r="M1323" s="1" t="s">
        <v>170</v>
      </c>
      <c r="N1323" s="1" t="s">
        <v>71</v>
      </c>
      <c r="O1323" s="11"/>
      <c r="P1323" s="11"/>
      <c r="Q1323" s="8" t="str">
        <f t="shared" si="0"/>
        <v/>
      </c>
      <c r="R1323" s="1" t="s">
        <v>81</v>
      </c>
      <c r="S1323" s="1" t="s">
        <v>36</v>
      </c>
      <c r="T1323" s="11"/>
      <c r="U1323" s="11"/>
      <c r="V1323" s="11"/>
      <c r="W1323" s="11"/>
      <c r="X1323" s="11"/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</row>
    <row r="1324" spans="1:76" x14ac:dyDescent="0.2">
      <c r="A1324" s="1" t="s">
        <v>20</v>
      </c>
      <c r="B1324" s="1" t="s">
        <v>326</v>
      </c>
      <c r="C1324" s="1" t="s">
        <v>328</v>
      </c>
      <c r="D1324" s="1" t="s">
        <v>128</v>
      </c>
      <c r="E1324" s="1" t="s">
        <v>2</v>
      </c>
      <c r="F1324" s="1" t="s">
        <v>151</v>
      </c>
      <c r="G1324" s="1" t="s">
        <v>73</v>
      </c>
      <c r="H1324" s="8"/>
      <c r="I1324" s="8">
        <v>2015</v>
      </c>
      <c r="J1324" s="1" t="s">
        <v>124</v>
      </c>
      <c r="K1324" s="9">
        <v>5000</v>
      </c>
      <c r="L1324" s="10">
        <f>K1324/ VLOOKUP(A1324,Indicators!$B$1:$V$7,21,FALSE)</f>
        <v>21.873222800647447</v>
      </c>
      <c r="M1324" s="1" t="s">
        <v>170</v>
      </c>
      <c r="N1324" s="1" t="s">
        <v>71</v>
      </c>
      <c r="O1324" s="11"/>
      <c r="P1324" s="11"/>
      <c r="Q1324" s="8" t="str">
        <f t="shared" si="0"/>
        <v/>
      </c>
      <c r="R1324" s="1" t="s">
        <v>81</v>
      </c>
      <c r="S1324" s="1" t="s">
        <v>36</v>
      </c>
      <c r="T1324" s="11"/>
      <c r="U1324" s="11"/>
      <c r="V1324" s="11"/>
      <c r="W1324" s="11"/>
      <c r="X1324" s="11"/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</row>
    <row r="1325" spans="1:76" x14ac:dyDescent="0.2">
      <c r="A1325" s="1" t="s">
        <v>20</v>
      </c>
      <c r="B1325" s="1" t="s">
        <v>326</v>
      </c>
      <c r="C1325" s="1" t="s">
        <v>328</v>
      </c>
      <c r="D1325" s="1" t="s">
        <v>128</v>
      </c>
      <c r="E1325" s="1" t="s">
        <v>2</v>
      </c>
      <c r="F1325" s="1" t="s">
        <v>151</v>
      </c>
      <c r="G1325" s="1" t="s">
        <v>73</v>
      </c>
      <c r="H1325" s="8"/>
      <c r="I1325" s="8">
        <v>2015</v>
      </c>
      <c r="J1325" s="1" t="s">
        <v>124</v>
      </c>
      <c r="K1325" s="9">
        <v>5200</v>
      </c>
      <c r="L1325" s="10">
        <f>K1325/ VLOOKUP(A1325,Indicators!$B$1:$V$7,21,FALSE)</f>
        <v>22.748151712673344</v>
      </c>
      <c r="M1325" s="1" t="s">
        <v>170</v>
      </c>
      <c r="N1325" s="1" t="s">
        <v>71</v>
      </c>
      <c r="O1325" s="11"/>
      <c r="P1325" s="11"/>
      <c r="Q1325" s="8" t="str">
        <f t="shared" si="0"/>
        <v/>
      </c>
      <c r="R1325" s="1" t="s">
        <v>81</v>
      </c>
      <c r="S1325" s="1" t="s">
        <v>36</v>
      </c>
      <c r="T1325" s="11"/>
      <c r="U1325" s="11"/>
      <c r="V1325" s="11"/>
      <c r="W1325" s="11"/>
      <c r="X1325" s="11"/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</row>
    <row r="1326" spans="1:76" x14ac:dyDescent="0.2">
      <c r="A1326" s="1" t="s">
        <v>20</v>
      </c>
      <c r="B1326" s="1" t="s">
        <v>326</v>
      </c>
      <c r="C1326" s="1" t="s">
        <v>327</v>
      </c>
      <c r="D1326" s="1" t="s">
        <v>128</v>
      </c>
      <c r="E1326" s="1" t="s">
        <v>2</v>
      </c>
      <c r="F1326" s="1" t="s">
        <v>151</v>
      </c>
      <c r="G1326" s="1" t="s">
        <v>73</v>
      </c>
      <c r="H1326" s="8"/>
      <c r="I1326" s="8">
        <v>2015</v>
      </c>
      <c r="J1326" s="1" t="s">
        <v>124</v>
      </c>
      <c r="K1326" s="9">
        <v>6000</v>
      </c>
      <c r="L1326" s="10">
        <f>K1326/ VLOOKUP(A1326,Indicators!$B$1:$V$7,21,FALSE)</f>
        <v>26.247867360776937</v>
      </c>
      <c r="M1326" s="1" t="s">
        <v>170</v>
      </c>
      <c r="N1326" s="1" t="s">
        <v>71</v>
      </c>
      <c r="O1326" s="11"/>
      <c r="P1326" s="11"/>
      <c r="Q1326" s="8" t="str">
        <f t="shared" si="0"/>
        <v/>
      </c>
      <c r="R1326" s="1" t="s">
        <v>81</v>
      </c>
      <c r="S1326" s="1" t="s">
        <v>36</v>
      </c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</row>
    <row r="1327" spans="1:76" x14ac:dyDescent="0.2">
      <c r="A1327" s="1" t="s">
        <v>20</v>
      </c>
      <c r="B1327" s="1" t="s">
        <v>326</v>
      </c>
      <c r="C1327" s="1" t="s">
        <v>327</v>
      </c>
      <c r="D1327" s="1" t="s">
        <v>128</v>
      </c>
      <c r="E1327" s="1" t="s">
        <v>2</v>
      </c>
      <c r="F1327" s="1" t="s">
        <v>151</v>
      </c>
      <c r="G1327" s="1" t="s">
        <v>73</v>
      </c>
      <c r="H1327" s="8"/>
      <c r="I1327" s="8">
        <v>2015</v>
      </c>
      <c r="J1327" s="1" t="s">
        <v>124</v>
      </c>
      <c r="K1327" s="9">
        <v>7000</v>
      </c>
      <c r="L1327" s="10">
        <f>K1327/ VLOOKUP(A1327,Indicators!$B$1:$V$7,21,FALSE)</f>
        <v>30.622511920906426</v>
      </c>
      <c r="M1327" s="1" t="s">
        <v>170</v>
      </c>
      <c r="N1327" s="1" t="s">
        <v>71</v>
      </c>
      <c r="O1327" s="11"/>
      <c r="P1327" s="11"/>
      <c r="Q1327" s="8" t="str">
        <f t="shared" si="0"/>
        <v/>
      </c>
      <c r="R1327" s="1" t="s">
        <v>81</v>
      </c>
      <c r="S1327" s="1" t="s">
        <v>36</v>
      </c>
      <c r="T1327" s="11"/>
      <c r="U1327" s="11"/>
      <c r="V1327" s="11"/>
      <c r="W1327" s="11"/>
      <c r="X1327" s="11"/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</row>
    <row r="1328" spans="1:76" x14ac:dyDescent="0.2">
      <c r="A1328" s="1" t="s">
        <v>20</v>
      </c>
      <c r="B1328" s="1" t="s">
        <v>326</v>
      </c>
      <c r="C1328" s="1" t="s">
        <v>327</v>
      </c>
      <c r="D1328" s="1" t="s">
        <v>128</v>
      </c>
      <c r="E1328" s="1" t="s">
        <v>2</v>
      </c>
      <c r="F1328" s="1" t="s">
        <v>151</v>
      </c>
      <c r="G1328" s="1" t="s">
        <v>73</v>
      </c>
      <c r="H1328" s="8"/>
      <c r="I1328" s="8">
        <v>2015</v>
      </c>
      <c r="J1328" s="1" t="s">
        <v>124</v>
      </c>
      <c r="K1328" s="9">
        <v>7000</v>
      </c>
      <c r="L1328" s="10">
        <f>K1328/ VLOOKUP(A1328,Indicators!$B$1:$V$7,21,FALSE)</f>
        <v>30.622511920906426</v>
      </c>
      <c r="M1328" s="1" t="s">
        <v>170</v>
      </c>
      <c r="N1328" s="1" t="s">
        <v>71</v>
      </c>
      <c r="O1328" s="11"/>
      <c r="P1328" s="11"/>
      <c r="Q1328" s="8" t="str">
        <f t="shared" si="0"/>
        <v/>
      </c>
      <c r="R1328" s="1" t="s">
        <v>81</v>
      </c>
      <c r="S1328" s="1" t="s">
        <v>36</v>
      </c>
      <c r="T1328" s="11"/>
      <c r="U1328" s="11"/>
      <c r="V1328" s="11"/>
      <c r="W1328" s="11"/>
      <c r="X1328" s="11"/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</row>
    <row r="1329" spans="1:76" x14ac:dyDescent="0.2">
      <c r="A1329" s="1" t="s">
        <v>20</v>
      </c>
      <c r="B1329" s="1" t="s">
        <v>326</v>
      </c>
      <c r="C1329" s="1" t="s">
        <v>329</v>
      </c>
      <c r="D1329" s="1" t="s">
        <v>128</v>
      </c>
      <c r="E1329" s="1" t="s">
        <v>2</v>
      </c>
      <c r="F1329" s="1" t="s">
        <v>151</v>
      </c>
      <c r="G1329" s="1" t="s">
        <v>73</v>
      </c>
      <c r="H1329" s="8"/>
      <c r="I1329" s="8">
        <v>2015</v>
      </c>
      <c r="J1329" s="1" t="s">
        <v>124</v>
      </c>
      <c r="K1329" s="9">
        <v>12800</v>
      </c>
      <c r="L1329" s="10">
        <f>K1329/ VLOOKUP(A1329,Indicators!$B$1:$V$7,21,FALSE)</f>
        <v>55.995450369657462</v>
      </c>
      <c r="M1329" s="1" t="s">
        <v>170</v>
      </c>
      <c r="N1329" s="1" t="s">
        <v>71</v>
      </c>
      <c r="O1329" s="11"/>
      <c r="P1329" s="11"/>
      <c r="Q1329" s="8" t="str">
        <f t="shared" si="0"/>
        <v/>
      </c>
      <c r="R1329" s="1" t="s">
        <v>81</v>
      </c>
      <c r="S1329" s="1" t="s">
        <v>36</v>
      </c>
      <c r="T1329" s="11"/>
      <c r="U1329" s="11"/>
      <c r="V1329" s="11"/>
      <c r="W1329" s="11"/>
      <c r="X1329" s="11"/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</row>
    <row r="1330" spans="1:76" x14ac:dyDescent="0.2">
      <c r="A1330" s="1" t="s">
        <v>20</v>
      </c>
      <c r="B1330" s="1" t="s">
        <v>326</v>
      </c>
      <c r="C1330" s="1" t="s">
        <v>327</v>
      </c>
      <c r="D1330" s="1" t="s">
        <v>128</v>
      </c>
      <c r="E1330" s="1" t="s">
        <v>2</v>
      </c>
      <c r="F1330" s="1" t="s">
        <v>151</v>
      </c>
      <c r="G1330" s="1" t="s">
        <v>73</v>
      </c>
      <c r="H1330" s="8"/>
      <c r="I1330" s="8">
        <v>2015</v>
      </c>
      <c r="J1330" s="1" t="s">
        <v>124</v>
      </c>
      <c r="K1330" s="9">
        <v>17500</v>
      </c>
      <c r="L1330" s="10">
        <f>K1330/ VLOOKUP(A1330,Indicators!$B$1:$V$7,21,FALSE)</f>
        <v>76.556279802266062</v>
      </c>
      <c r="M1330" s="1" t="s">
        <v>170</v>
      </c>
      <c r="N1330" s="1" t="s">
        <v>71</v>
      </c>
      <c r="O1330" s="11"/>
      <c r="P1330" s="11"/>
      <c r="Q1330" s="8" t="str">
        <f t="shared" si="0"/>
        <v/>
      </c>
      <c r="R1330" s="1" t="s">
        <v>81</v>
      </c>
      <c r="S1330" s="1" t="s">
        <v>36</v>
      </c>
      <c r="T1330" s="11"/>
      <c r="U1330" s="11"/>
      <c r="V1330" s="11"/>
      <c r="W1330" s="11"/>
      <c r="X1330" s="11"/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</row>
    <row r="1331" spans="1:76" x14ac:dyDescent="0.2">
      <c r="A1331" s="1" t="s">
        <v>20</v>
      </c>
      <c r="B1331" s="1" t="s">
        <v>326</v>
      </c>
      <c r="C1331" s="1" t="s">
        <v>328</v>
      </c>
      <c r="D1331" s="1" t="s">
        <v>128</v>
      </c>
      <c r="E1331" s="1" t="s">
        <v>2</v>
      </c>
      <c r="F1331" s="1" t="s">
        <v>151</v>
      </c>
      <c r="G1331" s="1" t="s">
        <v>73</v>
      </c>
      <c r="H1331" s="8"/>
      <c r="I1331" s="8">
        <v>2015</v>
      </c>
      <c r="J1331" s="1" t="s">
        <v>124</v>
      </c>
      <c r="K1331" s="9">
        <v>46800</v>
      </c>
      <c r="L1331" s="10">
        <f>K1331/ VLOOKUP(A1331,Indicators!$B$1:$V$7,21,FALSE)</f>
        <v>204.7333654140601</v>
      </c>
      <c r="M1331" s="1" t="s">
        <v>170</v>
      </c>
      <c r="N1331" s="1" t="s">
        <v>71</v>
      </c>
      <c r="O1331" s="11"/>
      <c r="P1331" s="11"/>
      <c r="Q1331" s="8" t="str">
        <f t="shared" si="0"/>
        <v/>
      </c>
      <c r="R1331" s="1" t="s">
        <v>81</v>
      </c>
      <c r="S1331" s="1" t="s">
        <v>36</v>
      </c>
      <c r="T1331" s="11"/>
      <c r="U1331" s="11"/>
      <c r="V1331" s="11"/>
      <c r="W1331" s="11"/>
      <c r="X1331" s="11"/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</row>
    <row r="1332" spans="1:76" x14ac:dyDescent="0.2">
      <c r="A1332" s="1" t="s">
        <v>20</v>
      </c>
      <c r="B1332" s="1" t="s">
        <v>326</v>
      </c>
      <c r="C1332" s="1" t="s">
        <v>329</v>
      </c>
      <c r="D1332" s="1" t="s">
        <v>128</v>
      </c>
      <c r="E1332" s="1" t="s">
        <v>2</v>
      </c>
      <c r="F1332" s="1" t="s">
        <v>151</v>
      </c>
      <c r="G1332" s="1" t="s">
        <v>73</v>
      </c>
      <c r="H1332" s="8"/>
      <c r="I1332" s="8">
        <v>2015</v>
      </c>
      <c r="J1332" s="1" t="s">
        <v>124</v>
      </c>
      <c r="K1332" s="9">
        <v>50800</v>
      </c>
      <c r="L1332" s="10">
        <f>K1332/ VLOOKUP(A1332,Indicators!$B$1:$V$7,21,FALSE)</f>
        <v>222.23194365457806</v>
      </c>
      <c r="M1332" s="1" t="s">
        <v>170</v>
      </c>
      <c r="N1332" s="1" t="s">
        <v>71</v>
      </c>
      <c r="O1332" s="11"/>
      <c r="P1332" s="11"/>
      <c r="Q1332" s="8" t="str">
        <f t="shared" si="0"/>
        <v/>
      </c>
      <c r="R1332" s="1" t="s">
        <v>81</v>
      </c>
      <c r="S1332" s="1" t="s">
        <v>36</v>
      </c>
      <c r="T1332" s="11"/>
      <c r="U1332" s="11"/>
      <c r="V1332" s="11"/>
      <c r="W1332" s="11"/>
      <c r="X1332" s="11"/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</row>
    <row r="1333" spans="1:76" x14ac:dyDescent="0.2">
      <c r="A1333" s="1" t="s">
        <v>20</v>
      </c>
      <c r="B1333" s="1" t="s">
        <v>326</v>
      </c>
      <c r="C1333" s="1" t="s">
        <v>327</v>
      </c>
      <c r="D1333" s="1" t="s">
        <v>128</v>
      </c>
      <c r="E1333" s="1" t="s">
        <v>2</v>
      </c>
      <c r="F1333" s="1" t="s">
        <v>151</v>
      </c>
      <c r="G1333" s="1" t="s">
        <v>73</v>
      </c>
      <c r="H1333" s="8"/>
      <c r="I1333" s="8">
        <v>2015</v>
      </c>
      <c r="J1333" s="1" t="s">
        <v>124</v>
      </c>
      <c r="K1333" s="9">
        <v>77210</v>
      </c>
      <c r="L1333" s="10">
        <f>K1333/ VLOOKUP(A1333,Indicators!$B$1:$V$7,21,FALSE)</f>
        <v>337.76630648759789</v>
      </c>
      <c r="M1333" s="1" t="s">
        <v>170</v>
      </c>
      <c r="N1333" s="1" t="s">
        <v>71</v>
      </c>
      <c r="O1333" s="11"/>
      <c r="P1333" s="11"/>
      <c r="Q1333" s="8" t="str">
        <f t="shared" si="0"/>
        <v/>
      </c>
      <c r="R1333" s="1" t="s">
        <v>81</v>
      </c>
      <c r="S1333" s="1" t="s">
        <v>36</v>
      </c>
      <c r="T1333" s="11"/>
      <c r="U1333" s="11"/>
      <c r="V1333" s="11"/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</row>
    <row r="1334" spans="1:76" x14ac:dyDescent="0.2">
      <c r="A1334" s="1" t="s">
        <v>20</v>
      </c>
      <c r="B1334" s="1" t="s">
        <v>326</v>
      </c>
      <c r="C1334" s="1" t="s">
        <v>327</v>
      </c>
      <c r="D1334" s="1" t="s">
        <v>128</v>
      </c>
      <c r="E1334" s="1" t="s">
        <v>2</v>
      </c>
      <c r="F1334" s="1" t="s">
        <v>151</v>
      </c>
      <c r="G1334" s="1" t="s">
        <v>73</v>
      </c>
      <c r="H1334" s="8"/>
      <c r="I1334" s="8">
        <v>2015</v>
      </c>
      <c r="J1334" s="1" t="s">
        <v>124</v>
      </c>
      <c r="K1334" s="9">
        <v>109770</v>
      </c>
      <c r="L1334" s="10">
        <f>K1334/ VLOOKUP(A1334,Indicators!$B$1:$V$7,21,FALSE)</f>
        <v>480.20473336541403</v>
      </c>
      <c r="M1334" s="1" t="s">
        <v>170</v>
      </c>
      <c r="N1334" s="1" t="s">
        <v>71</v>
      </c>
      <c r="O1334" s="11"/>
      <c r="P1334" s="11"/>
      <c r="Q1334" s="8" t="str">
        <f t="shared" si="0"/>
        <v/>
      </c>
      <c r="R1334" s="1" t="s">
        <v>81</v>
      </c>
      <c r="S1334" s="1" t="s">
        <v>36</v>
      </c>
      <c r="T1334" s="11"/>
      <c r="U1334" s="11"/>
      <c r="V1334" s="11"/>
      <c r="W1334" s="11"/>
      <c r="X1334" s="11"/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</row>
    <row r="1335" spans="1:76" x14ac:dyDescent="0.2">
      <c r="A1335" s="1" t="s">
        <v>20</v>
      </c>
      <c r="B1335" s="1" t="s">
        <v>326</v>
      </c>
      <c r="C1335" s="1" t="s">
        <v>328</v>
      </c>
      <c r="D1335" s="1" t="s">
        <v>128</v>
      </c>
      <c r="E1335" s="1" t="s">
        <v>2</v>
      </c>
      <c r="F1335" s="1" t="s">
        <v>151</v>
      </c>
      <c r="G1335" s="1" t="s">
        <v>73</v>
      </c>
      <c r="H1335" s="8"/>
      <c r="I1335" s="8">
        <v>2015</v>
      </c>
      <c r="J1335" s="1" t="s">
        <v>124</v>
      </c>
      <c r="K1335" s="9">
        <v>186000</v>
      </c>
      <c r="L1335" s="10">
        <f>K1335/ VLOOKUP(A1335,Indicators!$B$1:$V$7,21,FALSE)</f>
        <v>813.68388818408505</v>
      </c>
      <c r="M1335" s="1" t="s">
        <v>170</v>
      </c>
      <c r="N1335" s="1" t="s">
        <v>71</v>
      </c>
      <c r="O1335" s="11"/>
      <c r="P1335" s="11"/>
      <c r="Q1335" s="8" t="str">
        <f t="shared" si="0"/>
        <v/>
      </c>
      <c r="R1335" s="1" t="s">
        <v>81</v>
      </c>
      <c r="S1335" s="1" t="s">
        <v>36</v>
      </c>
      <c r="T1335" s="11"/>
      <c r="U1335" s="11"/>
      <c r="V1335" s="11"/>
      <c r="W1335" s="11"/>
      <c r="X1335" s="11"/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</row>
    <row r="1336" spans="1:76" x14ac:dyDescent="0.2">
      <c r="A1336" s="1" t="s">
        <v>20</v>
      </c>
      <c r="B1336" s="1" t="s">
        <v>141</v>
      </c>
      <c r="C1336" s="1" t="s">
        <v>142</v>
      </c>
      <c r="D1336" s="1" t="s">
        <v>143</v>
      </c>
      <c r="E1336" s="1" t="s">
        <v>2</v>
      </c>
      <c r="F1336" s="1" t="s">
        <v>151</v>
      </c>
      <c r="G1336" s="1" t="s">
        <v>73</v>
      </c>
      <c r="H1336" s="8"/>
      <c r="I1336" s="8">
        <v>2015</v>
      </c>
      <c r="J1336" s="1" t="s">
        <v>124</v>
      </c>
      <c r="K1336" s="9">
        <v>1770</v>
      </c>
      <c r="L1336" s="10">
        <f>K1336/ VLOOKUP(A1336,Indicators!$B$1:$V$7,21,FALSE)</f>
        <v>7.7431208714291966</v>
      </c>
      <c r="M1336" s="1" t="s">
        <v>141</v>
      </c>
      <c r="N1336" s="1" t="s">
        <v>71</v>
      </c>
      <c r="O1336" s="11"/>
      <c r="P1336" s="11"/>
      <c r="Q1336" s="8" t="str">
        <f t="shared" si="0"/>
        <v/>
      </c>
      <c r="R1336" s="1" t="s">
        <v>99</v>
      </c>
      <c r="S1336" s="1" t="s">
        <v>78</v>
      </c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</row>
    <row r="1337" spans="1:76" x14ac:dyDescent="0.2">
      <c r="A1337" s="1" t="s">
        <v>20</v>
      </c>
      <c r="B1337" s="1" t="s">
        <v>141</v>
      </c>
      <c r="C1337" s="1" t="s">
        <v>142</v>
      </c>
      <c r="D1337" s="1" t="s">
        <v>143</v>
      </c>
      <c r="E1337" s="1" t="s">
        <v>2</v>
      </c>
      <c r="F1337" s="1" t="s">
        <v>151</v>
      </c>
      <c r="G1337" s="1" t="s">
        <v>73</v>
      </c>
      <c r="H1337" s="8"/>
      <c r="I1337" s="8">
        <v>2015</v>
      </c>
      <c r="J1337" s="1" t="s">
        <v>124</v>
      </c>
      <c r="K1337" s="9">
        <v>2000</v>
      </c>
      <c r="L1337" s="10">
        <f>K1337/ VLOOKUP(A1337,Indicators!$B$1:$V$7,21,FALSE)</f>
        <v>8.7492891202589789</v>
      </c>
      <c r="M1337" s="1" t="s">
        <v>141</v>
      </c>
      <c r="N1337" s="1" t="s">
        <v>71</v>
      </c>
      <c r="O1337" s="11"/>
      <c r="P1337" s="11"/>
      <c r="Q1337" s="8" t="str">
        <f t="shared" si="0"/>
        <v/>
      </c>
      <c r="R1337" s="1" t="s">
        <v>99</v>
      </c>
      <c r="S1337" s="1" t="s">
        <v>78</v>
      </c>
      <c r="T1337" s="11"/>
      <c r="U1337" s="11"/>
      <c r="V1337" s="11"/>
      <c r="W1337" s="11"/>
      <c r="X1337" s="11"/>
      <c r="Y1337" s="11"/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/>
      <c r="AK1337" s="11"/>
      <c r="AL1337" s="11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</row>
    <row r="1338" spans="1:76" x14ac:dyDescent="0.2">
      <c r="A1338" s="1" t="s">
        <v>20</v>
      </c>
      <c r="B1338" s="1" t="s">
        <v>141</v>
      </c>
      <c r="C1338" s="1" t="s">
        <v>142</v>
      </c>
      <c r="D1338" s="1" t="s">
        <v>143</v>
      </c>
      <c r="E1338" s="1" t="s">
        <v>2</v>
      </c>
      <c r="F1338" s="1" t="s">
        <v>151</v>
      </c>
      <c r="G1338" s="1" t="s">
        <v>73</v>
      </c>
      <c r="H1338" s="8"/>
      <c r="I1338" s="8">
        <v>2015</v>
      </c>
      <c r="J1338" s="1" t="s">
        <v>124</v>
      </c>
      <c r="K1338" s="9">
        <v>3000</v>
      </c>
      <c r="L1338" s="10">
        <f>K1338/ VLOOKUP(A1338,Indicators!$B$1:$V$7,21,FALSE)</f>
        <v>13.123933680388468</v>
      </c>
      <c r="M1338" s="1" t="s">
        <v>141</v>
      </c>
      <c r="N1338" s="1" t="s">
        <v>71</v>
      </c>
      <c r="O1338" s="11"/>
      <c r="P1338" s="11"/>
      <c r="Q1338" s="8" t="str">
        <f t="shared" si="0"/>
        <v/>
      </c>
      <c r="R1338" s="1" t="s">
        <v>99</v>
      </c>
      <c r="S1338" s="1" t="s">
        <v>78</v>
      </c>
      <c r="T1338" s="11"/>
      <c r="U1338" s="11"/>
      <c r="V1338" s="11"/>
      <c r="W1338" s="11"/>
      <c r="X1338" s="11"/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</row>
    <row r="1339" spans="1:76" x14ac:dyDescent="0.2">
      <c r="A1339" s="1" t="s">
        <v>20</v>
      </c>
      <c r="B1339" s="1" t="s">
        <v>141</v>
      </c>
      <c r="C1339" s="1" t="s">
        <v>142</v>
      </c>
      <c r="D1339" s="1" t="s">
        <v>143</v>
      </c>
      <c r="E1339" s="1" t="s">
        <v>2</v>
      </c>
      <c r="F1339" s="1" t="s">
        <v>151</v>
      </c>
      <c r="G1339" s="1" t="s">
        <v>73</v>
      </c>
      <c r="H1339" s="8"/>
      <c r="I1339" s="8">
        <v>2015</v>
      </c>
      <c r="J1339" s="1" t="s">
        <v>124</v>
      </c>
      <c r="K1339" s="9">
        <v>20000</v>
      </c>
      <c r="L1339" s="10">
        <f>K1339/ VLOOKUP(A1339,Indicators!$B$1:$V$7,21,FALSE)</f>
        <v>87.492891202589789</v>
      </c>
      <c r="M1339" s="1" t="s">
        <v>141</v>
      </c>
      <c r="N1339" s="1" t="s">
        <v>71</v>
      </c>
      <c r="O1339" s="11"/>
      <c r="P1339" s="11"/>
      <c r="Q1339" s="8" t="str">
        <f t="shared" si="0"/>
        <v/>
      </c>
      <c r="R1339" s="1" t="s">
        <v>99</v>
      </c>
      <c r="S1339" s="1" t="s">
        <v>78</v>
      </c>
      <c r="T1339" s="11"/>
      <c r="U1339" s="11"/>
      <c r="V1339" s="11"/>
      <c r="W1339" s="11"/>
      <c r="X1339" s="11"/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</row>
    <row r="1340" spans="1:76" x14ac:dyDescent="0.2">
      <c r="A1340" s="1" t="s">
        <v>20</v>
      </c>
      <c r="B1340" s="1" t="s">
        <v>141</v>
      </c>
      <c r="C1340" s="1" t="s">
        <v>142</v>
      </c>
      <c r="D1340" s="1" t="s">
        <v>143</v>
      </c>
      <c r="E1340" s="1" t="s">
        <v>2</v>
      </c>
      <c r="F1340" s="1" t="s">
        <v>151</v>
      </c>
      <c r="G1340" s="1" t="s">
        <v>73</v>
      </c>
      <c r="H1340" s="8"/>
      <c r="I1340" s="8">
        <v>2015</v>
      </c>
      <c r="J1340" s="1" t="s">
        <v>124</v>
      </c>
      <c r="K1340" s="9">
        <v>33480</v>
      </c>
      <c r="L1340" s="10">
        <f>K1340/ VLOOKUP(A1340,Indicators!$B$1:$V$7,21,FALSE)</f>
        <v>146.46309987313529</v>
      </c>
      <c r="M1340" s="1" t="s">
        <v>141</v>
      </c>
      <c r="N1340" s="1" t="s">
        <v>71</v>
      </c>
      <c r="O1340" s="11"/>
      <c r="P1340" s="11"/>
      <c r="Q1340" s="8" t="str">
        <f t="shared" si="0"/>
        <v/>
      </c>
      <c r="R1340" s="1" t="s">
        <v>99</v>
      </c>
      <c r="S1340" s="1" t="s">
        <v>78</v>
      </c>
      <c r="T1340" s="11"/>
      <c r="U1340" s="11"/>
      <c r="V1340" s="11"/>
      <c r="W1340" s="11"/>
      <c r="X1340" s="11"/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</row>
    <row r="1341" spans="1:76" x14ac:dyDescent="0.2">
      <c r="A1341" s="1" t="s">
        <v>20</v>
      </c>
      <c r="B1341" s="1" t="s">
        <v>141</v>
      </c>
      <c r="C1341" s="1" t="s">
        <v>142</v>
      </c>
      <c r="D1341" s="1" t="s">
        <v>143</v>
      </c>
      <c r="E1341" s="1" t="s">
        <v>2</v>
      </c>
      <c r="F1341" s="1" t="s">
        <v>151</v>
      </c>
      <c r="G1341" s="1" t="s">
        <v>73</v>
      </c>
      <c r="H1341" s="8"/>
      <c r="I1341" s="8">
        <v>2015</v>
      </c>
      <c r="J1341" s="1" t="s">
        <v>124</v>
      </c>
      <c r="K1341" s="9">
        <v>35640</v>
      </c>
      <c r="L1341" s="10">
        <f>K1341/ VLOOKUP(A1341,Indicators!$B$1:$V$7,21,FALSE)</f>
        <v>155.91233212301501</v>
      </c>
      <c r="M1341" s="1" t="s">
        <v>141</v>
      </c>
      <c r="N1341" s="1" t="s">
        <v>71</v>
      </c>
      <c r="O1341" s="11"/>
      <c r="P1341" s="11"/>
      <c r="Q1341" s="8" t="str">
        <f t="shared" si="0"/>
        <v/>
      </c>
      <c r="R1341" s="1" t="s">
        <v>99</v>
      </c>
      <c r="S1341" s="1" t="s">
        <v>78</v>
      </c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</row>
    <row r="1342" spans="1:76" x14ac:dyDescent="0.2">
      <c r="A1342" s="1" t="s">
        <v>20</v>
      </c>
      <c r="B1342" s="1" t="s">
        <v>141</v>
      </c>
      <c r="C1342" s="1" t="s">
        <v>142</v>
      </c>
      <c r="D1342" s="1" t="s">
        <v>143</v>
      </c>
      <c r="E1342" s="1" t="s">
        <v>2</v>
      </c>
      <c r="F1342" s="1" t="s">
        <v>151</v>
      </c>
      <c r="G1342" s="1" t="s">
        <v>73</v>
      </c>
      <c r="H1342" s="8"/>
      <c r="I1342" s="8">
        <v>2015</v>
      </c>
      <c r="J1342" s="1" t="s">
        <v>124</v>
      </c>
      <c r="K1342" s="9">
        <v>40000</v>
      </c>
      <c r="L1342" s="10">
        <f>K1342/ VLOOKUP(A1342,Indicators!$B$1:$V$7,21,FALSE)</f>
        <v>174.98578240517958</v>
      </c>
      <c r="M1342" s="1" t="s">
        <v>141</v>
      </c>
      <c r="N1342" s="1" t="s">
        <v>71</v>
      </c>
      <c r="O1342" s="11"/>
      <c r="P1342" s="11"/>
      <c r="Q1342" s="8" t="str">
        <f t="shared" si="0"/>
        <v/>
      </c>
      <c r="R1342" s="1" t="s">
        <v>99</v>
      </c>
      <c r="S1342" s="1" t="s">
        <v>78</v>
      </c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</row>
    <row r="1343" spans="1:76" x14ac:dyDescent="0.2">
      <c r="A1343" s="1" t="s">
        <v>20</v>
      </c>
      <c r="B1343" s="1" t="s">
        <v>141</v>
      </c>
      <c r="C1343" s="1" t="s">
        <v>142</v>
      </c>
      <c r="D1343" s="1" t="s">
        <v>143</v>
      </c>
      <c r="E1343" s="1" t="s">
        <v>2</v>
      </c>
      <c r="F1343" s="1" t="s">
        <v>151</v>
      </c>
      <c r="G1343" s="1" t="s">
        <v>73</v>
      </c>
      <c r="H1343" s="8"/>
      <c r="I1343" s="8">
        <v>2015</v>
      </c>
      <c r="J1343" s="1" t="s">
        <v>124</v>
      </c>
      <c r="K1343" s="9">
        <v>41100</v>
      </c>
      <c r="L1343" s="10">
        <f>K1343/ VLOOKUP(A1343,Indicators!$B$1:$V$7,21,FALSE)</f>
        <v>179.79789142132202</v>
      </c>
      <c r="M1343" s="1" t="s">
        <v>141</v>
      </c>
      <c r="N1343" s="1" t="s">
        <v>71</v>
      </c>
      <c r="O1343" s="11"/>
      <c r="P1343" s="11"/>
      <c r="Q1343" s="8" t="str">
        <f t="shared" si="0"/>
        <v/>
      </c>
      <c r="R1343" s="1" t="s">
        <v>99</v>
      </c>
      <c r="S1343" s="1" t="s">
        <v>78</v>
      </c>
      <c r="T1343" s="11"/>
      <c r="U1343" s="11"/>
      <c r="V1343" s="11"/>
      <c r="W1343" s="11"/>
      <c r="X1343" s="11"/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</row>
    <row r="1344" spans="1:76" x14ac:dyDescent="0.2">
      <c r="A1344" s="1" t="s">
        <v>20</v>
      </c>
      <c r="B1344" s="1" t="s">
        <v>141</v>
      </c>
      <c r="C1344" s="1" t="s">
        <v>142</v>
      </c>
      <c r="D1344" s="1" t="s">
        <v>143</v>
      </c>
      <c r="E1344" s="1" t="s">
        <v>2</v>
      </c>
      <c r="F1344" s="1" t="s">
        <v>151</v>
      </c>
      <c r="G1344" s="1" t="s">
        <v>73</v>
      </c>
      <c r="H1344" s="8"/>
      <c r="I1344" s="8">
        <v>2015</v>
      </c>
      <c r="J1344" s="1" t="s">
        <v>124</v>
      </c>
      <c r="K1344" s="9">
        <v>41320</v>
      </c>
      <c r="L1344" s="10">
        <f>K1344/ VLOOKUP(A1344,Indicators!$B$1:$V$7,21,FALSE)</f>
        <v>180.76031322455052</v>
      </c>
      <c r="M1344" s="1" t="s">
        <v>141</v>
      </c>
      <c r="N1344" s="1" t="s">
        <v>71</v>
      </c>
      <c r="O1344" s="11"/>
      <c r="P1344" s="11"/>
      <c r="Q1344" s="8" t="str">
        <f t="shared" si="0"/>
        <v/>
      </c>
      <c r="R1344" s="1" t="s">
        <v>99</v>
      </c>
      <c r="S1344" s="1" t="s">
        <v>78</v>
      </c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</row>
    <row r="1345" spans="1:76" x14ac:dyDescent="0.2">
      <c r="A1345" s="1" t="s">
        <v>20</v>
      </c>
      <c r="B1345" s="1" t="s">
        <v>141</v>
      </c>
      <c r="C1345" s="1" t="s">
        <v>142</v>
      </c>
      <c r="D1345" s="1" t="s">
        <v>143</v>
      </c>
      <c r="E1345" s="1" t="s">
        <v>2</v>
      </c>
      <c r="F1345" s="1" t="s">
        <v>151</v>
      </c>
      <c r="G1345" s="1" t="s">
        <v>73</v>
      </c>
      <c r="H1345" s="8"/>
      <c r="I1345" s="8">
        <v>2015</v>
      </c>
      <c r="J1345" s="1" t="s">
        <v>124</v>
      </c>
      <c r="K1345" s="9">
        <v>67970</v>
      </c>
      <c r="L1345" s="10">
        <f>K1345/ VLOOKUP(A1345,Indicators!$B$1:$V$7,21,FALSE)</f>
        <v>297.34459075200141</v>
      </c>
      <c r="M1345" s="1" t="s">
        <v>141</v>
      </c>
      <c r="N1345" s="1" t="s">
        <v>71</v>
      </c>
      <c r="O1345" s="11"/>
      <c r="P1345" s="11"/>
      <c r="Q1345" s="8" t="str">
        <f t="shared" si="0"/>
        <v/>
      </c>
      <c r="R1345" s="1" t="s">
        <v>99</v>
      </c>
      <c r="S1345" s="1" t="s">
        <v>78</v>
      </c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</row>
    <row r="1346" spans="1:76" x14ac:dyDescent="0.2">
      <c r="A1346" s="1" t="s">
        <v>20</v>
      </c>
      <c r="B1346" s="1" t="s">
        <v>141</v>
      </c>
      <c r="C1346" s="1" t="s">
        <v>142</v>
      </c>
      <c r="D1346" s="1" t="s">
        <v>143</v>
      </c>
      <c r="E1346" s="1" t="s">
        <v>2</v>
      </c>
      <c r="F1346" s="1" t="s">
        <v>151</v>
      </c>
      <c r="G1346" s="1" t="s">
        <v>73</v>
      </c>
      <c r="H1346" s="8"/>
      <c r="I1346" s="8">
        <v>2015</v>
      </c>
      <c r="J1346" s="1" t="s">
        <v>124</v>
      </c>
      <c r="K1346" s="9">
        <v>100000</v>
      </c>
      <c r="L1346" s="10">
        <f>K1346/ VLOOKUP(A1346,Indicators!$B$1:$V$7,21,FALSE)</f>
        <v>437.46445601294892</v>
      </c>
      <c r="M1346" s="1" t="s">
        <v>141</v>
      </c>
      <c r="N1346" s="1" t="s">
        <v>71</v>
      </c>
      <c r="O1346" s="11"/>
      <c r="P1346" s="11"/>
      <c r="Q1346" s="8" t="str">
        <f t="shared" si="0"/>
        <v/>
      </c>
      <c r="R1346" s="1" t="s">
        <v>99</v>
      </c>
      <c r="S1346" s="1" t="s">
        <v>78</v>
      </c>
      <c r="T1346" s="11"/>
      <c r="U1346" s="11"/>
      <c r="V1346" s="11"/>
      <c r="W1346" s="11"/>
      <c r="X1346" s="11"/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</row>
    <row r="1347" spans="1:76" x14ac:dyDescent="0.2">
      <c r="A1347" s="1" t="s">
        <v>20</v>
      </c>
      <c r="B1347" s="1" t="s">
        <v>141</v>
      </c>
      <c r="C1347" s="1" t="s">
        <v>142</v>
      </c>
      <c r="D1347" s="1" t="s">
        <v>143</v>
      </c>
      <c r="E1347" s="1" t="s">
        <v>2</v>
      </c>
      <c r="F1347" s="1" t="s">
        <v>151</v>
      </c>
      <c r="G1347" s="1" t="s">
        <v>73</v>
      </c>
      <c r="H1347" s="8"/>
      <c r="I1347" s="8">
        <v>2015</v>
      </c>
      <c r="J1347" s="1" t="s">
        <v>124</v>
      </c>
      <c r="K1347" s="9">
        <v>129000</v>
      </c>
      <c r="L1347" s="10">
        <f>K1347/ VLOOKUP(A1347,Indicators!$B$1:$V$7,21,FALSE)</f>
        <v>564.32914825670412</v>
      </c>
      <c r="M1347" s="1" t="s">
        <v>141</v>
      </c>
      <c r="N1347" s="1" t="s">
        <v>71</v>
      </c>
      <c r="O1347" s="11"/>
      <c r="P1347" s="11"/>
      <c r="Q1347" s="8" t="str">
        <f t="shared" si="0"/>
        <v/>
      </c>
      <c r="R1347" s="1" t="s">
        <v>99</v>
      </c>
      <c r="S1347" s="1" t="s">
        <v>78</v>
      </c>
      <c r="T1347" s="11"/>
      <c r="U1347" s="11"/>
      <c r="V1347" s="11"/>
      <c r="W1347" s="11"/>
      <c r="X1347" s="11"/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</row>
    <row r="1348" spans="1:76" x14ac:dyDescent="0.2">
      <c r="A1348" s="1" t="s">
        <v>20</v>
      </c>
      <c r="B1348" s="1" t="s">
        <v>141</v>
      </c>
      <c r="C1348" s="1" t="s">
        <v>142</v>
      </c>
      <c r="D1348" s="1" t="s">
        <v>143</v>
      </c>
      <c r="E1348" s="1" t="s">
        <v>2</v>
      </c>
      <c r="F1348" s="1" t="s">
        <v>151</v>
      </c>
      <c r="G1348" s="1" t="s">
        <v>73</v>
      </c>
      <c r="H1348" s="8"/>
      <c r="I1348" s="8">
        <v>2015</v>
      </c>
      <c r="J1348" s="1" t="s">
        <v>124</v>
      </c>
      <c r="K1348" s="9">
        <v>198010</v>
      </c>
      <c r="L1348" s="10">
        <f>K1348/ VLOOKUP(A1348,Indicators!$B$1:$V$7,21,FALSE)</f>
        <v>866.22336935124019</v>
      </c>
      <c r="M1348" s="1" t="s">
        <v>141</v>
      </c>
      <c r="N1348" s="1" t="s">
        <v>71</v>
      </c>
      <c r="O1348" s="11"/>
      <c r="P1348" s="11"/>
      <c r="Q1348" s="8" t="str">
        <f t="shared" si="0"/>
        <v/>
      </c>
      <c r="R1348" s="1" t="s">
        <v>99</v>
      </c>
      <c r="S1348" s="1" t="s">
        <v>78</v>
      </c>
      <c r="T1348" s="11"/>
      <c r="U1348" s="11"/>
      <c r="V1348" s="11"/>
      <c r="W1348" s="11"/>
      <c r="X1348" s="11"/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</row>
    <row r="1349" spans="1:76" x14ac:dyDescent="0.2">
      <c r="A1349" s="1" t="s">
        <v>20</v>
      </c>
      <c r="B1349" s="1" t="s">
        <v>141</v>
      </c>
      <c r="C1349" s="1" t="s">
        <v>142</v>
      </c>
      <c r="D1349" s="1" t="s">
        <v>143</v>
      </c>
      <c r="E1349" s="1" t="s">
        <v>2</v>
      </c>
      <c r="F1349" s="1" t="s">
        <v>151</v>
      </c>
      <c r="G1349" s="1" t="s">
        <v>73</v>
      </c>
      <c r="H1349" s="8"/>
      <c r="I1349" s="8">
        <v>2015</v>
      </c>
      <c r="J1349" s="1" t="s">
        <v>124</v>
      </c>
      <c r="K1349" s="9">
        <v>216010</v>
      </c>
      <c r="L1349" s="10">
        <f>K1349/ VLOOKUP(A1349,Indicators!$B$1:$V$7,21,FALSE)</f>
        <v>944.96697143357096</v>
      </c>
      <c r="M1349" s="1" t="s">
        <v>141</v>
      </c>
      <c r="N1349" s="1" t="s">
        <v>71</v>
      </c>
      <c r="O1349" s="11"/>
      <c r="P1349" s="11"/>
      <c r="Q1349" s="8" t="str">
        <f t="shared" si="0"/>
        <v/>
      </c>
      <c r="R1349" s="1" t="s">
        <v>99</v>
      </c>
      <c r="S1349" s="1" t="s">
        <v>78</v>
      </c>
      <c r="T1349" s="11"/>
      <c r="U1349" s="11"/>
      <c r="V1349" s="11"/>
      <c r="W1349" s="11"/>
      <c r="X1349" s="11"/>
      <c r="Y1349" s="11"/>
      <c r="Z1349" s="11"/>
      <c r="AA1349" s="11"/>
      <c r="AB1349" s="11"/>
      <c r="AC1349" s="11"/>
      <c r="AD1349" s="11"/>
      <c r="AE1349" s="11"/>
      <c r="AF1349" s="11"/>
      <c r="AG1349" s="11"/>
      <c r="AH1349" s="11"/>
      <c r="AI1349" s="11"/>
      <c r="AJ1349" s="11"/>
      <c r="AK1349" s="11"/>
      <c r="AL1349" s="11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</row>
    <row r="1350" spans="1:76" x14ac:dyDescent="0.2">
      <c r="A1350" s="1" t="s">
        <v>20</v>
      </c>
      <c r="B1350" s="1" t="s">
        <v>141</v>
      </c>
      <c r="C1350" s="1" t="s">
        <v>142</v>
      </c>
      <c r="D1350" s="1" t="s">
        <v>143</v>
      </c>
      <c r="E1350" s="1" t="s">
        <v>2</v>
      </c>
      <c r="F1350" s="1" t="s">
        <v>151</v>
      </c>
      <c r="G1350" s="1" t="s">
        <v>73</v>
      </c>
      <c r="H1350" s="8"/>
      <c r="I1350" s="8">
        <v>2015</v>
      </c>
      <c r="J1350" s="1" t="s">
        <v>124</v>
      </c>
      <c r="K1350" s="9">
        <v>226850</v>
      </c>
      <c r="L1350" s="10">
        <f>K1350/ VLOOKUP(A1350,Indicators!$B$1:$V$7,21,FALSE)</f>
        <v>992.38811846537465</v>
      </c>
      <c r="M1350" s="1" t="s">
        <v>141</v>
      </c>
      <c r="N1350" s="1" t="s">
        <v>71</v>
      </c>
      <c r="O1350" s="11"/>
      <c r="P1350" s="11"/>
      <c r="Q1350" s="8" t="str">
        <f t="shared" si="0"/>
        <v/>
      </c>
      <c r="R1350" s="1" t="s">
        <v>99</v>
      </c>
      <c r="S1350" s="1" t="s">
        <v>78</v>
      </c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</row>
    <row r="1351" spans="1:76" x14ac:dyDescent="0.2">
      <c r="A1351" s="1" t="s">
        <v>20</v>
      </c>
      <c r="B1351" s="1" t="s">
        <v>141</v>
      </c>
      <c r="C1351" s="1" t="s">
        <v>142</v>
      </c>
      <c r="D1351" s="1" t="s">
        <v>143</v>
      </c>
      <c r="E1351" s="1" t="s">
        <v>2</v>
      </c>
      <c r="F1351" s="1" t="s">
        <v>151</v>
      </c>
      <c r="G1351" s="1" t="s">
        <v>73</v>
      </c>
      <c r="H1351" s="8"/>
      <c r="I1351" s="8">
        <v>2015</v>
      </c>
      <c r="J1351" s="1" t="s">
        <v>124</v>
      </c>
      <c r="K1351" s="9">
        <v>240640</v>
      </c>
      <c r="L1351" s="10">
        <f>K1351/ VLOOKUP(A1351,Indicators!$B$1:$V$7,21,FALSE)</f>
        <v>1052.7144669495603</v>
      </c>
      <c r="M1351" s="1" t="s">
        <v>141</v>
      </c>
      <c r="N1351" s="1" t="s">
        <v>71</v>
      </c>
      <c r="O1351" s="11"/>
      <c r="P1351" s="11"/>
      <c r="Q1351" s="8" t="str">
        <f t="shared" si="0"/>
        <v/>
      </c>
      <c r="R1351" s="1" t="s">
        <v>99</v>
      </c>
      <c r="S1351" s="1" t="s">
        <v>78</v>
      </c>
      <c r="T1351" s="11"/>
      <c r="U1351" s="11"/>
      <c r="V1351" s="11"/>
      <c r="W1351" s="11"/>
      <c r="X1351" s="11"/>
      <c r="Y1351" s="11"/>
      <c r="Z1351" s="11"/>
      <c r="AA1351" s="11"/>
      <c r="AB1351" s="11"/>
      <c r="AC1351" s="11"/>
      <c r="AD1351" s="11"/>
      <c r="AE1351" s="11"/>
      <c r="AF1351" s="11"/>
      <c r="AG1351" s="11"/>
      <c r="AH1351" s="11"/>
      <c r="AI1351" s="11"/>
      <c r="AJ1351" s="11"/>
      <c r="AK1351" s="11"/>
      <c r="AL1351" s="11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</row>
    <row r="1352" spans="1:76" x14ac:dyDescent="0.2">
      <c r="A1352" s="1" t="s">
        <v>20</v>
      </c>
      <c r="B1352" s="1" t="s">
        <v>141</v>
      </c>
      <c r="C1352" s="1" t="s">
        <v>142</v>
      </c>
      <c r="D1352" s="1" t="s">
        <v>143</v>
      </c>
      <c r="E1352" s="1" t="s">
        <v>2</v>
      </c>
      <c r="F1352" s="1" t="s">
        <v>151</v>
      </c>
      <c r="G1352" s="1" t="s">
        <v>73</v>
      </c>
      <c r="H1352" s="8"/>
      <c r="I1352" s="8">
        <v>2015</v>
      </c>
      <c r="J1352" s="1" t="s">
        <v>124</v>
      </c>
      <c r="K1352" s="9">
        <v>247660</v>
      </c>
      <c r="L1352" s="10">
        <f>K1352/ VLOOKUP(A1352,Indicators!$B$1:$V$7,21,FALSE)</f>
        <v>1083.4244717616693</v>
      </c>
      <c r="M1352" s="1" t="s">
        <v>141</v>
      </c>
      <c r="N1352" s="1" t="s">
        <v>71</v>
      </c>
      <c r="O1352" s="11"/>
      <c r="P1352" s="11"/>
      <c r="Q1352" s="8" t="str">
        <f t="shared" si="0"/>
        <v/>
      </c>
      <c r="R1352" s="1" t="s">
        <v>99</v>
      </c>
      <c r="S1352" s="1" t="s">
        <v>78</v>
      </c>
      <c r="T1352" s="11"/>
      <c r="U1352" s="11"/>
      <c r="V1352" s="11"/>
      <c r="W1352" s="11"/>
      <c r="X1352" s="11"/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</row>
    <row r="1353" spans="1:76" x14ac:dyDescent="0.2">
      <c r="A1353" s="1" t="s">
        <v>20</v>
      </c>
      <c r="B1353" s="1" t="s">
        <v>141</v>
      </c>
      <c r="C1353" s="1" t="s">
        <v>142</v>
      </c>
      <c r="D1353" s="1" t="s">
        <v>143</v>
      </c>
      <c r="E1353" s="1" t="s">
        <v>2</v>
      </c>
      <c r="F1353" s="1" t="s">
        <v>151</v>
      </c>
      <c r="G1353" s="1" t="s">
        <v>73</v>
      </c>
      <c r="H1353" s="8"/>
      <c r="I1353" s="8">
        <v>2015</v>
      </c>
      <c r="J1353" s="1" t="s">
        <v>124</v>
      </c>
      <c r="K1353" s="9">
        <v>250000</v>
      </c>
      <c r="L1353" s="10">
        <f>K1353/ VLOOKUP(A1353,Indicators!$B$1:$V$7,21,FALSE)</f>
        <v>1093.6611400323723</v>
      </c>
      <c r="M1353" s="1" t="s">
        <v>141</v>
      </c>
      <c r="N1353" s="1" t="s">
        <v>71</v>
      </c>
      <c r="O1353" s="11"/>
      <c r="P1353" s="11"/>
      <c r="Q1353" s="8" t="str">
        <f t="shared" si="0"/>
        <v/>
      </c>
      <c r="R1353" s="1" t="s">
        <v>99</v>
      </c>
      <c r="S1353" s="1" t="s">
        <v>78</v>
      </c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</row>
    <row r="1354" spans="1:76" x14ac:dyDescent="0.2">
      <c r="A1354" s="1" t="s">
        <v>20</v>
      </c>
      <c r="B1354" s="1" t="s">
        <v>141</v>
      </c>
      <c r="C1354" s="1" t="s">
        <v>142</v>
      </c>
      <c r="D1354" s="1" t="s">
        <v>143</v>
      </c>
      <c r="E1354" s="1" t="s">
        <v>2</v>
      </c>
      <c r="F1354" s="1" t="s">
        <v>151</v>
      </c>
      <c r="G1354" s="1" t="s">
        <v>73</v>
      </c>
      <c r="H1354" s="8"/>
      <c r="I1354" s="8">
        <v>2015</v>
      </c>
      <c r="J1354" s="1" t="s">
        <v>124</v>
      </c>
      <c r="K1354" s="9">
        <v>250690</v>
      </c>
      <c r="L1354" s="10">
        <f>K1354/ VLOOKUP(A1354,Indicators!$B$1:$V$7,21,FALSE)</f>
        <v>1096.6796447788618</v>
      </c>
      <c r="M1354" s="1" t="s">
        <v>141</v>
      </c>
      <c r="N1354" s="1" t="s">
        <v>71</v>
      </c>
      <c r="O1354" s="11"/>
      <c r="P1354" s="11"/>
      <c r="Q1354" s="8" t="str">
        <f t="shared" si="0"/>
        <v/>
      </c>
      <c r="R1354" s="1" t="s">
        <v>99</v>
      </c>
      <c r="S1354" s="1" t="s">
        <v>78</v>
      </c>
      <c r="T1354" s="11"/>
      <c r="U1354" s="11"/>
      <c r="V1354" s="11"/>
      <c r="W1354" s="11"/>
      <c r="X1354" s="11"/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</row>
    <row r="1355" spans="1:76" x14ac:dyDescent="0.2">
      <c r="A1355" s="1" t="s">
        <v>20</v>
      </c>
      <c r="B1355" s="1" t="s">
        <v>141</v>
      </c>
      <c r="C1355" s="1" t="s">
        <v>142</v>
      </c>
      <c r="D1355" s="1" t="s">
        <v>143</v>
      </c>
      <c r="E1355" s="1" t="s">
        <v>2</v>
      </c>
      <c r="F1355" s="1" t="s">
        <v>151</v>
      </c>
      <c r="G1355" s="1" t="s">
        <v>73</v>
      </c>
      <c r="H1355" s="8"/>
      <c r="I1355" s="8">
        <v>2015</v>
      </c>
      <c r="J1355" s="1" t="s">
        <v>124</v>
      </c>
      <c r="K1355" s="9">
        <v>254430</v>
      </c>
      <c r="L1355" s="10">
        <f>K1355/ VLOOKUP(A1355,Indicators!$B$1:$V$7,21,FALSE)</f>
        <v>1113.040815433746</v>
      </c>
      <c r="M1355" s="1" t="s">
        <v>141</v>
      </c>
      <c r="N1355" s="1" t="s">
        <v>71</v>
      </c>
      <c r="O1355" s="11"/>
      <c r="P1355" s="11"/>
      <c r="Q1355" s="8" t="str">
        <f t="shared" si="0"/>
        <v/>
      </c>
      <c r="R1355" s="1" t="s">
        <v>99</v>
      </c>
      <c r="S1355" s="1" t="s">
        <v>78</v>
      </c>
      <c r="T1355" s="11"/>
      <c r="U1355" s="11"/>
      <c r="V1355" s="11"/>
      <c r="W1355" s="11"/>
      <c r="X1355" s="11"/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</row>
    <row r="1356" spans="1:76" x14ac:dyDescent="0.2">
      <c r="A1356" s="1" t="s">
        <v>20</v>
      </c>
      <c r="B1356" s="1" t="s">
        <v>141</v>
      </c>
      <c r="C1356" s="1" t="s">
        <v>142</v>
      </c>
      <c r="D1356" s="1" t="s">
        <v>143</v>
      </c>
      <c r="E1356" s="1" t="s">
        <v>2</v>
      </c>
      <c r="F1356" s="1" t="s">
        <v>151</v>
      </c>
      <c r="G1356" s="1" t="s">
        <v>73</v>
      </c>
      <c r="H1356" s="8"/>
      <c r="I1356" s="8">
        <v>2015</v>
      </c>
      <c r="J1356" s="1" t="s">
        <v>124</v>
      </c>
      <c r="K1356" s="9">
        <v>588070</v>
      </c>
      <c r="L1356" s="10">
        <f>K1356/ VLOOKUP(A1356,Indicators!$B$1:$V$7,21,FALSE)</f>
        <v>2572.5972264753486</v>
      </c>
      <c r="M1356" s="1" t="s">
        <v>141</v>
      </c>
      <c r="N1356" s="1" t="s">
        <v>71</v>
      </c>
      <c r="O1356" s="11"/>
      <c r="P1356" s="11"/>
      <c r="Q1356" s="8" t="str">
        <f t="shared" si="0"/>
        <v/>
      </c>
      <c r="R1356" s="1" t="s">
        <v>99</v>
      </c>
      <c r="S1356" s="1" t="s">
        <v>78</v>
      </c>
      <c r="T1356" s="11"/>
      <c r="U1356" s="11"/>
      <c r="V1356" s="11"/>
      <c r="W1356" s="11"/>
      <c r="X1356" s="11"/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</row>
    <row r="1357" spans="1:76" x14ac:dyDescent="0.2">
      <c r="A1357" s="1" t="s">
        <v>20</v>
      </c>
      <c r="B1357" s="1" t="s">
        <v>141</v>
      </c>
      <c r="C1357" s="1" t="s">
        <v>142</v>
      </c>
      <c r="D1357" s="1" t="s">
        <v>143</v>
      </c>
      <c r="E1357" s="1" t="s">
        <v>2</v>
      </c>
      <c r="F1357" s="1" t="s">
        <v>151</v>
      </c>
      <c r="G1357" s="1" t="s">
        <v>73</v>
      </c>
      <c r="H1357" s="8"/>
      <c r="I1357" s="8">
        <v>2015</v>
      </c>
      <c r="J1357" s="1" t="s">
        <v>124</v>
      </c>
      <c r="K1357" s="9">
        <v>670940</v>
      </c>
      <c r="L1357" s="10">
        <f>K1357/ VLOOKUP(A1357,Indicators!$B$1:$V$7,21,FALSE)</f>
        <v>2935.1240211732797</v>
      </c>
      <c r="M1357" s="1" t="s">
        <v>141</v>
      </c>
      <c r="N1357" s="1" t="s">
        <v>71</v>
      </c>
      <c r="O1357" s="11"/>
      <c r="P1357" s="11"/>
      <c r="Q1357" s="8" t="str">
        <f t="shared" si="0"/>
        <v/>
      </c>
      <c r="R1357" s="1" t="s">
        <v>99</v>
      </c>
      <c r="S1357" s="1" t="s">
        <v>78</v>
      </c>
      <c r="T1357" s="11"/>
      <c r="U1357" s="11"/>
      <c r="V1357" s="11"/>
      <c r="W1357" s="11"/>
      <c r="X1357" s="11"/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</row>
    <row r="1358" spans="1:76" x14ac:dyDescent="0.2">
      <c r="A1358" s="1" t="s">
        <v>20</v>
      </c>
      <c r="B1358" s="1" t="s">
        <v>141</v>
      </c>
      <c r="C1358" s="1" t="s">
        <v>142</v>
      </c>
      <c r="D1358" s="1" t="s">
        <v>143</v>
      </c>
      <c r="E1358" s="1" t="s">
        <v>2</v>
      </c>
      <c r="F1358" s="1" t="s">
        <v>151</v>
      </c>
      <c r="G1358" s="1" t="s">
        <v>73</v>
      </c>
      <c r="H1358" s="8"/>
      <c r="I1358" s="8">
        <v>2015</v>
      </c>
      <c r="J1358" s="1" t="s">
        <v>124</v>
      </c>
      <c r="K1358" s="9">
        <v>807210</v>
      </c>
      <c r="L1358" s="10">
        <f>K1358/ VLOOKUP(A1358,Indicators!$B$1:$V$7,21,FALSE)</f>
        <v>3531.2568353821252</v>
      </c>
      <c r="M1358" s="1" t="s">
        <v>141</v>
      </c>
      <c r="N1358" s="1" t="s">
        <v>71</v>
      </c>
      <c r="O1358" s="11"/>
      <c r="P1358" s="11"/>
      <c r="Q1358" s="8" t="str">
        <f t="shared" si="0"/>
        <v/>
      </c>
      <c r="R1358" s="1" t="s">
        <v>99</v>
      </c>
      <c r="S1358" s="1" t="s">
        <v>78</v>
      </c>
      <c r="T1358" s="11"/>
      <c r="U1358" s="11"/>
      <c r="V1358" s="11"/>
      <c r="W1358" s="11"/>
      <c r="X1358" s="11"/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</row>
    <row r="1359" spans="1:76" x14ac:dyDescent="0.2">
      <c r="A1359" s="1" t="s">
        <v>20</v>
      </c>
      <c r="B1359" s="1" t="s">
        <v>141</v>
      </c>
      <c r="C1359" s="1" t="s">
        <v>142</v>
      </c>
      <c r="D1359" s="1" t="s">
        <v>143</v>
      </c>
      <c r="E1359" s="1" t="s">
        <v>2</v>
      </c>
      <c r="F1359" s="1" t="s">
        <v>151</v>
      </c>
      <c r="G1359" s="1" t="s">
        <v>73</v>
      </c>
      <c r="H1359" s="8"/>
      <c r="I1359" s="8">
        <v>2015</v>
      </c>
      <c r="J1359" s="1" t="s">
        <v>124</v>
      </c>
      <c r="K1359" s="9">
        <v>831040</v>
      </c>
      <c r="L1359" s="10">
        <f>K1359/ VLOOKUP(A1359,Indicators!$B$1:$V$7,21,FALSE)</f>
        <v>3635.5046152500108</v>
      </c>
      <c r="M1359" s="1" t="s">
        <v>141</v>
      </c>
      <c r="N1359" s="1" t="s">
        <v>71</v>
      </c>
      <c r="O1359" s="11"/>
      <c r="P1359" s="11"/>
      <c r="Q1359" s="8" t="str">
        <f t="shared" si="0"/>
        <v/>
      </c>
      <c r="R1359" s="1" t="s">
        <v>99</v>
      </c>
      <c r="S1359" s="1" t="s">
        <v>78</v>
      </c>
      <c r="T1359" s="11"/>
      <c r="U1359" s="11"/>
      <c r="V1359" s="11"/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</row>
    <row r="1360" spans="1:76" x14ac:dyDescent="0.2">
      <c r="A1360" s="1" t="s">
        <v>20</v>
      </c>
      <c r="B1360" s="1" t="s">
        <v>141</v>
      </c>
      <c r="C1360" s="1" t="s">
        <v>142</v>
      </c>
      <c r="D1360" s="1" t="s">
        <v>143</v>
      </c>
      <c r="E1360" s="1" t="s">
        <v>2</v>
      </c>
      <c r="F1360" s="1" t="s">
        <v>151</v>
      </c>
      <c r="G1360" s="1" t="s">
        <v>73</v>
      </c>
      <c r="H1360" s="8"/>
      <c r="I1360" s="8">
        <v>2015</v>
      </c>
      <c r="J1360" s="1" t="s">
        <v>124</v>
      </c>
      <c r="K1360" s="9">
        <v>1065590</v>
      </c>
      <c r="L1360" s="10">
        <f>K1360/ VLOOKUP(A1360,Indicators!$B$1:$V$7,21,FALSE)</f>
        <v>4661.5774968283822</v>
      </c>
      <c r="M1360" s="1" t="s">
        <v>141</v>
      </c>
      <c r="N1360" s="1" t="s">
        <v>71</v>
      </c>
      <c r="O1360" s="11"/>
      <c r="P1360" s="11"/>
      <c r="Q1360" s="8" t="str">
        <f t="shared" si="0"/>
        <v/>
      </c>
      <c r="R1360" s="1" t="s">
        <v>99</v>
      </c>
      <c r="S1360" s="1" t="s">
        <v>78</v>
      </c>
      <c r="T1360" s="11"/>
      <c r="U1360" s="11"/>
      <c r="V1360" s="11"/>
      <c r="W1360" s="11"/>
      <c r="X1360" s="11"/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</row>
    <row r="1361" spans="1:76" x14ac:dyDescent="0.2">
      <c r="A1361" s="1" t="s">
        <v>20</v>
      </c>
      <c r="B1361" s="1" t="s">
        <v>141</v>
      </c>
      <c r="C1361" s="1" t="s">
        <v>142</v>
      </c>
      <c r="D1361" s="1" t="s">
        <v>143</v>
      </c>
      <c r="E1361" s="1" t="s">
        <v>2</v>
      </c>
      <c r="F1361" s="1" t="s">
        <v>151</v>
      </c>
      <c r="G1361" s="1" t="s">
        <v>73</v>
      </c>
      <c r="H1361" s="8"/>
      <c r="I1361" s="8">
        <v>2015</v>
      </c>
      <c r="J1361" s="1" t="s">
        <v>124</v>
      </c>
      <c r="K1361" s="9">
        <v>1156860</v>
      </c>
      <c r="L1361" s="10">
        <f>K1361/ VLOOKUP(A1361,Indicators!$B$1:$V$7,21,FALSE)</f>
        <v>5060.8513058314011</v>
      </c>
      <c r="M1361" s="1" t="s">
        <v>141</v>
      </c>
      <c r="N1361" s="1" t="s">
        <v>71</v>
      </c>
      <c r="O1361" s="11"/>
      <c r="P1361" s="11"/>
      <c r="Q1361" s="8" t="str">
        <f t="shared" si="0"/>
        <v/>
      </c>
      <c r="R1361" s="1" t="s">
        <v>99</v>
      </c>
      <c r="S1361" s="1" t="s">
        <v>78</v>
      </c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</row>
    <row r="1362" spans="1:76" x14ac:dyDescent="0.2">
      <c r="A1362" s="1" t="s">
        <v>20</v>
      </c>
      <c r="B1362" s="1" t="s">
        <v>141</v>
      </c>
      <c r="C1362" s="1" t="s">
        <v>142</v>
      </c>
      <c r="D1362" s="1" t="s">
        <v>143</v>
      </c>
      <c r="E1362" s="1" t="s">
        <v>2</v>
      </c>
      <c r="F1362" s="1" t="s">
        <v>151</v>
      </c>
      <c r="G1362" s="1" t="s">
        <v>73</v>
      </c>
      <c r="H1362" s="8"/>
      <c r="I1362" s="8">
        <v>2015</v>
      </c>
      <c r="J1362" s="1" t="s">
        <v>124</v>
      </c>
      <c r="K1362" s="9">
        <v>1289320</v>
      </c>
      <c r="L1362" s="10">
        <f>K1362/ VLOOKUP(A1362,Indicators!$B$1:$V$7,21,FALSE)</f>
        <v>5640.316724266153</v>
      </c>
      <c r="M1362" s="1" t="s">
        <v>141</v>
      </c>
      <c r="N1362" s="1" t="s">
        <v>71</v>
      </c>
      <c r="O1362" s="11"/>
      <c r="P1362" s="11"/>
      <c r="Q1362" s="8" t="str">
        <f t="shared" si="0"/>
        <v/>
      </c>
      <c r="R1362" s="1" t="s">
        <v>99</v>
      </c>
      <c r="S1362" s="1" t="s">
        <v>78</v>
      </c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</row>
    <row r="1363" spans="1:76" x14ac:dyDescent="0.2">
      <c r="A1363" s="1" t="s">
        <v>20</v>
      </c>
      <c r="B1363" s="1" t="s">
        <v>141</v>
      </c>
      <c r="C1363" s="1" t="s">
        <v>142</v>
      </c>
      <c r="D1363" s="1" t="s">
        <v>143</v>
      </c>
      <c r="E1363" s="1" t="s">
        <v>2</v>
      </c>
      <c r="F1363" s="1" t="s">
        <v>151</v>
      </c>
      <c r="G1363" s="1" t="s">
        <v>73</v>
      </c>
      <c r="H1363" s="8"/>
      <c r="I1363" s="8">
        <v>2015</v>
      </c>
      <c r="J1363" s="1" t="s">
        <v>124</v>
      </c>
      <c r="K1363" s="9">
        <v>2269000</v>
      </c>
      <c r="L1363" s="10">
        <f>K1363/ VLOOKUP(A1363,Indicators!$B$1:$V$7,21,FALSE)</f>
        <v>9926.0685069338124</v>
      </c>
      <c r="M1363" s="1" t="s">
        <v>141</v>
      </c>
      <c r="N1363" s="1" t="s">
        <v>71</v>
      </c>
      <c r="O1363" s="11"/>
      <c r="P1363" s="11"/>
      <c r="Q1363" s="8" t="str">
        <f t="shared" si="0"/>
        <v/>
      </c>
      <c r="R1363" s="1" t="s">
        <v>99</v>
      </c>
      <c r="S1363" s="1" t="s">
        <v>78</v>
      </c>
      <c r="T1363" s="11"/>
      <c r="U1363" s="11"/>
      <c r="V1363" s="11"/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</row>
    <row r="1364" spans="1:76" x14ac:dyDescent="0.2">
      <c r="A1364" s="1" t="s">
        <v>20</v>
      </c>
      <c r="B1364" s="1" t="s">
        <v>330</v>
      </c>
      <c r="C1364" s="1" t="s">
        <v>331</v>
      </c>
      <c r="D1364" s="1" t="s">
        <v>139</v>
      </c>
      <c r="E1364" s="1" t="s">
        <v>2</v>
      </c>
      <c r="F1364" s="1" t="s">
        <v>151</v>
      </c>
      <c r="G1364" s="1" t="s">
        <v>73</v>
      </c>
      <c r="H1364" s="8"/>
      <c r="I1364" s="8">
        <v>2015</v>
      </c>
      <c r="J1364" s="1" t="s">
        <v>124</v>
      </c>
      <c r="K1364" s="8">
        <v>100</v>
      </c>
      <c r="L1364" s="10">
        <f>K1364/ VLOOKUP(A1364,Indicators!$B$1:$V$7,21,FALSE)</f>
        <v>0.43746445601294892</v>
      </c>
      <c r="M1364" s="1" t="s">
        <v>170</v>
      </c>
      <c r="N1364" s="1" t="s">
        <v>71</v>
      </c>
      <c r="O1364" s="11"/>
      <c r="P1364" s="11"/>
      <c r="Q1364" s="8" t="str">
        <f t="shared" si="0"/>
        <v/>
      </c>
      <c r="R1364" s="1" t="s">
        <v>103</v>
      </c>
      <c r="S1364" s="1" t="s">
        <v>64</v>
      </c>
      <c r="T1364" s="11"/>
      <c r="U1364" s="11"/>
      <c r="V1364" s="11"/>
      <c r="W1364" s="11"/>
      <c r="X1364" s="11"/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</row>
    <row r="1365" spans="1:76" x14ac:dyDescent="0.2">
      <c r="A1365" s="1" t="s">
        <v>20</v>
      </c>
      <c r="B1365" s="1" t="s">
        <v>330</v>
      </c>
      <c r="C1365" s="1" t="s">
        <v>332</v>
      </c>
      <c r="D1365" s="1" t="s">
        <v>139</v>
      </c>
      <c r="E1365" s="1" t="s">
        <v>2</v>
      </c>
      <c r="F1365" s="1" t="s">
        <v>151</v>
      </c>
      <c r="G1365" s="1" t="s">
        <v>73</v>
      </c>
      <c r="H1365" s="8"/>
      <c r="I1365" s="8">
        <v>2015</v>
      </c>
      <c r="J1365" s="1" t="s">
        <v>124</v>
      </c>
      <c r="K1365" s="8">
        <v>200</v>
      </c>
      <c r="L1365" s="10">
        <f>K1365/ VLOOKUP(A1365,Indicators!$B$1:$V$7,21,FALSE)</f>
        <v>0.87492891202589784</v>
      </c>
      <c r="M1365" s="1" t="s">
        <v>170</v>
      </c>
      <c r="N1365" s="1" t="s">
        <v>71</v>
      </c>
      <c r="O1365" s="11"/>
      <c r="P1365" s="11"/>
      <c r="Q1365" s="8" t="str">
        <f t="shared" si="0"/>
        <v/>
      </c>
      <c r="R1365" s="1" t="s">
        <v>103</v>
      </c>
      <c r="S1365" s="1" t="s">
        <v>64</v>
      </c>
      <c r="T1365" s="11"/>
      <c r="U1365" s="11"/>
      <c r="V1365" s="11"/>
      <c r="W1365" s="11"/>
      <c r="X1365" s="11"/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</row>
    <row r="1366" spans="1:76" x14ac:dyDescent="0.2">
      <c r="A1366" s="1" t="s">
        <v>20</v>
      </c>
      <c r="B1366" s="1" t="s">
        <v>330</v>
      </c>
      <c r="C1366" s="1" t="s">
        <v>331</v>
      </c>
      <c r="D1366" s="1" t="s">
        <v>139</v>
      </c>
      <c r="E1366" s="1" t="s">
        <v>2</v>
      </c>
      <c r="F1366" s="1" t="s">
        <v>151</v>
      </c>
      <c r="G1366" s="1" t="s">
        <v>73</v>
      </c>
      <c r="H1366" s="8"/>
      <c r="I1366" s="8">
        <v>2015</v>
      </c>
      <c r="J1366" s="1" t="s">
        <v>124</v>
      </c>
      <c r="K1366" s="8">
        <v>200</v>
      </c>
      <c r="L1366" s="10">
        <f>K1366/ VLOOKUP(A1366,Indicators!$B$1:$V$7,21,FALSE)</f>
        <v>0.87492891202589784</v>
      </c>
      <c r="M1366" s="1" t="s">
        <v>170</v>
      </c>
      <c r="N1366" s="1" t="s">
        <v>71</v>
      </c>
      <c r="O1366" s="11"/>
      <c r="P1366" s="11"/>
      <c r="Q1366" s="8" t="str">
        <f t="shared" si="0"/>
        <v/>
      </c>
      <c r="R1366" s="1" t="s">
        <v>103</v>
      </c>
      <c r="S1366" s="1" t="s">
        <v>64</v>
      </c>
      <c r="T1366" s="11"/>
      <c r="U1366" s="11"/>
      <c r="V1366" s="11"/>
      <c r="W1366" s="11"/>
      <c r="X1366" s="11"/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</row>
    <row r="1367" spans="1:76" x14ac:dyDescent="0.2">
      <c r="A1367" s="1" t="s">
        <v>20</v>
      </c>
      <c r="B1367" s="1" t="s">
        <v>330</v>
      </c>
      <c r="C1367" s="1" t="s">
        <v>331</v>
      </c>
      <c r="D1367" s="1" t="s">
        <v>139</v>
      </c>
      <c r="E1367" s="1" t="s">
        <v>2</v>
      </c>
      <c r="F1367" s="1" t="s">
        <v>151</v>
      </c>
      <c r="G1367" s="1" t="s">
        <v>73</v>
      </c>
      <c r="H1367" s="8"/>
      <c r="I1367" s="8">
        <v>2015</v>
      </c>
      <c r="J1367" s="1" t="s">
        <v>124</v>
      </c>
      <c r="K1367" s="8">
        <v>200</v>
      </c>
      <c r="L1367" s="10">
        <f>K1367/ VLOOKUP(A1367,Indicators!$B$1:$V$7,21,FALSE)</f>
        <v>0.87492891202589784</v>
      </c>
      <c r="M1367" s="1" t="s">
        <v>170</v>
      </c>
      <c r="N1367" s="1" t="s">
        <v>71</v>
      </c>
      <c r="O1367" s="11"/>
      <c r="P1367" s="11"/>
      <c r="Q1367" s="8" t="str">
        <f t="shared" si="0"/>
        <v/>
      </c>
      <c r="R1367" s="1" t="s">
        <v>103</v>
      </c>
      <c r="S1367" s="1" t="s">
        <v>64</v>
      </c>
      <c r="T1367" s="11"/>
      <c r="U1367" s="11"/>
      <c r="V1367" s="11"/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</row>
    <row r="1368" spans="1:76" x14ac:dyDescent="0.2">
      <c r="A1368" s="1" t="s">
        <v>20</v>
      </c>
      <c r="B1368" s="1" t="s">
        <v>330</v>
      </c>
      <c r="C1368" s="1" t="s">
        <v>333</v>
      </c>
      <c r="D1368" s="1" t="s">
        <v>139</v>
      </c>
      <c r="E1368" s="1" t="s">
        <v>2</v>
      </c>
      <c r="F1368" s="1" t="s">
        <v>151</v>
      </c>
      <c r="G1368" s="1" t="s">
        <v>73</v>
      </c>
      <c r="H1368" s="8"/>
      <c r="I1368" s="8">
        <v>2015</v>
      </c>
      <c r="J1368" s="1" t="s">
        <v>124</v>
      </c>
      <c r="K1368" s="8">
        <v>240</v>
      </c>
      <c r="L1368" s="10">
        <f>K1368/ VLOOKUP(A1368,Indicators!$B$1:$V$7,21,FALSE)</f>
        <v>1.0499146944310775</v>
      </c>
      <c r="M1368" s="1" t="s">
        <v>170</v>
      </c>
      <c r="N1368" s="1" t="s">
        <v>71</v>
      </c>
      <c r="O1368" s="11"/>
      <c r="P1368" s="11"/>
      <c r="Q1368" s="8" t="str">
        <f t="shared" si="0"/>
        <v/>
      </c>
      <c r="R1368" s="1" t="s">
        <v>103</v>
      </c>
      <c r="S1368" s="1" t="s">
        <v>64</v>
      </c>
      <c r="T1368" s="11"/>
      <c r="U1368" s="11"/>
      <c r="V1368" s="11"/>
      <c r="W1368" s="11"/>
      <c r="X1368" s="11"/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</row>
    <row r="1369" spans="1:76" x14ac:dyDescent="0.2">
      <c r="A1369" s="1" t="s">
        <v>20</v>
      </c>
      <c r="B1369" s="1" t="s">
        <v>330</v>
      </c>
      <c r="C1369" s="1" t="s">
        <v>334</v>
      </c>
      <c r="D1369" s="1" t="s">
        <v>139</v>
      </c>
      <c r="E1369" s="1" t="s">
        <v>2</v>
      </c>
      <c r="F1369" s="1" t="s">
        <v>151</v>
      </c>
      <c r="G1369" s="1" t="s">
        <v>73</v>
      </c>
      <c r="H1369" s="8"/>
      <c r="I1369" s="8">
        <v>2015</v>
      </c>
      <c r="J1369" s="1" t="s">
        <v>124</v>
      </c>
      <c r="K1369" s="8">
        <v>360</v>
      </c>
      <c r="L1369" s="10">
        <f>K1369/ VLOOKUP(A1369,Indicators!$B$1:$V$7,21,FALSE)</f>
        <v>1.5748720416466162</v>
      </c>
      <c r="M1369" s="1" t="s">
        <v>170</v>
      </c>
      <c r="N1369" s="1" t="s">
        <v>71</v>
      </c>
      <c r="O1369" s="11"/>
      <c r="P1369" s="11"/>
      <c r="Q1369" s="8" t="str">
        <f t="shared" si="0"/>
        <v/>
      </c>
      <c r="R1369" s="1" t="s">
        <v>103</v>
      </c>
      <c r="S1369" s="1" t="s">
        <v>64</v>
      </c>
      <c r="T1369" s="11"/>
      <c r="U1369" s="11"/>
      <c r="V1369" s="11"/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</row>
    <row r="1370" spans="1:76" x14ac:dyDescent="0.2">
      <c r="A1370" s="1" t="s">
        <v>20</v>
      </c>
      <c r="B1370" s="1" t="s">
        <v>330</v>
      </c>
      <c r="C1370" s="1" t="s">
        <v>335</v>
      </c>
      <c r="D1370" s="1" t="s">
        <v>139</v>
      </c>
      <c r="E1370" s="1" t="s">
        <v>2</v>
      </c>
      <c r="F1370" s="1" t="s">
        <v>151</v>
      </c>
      <c r="G1370" s="1" t="s">
        <v>73</v>
      </c>
      <c r="H1370" s="8"/>
      <c r="I1370" s="8">
        <v>2015</v>
      </c>
      <c r="J1370" s="1" t="s">
        <v>124</v>
      </c>
      <c r="K1370" s="8">
        <v>400</v>
      </c>
      <c r="L1370" s="10">
        <f>K1370/ VLOOKUP(A1370,Indicators!$B$1:$V$7,21,FALSE)</f>
        <v>1.7498578240517957</v>
      </c>
      <c r="M1370" s="1" t="s">
        <v>170</v>
      </c>
      <c r="N1370" s="1" t="s">
        <v>71</v>
      </c>
      <c r="O1370" s="11"/>
      <c r="P1370" s="11"/>
      <c r="Q1370" s="8" t="str">
        <f t="shared" si="0"/>
        <v/>
      </c>
      <c r="R1370" s="1" t="s">
        <v>103</v>
      </c>
      <c r="S1370" s="1" t="s">
        <v>64</v>
      </c>
      <c r="T1370" s="11"/>
      <c r="U1370" s="11"/>
      <c r="V1370" s="11"/>
      <c r="W1370" s="11"/>
      <c r="X1370" s="11"/>
      <c r="Y1370" s="11"/>
      <c r="Z1370" s="11"/>
      <c r="AA1370" s="11"/>
      <c r="AB1370" s="11"/>
      <c r="AC1370" s="11"/>
      <c r="AD1370" s="11"/>
      <c r="AE1370" s="11"/>
      <c r="AF1370" s="11"/>
      <c r="AG1370" s="11"/>
      <c r="AH1370" s="11"/>
      <c r="AI1370" s="11"/>
      <c r="AJ1370" s="11"/>
      <c r="AK1370" s="11"/>
      <c r="AL1370" s="11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</row>
    <row r="1371" spans="1:76" x14ac:dyDescent="0.2">
      <c r="A1371" s="1" t="s">
        <v>20</v>
      </c>
      <c r="B1371" s="1" t="s">
        <v>330</v>
      </c>
      <c r="C1371" s="1" t="s">
        <v>333</v>
      </c>
      <c r="D1371" s="1" t="s">
        <v>139</v>
      </c>
      <c r="E1371" s="1" t="s">
        <v>2</v>
      </c>
      <c r="F1371" s="1" t="s">
        <v>151</v>
      </c>
      <c r="G1371" s="1" t="s">
        <v>73</v>
      </c>
      <c r="H1371" s="8"/>
      <c r="I1371" s="8">
        <v>2015</v>
      </c>
      <c r="J1371" s="1" t="s">
        <v>124</v>
      </c>
      <c r="K1371" s="8">
        <v>410</v>
      </c>
      <c r="L1371" s="10">
        <f>K1371/ VLOOKUP(A1371,Indicators!$B$1:$V$7,21,FALSE)</f>
        <v>1.7936042696530907</v>
      </c>
      <c r="M1371" s="1" t="s">
        <v>170</v>
      </c>
      <c r="N1371" s="1" t="s">
        <v>71</v>
      </c>
      <c r="O1371" s="11"/>
      <c r="P1371" s="11"/>
      <c r="Q1371" s="8" t="str">
        <f t="shared" si="0"/>
        <v/>
      </c>
      <c r="R1371" s="1" t="s">
        <v>103</v>
      </c>
      <c r="S1371" s="1" t="s">
        <v>64</v>
      </c>
      <c r="T1371" s="11"/>
      <c r="U1371" s="11"/>
      <c r="V1371" s="11"/>
      <c r="W1371" s="11"/>
      <c r="X1371" s="11"/>
      <c r="Y1371" s="11"/>
      <c r="Z1371" s="11"/>
      <c r="AA1371" s="11"/>
      <c r="AB1371" s="11"/>
      <c r="AC1371" s="11"/>
      <c r="AD1371" s="11"/>
      <c r="AE1371" s="11"/>
      <c r="AF1371" s="11"/>
      <c r="AG1371" s="11"/>
      <c r="AH1371" s="11"/>
      <c r="AI1371" s="11"/>
      <c r="AJ1371" s="11"/>
      <c r="AK1371" s="11"/>
      <c r="AL1371" s="11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</row>
    <row r="1372" spans="1:76" x14ac:dyDescent="0.2">
      <c r="A1372" s="1" t="s">
        <v>20</v>
      </c>
      <c r="B1372" s="1" t="s">
        <v>330</v>
      </c>
      <c r="C1372" s="1" t="s">
        <v>332</v>
      </c>
      <c r="D1372" s="1" t="s">
        <v>139</v>
      </c>
      <c r="E1372" s="1" t="s">
        <v>2</v>
      </c>
      <c r="F1372" s="1" t="s">
        <v>151</v>
      </c>
      <c r="G1372" s="1" t="s">
        <v>73</v>
      </c>
      <c r="H1372" s="8"/>
      <c r="I1372" s="8">
        <v>2015</v>
      </c>
      <c r="J1372" s="1" t="s">
        <v>124</v>
      </c>
      <c r="K1372" s="8">
        <v>500</v>
      </c>
      <c r="L1372" s="10">
        <f>K1372/ VLOOKUP(A1372,Indicators!$B$1:$V$7,21,FALSE)</f>
        <v>2.1873222800647447</v>
      </c>
      <c r="M1372" s="1" t="s">
        <v>170</v>
      </c>
      <c r="N1372" s="1" t="s">
        <v>71</v>
      </c>
      <c r="O1372" s="11"/>
      <c r="P1372" s="11"/>
      <c r="Q1372" s="8" t="str">
        <f t="shared" si="0"/>
        <v/>
      </c>
      <c r="R1372" s="1" t="s">
        <v>103</v>
      </c>
      <c r="S1372" s="1" t="s">
        <v>64</v>
      </c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</row>
    <row r="1373" spans="1:76" x14ac:dyDescent="0.2">
      <c r="A1373" s="1" t="s">
        <v>20</v>
      </c>
      <c r="B1373" s="1" t="s">
        <v>330</v>
      </c>
      <c r="C1373" s="1" t="s">
        <v>334</v>
      </c>
      <c r="D1373" s="1" t="s">
        <v>139</v>
      </c>
      <c r="E1373" s="1" t="s">
        <v>2</v>
      </c>
      <c r="F1373" s="1" t="s">
        <v>151</v>
      </c>
      <c r="G1373" s="1" t="s">
        <v>73</v>
      </c>
      <c r="H1373" s="8"/>
      <c r="I1373" s="8">
        <v>2015</v>
      </c>
      <c r="J1373" s="1" t="s">
        <v>124</v>
      </c>
      <c r="K1373" s="8">
        <v>900</v>
      </c>
      <c r="L1373" s="10">
        <f>K1373/ VLOOKUP(A1373,Indicators!$B$1:$V$7,21,FALSE)</f>
        <v>3.9371801041165404</v>
      </c>
      <c r="M1373" s="1" t="s">
        <v>170</v>
      </c>
      <c r="N1373" s="1" t="s">
        <v>71</v>
      </c>
      <c r="O1373" s="11"/>
      <c r="P1373" s="11"/>
      <c r="Q1373" s="8" t="str">
        <f t="shared" si="0"/>
        <v/>
      </c>
      <c r="R1373" s="1" t="s">
        <v>103</v>
      </c>
      <c r="S1373" s="1" t="s">
        <v>64</v>
      </c>
      <c r="T1373" s="11"/>
      <c r="U1373" s="11"/>
      <c r="V1373" s="11"/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</row>
    <row r="1374" spans="1:76" x14ac:dyDescent="0.2">
      <c r="A1374" s="1" t="s">
        <v>20</v>
      </c>
      <c r="B1374" s="1" t="s">
        <v>330</v>
      </c>
      <c r="C1374" s="1" t="s">
        <v>336</v>
      </c>
      <c r="D1374" s="1" t="s">
        <v>122</v>
      </c>
      <c r="E1374" s="1" t="s">
        <v>2</v>
      </c>
      <c r="F1374" s="1" t="s">
        <v>151</v>
      </c>
      <c r="G1374" s="1" t="s">
        <v>73</v>
      </c>
      <c r="H1374" s="8"/>
      <c r="I1374" s="8">
        <v>2015</v>
      </c>
      <c r="J1374" s="1" t="s">
        <v>124</v>
      </c>
      <c r="K1374" s="9">
        <v>1000</v>
      </c>
      <c r="L1374" s="10">
        <f>K1374/ VLOOKUP(A1374,Indicators!$B$1:$V$7,21,FALSE)</f>
        <v>4.3746445601294894</v>
      </c>
      <c r="M1374" s="1" t="s">
        <v>170</v>
      </c>
      <c r="N1374" s="1" t="s">
        <v>71</v>
      </c>
      <c r="O1374" s="11"/>
      <c r="P1374" s="11"/>
      <c r="Q1374" s="8" t="str">
        <f t="shared" si="0"/>
        <v/>
      </c>
      <c r="R1374" s="1" t="s">
        <v>103</v>
      </c>
      <c r="S1374" s="1" t="s">
        <v>64</v>
      </c>
      <c r="T1374" s="11"/>
      <c r="U1374" s="11"/>
      <c r="V1374" s="11"/>
      <c r="W1374" s="11"/>
      <c r="X1374" s="11"/>
      <c r="Y1374" s="11"/>
      <c r="Z1374" s="11"/>
      <c r="AA1374" s="11"/>
      <c r="AB1374" s="11"/>
      <c r="AC1374" s="11"/>
      <c r="AD1374" s="11"/>
      <c r="AE1374" s="11"/>
      <c r="AF1374" s="11"/>
      <c r="AG1374" s="11"/>
      <c r="AH1374" s="11"/>
      <c r="AI1374" s="11"/>
      <c r="AJ1374" s="11"/>
      <c r="AK1374" s="11"/>
      <c r="AL1374" s="11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</row>
    <row r="1375" spans="1:76" x14ac:dyDescent="0.2">
      <c r="A1375" s="1" t="s">
        <v>20</v>
      </c>
      <c r="B1375" s="1" t="s">
        <v>330</v>
      </c>
      <c r="C1375" s="1" t="s">
        <v>337</v>
      </c>
      <c r="D1375" s="1" t="s">
        <v>122</v>
      </c>
      <c r="E1375" s="1" t="s">
        <v>2</v>
      </c>
      <c r="F1375" s="1" t="s">
        <v>151</v>
      </c>
      <c r="G1375" s="1" t="s">
        <v>73</v>
      </c>
      <c r="H1375" s="8"/>
      <c r="I1375" s="8">
        <v>2015</v>
      </c>
      <c r="J1375" s="1" t="s">
        <v>124</v>
      </c>
      <c r="K1375" s="9">
        <v>1000</v>
      </c>
      <c r="L1375" s="10">
        <f>K1375/ VLOOKUP(A1375,Indicators!$B$1:$V$7,21,FALSE)</f>
        <v>4.3746445601294894</v>
      </c>
      <c r="M1375" s="1" t="s">
        <v>170</v>
      </c>
      <c r="N1375" s="1" t="s">
        <v>71</v>
      </c>
      <c r="O1375" s="11"/>
      <c r="P1375" s="11"/>
      <c r="Q1375" s="8" t="str">
        <f t="shared" si="0"/>
        <v/>
      </c>
      <c r="R1375" s="1" t="s">
        <v>103</v>
      </c>
      <c r="S1375" s="1" t="s">
        <v>64</v>
      </c>
      <c r="T1375" s="11"/>
      <c r="U1375" s="11"/>
      <c r="V1375" s="11"/>
      <c r="W1375" s="11"/>
      <c r="X1375" s="11"/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</row>
    <row r="1376" spans="1:76" x14ac:dyDescent="0.2">
      <c r="A1376" s="1" t="s">
        <v>20</v>
      </c>
      <c r="B1376" s="1" t="s">
        <v>330</v>
      </c>
      <c r="C1376" s="1" t="s">
        <v>338</v>
      </c>
      <c r="D1376" s="1" t="s">
        <v>122</v>
      </c>
      <c r="E1376" s="1" t="s">
        <v>2</v>
      </c>
      <c r="F1376" s="1" t="s">
        <v>151</v>
      </c>
      <c r="G1376" s="1" t="s">
        <v>73</v>
      </c>
      <c r="H1376" s="8"/>
      <c r="I1376" s="8">
        <v>2015</v>
      </c>
      <c r="J1376" s="1" t="s">
        <v>124</v>
      </c>
      <c r="K1376" s="9">
        <v>1000</v>
      </c>
      <c r="L1376" s="10">
        <f>K1376/ VLOOKUP(A1376,Indicators!$B$1:$V$7,21,FALSE)</f>
        <v>4.3746445601294894</v>
      </c>
      <c r="M1376" s="1" t="s">
        <v>170</v>
      </c>
      <c r="N1376" s="1" t="s">
        <v>71</v>
      </c>
      <c r="O1376" s="11"/>
      <c r="P1376" s="11"/>
      <c r="Q1376" s="8" t="str">
        <f t="shared" si="0"/>
        <v/>
      </c>
      <c r="R1376" s="1" t="s">
        <v>103</v>
      </c>
      <c r="S1376" s="1" t="s">
        <v>64</v>
      </c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</row>
    <row r="1377" spans="1:76" x14ac:dyDescent="0.2">
      <c r="A1377" s="1" t="s">
        <v>20</v>
      </c>
      <c r="B1377" s="1" t="s">
        <v>330</v>
      </c>
      <c r="C1377" s="1" t="s">
        <v>339</v>
      </c>
      <c r="D1377" s="1" t="s">
        <v>122</v>
      </c>
      <c r="E1377" s="1" t="s">
        <v>2</v>
      </c>
      <c r="F1377" s="1" t="s">
        <v>151</v>
      </c>
      <c r="G1377" s="1" t="s">
        <v>73</v>
      </c>
      <c r="H1377" s="8"/>
      <c r="I1377" s="8">
        <v>2015</v>
      </c>
      <c r="J1377" s="1" t="s">
        <v>124</v>
      </c>
      <c r="K1377" s="9">
        <v>1000</v>
      </c>
      <c r="L1377" s="10">
        <f>K1377/ VLOOKUP(A1377,Indicators!$B$1:$V$7,21,FALSE)</f>
        <v>4.3746445601294894</v>
      </c>
      <c r="M1377" s="1" t="s">
        <v>170</v>
      </c>
      <c r="N1377" s="1" t="s">
        <v>71</v>
      </c>
      <c r="O1377" s="11"/>
      <c r="P1377" s="11"/>
      <c r="Q1377" s="8" t="str">
        <f t="shared" si="0"/>
        <v/>
      </c>
      <c r="R1377" s="1" t="s">
        <v>103</v>
      </c>
      <c r="S1377" s="1" t="s">
        <v>64</v>
      </c>
      <c r="T1377" s="11"/>
      <c r="U1377" s="11"/>
      <c r="V1377" s="11"/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</row>
    <row r="1378" spans="1:76" x14ac:dyDescent="0.2">
      <c r="A1378" s="1" t="s">
        <v>20</v>
      </c>
      <c r="B1378" s="1" t="s">
        <v>330</v>
      </c>
      <c r="C1378" s="1" t="s">
        <v>340</v>
      </c>
      <c r="D1378" s="1" t="s">
        <v>122</v>
      </c>
      <c r="E1378" s="1" t="s">
        <v>2</v>
      </c>
      <c r="F1378" s="1" t="s">
        <v>151</v>
      </c>
      <c r="G1378" s="1" t="s">
        <v>73</v>
      </c>
      <c r="H1378" s="8"/>
      <c r="I1378" s="8">
        <v>2015</v>
      </c>
      <c r="J1378" s="1" t="s">
        <v>124</v>
      </c>
      <c r="K1378" s="9">
        <v>1000</v>
      </c>
      <c r="L1378" s="10">
        <f>K1378/ VLOOKUP(A1378,Indicators!$B$1:$V$7,21,FALSE)</f>
        <v>4.3746445601294894</v>
      </c>
      <c r="M1378" s="1" t="s">
        <v>170</v>
      </c>
      <c r="N1378" s="1" t="s">
        <v>71</v>
      </c>
      <c r="O1378" s="11"/>
      <c r="P1378" s="11"/>
      <c r="Q1378" s="8" t="str">
        <f t="shared" si="0"/>
        <v/>
      </c>
      <c r="R1378" s="1" t="s">
        <v>103</v>
      </c>
      <c r="S1378" s="1" t="s">
        <v>64</v>
      </c>
      <c r="T1378" s="11"/>
      <c r="U1378" s="11"/>
      <c r="V1378" s="11"/>
      <c r="W1378" s="11"/>
      <c r="X1378" s="11"/>
      <c r="Y1378" s="11"/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</row>
    <row r="1379" spans="1:76" x14ac:dyDescent="0.2">
      <c r="A1379" s="1" t="s">
        <v>20</v>
      </c>
      <c r="B1379" s="1" t="s">
        <v>330</v>
      </c>
      <c r="C1379" s="1" t="s">
        <v>341</v>
      </c>
      <c r="D1379" s="1" t="s">
        <v>122</v>
      </c>
      <c r="E1379" s="1" t="s">
        <v>2</v>
      </c>
      <c r="F1379" s="1" t="s">
        <v>151</v>
      </c>
      <c r="G1379" s="1" t="s">
        <v>73</v>
      </c>
      <c r="H1379" s="8"/>
      <c r="I1379" s="8">
        <v>2015</v>
      </c>
      <c r="J1379" s="1" t="s">
        <v>124</v>
      </c>
      <c r="K1379" s="9">
        <v>1000</v>
      </c>
      <c r="L1379" s="10">
        <f>K1379/ VLOOKUP(A1379,Indicators!$B$1:$V$7,21,FALSE)</f>
        <v>4.3746445601294894</v>
      </c>
      <c r="M1379" s="1" t="s">
        <v>170</v>
      </c>
      <c r="N1379" s="1" t="s">
        <v>71</v>
      </c>
      <c r="O1379" s="11"/>
      <c r="P1379" s="11"/>
      <c r="Q1379" s="8" t="str">
        <f t="shared" si="0"/>
        <v/>
      </c>
      <c r="R1379" s="1" t="s">
        <v>103</v>
      </c>
      <c r="S1379" s="1" t="s">
        <v>64</v>
      </c>
      <c r="T1379" s="11"/>
      <c r="U1379" s="11"/>
      <c r="V1379" s="11"/>
      <c r="W1379" s="11"/>
      <c r="X1379" s="11"/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</row>
    <row r="1380" spans="1:76" x14ac:dyDescent="0.2">
      <c r="A1380" s="1" t="s">
        <v>20</v>
      </c>
      <c r="B1380" s="1" t="s">
        <v>330</v>
      </c>
      <c r="C1380" s="1" t="s">
        <v>342</v>
      </c>
      <c r="D1380" s="1" t="s">
        <v>122</v>
      </c>
      <c r="E1380" s="1" t="s">
        <v>2</v>
      </c>
      <c r="F1380" s="1" t="s">
        <v>151</v>
      </c>
      <c r="G1380" s="1" t="s">
        <v>73</v>
      </c>
      <c r="H1380" s="8"/>
      <c r="I1380" s="8">
        <v>2015</v>
      </c>
      <c r="J1380" s="1" t="s">
        <v>124</v>
      </c>
      <c r="K1380" s="9">
        <v>1000</v>
      </c>
      <c r="L1380" s="10">
        <f>K1380/ VLOOKUP(A1380,Indicators!$B$1:$V$7,21,FALSE)</f>
        <v>4.3746445601294894</v>
      </c>
      <c r="M1380" s="1" t="s">
        <v>170</v>
      </c>
      <c r="N1380" s="1" t="s">
        <v>71</v>
      </c>
      <c r="O1380" s="11"/>
      <c r="P1380" s="11"/>
      <c r="Q1380" s="8" t="str">
        <f t="shared" si="0"/>
        <v/>
      </c>
      <c r="R1380" s="1" t="s">
        <v>103</v>
      </c>
      <c r="S1380" s="1" t="s">
        <v>64</v>
      </c>
      <c r="T1380" s="11"/>
      <c r="U1380" s="11"/>
      <c r="V1380" s="11"/>
      <c r="W1380" s="11"/>
      <c r="X1380" s="11"/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</row>
    <row r="1381" spans="1:76" x14ac:dyDescent="0.2">
      <c r="A1381" s="1" t="s">
        <v>20</v>
      </c>
      <c r="B1381" s="1" t="s">
        <v>330</v>
      </c>
      <c r="C1381" s="1" t="s">
        <v>343</v>
      </c>
      <c r="D1381" s="1" t="s">
        <v>122</v>
      </c>
      <c r="E1381" s="1" t="s">
        <v>2</v>
      </c>
      <c r="F1381" s="1" t="s">
        <v>151</v>
      </c>
      <c r="G1381" s="1" t="s">
        <v>73</v>
      </c>
      <c r="H1381" s="8"/>
      <c r="I1381" s="8">
        <v>2015</v>
      </c>
      <c r="J1381" s="1" t="s">
        <v>124</v>
      </c>
      <c r="K1381" s="9">
        <v>1000</v>
      </c>
      <c r="L1381" s="10">
        <f>K1381/ VLOOKUP(A1381,Indicators!$B$1:$V$7,21,FALSE)</f>
        <v>4.3746445601294894</v>
      </c>
      <c r="M1381" s="1" t="s">
        <v>170</v>
      </c>
      <c r="N1381" s="1" t="s">
        <v>71</v>
      </c>
      <c r="O1381" s="11"/>
      <c r="P1381" s="11"/>
      <c r="Q1381" s="8" t="str">
        <f t="shared" si="0"/>
        <v/>
      </c>
      <c r="R1381" s="1" t="s">
        <v>103</v>
      </c>
      <c r="S1381" s="1" t="s">
        <v>64</v>
      </c>
      <c r="T1381" s="11"/>
      <c r="U1381" s="11"/>
      <c r="V1381" s="11"/>
      <c r="W1381" s="11"/>
      <c r="X1381" s="11"/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</row>
    <row r="1382" spans="1:76" x14ac:dyDescent="0.2">
      <c r="A1382" s="1" t="s">
        <v>20</v>
      </c>
      <c r="B1382" s="1" t="s">
        <v>330</v>
      </c>
      <c r="C1382" s="1" t="s">
        <v>332</v>
      </c>
      <c r="D1382" s="1" t="s">
        <v>139</v>
      </c>
      <c r="E1382" s="1" t="s">
        <v>2</v>
      </c>
      <c r="F1382" s="1" t="s">
        <v>151</v>
      </c>
      <c r="G1382" s="1" t="s">
        <v>73</v>
      </c>
      <c r="H1382" s="8"/>
      <c r="I1382" s="8">
        <v>2015</v>
      </c>
      <c r="J1382" s="1" t="s">
        <v>124</v>
      </c>
      <c r="K1382" s="9">
        <v>1000</v>
      </c>
      <c r="L1382" s="10">
        <f>K1382/ VLOOKUP(A1382,Indicators!$B$1:$V$7,21,FALSE)</f>
        <v>4.3746445601294894</v>
      </c>
      <c r="M1382" s="1" t="s">
        <v>170</v>
      </c>
      <c r="N1382" s="1" t="s">
        <v>71</v>
      </c>
      <c r="O1382" s="11"/>
      <c r="P1382" s="11"/>
      <c r="Q1382" s="8" t="str">
        <f t="shared" si="0"/>
        <v/>
      </c>
      <c r="R1382" s="1" t="s">
        <v>103</v>
      </c>
      <c r="S1382" s="1" t="s">
        <v>64</v>
      </c>
      <c r="T1382" s="11"/>
      <c r="U1382" s="11"/>
      <c r="V1382" s="11"/>
      <c r="W1382" s="11"/>
      <c r="X1382" s="11"/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</row>
    <row r="1383" spans="1:76" x14ac:dyDescent="0.2">
      <c r="A1383" s="1" t="s">
        <v>20</v>
      </c>
      <c r="B1383" s="1" t="s">
        <v>330</v>
      </c>
      <c r="C1383" s="1" t="s">
        <v>344</v>
      </c>
      <c r="D1383" s="1" t="s">
        <v>122</v>
      </c>
      <c r="E1383" s="1" t="s">
        <v>2</v>
      </c>
      <c r="F1383" s="1" t="s">
        <v>151</v>
      </c>
      <c r="G1383" s="1" t="s">
        <v>73</v>
      </c>
      <c r="H1383" s="8"/>
      <c r="I1383" s="8">
        <v>2015</v>
      </c>
      <c r="J1383" s="1" t="s">
        <v>124</v>
      </c>
      <c r="K1383" s="9">
        <v>1000</v>
      </c>
      <c r="L1383" s="10">
        <f>K1383/ VLOOKUP(A1383,Indicators!$B$1:$V$7,21,FALSE)</f>
        <v>4.3746445601294894</v>
      </c>
      <c r="M1383" s="1" t="s">
        <v>170</v>
      </c>
      <c r="N1383" s="1" t="s">
        <v>71</v>
      </c>
      <c r="O1383" s="11"/>
      <c r="P1383" s="11"/>
      <c r="Q1383" s="8" t="str">
        <f t="shared" si="0"/>
        <v/>
      </c>
      <c r="R1383" s="1" t="s">
        <v>103</v>
      </c>
      <c r="S1383" s="1" t="s">
        <v>64</v>
      </c>
      <c r="T1383" s="11"/>
      <c r="U1383" s="11"/>
      <c r="V1383" s="11"/>
      <c r="W1383" s="11"/>
      <c r="X1383" s="11"/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</row>
    <row r="1384" spans="1:76" x14ac:dyDescent="0.2">
      <c r="A1384" s="1" t="s">
        <v>20</v>
      </c>
      <c r="B1384" s="1" t="s">
        <v>330</v>
      </c>
      <c r="C1384" s="1" t="s">
        <v>334</v>
      </c>
      <c r="D1384" s="1" t="s">
        <v>139</v>
      </c>
      <c r="E1384" s="1" t="s">
        <v>2</v>
      </c>
      <c r="F1384" s="1" t="s">
        <v>151</v>
      </c>
      <c r="G1384" s="1" t="s">
        <v>73</v>
      </c>
      <c r="H1384" s="8"/>
      <c r="I1384" s="8">
        <v>2015</v>
      </c>
      <c r="J1384" s="1" t="s">
        <v>124</v>
      </c>
      <c r="K1384" s="9">
        <v>1000</v>
      </c>
      <c r="L1384" s="10">
        <f>K1384/ VLOOKUP(A1384,Indicators!$B$1:$V$7,21,FALSE)</f>
        <v>4.3746445601294894</v>
      </c>
      <c r="M1384" s="1" t="s">
        <v>170</v>
      </c>
      <c r="N1384" s="1" t="s">
        <v>71</v>
      </c>
      <c r="O1384" s="11"/>
      <c r="P1384" s="11"/>
      <c r="Q1384" s="8" t="str">
        <f t="shared" si="0"/>
        <v/>
      </c>
      <c r="R1384" s="1" t="s">
        <v>103</v>
      </c>
      <c r="S1384" s="1" t="s">
        <v>64</v>
      </c>
      <c r="T1384" s="11"/>
      <c r="U1384" s="11"/>
      <c r="V1384" s="11"/>
      <c r="W1384" s="11"/>
      <c r="X1384" s="11"/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</row>
    <row r="1385" spans="1:76" x14ac:dyDescent="0.2">
      <c r="A1385" s="1" t="s">
        <v>20</v>
      </c>
      <c r="B1385" s="1" t="s">
        <v>330</v>
      </c>
      <c r="C1385" s="1" t="s">
        <v>345</v>
      </c>
      <c r="D1385" s="1" t="s">
        <v>122</v>
      </c>
      <c r="E1385" s="1" t="s">
        <v>2</v>
      </c>
      <c r="F1385" s="1" t="s">
        <v>151</v>
      </c>
      <c r="G1385" s="1" t="s">
        <v>73</v>
      </c>
      <c r="H1385" s="8"/>
      <c r="I1385" s="8">
        <v>2015</v>
      </c>
      <c r="J1385" s="1" t="s">
        <v>124</v>
      </c>
      <c r="K1385" s="9">
        <v>1000</v>
      </c>
      <c r="L1385" s="10">
        <f>K1385/ VLOOKUP(A1385,Indicators!$B$1:$V$7,21,FALSE)</f>
        <v>4.3746445601294894</v>
      </c>
      <c r="M1385" s="1" t="s">
        <v>170</v>
      </c>
      <c r="N1385" s="1" t="s">
        <v>71</v>
      </c>
      <c r="O1385" s="11"/>
      <c r="P1385" s="11"/>
      <c r="Q1385" s="8" t="str">
        <f t="shared" si="0"/>
        <v/>
      </c>
      <c r="R1385" s="1" t="s">
        <v>103</v>
      </c>
      <c r="S1385" s="1" t="s">
        <v>64</v>
      </c>
      <c r="T1385" s="11"/>
      <c r="U1385" s="11"/>
      <c r="V1385" s="11"/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</row>
    <row r="1386" spans="1:76" x14ac:dyDescent="0.2">
      <c r="A1386" s="1" t="s">
        <v>20</v>
      </c>
      <c r="B1386" s="1" t="s">
        <v>330</v>
      </c>
      <c r="C1386" s="1" t="s">
        <v>335</v>
      </c>
      <c r="D1386" s="1" t="s">
        <v>139</v>
      </c>
      <c r="E1386" s="1" t="s">
        <v>2</v>
      </c>
      <c r="F1386" s="1" t="s">
        <v>151</v>
      </c>
      <c r="G1386" s="1" t="s">
        <v>73</v>
      </c>
      <c r="H1386" s="8"/>
      <c r="I1386" s="8">
        <v>2015</v>
      </c>
      <c r="J1386" s="1" t="s">
        <v>124</v>
      </c>
      <c r="K1386" s="9">
        <v>1000</v>
      </c>
      <c r="L1386" s="10">
        <f>K1386/ VLOOKUP(A1386,Indicators!$B$1:$V$7,21,FALSE)</f>
        <v>4.3746445601294894</v>
      </c>
      <c r="M1386" s="1" t="s">
        <v>170</v>
      </c>
      <c r="N1386" s="1" t="s">
        <v>71</v>
      </c>
      <c r="O1386" s="11"/>
      <c r="P1386" s="11"/>
      <c r="Q1386" s="8" t="str">
        <f t="shared" si="0"/>
        <v/>
      </c>
      <c r="R1386" s="1" t="s">
        <v>103</v>
      </c>
      <c r="S1386" s="1" t="s">
        <v>64</v>
      </c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</row>
    <row r="1387" spans="1:76" x14ac:dyDescent="0.2">
      <c r="A1387" s="1" t="s">
        <v>20</v>
      </c>
      <c r="B1387" s="1" t="s">
        <v>330</v>
      </c>
      <c r="C1387" s="1" t="s">
        <v>346</v>
      </c>
      <c r="D1387" s="1" t="s">
        <v>122</v>
      </c>
      <c r="E1387" s="1" t="s">
        <v>2</v>
      </c>
      <c r="F1387" s="1" t="s">
        <v>151</v>
      </c>
      <c r="G1387" s="1" t="s">
        <v>73</v>
      </c>
      <c r="H1387" s="8"/>
      <c r="I1387" s="8">
        <v>2015</v>
      </c>
      <c r="J1387" s="1" t="s">
        <v>124</v>
      </c>
      <c r="K1387" s="9">
        <v>1000</v>
      </c>
      <c r="L1387" s="10">
        <f>K1387/ VLOOKUP(A1387,Indicators!$B$1:$V$7,21,FALSE)</f>
        <v>4.3746445601294894</v>
      </c>
      <c r="M1387" s="1" t="s">
        <v>170</v>
      </c>
      <c r="N1387" s="1" t="s">
        <v>71</v>
      </c>
      <c r="O1387" s="11"/>
      <c r="P1387" s="11"/>
      <c r="Q1387" s="8" t="str">
        <f t="shared" si="0"/>
        <v/>
      </c>
      <c r="R1387" s="1" t="s">
        <v>103</v>
      </c>
      <c r="S1387" s="1" t="s">
        <v>64</v>
      </c>
      <c r="T1387" s="11"/>
      <c r="U1387" s="11"/>
      <c r="V1387" s="11"/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</row>
    <row r="1388" spans="1:76" x14ac:dyDescent="0.2">
      <c r="A1388" s="1" t="s">
        <v>20</v>
      </c>
      <c r="B1388" s="1" t="s">
        <v>330</v>
      </c>
      <c r="C1388" s="1" t="s">
        <v>347</v>
      </c>
      <c r="D1388" s="1" t="s">
        <v>122</v>
      </c>
      <c r="E1388" s="1" t="s">
        <v>2</v>
      </c>
      <c r="F1388" s="1" t="s">
        <v>151</v>
      </c>
      <c r="G1388" s="1" t="s">
        <v>73</v>
      </c>
      <c r="H1388" s="8"/>
      <c r="I1388" s="8">
        <v>2015</v>
      </c>
      <c r="J1388" s="1" t="s">
        <v>124</v>
      </c>
      <c r="K1388" s="9">
        <v>1000</v>
      </c>
      <c r="L1388" s="10">
        <f>K1388/ VLOOKUP(A1388,Indicators!$B$1:$V$7,21,FALSE)</f>
        <v>4.3746445601294894</v>
      </c>
      <c r="M1388" s="1" t="s">
        <v>170</v>
      </c>
      <c r="N1388" s="1" t="s">
        <v>71</v>
      </c>
      <c r="O1388" s="11"/>
      <c r="P1388" s="11"/>
      <c r="Q1388" s="8" t="str">
        <f t="shared" si="0"/>
        <v/>
      </c>
      <c r="R1388" s="1" t="s">
        <v>103</v>
      </c>
      <c r="S1388" s="1" t="s">
        <v>64</v>
      </c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</row>
    <row r="1389" spans="1:76" x14ac:dyDescent="0.2">
      <c r="A1389" s="1" t="s">
        <v>20</v>
      </c>
      <c r="B1389" s="1" t="s">
        <v>330</v>
      </c>
      <c r="C1389" s="1" t="s">
        <v>333</v>
      </c>
      <c r="D1389" s="1" t="s">
        <v>139</v>
      </c>
      <c r="E1389" s="1" t="s">
        <v>2</v>
      </c>
      <c r="F1389" s="1" t="s">
        <v>151</v>
      </c>
      <c r="G1389" s="1" t="s">
        <v>73</v>
      </c>
      <c r="H1389" s="8"/>
      <c r="I1389" s="8">
        <v>2015</v>
      </c>
      <c r="J1389" s="1" t="s">
        <v>124</v>
      </c>
      <c r="K1389" s="9">
        <v>1110</v>
      </c>
      <c r="L1389" s="10">
        <f>K1389/ VLOOKUP(A1389,Indicators!$B$1:$V$7,21,FALSE)</f>
        <v>4.8558554617437331</v>
      </c>
      <c r="M1389" s="1" t="s">
        <v>170</v>
      </c>
      <c r="N1389" s="1" t="s">
        <v>71</v>
      </c>
      <c r="O1389" s="11"/>
      <c r="P1389" s="11"/>
      <c r="Q1389" s="8" t="str">
        <f t="shared" si="0"/>
        <v/>
      </c>
      <c r="R1389" s="1" t="s">
        <v>103</v>
      </c>
      <c r="S1389" s="1" t="s">
        <v>64</v>
      </c>
      <c r="T1389" s="11"/>
      <c r="U1389" s="11"/>
      <c r="V1389" s="11"/>
      <c r="W1389" s="11"/>
      <c r="X1389" s="11"/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</row>
    <row r="1390" spans="1:76" x14ac:dyDescent="0.2">
      <c r="A1390" s="1" t="s">
        <v>20</v>
      </c>
      <c r="B1390" s="1" t="s">
        <v>330</v>
      </c>
      <c r="C1390" s="1" t="s">
        <v>332</v>
      </c>
      <c r="D1390" s="1" t="s">
        <v>139</v>
      </c>
      <c r="E1390" s="1" t="s">
        <v>2</v>
      </c>
      <c r="F1390" s="1" t="s">
        <v>151</v>
      </c>
      <c r="G1390" s="1" t="s">
        <v>73</v>
      </c>
      <c r="H1390" s="8"/>
      <c r="I1390" s="8">
        <v>2015</v>
      </c>
      <c r="J1390" s="1" t="s">
        <v>124</v>
      </c>
      <c r="K1390" s="9">
        <v>1110</v>
      </c>
      <c r="L1390" s="10">
        <f>K1390/ VLOOKUP(A1390,Indicators!$B$1:$V$7,21,FALSE)</f>
        <v>4.8558554617437331</v>
      </c>
      <c r="M1390" s="1" t="s">
        <v>170</v>
      </c>
      <c r="N1390" s="1" t="s">
        <v>71</v>
      </c>
      <c r="O1390" s="11"/>
      <c r="P1390" s="11"/>
      <c r="Q1390" s="8" t="str">
        <f t="shared" si="0"/>
        <v/>
      </c>
      <c r="R1390" s="1" t="s">
        <v>103</v>
      </c>
      <c r="S1390" s="1" t="s">
        <v>64</v>
      </c>
      <c r="T1390" s="11"/>
      <c r="U1390" s="11"/>
      <c r="V1390" s="11"/>
      <c r="W1390" s="11"/>
      <c r="X1390" s="11"/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</row>
    <row r="1391" spans="1:76" x14ac:dyDescent="0.2">
      <c r="A1391" s="1" t="s">
        <v>20</v>
      </c>
      <c r="B1391" s="1" t="s">
        <v>330</v>
      </c>
      <c r="C1391" s="1" t="s">
        <v>331</v>
      </c>
      <c r="D1391" s="1" t="s">
        <v>139</v>
      </c>
      <c r="E1391" s="1" t="s">
        <v>2</v>
      </c>
      <c r="F1391" s="1" t="s">
        <v>151</v>
      </c>
      <c r="G1391" s="1" t="s">
        <v>73</v>
      </c>
      <c r="H1391" s="8"/>
      <c r="I1391" s="8">
        <v>2015</v>
      </c>
      <c r="J1391" s="1" t="s">
        <v>124</v>
      </c>
      <c r="K1391" s="9">
        <v>1300</v>
      </c>
      <c r="L1391" s="10">
        <f>K1391/ VLOOKUP(A1391,Indicators!$B$1:$V$7,21,FALSE)</f>
        <v>5.6870379281683361</v>
      </c>
      <c r="M1391" s="1" t="s">
        <v>170</v>
      </c>
      <c r="N1391" s="1" t="s">
        <v>71</v>
      </c>
      <c r="O1391" s="11"/>
      <c r="P1391" s="11"/>
      <c r="Q1391" s="8" t="str">
        <f t="shared" si="0"/>
        <v/>
      </c>
      <c r="R1391" s="1" t="s">
        <v>103</v>
      </c>
      <c r="S1391" s="1" t="s">
        <v>64</v>
      </c>
      <c r="T1391" s="11"/>
      <c r="U1391" s="11"/>
      <c r="V1391" s="11"/>
      <c r="W1391" s="11"/>
      <c r="X1391" s="11"/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</row>
    <row r="1392" spans="1:76" x14ac:dyDescent="0.2">
      <c r="A1392" s="1" t="s">
        <v>20</v>
      </c>
      <c r="B1392" s="1" t="s">
        <v>330</v>
      </c>
      <c r="C1392" s="1" t="s">
        <v>331</v>
      </c>
      <c r="D1392" s="1" t="s">
        <v>139</v>
      </c>
      <c r="E1392" s="1" t="s">
        <v>2</v>
      </c>
      <c r="F1392" s="1" t="s">
        <v>151</v>
      </c>
      <c r="G1392" s="1" t="s">
        <v>73</v>
      </c>
      <c r="H1392" s="8"/>
      <c r="I1392" s="8">
        <v>2015</v>
      </c>
      <c r="J1392" s="1" t="s">
        <v>124</v>
      </c>
      <c r="K1392" s="9">
        <v>1440</v>
      </c>
      <c r="L1392" s="10">
        <f>K1392/ VLOOKUP(A1392,Indicators!$B$1:$V$7,21,FALSE)</f>
        <v>6.2994881665864648</v>
      </c>
      <c r="M1392" s="1" t="s">
        <v>170</v>
      </c>
      <c r="N1392" s="1" t="s">
        <v>71</v>
      </c>
      <c r="O1392" s="11"/>
      <c r="P1392" s="11"/>
      <c r="Q1392" s="8" t="str">
        <f t="shared" si="0"/>
        <v/>
      </c>
      <c r="R1392" s="1" t="s">
        <v>103</v>
      </c>
      <c r="S1392" s="1" t="s">
        <v>64</v>
      </c>
      <c r="T1392" s="11"/>
      <c r="U1392" s="11"/>
      <c r="V1392" s="11"/>
      <c r="W1392" s="11"/>
      <c r="X1392" s="11"/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</row>
    <row r="1393" spans="1:76" x14ac:dyDescent="0.2">
      <c r="A1393" s="1" t="s">
        <v>20</v>
      </c>
      <c r="B1393" s="1" t="s">
        <v>330</v>
      </c>
      <c r="C1393" s="1" t="s">
        <v>333</v>
      </c>
      <c r="D1393" s="1" t="s">
        <v>139</v>
      </c>
      <c r="E1393" s="1" t="s">
        <v>2</v>
      </c>
      <c r="F1393" s="1" t="s">
        <v>151</v>
      </c>
      <c r="G1393" s="1" t="s">
        <v>73</v>
      </c>
      <c r="H1393" s="8"/>
      <c r="I1393" s="8">
        <v>2015</v>
      </c>
      <c r="J1393" s="1" t="s">
        <v>124</v>
      </c>
      <c r="K1393" s="9">
        <v>1560</v>
      </c>
      <c r="L1393" s="10">
        <f>K1393/ VLOOKUP(A1393,Indicators!$B$1:$V$7,21,FALSE)</f>
        <v>6.8244455138020035</v>
      </c>
      <c r="M1393" s="1" t="s">
        <v>170</v>
      </c>
      <c r="N1393" s="1" t="s">
        <v>71</v>
      </c>
      <c r="O1393" s="11"/>
      <c r="P1393" s="11"/>
      <c r="Q1393" s="8" t="str">
        <f t="shared" si="0"/>
        <v/>
      </c>
      <c r="R1393" s="1" t="s">
        <v>103</v>
      </c>
      <c r="S1393" s="1" t="s">
        <v>64</v>
      </c>
      <c r="T1393" s="11"/>
      <c r="U1393" s="11"/>
      <c r="V1393" s="11"/>
      <c r="W1393" s="11"/>
      <c r="X1393" s="11"/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</row>
    <row r="1394" spans="1:76" x14ac:dyDescent="0.2">
      <c r="A1394" s="1" t="s">
        <v>20</v>
      </c>
      <c r="B1394" s="1" t="s">
        <v>330</v>
      </c>
      <c r="C1394" s="1" t="s">
        <v>333</v>
      </c>
      <c r="D1394" s="1" t="s">
        <v>139</v>
      </c>
      <c r="E1394" s="1" t="s">
        <v>2</v>
      </c>
      <c r="F1394" s="1" t="s">
        <v>151</v>
      </c>
      <c r="G1394" s="1" t="s">
        <v>73</v>
      </c>
      <c r="H1394" s="8"/>
      <c r="I1394" s="8">
        <v>2015</v>
      </c>
      <c r="J1394" s="1" t="s">
        <v>124</v>
      </c>
      <c r="K1394" s="9">
        <v>1700</v>
      </c>
      <c r="L1394" s="10">
        <f>K1394/ VLOOKUP(A1394,Indicators!$B$1:$V$7,21,FALSE)</f>
        <v>7.4368957522201322</v>
      </c>
      <c r="M1394" s="1" t="s">
        <v>170</v>
      </c>
      <c r="N1394" s="1" t="s">
        <v>71</v>
      </c>
      <c r="O1394" s="11"/>
      <c r="P1394" s="11"/>
      <c r="Q1394" s="8" t="str">
        <f t="shared" si="0"/>
        <v/>
      </c>
      <c r="R1394" s="1" t="s">
        <v>103</v>
      </c>
      <c r="S1394" s="1" t="s">
        <v>64</v>
      </c>
      <c r="T1394" s="11"/>
      <c r="U1394" s="11"/>
      <c r="V1394" s="11"/>
      <c r="W1394" s="11"/>
      <c r="X1394" s="11"/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</row>
    <row r="1395" spans="1:76" x14ac:dyDescent="0.2">
      <c r="A1395" s="1" t="s">
        <v>20</v>
      </c>
      <c r="B1395" s="1" t="s">
        <v>330</v>
      </c>
      <c r="C1395" s="1" t="s">
        <v>332</v>
      </c>
      <c r="D1395" s="1" t="s">
        <v>139</v>
      </c>
      <c r="E1395" s="1" t="s">
        <v>2</v>
      </c>
      <c r="F1395" s="1" t="s">
        <v>151</v>
      </c>
      <c r="G1395" s="1" t="s">
        <v>73</v>
      </c>
      <c r="H1395" s="8"/>
      <c r="I1395" s="8">
        <v>2015</v>
      </c>
      <c r="J1395" s="1" t="s">
        <v>124</v>
      </c>
      <c r="K1395" s="9">
        <v>2000</v>
      </c>
      <c r="L1395" s="10">
        <f>K1395/ VLOOKUP(A1395,Indicators!$B$1:$V$7,21,FALSE)</f>
        <v>8.7492891202589789</v>
      </c>
      <c r="M1395" s="1" t="s">
        <v>170</v>
      </c>
      <c r="N1395" s="1" t="s">
        <v>71</v>
      </c>
      <c r="O1395" s="11"/>
      <c r="P1395" s="11"/>
      <c r="Q1395" s="8" t="str">
        <f t="shared" si="0"/>
        <v/>
      </c>
      <c r="R1395" s="1" t="s">
        <v>103</v>
      </c>
      <c r="S1395" s="1" t="s">
        <v>64</v>
      </c>
      <c r="T1395" s="11"/>
      <c r="U1395" s="11"/>
      <c r="V1395" s="11"/>
      <c r="W1395" s="11"/>
      <c r="X1395" s="11"/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</row>
    <row r="1396" spans="1:76" x14ac:dyDescent="0.2">
      <c r="A1396" s="1" t="s">
        <v>20</v>
      </c>
      <c r="B1396" s="1" t="s">
        <v>330</v>
      </c>
      <c r="C1396" s="1" t="s">
        <v>333</v>
      </c>
      <c r="D1396" s="1" t="s">
        <v>139</v>
      </c>
      <c r="E1396" s="1" t="s">
        <v>2</v>
      </c>
      <c r="F1396" s="1" t="s">
        <v>151</v>
      </c>
      <c r="G1396" s="1" t="s">
        <v>73</v>
      </c>
      <c r="H1396" s="8"/>
      <c r="I1396" s="8">
        <v>2015</v>
      </c>
      <c r="J1396" s="1" t="s">
        <v>124</v>
      </c>
      <c r="K1396" s="9">
        <v>2190</v>
      </c>
      <c r="L1396" s="10">
        <f>K1396/ VLOOKUP(A1396,Indicators!$B$1:$V$7,21,FALSE)</f>
        <v>9.580471586683581</v>
      </c>
      <c r="M1396" s="1" t="s">
        <v>170</v>
      </c>
      <c r="N1396" s="1" t="s">
        <v>71</v>
      </c>
      <c r="O1396" s="11"/>
      <c r="P1396" s="11"/>
      <c r="Q1396" s="8" t="str">
        <f t="shared" si="0"/>
        <v/>
      </c>
      <c r="R1396" s="1" t="s">
        <v>103</v>
      </c>
      <c r="S1396" s="1" t="s">
        <v>64</v>
      </c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</row>
    <row r="1397" spans="1:76" x14ac:dyDescent="0.2">
      <c r="A1397" s="1" t="s">
        <v>20</v>
      </c>
      <c r="B1397" s="1" t="s">
        <v>330</v>
      </c>
      <c r="C1397" s="1" t="s">
        <v>335</v>
      </c>
      <c r="D1397" s="1" t="s">
        <v>139</v>
      </c>
      <c r="E1397" s="1" t="s">
        <v>2</v>
      </c>
      <c r="F1397" s="1" t="s">
        <v>151</v>
      </c>
      <c r="G1397" s="1" t="s">
        <v>73</v>
      </c>
      <c r="H1397" s="8"/>
      <c r="I1397" s="8">
        <v>2015</v>
      </c>
      <c r="J1397" s="1" t="s">
        <v>124</v>
      </c>
      <c r="K1397" s="9">
        <v>2200</v>
      </c>
      <c r="L1397" s="10">
        <f>K1397/ VLOOKUP(A1397,Indicators!$B$1:$V$7,21,FALSE)</f>
        <v>9.624218032284876</v>
      </c>
      <c r="M1397" s="1" t="s">
        <v>170</v>
      </c>
      <c r="N1397" s="1" t="s">
        <v>71</v>
      </c>
      <c r="O1397" s="11"/>
      <c r="P1397" s="11"/>
      <c r="Q1397" s="8" t="str">
        <f t="shared" si="0"/>
        <v/>
      </c>
      <c r="R1397" s="1" t="s">
        <v>103</v>
      </c>
      <c r="S1397" s="1" t="s">
        <v>64</v>
      </c>
      <c r="T1397" s="11"/>
      <c r="U1397" s="11"/>
      <c r="V1397" s="11"/>
      <c r="W1397" s="11"/>
      <c r="X1397" s="11"/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</row>
    <row r="1398" spans="1:76" x14ac:dyDescent="0.2">
      <c r="A1398" s="1" t="s">
        <v>20</v>
      </c>
      <c r="B1398" s="1" t="s">
        <v>330</v>
      </c>
      <c r="C1398" s="1" t="s">
        <v>331</v>
      </c>
      <c r="D1398" s="1" t="s">
        <v>139</v>
      </c>
      <c r="E1398" s="1" t="s">
        <v>2</v>
      </c>
      <c r="F1398" s="1" t="s">
        <v>151</v>
      </c>
      <c r="G1398" s="1" t="s">
        <v>73</v>
      </c>
      <c r="H1398" s="8"/>
      <c r="I1398" s="8">
        <v>2015</v>
      </c>
      <c r="J1398" s="1" t="s">
        <v>124</v>
      </c>
      <c r="K1398" s="9">
        <v>2220</v>
      </c>
      <c r="L1398" s="10">
        <f>K1398/ VLOOKUP(A1398,Indicators!$B$1:$V$7,21,FALSE)</f>
        <v>9.7117109234874661</v>
      </c>
      <c r="M1398" s="1" t="s">
        <v>170</v>
      </c>
      <c r="N1398" s="1" t="s">
        <v>71</v>
      </c>
      <c r="O1398" s="11"/>
      <c r="P1398" s="11"/>
      <c r="Q1398" s="8" t="str">
        <f t="shared" si="0"/>
        <v/>
      </c>
      <c r="R1398" s="1" t="s">
        <v>103</v>
      </c>
      <c r="S1398" s="1" t="s">
        <v>64</v>
      </c>
      <c r="T1398" s="11"/>
      <c r="U1398" s="11"/>
      <c r="V1398" s="11"/>
      <c r="W1398" s="11"/>
      <c r="X1398" s="11"/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</row>
    <row r="1399" spans="1:76" x14ac:dyDescent="0.2">
      <c r="A1399" s="1" t="s">
        <v>20</v>
      </c>
      <c r="B1399" s="1" t="s">
        <v>330</v>
      </c>
      <c r="C1399" s="1" t="s">
        <v>335</v>
      </c>
      <c r="D1399" s="1" t="s">
        <v>139</v>
      </c>
      <c r="E1399" s="1" t="s">
        <v>2</v>
      </c>
      <c r="F1399" s="1" t="s">
        <v>151</v>
      </c>
      <c r="G1399" s="1" t="s">
        <v>73</v>
      </c>
      <c r="H1399" s="8"/>
      <c r="I1399" s="8">
        <v>2015</v>
      </c>
      <c r="J1399" s="1" t="s">
        <v>124</v>
      </c>
      <c r="K1399" s="9">
        <v>2400</v>
      </c>
      <c r="L1399" s="10">
        <f>K1399/ VLOOKUP(A1399,Indicators!$B$1:$V$7,21,FALSE)</f>
        <v>10.499146944310775</v>
      </c>
      <c r="M1399" s="1" t="s">
        <v>170</v>
      </c>
      <c r="N1399" s="1" t="s">
        <v>71</v>
      </c>
      <c r="O1399" s="11"/>
      <c r="P1399" s="11"/>
      <c r="Q1399" s="8" t="str">
        <f t="shared" si="0"/>
        <v/>
      </c>
      <c r="R1399" s="1" t="s">
        <v>103</v>
      </c>
      <c r="S1399" s="1" t="s">
        <v>64</v>
      </c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</row>
    <row r="1400" spans="1:76" x14ac:dyDescent="0.2">
      <c r="A1400" s="1" t="s">
        <v>20</v>
      </c>
      <c r="B1400" s="1" t="s">
        <v>330</v>
      </c>
      <c r="C1400" s="1" t="s">
        <v>335</v>
      </c>
      <c r="D1400" s="1" t="s">
        <v>139</v>
      </c>
      <c r="E1400" s="1" t="s">
        <v>2</v>
      </c>
      <c r="F1400" s="1" t="s">
        <v>151</v>
      </c>
      <c r="G1400" s="1" t="s">
        <v>73</v>
      </c>
      <c r="H1400" s="8"/>
      <c r="I1400" s="8">
        <v>2015</v>
      </c>
      <c r="J1400" s="1" t="s">
        <v>124</v>
      </c>
      <c r="K1400" s="9">
        <v>2450</v>
      </c>
      <c r="L1400" s="10">
        <f>K1400/ VLOOKUP(A1400,Indicators!$B$1:$V$7,21,FALSE)</f>
        <v>10.717879172317248</v>
      </c>
      <c r="M1400" s="1" t="s">
        <v>170</v>
      </c>
      <c r="N1400" s="1" t="s">
        <v>71</v>
      </c>
      <c r="O1400" s="11"/>
      <c r="P1400" s="11"/>
      <c r="Q1400" s="8" t="str">
        <f t="shared" si="0"/>
        <v/>
      </c>
      <c r="R1400" s="1" t="s">
        <v>103</v>
      </c>
      <c r="S1400" s="1" t="s">
        <v>64</v>
      </c>
      <c r="T1400" s="11"/>
      <c r="U1400" s="11"/>
      <c r="V1400" s="11"/>
      <c r="W1400" s="11"/>
      <c r="X1400" s="11"/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</row>
    <row r="1401" spans="1:76" x14ac:dyDescent="0.2">
      <c r="A1401" s="1" t="s">
        <v>20</v>
      </c>
      <c r="B1401" s="1" t="s">
        <v>330</v>
      </c>
      <c r="C1401" s="1" t="s">
        <v>347</v>
      </c>
      <c r="D1401" s="1" t="s">
        <v>122</v>
      </c>
      <c r="E1401" s="1" t="s">
        <v>2</v>
      </c>
      <c r="F1401" s="1" t="s">
        <v>151</v>
      </c>
      <c r="G1401" s="1" t="s">
        <v>73</v>
      </c>
      <c r="H1401" s="8"/>
      <c r="I1401" s="8">
        <v>2015</v>
      </c>
      <c r="J1401" s="1" t="s">
        <v>124</v>
      </c>
      <c r="K1401" s="9">
        <v>2500</v>
      </c>
      <c r="L1401" s="10">
        <f>K1401/ VLOOKUP(A1401,Indicators!$B$1:$V$7,21,FALSE)</f>
        <v>10.936611400323724</v>
      </c>
      <c r="M1401" s="1" t="s">
        <v>170</v>
      </c>
      <c r="N1401" s="1" t="s">
        <v>71</v>
      </c>
      <c r="O1401" s="11"/>
      <c r="P1401" s="11"/>
      <c r="Q1401" s="8" t="str">
        <f t="shared" si="0"/>
        <v/>
      </c>
      <c r="R1401" s="1" t="s">
        <v>103</v>
      </c>
      <c r="S1401" s="1" t="s">
        <v>64</v>
      </c>
      <c r="T1401" s="11"/>
      <c r="U1401" s="11"/>
      <c r="V1401" s="11"/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</row>
    <row r="1402" spans="1:76" x14ac:dyDescent="0.2">
      <c r="A1402" s="1" t="s">
        <v>20</v>
      </c>
      <c r="B1402" s="1" t="s">
        <v>330</v>
      </c>
      <c r="C1402" s="1" t="s">
        <v>342</v>
      </c>
      <c r="D1402" s="1" t="s">
        <v>122</v>
      </c>
      <c r="E1402" s="1" t="s">
        <v>2</v>
      </c>
      <c r="F1402" s="1" t="s">
        <v>151</v>
      </c>
      <c r="G1402" s="1" t="s">
        <v>73</v>
      </c>
      <c r="H1402" s="8"/>
      <c r="I1402" s="8">
        <v>2015</v>
      </c>
      <c r="J1402" s="1" t="s">
        <v>124</v>
      </c>
      <c r="K1402" s="9">
        <v>2500</v>
      </c>
      <c r="L1402" s="10">
        <f>K1402/ VLOOKUP(A1402,Indicators!$B$1:$V$7,21,FALSE)</f>
        <v>10.936611400323724</v>
      </c>
      <c r="M1402" s="1" t="s">
        <v>170</v>
      </c>
      <c r="N1402" s="1" t="s">
        <v>71</v>
      </c>
      <c r="O1402" s="11"/>
      <c r="P1402" s="11"/>
      <c r="Q1402" s="8" t="str">
        <f t="shared" si="0"/>
        <v/>
      </c>
      <c r="R1402" s="1" t="s">
        <v>103</v>
      </c>
      <c r="S1402" s="1" t="s">
        <v>64</v>
      </c>
      <c r="T1402" s="11"/>
      <c r="U1402" s="11"/>
      <c r="V1402" s="11"/>
      <c r="W1402" s="11"/>
      <c r="X1402" s="11"/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</row>
    <row r="1403" spans="1:76" x14ac:dyDescent="0.2">
      <c r="A1403" s="1" t="s">
        <v>20</v>
      </c>
      <c r="B1403" s="1" t="s">
        <v>330</v>
      </c>
      <c r="C1403" s="1" t="s">
        <v>336</v>
      </c>
      <c r="D1403" s="1" t="s">
        <v>122</v>
      </c>
      <c r="E1403" s="1" t="s">
        <v>2</v>
      </c>
      <c r="F1403" s="1" t="s">
        <v>151</v>
      </c>
      <c r="G1403" s="1" t="s">
        <v>73</v>
      </c>
      <c r="H1403" s="8"/>
      <c r="I1403" s="8">
        <v>2015</v>
      </c>
      <c r="J1403" s="1" t="s">
        <v>124</v>
      </c>
      <c r="K1403" s="9">
        <v>2500</v>
      </c>
      <c r="L1403" s="10">
        <f>K1403/ VLOOKUP(A1403,Indicators!$B$1:$V$7,21,FALSE)</f>
        <v>10.936611400323724</v>
      </c>
      <c r="M1403" s="1" t="s">
        <v>170</v>
      </c>
      <c r="N1403" s="1" t="s">
        <v>71</v>
      </c>
      <c r="O1403" s="11"/>
      <c r="P1403" s="11"/>
      <c r="Q1403" s="8" t="str">
        <f t="shared" si="0"/>
        <v/>
      </c>
      <c r="R1403" s="1" t="s">
        <v>103</v>
      </c>
      <c r="S1403" s="1" t="s">
        <v>64</v>
      </c>
      <c r="T1403" s="11"/>
      <c r="U1403" s="11"/>
      <c r="V1403" s="11"/>
      <c r="W1403" s="11"/>
      <c r="X1403" s="11"/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</row>
    <row r="1404" spans="1:76" x14ac:dyDescent="0.2">
      <c r="A1404" s="1" t="s">
        <v>20</v>
      </c>
      <c r="B1404" s="1" t="s">
        <v>330</v>
      </c>
      <c r="C1404" s="1" t="s">
        <v>344</v>
      </c>
      <c r="D1404" s="1" t="s">
        <v>122</v>
      </c>
      <c r="E1404" s="1" t="s">
        <v>2</v>
      </c>
      <c r="F1404" s="1" t="s">
        <v>151</v>
      </c>
      <c r="G1404" s="1" t="s">
        <v>73</v>
      </c>
      <c r="H1404" s="8"/>
      <c r="I1404" s="8">
        <v>2015</v>
      </c>
      <c r="J1404" s="1" t="s">
        <v>124</v>
      </c>
      <c r="K1404" s="9">
        <v>2500</v>
      </c>
      <c r="L1404" s="10">
        <f>K1404/ VLOOKUP(A1404,Indicators!$B$1:$V$7,21,FALSE)</f>
        <v>10.936611400323724</v>
      </c>
      <c r="M1404" s="1" t="s">
        <v>170</v>
      </c>
      <c r="N1404" s="1" t="s">
        <v>71</v>
      </c>
      <c r="O1404" s="11"/>
      <c r="P1404" s="11"/>
      <c r="Q1404" s="8" t="str">
        <f t="shared" si="0"/>
        <v/>
      </c>
      <c r="R1404" s="1" t="s">
        <v>103</v>
      </c>
      <c r="S1404" s="1" t="s">
        <v>64</v>
      </c>
      <c r="T1404" s="11"/>
      <c r="U1404" s="11"/>
      <c r="V1404" s="11"/>
      <c r="W1404" s="11"/>
      <c r="X1404" s="11"/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</row>
    <row r="1405" spans="1:76" x14ac:dyDescent="0.2">
      <c r="A1405" s="1" t="s">
        <v>20</v>
      </c>
      <c r="B1405" s="1" t="s">
        <v>330</v>
      </c>
      <c r="C1405" s="1" t="s">
        <v>341</v>
      </c>
      <c r="D1405" s="1" t="s">
        <v>122</v>
      </c>
      <c r="E1405" s="1" t="s">
        <v>2</v>
      </c>
      <c r="F1405" s="1" t="s">
        <v>151</v>
      </c>
      <c r="G1405" s="1" t="s">
        <v>73</v>
      </c>
      <c r="H1405" s="8"/>
      <c r="I1405" s="8">
        <v>2015</v>
      </c>
      <c r="J1405" s="1" t="s">
        <v>124</v>
      </c>
      <c r="K1405" s="9">
        <v>2500</v>
      </c>
      <c r="L1405" s="10">
        <f>K1405/ VLOOKUP(A1405,Indicators!$B$1:$V$7,21,FALSE)</f>
        <v>10.936611400323724</v>
      </c>
      <c r="M1405" s="1" t="s">
        <v>170</v>
      </c>
      <c r="N1405" s="1" t="s">
        <v>71</v>
      </c>
      <c r="O1405" s="11"/>
      <c r="P1405" s="11"/>
      <c r="Q1405" s="8" t="str">
        <f t="shared" si="0"/>
        <v/>
      </c>
      <c r="R1405" s="1" t="s">
        <v>103</v>
      </c>
      <c r="S1405" s="1" t="s">
        <v>64</v>
      </c>
      <c r="T1405" s="11"/>
      <c r="U1405" s="11"/>
      <c r="V1405" s="11"/>
      <c r="W1405" s="11"/>
      <c r="X1405" s="11"/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</row>
    <row r="1406" spans="1:76" x14ac:dyDescent="0.2">
      <c r="A1406" s="1" t="s">
        <v>20</v>
      </c>
      <c r="B1406" s="1" t="s">
        <v>330</v>
      </c>
      <c r="C1406" s="1" t="s">
        <v>335</v>
      </c>
      <c r="D1406" s="1" t="s">
        <v>139</v>
      </c>
      <c r="E1406" s="1" t="s">
        <v>2</v>
      </c>
      <c r="F1406" s="1" t="s">
        <v>151</v>
      </c>
      <c r="G1406" s="1" t="s">
        <v>73</v>
      </c>
      <c r="H1406" s="8"/>
      <c r="I1406" s="8">
        <v>2015</v>
      </c>
      <c r="J1406" s="1" t="s">
        <v>124</v>
      </c>
      <c r="K1406" s="9">
        <v>2500</v>
      </c>
      <c r="L1406" s="10">
        <f>K1406/ VLOOKUP(A1406,Indicators!$B$1:$V$7,21,FALSE)</f>
        <v>10.936611400323724</v>
      </c>
      <c r="M1406" s="1" t="s">
        <v>170</v>
      </c>
      <c r="N1406" s="1" t="s">
        <v>71</v>
      </c>
      <c r="O1406" s="11"/>
      <c r="P1406" s="11"/>
      <c r="Q1406" s="8" t="str">
        <f t="shared" si="0"/>
        <v/>
      </c>
      <c r="R1406" s="1" t="s">
        <v>103</v>
      </c>
      <c r="S1406" s="1" t="s">
        <v>64</v>
      </c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</row>
    <row r="1407" spans="1:76" x14ac:dyDescent="0.2">
      <c r="A1407" s="1" t="s">
        <v>20</v>
      </c>
      <c r="B1407" s="1" t="s">
        <v>330</v>
      </c>
      <c r="C1407" s="1" t="s">
        <v>339</v>
      </c>
      <c r="D1407" s="1" t="s">
        <v>122</v>
      </c>
      <c r="E1407" s="1" t="s">
        <v>2</v>
      </c>
      <c r="F1407" s="1" t="s">
        <v>151</v>
      </c>
      <c r="G1407" s="1" t="s">
        <v>73</v>
      </c>
      <c r="H1407" s="8"/>
      <c r="I1407" s="8">
        <v>2015</v>
      </c>
      <c r="J1407" s="1" t="s">
        <v>124</v>
      </c>
      <c r="K1407" s="9">
        <v>2500</v>
      </c>
      <c r="L1407" s="10">
        <f>K1407/ VLOOKUP(A1407,Indicators!$B$1:$V$7,21,FALSE)</f>
        <v>10.936611400323724</v>
      </c>
      <c r="M1407" s="1" t="s">
        <v>170</v>
      </c>
      <c r="N1407" s="1" t="s">
        <v>71</v>
      </c>
      <c r="O1407" s="11"/>
      <c r="P1407" s="11"/>
      <c r="Q1407" s="8" t="str">
        <f t="shared" si="0"/>
        <v/>
      </c>
      <c r="R1407" s="1" t="s">
        <v>103</v>
      </c>
      <c r="S1407" s="1" t="s">
        <v>64</v>
      </c>
      <c r="T1407" s="11"/>
      <c r="U1407" s="11"/>
      <c r="V1407" s="11"/>
      <c r="W1407" s="11"/>
      <c r="X1407" s="11"/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</row>
    <row r="1408" spans="1:76" x14ac:dyDescent="0.2">
      <c r="A1408" s="1" t="s">
        <v>20</v>
      </c>
      <c r="B1408" s="1" t="s">
        <v>330</v>
      </c>
      <c r="C1408" s="1" t="s">
        <v>343</v>
      </c>
      <c r="D1408" s="1" t="s">
        <v>122</v>
      </c>
      <c r="E1408" s="1" t="s">
        <v>2</v>
      </c>
      <c r="F1408" s="1" t="s">
        <v>151</v>
      </c>
      <c r="G1408" s="1" t="s">
        <v>73</v>
      </c>
      <c r="H1408" s="8"/>
      <c r="I1408" s="8">
        <v>2015</v>
      </c>
      <c r="J1408" s="1" t="s">
        <v>124</v>
      </c>
      <c r="K1408" s="9">
        <v>2500</v>
      </c>
      <c r="L1408" s="10">
        <f>K1408/ VLOOKUP(A1408,Indicators!$B$1:$V$7,21,FALSE)</f>
        <v>10.936611400323724</v>
      </c>
      <c r="M1408" s="1" t="s">
        <v>170</v>
      </c>
      <c r="N1408" s="1" t="s">
        <v>71</v>
      </c>
      <c r="O1408" s="11"/>
      <c r="P1408" s="11"/>
      <c r="Q1408" s="8" t="str">
        <f t="shared" si="0"/>
        <v/>
      </c>
      <c r="R1408" s="1" t="s">
        <v>103</v>
      </c>
      <c r="S1408" s="1" t="s">
        <v>64</v>
      </c>
      <c r="T1408" s="11"/>
      <c r="U1408" s="11"/>
      <c r="V1408" s="11"/>
      <c r="W1408" s="11"/>
      <c r="X1408" s="11"/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</row>
    <row r="1409" spans="1:76" x14ac:dyDescent="0.2">
      <c r="A1409" s="1" t="s">
        <v>20</v>
      </c>
      <c r="B1409" s="1" t="s">
        <v>330</v>
      </c>
      <c r="C1409" s="1" t="s">
        <v>346</v>
      </c>
      <c r="D1409" s="1" t="s">
        <v>122</v>
      </c>
      <c r="E1409" s="1" t="s">
        <v>2</v>
      </c>
      <c r="F1409" s="1" t="s">
        <v>151</v>
      </c>
      <c r="G1409" s="1" t="s">
        <v>73</v>
      </c>
      <c r="H1409" s="8"/>
      <c r="I1409" s="8">
        <v>2015</v>
      </c>
      <c r="J1409" s="1" t="s">
        <v>124</v>
      </c>
      <c r="K1409" s="9">
        <v>2500</v>
      </c>
      <c r="L1409" s="10">
        <f>K1409/ VLOOKUP(A1409,Indicators!$B$1:$V$7,21,FALSE)</f>
        <v>10.936611400323724</v>
      </c>
      <c r="M1409" s="1" t="s">
        <v>170</v>
      </c>
      <c r="N1409" s="1" t="s">
        <v>71</v>
      </c>
      <c r="O1409" s="11"/>
      <c r="P1409" s="11"/>
      <c r="Q1409" s="8" t="str">
        <f t="shared" si="0"/>
        <v/>
      </c>
      <c r="R1409" s="1" t="s">
        <v>103</v>
      </c>
      <c r="S1409" s="1" t="s">
        <v>64</v>
      </c>
      <c r="T1409" s="11"/>
      <c r="U1409" s="11"/>
      <c r="V1409" s="11"/>
      <c r="W1409" s="11"/>
      <c r="X1409" s="11"/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</row>
    <row r="1410" spans="1:76" x14ac:dyDescent="0.2">
      <c r="A1410" s="1" t="s">
        <v>20</v>
      </c>
      <c r="B1410" s="1" t="s">
        <v>330</v>
      </c>
      <c r="C1410" s="1" t="s">
        <v>340</v>
      </c>
      <c r="D1410" s="1" t="s">
        <v>122</v>
      </c>
      <c r="E1410" s="1" t="s">
        <v>2</v>
      </c>
      <c r="F1410" s="1" t="s">
        <v>151</v>
      </c>
      <c r="G1410" s="1" t="s">
        <v>73</v>
      </c>
      <c r="H1410" s="8"/>
      <c r="I1410" s="8">
        <v>2015</v>
      </c>
      <c r="J1410" s="1" t="s">
        <v>124</v>
      </c>
      <c r="K1410" s="9">
        <v>2500</v>
      </c>
      <c r="L1410" s="10">
        <f>K1410/ VLOOKUP(A1410,Indicators!$B$1:$V$7,21,FALSE)</f>
        <v>10.936611400323724</v>
      </c>
      <c r="M1410" s="1" t="s">
        <v>170</v>
      </c>
      <c r="N1410" s="1" t="s">
        <v>71</v>
      </c>
      <c r="O1410" s="11"/>
      <c r="P1410" s="11"/>
      <c r="Q1410" s="8" t="str">
        <f t="shared" si="0"/>
        <v/>
      </c>
      <c r="R1410" s="1" t="s">
        <v>103</v>
      </c>
      <c r="S1410" s="1" t="s">
        <v>64</v>
      </c>
      <c r="T1410" s="11"/>
      <c r="U1410" s="11"/>
      <c r="V1410" s="11"/>
      <c r="W1410" s="11"/>
      <c r="X1410" s="11"/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</row>
    <row r="1411" spans="1:76" x14ac:dyDescent="0.2">
      <c r="A1411" s="1" t="s">
        <v>20</v>
      </c>
      <c r="B1411" s="1" t="s">
        <v>330</v>
      </c>
      <c r="C1411" s="1" t="s">
        <v>345</v>
      </c>
      <c r="D1411" s="1" t="s">
        <v>122</v>
      </c>
      <c r="E1411" s="1" t="s">
        <v>2</v>
      </c>
      <c r="F1411" s="1" t="s">
        <v>151</v>
      </c>
      <c r="G1411" s="1" t="s">
        <v>73</v>
      </c>
      <c r="H1411" s="8"/>
      <c r="I1411" s="8">
        <v>2015</v>
      </c>
      <c r="J1411" s="1" t="s">
        <v>124</v>
      </c>
      <c r="K1411" s="9">
        <v>2500</v>
      </c>
      <c r="L1411" s="10">
        <f>K1411/ VLOOKUP(A1411,Indicators!$B$1:$V$7,21,FALSE)</f>
        <v>10.936611400323724</v>
      </c>
      <c r="M1411" s="1" t="s">
        <v>170</v>
      </c>
      <c r="N1411" s="1" t="s">
        <v>71</v>
      </c>
      <c r="O1411" s="11"/>
      <c r="P1411" s="11"/>
      <c r="Q1411" s="8" t="str">
        <f t="shared" si="0"/>
        <v/>
      </c>
      <c r="R1411" s="1" t="s">
        <v>103</v>
      </c>
      <c r="S1411" s="1" t="s">
        <v>64</v>
      </c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</row>
    <row r="1412" spans="1:76" x14ac:dyDescent="0.2">
      <c r="A1412" s="1" t="s">
        <v>20</v>
      </c>
      <c r="B1412" s="1" t="s">
        <v>330</v>
      </c>
      <c r="C1412" s="1" t="s">
        <v>337</v>
      </c>
      <c r="D1412" s="1" t="s">
        <v>122</v>
      </c>
      <c r="E1412" s="1" t="s">
        <v>2</v>
      </c>
      <c r="F1412" s="1" t="s">
        <v>151</v>
      </c>
      <c r="G1412" s="1" t="s">
        <v>73</v>
      </c>
      <c r="H1412" s="8"/>
      <c r="I1412" s="8">
        <v>2015</v>
      </c>
      <c r="J1412" s="1" t="s">
        <v>124</v>
      </c>
      <c r="K1412" s="9">
        <v>2500</v>
      </c>
      <c r="L1412" s="10">
        <f>K1412/ VLOOKUP(A1412,Indicators!$B$1:$V$7,21,FALSE)</f>
        <v>10.936611400323724</v>
      </c>
      <c r="M1412" s="1" t="s">
        <v>170</v>
      </c>
      <c r="N1412" s="1" t="s">
        <v>71</v>
      </c>
      <c r="O1412" s="11"/>
      <c r="P1412" s="11"/>
      <c r="Q1412" s="8" t="str">
        <f t="shared" si="0"/>
        <v/>
      </c>
      <c r="R1412" s="1" t="s">
        <v>103</v>
      </c>
      <c r="S1412" s="1" t="s">
        <v>64</v>
      </c>
      <c r="T1412" s="11"/>
      <c r="U1412" s="11"/>
      <c r="V1412" s="11"/>
      <c r="W1412" s="11"/>
      <c r="X1412" s="11"/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</row>
    <row r="1413" spans="1:76" x14ac:dyDescent="0.2">
      <c r="A1413" s="1" t="s">
        <v>20</v>
      </c>
      <c r="B1413" s="1" t="s">
        <v>330</v>
      </c>
      <c r="C1413" s="1" t="s">
        <v>338</v>
      </c>
      <c r="D1413" s="1" t="s">
        <v>122</v>
      </c>
      <c r="E1413" s="1" t="s">
        <v>2</v>
      </c>
      <c r="F1413" s="1" t="s">
        <v>151</v>
      </c>
      <c r="G1413" s="1" t="s">
        <v>73</v>
      </c>
      <c r="H1413" s="8"/>
      <c r="I1413" s="8">
        <v>2015</v>
      </c>
      <c r="J1413" s="1" t="s">
        <v>124</v>
      </c>
      <c r="K1413" s="9">
        <v>2500</v>
      </c>
      <c r="L1413" s="10">
        <f>K1413/ VLOOKUP(A1413,Indicators!$B$1:$V$7,21,FALSE)</f>
        <v>10.936611400323724</v>
      </c>
      <c r="M1413" s="1" t="s">
        <v>170</v>
      </c>
      <c r="N1413" s="1" t="s">
        <v>71</v>
      </c>
      <c r="O1413" s="11"/>
      <c r="P1413" s="11"/>
      <c r="Q1413" s="8" t="str">
        <f t="shared" si="0"/>
        <v/>
      </c>
      <c r="R1413" s="1" t="s">
        <v>103</v>
      </c>
      <c r="S1413" s="1" t="s">
        <v>64</v>
      </c>
      <c r="T1413" s="11"/>
      <c r="U1413" s="11"/>
      <c r="V1413" s="11"/>
      <c r="W1413" s="11"/>
      <c r="X1413" s="11"/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</row>
    <row r="1414" spans="1:76" x14ac:dyDescent="0.2">
      <c r="A1414" s="1" t="s">
        <v>20</v>
      </c>
      <c r="B1414" s="1" t="s">
        <v>330</v>
      </c>
      <c r="C1414" s="1" t="s">
        <v>335</v>
      </c>
      <c r="D1414" s="1" t="s">
        <v>139</v>
      </c>
      <c r="E1414" s="1" t="s">
        <v>2</v>
      </c>
      <c r="F1414" s="1" t="s">
        <v>151</v>
      </c>
      <c r="G1414" s="1" t="s">
        <v>73</v>
      </c>
      <c r="H1414" s="8"/>
      <c r="I1414" s="8">
        <v>2015</v>
      </c>
      <c r="J1414" s="1" t="s">
        <v>124</v>
      </c>
      <c r="K1414" s="9">
        <v>2940</v>
      </c>
      <c r="L1414" s="10">
        <f>K1414/ VLOOKUP(A1414,Indicators!$B$1:$V$7,21,FALSE)</f>
        <v>12.861455006780698</v>
      </c>
      <c r="M1414" s="1" t="s">
        <v>170</v>
      </c>
      <c r="N1414" s="1" t="s">
        <v>71</v>
      </c>
      <c r="O1414" s="11"/>
      <c r="P1414" s="11"/>
      <c r="Q1414" s="8" t="str">
        <f t="shared" si="0"/>
        <v/>
      </c>
      <c r="R1414" s="1" t="s">
        <v>103</v>
      </c>
      <c r="S1414" s="1" t="s">
        <v>64</v>
      </c>
      <c r="T1414" s="11"/>
      <c r="U1414" s="11"/>
      <c r="V1414" s="11"/>
      <c r="W1414" s="11"/>
      <c r="X1414" s="11"/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</row>
    <row r="1415" spans="1:76" x14ac:dyDescent="0.2">
      <c r="A1415" s="1" t="s">
        <v>20</v>
      </c>
      <c r="B1415" s="1" t="s">
        <v>330</v>
      </c>
      <c r="C1415" s="1" t="s">
        <v>348</v>
      </c>
      <c r="D1415" s="1" t="s">
        <v>143</v>
      </c>
      <c r="E1415" s="1" t="s">
        <v>2</v>
      </c>
      <c r="F1415" s="1" t="s">
        <v>151</v>
      </c>
      <c r="G1415" s="1" t="s">
        <v>73</v>
      </c>
      <c r="H1415" s="8"/>
      <c r="I1415" s="8">
        <v>2015</v>
      </c>
      <c r="J1415" s="1" t="s">
        <v>124</v>
      </c>
      <c r="K1415" s="9">
        <v>3000</v>
      </c>
      <c r="L1415" s="10">
        <f>K1415/ VLOOKUP(A1415,Indicators!$B$1:$V$7,21,FALSE)</f>
        <v>13.123933680388468</v>
      </c>
      <c r="M1415" s="1" t="s">
        <v>170</v>
      </c>
      <c r="N1415" s="1" t="s">
        <v>71</v>
      </c>
      <c r="O1415" s="11"/>
      <c r="P1415" s="11"/>
      <c r="Q1415" s="8" t="str">
        <f t="shared" si="0"/>
        <v/>
      </c>
      <c r="R1415" s="1" t="s">
        <v>103</v>
      </c>
      <c r="S1415" s="1" t="s">
        <v>64</v>
      </c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</row>
    <row r="1416" spans="1:76" x14ac:dyDescent="0.2">
      <c r="A1416" s="1" t="s">
        <v>20</v>
      </c>
      <c r="B1416" s="1" t="s">
        <v>330</v>
      </c>
      <c r="C1416" s="1" t="s">
        <v>335</v>
      </c>
      <c r="D1416" s="1" t="s">
        <v>139</v>
      </c>
      <c r="E1416" s="1" t="s">
        <v>2</v>
      </c>
      <c r="F1416" s="1" t="s">
        <v>151</v>
      </c>
      <c r="G1416" s="1" t="s">
        <v>73</v>
      </c>
      <c r="H1416" s="8"/>
      <c r="I1416" s="8">
        <v>2015</v>
      </c>
      <c r="J1416" s="1" t="s">
        <v>124</v>
      </c>
      <c r="K1416" s="9">
        <v>3000</v>
      </c>
      <c r="L1416" s="10">
        <f>K1416/ VLOOKUP(A1416,Indicators!$B$1:$V$7,21,FALSE)</f>
        <v>13.123933680388468</v>
      </c>
      <c r="M1416" s="1" t="s">
        <v>170</v>
      </c>
      <c r="N1416" s="1" t="s">
        <v>71</v>
      </c>
      <c r="O1416" s="11"/>
      <c r="P1416" s="11"/>
      <c r="Q1416" s="8" t="str">
        <f t="shared" si="0"/>
        <v/>
      </c>
      <c r="R1416" s="1" t="s">
        <v>103</v>
      </c>
      <c r="S1416" s="1" t="s">
        <v>64</v>
      </c>
      <c r="T1416" s="11"/>
      <c r="U1416" s="11"/>
      <c r="V1416" s="11"/>
      <c r="W1416" s="11"/>
      <c r="X1416" s="11"/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</row>
    <row r="1417" spans="1:76" x14ac:dyDescent="0.2">
      <c r="A1417" s="1" t="s">
        <v>20</v>
      </c>
      <c r="B1417" s="1" t="s">
        <v>330</v>
      </c>
      <c r="C1417" s="1" t="s">
        <v>334</v>
      </c>
      <c r="D1417" s="1" t="s">
        <v>139</v>
      </c>
      <c r="E1417" s="1" t="s">
        <v>2</v>
      </c>
      <c r="F1417" s="1" t="s">
        <v>151</v>
      </c>
      <c r="G1417" s="1" t="s">
        <v>73</v>
      </c>
      <c r="H1417" s="8"/>
      <c r="I1417" s="8">
        <v>2015</v>
      </c>
      <c r="J1417" s="1" t="s">
        <v>124</v>
      </c>
      <c r="K1417" s="9">
        <v>3320</v>
      </c>
      <c r="L1417" s="10">
        <f>K1417/ VLOOKUP(A1417,Indicators!$B$1:$V$7,21,FALSE)</f>
        <v>14.523819939629904</v>
      </c>
      <c r="M1417" s="1" t="s">
        <v>170</v>
      </c>
      <c r="N1417" s="1" t="s">
        <v>71</v>
      </c>
      <c r="O1417" s="11"/>
      <c r="P1417" s="11"/>
      <c r="Q1417" s="8" t="str">
        <f t="shared" si="0"/>
        <v/>
      </c>
      <c r="R1417" s="1" t="s">
        <v>103</v>
      </c>
      <c r="S1417" s="1" t="s">
        <v>64</v>
      </c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</row>
    <row r="1418" spans="1:76" x14ac:dyDescent="0.2">
      <c r="A1418" s="1" t="s">
        <v>20</v>
      </c>
      <c r="B1418" s="1" t="s">
        <v>330</v>
      </c>
      <c r="C1418" s="1" t="s">
        <v>345</v>
      </c>
      <c r="D1418" s="1" t="s">
        <v>122</v>
      </c>
      <c r="E1418" s="1" t="s">
        <v>2</v>
      </c>
      <c r="F1418" s="1" t="s">
        <v>151</v>
      </c>
      <c r="G1418" s="1" t="s">
        <v>73</v>
      </c>
      <c r="H1418" s="8"/>
      <c r="I1418" s="8">
        <v>2015</v>
      </c>
      <c r="J1418" s="1" t="s">
        <v>124</v>
      </c>
      <c r="K1418" s="9">
        <v>3500</v>
      </c>
      <c r="L1418" s="10">
        <f>K1418/ VLOOKUP(A1418,Indicators!$B$1:$V$7,21,FALSE)</f>
        <v>15.311255960453213</v>
      </c>
      <c r="M1418" s="1" t="s">
        <v>170</v>
      </c>
      <c r="N1418" s="1" t="s">
        <v>71</v>
      </c>
      <c r="O1418" s="11"/>
      <c r="P1418" s="11"/>
      <c r="Q1418" s="8" t="str">
        <f t="shared" si="0"/>
        <v/>
      </c>
      <c r="R1418" s="1" t="s">
        <v>103</v>
      </c>
      <c r="S1418" s="1" t="s">
        <v>64</v>
      </c>
      <c r="T1418" s="11"/>
      <c r="U1418" s="11"/>
      <c r="V1418" s="11"/>
      <c r="W1418" s="11"/>
      <c r="X1418" s="11"/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</row>
    <row r="1419" spans="1:76" x14ac:dyDescent="0.2">
      <c r="A1419" s="1" t="s">
        <v>20</v>
      </c>
      <c r="B1419" s="1" t="s">
        <v>330</v>
      </c>
      <c r="C1419" s="1" t="s">
        <v>342</v>
      </c>
      <c r="D1419" s="1" t="s">
        <v>122</v>
      </c>
      <c r="E1419" s="1" t="s">
        <v>2</v>
      </c>
      <c r="F1419" s="1" t="s">
        <v>151</v>
      </c>
      <c r="G1419" s="1" t="s">
        <v>73</v>
      </c>
      <c r="H1419" s="8"/>
      <c r="I1419" s="8">
        <v>2015</v>
      </c>
      <c r="J1419" s="1" t="s">
        <v>124</v>
      </c>
      <c r="K1419" s="9">
        <v>3500</v>
      </c>
      <c r="L1419" s="10">
        <f>K1419/ VLOOKUP(A1419,Indicators!$B$1:$V$7,21,FALSE)</f>
        <v>15.311255960453213</v>
      </c>
      <c r="M1419" s="1" t="s">
        <v>170</v>
      </c>
      <c r="N1419" s="1" t="s">
        <v>71</v>
      </c>
      <c r="O1419" s="11"/>
      <c r="P1419" s="11"/>
      <c r="Q1419" s="8" t="str">
        <f t="shared" si="0"/>
        <v/>
      </c>
      <c r="R1419" s="1" t="s">
        <v>103</v>
      </c>
      <c r="S1419" s="1" t="s">
        <v>64</v>
      </c>
      <c r="T1419" s="11"/>
      <c r="U1419" s="11"/>
      <c r="V1419" s="11"/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</row>
    <row r="1420" spans="1:76" x14ac:dyDescent="0.2">
      <c r="A1420" s="1" t="s">
        <v>20</v>
      </c>
      <c r="B1420" s="1" t="s">
        <v>330</v>
      </c>
      <c r="C1420" s="1" t="s">
        <v>340</v>
      </c>
      <c r="D1420" s="1" t="s">
        <v>122</v>
      </c>
      <c r="E1420" s="1" t="s">
        <v>2</v>
      </c>
      <c r="F1420" s="1" t="s">
        <v>151</v>
      </c>
      <c r="G1420" s="1" t="s">
        <v>73</v>
      </c>
      <c r="H1420" s="8"/>
      <c r="I1420" s="8">
        <v>2015</v>
      </c>
      <c r="J1420" s="1" t="s">
        <v>124</v>
      </c>
      <c r="K1420" s="9">
        <v>3500</v>
      </c>
      <c r="L1420" s="10">
        <f>K1420/ VLOOKUP(A1420,Indicators!$B$1:$V$7,21,FALSE)</f>
        <v>15.311255960453213</v>
      </c>
      <c r="M1420" s="1" t="s">
        <v>170</v>
      </c>
      <c r="N1420" s="1" t="s">
        <v>71</v>
      </c>
      <c r="O1420" s="11"/>
      <c r="P1420" s="11"/>
      <c r="Q1420" s="8" t="str">
        <f t="shared" si="0"/>
        <v/>
      </c>
      <c r="R1420" s="1" t="s">
        <v>103</v>
      </c>
      <c r="S1420" s="1" t="s">
        <v>64</v>
      </c>
      <c r="T1420" s="11"/>
      <c r="U1420" s="11"/>
      <c r="V1420" s="11"/>
      <c r="W1420" s="11"/>
      <c r="X1420" s="11"/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</row>
    <row r="1421" spans="1:76" x14ac:dyDescent="0.2">
      <c r="A1421" s="1" t="s">
        <v>20</v>
      </c>
      <c r="B1421" s="1" t="s">
        <v>330</v>
      </c>
      <c r="C1421" s="1" t="s">
        <v>344</v>
      </c>
      <c r="D1421" s="1" t="s">
        <v>122</v>
      </c>
      <c r="E1421" s="1" t="s">
        <v>2</v>
      </c>
      <c r="F1421" s="1" t="s">
        <v>151</v>
      </c>
      <c r="G1421" s="1" t="s">
        <v>73</v>
      </c>
      <c r="H1421" s="8"/>
      <c r="I1421" s="8">
        <v>2015</v>
      </c>
      <c r="J1421" s="1" t="s">
        <v>124</v>
      </c>
      <c r="K1421" s="9">
        <v>3500</v>
      </c>
      <c r="L1421" s="10">
        <f>K1421/ VLOOKUP(A1421,Indicators!$B$1:$V$7,21,FALSE)</f>
        <v>15.311255960453213</v>
      </c>
      <c r="M1421" s="1" t="s">
        <v>170</v>
      </c>
      <c r="N1421" s="1" t="s">
        <v>71</v>
      </c>
      <c r="O1421" s="11"/>
      <c r="P1421" s="11"/>
      <c r="Q1421" s="8" t="str">
        <f t="shared" si="0"/>
        <v/>
      </c>
      <c r="R1421" s="1" t="s">
        <v>103</v>
      </c>
      <c r="S1421" s="1" t="s">
        <v>64</v>
      </c>
      <c r="T1421" s="11"/>
      <c r="U1421" s="11"/>
      <c r="V1421" s="11"/>
      <c r="W1421" s="11"/>
      <c r="X1421" s="11"/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</row>
    <row r="1422" spans="1:76" x14ac:dyDescent="0.2">
      <c r="A1422" s="1" t="s">
        <v>20</v>
      </c>
      <c r="B1422" s="1" t="s">
        <v>330</v>
      </c>
      <c r="C1422" s="1" t="s">
        <v>336</v>
      </c>
      <c r="D1422" s="1" t="s">
        <v>122</v>
      </c>
      <c r="E1422" s="1" t="s">
        <v>2</v>
      </c>
      <c r="F1422" s="1" t="s">
        <v>151</v>
      </c>
      <c r="G1422" s="1" t="s">
        <v>73</v>
      </c>
      <c r="H1422" s="8"/>
      <c r="I1422" s="8">
        <v>2015</v>
      </c>
      <c r="J1422" s="1" t="s">
        <v>124</v>
      </c>
      <c r="K1422" s="9">
        <v>3500</v>
      </c>
      <c r="L1422" s="10">
        <f>K1422/ VLOOKUP(A1422,Indicators!$B$1:$V$7,21,FALSE)</f>
        <v>15.311255960453213</v>
      </c>
      <c r="M1422" s="1" t="s">
        <v>170</v>
      </c>
      <c r="N1422" s="1" t="s">
        <v>71</v>
      </c>
      <c r="O1422" s="11"/>
      <c r="P1422" s="11"/>
      <c r="Q1422" s="8" t="str">
        <f t="shared" si="0"/>
        <v/>
      </c>
      <c r="R1422" s="1" t="s">
        <v>103</v>
      </c>
      <c r="S1422" s="1" t="s">
        <v>64</v>
      </c>
      <c r="T1422" s="11"/>
      <c r="U1422" s="11"/>
      <c r="V1422" s="11"/>
      <c r="W1422" s="11"/>
      <c r="X1422" s="11"/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</row>
    <row r="1423" spans="1:76" x14ac:dyDescent="0.2">
      <c r="A1423" s="1" t="s">
        <v>20</v>
      </c>
      <c r="B1423" s="1" t="s">
        <v>330</v>
      </c>
      <c r="C1423" s="1" t="s">
        <v>343</v>
      </c>
      <c r="D1423" s="1" t="s">
        <v>122</v>
      </c>
      <c r="E1423" s="1" t="s">
        <v>2</v>
      </c>
      <c r="F1423" s="1" t="s">
        <v>151</v>
      </c>
      <c r="G1423" s="1" t="s">
        <v>73</v>
      </c>
      <c r="H1423" s="8"/>
      <c r="I1423" s="8">
        <v>2015</v>
      </c>
      <c r="J1423" s="1" t="s">
        <v>124</v>
      </c>
      <c r="K1423" s="9">
        <v>3500</v>
      </c>
      <c r="L1423" s="10">
        <f>K1423/ VLOOKUP(A1423,Indicators!$B$1:$V$7,21,FALSE)</f>
        <v>15.311255960453213</v>
      </c>
      <c r="M1423" s="1" t="s">
        <v>170</v>
      </c>
      <c r="N1423" s="1" t="s">
        <v>71</v>
      </c>
      <c r="O1423" s="11"/>
      <c r="P1423" s="11"/>
      <c r="Q1423" s="8" t="str">
        <f t="shared" si="0"/>
        <v/>
      </c>
      <c r="R1423" s="1" t="s">
        <v>103</v>
      </c>
      <c r="S1423" s="1" t="s">
        <v>64</v>
      </c>
      <c r="T1423" s="11"/>
      <c r="U1423" s="11"/>
      <c r="V1423" s="11"/>
      <c r="W1423" s="11"/>
      <c r="X1423" s="11"/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</row>
    <row r="1424" spans="1:76" x14ac:dyDescent="0.2">
      <c r="A1424" s="1" t="s">
        <v>20</v>
      </c>
      <c r="B1424" s="1" t="s">
        <v>330</v>
      </c>
      <c r="C1424" s="1" t="s">
        <v>341</v>
      </c>
      <c r="D1424" s="1" t="s">
        <v>122</v>
      </c>
      <c r="E1424" s="1" t="s">
        <v>2</v>
      </c>
      <c r="F1424" s="1" t="s">
        <v>151</v>
      </c>
      <c r="G1424" s="1" t="s">
        <v>73</v>
      </c>
      <c r="H1424" s="8"/>
      <c r="I1424" s="8">
        <v>2015</v>
      </c>
      <c r="J1424" s="1" t="s">
        <v>124</v>
      </c>
      <c r="K1424" s="9">
        <v>3500</v>
      </c>
      <c r="L1424" s="10">
        <f>K1424/ VLOOKUP(A1424,Indicators!$B$1:$V$7,21,FALSE)</f>
        <v>15.311255960453213</v>
      </c>
      <c r="M1424" s="1" t="s">
        <v>170</v>
      </c>
      <c r="N1424" s="1" t="s">
        <v>71</v>
      </c>
      <c r="O1424" s="11"/>
      <c r="P1424" s="11"/>
      <c r="Q1424" s="8" t="str">
        <f t="shared" si="0"/>
        <v/>
      </c>
      <c r="R1424" s="1" t="s">
        <v>103</v>
      </c>
      <c r="S1424" s="1" t="s">
        <v>64</v>
      </c>
      <c r="T1424" s="11"/>
      <c r="U1424" s="11"/>
      <c r="V1424" s="11"/>
      <c r="W1424" s="11"/>
      <c r="X1424" s="11"/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</row>
    <row r="1425" spans="1:76" x14ac:dyDescent="0.2">
      <c r="A1425" s="1" t="s">
        <v>20</v>
      </c>
      <c r="B1425" s="1" t="s">
        <v>330</v>
      </c>
      <c r="C1425" s="1" t="s">
        <v>338</v>
      </c>
      <c r="D1425" s="1" t="s">
        <v>122</v>
      </c>
      <c r="E1425" s="1" t="s">
        <v>2</v>
      </c>
      <c r="F1425" s="1" t="s">
        <v>151</v>
      </c>
      <c r="G1425" s="1" t="s">
        <v>73</v>
      </c>
      <c r="H1425" s="8"/>
      <c r="I1425" s="8">
        <v>2015</v>
      </c>
      <c r="J1425" s="1" t="s">
        <v>124</v>
      </c>
      <c r="K1425" s="9">
        <v>3500</v>
      </c>
      <c r="L1425" s="10">
        <f>K1425/ VLOOKUP(A1425,Indicators!$B$1:$V$7,21,FALSE)</f>
        <v>15.311255960453213</v>
      </c>
      <c r="M1425" s="1" t="s">
        <v>170</v>
      </c>
      <c r="N1425" s="1" t="s">
        <v>71</v>
      </c>
      <c r="O1425" s="11"/>
      <c r="P1425" s="11"/>
      <c r="Q1425" s="8" t="str">
        <f t="shared" si="0"/>
        <v/>
      </c>
      <c r="R1425" s="1" t="s">
        <v>103</v>
      </c>
      <c r="S1425" s="1" t="s">
        <v>64</v>
      </c>
      <c r="T1425" s="11"/>
      <c r="U1425" s="11"/>
      <c r="V1425" s="11"/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</row>
    <row r="1426" spans="1:76" x14ac:dyDescent="0.2">
      <c r="A1426" s="1" t="s">
        <v>20</v>
      </c>
      <c r="B1426" s="1" t="s">
        <v>330</v>
      </c>
      <c r="C1426" s="1" t="s">
        <v>347</v>
      </c>
      <c r="D1426" s="1" t="s">
        <v>122</v>
      </c>
      <c r="E1426" s="1" t="s">
        <v>2</v>
      </c>
      <c r="F1426" s="1" t="s">
        <v>151</v>
      </c>
      <c r="G1426" s="1" t="s">
        <v>73</v>
      </c>
      <c r="H1426" s="8"/>
      <c r="I1426" s="8">
        <v>2015</v>
      </c>
      <c r="J1426" s="1" t="s">
        <v>124</v>
      </c>
      <c r="K1426" s="9">
        <v>3500</v>
      </c>
      <c r="L1426" s="10">
        <f>K1426/ VLOOKUP(A1426,Indicators!$B$1:$V$7,21,FALSE)</f>
        <v>15.311255960453213</v>
      </c>
      <c r="M1426" s="1" t="s">
        <v>170</v>
      </c>
      <c r="N1426" s="1" t="s">
        <v>71</v>
      </c>
      <c r="O1426" s="11"/>
      <c r="P1426" s="11"/>
      <c r="Q1426" s="8" t="str">
        <f t="shared" si="0"/>
        <v/>
      </c>
      <c r="R1426" s="1" t="s">
        <v>103</v>
      </c>
      <c r="S1426" s="1" t="s">
        <v>64</v>
      </c>
      <c r="T1426" s="11"/>
      <c r="U1426" s="11"/>
      <c r="V1426" s="11"/>
      <c r="W1426" s="11"/>
      <c r="X1426" s="11"/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</row>
    <row r="1427" spans="1:76" x14ac:dyDescent="0.2">
      <c r="A1427" s="1" t="s">
        <v>20</v>
      </c>
      <c r="B1427" s="1" t="s">
        <v>330</v>
      </c>
      <c r="C1427" s="1" t="s">
        <v>339</v>
      </c>
      <c r="D1427" s="1" t="s">
        <v>122</v>
      </c>
      <c r="E1427" s="1" t="s">
        <v>2</v>
      </c>
      <c r="F1427" s="1" t="s">
        <v>151</v>
      </c>
      <c r="G1427" s="1" t="s">
        <v>73</v>
      </c>
      <c r="H1427" s="8"/>
      <c r="I1427" s="8">
        <v>2015</v>
      </c>
      <c r="J1427" s="1" t="s">
        <v>124</v>
      </c>
      <c r="K1427" s="9">
        <v>3500</v>
      </c>
      <c r="L1427" s="10">
        <f>K1427/ VLOOKUP(A1427,Indicators!$B$1:$V$7,21,FALSE)</f>
        <v>15.311255960453213</v>
      </c>
      <c r="M1427" s="1" t="s">
        <v>170</v>
      </c>
      <c r="N1427" s="1" t="s">
        <v>71</v>
      </c>
      <c r="O1427" s="11"/>
      <c r="P1427" s="11"/>
      <c r="Q1427" s="8" t="str">
        <f t="shared" si="0"/>
        <v/>
      </c>
      <c r="R1427" s="1" t="s">
        <v>103</v>
      </c>
      <c r="S1427" s="1" t="s">
        <v>64</v>
      </c>
      <c r="T1427" s="11"/>
      <c r="U1427" s="11"/>
      <c r="V1427" s="11"/>
      <c r="W1427" s="11"/>
      <c r="X1427" s="11"/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</row>
    <row r="1428" spans="1:76" x14ac:dyDescent="0.2">
      <c r="A1428" s="1" t="s">
        <v>20</v>
      </c>
      <c r="B1428" s="1" t="s">
        <v>330</v>
      </c>
      <c r="C1428" s="1" t="s">
        <v>346</v>
      </c>
      <c r="D1428" s="1" t="s">
        <v>122</v>
      </c>
      <c r="E1428" s="1" t="s">
        <v>2</v>
      </c>
      <c r="F1428" s="1" t="s">
        <v>151</v>
      </c>
      <c r="G1428" s="1" t="s">
        <v>73</v>
      </c>
      <c r="H1428" s="8"/>
      <c r="I1428" s="8">
        <v>2015</v>
      </c>
      <c r="J1428" s="1" t="s">
        <v>124</v>
      </c>
      <c r="K1428" s="9">
        <v>3500</v>
      </c>
      <c r="L1428" s="10">
        <f>K1428/ VLOOKUP(A1428,Indicators!$B$1:$V$7,21,FALSE)</f>
        <v>15.311255960453213</v>
      </c>
      <c r="M1428" s="1" t="s">
        <v>170</v>
      </c>
      <c r="N1428" s="1" t="s">
        <v>71</v>
      </c>
      <c r="O1428" s="11"/>
      <c r="P1428" s="11"/>
      <c r="Q1428" s="8" t="str">
        <f t="shared" si="0"/>
        <v/>
      </c>
      <c r="R1428" s="1" t="s">
        <v>103</v>
      </c>
      <c r="S1428" s="1" t="s">
        <v>64</v>
      </c>
      <c r="T1428" s="11"/>
      <c r="U1428" s="11"/>
      <c r="V1428" s="11"/>
      <c r="W1428" s="11"/>
      <c r="X1428" s="11"/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</row>
    <row r="1429" spans="1:76" x14ac:dyDescent="0.2">
      <c r="A1429" s="1" t="s">
        <v>20</v>
      </c>
      <c r="B1429" s="1" t="s">
        <v>330</v>
      </c>
      <c r="C1429" s="1" t="s">
        <v>337</v>
      </c>
      <c r="D1429" s="1" t="s">
        <v>122</v>
      </c>
      <c r="E1429" s="1" t="s">
        <v>2</v>
      </c>
      <c r="F1429" s="1" t="s">
        <v>151</v>
      </c>
      <c r="G1429" s="1" t="s">
        <v>73</v>
      </c>
      <c r="H1429" s="8"/>
      <c r="I1429" s="8">
        <v>2015</v>
      </c>
      <c r="J1429" s="1" t="s">
        <v>124</v>
      </c>
      <c r="K1429" s="9">
        <v>3500</v>
      </c>
      <c r="L1429" s="10">
        <f>K1429/ VLOOKUP(A1429,Indicators!$B$1:$V$7,21,FALSE)</f>
        <v>15.311255960453213</v>
      </c>
      <c r="M1429" s="1" t="s">
        <v>170</v>
      </c>
      <c r="N1429" s="1" t="s">
        <v>71</v>
      </c>
      <c r="O1429" s="11"/>
      <c r="P1429" s="11"/>
      <c r="Q1429" s="8" t="str">
        <f t="shared" si="0"/>
        <v/>
      </c>
      <c r="R1429" s="1" t="s">
        <v>103</v>
      </c>
      <c r="S1429" s="1" t="s">
        <v>64</v>
      </c>
      <c r="T1429" s="11"/>
      <c r="U1429" s="11"/>
      <c r="V1429" s="11"/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</row>
    <row r="1430" spans="1:76" x14ac:dyDescent="0.2">
      <c r="A1430" s="1" t="s">
        <v>20</v>
      </c>
      <c r="B1430" s="1" t="s">
        <v>330</v>
      </c>
      <c r="C1430" s="1" t="s">
        <v>332</v>
      </c>
      <c r="D1430" s="1" t="s">
        <v>139</v>
      </c>
      <c r="E1430" s="1" t="s">
        <v>2</v>
      </c>
      <c r="F1430" s="1" t="s">
        <v>151</v>
      </c>
      <c r="G1430" s="1" t="s">
        <v>73</v>
      </c>
      <c r="H1430" s="8"/>
      <c r="I1430" s="8">
        <v>2015</v>
      </c>
      <c r="J1430" s="1" t="s">
        <v>124</v>
      </c>
      <c r="K1430" s="9">
        <v>4000</v>
      </c>
      <c r="L1430" s="10">
        <f>K1430/ VLOOKUP(A1430,Indicators!$B$1:$V$7,21,FALSE)</f>
        <v>17.498578240517958</v>
      </c>
      <c r="M1430" s="1" t="s">
        <v>170</v>
      </c>
      <c r="N1430" s="1" t="s">
        <v>71</v>
      </c>
      <c r="O1430" s="11"/>
      <c r="P1430" s="11"/>
      <c r="Q1430" s="8" t="str">
        <f t="shared" si="0"/>
        <v/>
      </c>
      <c r="R1430" s="1" t="s">
        <v>103</v>
      </c>
      <c r="S1430" s="1" t="s">
        <v>64</v>
      </c>
      <c r="T1430" s="11"/>
      <c r="U1430" s="11"/>
      <c r="V1430" s="11"/>
      <c r="W1430" s="11"/>
      <c r="X1430" s="11"/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</row>
    <row r="1431" spans="1:76" x14ac:dyDescent="0.2">
      <c r="A1431" s="1" t="s">
        <v>20</v>
      </c>
      <c r="B1431" s="1" t="s">
        <v>330</v>
      </c>
      <c r="C1431" s="1" t="s">
        <v>333</v>
      </c>
      <c r="D1431" s="1" t="s">
        <v>139</v>
      </c>
      <c r="E1431" s="1" t="s">
        <v>2</v>
      </c>
      <c r="F1431" s="1" t="s">
        <v>151</v>
      </c>
      <c r="G1431" s="1" t="s">
        <v>73</v>
      </c>
      <c r="H1431" s="8"/>
      <c r="I1431" s="8">
        <v>2015</v>
      </c>
      <c r="J1431" s="1" t="s">
        <v>124</v>
      </c>
      <c r="K1431" s="9">
        <v>4100</v>
      </c>
      <c r="L1431" s="10">
        <f>K1431/ VLOOKUP(A1431,Indicators!$B$1:$V$7,21,FALSE)</f>
        <v>17.936042696530908</v>
      </c>
      <c r="M1431" s="1" t="s">
        <v>170</v>
      </c>
      <c r="N1431" s="1" t="s">
        <v>71</v>
      </c>
      <c r="O1431" s="11"/>
      <c r="P1431" s="11"/>
      <c r="Q1431" s="8" t="str">
        <f t="shared" si="0"/>
        <v/>
      </c>
      <c r="R1431" s="1" t="s">
        <v>103</v>
      </c>
      <c r="S1431" s="1" t="s">
        <v>64</v>
      </c>
      <c r="T1431" s="11"/>
      <c r="U1431" s="11"/>
      <c r="V1431" s="11"/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</row>
    <row r="1432" spans="1:76" x14ac:dyDescent="0.2">
      <c r="A1432" s="1" t="s">
        <v>20</v>
      </c>
      <c r="B1432" s="1" t="s">
        <v>330</v>
      </c>
      <c r="C1432" s="1" t="s">
        <v>331</v>
      </c>
      <c r="D1432" s="1" t="s">
        <v>139</v>
      </c>
      <c r="E1432" s="1" t="s">
        <v>2</v>
      </c>
      <c r="F1432" s="1" t="s">
        <v>151</v>
      </c>
      <c r="G1432" s="1" t="s">
        <v>73</v>
      </c>
      <c r="H1432" s="8"/>
      <c r="I1432" s="8">
        <v>2015</v>
      </c>
      <c r="J1432" s="1" t="s">
        <v>124</v>
      </c>
      <c r="K1432" s="9">
        <v>5300</v>
      </c>
      <c r="L1432" s="10">
        <f>K1432/ VLOOKUP(A1432,Indicators!$B$1:$V$7,21,FALSE)</f>
        <v>23.185616168686295</v>
      </c>
      <c r="M1432" s="1" t="s">
        <v>170</v>
      </c>
      <c r="N1432" s="1" t="s">
        <v>71</v>
      </c>
      <c r="O1432" s="11"/>
      <c r="P1432" s="11"/>
      <c r="Q1432" s="8" t="str">
        <f t="shared" si="0"/>
        <v/>
      </c>
      <c r="R1432" s="1" t="s">
        <v>103</v>
      </c>
      <c r="S1432" s="1" t="s">
        <v>64</v>
      </c>
      <c r="T1432" s="11"/>
      <c r="U1432" s="11"/>
      <c r="V1432" s="11"/>
      <c r="W1432" s="11"/>
      <c r="X1432" s="11"/>
      <c r="Y1432" s="11"/>
      <c r="Z1432" s="11"/>
      <c r="AA1432" s="11"/>
      <c r="AB1432" s="11"/>
      <c r="AC1432" s="11"/>
      <c r="AD1432" s="11"/>
      <c r="AE1432" s="11"/>
      <c r="AF1432" s="11"/>
      <c r="AG1432" s="11"/>
      <c r="AH1432" s="11"/>
      <c r="AI1432" s="11"/>
      <c r="AJ1432" s="11"/>
      <c r="AK1432" s="11"/>
      <c r="AL1432" s="11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</row>
    <row r="1433" spans="1:76" x14ac:dyDescent="0.2">
      <c r="A1433" s="1" t="s">
        <v>20</v>
      </c>
      <c r="B1433" s="1" t="s">
        <v>330</v>
      </c>
      <c r="C1433" s="1" t="s">
        <v>335</v>
      </c>
      <c r="D1433" s="1" t="s">
        <v>139</v>
      </c>
      <c r="E1433" s="1" t="s">
        <v>2</v>
      </c>
      <c r="F1433" s="1" t="s">
        <v>151</v>
      </c>
      <c r="G1433" s="1" t="s">
        <v>73</v>
      </c>
      <c r="H1433" s="8"/>
      <c r="I1433" s="8">
        <v>2015</v>
      </c>
      <c r="J1433" s="1" t="s">
        <v>124</v>
      </c>
      <c r="K1433" s="9">
        <v>6500</v>
      </c>
      <c r="L1433" s="10">
        <f>K1433/ VLOOKUP(A1433,Indicators!$B$1:$V$7,21,FALSE)</f>
        <v>28.435189640841681</v>
      </c>
      <c r="M1433" s="1" t="s">
        <v>170</v>
      </c>
      <c r="N1433" s="1" t="s">
        <v>71</v>
      </c>
      <c r="O1433" s="11"/>
      <c r="P1433" s="11"/>
      <c r="Q1433" s="8" t="str">
        <f t="shared" si="0"/>
        <v/>
      </c>
      <c r="R1433" s="1" t="s">
        <v>103</v>
      </c>
      <c r="S1433" s="1" t="s">
        <v>64</v>
      </c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</row>
    <row r="1434" spans="1:76" x14ac:dyDescent="0.2">
      <c r="A1434" s="1" t="s">
        <v>20</v>
      </c>
      <c r="B1434" s="1" t="s">
        <v>330</v>
      </c>
      <c r="C1434" s="1" t="s">
        <v>334</v>
      </c>
      <c r="D1434" s="1" t="s">
        <v>139</v>
      </c>
      <c r="E1434" s="1" t="s">
        <v>2</v>
      </c>
      <c r="F1434" s="1" t="s">
        <v>151</v>
      </c>
      <c r="G1434" s="1" t="s">
        <v>73</v>
      </c>
      <c r="H1434" s="8"/>
      <c r="I1434" s="8">
        <v>2015</v>
      </c>
      <c r="J1434" s="1" t="s">
        <v>124</v>
      </c>
      <c r="K1434" s="9">
        <v>6720</v>
      </c>
      <c r="L1434" s="10">
        <f>K1434/ VLOOKUP(A1434,Indicators!$B$1:$V$7,21,FALSE)</f>
        <v>29.397611444070169</v>
      </c>
      <c r="M1434" s="1" t="s">
        <v>170</v>
      </c>
      <c r="N1434" s="1" t="s">
        <v>71</v>
      </c>
      <c r="O1434" s="11"/>
      <c r="P1434" s="11"/>
      <c r="Q1434" s="8" t="str">
        <f t="shared" si="0"/>
        <v/>
      </c>
      <c r="R1434" s="1" t="s">
        <v>103</v>
      </c>
      <c r="S1434" s="1" t="s">
        <v>64</v>
      </c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</row>
    <row r="1435" spans="1:76" x14ac:dyDescent="0.2">
      <c r="A1435" s="1" t="s">
        <v>20</v>
      </c>
      <c r="B1435" s="1" t="s">
        <v>330</v>
      </c>
      <c r="C1435" s="1" t="s">
        <v>334</v>
      </c>
      <c r="D1435" s="1" t="s">
        <v>139</v>
      </c>
      <c r="E1435" s="1" t="s">
        <v>2</v>
      </c>
      <c r="F1435" s="1" t="s">
        <v>151</v>
      </c>
      <c r="G1435" s="1" t="s">
        <v>73</v>
      </c>
      <c r="H1435" s="8"/>
      <c r="I1435" s="8">
        <v>2015</v>
      </c>
      <c r="J1435" s="1" t="s">
        <v>124</v>
      </c>
      <c r="K1435" s="9">
        <v>7500</v>
      </c>
      <c r="L1435" s="10">
        <f>K1435/ VLOOKUP(A1435,Indicators!$B$1:$V$7,21,FALSE)</f>
        <v>32.809834200971167</v>
      </c>
      <c r="M1435" s="1" t="s">
        <v>170</v>
      </c>
      <c r="N1435" s="1" t="s">
        <v>71</v>
      </c>
      <c r="O1435" s="11"/>
      <c r="P1435" s="11"/>
      <c r="Q1435" s="8" t="str">
        <f t="shared" si="0"/>
        <v/>
      </c>
      <c r="R1435" s="1" t="s">
        <v>103</v>
      </c>
      <c r="S1435" s="1" t="s">
        <v>64</v>
      </c>
      <c r="T1435" s="11"/>
      <c r="U1435" s="11"/>
      <c r="V1435" s="11"/>
      <c r="W1435" s="11"/>
      <c r="X1435" s="11"/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</row>
    <row r="1436" spans="1:76" x14ac:dyDescent="0.2">
      <c r="A1436" s="1" t="s">
        <v>20</v>
      </c>
      <c r="B1436" s="1" t="s">
        <v>330</v>
      </c>
      <c r="C1436" s="1" t="s">
        <v>332</v>
      </c>
      <c r="D1436" s="1" t="s">
        <v>139</v>
      </c>
      <c r="E1436" s="1" t="s">
        <v>2</v>
      </c>
      <c r="F1436" s="1" t="s">
        <v>151</v>
      </c>
      <c r="G1436" s="1" t="s">
        <v>73</v>
      </c>
      <c r="H1436" s="8"/>
      <c r="I1436" s="8">
        <v>2015</v>
      </c>
      <c r="J1436" s="1" t="s">
        <v>124</v>
      </c>
      <c r="K1436" s="9">
        <v>8400</v>
      </c>
      <c r="L1436" s="10">
        <f>K1436/ VLOOKUP(A1436,Indicators!$B$1:$V$7,21,FALSE)</f>
        <v>36.74701430508771</v>
      </c>
      <c r="M1436" s="1" t="s">
        <v>170</v>
      </c>
      <c r="N1436" s="1" t="s">
        <v>71</v>
      </c>
      <c r="O1436" s="11"/>
      <c r="P1436" s="11"/>
      <c r="Q1436" s="8" t="str">
        <f t="shared" si="0"/>
        <v/>
      </c>
      <c r="R1436" s="1" t="s">
        <v>103</v>
      </c>
      <c r="S1436" s="1" t="s">
        <v>64</v>
      </c>
      <c r="T1436" s="11"/>
      <c r="U1436" s="11"/>
      <c r="V1436" s="11"/>
      <c r="W1436" s="11"/>
      <c r="X1436" s="11"/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</row>
    <row r="1437" spans="1:76" x14ac:dyDescent="0.2">
      <c r="A1437" s="1" t="s">
        <v>20</v>
      </c>
      <c r="B1437" s="1" t="s">
        <v>330</v>
      </c>
      <c r="C1437" s="1" t="s">
        <v>335</v>
      </c>
      <c r="D1437" s="1" t="s">
        <v>139</v>
      </c>
      <c r="E1437" s="1" t="s">
        <v>2</v>
      </c>
      <c r="F1437" s="1" t="s">
        <v>151</v>
      </c>
      <c r="G1437" s="1" t="s">
        <v>73</v>
      </c>
      <c r="H1437" s="8"/>
      <c r="I1437" s="8">
        <v>2015</v>
      </c>
      <c r="J1437" s="1" t="s">
        <v>124</v>
      </c>
      <c r="K1437" s="9">
        <v>8500</v>
      </c>
      <c r="L1437" s="10">
        <f>K1437/ VLOOKUP(A1437,Indicators!$B$1:$V$7,21,FALSE)</f>
        <v>37.184478761100657</v>
      </c>
      <c r="M1437" s="1" t="s">
        <v>170</v>
      </c>
      <c r="N1437" s="1" t="s">
        <v>71</v>
      </c>
      <c r="O1437" s="11"/>
      <c r="P1437" s="11"/>
      <c r="Q1437" s="8" t="str">
        <f t="shared" si="0"/>
        <v/>
      </c>
      <c r="R1437" s="1" t="s">
        <v>103</v>
      </c>
      <c r="S1437" s="1" t="s">
        <v>64</v>
      </c>
      <c r="T1437" s="11"/>
      <c r="U1437" s="11"/>
      <c r="V1437" s="11"/>
      <c r="W1437" s="11"/>
      <c r="X1437" s="11"/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</row>
    <row r="1438" spans="1:76" x14ac:dyDescent="0.2">
      <c r="A1438" s="1" t="s">
        <v>20</v>
      </c>
      <c r="B1438" s="1" t="s">
        <v>330</v>
      </c>
      <c r="C1438" s="1" t="s">
        <v>332</v>
      </c>
      <c r="D1438" s="1" t="s">
        <v>139</v>
      </c>
      <c r="E1438" s="1" t="s">
        <v>2</v>
      </c>
      <c r="F1438" s="1" t="s">
        <v>151</v>
      </c>
      <c r="G1438" s="1" t="s">
        <v>73</v>
      </c>
      <c r="H1438" s="8"/>
      <c r="I1438" s="8">
        <v>2015</v>
      </c>
      <c r="J1438" s="1" t="s">
        <v>124</v>
      </c>
      <c r="K1438" s="9">
        <v>8700</v>
      </c>
      <c r="L1438" s="10">
        <f>K1438/ VLOOKUP(A1438,Indicators!$B$1:$V$7,21,FALSE)</f>
        <v>38.059407673126557</v>
      </c>
      <c r="M1438" s="1" t="s">
        <v>170</v>
      </c>
      <c r="N1438" s="1" t="s">
        <v>71</v>
      </c>
      <c r="O1438" s="11"/>
      <c r="P1438" s="11"/>
      <c r="Q1438" s="8" t="str">
        <f t="shared" si="0"/>
        <v/>
      </c>
      <c r="R1438" s="1" t="s">
        <v>103</v>
      </c>
      <c r="S1438" s="1" t="s">
        <v>64</v>
      </c>
      <c r="T1438" s="11"/>
      <c r="U1438" s="11"/>
      <c r="V1438" s="11"/>
      <c r="W1438" s="11"/>
      <c r="X1438" s="11"/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</row>
    <row r="1439" spans="1:76" x14ac:dyDescent="0.2">
      <c r="A1439" s="1" t="s">
        <v>20</v>
      </c>
      <c r="B1439" s="1" t="s">
        <v>330</v>
      </c>
      <c r="C1439" s="1" t="s">
        <v>331</v>
      </c>
      <c r="D1439" s="1" t="s">
        <v>139</v>
      </c>
      <c r="E1439" s="1" t="s">
        <v>2</v>
      </c>
      <c r="F1439" s="1" t="s">
        <v>151</v>
      </c>
      <c r="G1439" s="1" t="s">
        <v>73</v>
      </c>
      <c r="H1439" s="8"/>
      <c r="I1439" s="8">
        <v>2015</v>
      </c>
      <c r="J1439" s="1" t="s">
        <v>124</v>
      </c>
      <c r="K1439" s="9">
        <v>18160</v>
      </c>
      <c r="L1439" s="10">
        <f>K1439/ VLOOKUP(A1439,Indicators!$B$1:$V$7,21,FALSE)</f>
        <v>79.44354521195153</v>
      </c>
      <c r="M1439" s="1" t="s">
        <v>170</v>
      </c>
      <c r="N1439" s="1" t="s">
        <v>71</v>
      </c>
      <c r="O1439" s="11"/>
      <c r="P1439" s="11"/>
      <c r="Q1439" s="8" t="str">
        <f t="shared" si="0"/>
        <v/>
      </c>
      <c r="R1439" s="1" t="s">
        <v>103</v>
      </c>
      <c r="S1439" s="1" t="s">
        <v>64</v>
      </c>
      <c r="T1439" s="11"/>
      <c r="U1439" s="11"/>
      <c r="V1439" s="11"/>
      <c r="W1439" s="11"/>
      <c r="X1439" s="11"/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</row>
    <row r="1440" spans="1:76" x14ac:dyDescent="0.2">
      <c r="A1440" s="1" t="s">
        <v>20</v>
      </c>
      <c r="B1440" s="1" t="s">
        <v>330</v>
      </c>
      <c r="C1440" s="1" t="s">
        <v>331</v>
      </c>
      <c r="D1440" s="1" t="s">
        <v>139</v>
      </c>
      <c r="E1440" s="1" t="s">
        <v>2</v>
      </c>
      <c r="F1440" s="1" t="s">
        <v>151</v>
      </c>
      <c r="G1440" s="1" t="s">
        <v>73</v>
      </c>
      <c r="H1440" s="8"/>
      <c r="I1440" s="8">
        <v>2015</v>
      </c>
      <c r="J1440" s="1" t="s">
        <v>124</v>
      </c>
      <c r="K1440" s="9">
        <v>18500</v>
      </c>
      <c r="L1440" s="10">
        <f>K1440/ VLOOKUP(A1440,Indicators!$B$1:$V$7,21,FALSE)</f>
        <v>80.930924362395558</v>
      </c>
      <c r="M1440" s="1" t="s">
        <v>170</v>
      </c>
      <c r="N1440" s="1" t="s">
        <v>71</v>
      </c>
      <c r="O1440" s="11"/>
      <c r="P1440" s="11"/>
      <c r="Q1440" s="8" t="str">
        <f t="shared" si="0"/>
        <v/>
      </c>
      <c r="R1440" s="1" t="s">
        <v>103</v>
      </c>
      <c r="S1440" s="1" t="s">
        <v>64</v>
      </c>
      <c r="T1440" s="11"/>
      <c r="U1440" s="11"/>
      <c r="V1440" s="11"/>
      <c r="W1440" s="11"/>
      <c r="X1440" s="11"/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</row>
    <row r="1441" spans="1:76" x14ac:dyDescent="0.2">
      <c r="A1441" s="1" t="s">
        <v>20</v>
      </c>
      <c r="B1441" s="1" t="s">
        <v>330</v>
      </c>
      <c r="C1441" s="1" t="s">
        <v>333</v>
      </c>
      <c r="D1441" s="1" t="s">
        <v>139</v>
      </c>
      <c r="E1441" s="1" t="s">
        <v>2</v>
      </c>
      <c r="F1441" s="1" t="s">
        <v>151</v>
      </c>
      <c r="G1441" s="1" t="s">
        <v>73</v>
      </c>
      <c r="H1441" s="8"/>
      <c r="I1441" s="8">
        <v>2015</v>
      </c>
      <c r="J1441" s="1" t="s">
        <v>124</v>
      </c>
      <c r="K1441" s="9">
        <v>25000</v>
      </c>
      <c r="L1441" s="10">
        <f>K1441/ VLOOKUP(A1441,Indicators!$B$1:$V$7,21,FALSE)</f>
        <v>109.36611400323723</v>
      </c>
      <c r="M1441" s="1" t="s">
        <v>170</v>
      </c>
      <c r="N1441" s="1" t="s">
        <v>71</v>
      </c>
      <c r="O1441" s="11"/>
      <c r="P1441" s="11"/>
      <c r="Q1441" s="8" t="str">
        <f t="shared" si="0"/>
        <v/>
      </c>
      <c r="R1441" s="1" t="s">
        <v>103</v>
      </c>
      <c r="S1441" s="1" t="s">
        <v>64</v>
      </c>
      <c r="T1441" s="11"/>
      <c r="U1441" s="11"/>
      <c r="V1441" s="11"/>
      <c r="W1441" s="11"/>
      <c r="X1441" s="11"/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</row>
    <row r="1442" spans="1:76" x14ac:dyDescent="0.2">
      <c r="A1442" s="1" t="s">
        <v>20</v>
      </c>
      <c r="B1442" s="1" t="s">
        <v>330</v>
      </c>
      <c r="C1442" s="1" t="s">
        <v>333</v>
      </c>
      <c r="D1442" s="1" t="s">
        <v>139</v>
      </c>
      <c r="E1442" s="1" t="s">
        <v>2</v>
      </c>
      <c r="F1442" s="1" t="s">
        <v>151</v>
      </c>
      <c r="G1442" s="1" t="s">
        <v>73</v>
      </c>
      <c r="H1442" s="8"/>
      <c r="I1442" s="8">
        <v>2015</v>
      </c>
      <c r="J1442" s="1" t="s">
        <v>124</v>
      </c>
      <c r="K1442" s="9">
        <v>38000</v>
      </c>
      <c r="L1442" s="10">
        <f>K1442/ VLOOKUP(A1442,Indicators!$B$1:$V$7,21,FALSE)</f>
        <v>166.23649328492058</v>
      </c>
      <c r="M1442" s="1" t="s">
        <v>170</v>
      </c>
      <c r="N1442" s="1" t="s">
        <v>71</v>
      </c>
      <c r="O1442" s="11"/>
      <c r="P1442" s="11"/>
      <c r="Q1442" s="8" t="str">
        <f t="shared" si="0"/>
        <v/>
      </c>
      <c r="R1442" s="1" t="s">
        <v>103</v>
      </c>
      <c r="S1442" s="1" t="s">
        <v>64</v>
      </c>
      <c r="T1442" s="11"/>
      <c r="U1442" s="11"/>
      <c r="V1442" s="11"/>
      <c r="W1442" s="11"/>
      <c r="X1442" s="11"/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</row>
    <row r="1443" spans="1:76" x14ac:dyDescent="0.2">
      <c r="A1443" s="1" t="s">
        <v>20</v>
      </c>
      <c r="B1443" s="1" t="s">
        <v>330</v>
      </c>
      <c r="C1443" s="1" t="s">
        <v>335</v>
      </c>
      <c r="D1443" s="1" t="s">
        <v>139</v>
      </c>
      <c r="E1443" s="1" t="s">
        <v>2</v>
      </c>
      <c r="F1443" s="1" t="s">
        <v>151</v>
      </c>
      <c r="G1443" s="1" t="s">
        <v>73</v>
      </c>
      <c r="H1443" s="8"/>
      <c r="I1443" s="8">
        <v>2015</v>
      </c>
      <c r="J1443" s="1" t="s">
        <v>124</v>
      </c>
      <c r="K1443" s="9">
        <v>50000</v>
      </c>
      <c r="L1443" s="10">
        <f>K1443/ VLOOKUP(A1443,Indicators!$B$1:$V$7,21,FALSE)</f>
        <v>218.73222800647446</v>
      </c>
      <c r="M1443" s="1" t="s">
        <v>170</v>
      </c>
      <c r="N1443" s="1" t="s">
        <v>71</v>
      </c>
      <c r="O1443" s="11"/>
      <c r="P1443" s="11"/>
      <c r="Q1443" s="8" t="str">
        <f t="shared" si="0"/>
        <v/>
      </c>
      <c r="R1443" s="1" t="s">
        <v>103</v>
      </c>
      <c r="S1443" s="1" t="s">
        <v>64</v>
      </c>
      <c r="T1443" s="11"/>
      <c r="U1443" s="11"/>
      <c r="V1443" s="11"/>
      <c r="W1443" s="11"/>
      <c r="X1443" s="11"/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</row>
    <row r="1444" spans="1:76" x14ac:dyDescent="0.2">
      <c r="A1444" s="1" t="s">
        <v>20</v>
      </c>
      <c r="B1444" s="1" t="s">
        <v>330</v>
      </c>
      <c r="C1444" s="1" t="s">
        <v>334</v>
      </c>
      <c r="D1444" s="1" t="s">
        <v>139</v>
      </c>
      <c r="E1444" s="1" t="s">
        <v>2</v>
      </c>
      <c r="F1444" s="1" t="s">
        <v>151</v>
      </c>
      <c r="G1444" s="1" t="s">
        <v>73</v>
      </c>
      <c r="H1444" s="8"/>
      <c r="I1444" s="8">
        <v>2015</v>
      </c>
      <c r="J1444" s="1" t="s">
        <v>124</v>
      </c>
      <c r="K1444" s="9">
        <v>56000</v>
      </c>
      <c r="L1444" s="10">
        <f>K1444/ VLOOKUP(A1444,Indicators!$B$1:$V$7,21,FALSE)</f>
        <v>244.98009536725141</v>
      </c>
      <c r="M1444" s="1" t="s">
        <v>170</v>
      </c>
      <c r="N1444" s="1" t="s">
        <v>71</v>
      </c>
      <c r="O1444" s="11"/>
      <c r="P1444" s="11"/>
      <c r="Q1444" s="8" t="str">
        <f t="shared" si="0"/>
        <v/>
      </c>
      <c r="R1444" s="1" t="s">
        <v>103</v>
      </c>
      <c r="S1444" s="1" t="s">
        <v>64</v>
      </c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</row>
    <row r="1445" spans="1:76" x14ac:dyDescent="0.2">
      <c r="A1445" s="1" t="s">
        <v>20</v>
      </c>
      <c r="B1445" s="1" t="s">
        <v>144</v>
      </c>
      <c r="C1445" s="1" t="s">
        <v>144</v>
      </c>
      <c r="D1445" s="1" t="s">
        <v>145</v>
      </c>
      <c r="E1445" s="1" t="s">
        <v>1</v>
      </c>
      <c r="F1445" s="1" t="s">
        <v>151</v>
      </c>
      <c r="G1445" s="1" t="s">
        <v>73</v>
      </c>
      <c r="H1445" s="8"/>
      <c r="I1445" s="8">
        <v>2015</v>
      </c>
      <c r="J1445" s="1" t="s">
        <v>124</v>
      </c>
      <c r="K1445" s="8">
        <v>100</v>
      </c>
      <c r="L1445" s="10">
        <f>K1445/ VLOOKUP(A1445,Indicators!$B$1:$V$7,21,FALSE)</f>
        <v>0.43746445601294892</v>
      </c>
      <c r="M1445" s="1" t="s">
        <v>146</v>
      </c>
      <c r="N1445" s="1" t="s">
        <v>71</v>
      </c>
      <c r="O1445" s="11"/>
      <c r="P1445" s="11"/>
      <c r="Q1445" s="8" t="str">
        <f t="shared" si="0"/>
        <v/>
      </c>
      <c r="R1445" s="1" t="s">
        <v>109</v>
      </c>
      <c r="S1445" s="1" t="s">
        <v>79</v>
      </c>
      <c r="T1445" s="11"/>
      <c r="U1445" s="11"/>
      <c r="V1445" s="11"/>
      <c r="W1445" s="11"/>
      <c r="X1445" s="11"/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</row>
    <row r="1446" spans="1:76" x14ac:dyDescent="0.2">
      <c r="A1446" s="1" t="s">
        <v>20</v>
      </c>
      <c r="B1446" s="1" t="s">
        <v>144</v>
      </c>
      <c r="C1446" s="1" t="s">
        <v>144</v>
      </c>
      <c r="D1446" s="1" t="s">
        <v>145</v>
      </c>
      <c r="E1446" s="1" t="s">
        <v>1</v>
      </c>
      <c r="F1446" s="1" t="s">
        <v>151</v>
      </c>
      <c r="G1446" s="1" t="s">
        <v>73</v>
      </c>
      <c r="H1446" s="8"/>
      <c r="I1446" s="8">
        <v>2015</v>
      </c>
      <c r="J1446" s="1" t="s">
        <v>124</v>
      </c>
      <c r="K1446" s="8">
        <v>200</v>
      </c>
      <c r="L1446" s="10">
        <f>K1446/ VLOOKUP(A1446,Indicators!$B$1:$V$7,21,FALSE)</f>
        <v>0.87492891202589784</v>
      </c>
      <c r="M1446" s="1" t="s">
        <v>146</v>
      </c>
      <c r="N1446" s="1" t="s">
        <v>71</v>
      </c>
      <c r="O1446" s="11"/>
      <c r="P1446" s="11"/>
      <c r="Q1446" s="8" t="str">
        <f t="shared" si="0"/>
        <v/>
      </c>
      <c r="R1446" s="1" t="s">
        <v>109</v>
      </c>
      <c r="S1446" s="1" t="s">
        <v>79</v>
      </c>
      <c r="T1446" s="11"/>
      <c r="U1446" s="11"/>
      <c r="V1446" s="11"/>
      <c r="W1446" s="11"/>
      <c r="X1446" s="11"/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</row>
    <row r="1447" spans="1:76" x14ac:dyDescent="0.2">
      <c r="A1447" s="1" t="s">
        <v>20</v>
      </c>
      <c r="B1447" s="1" t="s">
        <v>144</v>
      </c>
      <c r="C1447" s="1" t="s">
        <v>144</v>
      </c>
      <c r="D1447" s="1" t="s">
        <v>145</v>
      </c>
      <c r="E1447" s="1" t="s">
        <v>1</v>
      </c>
      <c r="F1447" s="1" t="s">
        <v>151</v>
      </c>
      <c r="G1447" s="1" t="s">
        <v>73</v>
      </c>
      <c r="H1447" s="8"/>
      <c r="I1447" s="8">
        <v>2015</v>
      </c>
      <c r="J1447" s="1" t="s">
        <v>124</v>
      </c>
      <c r="K1447" s="9">
        <v>1000</v>
      </c>
      <c r="L1447" s="10">
        <f>K1447/ VLOOKUP(A1447,Indicators!$B$1:$V$7,21,FALSE)</f>
        <v>4.3746445601294894</v>
      </c>
      <c r="M1447" s="1" t="s">
        <v>146</v>
      </c>
      <c r="N1447" s="1" t="s">
        <v>71</v>
      </c>
      <c r="O1447" s="11"/>
      <c r="P1447" s="11"/>
      <c r="Q1447" s="8" t="str">
        <f t="shared" si="0"/>
        <v/>
      </c>
      <c r="R1447" s="1" t="s">
        <v>109</v>
      </c>
      <c r="S1447" s="1" t="s">
        <v>79</v>
      </c>
      <c r="T1447" s="11"/>
      <c r="U1447" s="11"/>
      <c r="V1447" s="11"/>
      <c r="W1447" s="11"/>
      <c r="X1447" s="11"/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</row>
    <row r="1448" spans="1:76" x14ac:dyDescent="0.2">
      <c r="A1448" s="1" t="s">
        <v>20</v>
      </c>
      <c r="B1448" s="1" t="s">
        <v>144</v>
      </c>
      <c r="C1448" s="1" t="s">
        <v>144</v>
      </c>
      <c r="D1448" s="1" t="s">
        <v>145</v>
      </c>
      <c r="E1448" s="1" t="s">
        <v>1</v>
      </c>
      <c r="F1448" s="1" t="s">
        <v>151</v>
      </c>
      <c r="G1448" s="1" t="s">
        <v>73</v>
      </c>
      <c r="H1448" s="8"/>
      <c r="I1448" s="8">
        <v>2015</v>
      </c>
      <c r="J1448" s="1" t="s">
        <v>124</v>
      </c>
      <c r="K1448" s="9">
        <v>1000</v>
      </c>
      <c r="L1448" s="10">
        <f>K1448/ VLOOKUP(A1448,Indicators!$B$1:$V$7,21,FALSE)</f>
        <v>4.3746445601294894</v>
      </c>
      <c r="M1448" s="1" t="s">
        <v>146</v>
      </c>
      <c r="N1448" s="1" t="s">
        <v>71</v>
      </c>
      <c r="O1448" s="11"/>
      <c r="P1448" s="11"/>
      <c r="Q1448" s="8" t="str">
        <f t="shared" si="0"/>
        <v/>
      </c>
      <c r="R1448" s="1" t="s">
        <v>109</v>
      </c>
      <c r="S1448" s="1" t="s">
        <v>79</v>
      </c>
      <c r="T1448" s="11"/>
      <c r="U1448" s="11"/>
      <c r="V1448" s="11"/>
      <c r="W1448" s="11"/>
      <c r="X1448" s="11"/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</row>
    <row r="1449" spans="1:76" x14ac:dyDescent="0.2">
      <c r="A1449" s="1" t="s">
        <v>20</v>
      </c>
      <c r="B1449" s="1" t="s">
        <v>144</v>
      </c>
      <c r="C1449" s="1" t="s">
        <v>144</v>
      </c>
      <c r="D1449" s="1" t="s">
        <v>145</v>
      </c>
      <c r="E1449" s="1" t="s">
        <v>1</v>
      </c>
      <c r="F1449" s="1" t="s">
        <v>151</v>
      </c>
      <c r="G1449" s="1" t="s">
        <v>73</v>
      </c>
      <c r="H1449" s="8"/>
      <c r="I1449" s="8">
        <v>2015</v>
      </c>
      <c r="J1449" s="1" t="s">
        <v>124</v>
      </c>
      <c r="K1449" s="9">
        <v>1110</v>
      </c>
      <c r="L1449" s="10">
        <f>K1449/ VLOOKUP(A1449,Indicators!$B$1:$V$7,21,FALSE)</f>
        <v>4.8558554617437331</v>
      </c>
      <c r="M1449" s="1" t="s">
        <v>146</v>
      </c>
      <c r="N1449" s="1" t="s">
        <v>71</v>
      </c>
      <c r="O1449" s="11"/>
      <c r="P1449" s="11"/>
      <c r="Q1449" s="8" t="str">
        <f t="shared" si="0"/>
        <v/>
      </c>
      <c r="R1449" s="1" t="s">
        <v>109</v>
      </c>
      <c r="S1449" s="1" t="s">
        <v>79</v>
      </c>
      <c r="T1449" s="11"/>
      <c r="U1449" s="11"/>
      <c r="V1449" s="11"/>
      <c r="W1449" s="11"/>
      <c r="X1449" s="11"/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</row>
    <row r="1450" spans="1:76" x14ac:dyDescent="0.2">
      <c r="A1450" s="1" t="s">
        <v>20</v>
      </c>
      <c r="B1450" s="1" t="s">
        <v>144</v>
      </c>
      <c r="C1450" s="1" t="s">
        <v>144</v>
      </c>
      <c r="D1450" s="1" t="s">
        <v>145</v>
      </c>
      <c r="E1450" s="1" t="s">
        <v>1</v>
      </c>
      <c r="F1450" s="1" t="s">
        <v>151</v>
      </c>
      <c r="G1450" s="1" t="s">
        <v>73</v>
      </c>
      <c r="H1450" s="8"/>
      <c r="I1450" s="8">
        <v>2015</v>
      </c>
      <c r="J1450" s="1" t="s">
        <v>124</v>
      </c>
      <c r="K1450" s="9">
        <v>2000</v>
      </c>
      <c r="L1450" s="10">
        <f>K1450/ VLOOKUP(A1450,Indicators!$B$1:$V$7,21,FALSE)</f>
        <v>8.7492891202589789</v>
      </c>
      <c r="M1450" s="1" t="s">
        <v>146</v>
      </c>
      <c r="N1450" s="1" t="s">
        <v>71</v>
      </c>
      <c r="O1450" s="11"/>
      <c r="P1450" s="11"/>
      <c r="Q1450" s="8" t="str">
        <f t="shared" si="0"/>
        <v/>
      </c>
      <c r="R1450" s="1" t="s">
        <v>109</v>
      </c>
      <c r="S1450" s="1" t="s">
        <v>79</v>
      </c>
      <c r="T1450" s="11"/>
      <c r="U1450" s="11"/>
      <c r="V1450" s="11"/>
      <c r="W1450" s="11"/>
      <c r="X1450" s="11"/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</row>
    <row r="1451" spans="1:76" x14ac:dyDescent="0.2">
      <c r="A1451" s="1" t="s">
        <v>20</v>
      </c>
      <c r="B1451" s="1" t="s">
        <v>144</v>
      </c>
      <c r="C1451" s="1" t="s">
        <v>144</v>
      </c>
      <c r="D1451" s="1" t="s">
        <v>145</v>
      </c>
      <c r="E1451" s="1" t="s">
        <v>1</v>
      </c>
      <c r="F1451" s="1" t="s">
        <v>151</v>
      </c>
      <c r="G1451" s="1" t="s">
        <v>73</v>
      </c>
      <c r="H1451" s="8"/>
      <c r="I1451" s="8">
        <v>2015</v>
      </c>
      <c r="J1451" s="1" t="s">
        <v>124</v>
      </c>
      <c r="K1451" s="9">
        <v>2200</v>
      </c>
      <c r="L1451" s="10">
        <f>K1451/ VLOOKUP(A1451,Indicators!$B$1:$V$7,21,FALSE)</f>
        <v>9.624218032284876</v>
      </c>
      <c r="M1451" s="1" t="s">
        <v>146</v>
      </c>
      <c r="N1451" s="1" t="s">
        <v>71</v>
      </c>
      <c r="O1451" s="11"/>
      <c r="P1451" s="11"/>
      <c r="Q1451" s="8" t="str">
        <f t="shared" si="0"/>
        <v/>
      </c>
      <c r="R1451" s="1" t="s">
        <v>109</v>
      </c>
      <c r="S1451" s="1" t="s">
        <v>79</v>
      </c>
      <c r="T1451" s="11"/>
      <c r="U1451" s="11"/>
      <c r="V1451" s="11"/>
      <c r="W1451" s="11"/>
      <c r="X1451" s="11"/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</row>
    <row r="1452" spans="1:76" x14ac:dyDescent="0.2">
      <c r="A1452" s="1" t="s">
        <v>20</v>
      </c>
      <c r="B1452" s="1" t="s">
        <v>144</v>
      </c>
      <c r="C1452" s="1" t="s">
        <v>144</v>
      </c>
      <c r="D1452" s="1" t="s">
        <v>145</v>
      </c>
      <c r="E1452" s="1" t="s">
        <v>1</v>
      </c>
      <c r="F1452" s="1" t="s">
        <v>151</v>
      </c>
      <c r="G1452" s="1" t="s">
        <v>73</v>
      </c>
      <c r="H1452" s="8"/>
      <c r="I1452" s="8">
        <v>2015</v>
      </c>
      <c r="J1452" s="1" t="s">
        <v>124</v>
      </c>
      <c r="K1452" s="9">
        <v>3000</v>
      </c>
      <c r="L1452" s="10">
        <f>K1452/ VLOOKUP(A1452,Indicators!$B$1:$V$7,21,FALSE)</f>
        <v>13.123933680388468</v>
      </c>
      <c r="M1452" s="1" t="s">
        <v>146</v>
      </c>
      <c r="N1452" s="1" t="s">
        <v>71</v>
      </c>
      <c r="O1452" s="11"/>
      <c r="P1452" s="11"/>
      <c r="Q1452" s="8" t="str">
        <f t="shared" si="0"/>
        <v/>
      </c>
      <c r="R1452" s="1" t="s">
        <v>109</v>
      </c>
      <c r="S1452" s="1" t="s">
        <v>79</v>
      </c>
      <c r="T1452" s="11"/>
      <c r="U1452" s="11"/>
      <c r="V1452" s="11"/>
      <c r="W1452" s="11"/>
      <c r="X1452" s="11"/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</row>
    <row r="1453" spans="1:76" x14ac:dyDescent="0.2">
      <c r="A1453" s="1" t="s">
        <v>20</v>
      </c>
      <c r="B1453" s="1" t="s">
        <v>144</v>
      </c>
      <c r="C1453" s="1" t="s">
        <v>144</v>
      </c>
      <c r="D1453" s="1" t="s">
        <v>145</v>
      </c>
      <c r="E1453" s="1" t="s">
        <v>1</v>
      </c>
      <c r="F1453" s="1" t="s">
        <v>151</v>
      </c>
      <c r="G1453" s="1" t="s">
        <v>73</v>
      </c>
      <c r="H1453" s="8"/>
      <c r="I1453" s="8">
        <v>2015</v>
      </c>
      <c r="J1453" s="1" t="s">
        <v>124</v>
      </c>
      <c r="K1453" s="9">
        <v>3000</v>
      </c>
      <c r="L1453" s="10">
        <f>K1453/ VLOOKUP(A1453,Indicators!$B$1:$V$7,21,FALSE)</f>
        <v>13.123933680388468</v>
      </c>
      <c r="M1453" s="1" t="s">
        <v>146</v>
      </c>
      <c r="N1453" s="1" t="s">
        <v>71</v>
      </c>
      <c r="O1453" s="11"/>
      <c r="P1453" s="11"/>
      <c r="Q1453" s="8" t="str">
        <f t="shared" si="0"/>
        <v/>
      </c>
      <c r="R1453" s="1" t="s">
        <v>109</v>
      </c>
      <c r="S1453" s="1" t="s">
        <v>79</v>
      </c>
      <c r="T1453" s="11"/>
      <c r="U1453" s="11"/>
      <c r="V1453" s="11"/>
      <c r="W1453" s="11"/>
      <c r="X1453" s="11"/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</row>
    <row r="1454" spans="1:76" x14ac:dyDescent="0.2">
      <c r="A1454" s="1" t="s">
        <v>20</v>
      </c>
      <c r="B1454" s="1" t="s">
        <v>144</v>
      </c>
      <c r="C1454" s="1" t="s">
        <v>144</v>
      </c>
      <c r="D1454" s="1" t="s">
        <v>145</v>
      </c>
      <c r="E1454" s="1" t="s">
        <v>1</v>
      </c>
      <c r="F1454" s="1" t="s">
        <v>151</v>
      </c>
      <c r="G1454" s="1" t="s">
        <v>73</v>
      </c>
      <c r="H1454" s="8"/>
      <c r="I1454" s="8">
        <v>2015</v>
      </c>
      <c r="J1454" s="1" t="s">
        <v>124</v>
      </c>
      <c r="K1454" s="9">
        <v>6790</v>
      </c>
      <c r="L1454" s="10">
        <f>K1454/ VLOOKUP(A1454,Indicators!$B$1:$V$7,21,FALSE)</f>
        <v>29.703836563279232</v>
      </c>
      <c r="M1454" s="1" t="s">
        <v>146</v>
      </c>
      <c r="N1454" s="1" t="s">
        <v>71</v>
      </c>
      <c r="O1454" s="11"/>
      <c r="P1454" s="11"/>
      <c r="Q1454" s="8" t="str">
        <f t="shared" si="0"/>
        <v/>
      </c>
      <c r="R1454" s="1" t="s">
        <v>109</v>
      </c>
      <c r="S1454" s="1" t="s">
        <v>79</v>
      </c>
      <c r="T1454" s="11"/>
      <c r="U1454" s="11"/>
      <c r="V1454" s="11"/>
      <c r="W1454" s="11"/>
      <c r="X1454" s="11"/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</row>
    <row r="1455" spans="1:76" x14ac:dyDescent="0.2">
      <c r="A1455" s="1" t="s">
        <v>20</v>
      </c>
      <c r="B1455" s="1" t="s">
        <v>144</v>
      </c>
      <c r="C1455" s="1" t="s">
        <v>144</v>
      </c>
      <c r="D1455" s="1" t="s">
        <v>145</v>
      </c>
      <c r="E1455" s="1" t="s">
        <v>1</v>
      </c>
      <c r="F1455" s="1" t="s">
        <v>151</v>
      </c>
      <c r="G1455" s="1" t="s">
        <v>73</v>
      </c>
      <c r="H1455" s="8"/>
      <c r="I1455" s="8">
        <v>2015</v>
      </c>
      <c r="J1455" s="1" t="s">
        <v>124</v>
      </c>
      <c r="K1455" s="9">
        <v>8000</v>
      </c>
      <c r="L1455" s="10">
        <f>K1455/ VLOOKUP(A1455,Indicators!$B$1:$V$7,21,FALSE)</f>
        <v>34.997156481035915</v>
      </c>
      <c r="M1455" s="1" t="s">
        <v>146</v>
      </c>
      <c r="N1455" s="1" t="s">
        <v>71</v>
      </c>
      <c r="O1455" s="11"/>
      <c r="P1455" s="11"/>
      <c r="Q1455" s="8" t="str">
        <f t="shared" si="0"/>
        <v/>
      </c>
      <c r="R1455" s="1" t="s">
        <v>109</v>
      </c>
      <c r="S1455" s="1" t="s">
        <v>79</v>
      </c>
      <c r="T1455" s="11"/>
      <c r="U1455" s="11"/>
      <c r="V1455" s="11"/>
      <c r="W1455" s="11"/>
      <c r="X1455" s="11"/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</row>
    <row r="1456" spans="1:76" x14ac:dyDescent="0.2">
      <c r="A1456" s="1" t="s">
        <v>20</v>
      </c>
      <c r="B1456" s="1" t="s">
        <v>144</v>
      </c>
      <c r="C1456" s="1" t="s">
        <v>144</v>
      </c>
      <c r="D1456" s="1" t="s">
        <v>145</v>
      </c>
      <c r="E1456" s="1" t="s">
        <v>1</v>
      </c>
      <c r="F1456" s="1" t="s">
        <v>151</v>
      </c>
      <c r="G1456" s="1" t="s">
        <v>73</v>
      </c>
      <c r="H1456" s="8"/>
      <c r="I1456" s="8">
        <v>2015</v>
      </c>
      <c r="J1456" s="1" t="s">
        <v>124</v>
      </c>
      <c r="K1456" s="9">
        <v>8000</v>
      </c>
      <c r="L1456" s="10">
        <f>K1456/ VLOOKUP(A1456,Indicators!$B$1:$V$7,21,FALSE)</f>
        <v>34.997156481035915</v>
      </c>
      <c r="M1456" s="1" t="s">
        <v>146</v>
      </c>
      <c r="N1456" s="1" t="s">
        <v>71</v>
      </c>
      <c r="O1456" s="11"/>
      <c r="P1456" s="11"/>
      <c r="Q1456" s="8" t="str">
        <f t="shared" si="0"/>
        <v/>
      </c>
      <c r="R1456" s="1" t="s">
        <v>109</v>
      </c>
      <c r="S1456" s="1" t="s">
        <v>79</v>
      </c>
      <c r="T1456" s="11"/>
      <c r="U1456" s="11"/>
      <c r="V1456" s="11"/>
      <c r="W1456" s="11"/>
      <c r="X1456" s="11"/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</row>
    <row r="1457" spans="1:76" x14ac:dyDescent="0.2">
      <c r="A1457" s="1" t="s">
        <v>20</v>
      </c>
      <c r="B1457" s="1" t="s">
        <v>144</v>
      </c>
      <c r="C1457" s="1" t="s">
        <v>144</v>
      </c>
      <c r="D1457" s="1" t="s">
        <v>145</v>
      </c>
      <c r="E1457" s="1" t="s">
        <v>1</v>
      </c>
      <c r="F1457" s="1" t="s">
        <v>151</v>
      </c>
      <c r="G1457" s="1" t="s">
        <v>73</v>
      </c>
      <c r="H1457" s="8"/>
      <c r="I1457" s="8">
        <v>2015</v>
      </c>
      <c r="J1457" s="1" t="s">
        <v>124</v>
      </c>
      <c r="K1457" s="9">
        <v>10000</v>
      </c>
      <c r="L1457" s="10">
        <f>K1457/ VLOOKUP(A1457,Indicators!$B$1:$V$7,21,FALSE)</f>
        <v>43.746445601294894</v>
      </c>
      <c r="M1457" s="1" t="s">
        <v>146</v>
      </c>
      <c r="N1457" s="1" t="s">
        <v>71</v>
      </c>
      <c r="O1457" s="11"/>
      <c r="P1457" s="11"/>
      <c r="Q1457" s="8" t="str">
        <f t="shared" si="0"/>
        <v/>
      </c>
      <c r="R1457" s="1" t="s">
        <v>109</v>
      </c>
      <c r="S1457" s="1" t="s">
        <v>79</v>
      </c>
      <c r="T1457" s="11"/>
      <c r="U1457" s="11"/>
      <c r="V1457" s="11"/>
      <c r="W1457" s="11"/>
      <c r="X1457" s="11"/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</row>
    <row r="1458" spans="1:76" x14ac:dyDescent="0.2">
      <c r="A1458" s="1" t="s">
        <v>20</v>
      </c>
      <c r="B1458" s="1" t="s">
        <v>144</v>
      </c>
      <c r="C1458" s="1" t="s">
        <v>144</v>
      </c>
      <c r="D1458" s="1" t="s">
        <v>145</v>
      </c>
      <c r="E1458" s="1" t="s">
        <v>1</v>
      </c>
      <c r="F1458" s="1" t="s">
        <v>151</v>
      </c>
      <c r="G1458" s="1" t="s">
        <v>73</v>
      </c>
      <c r="H1458" s="8"/>
      <c r="I1458" s="8">
        <v>2015</v>
      </c>
      <c r="J1458" s="1" t="s">
        <v>124</v>
      </c>
      <c r="K1458" s="9">
        <v>13140</v>
      </c>
      <c r="L1458" s="10">
        <f>K1458/ VLOOKUP(A1458,Indicators!$B$1:$V$7,21,FALSE)</f>
        <v>57.48282952010149</v>
      </c>
      <c r="M1458" s="1" t="s">
        <v>146</v>
      </c>
      <c r="N1458" s="1" t="s">
        <v>71</v>
      </c>
      <c r="O1458" s="11"/>
      <c r="P1458" s="11"/>
      <c r="Q1458" s="8" t="str">
        <f t="shared" si="0"/>
        <v/>
      </c>
      <c r="R1458" s="1" t="s">
        <v>109</v>
      </c>
      <c r="S1458" s="1" t="s">
        <v>79</v>
      </c>
      <c r="T1458" s="11"/>
      <c r="U1458" s="11"/>
      <c r="V1458" s="11"/>
      <c r="W1458" s="11"/>
      <c r="X1458" s="11"/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</row>
    <row r="1459" spans="1:76" x14ac:dyDescent="0.2">
      <c r="A1459" s="1" t="s">
        <v>20</v>
      </c>
      <c r="B1459" s="1" t="s">
        <v>144</v>
      </c>
      <c r="C1459" s="1" t="s">
        <v>144</v>
      </c>
      <c r="D1459" s="1" t="s">
        <v>145</v>
      </c>
      <c r="E1459" s="1" t="s">
        <v>1</v>
      </c>
      <c r="F1459" s="1" t="s">
        <v>151</v>
      </c>
      <c r="G1459" s="1" t="s">
        <v>73</v>
      </c>
      <c r="H1459" s="8"/>
      <c r="I1459" s="8">
        <v>2015</v>
      </c>
      <c r="J1459" s="1" t="s">
        <v>124</v>
      </c>
      <c r="K1459" s="9">
        <v>14000</v>
      </c>
      <c r="L1459" s="10">
        <f>K1459/ VLOOKUP(A1459,Indicators!$B$1:$V$7,21,FALSE)</f>
        <v>61.245023841812852</v>
      </c>
      <c r="M1459" s="1" t="s">
        <v>146</v>
      </c>
      <c r="N1459" s="1" t="s">
        <v>71</v>
      </c>
      <c r="O1459" s="11"/>
      <c r="P1459" s="11"/>
      <c r="Q1459" s="8" t="str">
        <f t="shared" si="0"/>
        <v/>
      </c>
      <c r="R1459" s="1" t="s">
        <v>109</v>
      </c>
      <c r="S1459" s="1" t="s">
        <v>79</v>
      </c>
      <c r="T1459" s="11"/>
      <c r="U1459" s="11"/>
      <c r="V1459" s="11"/>
      <c r="W1459" s="11"/>
      <c r="X1459" s="11"/>
      <c r="Y1459" s="11"/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/>
      <c r="AL1459" s="11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</row>
    <row r="1460" spans="1:76" x14ac:dyDescent="0.2">
      <c r="A1460" s="1" t="s">
        <v>20</v>
      </c>
      <c r="B1460" s="1" t="s">
        <v>144</v>
      </c>
      <c r="C1460" s="1" t="s">
        <v>144</v>
      </c>
      <c r="D1460" s="1" t="s">
        <v>145</v>
      </c>
      <c r="E1460" s="1" t="s">
        <v>1</v>
      </c>
      <c r="F1460" s="1" t="s">
        <v>151</v>
      </c>
      <c r="G1460" s="1" t="s">
        <v>73</v>
      </c>
      <c r="H1460" s="8"/>
      <c r="I1460" s="8">
        <v>2015</v>
      </c>
      <c r="J1460" s="1" t="s">
        <v>124</v>
      </c>
      <c r="K1460" s="9">
        <v>25000</v>
      </c>
      <c r="L1460" s="10">
        <f>K1460/ VLOOKUP(A1460,Indicators!$B$1:$V$7,21,FALSE)</f>
        <v>109.36611400323723</v>
      </c>
      <c r="M1460" s="1" t="s">
        <v>146</v>
      </c>
      <c r="N1460" s="1" t="s">
        <v>71</v>
      </c>
      <c r="O1460" s="11"/>
      <c r="P1460" s="11"/>
      <c r="Q1460" s="8" t="str">
        <f t="shared" si="0"/>
        <v/>
      </c>
      <c r="R1460" s="1" t="s">
        <v>109</v>
      </c>
      <c r="S1460" s="1" t="s">
        <v>79</v>
      </c>
      <c r="T1460" s="11"/>
      <c r="U1460" s="11"/>
      <c r="V1460" s="11"/>
      <c r="W1460" s="11"/>
      <c r="X1460" s="11"/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</row>
    <row r="1461" spans="1:76" x14ac:dyDescent="0.2">
      <c r="A1461" s="1" t="s">
        <v>20</v>
      </c>
      <c r="B1461" s="1" t="s">
        <v>144</v>
      </c>
      <c r="C1461" s="1" t="s">
        <v>144</v>
      </c>
      <c r="D1461" s="1" t="s">
        <v>145</v>
      </c>
      <c r="E1461" s="1" t="s">
        <v>1</v>
      </c>
      <c r="F1461" s="1" t="s">
        <v>151</v>
      </c>
      <c r="G1461" s="1" t="s">
        <v>73</v>
      </c>
      <c r="H1461" s="8"/>
      <c r="I1461" s="8">
        <v>2015</v>
      </c>
      <c r="J1461" s="1" t="s">
        <v>124</v>
      </c>
      <c r="K1461" s="9">
        <v>30000</v>
      </c>
      <c r="L1461" s="10">
        <f>K1461/ VLOOKUP(A1461,Indicators!$B$1:$V$7,21,FALSE)</f>
        <v>131.23933680388467</v>
      </c>
      <c r="M1461" s="1" t="s">
        <v>146</v>
      </c>
      <c r="N1461" s="1" t="s">
        <v>71</v>
      </c>
      <c r="O1461" s="11"/>
      <c r="P1461" s="11"/>
      <c r="Q1461" s="8" t="str">
        <f t="shared" si="0"/>
        <v/>
      </c>
      <c r="R1461" s="1" t="s">
        <v>109</v>
      </c>
      <c r="S1461" s="1" t="s">
        <v>79</v>
      </c>
      <c r="T1461" s="11"/>
      <c r="U1461" s="11"/>
      <c r="V1461" s="11"/>
      <c r="W1461" s="11"/>
      <c r="X1461" s="11"/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</row>
    <row r="1462" spans="1:76" x14ac:dyDescent="0.2">
      <c r="A1462" s="1" t="s">
        <v>20</v>
      </c>
      <c r="B1462" s="1" t="s">
        <v>144</v>
      </c>
      <c r="C1462" s="1" t="s">
        <v>144</v>
      </c>
      <c r="D1462" s="1" t="s">
        <v>145</v>
      </c>
      <c r="E1462" s="1" t="s">
        <v>1</v>
      </c>
      <c r="F1462" s="1" t="s">
        <v>151</v>
      </c>
      <c r="G1462" s="1" t="s">
        <v>73</v>
      </c>
      <c r="H1462" s="8"/>
      <c r="I1462" s="8">
        <v>2015</v>
      </c>
      <c r="J1462" s="1" t="s">
        <v>124</v>
      </c>
      <c r="K1462" s="9">
        <v>45000</v>
      </c>
      <c r="L1462" s="10">
        <f>K1462/ VLOOKUP(A1462,Indicators!$B$1:$V$7,21,FALSE)</f>
        <v>196.85900520582703</v>
      </c>
      <c r="M1462" s="1" t="s">
        <v>146</v>
      </c>
      <c r="N1462" s="1" t="s">
        <v>71</v>
      </c>
      <c r="O1462" s="11"/>
      <c r="P1462" s="11"/>
      <c r="Q1462" s="8" t="str">
        <f t="shared" si="0"/>
        <v/>
      </c>
      <c r="R1462" s="1" t="s">
        <v>109</v>
      </c>
      <c r="S1462" s="1" t="s">
        <v>79</v>
      </c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</row>
    <row r="1463" spans="1:76" x14ac:dyDescent="0.2">
      <c r="A1463" s="1" t="s">
        <v>20</v>
      </c>
      <c r="B1463" s="1" t="s">
        <v>144</v>
      </c>
      <c r="C1463" s="1" t="s">
        <v>144</v>
      </c>
      <c r="D1463" s="1" t="s">
        <v>145</v>
      </c>
      <c r="E1463" s="1" t="s">
        <v>1</v>
      </c>
      <c r="F1463" s="1" t="s">
        <v>151</v>
      </c>
      <c r="G1463" s="1" t="s">
        <v>73</v>
      </c>
      <c r="H1463" s="8"/>
      <c r="I1463" s="8">
        <v>2015</v>
      </c>
      <c r="J1463" s="1" t="s">
        <v>124</v>
      </c>
      <c r="K1463" s="9">
        <v>52000</v>
      </c>
      <c r="L1463" s="10">
        <f>K1463/ VLOOKUP(A1463,Indicators!$B$1:$V$7,21,FALSE)</f>
        <v>227.48151712673345</v>
      </c>
      <c r="M1463" s="1" t="s">
        <v>146</v>
      </c>
      <c r="N1463" s="1" t="s">
        <v>71</v>
      </c>
      <c r="O1463" s="11"/>
      <c r="P1463" s="11"/>
      <c r="Q1463" s="8" t="str">
        <f t="shared" si="0"/>
        <v/>
      </c>
      <c r="R1463" s="1" t="s">
        <v>109</v>
      </c>
      <c r="S1463" s="1" t="s">
        <v>79</v>
      </c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</row>
    <row r="1464" spans="1:76" x14ac:dyDescent="0.2">
      <c r="A1464" s="1" t="s">
        <v>20</v>
      </c>
      <c r="B1464" s="1" t="s">
        <v>144</v>
      </c>
      <c r="C1464" s="1" t="s">
        <v>144</v>
      </c>
      <c r="D1464" s="1" t="s">
        <v>145</v>
      </c>
      <c r="E1464" s="1" t="s">
        <v>1</v>
      </c>
      <c r="F1464" s="1" t="s">
        <v>151</v>
      </c>
      <c r="G1464" s="1" t="s">
        <v>73</v>
      </c>
      <c r="H1464" s="8"/>
      <c r="I1464" s="8">
        <v>2015</v>
      </c>
      <c r="J1464" s="1" t="s">
        <v>124</v>
      </c>
      <c r="K1464" s="9">
        <v>60000</v>
      </c>
      <c r="L1464" s="10">
        <f>K1464/ VLOOKUP(A1464,Indicators!$B$1:$V$7,21,FALSE)</f>
        <v>262.47867360776934</v>
      </c>
      <c r="M1464" s="1" t="s">
        <v>146</v>
      </c>
      <c r="N1464" s="1" t="s">
        <v>71</v>
      </c>
      <c r="O1464" s="11"/>
      <c r="P1464" s="11"/>
      <c r="Q1464" s="8" t="str">
        <f t="shared" si="0"/>
        <v/>
      </c>
      <c r="R1464" s="1" t="s">
        <v>109</v>
      </c>
      <c r="S1464" s="1" t="s">
        <v>79</v>
      </c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</row>
    <row r="1465" spans="1:76" x14ac:dyDescent="0.2">
      <c r="A1465" s="1" t="s">
        <v>20</v>
      </c>
      <c r="B1465" s="1" t="s">
        <v>144</v>
      </c>
      <c r="C1465" s="1" t="s">
        <v>144</v>
      </c>
      <c r="D1465" s="1" t="s">
        <v>145</v>
      </c>
      <c r="E1465" s="1" t="s">
        <v>1</v>
      </c>
      <c r="F1465" s="1" t="s">
        <v>151</v>
      </c>
      <c r="G1465" s="1" t="s">
        <v>73</v>
      </c>
      <c r="H1465" s="8"/>
      <c r="I1465" s="8">
        <v>2015</v>
      </c>
      <c r="J1465" s="1" t="s">
        <v>124</v>
      </c>
      <c r="K1465" s="9">
        <v>70000</v>
      </c>
      <c r="L1465" s="10">
        <f>K1465/ VLOOKUP(A1465,Indicators!$B$1:$V$7,21,FALSE)</f>
        <v>306.22511920906425</v>
      </c>
      <c r="M1465" s="1" t="s">
        <v>146</v>
      </c>
      <c r="N1465" s="1" t="s">
        <v>71</v>
      </c>
      <c r="O1465" s="11"/>
      <c r="P1465" s="11"/>
      <c r="Q1465" s="8" t="str">
        <f t="shared" si="0"/>
        <v/>
      </c>
      <c r="R1465" s="1" t="s">
        <v>109</v>
      </c>
      <c r="S1465" s="1" t="s">
        <v>79</v>
      </c>
      <c r="T1465" s="11"/>
      <c r="U1465" s="11"/>
      <c r="V1465" s="11"/>
      <c r="W1465" s="11"/>
      <c r="X1465" s="11"/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</row>
    <row r="1466" spans="1:76" x14ac:dyDescent="0.2">
      <c r="A1466" s="1" t="s">
        <v>20</v>
      </c>
      <c r="B1466" s="1" t="s">
        <v>144</v>
      </c>
      <c r="C1466" s="1" t="s">
        <v>144</v>
      </c>
      <c r="D1466" s="1" t="s">
        <v>145</v>
      </c>
      <c r="E1466" s="1" t="s">
        <v>1</v>
      </c>
      <c r="F1466" s="1" t="s">
        <v>151</v>
      </c>
      <c r="G1466" s="1" t="s">
        <v>73</v>
      </c>
      <c r="H1466" s="8"/>
      <c r="I1466" s="8">
        <v>2015</v>
      </c>
      <c r="J1466" s="1" t="s">
        <v>124</v>
      </c>
      <c r="K1466" s="9">
        <v>75000</v>
      </c>
      <c r="L1466" s="10">
        <f>K1466/ VLOOKUP(A1466,Indicators!$B$1:$V$7,21,FALSE)</f>
        <v>328.0983420097117</v>
      </c>
      <c r="M1466" s="1" t="s">
        <v>146</v>
      </c>
      <c r="N1466" s="1" t="s">
        <v>71</v>
      </c>
      <c r="O1466" s="11"/>
      <c r="P1466" s="11"/>
      <c r="Q1466" s="8" t="str">
        <f t="shared" si="0"/>
        <v/>
      </c>
      <c r="R1466" s="1" t="s">
        <v>109</v>
      </c>
      <c r="S1466" s="1" t="s">
        <v>79</v>
      </c>
      <c r="T1466" s="11"/>
      <c r="U1466" s="11"/>
      <c r="V1466" s="11"/>
      <c r="W1466" s="11"/>
      <c r="X1466" s="11"/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</row>
    <row r="1467" spans="1:76" x14ac:dyDescent="0.2">
      <c r="A1467" s="1" t="s">
        <v>20</v>
      </c>
      <c r="B1467" s="1" t="s">
        <v>144</v>
      </c>
      <c r="C1467" s="1" t="s">
        <v>144</v>
      </c>
      <c r="D1467" s="1" t="s">
        <v>145</v>
      </c>
      <c r="E1467" s="1" t="s">
        <v>1</v>
      </c>
      <c r="F1467" s="1" t="s">
        <v>151</v>
      </c>
      <c r="G1467" s="1" t="s">
        <v>73</v>
      </c>
      <c r="H1467" s="8"/>
      <c r="I1467" s="8">
        <v>2015</v>
      </c>
      <c r="J1467" s="1" t="s">
        <v>124</v>
      </c>
      <c r="K1467" s="9">
        <v>120000</v>
      </c>
      <c r="L1467" s="10">
        <f>K1467/ VLOOKUP(A1467,Indicators!$B$1:$V$7,21,FALSE)</f>
        <v>524.95734721553868</v>
      </c>
      <c r="M1467" s="1" t="s">
        <v>146</v>
      </c>
      <c r="N1467" s="1" t="s">
        <v>71</v>
      </c>
      <c r="O1467" s="11"/>
      <c r="P1467" s="11"/>
      <c r="Q1467" s="8" t="str">
        <f t="shared" si="0"/>
        <v/>
      </c>
      <c r="R1467" s="1" t="s">
        <v>109</v>
      </c>
      <c r="S1467" s="1" t="s">
        <v>79</v>
      </c>
      <c r="T1467" s="11"/>
      <c r="U1467" s="11"/>
      <c r="V1467" s="11"/>
      <c r="W1467" s="11"/>
      <c r="X1467" s="11"/>
      <c r="Y1467" s="11"/>
      <c r="Z1467" s="11"/>
      <c r="AA1467" s="11"/>
      <c r="AB1467" s="11"/>
      <c r="AC1467" s="11"/>
      <c r="AD1467" s="11"/>
      <c r="AE1467" s="11"/>
      <c r="AF1467" s="11"/>
      <c r="AG1467" s="11"/>
      <c r="AH1467" s="11"/>
      <c r="AI1467" s="11"/>
      <c r="AJ1467" s="11"/>
      <c r="AK1467" s="11"/>
      <c r="AL1467" s="11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</row>
    <row r="1468" spans="1:76" x14ac:dyDescent="0.2">
      <c r="A1468" s="1" t="s">
        <v>20</v>
      </c>
      <c r="B1468" s="1" t="s">
        <v>144</v>
      </c>
      <c r="C1468" s="1" t="s">
        <v>144</v>
      </c>
      <c r="D1468" s="1" t="s">
        <v>145</v>
      </c>
      <c r="E1468" s="1" t="s">
        <v>1</v>
      </c>
      <c r="F1468" s="1" t="s">
        <v>151</v>
      </c>
      <c r="G1468" s="1" t="s">
        <v>73</v>
      </c>
      <c r="H1468" s="8"/>
      <c r="I1468" s="8">
        <v>2015</v>
      </c>
      <c r="J1468" s="1" t="s">
        <v>124</v>
      </c>
      <c r="K1468" s="9">
        <v>140000</v>
      </c>
      <c r="L1468" s="10">
        <f>K1468/ VLOOKUP(A1468,Indicators!$B$1:$V$7,21,FALSE)</f>
        <v>612.45023841812849</v>
      </c>
      <c r="M1468" s="1" t="s">
        <v>146</v>
      </c>
      <c r="N1468" s="1" t="s">
        <v>71</v>
      </c>
      <c r="O1468" s="11"/>
      <c r="P1468" s="11"/>
      <c r="Q1468" s="8" t="str">
        <f t="shared" si="0"/>
        <v/>
      </c>
      <c r="R1468" s="1" t="s">
        <v>109</v>
      </c>
      <c r="S1468" s="1" t="s">
        <v>79</v>
      </c>
      <c r="T1468" s="11"/>
      <c r="U1468" s="11"/>
      <c r="V1468" s="11"/>
      <c r="W1468" s="11"/>
      <c r="X1468" s="11"/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</row>
    <row r="1469" spans="1:76" x14ac:dyDescent="0.2">
      <c r="A1469" s="1" t="s">
        <v>20</v>
      </c>
      <c r="B1469" s="1" t="s">
        <v>144</v>
      </c>
      <c r="C1469" s="1" t="s">
        <v>144</v>
      </c>
      <c r="D1469" s="1" t="s">
        <v>145</v>
      </c>
      <c r="E1469" s="1" t="s">
        <v>1</v>
      </c>
      <c r="F1469" s="1" t="s">
        <v>151</v>
      </c>
      <c r="G1469" s="1" t="s">
        <v>73</v>
      </c>
      <c r="H1469" s="8"/>
      <c r="I1469" s="8">
        <v>2015</v>
      </c>
      <c r="J1469" s="1" t="s">
        <v>124</v>
      </c>
      <c r="K1469" s="9">
        <v>151310</v>
      </c>
      <c r="L1469" s="10">
        <f>K1469/ VLOOKUP(A1469,Indicators!$B$1:$V$7,21,FALSE)</f>
        <v>661.92746839319307</v>
      </c>
      <c r="M1469" s="1" t="s">
        <v>146</v>
      </c>
      <c r="N1469" s="1" t="s">
        <v>71</v>
      </c>
      <c r="O1469" s="11"/>
      <c r="P1469" s="11"/>
      <c r="Q1469" s="8" t="str">
        <f t="shared" si="0"/>
        <v/>
      </c>
      <c r="R1469" s="1" t="s">
        <v>109</v>
      </c>
      <c r="S1469" s="1" t="s">
        <v>79</v>
      </c>
      <c r="T1469" s="11"/>
      <c r="U1469" s="11"/>
      <c r="V1469" s="11"/>
      <c r="W1469" s="11"/>
      <c r="X1469" s="11"/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</row>
    <row r="1470" spans="1:76" x14ac:dyDescent="0.2">
      <c r="A1470" s="1" t="s">
        <v>20</v>
      </c>
      <c r="B1470" s="1" t="s">
        <v>144</v>
      </c>
      <c r="C1470" s="1" t="s">
        <v>144</v>
      </c>
      <c r="D1470" s="1" t="s">
        <v>145</v>
      </c>
      <c r="E1470" s="1" t="s">
        <v>1</v>
      </c>
      <c r="F1470" s="1" t="s">
        <v>151</v>
      </c>
      <c r="G1470" s="1" t="s">
        <v>73</v>
      </c>
      <c r="H1470" s="8"/>
      <c r="I1470" s="8">
        <v>2015</v>
      </c>
      <c r="J1470" s="1" t="s">
        <v>124</v>
      </c>
      <c r="K1470" s="9">
        <v>170540</v>
      </c>
      <c r="L1470" s="10">
        <f>K1470/ VLOOKUP(A1470,Indicators!$B$1:$V$7,21,FALSE)</f>
        <v>746.0518832844831</v>
      </c>
      <c r="M1470" s="1" t="s">
        <v>146</v>
      </c>
      <c r="N1470" s="1" t="s">
        <v>71</v>
      </c>
      <c r="O1470" s="11"/>
      <c r="P1470" s="11"/>
      <c r="Q1470" s="8" t="str">
        <f t="shared" si="0"/>
        <v/>
      </c>
      <c r="R1470" s="1" t="s">
        <v>109</v>
      </c>
      <c r="S1470" s="1" t="s">
        <v>79</v>
      </c>
      <c r="T1470" s="11"/>
      <c r="U1470" s="11"/>
      <c r="V1470" s="11"/>
      <c r="W1470" s="11"/>
      <c r="X1470" s="11"/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</row>
    <row r="1471" spans="1:76" x14ac:dyDescent="0.2">
      <c r="A1471" s="1" t="s">
        <v>20</v>
      </c>
      <c r="B1471" s="1" t="s">
        <v>144</v>
      </c>
      <c r="C1471" s="1" t="s">
        <v>144</v>
      </c>
      <c r="D1471" s="1" t="s">
        <v>145</v>
      </c>
      <c r="E1471" s="1" t="s">
        <v>1</v>
      </c>
      <c r="F1471" s="1" t="s">
        <v>151</v>
      </c>
      <c r="G1471" s="1" t="s">
        <v>73</v>
      </c>
      <c r="H1471" s="8"/>
      <c r="I1471" s="8">
        <v>2015</v>
      </c>
      <c r="J1471" s="1" t="s">
        <v>124</v>
      </c>
      <c r="K1471" s="9">
        <v>170710</v>
      </c>
      <c r="L1471" s="10">
        <f>K1471/ VLOOKUP(A1471,Indicators!$B$1:$V$7,21,FALSE)</f>
        <v>746.79557285970509</v>
      </c>
      <c r="M1471" s="1" t="s">
        <v>146</v>
      </c>
      <c r="N1471" s="1" t="s">
        <v>71</v>
      </c>
      <c r="O1471" s="11"/>
      <c r="P1471" s="11"/>
      <c r="Q1471" s="8" t="str">
        <f t="shared" si="0"/>
        <v/>
      </c>
      <c r="R1471" s="1" t="s">
        <v>109</v>
      </c>
      <c r="S1471" s="1" t="s">
        <v>79</v>
      </c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</row>
    <row r="1472" spans="1:76" x14ac:dyDescent="0.2">
      <c r="A1472" s="1" t="s">
        <v>20</v>
      </c>
      <c r="B1472" s="1" t="s">
        <v>349</v>
      </c>
      <c r="C1472" s="1" t="s">
        <v>350</v>
      </c>
      <c r="D1472" s="1" t="s">
        <v>122</v>
      </c>
      <c r="E1472" s="1" t="s">
        <v>2</v>
      </c>
      <c r="F1472" s="1" t="s">
        <v>151</v>
      </c>
      <c r="G1472" s="1" t="s">
        <v>73</v>
      </c>
      <c r="H1472" s="8"/>
      <c r="I1472" s="8">
        <v>2015</v>
      </c>
      <c r="J1472" s="1" t="s">
        <v>124</v>
      </c>
      <c r="K1472" s="8">
        <v>200</v>
      </c>
      <c r="L1472" s="10">
        <f>K1472/ VLOOKUP(A1472,Indicators!$B$1:$V$7,21,FALSE)</f>
        <v>0.87492891202589784</v>
      </c>
      <c r="M1472" s="1" t="s">
        <v>170</v>
      </c>
      <c r="N1472" s="1" t="s">
        <v>71</v>
      </c>
      <c r="O1472" s="11"/>
      <c r="P1472" s="11"/>
      <c r="Q1472" s="8" t="str">
        <f t="shared" si="0"/>
        <v/>
      </c>
      <c r="R1472" s="1" t="s">
        <v>95</v>
      </c>
      <c r="S1472" s="1" t="s">
        <v>87</v>
      </c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</row>
    <row r="1473" spans="1:76" x14ac:dyDescent="0.2">
      <c r="A1473" s="1" t="s">
        <v>20</v>
      </c>
      <c r="B1473" s="1" t="s">
        <v>349</v>
      </c>
      <c r="C1473" s="1" t="s">
        <v>350</v>
      </c>
      <c r="D1473" s="1" t="s">
        <v>122</v>
      </c>
      <c r="E1473" s="1" t="s">
        <v>2</v>
      </c>
      <c r="F1473" s="1" t="s">
        <v>151</v>
      </c>
      <c r="G1473" s="1" t="s">
        <v>73</v>
      </c>
      <c r="H1473" s="8"/>
      <c r="I1473" s="8">
        <v>2015</v>
      </c>
      <c r="J1473" s="1" t="s">
        <v>124</v>
      </c>
      <c r="K1473" s="9">
        <v>4000</v>
      </c>
      <c r="L1473" s="10">
        <f>K1473/ VLOOKUP(A1473,Indicators!$B$1:$V$7,21,FALSE)</f>
        <v>17.498578240517958</v>
      </c>
      <c r="M1473" s="1" t="s">
        <v>170</v>
      </c>
      <c r="N1473" s="1" t="s">
        <v>71</v>
      </c>
      <c r="O1473" s="11"/>
      <c r="P1473" s="11"/>
      <c r="Q1473" s="8" t="str">
        <f t="shared" si="0"/>
        <v/>
      </c>
      <c r="R1473" s="1" t="s">
        <v>95</v>
      </c>
      <c r="S1473" s="1" t="s">
        <v>87</v>
      </c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</row>
    <row r="1474" spans="1:76" x14ac:dyDescent="0.2">
      <c r="A1474" s="1" t="s">
        <v>20</v>
      </c>
      <c r="B1474" s="1" t="s">
        <v>349</v>
      </c>
      <c r="C1474" s="1" t="s">
        <v>350</v>
      </c>
      <c r="D1474" s="1" t="s">
        <v>122</v>
      </c>
      <c r="E1474" s="1" t="s">
        <v>2</v>
      </c>
      <c r="F1474" s="1" t="s">
        <v>151</v>
      </c>
      <c r="G1474" s="1" t="s">
        <v>73</v>
      </c>
      <c r="H1474" s="8"/>
      <c r="I1474" s="8">
        <v>2015</v>
      </c>
      <c r="J1474" s="1" t="s">
        <v>124</v>
      </c>
      <c r="K1474" s="9">
        <v>14400</v>
      </c>
      <c r="L1474" s="10">
        <f>K1474/ VLOOKUP(A1474,Indicators!$B$1:$V$7,21,FALSE)</f>
        <v>62.994881665864646</v>
      </c>
      <c r="M1474" s="1" t="s">
        <v>170</v>
      </c>
      <c r="N1474" s="1" t="s">
        <v>71</v>
      </c>
      <c r="O1474" s="11"/>
      <c r="P1474" s="11"/>
      <c r="Q1474" s="8" t="str">
        <f t="shared" si="0"/>
        <v/>
      </c>
      <c r="R1474" s="1" t="s">
        <v>95</v>
      </c>
      <c r="S1474" s="1" t="s">
        <v>87</v>
      </c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</row>
    <row r="1475" spans="1:76" x14ac:dyDescent="0.2">
      <c r="A1475" s="1" t="s">
        <v>20</v>
      </c>
      <c r="B1475" s="1" t="s">
        <v>351</v>
      </c>
      <c r="C1475" s="1" t="s">
        <v>352</v>
      </c>
      <c r="D1475" s="1" t="s">
        <v>131</v>
      </c>
      <c r="E1475" s="1" t="s">
        <v>2</v>
      </c>
      <c r="F1475" s="1" t="s">
        <v>151</v>
      </c>
      <c r="G1475" s="1" t="s">
        <v>73</v>
      </c>
      <c r="H1475" s="8"/>
      <c r="I1475" s="8">
        <v>2015</v>
      </c>
      <c r="J1475" s="1" t="s">
        <v>124</v>
      </c>
      <c r="K1475" s="9">
        <v>16500</v>
      </c>
      <c r="L1475" s="10">
        <f>K1475/ VLOOKUP(A1475,Indicators!$B$1:$V$7,21,FALSE)</f>
        <v>72.181635242136579</v>
      </c>
      <c r="M1475" s="1" t="s">
        <v>170</v>
      </c>
      <c r="N1475" s="1" t="s">
        <v>71</v>
      </c>
      <c r="O1475" s="11"/>
      <c r="P1475" s="11"/>
      <c r="Q1475" s="8" t="str">
        <f t="shared" si="0"/>
        <v/>
      </c>
      <c r="R1475" s="1" t="s">
        <v>92</v>
      </c>
      <c r="S1475" s="1" t="s">
        <v>44</v>
      </c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</row>
    <row r="1476" spans="1:76" x14ac:dyDescent="0.2">
      <c r="A1476" s="1" t="s">
        <v>20</v>
      </c>
      <c r="B1476" s="1" t="s">
        <v>351</v>
      </c>
      <c r="C1476" s="1" t="s">
        <v>353</v>
      </c>
      <c r="D1476" s="1" t="s">
        <v>131</v>
      </c>
      <c r="E1476" s="1" t="s">
        <v>2</v>
      </c>
      <c r="F1476" s="1" t="s">
        <v>151</v>
      </c>
      <c r="G1476" s="1" t="s">
        <v>73</v>
      </c>
      <c r="H1476" s="8"/>
      <c r="I1476" s="8">
        <v>2015</v>
      </c>
      <c r="J1476" s="1" t="s">
        <v>124</v>
      </c>
      <c r="K1476" s="9">
        <v>46190</v>
      </c>
      <c r="L1476" s="10">
        <f>K1476/ VLOOKUP(A1476,Indicators!$B$1:$V$7,21,FALSE)</f>
        <v>202.06483223238112</v>
      </c>
      <c r="M1476" s="1" t="s">
        <v>170</v>
      </c>
      <c r="N1476" s="1" t="s">
        <v>71</v>
      </c>
      <c r="O1476" s="11"/>
      <c r="P1476" s="11"/>
      <c r="Q1476" s="8" t="str">
        <f t="shared" si="0"/>
        <v/>
      </c>
      <c r="R1476" s="1" t="s">
        <v>92</v>
      </c>
      <c r="S1476" s="1" t="s">
        <v>44</v>
      </c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</row>
    <row r="1477" spans="1:76" x14ac:dyDescent="0.2">
      <c r="A1477" s="1" t="s">
        <v>20</v>
      </c>
      <c r="B1477" s="1" t="s">
        <v>351</v>
      </c>
      <c r="C1477" s="1" t="s">
        <v>354</v>
      </c>
      <c r="D1477" s="1" t="s">
        <v>355</v>
      </c>
      <c r="E1477" s="1" t="s">
        <v>2</v>
      </c>
      <c r="F1477" s="1" t="s">
        <v>151</v>
      </c>
      <c r="G1477" s="1" t="s">
        <v>73</v>
      </c>
      <c r="H1477" s="8"/>
      <c r="I1477" s="8">
        <v>2015</v>
      </c>
      <c r="J1477" s="1" t="s">
        <v>124</v>
      </c>
      <c r="K1477" s="9">
        <v>76930</v>
      </c>
      <c r="L1477" s="10">
        <f>K1477/ VLOOKUP(A1477,Indicators!$B$1:$V$7,21,FALSE)</f>
        <v>336.54140601076165</v>
      </c>
      <c r="M1477" s="1" t="s">
        <v>170</v>
      </c>
      <c r="N1477" s="1" t="s">
        <v>71</v>
      </c>
      <c r="O1477" s="11"/>
      <c r="P1477" s="11"/>
      <c r="Q1477" s="8" t="str">
        <f t="shared" si="0"/>
        <v/>
      </c>
      <c r="R1477" s="1" t="s">
        <v>98</v>
      </c>
      <c r="S1477" s="1" t="s">
        <v>90</v>
      </c>
      <c r="T1477" s="11"/>
      <c r="U1477" s="11"/>
      <c r="V1477" s="11"/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</row>
    <row r="1478" spans="1:76" x14ac:dyDescent="0.2">
      <c r="A1478" s="1" t="s">
        <v>20</v>
      </c>
      <c r="B1478" s="1" t="s">
        <v>351</v>
      </c>
      <c r="C1478" s="1" t="s">
        <v>356</v>
      </c>
      <c r="D1478" s="1" t="s">
        <v>131</v>
      </c>
      <c r="E1478" s="1" t="s">
        <v>2</v>
      </c>
      <c r="F1478" s="1" t="s">
        <v>151</v>
      </c>
      <c r="G1478" s="1" t="s">
        <v>73</v>
      </c>
      <c r="H1478" s="8"/>
      <c r="I1478" s="8">
        <v>2015</v>
      </c>
      <c r="J1478" s="1" t="s">
        <v>124</v>
      </c>
      <c r="K1478" s="9">
        <v>81260</v>
      </c>
      <c r="L1478" s="10">
        <f>K1478/ VLOOKUP(A1478,Indicators!$B$1:$V$7,21,FALSE)</f>
        <v>355.48361695612232</v>
      </c>
      <c r="M1478" s="1" t="s">
        <v>170</v>
      </c>
      <c r="N1478" s="1" t="s">
        <v>71</v>
      </c>
      <c r="O1478" s="11"/>
      <c r="P1478" s="11"/>
      <c r="Q1478" s="8" t="str">
        <f t="shared" si="0"/>
        <v/>
      </c>
      <c r="R1478" s="1" t="s">
        <v>92</v>
      </c>
      <c r="S1478" s="1" t="s">
        <v>44</v>
      </c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</row>
    <row r="1479" spans="1:76" x14ac:dyDescent="0.2">
      <c r="A1479" s="1" t="s">
        <v>20</v>
      </c>
      <c r="B1479" s="1" t="s">
        <v>351</v>
      </c>
      <c r="C1479" s="1" t="s">
        <v>357</v>
      </c>
      <c r="D1479" s="1" t="s">
        <v>355</v>
      </c>
      <c r="E1479" s="1" t="s">
        <v>2</v>
      </c>
      <c r="F1479" s="1" t="s">
        <v>151</v>
      </c>
      <c r="G1479" s="1" t="s">
        <v>73</v>
      </c>
      <c r="H1479" s="8"/>
      <c r="I1479" s="8">
        <v>2015</v>
      </c>
      <c r="J1479" s="1" t="s">
        <v>124</v>
      </c>
      <c r="K1479" s="9">
        <v>82830</v>
      </c>
      <c r="L1479" s="10">
        <f>K1479/ VLOOKUP(A1479,Indicators!$B$1:$V$7,21,FALSE)</f>
        <v>362.35180891552562</v>
      </c>
      <c r="M1479" s="1" t="s">
        <v>170</v>
      </c>
      <c r="N1479" s="1" t="s">
        <v>71</v>
      </c>
      <c r="O1479" s="11"/>
      <c r="P1479" s="11"/>
      <c r="Q1479" s="8" t="str">
        <f t="shared" si="0"/>
        <v/>
      </c>
      <c r="R1479" s="1" t="s">
        <v>98</v>
      </c>
      <c r="S1479" s="1" t="s">
        <v>90</v>
      </c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</row>
    <row r="1480" spans="1:76" x14ac:dyDescent="0.2">
      <c r="A1480" s="1" t="s">
        <v>20</v>
      </c>
      <c r="B1480" s="1" t="s">
        <v>351</v>
      </c>
      <c r="C1480" s="1" t="s">
        <v>358</v>
      </c>
      <c r="D1480" s="1" t="s">
        <v>131</v>
      </c>
      <c r="E1480" s="1" t="s">
        <v>2</v>
      </c>
      <c r="F1480" s="1" t="s">
        <v>151</v>
      </c>
      <c r="G1480" s="1" t="s">
        <v>73</v>
      </c>
      <c r="H1480" s="8"/>
      <c r="I1480" s="8">
        <v>2015</v>
      </c>
      <c r="J1480" s="1" t="s">
        <v>124</v>
      </c>
      <c r="K1480" s="9">
        <v>83700</v>
      </c>
      <c r="L1480" s="10">
        <f>K1480/ VLOOKUP(A1480,Indicators!$B$1:$V$7,21,FALSE)</f>
        <v>366.15774968283824</v>
      </c>
      <c r="M1480" s="1" t="s">
        <v>170</v>
      </c>
      <c r="N1480" s="1" t="s">
        <v>71</v>
      </c>
      <c r="O1480" s="11"/>
      <c r="P1480" s="11"/>
      <c r="Q1480" s="8" t="str">
        <f t="shared" si="0"/>
        <v/>
      </c>
      <c r="R1480" s="1" t="s">
        <v>92</v>
      </c>
      <c r="S1480" s="1" t="s">
        <v>44</v>
      </c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</row>
    <row r="1481" spans="1:76" x14ac:dyDescent="0.2">
      <c r="A1481" s="1" t="s">
        <v>20</v>
      </c>
      <c r="B1481" s="1" t="s">
        <v>351</v>
      </c>
      <c r="C1481" s="1" t="s">
        <v>359</v>
      </c>
      <c r="D1481" s="1" t="s">
        <v>122</v>
      </c>
      <c r="E1481" s="1" t="s">
        <v>2</v>
      </c>
      <c r="F1481" s="1" t="s">
        <v>151</v>
      </c>
      <c r="G1481" s="1" t="s">
        <v>73</v>
      </c>
      <c r="H1481" s="8"/>
      <c r="I1481" s="8">
        <v>2015</v>
      </c>
      <c r="J1481" s="1" t="s">
        <v>124</v>
      </c>
      <c r="K1481" s="9">
        <v>120160</v>
      </c>
      <c r="L1481" s="10">
        <f>K1481/ VLOOKUP(A1481,Indicators!$B$1:$V$7,21,FALSE)</f>
        <v>525.65729034515948</v>
      </c>
      <c r="M1481" s="1" t="s">
        <v>170</v>
      </c>
      <c r="N1481" s="1" t="s">
        <v>71</v>
      </c>
      <c r="O1481" s="11"/>
      <c r="P1481" s="11"/>
      <c r="Q1481" s="8" t="str">
        <f t="shared" si="0"/>
        <v/>
      </c>
      <c r="R1481" s="1" t="s">
        <v>99</v>
      </c>
      <c r="S1481" s="1" t="s">
        <v>47</v>
      </c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</row>
    <row r="1482" spans="1:76" x14ac:dyDescent="0.2">
      <c r="A1482" s="1" t="s">
        <v>20</v>
      </c>
      <c r="B1482" s="1" t="s">
        <v>360</v>
      </c>
      <c r="C1482" s="1" t="s">
        <v>361</v>
      </c>
      <c r="D1482" s="1" t="s">
        <v>128</v>
      </c>
      <c r="E1482" s="1" t="s">
        <v>2</v>
      </c>
      <c r="F1482" s="1" t="s">
        <v>151</v>
      </c>
      <c r="G1482" s="1" t="s">
        <v>73</v>
      </c>
      <c r="H1482" s="8"/>
      <c r="I1482" s="8">
        <v>2015</v>
      </c>
      <c r="J1482" s="1" t="s">
        <v>124</v>
      </c>
      <c r="K1482" s="8">
        <v>600</v>
      </c>
      <c r="L1482" s="10">
        <f>K1482/ VLOOKUP(A1482,Indicators!$B$1:$V$7,21,FALSE)</f>
        <v>2.6247867360776937</v>
      </c>
      <c r="M1482" s="1" t="s">
        <v>170</v>
      </c>
      <c r="N1482" s="1" t="s">
        <v>71</v>
      </c>
      <c r="O1482" s="11"/>
      <c r="P1482" s="11"/>
      <c r="Q1482" s="8" t="str">
        <f t="shared" si="0"/>
        <v/>
      </c>
      <c r="R1482" s="1" t="s">
        <v>95</v>
      </c>
      <c r="S1482" s="1" t="s">
        <v>61</v>
      </c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</row>
    <row r="1483" spans="1:76" x14ac:dyDescent="0.2">
      <c r="A1483" s="1" t="s">
        <v>20</v>
      </c>
      <c r="B1483" s="1" t="s">
        <v>360</v>
      </c>
      <c r="C1483" s="1" t="s">
        <v>361</v>
      </c>
      <c r="D1483" s="1" t="s">
        <v>128</v>
      </c>
      <c r="E1483" s="1" t="s">
        <v>2</v>
      </c>
      <c r="F1483" s="1" t="s">
        <v>151</v>
      </c>
      <c r="G1483" s="1" t="s">
        <v>73</v>
      </c>
      <c r="H1483" s="8"/>
      <c r="I1483" s="8">
        <v>2015</v>
      </c>
      <c r="J1483" s="1" t="s">
        <v>124</v>
      </c>
      <c r="K1483" s="8">
        <v>800</v>
      </c>
      <c r="L1483" s="10">
        <f>K1483/ VLOOKUP(A1483,Indicators!$B$1:$V$7,21,FALSE)</f>
        <v>3.4997156481035914</v>
      </c>
      <c r="M1483" s="1" t="s">
        <v>170</v>
      </c>
      <c r="N1483" s="1" t="s">
        <v>71</v>
      </c>
      <c r="O1483" s="11"/>
      <c r="P1483" s="11"/>
      <c r="Q1483" s="8" t="str">
        <f t="shared" si="0"/>
        <v/>
      </c>
      <c r="R1483" s="1" t="s">
        <v>95</v>
      </c>
      <c r="S1483" s="1" t="s">
        <v>61</v>
      </c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</row>
    <row r="1484" spans="1:76" x14ac:dyDescent="0.2">
      <c r="A1484" s="1" t="s">
        <v>20</v>
      </c>
      <c r="B1484" s="1" t="s">
        <v>360</v>
      </c>
      <c r="C1484" s="1" t="s">
        <v>361</v>
      </c>
      <c r="D1484" s="1" t="s">
        <v>128</v>
      </c>
      <c r="E1484" s="1" t="s">
        <v>2</v>
      </c>
      <c r="F1484" s="1" t="s">
        <v>151</v>
      </c>
      <c r="G1484" s="1" t="s">
        <v>73</v>
      </c>
      <c r="H1484" s="8"/>
      <c r="I1484" s="8">
        <v>2015</v>
      </c>
      <c r="J1484" s="1" t="s">
        <v>124</v>
      </c>
      <c r="K1484" s="9">
        <v>2500</v>
      </c>
      <c r="L1484" s="10">
        <f>K1484/ VLOOKUP(A1484,Indicators!$B$1:$V$7,21,FALSE)</f>
        <v>10.936611400323724</v>
      </c>
      <c r="M1484" s="1" t="s">
        <v>170</v>
      </c>
      <c r="N1484" s="1" t="s">
        <v>71</v>
      </c>
      <c r="O1484" s="11"/>
      <c r="P1484" s="11"/>
      <c r="Q1484" s="8" t="str">
        <f t="shared" si="0"/>
        <v/>
      </c>
      <c r="R1484" s="1" t="s">
        <v>95</v>
      </c>
      <c r="S1484" s="1" t="s">
        <v>61</v>
      </c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</row>
    <row r="1485" spans="1:76" x14ac:dyDescent="0.2">
      <c r="A1485" s="1" t="s">
        <v>20</v>
      </c>
      <c r="B1485" s="1" t="s">
        <v>360</v>
      </c>
      <c r="C1485" s="1" t="s">
        <v>361</v>
      </c>
      <c r="D1485" s="1" t="s">
        <v>128</v>
      </c>
      <c r="E1485" s="1" t="s">
        <v>2</v>
      </c>
      <c r="F1485" s="1" t="s">
        <v>151</v>
      </c>
      <c r="G1485" s="1" t="s">
        <v>73</v>
      </c>
      <c r="H1485" s="8"/>
      <c r="I1485" s="8">
        <v>2015</v>
      </c>
      <c r="J1485" s="1" t="s">
        <v>124</v>
      </c>
      <c r="K1485" s="9">
        <v>5000</v>
      </c>
      <c r="L1485" s="10">
        <f>K1485/ VLOOKUP(A1485,Indicators!$B$1:$V$7,21,FALSE)</f>
        <v>21.873222800647447</v>
      </c>
      <c r="M1485" s="1" t="s">
        <v>170</v>
      </c>
      <c r="N1485" s="1" t="s">
        <v>71</v>
      </c>
      <c r="O1485" s="11"/>
      <c r="P1485" s="11"/>
      <c r="Q1485" s="8" t="str">
        <f t="shared" si="0"/>
        <v/>
      </c>
      <c r="R1485" s="1" t="s">
        <v>95</v>
      </c>
      <c r="S1485" s="1" t="s">
        <v>61</v>
      </c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</row>
    <row r="1486" spans="1:76" x14ac:dyDescent="0.2">
      <c r="A1486" s="1" t="s">
        <v>20</v>
      </c>
      <c r="B1486" s="1" t="s">
        <v>360</v>
      </c>
      <c r="C1486" s="1" t="s">
        <v>362</v>
      </c>
      <c r="D1486" s="1" t="s">
        <v>139</v>
      </c>
      <c r="E1486" s="1" t="s">
        <v>2</v>
      </c>
      <c r="F1486" s="1" t="s">
        <v>151</v>
      </c>
      <c r="G1486" s="1" t="s">
        <v>73</v>
      </c>
      <c r="H1486" s="8"/>
      <c r="I1486" s="8">
        <v>2015</v>
      </c>
      <c r="J1486" s="1" t="s">
        <v>124</v>
      </c>
      <c r="K1486" s="9">
        <v>5000</v>
      </c>
      <c r="L1486" s="10">
        <f>K1486/ VLOOKUP(A1486,Indicators!$B$1:$V$7,21,FALSE)</f>
        <v>21.873222800647447</v>
      </c>
      <c r="M1486" s="1" t="s">
        <v>190</v>
      </c>
      <c r="N1486" s="1" t="s">
        <v>71</v>
      </c>
      <c r="O1486" s="11"/>
      <c r="P1486" s="11"/>
      <c r="Q1486" s="8" t="str">
        <f t="shared" si="0"/>
        <v/>
      </c>
      <c r="R1486" s="1" t="s">
        <v>95</v>
      </c>
      <c r="S1486" s="1" t="s">
        <v>61</v>
      </c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</row>
    <row r="1487" spans="1:76" x14ac:dyDescent="0.2">
      <c r="A1487" s="1" t="s">
        <v>20</v>
      </c>
      <c r="B1487" s="1" t="s">
        <v>360</v>
      </c>
      <c r="C1487" s="1" t="s">
        <v>361</v>
      </c>
      <c r="D1487" s="1" t="s">
        <v>128</v>
      </c>
      <c r="E1487" s="1" t="s">
        <v>2</v>
      </c>
      <c r="F1487" s="1" t="s">
        <v>151</v>
      </c>
      <c r="G1487" s="1" t="s">
        <v>73</v>
      </c>
      <c r="H1487" s="8"/>
      <c r="I1487" s="8">
        <v>2015</v>
      </c>
      <c r="J1487" s="1" t="s">
        <v>124</v>
      </c>
      <c r="K1487" s="9">
        <v>5500</v>
      </c>
      <c r="L1487" s="10">
        <f>K1487/ VLOOKUP(A1487,Indicators!$B$1:$V$7,21,FALSE)</f>
        <v>24.060545080712192</v>
      </c>
      <c r="M1487" s="1" t="s">
        <v>170</v>
      </c>
      <c r="N1487" s="1" t="s">
        <v>71</v>
      </c>
      <c r="O1487" s="11"/>
      <c r="P1487" s="11"/>
      <c r="Q1487" s="8" t="str">
        <f t="shared" si="0"/>
        <v/>
      </c>
      <c r="R1487" s="1" t="s">
        <v>95</v>
      </c>
      <c r="S1487" s="1" t="s">
        <v>61</v>
      </c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</row>
    <row r="1488" spans="1:76" x14ac:dyDescent="0.2">
      <c r="A1488" s="1" t="s">
        <v>20</v>
      </c>
      <c r="B1488" s="1" t="s">
        <v>360</v>
      </c>
      <c r="C1488" s="1" t="s">
        <v>361</v>
      </c>
      <c r="D1488" s="1" t="s">
        <v>128</v>
      </c>
      <c r="E1488" s="1" t="s">
        <v>2</v>
      </c>
      <c r="F1488" s="1" t="s">
        <v>151</v>
      </c>
      <c r="G1488" s="1" t="s">
        <v>73</v>
      </c>
      <c r="H1488" s="8"/>
      <c r="I1488" s="8">
        <v>2015</v>
      </c>
      <c r="J1488" s="1" t="s">
        <v>124</v>
      </c>
      <c r="K1488" s="9">
        <v>6500</v>
      </c>
      <c r="L1488" s="10">
        <f>K1488/ VLOOKUP(A1488,Indicators!$B$1:$V$7,21,FALSE)</f>
        <v>28.435189640841681</v>
      </c>
      <c r="M1488" s="1" t="s">
        <v>170</v>
      </c>
      <c r="N1488" s="1" t="s">
        <v>71</v>
      </c>
      <c r="O1488" s="11"/>
      <c r="P1488" s="11"/>
      <c r="Q1488" s="8" t="str">
        <f t="shared" si="0"/>
        <v/>
      </c>
      <c r="R1488" s="1" t="s">
        <v>95</v>
      </c>
      <c r="S1488" s="1" t="s">
        <v>61</v>
      </c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</row>
    <row r="1489" spans="1:76" x14ac:dyDescent="0.2">
      <c r="A1489" s="1" t="s">
        <v>20</v>
      </c>
      <c r="B1489" s="1" t="s">
        <v>360</v>
      </c>
      <c r="C1489" s="1" t="s">
        <v>361</v>
      </c>
      <c r="D1489" s="1" t="s">
        <v>128</v>
      </c>
      <c r="E1489" s="1" t="s">
        <v>2</v>
      </c>
      <c r="F1489" s="1" t="s">
        <v>151</v>
      </c>
      <c r="G1489" s="1" t="s">
        <v>73</v>
      </c>
      <c r="H1489" s="8"/>
      <c r="I1489" s="8">
        <v>2015</v>
      </c>
      <c r="J1489" s="1" t="s">
        <v>124</v>
      </c>
      <c r="K1489" s="9">
        <v>10000</v>
      </c>
      <c r="L1489" s="10">
        <f>K1489/ VLOOKUP(A1489,Indicators!$B$1:$V$7,21,FALSE)</f>
        <v>43.746445601294894</v>
      </c>
      <c r="M1489" s="1" t="s">
        <v>170</v>
      </c>
      <c r="N1489" s="1" t="s">
        <v>71</v>
      </c>
      <c r="O1489" s="11"/>
      <c r="P1489" s="11"/>
      <c r="Q1489" s="8" t="str">
        <f t="shared" si="0"/>
        <v/>
      </c>
      <c r="R1489" s="1" t="s">
        <v>95</v>
      </c>
      <c r="S1489" s="1" t="s">
        <v>61</v>
      </c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</row>
    <row r="1490" spans="1:76" x14ac:dyDescent="0.2">
      <c r="A1490" s="1" t="s">
        <v>20</v>
      </c>
      <c r="B1490" s="1" t="s">
        <v>360</v>
      </c>
      <c r="C1490" s="1" t="s">
        <v>361</v>
      </c>
      <c r="D1490" s="1" t="s">
        <v>128</v>
      </c>
      <c r="E1490" s="1" t="s">
        <v>2</v>
      </c>
      <c r="F1490" s="1" t="s">
        <v>151</v>
      </c>
      <c r="G1490" s="1" t="s">
        <v>73</v>
      </c>
      <c r="H1490" s="8"/>
      <c r="I1490" s="8">
        <v>2015</v>
      </c>
      <c r="J1490" s="1" t="s">
        <v>124</v>
      </c>
      <c r="K1490" s="9">
        <v>18500</v>
      </c>
      <c r="L1490" s="10">
        <f>K1490/ VLOOKUP(A1490,Indicators!$B$1:$V$7,21,FALSE)</f>
        <v>80.930924362395558</v>
      </c>
      <c r="M1490" s="1" t="s">
        <v>170</v>
      </c>
      <c r="N1490" s="1" t="s">
        <v>71</v>
      </c>
      <c r="O1490" s="11"/>
      <c r="P1490" s="11"/>
      <c r="Q1490" s="8" t="str">
        <f t="shared" si="0"/>
        <v/>
      </c>
      <c r="R1490" s="1" t="s">
        <v>95</v>
      </c>
      <c r="S1490" s="1" t="s">
        <v>61</v>
      </c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</row>
    <row r="1491" spans="1:76" x14ac:dyDescent="0.2">
      <c r="A1491" s="1" t="s">
        <v>20</v>
      </c>
      <c r="B1491" s="1" t="s">
        <v>363</v>
      </c>
      <c r="C1491" s="1" t="s">
        <v>364</v>
      </c>
      <c r="D1491" s="1" t="s">
        <v>139</v>
      </c>
      <c r="E1491" s="1" t="s">
        <v>2</v>
      </c>
      <c r="F1491" s="1" t="s">
        <v>151</v>
      </c>
      <c r="G1491" s="1" t="s">
        <v>73</v>
      </c>
      <c r="H1491" s="8"/>
      <c r="I1491" s="8">
        <v>2015</v>
      </c>
      <c r="J1491" s="1" t="s">
        <v>124</v>
      </c>
      <c r="K1491" s="9">
        <v>-59229.06</v>
      </c>
      <c r="L1491" s="10">
        <f>K1491/ VLOOKUP(A1491,Indicators!$B$1:$V$7,21,FALSE)</f>
        <v>-259.10608513058315</v>
      </c>
      <c r="M1491" s="1" t="s">
        <v>190</v>
      </c>
      <c r="N1491" s="1" t="s">
        <v>71</v>
      </c>
      <c r="O1491" s="11"/>
      <c r="P1491" s="11"/>
      <c r="Q1491" s="8" t="str">
        <f t="shared" si="0"/>
        <v/>
      </c>
      <c r="R1491" s="1" t="s">
        <v>103</v>
      </c>
      <c r="S1491" s="1" t="s">
        <v>54</v>
      </c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</row>
    <row r="1492" spans="1:76" x14ac:dyDescent="0.2">
      <c r="A1492" s="1" t="s">
        <v>20</v>
      </c>
      <c r="B1492" s="1" t="s">
        <v>363</v>
      </c>
      <c r="C1492" s="1" t="s">
        <v>365</v>
      </c>
      <c r="D1492" s="1" t="s">
        <v>122</v>
      </c>
      <c r="E1492" s="1" t="s">
        <v>2</v>
      </c>
      <c r="F1492" s="1" t="s">
        <v>151</v>
      </c>
      <c r="G1492" s="1" t="s">
        <v>73</v>
      </c>
      <c r="H1492" s="8"/>
      <c r="I1492" s="8">
        <v>2015</v>
      </c>
      <c r="J1492" s="1" t="s">
        <v>124</v>
      </c>
      <c r="K1492" s="8">
        <v>280</v>
      </c>
      <c r="L1492" s="10">
        <f>K1492/ VLOOKUP(A1492,Indicators!$B$1:$V$7,21,FALSE)</f>
        <v>1.224900476836257</v>
      </c>
      <c r="M1492" s="1" t="s">
        <v>170</v>
      </c>
      <c r="N1492" s="1" t="s">
        <v>71</v>
      </c>
      <c r="O1492" s="11"/>
      <c r="P1492" s="11"/>
      <c r="Q1492" s="8" t="str">
        <f t="shared" si="0"/>
        <v/>
      </c>
      <c r="R1492" s="1" t="s">
        <v>103</v>
      </c>
      <c r="S1492" s="1" t="s">
        <v>54</v>
      </c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</row>
    <row r="1493" spans="1:76" x14ac:dyDescent="0.2">
      <c r="A1493" s="1" t="s">
        <v>20</v>
      </c>
      <c r="B1493" s="1" t="s">
        <v>363</v>
      </c>
      <c r="C1493" s="1" t="s">
        <v>365</v>
      </c>
      <c r="D1493" s="1" t="s">
        <v>122</v>
      </c>
      <c r="E1493" s="1" t="s">
        <v>2</v>
      </c>
      <c r="F1493" s="1" t="s">
        <v>151</v>
      </c>
      <c r="G1493" s="1" t="s">
        <v>73</v>
      </c>
      <c r="H1493" s="8"/>
      <c r="I1493" s="8">
        <v>2015</v>
      </c>
      <c r="J1493" s="1" t="s">
        <v>124</v>
      </c>
      <c r="K1493" s="8">
        <v>450</v>
      </c>
      <c r="L1493" s="10">
        <f>K1493/ VLOOKUP(A1493,Indicators!$B$1:$V$7,21,FALSE)</f>
        <v>1.9685900520582702</v>
      </c>
      <c r="M1493" s="1" t="s">
        <v>170</v>
      </c>
      <c r="N1493" s="1" t="s">
        <v>71</v>
      </c>
      <c r="O1493" s="11"/>
      <c r="P1493" s="11"/>
      <c r="Q1493" s="8" t="str">
        <f t="shared" si="0"/>
        <v/>
      </c>
      <c r="R1493" s="1" t="s">
        <v>103</v>
      </c>
      <c r="S1493" s="1" t="s">
        <v>54</v>
      </c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</row>
    <row r="1494" spans="1:76" x14ac:dyDescent="0.2">
      <c r="A1494" s="1" t="s">
        <v>20</v>
      </c>
      <c r="B1494" s="1" t="s">
        <v>363</v>
      </c>
      <c r="C1494" s="1" t="s">
        <v>366</v>
      </c>
      <c r="D1494" s="1" t="s">
        <v>122</v>
      </c>
      <c r="E1494" s="1" t="s">
        <v>2</v>
      </c>
      <c r="F1494" s="1" t="s">
        <v>151</v>
      </c>
      <c r="G1494" s="1" t="s">
        <v>73</v>
      </c>
      <c r="H1494" s="8"/>
      <c r="I1494" s="8">
        <v>2015</v>
      </c>
      <c r="J1494" s="1" t="s">
        <v>124</v>
      </c>
      <c r="K1494" s="8">
        <v>950</v>
      </c>
      <c r="L1494" s="10">
        <f>K1494/ VLOOKUP(A1494,Indicators!$B$1:$V$7,21,FALSE)</f>
        <v>4.1559123321230151</v>
      </c>
      <c r="M1494" s="1" t="s">
        <v>170</v>
      </c>
      <c r="N1494" s="1" t="s">
        <v>71</v>
      </c>
      <c r="O1494" s="11"/>
      <c r="P1494" s="11"/>
      <c r="Q1494" s="8" t="str">
        <f t="shared" si="0"/>
        <v/>
      </c>
      <c r="R1494" s="1" t="s">
        <v>103</v>
      </c>
      <c r="S1494" s="1" t="s">
        <v>54</v>
      </c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</row>
    <row r="1495" spans="1:76" x14ac:dyDescent="0.2">
      <c r="A1495" s="1" t="s">
        <v>20</v>
      </c>
      <c r="B1495" s="1" t="s">
        <v>363</v>
      </c>
      <c r="C1495" s="1" t="s">
        <v>367</v>
      </c>
      <c r="D1495" s="1" t="s">
        <v>139</v>
      </c>
      <c r="E1495" s="1" t="s">
        <v>2</v>
      </c>
      <c r="F1495" s="1" t="s">
        <v>151</v>
      </c>
      <c r="G1495" s="1" t="s">
        <v>73</v>
      </c>
      <c r="H1495" s="8"/>
      <c r="I1495" s="8">
        <v>2015</v>
      </c>
      <c r="J1495" s="1" t="s">
        <v>124</v>
      </c>
      <c r="K1495" s="9">
        <v>1000</v>
      </c>
      <c r="L1495" s="10">
        <f>K1495/ VLOOKUP(A1495,Indicators!$B$1:$V$7,21,FALSE)</f>
        <v>4.3746445601294894</v>
      </c>
      <c r="M1495" s="1" t="s">
        <v>170</v>
      </c>
      <c r="N1495" s="1" t="s">
        <v>71</v>
      </c>
      <c r="O1495" s="11"/>
      <c r="P1495" s="11"/>
      <c r="Q1495" s="8" t="str">
        <f t="shared" si="0"/>
        <v/>
      </c>
      <c r="R1495" s="1" t="s">
        <v>103</v>
      </c>
      <c r="S1495" s="1" t="s">
        <v>54</v>
      </c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</row>
    <row r="1496" spans="1:76" x14ac:dyDescent="0.2">
      <c r="A1496" s="1" t="s">
        <v>20</v>
      </c>
      <c r="B1496" s="1" t="s">
        <v>363</v>
      </c>
      <c r="C1496" s="1" t="s">
        <v>366</v>
      </c>
      <c r="D1496" s="1" t="s">
        <v>122</v>
      </c>
      <c r="E1496" s="1" t="s">
        <v>2</v>
      </c>
      <c r="F1496" s="1" t="s">
        <v>151</v>
      </c>
      <c r="G1496" s="1" t="s">
        <v>73</v>
      </c>
      <c r="H1496" s="8"/>
      <c r="I1496" s="8">
        <v>2015</v>
      </c>
      <c r="J1496" s="1" t="s">
        <v>124</v>
      </c>
      <c r="K1496" s="9">
        <v>1500</v>
      </c>
      <c r="L1496" s="10">
        <f>K1496/ VLOOKUP(A1496,Indicators!$B$1:$V$7,21,FALSE)</f>
        <v>6.5619668401942342</v>
      </c>
      <c r="M1496" s="1" t="s">
        <v>170</v>
      </c>
      <c r="N1496" s="1" t="s">
        <v>71</v>
      </c>
      <c r="O1496" s="11"/>
      <c r="P1496" s="11"/>
      <c r="Q1496" s="8" t="str">
        <f t="shared" si="0"/>
        <v/>
      </c>
      <c r="R1496" s="1" t="s">
        <v>103</v>
      </c>
      <c r="S1496" s="1" t="s">
        <v>54</v>
      </c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</row>
    <row r="1497" spans="1:76" x14ac:dyDescent="0.2">
      <c r="A1497" s="1" t="s">
        <v>20</v>
      </c>
      <c r="B1497" s="1" t="s">
        <v>363</v>
      </c>
      <c r="C1497" s="1" t="s">
        <v>366</v>
      </c>
      <c r="D1497" s="1" t="s">
        <v>122</v>
      </c>
      <c r="E1497" s="1" t="s">
        <v>2</v>
      </c>
      <c r="F1497" s="1" t="s">
        <v>151</v>
      </c>
      <c r="G1497" s="1" t="s">
        <v>73</v>
      </c>
      <c r="H1497" s="8"/>
      <c r="I1497" s="8">
        <v>2015</v>
      </c>
      <c r="J1497" s="1" t="s">
        <v>124</v>
      </c>
      <c r="K1497" s="9">
        <v>1500</v>
      </c>
      <c r="L1497" s="10">
        <f>K1497/ VLOOKUP(A1497,Indicators!$B$1:$V$7,21,FALSE)</f>
        <v>6.5619668401942342</v>
      </c>
      <c r="M1497" s="1" t="s">
        <v>170</v>
      </c>
      <c r="N1497" s="1" t="s">
        <v>71</v>
      </c>
      <c r="O1497" s="11"/>
      <c r="P1497" s="11"/>
      <c r="Q1497" s="8" t="str">
        <f t="shared" si="0"/>
        <v/>
      </c>
      <c r="R1497" s="1" t="s">
        <v>103</v>
      </c>
      <c r="S1497" s="1" t="s">
        <v>54</v>
      </c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</row>
    <row r="1498" spans="1:76" x14ac:dyDescent="0.2">
      <c r="A1498" s="1" t="s">
        <v>20</v>
      </c>
      <c r="B1498" s="1" t="s">
        <v>363</v>
      </c>
      <c r="C1498" s="1" t="s">
        <v>366</v>
      </c>
      <c r="D1498" s="1" t="s">
        <v>122</v>
      </c>
      <c r="E1498" s="1" t="s">
        <v>2</v>
      </c>
      <c r="F1498" s="1" t="s">
        <v>151</v>
      </c>
      <c r="G1498" s="1" t="s">
        <v>73</v>
      </c>
      <c r="H1498" s="8"/>
      <c r="I1498" s="8">
        <v>2015</v>
      </c>
      <c r="J1498" s="1" t="s">
        <v>124</v>
      </c>
      <c r="K1498" s="9">
        <v>1600</v>
      </c>
      <c r="L1498" s="10">
        <f>K1498/ VLOOKUP(A1498,Indicators!$B$1:$V$7,21,FALSE)</f>
        <v>6.9994312962071827</v>
      </c>
      <c r="M1498" s="1" t="s">
        <v>170</v>
      </c>
      <c r="N1498" s="1" t="s">
        <v>71</v>
      </c>
      <c r="O1498" s="11"/>
      <c r="P1498" s="11"/>
      <c r="Q1498" s="8" t="str">
        <f t="shared" si="0"/>
        <v/>
      </c>
      <c r="R1498" s="1" t="s">
        <v>103</v>
      </c>
      <c r="S1498" s="1" t="s">
        <v>54</v>
      </c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</row>
    <row r="1499" spans="1:76" x14ac:dyDescent="0.2">
      <c r="A1499" s="1" t="s">
        <v>20</v>
      </c>
      <c r="B1499" s="1" t="s">
        <v>363</v>
      </c>
      <c r="C1499" s="1" t="s">
        <v>365</v>
      </c>
      <c r="D1499" s="1" t="s">
        <v>122</v>
      </c>
      <c r="E1499" s="1" t="s">
        <v>2</v>
      </c>
      <c r="F1499" s="1" t="s">
        <v>151</v>
      </c>
      <c r="G1499" s="1" t="s">
        <v>73</v>
      </c>
      <c r="H1499" s="8"/>
      <c r="I1499" s="8">
        <v>2015</v>
      </c>
      <c r="J1499" s="1" t="s">
        <v>124</v>
      </c>
      <c r="K1499" s="9">
        <v>1800</v>
      </c>
      <c r="L1499" s="10">
        <f>K1499/ VLOOKUP(A1499,Indicators!$B$1:$V$7,21,FALSE)</f>
        <v>7.8743602082330808</v>
      </c>
      <c r="M1499" s="1" t="s">
        <v>170</v>
      </c>
      <c r="N1499" s="1" t="s">
        <v>71</v>
      </c>
      <c r="O1499" s="11"/>
      <c r="P1499" s="11"/>
      <c r="Q1499" s="8" t="str">
        <f t="shared" si="0"/>
        <v/>
      </c>
      <c r="R1499" s="1" t="s">
        <v>103</v>
      </c>
      <c r="S1499" s="1" t="s">
        <v>54</v>
      </c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</row>
    <row r="1500" spans="1:76" x14ac:dyDescent="0.2">
      <c r="A1500" s="1" t="s">
        <v>20</v>
      </c>
      <c r="B1500" s="1" t="s">
        <v>363</v>
      </c>
      <c r="C1500" s="1" t="s">
        <v>367</v>
      </c>
      <c r="D1500" s="1" t="s">
        <v>139</v>
      </c>
      <c r="E1500" s="1" t="s">
        <v>2</v>
      </c>
      <c r="F1500" s="1" t="s">
        <v>151</v>
      </c>
      <c r="G1500" s="1" t="s">
        <v>73</v>
      </c>
      <c r="H1500" s="8"/>
      <c r="I1500" s="8">
        <v>2015</v>
      </c>
      <c r="J1500" s="1" t="s">
        <v>124</v>
      </c>
      <c r="K1500" s="9">
        <v>2500</v>
      </c>
      <c r="L1500" s="10">
        <f>K1500/ VLOOKUP(A1500,Indicators!$B$1:$V$7,21,FALSE)</f>
        <v>10.936611400323724</v>
      </c>
      <c r="M1500" s="1" t="s">
        <v>170</v>
      </c>
      <c r="N1500" s="1" t="s">
        <v>71</v>
      </c>
      <c r="O1500" s="11"/>
      <c r="P1500" s="11"/>
      <c r="Q1500" s="8" t="str">
        <f t="shared" si="0"/>
        <v/>
      </c>
      <c r="R1500" s="1" t="s">
        <v>103</v>
      </c>
      <c r="S1500" s="1" t="s">
        <v>54</v>
      </c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</row>
    <row r="1501" spans="1:76" x14ac:dyDescent="0.2">
      <c r="A1501" s="1" t="s">
        <v>20</v>
      </c>
      <c r="B1501" s="1" t="s">
        <v>363</v>
      </c>
      <c r="C1501" s="1" t="s">
        <v>366</v>
      </c>
      <c r="D1501" s="1" t="s">
        <v>122</v>
      </c>
      <c r="E1501" s="1" t="s">
        <v>2</v>
      </c>
      <c r="F1501" s="1" t="s">
        <v>151</v>
      </c>
      <c r="G1501" s="1" t="s">
        <v>73</v>
      </c>
      <c r="H1501" s="8"/>
      <c r="I1501" s="8">
        <v>2015</v>
      </c>
      <c r="J1501" s="1" t="s">
        <v>124</v>
      </c>
      <c r="K1501" s="9">
        <v>2760</v>
      </c>
      <c r="L1501" s="10">
        <f>K1501/ VLOOKUP(A1501,Indicators!$B$1:$V$7,21,FALSE)</f>
        <v>12.074018985957391</v>
      </c>
      <c r="M1501" s="1" t="s">
        <v>170</v>
      </c>
      <c r="N1501" s="1" t="s">
        <v>71</v>
      </c>
      <c r="O1501" s="11"/>
      <c r="P1501" s="11"/>
      <c r="Q1501" s="8" t="str">
        <f t="shared" si="0"/>
        <v/>
      </c>
      <c r="R1501" s="1" t="s">
        <v>103</v>
      </c>
      <c r="S1501" s="1" t="s">
        <v>54</v>
      </c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</row>
    <row r="1502" spans="1:76" x14ac:dyDescent="0.2">
      <c r="A1502" s="1" t="s">
        <v>20</v>
      </c>
      <c r="B1502" s="1" t="s">
        <v>363</v>
      </c>
      <c r="C1502" s="1" t="s">
        <v>365</v>
      </c>
      <c r="D1502" s="1" t="s">
        <v>122</v>
      </c>
      <c r="E1502" s="1" t="s">
        <v>2</v>
      </c>
      <c r="F1502" s="1" t="s">
        <v>151</v>
      </c>
      <c r="G1502" s="1" t="s">
        <v>73</v>
      </c>
      <c r="H1502" s="8"/>
      <c r="I1502" s="8">
        <v>2015</v>
      </c>
      <c r="J1502" s="1" t="s">
        <v>124</v>
      </c>
      <c r="K1502" s="9">
        <v>3500</v>
      </c>
      <c r="L1502" s="10">
        <f>K1502/ VLOOKUP(A1502,Indicators!$B$1:$V$7,21,FALSE)</f>
        <v>15.311255960453213</v>
      </c>
      <c r="M1502" s="1" t="s">
        <v>170</v>
      </c>
      <c r="N1502" s="1" t="s">
        <v>71</v>
      </c>
      <c r="O1502" s="11"/>
      <c r="P1502" s="11"/>
      <c r="Q1502" s="8" t="str">
        <f t="shared" si="0"/>
        <v/>
      </c>
      <c r="R1502" s="1" t="s">
        <v>103</v>
      </c>
      <c r="S1502" s="1" t="s">
        <v>54</v>
      </c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</row>
    <row r="1503" spans="1:76" x14ac:dyDescent="0.2">
      <c r="A1503" s="1" t="s">
        <v>20</v>
      </c>
      <c r="B1503" s="1" t="s">
        <v>363</v>
      </c>
      <c r="C1503" s="1" t="s">
        <v>366</v>
      </c>
      <c r="D1503" s="1" t="s">
        <v>122</v>
      </c>
      <c r="E1503" s="1" t="s">
        <v>2</v>
      </c>
      <c r="F1503" s="1" t="s">
        <v>151</v>
      </c>
      <c r="G1503" s="1" t="s">
        <v>73</v>
      </c>
      <c r="H1503" s="8"/>
      <c r="I1503" s="8">
        <v>2015</v>
      </c>
      <c r="J1503" s="1" t="s">
        <v>124</v>
      </c>
      <c r="K1503" s="9">
        <v>4000</v>
      </c>
      <c r="L1503" s="10">
        <f>K1503/ VLOOKUP(A1503,Indicators!$B$1:$V$7,21,FALSE)</f>
        <v>17.498578240517958</v>
      </c>
      <c r="M1503" s="1" t="s">
        <v>170</v>
      </c>
      <c r="N1503" s="1" t="s">
        <v>71</v>
      </c>
      <c r="O1503" s="11"/>
      <c r="P1503" s="11"/>
      <c r="Q1503" s="8" t="str">
        <f t="shared" si="0"/>
        <v/>
      </c>
      <c r="R1503" s="1" t="s">
        <v>103</v>
      </c>
      <c r="S1503" s="1" t="s">
        <v>54</v>
      </c>
      <c r="T1503" s="11"/>
      <c r="U1503" s="11"/>
      <c r="V1503" s="11"/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</row>
    <row r="1504" spans="1:76" x14ac:dyDescent="0.2">
      <c r="A1504" s="1" t="s">
        <v>20</v>
      </c>
      <c r="B1504" s="1" t="s">
        <v>363</v>
      </c>
      <c r="C1504" s="1" t="s">
        <v>365</v>
      </c>
      <c r="D1504" s="1" t="s">
        <v>122</v>
      </c>
      <c r="E1504" s="1" t="s">
        <v>2</v>
      </c>
      <c r="F1504" s="1" t="s">
        <v>151</v>
      </c>
      <c r="G1504" s="1" t="s">
        <v>73</v>
      </c>
      <c r="H1504" s="8"/>
      <c r="I1504" s="8">
        <v>2015</v>
      </c>
      <c r="J1504" s="1" t="s">
        <v>124</v>
      </c>
      <c r="K1504" s="9">
        <v>4500</v>
      </c>
      <c r="L1504" s="10">
        <f>K1504/ VLOOKUP(A1504,Indicators!$B$1:$V$7,21,FALSE)</f>
        <v>19.685900520582702</v>
      </c>
      <c r="M1504" s="1" t="s">
        <v>170</v>
      </c>
      <c r="N1504" s="1" t="s">
        <v>71</v>
      </c>
      <c r="O1504" s="11"/>
      <c r="P1504" s="11"/>
      <c r="Q1504" s="8" t="str">
        <f t="shared" si="0"/>
        <v/>
      </c>
      <c r="R1504" s="1" t="s">
        <v>103</v>
      </c>
      <c r="S1504" s="1" t="s">
        <v>54</v>
      </c>
      <c r="T1504" s="11"/>
      <c r="U1504" s="11"/>
      <c r="V1504" s="11"/>
      <c r="W1504" s="11"/>
      <c r="X1504" s="11"/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</row>
    <row r="1505" spans="1:76" x14ac:dyDescent="0.2">
      <c r="A1505" s="1" t="s">
        <v>20</v>
      </c>
      <c r="B1505" s="1" t="s">
        <v>363</v>
      </c>
      <c r="C1505" s="1" t="s">
        <v>365</v>
      </c>
      <c r="D1505" s="1" t="s">
        <v>122</v>
      </c>
      <c r="E1505" s="1" t="s">
        <v>2</v>
      </c>
      <c r="F1505" s="1" t="s">
        <v>151</v>
      </c>
      <c r="G1505" s="1" t="s">
        <v>73</v>
      </c>
      <c r="H1505" s="8"/>
      <c r="I1505" s="8">
        <v>2015</v>
      </c>
      <c r="J1505" s="1" t="s">
        <v>124</v>
      </c>
      <c r="K1505" s="9">
        <v>4760</v>
      </c>
      <c r="L1505" s="10">
        <f>K1505/ VLOOKUP(A1505,Indicators!$B$1:$V$7,21,FALSE)</f>
        <v>20.82330810621637</v>
      </c>
      <c r="M1505" s="1" t="s">
        <v>170</v>
      </c>
      <c r="N1505" s="1" t="s">
        <v>71</v>
      </c>
      <c r="O1505" s="11"/>
      <c r="P1505" s="11"/>
      <c r="Q1505" s="8" t="str">
        <f t="shared" si="0"/>
        <v/>
      </c>
      <c r="R1505" s="1" t="s">
        <v>103</v>
      </c>
      <c r="S1505" s="1" t="s">
        <v>54</v>
      </c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</row>
    <row r="1506" spans="1:76" x14ac:dyDescent="0.2">
      <c r="A1506" s="1" t="s">
        <v>20</v>
      </c>
      <c r="B1506" s="1" t="s">
        <v>363</v>
      </c>
      <c r="C1506" s="1" t="s">
        <v>365</v>
      </c>
      <c r="D1506" s="1" t="s">
        <v>122</v>
      </c>
      <c r="E1506" s="1" t="s">
        <v>2</v>
      </c>
      <c r="F1506" s="1" t="s">
        <v>151</v>
      </c>
      <c r="G1506" s="1" t="s">
        <v>73</v>
      </c>
      <c r="H1506" s="8"/>
      <c r="I1506" s="8">
        <v>2015</v>
      </c>
      <c r="J1506" s="1" t="s">
        <v>124</v>
      </c>
      <c r="K1506" s="9">
        <v>5000</v>
      </c>
      <c r="L1506" s="10">
        <f>K1506/ VLOOKUP(A1506,Indicators!$B$1:$V$7,21,FALSE)</f>
        <v>21.873222800647447</v>
      </c>
      <c r="M1506" s="1" t="s">
        <v>170</v>
      </c>
      <c r="N1506" s="1" t="s">
        <v>71</v>
      </c>
      <c r="O1506" s="11"/>
      <c r="P1506" s="11"/>
      <c r="Q1506" s="8" t="str">
        <f t="shared" si="0"/>
        <v/>
      </c>
      <c r="R1506" s="1" t="s">
        <v>103</v>
      </c>
      <c r="S1506" s="1" t="s">
        <v>54</v>
      </c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</row>
    <row r="1507" spans="1:76" x14ac:dyDescent="0.2">
      <c r="A1507" s="1" t="s">
        <v>20</v>
      </c>
      <c r="B1507" s="1" t="s">
        <v>363</v>
      </c>
      <c r="C1507" s="1" t="s">
        <v>367</v>
      </c>
      <c r="D1507" s="1" t="s">
        <v>139</v>
      </c>
      <c r="E1507" s="1" t="s">
        <v>2</v>
      </c>
      <c r="F1507" s="1" t="s">
        <v>151</v>
      </c>
      <c r="G1507" s="1" t="s">
        <v>73</v>
      </c>
      <c r="H1507" s="8"/>
      <c r="I1507" s="8">
        <v>2015</v>
      </c>
      <c r="J1507" s="1" t="s">
        <v>124</v>
      </c>
      <c r="K1507" s="9">
        <v>5000</v>
      </c>
      <c r="L1507" s="10">
        <f>K1507/ VLOOKUP(A1507,Indicators!$B$1:$V$7,21,FALSE)</f>
        <v>21.873222800647447</v>
      </c>
      <c r="M1507" s="1" t="s">
        <v>170</v>
      </c>
      <c r="N1507" s="1" t="s">
        <v>71</v>
      </c>
      <c r="O1507" s="11"/>
      <c r="P1507" s="11"/>
      <c r="Q1507" s="8" t="str">
        <f t="shared" si="0"/>
        <v/>
      </c>
      <c r="R1507" s="1" t="s">
        <v>103</v>
      </c>
      <c r="S1507" s="1" t="s">
        <v>54</v>
      </c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</row>
    <row r="1508" spans="1:76" x14ac:dyDescent="0.2">
      <c r="A1508" s="1" t="s">
        <v>20</v>
      </c>
      <c r="B1508" s="1" t="s">
        <v>363</v>
      </c>
      <c r="C1508" s="1" t="s">
        <v>365</v>
      </c>
      <c r="D1508" s="1" t="s">
        <v>122</v>
      </c>
      <c r="E1508" s="1" t="s">
        <v>2</v>
      </c>
      <c r="F1508" s="1" t="s">
        <v>151</v>
      </c>
      <c r="G1508" s="1" t="s">
        <v>73</v>
      </c>
      <c r="H1508" s="8"/>
      <c r="I1508" s="8">
        <v>2015</v>
      </c>
      <c r="J1508" s="1" t="s">
        <v>124</v>
      </c>
      <c r="K1508" s="9">
        <v>5000</v>
      </c>
      <c r="L1508" s="10">
        <f>K1508/ VLOOKUP(A1508,Indicators!$B$1:$V$7,21,FALSE)</f>
        <v>21.873222800647447</v>
      </c>
      <c r="M1508" s="1" t="s">
        <v>170</v>
      </c>
      <c r="N1508" s="1" t="s">
        <v>71</v>
      </c>
      <c r="O1508" s="11"/>
      <c r="P1508" s="11"/>
      <c r="Q1508" s="8" t="str">
        <f t="shared" si="0"/>
        <v/>
      </c>
      <c r="R1508" s="1" t="s">
        <v>103</v>
      </c>
      <c r="S1508" s="1" t="s">
        <v>54</v>
      </c>
      <c r="T1508" s="11"/>
      <c r="U1508" s="11"/>
      <c r="V1508" s="11"/>
      <c r="W1508" s="11"/>
      <c r="X1508" s="11"/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</row>
    <row r="1509" spans="1:76" x14ac:dyDescent="0.2">
      <c r="A1509" s="1" t="s">
        <v>20</v>
      </c>
      <c r="B1509" s="1" t="s">
        <v>363</v>
      </c>
      <c r="C1509" s="1" t="s">
        <v>365</v>
      </c>
      <c r="D1509" s="1" t="s">
        <v>122</v>
      </c>
      <c r="E1509" s="1" t="s">
        <v>2</v>
      </c>
      <c r="F1509" s="1" t="s">
        <v>151</v>
      </c>
      <c r="G1509" s="1" t="s">
        <v>73</v>
      </c>
      <c r="H1509" s="8"/>
      <c r="I1509" s="8">
        <v>2015</v>
      </c>
      <c r="J1509" s="1" t="s">
        <v>124</v>
      </c>
      <c r="K1509" s="9">
        <v>7800</v>
      </c>
      <c r="L1509" s="10">
        <f>K1509/ VLOOKUP(A1509,Indicators!$B$1:$V$7,21,FALSE)</f>
        <v>34.122227569010015</v>
      </c>
      <c r="M1509" s="1" t="s">
        <v>170</v>
      </c>
      <c r="N1509" s="1" t="s">
        <v>71</v>
      </c>
      <c r="O1509" s="11"/>
      <c r="P1509" s="11"/>
      <c r="Q1509" s="8" t="str">
        <f t="shared" si="0"/>
        <v/>
      </c>
      <c r="R1509" s="1" t="s">
        <v>103</v>
      </c>
      <c r="S1509" s="1" t="s">
        <v>54</v>
      </c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</row>
    <row r="1510" spans="1:76" x14ac:dyDescent="0.2">
      <c r="A1510" s="1" t="s">
        <v>20</v>
      </c>
      <c r="B1510" s="1" t="s">
        <v>363</v>
      </c>
      <c r="C1510" s="1" t="s">
        <v>365</v>
      </c>
      <c r="D1510" s="1" t="s">
        <v>122</v>
      </c>
      <c r="E1510" s="1" t="s">
        <v>2</v>
      </c>
      <c r="F1510" s="1" t="s">
        <v>151</v>
      </c>
      <c r="G1510" s="1" t="s">
        <v>73</v>
      </c>
      <c r="H1510" s="8"/>
      <c r="I1510" s="8">
        <v>2015</v>
      </c>
      <c r="J1510" s="1" t="s">
        <v>124</v>
      </c>
      <c r="K1510" s="9">
        <v>10000</v>
      </c>
      <c r="L1510" s="10">
        <f>K1510/ VLOOKUP(A1510,Indicators!$B$1:$V$7,21,FALSE)</f>
        <v>43.746445601294894</v>
      </c>
      <c r="M1510" s="1" t="s">
        <v>170</v>
      </c>
      <c r="N1510" s="1" t="s">
        <v>71</v>
      </c>
      <c r="O1510" s="11"/>
      <c r="P1510" s="11"/>
      <c r="Q1510" s="8" t="str">
        <f t="shared" si="0"/>
        <v/>
      </c>
      <c r="R1510" s="1" t="s">
        <v>103</v>
      </c>
      <c r="S1510" s="1" t="s">
        <v>54</v>
      </c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</row>
    <row r="1511" spans="1:76" x14ac:dyDescent="0.2">
      <c r="A1511" s="1" t="s">
        <v>20</v>
      </c>
      <c r="B1511" s="1" t="s">
        <v>363</v>
      </c>
      <c r="C1511" s="1" t="s">
        <v>365</v>
      </c>
      <c r="D1511" s="1" t="s">
        <v>122</v>
      </c>
      <c r="E1511" s="1" t="s">
        <v>2</v>
      </c>
      <c r="F1511" s="1" t="s">
        <v>151</v>
      </c>
      <c r="G1511" s="1" t="s">
        <v>73</v>
      </c>
      <c r="H1511" s="8"/>
      <c r="I1511" s="8">
        <v>2015</v>
      </c>
      <c r="J1511" s="1" t="s">
        <v>124</v>
      </c>
      <c r="K1511" s="9">
        <v>13000</v>
      </c>
      <c r="L1511" s="10">
        <f>K1511/ VLOOKUP(A1511,Indicators!$B$1:$V$7,21,FALSE)</f>
        <v>56.870379281683363</v>
      </c>
      <c r="M1511" s="1" t="s">
        <v>170</v>
      </c>
      <c r="N1511" s="1" t="s">
        <v>71</v>
      </c>
      <c r="O1511" s="11"/>
      <c r="P1511" s="11"/>
      <c r="Q1511" s="8" t="str">
        <f t="shared" si="0"/>
        <v/>
      </c>
      <c r="R1511" s="1" t="s">
        <v>103</v>
      </c>
      <c r="S1511" s="1" t="s">
        <v>54</v>
      </c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</row>
    <row r="1512" spans="1:76" x14ac:dyDescent="0.2">
      <c r="A1512" s="1" t="s">
        <v>20</v>
      </c>
      <c r="B1512" s="1" t="s">
        <v>363</v>
      </c>
      <c r="C1512" s="1" t="s">
        <v>367</v>
      </c>
      <c r="D1512" s="1" t="s">
        <v>139</v>
      </c>
      <c r="E1512" s="1" t="s">
        <v>2</v>
      </c>
      <c r="F1512" s="1" t="s">
        <v>151</v>
      </c>
      <c r="G1512" s="1" t="s">
        <v>73</v>
      </c>
      <c r="H1512" s="8"/>
      <c r="I1512" s="8">
        <v>2015</v>
      </c>
      <c r="J1512" s="1" t="s">
        <v>124</v>
      </c>
      <c r="K1512" s="9">
        <v>14500</v>
      </c>
      <c r="L1512" s="10">
        <f>K1512/ VLOOKUP(A1512,Indicators!$B$1:$V$7,21,FALSE)</f>
        <v>63.432346121877593</v>
      </c>
      <c r="M1512" s="1" t="s">
        <v>170</v>
      </c>
      <c r="N1512" s="1" t="s">
        <v>71</v>
      </c>
      <c r="O1512" s="11"/>
      <c r="P1512" s="11"/>
      <c r="Q1512" s="8" t="str">
        <f t="shared" si="0"/>
        <v/>
      </c>
      <c r="R1512" s="1" t="s">
        <v>103</v>
      </c>
      <c r="S1512" s="1" t="s">
        <v>54</v>
      </c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</row>
    <row r="1513" spans="1:76" x14ac:dyDescent="0.2">
      <c r="A1513" s="1" t="s">
        <v>20</v>
      </c>
      <c r="B1513" s="1" t="s">
        <v>363</v>
      </c>
      <c r="C1513" s="1" t="s">
        <v>365</v>
      </c>
      <c r="D1513" s="1" t="s">
        <v>122</v>
      </c>
      <c r="E1513" s="1" t="s">
        <v>2</v>
      </c>
      <c r="F1513" s="1" t="s">
        <v>151</v>
      </c>
      <c r="G1513" s="1" t="s">
        <v>73</v>
      </c>
      <c r="H1513" s="8"/>
      <c r="I1513" s="8">
        <v>2015</v>
      </c>
      <c r="J1513" s="1" t="s">
        <v>124</v>
      </c>
      <c r="K1513" s="9">
        <v>20000</v>
      </c>
      <c r="L1513" s="10">
        <f>K1513/ VLOOKUP(A1513,Indicators!$B$1:$V$7,21,FALSE)</f>
        <v>87.492891202589789</v>
      </c>
      <c r="M1513" s="1" t="s">
        <v>170</v>
      </c>
      <c r="N1513" s="1" t="s">
        <v>71</v>
      </c>
      <c r="O1513" s="11"/>
      <c r="P1513" s="11"/>
      <c r="Q1513" s="8" t="str">
        <f t="shared" si="0"/>
        <v/>
      </c>
      <c r="R1513" s="1" t="s">
        <v>103</v>
      </c>
      <c r="S1513" s="1" t="s">
        <v>54</v>
      </c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</row>
    <row r="1514" spans="1:76" x14ac:dyDescent="0.2">
      <c r="A1514" s="1" t="s">
        <v>20</v>
      </c>
      <c r="B1514" s="1" t="s">
        <v>363</v>
      </c>
      <c r="C1514" s="1" t="s">
        <v>365</v>
      </c>
      <c r="D1514" s="1" t="s">
        <v>122</v>
      </c>
      <c r="E1514" s="1" t="s">
        <v>2</v>
      </c>
      <c r="F1514" s="1" t="s">
        <v>151</v>
      </c>
      <c r="G1514" s="1" t="s">
        <v>73</v>
      </c>
      <c r="H1514" s="8"/>
      <c r="I1514" s="8">
        <v>2015</v>
      </c>
      <c r="J1514" s="1" t="s">
        <v>124</v>
      </c>
      <c r="K1514" s="9">
        <v>70000</v>
      </c>
      <c r="L1514" s="10">
        <f>K1514/ VLOOKUP(A1514,Indicators!$B$1:$V$7,21,FALSE)</f>
        <v>306.22511920906425</v>
      </c>
      <c r="M1514" s="1" t="s">
        <v>170</v>
      </c>
      <c r="N1514" s="1" t="s">
        <v>71</v>
      </c>
      <c r="O1514" s="11"/>
      <c r="P1514" s="11"/>
      <c r="Q1514" s="8" t="str">
        <f t="shared" si="0"/>
        <v/>
      </c>
      <c r="R1514" s="1" t="s">
        <v>103</v>
      </c>
      <c r="S1514" s="1" t="s">
        <v>54</v>
      </c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</row>
    <row r="1515" spans="1:76" x14ac:dyDescent="0.2">
      <c r="A1515" s="1" t="s">
        <v>20</v>
      </c>
      <c r="B1515" s="1" t="s">
        <v>363</v>
      </c>
      <c r="C1515" s="1" t="s">
        <v>368</v>
      </c>
      <c r="D1515" s="1" t="s">
        <v>139</v>
      </c>
      <c r="E1515" s="1" t="s">
        <v>2</v>
      </c>
      <c r="F1515" s="1" t="s">
        <v>151</v>
      </c>
      <c r="G1515" s="1" t="s">
        <v>73</v>
      </c>
      <c r="H1515" s="8"/>
      <c r="I1515" s="8">
        <v>2015</v>
      </c>
      <c r="J1515" s="1" t="s">
        <v>124</v>
      </c>
      <c r="K1515" s="9">
        <v>100000</v>
      </c>
      <c r="L1515" s="10">
        <f>K1515/ VLOOKUP(A1515,Indicators!$B$1:$V$7,21,FALSE)</f>
        <v>437.46445601294892</v>
      </c>
      <c r="M1515" s="1" t="s">
        <v>170</v>
      </c>
      <c r="N1515" s="1" t="s">
        <v>71</v>
      </c>
      <c r="O1515" s="11"/>
      <c r="P1515" s="11"/>
      <c r="Q1515" s="8" t="str">
        <f t="shared" si="0"/>
        <v/>
      </c>
      <c r="R1515" s="1" t="s">
        <v>103</v>
      </c>
      <c r="S1515" s="1" t="s">
        <v>54</v>
      </c>
      <c r="T1515" s="11"/>
      <c r="U1515" s="11"/>
      <c r="V1515" s="11"/>
      <c r="W1515" s="11"/>
      <c r="X1515" s="11"/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</row>
    <row r="1516" spans="1:76" x14ac:dyDescent="0.2">
      <c r="A1516" s="1" t="s">
        <v>20</v>
      </c>
      <c r="B1516" s="1" t="s">
        <v>363</v>
      </c>
      <c r="C1516" s="1" t="s">
        <v>365</v>
      </c>
      <c r="D1516" s="1" t="s">
        <v>122</v>
      </c>
      <c r="E1516" s="1" t="s">
        <v>2</v>
      </c>
      <c r="F1516" s="1" t="s">
        <v>151</v>
      </c>
      <c r="G1516" s="1" t="s">
        <v>73</v>
      </c>
      <c r="H1516" s="8"/>
      <c r="I1516" s="8">
        <v>2015</v>
      </c>
      <c r="J1516" s="1" t="s">
        <v>124</v>
      </c>
      <c r="K1516" s="9">
        <v>100200</v>
      </c>
      <c r="L1516" s="10">
        <f>K1516/ VLOOKUP(A1516,Indicators!$B$1:$V$7,21,FALSE)</f>
        <v>438.33938492497487</v>
      </c>
      <c r="M1516" s="1" t="s">
        <v>170</v>
      </c>
      <c r="N1516" s="1" t="s">
        <v>71</v>
      </c>
      <c r="O1516" s="11"/>
      <c r="P1516" s="11"/>
      <c r="Q1516" s="8" t="str">
        <f t="shared" si="0"/>
        <v/>
      </c>
      <c r="R1516" s="1" t="s">
        <v>103</v>
      </c>
      <c r="S1516" s="1" t="s">
        <v>54</v>
      </c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</row>
    <row r="1517" spans="1:76" x14ac:dyDescent="0.2">
      <c r="A1517" s="1" t="s">
        <v>20</v>
      </c>
      <c r="B1517" s="1" t="s">
        <v>363</v>
      </c>
      <c r="C1517" s="1" t="s">
        <v>367</v>
      </c>
      <c r="D1517" s="1" t="s">
        <v>139</v>
      </c>
      <c r="E1517" s="1" t="s">
        <v>2</v>
      </c>
      <c r="F1517" s="1" t="s">
        <v>151</v>
      </c>
      <c r="G1517" s="1" t="s">
        <v>73</v>
      </c>
      <c r="H1517" s="8"/>
      <c r="I1517" s="8">
        <v>2015</v>
      </c>
      <c r="J1517" s="1" t="s">
        <v>124</v>
      </c>
      <c r="K1517" s="9">
        <v>146200</v>
      </c>
      <c r="L1517" s="10">
        <f>K1517/ VLOOKUP(A1517,Indicators!$B$1:$V$7,21,FALSE)</f>
        <v>639.57303469093131</v>
      </c>
      <c r="M1517" s="1" t="s">
        <v>170</v>
      </c>
      <c r="N1517" s="1" t="s">
        <v>71</v>
      </c>
      <c r="O1517" s="11"/>
      <c r="P1517" s="11"/>
      <c r="Q1517" s="8" t="str">
        <f t="shared" si="0"/>
        <v/>
      </c>
      <c r="R1517" s="1" t="s">
        <v>103</v>
      </c>
      <c r="S1517" s="1" t="s">
        <v>54</v>
      </c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</row>
    <row r="1518" spans="1:76" x14ac:dyDescent="0.2">
      <c r="A1518" s="1" t="s">
        <v>20</v>
      </c>
      <c r="B1518" s="1" t="s">
        <v>363</v>
      </c>
      <c r="C1518" s="1" t="s">
        <v>369</v>
      </c>
      <c r="D1518" s="1" t="s">
        <v>139</v>
      </c>
      <c r="E1518" s="1" t="s">
        <v>2</v>
      </c>
      <c r="F1518" s="1" t="s">
        <v>151</v>
      </c>
      <c r="G1518" s="1" t="s">
        <v>73</v>
      </c>
      <c r="H1518" s="8"/>
      <c r="I1518" s="8">
        <v>2015</v>
      </c>
      <c r="J1518" s="1" t="s">
        <v>124</v>
      </c>
      <c r="K1518" s="9">
        <v>200000</v>
      </c>
      <c r="L1518" s="10">
        <f>K1518/ VLOOKUP(A1518,Indicators!$B$1:$V$7,21,FALSE)</f>
        <v>874.92891202589783</v>
      </c>
      <c r="M1518" s="1" t="s">
        <v>170</v>
      </c>
      <c r="N1518" s="1" t="s">
        <v>71</v>
      </c>
      <c r="O1518" s="11"/>
      <c r="P1518" s="11"/>
      <c r="Q1518" s="8" t="str">
        <f t="shared" si="0"/>
        <v/>
      </c>
      <c r="R1518" s="1" t="s">
        <v>103</v>
      </c>
      <c r="S1518" s="1" t="s">
        <v>54</v>
      </c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</row>
    <row r="1519" spans="1:76" x14ac:dyDescent="0.2">
      <c r="A1519" s="1" t="s">
        <v>20</v>
      </c>
      <c r="B1519" s="1" t="s">
        <v>363</v>
      </c>
      <c r="C1519" s="1" t="s">
        <v>368</v>
      </c>
      <c r="D1519" s="1" t="s">
        <v>139</v>
      </c>
      <c r="E1519" s="1" t="s">
        <v>2</v>
      </c>
      <c r="F1519" s="1" t="s">
        <v>151</v>
      </c>
      <c r="G1519" s="1" t="s">
        <v>73</v>
      </c>
      <c r="H1519" s="8"/>
      <c r="I1519" s="8">
        <v>2015</v>
      </c>
      <c r="J1519" s="1" t="s">
        <v>124</v>
      </c>
      <c r="K1519" s="9">
        <v>310000</v>
      </c>
      <c r="L1519" s="10">
        <f>K1519/ VLOOKUP(A1519,Indicators!$B$1:$V$7,21,FALSE)</f>
        <v>1356.1398136401417</v>
      </c>
      <c r="M1519" s="1" t="s">
        <v>170</v>
      </c>
      <c r="N1519" s="1" t="s">
        <v>71</v>
      </c>
      <c r="O1519" s="11"/>
      <c r="P1519" s="11"/>
      <c r="Q1519" s="8" t="str">
        <f t="shared" si="0"/>
        <v/>
      </c>
      <c r="R1519" s="1" t="s">
        <v>103</v>
      </c>
      <c r="S1519" s="1" t="s">
        <v>54</v>
      </c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</row>
    <row r="1520" spans="1:76" x14ac:dyDescent="0.2">
      <c r="A1520" s="1" t="s">
        <v>20</v>
      </c>
      <c r="B1520" s="1" t="s">
        <v>363</v>
      </c>
      <c r="C1520" s="1" t="s">
        <v>368</v>
      </c>
      <c r="D1520" s="1" t="s">
        <v>139</v>
      </c>
      <c r="E1520" s="1" t="s">
        <v>2</v>
      </c>
      <c r="F1520" s="1" t="s">
        <v>151</v>
      </c>
      <c r="G1520" s="1" t="s">
        <v>73</v>
      </c>
      <c r="H1520" s="8"/>
      <c r="I1520" s="8">
        <v>2015</v>
      </c>
      <c r="J1520" s="1" t="s">
        <v>124</v>
      </c>
      <c r="K1520" s="9">
        <v>1536000</v>
      </c>
      <c r="L1520" s="10">
        <f>K1520/ VLOOKUP(A1520,Indicators!$B$1:$V$7,21,FALSE)</f>
        <v>6719.4540443588958</v>
      </c>
      <c r="M1520" s="1" t="s">
        <v>170</v>
      </c>
      <c r="N1520" s="1" t="s">
        <v>71</v>
      </c>
      <c r="O1520" s="11"/>
      <c r="P1520" s="11"/>
      <c r="Q1520" s="8" t="str">
        <f t="shared" si="0"/>
        <v/>
      </c>
      <c r="R1520" s="1" t="s">
        <v>103</v>
      </c>
      <c r="S1520" s="1" t="s">
        <v>54</v>
      </c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</row>
    <row r="1521" spans="1:76" x14ac:dyDescent="0.2">
      <c r="A1521" s="1" t="s">
        <v>20</v>
      </c>
      <c r="B1521" s="1" t="s">
        <v>370</v>
      </c>
      <c r="C1521" s="1" t="s">
        <v>371</v>
      </c>
      <c r="D1521" s="1" t="s">
        <v>143</v>
      </c>
      <c r="E1521" s="1" t="s">
        <v>2</v>
      </c>
      <c r="F1521" s="1" t="s">
        <v>151</v>
      </c>
      <c r="G1521" s="1" t="s">
        <v>73</v>
      </c>
      <c r="H1521" s="8"/>
      <c r="I1521" s="8">
        <v>2015</v>
      </c>
      <c r="J1521" s="1" t="s">
        <v>124</v>
      </c>
      <c r="K1521" s="8">
        <v>540</v>
      </c>
      <c r="L1521" s="10">
        <f>K1521/ VLOOKUP(A1521,Indicators!$B$1:$V$7,21,FALSE)</f>
        <v>2.3623080624699244</v>
      </c>
      <c r="M1521" s="1" t="s">
        <v>170</v>
      </c>
      <c r="N1521" s="1" t="s">
        <v>71</v>
      </c>
      <c r="O1521" s="11"/>
      <c r="P1521" s="11"/>
      <c r="Q1521" s="8" t="str">
        <f t="shared" si="0"/>
        <v/>
      </c>
      <c r="R1521" s="1" t="s">
        <v>158</v>
      </c>
      <c r="S1521" s="1" t="s">
        <v>56</v>
      </c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</row>
    <row r="1522" spans="1:76" x14ac:dyDescent="0.2">
      <c r="A1522" s="1" t="s">
        <v>20</v>
      </c>
      <c r="B1522" s="1" t="s">
        <v>370</v>
      </c>
      <c r="C1522" s="1" t="s">
        <v>372</v>
      </c>
      <c r="D1522" s="1" t="s">
        <v>143</v>
      </c>
      <c r="E1522" s="1" t="s">
        <v>2</v>
      </c>
      <c r="F1522" s="1" t="s">
        <v>151</v>
      </c>
      <c r="G1522" s="1" t="s">
        <v>73</v>
      </c>
      <c r="H1522" s="8"/>
      <c r="I1522" s="8">
        <v>2015</v>
      </c>
      <c r="J1522" s="1" t="s">
        <v>124</v>
      </c>
      <c r="K1522" s="8">
        <v>560</v>
      </c>
      <c r="L1522" s="10">
        <f>K1522/ VLOOKUP(A1522,Indicators!$B$1:$V$7,21,FALSE)</f>
        <v>2.449800953672514</v>
      </c>
      <c r="M1522" s="1" t="s">
        <v>170</v>
      </c>
      <c r="N1522" s="1" t="s">
        <v>71</v>
      </c>
      <c r="O1522" s="11"/>
      <c r="P1522" s="11"/>
      <c r="Q1522" s="8" t="str">
        <f t="shared" si="0"/>
        <v/>
      </c>
      <c r="R1522" s="1" t="s">
        <v>99</v>
      </c>
      <c r="S1522" s="1" t="s">
        <v>47</v>
      </c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</row>
    <row r="1523" spans="1:76" x14ac:dyDescent="0.2">
      <c r="A1523" s="1" t="s">
        <v>20</v>
      </c>
      <c r="B1523" s="1" t="s">
        <v>370</v>
      </c>
      <c r="C1523" s="1" t="s">
        <v>373</v>
      </c>
      <c r="D1523" s="1" t="s">
        <v>145</v>
      </c>
      <c r="E1523" s="1" t="s">
        <v>2</v>
      </c>
      <c r="F1523" s="1" t="s">
        <v>151</v>
      </c>
      <c r="G1523" s="1" t="s">
        <v>73</v>
      </c>
      <c r="H1523" s="8"/>
      <c r="I1523" s="8">
        <v>2015</v>
      </c>
      <c r="J1523" s="1" t="s">
        <v>124</v>
      </c>
      <c r="K1523" s="8">
        <v>860</v>
      </c>
      <c r="L1523" s="10">
        <f>K1523/ VLOOKUP(A1523,Indicators!$B$1:$V$7,21,FALSE)</f>
        <v>3.7621943217113607</v>
      </c>
      <c r="M1523" s="1" t="s">
        <v>170</v>
      </c>
      <c r="N1523" s="1" t="s">
        <v>71</v>
      </c>
      <c r="O1523" s="11"/>
      <c r="P1523" s="11"/>
      <c r="Q1523" s="8" t="str">
        <f t="shared" si="0"/>
        <v/>
      </c>
      <c r="R1523" s="1" t="s">
        <v>109</v>
      </c>
      <c r="S1523" s="1" t="s">
        <v>79</v>
      </c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</row>
    <row r="1524" spans="1:76" x14ac:dyDescent="0.2">
      <c r="A1524" s="1" t="s">
        <v>20</v>
      </c>
      <c r="B1524" s="1" t="s">
        <v>370</v>
      </c>
      <c r="C1524" s="1" t="s">
        <v>374</v>
      </c>
      <c r="D1524" s="1" t="s">
        <v>145</v>
      </c>
      <c r="E1524" s="1" t="s">
        <v>2</v>
      </c>
      <c r="F1524" s="1" t="s">
        <v>151</v>
      </c>
      <c r="G1524" s="1" t="s">
        <v>73</v>
      </c>
      <c r="H1524" s="8"/>
      <c r="I1524" s="8">
        <v>2015</v>
      </c>
      <c r="J1524" s="1" t="s">
        <v>124</v>
      </c>
      <c r="K1524" s="9">
        <v>1090</v>
      </c>
      <c r="L1524" s="10">
        <f>K1524/ VLOOKUP(A1524,Indicators!$B$1:$V$7,21,FALSE)</f>
        <v>4.7683625705411439</v>
      </c>
      <c r="M1524" s="1" t="s">
        <v>170</v>
      </c>
      <c r="N1524" s="1" t="s">
        <v>71</v>
      </c>
      <c r="O1524" s="11"/>
      <c r="P1524" s="11"/>
      <c r="Q1524" s="8" t="str">
        <f t="shared" si="0"/>
        <v/>
      </c>
      <c r="R1524" s="1" t="s">
        <v>109</v>
      </c>
      <c r="S1524" s="1" t="s">
        <v>79</v>
      </c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</row>
    <row r="1525" spans="1:76" x14ac:dyDescent="0.2">
      <c r="A1525" s="1" t="s">
        <v>20</v>
      </c>
      <c r="B1525" s="1" t="s">
        <v>370</v>
      </c>
      <c r="C1525" s="1" t="s">
        <v>375</v>
      </c>
      <c r="D1525" s="1" t="s">
        <v>143</v>
      </c>
      <c r="E1525" s="1" t="s">
        <v>2</v>
      </c>
      <c r="F1525" s="1" t="s">
        <v>151</v>
      </c>
      <c r="G1525" s="1" t="s">
        <v>73</v>
      </c>
      <c r="H1525" s="8"/>
      <c r="I1525" s="8">
        <v>2015</v>
      </c>
      <c r="J1525" s="1" t="s">
        <v>124</v>
      </c>
      <c r="K1525" s="9">
        <v>1120</v>
      </c>
      <c r="L1525" s="10">
        <f>K1525/ VLOOKUP(A1525,Indicators!$B$1:$V$7,21,FALSE)</f>
        <v>4.8996019073450281</v>
      </c>
      <c r="M1525" s="1" t="s">
        <v>170</v>
      </c>
      <c r="N1525" s="1" t="s">
        <v>71</v>
      </c>
      <c r="O1525" s="11"/>
      <c r="P1525" s="11"/>
      <c r="Q1525" s="8" t="str">
        <f t="shared" si="0"/>
        <v/>
      </c>
      <c r="R1525" s="1" t="s">
        <v>158</v>
      </c>
      <c r="S1525" s="1" t="s">
        <v>72</v>
      </c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</row>
    <row r="1526" spans="1:76" x14ac:dyDescent="0.2">
      <c r="A1526" s="1" t="s">
        <v>20</v>
      </c>
      <c r="B1526" s="1" t="s">
        <v>370</v>
      </c>
      <c r="C1526" s="1" t="s">
        <v>376</v>
      </c>
      <c r="D1526" s="1" t="s">
        <v>139</v>
      </c>
      <c r="E1526" s="1" t="s">
        <v>2</v>
      </c>
      <c r="F1526" s="1" t="s">
        <v>151</v>
      </c>
      <c r="G1526" s="1" t="s">
        <v>73</v>
      </c>
      <c r="H1526" s="8"/>
      <c r="I1526" s="8">
        <v>2015</v>
      </c>
      <c r="J1526" s="1" t="s">
        <v>124</v>
      </c>
      <c r="K1526" s="9">
        <v>1200</v>
      </c>
      <c r="L1526" s="10">
        <f>K1526/ VLOOKUP(A1526,Indicators!$B$1:$V$7,21,FALSE)</f>
        <v>5.2495734721553875</v>
      </c>
      <c r="M1526" s="1" t="s">
        <v>170</v>
      </c>
      <c r="N1526" s="1" t="s">
        <v>71</v>
      </c>
      <c r="O1526" s="11"/>
      <c r="P1526" s="11"/>
      <c r="Q1526" s="8" t="str">
        <f t="shared" si="0"/>
        <v/>
      </c>
      <c r="R1526" s="1" t="s">
        <v>99</v>
      </c>
      <c r="S1526" s="1" t="s">
        <v>47</v>
      </c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</row>
    <row r="1527" spans="1:76" x14ac:dyDescent="0.2">
      <c r="A1527" s="1" t="s">
        <v>20</v>
      </c>
      <c r="B1527" s="1" t="s">
        <v>370</v>
      </c>
      <c r="C1527" s="1" t="s">
        <v>373</v>
      </c>
      <c r="D1527" s="1" t="s">
        <v>145</v>
      </c>
      <c r="E1527" s="1" t="s">
        <v>2</v>
      </c>
      <c r="F1527" s="1" t="s">
        <v>151</v>
      </c>
      <c r="G1527" s="1" t="s">
        <v>73</v>
      </c>
      <c r="H1527" s="8"/>
      <c r="I1527" s="8">
        <v>2015</v>
      </c>
      <c r="J1527" s="1" t="s">
        <v>124</v>
      </c>
      <c r="K1527" s="9">
        <v>2170</v>
      </c>
      <c r="L1527" s="10">
        <f>K1527/ VLOOKUP(A1527,Indicators!$B$1:$V$7,21,FALSE)</f>
        <v>9.4929786954809927</v>
      </c>
      <c r="M1527" s="1" t="s">
        <v>170</v>
      </c>
      <c r="N1527" s="1" t="s">
        <v>71</v>
      </c>
      <c r="O1527" s="11"/>
      <c r="P1527" s="11"/>
      <c r="Q1527" s="8" t="str">
        <f t="shared" si="0"/>
        <v/>
      </c>
      <c r="R1527" s="1" t="s">
        <v>109</v>
      </c>
      <c r="S1527" s="1" t="s">
        <v>79</v>
      </c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</row>
    <row r="1528" spans="1:76" x14ac:dyDescent="0.2">
      <c r="A1528" s="1" t="s">
        <v>20</v>
      </c>
      <c r="B1528" s="1" t="s">
        <v>370</v>
      </c>
      <c r="C1528" s="1" t="s">
        <v>373</v>
      </c>
      <c r="D1528" s="1" t="s">
        <v>145</v>
      </c>
      <c r="E1528" s="1" t="s">
        <v>2</v>
      </c>
      <c r="F1528" s="1" t="s">
        <v>151</v>
      </c>
      <c r="G1528" s="1" t="s">
        <v>73</v>
      </c>
      <c r="H1528" s="8"/>
      <c r="I1528" s="8">
        <v>2015</v>
      </c>
      <c r="J1528" s="1" t="s">
        <v>124</v>
      </c>
      <c r="K1528" s="9">
        <v>2500</v>
      </c>
      <c r="L1528" s="10">
        <f>K1528/ VLOOKUP(A1528,Indicators!$B$1:$V$7,21,FALSE)</f>
        <v>10.936611400323724</v>
      </c>
      <c r="M1528" s="1" t="s">
        <v>170</v>
      </c>
      <c r="N1528" s="1" t="s">
        <v>71</v>
      </c>
      <c r="O1528" s="11"/>
      <c r="P1528" s="11"/>
      <c r="Q1528" s="8" t="str">
        <f t="shared" si="0"/>
        <v/>
      </c>
      <c r="R1528" s="1" t="s">
        <v>109</v>
      </c>
      <c r="S1528" s="1" t="s">
        <v>79</v>
      </c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</row>
    <row r="1529" spans="1:76" x14ac:dyDescent="0.2">
      <c r="A1529" s="1" t="s">
        <v>20</v>
      </c>
      <c r="B1529" s="1" t="s">
        <v>370</v>
      </c>
      <c r="C1529" s="1" t="s">
        <v>377</v>
      </c>
      <c r="D1529" s="1" t="s">
        <v>145</v>
      </c>
      <c r="E1529" s="1" t="s">
        <v>2</v>
      </c>
      <c r="F1529" s="1" t="s">
        <v>151</v>
      </c>
      <c r="G1529" s="1" t="s">
        <v>73</v>
      </c>
      <c r="H1529" s="8"/>
      <c r="I1529" s="8">
        <v>2015</v>
      </c>
      <c r="J1529" s="1" t="s">
        <v>124</v>
      </c>
      <c r="K1529" s="9">
        <v>3180</v>
      </c>
      <c r="L1529" s="10">
        <f>K1529/ VLOOKUP(A1529,Indicators!$B$1:$V$7,21,FALSE)</f>
        <v>13.911369701211777</v>
      </c>
      <c r="M1529" s="1" t="s">
        <v>170</v>
      </c>
      <c r="N1529" s="1" t="s">
        <v>71</v>
      </c>
      <c r="O1529" s="11"/>
      <c r="P1529" s="11"/>
      <c r="Q1529" s="8" t="str">
        <f t="shared" si="0"/>
        <v/>
      </c>
      <c r="R1529" s="1" t="s">
        <v>109</v>
      </c>
      <c r="S1529" s="1" t="s">
        <v>79</v>
      </c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</row>
    <row r="1530" spans="1:76" x14ac:dyDescent="0.2">
      <c r="A1530" s="1" t="s">
        <v>20</v>
      </c>
      <c r="B1530" s="1" t="s">
        <v>370</v>
      </c>
      <c r="C1530" s="1" t="s">
        <v>376</v>
      </c>
      <c r="D1530" s="1" t="s">
        <v>139</v>
      </c>
      <c r="E1530" s="1" t="s">
        <v>2</v>
      </c>
      <c r="F1530" s="1" t="s">
        <v>151</v>
      </c>
      <c r="G1530" s="1" t="s">
        <v>73</v>
      </c>
      <c r="H1530" s="8"/>
      <c r="I1530" s="8">
        <v>2015</v>
      </c>
      <c r="J1530" s="1" t="s">
        <v>124</v>
      </c>
      <c r="K1530" s="9">
        <v>3800</v>
      </c>
      <c r="L1530" s="10">
        <f>K1530/ VLOOKUP(A1530,Indicators!$B$1:$V$7,21,FALSE)</f>
        <v>16.623649328492061</v>
      </c>
      <c r="M1530" s="1" t="s">
        <v>170</v>
      </c>
      <c r="N1530" s="1" t="s">
        <v>71</v>
      </c>
      <c r="O1530" s="11"/>
      <c r="P1530" s="11"/>
      <c r="Q1530" s="8" t="str">
        <f t="shared" si="0"/>
        <v/>
      </c>
      <c r="R1530" s="1" t="s">
        <v>99</v>
      </c>
      <c r="S1530" s="1" t="s">
        <v>47</v>
      </c>
      <c r="T1530" s="11"/>
      <c r="U1530" s="11"/>
      <c r="V1530" s="11"/>
      <c r="W1530" s="11"/>
      <c r="X1530" s="11"/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</row>
    <row r="1531" spans="1:76" x14ac:dyDescent="0.2">
      <c r="A1531" s="1" t="s">
        <v>20</v>
      </c>
      <c r="B1531" s="1" t="s">
        <v>370</v>
      </c>
      <c r="C1531" s="1" t="s">
        <v>376</v>
      </c>
      <c r="D1531" s="1" t="s">
        <v>139</v>
      </c>
      <c r="E1531" s="1" t="s">
        <v>2</v>
      </c>
      <c r="F1531" s="1" t="s">
        <v>151</v>
      </c>
      <c r="G1531" s="1" t="s">
        <v>73</v>
      </c>
      <c r="H1531" s="8"/>
      <c r="I1531" s="8">
        <v>2015</v>
      </c>
      <c r="J1531" s="1" t="s">
        <v>124</v>
      </c>
      <c r="K1531" s="9">
        <v>4800</v>
      </c>
      <c r="L1531" s="10">
        <f>K1531/ VLOOKUP(A1531,Indicators!$B$1:$V$7,21,FALSE)</f>
        <v>20.99829388862155</v>
      </c>
      <c r="M1531" s="1" t="s">
        <v>170</v>
      </c>
      <c r="N1531" s="1" t="s">
        <v>71</v>
      </c>
      <c r="O1531" s="11"/>
      <c r="P1531" s="11"/>
      <c r="Q1531" s="8" t="str">
        <f t="shared" si="0"/>
        <v/>
      </c>
      <c r="R1531" s="1" t="s">
        <v>99</v>
      </c>
      <c r="S1531" s="1" t="s">
        <v>47</v>
      </c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</row>
    <row r="1532" spans="1:76" x14ac:dyDescent="0.2">
      <c r="A1532" s="1" t="s">
        <v>20</v>
      </c>
      <c r="B1532" s="1" t="s">
        <v>370</v>
      </c>
      <c r="C1532" s="1" t="s">
        <v>378</v>
      </c>
      <c r="D1532" s="1" t="s">
        <v>128</v>
      </c>
      <c r="E1532" s="1" t="s">
        <v>2</v>
      </c>
      <c r="F1532" s="1" t="s">
        <v>151</v>
      </c>
      <c r="G1532" s="1" t="s">
        <v>73</v>
      </c>
      <c r="H1532" s="8"/>
      <c r="I1532" s="8">
        <v>2015</v>
      </c>
      <c r="J1532" s="1" t="s">
        <v>124</v>
      </c>
      <c r="K1532" s="9">
        <v>5090</v>
      </c>
      <c r="L1532" s="10">
        <f>K1532/ VLOOKUP(A1532,Indicators!$B$1:$V$7,21,FALSE)</f>
        <v>22.266940811059101</v>
      </c>
      <c r="M1532" s="1" t="s">
        <v>170</v>
      </c>
      <c r="N1532" s="1" t="s">
        <v>71</v>
      </c>
      <c r="O1532" s="11"/>
      <c r="P1532" s="11"/>
      <c r="Q1532" s="8" t="str">
        <f t="shared" si="0"/>
        <v/>
      </c>
      <c r="R1532" s="1" t="s">
        <v>94</v>
      </c>
      <c r="S1532" s="1" t="s">
        <v>88</v>
      </c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</row>
    <row r="1533" spans="1:76" x14ac:dyDescent="0.2">
      <c r="A1533" s="1" t="s">
        <v>20</v>
      </c>
      <c r="B1533" s="1" t="s">
        <v>370</v>
      </c>
      <c r="C1533" s="1" t="s">
        <v>379</v>
      </c>
      <c r="D1533" s="1" t="s">
        <v>145</v>
      </c>
      <c r="E1533" s="1" t="s">
        <v>2</v>
      </c>
      <c r="F1533" s="1" t="s">
        <v>151</v>
      </c>
      <c r="G1533" s="1" t="s">
        <v>73</v>
      </c>
      <c r="H1533" s="8"/>
      <c r="I1533" s="8">
        <v>2015</v>
      </c>
      <c r="J1533" s="1" t="s">
        <v>124</v>
      </c>
      <c r="K1533" s="9">
        <v>5490</v>
      </c>
      <c r="L1533" s="10">
        <f>K1533/ VLOOKUP(A1533,Indicators!$B$1:$V$7,21,FALSE)</f>
        <v>24.016798635110899</v>
      </c>
      <c r="M1533" s="1" t="s">
        <v>170</v>
      </c>
      <c r="N1533" s="1" t="s">
        <v>71</v>
      </c>
      <c r="O1533" s="11"/>
      <c r="P1533" s="11"/>
      <c r="Q1533" s="8" t="str">
        <f t="shared" si="0"/>
        <v/>
      </c>
      <c r="R1533" s="1" t="s">
        <v>109</v>
      </c>
      <c r="S1533" s="1" t="s">
        <v>50</v>
      </c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</row>
    <row r="1534" spans="1:76" x14ac:dyDescent="0.2">
      <c r="A1534" s="1" t="s">
        <v>20</v>
      </c>
      <c r="B1534" s="1" t="s">
        <v>370</v>
      </c>
      <c r="C1534" s="1" t="s">
        <v>374</v>
      </c>
      <c r="D1534" s="1" t="s">
        <v>145</v>
      </c>
      <c r="E1534" s="1" t="s">
        <v>2</v>
      </c>
      <c r="F1534" s="1" t="s">
        <v>151</v>
      </c>
      <c r="G1534" s="1" t="s">
        <v>73</v>
      </c>
      <c r="H1534" s="8"/>
      <c r="I1534" s="8">
        <v>2015</v>
      </c>
      <c r="J1534" s="1" t="s">
        <v>124</v>
      </c>
      <c r="K1534" s="9">
        <v>5910</v>
      </c>
      <c r="L1534" s="10">
        <f>K1534/ VLOOKUP(A1534,Indicators!$B$1:$V$7,21,FALSE)</f>
        <v>25.854149350365283</v>
      </c>
      <c r="M1534" s="1" t="s">
        <v>170</v>
      </c>
      <c r="N1534" s="1" t="s">
        <v>71</v>
      </c>
      <c r="O1534" s="11"/>
      <c r="P1534" s="11"/>
      <c r="Q1534" s="8" t="str">
        <f t="shared" si="0"/>
        <v/>
      </c>
      <c r="R1534" s="1" t="s">
        <v>109</v>
      </c>
      <c r="S1534" s="1" t="s">
        <v>79</v>
      </c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</row>
    <row r="1535" spans="1:76" x14ac:dyDescent="0.2">
      <c r="A1535" s="1" t="s">
        <v>20</v>
      </c>
      <c r="B1535" s="1" t="s">
        <v>370</v>
      </c>
      <c r="C1535" s="1" t="s">
        <v>373</v>
      </c>
      <c r="D1535" s="1" t="s">
        <v>145</v>
      </c>
      <c r="E1535" s="1" t="s">
        <v>2</v>
      </c>
      <c r="F1535" s="1" t="s">
        <v>151</v>
      </c>
      <c r="G1535" s="1" t="s">
        <v>73</v>
      </c>
      <c r="H1535" s="8"/>
      <c r="I1535" s="8">
        <v>2015</v>
      </c>
      <c r="J1535" s="1" t="s">
        <v>124</v>
      </c>
      <c r="K1535" s="9">
        <v>12010</v>
      </c>
      <c r="L1535" s="10">
        <f>K1535/ VLOOKUP(A1535,Indicators!$B$1:$V$7,21,FALSE)</f>
        <v>52.539481167155166</v>
      </c>
      <c r="M1535" s="1" t="s">
        <v>170</v>
      </c>
      <c r="N1535" s="1" t="s">
        <v>71</v>
      </c>
      <c r="O1535" s="11"/>
      <c r="P1535" s="11"/>
      <c r="Q1535" s="8" t="str">
        <f t="shared" si="0"/>
        <v/>
      </c>
      <c r="R1535" s="1" t="s">
        <v>109</v>
      </c>
      <c r="S1535" s="1" t="s">
        <v>79</v>
      </c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</row>
    <row r="1536" spans="1:76" x14ac:dyDescent="0.2">
      <c r="A1536" s="1" t="s">
        <v>20</v>
      </c>
      <c r="B1536" s="1" t="s">
        <v>370</v>
      </c>
      <c r="C1536" s="1" t="s">
        <v>380</v>
      </c>
      <c r="D1536" s="1" t="s">
        <v>128</v>
      </c>
      <c r="E1536" s="1" t="s">
        <v>2</v>
      </c>
      <c r="F1536" s="1" t="s">
        <v>151</v>
      </c>
      <c r="G1536" s="1" t="s">
        <v>73</v>
      </c>
      <c r="H1536" s="8"/>
      <c r="I1536" s="8">
        <v>2015</v>
      </c>
      <c r="J1536" s="1" t="s">
        <v>124</v>
      </c>
      <c r="K1536" s="9">
        <v>14000</v>
      </c>
      <c r="L1536" s="10">
        <f>K1536/ VLOOKUP(A1536,Indicators!$B$1:$V$7,21,FALSE)</f>
        <v>61.245023841812852</v>
      </c>
      <c r="M1536" s="1" t="s">
        <v>170</v>
      </c>
      <c r="N1536" s="1" t="s">
        <v>71</v>
      </c>
      <c r="O1536" s="11"/>
      <c r="P1536" s="11"/>
      <c r="Q1536" s="8" t="str">
        <f t="shared" si="0"/>
        <v/>
      </c>
      <c r="R1536" s="1" t="s">
        <v>95</v>
      </c>
      <c r="S1536" s="1" t="s">
        <v>75</v>
      </c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</row>
    <row r="1537" spans="1:76" x14ac:dyDescent="0.2">
      <c r="A1537" s="1" t="s">
        <v>20</v>
      </c>
      <c r="B1537" s="1" t="s">
        <v>370</v>
      </c>
      <c r="C1537" s="1" t="s">
        <v>381</v>
      </c>
      <c r="D1537" s="1" t="s">
        <v>145</v>
      </c>
      <c r="E1537" s="1" t="s">
        <v>2</v>
      </c>
      <c r="F1537" s="1" t="s">
        <v>151</v>
      </c>
      <c r="G1537" s="1" t="s">
        <v>73</v>
      </c>
      <c r="H1537" s="8"/>
      <c r="I1537" s="8">
        <v>2015</v>
      </c>
      <c r="J1537" s="1" t="s">
        <v>124</v>
      </c>
      <c r="K1537" s="9">
        <v>17100</v>
      </c>
      <c r="L1537" s="10">
        <f>K1537/ VLOOKUP(A1537,Indicators!$B$1:$V$7,21,FALSE)</f>
        <v>74.806421978214274</v>
      </c>
      <c r="M1537" s="1" t="s">
        <v>170</v>
      </c>
      <c r="N1537" s="1" t="s">
        <v>71</v>
      </c>
      <c r="O1537" s="11"/>
      <c r="P1537" s="11"/>
      <c r="Q1537" s="8" t="str">
        <f t="shared" si="0"/>
        <v/>
      </c>
      <c r="R1537" s="1" t="s">
        <v>99</v>
      </c>
      <c r="S1537" s="1" t="s">
        <v>47</v>
      </c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</row>
    <row r="1538" spans="1:76" x14ac:dyDescent="0.2">
      <c r="A1538" s="1" t="s">
        <v>20</v>
      </c>
      <c r="B1538" s="1" t="s">
        <v>370</v>
      </c>
      <c r="C1538" s="1" t="s">
        <v>373</v>
      </c>
      <c r="D1538" s="1" t="s">
        <v>145</v>
      </c>
      <c r="E1538" s="1" t="s">
        <v>2</v>
      </c>
      <c r="F1538" s="1" t="s">
        <v>151</v>
      </c>
      <c r="G1538" s="1" t="s">
        <v>73</v>
      </c>
      <c r="H1538" s="8"/>
      <c r="I1538" s="8">
        <v>2015</v>
      </c>
      <c r="J1538" s="1" t="s">
        <v>124</v>
      </c>
      <c r="K1538" s="9">
        <v>18760</v>
      </c>
      <c r="L1538" s="10">
        <f>K1538/ VLOOKUP(A1538,Indicators!$B$1:$V$7,21,FALSE)</f>
        <v>82.068331948029225</v>
      </c>
      <c r="M1538" s="1" t="s">
        <v>170</v>
      </c>
      <c r="N1538" s="1" t="s">
        <v>71</v>
      </c>
      <c r="O1538" s="11"/>
      <c r="P1538" s="11"/>
      <c r="Q1538" s="8" t="str">
        <f t="shared" si="0"/>
        <v/>
      </c>
      <c r="R1538" s="1" t="s">
        <v>109</v>
      </c>
      <c r="S1538" s="1" t="s">
        <v>79</v>
      </c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</row>
    <row r="1539" spans="1:76" x14ac:dyDescent="0.2">
      <c r="A1539" s="1" t="s">
        <v>20</v>
      </c>
      <c r="B1539" s="1" t="s">
        <v>370</v>
      </c>
      <c r="C1539" s="1" t="s">
        <v>382</v>
      </c>
      <c r="D1539" s="1" t="s">
        <v>139</v>
      </c>
      <c r="E1539" s="1" t="s">
        <v>2</v>
      </c>
      <c r="F1539" s="1" t="s">
        <v>151</v>
      </c>
      <c r="G1539" s="1" t="s">
        <v>73</v>
      </c>
      <c r="H1539" s="8"/>
      <c r="I1539" s="8">
        <v>2015</v>
      </c>
      <c r="J1539" s="1" t="s">
        <v>124</v>
      </c>
      <c r="K1539" s="9">
        <v>19000</v>
      </c>
      <c r="L1539" s="10">
        <f>K1539/ VLOOKUP(A1539,Indicators!$B$1:$V$7,21,FALSE)</f>
        <v>83.118246642460292</v>
      </c>
      <c r="M1539" s="1" t="s">
        <v>170</v>
      </c>
      <c r="N1539" s="1" t="s">
        <v>71</v>
      </c>
      <c r="O1539" s="11"/>
      <c r="P1539" s="11"/>
      <c r="Q1539" s="8" t="str">
        <f t="shared" si="0"/>
        <v/>
      </c>
      <c r="R1539" s="1" t="s">
        <v>99</v>
      </c>
      <c r="S1539" s="1" t="s">
        <v>47</v>
      </c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</row>
    <row r="1540" spans="1:76" x14ac:dyDescent="0.2">
      <c r="A1540" s="1" t="s">
        <v>20</v>
      </c>
      <c r="B1540" s="1" t="s">
        <v>370</v>
      </c>
      <c r="C1540" s="1" t="s">
        <v>383</v>
      </c>
      <c r="D1540" s="1" t="s">
        <v>139</v>
      </c>
      <c r="E1540" s="1" t="s">
        <v>2</v>
      </c>
      <c r="F1540" s="1" t="s">
        <v>151</v>
      </c>
      <c r="G1540" s="1" t="s">
        <v>73</v>
      </c>
      <c r="H1540" s="8"/>
      <c r="I1540" s="8">
        <v>2015</v>
      </c>
      <c r="J1540" s="1" t="s">
        <v>124</v>
      </c>
      <c r="K1540" s="9">
        <v>21850</v>
      </c>
      <c r="L1540" s="10">
        <f>K1540/ VLOOKUP(A1540,Indicators!$B$1:$V$7,21,FALSE)</f>
        <v>95.585983638829347</v>
      </c>
      <c r="M1540" s="1" t="s">
        <v>170</v>
      </c>
      <c r="N1540" s="1" t="s">
        <v>71</v>
      </c>
      <c r="O1540" s="11"/>
      <c r="P1540" s="11"/>
      <c r="Q1540" s="8" t="str">
        <f t="shared" si="0"/>
        <v/>
      </c>
      <c r="R1540" s="1" t="s">
        <v>92</v>
      </c>
      <c r="S1540" s="1" t="s">
        <v>67</v>
      </c>
      <c r="T1540" s="11"/>
      <c r="U1540" s="11"/>
      <c r="V1540" s="11"/>
      <c r="W1540" s="11"/>
      <c r="X1540" s="11"/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</row>
    <row r="1541" spans="1:76" x14ac:dyDescent="0.2">
      <c r="A1541" s="1" t="s">
        <v>20</v>
      </c>
      <c r="B1541" s="1" t="s">
        <v>370</v>
      </c>
      <c r="C1541" s="1" t="s">
        <v>384</v>
      </c>
      <c r="D1541" s="1" t="s">
        <v>139</v>
      </c>
      <c r="E1541" s="1" t="s">
        <v>2</v>
      </c>
      <c r="F1541" s="1" t="s">
        <v>151</v>
      </c>
      <c r="G1541" s="1" t="s">
        <v>73</v>
      </c>
      <c r="H1541" s="8"/>
      <c r="I1541" s="8">
        <v>2015</v>
      </c>
      <c r="J1541" s="1" t="s">
        <v>124</v>
      </c>
      <c r="K1541" s="9">
        <v>23000</v>
      </c>
      <c r="L1541" s="10">
        <f>K1541/ VLOOKUP(A1541,Indicators!$B$1:$V$7,21,FALSE)</f>
        <v>100.61682488297825</v>
      </c>
      <c r="M1541" s="1" t="s">
        <v>170</v>
      </c>
      <c r="N1541" s="1" t="s">
        <v>71</v>
      </c>
      <c r="O1541" s="11"/>
      <c r="P1541" s="11"/>
      <c r="Q1541" s="8" t="str">
        <f t="shared" si="0"/>
        <v/>
      </c>
      <c r="R1541" s="1" t="s">
        <v>109</v>
      </c>
      <c r="S1541" s="1" t="s">
        <v>50</v>
      </c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</row>
    <row r="1542" spans="1:76" x14ac:dyDescent="0.2">
      <c r="A1542" s="1" t="s">
        <v>20</v>
      </c>
      <c r="B1542" s="1" t="s">
        <v>370</v>
      </c>
      <c r="C1542" s="1" t="s">
        <v>385</v>
      </c>
      <c r="D1542" s="1" t="s">
        <v>139</v>
      </c>
      <c r="E1542" s="1" t="s">
        <v>2</v>
      </c>
      <c r="F1542" s="1" t="s">
        <v>151</v>
      </c>
      <c r="G1542" s="1" t="s">
        <v>73</v>
      </c>
      <c r="H1542" s="8"/>
      <c r="I1542" s="8">
        <v>2015</v>
      </c>
      <c r="J1542" s="1" t="s">
        <v>124</v>
      </c>
      <c r="K1542" s="9">
        <v>25000</v>
      </c>
      <c r="L1542" s="10">
        <f>K1542/ VLOOKUP(A1542,Indicators!$B$1:$V$7,21,FALSE)</f>
        <v>109.36611400323723</v>
      </c>
      <c r="M1542" s="1" t="s">
        <v>170</v>
      </c>
      <c r="N1542" s="1" t="s">
        <v>71</v>
      </c>
      <c r="O1542" s="11"/>
      <c r="P1542" s="11"/>
      <c r="Q1542" s="8" t="str">
        <f t="shared" si="0"/>
        <v/>
      </c>
      <c r="R1542" s="1" t="s">
        <v>109</v>
      </c>
      <c r="S1542" s="1" t="s">
        <v>50</v>
      </c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</row>
    <row r="1543" spans="1:76" x14ac:dyDescent="0.2">
      <c r="A1543" s="1" t="s">
        <v>20</v>
      </c>
      <c r="B1543" s="1" t="s">
        <v>370</v>
      </c>
      <c r="C1543" s="1" t="s">
        <v>386</v>
      </c>
      <c r="D1543" s="1" t="s">
        <v>139</v>
      </c>
      <c r="E1543" s="1" t="s">
        <v>2</v>
      </c>
      <c r="F1543" s="1" t="s">
        <v>151</v>
      </c>
      <c r="G1543" s="1" t="s">
        <v>73</v>
      </c>
      <c r="H1543" s="8"/>
      <c r="I1543" s="8">
        <v>2015</v>
      </c>
      <c r="J1543" s="1" t="s">
        <v>124</v>
      </c>
      <c r="K1543" s="9">
        <v>25000</v>
      </c>
      <c r="L1543" s="10">
        <f>K1543/ VLOOKUP(A1543,Indicators!$B$1:$V$7,21,FALSE)</f>
        <v>109.36611400323723</v>
      </c>
      <c r="M1543" s="1" t="s">
        <v>170</v>
      </c>
      <c r="N1543" s="1" t="s">
        <v>71</v>
      </c>
      <c r="O1543" s="11"/>
      <c r="P1543" s="11"/>
      <c r="Q1543" s="8" t="str">
        <f t="shared" si="0"/>
        <v/>
      </c>
      <c r="R1543" s="1" t="s">
        <v>99</v>
      </c>
      <c r="S1543" s="1" t="s">
        <v>47</v>
      </c>
      <c r="T1543" s="11"/>
      <c r="U1543" s="11"/>
      <c r="V1543" s="11"/>
      <c r="W1543" s="11"/>
      <c r="X1543" s="11"/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</row>
    <row r="1544" spans="1:76" x14ac:dyDescent="0.2">
      <c r="A1544" s="1" t="s">
        <v>20</v>
      </c>
      <c r="B1544" s="1" t="s">
        <v>370</v>
      </c>
      <c r="C1544" s="1" t="s">
        <v>387</v>
      </c>
      <c r="D1544" s="1" t="s">
        <v>139</v>
      </c>
      <c r="E1544" s="1" t="s">
        <v>2</v>
      </c>
      <c r="F1544" s="1" t="s">
        <v>151</v>
      </c>
      <c r="G1544" s="1" t="s">
        <v>73</v>
      </c>
      <c r="H1544" s="8"/>
      <c r="I1544" s="8">
        <v>2015</v>
      </c>
      <c r="J1544" s="1" t="s">
        <v>124</v>
      </c>
      <c r="K1544" s="9">
        <v>25000</v>
      </c>
      <c r="L1544" s="10">
        <f>K1544/ VLOOKUP(A1544,Indicators!$B$1:$V$7,21,FALSE)</f>
        <v>109.36611400323723</v>
      </c>
      <c r="M1544" s="1" t="s">
        <v>170</v>
      </c>
      <c r="N1544" s="1" t="s">
        <v>71</v>
      </c>
      <c r="O1544" s="11"/>
      <c r="P1544" s="11"/>
      <c r="Q1544" s="8" t="str">
        <f t="shared" si="0"/>
        <v/>
      </c>
      <c r="R1544" s="1" t="s">
        <v>109</v>
      </c>
      <c r="S1544" s="1" t="s">
        <v>50</v>
      </c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</row>
    <row r="1545" spans="1:76" x14ac:dyDescent="0.2">
      <c r="A1545" s="1" t="s">
        <v>20</v>
      </c>
      <c r="B1545" s="1" t="s">
        <v>370</v>
      </c>
      <c r="C1545" s="1" t="s">
        <v>388</v>
      </c>
      <c r="D1545" s="1" t="s">
        <v>139</v>
      </c>
      <c r="E1545" s="1" t="s">
        <v>2</v>
      </c>
      <c r="F1545" s="1" t="s">
        <v>151</v>
      </c>
      <c r="G1545" s="1" t="s">
        <v>73</v>
      </c>
      <c r="H1545" s="8"/>
      <c r="I1545" s="8">
        <v>2015</v>
      </c>
      <c r="J1545" s="1" t="s">
        <v>124</v>
      </c>
      <c r="K1545" s="9">
        <v>34480</v>
      </c>
      <c r="L1545" s="10">
        <f>K1545/ VLOOKUP(A1545,Indicators!$B$1:$V$7,21,FALSE)</f>
        <v>150.83774443326479</v>
      </c>
      <c r="M1545" s="1" t="s">
        <v>170</v>
      </c>
      <c r="N1545" s="1" t="s">
        <v>71</v>
      </c>
      <c r="O1545" s="11"/>
      <c r="P1545" s="11"/>
      <c r="Q1545" s="8" t="str">
        <f t="shared" si="0"/>
        <v/>
      </c>
      <c r="R1545" s="1" t="s">
        <v>99</v>
      </c>
      <c r="S1545" s="1" t="s">
        <v>47</v>
      </c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</row>
    <row r="1546" spans="1:76" x14ac:dyDescent="0.2">
      <c r="A1546" s="1" t="s">
        <v>20</v>
      </c>
      <c r="B1546" s="1" t="s">
        <v>370</v>
      </c>
      <c r="C1546" s="1" t="s">
        <v>389</v>
      </c>
      <c r="D1546" s="1" t="s">
        <v>139</v>
      </c>
      <c r="E1546" s="1" t="s">
        <v>2</v>
      </c>
      <c r="F1546" s="1" t="s">
        <v>151</v>
      </c>
      <c r="G1546" s="1" t="s">
        <v>73</v>
      </c>
      <c r="H1546" s="8"/>
      <c r="I1546" s="8">
        <v>2015</v>
      </c>
      <c r="J1546" s="1" t="s">
        <v>124</v>
      </c>
      <c r="K1546" s="9">
        <v>38000</v>
      </c>
      <c r="L1546" s="10">
        <f>K1546/ VLOOKUP(A1546,Indicators!$B$1:$V$7,21,FALSE)</f>
        <v>166.23649328492058</v>
      </c>
      <c r="M1546" s="1" t="s">
        <v>170</v>
      </c>
      <c r="N1546" s="1" t="s">
        <v>71</v>
      </c>
      <c r="O1546" s="11"/>
      <c r="P1546" s="11"/>
      <c r="Q1546" s="8" t="str">
        <f t="shared" si="0"/>
        <v/>
      </c>
      <c r="R1546" s="1" t="s">
        <v>271</v>
      </c>
      <c r="S1546" s="1" t="s">
        <v>55</v>
      </c>
      <c r="T1546" s="11"/>
      <c r="U1546" s="11"/>
      <c r="V1546" s="11"/>
      <c r="W1546" s="11"/>
      <c r="X1546" s="11"/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</row>
    <row r="1547" spans="1:76" x14ac:dyDescent="0.2">
      <c r="A1547" s="1" t="s">
        <v>20</v>
      </c>
      <c r="B1547" s="1" t="s">
        <v>370</v>
      </c>
      <c r="C1547" s="1" t="s">
        <v>376</v>
      </c>
      <c r="D1547" s="1" t="s">
        <v>139</v>
      </c>
      <c r="E1547" s="1" t="s">
        <v>2</v>
      </c>
      <c r="F1547" s="1" t="s">
        <v>151</v>
      </c>
      <c r="G1547" s="1" t="s">
        <v>73</v>
      </c>
      <c r="H1547" s="8"/>
      <c r="I1547" s="8">
        <v>2015</v>
      </c>
      <c r="J1547" s="1" t="s">
        <v>124</v>
      </c>
      <c r="K1547" s="9">
        <v>43310</v>
      </c>
      <c r="L1547" s="10">
        <f>K1547/ VLOOKUP(A1547,Indicators!$B$1:$V$7,21,FALSE)</f>
        <v>189.46585589920818</v>
      </c>
      <c r="M1547" s="1" t="s">
        <v>170</v>
      </c>
      <c r="N1547" s="1" t="s">
        <v>71</v>
      </c>
      <c r="O1547" s="11"/>
      <c r="P1547" s="11"/>
      <c r="Q1547" s="8" t="str">
        <f t="shared" si="0"/>
        <v/>
      </c>
      <c r="R1547" s="1" t="s">
        <v>99</v>
      </c>
      <c r="S1547" s="1" t="s">
        <v>47</v>
      </c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</row>
    <row r="1548" spans="1:76" x14ac:dyDescent="0.2">
      <c r="A1548" s="1" t="s">
        <v>20</v>
      </c>
      <c r="B1548" s="1" t="s">
        <v>370</v>
      </c>
      <c r="C1548" s="1" t="s">
        <v>390</v>
      </c>
      <c r="D1548" s="1" t="s">
        <v>139</v>
      </c>
      <c r="E1548" s="1" t="s">
        <v>2</v>
      </c>
      <c r="F1548" s="1" t="s">
        <v>151</v>
      </c>
      <c r="G1548" s="1" t="s">
        <v>73</v>
      </c>
      <c r="H1548" s="8"/>
      <c r="I1548" s="8">
        <v>2015</v>
      </c>
      <c r="J1548" s="1" t="s">
        <v>124</v>
      </c>
      <c r="K1548" s="9">
        <v>48900</v>
      </c>
      <c r="L1548" s="10">
        <f>K1548/ VLOOKUP(A1548,Indicators!$B$1:$V$7,21,FALSE)</f>
        <v>213.92011899033204</v>
      </c>
      <c r="M1548" s="1" t="s">
        <v>170</v>
      </c>
      <c r="N1548" s="1" t="s">
        <v>71</v>
      </c>
      <c r="O1548" s="11"/>
      <c r="P1548" s="11"/>
      <c r="Q1548" s="8" t="str">
        <f t="shared" si="0"/>
        <v/>
      </c>
      <c r="R1548" s="1" t="s">
        <v>109</v>
      </c>
      <c r="S1548" s="1" t="s">
        <v>50</v>
      </c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</row>
    <row r="1549" spans="1:76" x14ac:dyDescent="0.2">
      <c r="A1549" s="1" t="s">
        <v>20</v>
      </c>
      <c r="B1549" s="1" t="s">
        <v>370</v>
      </c>
      <c r="C1549" s="1" t="s">
        <v>378</v>
      </c>
      <c r="D1549" s="1" t="s">
        <v>128</v>
      </c>
      <c r="E1549" s="1" t="s">
        <v>2</v>
      </c>
      <c r="F1549" s="1" t="s">
        <v>151</v>
      </c>
      <c r="G1549" s="1" t="s">
        <v>73</v>
      </c>
      <c r="H1549" s="8"/>
      <c r="I1549" s="8">
        <v>2015</v>
      </c>
      <c r="J1549" s="1" t="s">
        <v>124</v>
      </c>
      <c r="K1549" s="9">
        <v>52060</v>
      </c>
      <c r="L1549" s="10">
        <f>K1549/ VLOOKUP(A1549,Indicators!$B$1:$V$7,21,FALSE)</f>
        <v>227.74399580034122</v>
      </c>
      <c r="M1549" s="1" t="s">
        <v>170</v>
      </c>
      <c r="N1549" s="1" t="s">
        <v>71</v>
      </c>
      <c r="O1549" s="11"/>
      <c r="P1549" s="11"/>
      <c r="Q1549" s="8" t="str">
        <f t="shared" si="0"/>
        <v/>
      </c>
      <c r="R1549" s="1" t="s">
        <v>94</v>
      </c>
      <c r="S1549" s="1" t="s">
        <v>88</v>
      </c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</row>
    <row r="1550" spans="1:76" x14ac:dyDescent="0.2">
      <c r="A1550" s="1" t="s">
        <v>20</v>
      </c>
      <c r="B1550" s="1" t="s">
        <v>370</v>
      </c>
      <c r="C1550" s="1" t="s">
        <v>391</v>
      </c>
      <c r="D1550" s="1" t="s">
        <v>143</v>
      </c>
      <c r="E1550" s="1" t="s">
        <v>2</v>
      </c>
      <c r="F1550" s="1" t="s">
        <v>151</v>
      </c>
      <c r="G1550" s="1" t="s">
        <v>73</v>
      </c>
      <c r="H1550" s="8"/>
      <c r="I1550" s="8">
        <v>2015</v>
      </c>
      <c r="J1550" s="1" t="s">
        <v>124</v>
      </c>
      <c r="K1550" s="9">
        <v>95000</v>
      </c>
      <c r="L1550" s="10">
        <f>K1550/ VLOOKUP(A1550,Indicators!$B$1:$V$7,21,FALSE)</f>
        <v>415.59123321230152</v>
      </c>
      <c r="M1550" s="1" t="s">
        <v>170</v>
      </c>
      <c r="N1550" s="1" t="s">
        <v>71</v>
      </c>
      <c r="O1550" s="11"/>
      <c r="P1550" s="11"/>
      <c r="Q1550" s="8" t="str">
        <f t="shared" si="0"/>
        <v/>
      </c>
      <c r="R1550" s="1" t="s">
        <v>158</v>
      </c>
      <c r="S1550" s="1" t="s">
        <v>56</v>
      </c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</row>
    <row r="1551" spans="1:76" x14ac:dyDescent="0.2">
      <c r="A1551" s="1" t="s">
        <v>20</v>
      </c>
      <c r="B1551" s="1" t="s">
        <v>370</v>
      </c>
      <c r="C1551" s="1" t="s">
        <v>392</v>
      </c>
      <c r="D1551" s="1" t="s">
        <v>143</v>
      </c>
      <c r="E1551" s="1" t="s">
        <v>2</v>
      </c>
      <c r="F1551" s="1" t="s">
        <v>151</v>
      </c>
      <c r="G1551" s="1" t="s">
        <v>73</v>
      </c>
      <c r="H1551" s="8"/>
      <c r="I1551" s="8">
        <v>2015</v>
      </c>
      <c r="J1551" s="1" t="s">
        <v>124</v>
      </c>
      <c r="K1551" s="9">
        <v>100000</v>
      </c>
      <c r="L1551" s="10">
        <f>K1551/ VLOOKUP(A1551,Indicators!$B$1:$V$7,21,FALSE)</f>
        <v>437.46445601294892</v>
      </c>
      <c r="M1551" s="1" t="s">
        <v>170</v>
      </c>
      <c r="N1551" s="1" t="s">
        <v>71</v>
      </c>
      <c r="O1551" s="11"/>
      <c r="P1551" s="11"/>
      <c r="Q1551" s="8" t="str">
        <f t="shared" si="0"/>
        <v/>
      </c>
      <c r="R1551" s="1" t="s">
        <v>158</v>
      </c>
      <c r="S1551" s="1" t="s">
        <v>56</v>
      </c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</row>
    <row r="1552" spans="1:76" x14ac:dyDescent="0.2">
      <c r="A1552" s="1" t="s">
        <v>20</v>
      </c>
      <c r="B1552" s="1" t="s">
        <v>370</v>
      </c>
      <c r="C1552" s="1" t="s">
        <v>393</v>
      </c>
      <c r="D1552" s="1" t="s">
        <v>139</v>
      </c>
      <c r="E1552" s="1" t="s">
        <v>2</v>
      </c>
      <c r="F1552" s="1" t="s">
        <v>151</v>
      </c>
      <c r="G1552" s="1" t="s">
        <v>73</v>
      </c>
      <c r="H1552" s="8"/>
      <c r="I1552" s="8">
        <v>2015</v>
      </c>
      <c r="J1552" s="1" t="s">
        <v>124</v>
      </c>
      <c r="K1552" s="9">
        <v>100500</v>
      </c>
      <c r="L1552" s="10">
        <f>K1552/ VLOOKUP(A1552,Indicators!$B$1:$V$7,21,FALSE)</f>
        <v>439.65177829301371</v>
      </c>
      <c r="M1552" s="1" t="s">
        <v>170</v>
      </c>
      <c r="N1552" s="1" t="s">
        <v>71</v>
      </c>
      <c r="O1552" s="11"/>
      <c r="P1552" s="11"/>
      <c r="Q1552" s="8" t="str">
        <f t="shared" si="0"/>
        <v/>
      </c>
      <c r="R1552" s="1" t="s">
        <v>109</v>
      </c>
      <c r="S1552" s="1" t="s">
        <v>31</v>
      </c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</row>
    <row r="1553" spans="1:76" x14ac:dyDescent="0.2">
      <c r="A1553" s="1" t="s">
        <v>20</v>
      </c>
      <c r="B1553" s="1" t="s">
        <v>370</v>
      </c>
      <c r="C1553" s="1" t="s">
        <v>372</v>
      </c>
      <c r="D1553" s="1" t="s">
        <v>143</v>
      </c>
      <c r="E1553" s="1" t="s">
        <v>2</v>
      </c>
      <c r="F1553" s="1" t="s">
        <v>151</v>
      </c>
      <c r="G1553" s="1" t="s">
        <v>73</v>
      </c>
      <c r="H1553" s="8"/>
      <c r="I1553" s="8">
        <v>2015</v>
      </c>
      <c r="J1553" s="1" t="s">
        <v>124</v>
      </c>
      <c r="K1553" s="9">
        <v>229000</v>
      </c>
      <c r="L1553" s="10">
        <f>K1553/ VLOOKUP(A1553,Indicators!$B$1:$V$7,21,FALSE)</f>
        <v>1001.7936042696531</v>
      </c>
      <c r="M1553" s="1" t="s">
        <v>170</v>
      </c>
      <c r="N1553" s="1" t="s">
        <v>71</v>
      </c>
      <c r="O1553" s="11"/>
      <c r="P1553" s="11"/>
      <c r="Q1553" s="8" t="str">
        <f t="shared" si="0"/>
        <v/>
      </c>
      <c r="R1553" s="1" t="s">
        <v>99</v>
      </c>
      <c r="S1553" s="1" t="s">
        <v>47</v>
      </c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</row>
    <row r="1554" spans="1:76" x14ac:dyDescent="0.2">
      <c r="A1554" s="1" t="s">
        <v>20</v>
      </c>
      <c r="B1554" s="1" t="s">
        <v>370</v>
      </c>
      <c r="C1554" s="1" t="s">
        <v>377</v>
      </c>
      <c r="D1554" s="1" t="s">
        <v>145</v>
      </c>
      <c r="E1554" s="1" t="s">
        <v>2</v>
      </c>
      <c r="F1554" s="1" t="s">
        <v>151</v>
      </c>
      <c r="G1554" s="1" t="s">
        <v>73</v>
      </c>
      <c r="H1554" s="8"/>
      <c r="I1554" s="8">
        <v>2015</v>
      </c>
      <c r="J1554" s="1" t="s">
        <v>124</v>
      </c>
      <c r="K1554" s="9">
        <v>250000</v>
      </c>
      <c r="L1554" s="10">
        <f>K1554/ VLOOKUP(A1554,Indicators!$B$1:$V$7,21,FALSE)</f>
        <v>1093.6611400323723</v>
      </c>
      <c r="M1554" s="1" t="s">
        <v>170</v>
      </c>
      <c r="N1554" s="1" t="s">
        <v>71</v>
      </c>
      <c r="O1554" s="11"/>
      <c r="P1554" s="11"/>
      <c r="Q1554" s="8" t="str">
        <f t="shared" si="0"/>
        <v/>
      </c>
      <c r="R1554" s="1" t="s">
        <v>109</v>
      </c>
      <c r="S1554" s="1" t="s">
        <v>50</v>
      </c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</row>
    <row r="1555" spans="1:76" x14ac:dyDescent="0.2">
      <c r="A1555" s="1" t="s">
        <v>20</v>
      </c>
      <c r="B1555" s="1" t="s">
        <v>370</v>
      </c>
      <c r="C1555" s="1" t="s">
        <v>394</v>
      </c>
      <c r="D1555" s="1" t="s">
        <v>139</v>
      </c>
      <c r="E1555" s="1" t="s">
        <v>2</v>
      </c>
      <c r="F1555" s="1" t="s">
        <v>151</v>
      </c>
      <c r="G1555" s="1" t="s">
        <v>73</v>
      </c>
      <c r="H1555" s="8"/>
      <c r="I1555" s="8">
        <v>2015</v>
      </c>
      <c r="J1555" s="1" t="s">
        <v>124</v>
      </c>
      <c r="K1555" s="9">
        <v>256550</v>
      </c>
      <c r="L1555" s="10">
        <f>K1555/ VLOOKUP(A1555,Indicators!$B$1:$V$7,21,FALSE)</f>
        <v>1122.3150619012206</v>
      </c>
      <c r="M1555" s="1" t="s">
        <v>170</v>
      </c>
      <c r="N1555" s="1" t="s">
        <v>71</v>
      </c>
      <c r="O1555" s="11"/>
      <c r="P1555" s="11"/>
      <c r="Q1555" s="8" t="str">
        <f t="shared" si="0"/>
        <v/>
      </c>
      <c r="R1555" s="1" t="s">
        <v>109</v>
      </c>
      <c r="S1555" s="1" t="s">
        <v>50</v>
      </c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</row>
    <row r="1556" spans="1:76" x14ac:dyDescent="0.2">
      <c r="A1556" s="1" t="s">
        <v>20</v>
      </c>
      <c r="B1556" s="1" t="s">
        <v>370</v>
      </c>
      <c r="C1556" s="1" t="s">
        <v>374</v>
      </c>
      <c r="D1556" s="1" t="s">
        <v>145</v>
      </c>
      <c r="E1556" s="1" t="s">
        <v>2</v>
      </c>
      <c r="F1556" s="1" t="s">
        <v>151</v>
      </c>
      <c r="G1556" s="1" t="s">
        <v>73</v>
      </c>
      <c r="H1556" s="8"/>
      <c r="I1556" s="8">
        <v>2015</v>
      </c>
      <c r="J1556" s="1" t="s">
        <v>124</v>
      </c>
      <c r="K1556" s="9">
        <v>312000</v>
      </c>
      <c r="L1556" s="10">
        <f>K1556/ VLOOKUP(A1556,Indicators!$B$1:$V$7,21,FALSE)</f>
        <v>1364.8891027604006</v>
      </c>
      <c r="M1556" s="1" t="s">
        <v>170</v>
      </c>
      <c r="N1556" s="1" t="s">
        <v>71</v>
      </c>
      <c r="O1556" s="11"/>
      <c r="P1556" s="11"/>
      <c r="Q1556" s="8" t="str">
        <f t="shared" si="0"/>
        <v/>
      </c>
      <c r="R1556" s="1" t="s">
        <v>109</v>
      </c>
      <c r="S1556" s="1" t="s">
        <v>79</v>
      </c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</row>
    <row r="1557" spans="1:76" x14ac:dyDescent="0.2">
      <c r="A1557" s="1" t="s">
        <v>20</v>
      </c>
      <c r="B1557" s="1" t="s">
        <v>370</v>
      </c>
      <c r="C1557" s="1" t="s">
        <v>371</v>
      </c>
      <c r="D1557" s="1" t="s">
        <v>143</v>
      </c>
      <c r="E1557" s="1" t="s">
        <v>2</v>
      </c>
      <c r="F1557" s="1" t="s">
        <v>151</v>
      </c>
      <c r="G1557" s="1" t="s">
        <v>73</v>
      </c>
      <c r="H1557" s="8"/>
      <c r="I1557" s="8">
        <v>2015</v>
      </c>
      <c r="J1557" s="1" t="s">
        <v>124</v>
      </c>
      <c r="K1557" s="9">
        <v>333700</v>
      </c>
      <c r="L1557" s="10">
        <f>K1557/ VLOOKUP(A1557,Indicators!$B$1:$V$7,21,FALSE)</f>
        <v>1459.8188897152106</v>
      </c>
      <c r="M1557" s="1" t="s">
        <v>170</v>
      </c>
      <c r="N1557" s="1" t="s">
        <v>71</v>
      </c>
      <c r="O1557" s="11"/>
      <c r="P1557" s="11"/>
      <c r="Q1557" s="8" t="str">
        <f t="shared" si="0"/>
        <v/>
      </c>
      <c r="R1557" s="1" t="s">
        <v>158</v>
      </c>
      <c r="S1557" s="1" t="s">
        <v>56</v>
      </c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</row>
    <row r="1558" spans="1:76" x14ac:dyDescent="0.2">
      <c r="A1558" s="1" t="s">
        <v>20</v>
      </c>
      <c r="B1558" s="1" t="s">
        <v>370</v>
      </c>
      <c r="C1558" s="1" t="s">
        <v>373</v>
      </c>
      <c r="D1558" s="1" t="s">
        <v>145</v>
      </c>
      <c r="E1558" s="1" t="s">
        <v>2</v>
      </c>
      <c r="F1558" s="1" t="s">
        <v>151</v>
      </c>
      <c r="G1558" s="1" t="s">
        <v>73</v>
      </c>
      <c r="H1558" s="8"/>
      <c r="I1558" s="8">
        <v>2015</v>
      </c>
      <c r="J1558" s="1" t="s">
        <v>124</v>
      </c>
      <c r="K1558" s="9">
        <v>432600</v>
      </c>
      <c r="L1558" s="10">
        <f>K1558/ VLOOKUP(A1558,Indicators!$B$1:$V$7,21,FALSE)</f>
        <v>1892.4712367120171</v>
      </c>
      <c r="M1558" s="1" t="s">
        <v>170</v>
      </c>
      <c r="N1558" s="1" t="s">
        <v>71</v>
      </c>
      <c r="O1558" s="11"/>
      <c r="P1558" s="11"/>
      <c r="Q1558" s="8" t="str">
        <f t="shared" si="0"/>
        <v/>
      </c>
      <c r="R1558" s="1" t="s">
        <v>109</v>
      </c>
      <c r="S1558" s="1" t="s">
        <v>79</v>
      </c>
      <c r="T1558" s="11"/>
      <c r="U1558" s="11"/>
      <c r="V1558" s="11"/>
      <c r="W1558" s="11"/>
      <c r="X1558" s="11"/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</row>
    <row r="1559" spans="1:76" x14ac:dyDescent="0.2">
      <c r="A1559" s="1" t="s">
        <v>20</v>
      </c>
      <c r="B1559" s="1" t="s">
        <v>370</v>
      </c>
      <c r="C1559" s="1" t="s">
        <v>395</v>
      </c>
      <c r="D1559" s="1" t="s">
        <v>139</v>
      </c>
      <c r="E1559" s="1" t="s">
        <v>2</v>
      </c>
      <c r="F1559" s="1" t="s">
        <v>151</v>
      </c>
      <c r="G1559" s="1" t="s">
        <v>73</v>
      </c>
      <c r="H1559" s="8"/>
      <c r="I1559" s="8">
        <v>2015</v>
      </c>
      <c r="J1559" s="1" t="s">
        <v>124</v>
      </c>
      <c r="K1559" s="9">
        <v>450000</v>
      </c>
      <c r="L1559" s="10">
        <f>K1559/ VLOOKUP(A1559,Indicators!$B$1:$V$7,21,FALSE)</f>
        <v>1968.5900520582702</v>
      </c>
      <c r="M1559" s="1" t="s">
        <v>170</v>
      </c>
      <c r="N1559" s="1" t="s">
        <v>71</v>
      </c>
      <c r="O1559" s="11"/>
      <c r="P1559" s="11"/>
      <c r="Q1559" s="8" t="str">
        <f t="shared" si="0"/>
        <v/>
      </c>
      <c r="R1559" s="1" t="s">
        <v>271</v>
      </c>
      <c r="S1559" s="1" t="s">
        <v>55</v>
      </c>
      <c r="T1559" s="11"/>
      <c r="U1559" s="11"/>
      <c r="V1559" s="11"/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</row>
    <row r="1560" spans="1:76" x14ac:dyDescent="0.2">
      <c r="A1560" s="1" t="s">
        <v>20</v>
      </c>
      <c r="B1560" s="1" t="s">
        <v>370</v>
      </c>
      <c r="C1560" s="1" t="s">
        <v>375</v>
      </c>
      <c r="D1560" s="1" t="s">
        <v>143</v>
      </c>
      <c r="E1560" s="1" t="s">
        <v>2</v>
      </c>
      <c r="F1560" s="1" t="s">
        <v>151</v>
      </c>
      <c r="G1560" s="1" t="s">
        <v>73</v>
      </c>
      <c r="H1560" s="8"/>
      <c r="I1560" s="8">
        <v>2015</v>
      </c>
      <c r="J1560" s="1" t="s">
        <v>124</v>
      </c>
      <c r="K1560" s="9">
        <v>842000</v>
      </c>
      <c r="L1560" s="10">
        <f>K1560/ VLOOKUP(A1560,Indicators!$B$1:$V$7,21,FALSE)</f>
        <v>3683.4507196290301</v>
      </c>
      <c r="M1560" s="1" t="s">
        <v>170</v>
      </c>
      <c r="N1560" s="1" t="s">
        <v>71</v>
      </c>
      <c r="O1560" s="11"/>
      <c r="P1560" s="11"/>
      <c r="Q1560" s="8" t="str">
        <f t="shared" si="0"/>
        <v/>
      </c>
      <c r="R1560" s="1" t="s">
        <v>158</v>
      </c>
      <c r="S1560" s="1" t="s">
        <v>72</v>
      </c>
      <c r="T1560" s="11"/>
      <c r="U1560" s="11"/>
      <c r="V1560" s="11"/>
      <c r="W1560" s="11"/>
      <c r="X1560" s="11"/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</row>
    <row r="1561" spans="1:76" x14ac:dyDescent="0.2">
      <c r="A1561" s="1" t="s">
        <v>20</v>
      </c>
      <c r="B1561" s="1" t="s">
        <v>370</v>
      </c>
      <c r="C1561" s="1" t="s">
        <v>379</v>
      </c>
      <c r="D1561" s="1" t="s">
        <v>145</v>
      </c>
      <c r="E1561" s="1" t="s">
        <v>2</v>
      </c>
      <c r="F1561" s="1" t="s">
        <v>151</v>
      </c>
      <c r="G1561" s="1" t="s">
        <v>73</v>
      </c>
      <c r="H1561" s="8"/>
      <c r="I1561" s="8">
        <v>2015</v>
      </c>
      <c r="J1561" s="1" t="s">
        <v>124</v>
      </c>
      <c r="K1561" s="9">
        <v>872000</v>
      </c>
      <c r="L1561" s="10">
        <f>K1561/ VLOOKUP(A1561,Indicators!$B$1:$V$7,21,FALSE)</f>
        <v>3814.6900564329148</v>
      </c>
      <c r="M1561" s="1" t="s">
        <v>170</v>
      </c>
      <c r="N1561" s="1" t="s">
        <v>71</v>
      </c>
      <c r="O1561" s="11"/>
      <c r="P1561" s="11"/>
      <c r="Q1561" s="8" t="str">
        <f t="shared" si="0"/>
        <v/>
      </c>
      <c r="R1561" s="1" t="s">
        <v>109</v>
      </c>
      <c r="S1561" s="1" t="s">
        <v>50</v>
      </c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</row>
    <row r="1562" spans="1:76" x14ac:dyDescent="0.2">
      <c r="A1562" s="1" t="s">
        <v>20</v>
      </c>
      <c r="B1562" s="1" t="s">
        <v>396</v>
      </c>
      <c r="C1562" s="1" t="s">
        <v>397</v>
      </c>
      <c r="D1562" s="1" t="s">
        <v>122</v>
      </c>
      <c r="E1562" s="1" t="s">
        <v>2</v>
      </c>
      <c r="F1562" s="1" t="s">
        <v>151</v>
      </c>
      <c r="G1562" s="1" t="s">
        <v>73</v>
      </c>
      <c r="H1562" s="8"/>
      <c r="I1562" s="8">
        <v>2015</v>
      </c>
      <c r="J1562" s="1" t="s">
        <v>124</v>
      </c>
      <c r="K1562" s="8">
        <v>10</v>
      </c>
      <c r="L1562" s="10">
        <f>K1562/ VLOOKUP(A1562,Indicators!$B$1:$V$7,21,FALSE)</f>
        <v>4.3746445601294891E-2</v>
      </c>
      <c r="M1562" s="1" t="s">
        <v>398</v>
      </c>
      <c r="N1562" s="1" t="s">
        <v>71</v>
      </c>
      <c r="O1562" s="11"/>
      <c r="P1562" s="11"/>
      <c r="Q1562" s="8" t="str">
        <f t="shared" si="0"/>
        <v/>
      </c>
      <c r="R1562" s="1" t="s">
        <v>103</v>
      </c>
      <c r="S1562" s="1" t="s">
        <v>49</v>
      </c>
      <c r="T1562" s="11"/>
      <c r="U1562" s="11"/>
      <c r="V1562" s="11"/>
      <c r="W1562" s="11"/>
      <c r="X1562" s="11"/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</row>
    <row r="1563" spans="1:76" x14ac:dyDescent="0.2">
      <c r="A1563" s="1" t="s">
        <v>20</v>
      </c>
      <c r="B1563" s="1" t="s">
        <v>396</v>
      </c>
      <c r="C1563" s="1" t="s">
        <v>397</v>
      </c>
      <c r="D1563" s="1" t="s">
        <v>122</v>
      </c>
      <c r="E1563" s="1" t="s">
        <v>2</v>
      </c>
      <c r="F1563" s="1" t="s">
        <v>151</v>
      </c>
      <c r="G1563" s="1" t="s">
        <v>73</v>
      </c>
      <c r="H1563" s="8"/>
      <c r="I1563" s="8">
        <v>2015</v>
      </c>
      <c r="J1563" s="1" t="s">
        <v>124</v>
      </c>
      <c r="K1563" s="8">
        <v>20</v>
      </c>
      <c r="L1563" s="10">
        <f>K1563/ VLOOKUP(A1563,Indicators!$B$1:$V$7,21,FALSE)</f>
        <v>8.7492891202589781E-2</v>
      </c>
      <c r="M1563" s="1" t="s">
        <v>398</v>
      </c>
      <c r="N1563" s="1" t="s">
        <v>71</v>
      </c>
      <c r="O1563" s="11"/>
      <c r="P1563" s="11"/>
      <c r="Q1563" s="8" t="str">
        <f t="shared" si="0"/>
        <v/>
      </c>
      <c r="R1563" s="1" t="s">
        <v>103</v>
      </c>
      <c r="S1563" s="1" t="s">
        <v>49</v>
      </c>
      <c r="T1563" s="11"/>
      <c r="U1563" s="11"/>
      <c r="V1563" s="11"/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</row>
    <row r="1564" spans="1:76" x14ac:dyDescent="0.2">
      <c r="A1564" s="1" t="s">
        <v>20</v>
      </c>
      <c r="B1564" s="1" t="s">
        <v>396</v>
      </c>
      <c r="C1564" s="1" t="s">
        <v>399</v>
      </c>
      <c r="D1564" s="1" t="s">
        <v>122</v>
      </c>
      <c r="E1564" s="1" t="s">
        <v>2</v>
      </c>
      <c r="F1564" s="1" t="s">
        <v>151</v>
      </c>
      <c r="G1564" s="1" t="s">
        <v>73</v>
      </c>
      <c r="H1564" s="8"/>
      <c r="I1564" s="8">
        <v>2015</v>
      </c>
      <c r="J1564" s="1" t="s">
        <v>124</v>
      </c>
      <c r="K1564" s="8">
        <v>300</v>
      </c>
      <c r="L1564" s="10">
        <f>K1564/ VLOOKUP(A1564,Indicators!$B$1:$V$7,21,FALSE)</f>
        <v>1.3123933680388469</v>
      </c>
      <c r="M1564" s="1" t="s">
        <v>170</v>
      </c>
      <c r="N1564" s="1" t="s">
        <v>71</v>
      </c>
      <c r="O1564" s="11"/>
      <c r="P1564" s="11"/>
      <c r="Q1564" s="8" t="str">
        <f t="shared" si="0"/>
        <v/>
      </c>
      <c r="R1564" s="1" t="s">
        <v>103</v>
      </c>
      <c r="S1564" s="1" t="s">
        <v>49</v>
      </c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</row>
    <row r="1565" spans="1:76" x14ac:dyDescent="0.2">
      <c r="A1565" s="1" t="s">
        <v>20</v>
      </c>
      <c r="B1565" s="1" t="s">
        <v>396</v>
      </c>
      <c r="C1565" s="1" t="s">
        <v>400</v>
      </c>
      <c r="D1565" s="1" t="s">
        <v>122</v>
      </c>
      <c r="E1565" s="1" t="s">
        <v>2</v>
      </c>
      <c r="F1565" s="1" t="s">
        <v>151</v>
      </c>
      <c r="G1565" s="1" t="s">
        <v>73</v>
      </c>
      <c r="H1565" s="8"/>
      <c r="I1565" s="8">
        <v>2015</v>
      </c>
      <c r="J1565" s="1" t="s">
        <v>124</v>
      </c>
      <c r="K1565" s="8">
        <v>500</v>
      </c>
      <c r="L1565" s="10">
        <f>K1565/ VLOOKUP(A1565,Indicators!$B$1:$V$7,21,FALSE)</f>
        <v>2.1873222800647447</v>
      </c>
      <c r="M1565" s="1" t="s">
        <v>170</v>
      </c>
      <c r="N1565" s="1" t="s">
        <v>71</v>
      </c>
      <c r="O1565" s="11"/>
      <c r="P1565" s="11"/>
      <c r="Q1565" s="8" t="str">
        <f t="shared" si="0"/>
        <v/>
      </c>
      <c r="R1565" s="1" t="s">
        <v>103</v>
      </c>
      <c r="S1565" s="1" t="s">
        <v>49</v>
      </c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</row>
    <row r="1566" spans="1:76" x14ac:dyDescent="0.2">
      <c r="A1566" s="1" t="s">
        <v>20</v>
      </c>
      <c r="B1566" s="1" t="s">
        <v>396</v>
      </c>
      <c r="C1566" s="1" t="s">
        <v>397</v>
      </c>
      <c r="D1566" s="1" t="s">
        <v>122</v>
      </c>
      <c r="E1566" s="1" t="s">
        <v>2</v>
      </c>
      <c r="F1566" s="1" t="s">
        <v>151</v>
      </c>
      <c r="G1566" s="1" t="s">
        <v>73</v>
      </c>
      <c r="H1566" s="8"/>
      <c r="I1566" s="8">
        <v>2015</v>
      </c>
      <c r="J1566" s="1" t="s">
        <v>124</v>
      </c>
      <c r="K1566" s="8">
        <v>700</v>
      </c>
      <c r="L1566" s="10">
        <f>K1566/ VLOOKUP(A1566,Indicators!$B$1:$V$7,21,FALSE)</f>
        <v>3.0622511920906428</v>
      </c>
      <c r="M1566" s="1" t="s">
        <v>398</v>
      </c>
      <c r="N1566" s="1" t="s">
        <v>71</v>
      </c>
      <c r="O1566" s="11"/>
      <c r="P1566" s="11"/>
      <c r="Q1566" s="8" t="str">
        <f t="shared" si="0"/>
        <v/>
      </c>
      <c r="R1566" s="1" t="s">
        <v>103</v>
      </c>
      <c r="S1566" s="1" t="s">
        <v>49</v>
      </c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</row>
    <row r="1567" spans="1:76" x14ac:dyDescent="0.2">
      <c r="A1567" s="1" t="s">
        <v>20</v>
      </c>
      <c r="B1567" s="1" t="s">
        <v>396</v>
      </c>
      <c r="C1567" s="1" t="s">
        <v>397</v>
      </c>
      <c r="D1567" s="1" t="s">
        <v>122</v>
      </c>
      <c r="E1567" s="1" t="s">
        <v>2</v>
      </c>
      <c r="F1567" s="1" t="s">
        <v>151</v>
      </c>
      <c r="G1567" s="1" t="s">
        <v>73</v>
      </c>
      <c r="H1567" s="8"/>
      <c r="I1567" s="8">
        <v>2015</v>
      </c>
      <c r="J1567" s="1" t="s">
        <v>124</v>
      </c>
      <c r="K1567" s="8">
        <v>770</v>
      </c>
      <c r="L1567" s="10">
        <f>K1567/ VLOOKUP(A1567,Indicators!$B$1:$V$7,21,FALSE)</f>
        <v>3.3684763112997067</v>
      </c>
      <c r="M1567" s="1" t="s">
        <v>398</v>
      </c>
      <c r="N1567" s="1" t="s">
        <v>71</v>
      </c>
      <c r="O1567" s="11"/>
      <c r="P1567" s="11"/>
      <c r="Q1567" s="8" t="str">
        <f t="shared" si="0"/>
        <v/>
      </c>
      <c r="R1567" s="1" t="s">
        <v>103</v>
      </c>
      <c r="S1567" s="1" t="s">
        <v>49</v>
      </c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</row>
    <row r="1568" spans="1:76" x14ac:dyDescent="0.2">
      <c r="A1568" s="1" t="s">
        <v>20</v>
      </c>
      <c r="B1568" s="1" t="s">
        <v>396</v>
      </c>
      <c r="C1568" s="1" t="s">
        <v>401</v>
      </c>
      <c r="D1568" s="1" t="s">
        <v>122</v>
      </c>
      <c r="E1568" s="1" t="s">
        <v>2</v>
      </c>
      <c r="F1568" s="1" t="s">
        <v>151</v>
      </c>
      <c r="G1568" s="1" t="s">
        <v>73</v>
      </c>
      <c r="H1568" s="8"/>
      <c r="I1568" s="8">
        <v>2015</v>
      </c>
      <c r="J1568" s="1" t="s">
        <v>124</v>
      </c>
      <c r="K1568" s="8">
        <v>800</v>
      </c>
      <c r="L1568" s="10">
        <f>K1568/ VLOOKUP(A1568,Indicators!$B$1:$V$7,21,FALSE)</f>
        <v>3.4997156481035914</v>
      </c>
      <c r="M1568" s="1" t="s">
        <v>170</v>
      </c>
      <c r="N1568" s="1" t="s">
        <v>71</v>
      </c>
      <c r="O1568" s="11"/>
      <c r="P1568" s="11"/>
      <c r="Q1568" s="8" t="str">
        <f t="shared" si="0"/>
        <v/>
      </c>
      <c r="R1568" s="1" t="s">
        <v>103</v>
      </c>
      <c r="S1568" s="1" t="s">
        <v>49</v>
      </c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</row>
    <row r="1569" spans="1:76" x14ac:dyDescent="0.2">
      <c r="A1569" s="1" t="s">
        <v>20</v>
      </c>
      <c r="B1569" s="1" t="s">
        <v>396</v>
      </c>
      <c r="C1569" s="1" t="s">
        <v>402</v>
      </c>
      <c r="D1569" s="1" t="s">
        <v>122</v>
      </c>
      <c r="E1569" s="1" t="s">
        <v>2</v>
      </c>
      <c r="F1569" s="1" t="s">
        <v>151</v>
      </c>
      <c r="G1569" s="1" t="s">
        <v>73</v>
      </c>
      <c r="H1569" s="8"/>
      <c r="I1569" s="8">
        <v>2015</v>
      </c>
      <c r="J1569" s="1" t="s">
        <v>124</v>
      </c>
      <c r="K1569" s="8">
        <v>900</v>
      </c>
      <c r="L1569" s="10">
        <f>K1569/ VLOOKUP(A1569,Indicators!$B$1:$V$7,21,FALSE)</f>
        <v>3.9371801041165404</v>
      </c>
      <c r="M1569" s="1" t="s">
        <v>170</v>
      </c>
      <c r="N1569" s="1" t="s">
        <v>71</v>
      </c>
      <c r="O1569" s="11"/>
      <c r="P1569" s="11"/>
      <c r="Q1569" s="8" t="str">
        <f t="shared" si="0"/>
        <v/>
      </c>
      <c r="R1569" s="1" t="s">
        <v>103</v>
      </c>
      <c r="S1569" s="1" t="s">
        <v>49</v>
      </c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</row>
    <row r="1570" spans="1:76" x14ac:dyDescent="0.2">
      <c r="A1570" s="1" t="s">
        <v>20</v>
      </c>
      <c r="B1570" s="1" t="s">
        <v>396</v>
      </c>
      <c r="C1570" s="1" t="s">
        <v>403</v>
      </c>
      <c r="D1570" s="1" t="s">
        <v>122</v>
      </c>
      <c r="E1570" s="1" t="s">
        <v>2</v>
      </c>
      <c r="F1570" s="1" t="s">
        <v>151</v>
      </c>
      <c r="G1570" s="1" t="s">
        <v>73</v>
      </c>
      <c r="H1570" s="8"/>
      <c r="I1570" s="8">
        <v>2015</v>
      </c>
      <c r="J1570" s="1" t="s">
        <v>124</v>
      </c>
      <c r="K1570" s="9">
        <v>1000</v>
      </c>
      <c r="L1570" s="10">
        <f>K1570/ VLOOKUP(A1570,Indicators!$B$1:$V$7,21,FALSE)</f>
        <v>4.3746445601294894</v>
      </c>
      <c r="M1570" s="1" t="s">
        <v>170</v>
      </c>
      <c r="N1570" s="1" t="s">
        <v>71</v>
      </c>
      <c r="O1570" s="11"/>
      <c r="P1570" s="11"/>
      <c r="Q1570" s="8" t="str">
        <f t="shared" si="0"/>
        <v/>
      </c>
      <c r="R1570" s="1" t="s">
        <v>103</v>
      </c>
      <c r="S1570" s="1" t="s">
        <v>49</v>
      </c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</row>
    <row r="1571" spans="1:76" x14ac:dyDescent="0.2">
      <c r="A1571" s="1" t="s">
        <v>20</v>
      </c>
      <c r="B1571" s="1" t="s">
        <v>396</v>
      </c>
      <c r="C1571" s="1" t="s">
        <v>400</v>
      </c>
      <c r="D1571" s="1" t="s">
        <v>122</v>
      </c>
      <c r="E1571" s="1" t="s">
        <v>2</v>
      </c>
      <c r="F1571" s="1" t="s">
        <v>151</v>
      </c>
      <c r="G1571" s="1" t="s">
        <v>73</v>
      </c>
      <c r="H1571" s="8"/>
      <c r="I1571" s="8">
        <v>2015</v>
      </c>
      <c r="J1571" s="1" t="s">
        <v>124</v>
      </c>
      <c r="K1571" s="9">
        <v>1000</v>
      </c>
      <c r="L1571" s="10">
        <f>K1571/ VLOOKUP(A1571,Indicators!$B$1:$V$7,21,FALSE)</f>
        <v>4.3746445601294894</v>
      </c>
      <c r="M1571" s="1" t="s">
        <v>170</v>
      </c>
      <c r="N1571" s="1" t="s">
        <v>71</v>
      </c>
      <c r="O1571" s="11"/>
      <c r="P1571" s="11"/>
      <c r="Q1571" s="8" t="str">
        <f t="shared" si="0"/>
        <v/>
      </c>
      <c r="R1571" s="1" t="s">
        <v>103</v>
      </c>
      <c r="S1571" s="1" t="s">
        <v>49</v>
      </c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</row>
    <row r="1572" spans="1:76" x14ac:dyDescent="0.2">
      <c r="A1572" s="1" t="s">
        <v>20</v>
      </c>
      <c r="B1572" s="1" t="s">
        <v>396</v>
      </c>
      <c r="C1572" s="1" t="s">
        <v>402</v>
      </c>
      <c r="D1572" s="1" t="s">
        <v>122</v>
      </c>
      <c r="E1572" s="1" t="s">
        <v>2</v>
      </c>
      <c r="F1572" s="1" t="s">
        <v>151</v>
      </c>
      <c r="G1572" s="1" t="s">
        <v>73</v>
      </c>
      <c r="H1572" s="8"/>
      <c r="I1572" s="8">
        <v>2015</v>
      </c>
      <c r="J1572" s="1" t="s">
        <v>124</v>
      </c>
      <c r="K1572" s="9">
        <v>1000</v>
      </c>
      <c r="L1572" s="10">
        <f>K1572/ VLOOKUP(A1572,Indicators!$B$1:$V$7,21,FALSE)</f>
        <v>4.3746445601294894</v>
      </c>
      <c r="M1572" s="1" t="s">
        <v>170</v>
      </c>
      <c r="N1572" s="1" t="s">
        <v>71</v>
      </c>
      <c r="O1572" s="11"/>
      <c r="P1572" s="11"/>
      <c r="Q1572" s="8" t="str">
        <f t="shared" si="0"/>
        <v/>
      </c>
      <c r="R1572" s="1" t="s">
        <v>103</v>
      </c>
      <c r="S1572" s="1" t="s">
        <v>49</v>
      </c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</row>
    <row r="1573" spans="1:76" x14ac:dyDescent="0.2">
      <c r="A1573" s="1" t="s">
        <v>20</v>
      </c>
      <c r="B1573" s="1" t="s">
        <v>396</v>
      </c>
      <c r="C1573" s="1" t="s">
        <v>397</v>
      </c>
      <c r="D1573" s="1" t="s">
        <v>122</v>
      </c>
      <c r="E1573" s="1" t="s">
        <v>2</v>
      </c>
      <c r="F1573" s="1" t="s">
        <v>151</v>
      </c>
      <c r="G1573" s="1" t="s">
        <v>73</v>
      </c>
      <c r="H1573" s="8"/>
      <c r="I1573" s="8">
        <v>2015</v>
      </c>
      <c r="J1573" s="1" t="s">
        <v>124</v>
      </c>
      <c r="K1573" s="9">
        <v>1000</v>
      </c>
      <c r="L1573" s="10">
        <f>K1573/ VLOOKUP(A1573,Indicators!$B$1:$V$7,21,FALSE)</f>
        <v>4.3746445601294894</v>
      </c>
      <c r="M1573" s="1" t="s">
        <v>398</v>
      </c>
      <c r="N1573" s="1" t="s">
        <v>71</v>
      </c>
      <c r="O1573" s="11"/>
      <c r="P1573" s="11"/>
      <c r="Q1573" s="8" t="str">
        <f t="shared" si="0"/>
        <v/>
      </c>
      <c r="R1573" s="1" t="s">
        <v>103</v>
      </c>
      <c r="S1573" s="1" t="s">
        <v>49</v>
      </c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</row>
    <row r="1574" spans="1:76" x14ac:dyDescent="0.2">
      <c r="A1574" s="1" t="s">
        <v>20</v>
      </c>
      <c r="B1574" s="1" t="s">
        <v>396</v>
      </c>
      <c r="C1574" s="1" t="s">
        <v>397</v>
      </c>
      <c r="D1574" s="1" t="s">
        <v>122</v>
      </c>
      <c r="E1574" s="1" t="s">
        <v>2</v>
      </c>
      <c r="F1574" s="1" t="s">
        <v>151</v>
      </c>
      <c r="G1574" s="1" t="s">
        <v>73</v>
      </c>
      <c r="H1574" s="8"/>
      <c r="I1574" s="8">
        <v>2015</v>
      </c>
      <c r="J1574" s="1" t="s">
        <v>124</v>
      </c>
      <c r="K1574" s="9">
        <v>1020</v>
      </c>
      <c r="L1574" s="10">
        <f>K1574/ VLOOKUP(A1574,Indicators!$B$1:$V$7,21,FALSE)</f>
        <v>4.4621374513320795</v>
      </c>
      <c r="M1574" s="1" t="s">
        <v>398</v>
      </c>
      <c r="N1574" s="1" t="s">
        <v>71</v>
      </c>
      <c r="O1574" s="11"/>
      <c r="P1574" s="11"/>
      <c r="Q1574" s="8" t="str">
        <f t="shared" si="0"/>
        <v/>
      </c>
      <c r="R1574" s="1" t="s">
        <v>103</v>
      </c>
      <c r="S1574" s="1" t="s">
        <v>49</v>
      </c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</row>
    <row r="1575" spans="1:76" x14ac:dyDescent="0.2">
      <c r="A1575" s="1" t="s">
        <v>20</v>
      </c>
      <c r="B1575" s="1" t="s">
        <v>396</v>
      </c>
      <c r="C1575" s="1" t="s">
        <v>399</v>
      </c>
      <c r="D1575" s="1" t="s">
        <v>122</v>
      </c>
      <c r="E1575" s="1" t="s">
        <v>2</v>
      </c>
      <c r="F1575" s="1" t="s">
        <v>151</v>
      </c>
      <c r="G1575" s="1" t="s">
        <v>73</v>
      </c>
      <c r="H1575" s="8"/>
      <c r="I1575" s="8">
        <v>2015</v>
      </c>
      <c r="J1575" s="1" t="s">
        <v>124</v>
      </c>
      <c r="K1575" s="9">
        <v>1200</v>
      </c>
      <c r="L1575" s="10">
        <f>K1575/ VLOOKUP(A1575,Indicators!$B$1:$V$7,21,FALSE)</f>
        <v>5.2495734721553875</v>
      </c>
      <c r="M1575" s="1" t="s">
        <v>170</v>
      </c>
      <c r="N1575" s="1" t="s">
        <v>71</v>
      </c>
      <c r="O1575" s="11"/>
      <c r="P1575" s="11"/>
      <c r="Q1575" s="8" t="str">
        <f t="shared" si="0"/>
        <v/>
      </c>
      <c r="R1575" s="1" t="s">
        <v>103</v>
      </c>
      <c r="S1575" s="1" t="s">
        <v>49</v>
      </c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</row>
    <row r="1576" spans="1:76" x14ac:dyDescent="0.2">
      <c r="A1576" s="1" t="s">
        <v>20</v>
      </c>
      <c r="B1576" s="1" t="s">
        <v>396</v>
      </c>
      <c r="C1576" s="1" t="s">
        <v>401</v>
      </c>
      <c r="D1576" s="1" t="s">
        <v>122</v>
      </c>
      <c r="E1576" s="1" t="s">
        <v>2</v>
      </c>
      <c r="F1576" s="1" t="s">
        <v>151</v>
      </c>
      <c r="G1576" s="1" t="s">
        <v>73</v>
      </c>
      <c r="H1576" s="8"/>
      <c r="I1576" s="8">
        <v>2015</v>
      </c>
      <c r="J1576" s="1" t="s">
        <v>124</v>
      </c>
      <c r="K1576" s="9">
        <v>1500</v>
      </c>
      <c r="L1576" s="10">
        <f>K1576/ VLOOKUP(A1576,Indicators!$B$1:$V$7,21,FALSE)</f>
        <v>6.5619668401942342</v>
      </c>
      <c r="M1576" s="1" t="s">
        <v>170</v>
      </c>
      <c r="N1576" s="1" t="s">
        <v>71</v>
      </c>
      <c r="O1576" s="11"/>
      <c r="P1576" s="11"/>
      <c r="Q1576" s="8" t="str">
        <f t="shared" si="0"/>
        <v/>
      </c>
      <c r="R1576" s="1" t="s">
        <v>103</v>
      </c>
      <c r="S1576" s="1" t="s">
        <v>49</v>
      </c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</row>
    <row r="1577" spans="1:76" x14ac:dyDescent="0.2">
      <c r="A1577" s="1" t="s">
        <v>20</v>
      </c>
      <c r="B1577" s="1" t="s">
        <v>396</v>
      </c>
      <c r="C1577" s="1" t="s">
        <v>397</v>
      </c>
      <c r="D1577" s="1" t="s">
        <v>122</v>
      </c>
      <c r="E1577" s="1" t="s">
        <v>2</v>
      </c>
      <c r="F1577" s="1" t="s">
        <v>151</v>
      </c>
      <c r="G1577" s="1" t="s">
        <v>73</v>
      </c>
      <c r="H1577" s="8"/>
      <c r="I1577" s="8">
        <v>2015</v>
      </c>
      <c r="J1577" s="1" t="s">
        <v>124</v>
      </c>
      <c r="K1577" s="9">
        <v>1600</v>
      </c>
      <c r="L1577" s="10">
        <f>K1577/ VLOOKUP(A1577,Indicators!$B$1:$V$7,21,FALSE)</f>
        <v>6.9994312962071827</v>
      </c>
      <c r="M1577" s="1" t="s">
        <v>398</v>
      </c>
      <c r="N1577" s="1" t="s">
        <v>71</v>
      </c>
      <c r="O1577" s="11"/>
      <c r="P1577" s="11"/>
      <c r="Q1577" s="8" t="str">
        <f t="shared" si="0"/>
        <v/>
      </c>
      <c r="R1577" s="1" t="s">
        <v>103</v>
      </c>
      <c r="S1577" s="1" t="s">
        <v>49</v>
      </c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</row>
    <row r="1578" spans="1:76" x14ac:dyDescent="0.2">
      <c r="A1578" s="1" t="s">
        <v>20</v>
      </c>
      <c r="B1578" s="1" t="s">
        <v>396</v>
      </c>
      <c r="C1578" s="1" t="s">
        <v>400</v>
      </c>
      <c r="D1578" s="1" t="s">
        <v>122</v>
      </c>
      <c r="E1578" s="1" t="s">
        <v>2</v>
      </c>
      <c r="F1578" s="1" t="s">
        <v>151</v>
      </c>
      <c r="G1578" s="1" t="s">
        <v>73</v>
      </c>
      <c r="H1578" s="8"/>
      <c r="I1578" s="8">
        <v>2015</v>
      </c>
      <c r="J1578" s="1" t="s">
        <v>124</v>
      </c>
      <c r="K1578" s="9">
        <v>1800</v>
      </c>
      <c r="L1578" s="10">
        <f>K1578/ VLOOKUP(A1578,Indicators!$B$1:$V$7,21,FALSE)</f>
        <v>7.8743602082330808</v>
      </c>
      <c r="M1578" s="1" t="s">
        <v>170</v>
      </c>
      <c r="N1578" s="1" t="s">
        <v>71</v>
      </c>
      <c r="O1578" s="11"/>
      <c r="P1578" s="11"/>
      <c r="Q1578" s="8" t="str">
        <f t="shared" si="0"/>
        <v/>
      </c>
      <c r="R1578" s="1" t="s">
        <v>103</v>
      </c>
      <c r="S1578" s="1" t="s">
        <v>49</v>
      </c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</row>
    <row r="1579" spans="1:76" x14ac:dyDescent="0.2">
      <c r="A1579" s="1" t="s">
        <v>20</v>
      </c>
      <c r="B1579" s="1" t="s">
        <v>396</v>
      </c>
      <c r="C1579" s="1" t="s">
        <v>401</v>
      </c>
      <c r="D1579" s="1" t="s">
        <v>122</v>
      </c>
      <c r="E1579" s="1" t="s">
        <v>2</v>
      </c>
      <c r="F1579" s="1" t="s">
        <v>151</v>
      </c>
      <c r="G1579" s="1" t="s">
        <v>73</v>
      </c>
      <c r="H1579" s="8"/>
      <c r="I1579" s="8">
        <v>2015</v>
      </c>
      <c r="J1579" s="1" t="s">
        <v>124</v>
      </c>
      <c r="K1579" s="9">
        <v>2000</v>
      </c>
      <c r="L1579" s="10">
        <f>K1579/ VLOOKUP(A1579,Indicators!$B$1:$V$7,21,FALSE)</f>
        <v>8.7492891202589789</v>
      </c>
      <c r="M1579" s="1" t="s">
        <v>170</v>
      </c>
      <c r="N1579" s="1" t="s">
        <v>71</v>
      </c>
      <c r="O1579" s="11"/>
      <c r="P1579" s="11"/>
      <c r="Q1579" s="8" t="str">
        <f t="shared" si="0"/>
        <v/>
      </c>
      <c r="R1579" s="1" t="s">
        <v>103</v>
      </c>
      <c r="S1579" s="1" t="s">
        <v>49</v>
      </c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</row>
    <row r="1580" spans="1:76" x14ac:dyDescent="0.2">
      <c r="A1580" s="1" t="s">
        <v>20</v>
      </c>
      <c r="B1580" s="1" t="s">
        <v>396</v>
      </c>
      <c r="C1580" s="1" t="s">
        <v>397</v>
      </c>
      <c r="D1580" s="1" t="s">
        <v>122</v>
      </c>
      <c r="E1580" s="1" t="s">
        <v>2</v>
      </c>
      <c r="F1580" s="1" t="s">
        <v>151</v>
      </c>
      <c r="G1580" s="1" t="s">
        <v>73</v>
      </c>
      <c r="H1580" s="8"/>
      <c r="I1580" s="8">
        <v>2015</v>
      </c>
      <c r="J1580" s="1" t="s">
        <v>124</v>
      </c>
      <c r="K1580" s="9">
        <v>2000</v>
      </c>
      <c r="L1580" s="10">
        <f>K1580/ VLOOKUP(A1580,Indicators!$B$1:$V$7,21,FALSE)</f>
        <v>8.7492891202589789</v>
      </c>
      <c r="M1580" s="1" t="s">
        <v>398</v>
      </c>
      <c r="N1580" s="1" t="s">
        <v>71</v>
      </c>
      <c r="O1580" s="11"/>
      <c r="P1580" s="11"/>
      <c r="Q1580" s="8" t="str">
        <f t="shared" si="0"/>
        <v/>
      </c>
      <c r="R1580" s="1" t="s">
        <v>103</v>
      </c>
      <c r="S1580" s="1" t="s">
        <v>49</v>
      </c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</row>
    <row r="1581" spans="1:76" x14ac:dyDescent="0.2">
      <c r="A1581" s="1" t="s">
        <v>20</v>
      </c>
      <c r="B1581" s="1" t="s">
        <v>396</v>
      </c>
      <c r="C1581" s="1" t="s">
        <v>397</v>
      </c>
      <c r="D1581" s="1" t="s">
        <v>122</v>
      </c>
      <c r="E1581" s="1" t="s">
        <v>2</v>
      </c>
      <c r="F1581" s="1" t="s">
        <v>151</v>
      </c>
      <c r="G1581" s="1" t="s">
        <v>73</v>
      </c>
      <c r="H1581" s="8"/>
      <c r="I1581" s="8">
        <v>2015</v>
      </c>
      <c r="J1581" s="1" t="s">
        <v>124</v>
      </c>
      <c r="K1581" s="9">
        <v>2500</v>
      </c>
      <c r="L1581" s="10">
        <f>K1581/ VLOOKUP(A1581,Indicators!$B$1:$V$7,21,FALSE)</f>
        <v>10.936611400323724</v>
      </c>
      <c r="M1581" s="1" t="s">
        <v>398</v>
      </c>
      <c r="N1581" s="1" t="s">
        <v>71</v>
      </c>
      <c r="O1581" s="11"/>
      <c r="P1581" s="11"/>
      <c r="Q1581" s="8" t="str">
        <f t="shared" si="0"/>
        <v/>
      </c>
      <c r="R1581" s="1" t="s">
        <v>103</v>
      </c>
      <c r="S1581" s="1" t="s">
        <v>49</v>
      </c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</row>
    <row r="1582" spans="1:76" x14ac:dyDescent="0.2">
      <c r="A1582" s="1" t="s">
        <v>20</v>
      </c>
      <c r="B1582" s="1" t="s">
        <v>396</v>
      </c>
      <c r="C1582" s="1" t="s">
        <v>400</v>
      </c>
      <c r="D1582" s="1" t="s">
        <v>122</v>
      </c>
      <c r="E1582" s="1" t="s">
        <v>2</v>
      </c>
      <c r="F1582" s="1" t="s">
        <v>151</v>
      </c>
      <c r="G1582" s="1" t="s">
        <v>73</v>
      </c>
      <c r="H1582" s="8"/>
      <c r="I1582" s="8">
        <v>2015</v>
      </c>
      <c r="J1582" s="1" t="s">
        <v>124</v>
      </c>
      <c r="K1582" s="9">
        <v>2600</v>
      </c>
      <c r="L1582" s="10">
        <f>K1582/ VLOOKUP(A1582,Indicators!$B$1:$V$7,21,FALSE)</f>
        <v>11.374075856336672</v>
      </c>
      <c r="M1582" s="1" t="s">
        <v>170</v>
      </c>
      <c r="N1582" s="1" t="s">
        <v>71</v>
      </c>
      <c r="O1582" s="11"/>
      <c r="P1582" s="11"/>
      <c r="Q1582" s="8" t="str">
        <f t="shared" si="0"/>
        <v/>
      </c>
      <c r="R1582" s="1" t="s">
        <v>103</v>
      </c>
      <c r="S1582" s="1" t="s">
        <v>49</v>
      </c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</row>
    <row r="1583" spans="1:76" x14ac:dyDescent="0.2">
      <c r="A1583" s="1" t="s">
        <v>20</v>
      </c>
      <c r="B1583" s="1" t="s">
        <v>396</v>
      </c>
      <c r="C1583" s="1" t="s">
        <v>401</v>
      </c>
      <c r="D1583" s="1" t="s">
        <v>122</v>
      </c>
      <c r="E1583" s="1" t="s">
        <v>2</v>
      </c>
      <c r="F1583" s="1" t="s">
        <v>151</v>
      </c>
      <c r="G1583" s="1" t="s">
        <v>73</v>
      </c>
      <c r="H1583" s="8"/>
      <c r="I1583" s="8">
        <v>2015</v>
      </c>
      <c r="J1583" s="1" t="s">
        <v>124</v>
      </c>
      <c r="K1583" s="9">
        <v>2700</v>
      </c>
      <c r="L1583" s="10">
        <f>K1583/ VLOOKUP(A1583,Indicators!$B$1:$V$7,21,FALSE)</f>
        <v>11.811540312349621</v>
      </c>
      <c r="M1583" s="1" t="s">
        <v>170</v>
      </c>
      <c r="N1583" s="1" t="s">
        <v>71</v>
      </c>
      <c r="O1583" s="11"/>
      <c r="P1583" s="11"/>
      <c r="Q1583" s="8" t="str">
        <f t="shared" si="0"/>
        <v/>
      </c>
      <c r="R1583" s="1" t="s">
        <v>103</v>
      </c>
      <c r="S1583" s="1" t="s">
        <v>49</v>
      </c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</row>
    <row r="1584" spans="1:76" x14ac:dyDescent="0.2">
      <c r="A1584" s="1" t="s">
        <v>20</v>
      </c>
      <c r="B1584" s="1" t="s">
        <v>396</v>
      </c>
      <c r="C1584" s="1" t="s">
        <v>404</v>
      </c>
      <c r="D1584" s="1" t="s">
        <v>122</v>
      </c>
      <c r="E1584" s="1" t="s">
        <v>2</v>
      </c>
      <c r="F1584" s="1" t="s">
        <v>151</v>
      </c>
      <c r="G1584" s="1" t="s">
        <v>73</v>
      </c>
      <c r="H1584" s="8"/>
      <c r="I1584" s="8">
        <v>2015</v>
      </c>
      <c r="J1584" s="1" t="s">
        <v>124</v>
      </c>
      <c r="K1584" s="9">
        <v>3000</v>
      </c>
      <c r="L1584" s="10">
        <f>K1584/ VLOOKUP(A1584,Indicators!$B$1:$V$7,21,FALSE)</f>
        <v>13.123933680388468</v>
      </c>
      <c r="M1584" s="1" t="s">
        <v>170</v>
      </c>
      <c r="N1584" s="1" t="s">
        <v>71</v>
      </c>
      <c r="O1584" s="11"/>
      <c r="P1584" s="11"/>
      <c r="Q1584" s="8" t="str">
        <f t="shared" si="0"/>
        <v/>
      </c>
      <c r="R1584" s="1" t="s">
        <v>103</v>
      </c>
      <c r="S1584" s="1" t="s">
        <v>49</v>
      </c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</row>
    <row r="1585" spans="1:76" x14ac:dyDescent="0.2">
      <c r="A1585" s="1" t="s">
        <v>20</v>
      </c>
      <c r="B1585" s="1" t="s">
        <v>396</v>
      </c>
      <c r="C1585" s="1" t="s">
        <v>399</v>
      </c>
      <c r="D1585" s="1" t="s">
        <v>122</v>
      </c>
      <c r="E1585" s="1" t="s">
        <v>2</v>
      </c>
      <c r="F1585" s="1" t="s">
        <v>151</v>
      </c>
      <c r="G1585" s="1" t="s">
        <v>73</v>
      </c>
      <c r="H1585" s="8"/>
      <c r="I1585" s="8">
        <v>2015</v>
      </c>
      <c r="J1585" s="1" t="s">
        <v>124</v>
      </c>
      <c r="K1585" s="9">
        <v>3150</v>
      </c>
      <c r="L1585" s="10">
        <f>K1585/ VLOOKUP(A1585,Indicators!$B$1:$V$7,21,FALSE)</f>
        <v>13.780130364407892</v>
      </c>
      <c r="M1585" s="1" t="s">
        <v>170</v>
      </c>
      <c r="N1585" s="1" t="s">
        <v>71</v>
      </c>
      <c r="O1585" s="11"/>
      <c r="P1585" s="11"/>
      <c r="Q1585" s="8" t="str">
        <f t="shared" si="0"/>
        <v/>
      </c>
      <c r="R1585" s="1" t="s">
        <v>103</v>
      </c>
      <c r="S1585" s="1" t="s">
        <v>49</v>
      </c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</row>
    <row r="1586" spans="1:76" x14ac:dyDescent="0.2">
      <c r="A1586" s="1" t="s">
        <v>20</v>
      </c>
      <c r="B1586" s="1" t="s">
        <v>396</v>
      </c>
      <c r="C1586" s="1" t="s">
        <v>404</v>
      </c>
      <c r="D1586" s="1" t="s">
        <v>122</v>
      </c>
      <c r="E1586" s="1" t="s">
        <v>2</v>
      </c>
      <c r="F1586" s="1" t="s">
        <v>151</v>
      </c>
      <c r="G1586" s="1" t="s">
        <v>73</v>
      </c>
      <c r="H1586" s="8"/>
      <c r="I1586" s="8">
        <v>2015</v>
      </c>
      <c r="J1586" s="1" t="s">
        <v>124</v>
      </c>
      <c r="K1586" s="9">
        <v>3150</v>
      </c>
      <c r="L1586" s="10">
        <f>K1586/ VLOOKUP(A1586,Indicators!$B$1:$V$7,21,FALSE)</f>
        <v>13.780130364407892</v>
      </c>
      <c r="M1586" s="1" t="s">
        <v>170</v>
      </c>
      <c r="N1586" s="1" t="s">
        <v>71</v>
      </c>
      <c r="O1586" s="11"/>
      <c r="P1586" s="11"/>
      <c r="Q1586" s="8" t="str">
        <f t="shared" si="0"/>
        <v/>
      </c>
      <c r="R1586" s="1" t="s">
        <v>103</v>
      </c>
      <c r="S1586" s="1" t="s">
        <v>49</v>
      </c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</row>
    <row r="1587" spans="1:76" x14ac:dyDescent="0.2">
      <c r="A1587" s="1" t="s">
        <v>20</v>
      </c>
      <c r="B1587" s="1" t="s">
        <v>396</v>
      </c>
      <c r="C1587" s="1" t="s">
        <v>401</v>
      </c>
      <c r="D1587" s="1" t="s">
        <v>122</v>
      </c>
      <c r="E1587" s="1" t="s">
        <v>2</v>
      </c>
      <c r="F1587" s="1" t="s">
        <v>151</v>
      </c>
      <c r="G1587" s="1" t="s">
        <v>73</v>
      </c>
      <c r="H1587" s="8"/>
      <c r="I1587" s="8">
        <v>2015</v>
      </c>
      <c r="J1587" s="1" t="s">
        <v>124</v>
      </c>
      <c r="K1587" s="9">
        <v>3500</v>
      </c>
      <c r="L1587" s="10">
        <f>K1587/ VLOOKUP(A1587,Indicators!$B$1:$V$7,21,FALSE)</f>
        <v>15.311255960453213</v>
      </c>
      <c r="M1587" s="1" t="s">
        <v>170</v>
      </c>
      <c r="N1587" s="1" t="s">
        <v>71</v>
      </c>
      <c r="O1587" s="11"/>
      <c r="P1587" s="11"/>
      <c r="Q1587" s="8" t="str">
        <f t="shared" si="0"/>
        <v/>
      </c>
      <c r="R1587" s="1" t="s">
        <v>103</v>
      </c>
      <c r="S1587" s="1" t="s">
        <v>49</v>
      </c>
      <c r="T1587" s="11"/>
      <c r="U1587" s="11"/>
      <c r="V1587" s="11"/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</row>
    <row r="1588" spans="1:76" x14ac:dyDescent="0.2">
      <c r="A1588" s="1" t="s">
        <v>20</v>
      </c>
      <c r="B1588" s="1" t="s">
        <v>396</v>
      </c>
      <c r="C1588" s="1" t="s">
        <v>401</v>
      </c>
      <c r="D1588" s="1" t="s">
        <v>122</v>
      </c>
      <c r="E1588" s="1" t="s">
        <v>2</v>
      </c>
      <c r="F1588" s="1" t="s">
        <v>151</v>
      </c>
      <c r="G1588" s="1" t="s">
        <v>73</v>
      </c>
      <c r="H1588" s="8"/>
      <c r="I1588" s="8">
        <v>2015</v>
      </c>
      <c r="J1588" s="1" t="s">
        <v>124</v>
      </c>
      <c r="K1588" s="9">
        <v>3580</v>
      </c>
      <c r="L1588" s="10">
        <f>K1588/ VLOOKUP(A1588,Indicators!$B$1:$V$7,21,FALSE)</f>
        <v>15.661227525263572</v>
      </c>
      <c r="M1588" s="1" t="s">
        <v>170</v>
      </c>
      <c r="N1588" s="1" t="s">
        <v>71</v>
      </c>
      <c r="O1588" s="11"/>
      <c r="P1588" s="11"/>
      <c r="Q1588" s="8" t="str">
        <f t="shared" si="0"/>
        <v/>
      </c>
      <c r="R1588" s="1" t="s">
        <v>103</v>
      </c>
      <c r="S1588" s="1" t="s">
        <v>49</v>
      </c>
      <c r="T1588" s="11"/>
      <c r="U1588" s="11"/>
      <c r="V1588" s="11"/>
      <c r="W1588" s="11"/>
      <c r="X1588" s="11"/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</row>
    <row r="1589" spans="1:76" x14ac:dyDescent="0.2">
      <c r="A1589" s="1" t="s">
        <v>20</v>
      </c>
      <c r="B1589" s="1" t="s">
        <v>396</v>
      </c>
      <c r="C1589" s="1" t="s">
        <v>400</v>
      </c>
      <c r="D1589" s="1" t="s">
        <v>122</v>
      </c>
      <c r="E1589" s="1" t="s">
        <v>2</v>
      </c>
      <c r="F1589" s="1" t="s">
        <v>151</v>
      </c>
      <c r="G1589" s="1" t="s">
        <v>73</v>
      </c>
      <c r="H1589" s="8"/>
      <c r="I1589" s="8">
        <v>2015</v>
      </c>
      <c r="J1589" s="1" t="s">
        <v>124</v>
      </c>
      <c r="K1589" s="9">
        <v>3600</v>
      </c>
      <c r="L1589" s="10">
        <f>K1589/ VLOOKUP(A1589,Indicators!$B$1:$V$7,21,FALSE)</f>
        <v>15.748720416466162</v>
      </c>
      <c r="M1589" s="1" t="s">
        <v>170</v>
      </c>
      <c r="N1589" s="1" t="s">
        <v>71</v>
      </c>
      <c r="O1589" s="11"/>
      <c r="P1589" s="11"/>
      <c r="Q1589" s="8" t="str">
        <f t="shared" si="0"/>
        <v/>
      </c>
      <c r="R1589" s="1" t="s">
        <v>103</v>
      </c>
      <c r="S1589" s="1" t="s">
        <v>49</v>
      </c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</row>
    <row r="1590" spans="1:76" x14ac:dyDescent="0.2">
      <c r="A1590" s="1" t="s">
        <v>20</v>
      </c>
      <c r="B1590" s="1" t="s">
        <v>396</v>
      </c>
      <c r="C1590" s="1" t="s">
        <v>399</v>
      </c>
      <c r="D1590" s="1" t="s">
        <v>122</v>
      </c>
      <c r="E1590" s="1" t="s">
        <v>2</v>
      </c>
      <c r="F1590" s="1" t="s">
        <v>151</v>
      </c>
      <c r="G1590" s="1" t="s">
        <v>73</v>
      </c>
      <c r="H1590" s="8"/>
      <c r="I1590" s="8">
        <v>2015</v>
      </c>
      <c r="J1590" s="1" t="s">
        <v>124</v>
      </c>
      <c r="K1590" s="9">
        <v>4000</v>
      </c>
      <c r="L1590" s="10">
        <f>K1590/ VLOOKUP(A1590,Indicators!$B$1:$V$7,21,FALSE)</f>
        <v>17.498578240517958</v>
      </c>
      <c r="M1590" s="1" t="s">
        <v>170</v>
      </c>
      <c r="N1590" s="1" t="s">
        <v>71</v>
      </c>
      <c r="O1590" s="11"/>
      <c r="P1590" s="11"/>
      <c r="Q1590" s="8" t="str">
        <f t="shared" si="0"/>
        <v/>
      </c>
      <c r="R1590" s="1" t="s">
        <v>103</v>
      </c>
      <c r="S1590" s="1" t="s">
        <v>49</v>
      </c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</row>
    <row r="1591" spans="1:76" x14ac:dyDescent="0.2">
      <c r="A1591" s="1" t="s">
        <v>20</v>
      </c>
      <c r="B1591" s="1" t="s">
        <v>396</v>
      </c>
      <c r="C1591" s="1" t="s">
        <v>400</v>
      </c>
      <c r="D1591" s="1" t="s">
        <v>122</v>
      </c>
      <c r="E1591" s="1" t="s">
        <v>2</v>
      </c>
      <c r="F1591" s="1" t="s">
        <v>151</v>
      </c>
      <c r="G1591" s="1" t="s">
        <v>73</v>
      </c>
      <c r="H1591" s="8"/>
      <c r="I1591" s="8">
        <v>2015</v>
      </c>
      <c r="J1591" s="1" t="s">
        <v>124</v>
      </c>
      <c r="K1591" s="9">
        <v>4460</v>
      </c>
      <c r="L1591" s="10">
        <f>K1591/ VLOOKUP(A1591,Indicators!$B$1:$V$7,21,FALSE)</f>
        <v>19.510914738177522</v>
      </c>
      <c r="M1591" s="1" t="s">
        <v>170</v>
      </c>
      <c r="N1591" s="1" t="s">
        <v>71</v>
      </c>
      <c r="O1591" s="11"/>
      <c r="P1591" s="11"/>
      <c r="Q1591" s="8" t="str">
        <f t="shared" si="0"/>
        <v/>
      </c>
      <c r="R1591" s="1" t="s">
        <v>103</v>
      </c>
      <c r="S1591" s="1" t="s">
        <v>49</v>
      </c>
      <c r="T1591" s="11"/>
      <c r="U1591" s="11"/>
      <c r="V1591" s="11"/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</row>
    <row r="1592" spans="1:76" x14ac:dyDescent="0.2">
      <c r="A1592" s="1" t="s">
        <v>20</v>
      </c>
      <c r="B1592" s="1" t="s">
        <v>396</v>
      </c>
      <c r="C1592" s="1" t="s">
        <v>400</v>
      </c>
      <c r="D1592" s="1" t="s">
        <v>122</v>
      </c>
      <c r="E1592" s="1" t="s">
        <v>2</v>
      </c>
      <c r="F1592" s="1" t="s">
        <v>151</v>
      </c>
      <c r="G1592" s="1" t="s">
        <v>73</v>
      </c>
      <c r="H1592" s="8"/>
      <c r="I1592" s="8">
        <v>2015</v>
      </c>
      <c r="J1592" s="1" t="s">
        <v>124</v>
      </c>
      <c r="K1592" s="9">
        <v>5000</v>
      </c>
      <c r="L1592" s="10">
        <f>K1592/ VLOOKUP(A1592,Indicators!$B$1:$V$7,21,FALSE)</f>
        <v>21.873222800647447</v>
      </c>
      <c r="M1592" s="1" t="s">
        <v>170</v>
      </c>
      <c r="N1592" s="1" t="s">
        <v>71</v>
      </c>
      <c r="O1592" s="11"/>
      <c r="P1592" s="11"/>
      <c r="Q1592" s="8" t="str">
        <f t="shared" si="0"/>
        <v/>
      </c>
      <c r="R1592" s="1" t="s">
        <v>103</v>
      </c>
      <c r="S1592" s="1" t="s">
        <v>49</v>
      </c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</row>
    <row r="1593" spans="1:76" x14ac:dyDescent="0.2">
      <c r="A1593" s="1" t="s">
        <v>20</v>
      </c>
      <c r="B1593" s="1" t="s">
        <v>396</v>
      </c>
      <c r="C1593" s="1" t="s">
        <v>401</v>
      </c>
      <c r="D1593" s="1" t="s">
        <v>122</v>
      </c>
      <c r="E1593" s="1" t="s">
        <v>2</v>
      </c>
      <c r="F1593" s="1" t="s">
        <v>151</v>
      </c>
      <c r="G1593" s="1" t="s">
        <v>73</v>
      </c>
      <c r="H1593" s="8"/>
      <c r="I1593" s="8">
        <v>2015</v>
      </c>
      <c r="J1593" s="1" t="s">
        <v>124</v>
      </c>
      <c r="K1593" s="9">
        <v>5300</v>
      </c>
      <c r="L1593" s="10">
        <f>K1593/ VLOOKUP(A1593,Indicators!$B$1:$V$7,21,FALSE)</f>
        <v>23.185616168686295</v>
      </c>
      <c r="M1593" s="1" t="s">
        <v>170</v>
      </c>
      <c r="N1593" s="1" t="s">
        <v>71</v>
      </c>
      <c r="O1593" s="11"/>
      <c r="P1593" s="11"/>
      <c r="Q1593" s="8" t="str">
        <f t="shared" si="0"/>
        <v/>
      </c>
      <c r="R1593" s="1" t="s">
        <v>103</v>
      </c>
      <c r="S1593" s="1" t="s">
        <v>49</v>
      </c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</row>
    <row r="1594" spans="1:76" x14ac:dyDescent="0.2">
      <c r="A1594" s="1" t="s">
        <v>20</v>
      </c>
      <c r="B1594" s="1" t="s">
        <v>396</v>
      </c>
      <c r="C1594" s="1" t="s">
        <v>400</v>
      </c>
      <c r="D1594" s="1" t="s">
        <v>122</v>
      </c>
      <c r="E1594" s="1" t="s">
        <v>2</v>
      </c>
      <c r="F1594" s="1" t="s">
        <v>151</v>
      </c>
      <c r="G1594" s="1" t="s">
        <v>73</v>
      </c>
      <c r="H1594" s="8"/>
      <c r="I1594" s="8">
        <v>2015</v>
      </c>
      <c r="J1594" s="1" t="s">
        <v>124</v>
      </c>
      <c r="K1594" s="9">
        <v>5500</v>
      </c>
      <c r="L1594" s="10">
        <f>K1594/ VLOOKUP(A1594,Indicators!$B$1:$V$7,21,FALSE)</f>
        <v>24.060545080712192</v>
      </c>
      <c r="M1594" s="1" t="s">
        <v>170</v>
      </c>
      <c r="N1594" s="1" t="s">
        <v>71</v>
      </c>
      <c r="O1594" s="11"/>
      <c r="P1594" s="11"/>
      <c r="Q1594" s="8" t="str">
        <f t="shared" si="0"/>
        <v/>
      </c>
      <c r="R1594" s="1" t="s">
        <v>103</v>
      </c>
      <c r="S1594" s="1" t="s">
        <v>49</v>
      </c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</row>
    <row r="1595" spans="1:76" x14ac:dyDescent="0.2">
      <c r="A1595" s="1" t="s">
        <v>20</v>
      </c>
      <c r="B1595" s="1" t="s">
        <v>396</v>
      </c>
      <c r="C1595" s="1" t="s">
        <v>397</v>
      </c>
      <c r="D1595" s="1" t="s">
        <v>122</v>
      </c>
      <c r="E1595" s="1" t="s">
        <v>2</v>
      </c>
      <c r="F1595" s="1" t="s">
        <v>151</v>
      </c>
      <c r="G1595" s="1" t="s">
        <v>73</v>
      </c>
      <c r="H1595" s="8"/>
      <c r="I1595" s="8">
        <v>2015</v>
      </c>
      <c r="J1595" s="1" t="s">
        <v>124</v>
      </c>
      <c r="K1595" s="9">
        <v>6040</v>
      </c>
      <c r="L1595" s="10">
        <f>K1595/ VLOOKUP(A1595,Indicators!$B$1:$V$7,21,FALSE)</f>
        <v>26.422853143182117</v>
      </c>
      <c r="M1595" s="1" t="s">
        <v>398</v>
      </c>
      <c r="N1595" s="1" t="s">
        <v>71</v>
      </c>
      <c r="O1595" s="11"/>
      <c r="P1595" s="11"/>
      <c r="Q1595" s="8" t="str">
        <f t="shared" si="0"/>
        <v/>
      </c>
      <c r="R1595" s="1" t="s">
        <v>103</v>
      </c>
      <c r="S1595" s="1" t="s">
        <v>49</v>
      </c>
      <c r="T1595" s="11"/>
      <c r="U1595" s="11"/>
      <c r="V1595" s="11"/>
      <c r="W1595" s="11"/>
      <c r="X1595" s="11"/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</row>
    <row r="1596" spans="1:76" x14ac:dyDescent="0.2">
      <c r="A1596" s="1" t="s">
        <v>20</v>
      </c>
      <c r="B1596" s="1" t="s">
        <v>396</v>
      </c>
      <c r="C1596" s="1" t="s">
        <v>404</v>
      </c>
      <c r="D1596" s="1" t="s">
        <v>122</v>
      </c>
      <c r="E1596" s="1" t="s">
        <v>2</v>
      </c>
      <c r="F1596" s="1" t="s">
        <v>151</v>
      </c>
      <c r="G1596" s="1" t="s">
        <v>73</v>
      </c>
      <c r="H1596" s="8"/>
      <c r="I1596" s="8">
        <v>2015</v>
      </c>
      <c r="J1596" s="1" t="s">
        <v>124</v>
      </c>
      <c r="K1596" s="9">
        <v>6500</v>
      </c>
      <c r="L1596" s="10">
        <f>K1596/ VLOOKUP(A1596,Indicators!$B$1:$V$7,21,FALSE)</f>
        <v>28.435189640841681</v>
      </c>
      <c r="M1596" s="1" t="s">
        <v>170</v>
      </c>
      <c r="N1596" s="1" t="s">
        <v>71</v>
      </c>
      <c r="O1596" s="11"/>
      <c r="P1596" s="11"/>
      <c r="Q1596" s="8" t="str">
        <f t="shared" si="0"/>
        <v/>
      </c>
      <c r="R1596" s="1" t="s">
        <v>103</v>
      </c>
      <c r="S1596" s="1" t="s">
        <v>49</v>
      </c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</row>
    <row r="1597" spans="1:76" x14ac:dyDescent="0.2">
      <c r="A1597" s="1" t="s">
        <v>20</v>
      </c>
      <c r="B1597" s="1" t="s">
        <v>396</v>
      </c>
      <c r="C1597" s="1" t="s">
        <v>404</v>
      </c>
      <c r="D1597" s="1" t="s">
        <v>122</v>
      </c>
      <c r="E1597" s="1" t="s">
        <v>2</v>
      </c>
      <c r="F1597" s="1" t="s">
        <v>151</v>
      </c>
      <c r="G1597" s="1" t="s">
        <v>73</v>
      </c>
      <c r="H1597" s="8"/>
      <c r="I1597" s="8">
        <v>2015</v>
      </c>
      <c r="J1597" s="1" t="s">
        <v>124</v>
      </c>
      <c r="K1597" s="9">
        <v>6500</v>
      </c>
      <c r="L1597" s="10">
        <f>K1597/ VLOOKUP(A1597,Indicators!$B$1:$V$7,21,FALSE)</f>
        <v>28.435189640841681</v>
      </c>
      <c r="M1597" s="1" t="s">
        <v>170</v>
      </c>
      <c r="N1597" s="1" t="s">
        <v>71</v>
      </c>
      <c r="O1597" s="11"/>
      <c r="P1597" s="11"/>
      <c r="Q1597" s="8" t="str">
        <f t="shared" si="0"/>
        <v/>
      </c>
      <c r="R1597" s="1" t="s">
        <v>103</v>
      </c>
      <c r="S1597" s="1" t="s">
        <v>49</v>
      </c>
      <c r="T1597" s="11"/>
      <c r="U1597" s="11"/>
      <c r="V1597" s="11"/>
      <c r="W1597" s="11"/>
      <c r="X1597" s="11"/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</row>
    <row r="1598" spans="1:76" x14ac:dyDescent="0.2">
      <c r="A1598" s="1" t="s">
        <v>20</v>
      </c>
      <c r="B1598" s="1" t="s">
        <v>396</v>
      </c>
      <c r="C1598" s="1" t="s">
        <v>403</v>
      </c>
      <c r="D1598" s="1" t="s">
        <v>122</v>
      </c>
      <c r="E1598" s="1" t="s">
        <v>2</v>
      </c>
      <c r="F1598" s="1" t="s">
        <v>151</v>
      </c>
      <c r="G1598" s="1" t="s">
        <v>73</v>
      </c>
      <c r="H1598" s="8"/>
      <c r="I1598" s="8">
        <v>2015</v>
      </c>
      <c r="J1598" s="1" t="s">
        <v>124</v>
      </c>
      <c r="K1598" s="9">
        <v>7000</v>
      </c>
      <c r="L1598" s="10">
        <f>K1598/ VLOOKUP(A1598,Indicators!$B$1:$V$7,21,FALSE)</f>
        <v>30.622511920906426</v>
      </c>
      <c r="M1598" s="1" t="s">
        <v>170</v>
      </c>
      <c r="N1598" s="1" t="s">
        <v>71</v>
      </c>
      <c r="O1598" s="11"/>
      <c r="P1598" s="11"/>
      <c r="Q1598" s="8" t="str">
        <f t="shared" si="0"/>
        <v/>
      </c>
      <c r="R1598" s="1" t="s">
        <v>103</v>
      </c>
      <c r="S1598" s="1" t="s">
        <v>49</v>
      </c>
      <c r="T1598" s="11"/>
      <c r="U1598" s="11"/>
      <c r="V1598" s="11"/>
      <c r="W1598" s="11"/>
      <c r="X1598" s="11"/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</row>
    <row r="1599" spans="1:76" x14ac:dyDescent="0.2">
      <c r="A1599" s="1" t="s">
        <v>20</v>
      </c>
      <c r="B1599" s="1" t="s">
        <v>396</v>
      </c>
      <c r="C1599" s="1" t="s">
        <v>403</v>
      </c>
      <c r="D1599" s="1" t="s">
        <v>122</v>
      </c>
      <c r="E1599" s="1" t="s">
        <v>2</v>
      </c>
      <c r="F1599" s="1" t="s">
        <v>151</v>
      </c>
      <c r="G1599" s="1" t="s">
        <v>73</v>
      </c>
      <c r="H1599" s="8"/>
      <c r="I1599" s="8">
        <v>2015</v>
      </c>
      <c r="J1599" s="1" t="s">
        <v>124</v>
      </c>
      <c r="K1599" s="9">
        <v>7000</v>
      </c>
      <c r="L1599" s="10">
        <f>K1599/ VLOOKUP(A1599,Indicators!$B$1:$V$7,21,FALSE)</f>
        <v>30.622511920906426</v>
      </c>
      <c r="M1599" s="1" t="s">
        <v>170</v>
      </c>
      <c r="N1599" s="1" t="s">
        <v>71</v>
      </c>
      <c r="O1599" s="11"/>
      <c r="P1599" s="11"/>
      <c r="Q1599" s="8" t="str">
        <f t="shared" si="0"/>
        <v/>
      </c>
      <c r="R1599" s="1" t="s">
        <v>103</v>
      </c>
      <c r="S1599" s="1" t="s">
        <v>49</v>
      </c>
      <c r="T1599" s="11"/>
      <c r="U1599" s="11"/>
      <c r="V1599" s="11"/>
      <c r="W1599" s="11"/>
      <c r="X1599" s="11"/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</row>
    <row r="1600" spans="1:76" x14ac:dyDescent="0.2">
      <c r="A1600" s="1" t="s">
        <v>20</v>
      </c>
      <c r="B1600" s="1" t="s">
        <v>396</v>
      </c>
      <c r="C1600" s="1" t="s">
        <v>403</v>
      </c>
      <c r="D1600" s="1" t="s">
        <v>122</v>
      </c>
      <c r="E1600" s="1" t="s">
        <v>2</v>
      </c>
      <c r="F1600" s="1" t="s">
        <v>151</v>
      </c>
      <c r="G1600" s="1" t="s">
        <v>73</v>
      </c>
      <c r="H1600" s="8"/>
      <c r="I1600" s="8">
        <v>2015</v>
      </c>
      <c r="J1600" s="1" t="s">
        <v>124</v>
      </c>
      <c r="K1600" s="9">
        <v>7000</v>
      </c>
      <c r="L1600" s="10">
        <f>K1600/ VLOOKUP(A1600,Indicators!$B$1:$V$7,21,FALSE)</f>
        <v>30.622511920906426</v>
      </c>
      <c r="M1600" s="1" t="s">
        <v>170</v>
      </c>
      <c r="N1600" s="1" t="s">
        <v>71</v>
      </c>
      <c r="O1600" s="11"/>
      <c r="P1600" s="11"/>
      <c r="Q1600" s="8" t="str">
        <f t="shared" si="0"/>
        <v/>
      </c>
      <c r="R1600" s="1" t="s">
        <v>103</v>
      </c>
      <c r="S1600" s="1" t="s">
        <v>49</v>
      </c>
      <c r="T1600" s="11"/>
      <c r="U1600" s="11"/>
      <c r="V1600" s="11"/>
      <c r="W1600" s="11"/>
      <c r="X1600" s="11"/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</row>
    <row r="1601" spans="1:76" x14ac:dyDescent="0.2">
      <c r="A1601" s="1" t="s">
        <v>20</v>
      </c>
      <c r="B1601" s="1" t="s">
        <v>396</v>
      </c>
      <c r="C1601" s="1" t="s">
        <v>399</v>
      </c>
      <c r="D1601" s="1" t="s">
        <v>122</v>
      </c>
      <c r="E1601" s="1" t="s">
        <v>2</v>
      </c>
      <c r="F1601" s="1" t="s">
        <v>151</v>
      </c>
      <c r="G1601" s="1" t="s">
        <v>73</v>
      </c>
      <c r="H1601" s="8"/>
      <c r="I1601" s="8">
        <v>2015</v>
      </c>
      <c r="J1601" s="1" t="s">
        <v>124</v>
      </c>
      <c r="K1601" s="9">
        <v>8000</v>
      </c>
      <c r="L1601" s="10">
        <f>K1601/ VLOOKUP(A1601,Indicators!$B$1:$V$7,21,FALSE)</f>
        <v>34.997156481035915</v>
      </c>
      <c r="M1601" s="1" t="s">
        <v>170</v>
      </c>
      <c r="N1601" s="1" t="s">
        <v>71</v>
      </c>
      <c r="O1601" s="11"/>
      <c r="P1601" s="11"/>
      <c r="Q1601" s="8" t="str">
        <f t="shared" si="0"/>
        <v/>
      </c>
      <c r="R1601" s="1" t="s">
        <v>103</v>
      </c>
      <c r="S1601" s="1" t="s">
        <v>49</v>
      </c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</row>
    <row r="1602" spans="1:76" x14ac:dyDescent="0.2">
      <c r="A1602" s="1" t="s">
        <v>20</v>
      </c>
      <c r="B1602" s="1" t="s">
        <v>396</v>
      </c>
      <c r="C1602" s="1" t="s">
        <v>401</v>
      </c>
      <c r="D1602" s="1" t="s">
        <v>122</v>
      </c>
      <c r="E1602" s="1" t="s">
        <v>2</v>
      </c>
      <c r="F1602" s="1" t="s">
        <v>151</v>
      </c>
      <c r="G1602" s="1" t="s">
        <v>73</v>
      </c>
      <c r="H1602" s="8"/>
      <c r="I1602" s="8">
        <v>2015</v>
      </c>
      <c r="J1602" s="1" t="s">
        <v>124</v>
      </c>
      <c r="K1602" s="9">
        <v>8000</v>
      </c>
      <c r="L1602" s="10">
        <f>K1602/ VLOOKUP(A1602,Indicators!$B$1:$V$7,21,FALSE)</f>
        <v>34.997156481035915</v>
      </c>
      <c r="M1602" s="1" t="s">
        <v>170</v>
      </c>
      <c r="N1602" s="1" t="s">
        <v>71</v>
      </c>
      <c r="O1602" s="11"/>
      <c r="P1602" s="11"/>
      <c r="Q1602" s="8" t="str">
        <f t="shared" si="0"/>
        <v/>
      </c>
      <c r="R1602" s="1" t="s">
        <v>103</v>
      </c>
      <c r="S1602" s="1" t="s">
        <v>49</v>
      </c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</row>
    <row r="1603" spans="1:76" x14ac:dyDescent="0.2">
      <c r="A1603" s="1" t="s">
        <v>20</v>
      </c>
      <c r="B1603" s="1" t="s">
        <v>396</v>
      </c>
      <c r="C1603" s="1" t="s">
        <v>403</v>
      </c>
      <c r="D1603" s="1" t="s">
        <v>122</v>
      </c>
      <c r="E1603" s="1" t="s">
        <v>2</v>
      </c>
      <c r="F1603" s="1" t="s">
        <v>151</v>
      </c>
      <c r="G1603" s="1" t="s">
        <v>73</v>
      </c>
      <c r="H1603" s="8"/>
      <c r="I1603" s="8">
        <v>2015</v>
      </c>
      <c r="J1603" s="1" t="s">
        <v>124</v>
      </c>
      <c r="K1603" s="9">
        <v>8000</v>
      </c>
      <c r="L1603" s="10">
        <f>K1603/ VLOOKUP(A1603,Indicators!$B$1:$V$7,21,FALSE)</f>
        <v>34.997156481035915</v>
      </c>
      <c r="M1603" s="1" t="s">
        <v>170</v>
      </c>
      <c r="N1603" s="1" t="s">
        <v>71</v>
      </c>
      <c r="O1603" s="11"/>
      <c r="P1603" s="11"/>
      <c r="Q1603" s="8" t="str">
        <f t="shared" si="0"/>
        <v/>
      </c>
      <c r="R1603" s="1" t="s">
        <v>103</v>
      </c>
      <c r="S1603" s="1" t="s">
        <v>49</v>
      </c>
      <c r="T1603" s="11"/>
      <c r="U1603" s="11"/>
      <c r="V1603" s="11"/>
      <c r="W1603" s="11"/>
      <c r="X1603" s="11"/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</row>
    <row r="1604" spans="1:76" x14ac:dyDescent="0.2">
      <c r="A1604" s="1" t="s">
        <v>20</v>
      </c>
      <c r="B1604" s="1" t="s">
        <v>396</v>
      </c>
      <c r="C1604" s="1" t="s">
        <v>399</v>
      </c>
      <c r="D1604" s="1" t="s">
        <v>122</v>
      </c>
      <c r="E1604" s="1" t="s">
        <v>2</v>
      </c>
      <c r="F1604" s="1" t="s">
        <v>151</v>
      </c>
      <c r="G1604" s="1" t="s">
        <v>73</v>
      </c>
      <c r="H1604" s="8"/>
      <c r="I1604" s="8">
        <v>2015</v>
      </c>
      <c r="J1604" s="1" t="s">
        <v>124</v>
      </c>
      <c r="K1604" s="9">
        <v>8500</v>
      </c>
      <c r="L1604" s="10">
        <f>K1604/ VLOOKUP(A1604,Indicators!$B$1:$V$7,21,FALSE)</f>
        <v>37.184478761100657</v>
      </c>
      <c r="M1604" s="1" t="s">
        <v>170</v>
      </c>
      <c r="N1604" s="1" t="s">
        <v>71</v>
      </c>
      <c r="O1604" s="11"/>
      <c r="P1604" s="11"/>
      <c r="Q1604" s="8" t="str">
        <f t="shared" si="0"/>
        <v/>
      </c>
      <c r="R1604" s="1" t="s">
        <v>103</v>
      </c>
      <c r="S1604" s="1" t="s">
        <v>49</v>
      </c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</row>
    <row r="1605" spans="1:76" x14ac:dyDescent="0.2">
      <c r="A1605" s="1" t="s">
        <v>20</v>
      </c>
      <c r="B1605" s="1" t="s">
        <v>396</v>
      </c>
      <c r="C1605" s="1" t="s">
        <v>397</v>
      </c>
      <c r="D1605" s="1" t="s">
        <v>122</v>
      </c>
      <c r="E1605" s="1" t="s">
        <v>2</v>
      </c>
      <c r="F1605" s="1" t="s">
        <v>151</v>
      </c>
      <c r="G1605" s="1" t="s">
        <v>73</v>
      </c>
      <c r="H1605" s="8"/>
      <c r="I1605" s="8">
        <v>2015</v>
      </c>
      <c r="J1605" s="1" t="s">
        <v>124</v>
      </c>
      <c r="K1605" s="9">
        <v>9480</v>
      </c>
      <c r="L1605" s="10">
        <f>K1605/ VLOOKUP(A1605,Indicators!$B$1:$V$7,21,FALSE)</f>
        <v>41.47163043002756</v>
      </c>
      <c r="M1605" s="1" t="s">
        <v>398</v>
      </c>
      <c r="N1605" s="1" t="s">
        <v>71</v>
      </c>
      <c r="O1605" s="11"/>
      <c r="P1605" s="11"/>
      <c r="Q1605" s="8" t="str">
        <f t="shared" si="0"/>
        <v/>
      </c>
      <c r="R1605" s="1" t="s">
        <v>103</v>
      </c>
      <c r="S1605" s="1" t="s">
        <v>49</v>
      </c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</row>
    <row r="1606" spans="1:76" x14ac:dyDescent="0.2">
      <c r="A1606" s="1" t="s">
        <v>20</v>
      </c>
      <c r="B1606" s="1" t="s">
        <v>396</v>
      </c>
      <c r="C1606" s="1" t="s">
        <v>401</v>
      </c>
      <c r="D1606" s="1" t="s">
        <v>122</v>
      </c>
      <c r="E1606" s="1" t="s">
        <v>2</v>
      </c>
      <c r="F1606" s="1" t="s">
        <v>151</v>
      </c>
      <c r="G1606" s="1" t="s">
        <v>73</v>
      </c>
      <c r="H1606" s="8"/>
      <c r="I1606" s="8">
        <v>2015</v>
      </c>
      <c r="J1606" s="1" t="s">
        <v>124</v>
      </c>
      <c r="K1606" s="9">
        <v>11710</v>
      </c>
      <c r="L1606" s="10">
        <f>K1606/ VLOOKUP(A1606,Indicators!$B$1:$V$7,21,FALSE)</f>
        <v>51.227087799116319</v>
      </c>
      <c r="M1606" s="1" t="s">
        <v>170</v>
      </c>
      <c r="N1606" s="1" t="s">
        <v>71</v>
      </c>
      <c r="O1606" s="11"/>
      <c r="P1606" s="11"/>
      <c r="Q1606" s="8" t="str">
        <f t="shared" si="0"/>
        <v/>
      </c>
      <c r="R1606" s="1" t="s">
        <v>103</v>
      </c>
      <c r="S1606" s="1" t="s">
        <v>49</v>
      </c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</row>
    <row r="1607" spans="1:76" x14ac:dyDescent="0.2">
      <c r="A1607" s="1" t="s">
        <v>20</v>
      </c>
      <c r="B1607" s="1" t="s">
        <v>396</v>
      </c>
      <c r="C1607" s="1" t="s">
        <v>397</v>
      </c>
      <c r="D1607" s="1" t="s">
        <v>122</v>
      </c>
      <c r="E1607" s="1" t="s">
        <v>2</v>
      </c>
      <c r="F1607" s="1" t="s">
        <v>151</v>
      </c>
      <c r="G1607" s="1" t="s">
        <v>73</v>
      </c>
      <c r="H1607" s="8"/>
      <c r="I1607" s="8">
        <v>2015</v>
      </c>
      <c r="J1607" s="1" t="s">
        <v>124</v>
      </c>
      <c r="K1607" s="9">
        <v>15480</v>
      </c>
      <c r="L1607" s="10">
        <f>K1607/ VLOOKUP(A1607,Indicators!$B$1:$V$7,21,FALSE)</f>
        <v>67.719497790804496</v>
      </c>
      <c r="M1607" s="1" t="s">
        <v>398</v>
      </c>
      <c r="N1607" s="1" t="s">
        <v>71</v>
      </c>
      <c r="O1607" s="11"/>
      <c r="P1607" s="11"/>
      <c r="Q1607" s="8" t="str">
        <f t="shared" si="0"/>
        <v/>
      </c>
      <c r="R1607" s="1" t="s">
        <v>103</v>
      </c>
      <c r="S1607" s="1" t="s">
        <v>49</v>
      </c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</row>
    <row r="1608" spans="1:76" x14ac:dyDescent="0.2">
      <c r="A1608" s="1" t="s">
        <v>20</v>
      </c>
      <c r="B1608" s="1" t="s">
        <v>396</v>
      </c>
      <c r="C1608" s="1" t="s">
        <v>403</v>
      </c>
      <c r="D1608" s="1" t="s">
        <v>122</v>
      </c>
      <c r="E1608" s="1" t="s">
        <v>2</v>
      </c>
      <c r="F1608" s="1" t="s">
        <v>151</v>
      </c>
      <c r="G1608" s="1" t="s">
        <v>73</v>
      </c>
      <c r="H1608" s="8"/>
      <c r="I1608" s="8">
        <v>2015</v>
      </c>
      <c r="J1608" s="1" t="s">
        <v>124</v>
      </c>
      <c r="K1608" s="9">
        <v>18000</v>
      </c>
      <c r="L1608" s="10">
        <f>K1608/ VLOOKUP(A1608,Indicators!$B$1:$V$7,21,FALSE)</f>
        <v>78.74360208233081</v>
      </c>
      <c r="M1608" s="1" t="s">
        <v>170</v>
      </c>
      <c r="N1608" s="1" t="s">
        <v>71</v>
      </c>
      <c r="O1608" s="11"/>
      <c r="P1608" s="11"/>
      <c r="Q1608" s="8" t="str">
        <f t="shared" si="0"/>
        <v/>
      </c>
      <c r="R1608" s="1" t="s">
        <v>103</v>
      </c>
      <c r="S1608" s="1" t="s">
        <v>49</v>
      </c>
      <c r="T1608" s="11"/>
      <c r="U1608" s="11"/>
      <c r="V1608" s="11"/>
      <c r="W1608" s="11"/>
      <c r="X1608" s="11"/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</row>
    <row r="1609" spans="1:76" x14ac:dyDescent="0.2">
      <c r="A1609" s="1" t="s">
        <v>20</v>
      </c>
      <c r="B1609" s="1" t="s">
        <v>396</v>
      </c>
      <c r="C1609" s="1" t="s">
        <v>399</v>
      </c>
      <c r="D1609" s="1" t="s">
        <v>122</v>
      </c>
      <c r="E1609" s="1" t="s">
        <v>2</v>
      </c>
      <c r="F1609" s="1" t="s">
        <v>151</v>
      </c>
      <c r="G1609" s="1" t="s">
        <v>73</v>
      </c>
      <c r="H1609" s="8"/>
      <c r="I1609" s="8">
        <v>2015</v>
      </c>
      <c r="J1609" s="1" t="s">
        <v>124</v>
      </c>
      <c r="K1609" s="9">
        <v>20000</v>
      </c>
      <c r="L1609" s="10">
        <f>K1609/ VLOOKUP(A1609,Indicators!$B$1:$V$7,21,FALSE)</f>
        <v>87.492891202589789</v>
      </c>
      <c r="M1609" s="1" t="s">
        <v>170</v>
      </c>
      <c r="N1609" s="1" t="s">
        <v>71</v>
      </c>
      <c r="O1609" s="11"/>
      <c r="P1609" s="11"/>
      <c r="Q1609" s="8" t="str">
        <f t="shared" si="0"/>
        <v/>
      </c>
      <c r="R1609" s="1" t="s">
        <v>103</v>
      </c>
      <c r="S1609" s="1" t="s">
        <v>49</v>
      </c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</row>
    <row r="1610" spans="1:76" x14ac:dyDescent="0.2">
      <c r="A1610" s="1" t="s">
        <v>20</v>
      </c>
      <c r="B1610" s="1" t="s">
        <v>396</v>
      </c>
      <c r="C1610" s="1" t="s">
        <v>405</v>
      </c>
      <c r="D1610" s="1" t="s">
        <v>122</v>
      </c>
      <c r="E1610" s="1" t="s">
        <v>2</v>
      </c>
      <c r="F1610" s="1" t="s">
        <v>151</v>
      </c>
      <c r="G1610" s="1" t="s">
        <v>73</v>
      </c>
      <c r="H1610" s="8"/>
      <c r="I1610" s="8">
        <v>2015</v>
      </c>
      <c r="J1610" s="1" t="s">
        <v>124</v>
      </c>
      <c r="K1610" s="9">
        <v>20000</v>
      </c>
      <c r="L1610" s="10">
        <f>K1610/ VLOOKUP(A1610,Indicators!$B$1:$V$7,21,FALSE)</f>
        <v>87.492891202589789</v>
      </c>
      <c r="M1610" s="1" t="s">
        <v>170</v>
      </c>
      <c r="N1610" s="1" t="s">
        <v>71</v>
      </c>
      <c r="O1610" s="11"/>
      <c r="P1610" s="11"/>
      <c r="Q1610" s="8" t="str">
        <f t="shared" si="0"/>
        <v/>
      </c>
      <c r="R1610" s="1" t="s">
        <v>103</v>
      </c>
      <c r="S1610" s="1" t="s">
        <v>49</v>
      </c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</row>
    <row r="1611" spans="1:76" x14ac:dyDescent="0.2">
      <c r="A1611" s="1" t="s">
        <v>20</v>
      </c>
      <c r="B1611" s="1" t="s">
        <v>396</v>
      </c>
      <c r="C1611" s="1" t="s">
        <v>400</v>
      </c>
      <c r="D1611" s="1" t="s">
        <v>122</v>
      </c>
      <c r="E1611" s="1" t="s">
        <v>2</v>
      </c>
      <c r="F1611" s="1" t="s">
        <v>151</v>
      </c>
      <c r="G1611" s="1" t="s">
        <v>73</v>
      </c>
      <c r="H1611" s="8"/>
      <c r="I1611" s="8">
        <v>2015</v>
      </c>
      <c r="J1611" s="1" t="s">
        <v>124</v>
      </c>
      <c r="K1611" s="9">
        <v>25460</v>
      </c>
      <c r="L1611" s="10">
        <f>K1611/ VLOOKUP(A1611,Indicators!$B$1:$V$7,21,FALSE)</f>
        <v>111.3784505008968</v>
      </c>
      <c r="M1611" s="1" t="s">
        <v>170</v>
      </c>
      <c r="N1611" s="1" t="s">
        <v>71</v>
      </c>
      <c r="O1611" s="11"/>
      <c r="P1611" s="11"/>
      <c r="Q1611" s="8" t="str">
        <f t="shared" si="0"/>
        <v/>
      </c>
      <c r="R1611" s="1" t="s">
        <v>103</v>
      </c>
      <c r="S1611" s="1" t="s">
        <v>49</v>
      </c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</row>
    <row r="1612" spans="1:76" x14ac:dyDescent="0.2">
      <c r="A1612" s="1" t="s">
        <v>20</v>
      </c>
      <c r="B1612" s="1" t="s">
        <v>396</v>
      </c>
      <c r="C1612" s="1" t="s">
        <v>405</v>
      </c>
      <c r="D1612" s="1" t="s">
        <v>122</v>
      </c>
      <c r="E1612" s="1" t="s">
        <v>2</v>
      </c>
      <c r="F1612" s="1" t="s">
        <v>151</v>
      </c>
      <c r="G1612" s="1" t="s">
        <v>73</v>
      </c>
      <c r="H1612" s="8"/>
      <c r="I1612" s="8">
        <v>2015</v>
      </c>
      <c r="J1612" s="1" t="s">
        <v>124</v>
      </c>
      <c r="K1612" s="9">
        <v>130000</v>
      </c>
      <c r="L1612" s="10">
        <f>K1612/ VLOOKUP(A1612,Indicators!$B$1:$V$7,21,FALSE)</f>
        <v>568.70379281683358</v>
      </c>
      <c r="M1612" s="1" t="s">
        <v>170</v>
      </c>
      <c r="N1612" s="1" t="s">
        <v>71</v>
      </c>
      <c r="O1612" s="11"/>
      <c r="P1612" s="11"/>
      <c r="Q1612" s="8" t="str">
        <f t="shared" si="0"/>
        <v/>
      </c>
      <c r="R1612" s="1" t="s">
        <v>103</v>
      </c>
      <c r="S1612" s="1" t="s">
        <v>49</v>
      </c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</row>
    <row r="1613" spans="1:76" x14ac:dyDescent="0.2">
      <c r="A1613" s="1" t="s">
        <v>20</v>
      </c>
      <c r="B1613" s="1" t="s">
        <v>406</v>
      </c>
      <c r="C1613" s="1" t="s">
        <v>406</v>
      </c>
      <c r="D1613" s="1" t="s">
        <v>122</v>
      </c>
      <c r="E1613" s="1" t="s">
        <v>1</v>
      </c>
      <c r="F1613" s="1" t="s">
        <v>151</v>
      </c>
      <c r="G1613" s="1" t="s">
        <v>73</v>
      </c>
      <c r="H1613" s="8"/>
      <c r="I1613" s="8">
        <v>2015</v>
      </c>
      <c r="J1613" s="1" t="s">
        <v>124</v>
      </c>
      <c r="K1613" s="8">
        <v>250</v>
      </c>
      <c r="L1613" s="10">
        <f>K1613/ VLOOKUP(A1613,Indicators!$B$1:$V$7,21,FALSE)</f>
        <v>1.0936611400323724</v>
      </c>
      <c r="M1613" s="1" t="s">
        <v>170</v>
      </c>
      <c r="N1613" s="1" t="s">
        <v>71</v>
      </c>
      <c r="O1613" s="11"/>
      <c r="P1613" s="11"/>
      <c r="Q1613" s="8" t="str">
        <f t="shared" si="0"/>
        <v/>
      </c>
      <c r="R1613" s="1" t="s">
        <v>94</v>
      </c>
      <c r="S1613" s="1" t="s">
        <v>88</v>
      </c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</row>
    <row r="1614" spans="1:76" x14ac:dyDescent="0.2">
      <c r="A1614" s="1" t="s">
        <v>20</v>
      </c>
      <c r="B1614" s="1" t="s">
        <v>406</v>
      </c>
      <c r="C1614" s="1" t="s">
        <v>406</v>
      </c>
      <c r="D1614" s="1" t="s">
        <v>122</v>
      </c>
      <c r="E1614" s="1" t="s">
        <v>1</v>
      </c>
      <c r="F1614" s="1" t="s">
        <v>151</v>
      </c>
      <c r="G1614" s="1" t="s">
        <v>73</v>
      </c>
      <c r="H1614" s="8"/>
      <c r="I1614" s="8">
        <v>2015</v>
      </c>
      <c r="J1614" s="1" t="s">
        <v>124</v>
      </c>
      <c r="K1614" s="8">
        <v>500</v>
      </c>
      <c r="L1614" s="10">
        <f>K1614/ VLOOKUP(A1614,Indicators!$B$1:$V$7,21,FALSE)</f>
        <v>2.1873222800647447</v>
      </c>
      <c r="M1614" s="1" t="s">
        <v>170</v>
      </c>
      <c r="N1614" s="1" t="s">
        <v>71</v>
      </c>
      <c r="O1614" s="11"/>
      <c r="P1614" s="11"/>
      <c r="Q1614" s="8" t="str">
        <f t="shared" si="0"/>
        <v/>
      </c>
      <c r="R1614" s="1" t="s">
        <v>94</v>
      </c>
      <c r="S1614" s="1" t="s">
        <v>88</v>
      </c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</row>
    <row r="1615" spans="1:76" x14ac:dyDescent="0.2">
      <c r="A1615" s="1" t="s">
        <v>20</v>
      </c>
      <c r="B1615" s="1" t="s">
        <v>406</v>
      </c>
      <c r="C1615" s="1" t="s">
        <v>406</v>
      </c>
      <c r="D1615" s="1" t="s">
        <v>122</v>
      </c>
      <c r="E1615" s="1" t="s">
        <v>1</v>
      </c>
      <c r="F1615" s="1" t="s">
        <v>151</v>
      </c>
      <c r="G1615" s="1" t="s">
        <v>73</v>
      </c>
      <c r="H1615" s="8"/>
      <c r="I1615" s="8">
        <v>2015</v>
      </c>
      <c r="J1615" s="1" t="s">
        <v>124</v>
      </c>
      <c r="K1615" s="8">
        <v>500</v>
      </c>
      <c r="L1615" s="10">
        <f>K1615/ VLOOKUP(A1615,Indicators!$B$1:$V$7,21,FALSE)</f>
        <v>2.1873222800647447</v>
      </c>
      <c r="M1615" s="1" t="s">
        <v>170</v>
      </c>
      <c r="N1615" s="1" t="s">
        <v>71</v>
      </c>
      <c r="O1615" s="11"/>
      <c r="P1615" s="11"/>
      <c r="Q1615" s="8" t="str">
        <f t="shared" si="0"/>
        <v/>
      </c>
      <c r="R1615" s="1" t="s">
        <v>94</v>
      </c>
      <c r="S1615" s="1" t="s">
        <v>88</v>
      </c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</row>
    <row r="1616" spans="1:76" x14ac:dyDescent="0.2">
      <c r="A1616" s="1" t="s">
        <v>20</v>
      </c>
      <c r="B1616" s="1" t="s">
        <v>406</v>
      </c>
      <c r="C1616" s="1" t="s">
        <v>406</v>
      </c>
      <c r="D1616" s="1" t="s">
        <v>122</v>
      </c>
      <c r="E1616" s="1" t="s">
        <v>1</v>
      </c>
      <c r="F1616" s="1" t="s">
        <v>151</v>
      </c>
      <c r="G1616" s="1" t="s">
        <v>73</v>
      </c>
      <c r="H1616" s="8"/>
      <c r="I1616" s="8">
        <v>2015</v>
      </c>
      <c r="J1616" s="1" t="s">
        <v>124</v>
      </c>
      <c r="K1616" s="9">
        <v>1300</v>
      </c>
      <c r="L1616" s="10">
        <f>K1616/ VLOOKUP(A1616,Indicators!$B$1:$V$7,21,FALSE)</f>
        <v>5.6870379281683361</v>
      </c>
      <c r="M1616" s="1" t="s">
        <v>170</v>
      </c>
      <c r="N1616" s="1" t="s">
        <v>71</v>
      </c>
      <c r="O1616" s="11"/>
      <c r="P1616" s="11"/>
      <c r="Q1616" s="8" t="str">
        <f t="shared" si="0"/>
        <v/>
      </c>
      <c r="R1616" s="1" t="s">
        <v>94</v>
      </c>
      <c r="S1616" s="1" t="s">
        <v>88</v>
      </c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</row>
    <row r="1617" spans="1:76" x14ac:dyDescent="0.2">
      <c r="A1617" s="1" t="s">
        <v>20</v>
      </c>
      <c r="B1617" s="1" t="s">
        <v>406</v>
      </c>
      <c r="C1617" s="1" t="s">
        <v>406</v>
      </c>
      <c r="D1617" s="1" t="s">
        <v>122</v>
      </c>
      <c r="E1617" s="1" t="s">
        <v>1</v>
      </c>
      <c r="F1617" s="1" t="s">
        <v>151</v>
      </c>
      <c r="G1617" s="1" t="s">
        <v>73</v>
      </c>
      <c r="H1617" s="8"/>
      <c r="I1617" s="8">
        <v>2015</v>
      </c>
      <c r="J1617" s="1" t="s">
        <v>124</v>
      </c>
      <c r="K1617" s="9">
        <v>1660</v>
      </c>
      <c r="L1617" s="10">
        <f>K1617/ VLOOKUP(A1617,Indicators!$B$1:$V$7,21,FALSE)</f>
        <v>7.2619099698149521</v>
      </c>
      <c r="M1617" s="1" t="s">
        <v>170</v>
      </c>
      <c r="N1617" s="1" t="s">
        <v>71</v>
      </c>
      <c r="O1617" s="11"/>
      <c r="P1617" s="11"/>
      <c r="Q1617" s="8" t="str">
        <f t="shared" si="0"/>
        <v/>
      </c>
      <c r="R1617" s="1" t="s">
        <v>94</v>
      </c>
      <c r="S1617" s="1" t="s">
        <v>88</v>
      </c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</row>
    <row r="1618" spans="1:76" x14ac:dyDescent="0.2">
      <c r="A1618" s="1" t="s">
        <v>20</v>
      </c>
      <c r="B1618" s="1" t="s">
        <v>406</v>
      </c>
      <c r="C1618" s="1" t="s">
        <v>406</v>
      </c>
      <c r="D1618" s="1" t="s">
        <v>122</v>
      </c>
      <c r="E1618" s="1" t="s">
        <v>1</v>
      </c>
      <c r="F1618" s="1" t="s">
        <v>151</v>
      </c>
      <c r="G1618" s="1" t="s">
        <v>73</v>
      </c>
      <c r="H1618" s="8"/>
      <c r="I1618" s="8">
        <v>2015</v>
      </c>
      <c r="J1618" s="1" t="s">
        <v>124</v>
      </c>
      <c r="K1618" s="9">
        <v>1700</v>
      </c>
      <c r="L1618" s="10">
        <f>K1618/ VLOOKUP(A1618,Indicators!$B$1:$V$7,21,FALSE)</f>
        <v>7.4368957522201322</v>
      </c>
      <c r="M1618" s="1" t="s">
        <v>170</v>
      </c>
      <c r="N1618" s="1" t="s">
        <v>71</v>
      </c>
      <c r="O1618" s="11"/>
      <c r="P1618" s="11"/>
      <c r="Q1618" s="8" t="str">
        <f t="shared" si="0"/>
        <v/>
      </c>
      <c r="R1618" s="1" t="s">
        <v>94</v>
      </c>
      <c r="S1618" s="1" t="s">
        <v>88</v>
      </c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</row>
    <row r="1619" spans="1:76" x14ac:dyDescent="0.2">
      <c r="A1619" s="1" t="s">
        <v>20</v>
      </c>
      <c r="B1619" s="1" t="s">
        <v>406</v>
      </c>
      <c r="C1619" s="1" t="s">
        <v>406</v>
      </c>
      <c r="D1619" s="1" t="s">
        <v>122</v>
      </c>
      <c r="E1619" s="1" t="s">
        <v>1</v>
      </c>
      <c r="F1619" s="1" t="s">
        <v>151</v>
      </c>
      <c r="G1619" s="1" t="s">
        <v>73</v>
      </c>
      <c r="H1619" s="8"/>
      <c r="I1619" s="8">
        <v>2015</v>
      </c>
      <c r="J1619" s="1" t="s">
        <v>124</v>
      </c>
      <c r="K1619" s="9">
        <v>2200</v>
      </c>
      <c r="L1619" s="10">
        <f>K1619/ VLOOKUP(A1619,Indicators!$B$1:$V$7,21,FALSE)</f>
        <v>9.624218032284876</v>
      </c>
      <c r="M1619" s="1" t="s">
        <v>170</v>
      </c>
      <c r="N1619" s="1" t="s">
        <v>71</v>
      </c>
      <c r="O1619" s="11"/>
      <c r="P1619" s="11"/>
      <c r="Q1619" s="8" t="str">
        <f t="shared" si="0"/>
        <v/>
      </c>
      <c r="R1619" s="1" t="s">
        <v>94</v>
      </c>
      <c r="S1619" s="1" t="s">
        <v>88</v>
      </c>
      <c r="T1619" s="11"/>
      <c r="U1619" s="11"/>
      <c r="V1619" s="11"/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</row>
    <row r="1620" spans="1:76" x14ac:dyDescent="0.2">
      <c r="A1620" s="1" t="s">
        <v>20</v>
      </c>
      <c r="B1620" s="1" t="s">
        <v>406</v>
      </c>
      <c r="C1620" s="1" t="s">
        <v>406</v>
      </c>
      <c r="D1620" s="1" t="s">
        <v>122</v>
      </c>
      <c r="E1620" s="1" t="s">
        <v>1</v>
      </c>
      <c r="F1620" s="1" t="s">
        <v>151</v>
      </c>
      <c r="G1620" s="1" t="s">
        <v>73</v>
      </c>
      <c r="H1620" s="8"/>
      <c r="I1620" s="8">
        <v>2015</v>
      </c>
      <c r="J1620" s="1" t="s">
        <v>124</v>
      </c>
      <c r="K1620" s="9">
        <v>3000</v>
      </c>
      <c r="L1620" s="10">
        <f>K1620/ VLOOKUP(A1620,Indicators!$B$1:$V$7,21,FALSE)</f>
        <v>13.123933680388468</v>
      </c>
      <c r="M1620" s="1" t="s">
        <v>170</v>
      </c>
      <c r="N1620" s="1" t="s">
        <v>71</v>
      </c>
      <c r="O1620" s="11"/>
      <c r="P1620" s="11"/>
      <c r="Q1620" s="8" t="str">
        <f t="shared" si="0"/>
        <v/>
      </c>
      <c r="R1620" s="1" t="s">
        <v>94</v>
      </c>
      <c r="S1620" s="1" t="s">
        <v>88</v>
      </c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</row>
    <row r="1621" spans="1:76" x14ac:dyDescent="0.2">
      <c r="A1621" s="1" t="s">
        <v>20</v>
      </c>
      <c r="B1621" s="1" t="s">
        <v>406</v>
      </c>
      <c r="C1621" s="1" t="s">
        <v>406</v>
      </c>
      <c r="D1621" s="1" t="s">
        <v>122</v>
      </c>
      <c r="E1621" s="1" t="s">
        <v>1</v>
      </c>
      <c r="F1621" s="1" t="s">
        <v>151</v>
      </c>
      <c r="G1621" s="1" t="s">
        <v>73</v>
      </c>
      <c r="H1621" s="8"/>
      <c r="I1621" s="8">
        <v>2015</v>
      </c>
      <c r="J1621" s="1" t="s">
        <v>124</v>
      </c>
      <c r="K1621" s="9">
        <v>10000</v>
      </c>
      <c r="L1621" s="10">
        <f>K1621/ VLOOKUP(A1621,Indicators!$B$1:$V$7,21,FALSE)</f>
        <v>43.746445601294894</v>
      </c>
      <c r="M1621" s="1" t="s">
        <v>170</v>
      </c>
      <c r="N1621" s="1" t="s">
        <v>71</v>
      </c>
      <c r="O1621" s="11"/>
      <c r="P1621" s="11"/>
      <c r="Q1621" s="8" t="str">
        <f t="shared" si="0"/>
        <v/>
      </c>
      <c r="R1621" s="1" t="s">
        <v>94</v>
      </c>
      <c r="S1621" s="1" t="s">
        <v>88</v>
      </c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</row>
    <row r="1622" spans="1:76" x14ac:dyDescent="0.2">
      <c r="A1622" s="1" t="s">
        <v>20</v>
      </c>
      <c r="B1622" s="1" t="s">
        <v>406</v>
      </c>
      <c r="C1622" s="1" t="s">
        <v>406</v>
      </c>
      <c r="D1622" s="1" t="s">
        <v>122</v>
      </c>
      <c r="E1622" s="1" t="s">
        <v>1</v>
      </c>
      <c r="F1622" s="1" t="s">
        <v>151</v>
      </c>
      <c r="G1622" s="1" t="s">
        <v>73</v>
      </c>
      <c r="H1622" s="8"/>
      <c r="I1622" s="8">
        <v>2015</v>
      </c>
      <c r="J1622" s="1" t="s">
        <v>124</v>
      </c>
      <c r="K1622" s="9">
        <v>15000</v>
      </c>
      <c r="L1622" s="10">
        <f>K1622/ VLOOKUP(A1622,Indicators!$B$1:$V$7,21,FALSE)</f>
        <v>65.619668401942334</v>
      </c>
      <c r="M1622" s="1" t="s">
        <v>170</v>
      </c>
      <c r="N1622" s="1" t="s">
        <v>71</v>
      </c>
      <c r="O1622" s="11"/>
      <c r="P1622" s="11"/>
      <c r="Q1622" s="8" t="str">
        <f t="shared" si="0"/>
        <v/>
      </c>
      <c r="R1622" s="1" t="s">
        <v>94</v>
      </c>
      <c r="S1622" s="1" t="s">
        <v>88</v>
      </c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</row>
    <row r="1623" spans="1:76" x14ac:dyDescent="0.2">
      <c r="A1623" s="1" t="s">
        <v>20</v>
      </c>
      <c r="B1623" s="1" t="s">
        <v>406</v>
      </c>
      <c r="C1623" s="1" t="s">
        <v>406</v>
      </c>
      <c r="D1623" s="1" t="s">
        <v>122</v>
      </c>
      <c r="E1623" s="1" t="s">
        <v>1</v>
      </c>
      <c r="F1623" s="1" t="s">
        <v>151</v>
      </c>
      <c r="G1623" s="1" t="s">
        <v>73</v>
      </c>
      <c r="H1623" s="8"/>
      <c r="I1623" s="8">
        <v>2015</v>
      </c>
      <c r="J1623" s="1" t="s">
        <v>124</v>
      </c>
      <c r="K1623" s="9">
        <v>15500</v>
      </c>
      <c r="L1623" s="10">
        <f>K1623/ VLOOKUP(A1623,Indicators!$B$1:$V$7,21,FALSE)</f>
        <v>67.806990682007083</v>
      </c>
      <c r="M1623" s="1" t="s">
        <v>170</v>
      </c>
      <c r="N1623" s="1" t="s">
        <v>71</v>
      </c>
      <c r="O1623" s="11"/>
      <c r="P1623" s="11"/>
      <c r="Q1623" s="8" t="str">
        <f t="shared" si="0"/>
        <v/>
      </c>
      <c r="R1623" s="1" t="s">
        <v>94</v>
      </c>
      <c r="S1623" s="1" t="s">
        <v>88</v>
      </c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</row>
    <row r="1624" spans="1:76" x14ac:dyDescent="0.2">
      <c r="A1624" s="1" t="s">
        <v>20</v>
      </c>
      <c r="B1624" s="1" t="s">
        <v>406</v>
      </c>
      <c r="C1624" s="1" t="s">
        <v>406</v>
      </c>
      <c r="D1624" s="1" t="s">
        <v>122</v>
      </c>
      <c r="E1624" s="1" t="s">
        <v>1</v>
      </c>
      <c r="F1624" s="1" t="s">
        <v>151</v>
      </c>
      <c r="G1624" s="1" t="s">
        <v>73</v>
      </c>
      <c r="H1624" s="8"/>
      <c r="I1624" s="8">
        <v>2015</v>
      </c>
      <c r="J1624" s="1" t="s">
        <v>124</v>
      </c>
      <c r="K1624" s="9">
        <v>17200</v>
      </c>
      <c r="L1624" s="10">
        <f>K1624/ VLOOKUP(A1624,Indicators!$B$1:$V$7,21,FALSE)</f>
        <v>75.243886434227221</v>
      </c>
      <c r="M1624" s="1" t="s">
        <v>170</v>
      </c>
      <c r="N1624" s="1" t="s">
        <v>71</v>
      </c>
      <c r="O1624" s="11"/>
      <c r="P1624" s="11"/>
      <c r="Q1624" s="8" t="str">
        <f t="shared" si="0"/>
        <v/>
      </c>
      <c r="R1624" s="1" t="s">
        <v>94</v>
      </c>
      <c r="S1624" s="1" t="s">
        <v>88</v>
      </c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</row>
    <row r="1625" spans="1:76" x14ac:dyDescent="0.2">
      <c r="A1625" s="1" t="s">
        <v>20</v>
      </c>
      <c r="B1625" s="1" t="s">
        <v>406</v>
      </c>
      <c r="C1625" s="1" t="s">
        <v>406</v>
      </c>
      <c r="D1625" s="1" t="s">
        <v>122</v>
      </c>
      <c r="E1625" s="1" t="s">
        <v>1</v>
      </c>
      <c r="F1625" s="1" t="s">
        <v>151</v>
      </c>
      <c r="G1625" s="1" t="s">
        <v>73</v>
      </c>
      <c r="H1625" s="8"/>
      <c r="I1625" s="8">
        <v>2015</v>
      </c>
      <c r="J1625" s="1" t="s">
        <v>124</v>
      </c>
      <c r="K1625" s="9">
        <v>18000</v>
      </c>
      <c r="L1625" s="10">
        <f>K1625/ VLOOKUP(A1625,Indicators!$B$1:$V$7,21,FALSE)</f>
        <v>78.74360208233081</v>
      </c>
      <c r="M1625" s="1" t="s">
        <v>170</v>
      </c>
      <c r="N1625" s="1" t="s">
        <v>71</v>
      </c>
      <c r="O1625" s="11"/>
      <c r="P1625" s="11"/>
      <c r="Q1625" s="8" t="str">
        <f t="shared" si="0"/>
        <v/>
      </c>
      <c r="R1625" s="1" t="s">
        <v>94</v>
      </c>
      <c r="S1625" s="1" t="s">
        <v>88</v>
      </c>
      <c r="T1625" s="11"/>
      <c r="U1625" s="11"/>
      <c r="V1625" s="11"/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</row>
    <row r="1626" spans="1:76" x14ac:dyDescent="0.2">
      <c r="A1626" s="1" t="s">
        <v>20</v>
      </c>
      <c r="B1626" s="1" t="s">
        <v>147</v>
      </c>
      <c r="C1626" s="1" t="s">
        <v>407</v>
      </c>
      <c r="D1626" s="1" t="s">
        <v>128</v>
      </c>
      <c r="E1626" s="1" t="s">
        <v>2</v>
      </c>
      <c r="F1626" s="1" t="s">
        <v>151</v>
      </c>
      <c r="G1626" s="1" t="s">
        <v>73</v>
      </c>
      <c r="H1626" s="8"/>
      <c r="I1626" s="8">
        <v>2015</v>
      </c>
      <c r="J1626" s="1" t="s">
        <v>124</v>
      </c>
      <c r="K1626" s="8">
        <v>150</v>
      </c>
      <c r="L1626" s="10">
        <f>K1626/ VLOOKUP(A1626,Indicators!$B$1:$V$7,21,FALSE)</f>
        <v>0.65619668401942344</v>
      </c>
      <c r="M1626" s="1" t="s">
        <v>170</v>
      </c>
      <c r="N1626" s="1" t="s">
        <v>71</v>
      </c>
      <c r="O1626" s="11"/>
      <c r="P1626" s="11"/>
      <c r="Q1626" s="8" t="str">
        <f t="shared" si="0"/>
        <v/>
      </c>
      <c r="R1626" s="1" t="s">
        <v>95</v>
      </c>
      <c r="S1626" s="1" t="s">
        <v>75</v>
      </c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</row>
    <row r="1627" spans="1:76" x14ac:dyDescent="0.2">
      <c r="A1627" s="1" t="s">
        <v>20</v>
      </c>
      <c r="B1627" s="1" t="s">
        <v>147</v>
      </c>
      <c r="C1627" s="1" t="s">
        <v>408</v>
      </c>
      <c r="D1627" s="1" t="s">
        <v>128</v>
      </c>
      <c r="E1627" s="1" t="s">
        <v>2</v>
      </c>
      <c r="F1627" s="1" t="s">
        <v>151</v>
      </c>
      <c r="G1627" s="1" t="s">
        <v>73</v>
      </c>
      <c r="H1627" s="8"/>
      <c r="I1627" s="8">
        <v>2015</v>
      </c>
      <c r="J1627" s="1" t="s">
        <v>124</v>
      </c>
      <c r="K1627" s="8">
        <v>200</v>
      </c>
      <c r="L1627" s="10">
        <f>K1627/ VLOOKUP(A1627,Indicators!$B$1:$V$7,21,FALSE)</f>
        <v>0.87492891202589784</v>
      </c>
      <c r="M1627" s="1" t="s">
        <v>170</v>
      </c>
      <c r="N1627" s="1" t="s">
        <v>71</v>
      </c>
      <c r="O1627" s="11"/>
      <c r="P1627" s="11"/>
      <c r="Q1627" s="8" t="str">
        <f t="shared" si="0"/>
        <v/>
      </c>
      <c r="R1627" s="1" t="s">
        <v>95</v>
      </c>
      <c r="S1627" s="1" t="s">
        <v>75</v>
      </c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</row>
    <row r="1628" spans="1:76" x14ac:dyDescent="0.2">
      <c r="A1628" s="1" t="s">
        <v>20</v>
      </c>
      <c r="B1628" s="1" t="s">
        <v>147</v>
      </c>
      <c r="C1628" s="1" t="s">
        <v>409</v>
      </c>
      <c r="D1628" s="1" t="s">
        <v>128</v>
      </c>
      <c r="E1628" s="1" t="s">
        <v>2</v>
      </c>
      <c r="F1628" s="1" t="s">
        <v>151</v>
      </c>
      <c r="G1628" s="1" t="s">
        <v>73</v>
      </c>
      <c r="H1628" s="8"/>
      <c r="I1628" s="8">
        <v>2015</v>
      </c>
      <c r="J1628" s="1" t="s">
        <v>124</v>
      </c>
      <c r="K1628" s="8">
        <v>500</v>
      </c>
      <c r="L1628" s="10">
        <f>K1628/ VLOOKUP(A1628,Indicators!$B$1:$V$7,21,FALSE)</f>
        <v>2.1873222800647447</v>
      </c>
      <c r="M1628" s="1" t="s">
        <v>170</v>
      </c>
      <c r="N1628" s="1" t="s">
        <v>71</v>
      </c>
      <c r="O1628" s="11"/>
      <c r="P1628" s="11"/>
      <c r="Q1628" s="8" t="str">
        <f t="shared" si="0"/>
        <v/>
      </c>
      <c r="R1628" s="1" t="s">
        <v>95</v>
      </c>
      <c r="S1628" s="1" t="s">
        <v>75</v>
      </c>
      <c r="T1628" s="11"/>
      <c r="U1628" s="11"/>
      <c r="V1628" s="11"/>
      <c r="W1628" s="11"/>
      <c r="X1628" s="11"/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</row>
    <row r="1629" spans="1:76" x14ac:dyDescent="0.2">
      <c r="A1629" s="1" t="s">
        <v>20</v>
      </c>
      <c r="B1629" s="1" t="s">
        <v>147</v>
      </c>
      <c r="C1629" s="1" t="s">
        <v>407</v>
      </c>
      <c r="D1629" s="1" t="s">
        <v>128</v>
      </c>
      <c r="E1629" s="1" t="s">
        <v>2</v>
      </c>
      <c r="F1629" s="1" t="s">
        <v>151</v>
      </c>
      <c r="G1629" s="1" t="s">
        <v>73</v>
      </c>
      <c r="H1629" s="8"/>
      <c r="I1629" s="8">
        <v>2015</v>
      </c>
      <c r="J1629" s="1" t="s">
        <v>124</v>
      </c>
      <c r="K1629" s="8">
        <v>500</v>
      </c>
      <c r="L1629" s="10">
        <f>K1629/ VLOOKUP(A1629,Indicators!$B$1:$V$7,21,FALSE)</f>
        <v>2.1873222800647447</v>
      </c>
      <c r="M1629" s="1" t="s">
        <v>170</v>
      </c>
      <c r="N1629" s="1" t="s">
        <v>71</v>
      </c>
      <c r="O1629" s="11"/>
      <c r="P1629" s="11"/>
      <c r="Q1629" s="8" t="str">
        <f t="shared" si="0"/>
        <v/>
      </c>
      <c r="R1629" s="1" t="s">
        <v>95</v>
      </c>
      <c r="S1629" s="1" t="s">
        <v>75</v>
      </c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</row>
    <row r="1630" spans="1:76" x14ac:dyDescent="0.2">
      <c r="A1630" s="1" t="s">
        <v>20</v>
      </c>
      <c r="B1630" s="1" t="s">
        <v>147</v>
      </c>
      <c r="C1630" s="1" t="s">
        <v>408</v>
      </c>
      <c r="D1630" s="1" t="s">
        <v>128</v>
      </c>
      <c r="E1630" s="1" t="s">
        <v>2</v>
      </c>
      <c r="F1630" s="1" t="s">
        <v>151</v>
      </c>
      <c r="G1630" s="1" t="s">
        <v>73</v>
      </c>
      <c r="H1630" s="8"/>
      <c r="I1630" s="8">
        <v>2015</v>
      </c>
      <c r="J1630" s="1" t="s">
        <v>124</v>
      </c>
      <c r="K1630" s="8">
        <v>500</v>
      </c>
      <c r="L1630" s="10">
        <f>K1630/ VLOOKUP(A1630,Indicators!$B$1:$V$7,21,FALSE)</f>
        <v>2.1873222800647447</v>
      </c>
      <c r="M1630" s="1" t="s">
        <v>170</v>
      </c>
      <c r="N1630" s="1" t="s">
        <v>71</v>
      </c>
      <c r="O1630" s="11"/>
      <c r="P1630" s="11"/>
      <c r="Q1630" s="8" t="str">
        <f t="shared" si="0"/>
        <v/>
      </c>
      <c r="R1630" s="1" t="s">
        <v>95</v>
      </c>
      <c r="S1630" s="1" t="s">
        <v>75</v>
      </c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</row>
    <row r="1631" spans="1:76" x14ac:dyDescent="0.2">
      <c r="A1631" s="1" t="s">
        <v>20</v>
      </c>
      <c r="B1631" s="1" t="s">
        <v>147</v>
      </c>
      <c r="C1631" s="1" t="s">
        <v>410</v>
      </c>
      <c r="D1631" s="1" t="s">
        <v>128</v>
      </c>
      <c r="E1631" s="1" t="s">
        <v>2</v>
      </c>
      <c r="F1631" s="1" t="s">
        <v>151</v>
      </c>
      <c r="G1631" s="1" t="s">
        <v>73</v>
      </c>
      <c r="H1631" s="8"/>
      <c r="I1631" s="8">
        <v>2015</v>
      </c>
      <c r="J1631" s="1" t="s">
        <v>124</v>
      </c>
      <c r="K1631" s="8">
        <v>500</v>
      </c>
      <c r="L1631" s="10">
        <f>K1631/ VLOOKUP(A1631,Indicators!$B$1:$V$7,21,FALSE)</f>
        <v>2.1873222800647447</v>
      </c>
      <c r="M1631" s="1" t="s">
        <v>170</v>
      </c>
      <c r="N1631" s="1" t="s">
        <v>71</v>
      </c>
      <c r="O1631" s="11"/>
      <c r="P1631" s="11"/>
      <c r="Q1631" s="8" t="str">
        <f t="shared" si="0"/>
        <v/>
      </c>
      <c r="R1631" s="1" t="s">
        <v>95</v>
      </c>
      <c r="S1631" s="1" t="s">
        <v>75</v>
      </c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</row>
    <row r="1632" spans="1:76" x14ac:dyDescent="0.2">
      <c r="A1632" s="1" t="s">
        <v>20</v>
      </c>
      <c r="B1632" s="1" t="s">
        <v>147</v>
      </c>
      <c r="C1632" s="1" t="s">
        <v>411</v>
      </c>
      <c r="D1632" s="1" t="s">
        <v>128</v>
      </c>
      <c r="E1632" s="1" t="s">
        <v>2</v>
      </c>
      <c r="F1632" s="1" t="s">
        <v>151</v>
      </c>
      <c r="G1632" s="1" t="s">
        <v>73</v>
      </c>
      <c r="H1632" s="8"/>
      <c r="I1632" s="8">
        <v>2015</v>
      </c>
      <c r="J1632" s="1" t="s">
        <v>124</v>
      </c>
      <c r="K1632" s="8">
        <v>800</v>
      </c>
      <c r="L1632" s="10">
        <f>K1632/ VLOOKUP(A1632,Indicators!$B$1:$V$7,21,FALSE)</f>
        <v>3.4997156481035914</v>
      </c>
      <c r="M1632" s="1" t="s">
        <v>170</v>
      </c>
      <c r="N1632" s="1" t="s">
        <v>71</v>
      </c>
      <c r="O1632" s="11"/>
      <c r="P1632" s="11"/>
      <c r="Q1632" s="8" t="str">
        <f t="shared" si="0"/>
        <v/>
      </c>
      <c r="R1632" s="1" t="s">
        <v>95</v>
      </c>
      <c r="S1632" s="1" t="s">
        <v>75</v>
      </c>
      <c r="T1632" s="11"/>
      <c r="U1632" s="11"/>
      <c r="V1632" s="11"/>
      <c r="W1632" s="11"/>
      <c r="X1632" s="11"/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</row>
    <row r="1633" spans="1:76" x14ac:dyDescent="0.2">
      <c r="A1633" s="1" t="s">
        <v>20</v>
      </c>
      <c r="B1633" s="1" t="s">
        <v>147</v>
      </c>
      <c r="C1633" s="1" t="s">
        <v>411</v>
      </c>
      <c r="D1633" s="1" t="s">
        <v>128</v>
      </c>
      <c r="E1633" s="1" t="s">
        <v>2</v>
      </c>
      <c r="F1633" s="1" t="s">
        <v>151</v>
      </c>
      <c r="G1633" s="1" t="s">
        <v>73</v>
      </c>
      <c r="H1633" s="8"/>
      <c r="I1633" s="8">
        <v>2015</v>
      </c>
      <c r="J1633" s="1" t="s">
        <v>124</v>
      </c>
      <c r="K1633" s="9">
        <v>1000</v>
      </c>
      <c r="L1633" s="10">
        <f>K1633/ VLOOKUP(A1633,Indicators!$B$1:$V$7,21,FALSE)</f>
        <v>4.3746445601294894</v>
      </c>
      <c r="M1633" s="1" t="s">
        <v>170</v>
      </c>
      <c r="N1633" s="1" t="s">
        <v>71</v>
      </c>
      <c r="O1633" s="11"/>
      <c r="P1633" s="11"/>
      <c r="Q1633" s="8" t="str">
        <f t="shared" si="0"/>
        <v/>
      </c>
      <c r="R1633" s="1" t="s">
        <v>95</v>
      </c>
      <c r="S1633" s="1" t="s">
        <v>75</v>
      </c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</row>
    <row r="1634" spans="1:76" x14ac:dyDescent="0.2">
      <c r="A1634" s="1" t="s">
        <v>20</v>
      </c>
      <c r="B1634" s="1" t="s">
        <v>147</v>
      </c>
      <c r="C1634" s="1" t="s">
        <v>410</v>
      </c>
      <c r="D1634" s="1" t="s">
        <v>128</v>
      </c>
      <c r="E1634" s="1" t="s">
        <v>2</v>
      </c>
      <c r="F1634" s="1" t="s">
        <v>151</v>
      </c>
      <c r="G1634" s="1" t="s">
        <v>73</v>
      </c>
      <c r="H1634" s="8"/>
      <c r="I1634" s="8">
        <v>2015</v>
      </c>
      <c r="J1634" s="1" t="s">
        <v>124</v>
      </c>
      <c r="K1634" s="9">
        <v>1000</v>
      </c>
      <c r="L1634" s="10">
        <f>K1634/ VLOOKUP(A1634,Indicators!$B$1:$V$7,21,FALSE)</f>
        <v>4.3746445601294894</v>
      </c>
      <c r="M1634" s="1" t="s">
        <v>170</v>
      </c>
      <c r="N1634" s="1" t="s">
        <v>71</v>
      </c>
      <c r="O1634" s="11"/>
      <c r="P1634" s="11"/>
      <c r="Q1634" s="8" t="str">
        <f t="shared" si="0"/>
        <v/>
      </c>
      <c r="R1634" s="1" t="s">
        <v>95</v>
      </c>
      <c r="S1634" s="1" t="s">
        <v>75</v>
      </c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</row>
    <row r="1635" spans="1:76" x14ac:dyDescent="0.2">
      <c r="A1635" s="1" t="s">
        <v>20</v>
      </c>
      <c r="B1635" s="1" t="s">
        <v>147</v>
      </c>
      <c r="C1635" s="1" t="s">
        <v>409</v>
      </c>
      <c r="D1635" s="1" t="s">
        <v>128</v>
      </c>
      <c r="E1635" s="1" t="s">
        <v>2</v>
      </c>
      <c r="F1635" s="1" t="s">
        <v>151</v>
      </c>
      <c r="G1635" s="1" t="s">
        <v>73</v>
      </c>
      <c r="H1635" s="8"/>
      <c r="I1635" s="8">
        <v>2015</v>
      </c>
      <c r="J1635" s="1" t="s">
        <v>124</v>
      </c>
      <c r="K1635" s="9">
        <v>1000</v>
      </c>
      <c r="L1635" s="10">
        <f>K1635/ VLOOKUP(A1635,Indicators!$B$1:$V$7,21,FALSE)</f>
        <v>4.3746445601294894</v>
      </c>
      <c r="M1635" s="1" t="s">
        <v>170</v>
      </c>
      <c r="N1635" s="1" t="s">
        <v>71</v>
      </c>
      <c r="O1635" s="11"/>
      <c r="P1635" s="11"/>
      <c r="Q1635" s="8" t="str">
        <f t="shared" si="0"/>
        <v/>
      </c>
      <c r="R1635" s="1" t="s">
        <v>95</v>
      </c>
      <c r="S1635" s="1" t="s">
        <v>75</v>
      </c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</row>
    <row r="1636" spans="1:76" x14ac:dyDescent="0.2">
      <c r="A1636" s="1" t="s">
        <v>20</v>
      </c>
      <c r="B1636" s="1" t="s">
        <v>147</v>
      </c>
      <c r="C1636" s="1" t="s">
        <v>410</v>
      </c>
      <c r="D1636" s="1" t="s">
        <v>128</v>
      </c>
      <c r="E1636" s="1" t="s">
        <v>2</v>
      </c>
      <c r="F1636" s="1" t="s">
        <v>151</v>
      </c>
      <c r="G1636" s="1" t="s">
        <v>73</v>
      </c>
      <c r="H1636" s="8"/>
      <c r="I1636" s="8">
        <v>2015</v>
      </c>
      <c r="J1636" s="1" t="s">
        <v>124</v>
      </c>
      <c r="K1636" s="9">
        <v>1000</v>
      </c>
      <c r="L1636" s="10">
        <f>K1636/ VLOOKUP(A1636,Indicators!$B$1:$V$7,21,FALSE)</f>
        <v>4.3746445601294894</v>
      </c>
      <c r="M1636" s="1" t="s">
        <v>170</v>
      </c>
      <c r="N1636" s="1" t="s">
        <v>71</v>
      </c>
      <c r="O1636" s="11"/>
      <c r="P1636" s="11"/>
      <c r="Q1636" s="8" t="str">
        <f t="shared" si="0"/>
        <v/>
      </c>
      <c r="R1636" s="1" t="s">
        <v>95</v>
      </c>
      <c r="S1636" s="1" t="s">
        <v>75</v>
      </c>
      <c r="T1636" s="11"/>
      <c r="U1636" s="11"/>
      <c r="V1636" s="11"/>
      <c r="W1636" s="11"/>
      <c r="X1636" s="11"/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</row>
    <row r="1637" spans="1:76" x14ac:dyDescent="0.2">
      <c r="A1637" s="1" t="s">
        <v>20</v>
      </c>
      <c r="B1637" s="1" t="s">
        <v>147</v>
      </c>
      <c r="C1637" s="1" t="s">
        <v>409</v>
      </c>
      <c r="D1637" s="1" t="s">
        <v>128</v>
      </c>
      <c r="E1637" s="1" t="s">
        <v>2</v>
      </c>
      <c r="F1637" s="1" t="s">
        <v>151</v>
      </c>
      <c r="G1637" s="1" t="s">
        <v>73</v>
      </c>
      <c r="H1637" s="8"/>
      <c r="I1637" s="8">
        <v>2015</v>
      </c>
      <c r="J1637" s="1" t="s">
        <v>124</v>
      </c>
      <c r="K1637" s="9">
        <v>1000</v>
      </c>
      <c r="L1637" s="10">
        <f>K1637/ VLOOKUP(A1637,Indicators!$B$1:$V$7,21,FALSE)</f>
        <v>4.3746445601294894</v>
      </c>
      <c r="M1637" s="1" t="s">
        <v>170</v>
      </c>
      <c r="N1637" s="1" t="s">
        <v>71</v>
      </c>
      <c r="O1637" s="11"/>
      <c r="P1637" s="11"/>
      <c r="Q1637" s="8" t="str">
        <f t="shared" si="0"/>
        <v/>
      </c>
      <c r="R1637" s="1" t="s">
        <v>95</v>
      </c>
      <c r="S1637" s="1" t="s">
        <v>75</v>
      </c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</row>
    <row r="1638" spans="1:76" x14ac:dyDescent="0.2">
      <c r="A1638" s="1" t="s">
        <v>20</v>
      </c>
      <c r="B1638" s="1" t="s">
        <v>147</v>
      </c>
      <c r="C1638" s="1" t="s">
        <v>410</v>
      </c>
      <c r="D1638" s="1" t="s">
        <v>128</v>
      </c>
      <c r="E1638" s="1" t="s">
        <v>2</v>
      </c>
      <c r="F1638" s="1" t="s">
        <v>151</v>
      </c>
      <c r="G1638" s="1" t="s">
        <v>73</v>
      </c>
      <c r="H1638" s="8"/>
      <c r="I1638" s="8">
        <v>2015</v>
      </c>
      <c r="J1638" s="1" t="s">
        <v>124</v>
      </c>
      <c r="K1638" s="9">
        <v>1350</v>
      </c>
      <c r="L1638" s="10">
        <f>K1638/ VLOOKUP(A1638,Indicators!$B$1:$V$7,21,FALSE)</f>
        <v>5.9057701561748104</v>
      </c>
      <c r="M1638" s="1" t="s">
        <v>170</v>
      </c>
      <c r="N1638" s="1" t="s">
        <v>71</v>
      </c>
      <c r="O1638" s="11"/>
      <c r="P1638" s="11"/>
      <c r="Q1638" s="8" t="str">
        <f t="shared" si="0"/>
        <v/>
      </c>
      <c r="R1638" s="1" t="s">
        <v>95</v>
      </c>
      <c r="S1638" s="1" t="s">
        <v>75</v>
      </c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</row>
    <row r="1639" spans="1:76" x14ac:dyDescent="0.2">
      <c r="A1639" s="1" t="s">
        <v>20</v>
      </c>
      <c r="B1639" s="1" t="s">
        <v>147</v>
      </c>
      <c r="C1639" s="1" t="s">
        <v>409</v>
      </c>
      <c r="D1639" s="1" t="s">
        <v>128</v>
      </c>
      <c r="E1639" s="1" t="s">
        <v>2</v>
      </c>
      <c r="F1639" s="1" t="s">
        <v>151</v>
      </c>
      <c r="G1639" s="1" t="s">
        <v>73</v>
      </c>
      <c r="H1639" s="8"/>
      <c r="I1639" s="8">
        <v>2015</v>
      </c>
      <c r="J1639" s="1" t="s">
        <v>124</v>
      </c>
      <c r="K1639" s="9">
        <v>1500</v>
      </c>
      <c r="L1639" s="10">
        <f>K1639/ VLOOKUP(A1639,Indicators!$B$1:$V$7,21,FALSE)</f>
        <v>6.5619668401942342</v>
      </c>
      <c r="M1639" s="1" t="s">
        <v>170</v>
      </c>
      <c r="N1639" s="1" t="s">
        <v>71</v>
      </c>
      <c r="O1639" s="11"/>
      <c r="P1639" s="11"/>
      <c r="Q1639" s="8" t="str">
        <f t="shared" si="0"/>
        <v/>
      </c>
      <c r="R1639" s="1" t="s">
        <v>95</v>
      </c>
      <c r="S1639" s="1" t="s">
        <v>75</v>
      </c>
      <c r="T1639" s="11"/>
      <c r="U1639" s="11"/>
      <c r="V1639" s="11"/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</row>
    <row r="1640" spans="1:76" x14ac:dyDescent="0.2">
      <c r="A1640" s="1" t="s">
        <v>20</v>
      </c>
      <c r="B1640" s="1" t="s">
        <v>147</v>
      </c>
      <c r="C1640" s="1" t="s">
        <v>409</v>
      </c>
      <c r="D1640" s="1" t="s">
        <v>128</v>
      </c>
      <c r="E1640" s="1" t="s">
        <v>2</v>
      </c>
      <c r="F1640" s="1" t="s">
        <v>151</v>
      </c>
      <c r="G1640" s="1" t="s">
        <v>73</v>
      </c>
      <c r="H1640" s="8"/>
      <c r="I1640" s="8">
        <v>2015</v>
      </c>
      <c r="J1640" s="1" t="s">
        <v>124</v>
      </c>
      <c r="K1640" s="9">
        <v>1500</v>
      </c>
      <c r="L1640" s="10">
        <f>K1640/ VLOOKUP(A1640,Indicators!$B$1:$V$7,21,FALSE)</f>
        <v>6.5619668401942342</v>
      </c>
      <c r="M1640" s="1" t="s">
        <v>170</v>
      </c>
      <c r="N1640" s="1" t="s">
        <v>71</v>
      </c>
      <c r="O1640" s="11"/>
      <c r="P1640" s="11"/>
      <c r="Q1640" s="8" t="str">
        <f t="shared" si="0"/>
        <v/>
      </c>
      <c r="R1640" s="1" t="s">
        <v>95</v>
      </c>
      <c r="S1640" s="1" t="s">
        <v>75</v>
      </c>
      <c r="T1640" s="11"/>
      <c r="U1640" s="11"/>
      <c r="V1640" s="11"/>
      <c r="W1640" s="11"/>
      <c r="X1640" s="11"/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</row>
    <row r="1641" spans="1:76" x14ac:dyDescent="0.2">
      <c r="A1641" s="1" t="s">
        <v>20</v>
      </c>
      <c r="B1641" s="1" t="s">
        <v>147</v>
      </c>
      <c r="C1641" s="1" t="s">
        <v>410</v>
      </c>
      <c r="D1641" s="1" t="s">
        <v>128</v>
      </c>
      <c r="E1641" s="1" t="s">
        <v>2</v>
      </c>
      <c r="F1641" s="1" t="s">
        <v>151</v>
      </c>
      <c r="G1641" s="1" t="s">
        <v>73</v>
      </c>
      <c r="H1641" s="8"/>
      <c r="I1641" s="8">
        <v>2015</v>
      </c>
      <c r="J1641" s="1" t="s">
        <v>124</v>
      </c>
      <c r="K1641" s="9">
        <v>2000</v>
      </c>
      <c r="L1641" s="10">
        <f>K1641/ VLOOKUP(A1641,Indicators!$B$1:$V$7,21,FALSE)</f>
        <v>8.7492891202589789</v>
      </c>
      <c r="M1641" s="1" t="s">
        <v>170</v>
      </c>
      <c r="N1641" s="1" t="s">
        <v>71</v>
      </c>
      <c r="O1641" s="11"/>
      <c r="P1641" s="11"/>
      <c r="Q1641" s="8" t="str">
        <f t="shared" si="0"/>
        <v/>
      </c>
      <c r="R1641" s="1" t="s">
        <v>95</v>
      </c>
      <c r="S1641" s="1" t="s">
        <v>75</v>
      </c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</row>
    <row r="1642" spans="1:76" x14ac:dyDescent="0.2">
      <c r="A1642" s="1" t="s">
        <v>20</v>
      </c>
      <c r="B1642" s="1" t="s">
        <v>147</v>
      </c>
      <c r="C1642" s="1" t="s">
        <v>408</v>
      </c>
      <c r="D1642" s="1" t="s">
        <v>128</v>
      </c>
      <c r="E1642" s="1" t="s">
        <v>2</v>
      </c>
      <c r="F1642" s="1" t="s">
        <v>151</v>
      </c>
      <c r="G1642" s="1" t="s">
        <v>73</v>
      </c>
      <c r="H1642" s="8"/>
      <c r="I1642" s="8">
        <v>2015</v>
      </c>
      <c r="J1642" s="1" t="s">
        <v>124</v>
      </c>
      <c r="K1642" s="9">
        <v>2000</v>
      </c>
      <c r="L1642" s="10">
        <f>K1642/ VLOOKUP(A1642,Indicators!$B$1:$V$7,21,FALSE)</f>
        <v>8.7492891202589789</v>
      </c>
      <c r="M1642" s="1" t="s">
        <v>170</v>
      </c>
      <c r="N1642" s="1" t="s">
        <v>71</v>
      </c>
      <c r="O1642" s="11"/>
      <c r="P1642" s="11"/>
      <c r="Q1642" s="8" t="str">
        <f t="shared" si="0"/>
        <v/>
      </c>
      <c r="R1642" s="1" t="s">
        <v>95</v>
      </c>
      <c r="S1642" s="1" t="s">
        <v>75</v>
      </c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</row>
    <row r="1643" spans="1:76" x14ac:dyDescent="0.2">
      <c r="A1643" s="1" t="s">
        <v>20</v>
      </c>
      <c r="B1643" s="1" t="s">
        <v>147</v>
      </c>
      <c r="C1643" s="1" t="s">
        <v>411</v>
      </c>
      <c r="D1643" s="1" t="s">
        <v>128</v>
      </c>
      <c r="E1643" s="1" t="s">
        <v>2</v>
      </c>
      <c r="F1643" s="1" t="s">
        <v>151</v>
      </c>
      <c r="G1643" s="1" t="s">
        <v>73</v>
      </c>
      <c r="H1643" s="8"/>
      <c r="I1643" s="8">
        <v>2015</v>
      </c>
      <c r="J1643" s="1" t="s">
        <v>124</v>
      </c>
      <c r="K1643" s="9">
        <v>2450</v>
      </c>
      <c r="L1643" s="10">
        <f>K1643/ VLOOKUP(A1643,Indicators!$B$1:$V$7,21,FALSE)</f>
        <v>10.717879172317248</v>
      </c>
      <c r="M1643" s="1" t="s">
        <v>170</v>
      </c>
      <c r="N1643" s="1" t="s">
        <v>71</v>
      </c>
      <c r="O1643" s="11"/>
      <c r="P1643" s="11"/>
      <c r="Q1643" s="8" t="str">
        <f t="shared" si="0"/>
        <v/>
      </c>
      <c r="R1643" s="1" t="s">
        <v>95</v>
      </c>
      <c r="S1643" s="1" t="s">
        <v>75</v>
      </c>
      <c r="T1643" s="11"/>
      <c r="U1643" s="11"/>
      <c r="V1643" s="11"/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</row>
    <row r="1644" spans="1:76" x14ac:dyDescent="0.2">
      <c r="A1644" s="1" t="s">
        <v>20</v>
      </c>
      <c r="B1644" s="1" t="s">
        <v>147</v>
      </c>
      <c r="C1644" s="1" t="s">
        <v>411</v>
      </c>
      <c r="D1644" s="1" t="s">
        <v>128</v>
      </c>
      <c r="E1644" s="1" t="s">
        <v>2</v>
      </c>
      <c r="F1644" s="1" t="s">
        <v>151</v>
      </c>
      <c r="G1644" s="1" t="s">
        <v>73</v>
      </c>
      <c r="H1644" s="8"/>
      <c r="I1644" s="8">
        <v>2015</v>
      </c>
      <c r="J1644" s="1" t="s">
        <v>124</v>
      </c>
      <c r="K1644" s="9">
        <v>2500</v>
      </c>
      <c r="L1644" s="10">
        <f>K1644/ VLOOKUP(A1644,Indicators!$B$1:$V$7,21,FALSE)</f>
        <v>10.936611400323724</v>
      </c>
      <c r="M1644" s="1" t="s">
        <v>170</v>
      </c>
      <c r="N1644" s="1" t="s">
        <v>71</v>
      </c>
      <c r="O1644" s="11"/>
      <c r="P1644" s="11"/>
      <c r="Q1644" s="8" t="str">
        <f t="shared" si="0"/>
        <v/>
      </c>
      <c r="R1644" s="1" t="s">
        <v>95</v>
      </c>
      <c r="S1644" s="1" t="s">
        <v>75</v>
      </c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</row>
    <row r="1645" spans="1:76" x14ac:dyDescent="0.2">
      <c r="A1645" s="1" t="s">
        <v>20</v>
      </c>
      <c r="B1645" s="1" t="s">
        <v>147</v>
      </c>
      <c r="C1645" s="1" t="s">
        <v>410</v>
      </c>
      <c r="D1645" s="1" t="s">
        <v>128</v>
      </c>
      <c r="E1645" s="1" t="s">
        <v>2</v>
      </c>
      <c r="F1645" s="1" t="s">
        <v>151</v>
      </c>
      <c r="G1645" s="1" t="s">
        <v>73</v>
      </c>
      <c r="H1645" s="8"/>
      <c r="I1645" s="8">
        <v>2015</v>
      </c>
      <c r="J1645" s="1" t="s">
        <v>124</v>
      </c>
      <c r="K1645" s="9">
        <v>2500</v>
      </c>
      <c r="L1645" s="10">
        <f>K1645/ VLOOKUP(A1645,Indicators!$B$1:$V$7,21,FALSE)</f>
        <v>10.936611400323724</v>
      </c>
      <c r="M1645" s="1" t="s">
        <v>170</v>
      </c>
      <c r="N1645" s="1" t="s">
        <v>71</v>
      </c>
      <c r="O1645" s="11"/>
      <c r="P1645" s="11"/>
      <c r="Q1645" s="8" t="str">
        <f t="shared" si="0"/>
        <v/>
      </c>
      <c r="R1645" s="1" t="s">
        <v>95</v>
      </c>
      <c r="S1645" s="1" t="s">
        <v>75</v>
      </c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</row>
    <row r="1646" spans="1:76" x14ac:dyDescent="0.2">
      <c r="A1646" s="1" t="s">
        <v>20</v>
      </c>
      <c r="B1646" s="1" t="s">
        <v>147</v>
      </c>
      <c r="C1646" s="1" t="s">
        <v>409</v>
      </c>
      <c r="D1646" s="1" t="s">
        <v>128</v>
      </c>
      <c r="E1646" s="1" t="s">
        <v>2</v>
      </c>
      <c r="F1646" s="1" t="s">
        <v>151</v>
      </c>
      <c r="G1646" s="1" t="s">
        <v>73</v>
      </c>
      <c r="H1646" s="8"/>
      <c r="I1646" s="8">
        <v>2015</v>
      </c>
      <c r="J1646" s="1" t="s">
        <v>124</v>
      </c>
      <c r="K1646" s="9">
        <v>2500</v>
      </c>
      <c r="L1646" s="10">
        <f>K1646/ VLOOKUP(A1646,Indicators!$B$1:$V$7,21,FALSE)</f>
        <v>10.936611400323724</v>
      </c>
      <c r="M1646" s="1" t="s">
        <v>170</v>
      </c>
      <c r="N1646" s="1" t="s">
        <v>71</v>
      </c>
      <c r="O1646" s="11"/>
      <c r="P1646" s="11"/>
      <c r="Q1646" s="8" t="str">
        <f t="shared" si="0"/>
        <v/>
      </c>
      <c r="R1646" s="1" t="s">
        <v>95</v>
      </c>
      <c r="S1646" s="1" t="s">
        <v>75</v>
      </c>
      <c r="T1646" s="11"/>
      <c r="U1646" s="11"/>
      <c r="V1646" s="11"/>
      <c r="W1646" s="11"/>
      <c r="X1646" s="11"/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</row>
    <row r="1647" spans="1:76" x14ac:dyDescent="0.2">
      <c r="A1647" s="1" t="s">
        <v>20</v>
      </c>
      <c r="B1647" s="1" t="s">
        <v>147</v>
      </c>
      <c r="C1647" s="1" t="s">
        <v>411</v>
      </c>
      <c r="D1647" s="1" t="s">
        <v>128</v>
      </c>
      <c r="E1647" s="1" t="s">
        <v>2</v>
      </c>
      <c r="F1647" s="1" t="s">
        <v>151</v>
      </c>
      <c r="G1647" s="1" t="s">
        <v>73</v>
      </c>
      <c r="H1647" s="8"/>
      <c r="I1647" s="8">
        <v>2015</v>
      </c>
      <c r="J1647" s="1" t="s">
        <v>124</v>
      </c>
      <c r="K1647" s="9">
        <v>2500</v>
      </c>
      <c r="L1647" s="10">
        <f>K1647/ VLOOKUP(A1647,Indicators!$B$1:$V$7,21,FALSE)</f>
        <v>10.936611400323724</v>
      </c>
      <c r="M1647" s="1" t="s">
        <v>170</v>
      </c>
      <c r="N1647" s="1" t="s">
        <v>71</v>
      </c>
      <c r="O1647" s="11"/>
      <c r="P1647" s="11"/>
      <c r="Q1647" s="8" t="str">
        <f t="shared" si="0"/>
        <v/>
      </c>
      <c r="R1647" s="1" t="s">
        <v>95</v>
      </c>
      <c r="S1647" s="1" t="s">
        <v>75</v>
      </c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</row>
    <row r="1648" spans="1:76" x14ac:dyDescent="0.2">
      <c r="A1648" s="1" t="s">
        <v>20</v>
      </c>
      <c r="B1648" s="1" t="s">
        <v>147</v>
      </c>
      <c r="C1648" s="1" t="s">
        <v>410</v>
      </c>
      <c r="D1648" s="1" t="s">
        <v>128</v>
      </c>
      <c r="E1648" s="1" t="s">
        <v>2</v>
      </c>
      <c r="F1648" s="1" t="s">
        <v>151</v>
      </c>
      <c r="G1648" s="1" t="s">
        <v>73</v>
      </c>
      <c r="H1648" s="8"/>
      <c r="I1648" s="8">
        <v>2015</v>
      </c>
      <c r="J1648" s="1" t="s">
        <v>124</v>
      </c>
      <c r="K1648" s="9">
        <v>2700</v>
      </c>
      <c r="L1648" s="10">
        <f>K1648/ VLOOKUP(A1648,Indicators!$B$1:$V$7,21,FALSE)</f>
        <v>11.811540312349621</v>
      </c>
      <c r="M1648" s="1" t="s">
        <v>170</v>
      </c>
      <c r="N1648" s="1" t="s">
        <v>71</v>
      </c>
      <c r="O1648" s="11"/>
      <c r="P1648" s="11"/>
      <c r="Q1648" s="8" t="str">
        <f t="shared" si="0"/>
        <v/>
      </c>
      <c r="R1648" s="1" t="s">
        <v>95</v>
      </c>
      <c r="S1648" s="1" t="s">
        <v>75</v>
      </c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</row>
    <row r="1649" spans="1:76" x14ac:dyDescent="0.2">
      <c r="A1649" s="1" t="s">
        <v>20</v>
      </c>
      <c r="B1649" s="1" t="s">
        <v>147</v>
      </c>
      <c r="C1649" s="1" t="s">
        <v>411</v>
      </c>
      <c r="D1649" s="1" t="s">
        <v>128</v>
      </c>
      <c r="E1649" s="1" t="s">
        <v>2</v>
      </c>
      <c r="F1649" s="1" t="s">
        <v>151</v>
      </c>
      <c r="G1649" s="1" t="s">
        <v>73</v>
      </c>
      <c r="H1649" s="8"/>
      <c r="I1649" s="8">
        <v>2015</v>
      </c>
      <c r="J1649" s="1" t="s">
        <v>124</v>
      </c>
      <c r="K1649" s="9">
        <v>3000</v>
      </c>
      <c r="L1649" s="10">
        <f>K1649/ VLOOKUP(A1649,Indicators!$B$1:$V$7,21,FALSE)</f>
        <v>13.123933680388468</v>
      </c>
      <c r="M1649" s="1" t="s">
        <v>170</v>
      </c>
      <c r="N1649" s="1" t="s">
        <v>71</v>
      </c>
      <c r="O1649" s="11"/>
      <c r="P1649" s="11"/>
      <c r="Q1649" s="8" t="str">
        <f t="shared" si="0"/>
        <v/>
      </c>
      <c r="R1649" s="1" t="s">
        <v>95</v>
      </c>
      <c r="S1649" s="1" t="s">
        <v>75</v>
      </c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</row>
    <row r="1650" spans="1:76" x14ac:dyDescent="0.2">
      <c r="A1650" s="1" t="s">
        <v>20</v>
      </c>
      <c r="B1650" s="1" t="s">
        <v>147</v>
      </c>
      <c r="C1650" s="1" t="s">
        <v>409</v>
      </c>
      <c r="D1650" s="1" t="s">
        <v>128</v>
      </c>
      <c r="E1650" s="1" t="s">
        <v>2</v>
      </c>
      <c r="F1650" s="1" t="s">
        <v>151</v>
      </c>
      <c r="G1650" s="1" t="s">
        <v>73</v>
      </c>
      <c r="H1650" s="8"/>
      <c r="I1650" s="8">
        <v>2015</v>
      </c>
      <c r="J1650" s="1" t="s">
        <v>124</v>
      </c>
      <c r="K1650" s="9">
        <v>3000</v>
      </c>
      <c r="L1650" s="10">
        <f>K1650/ VLOOKUP(A1650,Indicators!$B$1:$V$7,21,FALSE)</f>
        <v>13.123933680388468</v>
      </c>
      <c r="M1650" s="1" t="s">
        <v>170</v>
      </c>
      <c r="N1650" s="1" t="s">
        <v>71</v>
      </c>
      <c r="O1650" s="11"/>
      <c r="P1650" s="11"/>
      <c r="Q1650" s="8" t="str">
        <f t="shared" si="0"/>
        <v/>
      </c>
      <c r="R1650" s="1" t="s">
        <v>95</v>
      </c>
      <c r="S1650" s="1" t="s">
        <v>75</v>
      </c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</row>
    <row r="1651" spans="1:76" x14ac:dyDescent="0.2">
      <c r="A1651" s="1" t="s">
        <v>20</v>
      </c>
      <c r="B1651" s="1" t="s">
        <v>147</v>
      </c>
      <c r="C1651" s="1" t="s">
        <v>410</v>
      </c>
      <c r="D1651" s="1" t="s">
        <v>128</v>
      </c>
      <c r="E1651" s="1" t="s">
        <v>2</v>
      </c>
      <c r="F1651" s="1" t="s">
        <v>151</v>
      </c>
      <c r="G1651" s="1" t="s">
        <v>73</v>
      </c>
      <c r="H1651" s="8"/>
      <c r="I1651" s="8">
        <v>2015</v>
      </c>
      <c r="J1651" s="1" t="s">
        <v>124</v>
      </c>
      <c r="K1651" s="9">
        <v>3000</v>
      </c>
      <c r="L1651" s="10">
        <f>K1651/ VLOOKUP(A1651,Indicators!$B$1:$V$7,21,FALSE)</f>
        <v>13.123933680388468</v>
      </c>
      <c r="M1651" s="1" t="s">
        <v>170</v>
      </c>
      <c r="N1651" s="1" t="s">
        <v>71</v>
      </c>
      <c r="O1651" s="11"/>
      <c r="P1651" s="11"/>
      <c r="Q1651" s="8" t="str">
        <f t="shared" si="0"/>
        <v/>
      </c>
      <c r="R1651" s="1" t="s">
        <v>95</v>
      </c>
      <c r="S1651" s="1" t="s">
        <v>75</v>
      </c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</row>
    <row r="1652" spans="1:76" x14ac:dyDescent="0.2">
      <c r="A1652" s="1" t="s">
        <v>20</v>
      </c>
      <c r="B1652" s="1" t="s">
        <v>147</v>
      </c>
      <c r="C1652" s="1" t="s">
        <v>408</v>
      </c>
      <c r="D1652" s="1" t="s">
        <v>128</v>
      </c>
      <c r="E1652" s="1" t="s">
        <v>2</v>
      </c>
      <c r="F1652" s="1" t="s">
        <v>151</v>
      </c>
      <c r="G1652" s="1" t="s">
        <v>73</v>
      </c>
      <c r="H1652" s="8"/>
      <c r="I1652" s="8">
        <v>2015</v>
      </c>
      <c r="J1652" s="1" t="s">
        <v>124</v>
      </c>
      <c r="K1652" s="9">
        <v>3000</v>
      </c>
      <c r="L1652" s="10">
        <f>K1652/ VLOOKUP(A1652,Indicators!$B$1:$V$7,21,FALSE)</f>
        <v>13.123933680388468</v>
      </c>
      <c r="M1652" s="1" t="s">
        <v>170</v>
      </c>
      <c r="N1652" s="1" t="s">
        <v>71</v>
      </c>
      <c r="O1652" s="11"/>
      <c r="P1652" s="11"/>
      <c r="Q1652" s="8" t="str">
        <f t="shared" si="0"/>
        <v/>
      </c>
      <c r="R1652" s="1" t="s">
        <v>95</v>
      </c>
      <c r="S1652" s="1" t="s">
        <v>75</v>
      </c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</row>
    <row r="1653" spans="1:76" x14ac:dyDescent="0.2">
      <c r="A1653" s="1" t="s">
        <v>20</v>
      </c>
      <c r="B1653" s="1" t="s">
        <v>147</v>
      </c>
      <c r="C1653" s="1" t="s">
        <v>148</v>
      </c>
      <c r="D1653" s="1" t="s">
        <v>128</v>
      </c>
      <c r="E1653" s="1" t="s">
        <v>2</v>
      </c>
      <c r="F1653" s="1" t="s">
        <v>151</v>
      </c>
      <c r="G1653" s="1" t="s">
        <v>73</v>
      </c>
      <c r="H1653" s="8"/>
      <c r="I1653" s="8">
        <v>2015</v>
      </c>
      <c r="J1653" s="1" t="s">
        <v>124</v>
      </c>
      <c r="K1653" s="9">
        <v>3900</v>
      </c>
      <c r="L1653" s="10">
        <f>K1653/ VLOOKUP(A1653,Indicators!$B$1:$V$7,21,FALSE)</f>
        <v>17.061113784505007</v>
      </c>
      <c r="M1653" s="1" t="s">
        <v>149</v>
      </c>
      <c r="N1653" s="1" t="s">
        <v>71</v>
      </c>
      <c r="O1653" s="11"/>
      <c r="P1653" s="11"/>
      <c r="Q1653" s="8" t="str">
        <f t="shared" si="0"/>
        <v/>
      </c>
      <c r="R1653" s="1" t="s">
        <v>95</v>
      </c>
      <c r="S1653" s="1" t="s">
        <v>75</v>
      </c>
      <c r="T1653" s="11"/>
      <c r="U1653" s="11"/>
      <c r="V1653" s="11"/>
      <c r="W1653" s="11"/>
      <c r="X1653" s="11"/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</row>
    <row r="1654" spans="1:76" x14ac:dyDescent="0.2">
      <c r="A1654" s="1" t="s">
        <v>20</v>
      </c>
      <c r="B1654" s="1" t="s">
        <v>147</v>
      </c>
      <c r="C1654" s="1" t="s">
        <v>407</v>
      </c>
      <c r="D1654" s="1" t="s">
        <v>128</v>
      </c>
      <c r="E1654" s="1" t="s">
        <v>2</v>
      </c>
      <c r="F1654" s="1" t="s">
        <v>151</v>
      </c>
      <c r="G1654" s="1" t="s">
        <v>73</v>
      </c>
      <c r="H1654" s="8"/>
      <c r="I1654" s="8">
        <v>2015</v>
      </c>
      <c r="J1654" s="1" t="s">
        <v>124</v>
      </c>
      <c r="K1654" s="9">
        <v>4000</v>
      </c>
      <c r="L1654" s="10">
        <f>K1654/ VLOOKUP(A1654,Indicators!$B$1:$V$7,21,FALSE)</f>
        <v>17.498578240517958</v>
      </c>
      <c r="M1654" s="1" t="s">
        <v>170</v>
      </c>
      <c r="N1654" s="1" t="s">
        <v>71</v>
      </c>
      <c r="O1654" s="11"/>
      <c r="P1654" s="11"/>
      <c r="Q1654" s="8" t="str">
        <f t="shared" si="0"/>
        <v/>
      </c>
      <c r="R1654" s="1" t="s">
        <v>95</v>
      </c>
      <c r="S1654" s="1" t="s">
        <v>75</v>
      </c>
      <c r="T1654" s="11"/>
      <c r="U1654" s="11"/>
      <c r="V1654" s="11"/>
      <c r="W1654" s="11"/>
      <c r="X1654" s="11"/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</row>
    <row r="1655" spans="1:76" x14ac:dyDescent="0.2">
      <c r="A1655" s="1" t="s">
        <v>20</v>
      </c>
      <c r="B1655" s="1" t="s">
        <v>147</v>
      </c>
      <c r="C1655" s="1" t="s">
        <v>409</v>
      </c>
      <c r="D1655" s="1" t="s">
        <v>128</v>
      </c>
      <c r="E1655" s="1" t="s">
        <v>2</v>
      </c>
      <c r="F1655" s="1" t="s">
        <v>151</v>
      </c>
      <c r="G1655" s="1" t="s">
        <v>73</v>
      </c>
      <c r="H1655" s="8"/>
      <c r="I1655" s="8">
        <v>2015</v>
      </c>
      <c r="J1655" s="1" t="s">
        <v>124</v>
      </c>
      <c r="K1655" s="9">
        <v>4000</v>
      </c>
      <c r="L1655" s="10">
        <f>K1655/ VLOOKUP(A1655,Indicators!$B$1:$V$7,21,FALSE)</f>
        <v>17.498578240517958</v>
      </c>
      <c r="M1655" s="1" t="s">
        <v>170</v>
      </c>
      <c r="N1655" s="1" t="s">
        <v>71</v>
      </c>
      <c r="O1655" s="11"/>
      <c r="P1655" s="11"/>
      <c r="Q1655" s="8" t="str">
        <f t="shared" si="0"/>
        <v/>
      </c>
      <c r="R1655" s="1" t="s">
        <v>95</v>
      </c>
      <c r="S1655" s="1" t="s">
        <v>75</v>
      </c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</row>
    <row r="1656" spans="1:76" x14ac:dyDescent="0.2">
      <c r="A1656" s="1" t="s">
        <v>20</v>
      </c>
      <c r="B1656" s="1" t="s">
        <v>147</v>
      </c>
      <c r="C1656" s="1" t="s">
        <v>407</v>
      </c>
      <c r="D1656" s="1" t="s">
        <v>128</v>
      </c>
      <c r="E1656" s="1" t="s">
        <v>2</v>
      </c>
      <c r="F1656" s="1" t="s">
        <v>151</v>
      </c>
      <c r="G1656" s="1" t="s">
        <v>73</v>
      </c>
      <c r="H1656" s="8"/>
      <c r="I1656" s="8">
        <v>2015</v>
      </c>
      <c r="J1656" s="1" t="s">
        <v>124</v>
      </c>
      <c r="K1656" s="9">
        <v>4500</v>
      </c>
      <c r="L1656" s="10">
        <f>K1656/ VLOOKUP(A1656,Indicators!$B$1:$V$7,21,FALSE)</f>
        <v>19.685900520582702</v>
      </c>
      <c r="M1656" s="1" t="s">
        <v>170</v>
      </c>
      <c r="N1656" s="1" t="s">
        <v>71</v>
      </c>
      <c r="O1656" s="11"/>
      <c r="P1656" s="11"/>
      <c r="Q1656" s="8" t="str">
        <f t="shared" si="0"/>
        <v/>
      </c>
      <c r="R1656" s="1" t="s">
        <v>95</v>
      </c>
      <c r="S1656" s="1" t="s">
        <v>75</v>
      </c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</row>
    <row r="1657" spans="1:76" x14ac:dyDescent="0.2">
      <c r="A1657" s="1" t="s">
        <v>20</v>
      </c>
      <c r="B1657" s="1" t="s">
        <v>147</v>
      </c>
      <c r="C1657" s="1" t="s">
        <v>407</v>
      </c>
      <c r="D1657" s="1" t="s">
        <v>128</v>
      </c>
      <c r="E1657" s="1" t="s">
        <v>2</v>
      </c>
      <c r="F1657" s="1" t="s">
        <v>151</v>
      </c>
      <c r="G1657" s="1" t="s">
        <v>73</v>
      </c>
      <c r="H1657" s="8"/>
      <c r="I1657" s="8">
        <v>2015</v>
      </c>
      <c r="J1657" s="1" t="s">
        <v>124</v>
      </c>
      <c r="K1657" s="9">
        <v>4750</v>
      </c>
      <c r="L1657" s="10">
        <f>K1657/ VLOOKUP(A1657,Indicators!$B$1:$V$7,21,FALSE)</f>
        <v>20.779561660615073</v>
      </c>
      <c r="M1657" s="1" t="s">
        <v>170</v>
      </c>
      <c r="N1657" s="1" t="s">
        <v>71</v>
      </c>
      <c r="O1657" s="11"/>
      <c r="P1657" s="11"/>
      <c r="Q1657" s="8" t="str">
        <f t="shared" si="0"/>
        <v/>
      </c>
      <c r="R1657" s="1" t="s">
        <v>95</v>
      </c>
      <c r="S1657" s="1" t="s">
        <v>75</v>
      </c>
      <c r="T1657" s="11"/>
      <c r="U1657" s="11"/>
      <c r="V1657" s="11"/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</row>
    <row r="1658" spans="1:76" x14ac:dyDescent="0.2">
      <c r="A1658" s="1" t="s">
        <v>20</v>
      </c>
      <c r="B1658" s="1" t="s">
        <v>147</v>
      </c>
      <c r="C1658" s="1" t="s">
        <v>407</v>
      </c>
      <c r="D1658" s="1" t="s">
        <v>128</v>
      </c>
      <c r="E1658" s="1" t="s">
        <v>2</v>
      </c>
      <c r="F1658" s="1" t="s">
        <v>151</v>
      </c>
      <c r="G1658" s="1" t="s">
        <v>73</v>
      </c>
      <c r="H1658" s="8"/>
      <c r="I1658" s="8">
        <v>2015</v>
      </c>
      <c r="J1658" s="1" t="s">
        <v>124</v>
      </c>
      <c r="K1658" s="9">
        <v>4800</v>
      </c>
      <c r="L1658" s="10">
        <f>K1658/ VLOOKUP(A1658,Indicators!$B$1:$V$7,21,FALSE)</f>
        <v>20.99829388862155</v>
      </c>
      <c r="M1658" s="1" t="s">
        <v>170</v>
      </c>
      <c r="N1658" s="1" t="s">
        <v>71</v>
      </c>
      <c r="O1658" s="11"/>
      <c r="P1658" s="11"/>
      <c r="Q1658" s="8" t="str">
        <f t="shared" si="0"/>
        <v/>
      </c>
      <c r="R1658" s="1" t="s">
        <v>95</v>
      </c>
      <c r="S1658" s="1" t="s">
        <v>75</v>
      </c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</row>
    <row r="1659" spans="1:76" x14ac:dyDescent="0.2">
      <c r="A1659" s="1" t="s">
        <v>20</v>
      </c>
      <c r="B1659" s="1" t="s">
        <v>147</v>
      </c>
      <c r="C1659" s="1" t="s">
        <v>408</v>
      </c>
      <c r="D1659" s="1" t="s">
        <v>128</v>
      </c>
      <c r="E1659" s="1" t="s">
        <v>2</v>
      </c>
      <c r="F1659" s="1" t="s">
        <v>151</v>
      </c>
      <c r="G1659" s="1" t="s">
        <v>73</v>
      </c>
      <c r="H1659" s="8"/>
      <c r="I1659" s="8">
        <v>2015</v>
      </c>
      <c r="J1659" s="1" t="s">
        <v>124</v>
      </c>
      <c r="K1659" s="9">
        <v>5000</v>
      </c>
      <c r="L1659" s="10">
        <f>K1659/ VLOOKUP(A1659,Indicators!$B$1:$V$7,21,FALSE)</f>
        <v>21.873222800647447</v>
      </c>
      <c r="M1659" s="1" t="s">
        <v>170</v>
      </c>
      <c r="N1659" s="1" t="s">
        <v>71</v>
      </c>
      <c r="O1659" s="11"/>
      <c r="P1659" s="11"/>
      <c r="Q1659" s="8" t="str">
        <f t="shared" si="0"/>
        <v/>
      </c>
      <c r="R1659" s="1" t="s">
        <v>95</v>
      </c>
      <c r="S1659" s="1" t="s">
        <v>75</v>
      </c>
      <c r="T1659" s="11"/>
      <c r="U1659" s="11"/>
      <c r="V1659" s="11"/>
      <c r="W1659" s="11"/>
      <c r="X1659" s="11"/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</row>
    <row r="1660" spans="1:76" x14ac:dyDescent="0.2">
      <c r="A1660" s="1" t="s">
        <v>20</v>
      </c>
      <c r="B1660" s="1" t="s">
        <v>147</v>
      </c>
      <c r="C1660" s="1" t="s">
        <v>408</v>
      </c>
      <c r="D1660" s="1" t="s">
        <v>128</v>
      </c>
      <c r="E1660" s="1" t="s">
        <v>2</v>
      </c>
      <c r="F1660" s="1" t="s">
        <v>151</v>
      </c>
      <c r="G1660" s="1" t="s">
        <v>73</v>
      </c>
      <c r="H1660" s="8"/>
      <c r="I1660" s="8">
        <v>2015</v>
      </c>
      <c r="J1660" s="1" t="s">
        <v>124</v>
      </c>
      <c r="K1660" s="9">
        <v>5000</v>
      </c>
      <c r="L1660" s="10">
        <f>K1660/ VLOOKUP(A1660,Indicators!$B$1:$V$7,21,FALSE)</f>
        <v>21.873222800647447</v>
      </c>
      <c r="M1660" s="1" t="s">
        <v>170</v>
      </c>
      <c r="N1660" s="1" t="s">
        <v>71</v>
      </c>
      <c r="O1660" s="11"/>
      <c r="P1660" s="11"/>
      <c r="Q1660" s="8" t="str">
        <f t="shared" si="0"/>
        <v/>
      </c>
      <c r="R1660" s="1" t="s">
        <v>95</v>
      </c>
      <c r="S1660" s="1" t="s">
        <v>75</v>
      </c>
      <c r="T1660" s="11"/>
      <c r="U1660" s="11"/>
      <c r="V1660" s="11"/>
      <c r="W1660" s="11"/>
      <c r="X1660" s="11"/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</row>
    <row r="1661" spans="1:76" x14ac:dyDescent="0.2">
      <c r="A1661" s="1" t="s">
        <v>20</v>
      </c>
      <c r="B1661" s="1" t="s">
        <v>147</v>
      </c>
      <c r="C1661" s="1" t="s">
        <v>148</v>
      </c>
      <c r="D1661" s="1" t="s">
        <v>128</v>
      </c>
      <c r="E1661" s="1" t="s">
        <v>2</v>
      </c>
      <c r="F1661" s="1" t="s">
        <v>151</v>
      </c>
      <c r="G1661" s="1" t="s">
        <v>73</v>
      </c>
      <c r="H1661" s="8"/>
      <c r="I1661" s="8">
        <v>2015</v>
      </c>
      <c r="J1661" s="1" t="s">
        <v>124</v>
      </c>
      <c r="K1661" s="9">
        <v>5000</v>
      </c>
      <c r="L1661" s="10">
        <f>K1661/ VLOOKUP(A1661,Indicators!$B$1:$V$7,21,FALSE)</f>
        <v>21.873222800647447</v>
      </c>
      <c r="M1661" s="1" t="s">
        <v>170</v>
      </c>
      <c r="N1661" s="1" t="s">
        <v>71</v>
      </c>
      <c r="O1661" s="11"/>
      <c r="P1661" s="11"/>
      <c r="Q1661" s="8" t="str">
        <f t="shared" si="0"/>
        <v/>
      </c>
      <c r="R1661" s="1" t="s">
        <v>95</v>
      </c>
      <c r="S1661" s="1" t="s">
        <v>75</v>
      </c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</row>
    <row r="1662" spans="1:76" x14ac:dyDescent="0.2">
      <c r="A1662" s="1" t="s">
        <v>20</v>
      </c>
      <c r="B1662" s="1" t="s">
        <v>147</v>
      </c>
      <c r="C1662" s="1" t="s">
        <v>411</v>
      </c>
      <c r="D1662" s="1" t="s">
        <v>128</v>
      </c>
      <c r="E1662" s="1" t="s">
        <v>2</v>
      </c>
      <c r="F1662" s="1" t="s">
        <v>151</v>
      </c>
      <c r="G1662" s="1" t="s">
        <v>73</v>
      </c>
      <c r="H1662" s="8"/>
      <c r="I1662" s="8">
        <v>2015</v>
      </c>
      <c r="J1662" s="1" t="s">
        <v>124</v>
      </c>
      <c r="K1662" s="9">
        <v>6000</v>
      </c>
      <c r="L1662" s="10">
        <f>K1662/ VLOOKUP(A1662,Indicators!$B$1:$V$7,21,FALSE)</f>
        <v>26.247867360776937</v>
      </c>
      <c r="M1662" s="1" t="s">
        <v>170</v>
      </c>
      <c r="N1662" s="1" t="s">
        <v>71</v>
      </c>
      <c r="O1662" s="11"/>
      <c r="P1662" s="11"/>
      <c r="Q1662" s="8" t="str">
        <f t="shared" si="0"/>
        <v/>
      </c>
      <c r="R1662" s="1" t="s">
        <v>95</v>
      </c>
      <c r="S1662" s="1" t="s">
        <v>75</v>
      </c>
      <c r="T1662" s="11"/>
      <c r="U1662" s="11"/>
      <c r="V1662" s="11"/>
      <c r="W1662" s="11"/>
      <c r="X1662" s="11"/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</row>
    <row r="1663" spans="1:76" x14ac:dyDescent="0.2">
      <c r="A1663" s="1" t="s">
        <v>20</v>
      </c>
      <c r="B1663" s="1" t="s">
        <v>147</v>
      </c>
      <c r="C1663" s="1" t="s">
        <v>408</v>
      </c>
      <c r="D1663" s="1" t="s">
        <v>128</v>
      </c>
      <c r="E1663" s="1" t="s">
        <v>2</v>
      </c>
      <c r="F1663" s="1" t="s">
        <v>151</v>
      </c>
      <c r="G1663" s="1" t="s">
        <v>73</v>
      </c>
      <c r="H1663" s="8"/>
      <c r="I1663" s="8">
        <v>2015</v>
      </c>
      <c r="J1663" s="1" t="s">
        <v>124</v>
      </c>
      <c r="K1663" s="9">
        <v>8700</v>
      </c>
      <c r="L1663" s="10">
        <f>K1663/ VLOOKUP(A1663,Indicators!$B$1:$V$7,21,FALSE)</f>
        <v>38.059407673126557</v>
      </c>
      <c r="M1663" s="1" t="s">
        <v>170</v>
      </c>
      <c r="N1663" s="1" t="s">
        <v>71</v>
      </c>
      <c r="O1663" s="11"/>
      <c r="P1663" s="11"/>
      <c r="Q1663" s="8" t="str">
        <f t="shared" si="0"/>
        <v/>
      </c>
      <c r="R1663" s="1" t="s">
        <v>95</v>
      </c>
      <c r="S1663" s="1" t="s">
        <v>75</v>
      </c>
      <c r="T1663" s="11"/>
      <c r="U1663" s="11"/>
      <c r="V1663" s="11"/>
      <c r="W1663" s="11"/>
      <c r="X1663" s="11"/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</row>
    <row r="1664" spans="1:76" x14ac:dyDescent="0.2">
      <c r="A1664" s="1" t="s">
        <v>20</v>
      </c>
      <c r="B1664" s="1" t="s">
        <v>147</v>
      </c>
      <c r="C1664" s="1" t="s">
        <v>409</v>
      </c>
      <c r="D1664" s="1" t="s">
        <v>128</v>
      </c>
      <c r="E1664" s="1" t="s">
        <v>2</v>
      </c>
      <c r="F1664" s="1" t="s">
        <v>151</v>
      </c>
      <c r="G1664" s="1" t="s">
        <v>73</v>
      </c>
      <c r="H1664" s="8"/>
      <c r="I1664" s="8">
        <v>2015</v>
      </c>
      <c r="J1664" s="1" t="s">
        <v>124</v>
      </c>
      <c r="K1664" s="9">
        <v>9600</v>
      </c>
      <c r="L1664" s="10">
        <f>K1664/ VLOOKUP(A1664,Indicators!$B$1:$V$7,21,FALSE)</f>
        <v>41.9965877772431</v>
      </c>
      <c r="M1664" s="1" t="s">
        <v>170</v>
      </c>
      <c r="N1664" s="1" t="s">
        <v>71</v>
      </c>
      <c r="O1664" s="11"/>
      <c r="P1664" s="11"/>
      <c r="Q1664" s="8" t="str">
        <f t="shared" si="0"/>
        <v/>
      </c>
      <c r="R1664" s="1" t="s">
        <v>95</v>
      </c>
      <c r="S1664" s="1" t="s">
        <v>75</v>
      </c>
      <c r="T1664" s="11"/>
      <c r="U1664" s="11"/>
      <c r="V1664" s="11"/>
      <c r="W1664" s="11"/>
      <c r="X1664" s="11"/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</row>
    <row r="1665" spans="1:76" x14ac:dyDescent="0.2">
      <c r="A1665" s="1" t="s">
        <v>20</v>
      </c>
      <c r="B1665" s="1" t="s">
        <v>147</v>
      </c>
      <c r="C1665" s="1" t="s">
        <v>407</v>
      </c>
      <c r="D1665" s="1" t="s">
        <v>128</v>
      </c>
      <c r="E1665" s="1" t="s">
        <v>2</v>
      </c>
      <c r="F1665" s="1" t="s">
        <v>151</v>
      </c>
      <c r="G1665" s="1" t="s">
        <v>73</v>
      </c>
      <c r="H1665" s="8"/>
      <c r="I1665" s="8">
        <v>2015</v>
      </c>
      <c r="J1665" s="1" t="s">
        <v>124</v>
      </c>
      <c r="K1665" s="9">
        <v>9800</v>
      </c>
      <c r="L1665" s="10">
        <f>K1665/ VLOOKUP(A1665,Indicators!$B$1:$V$7,21,FALSE)</f>
        <v>42.871516689268994</v>
      </c>
      <c r="M1665" s="1" t="s">
        <v>170</v>
      </c>
      <c r="N1665" s="1" t="s">
        <v>71</v>
      </c>
      <c r="O1665" s="11"/>
      <c r="P1665" s="11"/>
      <c r="Q1665" s="8" t="str">
        <f t="shared" si="0"/>
        <v/>
      </c>
      <c r="R1665" s="1" t="s">
        <v>95</v>
      </c>
      <c r="S1665" s="1" t="s">
        <v>75</v>
      </c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</row>
    <row r="1666" spans="1:76" x14ac:dyDescent="0.2">
      <c r="A1666" s="1" t="s">
        <v>20</v>
      </c>
      <c r="B1666" s="1" t="s">
        <v>147</v>
      </c>
      <c r="C1666" s="1" t="s">
        <v>409</v>
      </c>
      <c r="D1666" s="1" t="s">
        <v>128</v>
      </c>
      <c r="E1666" s="1" t="s">
        <v>2</v>
      </c>
      <c r="F1666" s="1" t="s">
        <v>151</v>
      </c>
      <c r="G1666" s="1" t="s">
        <v>73</v>
      </c>
      <c r="H1666" s="8"/>
      <c r="I1666" s="8">
        <v>2015</v>
      </c>
      <c r="J1666" s="1" t="s">
        <v>124</v>
      </c>
      <c r="K1666" s="9">
        <v>10000</v>
      </c>
      <c r="L1666" s="10">
        <f>K1666/ VLOOKUP(A1666,Indicators!$B$1:$V$7,21,FALSE)</f>
        <v>43.746445601294894</v>
      </c>
      <c r="M1666" s="1" t="s">
        <v>170</v>
      </c>
      <c r="N1666" s="1" t="s">
        <v>71</v>
      </c>
      <c r="O1666" s="11"/>
      <c r="P1666" s="11"/>
      <c r="Q1666" s="8" t="str">
        <f t="shared" si="0"/>
        <v/>
      </c>
      <c r="R1666" s="1" t="s">
        <v>95</v>
      </c>
      <c r="S1666" s="1" t="s">
        <v>75</v>
      </c>
      <c r="T1666" s="11"/>
      <c r="U1666" s="11"/>
      <c r="V1666" s="11"/>
      <c r="W1666" s="11"/>
      <c r="X1666" s="11"/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</row>
    <row r="1667" spans="1:76" x14ac:dyDescent="0.2">
      <c r="A1667" s="1" t="s">
        <v>20</v>
      </c>
      <c r="B1667" s="1" t="s">
        <v>147</v>
      </c>
      <c r="C1667" s="1" t="s">
        <v>411</v>
      </c>
      <c r="D1667" s="1" t="s">
        <v>128</v>
      </c>
      <c r="E1667" s="1" t="s">
        <v>2</v>
      </c>
      <c r="F1667" s="1" t="s">
        <v>151</v>
      </c>
      <c r="G1667" s="1" t="s">
        <v>73</v>
      </c>
      <c r="H1667" s="8"/>
      <c r="I1667" s="8">
        <v>2015</v>
      </c>
      <c r="J1667" s="1" t="s">
        <v>124</v>
      </c>
      <c r="K1667" s="9">
        <v>10500</v>
      </c>
      <c r="L1667" s="10">
        <f>K1667/ VLOOKUP(A1667,Indicators!$B$1:$V$7,21,FALSE)</f>
        <v>45.933767881359636</v>
      </c>
      <c r="M1667" s="1" t="s">
        <v>170</v>
      </c>
      <c r="N1667" s="1" t="s">
        <v>71</v>
      </c>
      <c r="O1667" s="11"/>
      <c r="P1667" s="11"/>
      <c r="Q1667" s="8" t="str">
        <f t="shared" si="0"/>
        <v/>
      </c>
      <c r="R1667" s="1" t="s">
        <v>95</v>
      </c>
      <c r="S1667" s="1" t="s">
        <v>75</v>
      </c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</row>
    <row r="1668" spans="1:76" x14ac:dyDescent="0.2">
      <c r="A1668" s="1" t="s">
        <v>20</v>
      </c>
      <c r="B1668" s="1" t="s">
        <v>147</v>
      </c>
      <c r="C1668" s="1" t="s">
        <v>409</v>
      </c>
      <c r="D1668" s="1" t="s">
        <v>128</v>
      </c>
      <c r="E1668" s="1" t="s">
        <v>2</v>
      </c>
      <c r="F1668" s="1" t="s">
        <v>151</v>
      </c>
      <c r="G1668" s="1" t="s">
        <v>73</v>
      </c>
      <c r="H1668" s="8"/>
      <c r="I1668" s="8">
        <v>2015</v>
      </c>
      <c r="J1668" s="1" t="s">
        <v>124</v>
      </c>
      <c r="K1668" s="9">
        <v>12500</v>
      </c>
      <c r="L1668" s="10">
        <f>K1668/ VLOOKUP(A1668,Indicators!$B$1:$V$7,21,FALSE)</f>
        <v>54.683057001618614</v>
      </c>
      <c r="M1668" s="1" t="s">
        <v>170</v>
      </c>
      <c r="N1668" s="1" t="s">
        <v>71</v>
      </c>
      <c r="O1668" s="11"/>
      <c r="P1668" s="11"/>
      <c r="Q1668" s="8" t="str">
        <f t="shared" si="0"/>
        <v/>
      </c>
      <c r="R1668" s="1" t="s">
        <v>95</v>
      </c>
      <c r="S1668" s="1" t="s">
        <v>75</v>
      </c>
      <c r="T1668" s="11"/>
      <c r="U1668" s="11"/>
      <c r="V1668" s="11"/>
      <c r="W1668" s="11"/>
      <c r="X1668" s="11"/>
      <c r="Y1668" s="11"/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/>
      <c r="AK1668" s="11"/>
      <c r="AL1668" s="11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</row>
    <row r="1669" spans="1:76" x14ac:dyDescent="0.2">
      <c r="A1669" s="1" t="s">
        <v>20</v>
      </c>
      <c r="B1669" s="1" t="s">
        <v>147</v>
      </c>
      <c r="C1669" s="1" t="s">
        <v>411</v>
      </c>
      <c r="D1669" s="1" t="s">
        <v>128</v>
      </c>
      <c r="E1669" s="1" t="s">
        <v>2</v>
      </c>
      <c r="F1669" s="1" t="s">
        <v>151</v>
      </c>
      <c r="G1669" s="1" t="s">
        <v>73</v>
      </c>
      <c r="H1669" s="8"/>
      <c r="I1669" s="8">
        <v>2015</v>
      </c>
      <c r="J1669" s="1" t="s">
        <v>124</v>
      </c>
      <c r="K1669" s="9">
        <v>12800</v>
      </c>
      <c r="L1669" s="10">
        <f>K1669/ VLOOKUP(A1669,Indicators!$B$1:$V$7,21,FALSE)</f>
        <v>55.995450369657462</v>
      </c>
      <c r="M1669" s="1" t="s">
        <v>170</v>
      </c>
      <c r="N1669" s="1" t="s">
        <v>71</v>
      </c>
      <c r="O1669" s="11"/>
      <c r="P1669" s="11"/>
      <c r="Q1669" s="8" t="str">
        <f t="shared" si="0"/>
        <v/>
      </c>
      <c r="R1669" s="1" t="s">
        <v>95</v>
      </c>
      <c r="S1669" s="1" t="s">
        <v>75</v>
      </c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</row>
    <row r="1670" spans="1:76" x14ac:dyDescent="0.2">
      <c r="A1670" s="1" t="s">
        <v>20</v>
      </c>
      <c r="B1670" s="1" t="s">
        <v>147</v>
      </c>
      <c r="C1670" s="1" t="s">
        <v>408</v>
      </c>
      <c r="D1670" s="1" t="s">
        <v>128</v>
      </c>
      <c r="E1670" s="1" t="s">
        <v>2</v>
      </c>
      <c r="F1670" s="1" t="s">
        <v>151</v>
      </c>
      <c r="G1670" s="1" t="s">
        <v>73</v>
      </c>
      <c r="H1670" s="8"/>
      <c r="I1670" s="8">
        <v>2015</v>
      </c>
      <c r="J1670" s="1" t="s">
        <v>124</v>
      </c>
      <c r="K1670" s="9">
        <v>13000</v>
      </c>
      <c r="L1670" s="10">
        <f>K1670/ VLOOKUP(A1670,Indicators!$B$1:$V$7,21,FALSE)</f>
        <v>56.870379281683363</v>
      </c>
      <c r="M1670" s="1" t="s">
        <v>170</v>
      </c>
      <c r="N1670" s="1" t="s">
        <v>71</v>
      </c>
      <c r="O1670" s="11"/>
      <c r="P1670" s="11"/>
      <c r="Q1670" s="8" t="str">
        <f t="shared" si="0"/>
        <v/>
      </c>
      <c r="R1670" s="1" t="s">
        <v>95</v>
      </c>
      <c r="S1670" s="1" t="s">
        <v>75</v>
      </c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</row>
    <row r="1671" spans="1:76" x14ac:dyDescent="0.2">
      <c r="A1671" s="1" t="s">
        <v>20</v>
      </c>
      <c r="B1671" s="1" t="s">
        <v>147</v>
      </c>
      <c r="C1671" s="1" t="s">
        <v>408</v>
      </c>
      <c r="D1671" s="1" t="s">
        <v>128</v>
      </c>
      <c r="E1671" s="1" t="s">
        <v>2</v>
      </c>
      <c r="F1671" s="1" t="s">
        <v>151</v>
      </c>
      <c r="G1671" s="1" t="s">
        <v>73</v>
      </c>
      <c r="H1671" s="8"/>
      <c r="I1671" s="8">
        <v>2015</v>
      </c>
      <c r="J1671" s="1" t="s">
        <v>124</v>
      </c>
      <c r="K1671" s="9">
        <v>16000</v>
      </c>
      <c r="L1671" s="10">
        <f>K1671/ VLOOKUP(A1671,Indicators!$B$1:$V$7,21,FALSE)</f>
        <v>69.994312962071831</v>
      </c>
      <c r="M1671" s="1" t="s">
        <v>170</v>
      </c>
      <c r="N1671" s="1" t="s">
        <v>71</v>
      </c>
      <c r="O1671" s="11"/>
      <c r="P1671" s="11"/>
      <c r="Q1671" s="8" t="str">
        <f t="shared" si="0"/>
        <v/>
      </c>
      <c r="R1671" s="1" t="s">
        <v>95</v>
      </c>
      <c r="S1671" s="1" t="s">
        <v>75</v>
      </c>
      <c r="T1671" s="11"/>
      <c r="U1671" s="11"/>
      <c r="V1671" s="11"/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</row>
    <row r="1672" spans="1:76" x14ac:dyDescent="0.2">
      <c r="A1672" s="1" t="s">
        <v>20</v>
      </c>
      <c r="B1672" s="1" t="s">
        <v>147</v>
      </c>
      <c r="C1672" s="1" t="s">
        <v>409</v>
      </c>
      <c r="D1672" s="1" t="s">
        <v>128</v>
      </c>
      <c r="E1672" s="1" t="s">
        <v>2</v>
      </c>
      <c r="F1672" s="1" t="s">
        <v>151</v>
      </c>
      <c r="G1672" s="1" t="s">
        <v>73</v>
      </c>
      <c r="H1672" s="8"/>
      <c r="I1672" s="8">
        <v>2015</v>
      </c>
      <c r="J1672" s="1" t="s">
        <v>124</v>
      </c>
      <c r="K1672" s="9">
        <v>18000</v>
      </c>
      <c r="L1672" s="10">
        <f>K1672/ VLOOKUP(A1672,Indicators!$B$1:$V$7,21,FALSE)</f>
        <v>78.74360208233081</v>
      </c>
      <c r="M1672" s="1" t="s">
        <v>170</v>
      </c>
      <c r="N1672" s="1" t="s">
        <v>71</v>
      </c>
      <c r="O1672" s="11"/>
      <c r="P1672" s="11"/>
      <c r="Q1672" s="8" t="str">
        <f t="shared" si="0"/>
        <v/>
      </c>
      <c r="R1672" s="1" t="s">
        <v>95</v>
      </c>
      <c r="S1672" s="1" t="s">
        <v>75</v>
      </c>
      <c r="T1672" s="11"/>
      <c r="U1672" s="11"/>
      <c r="V1672" s="11"/>
      <c r="W1672" s="11"/>
      <c r="X1672" s="11"/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</row>
    <row r="1673" spans="1:76" x14ac:dyDescent="0.2">
      <c r="A1673" s="1" t="s">
        <v>20</v>
      </c>
      <c r="B1673" s="1" t="s">
        <v>147</v>
      </c>
      <c r="C1673" s="1" t="s">
        <v>411</v>
      </c>
      <c r="D1673" s="1" t="s">
        <v>128</v>
      </c>
      <c r="E1673" s="1" t="s">
        <v>2</v>
      </c>
      <c r="F1673" s="1" t="s">
        <v>151</v>
      </c>
      <c r="G1673" s="1" t="s">
        <v>73</v>
      </c>
      <c r="H1673" s="8"/>
      <c r="I1673" s="8">
        <v>2015</v>
      </c>
      <c r="J1673" s="1" t="s">
        <v>124</v>
      </c>
      <c r="K1673" s="9">
        <v>18600</v>
      </c>
      <c r="L1673" s="10">
        <f>K1673/ VLOOKUP(A1673,Indicators!$B$1:$V$7,21,FALSE)</f>
        <v>81.368388818408505</v>
      </c>
      <c r="M1673" s="1" t="s">
        <v>170</v>
      </c>
      <c r="N1673" s="1" t="s">
        <v>71</v>
      </c>
      <c r="O1673" s="11"/>
      <c r="P1673" s="11"/>
      <c r="Q1673" s="8" t="str">
        <f t="shared" si="0"/>
        <v/>
      </c>
      <c r="R1673" s="1" t="s">
        <v>95</v>
      </c>
      <c r="S1673" s="1" t="s">
        <v>75</v>
      </c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</row>
    <row r="1674" spans="1:76" x14ac:dyDescent="0.2">
      <c r="A1674" s="1" t="s">
        <v>20</v>
      </c>
      <c r="B1674" s="1" t="s">
        <v>147</v>
      </c>
      <c r="C1674" s="1" t="s">
        <v>148</v>
      </c>
      <c r="D1674" s="1" t="s">
        <v>128</v>
      </c>
      <c r="E1674" s="1" t="s">
        <v>2</v>
      </c>
      <c r="F1674" s="1" t="s">
        <v>151</v>
      </c>
      <c r="G1674" s="1" t="s">
        <v>73</v>
      </c>
      <c r="H1674" s="8"/>
      <c r="I1674" s="8">
        <v>2015</v>
      </c>
      <c r="J1674" s="1" t="s">
        <v>124</v>
      </c>
      <c r="K1674" s="9">
        <v>20000</v>
      </c>
      <c r="L1674" s="10">
        <f>K1674/ VLOOKUP(A1674,Indicators!$B$1:$V$7,21,FALSE)</f>
        <v>87.492891202589789</v>
      </c>
      <c r="M1674" s="1" t="s">
        <v>170</v>
      </c>
      <c r="N1674" s="1" t="s">
        <v>71</v>
      </c>
      <c r="O1674" s="11"/>
      <c r="P1674" s="11"/>
      <c r="Q1674" s="8" t="str">
        <f t="shared" si="0"/>
        <v/>
      </c>
      <c r="R1674" s="1" t="s">
        <v>95</v>
      </c>
      <c r="S1674" s="1" t="s">
        <v>75</v>
      </c>
      <c r="T1674" s="11"/>
      <c r="U1674" s="11"/>
      <c r="V1674" s="11"/>
      <c r="W1674" s="11"/>
      <c r="X1674" s="11"/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</row>
    <row r="1675" spans="1:76" x14ac:dyDescent="0.2">
      <c r="A1675" s="1" t="s">
        <v>20</v>
      </c>
      <c r="B1675" s="1" t="s">
        <v>147</v>
      </c>
      <c r="C1675" s="1" t="s">
        <v>407</v>
      </c>
      <c r="D1675" s="1" t="s">
        <v>128</v>
      </c>
      <c r="E1675" s="1" t="s">
        <v>2</v>
      </c>
      <c r="F1675" s="1" t="s">
        <v>151</v>
      </c>
      <c r="G1675" s="1" t="s">
        <v>73</v>
      </c>
      <c r="H1675" s="8"/>
      <c r="I1675" s="8">
        <v>2015</v>
      </c>
      <c r="J1675" s="1" t="s">
        <v>124</v>
      </c>
      <c r="K1675" s="9">
        <v>20000</v>
      </c>
      <c r="L1675" s="10">
        <f>K1675/ VLOOKUP(A1675,Indicators!$B$1:$V$7,21,FALSE)</f>
        <v>87.492891202589789</v>
      </c>
      <c r="M1675" s="1" t="s">
        <v>170</v>
      </c>
      <c r="N1675" s="1" t="s">
        <v>71</v>
      </c>
      <c r="O1675" s="11"/>
      <c r="P1675" s="11"/>
      <c r="Q1675" s="8" t="str">
        <f t="shared" si="0"/>
        <v/>
      </c>
      <c r="R1675" s="1" t="s">
        <v>95</v>
      </c>
      <c r="S1675" s="1" t="s">
        <v>75</v>
      </c>
      <c r="T1675" s="11"/>
      <c r="U1675" s="11"/>
      <c r="V1675" s="11"/>
      <c r="W1675" s="11"/>
      <c r="X1675" s="11"/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</row>
    <row r="1676" spans="1:76" x14ac:dyDescent="0.2">
      <c r="A1676" s="1" t="s">
        <v>20</v>
      </c>
      <c r="B1676" s="1" t="s">
        <v>147</v>
      </c>
      <c r="C1676" s="1" t="s">
        <v>411</v>
      </c>
      <c r="D1676" s="1" t="s">
        <v>128</v>
      </c>
      <c r="E1676" s="1" t="s">
        <v>2</v>
      </c>
      <c r="F1676" s="1" t="s">
        <v>151</v>
      </c>
      <c r="G1676" s="1" t="s">
        <v>73</v>
      </c>
      <c r="H1676" s="8"/>
      <c r="I1676" s="8">
        <v>2015</v>
      </c>
      <c r="J1676" s="1" t="s">
        <v>124</v>
      </c>
      <c r="K1676" s="9">
        <v>21200</v>
      </c>
      <c r="L1676" s="10">
        <f>K1676/ VLOOKUP(A1676,Indicators!$B$1:$V$7,21,FALSE)</f>
        <v>92.742464674745179</v>
      </c>
      <c r="M1676" s="1" t="s">
        <v>170</v>
      </c>
      <c r="N1676" s="1" t="s">
        <v>71</v>
      </c>
      <c r="O1676" s="11"/>
      <c r="P1676" s="11"/>
      <c r="Q1676" s="8" t="str">
        <f t="shared" si="0"/>
        <v/>
      </c>
      <c r="R1676" s="1" t="s">
        <v>95</v>
      </c>
      <c r="S1676" s="1" t="s">
        <v>75</v>
      </c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</row>
    <row r="1677" spans="1:76" x14ac:dyDescent="0.2">
      <c r="A1677" s="1" t="s">
        <v>20</v>
      </c>
      <c r="B1677" s="1" t="s">
        <v>147</v>
      </c>
      <c r="C1677" s="1" t="s">
        <v>407</v>
      </c>
      <c r="D1677" s="1" t="s">
        <v>128</v>
      </c>
      <c r="E1677" s="1" t="s">
        <v>2</v>
      </c>
      <c r="F1677" s="1" t="s">
        <v>151</v>
      </c>
      <c r="G1677" s="1" t="s">
        <v>73</v>
      </c>
      <c r="H1677" s="8"/>
      <c r="I1677" s="8">
        <v>2015</v>
      </c>
      <c r="J1677" s="1" t="s">
        <v>124</v>
      </c>
      <c r="K1677" s="9">
        <v>22000</v>
      </c>
      <c r="L1677" s="10">
        <f>K1677/ VLOOKUP(A1677,Indicators!$B$1:$V$7,21,FALSE)</f>
        <v>96.242180322848768</v>
      </c>
      <c r="M1677" s="1" t="s">
        <v>170</v>
      </c>
      <c r="N1677" s="1" t="s">
        <v>71</v>
      </c>
      <c r="O1677" s="11"/>
      <c r="P1677" s="11"/>
      <c r="Q1677" s="8" t="str">
        <f t="shared" si="0"/>
        <v/>
      </c>
      <c r="R1677" s="1" t="s">
        <v>95</v>
      </c>
      <c r="S1677" s="1" t="s">
        <v>75</v>
      </c>
      <c r="T1677" s="11"/>
      <c r="U1677" s="11"/>
      <c r="V1677" s="11"/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</row>
    <row r="1678" spans="1:76" x14ac:dyDescent="0.2">
      <c r="A1678" s="1" t="s">
        <v>20</v>
      </c>
      <c r="B1678" s="1" t="s">
        <v>147</v>
      </c>
      <c r="C1678" s="1" t="s">
        <v>410</v>
      </c>
      <c r="D1678" s="1" t="s">
        <v>128</v>
      </c>
      <c r="E1678" s="1" t="s">
        <v>2</v>
      </c>
      <c r="F1678" s="1" t="s">
        <v>151</v>
      </c>
      <c r="G1678" s="1" t="s">
        <v>73</v>
      </c>
      <c r="H1678" s="8"/>
      <c r="I1678" s="8">
        <v>2015</v>
      </c>
      <c r="J1678" s="1" t="s">
        <v>124</v>
      </c>
      <c r="K1678" s="9">
        <v>24000</v>
      </c>
      <c r="L1678" s="10">
        <f>K1678/ VLOOKUP(A1678,Indicators!$B$1:$V$7,21,FALSE)</f>
        <v>104.99146944310775</v>
      </c>
      <c r="M1678" s="1" t="s">
        <v>170</v>
      </c>
      <c r="N1678" s="1" t="s">
        <v>71</v>
      </c>
      <c r="O1678" s="11"/>
      <c r="P1678" s="11"/>
      <c r="Q1678" s="8" t="str">
        <f t="shared" si="0"/>
        <v/>
      </c>
      <c r="R1678" s="1" t="s">
        <v>95</v>
      </c>
      <c r="S1678" s="1" t="s">
        <v>75</v>
      </c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</row>
    <row r="1679" spans="1:76" x14ac:dyDescent="0.2">
      <c r="A1679" s="1" t="s">
        <v>20</v>
      </c>
      <c r="B1679" s="1" t="s">
        <v>147</v>
      </c>
      <c r="C1679" s="1" t="s">
        <v>411</v>
      </c>
      <c r="D1679" s="1" t="s">
        <v>128</v>
      </c>
      <c r="E1679" s="1" t="s">
        <v>2</v>
      </c>
      <c r="F1679" s="1" t="s">
        <v>151</v>
      </c>
      <c r="G1679" s="1" t="s">
        <v>73</v>
      </c>
      <c r="H1679" s="8"/>
      <c r="I1679" s="8">
        <v>2015</v>
      </c>
      <c r="J1679" s="1" t="s">
        <v>124</v>
      </c>
      <c r="K1679" s="9">
        <v>25000</v>
      </c>
      <c r="L1679" s="10">
        <f>K1679/ VLOOKUP(A1679,Indicators!$B$1:$V$7,21,FALSE)</f>
        <v>109.36611400323723</v>
      </c>
      <c r="M1679" s="1" t="s">
        <v>170</v>
      </c>
      <c r="N1679" s="1" t="s">
        <v>71</v>
      </c>
      <c r="O1679" s="11"/>
      <c r="P1679" s="11"/>
      <c r="Q1679" s="8" t="str">
        <f t="shared" si="0"/>
        <v/>
      </c>
      <c r="R1679" s="1" t="s">
        <v>95</v>
      </c>
      <c r="S1679" s="1" t="s">
        <v>75</v>
      </c>
      <c r="T1679" s="11"/>
      <c r="U1679" s="11"/>
      <c r="V1679" s="11"/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</row>
    <row r="1680" spans="1:76" x14ac:dyDescent="0.2">
      <c r="A1680" s="1" t="s">
        <v>20</v>
      </c>
      <c r="B1680" s="1" t="s">
        <v>147</v>
      </c>
      <c r="C1680" s="1" t="s">
        <v>409</v>
      </c>
      <c r="D1680" s="1" t="s">
        <v>128</v>
      </c>
      <c r="E1680" s="1" t="s">
        <v>2</v>
      </c>
      <c r="F1680" s="1" t="s">
        <v>151</v>
      </c>
      <c r="G1680" s="1" t="s">
        <v>73</v>
      </c>
      <c r="H1680" s="8"/>
      <c r="I1680" s="8">
        <v>2015</v>
      </c>
      <c r="J1680" s="1" t="s">
        <v>124</v>
      </c>
      <c r="K1680" s="9">
        <v>25850</v>
      </c>
      <c r="L1680" s="10">
        <f>K1680/ VLOOKUP(A1680,Indicators!$B$1:$V$7,21,FALSE)</f>
        <v>113.08456187934731</v>
      </c>
      <c r="M1680" s="1" t="s">
        <v>170</v>
      </c>
      <c r="N1680" s="1" t="s">
        <v>71</v>
      </c>
      <c r="O1680" s="11"/>
      <c r="P1680" s="11"/>
      <c r="Q1680" s="8" t="str">
        <f t="shared" si="0"/>
        <v/>
      </c>
      <c r="R1680" s="1" t="s">
        <v>95</v>
      </c>
      <c r="S1680" s="1" t="s">
        <v>75</v>
      </c>
      <c r="T1680" s="11"/>
      <c r="U1680" s="11"/>
      <c r="V1680" s="11"/>
      <c r="W1680" s="11"/>
      <c r="X1680" s="11"/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</row>
    <row r="1681" spans="1:76" x14ac:dyDescent="0.2">
      <c r="A1681" s="1" t="s">
        <v>20</v>
      </c>
      <c r="B1681" s="1" t="s">
        <v>147</v>
      </c>
      <c r="C1681" s="1" t="s">
        <v>410</v>
      </c>
      <c r="D1681" s="1" t="s">
        <v>128</v>
      </c>
      <c r="E1681" s="1" t="s">
        <v>2</v>
      </c>
      <c r="F1681" s="1" t="s">
        <v>151</v>
      </c>
      <c r="G1681" s="1" t="s">
        <v>73</v>
      </c>
      <c r="H1681" s="8"/>
      <c r="I1681" s="8">
        <v>2015</v>
      </c>
      <c r="J1681" s="1" t="s">
        <v>124</v>
      </c>
      <c r="K1681" s="9">
        <v>28800</v>
      </c>
      <c r="L1681" s="10">
        <f>K1681/ VLOOKUP(A1681,Indicators!$B$1:$V$7,21,FALSE)</f>
        <v>125.98976333172929</v>
      </c>
      <c r="M1681" s="1" t="s">
        <v>170</v>
      </c>
      <c r="N1681" s="1" t="s">
        <v>71</v>
      </c>
      <c r="O1681" s="11"/>
      <c r="P1681" s="11"/>
      <c r="Q1681" s="8" t="str">
        <f t="shared" si="0"/>
        <v/>
      </c>
      <c r="R1681" s="1" t="s">
        <v>95</v>
      </c>
      <c r="S1681" s="1" t="s">
        <v>75</v>
      </c>
      <c r="T1681" s="11"/>
      <c r="U1681" s="11"/>
      <c r="V1681" s="11"/>
      <c r="W1681" s="11"/>
      <c r="X1681" s="11"/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</row>
    <row r="1682" spans="1:76" x14ac:dyDescent="0.2">
      <c r="A1682" s="1" t="s">
        <v>20</v>
      </c>
      <c r="B1682" s="1" t="s">
        <v>147</v>
      </c>
      <c r="C1682" s="1" t="s">
        <v>408</v>
      </c>
      <c r="D1682" s="1" t="s">
        <v>128</v>
      </c>
      <c r="E1682" s="1" t="s">
        <v>2</v>
      </c>
      <c r="F1682" s="1" t="s">
        <v>151</v>
      </c>
      <c r="G1682" s="1" t="s">
        <v>73</v>
      </c>
      <c r="H1682" s="8"/>
      <c r="I1682" s="8">
        <v>2015</v>
      </c>
      <c r="J1682" s="1" t="s">
        <v>124</v>
      </c>
      <c r="K1682" s="9">
        <v>29700</v>
      </c>
      <c r="L1682" s="10">
        <f>K1682/ VLOOKUP(A1682,Indicators!$B$1:$V$7,21,FALSE)</f>
        <v>129.92694343584583</v>
      </c>
      <c r="M1682" s="1" t="s">
        <v>170</v>
      </c>
      <c r="N1682" s="1" t="s">
        <v>71</v>
      </c>
      <c r="O1682" s="11"/>
      <c r="P1682" s="11"/>
      <c r="Q1682" s="8" t="str">
        <f t="shared" si="0"/>
        <v/>
      </c>
      <c r="R1682" s="1" t="s">
        <v>95</v>
      </c>
      <c r="S1682" s="1" t="s">
        <v>75</v>
      </c>
      <c r="T1682" s="11"/>
      <c r="U1682" s="11"/>
      <c r="V1682" s="11"/>
      <c r="W1682" s="11"/>
      <c r="X1682" s="11"/>
      <c r="Y1682" s="11"/>
      <c r="Z1682" s="11"/>
      <c r="AA1682" s="11"/>
      <c r="AB1682" s="11"/>
      <c r="AC1682" s="11"/>
      <c r="AD1682" s="11"/>
      <c r="AE1682" s="11"/>
      <c r="AF1682" s="11"/>
      <c r="AG1682" s="11"/>
      <c r="AH1682" s="11"/>
      <c r="AI1682" s="11"/>
      <c r="AJ1682" s="11"/>
      <c r="AK1682" s="11"/>
      <c r="AL1682" s="11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</row>
    <row r="1683" spans="1:76" x14ac:dyDescent="0.2">
      <c r="A1683" s="1" t="s">
        <v>20</v>
      </c>
      <c r="B1683" s="1" t="s">
        <v>147</v>
      </c>
      <c r="C1683" s="1" t="s">
        <v>409</v>
      </c>
      <c r="D1683" s="1" t="s">
        <v>128</v>
      </c>
      <c r="E1683" s="1" t="s">
        <v>2</v>
      </c>
      <c r="F1683" s="1" t="s">
        <v>151</v>
      </c>
      <c r="G1683" s="1" t="s">
        <v>73</v>
      </c>
      <c r="H1683" s="8"/>
      <c r="I1683" s="8">
        <v>2015</v>
      </c>
      <c r="J1683" s="1" t="s">
        <v>124</v>
      </c>
      <c r="K1683" s="9">
        <v>30000</v>
      </c>
      <c r="L1683" s="10">
        <f>K1683/ VLOOKUP(A1683,Indicators!$B$1:$V$7,21,FALSE)</f>
        <v>131.23933680388467</v>
      </c>
      <c r="M1683" s="1" t="s">
        <v>170</v>
      </c>
      <c r="N1683" s="1" t="s">
        <v>71</v>
      </c>
      <c r="O1683" s="11"/>
      <c r="P1683" s="11"/>
      <c r="Q1683" s="8" t="str">
        <f t="shared" si="0"/>
        <v/>
      </c>
      <c r="R1683" s="1" t="s">
        <v>95</v>
      </c>
      <c r="S1683" s="1" t="s">
        <v>75</v>
      </c>
      <c r="T1683" s="11"/>
      <c r="U1683" s="11"/>
      <c r="V1683" s="11"/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</row>
    <row r="1684" spans="1:76" x14ac:dyDescent="0.2">
      <c r="A1684" s="1" t="s">
        <v>20</v>
      </c>
      <c r="B1684" s="1" t="s">
        <v>147</v>
      </c>
      <c r="C1684" s="1" t="s">
        <v>407</v>
      </c>
      <c r="D1684" s="1" t="s">
        <v>128</v>
      </c>
      <c r="E1684" s="1" t="s">
        <v>2</v>
      </c>
      <c r="F1684" s="1" t="s">
        <v>151</v>
      </c>
      <c r="G1684" s="1" t="s">
        <v>73</v>
      </c>
      <c r="H1684" s="8"/>
      <c r="I1684" s="8">
        <v>2015</v>
      </c>
      <c r="J1684" s="1" t="s">
        <v>124</v>
      </c>
      <c r="K1684" s="9">
        <v>31000</v>
      </c>
      <c r="L1684" s="10">
        <f>K1684/ VLOOKUP(A1684,Indicators!$B$1:$V$7,21,FALSE)</f>
        <v>135.61398136401417</v>
      </c>
      <c r="M1684" s="1" t="s">
        <v>170</v>
      </c>
      <c r="N1684" s="1" t="s">
        <v>71</v>
      </c>
      <c r="O1684" s="11"/>
      <c r="P1684" s="11"/>
      <c r="Q1684" s="8" t="str">
        <f t="shared" si="0"/>
        <v/>
      </c>
      <c r="R1684" s="1" t="s">
        <v>95</v>
      </c>
      <c r="S1684" s="1" t="s">
        <v>75</v>
      </c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</row>
    <row r="1685" spans="1:76" x14ac:dyDescent="0.2">
      <c r="A1685" s="1" t="s">
        <v>20</v>
      </c>
      <c r="B1685" s="1" t="s">
        <v>147</v>
      </c>
      <c r="C1685" s="1" t="s">
        <v>410</v>
      </c>
      <c r="D1685" s="1" t="s">
        <v>128</v>
      </c>
      <c r="E1685" s="1" t="s">
        <v>2</v>
      </c>
      <c r="F1685" s="1" t="s">
        <v>151</v>
      </c>
      <c r="G1685" s="1" t="s">
        <v>73</v>
      </c>
      <c r="H1685" s="8"/>
      <c r="I1685" s="8">
        <v>2015</v>
      </c>
      <c r="J1685" s="1" t="s">
        <v>124</v>
      </c>
      <c r="K1685" s="9">
        <v>33400</v>
      </c>
      <c r="L1685" s="10">
        <f>K1685/ VLOOKUP(A1685,Indicators!$B$1:$V$7,21,FALSE)</f>
        <v>146.11312830832495</v>
      </c>
      <c r="M1685" s="1" t="s">
        <v>170</v>
      </c>
      <c r="N1685" s="1" t="s">
        <v>71</v>
      </c>
      <c r="O1685" s="11"/>
      <c r="P1685" s="11"/>
      <c r="Q1685" s="8" t="str">
        <f t="shared" si="0"/>
        <v/>
      </c>
      <c r="R1685" s="1" t="s">
        <v>95</v>
      </c>
      <c r="S1685" s="1" t="s">
        <v>75</v>
      </c>
      <c r="T1685" s="11"/>
      <c r="U1685" s="11"/>
      <c r="V1685" s="11"/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</row>
    <row r="1686" spans="1:76" x14ac:dyDescent="0.2">
      <c r="A1686" s="1" t="s">
        <v>20</v>
      </c>
      <c r="B1686" s="1" t="s">
        <v>147</v>
      </c>
      <c r="C1686" s="1" t="s">
        <v>148</v>
      </c>
      <c r="D1686" s="1" t="s">
        <v>128</v>
      </c>
      <c r="E1686" s="1" t="s">
        <v>2</v>
      </c>
      <c r="F1686" s="1" t="s">
        <v>151</v>
      </c>
      <c r="G1686" s="1" t="s">
        <v>73</v>
      </c>
      <c r="H1686" s="8"/>
      <c r="I1686" s="8">
        <v>2015</v>
      </c>
      <c r="J1686" s="1" t="s">
        <v>124</v>
      </c>
      <c r="K1686" s="9">
        <v>35000</v>
      </c>
      <c r="L1686" s="10">
        <f>K1686/ VLOOKUP(A1686,Indicators!$B$1:$V$7,21,FALSE)</f>
        <v>153.11255960453212</v>
      </c>
      <c r="M1686" s="1" t="s">
        <v>170</v>
      </c>
      <c r="N1686" s="1" t="s">
        <v>71</v>
      </c>
      <c r="O1686" s="11"/>
      <c r="P1686" s="11"/>
      <c r="Q1686" s="8" t="str">
        <f t="shared" si="0"/>
        <v/>
      </c>
      <c r="R1686" s="1" t="s">
        <v>95</v>
      </c>
      <c r="S1686" s="1" t="s">
        <v>75</v>
      </c>
      <c r="T1686" s="11"/>
      <c r="U1686" s="11"/>
      <c r="V1686" s="11"/>
      <c r="W1686" s="11"/>
      <c r="X1686" s="11"/>
      <c r="Y1686" s="11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</row>
    <row r="1687" spans="1:76" x14ac:dyDescent="0.2">
      <c r="A1687" s="1" t="s">
        <v>20</v>
      </c>
      <c r="B1687" s="1" t="s">
        <v>147</v>
      </c>
      <c r="C1687" s="1" t="s">
        <v>410</v>
      </c>
      <c r="D1687" s="1" t="s">
        <v>128</v>
      </c>
      <c r="E1687" s="1" t="s">
        <v>2</v>
      </c>
      <c r="F1687" s="1" t="s">
        <v>151</v>
      </c>
      <c r="G1687" s="1" t="s">
        <v>73</v>
      </c>
      <c r="H1687" s="8"/>
      <c r="I1687" s="8">
        <v>2015</v>
      </c>
      <c r="J1687" s="1" t="s">
        <v>124</v>
      </c>
      <c r="K1687" s="9">
        <v>35000</v>
      </c>
      <c r="L1687" s="10">
        <f>K1687/ VLOOKUP(A1687,Indicators!$B$1:$V$7,21,FALSE)</f>
        <v>153.11255960453212</v>
      </c>
      <c r="M1687" s="1" t="s">
        <v>170</v>
      </c>
      <c r="N1687" s="1" t="s">
        <v>71</v>
      </c>
      <c r="O1687" s="11"/>
      <c r="P1687" s="11"/>
      <c r="Q1687" s="8" t="str">
        <f t="shared" si="0"/>
        <v/>
      </c>
      <c r="R1687" s="1" t="s">
        <v>95</v>
      </c>
      <c r="S1687" s="1" t="s">
        <v>75</v>
      </c>
      <c r="T1687" s="11"/>
      <c r="U1687" s="11"/>
      <c r="V1687" s="11"/>
      <c r="W1687" s="11"/>
      <c r="X1687" s="11"/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</row>
    <row r="1688" spans="1:76" x14ac:dyDescent="0.2">
      <c r="A1688" s="1" t="s">
        <v>20</v>
      </c>
      <c r="B1688" s="1" t="s">
        <v>147</v>
      </c>
      <c r="C1688" s="1" t="s">
        <v>411</v>
      </c>
      <c r="D1688" s="1" t="s">
        <v>128</v>
      </c>
      <c r="E1688" s="1" t="s">
        <v>2</v>
      </c>
      <c r="F1688" s="1" t="s">
        <v>151</v>
      </c>
      <c r="G1688" s="1" t="s">
        <v>73</v>
      </c>
      <c r="H1688" s="8"/>
      <c r="I1688" s="8">
        <v>2015</v>
      </c>
      <c r="J1688" s="1" t="s">
        <v>124</v>
      </c>
      <c r="K1688" s="9">
        <v>39000</v>
      </c>
      <c r="L1688" s="10">
        <f>K1688/ VLOOKUP(A1688,Indicators!$B$1:$V$7,21,FALSE)</f>
        <v>170.61113784505008</v>
      </c>
      <c r="M1688" s="1" t="s">
        <v>170</v>
      </c>
      <c r="N1688" s="1" t="s">
        <v>71</v>
      </c>
      <c r="O1688" s="11"/>
      <c r="P1688" s="11"/>
      <c r="Q1688" s="8" t="str">
        <f t="shared" si="0"/>
        <v/>
      </c>
      <c r="R1688" s="1" t="s">
        <v>95</v>
      </c>
      <c r="S1688" s="1" t="s">
        <v>75</v>
      </c>
      <c r="T1688" s="11"/>
      <c r="U1688" s="11"/>
      <c r="V1688" s="11"/>
      <c r="W1688" s="11"/>
      <c r="X1688" s="11"/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</row>
    <row r="1689" spans="1:76" x14ac:dyDescent="0.2">
      <c r="A1689" s="1" t="s">
        <v>20</v>
      </c>
      <c r="B1689" s="1" t="s">
        <v>147</v>
      </c>
      <c r="C1689" s="1" t="s">
        <v>408</v>
      </c>
      <c r="D1689" s="1" t="s">
        <v>128</v>
      </c>
      <c r="E1689" s="1" t="s">
        <v>2</v>
      </c>
      <c r="F1689" s="1" t="s">
        <v>151</v>
      </c>
      <c r="G1689" s="1" t="s">
        <v>73</v>
      </c>
      <c r="H1689" s="8"/>
      <c r="I1689" s="8">
        <v>2015</v>
      </c>
      <c r="J1689" s="1" t="s">
        <v>124</v>
      </c>
      <c r="K1689" s="9">
        <v>43000</v>
      </c>
      <c r="L1689" s="10">
        <f>K1689/ VLOOKUP(A1689,Indicators!$B$1:$V$7,21,FALSE)</f>
        <v>188.10971608556804</v>
      </c>
      <c r="M1689" s="1" t="s">
        <v>170</v>
      </c>
      <c r="N1689" s="1" t="s">
        <v>71</v>
      </c>
      <c r="O1689" s="11"/>
      <c r="P1689" s="11"/>
      <c r="Q1689" s="8" t="str">
        <f t="shared" si="0"/>
        <v/>
      </c>
      <c r="R1689" s="1" t="s">
        <v>95</v>
      </c>
      <c r="S1689" s="1" t="s">
        <v>75</v>
      </c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</row>
    <row r="1690" spans="1:76" x14ac:dyDescent="0.2">
      <c r="A1690" s="1" t="s">
        <v>20</v>
      </c>
      <c r="B1690" s="1" t="s">
        <v>147</v>
      </c>
      <c r="C1690" s="1" t="s">
        <v>407</v>
      </c>
      <c r="D1690" s="1" t="s">
        <v>128</v>
      </c>
      <c r="E1690" s="1" t="s">
        <v>2</v>
      </c>
      <c r="F1690" s="1" t="s">
        <v>151</v>
      </c>
      <c r="G1690" s="1" t="s">
        <v>73</v>
      </c>
      <c r="H1690" s="8"/>
      <c r="I1690" s="8">
        <v>2015</v>
      </c>
      <c r="J1690" s="1" t="s">
        <v>124</v>
      </c>
      <c r="K1690" s="9">
        <v>51000</v>
      </c>
      <c r="L1690" s="10">
        <f>K1690/ VLOOKUP(A1690,Indicators!$B$1:$V$7,21,FALSE)</f>
        <v>223.10687256660395</v>
      </c>
      <c r="M1690" s="1" t="s">
        <v>170</v>
      </c>
      <c r="N1690" s="1" t="s">
        <v>71</v>
      </c>
      <c r="O1690" s="11"/>
      <c r="P1690" s="11"/>
      <c r="Q1690" s="8" t="str">
        <f t="shared" si="0"/>
        <v/>
      </c>
      <c r="R1690" s="1" t="s">
        <v>95</v>
      </c>
      <c r="S1690" s="1" t="s">
        <v>75</v>
      </c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</row>
    <row r="1691" spans="1:76" x14ac:dyDescent="0.2">
      <c r="A1691" s="1" t="s">
        <v>20</v>
      </c>
      <c r="B1691" s="1" t="s">
        <v>147</v>
      </c>
      <c r="C1691" s="1" t="s">
        <v>407</v>
      </c>
      <c r="D1691" s="1" t="s">
        <v>128</v>
      </c>
      <c r="E1691" s="1" t="s">
        <v>2</v>
      </c>
      <c r="F1691" s="1" t="s">
        <v>151</v>
      </c>
      <c r="G1691" s="1" t="s">
        <v>73</v>
      </c>
      <c r="H1691" s="8"/>
      <c r="I1691" s="8">
        <v>2015</v>
      </c>
      <c r="J1691" s="1" t="s">
        <v>124</v>
      </c>
      <c r="K1691" s="9">
        <v>54000</v>
      </c>
      <c r="L1691" s="10">
        <f>K1691/ VLOOKUP(A1691,Indicators!$B$1:$V$7,21,FALSE)</f>
        <v>236.23080624699242</v>
      </c>
      <c r="M1691" s="1" t="s">
        <v>170</v>
      </c>
      <c r="N1691" s="1" t="s">
        <v>71</v>
      </c>
      <c r="O1691" s="11"/>
      <c r="P1691" s="11"/>
      <c r="Q1691" s="8" t="str">
        <f t="shared" si="0"/>
        <v/>
      </c>
      <c r="R1691" s="1" t="s">
        <v>95</v>
      </c>
      <c r="S1691" s="1" t="s">
        <v>75</v>
      </c>
      <c r="T1691" s="11"/>
      <c r="U1691" s="11"/>
      <c r="V1691" s="11"/>
      <c r="W1691" s="11"/>
      <c r="X1691" s="11"/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</row>
    <row r="1692" spans="1:76" x14ac:dyDescent="0.2">
      <c r="A1692" s="1" t="s">
        <v>20</v>
      </c>
      <c r="B1692" s="1" t="s">
        <v>147</v>
      </c>
      <c r="C1692" s="1" t="s">
        <v>148</v>
      </c>
      <c r="D1692" s="1" t="s">
        <v>128</v>
      </c>
      <c r="E1692" s="1" t="s">
        <v>2</v>
      </c>
      <c r="F1692" s="1" t="s">
        <v>151</v>
      </c>
      <c r="G1692" s="1" t="s">
        <v>73</v>
      </c>
      <c r="H1692" s="8"/>
      <c r="I1692" s="8">
        <v>2015</v>
      </c>
      <c r="J1692" s="1" t="s">
        <v>124</v>
      </c>
      <c r="K1692" s="9">
        <v>56100</v>
      </c>
      <c r="L1692" s="10">
        <f>K1692/ VLOOKUP(A1692,Indicators!$B$1:$V$7,21,FALSE)</f>
        <v>245.41755982326436</v>
      </c>
      <c r="M1692" s="1" t="s">
        <v>149</v>
      </c>
      <c r="N1692" s="1" t="s">
        <v>71</v>
      </c>
      <c r="O1692" s="11"/>
      <c r="P1692" s="11"/>
      <c r="Q1692" s="8" t="str">
        <f t="shared" si="0"/>
        <v/>
      </c>
      <c r="R1692" s="1" t="s">
        <v>95</v>
      </c>
      <c r="S1692" s="1" t="s">
        <v>75</v>
      </c>
      <c r="T1692" s="11"/>
      <c r="U1692" s="11"/>
      <c r="V1692" s="11"/>
      <c r="W1692" s="11"/>
      <c r="X1692" s="11"/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</row>
    <row r="1693" spans="1:76" x14ac:dyDescent="0.2">
      <c r="A1693" s="1" t="s">
        <v>20</v>
      </c>
      <c r="B1693" s="1" t="s">
        <v>147</v>
      </c>
      <c r="C1693" s="1" t="s">
        <v>411</v>
      </c>
      <c r="D1693" s="1" t="s">
        <v>128</v>
      </c>
      <c r="E1693" s="1" t="s">
        <v>2</v>
      </c>
      <c r="F1693" s="1" t="s">
        <v>151</v>
      </c>
      <c r="G1693" s="1" t="s">
        <v>73</v>
      </c>
      <c r="H1693" s="8"/>
      <c r="I1693" s="8">
        <v>2015</v>
      </c>
      <c r="J1693" s="1" t="s">
        <v>124</v>
      </c>
      <c r="K1693" s="9">
        <v>59100</v>
      </c>
      <c r="L1693" s="10">
        <f>K1693/ VLOOKUP(A1693,Indicators!$B$1:$V$7,21,FALSE)</f>
        <v>258.54149350365282</v>
      </c>
      <c r="M1693" s="1" t="s">
        <v>170</v>
      </c>
      <c r="N1693" s="1" t="s">
        <v>71</v>
      </c>
      <c r="O1693" s="11"/>
      <c r="P1693" s="11"/>
      <c r="Q1693" s="8" t="str">
        <f t="shared" si="0"/>
        <v/>
      </c>
      <c r="R1693" s="1" t="s">
        <v>95</v>
      </c>
      <c r="S1693" s="1" t="s">
        <v>75</v>
      </c>
      <c r="T1693" s="11"/>
      <c r="U1693" s="11"/>
      <c r="V1693" s="11"/>
      <c r="W1693" s="11"/>
      <c r="X1693" s="11"/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</row>
    <row r="1694" spans="1:76" x14ac:dyDescent="0.2">
      <c r="A1694" s="1" t="s">
        <v>20</v>
      </c>
      <c r="B1694" s="1" t="s">
        <v>147</v>
      </c>
      <c r="C1694" s="1" t="s">
        <v>411</v>
      </c>
      <c r="D1694" s="1" t="s">
        <v>128</v>
      </c>
      <c r="E1694" s="1" t="s">
        <v>2</v>
      </c>
      <c r="F1694" s="1" t="s">
        <v>151</v>
      </c>
      <c r="G1694" s="1" t="s">
        <v>73</v>
      </c>
      <c r="H1694" s="8"/>
      <c r="I1694" s="8">
        <v>2015</v>
      </c>
      <c r="J1694" s="1" t="s">
        <v>124</v>
      </c>
      <c r="K1694" s="9">
        <v>69000</v>
      </c>
      <c r="L1694" s="10">
        <f>K1694/ VLOOKUP(A1694,Indicators!$B$1:$V$7,21,FALSE)</f>
        <v>301.85047464893478</v>
      </c>
      <c r="M1694" s="1" t="s">
        <v>170</v>
      </c>
      <c r="N1694" s="1" t="s">
        <v>71</v>
      </c>
      <c r="O1694" s="11"/>
      <c r="P1694" s="11"/>
      <c r="Q1694" s="8" t="str">
        <f t="shared" si="0"/>
        <v/>
      </c>
      <c r="R1694" s="1" t="s">
        <v>95</v>
      </c>
      <c r="S1694" s="1" t="s">
        <v>75</v>
      </c>
      <c r="T1694" s="11"/>
      <c r="U1694" s="11"/>
      <c r="V1694" s="11"/>
      <c r="W1694" s="11"/>
      <c r="X1694" s="11"/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</row>
    <row r="1695" spans="1:76" x14ac:dyDescent="0.2">
      <c r="A1695" s="1" t="s">
        <v>20</v>
      </c>
      <c r="B1695" s="1" t="s">
        <v>147</v>
      </c>
      <c r="C1695" s="1" t="s">
        <v>411</v>
      </c>
      <c r="D1695" s="1" t="s">
        <v>128</v>
      </c>
      <c r="E1695" s="1" t="s">
        <v>2</v>
      </c>
      <c r="F1695" s="1" t="s">
        <v>151</v>
      </c>
      <c r="G1695" s="1" t="s">
        <v>73</v>
      </c>
      <c r="H1695" s="8"/>
      <c r="I1695" s="8">
        <v>2015</v>
      </c>
      <c r="J1695" s="1" t="s">
        <v>124</v>
      </c>
      <c r="K1695" s="9">
        <v>103000</v>
      </c>
      <c r="L1695" s="10">
        <f>K1695/ VLOOKUP(A1695,Indicators!$B$1:$V$7,21,FALSE)</f>
        <v>450.58838969333743</v>
      </c>
      <c r="M1695" s="1" t="s">
        <v>170</v>
      </c>
      <c r="N1695" s="1" t="s">
        <v>71</v>
      </c>
      <c r="O1695" s="11"/>
      <c r="P1695" s="11"/>
      <c r="Q1695" s="8" t="str">
        <f t="shared" si="0"/>
        <v/>
      </c>
      <c r="R1695" s="1" t="s">
        <v>95</v>
      </c>
      <c r="S1695" s="1" t="s">
        <v>75</v>
      </c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</row>
    <row r="1696" spans="1:76" x14ac:dyDescent="0.2">
      <c r="A1696" s="1" t="s">
        <v>20</v>
      </c>
      <c r="B1696" s="1" t="s">
        <v>147</v>
      </c>
      <c r="C1696" s="1" t="s">
        <v>410</v>
      </c>
      <c r="D1696" s="1" t="s">
        <v>128</v>
      </c>
      <c r="E1696" s="1" t="s">
        <v>2</v>
      </c>
      <c r="F1696" s="1" t="s">
        <v>151</v>
      </c>
      <c r="G1696" s="1" t="s">
        <v>73</v>
      </c>
      <c r="H1696" s="8"/>
      <c r="I1696" s="8">
        <v>2015</v>
      </c>
      <c r="J1696" s="1" t="s">
        <v>124</v>
      </c>
      <c r="K1696" s="9">
        <v>110000</v>
      </c>
      <c r="L1696" s="10">
        <f>K1696/ VLOOKUP(A1696,Indicators!$B$1:$V$7,21,FALSE)</f>
        <v>481.21090161424382</v>
      </c>
      <c r="M1696" s="1" t="s">
        <v>170</v>
      </c>
      <c r="N1696" s="1" t="s">
        <v>71</v>
      </c>
      <c r="O1696" s="11"/>
      <c r="P1696" s="11"/>
      <c r="Q1696" s="8" t="str">
        <f t="shared" si="0"/>
        <v/>
      </c>
      <c r="R1696" s="1" t="s">
        <v>95</v>
      </c>
      <c r="S1696" s="1" t="s">
        <v>75</v>
      </c>
      <c r="T1696" s="11"/>
      <c r="U1696" s="11"/>
      <c r="V1696" s="11"/>
      <c r="W1696" s="11"/>
      <c r="X1696" s="11"/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</row>
    <row r="1697" spans="1:76" x14ac:dyDescent="0.2">
      <c r="A1697" s="1" t="s">
        <v>20</v>
      </c>
      <c r="B1697" s="1" t="s">
        <v>147</v>
      </c>
      <c r="C1697" s="1" t="s">
        <v>411</v>
      </c>
      <c r="D1697" s="1" t="s">
        <v>128</v>
      </c>
      <c r="E1697" s="1" t="s">
        <v>2</v>
      </c>
      <c r="F1697" s="1" t="s">
        <v>151</v>
      </c>
      <c r="G1697" s="1" t="s">
        <v>73</v>
      </c>
      <c r="H1697" s="8"/>
      <c r="I1697" s="8">
        <v>2015</v>
      </c>
      <c r="J1697" s="1" t="s">
        <v>124</v>
      </c>
      <c r="K1697" s="9">
        <v>208000</v>
      </c>
      <c r="L1697" s="10">
        <f>K1697/ VLOOKUP(A1697,Indicators!$B$1:$V$7,21,FALSE)</f>
        <v>909.9260685069338</v>
      </c>
      <c r="M1697" s="1" t="s">
        <v>170</v>
      </c>
      <c r="N1697" s="1" t="s">
        <v>71</v>
      </c>
      <c r="O1697" s="11"/>
      <c r="P1697" s="11"/>
      <c r="Q1697" s="8" t="str">
        <f t="shared" si="0"/>
        <v/>
      </c>
      <c r="R1697" s="1" t="s">
        <v>95</v>
      </c>
      <c r="S1697" s="1" t="s">
        <v>75</v>
      </c>
      <c r="T1697" s="11"/>
      <c r="U1697" s="11"/>
      <c r="V1697" s="11"/>
      <c r="W1697" s="11"/>
      <c r="X1697" s="11"/>
      <c r="Y1697" s="11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</row>
    <row r="1698" spans="1:76" x14ac:dyDescent="0.2">
      <c r="A1698" s="1" t="s">
        <v>20</v>
      </c>
      <c r="B1698" s="1" t="s">
        <v>147</v>
      </c>
      <c r="C1698" s="1" t="s">
        <v>411</v>
      </c>
      <c r="D1698" s="1" t="s">
        <v>128</v>
      </c>
      <c r="E1698" s="1" t="s">
        <v>2</v>
      </c>
      <c r="F1698" s="1" t="s">
        <v>151</v>
      </c>
      <c r="G1698" s="1" t="s">
        <v>73</v>
      </c>
      <c r="H1698" s="8"/>
      <c r="I1698" s="8">
        <v>2015</v>
      </c>
      <c r="J1698" s="1" t="s">
        <v>124</v>
      </c>
      <c r="K1698" s="9">
        <v>210000</v>
      </c>
      <c r="L1698" s="10">
        <f>K1698/ VLOOKUP(A1698,Indicators!$B$1:$V$7,21,FALSE)</f>
        <v>918.67535762719274</v>
      </c>
      <c r="M1698" s="1" t="s">
        <v>170</v>
      </c>
      <c r="N1698" s="1" t="s">
        <v>71</v>
      </c>
      <c r="O1698" s="11"/>
      <c r="P1698" s="11"/>
      <c r="Q1698" s="8" t="str">
        <f t="shared" si="0"/>
        <v/>
      </c>
      <c r="R1698" s="1" t="s">
        <v>95</v>
      </c>
      <c r="S1698" s="1" t="s">
        <v>75</v>
      </c>
      <c r="T1698" s="11"/>
      <c r="U1698" s="11"/>
      <c r="V1698" s="11"/>
      <c r="W1698" s="11"/>
      <c r="X1698" s="11"/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</row>
    <row r="1699" spans="1:76" x14ac:dyDescent="0.2">
      <c r="A1699" s="1" t="s">
        <v>20</v>
      </c>
      <c r="B1699" s="1" t="s">
        <v>147</v>
      </c>
      <c r="C1699" s="1" t="s">
        <v>409</v>
      </c>
      <c r="D1699" s="1" t="s">
        <v>128</v>
      </c>
      <c r="E1699" s="1" t="s">
        <v>2</v>
      </c>
      <c r="F1699" s="1" t="s">
        <v>151</v>
      </c>
      <c r="G1699" s="1" t="s">
        <v>73</v>
      </c>
      <c r="H1699" s="8"/>
      <c r="I1699" s="8">
        <v>2015</v>
      </c>
      <c r="J1699" s="1" t="s">
        <v>124</v>
      </c>
      <c r="K1699" s="9">
        <v>344000</v>
      </c>
      <c r="L1699" s="10">
        <f>K1699/ VLOOKUP(A1699,Indicators!$B$1:$V$7,21,FALSE)</f>
        <v>1504.8777286845443</v>
      </c>
      <c r="M1699" s="1" t="s">
        <v>170</v>
      </c>
      <c r="N1699" s="1" t="s">
        <v>71</v>
      </c>
      <c r="O1699" s="11"/>
      <c r="P1699" s="11"/>
      <c r="Q1699" s="8" t="str">
        <f t="shared" si="0"/>
        <v/>
      </c>
      <c r="R1699" s="1" t="s">
        <v>95</v>
      </c>
      <c r="S1699" s="1" t="s">
        <v>75</v>
      </c>
      <c r="T1699" s="11"/>
      <c r="U1699" s="11"/>
      <c r="V1699" s="11"/>
      <c r="W1699" s="11"/>
      <c r="X1699" s="11"/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</row>
    <row r="1700" spans="1:76" x14ac:dyDescent="0.2">
      <c r="A1700" s="1" t="s">
        <v>20</v>
      </c>
      <c r="B1700" s="1" t="s">
        <v>147</v>
      </c>
      <c r="C1700" s="1" t="s">
        <v>407</v>
      </c>
      <c r="D1700" s="1" t="s">
        <v>128</v>
      </c>
      <c r="E1700" s="1" t="s">
        <v>2</v>
      </c>
      <c r="F1700" s="1" t="s">
        <v>151</v>
      </c>
      <c r="G1700" s="1" t="s">
        <v>73</v>
      </c>
      <c r="H1700" s="8"/>
      <c r="I1700" s="8">
        <v>2015</v>
      </c>
      <c r="J1700" s="1" t="s">
        <v>124</v>
      </c>
      <c r="K1700" s="9">
        <v>365000</v>
      </c>
      <c r="L1700" s="10">
        <f>K1700/ VLOOKUP(A1700,Indicators!$B$1:$V$7,21,FALSE)</f>
        <v>1596.7452644472637</v>
      </c>
      <c r="M1700" s="1" t="s">
        <v>170</v>
      </c>
      <c r="N1700" s="1" t="s">
        <v>71</v>
      </c>
      <c r="O1700" s="11"/>
      <c r="P1700" s="11"/>
      <c r="Q1700" s="8" t="str">
        <f t="shared" si="0"/>
        <v/>
      </c>
      <c r="R1700" s="1" t="s">
        <v>95</v>
      </c>
      <c r="S1700" s="1" t="s">
        <v>75</v>
      </c>
      <c r="T1700" s="11"/>
      <c r="U1700" s="11"/>
      <c r="V1700" s="11"/>
      <c r="W1700" s="11"/>
      <c r="X1700" s="11"/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</row>
    <row r="1701" spans="1:76" x14ac:dyDescent="0.2">
      <c r="A1701" s="1" t="s">
        <v>20</v>
      </c>
      <c r="B1701" s="1" t="s">
        <v>147</v>
      </c>
      <c r="C1701" s="1" t="s">
        <v>411</v>
      </c>
      <c r="D1701" s="1" t="s">
        <v>128</v>
      </c>
      <c r="E1701" s="1" t="s">
        <v>2</v>
      </c>
      <c r="F1701" s="1" t="s">
        <v>151</v>
      </c>
      <c r="G1701" s="1" t="s">
        <v>73</v>
      </c>
      <c r="H1701" s="8"/>
      <c r="I1701" s="8">
        <v>2015</v>
      </c>
      <c r="J1701" s="1" t="s">
        <v>124</v>
      </c>
      <c r="K1701" s="9">
        <v>420000</v>
      </c>
      <c r="L1701" s="10">
        <f>K1701/ VLOOKUP(A1701,Indicators!$B$1:$V$7,21,FALSE)</f>
        <v>1837.3507152543855</v>
      </c>
      <c r="M1701" s="1" t="s">
        <v>170</v>
      </c>
      <c r="N1701" s="1" t="s">
        <v>71</v>
      </c>
      <c r="O1701" s="11"/>
      <c r="P1701" s="11"/>
      <c r="Q1701" s="8" t="str">
        <f t="shared" si="0"/>
        <v/>
      </c>
      <c r="R1701" s="1" t="s">
        <v>95</v>
      </c>
      <c r="S1701" s="1" t="s">
        <v>75</v>
      </c>
      <c r="T1701" s="11"/>
      <c r="U1701" s="11"/>
      <c r="V1701" s="11"/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</row>
    <row r="1702" spans="1:76" x14ac:dyDescent="0.2">
      <c r="A1702" s="1" t="s">
        <v>20</v>
      </c>
      <c r="B1702" s="1" t="s">
        <v>147</v>
      </c>
      <c r="C1702" s="1" t="s">
        <v>411</v>
      </c>
      <c r="D1702" s="1" t="s">
        <v>128</v>
      </c>
      <c r="E1702" s="1" t="s">
        <v>2</v>
      </c>
      <c r="F1702" s="1" t="s">
        <v>151</v>
      </c>
      <c r="G1702" s="1" t="s">
        <v>73</v>
      </c>
      <c r="H1702" s="8"/>
      <c r="I1702" s="8">
        <v>2015</v>
      </c>
      <c r="J1702" s="1" t="s">
        <v>124</v>
      </c>
      <c r="K1702" s="9">
        <v>467000</v>
      </c>
      <c r="L1702" s="10">
        <f>K1702/ VLOOKUP(A1702,Indicators!$B$1:$V$7,21,FALSE)</f>
        <v>2042.9590095804715</v>
      </c>
      <c r="M1702" s="1" t="s">
        <v>170</v>
      </c>
      <c r="N1702" s="1" t="s">
        <v>71</v>
      </c>
      <c r="O1702" s="11"/>
      <c r="P1702" s="11"/>
      <c r="Q1702" s="8" t="str">
        <f t="shared" si="0"/>
        <v/>
      </c>
      <c r="R1702" s="1" t="s">
        <v>95</v>
      </c>
      <c r="S1702" s="1" t="s">
        <v>75</v>
      </c>
      <c r="T1702" s="11"/>
      <c r="U1702" s="11"/>
      <c r="V1702" s="11"/>
      <c r="W1702" s="11"/>
      <c r="X1702" s="11"/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</row>
    <row r="1703" spans="1:76" x14ac:dyDescent="0.2">
      <c r="A1703" s="1" t="s">
        <v>20</v>
      </c>
      <c r="B1703" s="1" t="s">
        <v>147</v>
      </c>
      <c r="C1703" s="1" t="s">
        <v>411</v>
      </c>
      <c r="D1703" s="1" t="s">
        <v>128</v>
      </c>
      <c r="E1703" s="1" t="s">
        <v>2</v>
      </c>
      <c r="F1703" s="1" t="s">
        <v>151</v>
      </c>
      <c r="G1703" s="1" t="s">
        <v>73</v>
      </c>
      <c r="H1703" s="8"/>
      <c r="I1703" s="8">
        <v>2015</v>
      </c>
      <c r="J1703" s="1" t="s">
        <v>124</v>
      </c>
      <c r="K1703" s="9">
        <v>1081800</v>
      </c>
      <c r="L1703" s="10">
        <f>K1703/ VLOOKUP(A1703,Indicators!$B$1:$V$7,21,FALSE)</f>
        <v>4732.4904851480815</v>
      </c>
      <c r="M1703" s="1" t="s">
        <v>170</v>
      </c>
      <c r="N1703" s="1" t="s">
        <v>71</v>
      </c>
      <c r="O1703" s="11"/>
      <c r="P1703" s="11"/>
      <c r="Q1703" s="8" t="str">
        <f t="shared" si="0"/>
        <v/>
      </c>
      <c r="R1703" s="1" t="s">
        <v>95</v>
      </c>
      <c r="S1703" s="1" t="s">
        <v>75</v>
      </c>
      <c r="T1703" s="11"/>
      <c r="U1703" s="11"/>
      <c r="V1703" s="11"/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</row>
    <row r="1704" spans="1:76" x14ac:dyDescent="0.2">
      <c r="A1704" s="1" t="s">
        <v>20</v>
      </c>
      <c r="B1704" s="1" t="s">
        <v>147</v>
      </c>
      <c r="C1704" s="1" t="s">
        <v>408</v>
      </c>
      <c r="D1704" s="1" t="s">
        <v>128</v>
      </c>
      <c r="E1704" s="1" t="s">
        <v>2</v>
      </c>
      <c r="F1704" s="1" t="s">
        <v>151</v>
      </c>
      <c r="G1704" s="1" t="s">
        <v>73</v>
      </c>
      <c r="H1704" s="8"/>
      <c r="I1704" s="8">
        <v>2015</v>
      </c>
      <c r="J1704" s="1" t="s">
        <v>124</v>
      </c>
      <c r="K1704" s="9">
        <v>1141000</v>
      </c>
      <c r="L1704" s="10">
        <f>K1704/ VLOOKUP(A1704,Indicators!$B$1:$V$7,21,FALSE)</f>
        <v>4991.4694431077478</v>
      </c>
      <c r="M1704" s="1" t="s">
        <v>170</v>
      </c>
      <c r="N1704" s="1" t="s">
        <v>71</v>
      </c>
      <c r="O1704" s="11"/>
      <c r="P1704" s="11"/>
      <c r="Q1704" s="8" t="str">
        <f t="shared" si="0"/>
        <v/>
      </c>
      <c r="R1704" s="1" t="s">
        <v>95</v>
      </c>
      <c r="S1704" s="1" t="s">
        <v>75</v>
      </c>
      <c r="T1704" s="11"/>
      <c r="U1704" s="11"/>
      <c r="V1704" s="11"/>
      <c r="W1704" s="11"/>
      <c r="X1704" s="11"/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</row>
    <row r="1705" spans="1:76" x14ac:dyDescent="0.2">
      <c r="A1705" s="1" t="s">
        <v>20</v>
      </c>
      <c r="B1705" s="1" t="s">
        <v>412</v>
      </c>
      <c r="C1705" s="1" t="s">
        <v>412</v>
      </c>
      <c r="D1705" s="1" t="s">
        <v>122</v>
      </c>
      <c r="E1705" s="1" t="s">
        <v>1</v>
      </c>
      <c r="F1705" s="1" t="s">
        <v>151</v>
      </c>
      <c r="G1705" s="1" t="s">
        <v>73</v>
      </c>
      <c r="H1705" s="8"/>
      <c r="I1705" s="8">
        <v>2015</v>
      </c>
      <c r="J1705" s="1" t="s">
        <v>124</v>
      </c>
      <c r="K1705" s="8">
        <v>200</v>
      </c>
      <c r="L1705" s="10">
        <f>K1705/ VLOOKUP(A1705,Indicators!$B$1:$V$7,21,FALSE)</f>
        <v>0.87492891202589784</v>
      </c>
      <c r="M1705" s="1" t="s">
        <v>170</v>
      </c>
      <c r="N1705" s="1" t="s">
        <v>71</v>
      </c>
      <c r="O1705" s="11"/>
      <c r="P1705" s="11"/>
      <c r="Q1705" s="8" t="str">
        <f t="shared" si="0"/>
        <v/>
      </c>
      <c r="R1705" s="1" t="s">
        <v>103</v>
      </c>
      <c r="S1705" s="1" t="s">
        <v>62</v>
      </c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</row>
    <row r="1706" spans="1:76" x14ac:dyDescent="0.2">
      <c r="A1706" s="1" t="s">
        <v>20</v>
      </c>
      <c r="B1706" s="1" t="s">
        <v>412</v>
      </c>
      <c r="C1706" s="1" t="s">
        <v>412</v>
      </c>
      <c r="D1706" s="1" t="s">
        <v>122</v>
      </c>
      <c r="E1706" s="1" t="s">
        <v>1</v>
      </c>
      <c r="F1706" s="1" t="s">
        <v>151</v>
      </c>
      <c r="G1706" s="1" t="s">
        <v>73</v>
      </c>
      <c r="H1706" s="8"/>
      <c r="I1706" s="8">
        <v>2015</v>
      </c>
      <c r="J1706" s="1" t="s">
        <v>124</v>
      </c>
      <c r="K1706" s="8">
        <v>280</v>
      </c>
      <c r="L1706" s="10">
        <f>K1706/ VLOOKUP(A1706,Indicators!$B$1:$V$7,21,FALSE)</f>
        <v>1.224900476836257</v>
      </c>
      <c r="M1706" s="1" t="s">
        <v>170</v>
      </c>
      <c r="N1706" s="1" t="s">
        <v>71</v>
      </c>
      <c r="O1706" s="11"/>
      <c r="P1706" s="11"/>
      <c r="Q1706" s="8" t="str">
        <f t="shared" si="0"/>
        <v/>
      </c>
      <c r="R1706" s="1" t="s">
        <v>103</v>
      </c>
      <c r="S1706" s="1" t="s">
        <v>62</v>
      </c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</row>
    <row r="1707" spans="1:76" x14ac:dyDescent="0.2">
      <c r="A1707" s="1" t="s">
        <v>20</v>
      </c>
      <c r="B1707" s="1" t="s">
        <v>412</v>
      </c>
      <c r="C1707" s="1" t="s">
        <v>412</v>
      </c>
      <c r="D1707" s="1" t="s">
        <v>122</v>
      </c>
      <c r="E1707" s="1" t="s">
        <v>1</v>
      </c>
      <c r="F1707" s="1" t="s">
        <v>151</v>
      </c>
      <c r="G1707" s="1" t="s">
        <v>73</v>
      </c>
      <c r="H1707" s="8"/>
      <c r="I1707" s="8">
        <v>2015</v>
      </c>
      <c r="J1707" s="1" t="s">
        <v>124</v>
      </c>
      <c r="K1707" s="8">
        <v>500</v>
      </c>
      <c r="L1707" s="10">
        <f>K1707/ VLOOKUP(A1707,Indicators!$B$1:$V$7,21,FALSE)</f>
        <v>2.1873222800647447</v>
      </c>
      <c r="M1707" s="1" t="s">
        <v>170</v>
      </c>
      <c r="N1707" s="1" t="s">
        <v>71</v>
      </c>
      <c r="O1707" s="11"/>
      <c r="P1707" s="11"/>
      <c r="Q1707" s="8" t="str">
        <f t="shared" si="0"/>
        <v/>
      </c>
      <c r="R1707" s="1" t="s">
        <v>103</v>
      </c>
      <c r="S1707" s="1" t="s">
        <v>62</v>
      </c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</row>
    <row r="1708" spans="1:76" x14ac:dyDescent="0.2">
      <c r="A1708" s="1" t="s">
        <v>20</v>
      </c>
      <c r="B1708" s="1" t="s">
        <v>412</v>
      </c>
      <c r="C1708" s="1" t="s">
        <v>412</v>
      </c>
      <c r="D1708" s="1" t="s">
        <v>122</v>
      </c>
      <c r="E1708" s="1" t="s">
        <v>1</v>
      </c>
      <c r="F1708" s="1" t="s">
        <v>151</v>
      </c>
      <c r="G1708" s="1" t="s">
        <v>73</v>
      </c>
      <c r="H1708" s="8"/>
      <c r="I1708" s="8">
        <v>2015</v>
      </c>
      <c r="J1708" s="1" t="s">
        <v>124</v>
      </c>
      <c r="K1708" s="8">
        <v>500</v>
      </c>
      <c r="L1708" s="10">
        <f>K1708/ VLOOKUP(A1708,Indicators!$B$1:$V$7,21,FALSE)</f>
        <v>2.1873222800647447</v>
      </c>
      <c r="M1708" s="1" t="s">
        <v>170</v>
      </c>
      <c r="N1708" s="1" t="s">
        <v>71</v>
      </c>
      <c r="O1708" s="11"/>
      <c r="P1708" s="11"/>
      <c r="Q1708" s="8" t="str">
        <f t="shared" si="0"/>
        <v/>
      </c>
      <c r="R1708" s="1" t="s">
        <v>103</v>
      </c>
      <c r="S1708" s="1" t="s">
        <v>62</v>
      </c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</row>
    <row r="1709" spans="1:76" x14ac:dyDescent="0.2">
      <c r="A1709" s="1" t="s">
        <v>20</v>
      </c>
      <c r="B1709" s="1" t="s">
        <v>412</v>
      </c>
      <c r="C1709" s="1" t="s">
        <v>412</v>
      </c>
      <c r="D1709" s="1" t="s">
        <v>122</v>
      </c>
      <c r="E1709" s="1" t="s">
        <v>1</v>
      </c>
      <c r="F1709" s="1" t="s">
        <v>151</v>
      </c>
      <c r="G1709" s="1" t="s">
        <v>73</v>
      </c>
      <c r="H1709" s="8"/>
      <c r="I1709" s="8">
        <v>2015</v>
      </c>
      <c r="J1709" s="1" t="s">
        <v>124</v>
      </c>
      <c r="K1709" s="9">
        <v>2200</v>
      </c>
      <c r="L1709" s="10">
        <f>K1709/ VLOOKUP(A1709,Indicators!$B$1:$V$7,21,FALSE)</f>
        <v>9.624218032284876</v>
      </c>
      <c r="M1709" s="1" t="s">
        <v>170</v>
      </c>
      <c r="N1709" s="1" t="s">
        <v>71</v>
      </c>
      <c r="O1709" s="11"/>
      <c r="P1709" s="11"/>
      <c r="Q1709" s="8" t="str">
        <f t="shared" si="0"/>
        <v/>
      </c>
      <c r="R1709" s="1" t="s">
        <v>103</v>
      </c>
      <c r="S1709" s="1" t="s">
        <v>62</v>
      </c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</row>
    <row r="1710" spans="1:76" x14ac:dyDescent="0.2">
      <c r="A1710" s="1" t="s">
        <v>20</v>
      </c>
      <c r="B1710" s="1" t="s">
        <v>412</v>
      </c>
      <c r="C1710" s="1" t="s">
        <v>412</v>
      </c>
      <c r="D1710" s="1" t="s">
        <v>122</v>
      </c>
      <c r="E1710" s="1" t="s">
        <v>1</v>
      </c>
      <c r="F1710" s="1" t="s">
        <v>151</v>
      </c>
      <c r="G1710" s="1" t="s">
        <v>73</v>
      </c>
      <c r="H1710" s="8"/>
      <c r="I1710" s="8">
        <v>2015</v>
      </c>
      <c r="J1710" s="1" t="s">
        <v>124</v>
      </c>
      <c r="K1710" s="9">
        <v>3500</v>
      </c>
      <c r="L1710" s="10">
        <f>K1710/ VLOOKUP(A1710,Indicators!$B$1:$V$7,21,FALSE)</f>
        <v>15.311255960453213</v>
      </c>
      <c r="M1710" s="1" t="s">
        <v>170</v>
      </c>
      <c r="N1710" s="1" t="s">
        <v>71</v>
      </c>
      <c r="O1710" s="11"/>
      <c r="P1710" s="11"/>
      <c r="Q1710" s="8" t="str">
        <f t="shared" si="0"/>
        <v/>
      </c>
      <c r="R1710" s="1" t="s">
        <v>103</v>
      </c>
      <c r="S1710" s="1" t="s">
        <v>62</v>
      </c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</row>
    <row r="1711" spans="1:76" x14ac:dyDescent="0.2">
      <c r="A1711" s="1" t="s">
        <v>20</v>
      </c>
      <c r="B1711" s="1" t="s">
        <v>412</v>
      </c>
      <c r="C1711" s="1" t="s">
        <v>412</v>
      </c>
      <c r="D1711" s="1" t="s">
        <v>122</v>
      </c>
      <c r="E1711" s="1" t="s">
        <v>1</v>
      </c>
      <c r="F1711" s="1" t="s">
        <v>151</v>
      </c>
      <c r="G1711" s="1" t="s">
        <v>73</v>
      </c>
      <c r="H1711" s="8"/>
      <c r="I1711" s="8">
        <v>2015</v>
      </c>
      <c r="J1711" s="1" t="s">
        <v>124</v>
      </c>
      <c r="K1711" s="9">
        <v>4500</v>
      </c>
      <c r="L1711" s="10">
        <f>K1711/ VLOOKUP(A1711,Indicators!$B$1:$V$7,21,FALSE)</f>
        <v>19.685900520582702</v>
      </c>
      <c r="M1711" s="1" t="s">
        <v>170</v>
      </c>
      <c r="N1711" s="1" t="s">
        <v>71</v>
      </c>
      <c r="O1711" s="11"/>
      <c r="P1711" s="11"/>
      <c r="Q1711" s="8" t="str">
        <f t="shared" si="0"/>
        <v/>
      </c>
      <c r="R1711" s="1" t="s">
        <v>103</v>
      </c>
      <c r="S1711" s="1" t="s">
        <v>62</v>
      </c>
      <c r="T1711" s="11"/>
      <c r="U1711" s="11"/>
      <c r="V1711" s="11"/>
      <c r="W1711" s="11"/>
      <c r="X1711" s="11"/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</row>
    <row r="1712" spans="1:76" x14ac:dyDescent="0.2">
      <c r="A1712" s="1" t="s">
        <v>20</v>
      </c>
      <c r="B1712" s="1" t="s">
        <v>412</v>
      </c>
      <c r="C1712" s="1" t="s">
        <v>412</v>
      </c>
      <c r="D1712" s="1" t="s">
        <v>122</v>
      </c>
      <c r="E1712" s="1" t="s">
        <v>1</v>
      </c>
      <c r="F1712" s="1" t="s">
        <v>151</v>
      </c>
      <c r="G1712" s="1" t="s">
        <v>73</v>
      </c>
      <c r="H1712" s="8"/>
      <c r="I1712" s="8">
        <v>2015</v>
      </c>
      <c r="J1712" s="1" t="s">
        <v>124</v>
      </c>
      <c r="K1712" s="9">
        <v>5860</v>
      </c>
      <c r="L1712" s="10">
        <f>K1712/ VLOOKUP(A1712,Indicators!$B$1:$V$7,21,FALSE)</f>
        <v>25.63541712235881</v>
      </c>
      <c r="M1712" s="1" t="s">
        <v>170</v>
      </c>
      <c r="N1712" s="1" t="s">
        <v>71</v>
      </c>
      <c r="O1712" s="11"/>
      <c r="P1712" s="11"/>
      <c r="Q1712" s="8" t="str">
        <f t="shared" si="0"/>
        <v/>
      </c>
      <c r="R1712" s="1" t="s">
        <v>103</v>
      </c>
      <c r="S1712" s="1" t="s">
        <v>62</v>
      </c>
      <c r="T1712" s="11"/>
      <c r="U1712" s="11"/>
      <c r="V1712" s="11"/>
      <c r="W1712" s="11"/>
      <c r="X1712" s="11"/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</row>
    <row r="1713" spans="1:76" x14ac:dyDescent="0.2">
      <c r="A1713" s="1" t="s">
        <v>20</v>
      </c>
      <c r="B1713" s="1" t="s">
        <v>412</v>
      </c>
      <c r="C1713" s="1" t="s">
        <v>412</v>
      </c>
      <c r="D1713" s="1" t="s">
        <v>122</v>
      </c>
      <c r="E1713" s="1" t="s">
        <v>1</v>
      </c>
      <c r="F1713" s="1" t="s">
        <v>151</v>
      </c>
      <c r="G1713" s="1" t="s">
        <v>73</v>
      </c>
      <c r="H1713" s="8"/>
      <c r="I1713" s="8">
        <v>2015</v>
      </c>
      <c r="J1713" s="1" t="s">
        <v>124</v>
      </c>
      <c r="K1713" s="9">
        <v>17800</v>
      </c>
      <c r="L1713" s="10">
        <f>K1713/ VLOOKUP(A1713,Indicators!$B$1:$V$7,21,FALSE)</f>
        <v>77.868673170304916</v>
      </c>
      <c r="M1713" s="1" t="s">
        <v>170</v>
      </c>
      <c r="N1713" s="1" t="s">
        <v>71</v>
      </c>
      <c r="O1713" s="11"/>
      <c r="P1713" s="11"/>
      <c r="Q1713" s="8" t="str">
        <f t="shared" si="0"/>
        <v/>
      </c>
      <c r="R1713" s="1" t="s">
        <v>103</v>
      </c>
      <c r="S1713" s="1" t="s">
        <v>62</v>
      </c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</row>
    <row r="1714" spans="1:76" x14ac:dyDescent="0.2">
      <c r="A1714" s="1" t="s">
        <v>20</v>
      </c>
      <c r="B1714" s="1" t="s">
        <v>412</v>
      </c>
      <c r="C1714" s="1" t="s">
        <v>412</v>
      </c>
      <c r="D1714" s="1" t="s">
        <v>122</v>
      </c>
      <c r="E1714" s="1" t="s">
        <v>1</v>
      </c>
      <c r="F1714" s="1" t="s">
        <v>151</v>
      </c>
      <c r="G1714" s="1" t="s">
        <v>73</v>
      </c>
      <c r="H1714" s="8"/>
      <c r="I1714" s="8">
        <v>2015</v>
      </c>
      <c r="J1714" s="1" t="s">
        <v>124</v>
      </c>
      <c r="K1714" s="9">
        <v>172700</v>
      </c>
      <c r="L1714" s="10">
        <f>K1714/ VLOOKUP(A1714,Indicators!$B$1:$V$7,21,FALSE)</f>
        <v>755.50111553436284</v>
      </c>
      <c r="M1714" s="1" t="s">
        <v>170</v>
      </c>
      <c r="N1714" s="1" t="s">
        <v>71</v>
      </c>
      <c r="O1714" s="11"/>
      <c r="P1714" s="11"/>
      <c r="Q1714" s="8" t="str">
        <f t="shared" si="0"/>
        <v/>
      </c>
      <c r="R1714" s="1" t="s">
        <v>103</v>
      </c>
      <c r="S1714" s="1" t="s">
        <v>62</v>
      </c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</row>
    <row r="1715" spans="1:76" x14ac:dyDescent="0.2">
      <c r="A1715" s="1" t="s">
        <v>20</v>
      </c>
      <c r="B1715" s="1" t="s">
        <v>413</v>
      </c>
      <c r="C1715" s="1" t="s">
        <v>414</v>
      </c>
      <c r="D1715" s="1" t="s">
        <v>122</v>
      </c>
      <c r="E1715" s="1" t="s">
        <v>2</v>
      </c>
      <c r="F1715" s="1" t="s">
        <v>151</v>
      </c>
      <c r="G1715" s="1" t="s">
        <v>73</v>
      </c>
      <c r="H1715" s="8"/>
      <c r="I1715" s="8">
        <v>2015</v>
      </c>
      <c r="J1715" s="1" t="s">
        <v>124</v>
      </c>
      <c r="K1715" s="8">
        <v>500</v>
      </c>
      <c r="L1715" s="10">
        <f>K1715/ VLOOKUP(A1715,Indicators!$B$1:$V$7,21,FALSE)</f>
        <v>2.1873222800647447</v>
      </c>
      <c r="M1715" s="1" t="s">
        <v>170</v>
      </c>
      <c r="N1715" s="1" t="s">
        <v>71</v>
      </c>
      <c r="O1715" s="11"/>
      <c r="P1715" s="11"/>
      <c r="Q1715" s="8" t="str">
        <f t="shared" si="0"/>
        <v/>
      </c>
      <c r="R1715" s="1" t="s">
        <v>98</v>
      </c>
      <c r="S1715" s="1" t="s">
        <v>59</v>
      </c>
      <c r="T1715" s="11"/>
      <c r="U1715" s="11"/>
      <c r="V1715" s="11"/>
      <c r="W1715" s="11"/>
      <c r="X1715" s="11"/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</row>
    <row r="1716" spans="1:76" x14ac:dyDescent="0.2">
      <c r="A1716" s="1" t="s">
        <v>20</v>
      </c>
      <c r="B1716" s="1" t="s">
        <v>413</v>
      </c>
      <c r="C1716" s="1" t="s">
        <v>414</v>
      </c>
      <c r="D1716" s="1" t="s">
        <v>122</v>
      </c>
      <c r="E1716" s="1" t="s">
        <v>2</v>
      </c>
      <c r="F1716" s="1" t="s">
        <v>151</v>
      </c>
      <c r="G1716" s="1" t="s">
        <v>73</v>
      </c>
      <c r="H1716" s="8"/>
      <c r="I1716" s="8">
        <v>2015</v>
      </c>
      <c r="J1716" s="1" t="s">
        <v>124</v>
      </c>
      <c r="K1716" s="9">
        <v>1000</v>
      </c>
      <c r="L1716" s="10">
        <f>K1716/ VLOOKUP(A1716,Indicators!$B$1:$V$7,21,FALSE)</f>
        <v>4.3746445601294894</v>
      </c>
      <c r="M1716" s="1" t="s">
        <v>170</v>
      </c>
      <c r="N1716" s="1" t="s">
        <v>71</v>
      </c>
      <c r="O1716" s="11"/>
      <c r="P1716" s="11"/>
      <c r="Q1716" s="8" t="str">
        <f t="shared" si="0"/>
        <v/>
      </c>
      <c r="R1716" s="1" t="s">
        <v>98</v>
      </c>
      <c r="S1716" s="1" t="s">
        <v>59</v>
      </c>
      <c r="T1716" s="11"/>
      <c r="U1716" s="11"/>
      <c r="V1716" s="11"/>
      <c r="W1716" s="11"/>
      <c r="X1716" s="11"/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</row>
    <row r="1717" spans="1:76" x14ac:dyDescent="0.2">
      <c r="A1717" s="1" t="s">
        <v>20</v>
      </c>
      <c r="B1717" s="1" t="s">
        <v>413</v>
      </c>
      <c r="C1717" s="1" t="s">
        <v>413</v>
      </c>
      <c r="D1717" s="1" t="s">
        <v>122</v>
      </c>
      <c r="E1717" s="1" t="s">
        <v>1</v>
      </c>
      <c r="F1717" s="1" t="s">
        <v>151</v>
      </c>
      <c r="G1717" s="1" t="s">
        <v>73</v>
      </c>
      <c r="H1717" s="8"/>
      <c r="I1717" s="8">
        <v>2015</v>
      </c>
      <c r="J1717" s="1" t="s">
        <v>124</v>
      </c>
      <c r="K1717" s="9">
        <v>1000</v>
      </c>
      <c r="L1717" s="10">
        <f>K1717/ VLOOKUP(A1717,Indicators!$B$1:$V$7,21,FALSE)</f>
        <v>4.3746445601294894</v>
      </c>
      <c r="M1717" s="1" t="s">
        <v>170</v>
      </c>
      <c r="N1717" s="1" t="s">
        <v>71</v>
      </c>
      <c r="O1717" s="11"/>
      <c r="P1717" s="11"/>
      <c r="Q1717" s="8" t="str">
        <f t="shared" si="0"/>
        <v/>
      </c>
      <c r="R1717" s="1" t="s">
        <v>98</v>
      </c>
      <c r="S1717" s="1" t="s">
        <v>59</v>
      </c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</row>
    <row r="1718" spans="1:76" x14ac:dyDescent="0.2">
      <c r="A1718" s="1" t="s">
        <v>20</v>
      </c>
      <c r="B1718" s="1" t="s">
        <v>413</v>
      </c>
      <c r="C1718" s="1" t="s">
        <v>413</v>
      </c>
      <c r="D1718" s="1" t="s">
        <v>122</v>
      </c>
      <c r="E1718" s="1" t="s">
        <v>1</v>
      </c>
      <c r="F1718" s="1" t="s">
        <v>151</v>
      </c>
      <c r="G1718" s="1" t="s">
        <v>73</v>
      </c>
      <c r="H1718" s="8"/>
      <c r="I1718" s="8">
        <v>2015</v>
      </c>
      <c r="J1718" s="1" t="s">
        <v>124</v>
      </c>
      <c r="K1718" s="9">
        <v>1700</v>
      </c>
      <c r="L1718" s="10">
        <f>K1718/ VLOOKUP(A1718,Indicators!$B$1:$V$7,21,FALSE)</f>
        <v>7.4368957522201322</v>
      </c>
      <c r="M1718" s="1" t="s">
        <v>170</v>
      </c>
      <c r="N1718" s="1" t="s">
        <v>71</v>
      </c>
      <c r="O1718" s="11"/>
      <c r="P1718" s="11"/>
      <c r="Q1718" s="8" t="str">
        <f t="shared" si="0"/>
        <v/>
      </c>
      <c r="R1718" s="1" t="s">
        <v>98</v>
      </c>
      <c r="S1718" s="1" t="s">
        <v>59</v>
      </c>
      <c r="T1718" s="11"/>
      <c r="U1718" s="11"/>
      <c r="V1718" s="11"/>
      <c r="W1718" s="11"/>
      <c r="X1718" s="11"/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</row>
    <row r="1719" spans="1:76" x14ac:dyDescent="0.2">
      <c r="A1719" s="1" t="s">
        <v>20</v>
      </c>
      <c r="B1719" s="1" t="s">
        <v>413</v>
      </c>
      <c r="C1719" s="1" t="s">
        <v>414</v>
      </c>
      <c r="D1719" s="1" t="s">
        <v>122</v>
      </c>
      <c r="E1719" s="1" t="s">
        <v>2</v>
      </c>
      <c r="F1719" s="1" t="s">
        <v>151</v>
      </c>
      <c r="G1719" s="1" t="s">
        <v>73</v>
      </c>
      <c r="H1719" s="8"/>
      <c r="I1719" s="8">
        <v>2015</v>
      </c>
      <c r="J1719" s="1" t="s">
        <v>124</v>
      </c>
      <c r="K1719" s="9">
        <v>1900</v>
      </c>
      <c r="L1719" s="10">
        <f>K1719/ VLOOKUP(A1719,Indicators!$B$1:$V$7,21,FALSE)</f>
        <v>8.3118246642460303</v>
      </c>
      <c r="M1719" s="1" t="s">
        <v>170</v>
      </c>
      <c r="N1719" s="1" t="s">
        <v>71</v>
      </c>
      <c r="O1719" s="11"/>
      <c r="P1719" s="11"/>
      <c r="Q1719" s="8" t="str">
        <f t="shared" si="0"/>
        <v/>
      </c>
      <c r="R1719" s="1" t="s">
        <v>98</v>
      </c>
      <c r="S1719" s="1" t="s">
        <v>59</v>
      </c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</row>
    <row r="1720" spans="1:76" x14ac:dyDescent="0.2">
      <c r="A1720" s="1" t="s">
        <v>20</v>
      </c>
      <c r="B1720" s="1" t="s">
        <v>413</v>
      </c>
      <c r="C1720" s="1" t="s">
        <v>414</v>
      </c>
      <c r="D1720" s="1" t="s">
        <v>122</v>
      </c>
      <c r="E1720" s="1" t="s">
        <v>2</v>
      </c>
      <c r="F1720" s="1" t="s">
        <v>151</v>
      </c>
      <c r="G1720" s="1" t="s">
        <v>73</v>
      </c>
      <c r="H1720" s="8"/>
      <c r="I1720" s="8">
        <v>2015</v>
      </c>
      <c r="J1720" s="1" t="s">
        <v>124</v>
      </c>
      <c r="K1720" s="9">
        <v>2000</v>
      </c>
      <c r="L1720" s="10">
        <f>K1720/ VLOOKUP(A1720,Indicators!$B$1:$V$7,21,FALSE)</f>
        <v>8.7492891202589789</v>
      </c>
      <c r="M1720" s="1" t="s">
        <v>170</v>
      </c>
      <c r="N1720" s="1" t="s">
        <v>71</v>
      </c>
      <c r="O1720" s="11"/>
      <c r="P1720" s="11"/>
      <c r="Q1720" s="8" t="str">
        <f t="shared" si="0"/>
        <v/>
      </c>
      <c r="R1720" s="1" t="s">
        <v>98</v>
      </c>
      <c r="S1720" s="1" t="s">
        <v>59</v>
      </c>
      <c r="T1720" s="11"/>
      <c r="U1720" s="11"/>
      <c r="V1720" s="11"/>
      <c r="W1720" s="11"/>
      <c r="X1720" s="11"/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</row>
    <row r="1721" spans="1:76" x14ac:dyDescent="0.2">
      <c r="A1721" s="1" t="s">
        <v>20</v>
      </c>
      <c r="B1721" s="1" t="s">
        <v>413</v>
      </c>
      <c r="C1721" s="1" t="s">
        <v>413</v>
      </c>
      <c r="D1721" s="1" t="s">
        <v>122</v>
      </c>
      <c r="E1721" s="1" t="s">
        <v>1</v>
      </c>
      <c r="F1721" s="1" t="s">
        <v>151</v>
      </c>
      <c r="G1721" s="1" t="s">
        <v>73</v>
      </c>
      <c r="H1721" s="8"/>
      <c r="I1721" s="8">
        <v>2015</v>
      </c>
      <c r="J1721" s="1" t="s">
        <v>124</v>
      </c>
      <c r="K1721" s="9">
        <v>2000</v>
      </c>
      <c r="L1721" s="10">
        <f>K1721/ VLOOKUP(A1721,Indicators!$B$1:$V$7,21,FALSE)</f>
        <v>8.7492891202589789</v>
      </c>
      <c r="M1721" s="1" t="s">
        <v>170</v>
      </c>
      <c r="N1721" s="1" t="s">
        <v>71</v>
      </c>
      <c r="O1721" s="11"/>
      <c r="P1721" s="11"/>
      <c r="Q1721" s="8" t="str">
        <f t="shared" si="0"/>
        <v/>
      </c>
      <c r="R1721" s="1" t="s">
        <v>98</v>
      </c>
      <c r="S1721" s="1" t="s">
        <v>59</v>
      </c>
      <c r="T1721" s="11"/>
      <c r="U1721" s="11"/>
      <c r="V1721" s="11"/>
      <c r="W1721" s="11"/>
      <c r="X1721" s="11"/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</row>
    <row r="1722" spans="1:76" x14ac:dyDescent="0.2">
      <c r="A1722" s="1" t="s">
        <v>20</v>
      </c>
      <c r="B1722" s="1" t="s">
        <v>413</v>
      </c>
      <c r="C1722" s="1" t="s">
        <v>414</v>
      </c>
      <c r="D1722" s="1" t="s">
        <v>122</v>
      </c>
      <c r="E1722" s="1" t="s">
        <v>2</v>
      </c>
      <c r="F1722" s="1" t="s">
        <v>151</v>
      </c>
      <c r="G1722" s="1" t="s">
        <v>73</v>
      </c>
      <c r="H1722" s="8"/>
      <c r="I1722" s="8">
        <v>2015</v>
      </c>
      <c r="J1722" s="1" t="s">
        <v>124</v>
      </c>
      <c r="K1722" s="9">
        <v>2500</v>
      </c>
      <c r="L1722" s="10">
        <f>K1722/ VLOOKUP(A1722,Indicators!$B$1:$V$7,21,FALSE)</f>
        <v>10.936611400323724</v>
      </c>
      <c r="M1722" s="1" t="s">
        <v>170</v>
      </c>
      <c r="N1722" s="1" t="s">
        <v>71</v>
      </c>
      <c r="O1722" s="11"/>
      <c r="P1722" s="11"/>
      <c r="Q1722" s="8" t="str">
        <f t="shared" si="0"/>
        <v/>
      </c>
      <c r="R1722" s="1" t="s">
        <v>98</v>
      </c>
      <c r="S1722" s="1" t="s">
        <v>59</v>
      </c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</row>
    <row r="1723" spans="1:76" x14ac:dyDescent="0.2">
      <c r="A1723" s="1" t="s">
        <v>20</v>
      </c>
      <c r="B1723" s="1" t="s">
        <v>413</v>
      </c>
      <c r="C1723" s="1" t="s">
        <v>413</v>
      </c>
      <c r="D1723" s="1" t="s">
        <v>122</v>
      </c>
      <c r="E1723" s="1" t="s">
        <v>1</v>
      </c>
      <c r="F1723" s="1" t="s">
        <v>151</v>
      </c>
      <c r="G1723" s="1" t="s">
        <v>73</v>
      </c>
      <c r="H1723" s="8"/>
      <c r="I1723" s="8">
        <v>2015</v>
      </c>
      <c r="J1723" s="1" t="s">
        <v>124</v>
      </c>
      <c r="K1723" s="9">
        <v>2700</v>
      </c>
      <c r="L1723" s="10">
        <f>K1723/ VLOOKUP(A1723,Indicators!$B$1:$V$7,21,FALSE)</f>
        <v>11.811540312349621</v>
      </c>
      <c r="M1723" s="1" t="s">
        <v>170</v>
      </c>
      <c r="N1723" s="1" t="s">
        <v>71</v>
      </c>
      <c r="O1723" s="11"/>
      <c r="P1723" s="11"/>
      <c r="Q1723" s="8" t="str">
        <f t="shared" si="0"/>
        <v/>
      </c>
      <c r="R1723" s="1" t="s">
        <v>98</v>
      </c>
      <c r="S1723" s="1" t="s">
        <v>59</v>
      </c>
      <c r="T1723" s="11"/>
      <c r="U1723" s="11"/>
      <c r="V1723" s="11"/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</row>
    <row r="1724" spans="1:76" x14ac:dyDescent="0.2">
      <c r="A1724" s="1" t="s">
        <v>20</v>
      </c>
      <c r="B1724" s="1" t="s">
        <v>413</v>
      </c>
      <c r="C1724" s="1" t="s">
        <v>413</v>
      </c>
      <c r="D1724" s="1" t="s">
        <v>122</v>
      </c>
      <c r="E1724" s="1" t="s">
        <v>1</v>
      </c>
      <c r="F1724" s="1" t="s">
        <v>151</v>
      </c>
      <c r="G1724" s="1" t="s">
        <v>73</v>
      </c>
      <c r="H1724" s="8"/>
      <c r="I1724" s="8">
        <v>2015</v>
      </c>
      <c r="J1724" s="1" t="s">
        <v>124</v>
      </c>
      <c r="K1724" s="9">
        <v>3000</v>
      </c>
      <c r="L1724" s="10">
        <f>K1724/ VLOOKUP(A1724,Indicators!$B$1:$V$7,21,FALSE)</f>
        <v>13.123933680388468</v>
      </c>
      <c r="M1724" s="1" t="s">
        <v>170</v>
      </c>
      <c r="N1724" s="1" t="s">
        <v>71</v>
      </c>
      <c r="O1724" s="11"/>
      <c r="P1724" s="11"/>
      <c r="Q1724" s="8" t="str">
        <f t="shared" si="0"/>
        <v/>
      </c>
      <c r="R1724" s="1" t="s">
        <v>98</v>
      </c>
      <c r="S1724" s="1" t="s">
        <v>59</v>
      </c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</row>
    <row r="1725" spans="1:76" x14ac:dyDescent="0.2">
      <c r="A1725" s="1" t="s">
        <v>20</v>
      </c>
      <c r="B1725" s="1" t="s">
        <v>413</v>
      </c>
      <c r="C1725" s="1" t="s">
        <v>413</v>
      </c>
      <c r="D1725" s="1" t="s">
        <v>122</v>
      </c>
      <c r="E1725" s="1" t="s">
        <v>1</v>
      </c>
      <c r="F1725" s="1" t="s">
        <v>151</v>
      </c>
      <c r="G1725" s="1" t="s">
        <v>73</v>
      </c>
      <c r="H1725" s="8"/>
      <c r="I1725" s="8">
        <v>2015</v>
      </c>
      <c r="J1725" s="1" t="s">
        <v>124</v>
      </c>
      <c r="K1725" s="9">
        <v>3200</v>
      </c>
      <c r="L1725" s="10">
        <f>K1725/ VLOOKUP(A1725,Indicators!$B$1:$V$7,21,FALSE)</f>
        <v>13.998862592414365</v>
      </c>
      <c r="M1725" s="1" t="s">
        <v>170</v>
      </c>
      <c r="N1725" s="1" t="s">
        <v>71</v>
      </c>
      <c r="O1725" s="11"/>
      <c r="P1725" s="11"/>
      <c r="Q1725" s="8" t="str">
        <f t="shared" si="0"/>
        <v/>
      </c>
      <c r="R1725" s="1" t="s">
        <v>98</v>
      </c>
      <c r="S1725" s="1" t="s">
        <v>59</v>
      </c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</row>
    <row r="1726" spans="1:76" x14ac:dyDescent="0.2">
      <c r="A1726" s="1" t="s">
        <v>20</v>
      </c>
      <c r="B1726" s="1" t="s">
        <v>413</v>
      </c>
      <c r="C1726" s="1" t="s">
        <v>413</v>
      </c>
      <c r="D1726" s="1" t="s">
        <v>122</v>
      </c>
      <c r="E1726" s="1" t="s">
        <v>1</v>
      </c>
      <c r="F1726" s="1" t="s">
        <v>151</v>
      </c>
      <c r="G1726" s="1" t="s">
        <v>73</v>
      </c>
      <c r="H1726" s="8"/>
      <c r="I1726" s="8">
        <v>2015</v>
      </c>
      <c r="J1726" s="1" t="s">
        <v>124</v>
      </c>
      <c r="K1726" s="9">
        <v>4350</v>
      </c>
      <c r="L1726" s="10">
        <f>K1726/ VLOOKUP(A1726,Indicators!$B$1:$V$7,21,FALSE)</f>
        <v>19.029703836563279</v>
      </c>
      <c r="M1726" s="1" t="s">
        <v>170</v>
      </c>
      <c r="N1726" s="1" t="s">
        <v>71</v>
      </c>
      <c r="O1726" s="11"/>
      <c r="P1726" s="11"/>
      <c r="Q1726" s="8" t="str">
        <f t="shared" si="0"/>
        <v/>
      </c>
      <c r="R1726" s="1" t="s">
        <v>98</v>
      </c>
      <c r="S1726" s="1" t="s">
        <v>59</v>
      </c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</row>
    <row r="1727" spans="1:76" x14ac:dyDescent="0.2">
      <c r="A1727" s="1" t="s">
        <v>20</v>
      </c>
      <c r="B1727" s="1" t="s">
        <v>413</v>
      </c>
      <c r="C1727" s="1" t="s">
        <v>413</v>
      </c>
      <c r="D1727" s="1" t="s">
        <v>122</v>
      </c>
      <c r="E1727" s="1" t="s">
        <v>1</v>
      </c>
      <c r="F1727" s="1" t="s">
        <v>151</v>
      </c>
      <c r="G1727" s="1" t="s">
        <v>73</v>
      </c>
      <c r="H1727" s="8"/>
      <c r="I1727" s="8">
        <v>2015</v>
      </c>
      <c r="J1727" s="1" t="s">
        <v>124</v>
      </c>
      <c r="K1727" s="9">
        <v>4500</v>
      </c>
      <c r="L1727" s="10">
        <f>K1727/ VLOOKUP(A1727,Indicators!$B$1:$V$7,21,FALSE)</f>
        <v>19.685900520582702</v>
      </c>
      <c r="M1727" s="1" t="s">
        <v>170</v>
      </c>
      <c r="N1727" s="1" t="s">
        <v>71</v>
      </c>
      <c r="O1727" s="11"/>
      <c r="P1727" s="11"/>
      <c r="Q1727" s="8" t="str">
        <f t="shared" si="0"/>
        <v/>
      </c>
      <c r="R1727" s="1" t="s">
        <v>98</v>
      </c>
      <c r="S1727" s="1" t="s">
        <v>59</v>
      </c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</row>
    <row r="1728" spans="1:76" x14ac:dyDescent="0.2">
      <c r="A1728" s="1" t="s">
        <v>20</v>
      </c>
      <c r="B1728" s="1" t="s">
        <v>413</v>
      </c>
      <c r="C1728" s="1" t="s">
        <v>413</v>
      </c>
      <c r="D1728" s="1" t="s">
        <v>122</v>
      </c>
      <c r="E1728" s="1" t="s">
        <v>1</v>
      </c>
      <c r="F1728" s="1" t="s">
        <v>151</v>
      </c>
      <c r="G1728" s="1" t="s">
        <v>73</v>
      </c>
      <c r="H1728" s="8"/>
      <c r="I1728" s="8">
        <v>2015</v>
      </c>
      <c r="J1728" s="1" t="s">
        <v>124</v>
      </c>
      <c r="K1728" s="9">
        <v>7020</v>
      </c>
      <c r="L1728" s="10">
        <f>K1728/ VLOOKUP(A1728,Indicators!$B$1:$V$7,21,FALSE)</f>
        <v>30.710004812109016</v>
      </c>
      <c r="M1728" s="1" t="s">
        <v>170</v>
      </c>
      <c r="N1728" s="1" t="s">
        <v>71</v>
      </c>
      <c r="O1728" s="11"/>
      <c r="P1728" s="11"/>
      <c r="Q1728" s="8" t="str">
        <f t="shared" si="0"/>
        <v/>
      </c>
      <c r="R1728" s="1" t="s">
        <v>98</v>
      </c>
      <c r="S1728" s="1" t="s">
        <v>59</v>
      </c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</row>
    <row r="1729" spans="1:76" x14ac:dyDescent="0.2">
      <c r="A1729" s="1" t="s">
        <v>20</v>
      </c>
      <c r="B1729" s="1" t="s">
        <v>413</v>
      </c>
      <c r="C1729" s="1" t="s">
        <v>413</v>
      </c>
      <c r="D1729" s="1" t="s">
        <v>122</v>
      </c>
      <c r="E1729" s="1" t="s">
        <v>1</v>
      </c>
      <c r="F1729" s="1" t="s">
        <v>151</v>
      </c>
      <c r="G1729" s="1" t="s">
        <v>73</v>
      </c>
      <c r="H1729" s="8"/>
      <c r="I1729" s="8">
        <v>2015</v>
      </c>
      <c r="J1729" s="1" t="s">
        <v>124</v>
      </c>
      <c r="K1729" s="9">
        <v>13000</v>
      </c>
      <c r="L1729" s="10">
        <f>K1729/ VLOOKUP(A1729,Indicators!$B$1:$V$7,21,FALSE)</f>
        <v>56.870379281683363</v>
      </c>
      <c r="M1729" s="1" t="s">
        <v>170</v>
      </c>
      <c r="N1729" s="1" t="s">
        <v>71</v>
      </c>
      <c r="O1729" s="11"/>
      <c r="P1729" s="11"/>
      <c r="Q1729" s="8" t="str">
        <f t="shared" si="0"/>
        <v/>
      </c>
      <c r="R1729" s="1" t="s">
        <v>98</v>
      </c>
      <c r="S1729" s="1" t="s">
        <v>59</v>
      </c>
      <c r="T1729" s="11"/>
      <c r="U1729" s="11"/>
      <c r="V1729" s="11"/>
      <c r="W1729" s="11"/>
      <c r="X1729" s="11"/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</row>
    <row r="1730" spans="1:76" x14ac:dyDescent="0.2">
      <c r="A1730" s="1" t="s">
        <v>20</v>
      </c>
      <c r="B1730" s="1" t="s">
        <v>415</v>
      </c>
      <c r="C1730" s="1" t="s">
        <v>415</v>
      </c>
      <c r="D1730" s="1" t="s">
        <v>122</v>
      </c>
      <c r="E1730" s="1" t="s">
        <v>1</v>
      </c>
      <c r="F1730" s="1" t="s">
        <v>151</v>
      </c>
      <c r="G1730" s="1" t="s">
        <v>73</v>
      </c>
      <c r="H1730" s="8"/>
      <c r="I1730" s="8">
        <v>2015</v>
      </c>
      <c r="J1730" s="1" t="s">
        <v>124</v>
      </c>
      <c r="K1730" s="8">
        <v>100</v>
      </c>
      <c r="L1730" s="10">
        <f>K1730/ VLOOKUP(A1730,Indicators!$B$1:$V$7,21,FALSE)</f>
        <v>0.43746445601294892</v>
      </c>
      <c r="M1730" s="1" t="s">
        <v>170</v>
      </c>
      <c r="N1730" s="1" t="s">
        <v>71</v>
      </c>
      <c r="O1730" s="11"/>
      <c r="P1730" s="11"/>
      <c r="Q1730" s="8" t="str">
        <f t="shared" si="0"/>
        <v/>
      </c>
      <c r="R1730" s="1" t="s">
        <v>99</v>
      </c>
      <c r="S1730" s="1" t="s">
        <v>39</v>
      </c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</row>
    <row r="1731" spans="1:76" x14ac:dyDescent="0.2">
      <c r="A1731" s="1" t="s">
        <v>20</v>
      </c>
      <c r="B1731" s="1" t="s">
        <v>415</v>
      </c>
      <c r="C1731" s="1" t="s">
        <v>415</v>
      </c>
      <c r="D1731" s="1" t="s">
        <v>122</v>
      </c>
      <c r="E1731" s="1" t="s">
        <v>1</v>
      </c>
      <c r="F1731" s="1" t="s">
        <v>151</v>
      </c>
      <c r="G1731" s="1" t="s">
        <v>73</v>
      </c>
      <c r="H1731" s="8"/>
      <c r="I1731" s="8">
        <v>2015</v>
      </c>
      <c r="J1731" s="1" t="s">
        <v>124</v>
      </c>
      <c r="K1731" s="8">
        <v>500</v>
      </c>
      <c r="L1731" s="10">
        <f>K1731/ VLOOKUP(A1731,Indicators!$B$1:$V$7,21,FALSE)</f>
        <v>2.1873222800647447</v>
      </c>
      <c r="M1731" s="1" t="s">
        <v>170</v>
      </c>
      <c r="N1731" s="1" t="s">
        <v>71</v>
      </c>
      <c r="O1731" s="11"/>
      <c r="P1731" s="11"/>
      <c r="Q1731" s="8" t="str">
        <f t="shared" si="0"/>
        <v/>
      </c>
      <c r="R1731" s="1" t="s">
        <v>99</v>
      </c>
      <c r="S1731" s="1" t="s">
        <v>39</v>
      </c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</row>
    <row r="1732" spans="1:76" x14ac:dyDescent="0.2">
      <c r="A1732" s="1" t="s">
        <v>20</v>
      </c>
      <c r="B1732" s="1" t="s">
        <v>415</v>
      </c>
      <c r="C1732" s="1" t="s">
        <v>415</v>
      </c>
      <c r="D1732" s="1" t="s">
        <v>122</v>
      </c>
      <c r="E1732" s="1" t="s">
        <v>1</v>
      </c>
      <c r="F1732" s="1" t="s">
        <v>151</v>
      </c>
      <c r="G1732" s="1" t="s">
        <v>73</v>
      </c>
      <c r="H1732" s="8"/>
      <c r="I1732" s="8">
        <v>2015</v>
      </c>
      <c r="J1732" s="1" t="s">
        <v>124</v>
      </c>
      <c r="K1732" s="9">
        <v>1000</v>
      </c>
      <c r="L1732" s="10">
        <f>K1732/ VLOOKUP(A1732,Indicators!$B$1:$V$7,21,FALSE)</f>
        <v>4.3746445601294894</v>
      </c>
      <c r="M1732" s="1" t="s">
        <v>170</v>
      </c>
      <c r="N1732" s="1" t="s">
        <v>71</v>
      </c>
      <c r="O1732" s="11"/>
      <c r="P1732" s="11"/>
      <c r="Q1732" s="8" t="str">
        <f t="shared" si="0"/>
        <v/>
      </c>
      <c r="R1732" s="1" t="s">
        <v>99</v>
      </c>
      <c r="S1732" s="1" t="s">
        <v>39</v>
      </c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</row>
    <row r="1733" spans="1:76" x14ac:dyDescent="0.2">
      <c r="A1733" s="1" t="s">
        <v>20</v>
      </c>
      <c r="B1733" s="1" t="s">
        <v>415</v>
      </c>
      <c r="C1733" s="1" t="s">
        <v>415</v>
      </c>
      <c r="D1733" s="1" t="s">
        <v>122</v>
      </c>
      <c r="E1733" s="1" t="s">
        <v>1</v>
      </c>
      <c r="F1733" s="1" t="s">
        <v>151</v>
      </c>
      <c r="G1733" s="1" t="s">
        <v>73</v>
      </c>
      <c r="H1733" s="8"/>
      <c r="I1733" s="8">
        <v>2015</v>
      </c>
      <c r="J1733" s="1" t="s">
        <v>124</v>
      </c>
      <c r="K1733" s="9">
        <v>1300</v>
      </c>
      <c r="L1733" s="10">
        <f>K1733/ VLOOKUP(A1733,Indicators!$B$1:$V$7,21,FALSE)</f>
        <v>5.6870379281683361</v>
      </c>
      <c r="M1733" s="1" t="s">
        <v>170</v>
      </c>
      <c r="N1733" s="1" t="s">
        <v>71</v>
      </c>
      <c r="O1733" s="11"/>
      <c r="P1733" s="11"/>
      <c r="Q1733" s="8" t="str">
        <f t="shared" si="0"/>
        <v/>
      </c>
      <c r="R1733" s="1" t="s">
        <v>99</v>
      </c>
      <c r="S1733" s="1" t="s">
        <v>39</v>
      </c>
      <c r="T1733" s="11"/>
      <c r="U1733" s="11"/>
      <c r="V1733" s="11"/>
      <c r="W1733" s="11"/>
      <c r="X1733" s="11"/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</row>
    <row r="1734" spans="1:76" x14ac:dyDescent="0.2">
      <c r="A1734" s="1" t="s">
        <v>20</v>
      </c>
      <c r="B1734" s="1" t="s">
        <v>415</v>
      </c>
      <c r="C1734" s="1" t="s">
        <v>415</v>
      </c>
      <c r="D1734" s="1" t="s">
        <v>122</v>
      </c>
      <c r="E1734" s="1" t="s">
        <v>1</v>
      </c>
      <c r="F1734" s="1" t="s">
        <v>151</v>
      </c>
      <c r="G1734" s="1" t="s">
        <v>73</v>
      </c>
      <c r="H1734" s="8"/>
      <c r="I1734" s="8">
        <v>2015</v>
      </c>
      <c r="J1734" s="1" t="s">
        <v>124</v>
      </c>
      <c r="K1734" s="9">
        <v>1600</v>
      </c>
      <c r="L1734" s="10">
        <f>K1734/ VLOOKUP(A1734,Indicators!$B$1:$V$7,21,FALSE)</f>
        <v>6.9994312962071827</v>
      </c>
      <c r="M1734" s="1" t="s">
        <v>170</v>
      </c>
      <c r="N1734" s="1" t="s">
        <v>71</v>
      </c>
      <c r="O1734" s="11"/>
      <c r="P1734" s="11"/>
      <c r="Q1734" s="8" t="str">
        <f t="shared" si="0"/>
        <v/>
      </c>
      <c r="R1734" s="1" t="s">
        <v>99</v>
      </c>
      <c r="S1734" s="1" t="s">
        <v>39</v>
      </c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</row>
    <row r="1735" spans="1:76" x14ac:dyDescent="0.2">
      <c r="A1735" s="1" t="s">
        <v>20</v>
      </c>
      <c r="B1735" s="1" t="s">
        <v>415</v>
      </c>
      <c r="C1735" s="1" t="s">
        <v>415</v>
      </c>
      <c r="D1735" s="1" t="s">
        <v>122</v>
      </c>
      <c r="E1735" s="1" t="s">
        <v>1</v>
      </c>
      <c r="F1735" s="1" t="s">
        <v>151</v>
      </c>
      <c r="G1735" s="1" t="s">
        <v>73</v>
      </c>
      <c r="H1735" s="8"/>
      <c r="I1735" s="8">
        <v>2015</v>
      </c>
      <c r="J1735" s="1" t="s">
        <v>124</v>
      </c>
      <c r="K1735" s="9">
        <v>2500</v>
      </c>
      <c r="L1735" s="10">
        <f>K1735/ VLOOKUP(A1735,Indicators!$B$1:$V$7,21,FALSE)</f>
        <v>10.936611400323724</v>
      </c>
      <c r="M1735" s="1" t="s">
        <v>170</v>
      </c>
      <c r="N1735" s="1" t="s">
        <v>71</v>
      </c>
      <c r="O1735" s="11"/>
      <c r="P1735" s="11"/>
      <c r="Q1735" s="8" t="str">
        <f t="shared" si="0"/>
        <v/>
      </c>
      <c r="R1735" s="1" t="s">
        <v>99</v>
      </c>
      <c r="S1735" s="1" t="s">
        <v>39</v>
      </c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</row>
    <row r="1736" spans="1:76" x14ac:dyDescent="0.2">
      <c r="A1736" s="1" t="s">
        <v>20</v>
      </c>
      <c r="B1736" s="1" t="s">
        <v>415</v>
      </c>
      <c r="C1736" s="1" t="s">
        <v>415</v>
      </c>
      <c r="D1736" s="1" t="s">
        <v>122</v>
      </c>
      <c r="E1736" s="1" t="s">
        <v>1</v>
      </c>
      <c r="F1736" s="1" t="s">
        <v>151</v>
      </c>
      <c r="G1736" s="1" t="s">
        <v>73</v>
      </c>
      <c r="H1736" s="8"/>
      <c r="I1736" s="8">
        <v>2015</v>
      </c>
      <c r="J1736" s="1" t="s">
        <v>124</v>
      </c>
      <c r="K1736" s="9">
        <v>3000</v>
      </c>
      <c r="L1736" s="10">
        <f>K1736/ VLOOKUP(A1736,Indicators!$B$1:$V$7,21,FALSE)</f>
        <v>13.123933680388468</v>
      </c>
      <c r="M1736" s="1" t="s">
        <v>170</v>
      </c>
      <c r="N1736" s="1" t="s">
        <v>71</v>
      </c>
      <c r="O1736" s="11"/>
      <c r="P1736" s="11"/>
      <c r="Q1736" s="8" t="str">
        <f t="shared" si="0"/>
        <v/>
      </c>
      <c r="R1736" s="1" t="s">
        <v>99</v>
      </c>
      <c r="S1736" s="1" t="s">
        <v>39</v>
      </c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</row>
    <row r="1737" spans="1:76" x14ac:dyDescent="0.2">
      <c r="A1737" s="1" t="s">
        <v>20</v>
      </c>
      <c r="B1737" s="1" t="s">
        <v>415</v>
      </c>
      <c r="C1737" s="1" t="s">
        <v>415</v>
      </c>
      <c r="D1737" s="1" t="s">
        <v>122</v>
      </c>
      <c r="E1737" s="1" t="s">
        <v>1</v>
      </c>
      <c r="F1737" s="1" t="s">
        <v>151</v>
      </c>
      <c r="G1737" s="1" t="s">
        <v>73</v>
      </c>
      <c r="H1737" s="8"/>
      <c r="I1737" s="8">
        <v>2015</v>
      </c>
      <c r="J1737" s="1" t="s">
        <v>124</v>
      </c>
      <c r="K1737" s="9">
        <v>3500</v>
      </c>
      <c r="L1737" s="10">
        <f>K1737/ VLOOKUP(A1737,Indicators!$B$1:$V$7,21,FALSE)</f>
        <v>15.311255960453213</v>
      </c>
      <c r="M1737" s="1" t="s">
        <v>170</v>
      </c>
      <c r="N1737" s="1" t="s">
        <v>71</v>
      </c>
      <c r="O1737" s="11"/>
      <c r="P1737" s="11"/>
      <c r="Q1737" s="8" t="str">
        <f t="shared" si="0"/>
        <v/>
      </c>
      <c r="R1737" s="1" t="s">
        <v>99</v>
      </c>
      <c r="S1737" s="1" t="s">
        <v>39</v>
      </c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</row>
    <row r="1738" spans="1:76" x14ac:dyDescent="0.2">
      <c r="A1738" s="1" t="s">
        <v>20</v>
      </c>
      <c r="B1738" s="1" t="s">
        <v>415</v>
      </c>
      <c r="C1738" s="1" t="s">
        <v>415</v>
      </c>
      <c r="D1738" s="1" t="s">
        <v>122</v>
      </c>
      <c r="E1738" s="1" t="s">
        <v>1</v>
      </c>
      <c r="F1738" s="1" t="s">
        <v>151</v>
      </c>
      <c r="G1738" s="1" t="s">
        <v>73</v>
      </c>
      <c r="H1738" s="8"/>
      <c r="I1738" s="8">
        <v>2015</v>
      </c>
      <c r="J1738" s="1" t="s">
        <v>124</v>
      </c>
      <c r="K1738" s="9">
        <v>4500</v>
      </c>
      <c r="L1738" s="10">
        <f>K1738/ VLOOKUP(A1738,Indicators!$B$1:$V$7,21,FALSE)</f>
        <v>19.685900520582702</v>
      </c>
      <c r="M1738" s="1" t="s">
        <v>170</v>
      </c>
      <c r="N1738" s="1" t="s">
        <v>71</v>
      </c>
      <c r="O1738" s="11"/>
      <c r="P1738" s="11"/>
      <c r="Q1738" s="8" t="str">
        <f t="shared" si="0"/>
        <v/>
      </c>
      <c r="R1738" s="1" t="s">
        <v>99</v>
      </c>
      <c r="S1738" s="1" t="s">
        <v>39</v>
      </c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</row>
    <row r="1739" spans="1:76" x14ac:dyDescent="0.2">
      <c r="A1739" s="1" t="s">
        <v>20</v>
      </c>
      <c r="B1739" s="1" t="s">
        <v>415</v>
      </c>
      <c r="C1739" s="1" t="s">
        <v>415</v>
      </c>
      <c r="D1739" s="1" t="s">
        <v>122</v>
      </c>
      <c r="E1739" s="1" t="s">
        <v>1</v>
      </c>
      <c r="F1739" s="1" t="s">
        <v>151</v>
      </c>
      <c r="G1739" s="1" t="s">
        <v>73</v>
      </c>
      <c r="H1739" s="8"/>
      <c r="I1739" s="8">
        <v>2015</v>
      </c>
      <c r="J1739" s="1" t="s">
        <v>124</v>
      </c>
      <c r="K1739" s="9">
        <v>7200</v>
      </c>
      <c r="L1739" s="10">
        <f>K1739/ VLOOKUP(A1739,Indicators!$B$1:$V$7,21,FALSE)</f>
        <v>31.497440832932323</v>
      </c>
      <c r="M1739" s="1" t="s">
        <v>170</v>
      </c>
      <c r="N1739" s="1" t="s">
        <v>71</v>
      </c>
      <c r="O1739" s="11"/>
      <c r="P1739" s="11"/>
      <c r="Q1739" s="8" t="str">
        <f t="shared" si="0"/>
        <v/>
      </c>
      <c r="R1739" s="1" t="s">
        <v>99</v>
      </c>
      <c r="S1739" s="1" t="s">
        <v>39</v>
      </c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</row>
    <row r="1740" spans="1:76" x14ac:dyDescent="0.2">
      <c r="A1740" s="1" t="s">
        <v>20</v>
      </c>
      <c r="B1740" s="1" t="s">
        <v>415</v>
      </c>
      <c r="C1740" s="1" t="s">
        <v>415</v>
      </c>
      <c r="D1740" s="1" t="s">
        <v>122</v>
      </c>
      <c r="E1740" s="1" t="s">
        <v>1</v>
      </c>
      <c r="F1740" s="1" t="s">
        <v>151</v>
      </c>
      <c r="G1740" s="1" t="s">
        <v>73</v>
      </c>
      <c r="H1740" s="8"/>
      <c r="I1740" s="8">
        <v>2015</v>
      </c>
      <c r="J1740" s="1" t="s">
        <v>124</v>
      </c>
      <c r="K1740" s="9">
        <v>9000</v>
      </c>
      <c r="L1740" s="10">
        <f>K1740/ VLOOKUP(A1740,Indicators!$B$1:$V$7,21,FALSE)</f>
        <v>39.371801041165405</v>
      </c>
      <c r="M1740" s="1" t="s">
        <v>170</v>
      </c>
      <c r="N1740" s="1" t="s">
        <v>71</v>
      </c>
      <c r="O1740" s="11"/>
      <c r="P1740" s="11"/>
      <c r="Q1740" s="8" t="str">
        <f t="shared" si="0"/>
        <v/>
      </c>
      <c r="R1740" s="1" t="s">
        <v>99</v>
      </c>
      <c r="S1740" s="1" t="s">
        <v>39</v>
      </c>
      <c r="T1740" s="11"/>
      <c r="U1740" s="11"/>
      <c r="V1740" s="11"/>
      <c r="W1740" s="11"/>
      <c r="X1740" s="11"/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</row>
    <row r="1741" spans="1:76" x14ac:dyDescent="0.2">
      <c r="A1741" s="1" t="s">
        <v>20</v>
      </c>
      <c r="B1741" s="1" t="s">
        <v>416</v>
      </c>
      <c r="C1741" s="1" t="s">
        <v>417</v>
      </c>
      <c r="D1741" s="1" t="s">
        <v>122</v>
      </c>
      <c r="E1741" s="1" t="s">
        <v>2</v>
      </c>
      <c r="F1741" s="1" t="s">
        <v>151</v>
      </c>
      <c r="G1741" s="1" t="s">
        <v>73</v>
      </c>
      <c r="H1741" s="8"/>
      <c r="I1741" s="8">
        <v>2015</v>
      </c>
      <c r="J1741" s="1" t="s">
        <v>124</v>
      </c>
      <c r="K1741" s="8">
        <v>260</v>
      </c>
      <c r="L1741" s="10">
        <f>K1741/ VLOOKUP(A1741,Indicators!$B$1:$V$7,21,FALSE)</f>
        <v>1.1374075856336672</v>
      </c>
      <c r="M1741" s="1" t="s">
        <v>418</v>
      </c>
      <c r="N1741" s="1" t="s">
        <v>71</v>
      </c>
      <c r="O1741" s="11"/>
      <c r="P1741" s="11"/>
      <c r="Q1741" s="8" t="str">
        <f t="shared" si="0"/>
        <v/>
      </c>
      <c r="R1741" s="1" t="s">
        <v>98</v>
      </c>
      <c r="S1741" s="1" t="s">
        <v>82</v>
      </c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</row>
    <row r="1742" spans="1:76" x14ac:dyDescent="0.2">
      <c r="A1742" s="1" t="s">
        <v>20</v>
      </c>
      <c r="B1742" s="1" t="s">
        <v>416</v>
      </c>
      <c r="C1742" s="1" t="s">
        <v>417</v>
      </c>
      <c r="D1742" s="1" t="s">
        <v>122</v>
      </c>
      <c r="E1742" s="1" t="s">
        <v>2</v>
      </c>
      <c r="F1742" s="1" t="s">
        <v>151</v>
      </c>
      <c r="G1742" s="1" t="s">
        <v>73</v>
      </c>
      <c r="H1742" s="8"/>
      <c r="I1742" s="8">
        <v>2015</v>
      </c>
      <c r="J1742" s="1" t="s">
        <v>124</v>
      </c>
      <c r="K1742" s="8">
        <v>290</v>
      </c>
      <c r="L1742" s="10">
        <f>K1742/ VLOOKUP(A1742,Indicators!$B$1:$V$7,21,FALSE)</f>
        <v>1.2686469224375518</v>
      </c>
      <c r="M1742" s="1" t="s">
        <v>418</v>
      </c>
      <c r="N1742" s="1" t="s">
        <v>71</v>
      </c>
      <c r="O1742" s="11"/>
      <c r="P1742" s="11"/>
      <c r="Q1742" s="8" t="str">
        <f t="shared" si="0"/>
        <v/>
      </c>
      <c r="R1742" s="1" t="s">
        <v>98</v>
      </c>
      <c r="S1742" s="1" t="s">
        <v>82</v>
      </c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</row>
    <row r="1743" spans="1:76" x14ac:dyDescent="0.2">
      <c r="A1743" s="1" t="s">
        <v>20</v>
      </c>
      <c r="B1743" s="1" t="s">
        <v>416</v>
      </c>
      <c r="C1743" s="1" t="s">
        <v>417</v>
      </c>
      <c r="D1743" s="1" t="s">
        <v>122</v>
      </c>
      <c r="E1743" s="1" t="s">
        <v>2</v>
      </c>
      <c r="F1743" s="1" t="s">
        <v>151</v>
      </c>
      <c r="G1743" s="1" t="s">
        <v>73</v>
      </c>
      <c r="H1743" s="8"/>
      <c r="I1743" s="8">
        <v>2015</v>
      </c>
      <c r="J1743" s="1" t="s">
        <v>124</v>
      </c>
      <c r="K1743" s="8">
        <v>370</v>
      </c>
      <c r="L1743" s="10">
        <f>K1743/ VLOOKUP(A1743,Indicators!$B$1:$V$7,21,FALSE)</f>
        <v>1.618618487247911</v>
      </c>
      <c r="M1743" s="1" t="s">
        <v>418</v>
      </c>
      <c r="N1743" s="1" t="s">
        <v>71</v>
      </c>
      <c r="O1743" s="11"/>
      <c r="P1743" s="11"/>
      <c r="Q1743" s="8" t="str">
        <f t="shared" si="0"/>
        <v/>
      </c>
      <c r="R1743" s="1" t="s">
        <v>98</v>
      </c>
      <c r="S1743" s="1" t="s">
        <v>82</v>
      </c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</row>
    <row r="1744" spans="1:76" x14ac:dyDescent="0.2">
      <c r="A1744" s="1" t="s">
        <v>20</v>
      </c>
      <c r="B1744" s="1" t="s">
        <v>416</v>
      </c>
      <c r="C1744" s="1" t="s">
        <v>417</v>
      </c>
      <c r="D1744" s="1" t="s">
        <v>122</v>
      </c>
      <c r="E1744" s="1" t="s">
        <v>2</v>
      </c>
      <c r="F1744" s="1" t="s">
        <v>151</v>
      </c>
      <c r="G1744" s="1" t="s">
        <v>73</v>
      </c>
      <c r="H1744" s="8"/>
      <c r="I1744" s="8">
        <v>2015</v>
      </c>
      <c r="J1744" s="1" t="s">
        <v>124</v>
      </c>
      <c r="K1744" s="8">
        <v>570</v>
      </c>
      <c r="L1744" s="10">
        <f>K1744/ VLOOKUP(A1744,Indicators!$B$1:$V$7,21,FALSE)</f>
        <v>2.4935473992738091</v>
      </c>
      <c r="M1744" s="1" t="s">
        <v>418</v>
      </c>
      <c r="N1744" s="1" t="s">
        <v>71</v>
      </c>
      <c r="O1744" s="11"/>
      <c r="P1744" s="11"/>
      <c r="Q1744" s="8" t="str">
        <f t="shared" si="0"/>
        <v/>
      </c>
      <c r="R1744" s="1" t="s">
        <v>98</v>
      </c>
      <c r="S1744" s="1" t="s">
        <v>82</v>
      </c>
      <c r="T1744" s="11"/>
      <c r="U1744" s="11"/>
      <c r="V1744" s="11"/>
      <c r="W1744" s="11"/>
      <c r="X1744" s="11"/>
      <c r="Y1744" s="11"/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/>
      <c r="AL1744" s="11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</row>
    <row r="1745" spans="1:76" x14ac:dyDescent="0.2">
      <c r="A1745" s="1" t="s">
        <v>20</v>
      </c>
      <c r="B1745" s="1" t="s">
        <v>416</v>
      </c>
      <c r="C1745" s="1" t="s">
        <v>416</v>
      </c>
      <c r="D1745" s="1" t="s">
        <v>122</v>
      </c>
      <c r="E1745" s="1" t="s">
        <v>1</v>
      </c>
      <c r="F1745" s="1" t="s">
        <v>151</v>
      </c>
      <c r="G1745" s="1" t="s">
        <v>73</v>
      </c>
      <c r="H1745" s="8"/>
      <c r="I1745" s="8">
        <v>2015</v>
      </c>
      <c r="J1745" s="1" t="s">
        <v>124</v>
      </c>
      <c r="K1745" s="9">
        <v>1110</v>
      </c>
      <c r="L1745" s="10">
        <f>K1745/ VLOOKUP(A1745,Indicators!$B$1:$V$7,21,FALSE)</f>
        <v>4.8558554617437331</v>
      </c>
      <c r="M1745" s="1" t="s">
        <v>418</v>
      </c>
      <c r="N1745" s="1" t="s">
        <v>71</v>
      </c>
      <c r="O1745" s="11"/>
      <c r="P1745" s="11"/>
      <c r="Q1745" s="8" t="str">
        <f t="shared" si="0"/>
        <v/>
      </c>
      <c r="R1745" s="1" t="s">
        <v>98</v>
      </c>
      <c r="S1745" s="1" t="s">
        <v>82</v>
      </c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</row>
    <row r="1746" spans="1:76" x14ac:dyDescent="0.2">
      <c r="A1746" s="1" t="s">
        <v>20</v>
      </c>
      <c r="B1746" s="1" t="s">
        <v>416</v>
      </c>
      <c r="C1746" s="1" t="s">
        <v>417</v>
      </c>
      <c r="D1746" s="1" t="s">
        <v>122</v>
      </c>
      <c r="E1746" s="1" t="s">
        <v>2</v>
      </c>
      <c r="F1746" s="1" t="s">
        <v>151</v>
      </c>
      <c r="G1746" s="1" t="s">
        <v>73</v>
      </c>
      <c r="H1746" s="8"/>
      <c r="I1746" s="8">
        <v>2015</v>
      </c>
      <c r="J1746" s="1" t="s">
        <v>124</v>
      </c>
      <c r="K1746" s="9">
        <v>1140</v>
      </c>
      <c r="L1746" s="10">
        <f>K1746/ VLOOKUP(A1746,Indicators!$B$1:$V$7,21,FALSE)</f>
        <v>4.9870947985476182</v>
      </c>
      <c r="M1746" s="1" t="s">
        <v>418</v>
      </c>
      <c r="N1746" s="1" t="s">
        <v>71</v>
      </c>
      <c r="O1746" s="11"/>
      <c r="P1746" s="11"/>
      <c r="Q1746" s="8" t="str">
        <f t="shared" si="0"/>
        <v/>
      </c>
      <c r="R1746" s="1" t="s">
        <v>98</v>
      </c>
      <c r="S1746" s="1" t="s">
        <v>82</v>
      </c>
      <c r="T1746" s="11"/>
      <c r="U1746" s="11"/>
      <c r="V1746" s="11"/>
      <c r="W1746" s="11"/>
      <c r="X1746" s="11"/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</row>
    <row r="1747" spans="1:76" x14ac:dyDescent="0.2">
      <c r="A1747" s="1" t="s">
        <v>20</v>
      </c>
      <c r="B1747" s="1" t="s">
        <v>416</v>
      </c>
      <c r="C1747" s="1" t="s">
        <v>416</v>
      </c>
      <c r="D1747" s="1" t="s">
        <v>122</v>
      </c>
      <c r="E1747" s="1" t="s">
        <v>1</v>
      </c>
      <c r="F1747" s="1" t="s">
        <v>151</v>
      </c>
      <c r="G1747" s="1" t="s">
        <v>73</v>
      </c>
      <c r="H1747" s="8"/>
      <c r="I1747" s="8">
        <v>2015</v>
      </c>
      <c r="J1747" s="1" t="s">
        <v>124</v>
      </c>
      <c r="K1747" s="9">
        <v>1210</v>
      </c>
      <c r="L1747" s="10">
        <f>K1747/ VLOOKUP(A1747,Indicators!$B$1:$V$7,21,FALSE)</f>
        <v>5.2933199177566825</v>
      </c>
      <c r="M1747" s="1" t="s">
        <v>418</v>
      </c>
      <c r="N1747" s="1" t="s">
        <v>71</v>
      </c>
      <c r="O1747" s="11"/>
      <c r="P1747" s="11"/>
      <c r="Q1747" s="8" t="str">
        <f t="shared" si="0"/>
        <v/>
      </c>
      <c r="R1747" s="1" t="s">
        <v>98</v>
      </c>
      <c r="S1747" s="1" t="s">
        <v>82</v>
      </c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</row>
    <row r="1748" spans="1:76" x14ac:dyDescent="0.2">
      <c r="A1748" s="1" t="s">
        <v>20</v>
      </c>
      <c r="B1748" s="1" t="s">
        <v>416</v>
      </c>
      <c r="C1748" s="1" t="s">
        <v>417</v>
      </c>
      <c r="D1748" s="1" t="s">
        <v>122</v>
      </c>
      <c r="E1748" s="1" t="s">
        <v>2</v>
      </c>
      <c r="F1748" s="1" t="s">
        <v>151</v>
      </c>
      <c r="G1748" s="1" t="s">
        <v>73</v>
      </c>
      <c r="H1748" s="8"/>
      <c r="I1748" s="8">
        <v>2015</v>
      </c>
      <c r="J1748" s="1" t="s">
        <v>124</v>
      </c>
      <c r="K1748" s="9">
        <v>1290</v>
      </c>
      <c r="L1748" s="10">
        <f>K1748/ VLOOKUP(A1748,Indicators!$B$1:$V$7,21,FALSE)</f>
        <v>5.6432914825670411</v>
      </c>
      <c r="M1748" s="1" t="s">
        <v>418</v>
      </c>
      <c r="N1748" s="1" t="s">
        <v>71</v>
      </c>
      <c r="O1748" s="11"/>
      <c r="P1748" s="11"/>
      <c r="Q1748" s="8" t="str">
        <f t="shared" si="0"/>
        <v/>
      </c>
      <c r="R1748" s="1" t="s">
        <v>98</v>
      </c>
      <c r="S1748" s="1" t="s">
        <v>82</v>
      </c>
      <c r="T1748" s="11"/>
      <c r="U1748" s="11"/>
      <c r="V1748" s="11"/>
      <c r="W1748" s="11"/>
      <c r="X1748" s="11"/>
      <c r="Y1748" s="11"/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/>
      <c r="AK1748" s="11"/>
      <c r="AL1748" s="11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</row>
    <row r="1749" spans="1:76" x14ac:dyDescent="0.2">
      <c r="A1749" s="1" t="s">
        <v>20</v>
      </c>
      <c r="B1749" s="1" t="s">
        <v>416</v>
      </c>
      <c r="C1749" s="1" t="s">
        <v>416</v>
      </c>
      <c r="D1749" s="1" t="s">
        <v>122</v>
      </c>
      <c r="E1749" s="1" t="s">
        <v>1</v>
      </c>
      <c r="F1749" s="1" t="s">
        <v>151</v>
      </c>
      <c r="G1749" s="1" t="s">
        <v>73</v>
      </c>
      <c r="H1749" s="8"/>
      <c r="I1749" s="8">
        <v>2015</v>
      </c>
      <c r="J1749" s="1" t="s">
        <v>124</v>
      </c>
      <c r="K1749" s="9">
        <v>1580</v>
      </c>
      <c r="L1749" s="10">
        <f>K1749/ VLOOKUP(A1749,Indicators!$B$1:$V$7,21,FALSE)</f>
        <v>6.9119384050045936</v>
      </c>
      <c r="M1749" s="1" t="s">
        <v>418</v>
      </c>
      <c r="N1749" s="1" t="s">
        <v>71</v>
      </c>
      <c r="O1749" s="11"/>
      <c r="P1749" s="11"/>
      <c r="Q1749" s="8" t="str">
        <f t="shared" si="0"/>
        <v/>
      </c>
      <c r="R1749" s="1" t="s">
        <v>98</v>
      </c>
      <c r="S1749" s="1" t="s">
        <v>82</v>
      </c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</row>
    <row r="1750" spans="1:76" x14ac:dyDescent="0.2">
      <c r="A1750" s="1" t="s">
        <v>20</v>
      </c>
      <c r="B1750" s="1" t="s">
        <v>416</v>
      </c>
      <c r="C1750" s="1" t="s">
        <v>417</v>
      </c>
      <c r="D1750" s="1" t="s">
        <v>122</v>
      </c>
      <c r="E1750" s="1" t="s">
        <v>2</v>
      </c>
      <c r="F1750" s="1" t="s">
        <v>151</v>
      </c>
      <c r="G1750" s="1" t="s">
        <v>73</v>
      </c>
      <c r="H1750" s="8"/>
      <c r="I1750" s="8">
        <v>2015</v>
      </c>
      <c r="J1750" s="1" t="s">
        <v>124</v>
      </c>
      <c r="K1750" s="9">
        <v>2140</v>
      </c>
      <c r="L1750" s="10">
        <f>K1750/ VLOOKUP(A1750,Indicators!$B$1:$V$7,21,FALSE)</f>
        <v>9.3617393586771076</v>
      </c>
      <c r="M1750" s="1" t="s">
        <v>418</v>
      </c>
      <c r="N1750" s="1" t="s">
        <v>71</v>
      </c>
      <c r="O1750" s="11"/>
      <c r="P1750" s="11"/>
      <c r="Q1750" s="8" t="str">
        <f t="shared" si="0"/>
        <v/>
      </c>
      <c r="R1750" s="1" t="s">
        <v>98</v>
      </c>
      <c r="S1750" s="1" t="s">
        <v>82</v>
      </c>
      <c r="T1750" s="11"/>
      <c r="U1750" s="11"/>
      <c r="V1750" s="11"/>
      <c r="W1750" s="11"/>
      <c r="X1750" s="11"/>
      <c r="Y1750" s="11"/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  <c r="AJ1750" s="11"/>
      <c r="AK1750" s="11"/>
      <c r="AL1750" s="11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</row>
    <row r="1751" spans="1:76" x14ac:dyDescent="0.2">
      <c r="A1751" s="1" t="s">
        <v>20</v>
      </c>
      <c r="B1751" s="1" t="s">
        <v>416</v>
      </c>
      <c r="C1751" s="1" t="s">
        <v>416</v>
      </c>
      <c r="D1751" s="1" t="s">
        <v>122</v>
      </c>
      <c r="E1751" s="1" t="s">
        <v>1</v>
      </c>
      <c r="F1751" s="1" t="s">
        <v>151</v>
      </c>
      <c r="G1751" s="1" t="s">
        <v>73</v>
      </c>
      <c r="H1751" s="8"/>
      <c r="I1751" s="8">
        <v>2015</v>
      </c>
      <c r="J1751" s="1" t="s">
        <v>124</v>
      </c>
      <c r="K1751" s="9">
        <v>2430</v>
      </c>
      <c r="L1751" s="10">
        <f>K1751/ VLOOKUP(A1751,Indicators!$B$1:$V$7,21,FALSE)</f>
        <v>10.63038628111466</v>
      </c>
      <c r="M1751" s="1" t="s">
        <v>418</v>
      </c>
      <c r="N1751" s="1" t="s">
        <v>71</v>
      </c>
      <c r="O1751" s="11"/>
      <c r="P1751" s="11"/>
      <c r="Q1751" s="8" t="str">
        <f t="shared" si="0"/>
        <v/>
      </c>
      <c r="R1751" s="1" t="s">
        <v>98</v>
      </c>
      <c r="S1751" s="1" t="s">
        <v>82</v>
      </c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</row>
    <row r="1752" spans="1:76" x14ac:dyDescent="0.2">
      <c r="A1752" s="1" t="s">
        <v>20</v>
      </c>
      <c r="B1752" s="1" t="s">
        <v>416</v>
      </c>
      <c r="C1752" s="1" t="s">
        <v>416</v>
      </c>
      <c r="D1752" s="1" t="s">
        <v>122</v>
      </c>
      <c r="E1752" s="1" t="s">
        <v>1</v>
      </c>
      <c r="F1752" s="1" t="s">
        <v>151</v>
      </c>
      <c r="G1752" s="1" t="s">
        <v>73</v>
      </c>
      <c r="H1752" s="8"/>
      <c r="I1752" s="8">
        <v>2015</v>
      </c>
      <c r="J1752" s="1" t="s">
        <v>124</v>
      </c>
      <c r="K1752" s="9">
        <v>4860</v>
      </c>
      <c r="L1752" s="10">
        <f>K1752/ VLOOKUP(A1752,Indicators!$B$1:$V$7,21,FALSE)</f>
        <v>21.26077256222932</v>
      </c>
      <c r="M1752" s="1" t="s">
        <v>418</v>
      </c>
      <c r="N1752" s="1" t="s">
        <v>71</v>
      </c>
      <c r="O1752" s="11"/>
      <c r="P1752" s="11"/>
      <c r="Q1752" s="8" t="str">
        <f t="shared" si="0"/>
        <v/>
      </c>
      <c r="R1752" s="1" t="s">
        <v>98</v>
      </c>
      <c r="S1752" s="1" t="s">
        <v>82</v>
      </c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</row>
    <row r="1753" spans="1:76" x14ac:dyDescent="0.2">
      <c r="A1753" s="1" t="s">
        <v>20</v>
      </c>
      <c r="B1753" s="1" t="s">
        <v>416</v>
      </c>
      <c r="C1753" s="1" t="s">
        <v>417</v>
      </c>
      <c r="D1753" s="1" t="s">
        <v>122</v>
      </c>
      <c r="E1753" s="1" t="s">
        <v>2</v>
      </c>
      <c r="F1753" s="1" t="s">
        <v>151</v>
      </c>
      <c r="G1753" s="1" t="s">
        <v>73</v>
      </c>
      <c r="H1753" s="8"/>
      <c r="I1753" s="8">
        <v>2015</v>
      </c>
      <c r="J1753" s="1" t="s">
        <v>124</v>
      </c>
      <c r="K1753" s="9">
        <v>4900</v>
      </c>
      <c r="L1753" s="10">
        <f>K1753/ VLOOKUP(A1753,Indicators!$B$1:$V$7,21,FALSE)</f>
        <v>21.435758344634497</v>
      </c>
      <c r="M1753" s="1" t="s">
        <v>418</v>
      </c>
      <c r="N1753" s="1" t="s">
        <v>71</v>
      </c>
      <c r="O1753" s="11"/>
      <c r="P1753" s="11"/>
      <c r="Q1753" s="8" t="str">
        <f t="shared" si="0"/>
        <v/>
      </c>
      <c r="R1753" s="1" t="s">
        <v>98</v>
      </c>
      <c r="S1753" s="1" t="s">
        <v>82</v>
      </c>
      <c r="T1753" s="11"/>
      <c r="U1753" s="11"/>
      <c r="V1753" s="11"/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</row>
    <row r="1754" spans="1:76" x14ac:dyDescent="0.2">
      <c r="A1754" s="1" t="s">
        <v>20</v>
      </c>
      <c r="B1754" s="1" t="s">
        <v>416</v>
      </c>
      <c r="C1754" s="1" t="s">
        <v>416</v>
      </c>
      <c r="D1754" s="1" t="s">
        <v>122</v>
      </c>
      <c r="E1754" s="1" t="s">
        <v>1</v>
      </c>
      <c r="F1754" s="1" t="s">
        <v>151</v>
      </c>
      <c r="G1754" s="1" t="s">
        <v>73</v>
      </c>
      <c r="H1754" s="8"/>
      <c r="I1754" s="8">
        <v>2015</v>
      </c>
      <c r="J1754" s="1" t="s">
        <v>124</v>
      </c>
      <c r="K1754" s="9">
        <v>5520</v>
      </c>
      <c r="L1754" s="10">
        <f>K1754/ VLOOKUP(A1754,Indicators!$B$1:$V$7,21,FALSE)</f>
        <v>24.148037971914782</v>
      </c>
      <c r="M1754" s="1" t="s">
        <v>418</v>
      </c>
      <c r="N1754" s="1" t="s">
        <v>71</v>
      </c>
      <c r="O1754" s="11"/>
      <c r="P1754" s="11"/>
      <c r="Q1754" s="8" t="str">
        <f t="shared" si="0"/>
        <v/>
      </c>
      <c r="R1754" s="1" t="s">
        <v>98</v>
      </c>
      <c r="S1754" s="1" t="s">
        <v>82</v>
      </c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</row>
    <row r="1755" spans="1:76" x14ac:dyDescent="0.2">
      <c r="A1755" s="1" t="s">
        <v>20</v>
      </c>
      <c r="B1755" s="1" t="s">
        <v>416</v>
      </c>
      <c r="C1755" s="1" t="s">
        <v>416</v>
      </c>
      <c r="D1755" s="1" t="s">
        <v>122</v>
      </c>
      <c r="E1755" s="1" t="s">
        <v>1</v>
      </c>
      <c r="F1755" s="1" t="s">
        <v>151</v>
      </c>
      <c r="G1755" s="1" t="s">
        <v>73</v>
      </c>
      <c r="H1755" s="8"/>
      <c r="I1755" s="8">
        <v>2015</v>
      </c>
      <c r="J1755" s="1" t="s">
        <v>124</v>
      </c>
      <c r="K1755" s="9">
        <v>9110</v>
      </c>
      <c r="L1755" s="10">
        <f>K1755/ VLOOKUP(A1755,Indicators!$B$1:$V$7,21,FALSE)</f>
        <v>39.853011942779652</v>
      </c>
      <c r="M1755" s="1" t="s">
        <v>418</v>
      </c>
      <c r="N1755" s="1" t="s">
        <v>71</v>
      </c>
      <c r="O1755" s="11"/>
      <c r="P1755" s="11"/>
      <c r="Q1755" s="8" t="str">
        <f t="shared" si="0"/>
        <v/>
      </c>
      <c r="R1755" s="1" t="s">
        <v>98</v>
      </c>
      <c r="S1755" s="1" t="s">
        <v>82</v>
      </c>
      <c r="T1755" s="11"/>
      <c r="U1755" s="11"/>
      <c r="V1755" s="11"/>
      <c r="W1755" s="11"/>
      <c r="X1755" s="11"/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</row>
    <row r="1756" spans="1:76" x14ac:dyDescent="0.2">
      <c r="A1756" s="1" t="s">
        <v>20</v>
      </c>
      <c r="B1756" s="1" t="s">
        <v>416</v>
      </c>
      <c r="C1756" s="1" t="s">
        <v>416</v>
      </c>
      <c r="D1756" s="1" t="s">
        <v>122</v>
      </c>
      <c r="E1756" s="1" t="s">
        <v>1</v>
      </c>
      <c r="F1756" s="1" t="s">
        <v>151</v>
      </c>
      <c r="G1756" s="1" t="s">
        <v>73</v>
      </c>
      <c r="H1756" s="8"/>
      <c r="I1756" s="8">
        <v>2015</v>
      </c>
      <c r="J1756" s="1" t="s">
        <v>124</v>
      </c>
      <c r="K1756" s="9">
        <v>20900</v>
      </c>
      <c r="L1756" s="10">
        <f>K1756/ VLOOKUP(A1756,Indicators!$B$1:$V$7,21,FALSE)</f>
        <v>91.430071306706324</v>
      </c>
      <c r="M1756" s="1" t="s">
        <v>418</v>
      </c>
      <c r="N1756" s="1" t="s">
        <v>71</v>
      </c>
      <c r="O1756" s="11"/>
      <c r="P1756" s="11"/>
      <c r="Q1756" s="8" t="str">
        <f t="shared" si="0"/>
        <v/>
      </c>
      <c r="R1756" s="1" t="s">
        <v>98</v>
      </c>
      <c r="S1756" s="1" t="s">
        <v>82</v>
      </c>
      <c r="T1756" s="11"/>
      <c r="U1756" s="11"/>
      <c r="V1756" s="11"/>
      <c r="W1756" s="11"/>
      <c r="X1756" s="11"/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</row>
    <row r="1757" spans="1:76" x14ac:dyDescent="0.2">
      <c r="A1757" s="1" t="s">
        <v>20</v>
      </c>
      <c r="B1757" s="1" t="s">
        <v>419</v>
      </c>
      <c r="C1757" s="1" t="s">
        <v>420</v>
      </c>
      <c r="D1757" s="1" t="s">
        <v>131</v>
      </c>
      <c r="E1757" s="1" t="s">
        <v>2</v>
      </c>
      <c r="F1757" s="1" t="s">
        <v>151</v>
      </c>
      <c r="G1757" s="1" t="s">
        <v>73</v>
      </c>
      <c r="H1757" s="8"/>
      <c r="I1757" s="8">
        <v>2015</v>
      </c>
      <c r="J1757" s="1" t="s">
        <v>124</v>
      </c>
      <c r="K1757" s="8">
        <v>10</v>
      </c>
      <c r="L1757" s="10">
        <f>K1757/ VLOOKUP(A1757,Indicators!$B$1:$V$7,21,FALSE)</f>
        <v>4.3746445601294891E-2</v>
      </c>
      <c r="M1757" s="1" t="s">
        <v>421</v>
      </c>
      <c r="N1757" s="1" t="s">
        <v>71</v>
      </c>
      <c r="O1757" s="11"/>
      <c r="P1757" s="11"/>
      <c r="Q1757" s="8" t="str">
        <f t="shared" si="0"/>
        <v/>
      </c>
      <c r="R1757" s="1" t="s">
        <v>97</v>
      </c>
      <c r="S1757" s="1" t="s">
        <v>44</v>
      </c>
      <c r="T1757" s="11"/>
      <c r="U1757" s="11"/>
      <c r="V1757" s="11"/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</row>
    <row r="1758" spans="1:76" x14ac:dyDescent="0.2">
      <c r="A1758" s="1" t="s">
        <v>20</v>
      </c>
      <c r="B1758" s="1" t="s">
        <v>419</v>
      </c>
      <c r="C1758" s="1" t="s">
        <v>420</v>
      </c>
      <c r="D1758" s="1" t="s">
        <v>131</v>
      </c>
      <c r="E1758" s="1" t="s">
        <v>2</v>
      </c>
      <c r="F1758" s="1" t="s">
        <v>151</v>
      </c>
      <c r="G1758" s="1" t="s">
        <v>73</v>
      </c>
      <c r="H1758" s="8"/>
      <c r="I1758" s="8">
        <v>2015</v>
      </c>
      <c r="J1758" s="1" t="s">
        <v>124</v>
      </c>
      <c r="K1758" s="8">
        <v>500</v>
      </c>
      <c r="L1758" s="10">
        <f>K1758/ VLOOKUP(A1758,Indicators!$B$1:$V$7,21,FALSE)</f>
        <v>2.1873222800647447</v>
      </c>
      <c r="M1758" s="1" t="s">
        <v>421</v>
      </c>
      <c r="N1758" s="1" t="s">
        <v>71</v>
      </c>
      <c r="O1758" s="11"/>
      <c r="P1758" s="11"/>
      <c r="Q1758" s="8" t="str">
        <f t="shared" si="0"/>
        <v/>
      </c>
      <c r="R1758" s="1" t="s">
        <v>97</v>
      </c>
      <c r="S1758" s="1" t="s">
        <v>44</v>
      </c>
      <c r="T1758" s="11"/>
      <c r="U1758" s="11"/>
      <c r="V1758" s="11"/>
      <c r="W1758" s="11"/>
      <c r="X1758" s="11"/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</row>
    <row r="1759" spans="1:76" x14ac:dyDescent="0.2">
      <c r="A1759" s="1" t="s">
        <v>20</v>
      </c>
      <c r="B1759" s="1" t="s">
        <v>419</v>
      </c>
      <c r="C1759" s="1" t="s">
        <v>420</v>
      </c>
      <c r="D1759" s="1" t="s">
        <v>131</v>
      </c>
      <c r="E1759" s="1" t="s">
        <v>2</v>
      </c>
      <c r="F1759" s="1" t="s">
        <v>151</v>
      </c>
      <c r="G1759" s="1" t="s">
        <v>73</v>
      </c>
      <c r="H1759" s="8"/>
      <c r="I1759" s="8">
        <v>2015</v>
      </c>
      <c r="J1759" s="1" t="s">
        <v>124</v>
      </c>
      <c r="K1759" s="8">
        <v>500</v>
      </c>
      <c r="L1759" s="10">
        <f>K1759/ VLOOKUP(A1759,Indicators!$B$1:$V$7,21,FALSE)</f>
        <v>2.1873222800647447</v>
      </c>
      <c r="M1759" s="1" t="s">
        <v>421</v>
      </c>
      <c r="N1759" s="1" t="s">
        <v>71</v>
      </c>
      <c r="O1759" s="11"/>
      <c r="P1759" s="11"/>
      <c r="Q1759" s="8" t="str">
        <f t="shared" si="0"/>
        <v/>
      </c>
      <c r="R1759" s="1" t="s">
        <v>97</v>
      </c>
      <c r="S1759" s="1" t="s">
        <v>44</v>
      </c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</row>
    <row r="1760" spans="1:76" x14ac:dyDescent="0.2">
      <c r="A1760" s="1" t="s">
        <v>20</v>
      </c>
      <c r="B1760" s="1" t="s">
        <v>419</v>
      </c>
      <c r="C1760" s="1" t="s">
        <v>420</v>
      </c>
      <c r="D1760" s="1" t="s">
        <v>131</v>
      </c>
      <c r="E1760" s="1" t="s">
        <v>2</v>
      </c>
      <c r="F1760" s="1" t="s">
        <v>151</v>
      </c>
      <c r="G1760" s="1" t="s">
        <v>73</v>
      </c>
      <c r="H1760" s="8"/>
      <c r="I1760" s="8">
        <v>2015</v>
      </c>
      <c r="J1760" s="1" t="s">
        <v>124</v>
      </c>
      <c r="K1760" s="9">
        <v>2000</v>
      </c>
      <c r="L1760" s="10">
        <f>K1760/ VLOOKUP(A1760,Indicators!$B$1:$V$7,21,FALSE)</f>
        <v>8.7492891202589789</v>
      </c>
      <c r="M1760" s="1" t="s">
        <v>421</v>
      </c>
      <c r="N1760" s="1" t="s">
        <v>71</v>
      </c>
      <c r="O1760" s="11"/>
      <c r="P1760" s="11"/>
      <c r="Q1760" s="8" t="str">
        <f t="shared" si="0"/>
        <v/>
      </c>
      <c r="R1760" s="1" t="s">
        <v>97</v>
      </c>
      <c r="S1760" s="1" t="s">
        <v>44</v>
      </c>
      <c r="T1760" s="11"/>
      <c r="U1760" s="11"/>
      <c r="V1760" s="11"/>
      <c r="W1760" s="11"/>
      <c r="X1760" s="11"/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</row>
    <row r="1761" spans="1:76" x14ac:dyDescent="0.2">
      <c r="A1761" s="1" t="s">
        <v>20</v>
      </c>
      <c r="B1761" s="1" t="s">
        <v>419</v>
      </c>
      <c r="C1761" s="1" t="s">
        <v>420</v>
      </c>
      <c r="D1761" s="1" t="s">
        <v>131</v>
      </c>
      <c r="E1761" s="1" t="s">
        <v>2</v>
      </c>
      <c r="F1761" s="1" t="s">
        <v>151</v>
      </c>
      <c r="G1761" s="1" t="s">
        <v>73</v>
      </c>
      <c r="H1761" s="8"/>
      <c r="I1761" s="8">
        <v>2015</v>
      </c>
      <c r="J1761" s="1" t="s">
        <v>124</v>
      </c>
      <c r="K1761" s="9">
        <v>2880</v>
      </c>
      <c r="L1761" s="10">
        <f>K1761/ VLOOKUP(A1761,Indicators!$B$1:$V$7,21,FALSE)</f>
        <v>12.59897633317293</v>
      </c>
      <c r="M1761" s="1" t="s">
        <v>421</v>
      </c>
      <c r="N1761" s="1" t="s">
        <v>71</v>
      </c>
      <c r="O1761" s="11"/>
      <c r="P1761" s="11"/>
      <c r="Q1761" s="8" t="str">
        <f t="shared" si="0"/>
        <v/>
      </c>
      <c r="R1761" s="1" t="s">
        <v>97</v>
      </c>
      <c r="S1761" s="1" t="s">
        <v>44</v>
      </c>
      <c r="T1761" s="11"/>
      <c r="U1761" s="11"/>
      <c r="V1761" s="11"/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</row>
    <row r="1762" spans="1:76" x14ac:dyDescent="0.2">
      <c r="A1762" s="1" t="s">
        <v>20</v>
      </c>
      <c r="B1762" s="1" t="s">
        <v>419</v>
      </c>
      <c r="C1762" s="1" t="s">
        <v>420</v>
      </c>
      <c r="D1762" s="1" t="s">
        <v>131</v>
      </c>
      <c r="E1762" s="1" t="s">
        <v>2</v>
      </c>
      <c r="F1762" s="1" t="s">
        <v>151</v>
      </c>
      <c r="G1762" s="1" t="s">
        <v>73</v>
      </c>
      <c r="H1762" s="8"/>
      <c r="I1762" s="8">
        <v>2015</v>
      </c>
      <c r="J1762" s="1" t="s">
        <v>124</v>
      </c>
      <c r="K1762" s="9">
        <v>3450</v>
      </c>
      <c r="L1762" s="10">
        <f>K1762/ VLOOKUP(A1762,Indicators!$B$1:$V$7,21,FALSE)</f>
        <v>15.092523732446738</v>
      </c>
      <c r="M1762" s="1" t="s">
        <v>421</v>
      </c>
      <c r="N1762" s="1" t="s">
        <v>71</v>
      </c>
      <c r="O1762" s="11"/>
      <c r="P1762" s="11"/>
      <c r="Q1762" s="8" t="str">
        <f t="shared" si="0"/>
        <v/>
      </c>
      <c r="R1762" s="1" t="s">
        <v>97</v>
      </c>
      <c r="S1762" s="1" t="s">
        <v>44</v>
      </c>
      <c r="T1762" s="11"/>
      <c r="U1762" s="11"/>
      <c r="V1762" s="11"/>
      <c r="W1762" s="11"/>
      <c r="X1762" s="11"/>
      <c r="Y1762" s="11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</row>
    <row r="1763" spans="1:76" x14ac:dyDescent="0.2">
      <c r="A1763" s="1" t="s">
        <v>20</v>
      </c>
      <c r="B1763" s="1" t="s">
        <v>419</v>
      </c>
      <c r="C1763" s="1" t="s">
        <v>422</v>
      </c>
      <c r="D1763" s="1" t="s">
        <v>131</v>
      </c>
      <c r="E1763" s="1" t="s">
        <v>2</v>
      </c>
      <c r="F1763" s="1" t="s">
        <v>151</v>
      </c>
      <c r="G1763" s="1" t="s">
        <v>73</v>
      </c>
      <c r="H1763" s="8"/>
      <c r="I1763" s="8">
        <v>2015</v>
      </c>
      <c r="J1763" s="1" t="s">
        <v>124</v>
      </c>
      <c r="K1763" s="9">
        <v>6910</v>
      </c>
      <c r="L1763" s="10">
        <f>K1763/ VLOOKUP(A1763,Indicators!$B$1:$V$7,21,FALSE)</f>
        <v>30.228793910494772</v>
      </c>
      <c r="M1763" s="1" t="s">
        <v>421</v>
      </c>
      <c r="N1763" s="1" t="s">
        <v>71</v>
      </c>
      <c r="O1763" s="11"/>
      <c r="P1763" s="11"/>
      <c r="Q1763" s="8" t="str">
        <f t="shared" si="0"/>
        <v/>
      </c>
      <c r="R1763" s="1" t="s">
        <v>97</v>
      </c>
      <c r="S1763" s="1" t="s">
        <v>44</v>
      </c>
      <c r="T1763" s="11"/>
      <c r="U1763" s="11"/>
      <c r="V1763" s="11"/>
      <c r="W1763" s="11"/>
      <c r="X1763" s="11"/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</row>
    <row r="1764" spans="1:76" x14ac:dyDescent="0.2">
      <c r="A1764" s="1" t="s">
        <v>20</v>
      </c>
      <c r="B1764" s="1" t="s">
        <v>419</v>
      </c>
      <c r="C1764" s="1" t="s">
        <v>423</v>
      </c>
      <c r="D1764" s="1" t="s">
        <v>131</v>
      </c>
      <c r="E1764" s="1" t="s">
        <v>2</v>
      </c>
      <c r="F1764" s="1" t="s">
        <v>151</v>
      </c>
      <c r="G1764" s="1" t="s">
        <v>73</v>
      </c>
      <c r="H1764" s="8"/>
      <c r="I1764" s="8">
        <v>2015</v>
      </c>
      <c r="J1764" s="1" t="s">
        <v>124</v>
      </c>
      <c r="K1764" s="9">
        <v>11400</v>
      </c>
      <c r="L1764" s="10">
        <f>K1764/ VLOOKUP(A1764,Indicators!$B$1:$V$7,21,FALSE)</f>
        <v>49.870947985476178</v>
      </c>
      <c r="M1764" s="1" t="s">
        <v>421</v>
      </c>
      <c r="N1764" s="1" t="s">
        <v>71</v>
      </c>
      <c r="O1764" s="11"/>
      <c r="P1764" s="11"/>
      <c r="Q1764" s="8" t="str">
        <f t="shared" si="0"/>
        <v/>
      </c>
      <c r="R1764" s="1" t="s">
        <v>97</v>
      </c>
      <c r="S1764" s="1" t="s">
        <v>44</v>
      </c>
      <c r="T1764" s="11"/>
      <c r="U1764" s="11"/>
      <c r="V1764" s="11"/>
      <c r="W1764" s="11"/>
      <c r="X1764" s="11"/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</row>
    <row r="1765" spans="1:76" x14ac:dyDescent="0.2">
      <c r="A1765" s="1" t="s">
        <v>20</v>
      </c>
      <c r="B1765" s="1" t="s">
        <v>419</v>
      </c>
      <c r="C1765" s="1" t="s">
        <v>424</v>
      </c>
      <c r="D1765" s="1" t="s">
        <v>131</v>
      </c>
      <c r="E1765" s="1" t="s">
        <v>2</v>
      </c>
      <c r="F1765" s="1" t="s">
        <v>151</v>
      </c>
      <c r="G1765" s="1" t="s">
        <v>73</v>
      </c>
      <c r="H1765" s="8"/>
      <c r="I1765" s="8">
        <v>2015</v>
      </c>
      <c r="J1765" s="1" t="s">
        <v>124</v>
      </c>
      <c r="K1765" s="9">
        <v>12000</v>
      </c>
      <c r="L1765" s="10">
        <f>K1765/ VLOOKUP(A1765,Indicators!$B$1:$V$7,21,FALSE)</f>
        <v>52.495734721553873</v>
      </c>
      <c r="M1765" s="1" t="s">
        <v>425</v>
      </c>
      <c r="N1765" s="1" t="s">
        <v>71</v>
      </c>
      <c r="O1765" s="11"/>
      <c r="P1765" s="11"/>
      <c r="Q1765" s="8" t="str">
        <f t="shared" si="0"/>
        <v/>
      </c>
      <c r="R1765" s="1" t="s">
        <v>97</v>
      </c>
      <c r="S1765" s="1" t="s">
        <v>44</v>
      </c>
      <c r="T1765" s="11"/>
      <c r="U1765" s="11"/>
      <c r="V1765" s="11"/>
      <c r="W1765" s="11"/>
      <c r="X1765" s="11"/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</row>
    <row r="1766" spans="1:76" x14ac:dyDescent="0.2">
      <c r="A1766" s="1" t="s">
        <v>20</v>
      </c>
      <c r="B1766" s="1" t="s">
        <v>419</v>
      </c>
      <c r="C1766" s="1" t="s">
        <v>426</v>
      </c>
      <c r="D1766" s="1" t="s">
        <v>131</v>
      </c>
      <c r="E1766" s="1" t="s">
        <v>2</v>
      </c>
      <c r="F1766" s="1" t="s">
        <v>151</v>
      </c>
      <c r="G1766" s="1" t="s">
        <v>73</v>
      </c>
      <c r="H1766" s="8"/>
      <c r="I1766" s="8">
        <v>2015</v>
      </c>
      <c r="J1766" s="1" t="s">
        <v>124</v>
      </c>
      <c r="K1766" s="9">
        <v>15200</v>
      </c>
      <c r="L1766" s="10">
        <f>K1766/ VLOOKUP(A1766,Indicators!$B$1:$V$7,21,FALSE)</f>
        <v>66.494597313968242</v>
      </c>
      <c r="M1766" s="1" t="s">
        <v>421</v>
      </c>
      <c r="N1766" s="1" t="s">
        <v>71</v>
      </c>
      <c r="O1766" s="11"/>
      <c r="P1766" s="11"/>
      <c r="Q1766" s="8" t="str">
        <f t="shared" si="0"/>
        <v/>
      </c>
      <c r="R1766" s="1" t="s">
        <v>97</v>
      </c>
      <c r="S1766" s="1" t="s">
        <v>44</v>
      </c>
      <c r="T1766" s="11"/>
      <c r="U1766" s="11"/>
      <c r="V1766" s="11"/>
      <c r="W1766" s="11"/>
      <c r="X1766" s="11"/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</row>
    <row r="1767" spans="1:76" x14ac:dyDescent="0.2">
      <c r="A1767" s="1" t="s">
        <v>20</v>
      </c>
      <c r="B1767" s="1" t="s">
        <v>419</v>
      </c>
      <c r="C1767" s="1" t="s">
        <v>420</v>
      </c>
      <c r="D1767" s="1" t="s">
        <v>131</v>
      </c>
      <c r="E1767" s="1" t="s">
        <v>2</v>
      </c>
      <c r="F1767" s="1" t="s">
        <v>151</v>
      </c>
      <c r="G1767" s="1" t="s">
        <v>73</v>
      </c>
      <c r="H1767" s="8"/>
      <c r="I1767" s="8">
        <v>2015</v>
      </c>
      <c r="J1767" s="1" t="s">
        <v>124</v>
      </c>
      <c r="K1767" s="9">
        <v>20000</v>
      </c>
      <c r="L1767" s="10">
        <f>K1767/ VLOOKUP(A1767,Indicators!$B$1:$V$7,21,FALSE)</f>
        <v>87.492891202589789</v>
      </c>
      <c r="M1767" s="1" t="s">
        <v>421</v>
      </c>
      <c r="N1767" s="1" t="s">
        <v>71</v>
      </c>
      <c r="O1767" s="11"/>
      <c r="P1767" s="11"/>
      <c r="Q1767" s="8" t="str">
        <f t="shared" si="0"/>
        <v/>
      </c>
      <c r="R1767" s="1" t="s">
        <v>97</v>
      </c>
      <c r="S1767" s="1" t="s">
        <v>44</v>
      </c>
      <c r="T1767" s="11"/>
      <c r="U1767" s="11"/>
      <c r="V1767" s="11"/>
      <c r="W1767" s="11"/>
      <c r="X1767" s="11"/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</row>
    <row r="1768" spans="1:76" x14ac:dyDescent="0.2">
      <c r="A1768" s="1" t="s">
        <v>20</v>
      </c>
      <c r="B1768" s="1" t="s">
        <v>419</v>
      </c>
      <c r="C1768" s="1" t="s">
        <v>420</v>
      </c>
      <c r="D1768" s="1" t="s">
        <v>131</v>
      </c>
      <c r="E1768" s="1" t="s">
        <v>2</v>
      </c>
      <c r="F1768" s="1" t="s">
        <v>151</v>
      </c>
      <c r="G1768" s="1" t="s">
        <v>73</v>
      </c>
      <c r="H1768" s="8"/>
      <c r="I1768" s="8">
        <v>2015</v>
      </c>
      <c r="J1768" s="1" t="s">
        <v>124</v>
      </c>
      <c r="K1768" s="9">
        <v>108470</v>
      </c>
      <c r="L1768" s="10">
        <f>K1768/ VLOOKUP(A1768,Indicators!$B$1:$V$7,21,FALSE)</f>
        <v>474.51769543724572</v>
      </c>
      <c r="M1768" s="1" t="s">
        <v>421</v>
      </c>
      <c r="N1768" s="1" t="s">
        <v>71</v>
      </c>
      <c r="O1768" s="11"/>
      <c r="P1768" s="11"/>
      <c r="Q1768" s="8" t="str">
        <f t="shared" si="0"/>
        <v/>
      </c>
      <c r="R1768" s="1" t="s">
        <v>97</v>
      </c>
      <c r="S1768" s="1" t="s">
        <v>44</v>
      </c>
      <c r="T1768" s="11"/>
      <c r="U1768" s="11"/>
      <c r="V1768" s="11"/>
      <c r="W1768" s="11"/>
      <c r="X1768" s="11"/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</row>
    <row r="1769" spans="1:76" x14ac:dyDescent="0.2">
      <c r="A1769" s="1" t="s">
        <v>20</v>
      </c>
      <c r="B1769" s="1" t="s">
        <v>419</v>
      </c>
      <c r="C1769" s="1" t="s">
        <v>424</v>
      </c>
      <c r="D1769" s="1" t="s">
        <v>131</v>
      </c>
      <c r="E1769" s="1" t="s">
        <v>2</v>
      </c>
      <c r="F1769" s="1" t="s">
        <v>151</v>
      </c>
      <c r="G1769" s="1" t="s">
        <v>73</v>
      </c>
      <c r="H1769" s="8"/>
      <c r="I1769" s="8">
        <v>2015</v>
      </c>
      <c r="J1769" s="1" t="s">
        <v>124</v>
      </c>
      <c r="K1769" s="9">
        <v>200000</v>
      </c>
      <c r="L1769" s="10">
        <f>K1769/ VLOOKUP(A1769,Indicators!$B$1:$V$7,21,FALSE)</f>
        <v>874.92891202589783</v>
      </c>
      <c r="M1769" s="1" t="s">
        <v>425</v>
      </c>
      <c r="N1769" s="1" t="s">
        <v>71</v>
      </c>
      <c r="O1769" s="11"/>
      <c r="P1769" s="11"/>
      <c r="Q1769" s="8" t="str">
        <f t="shared" si="0"/>
        <v/>
      </c>
      <c r="R1769" s="1" t="s">
        <v>97</v>
      </c>
      <c r="S1769" s="1" t="s">
        <v>44</v>
      </c>
      <c r="T1769" s="11"/>
      <c r="U1769" s="11"/>
      <c r="V1769" s="11"/>
      <c r="W1769" s="11"/>
      <c r="X1769" s="11"/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</row>
    <row r="1770" spans="1:76" x14ac:dyDescent="0.2">
      <c r="A1770" s="1" t="s">
        <v>20</v>
      </c>
      <c r="B1770" s="1" t="s">
        <v>419</v>
      </c>
      <c r="C1770" s="1" t="s">
        <v>424</v>
      </c>
      <c r="D1770" s="1" t="s">
        <v>131</v>
      </c>
      <c r="E1770" s="1" t="s">
        <v>2</v>
      </c>
      <c r="F1770" s="1" t="s">
        <v>151</v>
      </c>
      <c r="G1770" s="1" t="s">
        <v>73</v>
      </c>
      <c r="H1770" s="8"/>
      <c r="I1770" s="8">
        <v>2015</v>
      </c>
      <c r="J1770" s="1" t="s">
        <v>124</v>
      </c>
      <c r="K1770" s="9">
        <v>210000</v>
      </c>
      <c r="L1770" s="10">
        <f>K1770/ VLOOKUP(A1770,Indicators!$B$1:$V$7,21,FALSE)</f>
        <v>918.67535762719274</v>
      </c>
      <c r="M1770" s="1" t="s">
        <v>425</v>
      </c>
      <c r="N1770" s="1" t="s">
        <v>71</v>
      </c>
      <c r="O1770" s="11"/>
      <c r="P1770" s="11"/>
      <c r="Q1770" s="8" t="str">
        <f t="shared" si="0"/>
        <v/>
      </c>
      <c r="R1770" s="1" t="s">
        <v>97</v>
      </c>
      <c r="S1770" s="1" t="s">
        <v>44</v>
      </c>
      <c r="T1770" s="11"/>
      <c r="U1770" s="11"/>
      <c r="V1770" s="11"/>
      <c r="W1770" s="11"/>
      <c r="X1770" s="11"/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</row>
    <row r="1771" spans="1:76" x14ac:dyDescent="0.2">
      <c r="A1771" s="1" t="s">
        <v>20</v>
      </c>
      <c r="B1771" s="1" t="s">
        <v>419</v>
      </c>
      <c r="C1771" s="1" t="s">
        <v>422</v>
      </c>
      <c r="D1771" s="1" t="s">
        <v>131</v>
      </c>
      <c r="E1771" s="1" t="s">
        <v>2</v>
      </c>
      <c r="F1771" s="1" t="s">
        <v>151</v>
      </c>
      <c r="G1771" s="1" t="s">
        <v>73</v>
      </c>
      <c r="H1771" s="8"/>
      <c r="I1771" s="8">
        <v>2015</v>
      </c>
      <c r="J1771" s="1" t="s">
        <v>124</v>
      </c>
      <c r="K1771" s="9">
        <v>684070</v>
      </c>
      <c r="L1771" s="10">
        <f>K1771/ VLOOKUP(A1771,Indicators!$B$1:$V$7,21,FALSE)</f>
        <v>2992.5631042477798</v>
      </c>
      <c r="M1771" s="1" t="s">
        <v>421</v>
      </c>
      <c r="N1771" s="1" t="s">
        <v>71</v>
      </c>
      <c r="O1771" s="11"/>
      <c r="P1771" s="11"/>
      <c r="Q1771" s="8" t="str">
        <f t="shared" si="0"/>
        <v/>
      </c>
      <c r="R1771" s="1" t="s">
        <v>97</v>
      </c>
      <c r="S1771" s="1" t="s">
        <v>44</v>
      </c>
      <c r="T1771" s="11"/>
      <c r="U1771" s="11"/>
      <c r="V1771" s="11"/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</row>
    <row r="1772" spans="1:76" x14ac:dyDescent="0.2">
      <c r="A1772" s="1" t="s">
        <v>20</v>
      </c>
      <c r="B1772" s="1" t="s">
        <v>419</v>
      </c>
      <c r="C1772" s="1" t="s">
        <v>424</v>
      </c>
      <c r="D1772" s="1" t="s">
        <v>131</v>
      </c>
      <c r="E1772" s="1" t="s">
        <v>2</v>
      </c>
      <c r="F1772" s="1" t="s">
        <v>151</v>
      </c>
      <c r="G1772" s="1" t="s">
        <v>73</v>
      </c>
      <c r="H1772" s="8"/>
      <c r="I1772" s="8">
        <v>2015</v>
      </c>
      <c r="J1772" s="1" t="s">
        <v>124</v>
      </c>
      <c r="K1772" s="9">
        <v>796260</v>
      </c>
      <c r="L1772" s="10">
        <f>K1772/ VLOOKUP(A1772,Indicators!$B$1:$V$7,21,FALSE)</f>
        <v>3483.3544774487073</v>
      </c>
      <c r="M1772" s="1" t="s">
        <v>425</v>
      </c>
      <c r="N1772" s="1" t="s">
        <v>71</v>
      </c>
      <c r="O1772" s="11"/>
      <c r="P1772" s="11"/>
      <c r="Q1772" s="8" t="str">
        <f t="shared" si="0"/>
        <v/>
      </c>
      <c r="R1772" s="1" t="s">
        <v>97</v>
      </c>
      <c r="S1772" s="1" t="s">
        <v>44</v>
      </c>
      <c r="T1772" s="11"/>
      <c r="U1772" s="11"/>
      <c r="V1772" s="11"/>
      <c r="W1772" s="11"/>
      <c r="X1772" s="11"/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</row>
    <row r="1773" spans="1:76" x14ac:dyDescent="0.2">
      <c r="A1773" s="1" t="s">
        <v>20</v>
      </c>
      <c r="B1773" s="1" t="s">
        <v>419</v>
      </c>
      <c r="C1773" s="1" t="s">
        <v>423</v>
      </c>
      <c r="D1773" s="1" t="s">
        <v>131</v>
      </c>
      <c r="E1773" s="1" t="s">
        <v>2</v>
      </c>
      <c r="F1773" s="1" t="s">
        <v>151</v>
      </c>
      <c r="G1773" s="1" t="s">
        <v>73</v>
      </c>
      <c r="H1773" s="8"/>
      <c r="I1773" s="8">
        <v>2015</v>
      </c>
      <c r="J1773" s="1" t="s">
        <v>124</v>
      </c>
      <c r="K1773" s="9">
        <v>1128730</v>
      </c>
      <c r="L1773" s="10">
        <f>K1773/ VLOOKUP(A1773,Indicators!$B$1:$V$7,21,FALSE)</f>
        <v>4937.7925543549582</v>
      </c>
      <c r="M1773" s="1" t="s">
        <v>421</v>
      </c>
      <c r="N1773" s="1" t="s">
        <v>71</v>
      </c>
      <c r="O1773" s="11"/>
      <c r="P1773" s="11"/>
      <c r="Q1773" s="8" t="str">
        <f t="shared" si="0"/>
        <v/>
      </c>
      <c r="R1773" s="1" t="s">
        <v>97</v>
      </c>
      <c r="S1773" s="1" t="s">
        <v>44</v>
      </c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</row>
    <row r="1774" spans="1:76" x14ac:dyDescent="0.2">
      <c r="A1774" s="1" t="s">
        <v>20</v>
      </c>
      <c r="B1774" s="1" t="s">
        <v>419</v>
      </c>
      <c r="C1774" s="1" t="s">
        <v>426</v>
      </c>
      <c r="D1774" s="1" t="s">
        <v>131</v>
      </c>
      <c r="E1774" s="1" t="s">
        <v>2</v>
      </c>
      <c r="F1774" s="1" t="s">
        <v>151</v>
      </c>
      <c r="G1774" s="1" t="s">
        <v>73</v>
      </c>
      <c r="H1774" s="8"/>
      <c r="I1774" s="8">
        <v>2015</v>
      </c>
      <c r="J1774" s="1" t="s">
        <v>124</v>
      </c>
      <c r="K1774" s="9">
        <v>1505190</v>
      </c>
      <c r="L1774" s="10">
        <f>K1774/ VLOOKUP(A1774,Indicators!$B$1:$V$7,21,FALSE)</f>
        <v>6584.6712454613062</v>
      </c>
      <c r="M1774" s="1" t="s">
        <v>421</v>
      </c>
      <c r="N1774" s="1" t="s">
        <v>71</v>
      </c>
      <c r="O1774" s="11"/>
      <c r="P1774" s="11"/>
      <c r="Q1774" s="8" t="str">
        <f t="shared" si="0"/>
        <v/>
      </c>
      <c r="R1774" s="1" t="s">
        <v>97</v>
      </c>
      <c r="S1774" s="1" t="s">
        <v>44</v>
      </c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</row>
    <row r="1775" spans="1:76" x14ac:dyDescent="0.2">
      <c r="A1775" s="1" t="s">
        <v>20</v>
      </c>
      <c r="B1775" s="1" t="s">
        <v>419</v>
      </c>
      <c r="C1775" s="1" t="s">
        <v>420</v>
      </c>
      <c r="D1775" s="1" t="s">
        <v>131</v>
      </c>
      <c r="E1775" s="1" t="s">
        <v>2</v>
      </c>
      <c r="F1775" s="1" t="s">
        <v>151</v>
      </c>
      <c r="G1775" s="1" t="s">
        <v>73</v>
      </c>
      <c r="H1775" s="8"/>
      <c r="I1775" s="8">
        <v>2015</v>
      </c>
      <c r="J1775" s="1" t="s">
        <v>124</v>
      </c>
      <c r="K1775" s="9">
        <v>10492220</v>
      </c>
      <c r="L1775" s="10">
        <f>K1775/ VLOOKUP(A1775,Indicators!$B$1:$V$7,21,FALSE)</f>
        <v>45899.733146681829</v>
      </c>
      <c r="M1775" s="1" t="s">
        <v>421</v>
      </c>
      <c r="N1775" s="1" t="s">
        <v>71</v>
      </c>
      <c r="O1775" s="11"/>
      <c r="P1775" s="11"/>
      <c r="Q1775" s="8" t="str">
        <f t="shared" si="0"/>
        <v/>
      </c>
      <c r="R1775" s="1" t="s">
        <v>97</v>
      </c>
      <c r="S1775" s="1" t="s">
        <v>44</v>
      </c>
      <c r="T1775" s="11"/>
      <c r="U1775" s="11"/>
      <c r="V1775" s="11"/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</row>
    <row r="1776" spans="1:76" x14ac:dyDescent="0.2">
      <c r="A1776" s="1" t="s">
        <v>20</v>
      </c>
      <c r="B1776" s="1" t="s">
        <v>427</v>
      </c>
      <c r="C1776" s="1" t="s">
        <v>428</v>
      </c>
      <c r="D1776" s="1" t="s">
        <v>128</v>
      </c>
      <c r="E1776" s="1" t="s">
        <v>2</v>
      </c>
      <c r="F1776" s="1" t="s">
        <v>151</v>
      </c>
      <c r="G1776" s="1" t="s">
        <v>73</v>
      </c>
      <c r="H1776" s="8"/>
      <c r="I1776" s="8">
        <v>2015</v>
      </c>
      <c r="J1776" s="1" t="s">
        <v>124</v>
      </c>
      <c r="K1776" s="9">
        <v>-320000</v>
      </c>
      <c r="L1776" s="10">
        <f>K1776/ VLOOKUP(A1776,Indicators!$B$1:$V$7,21,FALSE)</f>
        <v>-1399.8862592414366</v>
      </c>
      <c r="M1776" s="1" t="s">
        <v>170</v>
      </c>
      <c r="N1776" s="1" t="s">
        <v>71</v>
      </c>
      <c r="O1776" s="11"/>
      <c r="P1776" s="11"/>
      <c r="Q1776" s="8" t="str">
        <f t="shared" si="0"/>
        <v/>
      </c>
      <c r="R1776" s="1" t="s">
        <v>95</v>
      </c>
      <c r="S1776" s="1" t="s">
        <v>75</v>
      </c>
      <c r="T1776" s="11"/>
      <c r="U1776" s="11"/>
      <c r="V1776" s="11"/>
      <c r="W1776" s="11"/>
      <c r="X1776" s="11"/>
      <c r="Y1776" s="11"/>
      <c r="Z1776" s="11"/>
      <c r="AA1776" s="11"/>
      <c r="AB1776" s="11"/>
      <c r="AC1776" s="11"/>
      <c r="AD1776" s="11"/>
      <c r="AE1776" s="11"/>
      <c r="AF1776" s="11"/>
      <c r="AG1776" s="11"/>
      <c r="AH1776" s="11"/>
      <c r="AI1776" s="12"/>
      <c r="AJ1776" s="12"/>
      <c r="AK1776" s="11"/>
      <c r="AL1776" s="11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</row>
    <row r="1777" spans="1:76" x14ac:dyDescent="0.2">
      <c r="A1777" s="1" t="s">
        <v>20</v>
      </c>
      <c r="B1777" s="1" t="s">
        <v>427</v>
      </c>
      <c r="C1777" s="1" t="s">
        <v>429</v>
      </c>
      <c r="D1777" s="1" t="s">
        <v>122</v>
      </c>
      <c r="E1777" s="1" t="s">
        <v>2</v>
      </c>
      <c r="F1777" s="1" t="s">
        <v>151</v>
      </c>
      <c r="G1777" s="1" t="s">
        <v>73</v>
      </c>
      <c r="H1777" s="8"/>
      <c r="I1777" s="8">
        <v>2015</v>
      </c>
      <c r="J1777" s="1" t="s">
        <v>124</v>
      </c>
      <c r="K1777" s="9">
        <v>11000</v>
      </c>
      <c r="L1777" s="10">
        <f>K1777/ VLOOKUP(A1777,Indicators!$B$1:$V$7,21,FALSE)</f>
        <v>48.121090161424384</v>
      </c>
      <c r="M1777" s="1" t="s">
        <v>170</v>
      </c>
      <c r="N1777" s="1" t="s">
        <v>71</v>
      </c>
      <c r="O1777" s="11"/>
      <c r="P1777" s="11"/>
      <c r="Q1777" s="8" t="str">
        <f t="shared" si="0"/>
        <v/>
      </c>
      <c r="R1777" s="1" t="s">
        <v>95</v>
      </c>
      <c r="S1777" s="1" t="s">
        <v>75</v>
      </c>
      <c r="T1777" s="11"/>
      <c r="U1777" s="11"/>
      <c r="V1777" s="11"/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</row>
    <row r="1778" spans="1:76" x14ac:dyDescent="0.2">
      <c r="A1778" s="1" t="s">
        <v>20</v>
      </c>
      <c r="B1778" s="1" t="s">
        <v>427</v>
      </c>
      <c r="C1778" s="1" t="s">
        <v>429</v>
      </c>
      <c r="D1778" s="1" t="s">
        <v>122</v>
      </c>
      <c r="E1778" s="1" t="s">
        <v>2</v>
      </c>
      <c r="F1778" s="1" t="s">
        <v>151</v>
      </c>
      <c r="G1778" s="1" t="s">
        <v>73</v>
      </c>
      <c r="H1778" s="8"/>
      <c r="I1778" s="8">
        <v>2015</v>
      </c>
      <c r="J1778" s="1" t="s">
        <v>124</v>
      </c>
      <c r="K1778" s="9">
        <v>20000</v>
      </c>
      <c r="L1778" s="10">
        <f>K1778/ VLOOKUP(A1778,Indicators!$B$1:$V$7,21,FALSE)</f>
        <v>87.492891202589789</v>
      </c>
      <c r="M1778" s="1" t="s">
        <v>170</v>
      </c>
      <c r="N1778" s="1" t="s">
        <v>71</v>
      </c>
      <c r="O1778" s="11"/>
      <c r="P1778" s="11"/>
      <c r="Q1778" s="8" t="str">
        <f t="shared" si="0"/>
        <v/>
      </c>
      <c r="R1778" s="1" t="s">
        <v>95</v>
      </c>
      <c r="S1778" s="1" t="s">
        <v>75</v>
      </c>
      <c r="T1778" s="11"/>
      <c r="U1778" s="11"/>
      <c r="V1778" s="11"/>
      <c r="W1778" s="11"/>
      <c r="X1778" s="11"/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</row>
    <row r="1779" spans="1:76" x14ac:dyDescent="0.2">
      <c r="A1779" s="1" t="s">
        <v>20</v>
      </c>
      <c r="B1779" s="1" t="s">
        <v>427</v>
      </c>
      <c r="C1779" s="1" t="s">
        <v>428</v>
      </c>
      <c r="D1779" s="1" t="s">
        <v>128</v>
      </c>
      <c r="E1779" s="1" t="s">
        <v>2</v>
      </c>
      <c r="F1779" s="1" t="s">
        <v>151</v>
      </c>
      <c r="G1779" s="1" t="s">
        <v>73</v>
      </c>
      <c r="H1779" s="8"/>
      <c r="I1779" s="8">
        <v>2015</v>
      </c>
      <c r="J1779" s="1" t="s">
        <v>124</v>
      </c>
      <c r="K1779" s="9">
        <v>50300</v>
      </c>
      <c r="L1779" s="10">
        <f>K1779/ VLOOKUP(A1779,Indicators!$B$1:$V$7,21,FALSE)</f>
        <v>220.04462137451333</v>
      </c>
      <c r="M1779" s="1" t="s">
        <v>170</v>
      </c>
      <c r="N1779" s="1" t="s">
        <v>71</v>
      </c>
      <c r="O1779" s="11"/>
      <c r="P1779" s="11"/>
      <c r="Q1779" s="8" t="str">
        <f t="shared" si="0"/>
        <v/>
      </c>
      <c r="R1779" s="1" t="s">
        <v>95</v>
      </c>
      <c r="S1779" s="1" t="s">
        <v>75</v>
      </c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</row>
    <row r="1780" spans="1:76" x14ac:dyDescent="0.2">
      <c r="A1780" s="1" t="s">
        <v>20</v>
      </c>
      <c r="B1780" s="1" t="s">
        <v>427</v>
      </c>
      <c r="C1780" s="1" t="s">
        <v>428</v>
      </c>
      <c r="D1780" s="1" t="s">
        <v>128</v>
      </c>
      <c r="E1780" s="1" t="s">
        <v>2</v>
      </c>
      <c r="F1780" s="1" t="s">
        <v>151</v>
      </c>
      <c r="G1780" s="1" t="s">
        <v>73</v>
      </c>
      <c r="H1780" s="8"/>
      <c r="I1780" s="8">
        <v>2015</v>
      </c>
      <c r="J1780" s="1" t="s">
        <v>124</v>
      </c>
      <c r="K1780" s="9">
        <v>126000</v>
      </c>
      <c r="L1780" s="10">
        <f>K1780/ VLOOKUP(A1780,Indicators!$B$1:$V$7,21,FALSE)</f>
        <v>551.20521457631571</v>
      </c>
      <c r="M1780" s="1" t="s">
        <v>170</v>
      </c>
      <c r="N1780" s="1" t="s">
        <v>71</v>
      </c>
      <c r="O1780" s="11"/>
      <c r="P1780" s="11"/>
      <c r="Q1780" s="8" t="str">
        <f t="shared" si="0"/>
        <v/>
      </c>
      <c r="R1780" s="1" t="s">
        <v>95</v>
      </c>
      <c r="S1780" s="1" t="s">
        <v>75</v>
      </c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</row>
    <row r="1781" spans="1:76" x14ac:dyDescent="0.2">
      <c r="A1781" s="1" t="s">
        <v>20</v>
      </c>
      <c r="B1781" s="1" t="s">
        <v>427</v>
      </c>
      <c r="C1781" s="1" t="s">
        <v>429</v>
      </c>
      <c r="D1781" s="1" t="s">
        <v>122</v>
      </c>
      <c r="E1781" s="1" t="s">
        <v>2</v>
      </c>
      <c r="F1781" s="1" t="s">
        <v>151</v>
      </c>
      <c r="G1781" s="1" t="s">
        <v>73</v>
      </c>
      <c r="H1781" s="8"/>
      <c r="I1781" s="8">
        <v>2015</v>
      </c>
      <c r="J1781" s="1" t="s">
        <v>124</v>
      </c>
      <c r="K1781" s="9">
        <v>145000</v>
      </c>
      <c r="L1781" s="10">
        <f>K1781/ VLOOKUP(A1781,Indicators!$B$1:$V$7,21,FALSE)</f>
        <v>634.32346121877595</v>
      </c>
      <c r="M1781" s="1" t="s">
        <v>170</v>
      </c>
      <c r="N1781" s="1" t="s">
        <v>71</v>
      </c>
      <c r="O1781" s="11"/>
      <c r="P1781" s="11"/>
      <c r="Q1781" s="8" t="str">
        <f t="shared" si="0"/>
        <v/>
      </c>
      <c r="R1781" s="1" t="s">
        <v>95</v>
      </c>
      <c r="S1781" s="1" t="s">
        <v>75</v>
      </c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</row>
    <row r="1782" spans="1:76" x14ac:dyDescent="0.2">
      <c r="A1782" s="1" t="s">
        <v>20</v>
      </c>
      <c r="B1782" s="1" t="s">
        <v>427</v>
      </c>
      <c r="C1782" s="1" t="s">
        <v>430</v>
      </c>
      <c r="D1782" s="1" t="s">
        <v>128</v>
      </c>
      <c r="E1782" s="1" t="s">
        <v>2</v>
      </c>
      <c r="F1782" s="1" t="s">
        <v>151</v>
      </c>
      <c r="G1782" s="1" t="s">
        <v>73</v>
      </c>
      <c r="H1782" s="8"/>
      <c r="I1782" s="8">
        <v>2015</v>
      </c>
      <c r="J1782" s="1" t="s">
        <v>124</v>
      </c>
      <c r="K1782" s="9">
        <v>242960</v>
      </c>
      <c r="L1782" s="10">
        <f>K1782/ VLOOKUP(A1782,Indicators!$B$1:$V$7,21,FALSE)</f>
        <v>1062.8636423290607</v>
      </c>
      <c r="M1782" s="1" t="s">
        <v>170</v>
      </c>
      <c r="N1782" s="1" t="s">
        <v>71</v>
      </c>
      <c r="O1782" s="11"/>
      <c r="P1782" s="11"/>
      <c r="Q1782" s="8" t="str">
        <f t="shared" si="0"/>
        <v/>
      </c>
      <c r="R1782" s="1" t="s">
        <v>95</v>
      </c>
      <c r="S1782" s="1" t="s">
        <v>75</v>
      </c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</row>
    <row r="1783" spans="1:76" x14ac:dyDescent="0.2">
      <c r="A1783" s="1" t="s">
        <v>20</v>
      </c>
      <c r="B1783" s="1" t="s">
        <v>427</v>
      </c>
      <c r="C1783" s="1" t="s">
        <v>428</v>
      </c>
      <c r="D1783" s="1" t="s">
        <v>128</v>
      </c>
      <c r="E1783" s="1" t="s">
        <v>2</v>
      </c>
      <c r="F1783" s="1" t="s">
        <v>151</v>
      </c>
      <c r="G1783" s="1" t="s">
        <v>73</v>
      </c>
      <c r="H1783" s="8"/>
      <c r="I1783" s="8">
        <v>2015</v>
      </c>
      <c r="J1783" s="1" t="s">
        <v>124</v>
      </c>
      <c r="K1783" s="9">
        <v>310000</v>
      </c>
      <c r="L1783" s="10">
        <f>K1783/ VLOOKUP(A1783,Indicators!$B$1:$V$7,21,FALSE)</f>
        <v>1356.1398136401417</v>
      </c>
      <c r="M1783" s="1" t="s">
        <v>170</v>
      </c>
      <c r="N1783" s="1" t="s">
        <v>71</v>
      </c>
      <c r="O1783" s="11"/>
      <c r="P1783" s="11"/>
      <c r="Q1783" s="8" t="str">
        <f t="shared" si="0"/>
        <v/>
      </c>
      <c r="R1783" s="1" t="s">
        <v>95</v>
      </c>
      <c r="S1783" s="1" t="s">
        <v>75</v>
      </c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</row>
    <row r="1784" spans="1:76" x14ac:dyDescent="0.2">
      <c r="A1784" s="1" t="s">
        <v>20</v>
      </c>
      <c r="B1784" s="1" t="s">
        <v>427</v>
      </c>
      <c r="C1784" s="1" t="s">
        <v>428</v>
      </c>
      <c r="D1784" s="1" t="s">
        <v>128</v>
      </c>
      <c r="E1784" s="1" t="s">
        <v>2</v>
      </c>
      <c r="F1784" s="1" t="s">
        <v>151</v>
      </c>
      <c r="G1784" s="1" t="s">
        <v>73</v>
      </c>
      <c r="H1784" s="8"/>
      <c r="I1784" s="8">
        <v>2015</v>
      </c>
      <c r="J1784" s="1" t="s">
        <v>124</v>
      </c>
      <c r="K1784" s="9">
        <v>345600</v>
      </c>
      <c r="L1784" s="10">
        <f>K1784/ VLOOKUP(A1784,Indicators!$B$1:$V$7,21,FALSE)</f>
        <v>1511.8771599807515</v>
      </c>
      <c r="M1784" s="1" t="s">
        <v>170</v>
      </c>
      <c r="N1784" s="1" t="s">
        <v>71</v>
      </c>
      <c r="O1784" s="11"/>
      <c r="P1784" s="11"/>
      <c r="Q1784" s="8" t="str">
        <f t="shared" si="0"/>
        <v/>
      </c>
      <c r="R1784" s="1" t="s">
        <v>95</v>
      </c>
      <c r="S1784" s="1" t="s">
        <v>75</v>
      </c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</row>
    <row r="1785" spans="1:76" x14ac:dyDescent="0.2">
      <c r="A1785" s="1" t="s">
        <v>20</v>
      </c>
      <c r="B1785" s="1" t="s">
        <v>427</v>
      </c>
      <c r="C1785" s="1" t="s">
        <v>428</v>
      </c>
      <c r="D1785" s="1" t="s">
        <v>128</v>
      </c>
      <c r="E1785" s="1" t="s">
        <v>2</v>
      </c>
      <c r="F1785" s="1" t="s">
        <v>151</v>
      </c>
      <c r="G1785" s="1" t="s">
        <v>73</v>
      </c>
      <c r="H1785" s="8"/>
      <c r="I1785" s="8">
        <v>2015</v>
      </c>
      <c r="J1785" s="1" t="s">
        <v>124</v>
      </c>
      <c r="K1785" s="9">
        <v>574610</v>
      </c>
      <c r="L1785" s="10">
        <f>K1785/ VLOOKUP(A1785,Indicators!$B$1:$V$7,21,FALSE)</f>
        <v>2513.7145106960061</v>
      </c>
      <c r="M1785" s="1" t="s">
        <v>170</v>
      </c>
      <c r="N1785" s="1" t="s">
        <v>71</v>
      </c>
      <c r="O1785" s="11"/>
      <c r="P1785" s="11"/>
      <c r="Q1785" s="8" t="str">
        <f t="shared" si="0"/>
        <v/>
      </c>
      <c r="R1785" s="1" t="s">
        <v>95</v>
      </c>
      <c r="S1785" s="1" t="s">
        <v>75</v>
      </c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</row>
    <row r="1786" spans="1:76" x14ac:dyDescent="0.2">
      <c r="A1786" s="1" t="s">
        <v>20</v>
      </c>
      <c r="B1786" s="1" t="s">
        <v>427</v>
      </c>
      <c r="C1786" s="1" t="s">
        <v>428</v>
      </c>
      <c r="D1786" s="1" t="s">
        <v>128</v>
      </c>
      <c r="E1786" s="1" t="s">
        <v>2</v>
      </c>
      <c r="F1786" s="1" t="s">
        <v>151</v>
      </c>
      <c r="G1786" s="1" t="s">
        <v>73</v>
      </c>
      <c r="H1786" s="8"/>
      <c r="I1786" s="8">
        <v>2015</v>
      </c>
      <c r="J1786" s="1" t="s">
        <v>124</v>
      </c>
      <c r="K1786" s="9">
        <v>576000</v>
      </c>
      <c r="L1786" s="10">
        <f>K1786/ VLOOKUP(A1786,Indicators!$B$1:$V$7,21,FALSE)</f>
        <v>2519.7952666345859</v>
      </c>
      <c r="M1786" s="1" t="s">
        <v>170</v>
      </c>
      <c r="N1786" s="1" t="s">
        <v>71</v>
      </c>
      <c r="O1786" s="11"/>
      <c r="P1786" s="11"/>
      <c r="Q1786" s="8" t="str">
        <f t="shared" si="0"/>
        <v/>
      </c>
      <c r="R1786" s="1" t="s">
        <v>95</v>
      </c>
      <c r="S1786" s="1" t="s">
        <v>75</v>
      </c>
      <c r="T1786" s="11"/>
      <c r="U1786" s="11"/>
      <c r="V1786" s="11"/>
      <c r="W1786" s="11"/>
      <c r="X1786" s="11"/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</row>
    <row r="1787" spans="1:76" x14ac:dyDescent="0.2">
      <c r="A1787" s="1" t="s">
        <v>20</v>
      </c>
      <c r="B1787" s="1" t="s">
        <v>427</v>
      </c>
      <c r="C1787" s="1" t="s">
        <v>428</v>
      </c>
      <c r="D1787" s="1" t="s">
        <v>128</v>
      </c>
      <c r="E1787" s="1" t="s">
        <v>2</v>
      </c>
      <c r="F1787" s="1" t="s">
        <v>151</v>
      </c>
      <c r="G1787" s="1" t="s">
        <v>73</v>
      </c>
      <c r="H1787" s="8"/>
      <c r="I1787" s="8">
        <v>2015</v>
      </c>
      <c r="J1787" s="1" t="s">
        <v>124</v>
      </c>
      <c r="K1787" s="9">
        <v>600000</v>
      </c>
      <c r="L1787" s="10">
        <f>K1787/ VLOOKUP(A1787,Indicators!$B$1:$V$7,21,FALSE)</f>
        <v>2624.7867360776936</v>
      </c>
      <c r="M1787" s="1" t="s">
        <v>170</v>
      </c>
      <c r="N1787" s="1" t="s">
        <v>71</v>
      </c>
      <c r="O1787" s="11"/>
      <c r="P1787" s="11"/>
      <c r="Q1787" s="8" t="str">
        <f t="shared" si="0"/>
        <v/>
      </c>
      <c r="R1787" s="1" t="s">
        <v>95</v>
      </c>
      <c r="S1787" s="1" t="s">
        <v>75</v>
      </c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</row>
    <row r="1788" spans="1:76" x14ac:dyDescent="0.2">
      <c r="A1788" s="1" t="s">
        <v>20</v>
      </c>
      <c r="B1788" s="1" t="s">
        <v>427</v>
      </c>
      <c r="C1788" s="1" t="s">
        <v>428</v>
      </c>
      <c r="D1788" s="1" t="s">
        <v>128</v>
      </c>
      <c r="E1788" s="1" t="s">
        <v>2</v>
      </c>
      <c r="F1788" s="1" t="s">
        <v>151</v>
      </c>
      <c r="G1788" s="1" t="s">
        <v>73</v>
      </c>
      <c r="H1788" s="8"/>
      <c r="I1788" s="8">
        <v>2015</v>
      </c>
      <c r="J1788" s="1" t="s">
        <v>124</v>
      </c>
      <c r="K1788" s="9">
        <v>2400000</v>
      </c>
      <c r="L1788" s="10">
        <f>K1788/ VLOOKUP(A1788,Indicators!$B$1:$V$7,21,FALSE)</f>
        <v>10499.146944310774</v>
      </c>
      <c r="M1788" s="1" t="s">
        <v>170</v>
      </c>
      <c r="N1788" s="1" t="s">
        <v>71</v>
      </c>
      <c r="O1788" s="11"/>
      <c r="P1788" s="11"/>
      <c r="Q1788" s="8" t="str">
        <f t="shared" si="0"/>
        <v/>
      </c>
      <c r="R1788" s="1" t="s">
        <v>95</v>
      </c>
      <c r="S1788" s="1" t="s">
        <v>75</v>
      </c>
      <c r="T1788" s="11"/>
      <c r="U1788" s="11"/>
      <c r="V1788" s="11"/>
      <c r="W1788" s="11"/>
      <c r="X1788" s="11"/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</row>
    <row r="1789" spans="1:76" x14ac:dyDescent="0.2">
      <c r="A1789" s="1" t="s">
        <v>20</v>
      </c>
      <c r="B1789" s="1" t="s">
        <v>427</v>
      </c>
      <c r="C1789" s="1" t="s">
        <v>428</v>
      </c>
      <c r="D1789" s="1" t="s">
        <v>128</v>
      </c>
      <c r="E1789" s="1" t="s">
        <v>2</v>
      </c>
      <c r="F1789" s="1" t="s">
        <v>151</v>
      </c>
      <c r="G1789" s="1" t="s">
        <v>73</v>
      </c>
      <c r="H1789" s="8"/>
      <c r="I1789" s="8">
        <v>2015</v>
      </c>
      <c r="J1789" s="1" t="s">
        <v>124</v>
      </c>
      <c r="K1789" s="9">
        <v>4000000</v>
      </c>
      <c r="L1789" s="10">
        <f>K1789/ VLOOKUP(A1789,Indicators!$B$1:$V$7,21,FALSE)</f>
        <v>17498.578240517956</v>
      </c>
      <c r="M1789" s="1" t="s">
        <v>170</v>
      </c>
      <c r="N1789" s="1" t="s">
        <v>71</v>
      </c>
      <c r="O1789" s="11"/>
      <c r="P1789" s="11"/>
      <c r="Q1789" s="8" t="str">
        <f t="shared" si="0"/>
        <v/>
      </c>
      <c r="R1789" s="1" t="s">
        <v>95</v>
      </c>
      <c r="S1789" s="1" t="s">
        <v>75</v>
      </c>
      <c r="T1789" s="11"/>
      <c r="U1789" s="11"/>
      <c r="V1789" s="11"/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</row>
    <row r="1790" spans="1:76" x14ac:dyDescent="0.2">
      <c r="A1790" s="1" t="s">
        <v>20</v>
      </c>
      <c r="B1790" s="1" t="s">
        <v>431</v>
      </c>
      <c r="C1790" s="1" t="s">
        <v>432</v>
      </c>
      <c r="D1790" s="1" t="s">
        <v>139</v>
      </c>
      <c r="E1790" s="1" t="s">
        <v>2</v>
      </c>
      <c r="F1790" s="1" t="s">
        <v>151</v>
      </c>
      <c r="G1790" s="1" t="s">
        <v>73</v>
      </c>
      <c r="H1790" s="8"/>
      <c r="I1790" s="8">
        <v>2015</v>
      </c>
      <c r="J1790" s="1" t="s">
        <v>124</v>
      </c>
      <c r="K1790" s="9">
        <v>6000</v>
      </c>
      <c r="L1790" s="10">
        <f>K1790/ VLOOKUP(A1790,Indicators!$B$1:$V$7,21,FALSE)</f>
        <v>26.247867360776937</v>
      </c>
      <c r="M1790" s="1" t="s">
        <v>432</v>
      </c>
      <c r="N1790" s="1" t="s">
        <v>71</v>
      </c>
      <c r="O1790" s="11"/>
      <c r="P1790" s="11"/>
      <c r="Q1790" s="8" t="str">
        <f t="shared" si="0"/>
        <v/>
      </c>
      <c r="R1790" s="1" t="s">
        <v>271</v>
      </c>
      <c r="S1790" s="1" t="s">
        <v>55</v>
      </c>
      <c r="T1790" s="11"/>
      <c r="U1790" s="11"/>
      <c r="V1790" s="11"/>
      <c r="W1790" s="11"/>
      <c r="X1790" s="11"/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</row>
    <row r="1791" spans="1:76" x14ac:dyDescent="0.2">
      <c r="A1791" s="1" t="s">
        <v>20</v>
      </c>
      <c r="B1791" s="1" t="s">
        <v>431</v>
      </c>
      <c r="C1791" s="1" t="s">
        <v>433</v>
      </c>
      <c r="D1791" s="1" t="s">
        <v>139</v>
      </c>
      <c r="E1791" s="1" t="s">
        <v>2</v>
      </c>
      <c r="F1791" s="1" t="s">
        <v>151</v>
      </c>
      <c r="G1791" s="1" t="s">
        <v>73</v>
      </c>
      <c r="H1791" s="8"/>
      <c r="I1791" s="8">
        <v>2015</v>
      </c>
      <c r="J1791" s="1" t="s">
        <v>124</v>
      </c>
      <c r="K1791" s="9">
        <v>6000</v>
      </c>
      <c r="L1791" s="10">
        <f>K1791/ VLOOKUP(A1791,Indicators!$B$1:$V$7,21,FALSE)</f>
        <v>26.247867360776937</v>
      </c>
      <c r="M1791" s="1" t="s">
        <v>434</v>
      </c>
      <c r="N1791" s="1" t="s">
        <v>71</v>
      </c>
      <c r="O1791" s="11"/>
      <c r="P1791" s="11"/>
      <c r="Q1791" s="8" t="str">
        <f t="shared" si="0"/>
        <v/>
      </c>
      <c r="R1791" s="1" t="s">
        <v>271</v>
      </c>
      <c r="S1791" s="1" t="s">
        <v>55</v>
      </c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</row>
    <row r="1792" spans="1:76" x14ac:dyDescent="0.2">
      <c r="A1792" s="1" t="s">
        <v>20</v>
      </c>
      <c r="B1792" s="1" t="s">
        <v>431</v>
      </c>
      <c r="C1792" s="1" t="s">
        <v>435</v>
      </c>
      <c r="D1792" s="1" t="s">
        <v>139</v>
      </c>
      <c r="E1792" s="1" t="s">
        <v>2</v>
      </c>
      <c r="F1792" s="1" t="s">
        <v>151</v>
      </c>
      <c r="G1792" s="1" t="s">
        <v>73</v>
      </c>
      <c r="H1792" s="8"/>
      <c r="I1792" s="8">
        <v>2015</v>
      </c>
      <c r="J1792" s="1" t="s">
        <v>124</v>
      </c>
      <c r="K1792" s="9">
        <v>6000</v>
      </c>
      <c r="L1792" s="10">
        <f>K1792/ VLOOKUP(A1792,Indicators!$B$1:$V$7,21,FALSE)</f>
        <v>26.247867360776937</v>
      </c>
      <c r="M1792" s="1" t="s">
        <v>435</v>
      </c>
      <c r="N1792" s="1" t="s">
        <v>71</v>
      </c>
      <c r="O1792" s="11"/>
      <c r="P1792" s="11"/>
      <c r="Q1792" s="8" t="str">
        <f t="shared" si="0"/>
        <v/>
      </c>
      <c r="R1792" s="1" t="s">
        <v>271</v>
      </c>
      <c r="S1792" s="1" t="s">
        <v>55</v>
      </c>
      <c r="T1792" s="11"/>
      <c r="U1792" s="11"/>
      <c r="V1792" s="11"/>
      <c r="W1792" s="11"/>
      <c r="X1792" s="11"/>
      <c r="Y1792" s="11"/>
      <c r="Z1792" s="11"/>
      <c r="AA1792" s="11"/>
      <c r="AB1792" s="11"/>
      <c r="AC1792" s="11"/>
      <c r="AD1792" s="11"/>
      <c r="AE1792" s="11"/>
      <c r="AF1792" s="11"/>
      <c r="AG1792" s="11"/>
      <c r="AH1792" s="11"/>
      <c r="AI1792" s="11"/>
      <c r="AJ1792" s="11"/>
      <c r="AK1792" s="11"/>
      <c r="AL1792" s="11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</row>
    <row r="1793" spans="1:76" x14ac:dyDescent="0.2">
      <c r="A1793" s="1" t="s">
        <v>20</v>
      </c>
      <c r="B1793" s="1" t="s">
        <v>431</v>
      </c>
      <c r="C1793" s="1" t="s">
        <v>436</v>
      </c>
      <c r="D1793" s="1" t="s">
        <v>139</v>
      </c>
      <c r="E1793" s="1" t="s">
        <v>2</v>
      </c>
      <c r="F1793" s="1" t="s">
        <v>151</v>
      </c>
      <c r="G1793" s="1" t="s">
        <v>73</v>
      </c>
      <c r="H1793" s="8"/>
      <c r="I1793" s="8">
        <v>2015</v>
      </c>
      <c r="J1793" s="1" t="s">
        <v>124</v>
      </c>
      <c r="K1793" s="9">
        <v>6000</v>
      </c>
      <c r="L1793" s="10">
        <f>K1793/ VLOOKUP(A1793,Indicators!$B$1:$V$7,21,FALSE)</f>
        <v>26.247867360776937</v>
      </c>
      <c r="M1793" s="1" t="s">
        <v>436</v>
      </c>
      <c r="N1793" s="1" t="s">
        <v>71</v>
      </c>
      <c r="O1793" s="11"/>
      <c r="P1793" s="11"/>
      <c r="Q1793" s="8" t="str">
        <f t="shared" si="0"/>
        <v/>
      </c>
      <c r="R1793" s="1" t="s">
        <v>271</v>
      </c>
      <c r="S1793" s="1" t="s">
        <v>55</v>
      </c>
      <c r="T1793" s="11"/>
      <c r="U1793" s="11"/>
      <c r="V1793" s="11"/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</row>
    <row r="1794" spans="1:76" x14ac:dyDescent="0.2">
      <c r="A1794" s="1" t="s">
        <v>20</v>
      </c>
      <c r="B1794" s="1" t="s">
        <v>431</v>
      </c>
      <c r="C1794" s="1" t="s">
        <v>435</v>
      </c>
      <c r="D1794" s="1" t="s">
        <v>139</v>
      </c>
      <c r="E1794" s="1" t="s">
        <v>2</v>
      </c>
      <c r="F1794" s="1" t="s">
        <v>151</v>
      </c>
      <c r="G1794" s="1" t="s">
        <v>73</v>
      </c>
      <c r="H1794" s="8"/>
      <c r="I1794" s="8">
        <v>2015</v>
      </c>
      <c r="J1794" s="1" t="s">
        <v>124</v>
      </c>
      <c r="K1794" s="9">
        <v>86500</v>
      </c>
      <c r="L1794" s="10">
        <f>K1794/ VLOOKUP(A1794,Indicators!$B$1:$V$7,21,FALSE)</f>
        <v>378.40675445120081</v>
      </c>
      <c r="M1794" s="1" t="s">
        <v>435</v>
      </c>
      <c r="N1794" s="1" t="s">
        <v>71</v>
      </c>
      <c r="O1794" s="11"/>
      <c r="P1794" s="11"/>
      <c r="Q1794" s="8" t="str">
        <f t="shared" si="0"/>
        <v/>
      </c>
      <c r="R1794" s="1" t="s">
        <v>271</v>
      </c>
      <c r="S1794" s="1" t="s">
        <v>55</v>
      </c>
      <c r="T1794" s="11"/>
      <c r="U1794" s="11"/>
      <c r="V1794" s="11"/>
      <c r="W1794" s="11"/>
      <c r="X1794" s="11"/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</row>
    <row r="1795" spans="1:76" x14ac:dyDescent="0.2">
      <c r="A1795" s="1" t="s">
        <v>20</v>
      </c>
      <c r="B1795" s="1" t="s">
        <v>431</v>
      </c>
      <c r="C1795" s="1" t="s">
        <v>436</v>
      </c>
      <c r="D1795" s="1" t="s">
        <v>139</v>
      </c>
      <c r="E1795" s="1" t="s">
        <v>2</v>
      </c>
      <c r="F1795" s="1" t="s">
        <v>151</v>
      </c>
      <c r="G1795" s="1" t="s">
        <v>73</v>
      </c>
      <c r="H1795" s="8"/>
      <c r="I1795" s="8">
        <v>2015</v>
      </c>
      <c r="J1795" s="1" t="s">
        <v>124</v>
      </c>
      <c r="K1795" s="9">
        <v>169430</v>
      </c>
      <c r="L1795" s="10">
        <f>K1795/ VLOOKUP(A1795,Indicators!$B$1:$V$7,21,FALSE)</f>
        <v>741.19602782273944</v>
      </c>
      <c r="M1795" s="1" t="s">
        <v>436</v>
      </c>
      <c r="N1795" s="1" t="s">
        <v>71</v>
      </c>
      <c r="O1795" s="11"/>
      <c r="P1795" s="11"/>
      <c r="Q1795" s="8" t="str">
        <f t="shared" si="0"/>
        <v/>
      </c>
      <c r="R1795" s="1" t="s">
        <v>271</v>
      </c>
      <c r="S1795" s="1" t="s">
        <v>55</v>
      </c>
      <c r="T1795" s="11"/>
      <c r="U1795" s="11"/>
      <c r="V1795" s="11"/>
      <c r="W1795" s="11"/>
      <c r="X1795" s="11"/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</row>
    <row r="1796" spans="1:76" x14ac:dyDescent="0.2">
      <c r="A1796" s="1" t="s">
        <v>20</v>
      </c>
      <c r="B1796" s="1" t="s">
        <v>431</v>
      </c>
      <c r="C1796" s="1" t="s">
        <v>432</v>
      </c>
      <c r="D1796" s="1" t="s">
        <v>139</v>
      </c>
      <c r="E1796" s="1" t="s">
        <v>2</v>
      </c>
      <c r="F1796" s="1" t="s">
        <v>151</v>
      </c>
      <c r="G1796" s="1" t="s">
        <v>73</v>
      </c>
      <c r="H1796" s="8"/>
      <c r="I1796" s="8">
        <v>2015</v>
      </c>
      <c r="J1796" s="1" t="s">
        <v>124</v>
      </c>
      <c r="K1796" s="9">
        <v>632990</v>
      </c>
      <c r="L1796" s="10">
        <f>K1796/ VLOOKUP(A1796,Indicators!$B$1:$V$7,21,FALSE)</f>
        <v>2769.1062601163653</v>
      </c>
      <c r="M1796" s="1" t="s">
        <v>432</v>
      </c>
      <c r="N1796" s="1" t="s">
        <v>71</v>
      </c>
      <c r="O1796" s="11"/>
      <c r="P1796" s="11"/>
      <c r="Q1796" s="8" t="str">
        <f t="shared" si="0"/>
        <v/>
      </c>
      <c r="R1796" s="1" t="s">
        <v>271</v>
      </c>
      <c r="S1796" s="1" t="s">
        <v>55</v>
      </c>
      <c r="T1796" s="11"/>
      <c r="U1796" s="11"/>
      <c r="V1796" s="11"/>
      <c r="W1796" s="11"/>
      <c r="X1796" s="11"/>
      <c r="Y1796" s="11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</row>
    <row r="1797" spans="1:76" x14ac:dyDescent="0.2">
      <c r="A1797" s="1" t="s">
        <v>20</v>
      </c>
      <c r="B1797" s="1" t="s">
        <v>431</v>
      </c>
      <c r="C1797" s="1" t="s">
        <v>433</v>
      </c>
      <c r="D1797" s="1" t="s">
        <v>139</v>
      </c>
      <c r="E1797" s="1" t="s">
        <v>2</v>
      </c>
      <c r="F1797" s="1" t="s">
        <v>151</v>
      </c>
      <c r="G1797" s="1" t="s">
        <v>73</v>
      </c>
      <c r="H1797" s="8"/>
      <c r="I1797" s="8">
        <v>2015</v>
      </c>
      <c r="J1797" s="1" t="s">
        <v>124</v>
      </c>
      <c r="K1797" s="9">
        <v>1657200</v>
      </c>
      <c r="L1797" s="10">
        <f>K1797/ VLOOKUP(A1797,Indicators!$B$1:$V$7,21,FALSE)</f>
        <v>7249.6609650465898</v>
      </c>
      <c r="M1797" s="1" t="s">
        <v>434</v>
      </c>
      <c r="N1797" s="1" t="s">
        <v>71</v>
      </c>
      <c r="O1797" s="11"/>
      <c r="P1797" s="11"/>
      <c r="Q1797" s="8" t="str">
        <f t="shared" si="0"/>
        <v/>
      </c>
      <c r="R1797" s="1" t="s">
        <v>271</v>
      </c>
      <c r="S1797" s="1" t="s">
        <v>55</v>
      </c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</row>
    <row r="1798" spans="1:76" x14ac:dyDescent="0.2">
      <c r="A1798" s="1" t="s">
        <v>20</v>
      </c>
      <c r="B1798" s="1" t="s">
        <v>213</v>
      </c>
      <c r="C1798" s="1" t="s">
        <v>235</v>
      </c>
      <c r="D1798" s="1" t="s">
        <v>122</v>
      </c>
      <c r="E1798" s="1" t="s">
        <v>2</v>
      </c>
      <c r="F1798" s="1" t="s">
        <v>437</v>
      </c>
      <c r="G1798" s="1" t="s">
        <v>73</v>
      </c>
      <c r="H1798" s="8"/>
      <c r="I1798" s="8">
        <v>2015</v>
      </c>
      <c r="J1798" s="1" t="s">
        <v>124</v>
      </c>
      <c r="K1798" s="9">
        <v>852470</v>
      </c>
      <c r="L1798" s="10">
        <f>K1798/ VLOOKUP(A1798,Indicators!$B$1:$V$7,21,FALSE)</f>
        <v>3729.2532481735857</v>
      </c>
      <c r="M1798" s="1" t="s">
        <v>236</v>
      </c>
      <c r="N1798" s="1" t="s">
        <v>71</v>
      </c>
      <c r="O1798" s="11"/>
      <c r="P1798" s="11"/>
      <c r="Q1798" s="8" t="str">
        <f t="shared" si="0"/>
        <v/>
      </c>
      <c r="R1798" s="1" t="s">
        <v>97</v>
      </c>
      <c r="S1798" s="1" t="s">
        <v>76</v>
      </c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</row>
    <row r="1799" spans="1:76" x14ac:dyDescent="0.2">
      <c r="A1799" s="1" t="s">
        <v>20</v>
      </c>
      <c r="B1799" s="1" t="s">
        <v>213</v>
      </c>
      <c r="C1799" s="1" t="s">
        <v>235</v>
      </c>
      <c r="D1799" s="1" t="s">
        <v>122</v>
      </c>
      <c r="E1799" s="1" t="s">
        <v>2</v>
      </c>
      <c r="F1799" s="1" t="s">
        <v>437</v>
      </c>
      <c r="G1799" s="1" t="s">
        <v>73</v>
      </c>
      <c r="H1799" s="8"/>
      <c r="I1799" s="8">
        <v>2015</v>
      </c>
      <c r="J1799" s="1" t="s">
        <v>124</v>
      </c>
      <c r="K1799" s="9">
        <v>1269000</v>
      </c>
      <c r="L1799" s="10">
        <f>K1799/ VLOOKUP(A1799,Indicators!$B$1:$V$7,21,FALSE)</f>
        <v>5551.4239468043224</v>
      </c>
      <c r="M1799" s="1" t="s">
        <v>236</v>
      </c>
      <c r="N1799" s="1" t="s">
        <v>71</v>
      </c>
      <c r="O1799" s="11"/>
      <c r="P1799" s="11"/>
      <c r="Q1799" s="8" t="str">
        <f t="shared" si="0"/>
        <v/>
      </c>
      <c r="R1799" s="1" t="s">
        <v>97</v>
      </c>
      <c r="S1799" s="1" t="s">
        <v>76</v>
      </c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</row>
    <row r="1800" spans="1:76" x14ac:dyDescent="0.2">
      <c r="A1800" s="1" t="s">
        <v>20</v>
      </c>
      <c r="B1800" s="1" t="s">
        <v>213</v>
      </c>
      <c r="C1800" s="1" t="s">
        <v>235</v>
      </c>
      <c r="D1800" s="1" t="s">
        <v>122</v>
      </c>
      <c r="E1800" s="1" t="s">
        <v>2</v>
      </c>
      <c r="F1800" s="1" t="s">
        <v>437</v>
      </c>
      <c r="G1800" s="1" t="s">
        <v>73</v>
      </c>
      <c r="H1800" s="8"/>
      <c r="I1800" s="8">
        <v>2015</v>
      </c>
      <c r="J1800" s="1" t="s">
        <v>124</v>
      </c>
      <c r="K1800" s="9">
        <v>2070190</v>
      </c>
      <c r="L1800" s="10">
        <f>K1800/ VLOOKUP(A1800,Indicators!$B$1:$V$7,21,FALSE)</f>
        <v>9056.3454219344676</v>
      </c>
      <c r="M1800" s="1" t="s">
        <v>236</v>
      </c>
      <c r="N1800" s="1" t="s">
        <v>71</v>
      </c>
      <c r="O1800" s="11"/>
      <c r="P1800" s="11"/>
      <c r="Q1800" s="8" t="str">
        <f t="shared" si="0"/>
        <v/>
      </c>
      <c r="R1800" s="1" t="s">
        <v>97</v>
      </c>
      <c r="S1800" s="1" t="s">
        <v>76</v>
      </c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</row>
    <row r="1801" spans="1:76" x14ac:dyDescent="0.2">
      <c r="A1801" s="1" t="s">
        <v>20</v>
      </c>
      <c r="B1801" s="1" t="s">
        <v>213</v>
      </c>
      <c r="C1801" s="1" t="s">
        <v>235</v>
      </c>
      <c r="D1801" s="1" t="s">
        <v>122</v>
      </c>
      <c r="E1801" s="1" t="s">
        <v>2</v>
      </c>
      <c r="F1801" s="1" t="s">
        <v>437</v>
      </c>
      <c r="G1801" s="1" t="s">
        <v>73</v>
      </c>
      <c r="H1801" s="8"/>
      <c r="I1801" s="8">
        <v>2015</v>
      </c>
      <c r="J1801" s="1" t="s">
        <v>124</v>
      </c>
      <c r="K1801" s="9">
        <v>6549100</v>
      </c>
      <c r="L1801" s="10">
        <f>K1801/ VLOOKUP(A1801,Indicators!$B$1:$V$7,21,FALSE)</f>
        <v>28649.98468874404</v>
      </c>
      <c r="M1801" s="1" t="s">
        <v>236</v>
      </c>
      <c r="N1801" s="1" t="s">
        <v>71</v>
      </c>
      <c r="O1801" s="11"/>
      <c r="P1801" s="11"/>
      <c r="Q1801" s="8" t="str">
        <f t="shared" si="0"/>
        <v/>
      </c>
      <c r="R1801" s="1" t="s">
        <v>97</v>
      </c>
      <c r="S1801" s="1" t="s">
        <v>76</v>
      </c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</row>
    <row r="1802" spans="1:76" x14ac:dyDescent="0.2">
      <c r="A1802" s="1" t="s">
        <v>20</v>
      </c>
      <c r="B1802" s="1" t="s">
        <v>438</v>
      </c>
      <c r="C1802" s="1" t="s">
        <v>439</v>
      </c>
      <c r="D1802" s="1" t="s">
        <v>440</v>
      </c>
      <c r="E1802" s="1" t="s">
        <v>2</v>
      </c>
      <c r="F1802" s="1" t="s">
        <v>438</v>
      </c>
      <c r="G1802" s="1" t="s">
        <v>73</v>
      </c>
      <c r="H1802" s="8"/>
      <c r="I1802" s="8">
        <v>2015</v>
      </c>
      <c r="J1802" s="1" t="s">
        <v>124</v>
      </c>
      <c r="K1802" s="8">
        <v>70</v>
      </c>
      <c r="L1802" s="10">
        <f>K1802/ VLOOKUP(A1802,Indicators!$B$1:$V$7,21,FALSE)</f>
        <v>0.30622511920906426</v>
      </c>
      <c r="M1802" s="1" t="s">
        <v>265</v>
      </c>
      <c r="N1802" s="1" t="s">
        <v>71</v>
      </c>
      <c r="O1802" s="11"/>
      <c r="P1802" s="11"/>
      <c r="Q1802" s="8" t="str">
        <f t="shared" si="0"/>
        <v/>
      </c>
      <c r="R1802" s="1" t="s">
        <v>98</v>
      </c>
      <c r="S1802" s="1" t="s">
        <v>57</v>
      </c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</row>
    <row r="1803" spans="1:76" x14ac:dyDescent="0.2">
      <c r="A1803" s="1" t="s">
        <v>20</v>
      </c>
      <c r="B1803" s="1" t="s">
        <v>438</v>
      </c>
      <c r="C1803" s="1" t="s">
        <v>441</v>
      </c>
      <c r="D1803" s="1" t="s">
        <v>440</v>
      </c>
      <c r="E1803" s="1" t="s">
        <v>2</v>
      </c>
      <c r="F1803" s="1" t="s">
        <v>438</v>
      </c>
      <c r="G1803" s="1" t="s">
        <v>73</v>
      </c>
      <c r="H1803" s="8"/>
      <c r="I1803" s="8">
        <v>2015</v>
      </c>
      <c r="J1803" s="1" t="s">
        <v>124</v>
      </c>
      <c r="K1803" s="8">
        <v>100</v>
      </c>
      <c r="L1803" s="10">
        <f>K1803/ VLOOKUP(A1803,Indicators!$B$1:$V$7,21,FALSE)</f>
        <v>0.43746445601294892</v>
      </c>
      <c r="M1803" s="1" t="s">
        <v>442</v>
      </c>
      <c r="N1803" s="1" t="s">
        <v>71</v>
      </c>
      <c r="O1803" s="11"/>
      <c r="P1803" s="11"/>
      <c r="Q1803" s="8" t="str">
        <f t="shared" si="0"/>
        <v/>
      </c>
      <c r="R1803" s="1" t="s">
        <v>98</v>
      </c>
      <c r="S1803" s="1" t="s">
        <v>57</v>
      </c>
      <c r="T1803" s="11"/>
      <c r="U1803" s="11"/>
      <c r="V1803" s="11"/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</row>
    <row r="1804" spans="1:76" x14ac:dyDescent="0.2">
      <c r="A1804" s="1" t="s">
        <v>20</v>
      </c>
      <c r="B1804" s="1" t="s">
        <v>438</v>
      </c>
      <c r="C1804" s="1" t="s">
        <v>439</v>
      </c>
      <c r="D1804" s="1" t="s">
        <v>440</v>
      </c>
      <c r="E1804" s="1" t="s">
        <v>2</v>
      </c>
      <c r="F1804" s="1" t="s">
        <v>438</v>
      </c>
      <c r="G1804" s="1" t="s">
        <v>73</v>
      </c>
      <c r="H1804" s="8"/>
      <c r="I1804" s="8">
        <v>2015</v>
      </c>
      <c r="J1804" s="1" t="s">
        <v>124</v>
      </c>
      <c r="K1804" s="8">
        <v>130</v>
      </c>
      <c r="L1804" s="10">
        <f>K1804/ VLOOKUP(A1804,Indicators!$B$1:$V$7,21,FALSE)</f>
        <v>0.56870379281683359</v>
      </c>
      <c r="M1804" s="1" t="s">
        <v>154</v>
      </c>
      <c r="N1804" s="1" t="s">
        <v>71</v>
      </c>
      <c r="O1804" s="11"/>
      <c r="P1804" s="11"/>
      <c r="Q1804" s="8" t="str">
        <f t="shared" si="0"/>
        <v/>
      </c>
      <c r="R1804" s="1" t="s">
        <v>98</v>
      </c>
      <c r="S1804" s="1" t="s">
        <v>57</v>
      </c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</row>
    <row r="1805" spans="1:76" x14ac:dyDescent="0.2">
      <c r="A1805" s="1" t="s">
        <v>20</v>
      </c>
      <c r="B1805" s="1" t="s">
        <v>438</v>
      </c>
      <c r="C1805" s="1" t="s">
        <v>443</v>
      </c>
      <c r="D1805" s="1" t="s">
        <v>440</v>
      </c>
      <c r="E1805" s="1" t="s">
        <v>2</v>
      </c>
      <c r="F1805" s="1" t="s">
        <v>438</v>
      </c>
      <c r="G1805" s="1" t="s">
        <v>73</v>
      </c>
      <c r="H1805" s="8"/>
      <c r="I1805" s="8">
        <v>2015</v>
      </c>
      <c r="J1805" s="1" t="s">
        <v>124</v>
      </c>
      <c r="K1805" s="8">
        <v>140</v>
      </c>
      <c r="L1805" s="10">
        <f>K1805/ VLOOKUP(A1805,Indicators!$B$1:$V$7,21,FALSE)</f>
        <v>0.61245023841812851</v>
      </c>
      <c r="M1805" s="1" t="s">
        <v>265</v>
      </c>
      <c r="N1805" s="1" t="s">
        <v>71</v>
      </c>
      <c r="O1805" s="11"/>
      <c r="P1805" s="11"/>
      <c r="Q1805" s="8" t="str">
        <f t="shared" si="0"/>
        <v/>
      </c>
      <c r="R1805" s="1" t="s">
        <v>98</v>
      </c>
      <c r="S1805" s="1" t="s">
        <v>57</v>
      </c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</row>
    <row r="1806" spans="1:76" x14ac:dyDescent="0.2">
      <c r="A1806" s="1" t="s">
        <v>20</v>
      </c>
      <c r="B1806" s="1" t="s">
        <v>438</v>
      </c>
      <c r="C1806" s="1" t="s">
        <v>444</v>
      </c>
      <c r="D1806" s="1" t="s">
        <v>440</v>
      </c>
      <c r="E1806" s="1" t="s">
        <v>2</v>
      </c>
      <c r="F1806" s="1" t="s">
        <v>438</v>
      </c>
      <c r="G1806" s="1" t="s">
        <v>73</v>
      </c>
      <c r="H1806" s="8"/>
      <c r="I1806" s="8">
        <v>2015</v>
      </c>
      <c r="J1806" s="1" t="s">
        <v>124</v>
      </c>
      <c r="K1806" s="8">
        <v>180</v>
      </c>
      <c r="L1806" s="10">
        <f>K1806/ VLOOKUP(A1806,Indicators!$B$1:$V$7,21,FALSE)</f>
        <v>0.7874360208233081</v>
      </c>
      <c r="M1806" s="1" t="s">
        <v>265</v>
      </c>
      <c r="N1806" s="1" t="s">
        <v>71</v>
      </c>
      <c r="O1806" s="11"/>
      <c r="P1806" s="11"/>
      <c r="Q1806" s="8" t="str">
        <f t="shared" si="0"/>
        <v/>
      </c>
      <c r="R1806" s="1" t="s">
        <v>98</v>
      </c>
      <c r="S1806" s="1" t="s">
        <v>57</v>
      </c>
      <c r="T1806" s="11"/>
      <c r="U1806" s="11"/>
      <c r="V1806" s="11"/>
      <c r="W1806" s="11"/>
      <c r="X1806" s="11"/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</row>
    <row r="1807" spans="1:76" x14ac:dyDescent="0.2">
      <c r="A1807" s="1" t="s">
        <v>20</v>
      </c>
      <c r="B1807" s="1" t="s">
        <v>438</v>
      </c>
      <c r="C1807" s="1" t="s">
        <v>445</v>
      </c>
      <c r="D1807" s="1" t="s">
        <v>440</v>
      </c>
      <c r="E1807" s="1" t="s">
        <v>2</v>
      </c>
      <c r="F1807" s="1" t="s">
        <v>438</v>
      </c>
      <c r="G1807" s="1" t="s">
        <v>73</v>
      </c>
      <c r="H1807" s="8"/>
      <c r="I1807" s="8">
        <v>2015</v>
      </c>
      <c r="J1807" s="1" t="s">
        <v>124</v>
      </c>
      <c r="K1807" s="8">
        <v>180</v>
      </c>
      <c r="L1807" s="10">
        <f>K1807/ VLOOKUP(A1807,Indicators!$B$1:$V$7,21,FALSE)</f>
        <v>0.7874360208233081</v>
      </c>
      <c r="M1807" s="1" t="s">
        <v>265</v>
      </c>
      <c r="N1807" s="1" t="s">
        <v>71</v>
      </c>
      <c r="O1807" s="11"/>
      <c r="P1807" s="11"/>
      <c r="Q1807" s="8" t="str">
        <f t="shared" si="0"/>
        <v/>
      </c>
      <c r="R1807" s="1" t="s">
        <v>98</v>
      </c>
      <c r="S1807" s="1" t="s">
        <v>57</v>
      </c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</row>
    <row r="1808" spans="1:76" x14ac:dyDescent="0.2">
      <c r="A1808" s="1" t="s">
        <v>20</v>
      </c>
      <c r="B1808" s="1" t="s">
        <v>438</v>
      </c>
      <c r="C1808" s="1" t="s">
        <v>446</v>
      </c>
      <c r="D1808" s="1" t="s">
        <v>440</v>
      </c>
      <c r="E1808" s="1" t="s">
        <v>2</v>
      </c>
      <c r="F1808" s="1" t="s">
        <v>438</v>
      </c>
      <c r="G1808" s="1" t="s">
        <v>73</v>
      </c>
      <c r="H1808" s="8"/>
      <c r="I1808" s="8">
        <v>2015</v>
      </c>
      <c r="J1808" s="1" t="s">
        <v>124</v>
      </c>
      <c r="K1808" s="8">
        <v>200</v>
      </c>
      <c r="L1808" s="10">
        <f>K1808/ VLOOKUP(A1808,Indicators!$B$1:$V$7,21,FALSE)</f>
        <v>0.87492891202589784</v>
      </c>
      <c r="M1808" s="1" t="s">
        <v>309</v>
      </c>
      <c r="N1808" s="1" t="s">
        <v>71</v>
      </c>
      <c r="O1808" s="11"/>
      <c r="P1808" s="11"/>
      <c r="Q1808" s="8" t="str">
        <f t="shared" si="0"/>
        <v/>
      </c>
      <c r="R1808" s="1" t="s">
        <v>98</v>
      </c>
      <c r="S1808" s="1" t="s">
        <v>57</v>
      </c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</row>
    <row r="1809" spans="1:76" x14ac:dyDescent="0.2">
      <c r="A1809" s="1" t="s">
        <v>20</v>
      </c>
      <c r="B1809" s="1" t="s">
        <v>438</v>
      </c>
      <c r="C1809" s="1" t="s">
        <v>447</v>
      </c>
      <c r="D1809" s="1" t="s">
        <v>440</v>
      </c>
      <c r="E1809" s="1" t="s">
        <v>2</v>
      </c>
      <c r="F1809" s="1" t="s">
        <v>438</v>
      </c>
      <c r="G1809" s="1" t="s">
        <v>73</v>
      </c>
      <c r="H1809" s="8"/>
      <c r="I1809" s="8">
        <v>2015</v>
      </c>
      <c r="J1809" s="1" t="s">
        <v>124</v>
      </c>
      <c r="K1809" s="8">
        <v>230</v>
      </c>
      <c r="L1809" s="10">
        <f>K1809/ VLOOKUP(A1809,Indicators!$B$1:$V$7,21,FALSE)</f>
        <v>1.0061682488297825</v>
      </c>
      <c r="M1809" s="1" t="s">
        <v>447</v>
      </c>
      <c r="N1809" s="1" t="s">
        <v>71</v>
      </c>
      <c r="O1809" s="11"/>
      <c r="P1809" s="11"/>
      <c r="Q1809" s="8" t="str">
        <f t="shared" si="0"/>
        <v/>
      </c>
      <c r="R1809" s="1" t="s">
        <v>98</v>
      </c>
      <c r="S1809" s="1" t="s">
        <v>57</v>
      </c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</row>
    <row r="1810" spans="1:76" x14ac:dyDescent="0.2">
      <c r="A1810" s="1" t="s">
        <v>20</v>
      </c>
      <c r="B1810" s="1" t="s">
        <v>438</v>
      </c>
      <c r="C1810" s="1" t="s">
        <v>443</v>
      </c>
      <c r="D1810" s="1" t="s">
        <v>440</v>
      </c>
      <c r="E1810" s="1" t="s">
        <v>2</v>
      </c>
      <c r="F1810" s="1" t="s">
        <v>438</v>
      </c>
      <c r="G1810" s="1" t="s">
        <v>73</v>
      </c>
      <c r="H1810" s="8"/>
      <c r="I1810" s="8">
        <v>2015</v>
      </c>
      <c r="J1810" s="1" t="s">
        <v>124</v>
      </c>
      <c r="K1810" s="8">
        <v>260</v>
      </c>
      <c r="L1810" s="10">
        <f>K1810/ VLOOKUP(A1810,Indicators!$B$1:$V$7,21,FALSE)</f>
        <v>1.1374075856336672</v>
      </c>
      <c r="M1810" s="1" t="s">
        <v>154</v>
      </c>
      <c r="N1810" s="1" t="s">
        <v>71</v>
      </c>
      <c r="O1810" s="11"/>
      <c r="P1810" s="11"/>
      <c r="Q1810" s="8" t="str">
        <f t="shared" si="0"/>
        <v/>
      </c>
      <c r="R1810" s="1" t="s">
        <v>98</v>
      </c>
      <c r="S1810" s="1" t="s">
        <v>57</v>
      </c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</row>
    <row r="1811" spans="1:76" x14ac:dyDescent="0.2">
      <c r="A1811" s="1" t="s">
        <v>20</v>
      </c>
      <c r="B1811" s="1" t="s">
        <v>438</v>
      </c>
      <c r="C1811" s="1" t="s">
        <v>448</v>
      </c>
      <c r="D1811" s="1" t="s">
        <v>440</v>
      </c>
      <c r="E1811" s="1" t="s">
        <v>2</v>
      </c>
      <c r="F1811" s="1" t="s">
        <v>438</v>
      </c>
      <c r="G1811" s="1" t="s">
        <v>73</v>
      </c>
      <c r="H1811" s="8"/>
      <c r="I1811" s="8">
        <v>2015</v>
      </c>
      <c r="J1811" s="1" t="s">
        <v>124</v>
      </c>
      <c r="K1811" s="8">
        <v>290</v>
      </c>
      <c r="L1811" s="10">
        <f>K1811/ VLOOKUP(A1811,Indicators!$B$1:$V$7,21,FALSE)</f>
        <v>1.2686469224375518</v>
      </c>
      <c r="M1811" s="1" t="s">
        <v>265</v>
      </c>
      <c r="N1811" s="1" t="s">
        <v>71</v>
      </c>
      <c r="O1811" s="11"/>
      <c r="P1811" s="11"/>
      <c r="Q1811" s="8" t="str">
        <f t="shared" si="0"/>
        <v/>
      </c>
      <c r="R1811" s="1" t="s">
        <v>98</v>
      </c>
      <c r="S1811" s="1" t="s">
        <v>57</v>
      </c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</row>
    <row r="1812" spans="1:76" x14ac:dyDescent="0.2">
      <c r="A1812" s="1" t="s">
        <v>20</v>
      </c>
      <c r="B1812" s="1" t="s">
        <v>438</v>
      </c>
      <c r="C1812" s="1" t="s">
        <v>449</v>
      </c>
      <c r="D1812" s="1" t="s">
        <v>440</v>
      </c>
      <c r="E1812" s="1" t="s">
        <v>2</v>
      </c>
      <c r="F1812" s="1" t="s">
        <v>438</v>
      </c>
      <c r="G1812" s="1" t="s">
        <v>73</v>
      </c>
      <c r="H1812" s="8"/>
      <c r="I1812" s="8">
        <v>2015</v>
      </c>
      <c r="J1812" s="1" t="s">
        <v>124</v>
      </c>
      <c r="K1812" s="8">
        <v>300</v>
      </c>
      <c r="L1812" s="10">
        <f>K1812/ VLOOKUP(A1812,Indicators!$B$1:$V$7,21,FALSE)</f>
        <v>1.3123933680388469</v>
      </c>
      <c r="M1812" s="1" t="s">
        <v>265</v>
      </c>
      <c r="N1812" s="1" t="s">
        <v>71</v>
      </c>
      <c r="O1812" s="11"/>
      <c r="P1812" s="11"/>
      <c r="Q1812" s="8" t="str">
        <f t="shared" si="0"/>
        <v/>
      </c>
      <c r="R1812" s="1" t="s">
        <v>98</v>
      </c>
      <c r="S1812" s="1" t="s">
        <v>57</v>
      </c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</row>
    <row r="1813" spans="1:76" x14ac:dyDescent="0.2">
      <c r="A1813" s="1" t="s">
        <v>20</v>
      </c>
      <c r="B1813" s="1" t="s">
        <v>438</v>
      </c>
      <c r="C1813" s="1" t="s">
        <v>450</v>
      </c>
      <c r="D1813" s="1" t="s">
        <v>440</v>
      </c>
      <c r="E1813" s="1" t="s">
        <v>2</v>
      </c>
      <c r="F1813" s="1" t="s">
        <v>438</v>
      </c>
      <c r="G1813" s="1" t="s">
        <v>73</v>
      </c>
      <c r="H1813" s="8"/>
      <c r="I1813" s="8">
        <v>2015</v>
      </c>
      <c r="J1813" s="1" t="s">
        <v>124</v>
      </c>
      <c r="K1813" s="8">
        <v>300</v>
      </c>
      <c r="L1813" s="10">
        <f>K1813/ VLOOKUP(A1813,Indicators!$B$1:$V$7,21,FALSE)</f>
        <v>1.3123933680388469</v>
      </c>
      <c r="M1813" s="1" t="s">
        <v>265</v>
      </c>
      <c r="N1813" s="1" t="s">
        <v>71</v>
      </c>
      <c r="O1813" s="11"/>
      <c r="P1813" s="11"/>
      <c r="Q1813" s="8" t="str">
        <f t="shared" si="0"/>
        <v/>
      </c>
      <c r="R1813" s="1" t="s">
        <v>98</v>
      </c>
      <c r="S1813" s="1" t="s">
        <v>57</v>
      </c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</row>
    <row r="1814" spans="1:76" x14ac:dyDescent="0.2">
      <c r="A1814" s="1" t="s">
        <v>20</v>
      </c>
      <c r="B1814" s="1" t="s">
        <v>438</v>
      </c>
      <c r="C1814" s="1" t="s">
        <v>445</v>
      </c>
      <c r="D1814" s="1" t="s">
        <v>440</v>
      </c>
      <c r="E1814" s="1" t="s">
        <v>2</v>
      </c>
      <c r="F1814" s="1" t="s">
        <v>438</v>
      </c>
      <c r="G1814" s="1" t="s">
        <v>73</v>
      </c>
      <c r="H1814" s="8"/>
      <c r="I1814" s="8">
        <v>2015</v>
      </c>
      <c r="J1814" s="1" t="s">
        <v>124</v>
      </c>
      <c r="K1814" s="8">
        <v>320</v>
      </c>
      <c r="L1814" s="10">
        <f>K1814/ VLOOKUP(A1814,Indicators!$B$1:$V$7,21,FALSE)</f>
        <v>1.3998862592414365</v>
      </c>
      <c r="M1814" s="1" t="s">
        <v>154</v>
      </c>
      <c r="N1814" s="1" t="s">
        <v>71</v>
      </c>
      <c r="O1814" s="11"/>
      <c r="P1814" s="11"/>
      <c r="Q1814" s="8" t="str">
        <f t="shared" si="0"/>
        <v/>
      </c>
      <c r="R1814" s="1" t="s">
        <v>98</v>
      </c>
      <c r="S1814" s="1" t="s">
        <v>57</v>
      </c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</row>
    <row r="1815" spans="1:76" x14ac:dyDescent="0.2">
      <c r="A1815" s="1" t="s">
        <v>20</v>
      </c>
      <c r="B1815" s="1" t="s">
        <v>438</v>
      </c>
      <c r="C1815" s="1" t="s">
        <v>444</v>
      </c>
      <c r="D1815" s="1" t="s">
        <v>440</v>
      </c>
      <c r="E1815" s="1" t="s">
        <v>2</v>
      </c>
      <c r="F1815" s="1" t="s">
        <v>438</v>
      </c>
      <c r="G1815" s="1" t="s">
        <v>73</v>
      </c>
      <c r="H1815" s="8"/>
      <c r="I1815" s="8">
        <v>2015</v>
      </c>
      <c r="J1815" s="1" t="s">
        <v>124</v>
      </c>
      <c r="K1815" s="8">
        <v>320</v>
      </c>
      <c r="L1815" s="10">
        <f>K1815/ VLOOKUP(A1815,Indicators!$B$1:$V$7,21,FALSE)</f>
        <v>1.3998862592414365</v>
      </c>
      <c r="M1815" s="1" t="s">
        <v>154</v>
      </c>
      <c r="N1815" s="1" t="s">
        <v>71</v>
      </c>
      <c r="O1815" s="11"/>
      <c r="P1815" s="11"/>
      <c r="Q1815" s="8" t="str">
        <f t="shared" si="0"/>
        <v/>
      </c>
      <c r="R1815" s="1" t="s">
        <v>98</v>
      </c>
      <c r="S1815" s="1" t="s">
        <v>57</v>
      </c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</row>
    <row r="1816" spans="1:76" x14ac:dyDescent="0.2">
      <c r="A1816" s="1" t="s">
        <v>20</v>
      </c>
      <c r="B1816" s="1" t="s">
        <v>438</v>
      </c>
      <c r="C1816" s="1" t="s">
        <v>451</v>
      </c>
      <c r="D1816" s="1" t="s">
        <v>440</v>
      </c>
      <c r="E1816" s="1" t="s">
        <v>2</v>
      </c>
      <c r="F1816" s="1" t="s">
        <v>438</v>
      </c>
      <c r="G1816" s="1" t="s">
        <v>73</v>
      </c>
      <c r="H1816" s="8"/>
      <c r="I1816" s="8">
        <v>2015</v>
      </c>
      <c r="J1816" s="1" t="s">
        <v>124</v>
      </c>
      <c r="K1816" s="8">
        <v>400</v>
      </c>
      <c r="L1816" s="10">
        <f>K1816/ VLOOKUP(A1816,Indicators!$B$1:$V$7,21,FALSE)</f>
        <v>1.7498578240517957</v>
      </c>
      <c r="M1816" s="1" t="s">
        <v>265</v>
      </c>
      <c r="N1816" s="1" t="s">
        <v>71</v>
      </c>
      <c r="O1816" s="11"/>
      <c r="P1816" s="11"/>
      <c r="Q1816" s="8" t="str">
        <f t="shared" si="0"/>
        <v/>
      </c>
      <c r="R1816" s="1" t="s">
        <v>98</v>
      </c>
      <c r="S1816" s="1" t="s">
        <v>57</v>
      </c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</row>
    <row r="1817" spans="1:76" x14ac:dyDescent="0.2">
      <c r="A1817" s="1" t="s">
        <v>20</v>
      </c>
      <c r="B1817" s="1" t="s">
        <v>438</v>
      </c>
      <c r="C1817" s="1" t="s">
        <v>448</v>
      </c>
      <c r="D1817" s="1" t="s">
        <v>440</v>
      </c>
      <c r="E1817" s="1" t="s">
        <v>2</v>
      </c>
      <c r="F1817" s="1" t="s">
        <v>438</v>
      </c>
      <c r="G1817" s="1" t="s">
        <v>73</v>
      </c>
      <c r="H1817" s="8"/>
      <c r="I1817" s="8">
        <v>2015</v>
      </c>
      <c r="J1817" s="1" t="s">
        <v>124</v>
      </c>
      <c r="K1817" s="8">
        <v>510</v>
      </c>
      <c r="L1817" s="10">
        <f>K1817/ VLOOKUP(A1817,Indicators!$B$1:$V$7,21,FALSE)</f>
        <v>2.2310687256660398</v>
      </c>
      <c r="M1817" s="1" t="s">
        <v>154</v>
      </c>
      <c r="N1817" s="1" t="s">
        <v>71</v>
      </c>
      <c r="O1817" s="11"/>
      <c r="P1817" s="11"/>
      <c r="Q1817" s="8" t="str">
        <f t="shared" si="0"/>
        <v/>
      </c>
      <c r="R1817" s="1" t="s">
        <v>98</v>
      </c>
      <c r="S1817" s="1" t="s">
        <v>57</v>
      </c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</row>
    <row r="1818" spans="1:76" x14ac:dyDescent="0.2">
      <c r="A1818" s="1" t="s">
        <v>20</v>
      </c>
      <c r="B1818" s="1" t="s">
        <v>438</v>
      </c>
      <c r="C1818" s="1" t="s">
        <v>452</v>
      </c>
      <c r="D1818" s="1" t="s">
        <v>440</v>
      </c>
      <c r="E1818" s="1" t="s">
        <v>2</v>
      </c>
      <c r="F1818" s="1" t="s">
        <v>438</v>
      </c>
      <c r="G1818" s="1" t="s">
        <v>73</v>
      </c>
      <c r="H1818" s="8"/>
      <c r="I1818" s="8">
        <v>2015</v>
      </c>
      <c r="J1818" s="1" t="s">
        <v>124</v>
      </c>
      <c r="K1818" s="8">
        <v>720</v>
      </c>
      <c r="L1818" s="10">
        <f>K1818/ VLOOKUP(A1818,Indicators!$B$1:$V$7,21,FALSE)</f>
        <v>3.1497440832932324</v>
      </c>
      <c r="M1818" s="1" t="s">
        <v>265</v>
      </c>
      <c r="N1818" s="1" t="s">
        <v>71</v>
      </c>
      <c r="O1818" s="11"/>
      <c r="P1818" s="11"/>
      <c r="Q1818" s="8" t="str">
        <f t="shared" si="0"/>
        <v/>
      </c>
      <c r="R1818" s="1" t="s">
        <v>98</v>
      </c>
      <c r="S1818" s="1" t="s">
        <v>57</v>
      </c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</row>
    <row r="1819" spans="1:76" x14ac:dyDescent="0.2">
      <c r="A1819" s="1" t="s">
        <v>20</v>
      </c>
      <c r="B1819" s="1" t="s">
        <v>438</v>
      </c>
      <c r="C1819" s="1" t="s">
        <v>453</v>
      </c>
      <c r="D1819" s="1" t="s">
        <v>440</v>
      </c>
      <c r="E1819" s="1" t="s">
        <v>2</v>
      </c>
      <c r="F1819" s="1" t="s">
        <v>438</v>
      </c>
      <c r="G1819" s="1" t="s">
        <v>73</v>
      </c>
      <c r="H1819" s="8"/>
      <c r="I1819" s="8">
        <v>2015</v>
      </c>
      <c r="J1819" s="1" t="s">
        <v>124</v>
      </c>
      <c r="K1819" s="8">
        <v>750</v>
      </c>
      <c r="L1819" s="10">
        <f>K1819/ VLOOKUP(A1819,Indicators!$B$1:$V$7,21,FALSE)</f>
        <v>3.2809834200971171</v>
      </c>
      <c r="M1819" s="1" t="s">
        <v>265</v>
      </c>
      <c r="N1819" s="1" t="s">
        <v>71</v>
      </c>
      <c r="O1819" s="11"/>
      <c r="P1819" s="11"/>
      <c r="Q1819" s="8" t="str">
        <f t="shared" si="0"/>
        <v/>
      </c>
      <c r="R1819" s="1" t="s">
        <v>98</v>
      </c>
      <c r="S1819" s="1" t="s">
        <v>57</v>
      </c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</row>
    <row r="1820" spans="1:76" x14ac:dyDescent="0.2">
      <c r="A1820" s="1" t="s">
        <v>20</v>
      </c>
      <c r="B1820" s="1" t="s">
        <v>438</v>
      </c>
      <c r="C1820" s="1" t="s">
        <v>454</v>
      </c>
      <c r="D1820" s="1" t="s">
        <v>440</v>
      </c>
      <c r="E1820" s="1" t="s">
        <v>2</v>
      </c>
      <c r="F1820" s="1" t="s">
        <v>438</v>
      </c>
      <c r="G1820" s="1" t="s">
        <v>73</v>
      </c>
      <c r="H1820" s="8"/>
      <c r="I1820" s="8">
        <v>2015</v>
      </c>
      <c r="J1820" s="1" t="s">
        <v>124</v>
      </c>
      <c r="K1820" s="9">
        <v>1090</v>
      </c>
      <c r="L1820" s="10">
        <f>K1820/ VLOOKUP(A1820,Indicators!$B$1:$V$7,21,FALSE)</f>
        <v>4.7683625705411439</v>
      </c>
      <c r="M1820" s="1" t="s">
        <v>265</v>
      </c>
      <c r="N1820" s="1" t="s">
        <v>71</v>
      </c>
      <c r="O1820" s="11"/>
      <c r="P1820" s="11"/>
      <c r="Q1820" s="8" t="str">
        <f t="shared" si="0"/>
        <v/>
      </c>
      <c r="R1820" s="1" t="s">
        <v>98</v>
      </c>
      <c r="S1820" s="1" t="s">
        <v>57</v>
      </c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</row>
    <row r="1821" spans="1:76" x14ac:dyDescent="0.2">
      <c r="A1821" s="1" t="s">
        <v>20</v>
      </c>
      <c r="B1821" s="1" t="s">
        <v>438</v>
      </c>
      <c r="C1821" s="1" t="s">
        <v>452</v>
      </c>
      <c r="D1821" s="1" t="s">
        <v>440</v>
      </c>
      <c r="E1821" s="1" t="s">
        <v>2</v>
      </c>
      <c r="F1821" s="1" t="s">
        <v>438</v>
      </c>
      <c r="G1821" s="1" t="s">
        <v>73</v>
      </c>
      <c r="H1821" s="8"/>
      <c r="I1821" s="8">
        <v>2015</v>
      </c>
      <c r="J1821" s="1" t="s">
        <v>124</v>
      </c>
      <c r="K1821" s="9">
        <v>1280</v>
      </c>
      <c r="L1821" s="10">
        <f>K1821/ VLOOKUP(A1821,Indicators!$B$1:$V$7,21,FALSE)</f>
        <v>5.599545036965746</v>
      </c>
      <c r="M1821" s="1" t="s">
        <v>154</v>
      </c>
      <c r="N1821" s="1" t="s">
        <v>71</v>
      </c>
      <c r="O1821" s="11"/>
      <c r="P1821" s="11"/>
      <c r="Q1821" s="8" t="str">
        <f t="shared" si="0"/>
        <v/>
      </c>
      <c r="R1821" s="1" t="s">
        <v>98</v>
      </c>
      <c r="S1821" s="1" t="s">
        <v>57</v>
      </c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</row>
    <row r="1822" spans="1:76" x14ac:dyDescent="0.2">
      <c r="A1822" s="1" t="s">
        <v>20</v>
      </c>
      <c r="B1822" s="1" t="s">
        <v>438</v>
      </c>
      <c r="C1822" s="1" t="s">
        <v>455</v>
      </c>
      <c r="D1822" s="1" t="s">
        <v>440</v>
      </c>
      <c r="E1822" s="1" t="s">
        <v>2</v>
      </c>
      <c r="F1822" s="1" t="s">
        <v>438</v>
      </c>
      <c r="G1822" s="1" t="s">
        <v>73</v>
      </c>
      <c r="H1822" s="8"/>
      <c r="I1822" s="8">
        <v>2015</v>
      </c>
      <c r="J1822" s="1" t="s">
        <v>124</v>
      </c>
      <c r="K1822" s="9">
        <v>1450</v>
      </c>
      <c r="L1822" s="10">
        <f>K1822/ VLOOKUP(A1822,Indicators!$B$1:$V$7,21,FALSE)</f>
        <v>6.3432346121877599</v>
      </c>
      <c r="M1822" s="1" t="s">
        <v>265</v>
      </c>
      <c r="N1822" s="1" t="s">
        <v>71</v>
      </c>
      <c r="O1822" s="11"/>
      <c r="P1822" s="11"/>
      <c r="Q1822" s="8" t="str">
        <f t="shared" si="0"/>
        <v/>
      </c>
      <c r="R1822" s="1" t="s">
        <v>98</v>
      </c>
      <c r="S1822" s="1" t="s">
        <v>57</v>
      </c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</row>
    <row r="1823" spans="1:76" x14ac:dyDescent="0.2">
      <c r="A1823" s="1" t="s">
        <v>20</v>
      </c>
      <c r="B1823" s="1" t="s">
        <v>438</v>
      </c>
      <c r="C1823" s="1" t="s">
        <v>454</v>
      </c>
      <c r="D1823" s="1" t="s">
        <v>440</v>
      </c>
      <c r="E1823" s="1" t="s">
        <v>2</v>
      </c>
      <c r="F1823" s="1" t="s">
        <v>438</v>
      </c>
      <c r="G1823" s="1" t="s">
        <v>73</v>
      </c>
      <c r="H1823" s="8"/>
      <c r="I1823" s="8">
        <v>2015</v>
      </c>
      <c r="J1823" s="1" t="s">
        <v>124</v>
      </c>
      <c r="K1823" s="9">
        <v>1910</v>
      </c>
      <c r="L1823" s="10">
        <f>K1823/ VLOOKUP(A1823,Indicators!$B$1:$V$7,21,FALSE)</f>
        <v>8.3555711098473253</v>
      </c>
      <c r="M1823" s="1" t="s">
        <v>154</v>
      </c>
      <c r="N1823" s="1" t="s">
        <v>71</v>
      </c>
      <c r="O1823" s="11"/>
      <c r="P1823" s="11"/>
      <c r="Q1823" s="8" t="str">
        <f t="shared" si="0"/>
        <v/>
      </c>
      <c r="R1823" s="1" t="s">
        <v>98</v>
      </c>
      <c r="S1823" s="1" t="s">
        <v>57</v>
      </c>
      <c r="T1823" s="11"/>
      <c r="U1823" s="11"/>
      <c r="V1823" s="11"/>
      <c r="W1823" s="11"/>
      <c r="X1823" s="11"/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</row>
    <row r="1824" spans="1:76" x14ac:dyDescent="0.2">
      <c r="A1824" s="1" t="s">
        <v>20</v>
      </c>
      <c r="B1824" s="1" t="s">
        <v>438</v>
      </c>
      <c r="C1824" s="1" t="s">
        <v>456</v>
      </c>
      <c r="D1824" s="1" t="s">
        <v>440</v>
      </c>
      <c r="E1824" s="1" t="s">
        <v>2</v>
      </c>
      <c r="F1824" s="1" t="s">
        <v>438</v>
      </c>
      <c r="G1824" s="1" t="s">
        <v>73</v>
      </c>
      <c r="H1824" s="8"/>
      <c r="I1824" s="8">
        <v>2015</v>
      </c>
      <c r="J1824" s="1" t="s">
        <v>124</v>
      </c>
      <c r="K1824" s="9">
        <v>2100</v>
      </c>
      <c r="L1824" s="10">
        <f>K1824/ VLOOKUP(A1824,Indicators!$B$1:$V$7,21,FALSE)</f>
        <v>9.1867535762719275</v>
      </c>
      <c r="M1824" s="1" t="s">
        <v>457</v>
      </c>
      <c r="N1824" s="1" t="s">
        <v>71</v>
      </c>
      <c r="O1824" s="11"/>
      <c r="P1824" s="11"/>
      <c r="Q1824" s="8" t="str">
        <f t="shared" si="0"/>
        <v/>
      </c>
      <c r="R1824" s="1" t="s">
        <v>98</v>
      </c>
      <c r="S1824" s="1" t="s">
        <v>57</v>
      </c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</row>
    <row r="1825" spans="1:76" x14ac:dyDescent="0.2">
      <c r="A1825" s="1" t="s">
        <v>20</v>
      </c>
      <c r="B1825" s="1" t="s">
        <v>438</v>
      </c>
      <c r="C1825" s="1" t="s">
        <v>458</v>
      </c>
      <c r="D1825" s="1" t="s">
        <v>440</v>
      </c>
      <c r="E1825" s="1" t="s">
        <v>2</v>
      </c>
      <c r="F1825" s="1" t="s">
        <v>438</v>
      </c>
      <c r="G1825" s="1" t="s">
        <v>73</v>
      </c>
      <c r="H1825" s="8"/>
      <c r="I1825" s="8">
        <v>2015</v>
      </c>
      <c r="J1825" s="1" t="s">
        <v>124</v>
      </c>
      <c r="K1825" s="9">
        <v>2100</v>
      </c>
      <c r="L1825" s="10">
        <f>K1825/ VLOOKUP(A1825,Indicators!$B$1:$V$7,21,FALSE)</f>
        <v>9.1867535762719275</v>
      </c>
      <c r="M1825" s="1" t="s">
        <v>459</v>
      </c>
      <c r="N1825" s="1" t="s">
        <v>71</v>
      </c>
      <c r="O1825" s="11"/>
      <c r="P1825" s="11"/>
      <c r="Q1825" s="8" t="str">
        <f t="shared" si="0"/>
        <v/>
      </c>
      <c r="R1825" s="1" t="s">
        <v>98</v>
      </c>
      <c r="S1825" s="1" t="s">
        <v>57</v>
      </c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</row>
    <row r="1826" spans="1:76" x14ac:dyDescent="0.2">
      <c r="A1826" s="1" t="s">
        <v>20</v>
      </c>
      <c r="B1826" s="1" t="s">
        <v>438</v>
      </c>
      <c r="C1826" s="1" t="s">
        <v>460</v>
      </c>
      <c r="D1826" s="1" t="s">
        <v>440</v>
      </c>
      <c r="E1826" s="1" t="s">
        <v>2</v>
      </c>
      <c r="F1826" s="1" t="s">
        <v>438</v>
      </c>
      <c r="G1826" s="1" t="s">
        <v>73</v>
      </c>
      <c r="H1826" s="8"/>
      <c r="I1826" s="8">
        <v>2015</v>
      </c>
      <c r="J1826" s="1" t="s">
        <v>124</v>
      </c>
      <c r="K1826" s="9">
        <v>2170</v>
      </c>
      <c r="L1826" s="10">
        <f>K1826/ VLOOKUP(A1826,Indicators!$B$1:$V$7,21,FALSE)</f>
        <v>9.4929786954809927</v>
      </c>
      <c r="M1826" s="1" t="s">
        <v>265</v>
      </c>
      <c r="N1826" s="1" t="s">
        <v>71</v>
      </c>
      <c r="O1826" s="11"/>
      <c r="P1826" s="11"/>
      <c r="Q1826" s="8" t="str">
        <f t="shared" si="0"/>
        <v/>
      </c>
      <c r="R1826" s="1" t="s">
        <v>98</v>
      </c>
      <c r="S1826" s="1" t="s">
        <v>57</v>
      </c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</row>
    <row r="1827" spans="1:76" x14ac:dyDescent="0.2">
      <c r="A1827" s="1" t="s">
        <v>20</v>
      </c>
      <c r="B1827" s="1" t="s">
        <v>438</v>
      </c>
      <c r="C1827" s="1" t="s">
        <v>461</v>
      </c>
      <c r="D1827" s="1" t="s">
        <v>440</v>
      </c>
      <c r="E1827" s="1" t="s">
        <v>2</v>
      </c>
      <c r="F1827" s="1" t="s">
        <v>438</v>
      </c>
      <c r="G1827" s="1" t="s">
        <v>73</v>
      </c>
      <c r="H1827" s="8"/>
      <c r="I1827" s="8">
        <v>2015</v>
      </c>
      <c r="J1827" s="1" t="s">
        <v>124</v>
      </c>
      <c r="K1827" s="9">
        <v>2250</v>
      </c>
      <c r="L1827" s="10">
        <f>K1827/ VLOOKUP(A1827,Indicators!$B$1:$V$7,21,FALSE)</f>
        <v>9.8429502602913512</v>
      </c>
      <c r="M1827" s="1" t="s">
        <v>461</v>
      </c>
      <c r="N1827" s="1" t="s">
        <v>71</v>
      </c>
      <c r="O1827" s="11"/>
      <c r="P1827" s="11"/>
      <c r="Q1827" s="8" t="str">
        <f t="shared" si="0"/>
        <v/>
      </c>
      <c r="R1827" s="1" t="s">
        <v>98</v>
      </c>
      <c r="S1827" s="1" t="s">
        <v>57</v>
      </c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</row>
    <row r="1828" spans="1:76" x14ac:dyDescent="0.2">
      <c r="A1828" s="1" t="s">
        <v>20</v>
      </c>
      <c r="B1828" s="1" t="s">
        <v>438</v>
      </c>
      <c r="C1828" s="1" t="s">
        <v>462</v>
      </c>
      <c r="D1828" s="1" t="s">
        <v>440</v>
      </c>
      <c r="E1828" s="1" t="s">
        <v>2</v>
      </c>
      <c r="F1828" s="1" t="s">
        <v>438</v>
      </c>
      <c r="G1828" s="1" t="s">
        <v>73</v>
      </c>
      <c r="H1828" s="8"/>
      <c r="I1828" s="8">
        <v>2015</v>
      </c>
      <c r="J1828" s="1" t="s">
        <v>124</v>
      </c>
      <c r="K1828" s="9">
        <v>2250</v>
      </c>
      <c r="L1828" s="10">
        <f>K1828/ VLOOKUP(A1828,Indicators!$B$1:$V$7,21,FALSE)</f>
        <v>9.8429502602913512</v>
      </c>
      <c r="M1828" s="1" t="s">
        <v>463</v>
      </c>
      <c r="N1828" s="1" t="s">
        <v>71</v>
      </c>
      <c r="O1828" s="11"/>
      <c r="P1828" s="11"/>
      <c r="Q1828" s="8" t="str">
        <f t="shared" si="0"/>
        <v/>
      </c>
      <c r="R1828" s="1" t="s">
        <v>98</v>
      </c>
      <c r="S1828" s="1" t="s">
        <v>57</v>
      </c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</row>
    <row r="1829" spans="1:76" x14ac:dyDescent="0.2">
      <c r="A1829" s="1" t="s">
        <v>20</v>
      </c>
      <c r="B1829" s="1" t="s">
        <v>438</v>
      </c>
      <c r="C1829" s="1" t="s">
        <v>464</v>
      </c>
      <c r="D1829" s="1" t="s">
        <v>440</v>
      </c>
      <c r="E1829" s="1" t="s">
        <v>2</v>
      </c>
      <c r="F1829" s="1" t="s">
        <v>438</v>
      </c>
      <c r="G1829" s="1" t="s">
        <v>73</v>
      </c>
      <c r="H1829" s="8"/>
      <c r="I1829" s="8">
        <v>2015</v>
      </c>
      <c r="J1829" s="1" t="s">
        <v>124</v>
      </c>
      <c r="K1829" s="9">
        <v>2500</v>
      </c>
      <c r="L1829" s="10">
        <f>K1829/ VLOOKUP(A1829,Indicators!$B$1:$V$7,21,FALSE)</f>
        <v>10.936611400323724</v>
      </c>
      <c r="M1829" s="1" t="s">
        <v>464</v>
      </c>
      <c r="N1829" s="1" t="s">
        <v>71</v>
      </c>
      <c r="O1829" s="11"/>
      <c r="P1829" s="11"/>
      <c r="Q1829" s="8" t="str">
        <f t="shared" si="0"/>
        <v/>
      </c>
      <c r="R1829" s="1" t="s">
        <v>98</v>
      </c>
      <c r="S1829" s="1" t="s">
        <v>57</v>
      </c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</row>
    <row r="1830" spans="1:76" x14ac:dyDescent="0.2">
      <c r="A1830" s="1" t="s">
        <v>20</v>
      </c>
      <c r="B1830" s="1" t="s">
        <v>438</v>
      </c>
      <c r="C1830" s="1" t="s">
        <v>455</v>
      </c>
      <c r="D1830" s="1" t="s">
        <v>440</v>
      </c>
      <c r="E1830" s="1" t="s">
        <v>2</v>
      </c>
      <c r="F1830" s="1" t="s">
        <v>438</v>
      </c>
      <c r="G1830" s="1" t="s">
        <v>73</v>
      </c>
      <c r="H1830" s="8"/>
      <c r="I1830" s="8">
        <v>2015</v>
      </c>
      <c r="J1830" s="1" t="s">
        <v>124</v>
      </c>
      <c r="K1830" s="9">
        <v>2550</v>
      </c>
      <c r="L1830" s="10">
        <f>K1830/ VLOOKUP(A1830,Indicators!$B$1:$V$7,21,FALSE)</f>
        <v>11.155343628330199</v>
      </c>
      <c r="M1830" s="1" t="s">
        <v>154</v>
      </c>
      <c r="N1830" s="1" t="s">
        <v>71</v>
      </c>
      <c r="O1830" s="11"/>
      <c r="P1830" s="11"/>
      <c r="Q1830" s="8" t="str">
        <f t="shared" si="0"/>
        <v/>
      </c>
      <c r="R1830" s="1" t="s">
        <v>98</v>
      </c>
      <c r="S1830" s="1" t="s">
        <v>57</v>
      </c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</row>
    <row r="1831" spans="1:76" x14ac:dyDescent="0.2">
      <c r="A1831" s="1" t="s">
        <v>20</v>
      </c>
      <c r="B1831" s="1" t="s">
        <v>438</v>
      </c>
      <c r="C1831" s="1" t="s">
        <v>460</v>
      </c>
      <c r="D1831" s="1" t="s">
        <v>440</v>
      </c>
      <c r="E1831" s="1" t="s">
        <v>2</v>
      </c>
      <c r="F1831" s="1" t="s">
        <v>438</v>
      </c>
      <c r="G1831" s="1" t="s">
        <v>73</v>
      </c>
      <c r="H1831" s="8"/>
      <c r="I1831" s="8">
        <v>2015</v>
      </c>
      <c r="J1831" s="1" t="s">
        <v>124</v>
      </c>
      <c r="K1831" s="9">
        <v>3830</v>
      </c>
      <c r="L1831" s="10">
        <f>K1831/ VLOOKUP(A1831,Indicators!$B$1:$V$7,21,FALSE)</f>
        <v>16.754888665295944</v>
      </c>
      <c r="M1831" s="1" t="s">
        <v>154</v>
      </c>
      <c r="N1831" s="1" t="s">
        <v>71</v>
      </c>
      <c r="O1831" s="11"/>
      <c r="P1831" s="11"/>
      <c r="Q1831" s="8" t="str">
        <f t="shared" si="0"/>
        <v/>
      </c>
      <c r="R1831" s="1" t="s">
        <v>98</v>
      </c>
      <c r="S1831" s="1" t="s">
        <v>57</v>
      </c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</row>
    <row r="1832" spans="1:76" x14ac:dyDescent="0.2">
      <c r="A1832" s="1" t="s">
        <v>20</v>
      </c>
      <c r="B1832" s="1" t="s">
        <v>438</v>
      </c>
      <c r="C1832" s="1" t="s">
        <v>465</v>
      </c>
      <c r="D1832" s="1" t="s">
        <v>440</v>
      </c>
      <c r="E1832" s="1" t="s">
        <v>2</v>
      </c>
      <c r="F1832" s="1" t="s">
        <v>438</v>
      </c>
      <c r="G1832" s="1" t="s">
        <v>73</v>
      </c>
      <c r="H1832" s="8"/>
      <c r="I1832" s="8">
        <v>2015</v>
      </c>
      <c r="J1832" s="1" t="s">
        <v>124</v>
      </c>
      <c r="K1832" s="9">
        <v>9050</v>
      </c>
      <c r="L1832" s="10">
        <f>K1832/ VLOOKUP(A1832,Indicators!$B$1:$V$7,21,FALSE)</f>
        <v>39.590533269171878</v>
      </c>
      <c r="M1832" s="1" t="s">
        <v>265</v>
      </c>
      <c r="N1832" s="1" t="s">
        <v>71</v>
      </c>
      <c r="O1832" s="11"/>
      <c r="P1832" s="11"/>
      <c r="Q1832" s="8" t="str">
        <f t="shared" si="0"/>
        <v/>
      </c>
      <c r="R1832" s="1" t="s">
        <v>98</v>
      </c>
      <c r="S1832" s="1" t="s">
        <v>57</v>
      </c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</row>
    <row r="1833" spans="1:76" x14ac:dyDescent="0.2">
      <c r="A1833" s="1" t="s">
        <v>20</v>
      </c>
      <c r="B1833" s="1" t="s">
        <v>438</v>
      </c>
      <c r="C1833" s="1" t="s">
        <v>466</v>
      </c>
      <c r="D1833" s="1" t="s">
        <v>440</v>
      </c>
      <c r="E1833" s="1" t="s">
        <v>2</v>
      </c>
      <c r="F1833" s="1" t="s">
        <v>438</v>
      </c>
      <c r="G1833" s="1" t="s">
        <v>73</v>
      </c>
      <c r="H1833" s="8"/>
      <c r="I1833" s="8">
        <v>2015</v>
      </c>
      <c r="J1833" s="1" t="s">
        <v>124</v>
      </c>
      <c r="K1833" s="9">
        <v>11810</v>
      </c>
      <c r="L1833" s="10">
        <f>K1833/ VLOOKUP(A1833,Indicators!$B$1:$V$7,21,FALSE)</f>
        <v>51.664552255129273</v>
      </c>
      <c r="M1833" s="1" t="s">
        <v>467</v>
      </c>
      <c r="N1833" s="1" t="s">
        <v>71</v>
      </c>
      <c r="O1833" s="11"/>
      <c r="P1833" s="11"/>
      <c r="Q1833" s="8" t="str">
        <f t="shared" si="0"/>
        <v/>
      </c>
      <c r="R1833" s="1" t="s">
        <v>98</v>
      </c>
      <c r="S1833" s="1" t="s">
        <v>57</v>
      </c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</row>
    <row r="1834" spans="1:76" x14ac:dyDescent="0.2">
      <c r="A1834" s="1" t="s">
        <v>20</v>
      </c>
      <c r="B1834" s="1" t="s">
        <v>438</v>
      </c>
      <c r="C1834" s="1" t="s">
        <v>468</v>
      </c>
      <c r="D1834" s="1" t="s">
        <v>440</v>
      </c>
      <c r="E1834" s="1" t="s">
        <v>2</v>
      </c>
      <c r="F1834" s="1" t="s">
        <v>438</v>
      </c>
      <c r="G1834" s="1" t="s">
        <v>73</v>
      </c>
      <c r="H1834" s="8"/>
      <c r="I1834" s="8">
        <v>2015</v>
      </c>
      <c r="J1834" s="1" t="s">
        <v>124</v>
      </c>
      <c r="K1834" s="9">
        <v>12320</v>
      </c>
      <c r="L1834" s="10">
        <f>K1834/ VLOOKUP(A1834,Indicators!$B$1:$V$7,21,FALSE)</f>
        <v>53.895620980795307</v>
      </c>
      <c r="M1834" s="1" t="s">
        <v>467</v>
      </c>
      <c r="N1834" s="1" t="s">
        <v>71</v>
      </c>
      <c r="O1834" s="11"/>
      <c r="P1834" s="11"/>
      <c r="Q1834" s="8" t="str">
        <f t="shared" si="0"/>
        <v/>
      </c>
      <c r="R1834" s="1" t="s">
        <v>98</v>
      </c>
      <c r="S1834" s="1" t="s">
        <v>57</v>
      </c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</row>
    <row r="1835" spans="1:76" x14ac:dyDescent="0.2">
      <c r="A1835" s="1" t="s">
        <v>20</v>
      </c>
      <c r="B1835" s="1" t="s">
        <v>438</v>
      </c>
      <c r="C1835" s="1" t="s">
        <v>469</v>
      </c>
      <c r="D1835" s="1" t="s">
        <v>440</v>
      </c>
      <c r="E1835" s="1" t="s">
        <v>2</v>
      </c>
      <c r="F1835" s="1" t="s">
        <v>438</v>
      </c>
      <c r="G1835" s="1" t="s">
        <v>73</v>
      </c>
      <c r="H1835" s="8"/>
      <c r="I1835" s="8">
        <v>2015</v>
      </c>
      <c r="J1835" s="1" t="s">
        <v>124</v>
      </c>
      <c r="K1835" s="9">
        <v>14480</v>
      </c>
      <c r="L1835" s="10">
        <f>K1835/ VLOOKUP(A1835,Indicators!$B$1:$V$7,21,FALSE)</f>
        <v>63.344853230675007</v>
      </c>
      <c r="M1835" s="1" t="s">
        <v>265</v>
      </c>
      <c r="N1835" s="1" t="s">
        <v>71</v>
      </c>
      <c r="O1835" s="11"/>
      <c r="P1835" s="11"/>
      <c r="Q1835" s="8" t="str">
        <f t="shared" si="0"/>
        <v/>
      </c>
      <c r="R1835" s="1" t="s">
        <v>98</v>
      </c>
      <c r="S1835" s="1" t="s">
        <v>57</v>
      </c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</row>
    <row r="1836" spans="1:76" x14ac:dyDescent="0.2">
      <c r="A1836" s="1" t="s">
        <v>20</v>
      </c>
      <c r="B1836" s="1" t="s">
        <v>438</v>
      </c>
      <c r="C1836" s="1" t="s">
        <v>465</v>
      </c>
      <c r="D1836" s="1" t="s">
        <v>440</v>
      </c>
      <c r="E1836" s="1" t="s">
        <v>2</v>
      </c>
      <c r="F1836" s="1" t="s">
        <v>438</v>
      </c>
      <c r="G1836" s="1" t="s">
        <v>73</v>
      </c>
      <c r="H1836" s="8"/>
      <c r="I1836" s="8">
        <v>2015</v>
      </c>
      <c r="J1836" s="1" t="s">
        <v>124</v>
      </c>
      <c r="K1836" s="9">
        <v>15950</v>
      </c>
      <c r="L1836" s="10">
        <f>K1836/ VLOOKUP(A1836,Indicators!$B$1:$V$7,21,FALSE)</f>
        <v>69.775580734065358</v>
      </c>
      <c r="M1836" s="1" t="s">
        <v>154</v>
      </c>
      <c r="N1836" s="1" t="s">
        <v>71</v>
      </c>
      <c r="O1836" s="11"/>
      <c r="P1836" s="11"/>
      <c r="Q1836" s="8" t="str">
        <f t="shared" si="0"/>
        <v/>
      </c>
      <c r="R1836" s="1" t="s">
        <v>98</v>
      </c>
      <c r="S1836" s="1" t="s">
        <v>57</v>
      </c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</row>
    <row r="1837" spans="1:76" x14ac:dyDescent="0.2">
      <c r="A1837" s="1" t="s">
        <v>20</v>
      </c>
      <c r="B1837" s="1" t="s">
        <v>438</v>
      </c>
      <c r="C1837" s="1" t="s">
        <v>470</v>
      </c>
      <c r="D1837" s="1" t="s">
        <v>440</v>
      </c>
      <c r="E1837" s="1" t="s">
        <v>2</v>
      </c>
      <c r="F1837" s="1" t="s">
        <v>438</v>
      </c>
      <c r="G1837" s="1" t="s">
        <v>73</v>
      </c>
      <c r="H1837" s="8"/>
      <c r="I1837" s="8">
        <v>2015</v>
      </c>
      <c r="J1837" s="1" t="s">
        <v>124</v>
      </c>
      <c r="K1837" s="9">
        <v>20310</v>
      </c>
      <c r="L1837" s="10">
        <f>K1837/ VLOOKUP(A1837,Indicators!$B$1:$V$7,21,FALSE)</f>
        <v>88.849031016229929</v>
      </c>
      <c r="M1837" s="1" t="s">
        <v>471</v>
      </c>
      <c r="N1837" s="1" t="s">
        <v>71</v>
      </c>
      <c r="O1837" s="11"/>
      <c r="P1837" s="11"/>
      <c r="Q1837" s="8" t="str">
        <f t="shared" si="0"/>
        <v/>
      </c>
      <c r="R1837" s="1" t="s">
        <v>98</v>
      </c>
      <c r="S1837" s="1" t="s">
        <v>57</v>
      </c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</row>
    <row r="1838" spans="1:76" x14ac:dyDescent="0.2">
      <c r="A1838" s="1" t="s">
        <v>20</v>
      </c>
      <c r="B1838" s="1" t="s">
        <v>438</v>
      </c>
      <c r="C1838" s="1" t="s">
        <v>472</v>
      </c>
      <c r="D1838" s="1" t="s">
        <v>440</v>
      </c>
      <c r="E1838" s="1" t="s">
        <v>2</v>
      </c>
      <c r="F1838" s="1" t="s">
        <v>438</v>
      </c>
      <c r="G1838" s="1" t="s">
        <v>73</v>
      </c>
      <c r="H1838" s="8"/>
      <c r="I1838" s="8">
        <v>2015</v>
      </c>
      <c r="J1838" s="1" t="s">
        <v>124</v>
      </c>
      <c r="K1838" s="9">
        <v>21100</v>
      </c>
      <c r="L1838" s="10">
        <f>K1838/ VLOOKUP(A1838,Indicators!$B$1:$V$7,21,FALSE)</f>
        <v>92.305000218732232</v>
      </c>
      <c r="M1838" s="1" t="s">
        <v>473</v>
      </c>
      <c r="N1838" s="1" t="s">
        <v>71</v>
      </c>
      <c r="O1838" s="11"/>
      <c r="P1838" s="11"/>
      <c r="Q1838" s="8" t="str">
        <f t="shared" si="0"/>
        <v/>
      </c>
      <c r="R1838" s="1" t="s">
        <v>98</v>
      </c>
      <c r="S1838" s="1" t="s">
        <v>57</v>
      </c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</row>
    <row r="1839" spans="1:76" x14ac:dyDescent="0.2">
      <c r="A1839" s="1" t="s">
        <v>20</v>
      </c>
      <c r="B1839" s="1" t="s">
        <v>438</v>
      </c>
      <c r="C1839" s="1" t="s">
        <v>469</v>
      </c>
      <c r="D1839" s="1" t="s">
        <v>440</v>
      </c>
      <c r="E1839" s="1" t="s">
        <v>2</v>
      </c>
      <c r="F1839" s="1" t="s">
        <v>438</v>
      </c>
      <c r="G1839" s="1" t="s">
        <v>73</v>
      </c>
      <c r="H1839" s="8"/>
      <c r="I1839" s="8">
        <v>2015</v>
      </c>
      <c r="J1839" s="1" t="s">
        <v>124</v>
      </c>
      <c r="K1839" s="9">
        <v>25330</v>
      </c>
      <c r="L1839" s="10">
        <f>K1839/ VLOOKUP(A1839,Indicators!$B$1:$V$7,21,FALSE)</f>
        <v>110.80974670807997</v>
      </c>
      <c r="M1839" s="1" t="s">
        <v>265</v>
      </c>
      <c r="N1839" s="1" t="s">
        <v>71</v>
      </c>
      <c r="O1839" s="11"/>
      <c r="P1839" s="11"/>
      <c r="Q1839" s="8" t="str">
        <f t="shared" si="0"/>
        <v/>
      </c>
      <c r="R1839" s="1" t="s">
        <v>98</v>
      </c>
      <c r="S1839" s="1" t="s">
        <v>57</v>
      </c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</row>
    <row r="1840" spans="1:76" x14ac:dyDescent="0.2">
      <c r="A1840" s="1" t="s">
        <v>20</v>
      </c>
      <c r="B1840" s="1" t="s">
        <v>438</v>
      </c>
      <c r="C1840" s="1" t="s">
        <v>469</v>
      </c>
      <c r="D1840" s="1" t="s">
        <v>440</v>
      </c>
      <c r="E1840" s="1" t="s">
        <v>2</v>
      </c>
      <c r="F1840" s="1" t="s">
        <v>438</v>
      </c>
      <c r="G1840" s="1" t="s">
        <v>73</v>
      </c>
      <c r="H1840" s="8"/>
      <c r="I1840" s="8">
        <v>2015</v>
      </c>
      <c r="J1840" s="1" t="s">
        <v>124</v>
      </c>
      <c r="K1840" s="9">
        <v>25520</v>
      </c>
      <c r="L1840" s="10">
        <f>K1840/ VLOOKUP(A1840,Indicators!$B$1:$V$7,21,FALSE)</f>
        <v>111.64092917450456</v>
      </c>
      <c r="M1840" s="1" t="s">
        <v>154</v>
      </c>
      <c r="N1840" s="1" t="s">
        <v>71</v>
      </c>
      <c r="O1840" s="11"/>
      <c r="P1840" s="11"/>
      <c r="Q1840" s="8" t="str">
        <f t="shared" si="0"/>
        <v/>
      </c>
      <c r="R1840" s="1" t="s">
        <v>98</v>
      </c>
      <c r="S1840" s="1" t="s">
        <v>57</v>
      </c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</row>
    <row r="1841" spans="1:76" x14ac:dyDescent="0.2">
      <c r="A1841" s="1" t="s">
        <v>20</v>
      </c>
      <c r="B1841" s="1" t="s">
        <v>438</v>
      </c>
      <c r="C1841" s="1" t="s">
        <v>466</v>
      </c>
      <c r="D1841" s="1" t="s">
        <v>440</v>
      </c>
      <c r="E1841" s="1" t="s">
        <v>2</v>
      </c>
      <c r="F1841" s="1" t="s">
        <v>438</v>
      </c>
      <c r="G1841" s="1" t="s">
        <v>73</v>
      </c>
      <c r="H1841" s="8"/>
      <c r="I1841" s="8">
        <v>2015</v>
      </c>
      <c r="J1841" s="1" t="s">
        <v>124</v>
      </c>
      <c r="K1841" s="9">
        <v>26400</v>
      </c>
      <c r="L1841" s="10">
        <f>K1841/ VLOOKUP(A1841,Indicators!$B$1:$V$7,21,FALSE)</f>
        <v>115.49061638741853</v>
      </c>
      <c r="M1841" s="1" t="s">
        <v>467</v>
      </c>
      <c r="N1841" s="1" t="s">
        <v>71</v>
      </c>
      <c r="O1841" s="11"/>
      <c r="P1841" s="11"/>
      <c r="Q1841" s="8" t="str">
        <f t="shared" si="0"/>
        <v/>
      </c>
      <c r="R1841" s="1" t="s">
        <v>98</v>
      </c>
      <c r="S1841" s="1" t="s">
        <v>57</v>
      </c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</row>
    <row r="1842" spans="1:76" x14ac:dyDescent="0.2">
      <c r="A1842" s="1" t="s">
        <v>20</v>
      </c>
      <c r="B1842" s="1" t="s">
        <v>438</v>
      </c>
      <c r="C1842" s="1" t="s">
        <v>474</v>
      </c>
      <c r="D1842" s="1" t="s">
        <v>440</v>
      </c>
      <c r="E1842" s="1" t="s">
        <v>2</v>
      </c>
      <c r="F1842" s="1" t="s">
        <v>438</v>
      </c>
      <c r="G1842" s="1" t="s">
        <v>73</v>
      </c>
      <c r="H1842" s="8"/>
      <c r="I1842" s="8">
        <v>2015</v>
      </c>
      <c r="J1842" s="1" t="s">
        <v>124</v>
      </c>
      <c r="K1842" s="9">
        <v>37090</v>
      </c>
      <c r="L1842" s="10">
        <f>K1842/ VLOOKUP(A1842,Indicators!$B$1:$V$7,21,FALSE)</f>
        <v>162.25556673520276</v>
      </c>
      <c r="M1842" s="1" t="s">
        <v>467</v>
      </c>
      <c r="N1842" s="1" t="s">
        <v>71</v>
      </c>
      <c r="O1842" s="11"/>
      <c r="P1842" s="11"/>
      <c r="Q1842" s="8" t="str">
        <f t="shared" si="0"/>
        <v/>
      </c>
      <c r="R1842" s="1" t="s">
        <v>98</v>
      </c>
      <c r="S1842" s="1" t="s">
        <v>57</v>
      </c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</row>
    <row r="1843" spans="1:76" x14ac:dyDescent="0.2">
      <c r="A1843" s="1" t="s">
        <v>20</v>
      </c>
      <c r="B1843" s="1" t="s">
        <v>438</v>
      </c>
      <c r="C1843" s="1" t="s">
        <v>469</v>
      </c>
      <c r="D1843" s="1" t="s">
        <v>440</v>
      </c>
      <c r="E1843" s="1" t="s">
        <v>2</v>
      </c>
      <c r="F1843" s="1" t="s">
        <v>438</v>
      </c>
      <c r="G1843" s="1" t="s">
        <v>73</v>
      </c>
      <c r="H1843" s="8"/>
      <c r="I1843" s="8">
        <v>2015</v>
      </c>
      <c r="J1843" s="1" t="s">
        <v>124</v>
      </c>
      <c r="K1843" s="9">
        <v>44670</v>
      </c>
      <c r="L1843" s="10">
        <f>K1843/ VLOOKUP(A1843,Indicators!$B$1:$V$7,21,FALSE)</f>
        <v>195.41537250098429</v>
      </c>
      <c r="M1843" s="1" t="s">
        <v>154</v>
      </c>
      <c r="N1843" s="1" t="s">
        <v>71</v>
      </c>
      <c r="O1843" s="11"/>
      <c r="P1843" s="11"/>
      <c r="Q1843" s="8" t="str">
        <f t="shared" si="0"/>
        <v/>
      </c>
      <c r="R1843" s="1" t="s">
        <v>98</v>
      </c>
      <c r="S1843" s="1" t="s">
        <v>57</v>
      </c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</row>
    <row r="1844" spans="1:76" x14ac:dyDescent="0.2">
      <c r="A1844" s="1" t="s">
        <v>20</v>
      </c>
      <c r="B1844" s="1" t="s">
        <v>438</v>
      </c>
      <c r="C1844" s="1" t="s">
        <v>475</v>
      </c>
      <c r="D1844" s="1" t="s">
        <v>440</v>
      </c>
      <c r="E1844" s="1" t="s">
        <v>2</v>
      </c>
      <c r="F1844" s="1" t="s">
        <v>438</v>
      </c>
      <c r="G1844" s="1" t="s">
        <v>73</v>
      </c>
      <c r="H1844" s="8"/>
      <c r="I1844" s="8">
        <v>2015</v>
      </c>
      <c r="J1844" s="1" t="s">
        <v>124</v>
      </c>
      <c r="K1844" s="9">
        <v>67300</v>
      </c>
      <c r="L1844" s="10">
        <f>K1844/ VLOOKUP(A1844,Indicators!$B$1:$V$7,21,FALSE)</f>
        <v>294.41357889671463</v>
      </c>
      <c r="M1844" s="1" t="s">
        <v>471</v>
      </c>
      <c r="N1844" s="1" t="s">
        <v>71</v>
      </c>
      <c r="O1844" s="11"/>
      <c r="P1844" s="11"/>
      <c r="Q1844" s="8" t="str">
        <f t="shared" si="0"/>
        <v/>
      </c>
      <c r="R1844" s="1" t="s">
        <v>98</v>
      </c>
      <c r="S1844" s="1" t="s">
        <v>57</v>
      </c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</row>
    <row r="1845" spans="1:76" x14ac:dyDescent="0.2">
      <c r="A1845" s="1" t="s">
        <v>20</v>
      </c>
      <c r="B1845" s="1" t="s">
        <v>438</v>
      </c>
      <c r="C1845" s="1" t="s">
        <v>446</v>
      </c>
      <c r="D1845" s="1" t="s">
        <v>440</v>
      </c>
      <c r="E1845" s="1" t="s">
        <v>2</v>
      </c>
      <c r="F1845" s="1" t="s">
        <v>438</v>
      </c>
      <c r="G1845" s="1" t="s">
        <v>73</v>
      </c>
      <c r="H1845" s="8"/>
      <c r="I1845" s="8">
        <v>2015</v>
      </c>
      <c r="J1845" s="1" t="s">
        <v>124</v>
      </c>
      <c r="K1845" s="9">
        <v>70000</v>
      </c>
      <c r="L1845" s="10">
        <f>K1845/ VLOOKUP(A1845,Indicators!$B$1:$V$7,21,FALSE)</f>
        <v>306.22511920906425</v>
      </c>
      <c r="M1845" s="1" t="s">
        <v>309</v>
      </c>
      <c r="N1845" s="1" t="s">
        <v>71</v>
      </c>
      <c r="O1845" s="11"/>
      <c r="P1845" s="11"/>
      <c r="Q1845" s="8" t="str">
        <f t="shared" si="0"/>
        <v/>
      </c>
      <c r="R1845" s="1" t="s">
        <v>98</v>
      </c>
      <c r="S1845" s="1" t="s">
        <v>57</v>
      </c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</row>
    <row r="1846" spans="1:76" x14ac:dyDescent="0.2">
      <c r="A1846" s="1" t="s">
        <v>20</v>
      </c>
      <c r="B1846" s="1" t="s">
        <v>438</v>
      </c>
      <c r="C1846" s="1" t="s">
        <v>472</v>
      </c>
      <c r="D1846" s="1" t="s">
        <v>440</v>
      </c>
      <c r="E1846" s="1" t="s">
        <v>2</v>
      </c>
      <c r="F1846" s="1" t="s">
        <v>438</v>
      </c>
      <c r="G1846" s="1" t="s">
        <v>73</v>
      </c>
      <c r="H1846" s="8"/>
      <c r="I1846" s="8">
        <v>2015</v>
      </c>
      <c r="J1846" s="1" t="s">
        <v>124</v>
      </c>
      <c r="K1846" s="9">
        <v>79430</v>
      </c>
      <c r="L1846" s="10">
        <f>K1846/ VLOOKUP(A1846,Indicators!$B$1:$V$7,21,FALSE)</f>
        <v>347.47801741108532</v>
      </c>
      <c r="M1846" s="1" t="s">
        <v>473</v>
      </c>
      <c r="N1846" s="1" t="s">
        <v>71</v>
      </c>
      <c r="O1846" s="11"/>
      <c r="P1846" s="11"/>
      <c r="Q1846" s="8" t="str">
        <f t="shared" si="0"/>
        <v/>
      </c>
      <c r="R1846" s="1" t="s">
        <v>98</v>
      </c>
      <c r="S1846" s="1" t="s">
        <v>57</v>
      </c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</row>
    <row r="1847" spans="1:76" x14ac:dyDescent="0.2">
      <c r="A1847" s="1" t="s">
        <v>20</v>
      </c>
      <c r="B1847" s="1" t="s">
        <v>438</v>
      </c>
      <c r="C1847" s="1" t="s">
        <v>446</v>
      </c>
      <c r="D1847" s="1" t="s">
        <v>440</v>
      </c>
      <c r="E1847" s="1" t="s">
        <v>2</v>
      </c>
      <c r="F1847" s="1" t="s">
        <v>438</v>
      </c>
      <c r="G1847" s="1" t="s">
        <v>73</v>
      </c>
      <c r="H1847" s="8"/>
      <c r="I1847" s="8">
        <v>2015</v>
      </c>
      <c r="J1847" s="1" t="s">
        <v>124</v>
      </c>
      <c r="K1847" s="9">
        <v>87050</v>
      </c>
      <c r="L1847" s="10">
        <f>K1847/ VLOOKUP(A1847,Indicators!$B$1:$V$7,21,FALSE)</f>
        <v>380.81280895927205</v>
      </c>
      <c r="M1847" s="1" t="s">
        <v>309</v>
      </c>
      <c r="N1847" s="1" t="s">
        <v>71</v>
      </c>
      <c r="O1847" s="11"/>
      <c r="P1847" s="11"/>
      <c r="Q1847" s="8" t="str">
        <f t="shared" si="0"/>
        <v/>
      </c>
      <c r="R1847" s="1" t="s">
        <v>98</v>
      </c>
      <c r="S1847" s="1" t="s">
        <v>57</v>
      </c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</row>
    <row r="1848" spans="1:76" x14ac:dyDescent="0.2">
      <c r="A1848" s="1" t="s">
        <v>20</v>
      </c>
      <c r="B1848" s="1" t="s">
        <v>438</v>
      </c>
      <c r="C1848" s="1" t="s">
        <v>456</v>
      </c>
      <c r="D1848" s="1" t="s">
        <v>440</v>
      </c>
      <c r="E1848" s="1" t="s">
        <v>2</v>
      </c>
      <c r="F1848" s="1" t="s">
        <v>438</v>
      </c>
      <c r="G1848" s="1" t="s">
        <v>73</v>
      </c>
      <c r="H1848" s="8"/>
      <c r="I1848" s="8">
        <v>2015</v>
      </c>
      <c r="J1848" s="1" t="s">
        <v>124</v>
      </c>
      <c r="K1848" s="9">
        <v>99350</v>
      </c>
      <c r="L1848" s="10">
        <f>K1848/ VLOOKUP(A1848,Indicators!$B$1:$V$7,21,FALSE)</f>
        <v>434.62093704886479</v>
      </c>
      <c r="M1848" s="1" t="s">
        <v>457</v>
      </c>
      <c r="N1848" s="1" t="s">
        <v>71</v>
      </c>
      <c r="O1848" s="11"/>
      <c r="P1848" s="11"/>
      <c r="Q1848" s="8" t="str">
        <f t="shared" si="0"/>
        <v/>
      </c>
      <c r="R1848" s="1" t="s">
        <v>98</v>
      </c>
      <c r="S1848" s="1" t="s">
        <v>57</v>
      </c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</row>
    <row r="1849" spans="1:76" x14ac:dyDescent="0.2">
      <c r="A1849" s="1" t="s">
        <v>20</v>
      </c>
      <c r="B1849" s="1" t="s">
        <v>438</v>
      </c>
      <c r="C1849" s="1" t="s">
        <v>465</v>
      </c>
      <c r="D1849" s="1" t="s">
        <v>440</v>
      </c>
      <c r="E1849" s="1" t="s">
        <v>2</v>
      </c>
      <c r="F1849" s="1" t="s">
        <v>438</v>
      </c>
      <c r="G1849" s="1" t="s">
        <v>73</v>
      </c>
      <c r="H1849" s="8"/>
      <c r="I1849" s="8">
        <v>2015</v>
      </c>
      <c r="J1849" s="1" t="s">
        <v>124</v>
      </c>
      <c r="K1849" s="9">
        <v>148250</v>
      </c>
      <c r="L1849" s="10">
        <f>K1849/ VLOOKUP(A1849,Indicators!$B$1:$V$7,21,FALSE)</f>
        <v>648.54105603919686</v>
      </c>
      <c r="M1849" s="1" t="s">
        <v>265</v>
      </c>
      <c r="N1849" s="1" t="s">
        <v>71</v>
      </c>
      <c r="O1849" s="11"/>
      <c r="P1849" s="11"/>
      <c r="Q1849" s="8" t="str">
        <f t="shared" si="0"/>
        <v/>
      </c>
      <c r="R1849" s="1" t="s">
        <v>98</v>
      </c>
      <c r="S1849" s="1" t="s">
        <v>57</v>
      </c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</row>
    <row r="1850" spans="1:76" x14ac:dyDescent="0.2">
      <c r="A1850" s="1" t="s">
        <v>20</v>
      </c>
      <c r="B1850" s="1" t="s">
        <v>438</v>
      </c>
      <c r="C1850" s="1" t="s">
        <v>445</v>
      </c>
      <c r="D1850" s="1" t="s">
        <v>440</v>
      </c>
      <c r="E1850" s="1" t="s">
        <v>2</v>
      </c>
      <c r="F1850" s="1" t="s">
        <v>438</v>
      </c>
      <c r="G1850" s="1" t="s">
        <v>73</v>
      </c>
      <c r="H1850" s="8"/>
      <c r="I1850" s="8">
        <v>2015</v>
      </c>
      <c r="J1850" s="1" t="s">
        <v>124</v>
      </c>
      <c r="K1850" s="9">
        <v>195350</v>
      </c>
      <c r="L1850" s="10">
        <f>K1850/ VLOOKUP(A1850,Indicators!$B$1:$V$7,21,FALSE)</f>
        <v>854.58681482129577</v>
      </c>
      <c r="M1850" s="1" t="s">
        <v>265</v>
      </c>
      <c r="N1850" s="1" t="s">
        <v>71</v>
      </c>
      <c r="O1850" s="11"/>
      <c r="P1850" s="11"/>
      <c r="Q1850" s="8" t="str">
        <f t="shared" si="0"/>
        <v/>
      </c>
      <c r="R1850" s="1" t="s">
        <v>98</v>
      </c>
      <c r="S1850" s="1" t="s">
        <v>57</v>
      </c>
      <c r="T1850" s="11"/>
      <c r="U1850" s="11"/>
      <c r="V1850" s="11"/>
      <c r="W1850" s="11"/>
      <c r="X1850" s="11"/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</row>
    <row r="1851" spans="1:76" x14ac:dyDescent="0.2">
      <c r="A1851" s="1" t="s">
        <v>20</v>
      </c>
      <c r="B1851" s="1" t="s">
        <v>438</v>
      </c>
      <c r="C1851" s="1" t="s">
        <v>461</v>
      </c>
      <c r="D1851" s="1" t="s">
        <v>440</v>
      </c>
      <c r="E1851" s="1" t="s">
        <v>2</v>
      </c>
      <c r="F1851" s="1" t="s">
        <v>438</v>
      </c>
      <c r="G1851" s="1" t="s">
        <v>73</v>
      </c>
      <c r="H1851" s="8"/>
      <c r="I1851" s="8">
        <v>2015</v>
      </c>
      <c r="J1851" s="1" t="s">
        <v>124</v>
      </c>
      <c r="K1851" s="9">
        <v>210040</v>
      </c>
      <c r="L1851" s="10">
        <f>K1851/ VLOOKUP(A1851,Indicators!$B$1:$V$7,21,FALSE)</f>
        <v>918.85034340959794</v>
      </c>
      <c r="M1851" s="1" t="s">
        <v>461</v>
      </c>
      <c r="N1851" s="1" t="s">
        <v>71</v>
      </c>
      <c r="O1851" s="11"/>
      <c r="P1851" s="11"/>
      <c r="Q1851" s="8" t="str">
        <f t="shared" si="0"/>
        <v/>
      </c>
      <c r="R1851" s="1" t="s">
        <v>98</v>
      </c>
      <c r="S1851" s="1" t="s">
        <v>57</v>
      </c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</row>
    <row r="1852" spans="1:76" x14ac:dyDescent="0.2">
      <c r="A1852" s="1" t="s">
        <v>20</v>
      </c>
      <c r="B1852" s="1" t="s">
        <v>438</v>
      </c>
      <c r="C1852" s="1" t="s">
        <v>458</v>
      </c>
      <c r="D1852" s="1" t="s">
        <v>440</v>
      </c>
      <c r="E1852" s="1" t="s">
        <v>2</v>
      </c>
      <c r="F1852" s="1" t="s">
        <v>438</v>
      </c>
      <c r="G1852" s="1" t="s">
        <v>73</v>
      </c>
      <c r="H1852" s="8"/>
      <c r="I1852" s="8">
        <v>2015</v>
      </c>
      <c r="J1852" s="1" t="s">
        <v>124</v>
      </c>
      <c r="K1852" s="9">
        <v>212510</v>
      </c>
      <c r="L1852" s="10">
        <f>K1852/ VLOOKUP(A1852,Indicators!$B$1:$V$7,21,FALSE)</f>
        <v>929.65571547311777</v>
      </c>
      <c r="M1852" s="1" t="s">
        <v>459</v>
      </c>
      <c r="N1852" s="1" t="s">
        <v>71</v>
      </c>
      <c r="O1852" s="11"/>
      <c r="P1852" s="11"/>
      <c r="Q1852" s="8" t="str">
        <f t="shared" si="0"/>
        <v/>
      </c>
      <c r="R1852" s="1" t="s">
        <v>98</v>
      </c>
      <c r="S1852" s="1" t="s">
        <v>57</v>
      </c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</row>
    <row r="1853" spans="1:76" x14ac:dyDescent="0.2">
      <c r="A1853" s="1" t="s">
        <v>20</v>
      </c>
      <c r="B1853" s="1" t="s">
        <v>438</v>
      </c>
      <c r="C1853" s="1" t="s">
        <v>468</v>
      </c>
      <c r="D1853" s="1" t="s">
        <v>440</v>
      </c>
      <c r="E1853" s="1" t="s">
        <v>2</v>
      </c>
      <c r="F1853" s="1" t="s">
        <v>438</v>
      </c>
      <c r="G1853" s="1" t="s">
        <v>73</v>
      </c>
      <c r="H1853" s="8"/>
      <c r="I1853" s="8">
        <v>2015</v>
      </c>
      <c r="J1853" s="1" t="s">
        <v>124</v>
      </c>
      <c r="K1853" s="9">
        <v>214290</v>
      </c>
      <c r="L1853" s="10">
        <f>K1853/ VLOOKUP(A1853,Indicators!$B$1:$V$7,21,FALSE)</f>
        <v>937.44258279014832</v>
      </c>
      <c r="M1853" s="1" t="s">
        <v>467</v>
      </c>
      <c r="N1853" s="1" t="s">
        <v>71</v>
      </c>
      <c r="O1853" s="11"/>
      <c r="P1853" s="11"/>
      <c r="Q1853" s="8" t="str">
        <f t="shared" si="0"/>
        <v/>
      </c>
      <c r="R1853" s="1" t="s">
        <v>98</v>
      </c>
      <c r="S1853" s="1" t="s">
        <v>57</v>
      </c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</row>
    <row r="1854" spans="1:76" x14ac:dyDescent="0.2">
      <c r="A1854" s="1" t="s">
        <v>20</v>
      </c>
      <c r="B1854" s="1" t="s">
        <v>438</v>
      </c>
      <c r="C1854" s="1" t="s">
        <v>447</v>
      </c>
      <c r="D1854" s="1" t="s">
        <v>440</v>
      </c>
      <c r="E1854" s="1" t="s">
        <v>2</v>
      </c>
      <c r="F1854" s="1" t="s">
        <v>438</v>
      </c>
      <c r="G1854" s="1" t="s">
        <v>73</v>
      </c>
      <c r="H1854" s="8"/>
      <c r="I1854" s="8">
        <v>2015</v>
      </c>
      <c r="J1854" s="1" t="s">
        <v>124</v>
      </c>
      <c r="K1854" s="9">
        <v>258030</v>
      </c>
      <c r="L1854" s="10">
        <f>K1854/ VLOOKUP(A1854,Indicators!$B$1:$V$7,21,FALSE)</f>
        <v>1128.7895358502121</v>
      </c>
      <c r="M1854" s="1" t="s">
        <v>447</v>
      </c>
      <c r="N1854" s="1" t="s">
        <v>71</v>
      </c>
      <c r="O1854" s="11"/>
      <c r="P1854" s="11"/>
      <c r="Q1854" s="8" t="str">
        <f t="shared" si="0"/>
        <v/>
      </c>
      <c r="R1854" s="1" t="s">
        <v>98</v>
      </c>
      <c r="S1854" s="1" t="s">
        <v>57</v>
      </c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</row>
    <row r="1855" spans="1:76" x14ac:dyDescent="0.2">
      <c r="A1855" s="1" t="s">
        <v>20</v>
      </c>
      <c r="B1855" s="1" t="s">
        <v>438</v>
      </c>
      <c r="C1855" s="1" t="s">
        <v>465</v>
      </c>
      <c r="D1855" s="1" t="s">
        <v>440</v>
      </c>
      <c r="E1855" s="1" t="s">
        <v>2</v>
      </c>
      <c r="F1855" s="1" t="s">
        <v>438</v>
      </c>
      <c r="G1855" s="1" t="s">
        <v>73</v>
      </c>
      <c r="H1855" s="8"/>
      <c r="I1855" s="8">
        <v>2015</v>
      </c>
      <c r="J1855" s="1" t="s">
        <v>124</v>
      </c>
      <c r="K1855" s="9">
        <v>261400</v>
      </c>
      <c r="L1855" s="10">
        <f>K1855/ VLOOKUP(A1855,Indicators!$B$1:$V$7,21,FALSE)</f>
        <v>1143.5320880178485</v>
      </c>
      <c r="M1855" s="1" t="s">
        <v>154</v>
      </c>
      <c r="N1855" s="1" t="s">
        <v>71</v>
      </c>
      <c r="O1855" s="11"/>
      <c r="P1855" s="11"/>
      <c r="Q1855" s="8" t="str">
        <f t="shared" si="0"/>
        <v/>
      </c>
      <c r="R1855" s="1" t="s">
        <v>98</v>
      </c>
      <c r="S1855" s="1" t="s">
        <v>57</v>
      </c>
      <c r="T1855" s="11"/>
      <c r="U1855" s="11"/>
      <c r="V1855" s="11"/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</row>
    <row r="1856" spans="1:76" x14ac:dyDescent="0.2">
      <c r="A1856" s="1" t="s">
        <v>20</v>
      </c>
      <c r="B1856" s="1" t="s">
        <v>438</v>
      </c>
      <c r="C1856" s="1" t="s">
        <v>472</v>
      </c>
      <c r="D1856" s="1" t="s">
        <v>440</v>
      </c>
      <c r="E1856" s="1" t="s">
        <v>2</v>
      </c>
      <c r="F1856" s="1" t="s">
        <v>438</v>
      </c>
      <c r="G1856" s="1" t="s">
        <v>73</v>
      </c>
      <c r="H1856" s="8"/>
      <c r="I1856" s="8">
        <v>2015</v>
      </c>
      <c r="J1856" s="1" t="s">
        <v>124</v>
      </c>
      <c r="K1856" s="9">
        <v>280320</v>
      </c>
      <c r="L1856" s="10">
        <f>K1856/ VLOOKUP(A1856,Indicators!$B$1:$V$7,21,FALSE)</f>
        <v>1226.3003630954984</v>
      </c>
      <c r="M1856" s="1" t="s">
        <v>473</v>
      </c>
      <c r="N1856" s="1" t="s">
        <v>71</v>
      </c>
      <c r="O1856" s="11"/>
      <c r="P1856" s="11"/>
      <c r="Q1856" s="8" t="str">
        <f t="shared" si="0"/>
        <v/>
      </c>
      <c r="R1856" s="1" t="s">
        <v>98</v>
      </c>
      <c r="S1856" s="1" t="s">
        <v>57</v>
      </c>
      <c r="T1856" s="11"/>
      <c r="U1856" s="11"/>
      <c r="V1856" s="11"/>
      <c r="W1856" s="11"/>
      <c r="X1856" s="11"/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</row>
    <row r="1857" spans="1:76" x14ac:dyDescent="0.2">
      <c r="A1857" s="1" t="s">
        <v>20</v>
      </c>
      <c r="B1857" s="1" t="s">
        <v>438</v>
      </c>
      <c r="C1857" s="1" t="s">
        <v>456</v>
      </c>
      <c r="D1857" s="1" t="s">
        <v>440</v>
      </c>
      <c r="E1857" s="1" t="s">
        <v>2</v>
      </c>
      <c r="F1857" s="1" t="s">
        <v>438</v>
      </c>
      <c r="G1857" s="1" t="s">
        <v>73</v>
      </c>
      <c r="H1857" s="8"/>
      <c r="I1857" s="8">
        <v>2015</v>
      </c>
      <c r="J1857" s="1" t="s">
        <v>124</v>
      </c>
      <c r="K1857" s="9">
        <v>290000</v>
      </c>
      <c r="L1857" s="10">
        <f>K1857/ VLOOKUP(A1857,Indicators!$B$1:$V$7,21,FALSE)</f>
        <v>1268.6469224375519</v>
      </c>
      <c r="M1857" s="1" t="s">
        <v>457</v>
      </c>
      <c r="N1857" s="1" t="s">
        <v>71</v>
      </c>
      <c r="O1857" s="11"/>
      <c r="P1857" s="11"/>
      <c r="Q1857" s="8" t="str">
        <f t="shared" si="0"/>
        <v/>
      </c>
      <c r="R1857" s="1" t="s">
        <v>98</v>
      </c>
      <c r="S1857" s="1" t="s">
        <v>57</v>
      </c>
      <c r="T1857" s="11"/>
      <c r="U1857" s="11"/>
      <c r="V1857" s="11"/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</row>
    <row r="1858" spans="1:76" x14ac:dyDescent="0.2">
      <c r="A1858" s="1" t="s">
        <v>20</v>
      </c>
      <c r="B1858" s="1" t="s">
        <v>438</v>
      </c>
      <c r="C1858" s="1" t="s">
        <v>470</v>
      </c>
      <c r="D1858" s="1" t="s">
        <v>440</v>
      </c>
      <c r="E1858" s="1" t="s">
        <v>2</v>
      </c>
      <c r="F1858" s="1" t="s">
        <v>438</v>
      </c>
      <c r="G1858" s="1" t="s">
        <v>73</v>
      </c>
      <c r="H1858" s="8"/>
      <c r="I1858" s="8">
        <v>2015</v>
      </c>
      <c r="J1858" s="1" t="s">
        <v>124</v>
      </c>
      <c r="K1858" s="9">
        <v>326550</v>
      </c>
      <c r="L1858" s="10">
        <f>K1858/ VLOOKUP(A1858,Indicators!$B$1:$V$7,21,FALSE)</f>
        <v>1428.5401811102847</v>
      </c>
      <c r="M1858" s="1" t="s">
        <v>471</v>
      </c>
      <c r="N1858" s="1" t="s">
        <v>71</v>
      </c>
      <c r="O1858" s="11"/>
      <c r="P1858" s="11"/>
      <c r="Q1858" s="8" t="str">
        <f t="shared" si="0"/>
        <v/>
      </c>
      <c r="R1858" s="1" t="s">
        <v>98</v>
      </c>
      <c r="S1858" s="1" t="s">
        <v>57</v>
      </c>
      <c r="T1858" s="11"/>
      <c r="U1858" s="11"/>
      <c r="V1858" s="11"/>
      <c r="W1858" s="11"/>
      <c r="X1858" s="11"/>
      <c r="Y1858" s="11"/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/>
      <c r="AK1858" s="11"/>
      <c r="AL1858" s="11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</row>
    <row r="1859" spans="1:76" x14ac:dyDescent="0.2">
      <c r="A1859" s="1" t="s">
        <v>20</v>
      </c>
      <c r="B1859" s="1" t="s">
        <v>438</v>
      </c>
      <c r="C1859" s="1" t="s">
        <v>445</v>
      </c>
      <c r="D1859" s="1" t="s">
        <v>440</v>
      </c>
      <c r="E1859" s="1" t="s">
        <v>2</v>
      </c>
      <c r="F1859" s="1" t="s">
        <v>438</v>
      </c>
      <c r="G1859" s="1" t="s">
        <v>73</v>
      </c>
      <c r="H1859" s="8"/>
      <c r="I1859" s="8">
        <v>2015</v>
      </c>
      <c r="J1859" s="1" t="s">
        <v>124</v>
      </c>
      <c r="K1859" s="9">
        <v>344440</v>
      </c>
      <c r="L1859" s="10">
        <f>K1859/ VLOOKUP(A1859,Indicators!$B$1:$V$7,21,FALSE)</f>
        <v>1506.8025722910013</v>
      </c>
      <c r="M1859" s="1" t="s">
        <v>154</v>
      </c>
      <c r="N1859" s="1" t="s">
        <v>71</v>
      </c>
      <c r="O1859" s="11"/>
      <c r="P1859" s="11"/>
      <c r="Q1859" s="8" t="str">
        <f t="shared" si="0"/>
        <v/>
      </c>
      <c r="R1859" s="1" t="s">
        <v>98</v>
      </c>
      <c r="S1859" s="1" t="s">
        <v>57</v>
      </c>
      <c r="T1859" s="11"/>
      <c r="U1859" s="11"/>
      <c r="V1859" s="11"/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</row>
    <row r="1860" spans="1:76" x14ac:dyDescent="0.2">
      <c r="A1860" s="1" t="s">
        <v>20</v>
      </c>
      <c r="B1860" s="1" t="s">
        <v>438</v>
      </c>
      <c r="C1860" s="1" t="s">
        <v>474</v>
      </c>
      <c r="D1860" s="1" t="s">
        <v>440</v>
      </c>
      <c r="E1860" s="1" t="s">
        <v>2</v>
      </c>
      <c r="F1860" s="1" t="s">
        <v>438</v>
      </c>
      <c r="G1860" s="1" t="s">
        <v>73</v>
      </c>
      <c r="H1860" s="8"/>
      <c r="I1860" s="8">
        <v>2015</v>
      </c>
      <c r="J1860" s="1" t="s">
        <v>124</v>
      </c>
      <c r="K1860" s="9">
        <v>378000</v>
      </c>
      <c r="L1860" s="10">
        <f>K1860/ VLOOKUP(A1860,Indicators!$B$1:$V$7,21,FALSE)</f>
        <v>1653.6156437289469</v>
      </c>
      <c r="M1860" s="1" t="s">
        <v>467</v>
      </c>
      <c r="N1860" s="1" t="s">
        <v>71</v>
      </c>
      <c r="O1860" s="11"/>
      <c r="P1860" s="11"/>
      <c r="Q1860" s="8" t="str">
        <f t="shared" si="0"/>
        <v/>
      </c>
      <c r="R1860" s="1" t="s">
        <v>98</v>
      </c>
      <c r="S1860" s="1" t="s">
        <v>57</v>
      </c>
      <c r="T1860" s="11"/>
      <c r="U1860" s="11"/>
      <c r="V1860" s="11"/>
      <c r="W1860" s="11"/>
      <c r="X1860" s="11"/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</row>
    <row r="1861" spans="1:76" x14ac:dyDescent="0.2">
      <c r="A1861" s="1" t="s">
        <v>20</v>
      </c>
      <c r="B1861" s="1" t="s">
        <v>438</v>
      </c>
      <c r="C1861" s="1" t="s">
        <v>476</v>
      </c>
      <c r="D1861" s="1" t="s">
        <v>440</v>
      </c>
      <c r="E1861" s="1" t="s">
        <v>2</v>
      </c>
      <c r="F1861" s="1" t="s">
        <v>438</v>
      </c>
      <c r="G1861" s="1" t="s">
        <v>73</v>
      </c>
      <c r="H1861" s="8"/>
      <c r="I1861" s="8">
        <v>2015</v>
      </c>
      <c r="J1861" s="1" t="s">
        <v>124</v>
      </c>
      <c r="K1861" s="9">
        <v>536170</v>
      </c>
      <c r="L1861" s="10">
        <f>K1861/ VLOOKUP(A1861,Indicators!$B$1:$V$7,21,FALSE)</f>
        <v>2345.5531738046284</v>
      </c>
      <c r="M1861" s="1" t="s">
        <v>477</v>
      </c>
      <c r="N1861" s="1" t="s">
        <v>71</v>
      </c>
      <c r="O1861" s="11"/>
      <c r="P1861" s="11"/>
      <c r="Q1861" s="8" t="str">
        <f t="shared" si="0"/>
        <v/>
      </c>
      <c r="R1861" s="1" t="s">
        <v>98</v>
      </c>
      <c r="S1861" s="1" t="s">
        <v>57</v>
      </c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</row>
    <row r="1862" spans="1:76" x14ac:dyDescent="0.2">
      <c r="A1862" s="1" t="s">
        <v>20</v>
      </c>
      <c r="B1862" s="1" t="s">
        <v>438</v>
      </c>
      <c r="C1862" s="1" t="s">
        <v>458</v>
      </c>
      <c r="D1862" s="1" t="s">
        <v>440</v>
      </c>
      <c r="E1862" s="1" t="s">
        <v>2</v>
      </c>
      <c r="F1862" s="1" t="s">
        <v>438</v>
      </c>
      <c r="G1862" s="1" t="s">
        <v>73</v>
      </c>
      <c r="H1862" s="8"/>
      <c r="I1862" s="8">
        <v>2015</v>
      </c>
      <c r="J1862" s="1" t="s">
        <v>124</v>
      </c>
      <c r="K1862" s="9">
        <v>615000</v>
      </c>
      <c r="L1862" s="10">
        <f>K1862/ VLOOKUP(A1862,Indicators!$B$1:$V$7,21,FALSE)</f>
        <v>2690.406404479636</v>
      </c>
      <c r="M1862" s="1" t="s">
        <v>459</v>
      </c>
      <c r="N1862" s="1" t="s">
        <v>71</v>
      </c>
      <c r="O1862" s="11"/>
      <c r="P1862" s="11"/>
      <c r="Q1862" s="8" t="str">
        <f t="shared" si="0"/>
        <v/>
      </c>
      <c r="R1862" s="1" t="s">
        <v>98</v>
      </c>
      <c r="S1862" s="1" t="s">
        <v>57</v>
      </c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</row>
    <row r="1863" spans="1:76" x14ac:dyDescent="0.2">
      <c r="A1863" s="1" t="s">
        <v>20</v>
      </c>
      <c r="B1863" s="1" t="s">
        <v>438</v>
      </c>
      <c r="C1863" s="1" t="s">
        <v>472</v>
      </c>
      <c r="D1863" s="1" t="s">
        <v>440</v>
      </c>
      <c r="E1863" s="1" t="s">
        <v>2</v>
      </c>
      <c r="F1863" s="1" t="s">
        <v>438</v>
      </c>
      <c r="G1863" s="1" t="s">
        <v>73</v>
      </c>
      <c r="H1863" s="8"/>
      <c r="I1863" s="8">
        <v>2015</v>
      </c>
      <c r="J1863" s="1" t="s">
        <v>124</v>
      </c>
      <c r="K1863" s="9">
        <v>629510</v>
      </c>
      <c r="L1863" s="10">
        <f>K1863/ VLOOKUP(A1863,Indicators!$B$1:$V$7,21,FALSE)</f>
        <v>2753.8824970471151</v>
      </c>
      <c r="M1863" s="1" t="s">
        <v>473</v>
      </c>
      <c r="N1863" s="1" t="s">
        <v>71</v>
      </c>
      <c r="O1863" s="11"/>
      <c r="P1863" s="11"/>
      <c r="Q1863" s="8" t="str">
        <f t="shared" si="0"/>
        <v/>
      </c>
      <c r="R1863" s="1" t="s">
        <v>98</v>
      </c>
      <c r="S1863" s="1" t="s">
        <v>57</v>
      </c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</row>
    <row r="1864" spans="1:76" x14ac:dyDescent="0.2">
      <c r="A1864" s="1" t="s">
        <v>20</v>
      </c>
      <c r="B1864" s="1" t="s">
        <v>438</v>
      </c>
      <c r="C1864" s="1" t="s">
        <v>475</v>
      </c>
      <c r="D1864" s="1" t="s">
        <v>440</v>
      </c>
      <c r="E1864" s="1" t="s">
        <v>2</v>
      </c>
      <c r="F1864" s="1" t="s">
        <v>438</v>
      </c>
      <c r="G1864" s="1" t="s">
        <v>73</v>
      </c>
      <c r="H1864" s="8"/>
      <c r="I1864" s="8">
        <v>2015</v>
      </c>
      <c r="J1864" s="1" t="s">
        <v>124</v>
      </c>
      <c r="K1864" s="9">
        <v>1058500</v>
      </c>
      <c r="L1864" s="10">
        <f>K1864/ VLOOKUP(A1864,Indicators!$B$1:$V$7,21,FALSE)</f>
        <v>4630.5612668970643</v>
      </c>
      <c r="M1864" s="1" t="s">
        <v>471</v>
      </c>
      <c r="N1864" s="1" t="s">
        <v>71</v>
      </c>
      <c r="O1864" s="11"/>
      <c r="P1864" s="11"/>
      <c r="Q1864" s="8" t="str">
        <f t="shared" si="0"/>
        <v/>
      </c>
      <c r="R1864" s="1" t="s">
        <v>98</v>
      </c>
      <c r="S1864" s="1" t="s">
        <v>57</v>
      </c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</row>
    <row r="1865" spans="1:76" x14ac:dyDescent="0.2">
      <c r="A1865" s="1" t="s">
        <v>20</v>
      </c>
      <c r="B1865" s="1" t="s">
        <v>438</v>
      </c>
      <c r="C1865" s="1" t="s">
        <v>476</v>
      </c>
      <c r="D1865" s="1" t="s">
        <v>440</v>
      </c>
      <c r="E1865" s="1" t="s">
        <v>2</v>
      </c>
      <c r="F1865" s="1" t="s">
        <v>438</v>
      </c>
      <c r="G1865" s="1" t="s">
        <v>73</v>
      </c>
      <c r="H1865" s="8"/>
      <c r="I1865" s="8">
        <v>2015</v>
      </c>
      <c r="J1865" s="1" t="s">
        <v>124</v>
      </c>
      <c r="K1865" s="9">
        <v>1170000</v>
      </c>
      <c r="L1865" s="10">
        <f>K1865/ VLOOKUP(A1865,Indicators!$B$1:$V$7,21,FALSE)</f>
        <v>5118.3341353515025</v>
      </c>
      <c r="M1865" s="1" t="s">
        <v>477</v>
      </c>
      <c r="N1865" s="1" t="s">
        <v>71</v>
      </c>
      <c r="O1865" s="11"/>
      <c r="P1865" s="11"/>
      <c r="Q1865" s="8" t="str">
        <f t="shared" si="0"/>
        <v/>
      </c>
      <c r="R1865" s="1" t="s">
        <v>98</v>
      </c>
      <c r="S1865" s="1" t="s">
        <v>57</v>
      </c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</row>
    <row r="1866" spans="1:76" x14ac:dyDescent="0.2">
      <c r="A1866" s="1" t="s">
        <v>20</v>
      </c>
      <c r="B1866" s="1" t="s">
        <v>438</v>
      </c>
      <c r="C1866" s="1" t="s">
        <v>464</v>
      </c>
      <c r="D1866" s="1" t="s">
        <v>440</v>
      </c>
      <c r="E1866" s="1" t="s">
        <v>2</v>
      </c>
      <c r="F1866" s="1" t="s">
        <v>438</v>
      </c>
      <c r="G1866" s="1" t="s">
        <v>73</v>
      </c>
      <c r="H1866" s="8"/>
      <c r="I1866" s="8">
        <v>2015</v>
      </c>
      <c r="J1866" s="1" t="s">
        <v>124</v>
      </c>
      <c r="K1866" s="9">
        <v>1308210</v>
      </c>
      <c r="L1866" s="10">
        <f>K1866/ VLOOKUP(A1866,Indicators!$B$1:$V$7,21,FALSE)</f>
        <v>5722.9537600069989</v>
      </c>
      <c r="M1866" s="1" t="s">
        <v>464</v>
      </c>
      <c r="N1866" s="1" t="s">
        <v>71</v>
      </c>
      <c r="O1866" s="11"/>
      <c r="P1866" s="11"/>
      <c r="Q1866" s="8" t="str">
        <f t="shared" si="0"/>
        <v/>
      </c>
      <c r="R1866" s="1" t="s">
        <v>98</v>
      </c>
      <c r="S1866" s="1" t="s">
        <v>57</v>
      </c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</row>
    <row r="1867" spans="1:76" x14ac:dyDescent="0.2">
      <c r="A1867" s="1" t="s">
        <v>20</v>
      </c>
      <c r="B1867" s="1" t="s">
        <v>438</v>
      </c>
      <c r="C1867" s="1" t="s">
        <v>464</v>
      </c>
      <c r="D1867" s="1" t="s">
        <v>440</v>
      </c>
      <c r="E1867" s="1" t="s">
        <v>2</v>
      </c>
      <c r="F1867" s="1" t="s">
        <v>438</v>
      </c>
      <c r="G1867" s="1" t="s">
        <v>73</v>
      </c>
      <c r="H1867" s="8"/>
      <c r="I1867" s="8">
        <v>2015</v>
      </c>
      <c r="J1867" s="1" t="s">
        <v>124</v>
      </c>
      <c r="K1867" s="9">
        <v>1315000</v>
      </c>
      <c r="L1867" s="10">
        <f>K1867/ VLOOKUP(A1867,Indicators!$B$1:$V$7,21,FALSE)</f>
        <v>5752.6575965702787</v>
      </c>
      <c r="M1867" s="1" t="s">
        <v>464</v>
      </c>
      <c r="N1867" s="1" t="s">
        <v>71</v>
      </c>
      <c r="O1867" s="11"/>
      <c r="P1867" s="11"/>
      <c r="Q1867" s="8" t="str">
        <f t="shared" si="0"/>
        <v/>
      </c>
      <c r="R1867" s="1" t="s">
        <v>98</v>
      </c>
      <c r="S1867" s="1" t="s">
        <v>57</v>
      </c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</row>
    <row r="1868" spans="1:76" x14ac:dyDescent="0.2">
      <c r="A1868" s="1" t="s">
        <v>20</v>
      </c>
      <c r="B1868" s="1" t="s">
        <v>438</v>
      </c>
      <c r="C1868" s="1" t="s">
        <v>460</v>
      </c>
      <c r="D1868" s="1" t="s">
        <v>440</v>
      </c>
      <c r="E1868" s="1" t="s">
        <v>2</v>
      </c>
      <c r="F1868" s="1" t="s">
        <v>438</v>
      </c>
      <c r="G1868" s="1" t="s">
        <v>73</v>
      </c>
      <c r="H1868" s="8"/>
      <c r="I1868" s="8">
        <v>2015</v>
      </c>
      <c r="J1868" s="1" t="s">
        <v>124</v>
      </c>
      <c r="K1868" s="9">
        <v>1514780</v>
      </c>
      <c r="L1868" s="10">
        <f>K1868/ VLOOKUP(A1868,Indicators!$B$1:$V$7,21,FALSE)</f>
        <v>6626.6240867929482</v>
      </c>
      <c r="M1868" s="1" t="s">
        <v>265</v>
      </c>
      <c r="N1868" s="1" t="s">
        <v>71</v>
      </c>
      <c r="O1868" s="11"/>
      <c r="P1868" s="11"/>
      <c r="Q1868" s="8" t="str">
        <f t="shared" si="0"/>
        <v/>
      </c>
      <c r="R1868" s="1" t="s">
        <v>98</v>
      </c>
      <c r="S1868" s="1" t="s">
        <v>57</v>
      </c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</row>
    <row r="1869" spans="1:76" x14ac:dyDescent="0.2">
      <c r="A1869" s="1" t="s">
        <v>20</v>
      </c>
      <c r="B1869" s="1" t="s">
        <v>438</v>
      </c>
      <c r="C1869" s="1" t="s">
        <v>441</v>
      </c>
      <c r="D1869" s="1" t="s">
        <v>440</v>
      </c>
      <c r="E1869" s="1" t="s">
        <v>2</v>
      </c>
      <c r="F1869" s="1" t="s">
        <v>438</v>
      </c>
      <c r="G1869" s="1" t="s">
        <v>73</v>
      </c>
      <c r="H1869" s="8"/>
      <c r="I1869" s="8">
        <v>2015</v>
      </c>
      <c r="J1869" s="1" t="s">
        <v>124</v>
      </c>
      <c r="K1869" s="9">
        <v>1740450</v>
      </c>
      <c r="L1869" s="10">
        <f>K1869/ VLOOKUP(A1869,Indicators!$B$1:$V$7,21,FALSE)</f>
        <v>7613.8501246773694</v>
      </c>
      <c r="M1869" s="1" t="s">
        <v>442</v>
      </c>
      <c r="N1869" s="1" t="s">
        <v>71</v>
      </c>
      <c r="O1869" s="11"/>
      <c r="P1869" s="11"/>
      <c r="Q1869" s="8" t="str">
        <f t="shared" si="0"/>
        <v/>
      </c>
      <c r="R1869" s="1" t="s">
        <v>98</v>
      </c>
      <c r="S1869" s="1" t="s">
        <v>57</v>
      </c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</row>
    <row r="1870" spans="1:76" x14ac:dyDescent="0.2">
      <c r="A1870" s="1" t="s">
        <v>20</v>
      </c>
      <c r="B1870" s="1" t="s">
        <v>438</v>
      </c>
      <c r="C1870" s="1" t="s">
        <v>460</v>
      </c>
      <c r="D1870" s="1" t="s">
        <v>440</v>
      </c>
      <c r="E1870" s="1" t="s">
        <v>2</v>
      </c>
      <c r="F1870" s="1" t="s">
        <v>438</v>
      </c>
      <c r="G1870" s="1" t="s">
        <v>73</v>
      </c>
      <c r="H1870" s="8"/>
      <c r="I1870" s="8">
        <v>2015</v>
      </c>
      <c r="J1870" s="1" t="s">
        <v>124</v>
      </c>
      <c r="K1870" s="9">
        <v>2670860</v>
      </c>
      <c r="L1870" s="10">
        <f>K1870/ VLOOKUP(A1870,Indicators!$B$1:$V$7,21,FALSE)</f>
        <v>11684.063169867448</v>
      </c>
      <c r="M1870" s="1" t="s">
        <v>154</v>
      </c>
      <c r="N1870" s="1" t="s">
        <v>71</v>
      </c>
      <c r="O1870" s="11"/>
      <c r="P1870" s="11"/>
      <c r="Q1870" s="8" t="str">
        <f t="shared" si="0"/>
        <v/>
      </c>
      <c r="R1870" s="1" t="s">
        <v>98</v>
      </c>
      <c r="S1870" s="1" t="s">
        <v>57</v>
      </c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</row>
    <row r="1871" spans="1:76" x14ac:dyDescent="0.2">
      <c r="A1871" s="1" t="s">
        <v>20</v>
      </c>
      <c r="B1871" s="1" t="s">
        <v>438</v>
      </c>
      <c r="C1871" s="1" t="s">
        <v>444</v>
      </c>
      <c r="D1871" s="1" t="s">
        <v>440</v>
      </c>
      <c r="E1871" s="1" t="s">
        <v>2</v>
      </c>
      <c r="F1871" s="1" t="s">
        <v>438</v>
      </c>
      <c r="G1871" s="1" t="s">
        <v>73</v>
      </c>
      <c r="H1871" s="8"/>
      <c r="I1871" s="8">
        <v>2015</v>
      </c>
      <c r="J1871" s="1" t="s">
        <v>124</v>
      </c>
      <c r="K1871" s="9">
        <v>2745320</v>
      </c>
      <c r="L1871" s="10">
        <f>K1871/ VLOOKUP(A1871,Indicators!$B$1:$V$7,21,FALSE)</f>
        <v>12009.799203814689</v>
      </c>
      <c r="M1871" s="1" t="s">
        <v>265</v>
      </c>
      <c r="N1871" s="1" t="s">
        <v>71</v>
      </c>
      <c r="O1871" s="11"/>
      <c r="P1871" s="11"/>
      <c r="Q1871" s="8" t="str">
        <f t="shared" si="0"/>
        <v/>
      </c>
      <c r="R1871" s="1" t="s">
        <v>98</v>
      </c>
      <c r="S1871" s="1" t="s">
        <v>57</v>
      </c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</row>
    <row r="1872" spans="1:76" x14ac:dyDescent="0.2">
      <c r="A1872" s="1" t="s">
        <v>20</v>
      </c>
      <c r="B1872" s="1" t="s">
        <v>438</v>
      </c>
      <c r="C1872" s="1" t="s">
        <v>447</v>
      </c>
      <c r="D1872" s="1" t="s">
        <v>440</v>
      </c>
      <c r="E1872" s="1" t="s">
        <v>2</v>
      </c>
      <c r="F1872" s="1" t="s">
        <v>438</v>
      </c>
      <c r="G1872" s="1" t="s">
        <v>73</v>
      </c>
      <c r="H1872" s="8"/>
      <c r="I1872" s="8">
        <v>2015</v>
      </c>
      <c r="J1872" s="1" t="s">
        <v>124</v>
      </c>
      <c r="K1872" s="9">
        <v>2845000</v>
      </c>
      <c r="L1872" s="10">
        <f>K1872/ VLOOKUP(A1872,Indicators!$B$1:$V$7,21,FALSE)</f>
        <v>12445.863773568397</v>
      </c>
      <c r="M1872" s="1" t="s">
        <v>447</v>
      </c>
      <c r="N1872" s="1" t="s">
        <v>71</v>
      </c>
      <c r="O1872" s="11"/>
      <c r="P1872" s="11"/>
      <c r="Q1872" s="8" t="str">
        <f t="shared" si="0"/>
        <v/>
      </c>
      <c r="R1872" s="1" t="s">
        <v>98</v>
      </c>
      <c r="S1872" s="1" t="s">
        <v>57</v>
      </c>
      <c r="T1872" s="11"/>
      <c r="U1872" s="11"/>
      <c r="V1872" s="11"/>
      <c r="W1872" s="11"/>
      <c r="X1872" s="11"/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</row>
    <row r="1873" spans="1:76" x14ac:dyDescent="0.2">
      <c r="A1873" s="1" t="s">
        <v>20</v>
      </c>
      <c r="B1873" s="1" t="s">
        <v>438</v>
      </c>
      <c r="C1873" s="1" t="s">
        <v>448</v>
      </c>
      <c r="D1873" s="1" t="s">
        <v>440</v>
      </c>
      <c r="E1873" s="1" t="s">
        <v>2</v>
      </c>
      <c r="F1873" s="1" t="s">
        <v>438</v>
      </c>
      <c r="G1873" s="1" t="s">
        <v>73</v>
      </c>
      <c r="H1873" s="8"/>
      <c r="I1873" s="8">
        <v>2015</v>
      </c>
      <c r="J1873" s="1" t="s">
        <v>124</v>
      </c>
      <c r="K1873" s="9">
        <v>3041880</v>
      </c>
      <c r="L1873" s="10">
        <f>K1873/ VLOOKUP(A1873,Indicators!$B$1:$V$7,21,FALSE)</f>
        <v>13307.143794566691</v>
      </c>
      <c r="M1873" s="1" t="s">
        <v>265</v>
      </c>
      <c r="N1873" s="1" t="s">
        <v>71</v>
      </c>
      <c r="O1873" s="11"/>
      <c r="P1873" s="11"/>
      <c r="Q1873" s="8" t="str">
        <f t="shared" si="0"/>
        <v/>
      </c>
      <c r="R1873" s="1" t="s">
        <v>98</v>
      </c>
      <c r="S1873" s="1" t="s">
        <v>57</v>
      </c>
      <c r="T1873" s="11"/>
      <c r="U1873" s="11"/>
      <c r="V1873" s="11"/>
      <c r="W1873" s="11"/>
      <c r="X1873" s="11"/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</row>
    <row r="1874" spans="1:76" x14ac:dyDescent="0.2">
      <c r="A1874" s="1" t="s">
        <v>20</v>
      </c>
      <c r="B1874" s="1" t="s">
        <v>438</v>
      </c>
      <c r="C1874" s="1" t="s">
        <v>441</v>
      </c>
      <c r="D1874" s="1" t="s">
        <v>440</v>
      </c>
      <c r="E1874" s="1" t="s">
        <v>2</v>
      </c>
      <c r="F1874" s="1" t="s">
        <v>438</v>
      </c>
      <c r="G1874" s="1" t="s">
        <v>73</v>
      </c>
      <c r="H1874" s="8"/>
      <c r="I1874" s="8">
        <v>2015</v>
      </c>
      <c r="J1874" s="1" t="s">
        <v>124</v>
      </c>
      <c r="K1874" s="9">
        <v>3050000</v>
      </c>
      <c r="L1874" s="10">
        <f>K1874/ VLOOKUP(A1874,Indicators!$B$1:$V$7,21,FALSE)</f>
        <v>13342.665908394943</v>
      </c>
      <c r="M1874" s="1" t="s">
        <v>442</v>
      </c>
      <c r="N1874" s="1" t="s">
        <v>71</v>
      </c>
      <c r="O1874" s="11"/>
      <c r="P1874" s="11"/>
      <c r="Q1874" s="8" t="str">
        <f t="shared" si="0"/>
        <v/>
      </c>
      <c r="R1874" s="1" t="s">
        <v>98</v>
      </c>
      <c r="S1874" s="1" t="s">
        <v>57</v>
      </c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</row>
    <row r="1875" spans="1:76" x14ac:dyDescent="0.2">
      <c r="A1875" s="1" t="s">
        <v>20</v>
      </c>
      <c r="B1875" s="1" t="s">
        <v>438</v>
      </c>
      <c r="C1875" s="1" t="s">
        <v>454</v>
      </c>
      <c r="D1875" s="1" t="s">
        <v>440</v>
      </c>
      <c r="E1875" s="1" t="s">
        <v>2</v>
      </c>
      <c r="F1875" s="1" t="s">
        <v>438</v>
      </c>
      <c r="G1875" s="1" t="s">
        <v>73</v>
      </c>
      <c r="H1875" s="8"/>
      <c r="I1875" s="8">
        <v>2015</v>
      </c>
      <c r="J1875" s="1" t="s">
        <v>124</v>
      </c>
      <c r="K1875" s="9">
        <v>3451920</v>
      </c>
      <c r="L1875" s="10">
        <f>K1875/ VLOOKUP(A1875,Indicators!$B$1:$V$7,21,FALSE)</f>
        <v>15100.923050002188</v>
      </c>
      <c r="M1875" s="1" t="s">
        <v>265</v>
      </c>
      <c r="N1875" s="1" t="s">
        <v>71</v>
      </c>
      <c r="O1875" s="11"/>
      <c r="P1875" s="11"/>
      <c r="Q1875" s="8" t="str">
        <f t="shared" si="0"/>
        <v/>
      </c>
      <c r="R1875" s="1" t="s">
        <v>98</v>
      </c>
      <c r="S1875" s="1" t="s">
        <v>57</v>
      </c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</row>
    <row r="1876" spans="1:76" x14ac:dyDescent="0.2">
      <c r="A1876" s="1" t="s">
        <v>20</v>
      </c>
      <c r="B1876" s="1" t="s">
        <v>438</v>
      </c>
      <c r="C1876" s="1" t="s">
        <v>472</v>
      </c>
      <c r="D1876" s="1" t="s">
        <v>440</v>
      </c>
      <c r="E1876" s="1" t="s">
        <v>2</v>
      </c>
      <c r="F1876" s="1" t="s">
        <v>438</v>
      </c>
      <c r="G1876" s="1" t="s">
        <v>73</v>
      </c>
      <c r="H1876" s="8"/>
      <c r="I1876" s="8">
        <v>2015</v>
      </c>
      <c r="J1876" s="1" t="s">
        <v>124</v>
      </c>
      <c r="K1876" s="9">
        <v>3756020</v>
      </c>
      <c r="L1876" s="10">
        <f>K1876/ VLOOKUP(A1876,Indicators!$B$1:$V$7,21,FALSE)</f>
        <v>16431.252460737564</v>
      </c>
      <c r="M1876" s="1" t="s">
        <v>473</v>
      </c>
      <c r="N1876" s="1" t="s">
        <v>71</v>
      </c>
      <c r="O1876" s="11"/>
      <c r="P1876" s="11"/>
      <c r="Q1876" s="8" t="str">
        <f t="shared" si="0"/>
        <v/>
      </c>
      <c r="R1876" s="1" t="s">
        <v>98</v>
      </c>
      <c r="S1876" s="1" t="s">
        <v>57</v>
      </c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</row>
    <row r="1877" spans="1:76" x14ac:dyDescent="0.2">
      <c r="A1877" s="1" t="s">
        <v>20</v>
      </c>
      <c r="B1877" s="1" t="s">
        <v>438</v>
      </c>
      <c r="C1877" s="1" t="s">
        <v>462</v>
      </c>
      <c r="D1877" s="1" t="s">
        <v>440</v>
      </c>
      <c r="E1877" s="1" t="s">
        <v>2</v>
      </c>
      <c r="F1877" s="1" t="s">
        <v>438</v>
      </c>
      <c r="G1877" s="1" t="s">
        <v>73</v>
      </c>
      <c r="H1877" s="8"/>
      <c r="I1877" s="8">
        <v>2015</v>
      </c>
      <c r="J1877" s="1" t="s">
        <v>124</v>
      </c>
      <c r="K1877" s="9">
        <v>3990000</v>
      </c>
      <c r="L1877" s="10">
        <f>K1877/ VLOOKUP(A1877,Indicators!$B$1:$V$7,21,FALSE)</f>
        <v>17454.831794916663</v>
      </c>
      <c r="M1877" s="1" t="s">
        <v>463</v>
      </c>
      <c r="N1877" s="1" t="s">
        <v>71</v>
      </c>
      <c r="O1877" s="11"/>
      <c r="P1877" s="11"/>
      <c r="Q1877" s="8" t="str">
        <f t="shared" si="0"/>
        <v/>
      </c>
      <c r="R1877" s="1" t="s">
        <v>98</v>
      </c>
      <c r="S1877" s="1" t="s">
        <v>57</v>
      </c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</row>
    <row r="1878" spans="1:76" x14ac:dyDescent="0.2">
      <c r="A1878" s="1" t="s">
        <v>20</v>
      </c>
      <c r="B1878" s="1" t="s">
        <v>438</v>
      </c>
      <c r="C1878" s="1" t="s">
        <v>461</v>
      </c>
      <c r="D1878" s="1" t="s">
        <v>440</v>
      </c>
      <c r="E1878" s="1" t="s">
        <v>2</v>
      </c>
      <c r="F1878" s="1" t="s">
        <v>438</v>
      </c>
      <c r="G1878" s="1" t="s">
        <v>73</v>
      </c>
      <c r="H1878" s="8"/>
      <c r="I1878" s="8">
        <v>2015</v>
      </c>
      <c r="J1878" s="1" t="s">
        <v>124</v>
      </c>
      <c r="K1878" s="9">
        <v>4340000</v>
      </c>
      <c r="L1878" s="10">
        <f>K1878/ VLOOKUP(A1878,Indicators!$B$1:$V$7,21,FALSE)</f>
        <v>18985.957390961983</v>
      </c>
      <c r="M1878" s="1" t="s">
        <v>461</v>
      </c>
      <c r="N1878" s="1" t="s">
        <v>71</v>
      </c>
      <c r="O1878" s="11"/>
      <c r="P1878" s="11"/>
      <c r="Q1878" s="8" t="str">
        <f t="shared" si="0"/>
        <v/>
      </c>
      <c r="R1878" s="1" t="s">
        <v>98</v>
      </c>
      <c r="S1878" s="1" t="s">
        <v>57</v>
      </c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</row>
    <row r="1879" spans="1:76" x14ac:dyDescent="0.2">
      <c r="A1879" s="1" t="s">
        <v>20</v>
      </c>
      <c r="B1879" s="1" t="s">
        <v>438</v>
      </c>
      <c r="C1879" s="1" t="s">
        <v>462</v>
      </c>
      <c r="D1879" s="1" t="s">
        <v>440</v>
      </c>
      <c r="E1879" s="1" t="s">
        <v>2</v>
      </c>
      <c r="F1879" s="1" t="s">
        <v>438</v>
      </c>
      <c r="G1879" s="1" t="s">
        <v>73</v>
      </c>
      <c r="H1879" s="8"/>
      <c r="I1879" s="8">
        <v>2015</v>
      </c>
      <c r="J1879" s="1" t="s">
        <v>124</v>
      </c>
      <c r="K1879" s="9">
        <v>4606120</v>
      </c>
      <c r="L1879" s="10">
        <f>K1879/ VLOOKUP(A1879,Indicators!$B$1:$V$7,21,FALSE)</f>
        <v>20150.137801303645</v>
      </c>
      <c r="M1879" s="1" t="s">
        <v>463</v>
      </c>
      <c r="N1879" s="1" t="s">
        <v>71</v>
      </c>
      <c r="O1879" s="11"/>
      <c r="P1879" s="11"/>
      <c r="Q1879" s="8" t="str">
        <f t="shared" si="0"/>
        <v/>
      </c>
      <c r="R1879" s="1" t="s">
        <v>98</v>
      </c>
      <c r="S1879" s="1" t="s">
        <v>57</v>
      </c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</row>
    <row r="1880" spans="1:76" x14ac:dyDescent="0.2">
      <c r="A1880" s="1" t="s">
        <v>20</v>
      </c>
      <c r="B1880" s="1" t="s">
        <v>438</v>
      </c>
      <c r="C1880" s="1" t="s">
        <v>444</v>
      </c>
      <c r="D1880" s="1" t="s">
        <v>440</v>
      </c>
      <c r="E1880" s="1" t="s">
        <v>2</v>
      </c>
      <c r="F1880" s="1" t="s">
        <v>438</v>
      </c>
      <c r="G1880" s="1" t="s">
        <v>73</v>
      </c>
      <c r="H1880" s="8"/>
      <c r="I1880" s="8">
        <v>2015</v>
      </c>
      <c r="J1880" s="1" t="s">
        <v>124</v>
      </c>
      <c r="K1880" s="9">
        <v>4840530</v>
      </c>
      <c r="L1880" s="10">
        <f>K1880/ VLOOKUP(A1880,Indicators!$B$1:$V$7,21,FALSE)</f>
        <v>21175.598232643599</v>
      </c>
      <c r="M1880" s="1" t="s">
        <v>154</v>
      </c>
      <c r="N1880" s="1" t="s">
        <v>71</v>
      </c>
      <c r="O1880" s="11"/>
      <c r="P1880" s="11"/>
      <c r="Q1880" s="8" t="str">
        <f t="shared" si="0"/>
        <v/>
      </c>
      <c r="R1880" s="1" t="s">
        <v>98</v>
      </c>
      <c r="S1880" s="1" t="s">
        <v>57</v>
      </c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</row>
    <row r="1881" spans="1:76" x14ac:dyDescent="0.2">
      <c r="A1881" s="1" t="s">
        <v>20</v>
      </c>
      <c r="B1881" s="1" t="s">
        <v>438</v>
      </c>
      <c r="C1881" s="1" t="s">
        <v>448</v>
      </c>
      <c r="D1881" s="1" t="s">
        <v>440</v>
      </c>
      <c r="E1881" s="1" t="s">
        <v>2</v>
      </c>
      <c r="F1881" s="1" t="s">
        <v>438</v>
      </c>
      <c r="G1881" s="1" t="s">
        <v>73</v>
      </c>
      <c r="H1881" s="8"/>
      <c r="I1881" s="8">
        <v>2015</v>
      </c>
      <c r="J1881" s="1" t="s">
        <v>124</v>
      </c>
      <c r="K1881" s="9">
        <v>5363420</v>
      </c>
      <c r="L1881" s="10">
        <f>K1881/ VLOOKUP(A1881,Indicators!$B$1:$V$7,21,FALSE)</f>
        <v>23463.056126689706</v>
      </c>
      <c r="M1881" s="1" t="s">
        <v>154</v>
      </c>
      <c r="N1881" s="1" t="s">
        <v>71</v>
      </c>
      <c r="O1881" s="11"/>
      <c r="P1881" s="11"/>
      <c r="Q1881" s="8" t="str">
        <f t="shared" si="0"/>
        <v/>
      </c>
      <c r="R1881" s="1" t="s">
        <v>98</v>
      </c>
      <c r="S1881" s="1" t="s">
        <v>57</v>
      </c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</row>
    <row r="1882" spans="1:76" x14ac:dyDescent="0.2">
      <c r="A1882" s="1" t="s">
        <v>20</v>
      </c>
      <c r="B1882" s="1" t="s">
        <v>438</v>
      </c>
      <c r="C1882" s="1" t="s">
        <v>454</v>
      </c>
      <c r="D1882" s="1" t="s">
        <v>440</v>
      </c>
      <c r="E1882" s="1" t="s">
        <v>2</v>
      </c>
      <c r="F1882" s="1" t="s">
        <v>438</v>
      </c>
      <c r="G1882" s="1" t="s">
        <v>73</v>
      </c>
      <c r="H1882" s="8"/>
      <c r="I1882" s="8">
        <v>2015</v>
      </c>
      <c r="J1882" s="1" t="s">
        <v>124</v>
      </c>
      <c r="K1882" s="9">
        <v>6086400</v>
      </c>
      <c r="L1882" s="10">
        <f>K1882/ VLOOKUP(A1882,Indicators!$B$1:$V$7,21,FALSE)</f>
        <v>26625.836650772126</v>
      </c>
      <c r="M1882" s="1" t="s">
        <v>154</v>
      </c>
      <c r="N1882" s="1" t="s">
        <v>71</v>
      </c>
      <c r="O1882" s="11"/>
      <c r="P1882" s="11"/>
      <c r="Q1882" s="8" t="str">
        <f t="shared" si="0"/>
        <v/>
      </c>
      <c r="R1882" s="1" t="s">
        <v>98</v>
      </c>
      <c r="S1882" s="1" t="s">
        <v>57</v>
      </c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</row>
    <row r="1883" spans="1:76" x14ac:dyDescent="0.2">
      <c r="A1883" s="1" t="s">
        <v>20</v>
      </c>
      <c r="B1883" s="1" t="s">
        <v>438</v>
      </c>
      <c r="C1883" s="1" t="s">
        <v>443</v>
      </c>
      <c r="D1883" s="1" t="s">
        <v>440</v>
      </c>
      <c r="E1883" s="1" t="s">
        <v>2</v>
      </c>
      <c r="F1883" s="1" t="s">
        <v>438</v>
      </c>
      <c r="G1883" s="1" t="s">
        <v>73</v>
      </c>
      <c r="H1883" s="8"/>
      <c r="I1883" s="8">
        <v>2015</v>
      </c>
      <c r="J1883" s="1" t="s">
        <v>124</v>
      </c>
      <c r="K1883" s="9">
        <v>7555720</v>
      </c>
      <c r="L1883" s="10">
        <f>K1883/ VLOOKUP(A1883,Indicators!$B$1:$V$7,21,FALSE)</f>
        <v>33053.589395861585</v>
      </c>
      <c r="M1883" s="1" t="s">
        <v>265</v>
      </c>
      <c r="N1883" s="1" t="s">
        <v>71</v>
      </c>
      <c r="O1883" s="11"/>
      <c r="P1883" s="11"/>
      <c r="Q1883" s="8" t="str">
        <f t="shared" si="0"/>
        <v/>
      </c>
      <c r="R1883" s="1" t="s">
        <v>98</v>
      </c>
      <c r="S1883" s="1" t="s">
        <v>57</v>
      </c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</row>
    <row r="1884" spans="1:76" x14ac:dyDescent="0.2">
      <c r="A1884" s="1" t="s">
        <v>20</v>
      </c>
      <c r="B1884" s="1" t="s">
        <v>438</v>
      </c>
      <c r="C1884" s="1" t="s">
        <v>443</v>
      </c>
      <c r="D1884" s="1" t="s">
        <v>440</v>
      </c>
      <c r="E1884" s="1" t="s">
        <v>2</v>
      </c>
      <c r="F1884" s="1" t="s">
        <v>438</v>
      </c>
      <c r="G1884" s="1" t="s">
        <v>73</v>
      </c>
      <c r="H1884" s="8"/>
      <c r="I1884" s="8">
        <v>2015</v>
      </c>
      <c r="J1884" s="1" t="s">
        <v>124</v>
      </c>
      <c r="K1884" s="9">
        <v>13322210</v>
      </c>
      <c r="L1884" s="10">
        <f>K1884/ VLOOKUP(A1884,Indicators!$B$1:$V$7,21,FALSE)</f>
        <v>58279.933505402689</v>
      </c>
      <c r="M1884" s="1" t="s">
        <v>154</v>
      </c>
      <c r="N1884" s="1" t="s">
        <v>71</v>
      </c>
      <c r="O1884" s="11"/>
      <c r="P1884" s="11"/>
      <c r="Q1884" s="8" t="str">
        <f t="shared" si="0"/>
        <v/>
      </c>
      <c r="R1884" s="1" t="s">
        <v>98</v>
      </c>
      <c r="S1884" s="1" t="s">
        <v>57</v>
      </c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</row>
    <row r="1885" spans="1:76" x14ac:dyDescent="0.2">
      <c r="A1885" s="1" t="s">
        <v>20</v>
      </c>
      <c r="B1885" s="1" t="s">
        <v>294</v>
      </c>
      <c r="C1885" s="1" t="s">
        <v>478</v>
      </c>
      <c r="D1885" s="1" t="s">
        <v>128</v>
      </c>
      <c r="E1885" s="1" t="s">
        <v>2</v>
      </c>
      <c r="F1885" s="1" t="s">
        <v>438</v>
      </c>
      <c r="G1885" s="1" t="s">
        <v>73</v>
      </c>
      <c r="H1885" s="8"/>
      <c r="I1885" s="8">
        <v>2015</v>
      </c>
      <c r="J1885" s="1" t="s">
        <v>124</v>
      </c>
      <c r="K1885" s="9">
        <v>4710</v>
      </c>
      <c r="L1885" s="10">
        <f>K1885/ VLOOKUP(A1885,Indicators!$B$1:$V$7,21,FALSE)</f>
        <v>20.604575878209896</v>
      </c>
      <c r="M1885" s="1" t="s">
        <v>300</v>
      </c>
      <c r="N1885" s="1" t="s">
        <v>71</v>
      </c>
      <c r="O1885" s="11"/>
      <c r="P1885" s="11"/>
      <c r="Q1885" s="8" t="str">
        <f t="shared" si="0"/>
        <v/>
      </c>
      <c r="R1885" s="1" t="s">
        <v>95</v>
      </c>
      <c r="S1885" s="1" t="s">
        <v>84</v>
      </c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</row>
    <row r="1886" spans="1:76" x14ac:dyDescent="0.2">
      <c r="A1886" s="1" t="s">
        <v>20</v>
      </c>
      <c r="B1886" s="1" t="s">
        <v>294</v>
      </c>
      <c r="C1886" s="1" t="s">
        <v>478</v>
      </c>
      <c r="D1886" s="1" t="s">
        <v>128</v>
      </c>
      <c r="E1886" s="1" t="s">
        <v>2</v>
      </c>
      <c r="F1886" s="1" t="s">
        <v>438</v>
      </c>
      <c r="G1886" s="1" t="s">
        <v>73</v>
      </c>
      <c r="H1886" s="8"/>
      <c r="I1886" s="8">
        <v>2015</v>
      </c>
      <c r="J1886" s="1" t="s">
        <v>124</v>
      </c>
      <c r="K1886" s="9">
        <v>10800</v>
      </c>
      <c r="L1886" s="10">
        <f>K1886/ VLOOKUP(A1886,Indicators!$B$1:$V$7,21,FALSE)</f>
        <v>47.246161249398483</v>
      </c>
      <c r="M1886" s="1" t="s">
        <v>300</v>
      </c>
      <c r="N1886" s="1" t="s">
        <v>71</v>
      </c>
      <c r="O1886" s="11"/>
      <c r="P1886" s="11"/>
      <c r="Q1886" s="8" t="str">
        <f t="shared" si="0"/>
        <v/>
      </c>
      <c r="R1886" s="1" t="s">
        <v>95</v>
      </c>
      <c r="S1886" s="1" t="s">
        <v>84</v>
      </c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</row>
    <row r="1887" spans="1:76" x14ac:dyDescent="0.2">
      <c r="A1887" s="1" t="s">
        <v>20</v>
      </c>
      <c r="B1887" s="1" t="s">
        <v>129</v>
      </c>
      <c r="C1887" s="1" t="s">
        <v>479</v>
      </c>
      <c r="D1887" s="1" t="s">
        <v>131</v>
      </c>
      <c r="E1887" s="1" t="s">
        <v>2</v>
      </c>
      <c r="F1887" s="1" t="s">
        <v>438</v>
      </c>
      <c r="G1887" s="1" t="s">
        <v>73</v>
      </c>
      <c r="H1887" s="8"/>
      <c r="I1887" s="8">
        <v>2015</v>
      </c>
      <c r="J1887" s="1" t="s">
        <v>124</v>
      </c>
      <c r="K1887" s="8">
        <v>110</v>
      </c>
      <c r="L1887" s="10">
        <f>K1887/ VLOOKUP(A1887,Indicators!$B$1:$V$7,21,FALSE)</f>
        <v>0.48121090161424385</v>
      </c>
      <c r="M1887" s="1" t="s">
        <v>480</v>
      </c>
      <c r="N1887" s="1" t="s">
        <v>71</v>
      </c>
      <c r="O1887" s="11"/>
      <c r="P1887" s="11"/>
      <c r="Q1887" s="8" t="str">
        <f t="shared" si="0"/>
        <v/>
      </c>
      <c r="R1887" s="1" t="s">
        <v>133</v>
      </c>
      <c r="S1887" s="1" t="s">
        <v>27</v>
      </c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</row>
    <row r="1888" spans="1:76" x14ac:dyDescent="0.2">
      <c r="A1888" s="1" t="s">
        <v>20</v>
      </c>
      <c r="B1888" s="1" t="s">
        <v>129</v>
      </c>
      <c r="C1888" s="1" t="s">
        <v>479</v>
      </c>
      <c r="D1888" s="1" t="s">
        <v>131</v>
      </c>
      <c r="E1888" s="1" t="s">
        <v>2</v>
      </c>
      <c r="F1888" s="1" t="s">
        <v>438</v>
      </c>
      <c r="G1888" s="1" t="s">
        <v>73</v>
      </c>
      <c r="H1888" s="8"/>
      <c r="I1888" s="8">
        <v>2015</v>
      </c>
      <c r="J1888" s="1" t="s">
        <v>124</v>
      </c>
      <c r="K1888" s="8">
        <v>150</v>
      </c>
      <c r="L1888" s="10">
        <f>K1888/ VLOOKUP(A1888,Indicators!$B$1:$V$7,21,FALSE)</f>
        <v>0.65619668401942344</v>
      </c>
      <c r="M1888" s="1" t="s">
        <v>309</v>
      </c>
      <c r="N1888" s="1" t="s">
        <v>71</v>
      </c>
      <c r="O1888" s="11"/>
      <c r="P1888" s="11"/>
      <c r="Q1888" s="8" t="str">
        <f t="shared" si="0"/>
        <v/>
      </c>
      <c r="R1888" s="1" t="s">
        <v>133</v>
      </c>
      <c r="S1888" s="1" t="s">
        <v>27</v>
      </c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</row>
    <row r="1889" spans="1:76" x14ac:dyDescent="0.2">
      <c r="A1889" s="1" t="s">
        <v>20</v>
      </c>
      <c r="B1889" s="1" t="s">
        <v>129</v>
      </c>
      <c r="C1889" s="1" t="s">
        <v>481</v>
      </c>
      <c r="D1889" s="1" t="s">
        <v>131</v>
      </c>
      <c r="E1889" s="1" t="s">
        <v>2</v>
      </c>
      <c r="F1889" s="1" t="s">
        <v>438</v>
      </c>
      <c r="G1889" s="1" t="s">
        <v>73</v>
      </c>
      <c r="H1889" s="8"/>
      <c r="I1889" s="8">
        <v>2015</v>
      </c>
      <c r="J1889" s="1" t="s">
        <v>124</v>
      </c>
      <c r="K1889" s="8">
        <v>250</v>
      </c>
      <c r="L1889" s="10">
        <f>K1889/ VLOOKUP(A1889,Indicators!$B$1:$V$7,21,FALSE)</f>
        <v>1.0936611400323724</v>
      </c>
      <c r="M1889" s="1" t="s">
        <v>480</v>
      </c>
      <c r="N1889" s="1" t="s">
        <v>71</v>
      </c>
      <c r="O1889" s="11"/>
      <c r="P1889" s="11"/>
      <c r="Q1889" s="8" t="str">
        <f t="shared" si="0"/>
        <v/>
      </c>
      <c r="R1889" s="1" t="s">
        <v>133</v>
      </c>
      <c r="S1889" s="1" t="s">
        <v>27</v>
      </c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</row>
    <row r="1890" spans="1:76" x14ac:dyDescent="0.2">
      <c r="A1890" s="1" t="s">
        <v>20</v>
      </c>
      <c r="B1890" s="1" t="s">
        <v>129</v>
      </c>
      <c r="C1890" s="1" t="s">
        <v>482</v>
      </c>
      <c r="D1890" s="1" t="s">
        <v>131</v>
      </c>
      <c r="E1890" s="1" t="s">
        <v>2</v>
      </c>
      <c r="F1890" s="1" t="s">
        <v>438</v>
      </c>
      <c r="G1890" s="1" t="s">
        <v>73</v>
      </c>
      <c r="H1890" s="8"/>
      <c r="I1890" s="8">
        <v>2015</v>
      </c>
      <c r="J1890" s="1" t="s">
        <v>124</v>
      </c>
      <c r="K1890" s="9">
        <v>2100</v>
      </c>
      <c r="L1890" s="10">
        <f>K1890/ VLOOKUP(A1890,Indicators!$B$1:$V$7,21,FALSE)</f>
        <v>9.1867535762719275</v>
      </c>
      <c r="M1890" s="1" t="s">
        <v>132</v>
      </c>
      <c r="N1890" s="1" t="s">
        <v>71</v>
      </c>
      <c r="O1890" s="11"/>
      <c r="P1890" s="11"/>
      <c r="Q1890" s="8" t="str">
        <f t="shared" si="0"/>
        <v/>
      </c>
      <c r="R1890" s="1" t="s">
        <v>133</v>
      </c>
      <c r="S1890" s="1" t="s">
        <v>27</v>
      </c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</row>
    <row r="1891" spans="1:76" x14ac:dyDescent="0.2">
      <c r="A1891" s="1" t="s">
        <v>20</v>
      </c>
      <c r="B1891" s="1" t="s">
        <v>129</v>
      </c>
      <c r="C1891" s="1" t="s">
        <v>483</v>
      </c>
      <c r="D1891" s="1" t="s">
        <v>131</v>
      </c>
      <c r="E1891" s="1" t="s">
        <v>2</v>
      </c>
      <c r="F1891" s="1" t="s">
        <v>438</v>
      </c>
      <c r="G1891" s="1" t="s">
        <v>73</v>
      </c>
      <c r="H1891" s="8"/>
      <c r="I1891" s="8">
        <v>2015</v>
      </c>
      <c r="J1891" s="1" t="s">
        <v>124</v>
      </c>
      <c r="K1891" s="9">
        <v>88830</v>
      </c>
      <c r="L1891" s="10">
        <f>K1891/ VLOOKUP(A1891,Indicators!$B$1:$V$7,21,FALSE)</f>
        <v>388.59967627630255</v>
      </c>
      <c r="M1891" s="1" t="s">
        <v>309</v>
      </c>
      <c r="N1891" s="1" t="s">
        <v>71</v>
      </c>
      <c r="O1891" s="11"/>
      <c r="P1891" s="11"/>
      <c r="Q1891" s="8" t="str">
        <f t="shared" si="0"/>
        <v/>
      </c>
      <c r="R1891" s="1" t="s">
        <v>133</v>
      </c>
      <c r="S1891" s="1" t="s">
        <v>27</v>
      </c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</row>
    <row r="1892" spans="1:76" x14ac:dyDescent="0.2">
      <c r="A1892" s="1" t="s">
        <v>20</v>
      </c>
      <c r="B1892" s="1" t="s">
        <v>129</v>
      </c>
      <c r="C1892" s="1" t="s">
        <v>482</v>
      </c>
      <c r="D1892" s="1" t="s">
        <v>131</v>
      </c>
      <c r="E1892" s="1" t="s">
        <v>2</v>
      </c>
      <c r="F1892" s="1" t="s">
        <v>438</v>
      </c>
      <c r="G1892" s="1" t="s">
        <v>73</v>
      </c>
      <c r="H1892" s="8"/>
      <c r="I1892" s="8">
        <v>2015</v>
      </c>
      <c r="J1892" s="1" t="s">
        <v>124</v>
      </c>
      <c r="K1892" s="9">
        <v>135000</v>
      </c>
      <c r="L1892" s="10">
        <f>K1892/ VLOOKUP(A1892,Indicators!$B$1:$V$7,21,FALSE)</f>
        <v>590.57701561748104</v>
      </c>
      <c r="M1892" s="1" t="s">
        <v>132</v>
      </c>
      <c r="N1892" s="1" t="s">
        <v>71</v>
      </c>
      <c r="O1892" s="11"/>
      <c r="P1892" s="11"/>
      <c r="Q1892" s="8" t="str">
        <f t="shared" si="0"/>
        <v/>
      </c>
      <c r="R1892" s="1" t="s">
        <v>133</v>
      </c>
      <c r="S1892" s="1" t="s">
        <v>27</v>
      </c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</row>
    <row r="1893" spans="1:76" x14ac:dyDescent="0.2">
      <c r="A1893" s="1" t="s">
        <v>20</v>
      </c>
      <c r="B1893" s="1" t="s">
        <v>129</v>
      </c>
      <c r="C1893" s="1" t="s">
        <v>482</v>
      </c>
      <c r="D1893" s="1" t="s">
        <v>131</v>
      </c>
      <c r="E1893" s="1" t="s">
        <v>2</v>
      </c>
      <c r="F1893" s="1" t="s">
        <v>438</v>
      </c>
      <c r="G1893" s="1" t="s">
        <v>73</v>
      </c>
      <c r="H1893" s="8"/>
      <c r="I1893" s="8">
        <v>2015</v>
      </c>
      <c r="J1893" s="1" t="s">
        <v>124</v>
      </c>
      <c r="K1893" s="9">
        <v>231910</v>
      </c>
      <c r="L1893" s="10">
        <f>K1893/ VLOOKUP(A1893,Indicators!$B$1:$V$7,21,FALSE)</f>
        <v>1014.5238199396299</v>
      </c>
      <c r="M1893" s="1" t="s">
        <v>132</v>
      </c>
      <c r="N1893" s="1" t="s">
        <v>71</v>
      </c>
      <c r="O1893" s="11"/>
      <c r="P1893" s="11"/>
      <c r="Q1893" s="8" t="str">
        <f t="shared" si="0"/>
        <v/>
      </c>
      <c r="R1893" s="1" t="s">
        <v>133</v>
      </c>
      <c r="S1893" s="1" t="s">
        <v>27</v>
      </c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</row>
    <row r="1894" spans="1:76" x14ac:dyDescent="0.2">
      <c r="A1894" s="1" t="s">
        <v>20</v>
      </c>
      <c r="B1894" s="1" t="s">
        <v>129</v>
      </c>
      <c r="C1894" s="1" t="s">
        <v>481</v>
      </c>
      <c r="D1894" s="1" t="s">
        <v>131</v>
      </c>
      <c r="E1894" s="1" t="s">
        <v>2</v>
      </c>
      <c r="F1894" s="1" t="s">
        <v>438</v>
      </c>
      <c r="G1894" s="1" t="s">
        <v>73</v>
      </c>
      <c r="H1894" s="8"/>
      <c r="I1894" s="8">
        <v>2015</v>
      </c>
      <c r="J1894" s="1" t="s">
        <v>124</v>
      </c>
      <c r="K1894" s="9">
        <v>305430</v>
      </c>
      <c r="L1894" s="10">
        <f>K1894/ VLOOKUP(A1894,Indicators!$B$1:$V$7,21,FALSE)</f>
        <v>1336.1476880003499</v>
      </c>
      <c r="M1894" s="1" t="s">
        <v>480</v>
      </c>
      <c r="N1894" s="1" t="s">
        <v>71</v>
      </c>
      <c r="O1894" s="11"/>
      <c r="P1894" s="11"/>
      <c r="Q1894" s="8" t="str">
        <f t="shared" si="0"/>
        <v/>
      </c>
      <c r="R1894" s="1" t="s">
        <v>133</v>
      </c>
      <c r="S1894" s="1" t="s">
        <v>27</v>
      </c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</row>
    <row r="1895" spans="1:76" x14ac:dyDescent="0.2">
      <c r="A1895" s="1" t="s">
        <v>20</v>
      </c>
      <c r="B1895" s="1" t="s">
        <v>129</v>
      </c>
      <c r="C1895" s="1" t="s">
        <v>483</v>
      </c>
      <c r="D1895" s="1" t="s">
        <v>131</v>
      </c>
      <c r="E1895" s="1" t="s">
        <v>2</v>
      </c>
      <c r="F1895" s="1" t="s">
        <v>438</v>
      </c>
      <c r="G1895" s="1" t="s">
        <v>73</v>
      </c>
      <c r="H1895" s="8"/>
      <c r="I1895" s="8">
        <v>2015</v>
      </c>
      <c r="J1895" s="1" t="s">
        <v>124</v>
      </c>
      <c r="K1895" s="9">
        <v>334170</v>
      </c>
      <c r="L1895" s="10">
        <f>K1895/ VLOOKUP(A1895,Indicators!$B$1:$V$7,21,FALSE)</f>
        <v>1461.8749726584715</v>
      </c>
      <c r="M1895" s="1" t="s">
        <v>309</v>
      </c>
      <c r="N1895" s="1" t="s">
        <v>71</v>
      </c>
      <c r="O1895" s="11"/>
      <c r="P1895" s="11"/>
      <c r="Q1895" s="8" t="str">
        <f t="shared" si="0"/>
        <v/>
      </c>
      <c r="R1895" s="1" t="s">
        <v>133</v>
      </c>
      <c r="S1895" s="1" t="s">
        <v>27</v>
      </c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</row>
    <row r="1896" spans="1:76" x14ac:dyDescent="0.2">
      <c r="A1896" s="1" t="s">
        <v>20</v>
      </c>
      <c r="B1896" s="1" t="s">
        <v>129</v>
      </c>
      <c r="C1896" s="1" t="s">
        <v>479</v>
      </c>
      <c r="D1896" s="1" t="s">
        <v>131</v>
      </c>
      <c r="E1896" s="1" t="s">
        <v>2</v>
      </c>
      <c r="F1896" s="1" t="s">
        <v>438</v>
      </c>
      <c r="G1896" s="1" t="s">
        <v>73</v>
      </c>
      <c r="H1896" s="8"/>
      <c r="I1896" s="8">
        <v>2015</v>
      </c>
      <c r="J1896" s="1" t="s">
        <v>124</v>
      </c>
      <c r="K1896" s="9">
        <v>388480</v>
      </c>
      <c r="L1896" s="10">
        <f>K1896/ VLOOKUP(A1896,Indicators!$B$1:$V$7,21,FALSE)</f>
        <v>1699.461918719104</v>
      </c>
      <c r="M1896" s="1" t="s">
        <v>309</v>
      </c>
      <c r="N1896" s="1" t="s">
        <v>71</v>
      </c>
      <c r="O1896" s="11"/>
      <c r="P1896" s="11"/>
      <c r="Q1896" s="8" t="str">
        <f t="shared" si="0"/>
        <v/>
      </c>
      <c r="R1896" s="1" t="s">
        <v>133</v>
      </c>
      <c r="S1896" s="1" t="s">
        <v>27</v>
      </c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</row>
    <row r="1897" spans="1:76" x14ac:dyDescent="0.2">
      <c r="A1897" s="1" t="s">
        <v>20</v>
      </c>
      <c r="B1897" s="1" t="s">
        <v>129</v>
      </c>
      <c r="C1897" s="1" t="s">
        <v>481</v>
      </c>
      <c r="D1897" s="1" t="s">
        <v>131</v>
      </c>
      <c r="E1897" s="1" t="s">
        <v>2</v>
      </c>
      <c r="F1897" s="1" t="s">
        <v>438</v>
      </c>
      <c r="G1897" s="1" t="s">
        <v>73</v>
      </c>
      <c r="H1897" s="8"/>
      <c r="I1897" s="8">
        <v>2015</v>
      </c>
      <c r="J1897" s="1" t="s">
        <v>124</v>
      </c>
      <c r="K1897" s="9">
        <v>650000</v>
      </c>
      <c r="L1897" s="10">
        <f>K1897/ VLOOKUP(A1897,Indicators!$B$1:$V$7,21,FALSE)</f>
        <v>2843.5189640841681</v>
      </c>
      <c r="M1897" s="1" t="s">
        <v>480</v>
      </c>
      <c r="N1897" s="1" t="s">
        <v>71</v>
      </c>
      <c r="O1897" s="11"/>
      <c r="P1897" s="11"/>
      <c r="Q1897" s="8" t="str">
        <f t="shared" si="0"/>
        <v/>
      </c>
      <c r="R1897" s="1" t="s">
        <v>133</v>
      </c>
      <c r="S1897" s="1" t="s">
        <v>27</v>
      </c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</row>
    <row r="1898" spans="1:76" x14ac:dyDescent="0.2">
      <c r="A1898" s="1" t="s">
        <v>20</v>
      </c>
      <c r="B1898" s="1" t="s">
        <v>129</v>
      </c>
      <c r="C1898" s="1" t="s">
        <v>479</v>
      </c>
      <c r="D1898" s="1" t="s">
        <v>131</v>
      </c>
      <c r="E1898" s="1" t="s">
        <v>2</v>
      </c>
      <c r="F1898" s="1" t="s">
        <v>438</v>
      </c>
      <c r="G1898" s="1" t="s">
        <v>73</v>
      </c>
      <c r="H1898" s="8"/>
      <c r="I1898" s="8">
        <v>2015</v>
      </c>
      <c r="J1898" s="1" t="s">
        <v>124</v>
      </c>
      <c r="K1898" s="9">
        <v>655000</v>
      </c>
      <c r="L1898" s="10">
        <f>K1898/ VLOOKUP(A1898,Indicators!$B$1:$V$7,21,FALSE)</f>
        <v>2865.3921868848156</v>
      </c>
      <c r="M1898" s="1" t="s">
        <v>309</v>
      </c>
      <c r="N1898" s="1" t="s">
        <v>71</v>
      </c>
      <c r="O1898" s="11"/>
      <c r="P1898" s="11"/>
      <c r="Q1898" s="8" t="str">
        <f t="shared" si="0"/>
        <v/>
      </c>
      <c r="R1898" s="1" t="s">
        <v>133</v>
      </c>
      <c r="S1898" s="1" t="s">
        <v>27</v>
      </c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</row>
    <row r="1899" spans="1:76" x14ac:dyDescent="0.2">
      <c r="A1899" s="1" t="s">
        <v>20</v>
      </c>
      <c r="B1899" s="1" t="s">
        <v>129</v>
      </c>
      <c r="C1899" s="1" t="s">
        <v>479</v>
      </c>
      <c r="D1899" s="1" t="s">
        <v>131</v>
      </c>
      <c r="E1899" s="1" t="s">
        <v>2</v>
      </c>
      <c r="F1899" s="1" t="s">
        <v>438</v>
      </c>
      <c r="G1899" s="1" t="s">
        <v>73</v>
      </c>
      <c r="H1899" s="8"/>
      <c r="I1899" s="8">
        <v>2015</v>
      </c>
      <c r="J1899" s="1" t="s">
        <v>124</v>
      </c>
      <c r="K1899" s="9">
        <v>701890</v>
      </c>
      <c r="L1899" s="10">
        <f>K1899/ VLOOKUP(A1899,Indicators!$B$1:$V$7,21,FALSE)</f>
        <v>3070.5192703092875</v>
      </c>
      <c r="M1899" s="1" t="s">
        <v>132</v>
      </c>
      <c r="N1899" s="1" t="s">
        <v>71</v>
      </c>
      <c r="O1899" s="11"/>
      <c r="P1899" s="11"/>
      <c r="Q1899" s="8" t="str">
        <f t="shared" si="0"/>
        <v/>
      </c>
      <c r="R1899" s="1" t="s">
        <v>133</v>
      </c>
      <c r="S1899" s="1" t="s">
        <v>27</v>
      </c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</row>
    <row r="1900" spans="1:76" x14ac:dyDescent="0.2">
      <c r="A1900" s="1" t="s">
        <v>20</v>
      </c>
      <c r="B1900" s="1" t="s">
        <v>129</v>
      </c>
      <c r="C1900" s="1" t="s">
        <v>479</v>
      </c>
      <c r="D1900" s="1" t="s">
        <v>131</v>
      </c>
      <c r="E1900" s="1" t="s">
        <v>2</v>
      </c>
      <c r="F1900" s="1" t="s">
        <v>438</v>
      </c>
      <c r="G1900" s="1" t="s">
        <v>73</v>
      </c>
      <c r="H1900" s="8"/>
      <c r="I1900" s="8">
        <v>2015</v>
      </c>
      <c r="J1900" s="1" t="s">
        <v>124</v>
      </c>
      <c r="K1900" s="9">
        <v>955500</v>
      </c>
      <c r="L1900" s="10">
        <f>K1900/ VLOOKUP(A1900,Indicators!$B$1:$V$7,21,FALSE)</f>
        <v>4179.972877203727</v>
      </c>
      <c r="M1900" s="1" t="s">
        <v>480</v>
      </c>
      <c r="N1900" s="1" t="s">
        <v>71</v>
      </c>
      <c r="O1900" s="11"/>
      <c r="P1900" s="11"/>
      <c r="Q1900" s="8" t="str">
        <f t="shared" si="0"/>
        <v/>
      </c>
      <c r="R1900" s="1" t="s">
        <v>133</v>
      </c>
      <c r="S1900" s="1" t="s">
        <v>27</v>
      </c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</row>
    <row r="1901" spans="1:76" x14ac:dyDescent="0.2">
      <c r="A1901" s="1" t="s">
        <v>20</v>
      </c>
      <c r="B1901" s="1" t="s">
        <v>213</v>
      </c>
      <c r="C1901" s="1" t="s">
        <v>235</v>
      </c>
      <c r="D1901" s="1" t="s">
        <v>122</v>
      </c>
      <c r="E1901" s="1" t="s">
        <v>2</v>
      </c>
      <c r="F1901" s="1" t="s">
        <v>484</v>
      </c>
      <c r="G1901" s="1" t="s">
        <v>73</v>
      </c>
      <c r="H1901" s="8"/>
      <c r="I1901" s="8">
        <v>2015</v>
      </c>
      <c r="J1901" s="1" t="s">
        <v>124</v>
      </c>
      <c r="K1901" s="9">
        <v>69500</v>
      </c>
      <c r="L1901" s="10">
        <f>K1901/ VLOOKUP(A1901,Indicators!$B$1:$V$7,21,FALSE)</f>
        <v>304.03779692899951</v>
      </c>
      <c r="M1901" s="1" t="s">
        <v>236</v>
      </c>
      <c r="N1901" s="1" t="s">
        <v>71</v>
      </c>
      <c r="O1901" s="11"/>
      <c r="P1901" s="11"/>
      <c r="Q1901" s="8" t="str">
        <f t="shared" si="0"/>
        <v/>
      </c>
      <c r="R1901" s="1" t="s">
        <v>97</v>
      </c>
      <c r="S1901" s="1" t="s">
        <v>76</v>
      </c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</row>
    <row r="1902" spans="1:76" x14ac:dyDescent="0.2">
      <c r="A1902" s="1" t="s">
        <v>20</v>
      </c>
      <c r="B1902" s="1" t="s">
        <v>213</v>
      </c>
      <c r="C1902" s="1" t="s">
        <v>221</v>
      </c>
      <c r="D1902" s="1" t="s">
        <v>153</v>
      </c>
      <c r="E1902" s="1" t="s">
        <v>2</v>
      </c>
      <c r="F1902" s="1" t="s">
        <v>484</v>
      </c>
      <c r="G1902" s="1" t="s">
        <v>73</v>
      </c>
      <c r="H1902" s="8"/>
      <c r="I1902" s="8">
        <v>2015</v>
      </c>
      <c r="J1902" s="1" t="s">
        <v>124</v>
      </c>
      <c r="K1902" s="9">
        <v>1222360</v>
      </c>
      <c r="L1902" s="10">
        <f>K1902/ VLOOKUP(A1902,Indicators!$B$1:$V$7,21,FALSE)</f>
        <v>5347.390524519883</v>
      </c>
      <c r="M1902" s="1" t="s">
        <v>215</v>
      </c>
      <c r="N1902" s="1" t="s">
        <v>71</v>
      </c>
      <c r="O1902" s="11"/>
      <c r="P1902" s="11"/>
      <c r="Q1902" s="8" t="str">
        <f t="shared" si="0"/>
        <v/>
      </c>
      <c r="R1902" s="1" t="s">
        <v>97</v>
      </c>
      <c r="S1902" s="1" t="s">
        <v>85</v>
      </c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</row>
    <row r="1903" spans="1:76" x14ac:dyDescent="0.2">
      <c r="A1903" s="1" t="s">
        <v>20</v>
      </c>
      <c r="B1903" s="1" t="s">
        <v>213</v>
      </c>
      <c r="C1903" s="1" t="s">
        <v>253</v>
      </c>
      <c r="D1903" s="1" t="s">
        <v>122</v>
      </c>
      <c r="E1903" s="1" t="s">
        <v>2</v>
      </c>
      <c r="F1903" s="1" t="s">
        <v>484</v>
      </c>
      <c r="G1903" s="1" t="s">
        <v>73</v>
      </c>
      <c r="H1903" s="8"/>
      <c r="I1903" s="8">
        <v>2015</v>
      </c>
      <c r="J1903" s="1" t="s">
        <v>124</v>
      </c>
      <c r="K1903" s="9">
        <v>2609990</v>
      </c>
      <c r="L1903" s="10">
        <f>K1903/ VLOOKUP(A1903,Indicators!$B$1:$V$7,21,FALSE)</f>
        <v>11417.778555492367</v>
      </c>
      <c r="M1903" s="1" t="s">
        <v>254</v>
      </c>
      <c r="N1903" s="1" t="s">
        <v>71</v>
      </c>
      <c r="O1903" s="11"/>
      <c r="P1903" s="11"/>
      <c r="Q1903" s="8" t="str">
        <f t="shared" si="0"/>
        <v/>
      </c>
      <c r="R1903" s="1" t="s">
        <v>97</v>
      </c>
      <c r="S1903" s="1" t="s">
        <v>76</v>
      </c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</row>
    <row r="1904" spans="1:76" x14ac:dyDescent="0.2">
      <c r="A1904" s="1" t="s">
        <v>20</v>
      </c>
      <c r="B1904" s="1" t="s">
        <v>485</v>
      </c>
      <c r="C1904" s="1" t="s">
        <v>485</v>
      </c>
      <c r="D1904" s="1" t="s">
        <v>153</v>
      </c>
      <c r="E1904" s="1" t="s">
        <v>1</v>
      </c>
      <c r="F1904" s="1" t="s">
        <v>484</v>
      </c>
      <c r="G1904" s="1" t="s">
        <v>73</v>
      </c>
      <c r="H1904" s="8"/>
      <c r="I1904" s="8">
        <v>2015</v>
      </c>
      <c r="J1904" s="1" t="s">
        <v>124</v>
      </c>
      <c r="K1904" s="9">
        <v>50000000</v>
      </c>
      <c r="L1904" s="10">
        <f>K1904/ VLOOKUP(A1904,Indicators!$B$1:$V$7,21,FALSE)</f>
        <v>218732.22800647447</v>
      </c>
      <c r="M1904" s="1" t="s">
        <v>154</v>
      </c>
      <c r="N1904" s="1" t="s">
        <v>71</v>
      </c>
      <c r="O1904" s="11"/>
      <c r="P1904" s="11"/>
      <c r="Q1904" s="8" t="str">
        <f t="shared" si="0"/>
        <v/>
      </c>
      <c r="R1904" s="1" t="s">
        <v>98</v>
      </c>
      <c r="S1904" s="1" t="s">
        <v>90</v>
      </c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</row>
    <row r="1905" spans="1:76" x14ac:dyDescent="0.2">
      <c r="A1905" s="1" t="s">
        <v>20</v>
      </c>
      <c r="B1905" s="1" t="s">
        <v>129</v>
      </c>
      <c r="C1905" s="1" t="s">
        <v>486</v>
      </c>
      <c r="D1905" s="1" t="s">
        <v>131</v>
      </c>
      <c r="E1905" s="1" t="s">
        <v>2</v>
      </c>
      <c r="F1905" s="1" t="s">
        <v>484</v>
      </c>
      <c r="G1905" s="1" t="s">
        <v>73</v>
      </c>
      <c r="H1905" s="8"/>
      <c r="I1905" s="8">
        <v>2015</v>
      </c>
      <c r="J1905" s="1" t="s">
        <v>124</v>
      </c>
      <c r="K1905" s="9">
        <v>727110</v>
      </c>
      <c r="L1905" s="10">
        <f>K1905/ VLOOKUP(A1905,Indicators!$B$1:$V$7,21,FALSE)</f>
        <v>3180.847806115753</v>
      </c>
      <c r="M1905" s="1" t="s">
        <v>132</v>
      </c>
      <c r="N1905" s="1" t="s">
        <v>71</v>
      </c>
      <c r="O1905" s="11"/>
      <c r="P1905" s="11"/>
      <c r="Q1905" s="8" t="str">
        <f t="shared" si="0"/>
        <v/>
      </c>
      <c r="R1905" s="1" t="s">
        <v>133</v>
      </c>
      <c r="S1905" s="1" t="s">
        <v>27</v>
      </c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</row>
    <row r="1906" spans="1:76" x14ac:dyDescent="0.2">
      <c r="A1906" s="1" t="s">
        <v>20</v>
      </c>
      <c r="B1906" s="1" t="s">
        <v>129</v>
      </c>
      <c r="C1906" s="1" t="s">
        <v>487</v>
      </c>
      <c r="D1906" s="1" t="s">
        <v>131</v>
      </c>
      <c r="E1906" s="1" t="s">
        <v>2</v>
      </c>
      <c r="F1906" s="1" t="s">
        <v>484</v>
      </c>
      <c r="G1906" s="1" t="s">
        <v>73</v>
      </c>
      <c r="H1906" s="8"/>
      <c r="I1906" s="8">
        <v>2015</v>
      </c>
      <c r="J1906" s="1" t="s">
        <v>124</v>
      </c>
      <c r="K1906" s="9">
        <v>820000</v>
      </c>
      <c r="L1906" s="10">
        <f>K1906/ VLOOKUP(A1906,Indicators!$B$1:$V$7,21,FALSE)</f>
        <v>3587.2085393061811</v>
      </c>
      <c r="M1906" s="1" t="s">
        <v>132</v>
      </c>
      <c r="N1906" s="1" t="s">
        <v>71</v>
      </c>
      <c r="O1906" s="11"/>
      <c r="P1906" s="11"/>
      <c r="Q1906" s="8" t="str">
        <f t="shared" si="0"/>
        <v/>
      </c>
      <c r="R1906" s="1" t="s">
        <v>133</v>
      </c>
      <c r="S1906" s="1" t="s">
        <v>27</v>
      </c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</row>
    <row r="1907" spans="1:76" x14ac:dyDescent="0.2">
      <c r="A1907" s="1" t="s">
        <v>20</v>
      </c>
      <c r="B1907" s="1" t="s">
        <v>129</v>
      </c>
      <c r="C1907" s="1" t="s">
        <v>488</v>
      </c>
      <c r="D1907" s="1" t="s">
        <v>131</v>
      </c>
      <c r="E1907" s="1" t="s">
        <v>2</v>
      </c>
      <c r="F1907" s="1" t="s">
        <v>484</v>
      </c>
      <c r="G1907" s="1" t="s">
        <v>73</v>
      </c>
      <c r="H1907" s="8"/>
      <c r="I1907" s="8">
        <v>2015</v>
      </c>
      <c r="J1907" s="1" t="s">
        <v>124</v>
      </c>
      <c r="K1907" s="9">
        <v>997980</v>
      </c>
      <c r="L1907" s="10">
        <f>K1907/ VLOOKUP(A1907,Indicators!$B$1:$V$7,21,FALSE)</f>
        <v>4365.8077781180282</v>
      </c>
      <c r="M1907" s="1" t="s">
        <v>132</v>
      </c>
      <c r="N1907" s="1" t="s">
        <v>71</v>
      </c>
      <c r="O1907" s="11"/>
      <c r="P1907" s="11"/>
      <c r="Q1907" s="8" t="str">
        <f t="shared" si="0"/>
        <v/>
      </c>
      <c r="R1907" s="1" t="s">
        <v>133</v>
      </c>
      <c r="S1907" s="1" t="s">
        <v>27</v>
      </c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</row>
    <row r="1908" spans="1:76" x14ac:dyDescent="0.2">
      <c r="A1908" s="1" t="s">
        <v>20</v>
      </c>
      <c r="B1908" s="1" t="s">
        <v>129</v>
      </c>
      <c r="C1908" s="1" t="s">
        <v>130</v>
      </c>
      <c r="D1908" s="1" t="s">
        <v>131</v>
      </c>
      <c r="E1908" s="1" t="s">
        <v>2</v>
      </c>
      <c r="F1908" s="1" t="s">
        <v>484</v>
      </c>
      <c r="G1908" s="1" t="s">
        <v>73</v>
      </c>
      <c r="H1908" s="8"/>
      <c r="I1908" s="8">
        <v>2015</v>
      </c>
      <c r="J1908" s="1" t="s">
        <v>124</v>
      </c>
      <c r="K1908" s="9">
        <v>2790000</v>
      </c>
      <c r="L1908" s="10">
        <f>K1908/ VLOOKUP(A1908,Indicators!$B$1:$V$7,21,FALSE)</f>
        <v>12205.258322761276</v>
      </c>
      <c r="M1908" s="1" t="s">
        <v>132</v>
      </c>
      <c r="N1908" s="1" t="s">
        <v>71</v>
      </c>
      <c r="O1908" s="11"/>
      <c r="P1908" s="11"/>
      <c r="Q1908" s="8" t="str">
        <f t="shared" si="0"/>
        <v/>
      </c>
      <c r="R1908" s="1" t="s">
        <v>133</v>
      </c>
      <c r="S1908" s="1" t="s">
        <v>27</v>
      </c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</row>
    <row r="1909" spans="1:76" x14ac:dyDescent="0.2">
      <c r="A1909" s="1" t="s">
        <v>20</v>
      </c>
      <c r="B1909" s="1" t="s">
        <v>129</v>
      </c>
      <c r="C1909" s="1" t="s">
        <v>136</v>
      </c>
      <c r="D1909" s="1" t="s">
        <v>131</v>
      </c>
      <c r="E1909" s="1" t="s">
        <v>2</v>
      </c>
      <c r="F1909" s="1" t="s">
        <v>484</v>
      </c>
      <c r="G1909" s="1" t="s">
        <v>73</v>
      </c>
      <c r="H1909" s="8"/>
      <c r="I1909" s="8">
        <v>2015</v>
      </c>
      <c r="J1909" s="1" t="s">
        <v>124</v>
      </c>
      <c r="K1909" s="9">
        <v>5778840</v>
      </c>
      <c r="L1909" s="10">
        <f>K1909/ VLOOKUP(A1909,Indicators!$B$1:$V$7,21,FALSE)</f>
        <v>25280.370969858697</v>
      </c>
      <c r="M1909" s="1" t="s">
        <v>132</v>
      </c>
      <c r="N1909" s="1" t="s">
        <v>71</v>
      </c>
      <c r="O1909" s="11"/>
      <c r="P1909" s="11"/>
      <c r="Q1909" s="8" t="str">
        <f t="shared" si="0"/>
        <v/>
      </c>
      <c r="R1909" s="1" t="s">
        <v>133</v>
      </c>
      <c r="S1909" s="1" t="s">
        <v>27</v>
      </c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</row>
    <row r="1910" spans="1:76" x14ac:dyDescent="0.2">
      <c r="A1910" s="1" t="s">
        <v>20</v>
      </c>
      <c r="B1910" s="1" t="s">
        <v>489</v>
      </c>
      <c r="C1910" s="1" t="s">
        <v>490</v>
      </c>
      <c r="D1910" s="1" t="s">
        <v>153</v>
      </c>
      <c r="E1910" s="1" t="s">
        <v>2</v>
      </c>
      <c r="F1910" s="1" t="s">
        <v>484</v>
      </c>
      <c r="G1910" s="1" t="s">
        <v>73</v>
      </c>
      <c r="H1910" s="8"/>
      <c r="I1910" s="8">
        <v>2015</v>
      </c>
      <c r="J1910" s="1" t="s">
        <v>124</v>
      </c>
      <c r="K1910" s="9">
        <v>575220</v>
      </c>
      <c r="L1910" s="10">
        <f>K1910/ VLOOKUP(A1910,Indicators!$B$1:$V$7,21,FALSE)</f>
        <v>2516.3830438776849</v>
      </c>
      <c r="M1910" s="1" t="s">
        <v>215</v>
      </c>
      <c r="N1910" s="1" t="s">
        <v>71</v>
      </c>
      <c r="O1910" s="11"/>
      <c r="P1910" s="11"/>
      <c r="Q1910" s="8" t="str">
        <f t="shared" si="0"/>
        <v/>
      </c>
      <c r="R1910" s="1" t="s">
        <v>97</v>
      </c>
      <c r="S1910" s="1" t="s">
        <v>85</v>
      </c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</row>
    <row r="1911" spans="1:76" x14ac:dyDescent="0.2">
      <c r="A1911" s="1" t="s">
        <v>20</v>
      </c>
      <c r="B1911" s="1" t="s">
        <v>491</v>
      </c>
      <c r="C1911" s="1" t="s">
        <v>492</v>
      </c>
      <c r="D1911" s="1" t="s">
        <v>491</v>
      </c>
      <c r="E1911" s="1" t="s">
        <v>2</v>
      </c>
      <c r="F1911" s="1" t="s">
        <v>484</v>
      </c>
      <c r="G1911" s="1" t="s">
        <v>73</v>
      </c>
      <c r="H1911" s="8"/>
      <c r="I1911" s="8">
        <v>2015</v>
      </c>
      <c r="J1911" s="1" t="s">
        <v>124</v>
      </c>
      <c r="K1911" s="9">
        <v>16250</v>
      </c>
      <c r="L1911" s="10">
        <f>K1911/ VLOOKUP(A1911,Indicators!$B$1:$V$7,21,FALSE)</f>
        <v>71.087974102104198</v>
      </c>
      <c r="M1911" s="1" t="s">
        <v>170</v>
      </c>
      <c r="N1911" s="1" t="s">
        <v>71</v>
      </c>
      <c r="O1911" s="11"/>
      <c r="P1911" s="11"/>
      <c r="Q1911" s="8" t="str">
        <f t="shared" si="0"/>
        <v/>
      </c>
      <c r="R1911" s="1" t="s">
        <v>98</v>
      </c>
      <c r="S1911" s="1" t="s">
        <v>89</v>
      </c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</row>
    <row r="1912" spans="1:76" x14ac:dyDescent="0.2">
      <c r="A1912" s="1" t="s">
        <v>20</v>
      </c>
      <c r="B1912" s="1" t="s">
        <v>491</v>
      </c>
      <c r="C1912" s="1" t="s">
        <v>493</v>
      </c>
      <c r="D1912" s="1" t="s">
        <v>491</v>
      </c>
      <c r="E1912" s="1" t="s">
        <v>2</v>
      </c>
      <c r="F1912" s="1" t="s">
        <v>484</v>
      </c>
      <c r="G1912" s="1" t="s">
        <v>73</v>
      </c>
      <c r="H1912" s="8"/>
      <c r="I1912" s="8">
        <v>2015</v>
      </c>
      <c r="J1912" s="1" t="s">
        <v>124</v>
      </c>
      <c r="K1912" s="9">
        <v>19000</v>
      </c>
      <c r="L1912" s="10">
        <f>K1912/ VLOOKUP(A1912,Indicators!$B$1:$V$7,21,FALSE)</f>
        <v>83.118246642460292</v>
      </c>
      <c r="M1912" s="1" t="s">
        <v>170</v>
      </c>
      <c r="N1912" s="1" t="s">
        <v>71</v>
      </c>
      <c r="O1912" s="11"/>
      <c r="P1912" s="11"/>
      <c r="Q1912" s="8" t="str">
        <f t="shared" si="0"/>
        <v/>
      </c>
      <c r="R1912" s="1" t="s">
        <v>98</v>
      </c>
      <c r="S1912" s="1" t="s">
        <v>89</v>
      </c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</row>
    <row r="1913" spans="1:76" x14ac:dyDescent="0.2">
      <c r="A1913" s="1" t="s">
        <v>20</v>
      </c>
      <c r="B1913" s="1" t="s">
        <v>491</v>
      </c>
      <c r="C1913" s="1" t="s">
        <v>494</v>
      </c>
      <c r="D1913" s="1" t="s">
        <v>491</v>
      </c>
      <c r="E1913" s="1" t="s">
        <v>2</v>
      </c>
      <c r="F1913" s="1" t="s">
        <v>484</v>
      </c>
      <c r="G1913" s="1" t="s">
        <v>73</v>
      </c>
      <c r="H1913" s="8"/>
      <c r="I1913" s="8">
        <v>2015</v>
      </c>
      <c r="J1913" s="1" t="s">
        <v>124</v>
      </c>
      <c r="K1913" s="9">
        <v>24510</v>
      </c>
      <c r="L1913" s="10">
        <f>K1913/ VLOOKUP(A1913,Indicators!$B$1:$V$7,21,FALSE)</f>
        <v>107.22253816877378</v>
      </c>
      <c r="M1913" s="1" t="s">
        <v>170</v>
      </c>
      <c r="N1913" s="1" t="s">
        <v>71</v>
      </c>
      <c r="O1913" s="11"/>
      <c r="P1913" s="11"/>
      <c r="Q1913" s="8" t="str">
        <f t="shared" si="0"/>
        <v/>
      </c>
      <c r="R1913" s="1" t="s">
        <v>98</v>
      </c>
      <c r="S1913" s="1" t="s">
        <v>89</v>
      </c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</row>
    <row r="1914" spans="1:76" x14ac:dyDescent="0.2">
      <c r="A1914" s="1" t="s">
        <v>20</v>
      </c>
      <c r="B1914" s="1" t="s">
        <v>491</v>
      </c>
      <c r="C1914" s="1" t="s">
        <v>495</v>
      </c>
      <c r="D1914" s="1" t="s">
        <v>491</v>
      </c>
      <c r="E1914" s="1" t="s">
        <v>2</v>
      </c>
      <c r="F1914" s="1" t="s">
        <v>484</v>
      </c>
      <c r="G1914" s="1" t="s">
        <v>73</v>
      </c>
      <c r="H1914" s="8"/>
      <c r="I1914" s="8">
        <v>2015</v>
      </c>
      <c r="J1914" s="1" t="s">
        <v>124</v>
      </c>
      <c r="K1914" s="9">
        <v>35860</v>
      </c>
      <c r="L1914" s="10">
        <f>K1914/ VLOOKUP(A1914,Indicators!$B$1:$V$7,21,FALSE)</f>
        <v>156.8747539262435</v>
      </c>
      <c r="M1914" s="1" t="s">
        <v>170</v>
      </c>
      <c r="N1914" s="1" t="s">
        <v>71</v>
      </c>
      <c r="O1914" s="11"/>
      <c r="P1914" s="11"/>
      <c r="Q1914" s="8" t="str">
        <f t="shared" si="0"/>
        <v/>
      </c>
      <c r="R1914" s="1" t="s">
        <v>98</v>
      </c>
      <c r="S1914" s="1" t="s">
        <v>89</v>
      </c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</row>
    <row r="1915" spans="1:76" x14ac:dyDescent="0.2">
      <c r="A1915" s="1" t="s">
        <v>20</v>
      </c>
      <c r="B1915" s="1" t="s">
        <v>491</v>
      </c>
      <c r="C1915" s="1" t="s">
        <v>496</v>
      </c>
      <c r="D1915" s="1" t="s">
        <v>491</v>
      </c>
      <c r="E1915" s="1" t="s">
        <v>2</v>
      </c>
      <c r="F1915" s="1" t="s">
        <v>484</v>
      </c>
      <c r="G1915" s="1" t="s">
        <v>73</v>
      </c>
      <c r="H1915" s="8"/>
      <c r="I1915" s="8">
        <v>2015</v>
      </c>
      <c r="J1915" s="1" t="s">
        <v>124</v>
      </c>
      <c r="K1915" s="9">
        <v>36000</v>
      </c>
      <c r="L1915" s="10">
        <f>K1915/ VLOOKUP(A1915,Indicators!$B$1:$V$7,21,FALSE)</f>
        <v>157.48720416466162</v>
      </c>
      <c r="M1915" s="1" t="s">
        <v>126</v>
      </c>
      <c r="N1915" s="1" t="s">
        <v>71</v>
      </c>
      <c r="O1915" s="11"/>
      <c r="P1915" s="11"/>
      <c r="Q1915" s="8" t="str">
        <f t="shared" si="0"/>
        <v/>
      </c>
      <c r="R1915" s="1" t="s">
        <v>98</v>
      </c>
      <c r="S1915" s="1" t="s">
        <v>89</v>
      </c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</row>
    <row r="1916" spans="1:76" x14ac:dyDescent="0.2">
      <c r="A1916" s="1" t="s">
        <v>20</v>
      </c>
      <c r="B1916" s="1" t="s">
        <v>491</v>
      </c>
      <c r="C1916" s="1" t="s">
        <v>497</v>
      </c>
      <c r="D1916" s="1" t="s">
        <v>491</v>
      </c>
      <c r="E1916" s="1" t="s">
        <v>2</v>
      </c>
      <c r="F1916" s="1" t="s">
        <v>484</v>
      </c>
      <c r="G1916" s="1" t="s">
        <v>73</v>
      </c>
      <c r="H1916" s="8"/>
      <c r="I1916" s="8">
        <v>2015</v>
      </c>
      <c r="J1916" s="1" t="s">
        <v>124</v>
      </c>
      <c r="K1916" s="9">
        <v>54000</v>
      </c>
      <c r="L1916" s="10">
        <f>K1916/ VLOOKUP(A1916,Indicators!$B$1:$V$7,21,FALSE)</f>
        <v>236.23080624699242</v>
      </c>
      <c r="M1916" s="1" t="s">
        <v>126</v>
      </c>
      <c r="N1916" s="1" t="s">
        <v>71</v>
      </c>
      <c r="O1916" s="11"/>
      <c r="P1916" s="11"/>
      <c r="Q1916" s="8" t="str">
        <f t="shared" si="0"/>
        <v/>
      </c>
      <c r="R1916" s="1" t="s">
        <v>98</v>
      </c>
      <c r="S1916" s="1" t="s">
        <v>89</v>
      </c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</row>
    <row r="1917" spans="1:76" x14ac:dyDescent="0.2">
      <c r="A1917" s="1" t="s">
        <v>20</v>
      </c>
      <c r="B1917" s="1" t="s">
        <v>491</v>
      </c>
      <c r="C1917" s="1" t="s">
        <v>498</v>
      </c>
      <c r="D1917" s="1" t="s">
        <v>491</v>
      </c>
      <c r="E1917" s="1" t="s">
        <v>2</v>
      </c>
      <c r="F1917" s="1" t="s">
        <v>484</v>
      </c>
      <c r="G1917" s="1" t="s">
        <v>73</v>
      </c>
      <c r="H1917" s="8"/>
      <c r="I1917" s="8">
        <v>2015</v>
      </c>
      <c r="J1917" s="1" t="s">
        <v>124</v>
      </c>
      <c r="K1917" s="9">
        <v>75000</v>
      </c>
      <c r="L1917" s="10">
        <f>K1917/ VLOOKUP(A1917,Indicators!$B$1:$V$7,21,FALSE)</f>
        <v>328.0983420097117</v>
      </c>
      <c r="M1917" s="1" t="s">
        <v>170</v>
      </c>
      <c r="N1917" s="1" t="s">
        <v>71</v>
      </c>
      <c r="O1917" s="11"/>
      <c r="P1917" s="11"/>
      <c r="Q1917" s="8" t="str">
        <f t="shared" si="0"/>
        <v/>
      </c>
      <c r="R1917" s="1" t="s">
        <v>98</v>
      </c>
      <c r="S1917" s="1" t="s">
        <v>89</v>
      </c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</row>
    <row r="1918" spans="1:76" x14ac:dyDescent="0.2">
      <c r="A1918" s="1" t="s">
        <v>20</v>
      </c>
      <c r="B1918" s="1" t="s">
        <v>491</v>
      </c>
      <c r="C1918" s="1" t="s">
        <v>499</v>
      </c>
      <c r="D1918" s="1" t="s">
        <v>491</v>
      </c>
      <c r="E1918" s="1" t="s">
        <v>2</v>
      </c>
      <c r="F1918" s="1" t="s">
        <v>484</v>
      </c>
      <c r="G1918" s="1" t="s">
        <v>73</v>
      </c>
      <c r="H1918" s="8"/>
      <c r="I1918" s="8">
        <v>2015</v>
      </c>
      <c r="J1918" s="1" t="s">
        <v>124</v>
      </c>
      <c r="K1918" s="9">
        <v>142500</v>
      </c>
      <c r="L1918" s="10">
        <f>K1918/ VLOOKUP(A1918,Indicators!$B$1:$V$7,21,FALSE)</f>
        <v>623.38684981845222</v>
      </c>
      <c r="M1918" s="1" t="s">
        <v>170</v>
      </c>
      <c r="N1918" s="1" t="s">
        <v>71</v>
      </c>
      <c r="O1918" s="11"/>
      <c r="P1918" s="11"/>
      <c r="Q1918" s="8" t="str">
        <f t="shared" si="0"/>
        <v/>
      </c>
      <c r="R1918" s="1" t="s">
        <v>98</v>
      </c>
      <c r="S1918" s="1" t="s">
        <v>89</v>
      </c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</row>
    <row r="1919" spans="1:76" x14ac:dyDescent="0.2">
      <c r="A1919" s="1" t="s">
        <v>20</v>
      </c>
      <c r="B1919" s="1" t="s">
        <v>491</v>
      </c>
      <c r="C1919" s="1" t="s">
        <v>500</v>
      </c>
      <c r="D1919" s="1" t="s">
        <v>491</v>
      </c>
      <c r="E1919" s="1" t="s">
        <v>2</v>
      </c>
      <c r="F1919" s="1" t="s">
        <v>484</v>
      </c>
      <c r="G1919" s="1" t="s">
        <v>73</v>
      </c>
      <c r="H1919" s="8"/>
      <c r="I1919" s="8">
        <v>2015</v>
      </c>
      <c r="J1919" s="1" t="s">
        <v>124</v>
      </c>
      <c r="K1919" s="9">
        <v>232040</v>
      </c>
      <c r="L1919" s="10">
        <f>K1919/ VLOOKUP(A1919,Indicators!$B$1:$V$7,21,FALSE)</f>
        <v>1015.0925237324467</v>
      </c>
      <c r="M1919" s="1" t="s">
        <v>170</v>
      </c>
      <c r="N1919" s="1" t="s">
        <v>71</v>
      </c>
      <c r="O1919" s="11"/>
      <c r="P1919" s="11"/>
      <c r="Q1919" s="8" t="str">
        <f t="shared" si="0"/>
        <v/>
      </c>
      <c r="R1919" s="1" t="s">
        <v>98</v>
      </c>
      <c r="S1919" s="1" t="s">
        <v>89</v>
      </c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</row>
    <row r="1920" spans="1:76" x14ac:dyDescent="0.2">
      <c r="A1920" s="1" t="s">
        <v>20</v>
      </c>
      <c r="B1920" s="1" t="s">
        <v>491</v>
      </c>
      <c r="C1920" s="1" t="s">
        <v>501</v>
      </c>
      <c r="D1920" s="1" t="s">
        <v>491</v>
      </c>
      <c r="E1920" s="1" t="s">
        <v>2</v>
      </c>
      <c r="F1920" s="1" t="s">
        <v>484</v>
      </c>
      <c r="G1920" s="1" t="s">
        <v>73</v>
      </c>
      <c r="H1920" s="8"/>
      <c r="I1920" s="8">
        <v>2015</v>
      </c>
      <c r="J1920" s="1" t="s">
        <v>124</v>
      </c>
      <c r="K1920" s="9">
        <v>498840</v>
      </c>
      <c r="L1920" s="10">
        <f>K1920/ VLOOKUP(A1920,Indicators!$B$1:$V$7,21,FALSE)</f>
        <v>2182.2476923749946</v>
      </c>
      <c r="M1920" s="1" t="s">
        <v>170</v>
      </c>
      <c r="N1920" s="1" t="s">
        <v>71</v>
      </c>
      <c r="O1920" s="11"/>
      <c r="P1920" s="11"/>
      <c r="Q1920" s="8" t="str">
        <f t="shared" si="0"/>
        <v/>
      </c>
      <c r="R1920" s="1" t="s">
        <v>98</v>
      </c>
      <c r="S1920" s="1" t="s">
        <v>89</v>
      </c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</row>
    <row r="1921" spans="1:76" x14ac:dyDescent="0.2">
      <c r="A1921" s="1" t="s">
        <v>20</v>
      </c>
      <c r="B1921" s="1" t="s">
        <v>491</v>
      </c>
      <c r="C1921" s="1" t="s">
        <v>502</v>
      </c>
      <c r="D1921" s="1" t="s">
        <v>491</v>
      </c>
      <c r="E1921" s="1" t="s">
        <v>2</v>
      </c>
      <c r="F1921" s="1" t="s">
        <v>484</v>
      </c>
      <c r="G1921" s="1" t="s">
        <v>73</v>
      </c>
      <c r="H1921" s="8"/>
      <c r="I1921" s="8">
        <v>2015</v>
      </c>
      <c r="J1921" s="1" t="s">
        <v>124</v>
      </c>
      <c r="K1921" s="9">
        <v>750000</v>
      </c>
      <c r="L1921" s="10">
        <f>K1921/ VLOOKUP(A1921,Indicators!$B$1:$V$7,21,FALSE)</f>
        <v>3280.9834200971172</v>
      </c>
      <c r="M1921" s="1" t="s">
        <v>170</v>
      </c>
      <c r="N1921" s="1" t="s">
        <v>71</v>
      </c>
      <c r="O1921" s="11"/>
      <c r="P1921" s="11"/>
      <c r="Q1921" s="8" t="str">
        <f t="shared" si="0"/>
        <v/>
      </c>
      <c r="R1921" s="1" t="s">
        <v>98</v>
      </c>
      <c r="S1921" s="1" t="s">
        <v>89</v>
      </c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</row>
    <row r="1922" spans="1:76" x14ac:dyDescent="0.2">
      <c r="A1922" s="1" t="s">
        <v>20</v>
      </c>
      <c r="B1922" s="1" t="s">
        <v>491</v>
      </c>
      <c r="C1922" s="1" t="s">
        <v>503</v>
      </c>
      <c r="D1922" s="1" t="s">
        <v>491</v>
      </c>
      <c r="E1922" s="1" t="s">
        <v>2</v>
      </c>
      <c r="F1922" s="1" t="s">
        <v>484</v>
      </c>
      <c r="G1922" s="1" t="s">
        <v>73</v>
      </c>
      <c r="H1922" s="8"/>
      <c r="I1922" s="8">
        <v>2015</v>
      </c>
      <c r="J1922" s="1" t="s">
        <v>124</v>
      </c>
      <c r="K1922" s="9">
        <v>918700</v>
      </c>
      <c r="L1922" s="10">
        <f>K1922/ VLOOKUP(A1922,Indicators!$B$1:$V$7,21,FALSE)</f>
        <v>4018.9859573909621</v>
      </c>
      <c r="M1922" s="1" t="s">
        <v>126</v>
      </c>
      <c r="N1922" s="1" t="s">
        <v>71</v>
      </c>
      <c r="O1922" s="11"/>
      <c r="P1922" s="11"/>
      <c r="Q1922" s="8" t="str">
        <f t="shared" si="0"/>
        <v/>
      </c>
      <c r="R1922" s="1" t="s">
        <v>98</v>
      </c>
      <c r="S1922" s="1" t="s">
        <v>89</v>
      </c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</row>
    <row r="1923" spans="1:76" x14ac:dyDescent="0.2">
      <c r="A1923" s="1" t="s">
        <v>20</v>
      </c>
      <c r="B1923" s="1" t="s">
        <v>491</v>
      </c>
      <c r="C1923" s="1" t="s">
        <v>504</v>
      </c>
      <c r="D1923" s="1" t="s">
        <v>491</v>
      </c>
      <c r="E1923" s="1" t="s">
        <v>2</v>
      </c>
      <c r="F1923" s="1" t="s">
        <v>484</v>
      </c>
      <c r="G1923" s="1" t="s">
        <v>73</v>
      </c>
      <c r="H1923" s="8"/>
      <c r="I1923" s="8">
        <v>2015</v>
      </c>
      <c r="J1923" s="1" t="s">
        <v>124</v>
      </c>
      <c r="K1923" s="9">
        <v>1381750</v>
      </c>
      <c r="L1923" s="10">
        <f>K1923/ VLOOKUP(A1923,Indicators!$B$1:$V$7,21,FALSE)</f>
        <v>6044.6651209589218</v>
      </c>
      <c r="M1923" s="1" t="s">
        <v>170</v>
      </c>
      <c r="N1923" s="1" t="s">
        <v>71</v>
      </c>
      <c r="O1923" s="11"/>
      <c r="P1923" s="11"/>
      <c r="Q1923" s="8" t="str">
        <f t="shared" si="0"/>
        <v/>
      </c>
      <c r="R1923" s="1" t="s">
        <v>98</v>
      </c>
      <c r="S1923" s="1" t="s">
        <v>89</v>
      </c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</row>
    <row r="1924" spans="1:76" x14ac:dyDescent="0.2">
      <c r="A1924" s="1" t="s">
        <v>20</v>
      </c>
      <c r="B1924" s="1" t="s">
        <v>491</v>
      </c>
      <c r="C1924" s="1" t="s">
        <v>505</v>
      </c>
      <c r="D1924" s="1" t="s">
        <v>491</v>
      </c>
      <c r="E1924" s="1" t="s">
        <v>2</v>
      </c>
      <c r="F1924" s="1" t="s">
        <v>484</v>
      </c>
      <c r="G1924" s="1" t="s">
        <v>73</v>
      </c>
      <c r="H1924" s="8"/>
      <c r="I1924" s="8">
        <v>2015</v>
      </c>
      <c r="J1924" s="1" t="s">
        <v>124</v>
      </c>
      <c r="K1924" s="9">
        <v>1624420</v>
      </c>
      <c r="L1924" s="10">
        <f>K1924/ VLOOKUP(A1924,Indicators!$B$1:$V$7,21,FALSE)</f>
        <v>7106.2601163655454</v>
      </c>
      <c r="M1924" s="1" t="s">
        <v>170</v>
      </c>
      <c r="N1924" s="1" t="s">
        <v>71</v>
      </c>
      <c r="O1924" s="11"/>
      <c r="P1924" s="11"/>
      <c r="Q1924" s="8" t="str">
        <f t="shared" si="0"/>
        <v/>
      </c>
      <c r="R1924" s="1" t="s">
        <v>98</v>
      </c>
      <c r="S1924" s="1" t="s">
        <v>89</v>
      </c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</row>
    <row r="1925" spans="1:76" x14ac:dyDescent="0.2">
      <c r="A1925" s="1" t="s">
        <v>20</v>
      </c>
      <c r="B1925" s="1" t="s">
        <v>491</v>
      </c>
      <c r="C1925" s="1" t="s">
        <v>506</v>
      </c>
      <c r="D1925" s="1" t="s">
        <v>491</v>
      </c>
      <c r="E1925" s="1" t="s">
        <v>2</v>
      </c>
      <c r="F1925" s="1" t="s">
        <v>484</v>
      </c>
      <c r="G1925" s="1" t="s">
        <v>73</v>
      </c>
      <c r="H1925" s="8"/>
      <c r="I1925" s="8">
        <v>2015</v>
      </c>
      <c r="J1925" s="1" t="s">
        <v>124</v>
      </c>
      <c r="K1925" s="9">
        <v>1791930</v>
      </c>
      <c r="L1925" s="10">
        <f>K1925/ VLOOKUP(A1925,Indicators!$B$1:$V$7,21,FALSE)</f>
        <v>7839.0568266328364</v>
      </c>
      <c r="M1925" s="1" t="s">
        <v>170</v>
      </c>
      <c r="N1925" s="1" t="s">
        <v>71</v>
      </c>
      <c r="O1925" s="11"/>
      <c r="P1925" s="11"/>
      <c r="Q1925" s="8" t="str">
        <f t="shared" si="0"/>
        <v/>
      </c>
      <c r="R1925" s="1" t="s">
        <v>98</v>
      </c>
      <c r="S1925" s="1" t="s">
        <v>89</v>
      </c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</row>
    <row r="1926" spans="1:76" x14ac:dyDescent="0.2">
      <c r="A1926" s="1" t="s">
        <v>20</v>
      </c>
      <c r="B1926" s="1" t="s">
        <v>491</v>
      </c>
      <c r="C1926" s="1" t="s">
        <v>497</v>
      </c>
      <c r="D1926" s="1" t="s">
        <v>491</v>
      </c>
      <c r="E1926" s="1" t="s">
        <v>2</v>
      </c>
      <c r="F1926" s="1" t="s">
        <v>484</v>
      </c>
      <c r="G1926" s="1" t="s">
        <v>73</v>
      </c>
      <c r="H1926" s="8"/>
      <c r="I1926" s="8">
        <v>2015</v>
      </c>
      <c r="J1926" s="1" t="s">
        <v>124</v>
      </c>
      <c r="K1926" s="9">
        <v>2565470</v>
      </c>
      <c r="L1926" s="10">
        <f>K1926/ VLOOKUP(A1926,Indicators!$B$1:$V$7,21,FALSE)</f>
        <v>11223.019379675401</v>
      </c>
      <c r="M1926" s="1" t="s">
        <v>215</v>
      </c>
      <c r="N1926" s="1" t="s">
        <v>71</v>
      </c>
      <c r="O1926" s="11"/>
      <c r="P1926" s="11"/>
      <c r="Q1926" s="8" t="str">
        <f t="shared" si="0"/>
        <v/>
      </c>
      <c r="R1926" s="1" t="s">
        <v>98</v>
      </c>
      <c r="S1926" s="1" t="s">
        <v>89</v>
      </c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</row>
    <row r="1927" spans="1:76" x14ac:dyDescent="0.2">
      <c r="A1927" s="1" t="s">
        <v>20</v>
      </c>
      <c r="B1927" s="1" t="s">
        <v>491</v>
      </c>
      <c r="C1927" s="1" t="s">
        <v>507</v>
      </c>
      <c r="D1927" s="1" t="s">
        <v>491</v>
      </c>
      <c r="E1927" s="1" t="s">
        <v>2</v>
      </c>
      <c r="F1927" s="1" t="s">
        <v>484</v>
      </c>
      <c r="G1927" s="1" t="s">
        <v>73</v>
      </c>
      <c r="H1927" s="8"/>
      <c r="I1927" s="8">
        <v>2015</v>
      </c>
      <c r="J1927" s="1" t="s">
        <v>124</v>
      </c>
      <c r="K1927" s="9">
        <v>4790550</v>
      </c>
      <c r="L1927" s="10">
        <f>K1927/ VLOOKUP(A1927,Indicators!$B$1:$V$7,21,FALSE)</f>
        <v>20956.953497528324</v>
      </c>
      <c r="M1927" s="1" t="s">
        <v>170</v>
      </c>
      <c r="N1927" s="1" t="s">
        <v>71</v>
      </c>
      <c r="O1927" s="11"/>
      <c r="P1927" s="11"/>
      <c r="Q1927" s="8" t="str">
        <f t="shared" si="0"/>
        <v/>
      </c>
      <c r="R1927" s="1" t="s">
        <v>98</v>
      </c>
      <c r="S1927" s="1" t="s">
        <v>89</v>
      </c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</row>
    <row r="1928" spans="1:76" x14ac:dyDescent="0.2">
      <c r="A1928" s="1" t="s">
        <v>20</v>
      </c>
      <c r="B1928" s="1" t="s">
        <v>150</v>
      </c>
      <c r="C1928" s="1" t="s">
        <v>150</v>
      </c>
      <c r="D1928" s="1" t="s">
        <v>145</v>
      </c>
      <c r="E1928" s="1" t="s">
        <v>1</v>
      </c>
      <c r="F1928" s="1" t="s">
        <v>508</v>
      </c>
      <c r="G1928" s="1" t="s">
        <v>107</v>
      </c>
      <c r="H1928" s="8"/>
      <c r="I1928" s="8">
        <v>2015</v>
      </c>
      <c r="J1928" s="1" t="s">
        <v>124</v>
      </c>
      <c r="K1928" s="9">
        <v>1210</v>
      </c>
      <c r="L1928" s="10">
        <f>K1928/ VLOOKUP(A1928,Indicators!$B$1:$V$7,21,FALSE)</f>
        <v>5.2933199177566825</v>
      </c>
      <c r="M1928" s="1" t="s">
        <v>150</v>
      </c>
      <c r="N1928" s="1" t="s">
        <v>71</v>
      </c>
      <c r="O1928" s="11"/>
      <c r="P1928" s="8" t="str">
        <f>IF(H1928="Y", K1928/VLOOKUP(A1928,Indicators!$B$1:$S$7,18,FALSE),"")</f>
        <v/>
      </c>
      <c r="Q1928" s="8" t="str">
        <f t="shared" si="0"/>
        <v/>
      </c>
      <c r="R1928" s="1" t="s">
        <v>109</v>
      </c>
      <c r="S1928" s="1" t="s">
        <v>79</v>
      </c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</row>
    <row r="1929" spans="1:76" x14ac:dyDescent="0.2">
      <c r="A1929" s="1" t="s">
        <v>20</v>
      </c>
      <c r="B1929" s="1" t="s">
        <v>150</v>
      </c>
      <c r="C1929" s="1" t="s">
        <v>150</v>
      </c>
      <c r="D1929" s="1" t="s">
        <v>145</v>
      </c>
      <c r="E1929" s="1" t="s">
        <v>1</v>
      </c>
      <c r="F1929" s="1" t="s">
        <v>508</v>
      </c>
      <c r="G1929" s="1" t="s">
        <v>107</v>
      </c>
      <c r="H1929" s="8"/>
      <c r="I1929" s="8">
        <v>2015</v>
      </c>
      <c r="J1929" s="1" t="s">
        <v>124</v>
      </c>
      <c r="K1929" s="9">
        <v>5320</v>
      </c>
      <c r="L1929" s="10">
        <f>K1929/ VLOOKUP(A1929,Indicators!$B$1:$V$7,21,FALSE)</f>
        <v>23.273109059888885</v>
      </c>
      <c r="M1929" s="1" t="s">
        <v>150</v>
      </c>
      <c r="N1929" s="1" t="s">
        <v>71</v>
      </c>
      <c r="O1929" s="11"/>
      <c r="P1929" s="8" t="str">
        <f>IF(H1929="Y", K1929/VLOOKUP(A1929,Indicators!$B$1:$S$7,18,FALSE),"")</f>
        <v/>
      </c>
      <c r="Q1929" s="8" t="str">
        <f t="shared" si="0"/>
        <v/>
      </c>
      <c r="R1929" s="1" t="s">
        <v>109</v>
      </c>
      <c r="S1929" s="1" t="s">
        <v>79</v>
      </c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</row>
    <row r="1930" spans="1:76" x14ac:dyDescent="0.2">
      <c r="A1930" s="1" t="s">
        <v>20</v>
      </c>
      <c r="B1930" s="1" t="s">
        <v>150</v>
      </c>
      <c r="C1930" s="1" t="s">
        <v>150</v>
      </c>
      <c r="D1930" s="1" t="s">
        <v>145</v>
      </c>
      <c r="E1930" s="1" t="s">
        <v>1</v>
      </c>
      <c r="F1930" s="1" t="s">
        <v>508</v>
      </c>
      <c r="G1930" s="1" t="s">
        <v>107</v>
      </c>
      <c r="H1930" s="8"/>
      <c r="I1930" s="8">
        <v>2015</v>
      </c>
      <c r="J1930" s="1" t="s">
        <v>124</v>
      </c>
      <c r="K1930" s="9">
        <v>11330</v>
      </c>
      <c r="L1930" s="10">
        <f>K1930/ VLOOKUP(A1930,Indicators!$B$1:$V$7,21,FALSE)</f>
        <v>49.564722866267118</v>
      </c>
      <c r="M1930" s="1" t="s">
        <v>150</v>
      </c>
      <c r="N1930" s="1" t="s">
        <v>71</v>
      </c>
      <c r="O1930" s="11"/>
      <c r="P1930" s="8" t="str">
        <f>IF(H1930="Y", K1930/VLOOKUP(A1930,Indicators!$B$1:$S$7,18,FALSE),"")</f>
        <v/>
      </c>
      <c r="Q1930" s="8" t="str">
        <f t="shared" si="0"/>
        <v/>
      </c>
      <c r="R1930" s="1" t="s">
        <v>109</v>
      </c>
      <c r="S1930" s="1" t="s">
        <v>79</v>
      </c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</row>
    <row r="1931" spans="1:76" x14ac:dyDescent="0.2">
      <c r="A1931" s="1" t="s">
        <v>20</v>
      </c>
      <c r="B1931" s="1" t="s">
        <v>150</v>
      </c>
      <c r="C1931" s="1" t="s">
        <v>150</v>
      </c>
      <c r="D1931" s="1" t="s">
        <v>145</v>
      </c>
      <c r="E1931" s="1" t="s">
        <v>1</v>
      </c>
      <c r="F1931" s="1" t="s">
        <v>508</v>
      </c>
      <c r="G1931" s="1" t="s">
        <v>107</v>
      </c>
      <c r="H1931" s="8"/>
      <c r="I1931" s="8">
        <v>2015</v>
      </c>
      <c r="J1931" s="1" t="s">
        <v>124</v>
      </c>
      <c r="K1931" s="9">
        <v>20000</v>
      </c>
      <c r="L1931" s="10">
        <f>K1931/ VLOOKUP(A1931,Indicators!$B$1:$V$7,21,FALSE)</f>
        <v>87.492891202589789</v>
      </c>
      <c r="M1931" s="1" t="s">
        <v>150</v>
      </c>
      <c r="N1931" s="1" t="s">
        <v>71</v>
      </c>
      <c r="O1931" s="11"/>
      <c r="P1931" s="8" t="str">
        <f>IF(H1931="Y", K1931/VLOOKUP(A1931,Indicators!$B$1:$S$7,18,FALSE),"")</f>
        <v/>
      </c>
      <c r="Q1931" s="8" t="str">
        <f t="shared" si="0"/>
        <v/>
      </c>
      <c r="R1931" s="1" t="s">
        <v>109</v>
      </c>
      <c r="S1931" s="1" t="s">
        <v>79</v>
      </c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</row>
    <row r="1932" spans="1:76" x14ac:dyDescent="0.2">
      <c r="A1932" s="1" t="s">
        <v>20</v>
      </c>
      <c r="B1932" s="1" t="s">
        <v>150</v>
      </c>
      <c r="C1932" s="1" t="s">
        <v>150</v>
      </c>
      <c r="D1932" s="1" t="s">
        <v>145</v>
      </c>
      <c r="E1932" s="1" t="s">
        <v>1</v>
      </c>
      <c r="F1932" s="1" t="s">
        <v>508</v>
      </c>
      <c r="G1932" s="1" t="s">
        <v>107</v>
      </c>
      <c r="H1932" s="8"/>
      <c r="I1932" s="8">
        <v>2015</v>
      </c>
      <c r="J1932" s="1" t="s">
        <v>124</v>
      </c>
      <c r="K1932" s="9">
        <v>83630</v>
      </c>
      <c r="L1932" s="10">
        <f>K1932/ VLOOKUP(A1932,Indicators!$B$1:$V$7,21,FALSE)</f>
        <v>365.8515245636292</v>
      </c>
      <c r="M1932" s="1" t="s">
        <v>150</v>
      </c>
      <c r="N1932" s="1" t="s">
        <v>71</v>
      </c>
      <c r="O1932" s="11"/>
      <c r="P1932" s="8" t="str">
        <f>IF(H1932="Y", K1932/VLOOKUP(A1932,Indicators!$B$1:$S$7,18,FALSE),"")</f>
        <v/>
      </c>
      <c r="Q1932" s="8" t="str">
        <f t="shared" si="0"/>
        <v/>
      </c>
      <c r="R1932" s="1" t="s">
        <v>109</v>
      </c>
      <c r="S1932" s="1" t="s">
        <v>79</v>
      </c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</row>
    <row r="1933" spans="1:76" x14ac:dyDescent="0.2">
      <c r="A1933" s="1" t="s">
        <v>20</v>
      </c>
      <c r="B1933" s="1" t="s">
        <v>150</v>
      </c>
      <c r="C1933" s="1" t="s">
        <v>150</v>
      </c>
      <c r="D1933" s="1" t="s">
        <v>145</v>
      </c>
      <c r="E1933" s="1" t="s">
        <v>1</v>
      </c>
      <c r="F1933" s="1" t="s">
        <v>508</v>
      </c>
      <c r="G1933" s="1" t="s">
        <v>107</v>
      </c>
      <c r="H1933" s="8"/>
      <c r="I1933" s="8">
        <v>2015</v>
      </c>
      <c r="J1933" s="1" t="s">
        <v>124</v>
      </c>
      <c r="K1933" s="9">
        <v>114560</v>
      </c>
      <c r="L1933" s="10">
        <f>K1933/ VLOOKUP(A1933,Indicators!$B$1:$V$7,21,FALSE)</f>
        <v>501.15928080843429</v>
      </c>
      <c r="M1933" s="1" t="s">
        <v>150</v>
      </c>
      <c r="N1933" s="1" t="s">
        <v>71</v>
      </c>
      <c r="O1933" s="11"/>
      <c r="P1933" s="8" t="str">
        <f>IF(H1933="Y", K1933/VLOOKUP(A1933,Indicators!$B$1:$S$7,18,FALSE),"")</f>
        <v/>
      </c>
      <c r="Q1933" s="8" t="str">
        <f t="shared" si="0"/>
        <v/>
      </c>
      <c r="R1933" s="1" t="s">
        <v>109</v>
      </c>
      <c r="S1933" s="1" t="s">
        <v>79</v>
      </c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</row>
    <row r="1934" spans="1:76" x14ac:dyDescent="0.2">
      <c r="A1934" s="1" t="s">
        <v>20</v>
      </c>
      <c r="B1934" s="1" t="s">
        <v>150</v>
      </c>
      <c r="C1934" s="1" t="s">
        <v>150</v>
      </c>
      <c r="D1934" s="1" t="s">
        <v>145</v>
      </c>
      <c r="E1934" s="1" t="s">
        <v>1</v>
      </c>
      <c r="F1934" s="1" t="s">
        <v>508</v>
      </c>
      <c r="G1934" s="1" t="s">
        <v>107</v>
      </c>
      <c r="H1934" s="8"/>
      <c r="I1934" s="8">
        <v>2015</v>
      </c>
      <c r="J1934" s="1" t="s">
        <v>124</v>
      </c>
      <c r="K1934" s="9">
        <v>216440</v>
      </c>
      <c r="L1934" s="10">
        <f>K1934/ VLOOKUP(A1934,Indicators!$B$1:$V$7,21,FALSE)</f>
        <v>946.84806859442665</v>
      </c>
      <c r="M1934" s="1" t="s">
        <v>150</v>
      </c>
      <c r="N1934" s="1" t="s">
        <v>71</v>
      </c>
      <c r="O1934" s="11"/>
      <c r="P1934" s="8" t="str">
        <f>IF(H1934="Y", K1934/VLOOKUP(A1934,Indicators!$B$1:$S$7,18,FALSE),"")</f>
        <v/>
      </c>
      <c r="Q1934" s="8" t="str">
        <f t="shared" si="0"/>
        <v/>
      </c>
      <c r="R1934" s="1" t="s">
        <v>109</v>
      </c>
      <c r="S1934" s="1" t="s">
        <v>79</v>
      </c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</row>
    <row r="1935" spans="1:76" x14ac:dyDescent="0.2">
      <c r="A1935" s="1" t="s">
        <v>20</v>
      </c>
      <c r="B1935" s="1" t="s">
        <v>166</v>
      </c>
      <c r="C1935" s="1" t="s">
        <v>167</v>
      </c>
      <c r="D1935" s="1" t="s">
        <v>122</v>
      </c>
      <c r="E1935" s="1" t="s">
        <v>2</v>
      </c>
      <c r="F1935" s="1" t="s">
        <v>508</v>
      </c>
      <c r="G1935" s="1" t="s">
        <v>107</v>
      </c>
      <c r="H1935" s="8"/>
      <c r="I1935" s="8">
        <v>2015</v>
      </c>
      <c r="J1935" s="1" t="s">
        <v>124</v>
      </c>
      <c r="K1935" s="8">
        <v>220</v>
      </c>
      <c r="L1935" s="10">
        <f>K1935/ VLOOKUP(A1935,Indicators!$B$1:$V$7,21,FALSE)</f>
        <v>0.96242180322848769</v>
      </c>
      <c r="M1935" s="1" t="s">
        <v>168</v>
      </c>
      <c r="N1935" s="1" t="s">
        <v>71</v>
      </c>
      <c r="O1935" s="11"/>
      <c r="P1935" s="8" t="str">
        <f>IF(H1935="Y", K1935/VLOOKUP(A1935,Indicators!$B$1:$S$7,18,FALSE),"")</f>
        <v/>
      </c>
      <c r="Q1935" s="8" t="str">
        <f t="shared" si="0"/>
        <v/>
      </c>
      <c r="R1935" s="1" t="s">
        <v>81</v>
      </c>
      <c r="S1935" s="1" t="s">
        <v>60</v>
      </c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</row>
    <row r="1936" spans="1:76" x14ac:dyDescent="0.2">
      <c r="A1936" s="1" t="s">
        <v>20</v>
      </c>
      <c r="B1936" s="1" t="s">
        <v>166</v>
      </c>
      <c r="C1936" s="1" t="s">
        <v>167</v>
      </c>
      <c r="D1936" s="1" t="s">
        <v>122</v>
      </c>
      <c r="E1936" s="1" t="s">
        <v>2</v>
      </c>
      <c r="F1936" s="1" t="s">
        <v>508</v>
      </c>
      <c r="G1936" s="1" t="s">
        <v>107</v>
      </c>
      <c r="H1936" s="8"/>
      <c r="I1936" s="8">
        <v>2015</v>
      </c>
      <c r="J1936" s="1" t="s">
        <v>124</v>
      </c>
      <c r="K1936" s="8">
        <v>880</v>
      </c>
      <c r="L1936" s="10">
        <f>K1936/ VLOOKUP(A1936,Indicators!$B$1:$V$7,21,FALSE)</f>
        <v>3.8496872129139508</v>
      </c>
      <c r="M1936" s="1" t="s">
        <v>168</v>
      </c>
      <c r="N1936" s="1" t="s">
        <v>71</v>
      </c>
      <c r="O1936" s="11"/>
      <c r="P1936" s="8" t="str">
        <f>IF(H1936="Y", K1936/VLOOKUP(A1936,Indicators!$B$1:$S$7,18,FALSE),"")</f>
        <v/>
      </c>
      <c r="Q1936" s="8" t="str">
        <f t="shared" si="0"/>
        <v/>
      </c>
      <c r="R1936" s="1" t="s">
        <v>81</v>
      </c>
      <c r="S1936" s="1" t="s">
        <v>60</v>
      </c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</row>
    <row r="1937" spans="1:76" x14ac:dyDescent="0.2">
      <c r="A1937" s="1" t="s">
        <v>20</v>
      </c>
      <c r="B1937" s="1" t="s">
        <v>166</v>
      </c>
      <c r="C1937" s="1" t="s">
        <v>167</v>
      </c>
      <c r="D1937" s="1" t="s">
        <v>122</v>
      </c>
      <c r="E1937" s="1" t="s">
        <v>2</v>
      </c>
      <c r="F1937" s="1" t="s">
        <v>508</v>
      </c>
      <c r="G1937" s="1" t="s">
        <v>107</v>
      </c>
      <c r="H1937" s="8"/>
      <c r="I1937" s="8">
        <v>2015</v>
      </c>
      <c r="J1937" s="1" t="s">
        <v>124</v>
      </c>
      <c r="K1937" s="9">
        <v>2000</v>
      </c>
      <c r="L1937" s="10">
        <f>K1937/ VLOOKUP(A1937,Indicators!$B$1:$V$7,21,FALSE)</f>
        <v>8.7492891202589789</v>
      </c>
      <c r="M1937" s="1" t="s">
        <v>168</v>
      </c>
      <c r="N1937" s="1" t="s">
        <v>71</v>
      </c>
      <c r="O1937" s="11"/>
      <c r="P1937" s="8" t="str">
        <f>IF(H1937="Y", K1937/VLOOKUP(A1937,Indicators!$B$1:$S$7,18,FALSE),"")</f>
        <v/>
      </c>
      <c r="Q1937" s="8" t="str">
        <f t="shared" si="0"/>
        <v/>
      </c>
      <c r="R1937" s="1" t="s">
        <v>81</v>
      </c>
      <c r="S1937" s="1" t="s">
        <v>60</v>
      </c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</row>
    <row r="1938" spans="1:76" x14ac:dyDescent="0.2">
      <c r="A1938" s="1" t="s">
        <v>20</v>
      </c>
      <c r="B1938" s="1" t="s">
        <v>166</v>
      </c>
      <c r="C1938" s="1" t="s">
        <v>169</v>
      </c>
      <c r="D1938" s="1" t="s">
        <v>122</v>
      </c>
      <c r="E1938" s="1" t="s">
        <v>2</v>
      </c>
      <c r="F1938" s="1" t="s">
        <v>508</v>
      </c>
      <c r="G1938" s="1" t="s">
        <v>107</v>
      </c>
      <c r="H1938" s="8"/>
      <c r="I1938" s="8">
        <v>2015</v>
      </c>
      <c r="J1938" s="1" t="s">
        <v>124</v>
      </c>
      <c r="K1938" s="9">
        <v>2260</v>
      </c>
      <c r="L1938" s="10">
        <f>K1938/ VLOOKUP(A1938,Indicators!$B$1:$V$7,21,FALSE)</f>
        <v>9.8866967058926463</v>
      </c>
      <c r="M1938" s="1" t="s">
        <v>170</v>
      </c>
      <c r="N1938" s="1" t="s">
        <v>71</v>
      </c>
      <c r="O1938" s="11"/>
      <c r="P1938" s="8" t="str">
        <f>IF(H1938="Y", K1938/VLOOKUP(A1938,Indicators!$B$1:$S$7,18,FALSE),"")</f>
        <v/>
      </c>
      <c r="Q1938" s="8" t="str">
        <f t="shared" si="0"/>
        <v/>
      </c>
      <c r="R1938" s="1" t="s">
        <v>81</v>
      </c>
      <c r="S1938" s="1" t="s">
        <v>60</v>
      </c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</row>
    <row r="1939" spans="1:76" x14ac:dyDescent="0.2">
      <c r="A1939" s="1" t="s">
        <v>20</v>
      </c>
      <c r="B1939" s="1" t="s">
        <v>166</v>
      </c>
      <c r="C1939" s="1" t="s">
        <v>167</v>
      </c>
      <c r="D1939" s="1" t="s">
        <v>122</v>
      </c>
      <c r="E1939" s="1" t="s">
        <v>2</v>
      </c>
      <c r="F1939" s="1" t="s">
        <v>508</v>
      </c>
      <c r="G1939" s="1" t="s">
        <v>107</v>
      </c>
      <c r="H1939" s="8"/>
      <c r="I1939" s="8">
        <v>2015</v>
      </c>
      <c r="J1939" s="1" t="s">
        <v>124</v>
      </c>
      <c r="K1939" s="9">
        <v>4070</v>
      </c>
      <c r="L1939" s="10">
        <f>K1939/ VLOOKUP(A1939,Indicators!$B$1:$V$7,21,FALSE)</f>
        <v>17.804803359727021</v>
      </c>
      <c r="M1939" s="1" t="s">
        <v>168</v>
      </c>
      <c r="N1939" s="1" t="s">
        <v>71</v>
      </c>
      <c r="O1939" s="11"/>
      <c r="P1939" s="8" t="str">
        <f>IF(H1939="Y", K1939/VLOOKUP(A1939,Indicators!$B$1:$S$7,18,FALSE),"")</f>
        <v/>
      </c>
      <c r="Q1939" s="8" t="str">
        <f t="shared" si="0"/>
        <v/>
      </c>
      <c r="R1939" s="1" t="s">
        <v>81</v>
      </c>
      <c r="S1939" s="1" t="s">
        <v>60</v>
      </c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</row>
    <row r="1940" spans="1:76" x14ac:dyDescent="0.2">
      <c r="A1940" s="1" t="s">
        <v>20</v>
      </c>
      <c r="B1940" s="1" t="s">
        <v>166</v>
      </c>
      <c r="C1940" s="1" t="s">
        <v>169</v>
      </c>
      <c r="D1940" s="1" t="s">
        <v>122</v>
      </c>
      <c r="E1940" s="1" t="s">
        <v>2</v>
      </c>
      <c r="F1940" s="1" t="s">
        <v>508</v>
      </c>
      <c r="G1940" s="1" t="s">
        <v>107</v>
      </c>
      <c r="H1940" s="8"/>
      <c r="I1940" s="8">
        <v>2015</v>
      </c>
      <c r="J1940" s="1" t="s">
        <v>124</v>
      </c>
      <c r="K1940" s="9">
        <v>5000</v>
      </c>
      <c r="L1940" s="10">
        <f>K1940/ VLOOKUP(A1940,Indicators!$B$1:$V$7,21,FALSE)</f>
        <v>21.873222800647447</v>
      </c>
      <c r="M1940" s="1" t="s">
        <v>170</v>
      </c>
      <c r="N1940" s="1" t="s">
        <v>71</v>
      </c>
      <c r="O1940" s="11"/>
      <c r="P1940" s="8" t="str">
        <f>IF(H1940="Y", K1940/VLOOKUP(A1940,Indicators!$B$1:$S$7,18,FALSE),"")</f>
        <v/>
      </c>
      <c r="Q1940" s="8" t="str">
        <f t="shared" si="0"/>
        <v/>
      </c>
      <c r="R1940" s="1" t="s">
        <v>81</v>
      </c>
      <c r="S1940" s="1" t="s">
        <v>60</v>
      </c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</row>
    <row r="1941" spans="1:76" x14ac:dyDescent="0.2">
      <c r="A1941" s="1" t="s">
        <v>20</v>
      </c>
      <c r="B1941" s="1" t="s">
        <v>166</v>
      </c>
      <c r="C1941" s="1" t="s">
        <v>169</v>
      </c>
      <c r="D1941" s="1" t="s">
        <v>122</v>
      </c>
      <c r="E1941" s="1" t="s">
        <v>2</v>
      </c>
      <c r="F1941" s="1" t="s">
        <v>508</v>
      </c>
      <c r="G1941" s="1" t="s">
        <v>107</v>
      </c>
      <c r="H1941" s="8"/>
      <c r="I1941" s="8">
        <v>2015</v>
      </c>
      <c r="J1941" s="1" t="s">
        <v>124</v>
      </c>
      <c r="K1941" s="9">
        <v>11750</v>
      </c>
      <c r="L1941" s="10">
        <f>K1941/ VLOOKUP(A1941,Indicators!$B$1:$V$7,21,FALSE)</f>
        <v>51.402073581521499</v>
      </c>
      <c r="M1941" s="1" t="s">
        <v>170</v>
      </c>
      <c r="N1941" s="1" t="s">
        <v>71</v>
      </c>
      <c r="O1941" s="11"/>
      <c r="P1941" s="8" t="str">
        <f>IF(H1941="Y", K1941/VLOOKUP(A1941,Indicators!$B$1:$S$7,18,FALSE),"")</f>
        <v/>
      </c>
      <c r="Q1941" s="8" t="str">
        <f t="shared" si="0"/>
        <v/>
      </c>
      <c r="R1941" s="1" t="s">
        <v>81</v>
      </c>
      <c r="S1941" s="1" t="s">
        <v>60</v>
      </c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</row>
    <row r="1942" spans="1:76" x14ac:dyDescent="0.2">
      <c r="A1942" s="1" t="s">
        <v>20</v>
      </c>
      <c r="B1942" s="1" t="s">
        <v>166</v>
      </c>
      <c r="C1942" s="1" t="s">
        <v>167</v>
      </c>
      <c r="D1942" s="1" t="s">
        <v>122</v>
      </c>
      <c r="E1942" s="1" t="s">
        <v>2</v>
      </c>
      <c r="F1942" s="1" t="s">
        <v>508</v>
      </c>
      <c r="G1942" s="1" t="s">
        <v>107</v>
      </c>
      <c r="H1942" s="8"/>
      <c r="I1942" s="8">
        <v>2015</v>
      </c>
      <c r="J1942" s="1" t="s">
        <v>124</v>
      </c>
      <c r="K1942" s="9">
        <v>14460</v>
      </c>
      <c r="L1942" s="10">
        <f>K1942/ VLOOKUP(A1942,Indicators!$B$1:$V$7,21,FALSE)</f>
        <v>63.25736033947242</v>
      </c>
      <c r="M1942" s="1" t="s">
        <v>168</v>
      </c>
      <c r="N1942" s="1" t="s">
        <v>71</v>
      </c>
      <c r="O1942" s="11"/>
      <c r="P1942" s="8" t="str">
        <f>IF(H1942="Y", K1942/VLOOKUP(A1942,Indicators!$B$1:$S$7,18,FALSE),"")</f>
        <v/>
      </c>
      <c r="Q1942" s="8" t="str">
        <f t="shared" si="0"/>
        <v/>
      </c>
      <c r="R1942" s="1" t="s">
        <v>81</v>
      </c>
      <c r="S1942" s="1" t="s">
        <v>60</v>
      </c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</row>
    <row r="1943" spans="1:76" x14ac:dyDescent="0.2">
      <c r="A1943" s="1" t="s">
        <v>20</v>
      </c>
      <c r="B1943" s="1" t="s">
        <v>166</v>
      </c>
      <c r="C1943" s="1" t="s">
        <v>167</v>
      </c>
      <c r="D1943" s="1" t="s">
        <v>122</v>
      </c>
      <c r="E1943" s="1" t="s">
        <v>2</v>
      </c>
      <c r="F1943" s="1" t="s">
        <v>508</v>
      </c>
      <c r="G1943" s="1" t="s">
        <v>107</v>
      </c>
      <c r="H1943" s="8"/>
      <c r="I1943" s="8">
        <v>2015</v>
      </c>
      <c r="J1943" s="1" t="s">
        <v>124</v>
      </c>
      <c r="K1943" s="9">
        <v>16260</v>
      </c>
      <c r="L1943" s="10">
        <f>K1943/ VLOOKUP(A1943,Indicators!$B$1:$V$7,21,FALSE)</f>
        <v>71.131720547705498</v>
      </c>
      <c r="M1943" s="1" t="s">
        <v>168</v>
      </c>
      <c r="N1943" s="1" t="s">
        <v>71</v>
      </c>
      <c r="O1943" s="11"/>
      <c r="P1943" s="8" t="str">
        <f>IF(H1943="Y", K1943/VLOOKUP(A1943,Indicators!$B$1:$S$7,18,FALSE),"")</f>
        <v/>
      </c>
      <c r="Q1943" s="8" t="str">
        <f t="shared" si="0"/>
        <v/>
      </c>
      <c r="R1943" s="1" t="s">
        <v>81</v>
      </c>
      <c r="S1943" s="1" t="s">
        <v>60</v>
      </c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</row>
    <row r="1944" spans="1:76" x14ac:dyDescent="0.2">
      <c r="A1944" s="1" t="s">
        <v>20</v>
      </c>
      <c r="B1944" s="1" t="s">
        <v>166</v>
      </c>
      <c r="C1944" s="1" t="s">
        <v>169</v>
      </c>
      <c r="D1944" s="1" t="s">
        <v>122</v>
      </c>
      <c r="E1944" s="1" t="s">
        <v>2</v>
      </c>
      <c r="F1944" s="1" t="s">
        <v>508</v>
      </c>
      <c r="G1944" s="1" t="s">
        <v>107</v>
      </c>
      <c r="H1944" s="8"/>
      <c r="I1944" s="8">
        <v>2015</v>
      </c>
      <c r="J1944" s="1" t="s">
        <v>124</v>
      </c>
      <c r="K1944" s="9">
        <v>28370</v>
      </c>
      <c r="L1944" s="10">
        <f>K1944/ VLOOKUP(A1944,Indicators!$B$1:$V$7,21,FALSE)</f>
        <v>124.10866617087362</v>
      </c>
      <c r="M1944" s="1" t="s">
        <v>170</v>
      </c>
      <c r="N1944" s="1" t="s">
        <v>71</v>
      </c>
      <c r="O1944" s="11"/>
      <c r="P1944" s="8" t="str">
        <f>IF(H1944="Y", K1944/VLOOKUP(A1944,Indicators!$B$1:$S$7,18,FALSE),"")</f>
        <v/>
      </c>
      <c r="Q1944" s="8" t="str">
        <f t="shared" si="0"/>
        <v/>
      </c>
      <c r="R1944" s="1" t="s">
        <v>81</v>
      </c>
      <c r="S1944" s="1" t="s">
        <v>60</v>
      </c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</row>
    <row r="1945" spans="1:76" x14ac:dyDescent="0.2">
      <c r="A1945" s="1" t="s">
        <v>20</v>
      </c>
      <c r="B1945" s="1" t="s">
        <v>166</v>
      </c>
      <c r="C1945" s="1" t="s">
        <v>167</v>
      </c>
      <c r="D1945" s="1" t="s">
        <v>122</v>
      </c>
      <c r="E1945" s="1" t="s">
        <v>2</v>
      </c>
      <c r="F1945" s="1" t="s">
        <v>508</v>
      </c>
      <c r="G1945" s="1" t="s">
        <v>107</v>
      </c>
      <c r="H1945" s="8"/>
      <c r="I1945" s="8">
        <v>2015</v>
      </c>
      <c r="J1945" s="1" t="s">
        <v>124</v>
      </c>
      <c r="K1945" s="9">
        <v>85760</v>
      </c>
      <c r="L1945" s="10">
        <f>K1945/ VLOOKUP(A1945,Indicators!$B$1:$V$7,21,FALSE)</f>
        <v>375.16951747670504</v>
      </c>
      <c r="M1945" s="1" t="s">
        <v>168</v>
      </c>
      <c r="N1945" s="1" t="s">
        <v>71</v>
      </c>
      <c r="O1945" s="11"/>
      <c r="P1945" s="8" t="str">
        <f>IF(H1945="Y", K1945/VLOOKUP(A1945,Indicators!$B$1:$S$7,18,FALSE),"")</f>
        <v/>
      </c>
      <c r="Q1945" s="8" t="str">
        <f t="shared" si="0"/>
        <v/>
      </c>
      <c r="R1945" s="1" t="s">
        <v>81</v>
      </c>
      <c r="S1945" s="1" t="s">
        <v>60</v>
      </c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</row>
    <row r="1946" spans="1:76" x14ac:dyDescent="0.2">
      <c r="A1946" s="1" t="s">
        <v>20</v>
      </c>
      <c r="B1946" s="1" t="s">
        <v>166</v>
      </c>
      <c r="C1946" s="1" t="s">
        <v>169</v>
      </c>
      <c r="D1946" s="1" t="s">
        <v>122</v>
      </c>
      <c r="E1946" s="1" t="s">
        <v>2</v>
      </c>
      <c r="F1946" s="1" t="s">
        <v>508</v>
      </c>
      <c r="G1946" s="1" t="s">
        <v>107</v>
      </c>
      <c r="H1946" s="8"/>
      <c r="I1946" s="8">
        <v>2015</v>
      </c>
      <c r="J1946" s="1" t="s">
        <v>124</v>
      </c>
      <c r="K1946" s="9">
        <v>202860</v>
      </c>
      <c r="L1946" s="10">
        <f>K1946/ VLOOKUP(A1946,Indicators!$B$1:$V$7,21,FALSE)</f>
        <v>887.44039546786826</v>
      </c>
      <c r="M1946" s="1" t="s">
        <v>170</v>
      </c>
      <c r="N1946" s="1" t="s">
        <v>71</v>
      </c>
      <c r="O1946" s="11"/>
      <c r="P1946" s="8" t="str">
        <f>IF(H1946="Y", K1946/VLOOKUP(A1946,Indicators!$B$1:$S$7,18,FALSE),"")</f>
        <v/>
      </c>
      <c r="Q1946" s="8" t="str">
        <f t="shared" si="0"/>
        <v/>
      </c>
      <c r="R1946" s="1" t="s">
        <v>81</v>
      </c>
      <c r="S1946" s="1" t="s">
        <v>60</v>
      </c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</row>
    <row r="1947" spans="1:76" x14ac:dyDescent="0.2">
      <c r="A1947" s="1" t="s">
        <v>20</v>
      </c>
      <c r="B1947" s="1" t="s">
        <v>166</v>
      </c>
      <c r="C1947" s="1" t="s">
        <v>169</v>
      </c>
      <c r="D1947" s="1" t="s">
        <v>122</v>
      </c>
      <c r="E1947" s="1" t="s">
        <v>2</v>
      </c>
      <c r="F1947" s="1" t="s">
        <v>508</v>
      </c>
      <c r="G1947" s="1" t="s">
        <v>107</v>
      </c>
      <c r="H1947" s="8"/>
      <c r="I1947" s="8">
        <v>2015</v>
      </c>
      <c r="J1947" s="1" t="s">
        <v>124</v>
      </c>
      <c r="K1947" s="9">
        <v>237420</v>
      </c>
      <c r="L1947" s="10">
        <f>K1947/ VLOOKUP(A1947,Indicators!$B$1:$V$7,21,FALSE)</f>
        <v>1038.6281114659434</v>
      </c>
      <c r="M1947" s="1" t="s">
        <v>170</v>
      </c>
      <c r="N1947" s="1" t="s">
        <v>71</v>
      </c>
      <c r="O1947" s="11"/>
      <c r="P1947" s="8" t="str">
        <f>IF(H1947="Y", K1947/VLOOKUP(A1947,Indicators!$B$1:$S$7,18,FALSE),"")</f>
        <v/>
      </c>
      <c r="Q1947" s="8" t="str">
        <f t="shared" si="0"/>
        <v/>
      </c>
      <c r="R1947" s="1" t="s">
        <v>81</v>
      </c>
      <c r="S1947" s="1" t="s">
        <v>60</v>
      </c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</row>
    <row r="1948" spans="1:76" x14ac:dyDescent="0.2">
      <c r="A1948" s="1" t="s">
        <v>20</v>
      </c>
      <c r="B1948" s="1" t="s">
        <v>166</v>
      </c>
      <c r="C1948" s="1" t="s">
        <v>169</v>
      </c>
      <c r="D1948" s="1" t="s">
        <v>122</v>
      </c>
      <c r="E1948" s="1" t="s">
        <v>2</v>
      </c>
      <c r="F1948" s="1" t="s">
        <v>508</v>
      </c>
      <c r="G1948" s="1" t="s">
        <v>107</v>
      </c>
      <c r="H1948" s="8"/>
      <c r="I1948" s="8">
        <v>2015</v>
      </c>
      <c r="J1948" s="1" t="s">
        <v>124</v>
      </c>
      <c r="K1948" s="9">
        <v>407630</v>
      </c>
      <c r="L1948" s="10">
        <f>K1948/ VLOOKUP(A1948,Indicators!$B$1:$V$7,21,FALSE)</f>
        <v>1783.2363620455837</v>
      </c>
      <c r="M1948" s="1" t="s">
        <v>170</v>
      </c>
      <c r="N1948" s="1" t="s">
        <v>71</v>
      </c>
      <c r="O1948" s="11"/>
      <c r="P1948" s="8" t="str">
        <f>IF(H1948="Y", K1948/VLOOKUP(A1948,Indicators!$B$1:$S$7,18,FALSE),"")</f>
        <v/>
      </c>
      <c r="Q1948" s="8" t="str">
        <f t="shared" si="0"/>
        <v/>
      </c>
      <c r="R1948" s="1" t="s">
        <v>81</v>
      </c>
      <c r="S1948" s="1" t="s">
        <v>60</v>
      </c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</row>
    <row r="1949" spans="1:76" x14ac:dyDescent="0.2">
      <c r="A1949" s="1" t="s">
        <v>20</v>
      </c>
      <c r="B1949" s="1" t="s">
        <v>120</v>
      </c>
      <c r="C1949" s="1" t="s">
        <v>172</v>
      </c>
      <c r="D1949" s="1" t="s">
        <v>122</v>
      </c>
      <c r="E1949" s="1" t="s">
        <v>2</v>
      </c>
      <c r="F1949" s="1" t="s">
        <v>508</v>
      </c>
      <c r="G1949" s="1" t="s">
        <v>107</v>
      </c>
      <c r="H1949" s="8"/>
      <c r="I1949" s="8">
        <v>2015</v>
      </c>
      <c r="J1949" s="1" t="s">
        <v>124</v>
      </c>
      <c r="K1949" s="8">
        <v>60</v>
      </c>
      <c r="L1949" s="10">
        <f>K1949/ VLOOKUP(A1949,Indicators!$B$1:$V$7,21,FALSE)</f>
        <v>0.26247867360776939</v>
      </c>
      <c r="M1949" s="1" t="s">
        <v>173</v>
      </c>
      <c r="N1949" s="1" t="s">
        <v>71</v>
      </c>
      <c r="O1949" s="11"/>
      <c r="P1949" s="8" t="str">
        <f>IF(H1949="Y", K1949/VLOOKUP(A1949,Indicators!$B$1:$S$7,18,FALSE),"")</f>
        <v/>
      </c>
      <c r="Q1949" s="8" t="str">
        <f t="shared" si="0"/>
        <v/>
      </c>
      <c r="R1949" s="1" t="s">
        <v>81</v>
      </c>
      <c r="S1949" s="1" t="s">
        <v>60</v>
      </c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</row>
    <row r="1950" spans="1:76" x14ac:dyDescent="0.2">
      <c r="A1950" s="1" t="s">
        <v>20</v>
      </c>
      <c r="B1950" s="1" t="s">
        <v>120</v>
      </c>
      <c r="C1950" s="1" t="s">
        <v>172</v>
      </c>
      <c r="D1950" s="1" t="s">
        <v>122</v>
      </c>
      <c r="E1950" s="1" t="s">
        <v>2</v>
      </c>
      <c r="F1950" s="1" t="s">
        <v>508</v>
      </c>
      <c r="G1950" s="1" t="s">
        <v>107</v>
      </c>
      <c r="H1950" s="8"/>
      <c r="I1950" s="8">
        <v>2015</v>
      </c>
      <c r="J1950" s="1" t="s">
        <v>124</v>
      </c>
      <c r="K1950" s="8">
        <v>160</v>
      </c>
      <c r="L1950" s="10">
        <f>K1950/ VLOOKUP(A1950,Indicators!$B$1:$V$7,21,FALSE)</f>
        <v>0.69994312962071825</v>
      </c>
      <c r="M1950" s="1" t="s">
        <v>173</v>
      </c>
      <c r="N1950" s="1" t="s">
        <v>71</v>
      </c>
      <c r="O1950" s="11"/>
      <c r="P1950" s="8" t="str">
        <f>IF(H1950="Y", K1950/VLOOKUP(A1950,Indicators!$B$1:$S$7,18,FALSE),"")</f>
        <v/>
      </c>
      <c r="Q1950" s="8" t="str">
        <f t="shared" si="0"/>
        <v/>
      </c>
      <c r="R1950" s="1" t="s">
        <v>81</v>
      </c>
      <c r="S1950" s="1" t="s">
        <v>60</v>
      </c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</row>
    <row r="1951" spans="1:76" x14ac:dyDescent="0.2">
      <c r="A1951" s="1" t="s">
        <v>20</v>
      </c>
      <c r="B1951" s="1" t="s">
        <v>120</v>
      </c>
      <c r="C1951" s="1" t="s">
        <v>172</v>
      </c>
      <c r="D1951" s="1" t="s">
        <v>122</v>
      </c>
      <c r="E1951" s="1" t="s">
        <v>2</v>
      </c>
      <c r="F1951" s="1" t="s">
        <v>508</v>
      </c>
      <c r="G1951" s="1" t="s">
        <v>107</v>
      </c>
      <c r="H1951" s="8"/>
      <c r="I1951" s="8">
        <v>2015</v>
      </c>
      <c r="J1951" s="1" t="s">
        <v>124</v>
      </c>
      <c r="K1951" s="8">
        <v>430</v>
      </c>
      <c r="L1951" s="10">
        <f>K1951/ VLOOKUP(A1951,Indicators!$B$1:$V$7,21,FALSE)</f>
        <v>1.8810971608556804</v>
      </c>
      <c r="M1951" s="1" t="s">
        <v>173</v>
      </c>
      <c r="N1951" s="1" t="s">
        <v>71</v>
      </c>
      <c r="O1951" s="11"/>
      <c r="P1951" s="8" t="str">
        <f>IF(H1951="Y", K1951/VLOOKUP(A1951,Indicators!$B$1:$S$7,18,FALSE),"")</f>
        <v/>
      </c>
      <c r="Q1951" s="8" t="str">
        <f t="shared" si="0"/>
        <v/>
      </c>
      <c r="R1951" s="1" t="s">
        <v>81</v>
      </c>
      <c r="S1951" s="1" t="s">
        <v>60</v>
      </c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</row>
    <row r="1952" spans="1:76" x14ac:dyDescent="0.2">
      <c r="A1952" s="1" t="s">
        <v>20</v>
      </c>
      <c r="B1952" s="1" t="s">
        <v>120</v>
      </c>
      <c r="C1952" s="1" t="s">
        <v>172</v>
      </c>
      <c r="D1952" s="1" t="s">
        <v>122</v>
      </c>
      <c r="E1952" s="1" t="s">
        <v>2</v>
      </c>
      <c r="F1952" s="1" t="s">
        <v>508</v>
      </c>
      <c r="G1952" s="1" t="s">
        <v>107</v>
      </c>
      <c r="H1952" s="8"/>
      <c r="I1952" s="8">
        <v>2015</v>
      </c>
      <c r="J1952" s="1" t="s">
        <v>124</v>
      </c>
      <c r="K1952" s="9">
        <v>3510</v>
      </c>
      <c r="L1952" s="10">
        <f>K1952/ VLOOKUP(A1952,Indicators!$B$1:$V$7,21,FALSE)</f>
        <v>15.355002406054508</v>
      </c>
      <c r="M1952" s="1" t="s">
        <v>173</v>
      </c>
      <c r="N1952" s="1" t="s">
        <v>71</v>
      </c>
      <c r="O1952" s="11"/>
      <c r="P1952" s="8" t="str">
        <f>IF(H1952="Y", K1952/VLOOKUP(A1952,Indicators!$B$1:$S$7,18,FALSE),"")</f>
        <v/>
      </c>
      <c r="Q1952" s="8" t="str">
        <f t="shared" si="0"/>
        <v/>
      </c>
      <c r="R1952" s="1" t="s">
        <v>81</v>
      </c>
      <c r="S1952" s="1" t="s">
        <v>60</v>
      </c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</row>
    <row r="1953" spans="1:76" x14ac:dyDescent="0.2">
      <c r="A1953" s="1" t="s">
        <v>20</v>
      </c>
      <c r="B1953" s="1" t="s">
        <v>120</v>
      </c>
      <c r="C1953" s="1" t="s">
        <v>172</v>
      </c>
      <c r="D1953" s="1" t="s">
        <v>122</v>
      </c>
      <c r="E1953" s="1" t="s">
        <v>2</v>
      </c>
      <c r="F1953" s="1" t="s">
        <v>508</v>
      </c>
      <c r="G1953" s="1" t="s">
        <v>107</v>
      </c>
      <c r="H1953" s="8"/>
      <c r="I1953" s="8">
        <v>2015</v>
      </c>
      <c r="J1953" s="1" t="s">
        <v>124</v>
      </c>
      <c r="K1953" s="9">
        <v>4820</v>
      </c>
      <c r="L1953" s="10">
        <f>K1953/ VLOOKUP(A1953,Indicators!$B$1:$V$7,21,FALSE)</f>
        <v>21.08578677982414</v>
      </c>
      <c r="M1953" s="1" t="s">
        <v>173</v>
      </c>
      <c r="N1953" s="1" t="s">
        <v>71</v>
      </c>
      <c r="O1953" s="8">
        <v>1</v>
      </c>
      <c r="P1953" s="8" t="str">
        <f>IF(H1953="Y", K1953/VLOOKUP(A1953,Indicators!$B$1:$S$7,18,FALSE),"")</f>
        <v/>
      </c>
      <c r="Q1953" s="8" t="e">
        <f t="shared" si="0"/>
        <v>#VALUE!</v>
      </c>
      <c r="R1953" s="1" t="s">
        <v>81</v>
      </c>
      <c r="S1953" s="1" t="s">
        <v>60</v>
      </c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</row>
    <row r="1954" spans="1:76" x14ac:dyDescent="0.2">
      <c r="A1954" s="1" t="s">
        <v>20</v>
      </c>
      <c r="B1954" s="1" t="s">
        <v>120</v>
      </c>
      <c r="C1954" s="1" t="s">
        <v>171</v>
      </c>
      <c r="D1954" s="1" t="s">
        <v>122</v>
      </c>
      <c r="E1954" s="1" t="s">
        <v>2</v>
      </c>
      <c r="F1954" s="1" t="s">
        <v>508</v>
      </c>
      <c r="G1954" s="1" t="s">
        <v>107</v>
      </c>
      <c r="H1954" s="8"/>
      <c r="I1954" s="8">
        <v>2015</v>
      </c>
      <c r="J1954" s="1" t="s">
        <v>124</v>
      </c>
      <c r="K1954" s="9">
        <v>8220</v>
      </c>
      <c r="L1954" s="10">
        <f>K1954/ VLOOKUP(A1954,Indicators!$B$1:$V$7,21,FALSE)</f>
        <v>35.959578284264403</v>
      </c>
      <c r="M1954" s="1" t="s">
        <v>170</v>
      </c>
      <c r="N1954" s="1" t="s">
        <v>71</v>
      </c>
      <c r="O1954" s="11"/>
      <c r="P1954" s="8" t="str">
        <f>IF(H1954="Y", K1954/VLOOKUP(A1954,Indicators!$B$1:$S$7,18,FALSE),"")</f>
        <v/>
      </c>
      <c r="Q1954" s="8" t="str">
        <f t="shared" si="0"/>
        <v/>
      </c>
      <c r="R1954" s="1" t="s">
        <v>81</v>
      </c>
      <c r="S1954" s="1" t="s">
        <v>60</v>
      </c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</row>
    <row r="1955" spans="1:76" x14ac:dyDescent="0.2">
      <c r="A1955" s="1" t="s">
        <v>20</v>
      </c>
      <c r="B1955" s="1" t="s">
        <v>120</v>
      </c>
      <c r="C1955" s="1" t="s">
        <v>172</v>
      </c>
      <c r="D1955" s="1" t="s">
        <v>122</v>
      </c>
      <c r="E1955" s="1" t="s">
        <v>2</v>
      </c>
      <c r="F1955" s="1" t="s">
        <v>508</v>
      </c>
      <c r="G1955" s="1" t="s">
        <v>107</v>
      </c>
      <c r="H1955" s="8"/>
      <c r="I1955" s="8">
        <v>2015</v>
      </c>
      <c r="J1955" s="1" t="s">
        <v>124</v>
      </c>
      <c r="K1955" s="9">
        <v>8940</v>
      </c>
      <c r="L1955" s="10">
        <f>K1955/ VLOOKUP(A1955,Indicators!$B$1:$V$7,21,FALSE)</f>
        <v>39.109322367557638</v>
      </c>
      <c r="M1955" s="1" t="s">
        <v>173</v>
      </c>
      <c r="N1955" s="1" t="s">
        <v>71</v>
      </c>
      <c r="O1955" s="11"/>
      <c r="P1955" s="8" t="str">
        <f>IF(H1955="Y", K1955/VLOOKUP(A1955,Indicators!$B$1:$S$7,18,FALSE),"")</f>
        <v/>
      </c>
      <c r="Q1955" s="8" t="str">
        <f t="shared" si="0"/>
        <v/>
      </c>
      <c r="R1955" s="1" t="s">
        <v>81</v>
      </c>
      <c r="S1955" s="1" t="s">
        <v>60</v>
      </c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</row>
    <row r="1956" spans="1:76" x14ac:dyDescent="0.2">
      <c r="A1956" s="1" t="s">
        <v>20</v>
      </c>
      <c r="B1956" s="1" t="s">
        <v>120</v>
      </c>
      <c r="C1956" s="1" t="s">
        <v>171</v>
      </c>
      <c r="D1956" s="1" t="s">
        <v>122</v>
      </c>
      <c r="E1956" s="1" t="s">
        <v>2</v>
      </c>
      <c r="F1956" s="1" t="s">
        <v>508</v>
      </c>
      <c r="G1956" s="1" t="s">
        <v>107</v>
      </c>
      <c r="H1956" s="8"/>
      <c r="I1956" s="8">
        <v>2015</v>
      </c>
      <c r="J1956" s="1" t="s">
        <v>124</v>
      </c>
      <c r="K1956" s="9">
        <v>38830</v>
      </c>
      <c r="L1956" s="10">
        <f>K1956/ VLOOKUP(A1956,Indicators!$B$1:$V$7,21,FALSE)</f>
        <v>169.86744826982806</v>
      </c>
      <c r="M1956" s="1" t="s">
        <v>170</v>
      </c>
      <c r="N1956" s="1" t="s">
        <v>71</v>
      </c>
      <c r="O1956" s="11"/>
      <c r="P1956" s="8" t="str">
        <f>IF(H1956="Y", K1956/VLOOKUP(A1956,Indicators!$B$1:$S$7,18,FALSE),"")</f>
        <v/>
      </c>
      <c r="Q1956" s="8" t="str">
        <f t="shared" si="0"/>
        <v/>
      </c>
      <c r="R1956" s="1" t="s">
        <v>81</v>
      </c>
      <c r="S1956" s="1" t="s">
        <v>60</v>
      </c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</row>
    <row r="1957" spans="1:76" x14ac:dyDescent="0.2">
      <c r="A1957" s="1" t="s">
        <v>20</v>
      </c>
      <c r="B1957" s="1" t="s">
        <v>120</v>
      </c>
      <c r="C1957" s="1" t="s">
        <v>171</v>
      </c>
      <c r="D1957" s="1" t="s">
        <v>122</v>
      </c>
      <c r="E1957" s="1" t="s">
        <v>2</v>
      </c>
      <c r="F1957" s="1" t="s">
        <v>508</v>
      </c>
      <c r="G1957" s="1" t="s">
        <v>107</v>
      </c>
      <c r="H1957" s="8"/>
      <c r="I1957" s="8">
        <v>2015</v>
      </c>
      <c r="J1957" s="1" t="s">
        <v>124</v>
      </c>
      <c r="K1957" s="9">
        <v>41900</v>
      </c>
      <c r="L1957" s="10">
        <f>K1957/ VLOOKUP(A1957,Indicators!$B$1:$V$7,21,FALSE)</f>
        <v>183.2976070694256</v>
      </c>
      <c r="M1957" s="1" t="s">
        <v>170</v>
      </c>
      <c r="N1957" s="1" t="s">
        <v>71</v>
      </c>
      <c r="O1957" s="11"/>
      <c r="P1957" s="8" t="str">
        <f>IF(H1957="Y", K1957/VLOOKUP(A1957,Indicators!$B$1:$S$7,18,FALSE),"")</f>
        <v/>
      </c>
      <c r="Q1957" s="8" t="str">
        <f t="shared" si="0"/>
        <v/>
      </c>
      <c r="R1957" s="1" t="s">
        <v>81</v>
      </c>
      <c r="S1957" s="1" t="s">
        <v>60</v>
      </c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</row>
    <row r="1958" spans="1:76" x14ac:dyDescent="0.2">
      <c r="A1958" s="1" t="s">
        <v>20</v>
      </c>
      <c r="B1958" s="1" t="s">
        <v>120</v>
      </c>
      <c r="C1958" s="1" t="s">
        <v>171</v>
      </c>
      <c r="D1958" s="1" t="s">
        <v>122</v>
      </c>
      <c r="E1958" s="1" t="s">
        <v>2</v>
      </c>
      <c r="F1958" s="1" t="s">
        <v>508</v>
      </c>
      <c r="G1958" s="1" t="s">
        <v>107</v>
      </c>
      <c r="H1958" s="8"/>
      <c r="I1958" s="8">
        <v>2015</v>
      </c>
      <c r="J1958" s="1" t="s">
        <v>124</v>
      </c>
      <c r="K1958" s="9">
        <v>97130</v>
      </c>
      <c r="L1958" s="10">
        <f>K1958/ VLOOKUP(A1958,Indicators!$B$1:$V$7,21,FALSE)</f>
        <v>424.9092261253773</v>
      </c>
      <c r="M1958" s="1" t="s">
        <v>170</v>
      </c>
      <c r="N1958" s="1" t="s">
        <v>71</v>
      </c>
      <c r="O1958" s="11"/>
      <c r="P1958" s="8" t="str">
        <f>IF(H1958="Y", K1958/VLOOKUP(A1958,Indicators!$B$1:$S$7,18,FALSE),"")</f>
        <v/>
      </c>
      <c r="Q1958" s="8" t="str">
        <f t="shared" si="0"/>
        <v/>
      </c>
      <c r="R1958" s="1" t="s">
        <v>81</v>
      </c>
      <c r="S1958" s="1" t="s">
        <v>60</v>
      </c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</row>
    <row r="1959" spans="1:76" x14ac:dyDescent="0.2">
      <c r="A1959" s="1" t="s">
        <v>20</v>
      </c>
      <c r="B1959" s="1" t="s">
        <v>120</v>
      </c>
      <c r="C1959" s="1" t="s">
        <v>171</v>
      </c>
      <c r="D1959" s="1" t="s">
        <v>122</v>
      </c>
      <c r="E1959" s="1" t="s">
        <v>2</v>
      </c>
      <c r="F1959" s="1" t="s">
        <v>508</v>
      </c>
      <c r="G1959" s="1" t="s">
        <v>107</v>
      </c>
      <c r="H1959" s="8"/>
      <c r="I1959" s="8">
        <v>2015</v>
      </c>
      <c r="J1959" s="1" t="s">
        <v>124</v>
      </c>
      <c r="K1959" s="9">
        <v>664710</v>
      </c>
      <c r="L1959" s="10">
        <f>K1959/ VLOOKUP(A1959,Indicators!$B$1:$V$7,21,FALSE)</f>
        <v>2907.8699855636728</v>
      </c>
      <c r="M1959" s="1" t="s">
        <v>170</v>
      </c>
      <c r="N1959" s="1" t="s">
        <v>71</v>
      </c>
      <c r="O1959" s="11"/>
      <c r="P1959" s="8" t="str">
        <f>IF(H1959="Y", K1959/VLOOKUP(A1959,Indicators!$B$1:$S$7,18,FALSE),"")</f>
        <v/>
      </c>
      <c r="Q1959" s="8" t="str">
        <f t="shared" si="0"/>
        <v/>
      </c>
      <c r="R1959" s="1" t="s">
        <v>81</v>
      </c>
      <c r="S1959" s="1" t="s">
        <v>60</v>
      </c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</row>
    <row r="1960" spans="1:76" x14ac:dyDescent="0.2">
      <c r="A1960" s="1" t="s">
        <v>20</v>
      </c>
      <c r="B1960" s="1" t="s">
        <v>120</v>
      </c>
      <c r="C1960" s="1" t="s">
        <v>171</v>
      </c>
      <c r="D1960" s="1" t="s">
        <v>122</v>
      </c>
      <c r="E1960" s="1" t="s">
        <v>2</v>
      </c>
      <c r="F1960" s="1" t="s">
        <v>508</v>
      </c>
      <c r="G1960" s="1" t="s">
        <v>107</v>
      </c>
      <c r="H1960" s="8"/>
      <c r="I1960" s="8">
        <v>2015</v>
      </c>
      <c r="J1960" s="1" t="s">
        <v>124</v>
      </c>
      <c r="K1960" s="9">
        <v>769450</v>
      </c>
      <c r="L1960" s="10">
        <f>K1960/ VLOOKUP(A1960,Indicators!$B$1:$V$7,21,FALSE)</f>
        <v>3366.0702567916355</v>
      </c>
      <c r="M1960" s="1" t="s">
        <v>170</v>
      </c>
      <c r="N1960" s="1" t="s">
        <v>71</v>
      </c>
      <c r="O1960" s="11"/>
      <c r="P1960" s="8" t="str">
        <f>IF(H1960="Y", K1960/VLOOKUP(A1960,Indicators!$B$1:$S$7,18,FALSE),"")</f>
        <v/>
      </c>
      <c r="Q1960" s="8" t="str">
        <f t="shared" si="0"/>
        <v/>
      </c>
      <c r="R1960" s="1" t="s">
        <v>81</v>
      </c>
      <c r="S1960" s="1" t="s">
        <v>60</v>
      </c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</row>
    <row r="1961" spans="1:76" x14ac:dyDescent="0.2">
      <c r="A1961" s="1" t="s">
        <v>20</v>
      </c>
      <c r="B1961" s="1" t="s">
        <v>120</v>
      </c>
      <c r="C1961" s="1" t="s">
        <v>171</v>
      </c>
      <c r="D1961" s="1" t="s">
        <v>122</v>
      </c>
      <c r="E1961" s="1" t="s">
        <v>2</v>
      </c>
      <c r="F1961" s="1" t="s">
        <v>508</v>
      </c>
      <c r="G1961" s="1" t="s">
        <v>107</v>
      </c>
      <c r="H1961" s="8"/>
      <c r="I1961" s="8">
        <v>2015</v>
      </c>
      <c r="J1961" s="1" t="s">
        <v>124</v>
      </c>
      <c r="K1961" s="9">
        <v>1031300</v>
      </c>
      <c r="L1961" s="10">
        <f>K1961/ VLOOKUP(A1961,Indicators!$B$1:$V$7,21,FALSE)</f>
        <v>4511.5709348615428</v>
      </c>
      <c r="M1961" s="1" t="s">
        <v>170</v>
      </c>
      <c r="N1961" s="1" t="s">
        <v>71</v>
      </c>
      <c r="O1961" s="11"/>
      <c r="P1961" s="8" t="str">
        <f>IF(H1961="Y", K1961/VLOOKUP(A1961,Indicators!$B$1:$S$7,18,FALSE),"")</f>
        <v/>
      </c>
      <c r="Q1961" s="8" t="str">
        <f t="shared" si="0"/>
        <v/>
      </c>
      <c r="R1961" s="1" t="s">
        <v>81</v>
      </c>
      <c r="S1961" s="1" t="s">
        <v>60</v>
      </c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</row>
    <row r="1962" spans="1:76" x14ac:dyDescent="0.2">
      <c r="A1962" s="1" t="s">
        <v>20</v>
      </c>
      <c r="B1962" s="1" t="s">
        <v>188</v>
      </c>
      <c r="C1962" s="1" t="s">
        <v>189</v>
      </c>
      <c r="D1962" s="1" t="s">
        <v>139</v>
      </c>
      <c r="E1962" s="1" t="s">
        <v>2</v>
      </c>
      <c r="F1962" s="1" t="s">
        <v>508</v>
      </c>
      <c r="G1962" s="1" t="s">
        <v>107</v>
      </c>
      <c r="H1962" s="8"/>
      <c r="I1962" s="8">
        <v>2015</v>
      </c>
      <c r="J1962" s="1" t="s">
        <v>124</v>
      </c>
      <c r="K1962" s="8">
        <v>360</v>
      </c>
      <c r="L1962" s="10">
        <f>K1962/ VLOOKUP(A1962,Indicators!$B$1:$V$7,21,FALSE)</f>
        <v>1.5748720416466162</v>
      </c>
      <c r="M1962" s="1" t="s">
        <v>190</v>
      </c>
      <c r="N1962" s="1" t="s">
        <v>71</v>
      </c>
      <c r="O1962" s="11"/>
      <c r="P1962" s="8" t="str">
        <f>IF(H1962="Y", K1962/VLOOKUP(A1962,Indicators!$B$1:$S$7,18,FALSE),"")</f>
        <v/>
      </c>
      <c r="Q1962" s="8" t="str">
        <f t="shared" si="0"/>
        <v/>
      </c>
      <c r="R1962" s="1" t="s">
        <v>109</v>
      </c>
      <c r="S1962" s="1" t="s">
        <v>35</v>
      </c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</row>
    <row r="1963" spans="1:76" x14ac:dyDescent="0.2">
      <c r="A1963" s="1" t="s">
        <v>20</v>
      </c>
      <c r="B1963" s="1" t="s">
        <v>188</v>
      </c>
      <c r="C1963" s="1" t="s">
        <v>189</v>
      </c>
      <c r="D1963" s="1" t="s">
        <v>139</v>
      </c>
      <c r="E1963" s="1" t="s">
        <v>2</v>
      </c>
      <c r="F1963" s="1" t="s">
        <v>508</v>
      </c>
      <c r="G1963" s="1" t="s">
        <v>107</v>
      </c>
      <c r="H1963" s="8"/>
      <c r="I1963" s="8">
        <v>2015</v>
      </c>
      <c r="J1963" s="1" t="s">
        <v>124</v>
      </c>
      <c r="K1963" s="9">
        <v>1020</v>
      </c>
      <c r="L1963" s="10">
        <f>K1963/ VLOOKUP(A1963,Indicators!$B$1:$V$7,21,FALSE)</f>
        <v>4.4621374513320795</v>
      </c>
      <c r="M1963" s="1" t="s">
        <v>190</v>
      </c>
      <c r="N1963" s="1" t="s">
        <v>71</v>
      </c>
      <c r="O1963" s="11"/>
      <c r="P1963" s="8" t="str">
        <f>IF(H1963="Y", K1963/VLOOKUP(A1963,Indicators!$B$1:$S$7,18,FALSE),"")</f>
        <v/>
      </c>
      <c r="Q1963" s="8" t="str">
        <f t="shared" si="0"/>
        <v/>
      </c>
      <c r="R1963" s="1" t="s">
        <v>109</v>
      </c>
      <c r="S1963" s="1" t="s">
        <v>35</v>
      </c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</row>
    <row r="1964" spans="1:76" x14ac:dyDescent="0.2">
      <c r="A1964" s="1" t="s">
        <v>20</v>
      </c>
      <c r="B1964" s="1" t="s">
        <v>188</v>
      </c>
      <c r="C1964" s="1" t="s">
        <v>189</v>
      </c>
      <c r="D1964" s="1" t="s">
        <v>139</v>
      </c>
      <c r="E1964" s="1" t="s">
        <v>2</v>
      </c>
      <c r="F1964" s="1" t="s">
        <v>508</v>
      </c>
      <c r="G1964" s="1" t="s">
        <v>107</v>
      </c>
      <c r="H1964" s="8"/>
      <c r="I1964" s="8">
        <v>2015</v>
      </c>
      <c r="J1964" s="1" t="s">
        <v>124</v>
      </c>
      <c r="K1964" s="9">
        <v>8410</v>
      </c>
      <c r="L1964" s="10">
        <f>K1964/ VLOOKUP(A1964,Indicators!$B$1:$V$7,21,FALSE)</f>
        <v>36.790760750689003</v>
      </c>
      <c r="M1964" s="1" t="s">
        <v>190</v>
      </c>
      <c r="N1964" s="1" t="s">
        <v>71</v>
      </c>
      <c r="O1964" s="8">
        <v>35</v>
      </c>
      <c r="P1964" s="8" t="str">
        <f>IF(H1964="Y", K1964/VLOOKUP(A1964,Indicators!$B$1:$S$7,18,FALSE),"")</f>
        <v/>
      </c>
      <c r="Q1964" s="8" t="e">
        <f t="shared" si="0"/>
        <v>#VALUE!</v>
      </c>
      <c r="R1964" s="1" t="s">
        <v>109</v>
      </c>
      <c r="S1964" s="1" t="s">
        <v>35</v>
      </c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</row>
    <row r="1965" spans="1:76" x14ac:dyDescent="0.2">
      <c r="A1965" s="1" t="s">
        <v>20</v>
      </c>
      <c r="B1965" s="1" t="s">
        <v>188</v>
      </c>
      <c r="C1965" s="1" t="s">
        <v>189</v>
      </c>
      <c r="D1965" s="1" t="s">
        <v>139</v>
      </c>
      <c r="E1965" s="1" t="s">
        <v>2</v>
      </c>
      <c r="F1965" s="1" t="s">
        <v>508</v>
      </c>
      <c r="G1965" s="1" t="s">
        <v>107</v>
      </c>
      <c r="H1965" s="8"/>
      <c r="I1965" s="8">
        <v>2015</v>
      </c>
      <c r="J1965" s="1" t="s">
        <v>124</v>
      </c>
      <c r="K1965" s="9">
        <v>21417</v>
      </c>
      <c r="L1965" s="10">
        <f>K1965/ VLOOKUP(A1965,Indicators!$B$1:$V$7,21,FALSE)</f>
        <v>93.691762544293269</v>
      </c>
      <c r="M1965" s="1" t="s">
        <v>190</v>
      </c>
      <c r="N1965" s="1" t="s">
        <v>71</v>
      </c>
      <c r="O1965" s="11"/>
      <c r="P1965" s="8" t="str">
        <f>IF(H1965="Y", K1965/VLOOKUP(A1965,Indicators!$B$1:$S$7,18,FALSE),"")</f>
        <v/>
      </c>
      <c r="Q1965" s="8" t="str">
        <f t="shared" si="0"/>
        <v/>
      </c>
      <c r="R1965" s="1" t="s">
        <v>109</v>
      </c>
      <c r="S1965" s="1" t="s">
        <v>35</v>
      </c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</row>
    <row r="1966" spans="1:76" x14ac:dyDescent="0.2">
      <c r="A1966" s="1" t="s">
        <v>20</v>
      </c>
      <c r="B1966" s="1" t="s">
        <v>195</v>
      </c>
      <c r="C1966" s="1" t="s">
        <v>195</v>
      </c>
      <c r="D1966" s="1" t="s">
        <v>128</v>
      </c>
      <c r="E1966" s="1" t="s">
        <v>1</v>
      </c>
      <c r="F1966" s="1" t="s">
        <v>508</v>
      </c>
      <c r="G1966" s="1" t="s">
        <v>107</v>
      </c>
      <c r="H1966" s="8"/>
      <c r="I1966" s="8">
        <v>2015</v>
      </c>
      <c r="J1966" s="1" t="s">
        <v>124</v>
      </c>
      <c r="K1966" s="8">
        <v>770</v>
      </c>
      <c r="L1966" s="10">
        <f>K1966/ VLOOKUP(A1966,Indicators!$B$1:$V$7,21,FALSE)</f>
        <v>3.3684763112997067</v>
      </c>
      <c r="M1966" s="1" t="s">
        <v>170</v>
      </c>
      <c r="N1966" s="1" t="s">
        <v>71</v>
      </c>
      <c r="O1966" s="11"/>
      <c r="P1966" s="8" t="str">
        <f>IF(H1966="Y", K1966/VLOOKUP(A1966,Indicators!$B$1:$S$7,18,FALSE),"")</f>
        <v/>
      </c>
      <c r="Q1966" s="8" t="str">
        <f t="shared" si="0"/>
        <v/>
      </c>
      <c r="R1966" s="1" t="s">
        <v>109</v>
      </c>
      <c r="S1966" s="1" t="s">
        <v>79</v>
      </c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</row>
    <row r="1967" spans="1:76" x14ac:dyDescent="0.2">
      <c r="A1967" s="1" t="s">
        <v>20</v>
      </c>
      <c r="B1967" s="1" t="s">
        <v>195</v>
      </c>
      <c r="C1967" s="1" t="s">
        <v>195</v>
      </c>
      <c r="D1967" s="1" t="s">
        <v>128</v>
      </c>
      <c r="E1967" s="1" t="s">
        <v>1</v>
      </c>
      <c r="F1967" s="1" t="s">
        <v>508</v>
      </c>
      <c r="G1967" s="1" t="s">
        <v>107</v>
      </c>
      <c r="H1967" s="8"/>
      <c r="I1967" s="8">
        <v>2015</v>
      </c>
      <c r="J1967" s="1" t="s">
        <v>124</v>
      </c>
      <c r="K1967" s="9">
        <v>4910</v>
      </c>
      <c r="L1967" s="10">
        <f>K1967/ VLOOKUP(A1967,Indicators!$B$1:$V$7,21,FALSE)</f>
        <v>21.479504790235794</v>
      </c>
      <c r="M1967" s="1" t="s">
        <v>170</v>
      </c>
      <c r="N1967" s="1" t="s">
        <v>71</v>
      </c>
      <c r="O1967" s="11"/>
      <c r="P1967" s="8" t="str">
        <f>IF(H1967="Y", K1967/VLOOKUP(A1967,Indicators!$B$1:$S$7,18,FALSE),"")</f>
        <v/>
      </c>
      <c r="Q1967" s="8" t="str">
        <f t="shared" si="0"/>
        <v/>
      </c>
      <c r="R1967" s="1" t="s">
        <v>109</v>
      </c>
      <c r="S1967" s="1" t="s">
        <v>79</v>
      </c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</row>
    <row r="1968" spans="1:76" x14ac:dyDescent="0.2">
      <c r="A1968" s="1" t="s">
        <v>20</v>
      </c>
      <c r="B1968" s="1" t="s">
        <v>195</v>
      </c>
      <c r="C1968" s="1" t="s">
        <v>195</v>
      </c>
      <c r="D1968" s="1" t="s">
        <v>128</v>
      </c>
      <c r="E1968" s="1" t="s">
        <v>1</v>
      </c>
      <c r="F1968" s="1" t="s">
        <v>508</v>
      </c>
      <c r="G1968" s="1" t="s">
        <v>107</v>
      </c>
      <c r="H1968" s="8"/>
      <c r="I1968" s="8">
        <v>2015</v>
      </c>
      <c r="J1968" s="1" t="s">
        <v>124</v>
      </c>
      <c r="K1968" s="9">
        <v>10540</v>
      </c>
      <c r="L1968" s="10">
        <f>K1968/ VLOOKUP(A1968,Indicators!$B$1:$V$7,21,FALSE)</f>
        <v>46.108753663764816</v>
      </c>
      <c r="M1968" s="1" t="s">
        <v>170</v>
      </c>
      <c r="N1968" s="1" t="s">
        <v>71</v>
      </c>
      <c r="O1968" s="11"/>
      <c r="P1968" s="8" t="str">
        <f>IF(H1968="Y", K1968/VLOOKUP(A1968,Indicators!$B$1:$S$7,18,FALSE),"")</f>
        <v/>
      </c>
      <c r="Q1968" s="8" t="str">
        <f t="shared" si="0"/>
        <v/>
      </c>
      <c r="R1968" s="1" t="s">
        <v>109</v>
      </c>
      <c r="S1968" s="1" t="s">
        <v>79</v>
      </c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</row>
    <row r="1969" spans="1:76" x14ac:dyDescent="0.2">
      <c r="A1969" s="1" t="s">
        <v>20</v>
      </c>
      <c r="B1969" s="1" t="s">
        <v>195</v>
      </c>
      <c r="C1969" s="1" t="s">
        <v>195</v>
      </c>
      <c r="D1969" s="1" t="s">
        <v>128</v>
      </c>
      <c r="E1969" s="1" t="s">
        <v>1</v>
      </c>
      <c r="F1969" s="1" t="s">
        <v>508</v>
      </c>
      <c r="G1969" s="1" t="s">
        <v>107</v>
      </c>
      <c r="H1969" s="8"/>
      <c r="I1969" s="8">
        <v>2015</v>
      </c>
      <c r="J1969" s="1" t="s">
        <v>124</v>
      </c>
      <c r="K1969" s="9">
        <v>72580</v>
      </c>
      <c r="L1969" s="10">
        <f>K1969/ VLOOKUP(A1969,Indicators!$B$1:$V$7,21,FALSE)</f>
        <v>317.51170217419832</v>
      </c>
      <c r="M1969" s="1" t="s">
        <v>170</v>
      </c>
      <c r="N1969" s="1" t="s">
        <v>71</v>
      </c>
      <c r="O1969" s="11"/>
      <c r="P1969" s="8" t="str">
        <f>IF(H1969="Y", K1969/VLOOKUP(A1969,Indicators!$B$1:$S$7,18,FALSE),"")</f>
        <v/>
      </c>
      <c r="Q1969" s="8" t="str">
        <f t="shared" si="0"/>
        <v/>
      </c>
      <c r="R1969" s="1" t="s">
        <v>109</v>
      </c>
      <c r="S1969" s="1" t="s">
        <v>79</v>
      </c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</row>
    <row r="1970" spans="1:76" x14ac:dyDescent="0.2">
      <c r="A1970" s="1" t="s">
        <v>20</v>
      </c>
      <c r="B1970" s="1" t="s">
        <v>195</v>
      </c>
      <c r="C1970" s="1" t="s">
        <v>195</v>
      </c>
      <c r="D1970" s="1" t="s">
        <v>128</v>
      </c>
      <c r="E1970" s="1" t="s">
        <v>1</v>
      </c>
      <c r="F1970" s="1" t="s">
        <v>508</v>
      </c>
      <c r="G1970" s="1" t="s">
        <v>107</v>
      </c>
      <c r="H1970" s="8"/>
      <c r="I1970" s="8">
        <v>2015</v>
      </c>
      <c r="J1970" s="1" t="s">
        <v>124</v>
      </c>
      <c r="K1970" s="9">
        <v>87260</v>
      </c>
      <c r="L1970" s="10">
        <f>K1970/ VLOOKUP(A1970,Indicators!$B$1:$V$7,21,FALSE)</f>
        <v>381.73148431689924</v>
      </c>
      <c r="M1970" s="1" t="s">
        <v>170</v>
      </c>
      <c r="N1970" s="1" t="s">
        <v>71</v>
      </c>
      <c r="O1970" s="11"/>
      <c r="P1970" s="8" t="str">
        <f>IF(H1970="Y", K1970/VLOOKUP(A1970,Indicators!$B$1:$S$7,18,FALSE),"")</f>
        <v/>
      </c>
      <c r="Q1970" s="8" t="str">
        <f t="shared" si="0"/>
        <v/>
      </c>
      <c r="R1970" s="1" t="s">
        <v>109</v>
      </c>
      <c r="S1970" s="1" t="s">
        <v>79</v>
      </c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</row>
    <row r="1971" spans="1:76" x14ac:dyDescent="0.2">
      <c r="A1971" s="1" t="s">
        <v>20</v>
      </c>
      <c r="B1971" s="1" t="s">
        <v>195</v>
      </c>
      <c r="C1971" s="1" t="s">
        <v>195</v>
      </c>
      <c r="D1971" s="1" t="s">
        <v>128</v>
      </c>
      <c r="E1971" s="1" t="s">
        <v>1</v>
      </c>
      <c r="F1971" s="1" t="s">
        <v>508</v>
      </c>
      <c r="G1971" s="1" t="s">
        <v>107</v>
      </c>
      <c r="H1971" s="8"/>
      <c r="I1971" s="8">
        <v>2015</v>
      </c>
      <c r="J1971" s="1" t="s">
        <v>124</v>
      </c>
      <c r="K1971" s="9">
        <v>187690</v>
      </c>
      <c r="L1971" s="10">
        <f>K1971/ VLOOKUP(A1971,Indicators!$B$1:$V$7,21,FALSE)</f>
        <v>821.0770374907039</v>
      </c>
      <c r="M1971" s="1" t="s">
        <v>170</v>
      </c>
      <c r="N1971" s="1" t="s">
        <v>71</v>
      </c>
      <c r="O1971" s="11"/>
      <c r="P1971" s="8" t="str">
        <f>IF(H1971="Y", K1971/VLOOKUP(A1971,Indicators!$B$1:$S$7,18,FALSE),"")</f>
        <v/>
      </c>
      <c r="Q1971" s="8" t="str">
        <f t="shared" si="0"/>
        <v/>
      </c>
      <c r="R1971" s="1" t="s">
        <v>109</v>
      </c>
      <c r="S1971" s="1" t="s">
        <v>79</v>
      </c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</row>
    <row r="1972" spans="1:76" x14ac:dyDescent="0.2">
      <c r="A1972" s="1" t="s">
        <v>20</v>
      </c>
      <c r="B1972" s="1" t="s">
        <v>196</v>
      </c>
      <c r="C1972" s="1" t="s">
        <v>199</v>
      </c>
      <c r="D1972" s="1" t="s">
        <v>122</v>
      </c>
      <c r="E1972" s="1" t="s">
        <v>2</v>
      </c>
      <c r="F1972" s="1" t="s">
        <v>508</v>
      </c>
      <c r="G1972" s="1" t="s">
        <v>107</v>
      </c>
      <c r="H1972" s="8"/>
      <c r="I1972" s="8">
        <v>2015</v>
      </c>
      <c r="J1972" s="1" t="s">
        <v>124</v>
      </c>
      <c r="K1972" s="8">
        <v>110</v>
      </c>
      <c r="L1972" s="10">
        <f>K1972/ VLOOKUP(A1972,Indicators!$B$1:$V$7,21,FALSE)</f>
        <v>0.48121090161424385</v>
      </c>
      <c r="M1972" s="1" t="s">
        <v>170</v>
      </c>
      <c r="N1972" s="1" t="s">
        <v>71</v>
      </c>
      <c r="O1972" s="11"/>
      <c r="P1972" s="8" t="str">
        <f>IF(H1972="Y", K1972/VLOOKUP(A1972,Indicators!$B$1:$S$7,18,FALSE),"")</f>
        <v/>
      </c>
      <c r="Q1972" s="8" t="str">
        <f t="shared" si="0"/>
        <v/>
      </c>
      <c r="R1972" s="1" t="s">
        <v>103</v>
      </c>
      <c r="S1972" s="1" t="s">
        <v>64</v>
      </c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</row>
    <row r="1973" spans="1:76" x14ac:dyDescent="0.2">
      <c r="A1973" s="1" t="s">
        <v>20</v>
      </c>
      <c r="B1973" s="1" t="s">
        <v>196</v>
      </c>
      <c r="C1973" s="1" t="s">
        <v>197</v>
      </c>
      <c r="D1973" s="1" t="s">
        <v>122</v>
      </c>
      <c r="E1973" s="1" t="s">
        <v>2</v>
      </c>
      <c r="F1973" s="1" t="s">
        <v>508</v>
      </c>
      <c r="G1973" s="1" t="s">
        <v>107</v>
      </c>
      <c r="H1973" s="8"/>
      <c r="I1973" s="8">
        <v>2015</v>
      </c>
      <c r="J1973" s="1" t="s">
        <v>124</v>
      </c>
      <c r="K1973" s="8">
        <v>280</v>
      </c>
      <c r="L1973" s="10">
        <f>K1973/ VLOOKUP(A1973,Indicators!$B$1:$V$7,21,FALSE)</f>
        <v>1.224900476836257</v>
      </c>
      <c r="M1973" s="1" t="s">
        <v>170</v>
      </c>
      <c r="N1973" s="1" t="s">
        <v>71</v>
      </c>
      <c r="O1973" s="11"/>
      <c r="P1973" s="8" t="str">
        <f>IF(H1973="Y", K1973/VLOOKUP(A1973,Indicators!$B$1:$S$7,18,FALSE),"")</f>
        <v/>
      </c>
      <c r="Q1973" s="8" t="str">
        <f t="shared" si="0"/>
        <v/>
      </c>
      <c r="R1973" s="1" t="s">
        <v>103</v>
      </c>
      <c r="S1973" s="1" t="s">
        <v>64</v>
      </c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</row>
    <row r="1974" spans="1:76" x14ac:dyDescent="0.2">
      <c r="A1974" s="1" t="s">
        <v>20</v>
      </c>
      <c r="B1974" s="1" t="s">
        <v>196</v>
      </c>
      <c r="C1974" s="1" t="s">
        <v>198</v>
      </c>
      <c r="D1974" s="1" t="s">
        <v>122</v>
      </c>
      <c r="E1974" s="1" t="s">
        <v>2</v>
      </c>
      <c r="F1974" s="1" t="s">
        <v>508</v>
      </c>
      <c r="G1974" s="1" t="s">
        <v>107</v>
      </c>
      <c r="H1974" s="8"/>
      <c r="I1974" s="8">
        <v>2015</v>
      </c>
      <c r="J1974" s="1" t="s">
        <v>124</v>
      </c>
      <c r="K1974" s="8">
        <v>330</v>
      </c>
      <c r="L1974" s="10">
        <f>K1974/ VLOOKUP(A1974,Indicators!$B$1:$V$7,21,FALSE)</f>
        <v>1.4436327048427315</v>
      </c>
      <c r="M1974" s="1" t="s">
        <v>170</v>
      </c>
      <c r="N1974" s="1" t="s">
        <v>71</v>
      </c>
      <c r="O1974" s="11"/>
      <c r="P1974" s="8" t="str">
        <f>IF(H1974="Y", K1974/VLOOKUP(A1974,Indicators!$B$1:$S$7,18,FALSE),"")</f>
        <v/>
      </c>
      <c r="Q1974" s="8" t="str">
        <f t="shared" si="0"/>
        <v/>
      </c>
      <c r="R1974" s="1" t="s">
        <v>103</v>
      </c>
      <c r="S1974" s="1" t="s">
        <v>64</v>
      </c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</row>
    <row r="1975" spans="1:76" x14ac:dyDescent="0.2">
      <c r="A1975" s="1" t="s">
        <v>20</v>
      </c>
      <c r="B1975" s="1" t="s">
        <v>196</v>
      </c>
      <c r="C1975" s="1" t="s">
        <v>199</v>
      </c>
      <c r="D1975" s="1" t="s">
        <v>122</v>
      </c>
      <c r="E1975" s="1" t="s">
        <v>2</v>
      </c>
      <c r="F1975" s="1" t="s">
        <v>508</v>
      </c>
      <c r="G1975" s="1" t="s">
        <v>107</v>
      </c>
      <c r="H1975" s="8"/>
      <c r="I1975" s="8">
        <v>2015</v>
      </c>
      <c r="J1975" s="1" t="s">
        <v>124</v>
      </c>
      <c r="K1975" s="8">
        <v>780</v>
      </c>
      <c r="L1975" s="10">
        <f>K1975/ VLOOKUP(A1975,Indicators!$B$1:$V$7,21,FALSE)</f>
        <v>3.4122227569010017</v>
      </c>
      <c r="M1975" s="1" t="s">
        <v>170</v>
      </c>
      <c r="N1975" s="1" t="s">
        <v>71</v>
      </c>
      <c r="O1975" s="11"/>
      <c r="P1975" s="8" t="str">
        <f>IF(H1975="Y", K1975/VLOOKUP(A1975,Indicators!$B$1:$S$7,18,FALSE),"")</f>
        <v/>
      </c>
      <c r="Q1975" s="8" t="str">
        <f t="shared" si="0"/>
        <v/>
      </c>
      <c r="R1975" s="1" t="s">
        <v>103</v>
      </c>
      <c r="S1975" s="1" t="s">
        <v>64</v>
      </c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</row>
    <row r="1976" spans="1:76" x14ac:dyDescent="0.2">
      <c r="A1976" s="1" t="s">
        <v>20</v>
      </c>
      <c r="B1976" s="1" t="s">
        <v>196</v>
      </c>
      <c r="C1976" s="1" t="s">
        <v>199</v>
      </c>
      <c r="D1976" s="1" t="s">
        <v>122</v>
      </c>
      <c r="E1976" s="1" t="s">
        <v>2</v>
      </c>
      <c r="F1976" s="1" t="s">
        <v>508</v>
      </c>
      <c r="G1976" s="1" t="s">
        <v>107</v>
      </c>
      <c r="H1976" s="8"/>
      <c r="I1976" s="8">
        <v>2015</v>
      </c>
      <c r="J1976" s="1" t="s">
        <v>124</v>
      </c>
      <c r="K1976" s="9">
        <v>1350</v>
      </c>
      <c r="L1976" s="10">
        <f>K1976/ VLOOKUP(A1976,Indicators!$B$1:$V$7,21,FALSE)</f>
        <v>5.9057701561748104</v>
      </c>
      <c r="M1976" s="1" t="s">
        <v>170</v>
      </c>
      <c r="N1976" s="1" t="s">
        <v>71</v>
      </c>
      <c r="O1976" s="11"/>
      <c r="P1976" s="8" t="str">
        <f>IF(H1976="Y", K1976/VLOOKUP(A1976,Indicators!$B$1:$S$7,18,FALSE),"")</f>
        <v/>
      </c>
      <c r="Q1976" s="8" t="str">
        <f t="shared" si="0"/>
        <v/>
      </c>
      <c r="R1976" s="1" t="s">
        <v>103</v>
      </c>
      <c r="S1976" s="1" t="s">
        <v>64</v>
      </c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</row>
    <row r="1977" spans="1:76" x14ac:dyDescent="0.2">
      <c r="A1977" s="1" t="s">
        <v>20</v>
      </c>
      <c r="B1977" s="1" t="s">
        <v>196</v>
      </c>
      <c r="C1977" s="1" t="s">
        <v>198</v>
      </c>
      <c r="D1977" s="1" t="s">
        <v>122</v>
      </c>
      <c r="E1977" s="1" t="s">
        <v>2</v>
      </c>
      <c r="F1977" s="1" t="s">
        <v>508</v>
      </c>
      <c r="G1977" s="1" t="s">
        <v>107</v>
      </c>
      <c r="H1977" s="8"/>
      <c r="I1977" s="8">
        <v>2015</v>
      </c>
      <c r="J1977" s="1" t="s">
        <v>124</v>
      </c>
      <c r="K1977" s="9">
        <v>1530</v>
      </c>
      <c r="L1977" s="10">
        <f>K1977/ VLOOKUP(A1977,Indicators!$B$1:$V$7,21,FALSE)</f>
        <v>6.6932061769981184</v>
      </c>
      <c r="M1977" s="1" t="s">
        <v>170</v>
      </c>
      <c r="N1977" s="1" t="s">
        <v>71</v>
      </c>
      <c r="O1977" s="11"/>
      <c r="P1977" s="8" t="str">
        <f>IF(H1977="Y", K1977/VLOOKUP(A1977,Indicators!$B$1:$S$7,18,FALSE),"")</f>
        <v/>
      </c>
      <c r="Q1977" s="8" t="str">
        <f t="shared" si="0"/>
        <v/>
      </c>
      <c r="R1977" s="1" t="s">
        <v>103</v>
      </c>
      <c r="S1977" s="1" t="s">
        <v>64</v>
      </c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</row>
    <row r="1978" spans="1:76" x14ac:dyDescent="0.2">
      <c r="A1978" s="1" t="s">
        <v>20</v>
      </c>
      <c r="B1978" s="1" t="s">
        <v>196</v>
      </c>
      <c r="C1978" s="1" t="s">
        <v>197</v>
      </c>
      <c r="D1978" s="1" t="s">
        <v>122</v>
      </c>
      <c r="E1978" s="1" t="s">
        <v>2</v>
      </c>
      <c r="F1978" s="1" t="s">
        <v>508</v>
      </c>
      <c r="G1978" s="1" t="s">
        <v>107</v>
      </c>
      <c r="H1978" s="8"/>
      <c r="I1978" s="8">
        <v>2015</v>
      </c>
      <c r="J1978" s="1" t="s">
        <v>124</v>
      </c>
      <c r="K1978" s="9">
        <v>2160</v>
      </c>
      <c r="L1978" s="10">
        <f>K1978/ VLOOKUP(A1978,Indicators!$B$1:$V$7,21,FALSE)</f>
        <v>9.4492322498796977</v>
      </c>
      <c r="M1978" s="1" t="s">
        <v>170</v>
      </c>
      <c r="N1978" s="1" t="s">
        <v>71</v>
      </c>
      <c r="O1978" s="11"/>
      <c r="P1978" s="8" t="str">
        <f>IF(H1978="Y", K1978/VLOOKUP(A1978,Indicators!$B$1:$S$7,18,FALSE),"")</f>
        <v/>
      </c>
      <c r="Q1978" s="8" t="str">
        <f t="shared" si="0"/>
        <v/>
      </c>
      <c r="R1978" s="1" t="s">
        <v>103</v>
      </c>
      <c r="S1978" s="1" t="s">
        <v>64</v>
      </c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</row>
    <row r="1979" spans="1:76" x14ac:dyDescent="0.2">
      <c r="A1979" s="1" t="s">
        <v>20</v>
      </c>
      <c r="B1979" s="1" t="s">
        <v>196</v>
      </c>
      <c r="C1979" s="1" t="s">
        <v>198</v>
      </c>
      <c r="D1979" s="1" t="s">
        <v>122</v>
      </c>
      <c r="E1979" s="1" t="s">
        <v>2</v>
      </c>
      <c r="F1979" s="1" t="s">
        <v>508</v>
      </c>
      <c r="G1979" s="1" t="s">
        <v>107</v>
      </c>
      <c r="H1979" s="8"/>
      <c r="I1979" s="8">
        <v>2015</v>
      </c>
      <c r="J1979" s="1" t="s">
        <v>124</v>
      </c>
      <c r="K1979" s="9">
        <v>3140</v>
      </c>
      <c r="L1979" s="10">
        <f>K1979/ VLOOKUP(A1979,Indicators!$B$1:$V$7,21,FALSE)</f>
        <v>13.736383918806597</v>
      </c>
      <c r="M1979" s="1" t="s">
        <v>170</v>
      </c>
      <c r="N1979" s="1" t="s">
        <v>71</v>
      </c>
      <c r="O1979" s="11"/>
      <c r="P1979" s="8" t="str">
        <f>IF(H1979="Y", K1979/VLOOKUP(A1979,Indicators!$B$1:$S$7,18,FALSE),"")</f>
        <v/>
      </c>
      <c r="Q1979" s="8" t="str">
        <f t="shared" si="0"/>
        <v/>
      </c>
      <c r="R1979" s="1" t="s">
        <v>103</v>
      </c>
      <c r="S1979" s="1" t="s">
        <v>64</v>
      </c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</row>
    <row r="1980" spans="1:76" x14ac:dyDescent="0.2">
      <c r="A1980" s="1" t="s">
        <v>20</v>
      </c>
      <c r="B1980" s="1" t="s">
        <v>196</v>
      </c>
      <c r="C1980" s="1" t="s">
        <v>197</v>
      </c>
      <c r="D1980" s="1" t="s">
        <v>122</v>
      </c>
      <c r="E1980" s="1" t="s">
        <v>2</v>
      </c>
      <c r="F1980" s="1" t="s">
        <v>508</v>
      </c>
      <c r="G1980" s="1" t="s">
        <v>107</v>
      </c>
      <c r="H1980" s="8"/>
      <c r="I1980" s="8">
        <v>2015</v>
      </c>
      <c r="J1980" s="1" t="s">
        <v>124</v>
      </c>
      <c r="K1980" s="9">
        <v>5710</v>
      </c>
      <c r="L1980" s="10">
        <f>K1980/ VLOOKUP(A1980,Indicators!$B$1:$V$7,21,FALSE)</f>
        <v>24.979220438339386</v>
      </c>
      <c r="M1980" s="1" t="s">
        <v>170</v>
      </c>
      <c r="N1980" s="1" t="s">
        <v>71</v>
      </c>
      <c r="O1980" s="11"/>
      <c r="P1980" s="8" t="str">
        <f>IF(H1980="Y", K1980/VLOOKUP(A1980,Indicators!$B$1:$S$7,18,FALSE),"")</f>
        <v/>
      </c>
      <c r="Q1980" s="8" t="str">
        <f t="shared" si="0"/>
        <v/>
      </c>
      <c r="R1980" s="1" t="s">
        <v>103</v>
      </c>
      <c r="S1980" s="1" t="s">
        <v>64</v>
      </c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</row>
    <row r="1981" spans="1:76" x14ac:dyDescent="0.2">
      <c r="A1981" s="1" t="s">
        <v>20</v>
      </c>
      <c r="B1981" s="1" t="s">
        <v>196</v>
      </c>
      <c r="C1981" s="1" t="s">
        <v>199</v>
      </c>
      <c r="D1981" s="1" t="s">
        <v>122</v>
      </c>
      <c r="E1981" s="1" t="s">
        <v>2</v>
      </c>
      <c r="F1981" s="1" t="s">
        <v>508</v>
      </c>
      <c r="G1981" s="1" t="s">
        <v>107</v>
      </c>
      <c r="H1981" s="8"/>
      <c r="I1981" s="8">
        <v>2015</v>
      </c>
      <c r="J1981" s="1" t="s">
        <v>124</v>
      </c>
      <c r="K1981" s="9">
        <v>8000</v>
      </c>
      <c r="L1981" s="10">
        <f>K1981/ VLOOKUP(A1981,Indicators!$B$1:$V$7,21,FALSE)</f>
        <v>34.997156481035915</v>
      </c>
      <c r="M1981" s="1" t="s">
        <v>170</v>
      </c>
      <c r="N1981" s="1" t="s">
        <v>71</v>
      </c>
      <c r="O1981" s="11"/>
      <c r="P1981" s="8" t="str">
        <f>IF(H1981="Y", K1981/VLOOKUP(A1981,Indicators!$B$1:$S$7,18,FALSE),"")</f>
        <v/>
      </c>
      <c r="Q1981" s="8" t="str">
        <f t="shared" si="0"/>
        <v/>
      </c>
      <c r="R1981" s="1" t="s">
        <v>103</v>
      </c>
      <c r="S1981" s="1" t="s">
        <v>64</v>
      </c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</row>
    <row r="1982" spans="1:76" x14ac:dyDescent="0.2">
      <c r="A1982" s="1" t="s">
        <v>20</v>
      </c>
      <c r="B1982" s="1" t="s">
        <v>196</v>
      </c>
      <c r="C1982" s="1" t="s">
        <v>199</v>
      </c>
      <c r="D1982" s="1" t="s">
        <v>122</v>
      </c>
      <c r="E1982" s="1" t="s">
        <v>2</v>
      </c>
      <c r="F1982" s="1" t="s">
        <v>508</v>
      </c>
      <c r="G1982" s="1" t="s">
        <v>107</v>
      </c>
      <c r="H1982" s="8"/>
      <c r="I1982" s="8">
        <v>2015</v>
      </c>
      <c r="J1982" s="1" t="s">
        <v>124</v>
      </c>
      <c r="K1982" s="9">
        <v>11150</v>
      </c>
      <c r="L1982" s="10">
        <f>K1982/ VLOOKUP(A1982,Indicators!$B$1:$V$7,21,FALSE)</f>
        <v>48.777286845443804</v>
      </c>
      <c r="M1982" s="1" t="s">
        <v>170</v>
      </c>
      <c r="N1982" s="1" t="s">
        <v>71</v>
      </c>
      <c r="O1982" s="11"/>
      <c r="P1982" s="8" t="str">
        <f>IF(H1982="Y", K1982/VLOOKUP(A1982,Indicators!$B$1:$S$7,18,FALSE),"")</f>
        <v/>
      </c>
      <c r="Q1982" s="8" t="str">
        <f t="shared" si="0"/>
        <v/>
      </c>
      <c r="R1982" s="1" t="s">
        <v>103</v>
      </c>
      <c r="S1982" s="1" t="s">
        <v>64</v>
      </c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</row>
    <row r="1983" spans="1:76" x14ac:dyDescent="0.2">
      <c r="A1983" s="1" t="s">
        <v>20</v>
      </c>
      <c r="B1983" s="1" t="s">
        <v>196</v>
      </c>
      <c r="C1983" s="1" t="s">
        <v>198</v>
      </c>
      <c r="D1983" s="1" t="s">
        <v>122</v>
      </c>
      <c r="E1983" s="1" t="s">
        <v>2</v>
      </c>
      <c r="F1983" s="1" t="s">
        <v>508</v>
      </c>
      <c r="G1983" s="1" t="s">
        <v>107</v>
      </c>
      <c r="H1983" s="8"/>
      <c r="I1983" s="8">
        <v>2015</v>
      </c>
      <c r="J1983" s="1" t="s">
        <v>124</v>
      </c>
      <c r="K1983" s="9">
        <v>19320</v>
      </c>
      <c r="L1983" s="10">
        <f>K1983/ VLOOKUP(A1983,Indicators!$B$1:$V$7,21,FALSE)</f>
        <v>84.518132901701733</v>
      </c>
      <c r="M1983" s="1" t="s">
        <v>170</v>
      </c>
      <c r="N1983" s="1" t="s">
        <v>71</v>
      </c>
      <c r="O1983" s="11"/>
      <c r="P1983" s="8" t="str">
        <f>IF(H1983="Y", K1983/VLOOKUP(A1983,Indicators!$B$1:$S$7,18,FALSE),"")</f>
        <v/>
      </c>
      <c r="Q1983" s="8" t="str">
        <f t="shared" si="0"/>
        <v/>
      </c>
      <c r="R1983" s="1" t="s">
        <v>103</v>
      </c>
      <c r="S1983" s="1" t="s">
        <v>64</v>
      </c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</row>
    <row r="1984" spans="1:76" x14ac:dyDescent="0.2">
      <c r="A1984" s="1" t="s">
        <v>20</v>
      </c>
      <c r="B1984" s="1" t="s">
        <v>196</v>
      </c>
      <c r="C1984" s="1" t="s">
        <v>199</v>
      </c>
      <c r="D1984" s="1" t="s">
        <v>122</v>
      </c>
      <c r="E1984" s="1" t="s">
        <v>2</v>
      </c>
      <c r="F1984" s="1" t="s">
        <v>508</v>
      </c>
      <c r="G1984" s="1" t="s">
        <v>107</v>
      </c>
      <c r="H1984" s="8"/>
      <c r="I1984" s="8">
        <v>2015</v>
      </c>
      <c r="J1984" s="1" t="s">
        <v>124</v>
      </c>
      <c r="K1984" s="9">
        <v>24000</v>
      </c>
      <c r="L1984" s="10">
        <f>K1984/ VLOOKUP(A1984,Indicators!$B$1:$V$7,21,FALSE)</f>
        <v>104.99146944310775</v>
      </c>
      <c r="M1984" s="1" t="s">
        <v>170</v>
      </c>
      <c r="N1984" s="1" t="s">
        <v>71</v>
      </c>
      <c r="O1984" s="11"/>
      <c r="P1984" s="8" t="str">
        <f>IF(H1984="Y", K1984/VLOOKUP(A1984,Indicators!$B$1:$S$7,18,FALSE),"")</f>
        <v/>
      </c>
      <c r="Q1984" s="8" t="str">
        <f t="shared" si="0"/>
        <v/>
      </c>
      <c r="R1984" s="1" t="s">
        <v>103</v>
      </c>
      <c r="S1984" s="1" t="s">
        <v>64</v>
      </c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</row>
    <row r="1985" spans="1:76" x14ac:dyDescent="0.2">
      <c r="A1985" s="1" t="s">
        <v>20</v>
      </c>
      <c r="B1985" s="1" t="s">
        <v>196</v>
      </c>
      <c r="C1985" s="1" t="s">
        <v>198</v>
      </c>
      <c r="D1985" s="1" t="s">
        <v>122</v>
      </c>
      <c r="E1985" s="1" t="s">
        <v>2</v>
      </c>
      <c r="F1985" s="1" t="s">
        <v>508</v>
      </c>
      <c r="G1985" s="1" t="s">
        <v>107</v>
      </c>
      <c r="H1985" s="8"/>
      <c r="I1985" s="8">
        <v>2015</v>
      </c>
      <c r="J1985" s="1" t="s">
        <v>124</v>
      </c>
      <c r="K1985" s="9">
        <v>36920</v>
      </c>
      <c r="L1985" s="10">
        <f>K1985/ VLOOKUP(A1985,Indicators!$B$1:$V$7,21,FALSE)</f>
        <v>161.51187715998074</v>
      </c>
      <c r="M1985" s="1" t="s">
        <v>170</v>
      </c>
      <c r="N1985" s="1" t="s">
        <v>71</v>
      </c>
      <c r="O1985" s="11"/>
      <c r="P1985" s="8" t="str">
        <f>IF(H1985="Y", K1985/VLOOKUP(A1985,Indicators!$B$1:$S$7,18,FALSE),"")</f>
        <v/>
      </c>
      <c r="Q1985" s="8" t="str">
        <f t="shared" si="0"/>
        <v/>
      </c>
      <c r="R1985" s="1" t="s">
        <v>103</v>
      </c>
      <c r="S1985" s="1" t="s">
        <v>64</v>
      </c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</row>
    <row r="1986" spans="1:76" x14ac:dyDescent="0.2">
      <c r="A1986" s="1" t="s">
        <v>20</v>
      </c>
      <c r="B1986" s="1" t="s">
        <v>196</v>
      </c>
      <c r="C1986" s="1" t="s">
        <v>197</v>
      </c>
      <c r="D1986" s="1" t="s">
        <v>122</v>
      </c>
      <c r="E1986" s="1" t="s">
        <v>2</v>
      </c>
      <c r="F1986" s="1" t="s">
        <v>508</v>
      </c>
      <c r="G1986" s="1" t="s">
        <v>107</v>
      </c>
      <c r="H1986" s="8"/>
      <c r="I1986" s="8">
        <v>2015</v>
      </c>
      <c r="J1986" s="1" t="s">
        <v>124</v>
      </c>
      <c r="K1986" s="9">
        <v>39160</v>
      </c>
      <c r="L1986" s="10">
        <f>K1986/ VLOOKUP(A1986,Indicators!$B$1:$V$7,21,FALSE)</f>
        <v>171.3110809746708</v>
      </c>
      <c r="M1986" s="1" t="s">
        <v>170</v>
      </c>
      <c r="N1986" s="1" t="s">
        <v>71</v>
      </c>
      <c r="O1986" s="11"/>
      <c r="P1986" s="8" t="str">
        <f>IF(H1986="Y", K1986/VLOOKUP(A1986,Indicators!$B$1:$S$7,18,FALSE),"")</f>
        <v/>
      </c>
      <c r="Q1986" s="8" t="str">
        <f t="shared" si="0"/>
        <v/>
      </c>
      <c r="R1986" s="1" t="s">
        <v>103</v>
      </c>
      <c r="S1986" s="1" t="s">
        <v>64</v>
      </c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</row>
    <row r="1987" spans="1:76" x14ac:dyDescent="0.2">
      <c r="A1987" s="1" t="s">
        <v>20</v>
      </c>
      <c r="B1987" s="1" t="s">
        <v>196</v>
      </c>
      <c r="C1987" s="1" t="s">
        <v>198</v>
      </c>
      <c r="D1987" s="1" t="s">
        <v>122</v>
      </c>
      <c r="E1987" s="1" t="s">
        <v>2</v>
      </c>
      <c r="F1987" s="1" t="s">
        <v>508</v>
      </c>
      <c r="G1987" s="1" t="s">
        <v>107</v>
      </c>
      <c r="H1987" s="8"/>
      <c r="I1987" s="8">
        <v>2015</v>
      </c>
      <c r="J1987" s="1" t="s">
        <v>124</v>
      </c>
      <c r="K1987" s="9">
        <v>41570</v>
      </c>
      <c r="L1987" s="10">
        <f>K1987/ VLOOKUP(A1987,Indicators!$B$1:$V$7,21,FALSE)</f>
        <v>181.85397436458288</v>
      </c>
      <c r="M1987" s="1" t="s">
        <v>170</v>
      </c>
      <c r="N1987" s="1" t="s">
        <v>71</v>
      </c>
      <c r="O1987" s="11"/>
      <c r="P1987" s="8" t="str">
        <f>IF(H1987="Y", K1987/VLOOKUP(A1987,Indicators!$B$1:$S$7,18,FALSE),"")</f>
        <v/>
      </c>
      <c r="Q1987" s="8" t="str">
        <f t="shared" si="0"/>
        <v/>
      </c>
      <c r="R1987" s="1" t="s">
        <v>103</v>
      </c>
      <c r="S1987" s="1" t="s">
        <v>64</v>
      </c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</row>
    <row r="1988" spans="1:76" x14ac:dyDescent="0.2">
      <c r="A1988" s="1" t="s">
        <v>20</v>
      </c>
      <c r="B1988" s="1" t="s">
        <v>196</v>
      </c>
      <c r="C1988" s="1" t="s">
        <v>197</v>
      </c>
      <c r="D1988" s="1" t="s">
        <v>122</v>
      </c>
      <c r="E1988" s="1" t="s">
        <v>2</v>
      </c>
      <c r="F1988" s="1" t="s">
        <v>508</v>
      </c>
      <c r="G1988" s="1" t="s">
        <v>107</v>
      </c>
      <c r="H1988" s="8"/>
      <c r="I1988" s="8">
        <v>2015</v>
      </c>
      <c r="J1988" s="1" t="s">
        <v>124</v>
      </c>
      <c r="K1988" s="9">
        <v>49640</v>
      </c>
      <c r="L1988" s="10">
        <f>K1988/ VLOOKUP(A1988,Indicators!$B$1:$V$7,21,FALSE)</f>
        <v>217.15735596482784</v>
      </c>
      <c r="M1988" s="1" t="s">
        <v>170</v>
      </c>
      <c r="N1988" s="1" t="s">
        <v>71</v>
      </c>
      <c r="O1988" s="11"/>
      <c r="P1988" s="8" t="str">
        <f>IF(H1988="Y", K1988/VLOOKUP(A1988,Indicators!$B$1:$S$7,18,FALSE),"")</f>
        <v/>
      </c>
      <c r="Q1988" s="8" t="str">
        <f t="shared" si="0"/>
        <v/>
      </c>
      <c r="R1988" s="1" t="s">
        <v>103</v>
      </c>
      <c r="S1988" s="1" t="s">
        <v>64</v>
      </c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</row>
    <row r="1989" spans="1:76" x14ac:dyDescent="0.2">
      <c r="A1989" s="1" t="s">
        <v>20</v>
      </c>
      <c r="B1989" s="1" t="s">
        <v>196</v>
      </c>
      <c r="C1989" s="1" t="s">
        <v>197</v>
      </c>
      <c r="D1989" s="1" t="s">
        <v>122</v>
      </c>
      <c r="E1989" s="1" t="s">
        <v>2</v>
      </c>
      <c r="F1989" s="1" t="s">
        <v>508</v>
      </c>
      <c r="G1989" s="1" t="s">
        <v>107</v>
      </c>
      <c r="H1989" s="8"/>
      <c r="I1989" s="8">
        <v>2015</v>
      </c>
      <c r="J1989" s="1" t="s">
        <v>124</v>
      </c>
      <c r="K1989" s="9">
        <v>58880</v>
      </c>
      <c r="L1989" s="10">
        <f>K1989/ VLOOKUP(A1989,Indicators!$B$1:$V$7,21,FALSE)</f>
        <v>257.57907170042432</v>
      </c>
      <c r="M1989" s="1" t="s">
        <v>170</v>
      </c>
      <c r="N1989" s="1" t="s">
        <v>71</v>
      </c>
      <c r="O1989" s="11"/>
      <c r="P1989" s="8" t="str">
        <f>IF(H1989="Y", K1989/VLOOKUP(A1989,Indicators!$B$1:$S$7,18,FALSE),"")</f>
        <v/>
      </c>
      <c r="Q1989" s="8" t="str">
        <f t="shared" si="0"/>
        <v/>
      </c>
      <c r="R1989" s="1" t="s">
        <v>103</v>
      </c>
      <c r="S1989" s="1" t="s">
        <v>64</v>
      </c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</row>
    <row r="1990" spans="1:76" x14ac:dyDescent="0.2">
      <c r="A1990" s="1" t="s">
        <v>20</v>
      </c>
      <c r="B1990" s="1" t="s">
        <v>201</v>
      </c>
      <c r="C1990" s="1" t="s">
        <v>201</v>
      </c>
      <c r="D1990" s="1" t="s">
        <v>122</v>
      </c>
      <c r="E1990" s="1" t="s">
        <v>1</v>
      </c>
      <c r="F1990" s="1" t="s">
        <v>508</v>
      </c>
      <c r="G1990" s="1" t="s">
        <v>107</v>
      </c>
      <c r="H1990" s="8"/>
      <c r="I1990" s="8">
        <v>2015</v>
      </c>
      <c r="J1990" s="1" t="s">
        <v>124</v>
      </c>
      <c r="K1990" s="8">
        <v>60</v>
      </c>
      <c r="L1990" s="10">
        <f>K1990/ VLOOKUP(A1990,Indicators!$B$1:$V$7,21,FALSE)</f>
        <v>0.26247867360776939</v>
      </c>
      <c r="M1990" s="1" t="s">
        <v>170</v>
      </c>
      <c r="N1990" s="1" t="s">
        <v>71</v>
      </c>
      <c r="O1990" s="11"/>
      <c r="P1990" s="8" t="str">
        <f>IF(H1990="Y", K1990/VLOOKUP(A1990,Indicators!$B$1:$S$7,18,FALSE),"")</f>
        <v/>
      </c>
      <c r="Q1990" s="8" t="str">
        <f t="shared" si="0"/>
        <v/>
      </c>
      <c r="R1990" s="1" t="s">
        <v>103</v>
      </c>
      <c r="S1990" s="1" t="s">
        <v>64</v>
      </c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</row>
    <row r="1991" spans="1:76" x14ac:dyDescent="0.2">
      <c r="A1991" s="1" t="s">
        <v>20</v>
      </c>
      <c r="B1991" s="1" t="s">
        <v>201</v>
      </c>
      <c r="C1991" s="1" t="s">
        <v>201</v>
      </c>
      <c r="D1991" s="1" t="s">
        <v>122</v>
      </c>
      <c r="E1991" s="1" t="s">
        <v>1</v>
      </c>
      <c r="F1991" s="1" t="s">
        <v>508</v>
      </c>
      <c r="G1991" s="1" t="s">
        <v>107</v>
      </c>
      <c r="H1991" s="8"/>
      <c r="I1991" s="8">
        <v>2015</v>
      </c>
      <c r="J1991" s="1" t="s">
        <v>124</v>
      </c>
      <c r="K1991" s="8">
        <v>920</v>
      </c>
      <c r="L1991" s="10">
        <f>K1991/ VLOOKUP(A1991,Indicators!$B$1:$V$7,21,FALSE)</f>
        <v>4.02467299531913</v>
      </c>
      <c r="M1991" s="1" t="s">
        <v>170</v>
      </c>
      <c r="N1991" s="1" t="s">
        <v>71</v>
      </c>
      <c r="O1991" s="11"/>
      <c r="P1991" s="8" t="str">
        <f>IF(H1991="Y", K1991/VLOOKUP(A1991,Indicators!$B$1:$S$7,18,FALSE),"")</f>
        <v/>
      </c>
      <c r="Q1991" s="8" t="str">
        <f t="shared" si="0"/>
        <v/>
      </c>
      <c r="R1991" s="1" t="s">
        <v>103</v>
      </c>
      <c r="S1991" s="1" t="s">
        <v>64</v>
      </c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</row>
    <row r="1992" spans="1:76" x14ac:dyDescent="0.2">
      <c r="A1992" s="1" t="s">
        <v>20</v>
      </c>
      <c r="B1992" s="1" t="s">
        <v>201</v>
      </c>
      <c r="C1992" s="1" t="s">
        <v>201</v>
      </c>
      <c r="D1992" s="1" t="s">
        <v>122</v>
      </c>
      <c r="E1992" s="1" t="s">
        <v>1</v>
      </c>
      <c r="F1992" s="1" t="s">
        <v>508</v>
      </c>
      <c r="G1992" s="1" t="s">
        <v>107</v>
      </c>
      <c r="H1992" s="8"/>
      <c r="I1992" s="8">
        <v>2015</v>
      </c>
      <c r="J1992" s="1" t="s">
        <v>124</v>
      </c>
      <c r="K1992" s="9">
        <v>1190</v>
      </c>
      <c r="L1992" s="10">
        <f>K1992/ VLOOKUP(A1992,Indicators!$B$1:$V$7,21,FALSE)</f>
        <v>5.2058270265540925</v>
      </c>
      <c r="M1992" s="1" t="s">
        <v>170</v>
      </c>
      <c r="N1992" s="1" t="s">
        <v>71</v>
      </c>
      <c r="O1992" s="11"/>
      <c r="P1992" s="8" t="str">
        <f>IF(H1992="Y", K1992/VLOOKUP(A1992,Indicators!$B$1:$S$7,18,FALSE),"")</f>
        <v/>
      </c>
      <c r="Q1992" s="8" t="str">
        <f t="shared" si="0"/>
        <v/>
      </c>
      <c r="R1992" s="1" t="s">
        <v>103</v>
      </c>
      <c r="S1992" s="1" t="s">
        <v>64</v>
      </c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</row>
    <row r="1993" spans="1:76" x14ac:dyDescent="0.2">
      <c r="A1993" s="1" t="s">
        <v>20</v>
      </c>
      <c r="B1993" s="1" t="s">
        <v>201</v>
      </c>
      <c r="C1993" s="1" t="s">
        <v>201</v>
      </c>
      <c r="D1993" s="1" t="s">
        <v>122</v>
      </c>
      <c r="E1993" s="1" t="s">
        <v>1</v>
      </c>
      <c r="F1993" s="1" t="s">
        <v>508</v>
      </c>
      <c r="G1993" s="1" t="s">
        <v>107</v>
      </c>
      <c r="H1993" s="8"/>
      <c r="I1993" s="8">
        <v>2015</v>
      </c>
      <c r="J1993" s="1" t="s">
        <v>124</v>
      </c>
      <c r="K1993" s="9">
        <v>13090</v>
      </c>
      <c r="L1993" s="10">
        <f>K1993/ VLOOKUP(A1993,Indicators!$B$1:$V$7,21,FALSE)</f>
        <v>57.264097292095016</v>
      </c>
      <c r="M1993" s="1" t="s">
        <v>170</v>
      </c>
      <c r="N1993" s="1" t="s">
        <v>71</v>
      </c>
      <c r="O1993" s="11"/>
      <c r="P1993" s="8" t="str">
        <f>IF(H1993="Y", K1993/VLOOKUP(A1993,Indicators!$B$1:$S$7,18,FALSE),"")</f>
        <v/>
      </c>
      <c r="Q1993" s="8" t="str">
        <f t="shared" si="0"/>
        <v/>
      </c>
      <c r="R1993" s="1" t="s">
        <v>103</v>
      </c>
      <c r="S1993" s="1" t="s">
        <v>64</v>
      </c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</row>
    <row r="1994" spans="1:76" x14ac:dyDescent="0.2">
      <c r="A1994" s="1" t="s">
        <v>20</v>
      </c>
      <c r="B1994" s="1" t="s">
        <v>201</v>
      </c>
      <c r="C1994" s="1" t="s">
        <v>201</v>
      </c>
      <c r="D1994" s="1" t="s">
        <v>122</v>
      </c>
      <c r="E1994" s="1" t="s">
        <v>1</v>
      </c>
      <c r="F1994" s="1" t="s">
        <v>508</v>
      </c>
      <c r="G1994" s="1" t="s">
        <v>107</v>
      </c>
      <c r="H1994" s="8"/>
      <c r="I1994" s="8">
        <v>2015</v>
      </c>
      <c r="J1994" s="1" t="s">
        <v>124</v>
      </c>
      <c r="K1994" s="9">
        <v>15650</v>
      </c>
      <c r="L1994" s="10">
        <f>K1994/ VLOOKUP(A1994,Indicators!$B$1:$V$7,21,FALSE)</f>
        <v>68.463187366026503</v>
      </c>
      <c r="M1994" s="1" t="s">
        <v>170</v>
      </c>
      <c r="N1994" s="1" t="s">
        <v>71</v>
      </c>
      <c r="O1994" s="11"/>
      <c r="P1994" s="8" t="str">
        <f>IF(H1994="Y", K1994/VLOOKUP(A1994,Indicators!$B$1:$S$7,18,FALSE),"")</f>
        <v/>
      </c>
      <c r="Q1994" s="8" t="str">
        <f t="shared" si="0"/>
        <v/>
      </c>
      <c r="R1994" s="1" t="s">
        <v>103</v>
      </c>
      <c r="S1994" s="1" t="s">
        <v>64</v>
      </c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</row>
    <row r="1995" spans="1:76" x14ac:dyDescent="0.2">
      <c r="A1995" s="1" t="s">
        <v>20</v>
      </c>
      <c r="B1995" s="1" t="s">
        <v>213</v>
      </c>
      <c r="C1995" s="1" t="s">
        <v>216</v>
      </c>
      <c r="D1995" s="1" t="s">
        <v>139</v>
      </c>
      <c r="E1995" s="1" t="s">
        <v>2</v>
      </c>
      <c r="F1995" s="1" t="s">
        <v>508</v>
      </c>
      <c r="G1995" s="1" t="s">
        <v>107</v>
      </c>
      <c r="H1995" s="8"/>
      <c r="I1995" s="8">
        <v>2015</v>
      </c>
      <c r="J1995" s="1" t="s">
        <v>124</v>
      </c>
      <c r="K1995" s="8">
        <v>170</v>
      </c>
      <c r="L1995" s="10">
        <f>K1995/ VLOOKUP(A1995,Indicators!$B$1:$V$7,21,FALSE)</f>
        <v>0.74368957522201318</v>
      </c>
      <c r="M1995" s="1" t="s">
        <v>215</v>
      </c>
      <c r="N1995" s="1" t="s">
        <v>71</v>
      </c>
      <c r="O1995" s="11"/>
      <c r="P1995" s="8" t="str">
        <f>IF(H1995="Y", K1995/VLOOKUP(A1995,Indicators!$B$1:$S$7,18,FALSE),"")</f>
        <v/>
      </c>
      <c r="Q1995" s="8" t="str">
        <f t="shared" si="0"/>
        <v/>
      </c>
      <c r="R1995" s="1" t="s">
        <v>97</v>
      </c>
      <c r="S1995" s="1" t="s">
        <v>85</v>
      </c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</row>
    <row r="1996" spans="1:76" x14ac:dyDescent="0.2">
      <c r="A1996" s="1" t="s">
        <v>20</v>
      </c>
      <c r="B1996" s="1" t="s">
        <v>213</v>
      </c>
      <c r="C1996" s="1" t="s">
        <v>214</v>
      </c>
      <c r="D1996" s="1" t="s">
        <v>153</v>
      </c>
      <c r="E1996" s="1" t="s">
        <v>2</v>
      </c>
      <c r="F1996" s="1" t="s">
        <v>508</v>
      </c>
      <c r="G1996" s="1" t="s">
        <v>107</v>
      </c>
      <c r="H1996" s="8"/>
      <c r="I1996" s="8">
        <v>2015</v>
      </c>
      <c r="J1996" s="1" t="s">
        <v>124</v>
      </c>
      <c r="K1996" s="8">
        <v>200</v>
      </c>
      <c r="L1996" s="10">
        <f>K1996/ VLOOKUP(A1996,Indicators!$B$1:$V$7,21,FALSE)</f>
        <v>0.87492891202589784</v>
      </c>
      <c r="M1996" s="1" t="s">
        <v>215</v>
      </c>
      <c r="N1996" s="1" t="s">
        <v>71</v>
      </c>
      <c r="O1996" s="11"/>
      <c r="P1996" s="8" t="str">
        <f>IF(H1996="Y", K1996/VLOOKUP(A1996,Indicators!$B$1:$S$7,18,FALSE),"")</f>
        <v/>
      </c>
      <c r="Q1996" s="8" t="str">
        <f t="shared" si="0"/>
        <v/>
      </c>
      <c r="R1996" s="1" t="s">
        <v>97</v>
      </c>
      <c r="S1996" s="1" t="s">
        <v>85</v>
      </c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</row>
    <row r="1997" spans="1:76" x14ac:dyDescent="0.2">
      <c r="A1997" s="1" t="s">
        <v>20</v>
      </c>
      <c r="B1997" s="1" t="s">
        <v>213</v>
      </c>
      <c r="C1997" s="1" t="s">
        <v>231</v>
      </c>
      <c r="D1997" s="1" t="s">
        <v>153</v>
      </c>
      <c r="E1997" s="1" t="s">
        <v>2</v>
      </c>
      <c r="F1997" s="1" t="s">
        <v>508</v>
      </c>
      <c r="G1997" s="1" t="s">
        <v>107</v>
      </c>
      <c r="H1997" s="8"/>
      <c r="I1997" s="8">
        <v>2015</v>
      </c>
      <c r="J1997" s="1" t="s">
        <v>124</v>
      </c>
      <c r="K1997" s="8">
        <v>250</v>
      </c>
      <c r="L1997" s="10">
        <f>K1997/ VLOOKUP(A1997,Indicators!$B$1:$V$7,21,FALSE)</f>
        <v>1.0936611400323724</v>
      </c>
      <c r="M1997" s="1" t="s">
        <v>219</v>
      </c>
      <c r="N1997" s="1" t="s">
        <v>71</v>
      </c>
      <c r="O1997" s="11"/>
      <c r="P1997" s="8" t="str">
        <f>IF(H1997="Y", K1997/VLOOKUP(A1997,Indicators!$B$1:$S$7,18,FALSE),"")</f>
        <v/>
      </c>
      <c r="Q1997" s="8" t="str">
        <f t="shared" si="0"/>
        <v/>
      </c>
      <c r="R1997" s="1" t="s">
        <v>97</v>
      </c>
      <c r="S1997" s="1" t="s">
        <v>40</v>
      </c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</row>
    <row r="1998" spans="1:76" x14ac:dyDescent="0.2">
      <c r="A1998" s="1" t="s">
        <v>20</v>
      </c>
      <c r="B1998" s="1" t="s">
        <v>213</v>
      </c>
      <c r="C1998" s="1" t="s">
        <v>216</v>
      </c>
      <c r="D1998" s="1" t="s">
        <v>139</v>
      </c>
      <c r="E1998" s="1" t="s">
        <v>2</v>
      </c>
      <c r="F1998" s="1" t="s">
        <v>508</v>
      </c>
      <c r="G1998" s="1" t="s">
        <v>107</v>
      </c>
      <c r="H1998" s="8"/>
      <c r="I1998" s="8">
        <v>2015</v>
      </c>
      <c r="J1998" s="1" t="s">
        <v>124</v>
      </c>
      <c r="K1998" s="8">
        <v>320</v>
      </c>
      <c r="L1998" s="10">
        <f>K1998/ VLOOKUP(A1998,Indicators!$B$1:$V$7,21,FALSE)</f>
        <v>1.3998862592414365</v>
      </c>
      <c r="M1998" s="1" t="s">
        <v>215</v>
      </c>
      <c r="N1998" s="1" t="s">
        <v>71</v>
      </c>
      <c r="O1998" s="11"/>
      <c r="P1998" s="8" t="str">
        <f>IF(H1998="Y", K1998/VLOOKUP(A1998,Indicators!$B$1:$S$7,18,FALSE),"")</f>
        <v/>
      </c>
      <c r="Q1998" s="8" t="str">
        <f t="shared" si="0"/>
        <v/>
      </c>
      <c r="R1998" s="1" t="s">
        <v>97</v>
      </c>
      <c r="S1998" s="1" t="s">
        <v>85</v>
      </c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</row>
    <row r="1999" spans="1:76" x14ac:dyDescent="0.2">
      <c r="A1999" s="1" t="s">
        <v>20</v>
      </c>
      <c r="B1999" s="1" t="s">
        <v>213</v>
      </c>
      <c r="C1999" s="1" t="s">
        <v>218</v>
      </c>
      <c r="D1999" s="1" t="s">
        <v>153</v>
      </c>
      <c r="E1999" s="1" t="s">
        <v>2</v>
      </c>
      <c r="F1999" s="1" t="s">
        <v>508</v>
      </c>
      <c r="G1999" s="1" t="s">
        <v>107</v>
      </c>
      <c r="H1999" s="8"/>
      <c r="I1999" s="8">
        <v>2015</v>
      </c>
      <c r="J1999" s="1" t="s">
        <v>124</v>
      </c>
      <c r="K1999" s="8">
        <v>330</v>
      </c>
      <c r="L1999" s="10">
        <f>K1999/ VLOOKUP(A1999,Indicators!$B$1:$V$7,21,FALSE)</f>
        <v>1.4436327048427315</v>
      </c>
      <c r="M1999" s="1" t="s">
        <v>219</v>
      </c>
      <c r="N1999" s="1" t="s">
        <v>71</v>
      </c>
      <c r="O1999" s="11"/>
      <c r="P1999" s="8" t="str">
        <f>IF(H1999="Y", K1999/VLOOKUP(A1999,Indicators!$B$1:$S$7,18,FALSE),"")</f>
        <v/>
      </c>
      <c r="Q1999" s="8" t="str">
        <f t="shared" si="0"/>
        <v/>
      </c>
      <c r="R1999" s="1" t="s">
        <v>97</v>
      </c>
      <c r="S1999" s="1" t="s">
        <v>40</v>
      </c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</row>
    <row r="2000" spans="1:76" x14ac:dyDescent="0.2">
      <c r="A2000" s="1" t="s">
        <v>20</v>
      </c>
      <c r="B2000" s="1" t="s">
        <v>213</v>
      </c>
      <c r="C2000" s="1" t="s">
        <v>246</v>
      </c>
      <c r="D2000" s="1" t="s">
        <v>122</v>
      </c>
      <c r="E2000" s="1" t="s">
        <v>2</v>
      </c>
      <c r="F2000" s="1" t="s">
        <v>508</v>
      </c>
      <c r="G2000" s="1" t="s">
        <v>107</v>
      </c>
      <c r="H2000" s="8"/>
      <c r="I2000" s="8">
        <v>2015</v>
      </c>
      <c r="J2000" s="1" t="s">
        <v>124</v>
      </c>
      <c r="K2000" s="8">
        <v>390</v>
      </c>
      <c r="L2000" s="10">
        <f>K2000/ VLOOKUP(A2000,Indicators!$B$1:$V$7,21,FALSE)</f>
        <v>1.7061113784505009</v>
      </c>
      <c r="M2000" s="1" t="s">
        <v>170</v>
      </c>
      <c r="N2000" s="1" t="s">
        <v>71</v>
      </c>
      <c r="O2000" s="11"/>
      <c r="P2000" s="8" t="str">
        <f>IF(H2000="Y", K2000/VLOOKUP(A2000,Indicators!$B$1:$S$7,18,FALSE),"")</f>
        <v/>
      </c>
      <c r="Q2000" s="8" t="str">
        <f t="shared" si="0"/>
        <v/>
      </c>
      <c r="R2000" s="1" t="s">
        <v>97</v>
      </c>
      <c r="S2000" s="1" t="s">
        <v>45</v>
      </c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</row>
    <row r="2001" spans="1:76" x14ac:dyDescent="0.2">
      <c r="A2001" s="1" t="s">
        <v>20</v>
      </c>
      <c r="B2001" s="1" t="s">
        <v>213</v>
      </c>
      <c r="C2001" s="1" t="s">
        <v>241</v>
      </c>
      <c r="D2001" s="1" t="s">
        <v>122</v>
      </c>
      <c r="E2001" s="1" t="s">
        <v>2</v>
      </c>
      <c r="F2001" s="1" t="s">
        <v>508</v>
      </c>
      <c r="G2001" s="1" t="s">
        <v>107</v>
      </c>
      <c r="H2001" s="8"/>
      <c r="I2001" s="8">
        <v>2015</v>
      </c>
      <c r="J2001" s="1" t="s">
        <v>124</v>
      </c>
      <c r="K2001" s="8">
        <v>390</v>
      </c>
      <c r="L2001" s="10">
        <f>K2001/ VLOOKUP(A2001,Indicators!$B$1:$V$7,21,FALSE)</f>
        <v>1.7061113784505009</v>
      </c>
      <c r="M2001" s="1" t="s">
        <v>170</v>
      </c>
      <c r="N2001" s="1" t="s">
        <v>71</v>
      </c>
      <c r="O2001" s="11"/>
      <c r="P2001" s="8" t="str">
        <f>IF(H2001="Y", K2001/VLOOKUP(A2001,Indicators!$B$1:$S$7,18,FALSE),"")</f>
        <v/>
      </c>
      <c r="Q2001" s="8" t="str">
        <f t="shared" si="0"/>
        <v/>
      </c>
      <c r="R2001" s="1" t="s">
        <v>97</v>
      </c>
      <c r="S2001" s="1" t="s">
        <v>45</v>
      </c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</row>
    <row r="2002" spans="1:76" x14ac:dyDescent="0.2">
      <c r="A2002" s="1" t="s">
        <v>20</v>
      </c>
      <c r="B2002" s="1" t="s">
        <v>213</v>
      </c>
      <c r="C2002" s="1" t="s">
        <v>245</v>
      </c>
      <c r="D2002" s="1" t="s">
        <v>153</v>
      </c>
      <c r="E2002" s="1" t="s">
        <v>2</v>
      </c>
      <c r="F2002" s="1" t="s">
        <v>508</v>
      </c>
      <c r="G2002" s="1" t="s">
        <v>107</v>
      </c>
      <c r="H2002" s="8"/>
      <c r="I2002" s="8">
        <v>2015</v>
      </c>
      <c r="J2002" s="1" t="s">
        <v>124</v>
      </c>
      <c r="K2002" s="8">
        <v>390</v>
      </c>
      <c r="L2002" s="10">
        <f>K2002/ VLOOKUP(A2002,Indicators!$B$1:$V$7,21,FALSE)</f>
        <v>1.7061113784505009</v>
      </c>
      <c r="M2002" s="1" t="s">
        <v>215</v>
      </c>
      <c r="N2002" s="1" t="s">
        <v>71</v>
      </c>
      <c r="O2002" s="8">
        <v>18</v>
      </c>
      <c r="P2002" s="8" t="str">
        <f>IF(H2002="Y", K2002/VLOOKUP(A2002,Indicators!$B$1:$S$7,18,FALSE),"")</f>
        <v/>
      </c>
      <c r="Q2002" s="8" t="e">
        <f t="shared" si="0"/>
        <v>#VALUE!</v>
      </c>
      <c r="R2002" s="1" t="s">
        <v>97</v>
      </c>
      <c r="S2002" s="1" t="s">
        <v>85</v>
      </c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</row>
    <row r="2003" spans="1:76" x14ac:dyDescent="0.2">
      <c r="A2003" s="1" t="s">
        <v>20</v>
      </c>
      <c r="B2003" s="1" t="s">
        <v>213</v>
      </c>
      <c r="C2003" s="1" t="s">
        <v>221</v>
      </c>
      <c r="D2003" s="1" t="s">
        <v>153</v>
      </c>
      <c r="E2003" s="1" t="s">
        <v>2</v>
      </c>
      <c r="F2003" s="1" t="s">
        <v>508</v>
      </c>
      <c r="G2003" s="1" t="s">
        <v>107</v>
      </c>
      <c r="H2003" s="8"/>
      <c r="I2003" s="8">
        <v>2015</v>
      </c>
      <c r="J2003" s="1" t="s">
        <v>124</v>
      </c>
      <c r="K2003" s="8">
        <v>440</v>
      </c>
      <c r="L2003" s="10">
        <f>K2003/ VLOOKUP(A2003,Indicators!$B$1:$V$7,21,FALSE)</f>
        <v>1.9248436064569754</v>
      </c>
      <c r="M2003" s="1" t="s">
        <v>215</v>
      </c>
      <c r="N2003" s="1" t="s">
        <v>71</v>
      </c>
      <c r="O2003" s="11"/>
      <c r="P2003" s="8" t="str">
        <f>IF(H2003="Y", K2003/VLOOKUP(A2003,Indicators!$B$1:$S$7,18,FALSE),"")</f>
        <v/>
      </c>
      <c r="Q2003" s="8" t="str">
        <f t="shared" si="0"/>
        <v/>
      </c>
      <c r="R2003" s="1" t="s">
        <v>97</v>
      </c>
      <c r="S2003" s="1" t="s">
        <v>85</v>
      </c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</row>
    <row r="2004" spans="1:76" x14ac:dyDescent="0.2">
      <c r="A2004" s="1" t="s">
        <v>20</v>
      </c>
      <c r="B2004" s="1" t="s">
        <v>213</v>
      </c>
      <c r="C2004" s="1" t="s">
        <v>225</v>
      </c>
      <c r="D2004" s="1" t="s">
        <v>122</v>
      </c>
      <c r="E2004" s="1" t="s">
        <v>2</v>
      </c>
      <c r="F2004" s="1" t="s">
        <v>508</v>
      </c>
      <c r="G2004" s="1" t="s">
        <v>107</v>
      </c>
      <c r="H2004" s="8"/>
      <c r="I2004" s="8">
        <v>2015</v>
      </c>
      <c r="J2004" s="1" t="s">
        <v>124</v>
      </c>
      <c r="K2004" s="8">
        <v>500</v>
      </c>
      <c r="L2004" s="10">
        <f>K2004/ VLOOKUP(A2004,Indicators!$B$1:$V$7,21,FALSE)</f>
        <v>2.1873222800647447</v>
      </c>
      <c r="M2004" s="1" t="s">
        <v>226</v>
      </c>
      <c r="N2004" s="1" t="s">
        <v>71</v>
      </c>
      <c r="O2004" s="8">
        <v>9</v>
      </c>
      <c r="P2004" s="8" t="str">
        <f>IF(H2004="Y", K2004/VLOOKUP(A2004,Indicators!$B$1:$S$7,18,FALSE),"")</f>
        <v/>
      </c>
      <c r="Q2004" s="8" t="e">
        <f t="shared" si="0"/>
        <v>#VALUE!</v>
      </c>
      <c r="R2004" s="1" t="s">
        <v>133</v>
      </c>
      <c r="S2004" s="1" t="s">
        <v>63</v>
      </c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</row>
    <row r="2005" spans="1:76" x14ac:dyDescent="0.2">
      <c r="A2005" s="1" t="s">
        <v>20</v>
      </c>
      <c r="B2005" s="1" t="s">
        <v>213</v>
      </c>
      <c r="C2005" s="1" t="s">
        <v>224</v>
      </c>
      <c r="D2005" s="1" t="s">
        <v>153</v>
      </c>
      <c r="E2005" s="1" t="s">
        <v>2</v>
      </c>
      <c r="F2005" s="1" t="s">
        <v>508</v>
      </c>
      <c r="G2005" s="1" t="s">
        <v>107</v>
      </c>
      <c r="H2005" s="8"/>
      <c r="I2005" s="8">
        <v>2015</v>
      </c>
      <c r="J2005" s="1" t="s">
        <v>124</v>
      </c>
      <c r="K2005" s="8">
        <v>500</v>
      </c>
      <c r="L2005" s="10">
        <f>K2005/ VLOOKUP(A2005,Indicators!$B$1:$V$7,21,FALSE)</f>
        <v>2.1873222800647447</v>
      </c>
      <c r="M2005" s="1" t="s">
        <v>219</v>
      </c>
      <c r="N2005" s="1" t="s">
        <v>71</v>
      </c>
      <c r="O2005" s="11"/>
      <c r="P2005" s="8" t="str">
        <f>IF(H2005="Y", K2005/VLOOKUP(A2005,Indicators!$B$1:$S$7,18,FALSE),"")</f>
        <v/>
      </c>
      <c r="Q2005" s="8" t="str">
        <f t="shared" si="0"/>
        <v/>
      </c>
      <c r="R2005" s="1" t="s">
        <v>97</v>
      </c>
      <c r="S2005" s="1" t="s">
        <v>40</v>
      </c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</row>
    <row r="2006" spans="1:76" x14ac:dyDescent="0.2">
      <c r="A2006" s="1" t="s">
        <v>20</v>
      </c>
      <c r="B2006" s="1" t="s">
        <v>213</v>
      </c>
      <c r="C2006" s="1" t="s">
        <v>223</v>
      </c>
      <c r="D2006" s="1" t="s">
        <v>153</v>
      </c>
      <c r="E2006" s="1" t="s">
        <v>2</v>
      </c>
      <c r="F2006" s="1" t="s">
        <v>508</v>
      </c>
      <c r="G2006" s="1" t="s">
        <v>107</v>
      </c>
      <c r="H2006" s="8"/>
      <c r="I2006" s="8">
        <v>2015</v>
      </c>
      <c r="J2006" s="1" t="s">
        <v>124</v>
      </c>
      <c r="K2006" s="8">
        <v>500</v>
      </c>
      <c r="L2006" s="10">
        <f>K2006/ VLOOKUP(A2006,Indicators!$B$1:$V$7,21,FALSE)</f>
        <v>2.1873222800647447</v>
      </c>
      <c r="M2006" s="1" t="s">
        <v>219</v>
      </c>
      <c r="N2006" s="1" t="s">
        <v>71</v>
      </c>
      <c r="O2006" s="11"/>
      <c r="P2006" s="8" t="str">
        <f>IF(H2006="Y", K2006/VLOOKUP(A2006,Indicators!$B$1:$S$7,18,FALSE),"")</f>
        <v/>
      </c>
      <c r="Q2006" s="8" t="str">
        <f t="shared" si="0"/>
        <v/>
      </c>
      <c r="R2006" s="1" t="s">
        <v>97</v>
      </c>
      <c r="S2006" s="1" t="s">
        <v>40</v>
      </c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</row>
    <row r="2007" spans="1:76" x14ac:dyDescent="0.2">
      <c r="A2007" s="1" t="s">
        <v>20</v>
      </c>
      <c r="B2007" s="1" t="s">
        <v>213</v>
      </c>
      <c r="C2007" s="1" t="s">
        <v>252</v>
      </c>
      <c r="D2007" s="1" t="s">
        <v>122</v>
      </c>
      <c r="E2007" s="1" t="s">
        <v>2</v>
      </c>
      <c r="F2007" s="1" t="s">
        <v>508</v>
      </c>
      <c r="G2007" s="1" t="s">
        <v>107</v>
      </c>
      <c r="H2007" s="8"/>
      <c r="I2007" s="8">
        <v>2015</v>
      </c>
      <c r="J2007" s="1" t="s">
        <v>124</v>
      </c>
      <c r="K2007" s="8">
        <v>500</v>
      </c>
      <c r="L2007" s="10">
        <f>K2007/ VLOOKUP(A2007,Indicators!$B$1:$V$7,21,FALSE)</f>
        <v>2.1873222800647447</v>
      </c>
      <c r="M2007" s="1" t="s">
        <v>170</v>
      </c>
      <c r="N2007" s="1" t="s">
        <v>71</v>
      </c>
      <c r="O2007" s="11"/>
      <c r="P2007" s="8" t="str">
        <f>IF(H2007="Y", K2007/VLOOKUP(A2007,Indicators!$B$1:$S$7,18,FALSE),"")</f>
        <v/>
      </c>
      <c r="Q2007" s="8" t="str">
        <f t="shared" si="0"/>
        <v/>
      </c>
      <c r="R2007" s="1" t="s">
        <v>97</v>
      </c>
      <c r="S2007" s="1" t="s">
        <v>45</v>
      </c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</row>
    <row r="2008" spans="1:76" x14ac:dyDescent="0.2">
      <c r="A2008" s="1" t="s">
        <v>20</v>
      </c>
      <c r="B2008" s="1" t="s">
        <v>213</v>
      </c>
      <c r="C2008" s="1" t="s">
        <v>242</v>
      </c>
      <c r="D2008" s="1" t="s">
        <v>122</v>
      </c>
      <c r="E2008" s="1" t="s">
        <v>2</v>
      </c>
      <c r="F2008" s="1" t="s">
        <v>508</v>
      </c>
      <c r="G2008" s="1" t="s">
        <v>107</v>
      </c>
      <c r="H2008" s="8"/>
      <c r="I2008" s="8">
        <v>2015</v>
      </c>
      <c r="J2008" s="1" t="s">
        <v>124</v>
      </c>
      <c r="K2008" s="8">
        <v>550</v>
      </c>
      <c r="L2008" s="10">
        <f>K2008/ VLOOKUP(A2008,Indicators!$B$1:$V$7,21,FALSE)</f>
        <v>2.406054508071219</v>
      </c>
      <c r="M2008" s="1" t="s">
        <v>170</v>
      </c>
      <c r="N2008" s="1" t="s">
        <v>71</v>
      </c>
      <c r="O2008" s="11"/>
      <c r="P2008" s="8" t="str">
        <f>IF(H2008="Y", K2008/VLOOKUP(A2008,Indicators!$B$1:$S$7,18,FALSE),"")</f>
        <v/>
      </c>
      <c r="Q2008" s="8" t="str">
        <f t="shared" si="0"/>
        <v/>
      </c>
      <c r="R2008" s="1" t="s">
        <v>97</v>
      </c>
      <c r="S2008" s="1" t="s">
        <v>80</v>
      </c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</row>
    <row r="2009" spans="1:76" x14ac:dyDescent="0.2">
      <c r="A2009" s="1" t="s">
        <v>20</v>
      </c>
      <c r="B2009" s="1" t="s">
        <v>213</v>
      </c>
      <c r="C2009" s="1" t="s">
        <v>245</v>
      </c>
      <c r="D2009" s="1" t="s">
        <v>153</v>
      </c>
      <c r="E2009" s="1" t="s">
        <v>2</v>
      </c>
      <c r="F2009" s="1" t="s">
        <v>508</v>
      </c>
      <c r="G2009" s="1" t="s">
        <v>107</v>
      </c>
      <c r="H2009" s="8"/>
      <c r="I2009" s="8">
        <v>2015</v>
      </c>
      <c r="J2009" s="1" t="s">
        <v>124</v>
      </c>
      <c r="K2009" s="8">
        <v>710</v>
      </c>
      <c r="L2009" s="10">
        <f>K2009/ VLOOKUP(A2009,Indicators!$B$1:$V$7,21,FALSE)</f>
        <v>3.1059976376919374</v>
      </c>
      <c r="M2009" s="1" t="s">
        <v>215</v>
      </c>
      <c r="N2009" s="1" t="s">
        <v>71</v>
      </c>
      <c r="O2009" s="11"/>
      <c r="P2009" s="8" t="str">
        <f>IF(H2009="Y", K2009/VLOOKUP(A2009,Indicators!$B$1:$S$7,18,FALSE),"")</f>
        <v/>
      </c>
      <c r="Q2009" s="8" t="str">
        <f t="shared" si="0"/>
        <v/>
      </c>
      <c r="R2009" s="1" t="s">
        <v>97</v>
      </c>
      <c r="S2009" s="1" t="s">
        <v>85</v>
      </c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</row>
    <row r="2010" spans="1:76" x14ac:dyDescent="0.2">
      <c r="A2010" s="1" t="s">
        <v>20</v>
      </c>
      <c r="B2010" s="1" t="s">
        <v>213</v>
      </c>
      <c r="C2010" s="1" t="s">
        <v>214</v>
      </c>
      <c r="D2010" s="1" t="s">
        <v>153</v>
      </c>
      <c r="E2010" s="1" t="s">
        <v>2</v>
      </c>
      <c r="F2010" s="1" t="s">
        <v>508</v>
      </c>
      <c r="G2010" s="1" t="s">
        <v>107</v>
      </c>
      <c r="H2010" s="8"/>
      <c r="I2010" s="8">
        <v>2015</v>
      </c>
      <c r="J2010" s="1" t="s">
        <v>124</v>
      </c>
      <c r="K2010" s="8">
        <v>750</v>
      </c>
      <c r="L2010" s="10">
        <f>K2010/ VLOOKUP(A2010,Indicators!$B$1:$V$7,21,FALSE)</f>
        <v>3.2809834200971171</v>
      </c>
      <c r="M2010" s="1" t="s">
        <v>215</v>
      </c>
      <c r="N2010" s="1" t="s">
        <v>71</v>
      </c>
      <c r="O2010" s="11"/>
      <c r="P2010" s="8" t="str">
        <f>IF(H2010="Y", K2010/VLOOKUP(A2010,Indicators!$B$1:$S$7,18,FALSE),"")</f>
        <v/>
      </c>
      <c r="Q2010" s="8" t="str">
        <f t="shared" si="0"/>
        <v/>
      </c>
      <c r="R2010" s="1" t="s">
        <v>97</v>
      </c>
      <c r="S2010" s="1" t="s">
        <v>85</v>
      </c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</row>
    <row r="2011" spans="1:76" x14ac:dyDescent="0.2">
      <c r="A2011" s="1" t="s">
        <v>20</v>
      </c>
      <c r="B2011" s="1" t="s">
        <v>213</v>
      </c>
      <c r="C2011" s="1" t="s">
        <v>258</v>
      </c>
      <c r="D2011" s="1" t="s">
        <v>131</v>
      </c>
      <c r="E2011" s="1" t="s">
        <v>2</v>
      </c>
      <c r="F2011" s="1" t="s">
        <v>508</v>
      </c>
      <c r="G2011" s="1" t="s">
        <v>107</v>
      </c>
      <c r="H2011" s="8"/>
      <c r="I2011" s="8">
        <v>2015</v>
      </c>
      <c r="J2011" s="1" t="s">
        <v>124</v>
      </c>
      <c r="K2011" s="8">
        <v>770</v>
      </c>
      <c r="L2011" s="10">
        <f>K2011/ VLOOKUP(A2011,Indicators!$B$1:$V$7,21,FALSE)</f>
        <v>3.3684763112997067</v>
      </c>
      <c r="M2011" s="1" t="s">
        <v>170</v>
      </c>
      <c r="N2011" s="1" t="s">
        <v>71</v>
      </c>
      <c r="O2011" s="11"/>
      <c r="P2011" s="8" t="str">
        <f>IF(H2011="Y", K2011/VLOOKUP(A2011,Indicators!$B$1:$S$7,18,FALSE),"")</f>
        <v/>
      </c>
      <c r="Q2011" s="8" t="str">
        <f t="shared" si="0"/>
        <v/>
      </c>
      <c r="R2011" s="1" t="s">
        <v>97</v>
      </c>
      <c r="S2011" s="1" t="s">
        <v>44</v>
      </c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</row>
    <row r="2012" spans="1:76" x14ac:dyDescent="0.2">
      <c r="A2012" s="1" t="s">
        <v>20</v>
      </c>
      <c r="B2012" s="1" t="s">
        <v>213</v>
      </c>
      <c r="C2012" s="1" t="s">
        <v>232</v>
      </c>
      <c r="D2012" s="1" t="s">
        <v>122</v>
      </c>
      <c r="E2012" s="1" t="s">
        <v>2</v>
      </c>
      <c r="F2012" s="1" t="s">
        <v>508</v>
      </c>
      <c r="G2012" s="1" t="s">
        <v>107</v>
      </c>
      <c r="H2012" s="8"/>
      <c r="I2012" s="8">
        <v>2015</v>
      </c>
      <c r="J2012" s="1" t="s">
        <v>124</v>
      </c>
      <c r="K2012" s="8">
        <v>940</v>
      </c>
      <c r="L2012" s="10">
        <f>K2012/ VLOOKUP(A2012,Indicators!$B$1:$V$7,21,FALSE)</f>
        <v>4.1121658865217201</v>
      </c>
      <c r="M2012" s="1" t="s">
        <v>170</v>
      </c>
      <c r="N2012" s="1" t="s">
        <v>71</v>
      </c>
      <c r="O2012" s="11"/>
      <c r="P2012" s="8" t="str">
        <f>IF(H2012="Y", K2012/VLOOKUP(A2012,Indicators!$B$1:$S$7,18,FALSE),"")</f>
        <v/>
      </c>
      <c r="Q2012" s="8" t="str">
        <f t="shared" si="0"/>
        <v/>
      </c>
      <c r="R2012" s="1" t="s">
        <v>97</v>
      </c>
      <c r="S2012" s="1" t="s">
        <v>48</v>
      </c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</row>
    <row r="2013" spans="1:76" x14ac:dyDescent="0.2">
      <c r="A2013" s="1" t="s">
        <v>20</v>
      </c>
      <c r="B2013" s="1" t="s">
        <v>213</v>
      </c>
      <c r="C2013" s="1" t="s">
        <v>227</v>
      </c>
      <c r="D2013" s="1" t="s">
        <v>153</v>
      </c>
      <c r="E2013" s="1" t="s">
        <v>2</v>
      </c>
      <c r="F2013" s="1" t="s">
        <v>508</v>
      </c>
      <c r="G2013" s="1" t="s">
        <v>107</v>
      </c>
      <c r="H2013" s="8"/>
      <c r="I2013" s="8">
        <v>2015</v>
      </c>
      <c r="J2013" s="1" t="s">
        <v>124</v>
      </c>
      <c r="K2013" s="8">
        <v>990</v>
      </c>
      <c r="L2013" s="10">
        <f>K2013/ VLOOKUP(A2013,Indicators!$B$1:$V$7,21,FALSE)</f>
        <v>4.3308981145281944</v>
      </c>
      <c r="M2013" s="1" t="s">
        <v>219</v>
      </c>
      <c r="N2013" s="1" t="s">
        <v>71</v>
      </c>
      <c r="O2013" s="11"/>
      <c r="P2013" s="8" t="str">
        <f>IF(H2013="Y", K2013/VLOOKUP(A2013,Indicators!$B$1:$S$7,18,FALSE),"")</f>
        <v/>
      </c>
      <c r="Q2013" s="8" t="str">
        <f t="shared" si="0"/>
        <v/>
      </c>
      <c r="R2013" s="1" t="s">
        <v>97</v>
      </c>
      <c r="S2013" s="1" t="s">
        <v>40</v>
      </c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</row>
    <row r="2014" spans="1:76" x14ac:dyDescent="0.2">
      <c r="A2014" s="1" t="s">
        <v>20</v>
      </c>
      <c r="B2014" s="1" t="s">
        <v>213</v>
      </c>
      <c r="C2014" s="1" t="s">
        <v>222</v>
      </c>
      <c r="D2014" s="1" t="s">
        <v>153</v>
      </c>
      <c r="E2014" s="1" t="s">
        <v>2</v>
      </c>
      <c r="F2014" s="1" t="s">
        <v>508</v>
      </c>
      <c r="G2014" s="1" t="s">
        <v>107</v>
      </c>
      <c r="H2014" s="8"/>
      <c r="I2014" s="8">
        <v>2015</v>
      </c>
      <c r="J2014" s="1" t="s">
        <v>124</v>
      </c>
      <c r="K2014" s="9">
        <v>1000</v>
      </c>
      <c r="L2014" s="10">
        <f>K2014/ VLOOKUP(A2014,Indicators!$B$1:$V$7,21,FALSE)</f>
        <v>4.3746445601294894</v>
      </c>
      <c r="M2014" s="1" t="s">
        <v>219</v>
      </c>
      <c r="N2014" s="1" t="s">
        <v>71</v>
      </c>
      <c r="O2014" s="11"/>
      <c r="P2014" s="8" t="str">
        <f>IF(H2014="Y", K2014/VLOOKUP(A2014,Indicators!$B$1:$S$7,18,FALSE),"")</f>
        <v/>
      </c>
      <c r="Q2014" s="8" t="str">
        <f t="shared" si="0"/>
        <v/>
      </c>
      <c r="R2014" s="1" t="s">
        <v>97</v>
      </c>
      <c r="S2014" s="1" t="s">
        <v>40</v>
      </c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</row>
    <row r="2015" spans="1:76" x14ac:dyDescent="0.2">
      <c r="A2015" s="1" t="s">
        <v>20</v>
      </c>
      <c r="B2015" s="1" t="s">
        <v>213</v>
      </c>
      <c r="C2015" s="1" t="s">
        <v>241</v>
      </c>
      <c r="D2015" s="1" t="s">
        <v>122</v>
      </c>
      <c r="E2015" s="1" t="s">
        <v>2</v>
      </c>
      <c r="F2015" s="1" t="s">
        <v>508</v>
      </c>
      <c r="G2015" s="1" t="s">
        <v>107</v>
      </c>
      <c r="H2015" s="8"/>
      <c r="I2015" s="8">
        <v>2015</v>
      </c>
      <c r="J2015" s="1" t="s">
        <v>124</v>
      </c>
      <c r="K2015" s="9">
        <v>1060</v>
      </c>
      <c r="L2015" s="10">
        <f>K2015/ VLOOKUP(A2015,Indicators!$B$1:$V$7,21,FALSE)</f>
        <v>4.6371232337372588</v>
      </c>
      <c r="M2015" s="1" t="s">
        <v>170</v>
      </c>
      <c r="N2015" s="1" t="s">
        <v>71</v>
      </c>
      <c r="O2015" s="11"/>
      <c r="P2015" s="8" t="str">
        <f>IF(H2015="Y", K2015/VLOOKUP(A2015,Indicators!$B$1:$S$7,18,FALSE),"")</f>
        <v/>
      </c>
      <c r="Q2015" s="8" t="str">
        <f t="shared" si="0"/>
        <v/>
      </c>
      <c r="R2015" s="1" t="s">
        <v>97</v>
      </c>
      <c r="S2015" s="1" t="s">
        <v>45</v>
      </c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</row>
    <row r="2016" spans="1:76" x14ac:dyDescent="0.2">
      <c r="A2016" s="1" t="s">
        <v>20</v>
      </c>
      <c r="B2016" s="1" t="s">
        <v>213</v>
      </c>
      <c r="C2016" s="1" t="s">
        <v>225</v>
      </c>
      <c r="D2016" s="1" t="s">
        <v>122</v>
      </c>
      <c r="E2016" s="1" t="s">
        <v>2</v>
      </c>
      <c r="F2016" s="1" t="s">
        <v>508</v>
      </c>
      <c r="G2016" s="1" t="s">
        <v>107</v>
      </c>
      <c r="H2016" s="8"/>
      <c r="I2016" s="8">
        <v>2015</v>
      </c>
      <c r="J2016" s="1" t="s">
        <v>124</v>
      </c>
      <c r="K2016" s="9">
        <v>1200</v>
      </c>
      <c r="L2016" s="10">
        <f>K2016/ VLOOKUP(A2016,Indicators!$B$1:$V$7,21,FALSE)</f>
        <v>5.2495734721553875</v>
      </c>
      <c r="M2016" s="1" t="s">
        <v>226</v>
      </c>
      <c r="N2016" s="1" t="s">
        <v>71</v>
      </c>
      <c r="O2016" s="11"/>
      <c r="P2016" s="8" t="str">
        <f>IF(H2016="Y", K2016/VLOOKUP(A2016,Indicators!$B$1:$S$7,18,FALSE),"")</f>
        <v/>
      </c>
      <c r="Q2016" s="8" t="str">
        <f t="shared" si="0"/>
        <v/>
      </c>
      <c r="R2016" s="1" t="s">
        <v>133</v>
      </c>
      <c r="S2016" s="1" t="s">
        <v>63</v>
      </c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</row>
    <row r="2017" spans="1:76" x14ac:dyDescent="0.2">
      <c r="A2017" s="1" t="s">
        <v>20</v>
      </c>
      <c r="B2017" s="1" t="s">
        <v>213</v>
      </c>
      <c r="C2017" s="1" t="s">
        <v>246</v>
      </c>
      <c r="D2017" s="1" t="s">
        <v>122</v>
      </c>
      <c r="E2017" s="1" t="s">
        <v>2</v>
      </c>
      <c r="F2017" s="1" t="s">
        <v>508</v>
      </c>
      <c r="G2017" s="1" t="s">
        <v>107</v>
      </c>
      <c r="H2017" s="8"/>
      <c r="I2017" s="8">
        <v>2015</v>
      </c>
      <c r="J2017" s="1" t="s">
        <v>124</v>
      </c>
      <c r="K2017" s="9">
        <v>1360</v>
      </c>
      <c r="L2017" s="10">
        <f>K2017/ VLOOKUP(A2017,Indicators!$B$1:$V$7,21,FALSE)</f>
        <v>5.9495166017761054</v>
      </c>
      <c r="M2017" s="1" t="s">
        <v>170</v>
      </c>
      <c r="N2017" s="1" t="s">
        <v>71</v>
      </c>
      <c r="O2017" s="11"/>
      <c r="P2017" s="8" t="str">
        <f>IF(H2017="Y", K2017/VLOOKUP(A2017,Indicators!$B$1:$S$7,18,FALSE),"")</f>
        <v/>
      </c>
      <c r="Q2017" s="8" t="str">
        <f t="shared" si="0"/>
        <v/>
      </c>
      <c r="R2017" s="1" t="s">
        <v>97</v>
      </c>
      <c r="S2017" s="1" t="s">
        <v>45</v>
      </c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</row>
    <row r="2018" spans="1:76" x14ac:dyDescent="0.2">
      <c r="A2018" s="1" t="s">
        <v>20</v>
      </c>
      <c r="B2018" s="1" t="s">
        <v>213</v>
      </c>
      <c r="C2018" s="1" t="s">
        <v>220</v>
      </c>
      <c r="D2018" s="1" t="s">
        <v>122</v>
      </c>
      <c r="E2018" s="1" t="s">
        <v>2</v>
      </c>
      <c r="F2018" s="1" t="s">
        <v>508</v>
      </c>
      <c r="G2018" s="1" t="s">
        <v>107</v>
      </c>
      <c r="H2018" s="8"/>
      <c r="I2018" s="8">
        <v>2015</v>
      </c>
      <c r="J2018" s="1" t="s">
        <v>124</v>
      </c>
      <c r="K2018" s="9">
        <v>1380</v>
      </c>
      <c r="L2018" s="10">
        <f>K2018/ VLOOKUP(A2018,Indicators!$B$1:$V$7,21,FALSE)</f>
        <v>6.0370094929786955</v>
      </c>
      <c r="M2018" s="1" t="s">
        <v>219</v>
      </c>
      <c r="N2018" s="1" t="s">
        <v>71</v>
      </c>
      <c r="O2018" s="11"/>
      <c r="P2018" s="8" t="str">
        <f>IF(H2018="Y", K2018/VLOOKUP(A2018,Indicators!$B$1:$S$7,18,FALSE),"")</f>
        <v/>
      </c>
      <c r="Q2018" s="8" t="str">
        <f t="shared" si="0"/>
        <v/>
      </c>
      <c r="R2018" s="1" t="s">
        <v>97</v>
      </c>
      <c r="S2018" s="1" t="s">
        <v>40</v>
      </c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</row>
    <row r="2019" spans="1:76" x14ac:dyDescent="0.2">
      <c r="A2019" s="1" t="s">
        <v>20</v>
      </c>
      <c r="B2019" s="1" t="s">
        <v>213</v>
      </c>
      <c r="C2019" s="1" t="s">
        <v>252</v>
      </c>
      <c r="D2019" s="1" t="s">
        <v>122</v>
      </c>
      <c r="E2019" s="1" t="s">
        <v>2</v>
      </c>
      <c r="F2019" s="1" t="s">
        <v>508</v>
      </c>
      <c r="G2019" s="1" t="s">
        <v>107</v>
      </c>
      <c r="H2019" s="8"/>
      <c r="I2019" s="8">
        <v>2015</v>
      </c>
      <c r="J2019" s="1" t="s">
        <v>124</v>
      </c>
      <c r="K2019" s="9">
        <v>1430</v>
      </c>
      <c r="L2019" s="10">
        <f>K2019/ VLOOKUP(A2019,Indicators!$B$1:$V$7,21,FALSE)</f>
        <v>6.2557417209851698</v>
      </c>
      <c r="M2019" s="1" t="s">
        <v>170</v>
      </c>
      <c r="N2019" s="1" t="s">
        <v>71</v>
      </c>
      <c r="O2019" s="11"/>
      <c r="P2019" s="8" t="str">
        <f>IF(H2019="Y", K2019/VLOOKUP(A2019,Indicators!$B$1:$S$7,18,FALSE),"")</f>
        <v/>
      </c>
      <c r="Q2019" s="8" t="str">
        <f t="shared" si="0"/>
        <v/>
      </c>
      <c r="R2019" s="1" t="s">
        <v>97</v>
      </c>
      <c r="S2019" s="1" t="s">
        <v>45</v>
      </c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</row>
    <row r="2020" spans="1:76" x14ac:dyDescent="0.2">
      <c r="A2020" s="1" t="s">
        <v>20</v>
      </c>
      <c r="B2020" s="1" t="s">
        <v>213</v>
      </c>
      <c r="C2020" s="1" t="s">
        <v>228</v>
      </c>
      <c r="D2020" s="1" t="s">
        <v>131</v>
      </c>
      <c r="E2020" s="1" t="s">
        <v>2</v>
      </c>
      <c r="F2020" s="1" t="s">
        <v>508</v>
      </c>
      <c r="G2020" s="1" t="s">
        <v>107</v>
      </c>
      <c r="H2020" s="8"/>
      <c r="I2020" s="8">
        <v>2015</v>
      </c>
      <c r="J2020" s="1" t="s">
        <v>124</v>
      </c>
      <c r="K2020" s="9">
        <v>1650</v>
      </c>
      <c r="L2020" s="10">
        <f>K2020/ VLOOKUP(A2020,Indicators!$B$1:$V$7,21,FALSE)</f>
        <v>7.2181635242136579</v>
      </c>
      <c r="M2020" s="1" t="s">
        <v>170</v>
      </c>
      <c r="N2020" s="1" t="s">
        <v>71</v>
      </c>
      <c r="O2020" s="11"/>
      <c r="P2020" s="8" t="str">
        <f>IF(H2020="Y", K2020/VLOOKUP(A2020,Indicators!$B$1:$S$7,18,FALSE),"")</f>
        <v/>
      </c>
      <c r="Q2020" s="8" t="str">
        <f t="shared" si="0"/>
        <v/>
      </c>
      <c r="R2020" s="1" t="s">
        <v>97</v>
      </c>
      <c r="S2020" s="1" t="s">
        <v>44</v>
      </c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</row>
    <row r="2021" spans="1:76" x14ac:dyDescent="0.2">
      <c r="A2021" s="1" t="s">
        <v>20</v>
      </c>
      <c r="B2021" s="1" t="s">
        <v>213</v>
      </c>
      <c r="C2021" s="1" t="s">
        <v>217</v>
      </c>
      <c r="D2021" s="1" t="s">
        <v>122</v>
      </c>
      <c r="E2021" s="1" t="s">
        <v>2</v>
      </c>
      <c r="F2021" s="1" t="s">
        <v>508</v>
      </c>
      <c r="G2021" s="1" t="s">
        <v>107</v>
      </c>
      <c r="H2021" s="8"/>
      <c r="I2021" s="8">
        <v>2015</v>
      </c>
      <c r="J2021" s="1" t="s">
        <v>124</v>
      </c>
      <c r="K2021" s="9">
        <v>1650</v>
      </c>
      <c r="L2021" s="10">
        <f>K2021/ VLOOKUP(A2021,Indicators!$B$1:$V$7,21,FALSE)</f>
        <v>7.2181635242136579</v>
      </c>
      <c r="M2021" s="1" t="s">
        <v>170</v>
      </c>
      <c r="N2021" s="1" t="s">
        <v>71</v>
      </c>
      <c r="O2021" s="11"/>
      <c r="P2021" s="8" t="str">
        <f>IF(H2021="Y", K2021/VLOOKUP(A2021,Indicators!$B$1:$S$7,18,FALSE),"")</f>
        <v/>
      </c>
      <c r="Q2021" s="8" t="str">
        <f t="shared" si="0"/>
        <v/>
      </c>
      <c r="R2021" s="1" t="s">
        <v>97</v>
      </c>
      <c r="S2021" s="1" t="s">
        <v>48</v>
      </c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</row>
    <row r="2022" spans="1:76" x14ac:dyDescent="0.2">
      <c r="A2022" s="1" t="s">
        <v>20</v>
      </c>
      <c r="B2022" s="1" t="s">
        <v>213</v>
      </c>
      <c r="C2022" s="1" t="s">
        <v>216</v>
      </c>
      <c r="D2022" s="1" t="s">
        <v>139</v>
      </c>
      <c r="E2022" s="1" t="s">
        <v>2</v>
      </c>
      <c r="F2022" s="1" t="s">
        <v>508</v>
      </c>
      <c r="G2022" s="1" t="s">
        <v>107</v>
      </c>
      <c r="H2022" s="8"/>
      <c r="I2022" s="8">
        <v>2015</v>
      </c>
      <c r="J2022" s="1" t="s">
        <v>124</v>
      </c>
      <c r="K2022" s="9">
        <v>1680</v>
      </c>
      <c r="L2022" s="10">
        <f>K2022/ VLOOKUP(A2022,Indicators!$B$1:$V$7,21,FALSE)</f>
        <v>7.3494028610175421</v>
      </c>
      <c r="M2022" s="1" t="s">
        <v>215</v>
      </c>
      <c r="N2022" s="1" t="s">
        <v>71</v>
      </c>
      <c r="O2022" s="11"/>
      <c r="P2022" s="8" t="str">
        <f>IF(H2022="Y", K2022/VLOOKUP(A2022,Indicators!$B$1:$S$7,18,FALSE),"")</f>
        <v/>
      </c>
      <c r="Q2022" s="8" t="str">
        <f t="shared" si="0"/>
        <v/>
      </c>
      <c r="R2022" s="1" t="s">
        <v>97</v>
      </c>
      <c r="S2022" s="1" t="s">
        <v>85</v>
      </c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</row>
    <row r="2023" spans="1:76" x14ac:dyDescent="0.2">
      <c r="A2023" s="1" t="s">
        <v>20</v>
      </c>
      <c r="B2023" s="1" t="s">
        <v>213</v>
      </c>
      <c r="C2023" s="1" t="s">
        <v>231</v>
      </c>
      <c r="D2023" s="1" t="s">
        <v>153</v>
      </c>
      <c r="E2023" s="1" t="s">
        <v>2</v>
      </c>
      <c r="F2023" s="1" t="s">
        <v>508</v>
      </c>
      <c r="G2023" s="1" t="s">
        <v>107</v>
      </c>
      <c r="H2023" s="8"/>
      <c r="I2023" s="8">
        <v>2015</v>
      </c>
      <c r="J2023" s="1" t="s">
        <v>124</v>
      </c>
      <c r="K2023" s="9">
        <v>1710</v>
      </c>
      <c r="L2023" s="10">
        <f>K2023/ VLOOKUP(A2023,Indicators!$B$1:$V$7,21,FALSE)</f>
        <v>7.4806421978214273</v>
      </c>
      <c r="M2023" s="1" t="s">
        <v>219</v>
      </c>
      <c r="N2023" s="1" t="s">
        <v>71</v>
      </c>
      <c r="O2023" s="11"/>
      <c r="P2023" s="8" t="str">
        <f>IF(H2023="Y", K2023/VLOOKUP(A2023,Indicators!$B$1:$S$7,18,FALSE),"")</f>
        <v/>
      </c>
      <c r="Q2023" s="8" t="str">
        <f t="shared" si="0"/>
        <v/>
      </c>
      <c r="R2023" s="1" t="s">
        <v>97</v>
      </c>
      <c r="S2023" s="1" t="s">
        <v>40</v>
      </c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</row>
    <row r="2024" spans="1:76" x14ac:dyDescent="0.2">
      <c r="A2024" s="1" t="s">
        <v>20</v>
      </c>
      <c r="B2024" s="1" t="s">
        <v>213</v>
      </c>
      <c r="C2024" s="1" t="s">
        <v>229</v>
      </c>
      <c r="D2024" s="1" t="s">
        <v>153</v>
      </c>
      <c r="E2024" s="1" t="s">
        <v>2</v>
      </c>
      <c r="F2024" s="1" t="s">
        <v>508</v>
      </c>
      <c r="G2024" s="1" t="s">
        <v>107</v>
      </c>
      <c r="H2024" s="8"/>
      <c r="I2024" s="8">
        <v>2015</v>
      </c>
      <c r="J2024" s="1" t="s">
        <v>124</v>
      </c>
      <c r="K2024" s="9">
        <v>1710</v>
      </c>
      <c r="L2024" s="10">
        <f>K2024/ VLOOKUP(A2024,Indicators!$B$1:$V$7,21,FALSE)</f>
        <v>7.4806421978214273</v>
      </c>
      <c r="M2024" s="1" t="s">
        <v>219</v>
      </c>
      <c r="N2024" s="1" t="s">
        <v>71</v>
      </c>
      <c r="O2024" s="11"/>
      <c r="P2024" s="8" t="str">
        <f>IF(H2024="Y", K2024/VLOOKUP(A2024,Indicators!$B$1:$S$7,18,FALSE),"")</f>
        <v/>
      </c>
      <c r="Q2024" s="8" t="str">
        <f t="shared" si="0"/>
        <v/>
      </c>
      <c r="R2024" s="1" t="s">
        <v>97</v>
      </c>
      <c r="S2024" s="1" t="s">
        <v>40</v>
      </c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</row>
    <row r="2025" spans="1:76" x14ac:dyDescent="0.2">
      <c r="A2025" s="1" t="s">
        <v>20</v>
      </c>
      <c r="B2025" s="1" t="s">
        <v>213</v>
      </c>
      <c r="C2025" s="1" t="s">
        <v>249</v>
      </c>
      <c r="D2025" s="1" t="s">
        <v>122</v>
      </c>
      <c r="E2025" s="1" t="s">
        <v>2</v>
      </c>
      <c r="F2025" s="1" t="s">
        <v>508</v>
      </c>
      <c r="G2025" s="1" t="s">
        <v>107</v>
      </c>
      <c r="H2025" s="8"/>
      <c r="I2025" s="8">
        <v>2015</v>
      </c>
      <c r="J2025" s="1" t="s">
        <v>124</v>
      </c>
      <c r="K2025" s="9">
        <v>1770</v>
      </c>
      <c r="L2025" s="10">
        <f>K2025/ VLOOKUP(A2025,Indicators!$B$1:$V$7,21,FALSE)</f>
        <v>7.7431208714291966</v>
      </c>
      <c r="M2025" s="1" t="s">
        <v>170</v>
      </c>
      <c r="N2025" s="1" t="s">
        <v>71</v>
      </c>
      <c r="O2025" s="11"/>
      <c r="P2025" s="8" t="str">
        <f>IF(H2025="Y", K2025/VLOOKUP(A2025,Indicators!$B$1:$S$7,18,FALSE),"")</f>
        <v/>
      </c>
      <c r="Q2025" s="8" t="str">
        <f t="shared" si="0"/>
        <v/>
      </c>
      <c r="R2025" s="1" t="s">
        <v>97</v>
      </c>
      <c r="S2025" s="1" t="s">
        <v>91</v>
      </c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</row>
    <row r="2026" spans="1:76" x14ac:dyDescent="0.2">
      <c r="A2026" s="1" t="s">
        <v>20</v>
      </c>
      <c r="B2026" s="1" t="s">
        <v>213</v>
      </c>
      <c r="C2026" s="1" t="s">
        <v>221</v>
      </c>
      <c r="D2026" s="1" t="s">
        <v>153</v>
      </c>
      <c r="E2026" s="1" t="s">
        <v>2</v>
      </c>
      <c r="F2026" s="1" t="s">
        <v>508</v>
      </c>
      <c r="G2026" s="1" t="s">
        <v>107</v>
      </c>
      <c r="H2026" s="8"/>
      <c r="I2026" s="8">
        <v>2015</v>
      </c>
      <c r="J2026" s="1" t="s">
        <v>124</v>
      </c>
      <c r="K2026" s="9">
        <v>1820</v>
      </c>
      <c r="L2026" s="10">
        <f>K2026/ VLOOKUP(A2026,Indicators!$B$1:$V$7,21,FALSE)</f>
        <v>7.9618530994356709</v>
      </c>
      <c r="M2026" s="1" t="s">
        <v>215</v>
      </c>
      <c r="N2026" s="1" t="s">
        <v>71</v>
      </c>
      <c r="O2026" s="11"/>
      <c r="P2026" s="8" t="str">
        <f>IF(H2026="Y", K2026/VLOOKUP(A2026,Indicators!$B$1:$S$7,18,FALSE),"")</f>
        <v/>
      </c>
      <c r="Q2026" s="8" t="str">
        <f t="shared" si="0"/>
        <v/>
      </c>
      <c r="R2026" s="1" t="s">
        <v>97</v>
      </c>
      <c r="S2026" s="1" t="s">
        <v>85</v>
      </c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</row>
    <row r="2027" spans="1:76" x14ac:dyDescent="0.2">
      <c r="A2027" s="1" t="s">
        <v>20</v>
      </c>
      <c r="B2027" s="1" t="s">
        <v>213</v>
      </c>
      <c r="C2027" s="1" t="s">
        <v>237</v>
      </c>
      <c r="D2027" s="1" t="s">
        <v>131</v>
      </c>
      <c r="E2027" s="1" t="s">
        <v>2</v>
      </c>
      <c r="F2027" s="1" t="s">
        <v>508</v>
      </c>
      <c r="G2027" s="1" t="s">
        <v>107</v>
      </c>
      <c r="H2027" s="8"/>
      <c r="I2027" s="8">
        <v>2015</v>
      </c>
      <c r="J2027" s="1" t="s">
        <v>124</v>
      </c>
      <c r="K2027" s="9">
        <v>1930</v>
      </c>
      <c r="L2027" s="10">
        <f>K2027/ VLOOKUP(A2027,Indicators!$B$1:$V$7,21,FALSE)</f>
        <v>8.4430640010499154</v>
      </c>
      <c r="M2027" s="1" t="s">
        <v>170</v>
      </c>
      <c r="N2027" s="1" t="s">
        <v>71</v>
      </c>
      <c r="O2027" s="11"/>
      <c r="P2027" s="8" t="str">
        <f>IF(H2027="Y", K2027/VLOOKUP(A2027,Indicators!$B$1:$S$7,18,FALSE),"")</f>
        <v/>
      </c>
      <c r="Q2027" s="8" t="str">
        <f t="shared" si="0"/>
        <v/>
      </c>
      <c r="R2027" s="1" t="s">
        <v>97</v>
      </c>
      <c r="S2027" s="1" t="s">
        <v>44</v>
      </c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</row>
    <row r="2028" spans="1:76" x14ac:dyDescent="0.2">
      <c r="A2028" s="1" t="s">
        <v>20</v>
      </c>
      <c r="B2028" s="1" t="s">
        <v>213</v>
      </c>
      <c r="C2028" s="1" t="s">
        <v>238</v>
      </c>
      <c r="D2028" s="1" t="s">
        <v>131</v>
      </c>
      <c r="E2028" s="1" t="s">
        <v>2</v>
      </c>
      <c r="F2028" s="1" t="s">
        <v>508</v>
      </c>
      <c r="G2028" s="1" t="s">
        <v>107</v>
      </c>
      <c r="H2028" s="8"/>
      <c r="I2028" s="8">
        <v>2015</v>
      </c>
      <c r="J2028" s="1" t="s">
        <v>124</v>
      </c>
      <c r="K2028" s="9">
        <v>1990</v>
      </c>
      <c r="L2028" s="10">
        <f>K2028/ VLOOKUP(A2028,Indicators!$B$1:$V$7,21,FALSE)</f>
        <v>8.7055426746576838</v>
      </c>
      <c r="M2028" s="1" t="s">
        <v>170</v>
      </c>
      <c r="N2028" s="1" t="s">
        <v>71</v>
      </c>
      <c r="O2028" s="11"/>
      <c r="P2028" s="8" t="str">
        <f>IF(H2028="Y", K2028/VLOOKUP(A2028,Indicators!$B$1:$S$7,18,FALSE),"")</f>
        <v/>
      </c>
      <c r="Q2028" s="8" t="str">
        <f t="shared" si="0"/>
        <v/>
      </c>
      <c r="R2028" s="1" t="s">
        <v>97</v>
      </c>
      <c r="S2028" s="1" t="s">
        <v>44</v>
      </c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</row>
    <row r="2029" spans="1:76" x14ac:dyDescent="0.2">
      <c r="A2029" s="1" t="s">
        <v>20</v>
      </c>
      <c r="B2029" s="1" t="s">
        <v>213</v>
      </c>
      <c r="C2029" s="1" t="s">
        <v>224</v>
      </c>
      <c r="D2029" s="1" t="s">
        <v>153</v>
      </c>
      <c r="E2029" s="1" t="s">
        <v>2</v>
      </c>
      <c r="F2029" s="1" t="s">
        <v>508</v>
      </c>
      <c r="G2029" s="1" t="s">
        <v>107</v>
      </c>
      <c r="H2029" s="8"/>
      <c r="I2029" s="8">
        <v>2015</v>
      </c>
      <c r="J2029" s="1" t="s">
        <v>124</v>
      </c>
      <c r="K2029" s="9">
        <v>2000</v>
      </c>
      <c r="L2029" s="10">
        <f>K2029/ VLOOKUP(A2029,Indicators!$B$1:$V$7,21,FALSE)</f>
        <v>8.7492891202589789</v>
      </c>
      <c r="M2029" s="1" t="s">
        <v>219</v>
      </c>
      <c r="N2029" s="1" t="s">
        <v>71</v>
      </c>
      <c r="O2029" s="11"/>
      <c r="P2029" s="8" t="str">
        <f>IF(H2029="Y", K2029/VLOOKUP(A2029,Indicators!$B$1:$S$7,18,FALSE),"")</f>
        <v/>
      </c>
      <c r="Q2029" s="8" t="str">
        <f t="shared" si="0"/>
        <v/>
      </c>
      <c r="R2029" s="1" t="s">
        <v>97</v>
      </c>
      <c r="S2029" s="1" t="s">
        <v>40</v>
      </c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</row>
    <row r="2030" spans="1:76" x14ac:dyDescent="0.2">
      <c r="A2030" s="1" t="s">
        <v>20</v>
      </c>
      <c r="B2030" s="1" t="s">
        <v>213</v>
      </c>
      <c r="C2030" s="1" t="s">
        <v>218</v>
      </c>
      <c r="D2030" s="1" t="s">
        <v>153</v>
      </c>
      <c r="E2030" s="1" t="s">
        <v>2</v>
      </c>
      <c r="F2030" s="1" t="s">
        <v>508</v>
      </c>
      <c r="G2030" s="1" t="s">
        <v>107</v>
      </c>
      <c r="H2030" s="8"/>
      <c r="I2030" s="8">
        <v>2015</v>
      </c>
      <c r="J2030" s="1" t="s">
        <v>124</v>
      </c>
      <c r="K2030" s="9">
        <v>2000</v>
      </c>
      <c r="L2030" s="10">
        <f>K2030/ VLOOKUP(A2030,Indicators!$B$1:$V$7,21,FALSE)</f>
        <v>8.7492891202589789</v>
      </c>
      <c r="M2030" s="1" t="s">
        <v>219</v>
      </c>
      <c r="N2030" s="1" t="s">
        <v>71</v>
      </c>
      <c r="O2030" s="11"/>
      <c r="P2030" s="8" t="str">
        <f>IF(H2030="Y", K2030/VLOOKUP(A2030,Indicators!$B$1:$S$7,18,FALSE),"")</f>
        <v/>
      </c>
      <c r="Q2030" s="8" t="str">
        <f t="shared" si="0"/>
        <v/>
      </c>
      <c r="R2030" s="1" t="s">
        <v>97</v>
      </c>
      <c r="S2030" s="1" t="s">
        <v>40</v>
      </c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</row>
    <row r="2031" spans="1:76" x14ac:dyDescent="0.2">
      <c r="A2031" s="1" t="s">
        <v>20</v>
      </c>
      <c r="B2031" s="1" t="s">
        <v>213</v>
      </c>
      <c r="C2031" s="1" t="s">
        <v>258</v>
      </c>
      <c r="D2031" s="1" t="s">
        <v>131</v>
      </c>
      <c r="E2031" s="1" t="s">
        <v>2</v>
      </c>
      <c r="F2031" s="1" t="s">
        <v>508</v>
      </c>
      <c r="G2031" s="1" t="s">
        <v>107</v>
      </c>
      <c r="H2031" s="8"/>
      <c r="I2031" s="8">
        <v>2015</v>
      </c>
      <c r="J2031" s="1" t="s">
        <v>124</v>
      </c>
      <c r="K2031" s="9">
        <v>2080</v>
      </c>
      <c r="L2031" s="10">
        <f>K2031/ VLOOKUP(A2031,Indicators!$B$1:$V$7,21,FALSE)</f>
        <v>9.0992606850693374</v>
      </c>
      <c r="M2031" s="1" t="s">
        <v>170</v>
      </c>
      <c r="N2031" s="1" t="s">
        <v>71</v>
      </c>
      <c r="O2031" s="11"/>
      <c r="P2031" s="8" t="str">
        <f>IF(H2031="Y", K2031/VLOOKUP(A2031,Indicators!$B$1:$S$7,18,FALSE),"")</f>
        <v/>
      </c>
      <c r="Q2031" s="8" t="str">
        <f t="shared" si="0"/>
        <v/>
      </c>
      <c r="R2031" s="1" t="s">
        <v>97</v>
      </c>
      <c r="S2031" s="1" t="s">
        <v>44</v>
      </c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</row>
    <row r="2032" spans="1:76" x14ac:dyDescent="0.2">
      <c r="A2032" s="1" t="s">
        <v>20</v>
      </c>
      <c r="B2032" s="1" t="s">
        <v>213</v>
      </c>
      <c r="C2032" s="1" t="s">
        <v>222</v>
      </c>
      <c r="D2032" s="1" t="s">
        <v>153</v>
      </c>
      <c r="E2032" s="1" t="s">
        <v>2</v>
      </c>
      <c r="F2032" s="1" t="s">
        <v>508</v>
      </c>
      <c r="G2032" s="1" t="s">
        <v>107</v>
      </c>
      <c r="H2032" s="8"/>
      <c r="I2032" s="8">
        <v>2015</v>
      </c>
      <c r="J2032" s="1" t="s">
        <v>124</v>
      </c>
      <c r="K2032" s="9">
        <v>2100</v>
      </c>
      <c r="L2032" s="10">
        <f>K2032/ VLOOKUP(A2032,Indicators!$B$1:$V$7,21,FALSE)</f>
        <v>9.1867535762719275</v>
      </c>
      <c r="M2032" s="1" t="s">
        <v>219</v>
      </c>
      <c r="N2032" s="1" t="s">
        <v>71</v>
      </c>
      <c r="O2032" s="11"/>
      <c r="P2032" s="8" t="str">
        <f>IF(H2032="Y", K2032/VLOOKUP(A2032,Indicators!$B$1:$S$7,18,FALSE),"")</f>
        <v/>
      </c>
      <c r="Q2032" s="8" t="str">
        <f t="shared" si="0"/>
        <v/>
      </c>
      <c r="R2032" s="1" t="s">
        <v>97</v>
      </c>
      <c r="S2032" s="1" t="s">
        <v>40</v>
      </c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</row>
    <row r="2033" spans="1:76" x14ac:dyDescent="0.2">
      <c r="A2033" s="1" t="s">
        <v>20</v>
      </c>
      <c r="B2033" s="1" t="s">
        <v>213</v>
      </c>
      <c r="C2033" s="1" t="s">
        <v>230</v>
      </c>
      <c r="D2033" s="1" t="s">
        <v>131</v>
      </c>
      <c r="E2033" s="1" t="s">
        <v>2</v>
      </c>
      <c r="F2033" s="1" t="s">
        <v>508</v>
      </c>
      <c r="G2033" s="1" t="s">
        <v>107</v>
      </c>
      <c r="H2033" s="8"/>
      <c r="I2033" s="8">
        <v>2015</v>
      </c>
      <c r="J2033" s="1" t="s">
        <v>124</v>
      </c>
      <c r="K2033" s="9">
        <v>2160</v>
      </c>
      <c r="L2033" s="10">
        <f>K2033/ VLOOKUP(A2033,Indicators!$B$1:$V$7,21,FALSE)</f>
        <v>9.4492322498796977</v>
      </c>
      <c r="M2033" s="1" t="s">
        <v>170</v>
      </c>
      <c r="N2033" s="1" t="s">
        <v>71</v>
      </c>
      <c r="O2033" s="11"/>
      <c r="P2033" s="8" t="str">
        <f>IF(H2033="Y", K2033/VLOOKUP(A2033,Indicators!$B$1:$S$7,18,FALSE),"")</f>
        <v/>
      </c>
      <c r="Q2033" s="8" t="str">
        <f t="shared" si="0"/>
        <v/>
      </c>
      <c r="R2033" s="1" t="s">
        <v>97</v>
      </c>
      <c r="S2033" s="1" t="s">
        <v>44</v>
      </c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</row>
    <row r="2034" spans="1:76" x14ac:dyDescent="0.2">
      <c r="A2034" s="1" t="s">
        <v>20</v>
      </c>
      <c r="B2034" s="1" t="s">
        <v>213</v>
      </c>
      <c r="C2034" s="1" t="s">
        <v>239</v>
      </c>
      <c r="D2034" s="1" t="s">
        <v>131</v>
      </c>
      <c r="E2034" s="1" t="s">
        <v>2</v>
      </c>
      <c r="F2034" s="1" t="s">
        <v>508</v>
      </c>
      <c r="G2034" s="1" t="s">
        <v>107</v>
      </c>
      <c r="H2034" s="8"/>
      <c r="I2034" s="8">
        <v>2015</v>
      </c>
      <c r="J2034" s="1" t="s">
        <v>124</v>
      </c>
      <c r="K2034" s="9">
        <v>2210</v>
      </c>
      <c r="L2034" s="10">
        <f>K2034/ VLOOKUP(A2034,Indicators!$B$1:$V$7,21,FALSE)</f>
        <v>9.6679644778861711</v>
      </c>
      <c r="M2034" s="1" t="s">
        <v>170</v>
      </c>
      <c r="N2034" s="1" t="s">
        <v>71</v>
      </c>
      <c r="O2034" s="11"/>
      <c r="P2034" s="8" t="str">
        <f>IF(H2034="Y", K2034/VLOOKUP(A2034,Indicators!$B$1:$S$7,18,FALSE),"")</f>
        <v/>
      </c>
      <c r="Q2034" s="8" t="str">
        <f t="shared" si="0"/>
        <v/>
      </c>
      <c r="R2034" s="1" t="s">
        <v>97</v>
      </c>
      <c r="S2034" s="1" t="s">
        <v>44</v>
      </c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</row>
    <row r="2035" spans="1:76" x14ac:dyDescent="0.2">
      <c r="A2035" s="1" t="s">
        <v>20</v>
      </c>
      <c r="B2035" s="1" t="s">
        <v>213</v>
      </c>
      <c r="C2035" s="1" t="s">
        <v>230</v>
      </c>
      <c r="D2035" s="1" t="s">
        <v>131</v>
      </c>
      <c r="E2035" s="1" t="s">
        <v>2</v>
      </c>
      <c r="F2035" s="1" t="s">
        <v>508</v>
      </c>
      <c r="G2035" s="1" t="s">
        <v>107</v>
      </c>
      <c r="H2035" s="8"/>
      <c r="I2035" s="8">
        <v>2015</v>
      </c>
      <c r="J2035" s="1" t="s">
        <v>124</v>
      </c>
      <c r="K2035" s="9">
        <v>2210</v>
      </c>
      <c r="L2035" s="10">
        <f>K2035/ VLOOKUP(A2035,Indicators!$B$1:$V$7,21,FALSE)</f>
        <v>9.6679644778861711</v>
      </c>
      <c r="M2035" s="1" t="s">
        <v>170</v>
      </c>
      <c r="N2035" s="1" t="s">
        <v>71</v>
      </c>
      <c r="O2035" s="11"/>
      <c r="P2035" s="8" t="str">
        <f>IF(H2035="Y", K2035/VLOOKUP(A2035,Indicators!$B$1:$S$7,18,FALSE),"")</f>
        <v/>
      </c>
      <c r="Q2035" s="8" t="str">
        <f t="shared" si="0"/>
        <v/>
      </c>
      <c r="R2035" s="1" t="s">
        <v>97</v>
      </c>
      <c r="S2035" s="1" t="s">
        <v>44</v>
      </c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</row>
    <row r="2036" spans="1:76" x14ac:dyDescent="0.2">
      <c r="A2036" s="1" t="s">
        <v>20</v>
      </c>
      <c r="B2036" s="1" t="s">
        <v>213</v>
      </c>
      <c r="C2036" s="1" t="s">
        <v>234</v>
      </c>
      <c r="D2036" s="1" t="s">
        <v>131</v>
      </c>
      <c r="E2036" s="1" t="s">
        <v>2</v>
      </c>
      <c r="F2036" s="1" t="s">
        <v>508</v>
      </c>
      <c r="G2036" s="1" t="s">
        <v>107</v>
      </c>
      <c r="H2036" s="8"/>
      <c r="I2036" s="8">
        <v>2015</v>
      </c>
      <c r="J2036" s="1" t="s">
        <v>124</v>
      </c>
      <c r="K2036" s="9">
        <v>2260</v>
      </c>
      <c r="L2036" s="10">
        <f>K2036/ VLOOKUP(A2036,Indicators!$B$1:$V$7,21,FALSE)</f>
        <v>9.8866967058926463</v>
      </c>
      <c r="M2036" s="1" t="s">
        <v>170</v>
      </c>
      <c r="N2036" s="1" t="s">
        <v>71</v>
      </c>
      <c r="O2036" s="11"/>
      <c r="P2036" s="8" t="str">
        <f>IF(H2036="Y", K2036/VLOOKUP(A2036,Indicators!$B$1:$S$7,18,FALSE),"")</f>
        <v/>
      </c>
      <c r="Q2036" s="8" t="str">
        <f t="shared" si="0"/>
        <v/>
      </c>
      <c r="R2036" s="1" t="s">
        <v>97</v>
      </c>
      <c r="S2036" s="1" t="s">
        <v>44</v>
      </c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</row>
    <row r="2037" spans="1:76" x14ac:dyDescent="0.2">
      <c r="A2037" s="1" t="s">
        <v>20</v>
      </c>
      <c r="B2037" s="1" t="s">
        <v>213</v>
      </c>
      <c r="C2037" s="1" t="s">
        <v>224</v>
      </c>
      <c r="D2037" s="1" t="s">
        <v>153</v>
      </c>
      <c r="E2037" s="1" t="s">
        <v>2</v>
      </c>
      <c r="F2037" s="1" t="s">
        <v>508</v>
      </c>
      <c r="G2037" s="1" t="s">
        <v>107</v>
      </c>
      <c r="H2037" s="8"/>
      <c r="I2037" s="8">
        <v>2015</v>
      </c>
      <c r="J2037" s="1" t="s">
        <v>124</v>
      </c>
      <c r="K2037" s="9">
        <v>2290</v>
      </c>
      <c r="L2037" s="10">
        <f>K2037/ VLOOKUP(A2037,Indicators!$B$1:$V$7,21,FALSE)</f>
        <v>10.017936042696531</v>
      </c>
      <c r="M2037" s="1" t="s">
        <v>219</v>
      </c>
      <c r="N2037" s="1" t="s">
        <v>71</v>
      </c>
      <c r="O2037" s="11"/>
      <c r="P2037" s="8" t="str">
        <f>IF(H2037="Y", K2037/VLOOKUP(A2037,Indicators!$B$1:$S$7,18,FALSE),"")</f>
        <v/>
      </c>
      <c r="Q2037" s="8" t="str">
        <f t="shared" si="0"/>
        <v/>
      </c>
      <c r="R2037" s="1" t="s">
        <v>97</v>
      </c>
      <c r="S2037" s="1" t="s">
        <v>40</v>
      </c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</row>
    <row r="2038" spans="1:76" x14ac:dyDescent="0.2">
      <c r="A2038" s="1" t="s">
        <v>20</v>
      </c>
      <c r="B2038" s="1" t="s">
        <v>213</v>
      </c>
      <c r="C2038" s="1" t="s">
        <v>244</v>
      </c>
      <c r="D2038" s="1" t="s">
        <v>131</v>
      </c>
      <c r="E2038" s="1" t="s">
        <v>2</v>
      </c>
      <c r="F2038" s="1" t="s">
        <v>508</v>
      </c>
      <c r="G2038" s="1" t="s">
        <v>107</v>
      </c>
      <c r="H2038" s="8"/>
      <c r="I2038" s="8">
        <v>2015</v>
      </c>
      <c r="J2038" s="1" t="s">
        <v>124</v>
      </c>
      <c r="K2038" s="9">
        <v>2320</v>
      </c>
      <c r="L2038" s="10">
        <f>K2038/ VLOOKUP(A2038,Indicators!$B$1:$V$7,21,FALSE)</f>
        <v>10.149175379500415</v>
      </c>
      <c r="M2038" s="1" t="s">
        <v>170</v>
      </c>
      <c r="N2038" s="1" t="s">
        <v>71</v>
      </c>
      <c r="O2038" s="11"/>
      <c r="P2038" s="8" t="str">
        <f>IF(H2038="Y", K2038/VLOOKUP(A2038,Indicators!$B$1:$S$7,18,FALSE),"")</f>
        <v/>
      </c>
      <c r="Q2038" s="8" t="str">
        <f t="shared" si="0"/>
        <v/>
      </c>
      <c r="R2038" s="1" t="s">
        <v>97</v>
      </c>
      <c r="S2038" s="1" t="s">
        <v>44</v>
      </c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</row>
    <row r="2039" spans="1:76" x14ac:dyDescent="0.2">
      <c r="A2039" s="1" t="s">
        <v>20</v>
      </c>
      <c r="B2039" s="1" t="s">
        <v>213</v>
      </c>
      <c r="C2039" s="1" t="s">
        <v>214</v>
      </c>
      <c r="D2039" s="1" t="s">
        <v>153</v>
      </c>
      <c r="E2039" s="1" t="s">
        <v>2</v>
      </c>
      <c r="F2039" s="1" t="s">
        <v>508</v>
      </c>
      <c r="G2039" s="1" t="s">
        <v>107</v>
      </c>
      <c r="H2039" s="8"/>
      <c r="I2039" s="8">
        <v>2015</v>
      </c>
      <c r="J2039" s="1" t="s">
        <v>124</v>
      </c>
      <c r="K2039" s="9">
        <v>2490</v>
      </c>
      <c r="L2039" s="10">
        <f>K2039/ VLOOKUP(A2039,Indicators!$B$1:$V$7,21,FALSE)</f>
        <v>10.892864954722429</v>
      </c>
      <c r="M2039" s="1" t="s">
        <v>215</v>
      </c>
      <c r="N2039" s="1" t="s">
        <v>71</v>
      </c>
      <c r="O2039" s="11"/>
      <c r="P2039" s="8" t="str">
        <f>IF(H2039="Y", K2039/VLOOKUP(A2039,Indicators!$B$1:$S$7,18,FALSE),"")</f>
        <v/>
      </c>
      <c r="Q2039" s="8" t="str">
        <f t="shared" si="0"/>
        <v/>
      </c>
      <c r="R2039" s="1" t="s">
        <v>97</v>
      </c>
      <c r="S2039" s="1" t="s">
        <v>85</v>
      </c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</row>
    <row r="2040" spans="1:76" x14ac:dyDescent="0.2">
      <c r="A2040" s="1" t="s">
        <v>20</v>
      </c>
      <c r="B2040" s="1" t="s">
        <v>213</v>
      </c>
      <c r="C2040" s="1" t="s">
        <v>242</v>
      </c>
      <c r="D2040" s="1" t="s">
        <v>122</v>
      </c>
      <c r="E2040" s="1" t="s">
        <v>2</v>
      </c>
      <c r="F2040" s="1" t="s">
        <v>508</v>
      </c>
      <c r="G2040" s="1" t="s">
        <v>107</v>
      </c>
      <c r="H2040" s="8"/>
      <c r="I2040" s="8">
        <v>2015</v>
      </c>
      <c r="J2040" s="1" t="s">
        <v>124</v>
      </c>
      <c r="K2040" s="9">
        <v>2530</v>
      </c>
      <c r="L2040" s="10">
        <f>K2040/ VLOOKUP(A2040,Indicators!$B$1:$V$7,21,FALSE)</f>
        <v>11.067850737127609</v>
      </c>
      <c r="M2040" s="1" t="s">
        <v>170</v>
      </c>
      <c r="N2040" s="1" t="s">
        <v>71</v>
      </c>
      <c r="O2040" s="11"/>
      <c r="P2040" s="8" t="str">
        <f>IF(H2040="Y", K2040/VLOOKUP(A2040,Indicators!$B$1:$S$7,18,FALSE),"")</f>
        <v/>
      </c>
      <c r="Q2040" s="8" t="str">
        <f t="shared" si="0"/>
        <v/>
      </c>
      <c r="R2040" s="1" t="s">
        <v>97</v>
      </c>
      <c r="S2040" s="1" t="s">
        <v>80</v>
      </c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</row>
    <row r="2041" spans="1:76" x14ac:dyDescent="0.2">
      <c r="A2041" s="1" t="s">
        <v>20</v>
      </c>
      <c r="B2041" s="1" t="s">
        <v>213</v>
      </c>
      <c r="C2041" s="1" t="s">
        <v>235</v>
      </c>
      <c r="D2041" s="1" t="s">
        <v>122</v>
      </c>
      <c r="E2041" s="1" t="s">
        <v>2</v>
      </c>
      <c r="F2041" s="1" t="s">
        <v>508</v>
      </c>
      <c r="G2041" s="1" t="s">
        <v>107</v>
      </c>
      <c r="H2041" s="8"/>
      <c r="I2041" s="8">
        <v>2015</v>
      </c>
      <c r="J2041" s="1" t="s">
        <v>124</v>
      </c>
      <c r="K2041" s="9">
        <v>2540</v>
      </c>
      <c r="L2041" s="10">
        <f>K2041/ VLOOKUP(A2041,Indicators!$B$1:$V$7,21,FALSE)</f>
        <v>11.111597182728904</v>
      </c>
      <c r="M2041" s="1" t="s">
        <v>236</v>
      </c>
      <c r="N2041" s="1" t="s">
        <v>71</v>
      </c>
      <c r="O2041" s="8">
        <v>45</v>
      </c>
      <c r="P2041" s="8" t="str">
        <f>IF(H2041="Y", K2041/VLOOKUP(A2041,Indicators!$B$1:$S$7,18,FALSE),"")</f>
        <v/>
      </c>
      <c r="Q2041" s="8" t="e">
        <f t="shared" si="0"/>
        <v>#VALUE!</v>
      </c>
      <c r="R2041" s="1" t="s">
        <v>97</v>
      </c>
      <c r="S2041" s="1" t="s">
        <v>76</v>
      </c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</row>
    <row r="2042" spans="1:76" x14ac:dyDescent="0.2">
      <c r="A2042" s="1" t="s">
        <v>20</v>
      </c>
      <c r="B2042" s="1" t="s">
        <v>213</v>
      </c>
      <c r="C2042" s="1" t="s">
        <v>223</v>
      </c>
      <c r="D2042" s="1" t="s">
        <v>153</v>
      </c>
      <c r="E2042" s="1" t="s">
        <v>2</v>
      </c>
      <c r="F2042" s="1" t="s">
        <v>508</v>
      </c>
      <c r="G2042" s="1" t="s">
        <v>107</v>
      </c>
      <c r="H2042" s="8"/>
      <c r="I2042" s="8">
        <v>2015</v>
      </c>
      <c r="J2042" s="1" t="s">
        <v>124</v>
      </c>
      <c r="K2042" s="9">
        <v>2550</v>
      </c>
      <c r="L2042" s="10">
        <f>K2042/ VLOOKUP(A2042,Indicators!$B$1:$V$7,21,FALSE)</f>
        <v>11.155343628330199</v>
      </c>
      <c r="M2042" s="1" t="s">
        <v>219</v>
      </c>
      <c r="N2042" s="1" t="s">
        <v>71</v>
      </c>
      <c r="O2042" s="11"/>
      <c r="P2042" s="8" t="str">
        <f>IF(H2042="Y", K2042/VLOOKUP(A2042,Indicators!$B$1:$S$7,18,FALSE),"")</f>
        <v/>
      </c>
      <c r="Q2042" s="8" t="str">
        <f t="shared" si="0"/>
        <v/>
      </c>
      <c r="R2042" s="1" t="s">
        <v>97</v>
      </c>
      <c r="S2042" s="1" t="s">
        <v>40</v>
      </c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</row>
    <row r="2043" spans="1:76" x14ac:dyDescent="0.2">
      <c r="A2043" s="1" t="s">
        <v>20</v>
      </c>
      <c r="B2043" s="1" t="s">
        <v>213</v>
      </c>
      <c r="C2043" s="1" t="s">
        <v>241</v>
      </c>
      <c r="D2043" s="1" t="s">
        <v>122</v>
      </c>
      <c r="E2043" s="1" t="s">
        <v>2</v>
      </c>
      <c r="F2043" s="1" t="s">
        <v>508</v>
      </c>
      <c r="G2043" s="1" t="s">
        <v>107</v>
      </c>
      <c r="H2043" s="8"/>
      <c r="I2043" s="8">
        <v>2015</v>
      </c>
      <c r="J2043" s="1" t="s">
        <v>124</v>
      </c>
      <c r="K2043" s="9">
        <v>2920</v>
      </c>
      <c r="L2043" s="10">
        <f>K2043/ VLOOKUP(A2043,Indicators!$B$1:$V$7,21,FALSE)</f>
        <v>12.77396211557811</v>
      </c>
      <c r="M2043" s="1" t="s">
        <v>170</v>
      </c>
      <c r="N2043" s="1" t="s">
        <v>71</v>
      </c>
      <c r="O2043" s="11"/>
      <c r="P2043" s="8" t="str">
        <f>IF(H2043="Y", K2043/VLOOKUP(A2043,Indicators!$B$1:$S$7,18,FALSE),"")</f>
        <v/>
      </c>
      <c r="Q2043" s="8" t="str">
        <f t="shared" si="0"/>
        <v/>
      </c>
      <c r="R2043" s="1" t="s">
        <v>97</v>
      </c>
      <c r="S2043" s="1" t="s">
        <v>45</v>
      </c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</row>
    <row r="2044" spans="1:76" x14ac:dyDescent="0.2">
      <c r="A2044" s="1" t="s">
        <v>20</v>
      </c>
      <c r="B2044" s="1" t="s">
        <v>213</v>
      </c>
      <c r="C2044" s="1" t="s">
        <v>240</v>
      </c>
      <c r="D2044" s="1" t="s">
        <v>153</v>
      </c>
      <c r="E2044" s="1" t="s">
        <v>2</v>
      </c>
      <c r="F2044" s="1" t="s">
        <v>508</v>
      </c>
      <c r="G2044" s="1" t="s">
        <v>107</v>
      </c>
      <c r="H2044" s="8"/>
      <c r="I2044" s="8">
        <v>2015</v>
      </c>
      <c r="J2044" s="1" t="s">
        <v>124</v>
      </c>
      <c r="K2044" s="9">
        <v>2980</v>
      </c>
      <c r="L2044" s="10">
        <f>K2044/ VLOOKUP(A2044,Indicators!$B$1:$V$7,21,FALSE)</f>
        <v>13.036440789185878</v>
      </c>
      <c r="M2044" s="1" t="s">
        <v>219</v>
      </c>
      <c r="N2044" s="1" t="s">
        <v>71</v>
      </c>
      <c r="O2044" s="11"/>
      <c r="P2044" s="8" t="str">
        <f>IF(H2044="Y", K2044/VLOOKUP(A2044,Indicators!$B$1:$S$7,18,FALSE),"")</f>
        <v/>
      </c>
      <c r="Q2044" s="8" t="str">
        <f t="shared" si="0"/>
        <v/>
      </c>
      <c r="R2044" s="1" t="s">
        <v>97</v>
      </c>
      <c r="S2044" s="1" t="s">
        <v>40</v>
      </c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</row>
    <row r="2045" spans="1:76" x14ac:dyDescent="0.2">
      <c r="A2045" s="1" t="s">
        <v>20</v>
      </c>
      <c r="B2045" s="1" t="s">
        <v>213</v>
      </c>
      <c r="C2045" s="1" t="s">
        <v>233</v>
      </c>
      <c r="D2045" s="1" t="s">
        <v>128</v>
      </c>
      <c r="E2045" s="1" t="s">
        <v>2</v>
      </c>
      <c r="F2045" s="1" t="s">
        <v>508</v>
      </c>
      <c r="G2045" s="1" t="s">
        <v>107</v>
      </c>
      <c r="H2045" s="8"/>
      <c r="I2045" s="8">
        <v>2015</v>
      </c>
      <c r="J2045" s="1" t="s">
        <v>124</v>
      </c>
      <c r="K2045" s="9">
        <v>2980</v>
      </c>
      <c r="L2045" s="10">
        <f>K2045/ VLOOKUP(A2045,Indicators!$B$1:$V$7,21,FALSE)</f>
        <v>13.036440789185878</v>
      </c>
      <c r="M2045" s="1" t="s">
        <v>170</v>
      </c>
      <c r="N2045" s="1" t="s">
        <v>71</v>
      </c>
      <c r="O2045" s="11"/>
      <c r="P2045" s="8" t="str">
        <f>IF(H2045="Y", K2045/VLOOKUP(A2045,Indicators!$B$1:$S$7,18,FALSE),"")</f>
        <v/>
      </c>
      <c r="Q2045" s="8" t="str">
        <f t="shared" si="0"/>
        <v/>
      </c>
      <c r="R2045" s="1" t="s">
        <v>133</v>
      </c>
      <c r="S2045" s="1" t="s">
        <v>52</v>
      </c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</row>
    <row r="2046" spans="1:76" x14ac:dyDescent="0.2">
      <c r="A2046" s="1" t="s">
        <v>20</v>
      </c>
      <c r="B2046" s="1" t="s">
        <v>213</v>
      </c>
      <c r="C2046" s="1" t="s">
        <v>227</v>
      </c>
      <c r="D2046" s="1" t="s">
        <v>153</v>
      </c>
      <c r="E2046" s="1" t="s">
        <v>2</v>
      </c>
      <c r="F2046" s="1" t="s">
        <v>508</v>
      </c>
      <c r="G2046" s="1" t="s">
        <v>107</v>
      </c>
      <c r="H2046" s="8"/>
      <c r="I2046" s="8">
        <v>2015</v>
      </c>
      <c r="J2046" s="1" t="s">
        <v>124</v>
      </c>
      <c r="K2046" s="9">
        <v>3020</v>
      </c>
      <c r="L2046" s="10">
        <f>K2046/ VLOOKUP(A2046,Indicators!$B$1:$V$7,21,FALSE)</f>
        <v>13.211426571591058</v>
      </c>
      <c r="M2046" s="1" t="s">
        <v>219</v>
      </c>
      <c r="N2046" s="1" t="s">
        <v>71</v>
      </c>
      <c r="O2046" s="11"/>
      <c r="P2046" s="8" t="str">
        <f>IF(H2046="Y", K2046/VLOOKUP(A2046,Indicators!$B$1:$S$7,18,FALSE),"")</f>
        <v/>
      </c>
      <c r="Q2046" s="8" t="str">
        <f t="shared" si="0"/>
        <v/>
      </c>
      <c r="R2046" s="1" t="s">
        <v>97</v>
      </c>
      <c r="S2046" s="1" t="s">
        <v>40</v>
      </c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</row>
    <row r="2047" spans="1:76" x14ac:dyDescent="0.2">
      <c r="A2047" s="1" t="s">
        <v>20</v>
      </c>
      <c r="B2047" s="1" t="s">
        <v>213</v>
      </c>
      <c r="C2047" s="1" t="s">
        <v>245</v>
      </c>
      <c r="D2047" s="1" t="s">
        <v>153</v>
      </c>
      <c r="E2047" s="1" t="s">
        <v>2</v>
      </c>
      <c r="F2047" s="1" t="s">
        <v>508</v>
      </c>
      <c r="G2047" s="1" t="s">
        <v>107</v>
      </c>
      <c r="H2047" s="8"/>
      <c r="I2047" s="8">
        <v>2015</v>
      </c>
      <c r="J2047" s="1" t="s">
        <v>124</v>
      </c>
      <c r="K2047" s="9">
        <v>3120</v>
      </c>
      <c r="L2047" s="10">
        <f>K2047/ VLOOKUP(A2047,Indicators!$B$1:$V$7,21,FALSE)</f>
        <v>13.648891027604007</v>
      </c>
      <c r="M2047" s="1" t="s">
        <v>215</v>
      </c>
      <c r="N2047" s="1" t="s">
        <v>71</v>
      </c>
      <c r="O2047" s="11"/>
      <c r="P2047" s="8" t="str">
        <f>IF(H2047="Y", K2047/VLOOKUP(A2047,Indicators!$B$1:$S$7,18,FALSE),"")</f>
        <v/>
      </c>
      <c r="Q2047" s="8" t="str">
        <f t="shared" si="0"/>
        <v/>
      </c>
      <c r="R2047" s="1" t="s">
        <v>97</v>
      </c>
      <c r="S2047" s="1" t="s">
        <v>85</v>
      </c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</row>
    <row r="2048" spans="1:76" x14ac:dyDescent="0.2">
      <c r="A2048" s="1" t="s">
        <v>20</v>
      </c>
      <c r="B2048" s="1" t="s">
        <v>213</v>
      </c>
      <c r="C2048" s="1" t="s">
        <v>247</v>
      </c>
      <c r="D2048" s="1" t="s">
        <v>128</v>
      </c>
      <c r="E2048" s="1" t="s">
        <v>2</v>
      </c>
      <c r="F2048" s="1" t="s">
        <v>508</v>
      </c>
      <c r="G2048" s="1" t="s">
        <v>107</v>
      </c>
      <c r="H2048" s="8"/>
      <c r="I2048" s="8">
        <v>2015</v>
      </c>
      <c r="J2048" s="1" t="s">
        <v>124</v>
      </c>
      <c r="K2048" s="9">
        <v>3750</v>
      </c>
      <c r="L2048" s="10">
        <f>K2048/ VLOOKUP(A2048,Indicators!$B$1:$V$7,21,FALSE)</f>
        <v>16.404917100485584</v>
      </c>
      <c r="M2048" s="1" t="s">
        <v>170</v>
      </c>
      <c r="N2048" s="1" t="s">
        <v>71</v>
      </c>
      <c r="O2048" s="11"/>
      <c r="P2048" s="8" t="str">
        <f>IF(H2048="Y", K2048/VLOOKUP(A2048,Indicators!$B$1:$S$7,18,FALSE),"")</f>
        <v/>
      </c>
      <c r="Q2048" s="8" t="str">
        <f t="shared" si="0"/>
        <v/>
      </c>
      <c r="R2048" s="1" t="s">
        <v>95</v>
      </c>
      <c r="S2048" s="1" t="s">
        <v>66</v>
      </c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</row>
    <row r="2049" spans="1:76" x14ac:dyDescent="0.2">
      <c r="A2049" s="1" t="s">
        <v>20</v>
      </c>
      <c r="B2049" s="1" t="s">
        <v>213</v>
      </c>
      <c r="C2049" s="1" t="s">
        <v>248</v>
      </c>
      <c r="D2049" s="1" t="s">
        <v>122</v>
      </c>
      <c r="E2049" s="1" t="s">
        <v>2</v>
      </c>
      <c r="F2049" s="1" t="s">
        <v>508</v>
      </c>
      <c r="G2049" s="1" t="s">
        <v>107</v>
      </c>
      <c r="H2049" s="8"/>
      <c r="I2049" s="8">
        <v>2015</v>
      </c>
      <c r="J2049" s="1" t="s">
        <v>124</v>
      </c>
      <c r="K2049" s="9">
        <v>3870</v>
      </c>
      <c r="L2049" s="10">
        <f>K2049/ VLOOKUP(A2049,Indicators!$B$1:$V$7,21,FALSE)</f>
        <v>16.929874447701124</v>
      </c>
      <c r="M2049" s="1" t="s">
        <v>170</v>
      </c>
      <c r="N2049" s="1" t="s">
        <v>71</v>
      </c>
      <c r="O2049" s="11"/>
      <c r="P2049" s="8" t="str">
        <f>IF(H2049="Y", K2049/VLOOKUP(A2049,Indicators!$B$1:$S$7,18,FALSE),"")</f>
        <v/>
      </c>
      <c r="Q2049" s="8" t="str">
        <f t="shared" si="0"/>
        <v/>
      </c>
      <c r="R2049" s="1" t="s">
        <v>97</v>
      </c>
      <c r="S2049" s="1" t="s">
        <v>45</v>
      </c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</row>
    <row r="2050" spans="1:76" x14ac:dyDescent="0.2">
      <c r="A2050" s="1" t="s">
        <v>20</v>
      </c>
      <c r="B2050" s="1" t="s">
        <v>213</v>
      </c>
      <c r="C2050" s="1" t="s">
        <v>232</v>
      </c>
      <c r="D2050" s="1" t="s">
        <v>122</v>
      </c>
      <c r="E2050" s="1" t="s">
        <v>2</v>
      </c>
      <c r="F2050" s="1" t="s">
        <v>508</v>
      </c>
      <c r="G2050" s="1" t="s">
        <v>107</v>
      </c>
      <c r="H2050" s="8"/>
      <c r="I2050" s="8">
        <v>2015</v>
      </c>
      <c r="J2050" s="1" t="s">
        <v>124</v>
      </c>
      <c r="K2050" s="9">
        <v>3960</v>
      </c>
      <c r="L2050" s="10">
        <f>K2050/ VLOOKUP(A2050,Indicators!$B$1:$V$7,21,FALSE)</f>
        <v>17.323592458112778</v>
      </c>
      <c r="M2050" s="1" t="s">
        <v>170</v>
      </c>
      <c r="N2050" s="1" t="s">
        <v>71</v>
      </c>
      <c r="O2050" s="11"/>
      <c r="P2050" s="8" t="str">
        <f>IF(H2050="Y", K2050/VLOOKUP(A2050,Indicators!$B$1:$S$7,18,FALSE),"")</f>
        <v/>
      </c>
      <c r="Q2050" s="8" t="str">
        <f t="shared" si="0"/>
        <v/>
      </c>
      <c r="R2050" s="1" t="s">
        <v>97</v>
      </c>
      <c r="S2050" s="1" t="s">
        <v>48</v>
      </c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</row>
    <row r="2051" spans="1:76" x14ac:dyDescent="0.2">
      <c r="A2051" s="1" t="s">
        <v>20</v>
      </c>
      <c r="B2051" s="1" t="s">
        <v>213</v>
      </c>
      <c r="C2051" s="1" t="s">
        <v>231</v>
      </c>
      <c r="D2051" s="1" t="s">
        <v>153</v>
      </c>
      <c r="E2051" s="1" t="s">
        <v>2</v>
      </c>
      <c r="F2051" s="1" t="s">
        <v>508</v>
      </c>
      <c r="G2051" s="1" t="s">
        <v>107</v>
      </c>
      <c r="H2051" s="8"/>
      <c r="I2051" s="8">
        <v>2015</v>
      </c>
      <c r="J2051" s="1" t="s">
        <v>124</v>
      </c>
      <c r="K2051" s="9">
        <v>4330</v>
      </c>
      <c r="L2051" s="10">
        <f>K2051/ VLOOKUP(A2051,Indicators!$B$1:$V$7,21,FALSE)</f>
        <v>18.942210945360689</v>
      </c>
      <c r="M2051" s="1" t="s">
        <v>219</v>
      </c>
      <c r="N2051" s="1" t="s">
        <v>71</v>
      </c>
      <c r="O2051" s="11"/>
      <c r="P2051" s="8" t="str">
        <f>IF(H2051="Y", K2051/VLOOKUP(A2051,Indicators!$B$1:$S$7,18,FALSE),"")</f>
        <v/>
      </c>
      <c r="Q2051" s="8" t="str">
        <f t="shared" si="0"/>
        <v/>
      </c>
      <c r="R2051" s="1" t="s">
        <v>97</v>
      </c>
      <c r="S2051" s="1" t="s">
        <v>40</v>
      </c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</row>
    <row r="2052" spans="1:76" x14ac:dyDescent="0.2">
      <c r="A2052" s="1" t="s">
        <v>20</v>
      </c>
      <c r="B2052" s="1" t="s">
        <v>213</v>
      </c>
      <c r="C2052" s="1" t="s">
        <v>220</v>
      </c>
      <c r="D2052" s="1" t="s">
        <v>122</v>
      </c>
      <c r="E2052" s="1" t="s">
        <v>2</v>
      </c>
      <c r="F2052" s="1" t="s">
        <v>508</v>
      </c>
      <c r="G2052" s="1" t="s">
        <v>107</v>
      </c>
      <c r="H2052" s="8"/>
      <c r="I2052" s="8">
        <v>2015</v>
      </c>
      <c r="J2052" s="1" t="s">
        <v>124</v>
      </c>
      <c r="K2052" s="9">
        <v>4560</v>
      </c>
      <c r="L2052" s="10">
        <f>K2052/ VLOOKUP(A2052,Indicators!$B$1:$V$7,21,FALSE)</f>
        <v>19.948379194190473</v>
      </c>
      <c r="M2052" s="1" t="s">
        <v>219</v>
      </c>
      <c r="N2052" s="1" t="s">
        <v>71</v>
      </c>
      <c r="O2052" s="11"/>
      <c r="P2052" s="8" t="str">
        <f>IF(H2052="Y", K2052/VLOOKUP(A2052,Indicators!$B$1:$S$7,18,FALSE),"")</f>
        <v/>
      </c>
      <c r="Q2052" s="8" t="str">
        <f t="shared" si="0"/>
        <v/>
      </c>
      <c r="R2052" s="1" t="s">
        <v>97</v>
      </c>
      <c r="S2052" s="1" t="s">
        <v>40</v>
      </c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</row>
    <row r="2053" spans="1:76" x14ac:dyDescent="0.2">
      <c r="A2053" s="1" t="s">
        <v>20</v>
      </c>
      <c r="B2053" s="1" t="s">
        <v>213</v>
      </c>
      <c r="C2053" s="1" t="s">
        <v>216</v>
      </c>
      <c r="D2053" s="1" t="s">
        <v>139</v>
      </c>
      <c r="E2053" s="1" t="s">
        <v>2</v>
      </c>
      <c r="F2053" s="1" t="s">
        <v>508</v>
      </c>
      <c r="G2053" s="1" t="s">
        <v>107</v>
      </c>
      <c r="H2053" s="8"/>
      <c r="I2053" s="8">
        <v>2015</v>
      </c>
      <c r="J2053" s="1" t="s">
        <v>124</v>
      </c>
      <c r="K2053" s="9">
        <v>4820</v>
      </c>
      <c r="L2053" s="10">
        <f>K2053/ VLOOKUP(A2053,Indicators!$B$1:$V$7,21,FALSE)</f>
        <v>21.08578677982414</v>
      </c>
      <c r="M2053" s="1" t="s">
        <v>215</v>
      </c>
      <c r="N2053" s="1" t="s">
        <v>71</v>
      </c>
      <c r="O2053" s="11"/>
      <c r="P2053" s="8" t="str">
        <f>IF(H2053="Y", K2053/VLOOKUP(A2053,Indicators!$B$1:$S$7,18,FALSE),"")</f>
        <v/>
      </c>
      <c r="Q2053" s="8" t="str">
        <f t="shared" si="0"/>
        <v/>
      </c>
      <c r="R2053" s="1" t="s">
        <v>97</v>
      </c>
      <c r="S2053" s="1" t="s">
        <v>85</v>
      </c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</row>
    <row r="2054" spans="1:76" x14ac:dyDescent="0.2">
      <c r="A2054" s="1" t="s">
        <v>20</v>
      </c>
      <c r="B2054" s="1" t="s">
        <v>213</v>
      </c>
      <c r="C2054" s="1" t="s">
        <v>225</v>
      </c>
      <c r="D2054" s="1" t="s">
        <v>122</v>
      </c>
      <c r="E2054" s="1" t="s">
        <v>2</v>
      </c>
      <c r="F2054" s="1" t="s">
        <v>508</v>
      </c>
      <c r="G2054" s="1" t="s">
        <v>107</v>
      </c>
      <c r="H2054" s="8"/>
      <c r="I2054" s="8">
        <v>2015</v>
      </c>
      <c r="J2054" s="1" t="s">
        <v>124</v>
      </c>
      <c r="K2054" s="9">
        <v>4900</v>
      </c>
      <c r="L2054" s="10">
        <f>K2054/ VLOOKUP(A2054,Indicators!$B$1:$V$7,21,FALSE)</f>
        <v>21.435758344634497</v>
      </c>
      <c r="M2054" s="1" t="s">
        <v>226</v>
      </c>
      <c r="N2054" s="1" t="s">
        <v>71</v>
      </c>
      <c r="O2054" s="11"/>
      <c r="P2054" s="8" t="str">
        <f>IF(H2054="Y", K2054/VLOOKUP(A2054,Indicators!$B$1:$S$7,18,FALSE),"")</f>
        <v/>
      </c>
      <c r="Q2054" s="8" t="str">
        <f t="shared" si="0"/>
        <v/>
      </c>
      <c r="R2054" s="1" t="s">
        <v>133</v>
      </c>
      <c r="S2054" s="1" t="s">
        <v>63</v>
      </c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</row>
    <row r="2055" spans="1:76" x14ac:dyDescent="0.2">
      <c r="A2055" s="1" t="s">
        <v>20</v>
      </c>
      <c r="B2055" s="1" t="s">
        <v>213</v>
      </c>
      <c r="C2055" s="1" t="s">
        <v>243</v>
      </c>
      <c r="D2055" s="1" t="s">
        <v>153</v>
      </c>
      <c r="E2055" s="1" t="s">
        <v>2</v>
      </c>
      <c r="F2055" s="1" t="s">
        <v>508</v>
      </c>
      <c r="G2055" s="1" t="s">
        <v>107</v>
      </c>
      <c r="H2055" s="8"/>
      <c r="I2055" s="8">
        <v>2015</v>
      </c>
      <c r="J2055" s="1" t="s">
        <v>124</v>
      </c>
      <c r="K2055" s="9">
        <v>4910</v>
      </c>
      <c r="L2055" s="10">
        <f>K2055/ VLOOKUP(A2055,Indicators!$B$1:$V$7,21,FALSE)</f>
        <v>21.479504790235794</v>
      </c>
      <c r="M2055" s="1" t="s">
        <v>219</v>
      </c>
      <c r="N2055" s="1" t="s">
        <v>71</v>
      </c>
      <c r="O2055" s="11"/>
      <c r="P2055" s="8" t="str">
        <f>IF(H2055="Y", K2055/VLOOKUP(A2055,Indicators!$B$1:$S$7,18,FALSE),"")</f>
        <v/>
      </c>
      <c r="Q2055" s="8" t="str">
        <f t="shared" si="0"/>
        <v/>
      </c>
      <c r="R2055" s="1" t="s">
        <v>97</v>
      </c>
      <c r="S2055" s="1" t="s">
        <v>40</v>
      </c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</row>
    <row r="2056" spans="1:76" x14ac:dyDescent="0.2">
      <c r="A2056" s="1" t="s">
        <v>20</v>
      </c>
      <c r="B2056" s="1" t="s">
        <v>213</v>
      </c>
      <c r="C2056" s="1" t="s">
        <v>231</v>
      </c>
      <c r="D2056" s="1" t="s">
        <v>153</v>
      </c>
      <c r="E2056" s="1" t="s">
        <v>2</v>
      </c>
      <c r="F2056" s="1" t="s">
        <v>508</v>
      </c>
      <c r="G2056" s="1" t="s">
        <v>107</v>
      </c>
      <c r="H2056" s="8"/>
      <c r="I2056" s="8">
        <v>2015</v>
      </c>
      <c r="J2056" s="1" t="s">
        <v>124</v>
      </c>
      <c r="K2056" s="9">
        <v>5000</v>
      </c>
      <c r="L2056" s="10">
        <f>K2056/ VLOOKUP(A2056,Indicators!$B$1:$V$7,21,FALSE)</f>
        <v>21.873222800647447</v>
      </c>
      <c r="M2056" s="1" t="s">
        <v>219</v>
      </c>
      <c r="N2056" s="1" t="s">
        <v>71</v>
      </c>
      <c r="O2056" s="11"/>
      <c r="P2056" s="8" t="str">
        <f>IF(H2056="Y", K2056/VLOOKUP(A2056,Indicators!$B$1:$S$7,18,FALSE),"")</f>
        <v/>
      </c>
      <c r="Q2056" s="8" t="str">
        <f t="shared" si="0"/>
        <v/>
      </c>
      <c r="R2056" s="1" t="s">
        <v>97</v>
      </c>
      <c r="S2056" s="1" t="s">
        <v>40</v>
      </c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</row>
    <row r="2057" spans="1:76" x14ac:dyDescent="0.2">
      <c r="A2057" s="1" t="s">
        <v>20</v>
      </c>
      <c r="B2057" s="1" t="s">
        <v>213</v>
      </c>
      <c r="C2057" s="1" t="s">
        <v>238</v>
      </c>
      <c r="D2057" s="1" t="s">
        <v>131</v>
      </c>
      <c r="E2057" s="1" t="s">
        <v>2</v>
      </c>
      <c r="F2057" s="1" t="s">
        <v>508</v>
      </c>
      <c r="G2057" s="1" t="s">
        <v>107</v>
      </c>
      <c r="H2057" s="8"/>
      <c r="I2057" s="8">
        <v>2015</v>
      </c>
      <c r="J2057" s="1" t="s">
        <v>124</v>
      </c>
      <c r="K2057" s="9">
        <v>5000</v>
      </c>
      <c r="L2057" s="10">
        <f>K2057/ VLOOKUP(A2057,Indicators!$B$1:$V$7,21,FALSE)</f>
        <v>21.873222800647447</v>
      </c>
      <c r="M2057" s="1" t="s">
        <v>170</v>
      </c>
      <c r="N2057" s="1" t="s">
        <v>71</v>
      </c>
      <c r="O2057" s="11"/>
      <c r="P2057" s="8" t="str">
        <f>IF(H2057="Y", K2057/VLOOKUP(A2057,Indicators!$B$1:$S$7,18,FALSE),"")</f>
        <v/>
      </c>
      <c r="Q2057" s="8" t="str">
        <f t="shared" si="0"/>
        <v/>
      </c>
      <c r="R2057" s="1" t="s">
        <v>97</v>
      </c>
      <c r="S2057" s="1" t="s">
        <v>44</v>
      </c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</row>
    <row r="2058" spans="1:76" x14ac:dyDescent="0.2">
      <c r="A2058" s="1" t="s">
        <v>20</v>
      </c>
      <c r="B2058" s="1" t="s">
        <v>213</v>
      </c>
      <c r="C2058" s="1" t="s">
        <v>252</v>
      </c>
      <c r="D2058" s="1" t="s">
        <v>122</v>
      </c>
      <c r="E2058" s="1" t="s">
        <v>2</v>
      </c>
      <c r="F2058" s="1" t="s">
        <v>508</v>
      </c>
      <c r="G2058" s="1" t="s">
        <v>107</v>
      </c>
      <c r="H2058" s="8"/>
      <c r="I2058" s="8">
        <v>2015</v>
      </c>
      <c r="J2058" s="1" t="s">
        <v>124</v>
      </c>
      <c r="K2058" s="9">
        <v>5040</v>
      </c>
      <c r="L2058" s="10">
        <f>K2058/ VLOOKUP(A2058,Indicators!$B$1:$V$7,21,FALSE)</f>
        <v>22.048208583052627</v>
      </c>
      <c r="M2058" s="1" t="s">
        <v>170</v>
      </c>
      <c r="N2058" s="1" t="s">
        <v>71</v>
      </c>
      <c r="O2058" s="11"/>
      <c r="P2058" s="8" t="str">
        <f>IF(H2058="Y", K2058/VLOOKUP(A2058,Indicators!$B$1:$S$7,18,FALSE),"")</f>
        <v/>
      </c>
      <c r="Q2058" s="8" t="str">
        <f t="shared" si="0"/>
        <v/>
      </c>
      <c r="R2058" s="1" t="s">
        <v>97</v>
      </c>
      <c r="S2058" s="1" t="s">
        <v>45</v>
      </c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</row>
    <row r="2059" spans="1:76" x14ac:dyDescent="0.2">
      <c r="A2059" s="1" t="s">
        <v>20</v>
      </c>
      <c r="B2059" s="1" t="s">
        <v>213</v>
      </c>
      <c r="C2059" s="1" t="s">
        <v>242</v>
      </c>
      <c r="D2059" s="1" t="s">
        <v>122</v>
      </c>
      <c r="E2059" s="1" t="s">
        <v>2</v>
      </c>
      <c r="F2059" s="1" t="s">
        <v>508</v>
      </c>
      <c r="G2059" s="1" t="s">
        <v>107</v>
      </c>
      <c r="H2059" s="8"/>
      <c r="I2059" s="8">
        <v>2015</v>
      </c>
      <c r="J2059" s="1" t="s">
        <v>124</v>
      </c>
      <c r="K2059" s="9">
        <v>5060</v>
      </c>
      <c r="L2059" s="10">
        <f>K2059/ VLOOKUP(A2059,Indicators!$B$1:$V$7,21,FALSE)</f>
        <v>22.135701474255217</v>
      </c>
      <c r="M2059" s="1" t="s">
        <v>170</v>
      </c>
      <c r="N2059" s="1" t="s">
        <v>71</v>
      </c>
      <c r="O2059" s="11"/>
      <c r="P2059" s="8" t="str">
        <f>IF(H2059="Y", K2059/VLOOKUP(A2059,Indicators!$B$1:$S$7,18,FALSE),"")</f>
        <v/>
      </c>
      <c r="Q2059" s="8" t="str">
        <f t="shared" si="0"/>
        <v/>
      </c>
      <c r="R2059" s="1" t="s">
        <v>97</v>
      </c>
      <c r="S2059" s="1" t="s">
        <v>80</v>
      </c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</row>
    <row r="2060" spans="1:76" x14ac:dyDescent="0.2">
      <c r="A2060" s="1" t="s">
        <v>20</v>
      </c>
      <c r="B2060" s="1" t="s">
        <v>213</v>
      </c>
      <c r="C2060" s="1" t="s">
        <v>221</v>
      </c>
      <c r="D2060" s="1" t="s">
        <v>153</v>
      </c>
      <c r="E2060" s="1" t="s">
        <v>2</v>
      </c>
      <c r="F2060" s="1" t="s">
        <v>508</v>
      </c>
      <c r="G2060" s="1" t="s">
        <v>107</v>
      </c>
      <c r="H2060" s="8"/>
      <c r="I2060" s="8">
        <v>2015</v>
      </c>
      <c r="J2060" s="1" t="s">
        <v>124</v>
      </c>
      <c r="K2060" s="9">
        <v>5110</v>
      </c>
      <c r="L2060" s="10">
        <f>K2060/ VLOOKUP(A2060,Indicators!$B$1:$V$7,21,FALSE)</f>
        <v>22.354433702261691</v>
      </c>
      <c r="M2060" s="1" t="s">
        <v>215</v>
      </c>
      <c r="N2060" s="1" t="s">
        <v>71</v>
      </c>
      <c r="O2060" s="11"/>
      <c r="P2060" s="8" t="str">
        <f>IF(H2060="Y", K2060/VLOOKUP(A2060,Indicators!$B$1:$S$7,18,FALSE),"")</f>
        <v/>
      </c>
      <c r="Q2060" s="8" t="str">
        <f t="shared" si="0"/>
        <v/>
      </c>
      <c r="R2060" s="1" t="s">
        <v>97</v>
      </c>
      <c r="S2060" s="1" t="s">
        <v>85</v>
      </c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</row>
    <row r="2061" spans="1:76" x14ac:dyDescent="0.2">
      <c r="A2061" s="1" t="s">
        <v>20</v>
      </c>
      <c r="B2061" s="1" t="s">
        <v>213</v>
      </c>
      <c r="C2061" s="1" t="s">
        <v>222</v>
      </c>
      <c r="D2061" s="1" t="s">
        <v>153</v>
      </c>
      <c r="E2061" s="1" t="s">
        <v>2</v>
      </c>
      <c r="F2061" s="1" t="s">
        <v>508</v>
      </c>
      <c r="G2061" s="1" t="s">
        <v>107</v>
      </c>
      <c r="H2061" s="8"/>
      <c r="I2061" s="8">
        <v>2015</v>
      </c>
      <c r="J2061" s="1" t="s">
        <v>124</v>
      </c>
      <c r="K2061" s="9">
        <v>5660</v>
      </c>
      <c r="L2061" s="10">
        <f>K2061/ VLOOKUP(A2061,Indicators!$B$1:$V$7,21,FALSE)</f>
        <v>24.760488210332909</v>
      </c>
      <c r="M2061" s="1" t="s">
        <v>219</v>
      </c>
      <c r="N2061" s="1" t="s">
        <v>71</v>
      </c>
      <c r="O2061" s="11"/>
      <c r="P2061" s="8" t="str">
        <f>IF(H2061="Y", K2061/VLOOKUP(A2061,Indicators!$B$1:$S$7,18,FALSE),"")</f>
        <v/>
      </c>
      <c r="Q2061" s="8" t="str">
        <f t="shared" si="0"/>
        <v/>
      </c>
      <c r="R2061" s="1" t="s">
        <v>97</v>
      </c>
      <c r="S2061" s="1" t="s">
        <v>40</v>
      </c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</row>
    <row r="2062" spans="1:76" x14ac:dyDescent="0.2">
      <c r="A2062" s="1" t="s">
        <v>20</v>
      </c>
      <c r="B2062" s="1" t="s">
        <v>213</v>
      </c>
      <c r="C2062" s="1" t="s">
        <v>238</v>
      </c>
      <c r="D2062" s="1" t="s">
        <v>131</v>
      </c>
      <c r="E2062" s="1" t="s">
        <v>2</v>
      </c>
      <c r="F2062" s="1" t="s">
        <v>508</v>
      </c>
      <c r="G2062" s="1" t="s">
        <v>107</v>
      </c>
      <c r="H2062" s="8"/>
      <c r="I2062" s="8">
        <v>2015</v>
      </c>
      <c r="J2062" s="1" t="s">
        <v>124</v>
      </c>
      <c r="K2062" s="9">
        <v>5960</v>
      </c>
      <c r="L2062" s="10">
        <f>K2062/ VLOOKUP(A2062,Indicators!$B$1:$V$7,21,FALSE)</f>
        <v>26.072881578371756</v>
      </c>
      <c r="M2062" s="1" t="s">
        <v>170</v>
      </c>
      <c r="N2062" s="1" t="s">
        <v>71</v>
      </c>
      <c r="O2062" s="11"/>
      <c r="P2062" s="8" t="str">
        <f>IF(H2062="Y", K2062/VLOOKUP(A2062,Indicators!$B$1:$S$7,18,FALSE),"")</f>
        <v/>
      </c>
      <c r="Q2062" s="8" t="str">
        <f t="shared" si="0"/>
        <v/>
      </c>
      <c r="R2062" s="1" t="s">
        <v>97</v>
      </c>
      <c r="S2062" s="1" t="s">
        <v>44</v>
      </c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</row>
    <row r="2063" spans="1:76" x14ac:dyDescent="0.2">
      <c r="A2063" s="1" t="s">
        <v>20</v>
      </c>
      <c r="B2063" s="1" t="s">
        <v>213</v>
      </c>
      <c r="C2063" s="1" t="s">
        <v>223</v>
      </c>
      <c r="D2063" s="1" t="s">
        <v>153</v>
      </c>
      <c r="E2063" s="1" t="s">
        <v>2</v>
      </c>
      <c r="F2063" s="1" t="s">
        <v>508</v>
      </c>
      <c r="G2063" s="1" t="s">
        <v>107</v>
      </c>
      <c r="H2063" s="8"/>
      <c r="I2063" s="8">
        <v>2015</v>
      </c>
      <c r="J2063" s="1" t="s">
        <v>124</v>
      </c>
      <c r="K2063" s="9">
        <v>6010</v>
      </c>
      <c r="L2063" s="10">
        <f>K2063/ VLOOKUP(A2063,Indicators!$B$1:$V$7,21,FALSE)</f>
        <v>26.29161380637823</v>
      </c>
      <c r="M2063" s="1" t="s">
        <v>219</v>
      </c>
      <c r="N2063" s="1" t="s">
        <v>71</v>
      </c>
      <c r="O2063" s="8">
        <v>4</v>
      </c>
      <c r="P2063" s="8" t="str">
        <f>IF(H2063="Y", K2063/VLOOKUP(A2063,Indicators!$B$1:$S$7,18,FALSE),"")</f>
        <v/>
      </c>
      <c r="Q2063" s="8" t="e">
        <f t="shared" si="0"/>
        <v>#VALUE!</v>
      </c>
      <c r="R2063" s="1" t="s">
        <v>97</v>
      </c>
      <c r="S2063" s="1" t="s">
        <v>40</v>
      </c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</row>
    <row r="2064" spans="1:76" x14ac:dyDescent="0.2">
      <c r="A2064" s="1" t="s">
        <v>20</v>
      </c>
      <c r="B2064" s="1" t="s">
        <v>213</v>
      </c>
      <c r="C2064" s="1" t="s">
        <v>228</v>
      </c>
      <c r="D2064" s="1" t="s">
        <v>131</v>
      </c>
      <c r="E2064" s="1" t="s">
        <v>2</v>
      </c>
      <c r="F2064" s="1" t="s">
        <v>508</v>
      </c>
      <c r="G2064" s="1" t="s">
        <v>107</v>
      </c>
      <c r="H2064" s="8"/>
      <c r="I2064" s="8">
        <v>2015</v>
      </c>
      <c r="J2064" s="1" t="s">
        <v>124</v>
      </c>
      <c r="K2064" s="9">
        <v>6030</v>
      </c>
      <c r="L2064" s="10">
        <f>K2064/ VLOOKUP(A2064,Indicators!$B$1:$V$7,21,FALSE)</f>
        <v>26.37910669758082</v>
      </c>
      <c r="M2064" s="1" t="s">
        <v>170</v>
      </c>
      <c r="N2064" s="1" t="s">
        <v>71</v>
      </c>
      <c r="O2064" s="11"/>
      <c r="P2064" s="8" t="str">
        <f>IF(H2064="Y", K2064/VLOOKUP(A2064,Indicators!$B$1:$S$7,18,FALSE),"")</f>
        <v/>
      </c>
      <c r="Q2064" s="8" t="str">
        <f t="shared" si="0"/>
        <v/>
      </c>
      <c r="R2064" s="1" t="s">
        <v>97</v>
      </c>
      <c r="S2064" s="1" t="s">
        <v>44</v>
      </c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</row>
    <row r="2065" spans="1:76" x14ac:dyDescent="0.2">
      <c r="A2065" s="1" t="s">
        <v>20</v>
      </c>
      <c r="B2065" s="1" t="s">
        <v>213</v>
      </c>
      <c r="C2065" s="1" t="s">
        <v>239</v>
      </c>
      <c r="D2065" s="1" t="s">
        <v>131</v>
      </c>
      <c r="E2065" s="1" t="s">
        <v>2</v>
      </c>
      <c r="F2065" s="1" t="s">
        <v>508</v>
      </c>
      <c r="G2065" s="1" t="s">
        <v>107</v>
      </c>
      <c r="H2065" s="8"/>
      <c r="I2065" s="8">
        <v>2015</v>
      </c>
      <c r="J2065" s="1" t="s">
        <v>124</v>
      </c>
      <c r="K2065" s="9">
        <v>6030</v>
      </c>
      <c r="L2065" s="10">
        <f>K2065/ VLOOKUP(A2065,Indicators!$B$1:$V$7,21,FALSE)</f>
        <v>26.37910669758082</v>
      </c>
      <c r="M2065" s="1" t="s">
        <v>170</v>
      </c>
      <c r="N2065" s="1" t="s">
        <v>71</v>
      </c>
      <c r="O2065" s="11"/>
      <c r="P2065" s="8" t="str">
        <f>IF(H2065="Y", K2065/VLOOKUP(A2065,Indicators!$B$1:$S$7,18,FALSE),"")</f>
        <v/>
      </c>
      <c r="Q2065" s="8" t="str">
        <f t="shared" si="0"/>
        <v/>
      </c>
      <c r="R2065" s="1" t="s">
        <v>97</v>
      </c>
      <c r="S2065" s="1" t="s">
        <v>44</v>
      </c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</row>
    <row r="2066" spans="1:76" x14ac:dyDescent="0.2">
      <c r="A2066" s="1" t="s">
        <v>20</v>
      </c>
      <c r="B2066" s="1" t="s">
        <v>213</v>
      </c>
      <c r="C2066" s="1" t="s">
        <v>237</v>
      </c>
      <c r="D2066" s="1" t="s">
        <v>131</v>
      </c>
      <c r="E2066" s="1" t="s">
        <v>2</v>
      </c>
      <c r="F2066" s="1" t="s">
        <v>508</v>
      </c>
      <c r="G2066" s="1" t="s">
        <v>107</v>
      </c>
      <c r="H2066" s="8"/>
      <c r="I2066" s="8">
        <v>2015</v>
      </c>
      <c r="J2066" s="1" t="s">
        <v>124</v>
      </c>
      <c r="K2066" s="9">
        <v>6130</v>
      </c>
      <c r="L2066" s="10">
        <f>K2066/ VLOOKUP(A2066,Indicators!$B$1:$V$7,21,FALSE)</f>
        <v>26.81657115359377</v>
      </c>
      <c r="M2066" s="1" t="s">
        <v>170</v>
      </c>
      <c r="N2066" s="1" t="s">
        <v>71</v>
      </c>
      <c r="O2066" s="11"/>
      <c r="P2066" s="8" t="str">
        <f>IF(H2066="Y", K2066/VLOOKUP(A2066,Indicators!$B$1:$S$7,18,FALSE),"")</f>
        <v/>
      </c>
      <c r="Q2066" s="8" t="str">
        <f t="shared" si="0"/>
        <v/>
      </c>
      <c r="R2066" s="1" t="s">
        <v>97</v>
      </c>
      <c r="S2066" s="1" t="s">
        <v>44</v>
      </c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</row>
    <row r="2067" spans="1:76" x14ac:dyDescent="0.2">
      <c r="A2067" s="1" t="s">
        <v>20</v>
      </c>
      <c r="B2067" s="1" t="s">
        <v>213</v>
      </c>
      <c r="C2067" s="1" t="s">
        <v>224</v>
      </c>
      <c r="D2067" s="1" t="s">
        <v>153</v>
      </c>
      <c r="E2067" s="1" t="s">
        <v>2</v>
      </c>
      <c r="F2067" s="1" t="s">
        <v>508</v>
      </c>
      <c r="G2067" s="1" t="s">
        <v>107</v>
      </c>
      <c r="H2067" s="8"/>
      <c r="I2067" s="8">
        <v>2015</v>
      </c>
      <c r="J2067" s="1" t="s">
        <v>124</v>
      </c>
      <c r="K2067" s="9">
        <v>6500</v>
      </c>
      <c r="L2067" s="10">
        <f>K2067/ VLOOKUP(A2067,Indicators!$B$1:$V$7,21,FALSE)</f>
        <v>28.435189640841681</v>
      </c>
      <c r="M2067" s="1" t="s">
        <v>219</v>
      </c>
      <c r="N2067" s="1" t="s">
        <v>71</v>
      </c>
      <c r="O2067" s="11"/>
      <c r="P2067" s="8" t="str">
        <f>IF(H2067="Y", K2067/VLOOKUP(A2067,Indicators!$B$1:$S$7,18,FALSE),"")</f>
        <v/>
      </c>
      <c r="Q2067" s="8" t="str">
        <f t="shared" si="0"/>
        <v/>
      </c>
      <c r="R2067" s="1" t="s">
        <v>97</v>
      </c>
      <c r="S2067" s="1" t="s">
        <v>40</v>
      </c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</row>
    <row r="2068" spans="1:76" x14ac:dyDescent="0.2">
      <c r="A2068" s="1" t="s">
        <v>20</v>
      </c>
      <c r="B2068" s="1" t="s">
        <v>213</v>
      </c>
      <c r="C2068" s="1" t="s">
        <v>218</v>
      </c>
      <c r="D2068" s="1" t="s">
        <v>153</v>
      </c>
      <c r="E2068" s="1" t="s">
        <v>2</v>
      </c>
      <c r="F2068" s="1" t="s">
        <v>508</v>
      </c>
      <c r="G2068" s="1" t="s">
        <v>107</v>
      </c>
      <c r="H2068" s="8"/>
      <c r="I2068" s="8">
        <v>2015</v>
      </c>
      <c r="J2068" s="1" t="s">
        <v>124</v>
      </c>
      <c r="K2068" s="9">
        <v>6760</v>
      </c>
      <c r="L2068" s="10">
        <f>K2068/ VLOOKUP(A2068,Indicators!$B$1:$V$7,21,FALSE)</f>
        <v>29.572597226475349</v>
      </c>
      <c r="M2068" s="1" t="s">
        <v>219</v>
      </c>
      <c r="N2068" s="1" t="s">
        <v>71</v>
      </c>
      <c r="O2068" s="11"/>
      <c r="P2068" s="8" t="str">
        <f>IF(H2068="Y", K2068/VLOOKUP(A2068,Indicators!$B$1:$S$7,18,FALSE),"")</f>
        <v/>
      </c>
      <c r="Q2068" s="8" t="str">
        <f t="shared" si="0"/>
        <v/>
      </c>
      <c r="R2068" s="1" t="s">
        <v>97</v>
      </c>
      <c r="S2068" s="1" t="s">
        <v>40</v>
      </c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</row>
    <row r="2069" spans="1:76" x14ac:dyDescent="0.2">
      <c r="A2069" s="1" t="s">
        <v>20</v>
      </c>
      <c r="B2069" s="1" t="s">
        <v>213</v>
      </c>
      <c r="C2069" s="1" t="s">
        <v>244</v>
      </c>
      <c r="D2069" s="1" t="s">
        <v>131</v>
      </c>
      <c r="E2069" s="1" t="s">
        <v>2</v>
      </c>
      <c r="F2069" s="1" t="s">
        <v>508</v>
      </c>
      <c r="G2069" s="1" t="s">
        <v>107</v>
      </c>
      <c r="H2069" s="8"/>
      <c r="I2069" s="8">
        <v>2015</v>
      </c>
      <c r="J2069" s="1" t="s">
        <v>124</v>
      </c>
      <c r="K2069" s="9">
        <v>6930</v>
      </c>
      <c r="L2069" s="10">
        <f>K2069/ VLOOKUP(A2069,Indicators!$B$1:$V$7,21,FALSE)</f>
        <v>30.316286801697363</v>
      </c>
      <c r="M2069" s="1" t="s">
        <v>170</v>
      </c>
      <c r="N2069" s="1" t="s">
        <v>71</v>
      </c>
      <c r="O2069" s="11"/>
      <c r="P2069" s="8" t="str">
        <f>IF(H2069="Y", K2069/VLOOKUP(A2069,Indicators!$B$1:$S$7,18,FALSE),"")</f>
        <v/>
      </c>
      <c r="Q2069" s="8" t="str">
        <f t="shared" si="0"/>
        <v/>
      </c>
      <c r="R2069" s="1" t="s">
        <v>97</v>
      </c>
      <c r="S2069" s="1" t="s">
        <v>44</v>
      </c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</row>
    <row r="2070" spans="1:76" x14ac:dyDescent="0.2">
      <c r="A2070" s="1" t="s">
        <v>20</v>
      </c>
      <c r="B2070" s="1" t="s">
        <v>213</v>
      </c>
      <c r="C2070" s="1" t="s">
        <v>246</v>
      </c>
      <c r="D2070" s="1" t="s">
        <v>122</v>
      </c>
      <c r="E2070" s="1" t="s">
        <v>2</v>
      </c>
      <c r="F2070" s="1" t="s">
        <v>508</v>
      </c>
      <c r="G2070" s="1" t="s">
        <v>107</v>
      </c>
      <c r="H2070" s="8"/>
      <c r="I2070" s="8">
        <v>2015</v>
      </c>
      <c r="J2070" s="1" t="s">
        <v>124</v>
      </c>
      <c r="K2070" s="9">
        <v>7150</v>
      </c>
      <c r="L2070" s="10">
        <f>K2070/ VLOOKUP(A2070,Indicators!$B$1:$V$7,21,FALSE)</f>
        <v>31.27870860492585</v>
      </c>
      <c r="M2070" s="1" t="s">
        <v>170</v>
      </c>
      <c r="N2070" s="1" t="s">
        <v>71</v>
      </c>
      <c r="O2070" s="11"/>
      <c r="P2070" s="8" t="str">
        <f>IF(H2070="Y", K2070/VLOOKUP(A2070,Indicators!$B$1:$S$7,18,FALSE),"")</f>
        <v/>
      </c>
      <c r="Q2070" s="8" t="str">
        <f t="shared" si="0"/>
        <v/>
      </c>
      <c r="R2070" s="1" t="s">
        <v>97</v>
      </c>
      <c r="S2070" s="1" t="s">
        <v>45</v>
      </c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</row>
    <row r="2071" spans="1:76" x14ac:dyDescent="0.2">
      <c r="A2071" s="1" t="s">
        <v>20</v>
      </c>
      <c r="B2071" s="1" t="s">
        <v>213</v>
      </c>
      <c r="C2071" s="1" t="s">
        <v>230</v>
      </c>
      <c r="D2071" s="1" t="s">
        <v>131</v>
      </c>
      <c r="E2071" s="1" t="s">
        <v>2</v>
      </c>
      <c r="F2071" s="1" t="s">
        <v>508</v>
      </c>
      <c r="G2071" s="1" t="s">
        <v>107</v>
      </c>
      <c r="H2071" s="8"/>
      <c r="I2071" s="8">
        <v>2015</v>
      </c>
      <c r="J2071" s="1" t="s">
        <v>124</v>
      </c>
      <c r="K2071" s="9">
        <v>7160</v>
      </c>
      <c r="L2071" s="10">
        <f>K2071/ VLOOKUP(A2071,Indicators!$B$1:$V$7,21,FALSE)</f>
        <v>31.322455050527143</v>
      </c>
      <c r="M2071" s="1" t="s">
        <v>170</v>
      </c>
      <c r="N2071" s="1" t="s">
        <v>71</v>
      </c>
      <c r="O2071" s="11"/>
      <c r="P2071" s="8" t="str">
        <f>IF(H2071="Y", K2071/VLOOKUP(A2071,Indicators!$B$1:$S$7,18,FALSE),"")</f>
        <v/>
      </c>
      <c r="Q2071" s="8" t="str">
        <f t="shared" si="0"/>
        <v/>
      </c>
      <c r="R2071" s="1" t="s">
        <v>97</v>
      </c>
      <c r="S2071" s="1" t="s">
        <v>44</v>
      </c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</row>
    <row r="2072" spans="1:76" x14ac:dyDescent="0.2">
      <c r="A2072" s="1" t="s">
        <v>20</v>
      </c>
      <c r="B2072" s="1" t="s">
        <v>213</v>
      </c>
      <c r="C2072" s="1" t="s">
        <v>229</v>
      </c>
      <c r="D2072" s="1" t="s">
        <v>153</v>
      </c>
      <c r="E2072" s="1" t="s">
        <v>2</v>
      </c>
      <c r="F2072" s="1" t="s">
        <v>508</v>
      </c>
      <c r="G2072" s="1" t="s">
        <v>107</v>
      </c>
      <c r="H2072" s="8"/>
      <c r="I2072" s="8">
        <v>2015</v>
      </c>
      <c r="J2072" s="1" t="s">
        <v>124</v>
      </c>
      <c r="K2072" s="9">
        <v>7710</v>
      </c>
      <c r="L2072" s="10">
        <f>K2072/ VLOOKUP(A2072,Indicators!$B$1:$V$7,21,FALSE)</f>
        <v>33.728509558598361</v>
      </c>
      <c r="M2072" s="1" t="s">
        <v>219</v>
      </c>
      <c r="N2072" s="1" t="s">
        <v>71</v>
      </c>
      <c r="O2072" s="11"/>
      <c r="P2072" s="8" t="str">
        <f>IF(H2072="Y", K2072/VLOOKUP(A2072,Indicators!$B$1:$S$7,18,FALSE),"")</f>
        <v/>
      </c>
      <c r="Q2072" s="8" t="str">
        <f t="shared" si="0"/>
        <v/>
      </c>
      <c r="R2072" s="1" t="s">
        <v>97</v>
      </c>
      <c r="S2072" s="1" t="s">
        <v>40</v>
      </c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</row>
    <row r="2073" spans="1:76" x14ac:dyDescent="0.2">
      <c r="A2073" s="1" t="s">
        <v>20</v>
      </c>
      <c r="B2073" s="1" t="s">
        <v>213</v>
      </c>
      <c r="C2073" s="1" t="s">
        <v>217</v>
      </c>
      <c r="D2073" s="1" t="s">
        <v>122</v>
      </c>
      <c r="E2073" s="1" t="s">
        <v>2</v>
      </c>
      <c r="F2073" s="1" t="s">
        <v>508</v>
      </c>
      <c r="G2073" s="1" t="s">
        <v>107</v>
      </c>
      <c r="H2073" s="8"/>
      <c r="I2073" s="8">
        <v>2015</v>
      </c>
      <c r="J2073" s="1" t="s">
        <v>124</v>
      </c>
      <c r="K2073" s="9">
        <v>7790</v>
      </c>
      <c r="L2073" s="10">
        <f>K2073/ VLOOKUP(A2073,Indicators!$B$1:$V$7,21,FALSE)</f>
        <v>34.078481123408721</v>
      </c>
      <c r="M2073" s="1" t="s">
        <v>170</v>
      </c>
      <c r="N2073" s="1" t="s">
        <v>71</v>
      </c>
      <c r="O2073" s="11"/>
      <c r="P2073" s="8" t="str">
        <f>IF(H2073="Y", K2073/VLOOKUP(A2073,Indicators!$B$1:$S$7,18,FALSE),"")</f>
        <v/>
      </c>
      <c r="Q2073" s="8" t="str">
        <f t="shared" si="0"/>
        <v/>
      </c>
      <c r="R2073" s="1" t="s">
        <v>97</v>
      </c>
      <c r="S2073" s="1" t="s">
        <v>48</v>
      </c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</row>
    <row r="2074" spans="1:76" x14ac:dyDescent="0.2">
      <c r="A2074" s="1" t="s">
        <v>20</v>
      </c>
      <c r="B2074" s="1" t="s">
        <v>213</v>
      </c>
      <c r="C2074" s="1" t="s">
        <v>249</v>
      </c>
      <c r="D2074" s="1" t="s">
        <v>122</v>
      </c>
      <c r="E2074" s="1" t="s">
        <v>2</v>
      </c>
      <c r="F2074" s="1" t="s">
        <v>508</v>
      </c>
      <c r="G2074" s="1" t="s">
        <v>107</v>
      </c>
      <c r="H2074" s="8"/>
      <c r="I2074" s="8">
        <v>2015</v>
      </c>
      <c r="J2074" s="1" t="s">
        <v>124</v>
      </c>
      <c r="K2074" s="9">
        <v>8210</v>
      </c>
      <c r="L2074" s="10">
        <f>K2074/ VLOOKUP(A2074,Indicators!$B$1:$V$7,21,FALSE)</f>
        <v>35.915831838663109</v>
      </c>
      <c r="M2074" s="1" t="s">
        <v>170</v>
      </c>
      <c r="N2074" s="1" t="s">
        <v>71</v>
      </c>
      <c r="O2074" s="11"/>
      <c r="P2074" s="8" t="str">
        <f>IF(H2074="Y", K2074/VLOOKUP(A2074,Indicators!$B$1:$S$7,18,FALSE),"")</f>
        <v/>
      </c>
      <c r="Q2074" s="8" t="str">
        <f t="shared" si="0"/>
        <v/>
      </c>
      <c r="R2074" s="1" t="s">
        <v>97</v>
      </c>
      <c r="S2074" s="1" t="s">
        <v>91</v>
      </c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</row>
    <row r="2075" spans="1:76" x14ac:dyDescent="0.2">
      <c r="A2075" s="1" t="s">
        <v>20</v>
      </c>
      <c r="B2075" s="1" t="s">
        <v>213</v>
      </c>
      <c r="C2075" s="1" t="s">
        <v>234</v>
      </c>
      <c r="D2075" s="1" t="s">
        <v>131</v>
      </c>
      <c r="E2075" s="1" t="s">
        <v>2</v>
      </c>
      <c r="F2075" s="1" t="s">
        <v>508</v>
      </c>
      <c r="G2075" s="1" t="s">
        <v>107</v>
      </c>
      <c r="H2075" s="8"/>
      <c r="I2075" s="8">
        <v>2015</v>
      </c>
      <c r="J2075" s="1" t="s">
        <v>124</v>
      </c>
      <c r="K2075" s="9">
        <v>8610</v>
      </c>
      <c r="L2075" s="10">
        <f>K2075/ VLOOKUP(A2075,Indicators!$B$1:$V$7,21,FALSE)</f>
        <v>37.665689662714904</v>
      </c>
      <c r="M2075" s="1" t="s">
        <v>170</v>
      </c>
      <c r="N2075" s="1" t="s">
        <v>71</v>
      </c>
      <c r="O2075" s="11"/>
      <c r="P2075" s="8" t="str">
        <f>IF(H2075="Y", K2075/VLOOKUP(A2075,Indicators!$B$1:$S$7,18,FALSE),"")</f>
        <v/>
      </c>
      <c r="Q2075" s="8" t="str">
        <f t="shared" si="0"/>
        <v/>
      </c>
      <c r="R2075" s="1" t="s">
        <v>97</v>
      </c>
      <c r="S2075" s="1" t="s">
        <v>44</v>
      </c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</row>
    <row r="2076" spans="1:76" x14ac:dyDescent="0.2">
      <c r="A2076" s="1" t="s">
        <v>20</v>
      </c>
      <c r="B2076" s="1" t="s">
        <v>213</v>
      </c>
      <c r="C2076" s="1" t="s">
        <v>252</v>
      </c>
      <c r="D2076" s="1" t="s">
        <v>122</v>
      </c>
      <c r="E2076" s="1" t="s">
        <v>2</v>
      </c>
      <c r="F2076" s="1" t="s">
        <v>508</v>
      </c>
      <c r="G2076" s="1" t="s">
        <v>107</v>
      </c>
      <c r="H2076" s="8"/>
      <c r="I2076" s="8">
        <v>2015</v>
      </c>
      <c r="J2076" s="1" t="s">
        <v>124</v>
      </c>
      <c r="K2076" s="9">
        <v>8840</v>
      </c>
      <c r="L2076" s="10">
        <f>K2076/ VLOOKUP(A2076,Indicators!$B$1:$V$7,21,FALSE)</f>
        <v>38.671857911544684</v>
      </c>
      <c r="M2076" s="1" t="s">
        <v>170</v>
      </c>
      <c r="N2076" s="1" t="s">
        <v>71</v>
      </c>
      <c r="O2076" s="11"/>
      <c r="P2076" s="8" t="str">
        <f>IF(H2076="Y", K2076/VLOOKUP(A2076,Indicators!$B$1:$S$7,18,FALSE),"")</f>
        <v/>
      </c>
      <c r="Q2076" s="8" t="str">
        <f t="shared" si="0"/>
        <v/>
      </c>
      <c r="R2076" s="1" t="s">
        <v>97</v>
      </c>
      <c r="S2076" s="1" t="s">
        <v>45</v>
      </c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</row>
    <row r="2077" spans="1:76" x14ac:dyDescent="0.2">
      <c r="A2077" s="1" t="s">
        <v>20</v>
      </c>
      <c r="B2077" s="1" t="s">
        <v>213</v>
      </c>
      <c r="C2077" s="1" t="s">
        <v>240</v>
      </c>
      <c r="D2077" s="1" t="s">
        <v>153</v>
      </c>
      <c r="E2077" s="1" t="s">
        <v>2</v>
      </c>
      <c r="F2077" s="1" t="s">
        <v>508</v>
      </c>
      <c r="G2077" s="1" t="s">
        <v>107</v>
      </c>
      <c r="H2077" s="8"/>
      <c r="I2077" s="8">
        <v>2015</v>
      </c>
      <c r="J2077" s="1" t="s">
        <v>124</v>
      </c>
      <c r="K2077" s="9">
        <v>9170</v>
      </c>
      <c r="L2077" s="10">
        <f>K2077/ VLOOKUP(A2077,Indicators!$B$1:$V$7,21,FALSE)</f>
        <v>40.115490616387419</v>
      </c>
      <c r="M2077" s="1" t="s">
        <v>219</v>
      </c>
      <c r="N2077" s="1" t="s">
        <v>71</v>
      </c>
      <c r="O2077" s="11"/>
      <c r="P2077" s="8" t="str">
        <f>IF(H2077="Y", K2077/VLOOKUP(A2077,Indicators!$B$1:$S$7,18,FALSE),"")</f>
        <v/>
      </c>
      <c r="Q2077" s="8" t="str">
        <f t="shared" si="0"/>
        <v/>
      </c>
      <c r="R2077" s="1" t="s">
        <v>97</v>
      </c>
      <c r="S2077" s="1" t="s">
        <v>40</v>
      </c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</row>
    <row r="2078" spans="1:76" x14ac:dyDescent="0.2">
      <c r="A2078" s="1" t="s">
        <v>20</v>
      </c>
      <c r="B2078" s="1" t="s">
        <v>213</v>
      </c>
      <c r="C2078" s="1" t="s">
        <v>216</v>
      </c>
      <c r="D2078" s="1" t="s">
        <v>139</v>
      </c>
      <c r="E2078" s="1" t="s">
        <v>2</v>
      </c>
      <c r="F2078" s="1" t="s">
        <v>508</v>
      </c>
      <c r="G2078" s="1" t="s">
        <v>107</v>
      </c>
      <c r="H2078" s="8"/>
      <c r="I2078" s="8">
        <v>2015</v>
      </c>
      <c r="J2078" s="1" t="s">
        <v>124</v>
      </c>
      <c r="K2078" s="9">
        <v>9330</v>
      </c>
      <c r="L2078" s="10">
        <f>K2078/ VLOOKUP(A2078,Indicators!$B$1:$V$7,21,FALSE)</f>
        <v>40.815433746008139</v>
      </c>
      <c r="M2078" s="1" t="s">
        <v>215</v>
      </c>
      <c r="N2078" s="1" t="s">
        <v>71</v>
      </c>
      <c r="O2078" s="11"/>
      <c r="P2078" s="8" t="str">
        <f>IF(H2078="Y", K2078/VLOOKUP(A2078,Indicators!$B$1:$S$7,18,FALSE),"")</f>
        <v/>
      </c>
      <c r="Q2078" s="8" t="str">
        <f t="shared" si="0"/>
        <v/>
      </c>
      <c r="R2078" s="1" t="s">
        <v>97</v>
      </c>
      <c r="S2078" s="1" t="s">
        <v>85</v>
      </c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</row>
    <row r="2079" spans="1:76" x14ac:dyDescent="0.2">
      <c r="A2079" s="1" t="s">
        <v>20</v>
      </c>
      <c r="B2079" s="1" t="s">
        <v>213</v>
      </c>
      <c r="C2079" s="1" t="s">
        <v>235</v>
      </c>
      <c r="D2079" s="1" t="s">
        <v>122</v>
      </c>
      <c r="E2079" s="1" t="s">
        <v>2</v>
      </c>
      <c r="F2079" s="1" t="s">
        <v>508</v>
      </c>
      <c r="G2079" s="1" t="s">
        <v>107</v>
      </c>
      <c r="H2079" s="8"/>
      <c r="I2079" s="8">
        <v>2015</v>
      </c>
      <c r="J2079" s="1" t="s">
        <v>124</v>
      </c>
      <c r="K2079" s="9">
        <v>9750</v>
      </c>
      <c r="L2079" s="10">
        <f>K2079/ VLOOKUP(A2079,Indicators!$B$1:$V$7,21,FALSE)</f>
        <v>42.65278446126252</v>
      </c>
      <c r="M2079" s="1" t="s">
        <v>236</v>
      </c>
      <c r="N2079" s="1" t="s">
        <v>71</v>
      </c>
      <c r="O2079" s="11"/>
      <c r="P2079" s="8" t="str">
        <f>IF(H2079="Y", K2079/VLOOKUP(A2079,Indicators!$B$1:$S$7,18,FALSE),"")</f>
        <v/>
      </c>
      <c r="Q2079" s="8" t="str">
        <f t="shared" si="0"/>
        <v/>
      </c>
      <c r="R2079" s="1" t="s">
        <v>97</v>
      </c>
      <c r="S2079" s="1" t="s">
        <v>76</v>
      </c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</row>
    <row r="2080" spans="1:76" x14ac:dyDescent="0.2">
      <c r="A2080" s="1" t="s">
        <v>20</v>
      </c>
      <c r="B2080" s="1" t="s">
        <v>213</v>
      </c>
      <c r="C2080" s="1" t="s">
        <v>227</v>
      </c>
      <c r="D2080" s="1" t="s">
        <v>153</v>
      </c>
      <c r="E2080" s="1" t="s">
        <v>2</v>
      </c>
      <c r="F2080" s="1" t="s">
        <v>508</v>
      </c>
      <c r="G2080" s="1" t="s">
        <v>107</v>
      </c>
      <c r="H2080" s="8"/>
      <c r="I2080" s="8">
        <v>2015</v>
      </c>
      <c r="J2080" s="1" t="s">
        <v>124</v>
      </c>
      <c r="K2080" s="9">
        <v>9950</v>
      </c>
      <c r="L2080" s="10">
        <f>K2080/ VLOOKUP(A2080,Indicators!$B$1:$V$7,21,FALSE)</f>
        <v>43.527713373288421</v>
      </c>
      <c r="M2080" s="1" t="s">
        <v>219</v>
      </c>
      <c r="N2080" s="1" t="s">
        <v>71</v>
      </c>
      <c r="O2080" s="11"/>
      <c r="P2080" s="8" t="str">
        <f>IF(H2080="Y", K2080/VLOOKUP(A2080,Indicators!$B$1:$S$7,18,FALSE),"")</f>
        <v/>
      </c>
      <c r="Q2080" s="8" t="str">
        <f t="shared" si="0"/>
        <v/>
      </c>
      <c r="R2080" s="1" t="s">
        <v>97</v>
      </c>
      <c r="S2080" s="1" t="s">
        <v>40</v>
      </c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</row>
    <row r="2081" spans="1:76" x14ac:dyDescent="0.2">
      <c r="A2081" s="1" t="s">
        <v>20</v>
      </c>
      <c r="B2081" s="1" t="s">
        <v>213</v>
      </c>
      <c r="C2081" s="1" t="s">
        <v>222</v>
      </c>
      <c r="D2081" s="1" t="s">
        <v>153</v>
      </c>
      <c r="E2081" s="1" t="s">
        <v>2</v>
      </c>
      <c r="F2081" s="1" t="s">
        <v>508</v>
      </c>
      <c r="G2081" s="1" t="s">
        <v>107</v>
      </c>
      <c r="H2081" s="8"/>
      <c r="I2081" s="8">
        <v>2015</v>
      </c>
      <c r="J2081" s="1" t="s">
        <v>124</v>
      </c>
      <c r="K2081" s="9">
        <v>10000</v>
      </c>
      <c r="L2081" s="10">
        <f>K2081/ VLOOKUP(A2081,Indicators!$B$1:$V$7,21,FALSE)</f>
        <v>43.746445601294894</v>
      </c>
      <c r="M2081" s="1" t="s">
        <v>219</v>
      </c>
      <c r="N2081" s="1" t="s">
        <v>71</v>
      </c>
      <c r="O2081" s="11"/>
      <c r="P2081" s="8" t="str">
        <f>IF(H2081="Y", K2081/VLOOKUP(A2081,Indicators!$B$1:$S$7,18,FALSE),"")</f>
        <v/>
      </c>
      <c r="Q2081" s="8" t="str">
        <f t="shared" si="0"/>
        <v/>
      </c>
      <c r="R2081" s="1" t="s">
        <v>97</v>
      </c>
      <c r="S2081" s="1" t="s">
        <v>40</v>
      </c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</row>
    <row r="2082" spans="1:76" x14ac:dyDescent="0.2">
      <c r="A2082" s="1" t="s">
        <v>20</v>
      </c>
      <c r="B2082" s="1" t="s">
        <v>213</v>
      </c>
      <c r="C2082" s="1" t="s">
        <v>240</v>
      </c>
      <c r="D2082" s="1" t="s">
        <v>153</v>
      </c>
      <c r="E2082" s="1" t="s">
        <v>2</v>
      </c>
      <c r="F2082" s="1" t="s">
        <v>508</v>
      </c>
      <c r="G2082" s="1" t="s">
        <v>107</v>
      </c>
      <c r="H2082" s="8"/>
      <c r="I2082" s="8">
        <v>2015</v>
      </c>
      <c r="J2082" s="1" t="s">
        <v>124</v>
      </c>
      <c r="K2082" s="9">
        <v>10000</v>
      </c>
      <c r="L2082" s="10">
        <f>K2082/ VLOOKUP(A2082,Indicators!$B$1:$V$7,21,FALSE)</f>
        <v>43.746445601294894</v>
      </c>
      <c r="M2082" s="1" t="s">
        <v>219</v>
      </c>
      <c r="N2082" s="1" t="s">
        <v>71</v>
      </c>
      <c r="O2082" s="11"/>
      <c r="P2082" s="8" t="str">
        <f>IF(H2082="Y", K2082/VLOOKUP(A2082,Indicators!$B$1:$S$7,18,FALSE),"")</f>
        <v/>
      </c>
      <c r="Q2082" s="8" t="str">
        <f t="shared" si="0"/>
        <v/>
      </c>
      <c r="R2082" s="1" t="s">
        <v>97</v>
      </c>
      <c r="S2082" s="1" t="s">
        <v>40</v>
      </c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</row>
    <row r="2083" spans="1:76" x14ac:dyDescent="0.2">
      <c r="A2083" s="1" t="s">
        <v>20</v>
      </c>
      <c r="B2083" s="1" t="s">
        <v>213</v>
      </c>
      <c r="C2083" s="1" t="s">
        <v>233</v>
      </c>
      <c r="D2083" s="1" t="s">
        <v>128</v>
      </c>
      <c r="E2083" s="1" t="s">
        <v>2</v>
      </c>
      <c r="F2083" s="1" t="s">
        <v>508</v>
      </c>
      <c r="G2083" s="1" t="s">
        <v>107</v>
      </c>
      <c r="H2083" s="8"/>
      <c r="I2083" s="8">
        <v>2015</v>
      </c>
      <c r="J2083" s="1" t="s">
        <v>124</v>
      </c>
      <c r="K2083" s="9">
        <v>10240</v>
      </c>
      <c r="L2083" s="10">
        <f>K2083/ VLOOKUP(A2083,Indicators!$B$1:$V$7,21,FALSE)</f>
        <v>44.796360295725968</v>
      </c>
      <c r="M2083" s="1" t="s">
        <v>170</v>
      </c>
      <c r="N2083" s="1" t="s">
        <v>71</v>
      </c>
      <c r="O2083" s="11"/>
      <c r="P2083" s="8" t="str">
        <f>IF(H2083="Y", K2083/VLOOKUP(A2083,Indicators!$B$1:$S$7,18,FALSE),"")</f>
        <v/>
      </c>
      <c r="Q2083" s="8" t="str">
        <f t="shared" si="0"/>
        <v/>
      </c>
      <c r="R2083" s="1" t="s">
        <v>133</v>
      </c>
      <c r="S2083" s="1" t="s">
        <v>52</v>
      </c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</row>
    <row r="2084" spans="1:76" x14ac:dyDescent="0.2">
      <c r="A2084" s="1" t="s">
        <v>20</v>
      </c>
      <c r="B2084" s="1" t="s">
        <v>213</v>
      </c>
      <c r="C2084" s="1" t="s">
        <v>228</v>
      </c>
      <c r="D2084" s="1" t="s">
        <v>131</v>
      </c>
      <c r="E2084" s="1" t="s">
        <v>2</v>
      </c>
      <c r="F2084" s="1" t="s">
        <v>508</v>
      </c>
      <c r="G2084" s="1" t="s">
        <v>107</v>
      </c>
      <c r="H2084" s="8"/>
      <c r="I2084" s="8">
        <v>2015</v>
      </c>
      <c r="J2084" s="1" t="s">
        <v>124</v>
      </c>
      <c r="K2084" s="9">
        <v>11370</v>
      </c>
      <c r="L2084" s="10">
        <f>K2084/ VLOOKUP(A2084,Indicators!$B$1:$V$7,21,FALSE)</f>
        <v>49.739708648672291</v>
      </c>
      <c r="M2084" s="1" t="s">
        <v>170</v>
      </c>
      <c r="N2084" s="1" t="s">
        <v>71</v>
      </c>
      <c r="O2084" s="11"/>
      <c r="P2084" s="8" t="str">
        <f>IF(H2084="Y", K2084/VLOOKUP(A2084,Indicators!$B$1:$S$7,18,FALSE),"")</f>
        <v/>
      </c>
      <c r="Q2084" s="8" t="str">
        <f t="shared" si="0"/>
        <v/>
      </c>
      <c r="R2084" s="1" t="s">
        <v>97</v>
      </c>
      <c r="S2084" s="1" t="s">
        <v>44</v>
      </c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</row>
    <row r="2085" spans="1:76" x14ac:dyDescent="0.2">
      <c r="A2085" s="1" t="s">
        <v>20</v>
      </c>
      <c r="B2085" s="1" t="s">
        <v>213</v>
      </c>
      <c r="C2085" s="1" t="s">
        <v>232</v>
      </c>
      <c r="D2085" s="1" t="s">
        <v>122</v>
      </c>
      <c r="E2085" s="1" t="s">
        <v>2</v>
      </c>
      <c r="F2085" s="1" t="s">
        <v>508</v>
      </c>
      <c r="G2085" s="1" t="s">
        <v>107</v>
      </c>
      <c r="H2085" s="8"/>
      <c r="I2085" s="8">
        <v>2015</v>
      </c>
      <c r="J2085" s="1" t="s">
        <v>124</v>
      </c>
      <c r="K2085" s="9">
        <v>11470</v>
      </c>
      <c r="L2085" s="10">
        <f>K2085/ VLOOKUP(A2085,Indicators!$B$1:$V$7,21,FALSE)</f>
        <v>50.177173104685245</v>
      </c>
      <c r="M2085" s="1" t="s">
        <v>170</v>
      </c>
      <c r="N2085" s="1" t="s">
        <v>71</v>
      </c>
      <c r="O2085" s="11"/>
      <c r="P2085" s="8" t="str">
        <f>IF(H2085="Y", K2085/VLOOKUP(A2085,Indicators!$B$1:$S$7,18,FALSE),"")</f>
        <v/>
      </c>
      <c r="Q2085" s="8" t="str">
        <f t="shared" si="0"/>
        <v/>
      </c>
      <c r="R2085" s="1" t="s">
        <v>97</v>
      </c>
      <c r="S2085" s="1" t="s">
        <v>48</v>
      </c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</row>
    <row r="2086" spans="1:76" x14ac:dyDescent="0.2">
      <c r="A2086" s="1" t="s">
        <v>20</v>
      </c>
      <c r="B2086" s="1" t="s">
        <v>213</v>
      </c>
      <c r="C2086" s="1" t="s">
        <v>228</v>
      </c>
      <c r="D2086" s="1" t="s">
        <v>131</v>
      </c>
      <c r="E2086" s="1" t="s">
        <v>2</v>
      </c>
      <c r="F2086" s="1" t="s">
        <v>508</v>
      </c>
      <c r="G2086" s="1" t="s">
        <v>107</v>
      </c>
      <c r="H2086" s="8"/>
      <c r="I2086" s="8">
        <v>2015</v>
      </c>
      <c r="J2086" s="1" t="s">
        <v>124</v>
      </c>
      <c r="K2086" s="9">
        <v>12950</v>
      </c>
      <c r="L2086" s="10">
        <f>K2086/ VLOOKUP(A2086,Indicators!$B$1:$V$7,21,FALSE)</f>
        <v>56.651647053676889</v>
      </c>
      <c r="M2086" s="1" t="s">
        <v>170</v>
      </c>
      <c r="N2086" s="1" t="s">
        <v>71</v>
      </c>
      <c r="O2086" s="11"/>
      <c r="P2086" s="8" t="str">
        <f>IF(H2086="Y", K2086/VLOOKUP(A2086,Indicators!$B$1:$S$7,18,FALSE),"")</f>
        <v/>
      </c>
      <c r="Q2086" s="8" t="str">
        <f t="shared" si="0"/>
        <v/>
      </c>
      <c r="R2086" s="1" t="s">
        <v>97</v>
      </c>
      <c r="S2086" s="1" t="s">
        <v>44</v>
      </c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</row>
    <row r="2087" spans="1:76" x14ac:dyDescent="0.2">
      <c r="A2087" s="1" t="s">
        <v>20</v>
      </c>
      <c r="B2087" s="1" t="s">
        <v>213</v>
      </c>
      <c r="C2087" s="1" t="s">
        <v>216</v>
      </c>
      <c r="D2087" s="1" t="s">
        <v>139</v>
      </c>
      <c r="E2087" s="1" t="s">
        <v>2</v>
      </c>
      <c r="F2087" s="1" t="s">
        <v>508</v>
      </c>
      <c r="G2087" s="1" t="s">
        <v>107</v>
      </c>
      <c r="H2087" s="8"/>
      <c r="I2087" s="8">
        <v>2015</v>
      </c>
      <c r="J2087" s="1" t="s">
        <v>124</v>
      </c>
      <c r="K2087" s="9">
        <v>13300</v>
      </c>
      <c r="L2087" s="10">
        <f>K2087/ VLOOKUP(A2087,Indicators!$B$1:$V$7,21,FALSE)</f>
        <v>58.18277264972221</v>
      </c>
      <c r="M2087" s="1" t="s">
        <v>215</v>
      </c>
      <c r="N2087" s="1" t="s">
        <v>71</v>
      </c>
      <c r="O2087" s="11"/>
      <c r="P2087" s="8" t="str">
        <f>IF(H2087="Y", K2087/VLOOKUP(A2087,Indicators!$B$1:$S$7,18,FALSE),"")</f>
        <v/>
      </c>
      <c r="Q2087" s="8" t="str">
        <f t="shared" si="0"/>
        <v/>
      </c>
      <c r="R2087" s="1" t="s">
        <v>97</v>
      </c>
      <c r="S2087" s="1" t="s">
        <v>85</v>
      </c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</row>
    <row r="2088" spans="1:76" x14ac:dyDescent="0.2">
      <c r="A2088" s="1" t="s">
        <v>20</v>
      </c>
      <c r="B2088" s="1" t="s">
        <v>213</v>
      </c>
      <c r="C2088" s="1" t="s">
        <v>237</v>
      </c>
      <c r="D2088" s="1" t="s">
        <v>131</v>
      </c>
      <c r="E2088" s="1" t="s">
        <v>2</v>
      </c>
      <c r="F2088" s="1" t="s">
        <v>508</v>
      </c>
      <c r="G2088" s="1" t="s">
        <v>107</v>
      </c>
      <c r="H2088" s="8"/>
      <c r="I2088" s="8">
        <v>2015</v>
      </c>
      <c r="J2088" s="1" t="s">
        <v>124</v>
      </c>
      <c r="K2088" s="9">
        <v>14660</v>
      </c>
      <c r="L2088" s="10">
        <f>K2088/ VLOOKUP(A2088,Indicators!$B$1:$V$7,21,FALSE)</f>
        <v>64.132289251498321</v>
      </c>
      <c r="M2088" s="1" t="s">
        <v>170</v>
      </c>
      <c r="N2088" s="1" t="s">
        <v>71</v>
      </c>
      <c r="O2088" s="11"/>
      <c r="P2088" s="8" t="str">
        <f>IF(H2088="Y", K2088/VLOOKUP(A2088,Indicators!$B$1:$S$7,18,FALSE),"")</f>
        <v/>
      </c>
      <c r="Q2088" s="8" t="str">
        <f t="shared" si="0"/>
        <v/>
      </c>
      <c r="R2088" s="1" t="s">
        <v>97</v>
      </c>
      <c r="S2088" s="1" t="s">
        <v>44</v>
      </c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</row>
    <row r="2089" spans="1:76" x14ac:dyDescent="0.2">
      <c r="A2089" s="1" t="s">
        <v>20</v>
      </c>
      <c r="B2089" s="1" t="s">
        <v>213</v>
      </c>
      <c r="C2089" s="1" t="s">
        <v>234</v>
      </c>
      <c r="D2089" s="1" t="s">
        <v>131</v>
      </c>
      <c r="E2089" s="1" t="s">
        <v>2</v>
      </c>
      <c r="F2089" s="1" t="s">
        <v>508</v>
      </c>
      <c r="G2089" s="1" t="s">
        <v>107</v>
      </c>
      <c r="H2089" s="8"/>
      <c r="I2089" s="8">
        <v>2015</v>
      </c>
      <c r="J2089" s="1" t="s">
        <v>124</v>
      </c>
      <c r="K2089" s="9">
        <v>15000</v>
      </c>
      <c r="L2089" s="10">
        <f>K2089/ VLOOKUP(A2089,Indicators!$B$1:$V$7,21,FALSE)</f>
        <v>65.619668401942334</v>
      </c>
      <c r="M2089" s="1" t="s">
        <v>170</v>
      </c>
      <c r="N2089" s="1" t="s">
        <v>71</v>
      </c>
      <c r="O2089" s="11"/>
      <c r="P2089" s="8" t="str">
        <f>IF(H2089="Y", K2089/VLOOKUP(A2089,Indicators!$B$1:$S$7,18,FALSE),"")</f>
        <v/>
      </c>
      <c r="Q2089" s="8" t="str">
        <f t="shared" si="0"/>
        <v/>
      </c>
      <c r="R2089" s="1" t="s">
        <v>97</v>
      </c>
      <c r="S2089" s="1" t="s">
        <v>44</v>
      </c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</row>
    <row r="2090" spans="1:76" x14ac:dyDescent="0.2">
      <c r="A2090" s="1" t="s">
        <v>20</v>
      </c>
      <c r="B2090" s="1" t="s">
        <v>213</v>
      </c>
      <c r="C2090" s="1" t="s">
        <v>247</v>
      </c>
      <c r="D2090" s="1" t="s">
        <v>128</v>
      </c>
      <c r="E2090" s="1" t="s">
        <v>2</v>
      </c>
      <c r="F2090" s="1" t="s">
        <v>508</v>
      </c>
      <c r="G2090" s="1" t="s">
        <v>107</v>
      </c>
      <c r="H2090" s="8"/>
      <c r="I2090" s="8">
        <v>2015</v>
      </c>
      <c r="J2090" s="1" t="s">
        <v>124</v>
      </c>
      <c r="K2090" s="9">
        <v>15070</v>
      </c>
      <c r="L2090" s="10">
        <f>K2090/ VLOOKUP(A2090,Indicators!$B$1:$V$7,21,FALSE)</f>
        <v>65.925893521151409</v>
      </c>
      <c r="M2090" s="1" t="s">
        <v>170</v>
      </c>
      <c r="N2090" s="1" t="s">
        <v>71</v>
      </c>
      <c r="O2090" s="11"/>
      <c r="P2090" s="8" t="str">
        <f>IF(H2090="Y", K2090/VLOOKUP(A2090,Indicators!$B$1:$S$7,18,FALSE),"")</f>
        <v/>
      </c>
      <c r="Q2090" s="8" t="str">
        <f t="shared" si="0"/>
        <v/>
      </c>
      <c r="R2090" s="1" t="s">
        <v>95</v>
      </c>
      <c r="S2090" s="1" t="s">
        <v>66</v>
      </c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</row>
    <row r="2091" spans="1:76" x14ac:dyDescent="0.2">
      <c r="A2091" s="1" t="s">
        <v>20</v>
      </c>
      <c r="B2091" s="1" t="s">
        <v>213</v>
      </c>
      <c r="C2091" s="1" t="s">
        <v>248</v>
      </c>
      <c r="D2091" s="1" t="s">
        <v>122</v>
      </c>
      <c r="E2091" s="1" t="s">
        <v>2</v>
      </c>
      <c r="F2091" s="1" t="s">
        <v>508</v>
      </c>
      <c r="G2091" s="1" t="s">
        <v>107</v>
      </c>
      <c r="H2091" s="8"/>
      <c r="I2091" s="8">
        <v>2015</v>
      </c>
      <c r="J2091" s="1" t="s">
        <v>124</v>
      </c>
      <c r="K2091" s="9">
        <v>15940</v>
      </c>
      <c r="L2091" s="10">
        <f>K2091/ VLOOKUP(A2091,Indicators!$B$1:$V$7,21,FALSE)</f>
        <v>69.731834288464057</v>
      </c>
      <c r="M2091" s="1" t="s">
        <v>170</v>
      </c>
      <c r="N2091" s="1" t="s">
        <v>71</v>
      </c>
      <c r="O2091" s="11"/>
      <c r="P2091" s="8" t="str">
        <f>IF(H2091="Y", K2091/VLOOKUP(A2091,Indicators!$B$1:$S$7,18,FALSE),"")</f>
        <v/>
      </c>
      <c r="Q2091" s="8" t="str">
        <f t="shared" si="0"/>
        <v/>
      </c>
      <c r="R2091" s="1" t="s">
        <v>97</v>
      </c>
      <c r="S2091" s="1" t="s">
        <v>45</v>
      </c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</row>
    <row r="2092" spans="1:76" x14ac:dyDescent="0.2">
      <c r="A2092" s="1" t="s">
        <v>20</v>
      </c>
      <c r="B2092" s="1" t="s">
        <v>213</v>
      </c>
      <c r="C2092" s="1" t="s">
        <v>231</v>
      </c>
      <c r="D2092" s="1" t="s">
        <v>153</v>
      </c>
      <c r="E2092" s="1" t="s">
        <v>2</v>
      </c>
      <c r="F2092" s="1" t="s">
        <v>508</v>
      </c>
      <c r="G2092" s="1" t="s">
        <v>107</v>
      </c>
      <c r="H2092" s="8"/>
      <c r="I2092" s="8">
        <v>2015</v>
      </c>
      <c r="J2092" s="1" t="s">
        <v>124</v>
      </c>
      <c r="K2092" s="9">
        <v>16640</v>
      </c>
      <c r="L2092" s="10">
        <f>K2092/ VLOOKUP(A2092,Indicators!$B$1:$V$7,21,FALSE)</f>
        <v>72.794085480554699</v>
      </c>
      <c r="M2092" s="1" t="s">
        <v>219</v>
      </c>
      <c r="N2092" s="1" t="s">
        <v>71</v>
      </c>
      <c r="O2092" s="11"/>
      <c r="P2092" s="8" t="str">
        <f>IF(H2092="Y", K2092/VLOOKUP(A2092,Indicators!$B$1:$S$7,18,FALSE),"")</f>
        <v/>
      </c>
      <c r="Q2092" s="8" t="str">
        <f t="shared" si="0"/>
        <v/>
      </c>
      <c r="R2092" s="1" t="s">
        <v>97</v>
      </c>
      <c r="S2092" s="1" t="s">
        <v>40</v>
      </c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</row>
    <row r="2093" spans="1:76" x14ac:dyDescent="0.2">
      <c r="A2093" s="1" t="s">
        <v>20</v>
      </c>
      <c r="B2093" s="1" t="s">
        <v>213</v>
      </c>
      <c r="C2093" s="1" t="s">
        <v>243</v>
      </c>
      <c r="D2093" s="1" t="s">
        <v>153</v>
      </c>
      <c r="E2093" s="1" t="s">
        <v>2</v>
      </c>
      <c r="F2093" s="1" t="s">
        <v>508</v>
      </c>
      <c r="G2093" s="1" t="s">
        <v>107</v>
      </c>
      <c r="H2093" s="8"/>
      <c r="I2093" s="8">
        <v>2015</v>
      </c>
      <c r="J2093" s="1" t="s">
        <v>124</v>
      </c>
      <c r="K2093" s="9">
        <v>16870</v>
      </c>
      <c r="L2093" s="10">
        <f>K2093/ VLOOKUP(A2093,Indicators!$B$1:$V$7,21,FALSE)</f>
        <v>73.80025372938448</v>
      </c>
      <c r="M2093" s="1" t="s">
        <v>219</v>
      </c>
      <c r="N2093" s="1" t="s">
        <v>71</v>
      </c>
      <c r="O2093" s="11"/>
      <c r="P2093" s="8" t="str">
        <f>IF(H2093="Y", K2093/VLOOKUP(A2093,Indicators!$B$1:$S$7,18,FALSE),"")</f>
        <v/>
      </c>
      <c r="Q2093" s="8" t="str">
        <f t="shared" si="0"/>
        <v/>
      </c>
      <c r="R2093" s="1" t="s">
        <v>97</v>
      </c>
      <c r="S2093" s="1" t="s">
        <v>40</v>
      </c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</row>
    <row r="2094" spans="1:76" x14ac:dyDescent="0.2">
      <c r="A2094" s="1" t="s">
        <v>20</v>
      </c>
      <c r="B2094" s="1" t="s">
        <v>213</v>
      </c>
      <c r="C2094" s="1" t="s">
        <v>245</v>
      </c>
      <c r="D2094" s="1" t="s">
        <v>153</v>
      </c>
      <c r="E2094" s="1" t="s">
        <v>2</v>
      </c>
      <c r="F2094" s="1" t="s">
        <v>508</v>
      </c>
      <c r="G2094" s="1" t="s">
        <v>107</v>
      </c>
      <c r="H2094" s="8"/>
      <c r="I2094" s="8">
        <v>2015</v>
      </c>
      <c r="J2094" s="1" t="s">
        <v>124</v>
      </c>
      <c r="K2094" s="9">
        <v>17640</v>
      </c>
      <c r="L2094" s="10">
        <f>K2094/ VLOOKUP(A2094,Indicators!$B$1:$V$7,21,FALSE)</f>
        <v>77.168730040684196</v>
      </c>
      <c r="M2094" s="1" t="s">
        <v>215</v>
      </c>
      <c r="N2094" s="1" t="s">
        <v>71</v>
      </c>
      <c r="O2094" s="11"/>
      <c r="P2094" s="8" t="str">
        <f>IF(H2094="Y", K2094/VLOOKUP(A2094,Indicators!$B$1:$S$7,18,FALSE),"")</f>
        <v/>
      </c>
      <c r="Q2094" s="8" t="str">
        <f t="shared" si="0"/>
        <v/>
      </c>
      <c r="R2094" s="1" t="s">
        <v>97</v>
      </c>
      <c r="S2094" s="1" t="s">
        <v>85</v>
      </c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</row>
    <row r="2095" spans="1:76" x14ac:dyDescent="0.2">
      <c r="A2095" s="1" t="s">
        <v>20</v>
      </c>
      <c r="B2095" s="1" t="s">
        <v>213</v>
      </c>
      <c r="C2095" s="1" t="s">
        <v>214</v>
      </c>
      <c r="D2095" s="1" t="s">
        <v>153</v>
      </c>
      <c r="E2095" s="1" t="s">
        <v>2</v>
      </c>
      <c r="F2095" s="1" t="s">
        <v>508</v>
      </c>
      <c r="G2095" s="1" t="s">
        <v>107</v>
      </c>
      <c r="H2095" s="8"/>
      <c r="I2095" s="8">
        <v>2015</v>
      </c>
      <c r="J2095" s="1" t="s">
        <v>124</v>
      </c>
      <c r="K2095" s="9">
        <v>18060</v>
      </c>
      <c r="L2095" s="10">
        <f>K2095/ VLOOKUP(A2095,Indicators!$B$1:$V$7,21,FALSE)</f>
        <v>79.006080755938584</v>
      </c>
      <c r="M2095" s="1" t="s">
        <v>215</v>
      </c>
      <c r="N2095" s="1" t="s">
        <v>71</v>
      </c>
      <c r="O2095" s="11"/>
      <c r="P2095" s="8" t="str">
        <f>IF(H2095="Y", K2095/VLOOKUP(A2095,Indicators!$B$1:$S$7,18,FALSE),"")</f>
        <v/>
      </c>
      <c r="Q2095" s="8" t="str">
        <f t="shared" si="0"/>
        <v/>
      </c>
      <c r="R2095" s="1" t="s">
        <v>97</v>
      </c>
      <c r="S2095" s="1" t="s">
        <v>85</v>
      </c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</row>
    <row r="2096" spans="1:76" x14ac:dyDescent="0.2">
      <c r="A2096" s="1" t="s">
        <v>20</v>
      </c>
      <c r="B2096" s="1" t="s">
        <v>213</v>
      </c>
      <c r="C2096" s="1" t="s">
        <v>244</v>
      </c>
      <c r="D2096" s="1" t="s">
        <v>131</v>
      </c>
      <c r="E2096" s="1" t="s">
        <v>2</v>
      </c>
      <c r="F2096" s="1" t="s">
        <v>508</v>
      </c>
      <c r="G2096" s="1" t="s">
        <v>107</v>
      </c>
      <c r="H2096" s="8"/>
      <c r="I2096" s="8">
        <v>2015</v>
      </c>
      <c r="J2096" s="1" t="s">
        <v>124</v>
      </c>
      <c r="K2096" s="9">
        <v>18520</v>
      </c>
      <c r="L2096" s="10">
        <f>K2096/ VLOOKUP(A2096,Indicators!$B$1:$V$7,21,FALSE)</f>
        <v>81.018417253598145</v>
      </c>
      <c r="M2096" s="1" t="s">
        <v>170</v>
      </c>
      <c r="N2096" s="1" t="s">
        <v>71</v>
      </c>
      <c r="O2096" s="11"/>
      <c r="P2096" s="8" t="str">
        <f>IF(H2096="Y", K2096/VLOOKUP(A2096,Indicators!$B$1:$S$7,18,FALSE),"")</f>
        <v/>
      </c>
      <c r="Q2096" s="8" t="str">
        <f t="shared" si="0"/>
        <v/>
      </c>
      <c r="R2096" s="1" t="s">
        <v>97</v>
      </c>
      <c r="S2096" s="1" t="s">
        <v>44</v>
      </c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</row>
    <row r="2097" spans="1:76" x14ac:dyDescent="0.2">
      <c r="A2097" s="1" t="s">
        <v>20</v>
      </c>
      <c r="B2097" s="1" t="s">
        <v>213</v>
      </c>
      <c r="C2097" s="1" t="s">
        <v>229</v>
      </c>
      <c r="D2097" s="1" t="s">
        <v>153</v>
      </c>
      <c r="E2097" s="1" t="s">
        <v>2</v>
      </c>
      <c r="F2097" s="1" t="s">
        <v>508</v>
      </c>
      <c r="G2097" s="1" t="s">
        <v>107</v>
      </c>
      <c r="H2097" s="8"/>
      <c r="I2097" s="8">
        <v>2015</v>
      </c>
      <c r="J2097" s="1" t="s">
        <v>124</v>
      </c>
      <c r="K2097" s="9">
        <v>19450</v>
      </c>
      <c r="L2097" s="10">
        <f>K2097/ VLOOKUP(A2097,Indicators!$B$1:$V$7,21,FALSE)</f>
        <v>85.086836694518567</v>
      </c>
      <c r="M2097" s="1" t="s">
        <v>219</v>
      </c>
      <c r="N2097" s="1" t="s">
        <v>71</v>
      </c>
      <c r="O2097" s="11"/>
      <c r="P2097" s="8" t="str">
        <f>IF(H2097="Y", K2097/VLOOKUP(A2097,Indicators!$B$1:$S$7,18,FALSE),"")</f>
        <v/>
      </c>
      <c r="Q2097" s="8" t="str">
        <f t="shared" si="0"/>
        <v/>
      </c>
      <c r="R2097" s="1" t="s">
        <v>97</v>
      </c>
      <c r="S2097" s="1" t="s">
        <v>40</v>
      </c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</row>
    <row r="2098" spans="1:76" x14ac:dyDescent="0.2">
      <c r="A2098" s="1" t="s">
        <v>20</v>
      </c>
      <c r="B2098" s="1" t="s">
        <v>213</v>
      </c>
      <c r="C2098" s="1" t="s">
        <v>214</v>
      </c>
      <c r="D2098" s="1" t="s">
        <v>153</v>
      </c>
      <c r="E2098" s="1" t="s">
        <v>2</v>
      </c>
      <c r="F2098" s="1" t="s">
        <v>508</v>
      </c>
      <c r="G2098" s="1" t="s">
        <v>107</v>
      </c>
      <c r="H2098" s="8"/>
      <c r="I2098" s="8">
        <v>2015</v>
      </c>
      <c r="J2098" s="1" t="s">
        <v>124</v>
      </c>
      <c r="K2098" s="9">
        <v>19690</v>
      </c>
      <c r="L2098" s="10">
        <f>K2098/ VLOOKUP(A2098,Indicators!$B$1:$V$7,21,FALSE)</f>
        <v>86.136751388949648</v>
      </c>
      <c r="M2098" s="1" t="s">
        <v>215</v>
      </c>
      <c r="N2098" s="1" t="s">
        <v>71</v>
      </c>
      <c r="O2098" s="11"/>
      <c r="P2098" s="8" t="str">
        <f>IF(H2098="Y", K2098/VLOOKUP(A2098,Indicators!$B$1:$S$7,18,FALSE),"")</f>
        <v/>
      </c>
      <c r="Q2098" s="8" t="str">
        <f t="shared" si="0"/>
        <v/>
      </c>
      <c r="R2098" s="1" t="s">
        <v>97</v>
      </c>
      <c r="S2098" s="1" t="s">
        <v>85</v>
      </c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</row>
    <row r="2099" spans="1:76" x14ac:dyDescent="0.2">
      <c r="A2099" s="1" t="s">
        <v>20</v>
      </c>
      <c r="B2099" s="1" t="s">
        <v>213</v>
      </c>
      <c r="C2099" s="1" t="s">
        <v>229</v>
      </c>
      <c r="D2099" s="1" t="s">
        <v>153</v>
      </c>
      <c r="E2099" s="1" t="s">
        <v>2</v>
      </c>
      <c r="F2099" s="1" t="s">
        <v>508</v>
      </c>
      <c r="G2099" s="1" t="s">
        <v>107</v>
      </c>
      <c r="H2099" s="8"/>
      <c r="I2099" s="8">
        <v>2015</v>
      </c>
      <c r="J2099" s="1" t="s">
        <v>124</v>
      </c>
      <c r="K2099" s="9">
        <v>20000</v>
      </c>
      <c r="L2099" s="10">
        <f>K2099/ VLOOKUP(A2099,Indicators!$B$1:$V$7,21,FALSE)</f>
        <v>87.492891202589789</v>
      </c>
      <c r="M2099" s="1" t="s">
        <v>219</v>
      </c>
      <c r="N2099" s="1" t="s">
        <v>71</v>
      </c>
      <c r="O2099" s="11"/>
      <c r="P2099" s="8" t="str">
        <f>IF(H2099="Y", K2099/VLOOKUP(A2099,Indicators!$B$1:$S$7,18,FALSE),"")</f>
        <v/>
      </c>
      <c r="Q2099" s="8" t="str">
        <f t="shared" si="0"/>
        <v/>
      </c>
      <c r="R2099" s="1" t="s">
        <v>97</v>
      </c>
      <c r="S2099" s="1" t="s">
        <v>40</v>
      </c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</row>
    <row r="2100" spans="1:76" x14ac:dyDescent="0.2">
      <c r="A2100" s="1" t="s">
        <v>20</v>
      </c>
      <c r="B2100" s="1" t="s">
        <v>213</v>
      </c>
      <c r="C2100" s="1" t="s">
        <v>220</v>
      </c>
      <c r="D2100" s="1" t="s">
        <v>122</v>
      </c>
      <c r="E2100" s="1" t="s">
        <v>2</v>
      </c>
      <c r="F2100" s="1" t="s">
        <v>508</v>
      </c>
      <c r="G2100" s="1" t="s">
        <v>107</v>
      </c>
      <c r="H2100" s="8"/>
      <c r="I2100" s="8">
        <v>2015</v>
      </c>
      <c r="J2100" s="1" t="s">
        <v>124</v>
      </c>
      <c r="K2100" s="9">
        <v>20360</v>
      </c>
      <c r="L2100" s="10">
        <f>K2100/ VLOOKUP(A2100,Indicators!$B$1:$V$7,21,FALSE)</f>
        <v>89.067763244236403</v>
      </c>
      <c r="M2100" s="1" t="s">
        <v>219</v>
      </c>
      <c r="N2100" s="1" t="s">
        <v>71</v>
      </c>
      <c r="O2100" s="11"/>
      <c r="P2100" s="8" t="str">
        <f>IF(H2100="Y", K2100/VLOOKUP(A2100,Indicators!$B$1:$S$7,18,FALSE),"")</f>
        <v/>
      </c>
      <c r="Q2100" s="8" t="str">
        <f t="shared" si="0"/>
        <v/>
      </c>
      <c r="R2100" s="1" t="s">
        <v>97</v>
      </c>
      <c r="S2100" s="1" t="s">
        <v>40</v>
      </c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</row>
    <row r="2101" spans="1:76" x14ac:dyDescent="0.2">
      <c r="A2101" s="1" t="s">
        <v>20</v>
      </c>
      <c r="B2101" s="1" t="s">
        <v>213</v>
      </c>
      <c r="C2101" s="1" t="s">
        <v>222</v>
      </c>
      <c r="D2101" s="1" t="s">
        <v>153</v>
      </c>
      <c r="E2101" s="1" t="s">
        <v>2</v>
      </c>
      <c r="F2101" s="1" t="s">
        <v>508</v>
      </c>
      <c r="G2101" s="1" t="s">
        <v>107</v>
      </c>
      <c r="H2101" s="8"/>
      <c r="I2101" s="8">
        <v>2015</v>
      </c>
      <c r="J2101" s="1" t="s">
        <v>124</v>
      </c>
      <c r="K2101" s="9">
        <v>20840</v>
      </c>
      <c r="L2101" s="10">
        <f>K2101/ VLOOKUP(A2101,Indicators!$B$1:$V$7,21,FALSE)</f>
        <v>91.167592633098565</v>
      </c>
      <c r="M2101" s="1" t="s">
        <v>219</v>
      </c>
      <c r="N2101" s="1" t="s">
        <v>71</v>
      </c>
      <c r="O2101" s="11"/>
      <c r="P2101" s="8" t="str">
        <f>IF(H2101="Y", K2101/VLOOKUP(A2101,Indicators!$B$1:$S$7,18,FALSE),"")</f>
        <v/>
      </c>
      <c r="Q2101" s="8" t="str">
        <f t="shared" si="0"/>
        <v/>
      </c>
      <c r="R2101" s="1" t="s">
        <v>97</v>
      </c>
      <c r="S2101" s="1" t="s">
        <v>40</v>
      </c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</row>
    <row r="2102" spans="1:76" x14ac:dyDescent="0.2">
      <c r="A2102" s="1" t="s">
        <v>20</v>
      </c>
      <c r="B2102" s="1" t="s">
        <v>213</v>
      </c>
      <c r="C2102" s="1" t="s">
        <v>245</v>
      </c>
      <c r="D2102" s="1" t="s">
        <v>153</v>
      </c>
      <c r="E2102" s="1" t="s">
        <v>2</v>
      </c>
      <c r="F2102" s="1" t="s">
        <v>508</v>
      </c>
      <c r="G2102" s="1" t="s">
        <v>107</v>
      </c>
      <c r="H2102" s="8"/>
      <c r="I2102" s="8">
        <v>2015</v>
      </c>
      <c r="J2102" s="1" t="s">
        <v>124</v>
      </c>
      <c r="K2102" s="9">
        <v>22210</v>
      </c>
      <c r="L2102" s="10">
        <f>K2102/ VLOOKUP(A2102,Indicators!$B$1:$V$7,21,FALSE)</f>
        <v>97.160855680475962</v>
      </c>
      <c r="M2102" s="1" t="s">
        <v>215</v>
      </c>
      <c r="N2102" s="1" t="s">
        <v>71</v>
      </c>
      <c r="O2102" s="11"/>
      <c r="P2102" s="8" t="str">
        <f>IF(H2102="Y", K2102/VLOOKUP(A2102,Indicators!$B$1:$S$7,18,FALSE),"")</f>
        <v/>
      </c>
      <c r="Q2102" s="8" t="str">
        <f t="shared" si="0"/>
        <v/>
      </c>
      <c r="R2102" s="1" t="s">
        <v>97</v>
      </c>
      <c r="S2102" s="1" t="s">
        <v>85</v>
      </c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</row>
    <row r="2103" spans="1:76" x14ac:dyDescent="0.2">
      <c r="A2103" s="1" t="s">
        <v>20</v>
      </c>
      <c r="B2103" s="1" t="s">
        <v>213</v>
      </c>
      <c r="C2103" s="1" t="s">
        <v>235</v>
      </c>
      <c r="D2103" s="1" t="s">
        <v>122</v>
      </c>
      <c r="E2103" s="1" t="s">
        <v>2</v>
      </c>
      <c r="F2103" s="1" t="s">
        <v>508</v>
      </c>
      <c r="G2103" s="1" t="s">
        <v>107</v>
      </c>
      <c r="H2103" s="8"/>
      <c r="I2103" s="8">
        <v>2015</v>
      </c>
      <c r="J2103" s="1" t="s">
        <v>124</v>
      </c>
      <c r="K2103" s="9">
        <v>22610</v>
      </c>
      <c r="L2103" s="10">
        <f>K2103/ VLOOKUP(A2103,Indicators!$B$1:$V$7,21,FALSE)</f>
        <v>98.910713504527749</v>
      </c>
      <c r="M2103" s="1" t="s">
        <v>236</v>
      </c>
      <c r="N2103" s="1" t="s">
        <v>71</v>
      </c>
      <c r="O2103" s="11"/>
      <c r="P2103" s="8" t="str">
        <f>IF(H2103="Y", K2103/VLOOKUP(A2103,Indicators!$B$1:$S$7,18,FALSE),"")</f>
        <v/>
      </c>
      <c r="Q2103" s="8" t="str">
        <f t="shared" si="0"/>
        <v/>
      </c>
      <c r="R2103" s="1" t="s">
        <v>97</v>
      </c>
      <c r="S2103" s="1" t="s">
        <v>76</v>
      </c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</row>
    <row r="2104" spans="1:76" x14ac:dyDescent="0.2">
      <c r="A2104" s="1" t="s">
        <v>20</v>
      </c>
      <c r="B2104" s="1" t="s">
        <v>213</v>
      </c>
      <c r="C2104" s="1" t="s">
        <v>238</v>
      </c>
      <c r="D2104" s="1" t="s">
        <v>131</v>
      </c>
      <c r="E2104" s="1" t="s">
        <v>2</v>
      </c>
      <c r="F2104" s="1" t="s">
        <v>508</v>
      </c>
      <c r="G2104" s="1" t="s">
        <v>107</v>
      </c>
      <c r="H2104" s="8"/>
      <c r="I2104" s="8">
        <v>2015</v>
      </c>
      <c r="J2104" s="1" t="s">
        <v>124</v>
      </c>
      <c r="K2104" s="9">
        <v>22710</v>
      </c>
      <c r="L2104" s="10">
        <f>K2104/ VLOOKUP(A2104,Indicators!$B$1:$V$7,21,FALSE)</f>
        <v>99.34817796054071</v>
      </c>
      <c r="M2104" s="1" t="s">
        <v>170</v>
      </c>
      <c r="N2104" s="1" t="s">
        <v>71</v>
      </c>
      <c r="O2104" s="11"/>
      <c r="P2104" s="8" t="str">
        <f>IF(H2104="Y", K2104/VLOOKUP(A2104,Indicators!$B$1:$S$7,18,FALSE),"")</f>
        <v/>
      </c>
      <c r="Q2104" s="8" t="str">
        <f t="shared" si="0"/>
        <v/>
      </c>
      <c r="R2104" s="1" t="s">
        <v>97</v>
      </c>
      <c r="S2104" s="1" t="s">
        <v>44</v>
      </c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</row>
    <row r="2105" spans="1:76" x14ac:dyDescent="0.2">
      <c r="A2105" s="1" t="s">
        <v>20</v>
      </c>
      <c r="B2105" s="1" t="s">
        <v>213</v>
      </c>
      <c r="C2105" s="1" t="s">
        <v>247</v>
      </c>
      <c r="D2105" s="1" t="s">
        <v>128</v>
      </c>
      <c r="E2105" s="1" t="s">
        <v>2</v>
      </c>
      <c r="F2105" s="1" t="s">
        <v>508</v>
      </c>
      <c r="G2105" s="1" t="s">
        <v>107</v>
      </c>
      <c r="H2105" s="8"/>
      <c r="I2105" s="8">
        <v>2015</v>
      </c>
      <c r="J2105" s="1" t="s">
        <v>124</v>
      </c>
      <c r="K2105" s="9">
        <v>24080</v>
      </c>
      <c r="L2105" s="10">
        <f>K2105/ VLOOKUP(A2105,Indicators!$B$1:$V$7,21,FALSE)</f>
        <v>105.34144100791811</v>
      </c>
      <c r="M2105" s="1" t="s">
        <v>170</v>
      </c>
      <c r="N2105" s="1" t="s">
        <v>71</v>
      </c>
      <c r="O2105" s="11"/>
      <c r="P2105" s="8" t="str">
        <f>IF(H2105="Y", K2105/VLOOKUP(A2105,Indicators!$B$1:$S$7,18,FALSE),"")</f>
        <v/>
      </c>
      <c r="Q2105" s="8" t="str">
        <f t="shared" si="0"/>
        <v/>
      </c>
      <c r="R2105" s="1" t="s">
        <v>95</v>
      </c>
      <c r="S2105" s="1" t="s">
        <v>66</v>
      </c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</row>
    <row r="2106" spans="1:76" x14ac:dyDescent="0.2">
      <c r="A2106" s="1" t="s">
        <v>20</v>
      </c>
      <c r="B2106" s="1" t="s">
        <v>213</v>
      </c>
      <c r="C2106" s="1" t="s">
        <v>241</v>
      </c>
      <c r="D2106" s="1" t="s">
        <v>122</v>
      </c>
      <c r="E2106" s="1" t="s">
        <v>2</v>
      </c>
      <c r="F2106" s="1" t="s">
        <v>508</v>
      </c>
      <c r="G2106" s="1" t="s">
        <v>107</v>
      </c>
      <c r="H2106" s="8"/>
      <c r="I2106" s="8">
        <v>2015</v>
      </c>
      <c r="J2106" s="1" t="s">
        <v>124</v>
      </c>
      <c r="K2106" s="9">
        <v>24110</v>
      </c>
      <c r="L2106" s="10">
        <f>K2106/ VLOOKUP(A2106,Indicators!$B$1:$V$7,21,FALSE)</f>
        <v>105.47268034472199</v>
      </c>
      <c r="M2106" s="1" t="s">
        <v>170</v>
      </c>
      <c r="N2106" s="1" t="s">
        <v>71</v>
      </c>
      <c r="O2106" s="11"/>
      <c r="P2106" s="8" t="str">
        <f>IF(H2106="Y", K2106/VLOOKUP(A2106,Indicators!$B$1:$S$7,18,FALSE),"")</f>
        <v/>
      </c>
      <c r="Q2106" s="8" t="str">
        <f t="shared" si="0"/>
        <v/>
      </c>
      <c r="R2106" s="1" t="s">
        <v>97</v>
      </c>
      <c r="S2106" s="1" t="s">
        <v>45</v>
      </c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</row>
    <row r="2107" spans="1:76" x14ac:dyDescent="0.2">
      <c r="A2107" s="1" t="s">
        <v>20</v>
      </c>
      <c r="B2107" s="1" t="s">
        <v>213</v>
      </c>
      <c r="C2107" s="1" t="s">
        <v>234</v>
      </c>
      <c r="D2107" s="1" t="s">
        <v>131</v>
      </c>
      <c r="E2107" s="1" t="s">
        <v>2</v>
      </c>
      <c r="F2107" s="1" t="s">
        <v>508</v>
      </c>
      <c r="G2107" s="1" t="s">
        <v>107</v>
      </c>
      <c r="H2107" s="8"/>
      <c r="I2107" s="8">
        <v>2015</v>
      </c>
      <c r="J2107" s="1" t="s">
        <v>124</v>
      </c>
      <c r="K2107" s="9">
        <v>24570</v>
      </c>
      <c r="L2107" s="10">
        <f>K2107/ VLOOKUP(A2107,Indicators!$B$1:$V$7,21,FALSE)</f>
        <v>107.48501684238155</v>
      </c>
      <c r="M2107" s="1" t="s">
        <v>170</v>
      </c>
      <c r="N2107" s="1" t="s">
        <v>71</v>
      </c>
      <c r="O2107" s="11"/>
      <c r="P2107" s="8" t="str">
        <f>IF(H2107="Y", K2107/VLOOKUP(A2107,Indicators!$B$1:$S$7,18,FALSE),"")</f>
        <v/>
      </c>
      <c r="Q2107" s="8" t="str">
        <f t="shared" si="0"/>
        <v/>
      </c>
      <c r="R2107" s="1" t="s">
        <v>97</v>
      </c>
      <c r="S2107" s="1" t="s">
        <v>44</v>
      </c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</row>
    <row r="2108" spans="1:76" x14ac:dyDescent="0.2">
      <c r="A2108" s="1" t="s">
        <v>20</v>
      </c>
      <c r="B2108" s="1" t="s">
        <v>213</v>
      </c>
      <c r="C2108" s="1" t="s">
        <v>237</v>
      </c>
      <c r="D2108" s="1" t="s">
        <v>131</v>
      </c>
      <c r="E2108" s="1" t="s">
        <v>2</v>
      </c>
      <c r="F2108" s="1" t="s">
        <v>508</v>
      </c>
      <c r="G2108" s="1" t="s">
        <v>107</v>
      </c>
      <c r="H2108" s="8"/>
      <c r="I2108" s="8">
        <v>2015</v>
      </c>
      <c r="J2108" s="1" t="s">
        <v>124</v>
      </c>
      <c r="K2108" s="9">
        <v>25000</v>
      </c>
      <c r="L2108" s="10">
        <f>K2108/ VLOOKUP(A2108,Indicators!$B$1:$V$7,21,FALSE)</f>
        <v>109.36611400323723</v>
      </c>
      <c r="M2108" s="1" t="s">
        <v>170</v>
      </c>
      <c r="N2108" s="1" t="s">
        <v>71</v>
      </c>
      <c r="O2108" s="11"/>
      <c r="P2108" s="8" t="str">
        <f>IF(H2108="Y", K2108/VLOOKUP(A2108,Indicators!$B$1:$S$7,18,FALSE),"")</f>
        <v/>
      </c>
      <c r="Q2108" s="8" t="str">
        <f t="shared" si="0"/>
        <v/>
      </c>
      <c r="R2108" s="1" t="s">
        <v>97</v>
      </c>
      <c r="S2108" s="1" t="s">
        <v>44</v>
      </c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</row>
    <row r="2109" spans="1:76" x14ac:dyDescent="0.2">
      <c r="A2109" s="1" t="s">
        <v>20</v>
      </c>
      <c r="B2109" s="1" t="s">
        <v>213</v>
      </c>
      <c r="C2109" s="1" t="s">
        <v>230</v>
      </c>
      <c r="D2109" s="1" t="s">
        <v>131</v>
      </c>
      <c r="E2109" s="1" t="s">
        <v>2</v>
      </c>
      <c r="F2109" s="1" t="s">
        <v>508</v>
      </c>
      <c r="G2109" s="1" t="s">
        <v>107</v>
      </c>
      <c r="H2109" s="8"/>
      <c r="I2109" s="8">
        <v>2015</v>
      </c>
      <c r="J2109" s="1" t="s">
        <v>124</v>
      </c>
      <c r="K2109" s="9">
        <v>25020</v>
      </c>
      <c r="L2109" s="10">
        <f>K2109/ VLOOKUP(A2109,Indicators!$B$1:$V$7,21,FALSE)</f>
        <v>109.45360689443983</v>
      </c>
      <c r="M2109" s="1" t="s">
        <v>170</v>
      </c>
      <c r="N2109" s="1" t="s">
        <v>71</v>
      </c>
      <c r="O2109" s="11"/>
      <c r="P2109" s="8" t="str">
        <f>IF(H2109="Y", K2109/VLOOKUP(A2109,Indicators!$B$1:$S$7,18,FALSE),"")</f>
        <v/>
      </c>
      <c r="Q2109" s="8" t="str">
        <f t="shared" si="0"/>
        <v/>
      </c>
      <c r="R2109" s="1" t="s">
        <v>97</v>
      </c>
      <c r="S2109" s="1" t="s">
        <v>44</v>
      </c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</row>
    <row r="2110" spans="1:76" x14ac:dyDescent="0.2">
      <c r="A2110" s="1" t="s">
        <v>20</v>
      </c>
      <c r="B2110" s="1" t="s">
        <v>213</v>
      </c>
      <c r="C2110" s="1" t="s">
        <v>239</v>
      </c>
      <c r="D2110" s="1" t="s">
        <v>131</v>
      </c>
      <c r="E2110" s="1" t="s">
        <v>2</v>
      </c>
      <c r="F2110" s="1" t="s">
        <v>508</v>
      </c>
      <c r="G2110" s="1" t="s">
        <v>107</v>
      </c>
      <c r="H2110" s="8"/>
      <c r="I2110" s="8">
        <v>2015</v>
      </c>
      <c r="J2110" s="1" t="s">
        <v>124</v>
      </c>
      <c r="K2110" s="9">
        <v>25030</v>
      </c>
      <c r="L2110" s="10">
        <f>K2110/ VLOOKUP(A2110,Indicators!$B$1:$V$7,21,FALSE)</f>
        <v>109.49735334004112</v>
      </c>
      <c r="M2110" s="1" t="s">
        <v>170</v>
      </c>
      <c r="N2110" s="1" t="s">
        <v>71</v>
      </c>
      <c r="O2110" s="11"/>
      <c r="P2110" s="8" t="str">
        <f>IF(H2110="Y", K2110/VLOOKUP(A2110,Indicators!$B$1:$S$7,18,FALSE),"")</f>
        <v/>
      </c>
      <c r="Q2110" s="8" t="str">
        <f t="shared" si="0"/>
        <v/>
      </c>
      <c r="R2110" s="1" t="s">
        <v>97</v>
      </c>
      <c r="S2110" s="1" t="s">
        <v>44</v>
      </c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</row>
    <row r="2111" spans="1:76" x14ac:dyDescent="0.2">
      <c r="A2111" s="1" t="s">
        <v>20</v>
      </c>
      <c r="B2111" s="1" t="s">
        <v>213</v>
      </c>
      <c r="C2111" s="1" t="s">
        <v>217</v>
      </c>
      <c r="D2111" s="1" t="s">
        <v>122</v>
      </c>
      <c r="E2111" s="1" t="s">
        <v>2</v>
      </c>
      <c r="F2111" s="1" t="s">
        <v>508</v>
      </c>
      <c r="G2111" s="1" t="s">
        <v>107</v>
      </c>
      <c r="H2111" s="8"/>
      <c r="I2111" s="8">
        <v>2015</v>
      </c>
      <c r="J2111" s="1" t="s">
        <v>124</v>
      </c>
      <c r="K2111" s="9">
        <v>26200</v>
      </c>
      <c r="L2111" s="10">
        <f>K2111/ VLOOKUP(A2111,Indicators!$B$1:$V$7,21,FALSE)</f>
        <v>114.61568747539262</v>
      </c>
      <c r="M2111" s="1" t="s">
        <v>170</v>
      </c>
      <c r="N2111" s="1" t="s">
        <v>71</v>
      </c>
      <c r="O2111" s="11"/>
      <c r="P2111" s="8" t="str">
        <f>IF(H2111="Y", K2111/VLOOKUP(A2111,Indicators!$B$1:$S$7,18,FALSE),"")</f>
        <v/>
      </c>
      <c r="Q2111" s="8" t="str">
        <f t="shared" si="0"/>
        <v/>
      </c>
      <c r="R2111" s="1" t="s">
        <v>97</v>
      </c>
      <c r="S2111" s="1" t="s">
        <v>48</v>
      </c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</row>
    <row r="2112" spans="1:76" x14ac:dyDescent="0.2">
      <c r="A2112" s="1" t="s">
        <v>20</v>
      </c>
      <c r="B2112" s="1" t="s">
        <v>213</v>
      </c>
      <c r="C2112" s="1" t="s">
        <v>224</v>
      </c>
      <c r="D2112" s="1" t="s">
        <v>153</v>
      </c>
      <c r="E2112" s="1" t="s">
        <v>2</v>
      </c>
      <c r="F2112" s="1" t="s">
        <v>508</v>
      </c>
      <c r="G2112" s="1" t="s">
        <v>107</v>
      </c>
      <c r="H2112" s="8"/>
      <c r="I2112" s="8">
        <v>2015</v>
      </c>
      <c r="J2112" s="1" t="s">
        <v>124</v>
      </c>
      <c r="K2112" s="9">
        <v>26550</v>
      </c>
      <c r="L2112" s="10">
        <f>K2112/ VLOOKUP(A2112,Indicators!$B$1:$V$7,21,FALSE)</f>
        <v>116.14681307143795</v>
      </c>
      <c r="M2112" s="1" t="s">
        <v>219</v>
      </c>
      <c r="N2112" s="1" t="s">
        <v>71</v>
      </c>
      <c r="O2112" s="11"/>
      <c r="P2112" s="8" t="str">
        <f>IF(H2112="Y", K2112/VLOOKUP(A2112,Indicators!$B$1:$S$7,18,FALSE),"")</f>
        <v/>
      </c>
      <c r="Q2112" s="8" t="str">
        <f t="shared" si="0"/>
        <v/>
      </c>
      <c r="R2112" s="1" t="s">
        <v>97</v>
      </c>
      <c r="S2112" s="1" t="s">
        <v>40</v>
      </c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</row>
    <row r="2113" spans="1:76" x14ac:dyDescent="0.2">
      <c r="A2113" s="1" t="s">
        <v>20</v>
      </c>
      <c r="B2113" s="1" t="s">
        <v>213</v>
      </c>
      <c r="C2113" s="1" t="s">
        <v>218</v>
      </c>
      <c r="D2113" s="1" t="s">
        <v>153</v>
      </c>
      <c r="E2113" s="1" t="s">
        <v>2</v>
      </c>
      <c r="F2113" s="1" t="s">
        <v>508</v>
      </c>
      <c r="G2113" s="1" t="s">
        <v>107</v>
      </c>
      <c r="H2113" s="8"/>
      <c r="I2113" s="8">
        <v>2015</v>
      </c>
      <c r="J2113" s="1" t="s">
        <v>124</v>
      </c>
      <c r="K2113" s="9">
        <v>28000</v>
      </c>
      <c r="L2113" s="10">
        <f>K2113/ VLOOKUP(A2113,Indicators!$B$1:$V$7,21,FALSE)</f>
        <v>122.4900476836257</v>
      </c>
      <c r="M2113" s="1" t="s">
        <v>219</v>
      </c>
      <c r="N2113" s="1" t="s">
        <v>71</v>
      </c>
      <c r="O2113" s="11"/>
      <c r="P2113" s="8" t="str">
        <f>IF(H2113="Y", K2113/VLOOKUP(A2113,Indicators!$B$1:$S$7,18,FALSE),"")</f>
        <v/>
      </c>
      <c r="Q2113" s="8" t="str">
        <f t="shared" si="0"/>
        <v/>
      </c>
      <c r="R2113" s="1" t="s">
        <v>97</v>
      </c>
      <c r="S2113" s="1" t="s">
        <v>40</v>
      </c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</row>
    <row r="2114" spans="1:76" x14ac:dyDescent="0.2">
      <c r="A2114" s="1" t="s">
        <v>20</v>
      </c>
      <c r="B2114" s="1" t="s">
        <v>213</v>
      </c>
      <c r="C2114" s="1" t="s">
        <v>240</v>
      </c>
      <c r="D2114" s="1" t="s">
        <v>153</v>
      </c>
      <c r="E2114" s="1" t="s">
        <v>2</v>
      </c>
      <c r="F2114" s="1" t="s">
        <v>508</v>
      </c>
      <c r="G2114" s="1" t="s">
        <v>107</v>
      </c>
      <c r="H2114" s="8"/>
      <c r="I2114" s="8">
        <v>2015</v>
      </c>
      <c r="J2114" s="1" t="s">
        <v>124</v>
      </c>
      <c r="K2114" s="9">
        <v>29380</v>
      </c>
      <c r="L2114" s="10">
        <f>K2114/ VLOOKUP(A2114,Indicators!$B$1:$V$7,21,FALSE)</f>
        <v>128.52705717660439</v>
      </c>
      <c r="M2114" s="1" t="s">
        <v>219</v>
      </c>
      <c r="N2114" s="1" t="s">
        <v>71</v>
      </c>
      <c r="O2114" s="11"/>
      <c r="P2114" s="8" t="str">
        <f>IF(H2114="Y", K2114/VLOOKUP(A2114,Indicators!$B$1:$S$7,18,FALSE),"")</f>
        <v/>
      </c>
      <c r="Q2114" s="8" t="str">
        <f t="shared" si="0"/>
        <v/>
      </c>
      <c r="R2114" s="1" t="s">
        <v>97</v>
      </c>
      <c r="S2114" s="1" t="s">
        <v>40</v>
      </c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</row>
    <row r="2115" spans="1:76" x14ac:dyDescent="0.2">
      <c r="A2115" s="1" t="s">
        <v>20</v>
      </c>
      <c r="B2115" s="1" t="s">
        <v>213</v>
      </c>
      <c r="C2115" s="1" t="s">
        <v>244</v>
      </c>
      <c r="D2115" s="1" t="s">
        <v>131</v>
      </c>
      <c r="E2115" s="1" t="s">
        <v>2</v>
      </c>
      <c r="F2115" s="1" t="s">
        <v>508</v>
      </c>
      <c r="G2115" s="1" t="s">
        <v>107</v>
      </c>
      <c r="H2115" s="8"/>
      <c r="I2115" s="8">
        <v>2015</v>
      </c>
      <c r="J2115" s="1" t="s">
        <v>124</v>
      </c>
      <c r="K2115" s="9">
        <v>30000</v>
      </c>
      <c r="L2115" s="10">
        <f>K2115/ VLOOKUP(A2115,Indicators!$B$1:$V$7,21,FALSE)</f>
        <v>131.23933680388467</v>
      </c>
      <c r="M2115" s="1" t="s">
        <v>170</v>
      </c>
      <c r="N2115" s="1" t="s">
        <v>71</v>
      </c>
      <c r="O2115" s="11"/>
      <c r="P2115" s="8" t="str">
        <f>IF(H2115="Y", K2115/VLOOKUP(A2115,Indicators!$B$1:$S$7,18,FALSE),"")</f>
        <v/>
      </c>
      <c r="Q2115" s="8" t="str">
        <f t="shared" si="0"/>
        <v/>
      </c>
      <c r="R2115" s="1" t="s">
        <v>97</v>
      </c>
      <c r="S2115" s="1" t="s">
        <v>44</v>
      </c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</row>
    <row r="2116" spans="1:76" x14ac:dyDescent="0.2">
      <c r="A2116" s="1" t="s">
        <v>20</v>
      </c>
      <c r="B2116" s="1" t="s">
        <v>213</v>
      </c>
      <c r="C2116" s="1" t="s">
        <v>249</v>
      </c>
      <c r="D2116" s="1" t="s">
        <v>122</v>
      </c>
      <c r="E2116" s="1" t="s">
        <v>2</v>
      </c>
      <c r="F2116" s="1" t="s">
        <v>508</v>
      </c>
      <c r="G2116" s="1" t="s">
        <v>107</v>
      </c>
      <c r="H2116" s="8"/>
      <c r="I2116" s="8">
        <v>2015</v>
      </c>
      <c r="J2116" s="1" t="s">
        <v>124</v>
      </c>
      <c r="K2116" s="9">
        <v>30970</v>
      </c>
      <c r="L2116" s="10">
        <f>K2116/ VLOOKUP(A2116,Indicators!$B$1:$V$7,21,FALSE)</f>
        <v>135.48274202721029</v>
      </c>
      <c r="M2116" s="1" t="s">
        <v>170</v>
      </c>
      <c r="N2116" s="1" t="s">
        <v>71</v>
      </c>
      <c r="O2116" s="11"/>
      <c r="P2116" s="8" t="str">
        <f>IF(H2116="Y", K2116/VLOOKUP(A2116,Indicators!$B$1:$S$7,18,FALSE),"")</f>
        <v/>
      </c>
      <c r="Q2116" s="8" t="str">
        <f t="shared" si="0"/>
        <v/>
      </c>
      <c r="R2116" s="1" t="s">
        <v>97</v>
      </c>
      <c r="S2116" s="1" t="s">
        <v>91</v>
      </c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</row>
    <row r="2117" spans="1:76" x14ac:dyDescent="0.2">
      <c r="A2117" s="1" t="s">
        <v>20</v>
      </c>
      <c r="B2117" s="1" t="s">
        <v>213</v>
      </c>
      <c r="C2117" s="1" t="s">
        <v>241</v>
      </c>
      <c r="D2117" s="1" t="s">
        <v>122</v>
      </c>
      <c r="E2117" s="1" t="s">
        <v>2</v>
      </c>
      <c r="F2117" s="1" t="s">
        <v>508</v>
      </c>
      <c r="G2117" s="1" t="s">
        <v>107</v>
      </c>
      <c r="H2117" s="8"/>
      <c r="I2117" s="8">
        <v>2015</v>
      </c>
      <c r="J2117" s="1" t="s">
        <v>124</v>
      </c>
      <c r="K2117" s="9">
        <v>32100</v>
      </c>
      <c r="L2117" s="10">
        <f>K2117/ VLOOKUP(A2117,Indicators!$B$1:$V$7,21,FALSE)</f>
        <v>140.42609038015661</v>
      </c>
      <c r="M2117" s="1" t="s">
        <v>170</v>
      </c>
      <c r="N2117" s="1" t="s">
        <v>71</v>
      </c>
      <c r="O2117" s="11"/>
      <c r="P2117" s="8" t="str">
        <f>IF(H2117="Y", K2117/VLOOKUP(A2117,Indicators!$B$1:$S$7,18,FALSE),"")</f>
        <v/>
      </c>
      <c r="Q2117" s="8" t="str">
        <f t="shared" si="0"/>
        <v/>
      </c>
      <c r="R2117" s="1" t="s">
        <v>97</v>
      </c>
      <c r="S2117" s="1" t="s">
        <v>45</v>
      </c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</row>
    <row r="2118" spans="1:76" x14ac:dyDescent="0.2">
      <c r="A2118" s="1" t="s">
        <v>20</v>
      </c>
      <c r="B2118" s="1" t="s">
        <v>213</v>
      </c>
      <c r="C2118" s="1" t="s">
        <v>233</v>
      </c>
      <c r="D2118" s="1" t="s">
        <v>128</v>
      </c>
      <c r="E2118" s="1" t="s">
        <v>2</v>
      </c>
      <c r="F2118" s="1" t="s">
        <v>508</v>
      </c>
      <c r="G2118" s="1" t="s">
        <v>107</v>
      </c>
      <c r="H2118" s="8"/>
      <c r="I2118" s="8">
        <v>2015</v>
      </c>
      <c r="J2118" s="1" t="s">
        <v>124</v>
      </c>
      <c r="K2118" s="9">
        <v>32320</v>
      </c>
      <c r="L2118" s="10">
        <f>K2118/ VLOOKUP(A2118,Indicators!$B$1:$V$7,21,FALSE)</f>
        <v>141.3885121833851</v>
      </c>
      <c r="M2118" s="1" t="s">
        <v>170</v>
      </c>
      <c r="N2118" s="1" t="s">
        <v>71</v>
      </c>
      <c r="O2118" s="11"/>
      <c r="P2118" s="8" t="str">
        <f>IF(H2118="Y", K2118/VLOOKUP(A2118,Indicators!$B$1:$S$7,18,FALSE),"")</f>
        <v/>
      </c>
      <c r="Q2118" s="8" t="str">
        <f t="shared" si="0"/>
        <v/>
      </c>
      <c r="R2118" s="1" t="s">
        <v>133</v>
      </c>
      <c r="S2118" s="1" t="s">
        <v>52</v>
      </c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</row>
    <row r="2119" spans="1:76" x14ac:dyDescent="0.2">
      <c r="A2119" s="1" t="s">
        <v>20</v>
      </c>
      <c r="B2119" s="1" t="s">
        <v>213</v>
      </c>
      <c r="C2119" s="1" t="s">
        <v>246</v>
      </c>
      <c r="D2119" s="1" t="s">
        <v>122</v>
      </c>
      <c r="E2119" s="1" t="s">
        <v>2</v>
      </c>
      <c r="F2119" s="1" t="s">
        <v>508</v>
      </c>
      <c r="G2119" s="1" t="s">
        <v>107</v>
      </c>
      <c r="H2119" s="8"/>
      <c r="I2119" s="8">
        <v>2015</v>
      </c>
      <c r="J2119" s="1" t="s">
        <v>124</v>
      </c>
      <c r="K2119" s="9">
        <v>33720</v>
      </c>
      <c r="L2119" s="10">
        <f>K2119/ VLOOKUP(A2119,Indicators!$B$1:$V$7,21,FALSE)</f>
        <v>147.51301456756639</v>
      </c>
      <c r="M2119" s="1" t="s">
        <v>170</v>
      </c>
      <c r="N2119" s="1" t="s">
        <v>71</v>
      </c>
      <c r="O2119" s="11"/>
      <c r="P2119" s="8" t="str">
        <f>IF(H2119="Y", K2119/VLOOKUP(A2119,Indicators!$B$1:$S$7,18,FALSE),"")</f>
        <v/>
      </c>
      <c r="Q2119" s="8" t="str">
        <f t="shared" si="0"/>
        <v/>
      </c>
      <c r="R2119" s="1" t="s">
        <v>97</v>
      </c>
      <c r="S2119" s="1" t="s">
        <v>45</v>
      </c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</row>
    <row r="2120" spans="1:76" x14ac:dyDescent="0.2">
      <c r="A2120" s="1" t="s">
        <v>20</v>
      </c>
      <c r="B2120" s="1" t="s">
        <v>213</v>
      </c>
      <c r="C2120" s="1" t="s">
        <v>225</v>
      </c>
      <c r="D2120" s="1" t="s">
        <v>122</v>
      </c>
      <c r="E2120" s="1" t="s">
        <v>2</v>
      </c>
      <c r="F2120" s="1" t="s">
        <v>508</v>
      </c>
      <c r="G2120" s="1" t="s">
        <v>107</v>
      </c>
      <c r="H2120" s="8"/>
      <c r="I2120" s="8">
        <v>2015</v>
      </c>
      <c r="J2120" s="1" t="s">
        <v>124</v>
      </c>
      <c r="K2120" s="9">
        <v>34110</v>
      </c>
      <c r="L2120" s="10">
        <f>K2120/ VLOOKUP(A2120,Indicators!$B$1:$V$7,21,FALSE)</f>
        <v>149.21912594601687</v>
      </c>
      <c r="M2120" s="1" t="s">
        <v>226</v>
      </c>
      <c r="N2120" s="1" t="s">
        <v>71</v>
      </c>
      <c r="O2120" s="11"/>
      <c r="P2120" s="8" t="str">
        <f>IF(H2120="Y", K2120/VLOOKUP(A2120,Indicators!$B$1:$S$7,18,FALSE),"")</f>
        <v/>
      </c>
      <c r="Q2120" s="8" t="str">
        <f t="shared" si="0"/>
        <v/>
      </c>
      <c r="R2120" s="1" t="s">
        <v>133</v>
      </c>
      <c r="S2120" s="1" t="s">
        <v>63</v>
      </c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</row>
    <row r="2121" spans="1:76" x14ac:dyDescent="0.2">
      <c r="A2121" s="1" t="s">
        <v>20</v>
      </c>
      <c r="B2121" s="1" t="s">
        <v>213</v>
      </c>
      <c r="C2121" s="1" t="s">
        <v>221</v>
      </c>
      <c r="D2121" s="1" t="s">
        <v>153</v>
      </c>
      <c r="E2121" s="1" t="s">
        <v>2</v>
      </c>
      <c r="F2121" s="1" t="s">
        <v>508</v>
      </c>
      <c r="G2121" s="1" t="s">
        <v>107</v>
      </c>
      <c r="H2121" s="8"/>
      <c r="I2121" s="8">
        <v>2015</v>
      </c>
      <c r="J2121" s="1" t="s">
        <v>124</v>
      </c>
      <c r="K2121" s="9">
        <v>34260</v>
      </c>
      <c r="L2121" s="10">
        <f>K2121/ VLOOKUP(A2121,Indicators!$B$1:$V$7,21,FALSE)</f>
        <v>149.87532263003629</v>
      </c>
      <c r="M2121" s="1" t="s">
        <v>215</v>
      </c>
      <c r="N2121" s="1" t="s">
        <v>71</v>
      </c>
      <c r="O2121" s="11"/>
      <c r="P2121" s="8" t="str">
        <f>IF(H2121="Y", K2121/VLOOKUP(A2121,Indicators!$B$1:$S$7,18,FALSE),"")</f>
        <v/>
      </c>
      <c r="Q2121" s="8" t="str">
        <f t="shared" si="0"/>
        <v/>
      </c>
      <c r="R2121" s="1" t="s">
        <v>97</v>
      </c>
      <c r="S2121" s="1" t="s">
        <v>85</v>
      </c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</row>
    <row r="2122" spans="1:76" x14ac:dyDescent="0.2">
      <c r="A2122" s="1" t="s">
        <v>20</v>
      </c>
      <c r="B2122" s="1" t="s">
        <v>213</v>
      </c>
      <c r="C2122" s="1" t="s">
        <v>214</v>
      </c>
      <c r="D2122" s="1" t="s">
        <v>153</v>
      </c>
      <c r="E2122" s="1" t="s">
        <v>2</v>
      </c>
      <c r="F2122" s="1" t="s">
        <v>508</v>
      </c>
      <c r="G2122" s="1" t="s">
        <v>107</v>
      </c>
      <c r="H2122" s="8"/>
      <c r="I2122" s="8">
        <v>2015</v>
      </c>
      <c r="J2122" s="1" t="s">
        <v>124</v>
      </c>
      <c r="K2122" s="9">
        <v>34970</v>
      </c>
      <c r="L2122" s="10">
        <f>K2122/ VLOOKUP(A2122,Indicators!$B$1:$V$7,21,FALSE)</f>
        <v>152.98132026772825</v>
      </c>
      <c r="M2122" s="1" t="s">
        <v>215</v>
      </c>
      <c r="N2122" s="1" t="s">
        <v>71</v>
      </c>
      <c r="O2122" s="11"/>
      <c r="P2122" s="8" t="str">
        <f>IF(H2122="Y", K2122/VLOOKUP(A2122,Indicators!$B$1:$S$7,18,FALSE),"")</f>
        <v/>
      </c>
      <c r="Q2122" s="8" t="str">
        <f t="shared" si="0"/>
        <v/>
      </c>
      <c r="R2122" s="1" t="s">
        <v>97</v>
      </c>
      <c r="S2122" s="1" t="s">
        <v>85</v>
      </c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</row>
    <row r="2123" spans="1:76" x14ac:dyDescent="0.2">
      <c r="A2123" s="1" t="s">
        <v>20</v>
      </c>
      <c r="B2123" s="1" t="s">
        <v>213</v>
      </c>
      <c r="C2123" s="1" t="s">
        <v>252</v>
      </c>
      <c r="D2123" s="1" t="s">
        <v>122</v>
      </c>
      <c r="E2123" s="1" t="s">
        <v>2</v>
      </c>
      <c r="F2123" s="1" t="s">
        <v>508</v>
      </c>
      <c r="G2123" s="1" t="s">
        <v>107</v>
      </c>
      <c r="H2123" s="8"/>
      <c r="I2123" s="8">
        <v>2015</v>
      </c>
      <c r="J2123" s="1" t="s">
        <v>124</v>
      </c>
      <c r="K2123" s="9">
        <v>35050</v>
      </c>
      <c r="L2123" s="10">
        <f>K2123/ VLOOKUP(A2123,Indicators!$B$1:$V$7,21,FALSE)</f>
        <v>153.3312918325386</v>
      </c>
      <c r="M2123" s="1" t="s">
        <v>170</v>
      </c>
      <c r="N2123" s="1" t="s">
        <v>71</v>
      </c>
      <c r="O2123" s="11"/>
      <c r="P2123" s="8" t="str">
        <f>IF(H2123="Y", K2123/VLOOKUP(A2123,Indicators!$B$1:$S$7,18,FALSE),"")</f>
        <v/>
      </c>
      <c r="Q2123" s="8" t="str">
        <f t="shared" si="0"/>
        <v/>
      </c>
      <c r="R2123" s="1" t="s">
        <v>97</v>
      </c>
      <c r="S2123" s="1" t="s">
        <v>45</v>
      </c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</row>
    <row r="2124" spans="1:76" x14ac:dyDescent="0.2">
      <c r="A2124" s="1" t="s">
        <v>20</v>
      </c>
      <c r="B2124" s="1" t="s">
        <v>213</v>
      </c>
      <c r="C2124" s="1" t="s">
        <v>239</v>
      </c>
      <c r="D2124" s="1" t="s">
        <v>131</v>
      </c>
      <c r="E2124" s="1" t="s">
        <v>2</v>
      </c>
      <c r="F2124" s="1" t="s">
        <v>508</v>
      </c>
      <c r="G2124" s="1" t="s">
        <v>107</v>
      </c>
      <c r="H2124" s="8"/>
      <c r="I2124" s="8">
        <v>2015</v>
      </c>
      <c r="J2124" s="1" t="s">
        <v>124</v>
      </c>
      <c r="K2124" s="9">
        <v>35420</v>
      </c>
      <c r="L2124" s="10">
        <f>K2124/ VLOOKUP(A2124,Indicators!$B$1:$V$7,21,FALSE)</f>
        <v>154.94991031978651</v>
      </c>
      <c r="M2124" s="1" t="s">
        <v>170</v>
      </c>
      <c r="N2124" s="1" t="s">
        <v>71</v>
      </c>
      <c r="O2124" s="11"/>
      <c r="P2124" s="8" t="str">
        <f>IF(H2124="Y", K2124/VLOOKUP(A2124,Indicators!$B$1:$S$7,18,FALSE),"")</f>
        <v/>
      </c>
      <c r="Q2124" s="8" t="str">
        <f t="shared" si="0"/>
        <v/>
      </c>
      <c r="R2124" s="1" t="s">
        <v>97</v>
      </c>
      <c r="S2124" s="1" t="s">
        <v>44</v>
      </c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</row>
    <row r="2125" spans="1:76" x14ac:dyDescent="0.2">
      <c r="A2125" s="1" t="s">
        <v>20</v>
      </c>
      <c r="B2125" s="1" t="s">
        <v>213</v>
      </c>
      <c r="C2125" s="1" t="s">
        <v>258</v>
      </c>
      <c r="D2125" s="1" t="s">
        <v>131</v>
      </c>
      <c r="E2125" s="1" t="s">
        <v>2</v>
      </c>
      <c r="F2125" s="1" t="s">
        <v>508</v>
      </c>
      <c r="G2125" s="1" t="s">
        <v>107</v>
      </c>
      <c r="H2125" s="8"/>
      <c r="I2125" s="8">
        <v>2015</v>
      </c>
      <c r="J2125" s="1" t="s">
        <v>124</v>
      </c>
      <c r="K2125" s="9">
        <v>36230</v>
      </c>
      <c r="L2125" s="10">
        <f>K2125/ VLOOKUP(A2125,Indicators!$B$1:$V$7,21,FALSE)</f>
        <v>158.49337241349141</v>
      </c>
      <c r="M2125" s="1" t="s">
        <v>170</v>
      </c>
      <c r="N2125" s="1" t="s">
        <v>71</v>
      </c>
      <c r="O2125" s="11"/>
      <c r="P2125" s="8" t="str">
        <f>IF(H2125="Y", K2125/VLOOKUP(A2125,Indicators!$B$1:$S$7,18,FALSE),"")</f>
        <v/>
      </c>
      <c r="Q2125" s="8" t="str">
        <f t="shared" si="0"/>
        <v/>
      </c>
      <c r="R2125" s="1" t="s">
        <v>97</v>
      </c>
      <c r="S2125" s="1" t="s">
        <v>44</v>
      </c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</row>
    <row r="2126" spans="1:76" x14ac:dyDescent="0.2">
      <c r="A2126" s="1" t="s">
        <v>20</v>
      </c>
      <c r="B2126" s="1" t="s">
        <v>213</v>
      </c>
      <c r="C2126" s="1" t="s">
        <v>233</v>
      </c>
      <c r="D2126" s="1" t="s">
        <v>128</v>
      </c>
      <c r="E2126" s="1" t="s">
        <v>2</v>
      </c>
      <c r="F2126" s="1" t="s">
        <v>508</v>
      </c>
      <c r="G2126" s="1" t="s">
        <v>107</v>
      </c>
      <c r="H2126" s="8"/>
      <c r="I2126" s="8">
        <v>2015</v>
      </c>
      <c r="J2126" s="1" t="s">
        <v>124</v>
      </c>
      <c r="K2126" s="9">
        <v>36480</v>
      </c>
      <c r="L2126" s="10">
        <f>K2126/ VLOOKUP(A2126,Indicators!$B$1:$V$7,21,FALSE)</f>
        <v>159.58703355352378</v>
      </c>
      <c r="M2126" s="1" t="s">
        <v>170</v>
      </c>
      <c r="N2126" s="1" t="s">
        <v>71</v>
      </c>
      <c r="O2126" s="11"/>
      <c r="P2126" s="8" t="str">
        <f>IF(H2126="Y", K2126/VLOOKUP(A2126,Indicators!$B$1:$S$7,18,FALSE),"")</f>
        <v/>
      </c>
      <c r="Q2126" s="8" t="str">
        <f t="shared" si="0"/>
        <v/>
      </c>
      <c r="R2126" s="1" t="s">
        <v>133</v>
      </c>
      <c r="S2126" s="1" t="s">
        <v>52</v>
      </c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</row>
    <row r="2127" spans="1:76" x14ac:dyDescent="0.2">
      <c r="A2127" s="1" t="s">
        <v>20</v>
      </c>
      <c r="B2127" s="1" t="s">
        <v>213</v>
      </c>
      <c r="C2127" s="1" t="s">
        <v>248</v>
      </c>
      <c r="D2127" s="1" t="s">
        <v>122</v>
      </c>
      <c r="E2127" s="1" t="s">
        <v>2</v>
      </c>
      <c r="F2127" s="1" t="s">
        <v>508</v>
      </c>
      <c r="G2127" s="1" t="s">
        <v>107</v>
      </c>
      <c r="H2127" s="8"/>
      <c r="I2127" s="8">
        <v>2015</v>
      </c>
      <c r="J2127" s="1" t="s">
        <v>124</v>
      </c>
      <c r="K2127" s="9">
        <v>38810</v>
      </c>
      <c r="L2127" s="10">
        <f>K2127/ VLOOKUP(A2127,Indicators!$B$1:$V$7,21,FALSE)</f>
        <v>169.77995537862549</v>
      </c>
      <c r="M2127" s="1" t="s">
        <v>170</v>
      </c>
      <c r="N2127" s="1" t="s">
        <v>71</v>
      </c>
      <c r="O2127" s="11"/>
      <c r="P2127" s="8" t="str">
        <f>IF(H2127="Y", K2127/VLOOKUP(A2127,Indicators!$B$1:$S$7,18,FALSE),"")</f>
        <v/>
      </c>
      <c r="Q2127" s="8" t="str">
        <f t="shared" si="0"/>
        <v/>
      </c>
      <c r="R2127" s="1" t="s">
        <v>97</v>
      </c>
      <c r="S2127" s="1" t="s">
        <v>45</v>
      </c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</row>
    <row r="2128" spans="1:76" x14ac:dyDescent="0.2">
      <c r="A2128" s="1" t="s">
        <v>20</v>
      </c>
      <c r="B2128" s="1" t="s">
        <v>213</v>
      </c>
      <c r="C2128" s="1" t="s">
        <v>247</v>
      </c>
      <c r="D2128" s="1" t="s">
        <v>128</v>
      </c>
      <c r="E2128" s="1" t="s">
        <v>2</v>
      </c>
      <c r="F2128" s="1" t="s">
        <v>508</v>
      </c>
      <c r="G2128" s="1" t="s">
        <v>107</v>
      </c>
      <c r="H2128" s="8"/>
      <c r="I2128" s="8">
        <v>2015</v>
      </c>
      <c r="J2128" s="1" t="s">
        <v>124</v>
      </c>
      <c r="K2128" s="9">
        <v>39450</v>
      </c>
      <c r="L2128" s="10">
        <f>K2128/ VLOOKUP(A2128,Indicators!$B$1:$V$7,21,FALSE)</f>
        <v>172.57972789710837</v>
      </c>
      <c r="M2128" s="1" t="s">
        <v>170</v>
      </c>
      <c r="N2128" s="1" t="s">
        <v>71</v>
      </c>
      <c r="O2128" s="11"/>
      <c r="P2128" s="8" t="str">
        <f>IF(H2128="Y", K2128/VLOOKUP(A2128,Indicators!$B$1:$S$7,18,FALSE),"")</f>
        <v/>
      </c>
      <c r="Q2128" s="8" t="str">
        <f t="shared" si="0"/>
        <v/>
      </c>
      <c r="R2128" s="1" t="s">
        <v>95</v>
      </c>
      <c r="S2128" s="1" t="s">
        <v>66</v>
      </c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</row>
    <row r="2129" spans="1:76" x14ac:dyDescent="0.2">
      <c r="A2129" s="1" t="s">
        <v>20</v>
      </c>
      <c r="B2129" s="1" t="s">
        <v>213</v>
      </c>
      <c r="C2129" s="1" t="s">
        <v>221</v>
      </c>
      <c r="D2129" s="1" t="s">
        <v>153</v>
      </c>
      <c r="E2129" s="1" t="s">
        <v>2</v>
      </c>
      <c r="F2129" s="1" t="s">
        <v>508</v>
      </c>
      <c r="G2129" s="1" t="s">
        <v>107</v>
      </c>
      <c r="H2129" s="8"/>
      <c r="I2129" s="8">
        <v>2015</v>
      </c>
      <c r="J2129" s="1" t="s">
        <v>124</v>
      </c>
      <c r="K2129" s="9">
        <v>39740</v>
      </c>
      <c r="L2129" s="10">
        <f>K2129/ VLOOKUP(A2129,Indicators!$B$1:$V$7,21,FALSE)</f>
        <v>173.84837481954591</v>
      </c>
      <c r="M2129" s="1" t="s">
        <v>215</v>
      </c>
      <c r="N2129" s="1" t="s">
        <v>71</v>
      </c>
      <c r="O2129" s="11"/>
      <c r="P2129" s="8" t="str">
        <f>IF(H2129="Y", K2129/VLOOKUP(A2129,Indicators!$B$1:$S$7,18,FALSE),"")</f>
        <v/>
      </c>
      <c r="Q2129" s="8" t="str">
        <f t="shared" si="0"/>
        <v/>
      </c>
      <c r="R2129" s="1" t="s">
        <v>97</v>
      </c>
      <c r="S2129" s="1" t="s">
        <v>85</v>
      </c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</row>
    <row r="2130" spans="1:76" x14ac:dyDescent="0.2">
      <c r="A2130" s="1" t="s">
        <v>20</v>
      </c>
      <c r="B2130" s="1" t="s">
        <v>213</v>
      </c>
      <c r="C2130" s="1" t="s">
        <v>252</v>
      </c>
      <c r="D2130" s="1" t="s">
        <v>122</v>
      </c>
      <c r="E2130" s="1" t="s">
        <v>2</v>
      </c>
      <c r="F2130" s="1" t="s">
        <v>508</v>
      </c>
      <c r="G2130" s="1" t="s">
        <v>107</v>
      </c>
      <c r="H2130" s="8"/>
      <c r="I2130" s="8">
        <v>2015</v>
      </c>
      <c r="J2130" s="1" t="s">
        <v>124</v>
      </c>
      <c r="K2130" s="9">
        <v>39810</v>
      </c>
      <c r="L2130" s="10">
        <f>K2130/ VLOOKUP(A2130,Indicators!$B$1:$V$7,21,FALSE)</f>
        <v>174.15459993875498</v>
      </c>
      <c r="M2130" s="1" t="s">
        <v>170</v>
      </c>
      <c r="N2130" s="1" t="s">
        <v>71</v>
      </c>
      <c r="O2130" s="11"/>
      <c r="P2130" s="8" t="str">
        <f>IF(H2130="Y", K2130/VLOOKUP(A2130,Indicators!$B$1:$S$7,18,FALSE),"")</f>
        <v/>
      </c>
      <c r="Q2130" s="8" t="str">
        <f t="shared" si="0"/>
        <v/>
      </c>
      <c r="R2130" s="1" t="s">
        <v>97</v>
      </c>
      <c r="S2130" s="1" t="s">
        <v>45</v>
      </c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</row>
    <row r="2131" spans="1:76" x14ac:dyDescent="0.2">
      <c r="A2131" s="1" t="s">
        <v>20</v>
      </c>
      <c r="B2131" s="1" t="s">
        <v>213</v>
      </c>
      <c r="C2131" s="1" t="s">
        <v>225</v>
      </c>
      <c r="D2131" s="1" t="s">
        <v>122</v>
      </c>
      <c r="E2131" s="1" t="s">
        <v>2</v>
      </c>
      <c r="F2131" s="1" t="s">
        <v>508</v>
      </c>
      <c r="G2131" s="1" t="s">
        <v>107</v>
      </c>
      <c r="H2131" s="8"/>
      <c r="I2131" s="8">
        <v>2015</v>
      </c>
      <c r="J2131" s="1" t="s">
        <v>124</v>
      </c>
      <c r="K2131" s="9">
        <v>40100</v>
      </c>
      <c r="L2131" s="10">
        <f>K2131/ VLOOKUP(A2131,Indicators!$B$1:$V$7,21,FALSE)</f>
        <v>175.42324686119252</v>
      </c>
      <c r="M2131" s="1" t="s">
        <v>226</v>
      </c>
      <c r="N2131" s="1" t="s">
        <v>71</v>
      </c>
      <c r="O2131" s="11"/>
      <c r="P2131" s="8" t="str">
        <f>IF(H2131="Y", K2131/VLOOKUP(A2131,Indicators!$B$1:$S$7,18,FALSE),"")</f>
        <v/>
      </c>
      <c r="Q2131" s="8" t="str">
        <f t="shared" si="0"/>
        <v/>
      </c>
      <c r="R2131" s="1" t="s">
        <v>133</v>
      </c>
      <c r="S2131" s="1" t="s">
        <v>63</v>
      </c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</row>
    <row r="2132" spans="1:76" x14ac:dyDescent="0.2">
      <c r="A2132" s="1" t="s">
        <v>20</v>
      </c>
      <c r="B2132" s="1" t="s">
        <v>213</v>
      </c>
      <c r="C2132" s="1" t="s">
        <v>242</v>
      </c>
      <c r="D2132" s="1" t="s">
        <v>122</v>
      </c>
      <c r="E2132" s="1" t="s">
        <v>2</v>
      </c>
      <c r="F2132" s="1" t="s">
        <v>508</v>
      </c>
      <c r="G2132" s="1" t="s">
        <v>107</v>
      </c>
      <c r="H2132" s="8"/>
      <c r="I2132" s="8">
        <v>2015</v>
      </c>
      <c r="J2132" s="1" t="s">
        <v>124</v>
      </c>
      <c r="K2132" s="9">
        <v>40810</v>
      </c>
      <c r="L2132" s="10">
        <f>K2132/ VLOOKUP(A2132,Indicators!$B$1:$V$7,21,FALSE)</f>
        <v>178.52924449888445</v>
      </c>
      <c r="M2132" s="1" t="s">
        <v>170</v>
      </c>
      <c r="N2132" s="1" t="s">
        <v>71</v>
      </c>
      <c r="O2132" s="11"/>
      <c r="P2132" s="8" t="str">
        <f>IF(H2132="Y", K2132/VLOOKUP(A2132,Indicators!$B$1:$S$7,18,FALSE),"")</f>
        <v/>
      </c>
      <c r="Q2132" s="8" t="str">
        <f t="shared" si="0"/>
        <v/>
      </c>
      <c r="R2132" s="1" t="s">
        <v>97</v>
      </c>
      <c r="S2132" s="1" t="s">
        <v>80</v>
      </c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</row>
    <row r="2133" spans="1:76" x14ac:dyDescent="0.2">
      <c r="A2133" s="1" t="s">
        <v>20</v>
      </c>
      <c r="B2133" s="1" t="s">
        <v>213</v>
      </c>
      <c r="C2133" s="1" t="s">
        <v>258</v>
      </c>
      <c r="D2133" s="1" t="s">
        <v>131</v>
      </c>
      <c r="E2133" s="1" t="s">
        <v>2</v>
      </c>
      <c r="F2133" s="1" t="s">
        <v>508</v>
      </c>
      <c r="G2133" s="1" t="s">
        <v>107</v>
      </c>
      <c r="H2133" s="8"/>
      <c r="I2133" s="8">
        <v>2015</v>
      </c>
      <c r="J2133" s="1" t="s">
        <v>124</v>
      </c>
      <c r="K2133" s="9">
        <v>43320</v>
      </c>
      <c r="L2133" s="10">
        <f>K2133/ VLOOKUP(A2133,Indicators!$B$1:$V$7,21,FALSE)</f>
        <v>189.50960234480948</v>
      </c>
      <c r="M2133" s="1" t="s">
        <v>170</v>
      </c>
      <c r="N2133" s="1" t="s">
        <v>71</v>
      </c>
      <c r="O2133" s="11"/>
      <c r="P2133" s="8" t="str">
        <f>IF(H2133="Y", K2133/VLOOKUP(A2133,Indicators!$B$1:$S$7,18,FALSE),"")</f>
        <v/>
      </c>
      <c r="Q2133" s="8" t="str">
        <f t="shared" si="0"/>
        <v/>
      </c>
      <c r="R2133" s="1" t="s">
        <v>97</v>
      </c>
      <c r="S2133" s="1" t="s">
        <v>44</v>
      </c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</row>
    <row r="2134" spans="1:76" x14ac:dyDescent="0.2">
      <c r="A2134" s="1" t="s">
        <v>20</v>
      </c>
      <c r="B2134" s="1" t="s">
        <v>213</v>
      </c>
      <c r="C2134" s="1" t="s">
        <v>223</v>
      </c>
      <c r="D2134" s="1" t="s">
        <v>153</v>
      </c>
      <c r="E2134" s="1" t="s">
        <v>2</v>
      </c>
      <c r="F2134" s="1" t="s">
        <v>508</v>
      </c>
      <c r="G2134" s="1" t="s">
        <v>107</v>
      </c>
      <c r="H2134" s="8"/>
      <c r="I2134" s="8">
        <v>2015</v>
      </c>
      <c r="J2134" s="1" t="s">
        <v>124</v>
      </c>
      <c r="K2134" s="9">
        <v>47910</v>
      </c>
      <c r="L2134" s="10">
        <f>K2134/ VLOOKUP(A2134,Indicators!$B$1:$V$7,21,FALSE)</f>
        <v>209.58922087580385</v>
      </c>
      <c r="M2134" s="1" t="s">
        <v>219</v>
      </c>
      <c r="N2134" s="1" t="s">
        <v>71</v>
      </c>
      <c r="O2134" s="11"/>
      <c r="P2134" s="8" t="str">
        <f>IF(H2134="Y", K2134/VLOOKUP(A2134,Indicators!$B$1:$S$7,18,FALSE),"")</f>
        <v/>
      </c>
      <c r="Q2134" s="8" t="str">
        <f t="shared" si="0"/>
        <v/>
      </c>
      <c r="R2134" s="1" t="s">
        <v>97</v>
      </c>
      <c r="S2134" s="1" t="s">
        <v>40</v>
      </c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</row>
    <row r="2135" spans="1:76" x14ac:dyDescent="0.2">
      <c r="A2135" s="1" t="s">
        <v>20</v>
      </c>
      <c r="B2135" s="1" t="s">
        <v>213</v>
      </c>
      <c r="C2135" s="1" t="s">
        <v>258</v>
      </c>
      <c r="D2135" s="1" t="s">
        <v>131</v>
      </c>
      <c r="E2135" s="1" t="s">
        <v>2</v>
      </c>
      <c r="F2135" s="1" t="s">
        <v>508</v>
      </c>
      <c r="G2135" s="1" t="s">
        <v>107</v>
      </c>
      <c r="H2135" s="8"/>
      <c r="I2135" s="8">
        <v>2015</v>
      </c>
      <c r="J2135" s="1" t="s">
        <v>124</v>
      </c>
      <c r="K2135" s="9">
        <v>48840</v>
      </c>
      <c r="L2135" s="10">
        <f>K2135/ VLOOKUP(A2135,Indicators!$B$1:$V$7,21,FALSE)</f>
        <v>213.65764031672427</v>
      </c>
      <c r="M2135" s="1" t="s">
        <v>170</v>
      </c>
      <c r="N2135" s="1" t="s">
        <v>71</v>
      </c>
      <c r="O2135" s="11"/>
      <c r="P2135" s="8" t="str">
        <f>IF(H2135="Y", K2135/VLOOKUP(A2135,Indicators!$B$1:$S$7,18,FALSE),"")</f>
        <v/>
      </c>
      <c r="Q2135" s="8" t="str">
        <f t="shared" si="0"/>
        <v/>
      </c>
      <c r="R2135" s="1" t="s">
        <v>97</v>
      </c>
      <c r="S2135" s="1" t="s">
        <v>44</v>
      </c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</row>
    <row r="2136" spans="1:76" x14ac:dyDescent="0.2">
      <c r="A2136" s="1" t="s">
        <v>20</v>
      </c>
      <c r="B2136" s="1" t="s">
        <v>213</v>
      </c>
      <c r="C2136" s="1" t="s">
        <v>243</v>
      </c>
      <c r="D2136" s="1" t="s">
        <v>153</v>
      </c>
      <c r="E2136" s="1" t="s">
        <v>2</v>
      </c>
      <c r="F2136" s="1" t="s">
        <v>508</v>
      </c>
      <c r="G2136" s="1" t="s">
        <v>107</v>
      </c>
      <c r="H2136" s="8"/>
      <c r="I2136" s="8">
        <v>2015</v>
      </c>
      <c r="J2136" s="1" t="s">
        <v>124</v>
      </c>
      <c r="K2136" s="9">
        <v>50000</v>
      </c>
      <c r="L2136" s="10">
        <f>K2136/ VLOOKUP(A2136,Indicators!$B$1:$V$7,21,FALSE)</f>
        <v>218.73222800647446</v>
      </c>
      <c r="M2136" s="1" t="s">
        <v>219</v>
      </c>
      <c r="N2136" s="1" t="s">
        <v>71</v>
      </c>
      <c r="O2136" s="11"/>
      <c r="P2136" s="8" t="str">
        <f>IF(H2136="Y", K2136/VLOOKUP(A2136,Indicators!$B$1:$S$7,18,FALSE),"")</f>
        <v/>
      </c>
      <c r="Q2136" s="8" t="str">
        <f t="shared" si="0"/>
        <v/>
      </c>
      <c r="R2136" s="1" t="s">
        <v>97</v>
      </c>
      <c r="S2136" s="1" t="s">
        <v>40</v>
      </c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</row>
    <row r="2137" spans="1:76" x14ac:dyDescent="0.2">
      <c r="A2137" s="1" t="s">
        <v>20</v>
      </c>
      <c r="B2137" s="1" t="s">
        <v>213</v>
      </c>
      <c r="C2137" s="1" t="s">
        <v>225</v>
      </c>
      <c r="D2137" s="1" t="s">
        <v>122</v>
      </c>
      <c r="E2137" s="1" t="s">
        <v>2</v>
      </c>
      <c r="F2137" s="1" t="s">
        <v>508</v>
      </c>
      <c r="G2137" s="1" t="s">
        <v>107</v>
      </c>
      <c r="H2137" s="8"/>
      <c r="I2137" s="8">
        <v>2015</v>
      </c>
      <c r="J2137" s="1" t="s">
        <v>124</v>
      </c>
      <c r="K2137" s="9">
        <v>50140</v>
      </c>
      <c r="L2137" s="10">
        <f>K2137/ VLOOKUP(A2137,Indicators!$B$1:$V$7,21,FALSE)</f>
        <v>219.34467824489261</v>
      </c>
      <c r="M2137" s="1" t="s">
        <v>226</v>
      </c>
      <c r="N2137" s="1" t="s">
        <v>71</v>
      </c>
      <c r="O2137" s="11"/>
      <c r="P2137" s="8" t="str">
        <f>IF(H2137="Y", K2137/VLOOKUP(A2137,Indicators!$B$1:$S$7,18,FALSE),"")</f>
        <v/>
      </c>
      <c r="Q2137" s="8" t="str">
        <f t="shared" si="0"/>
        <v/>
      </c>
      <c r="R2137" s="1" t="s">
        <v>133</v>
      </c>
      <c r="S2137" s="1" t="s">
        <v>63</v>
      </c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</row>
    <row r="2138" spans="1:76" x14ac:dyDescent="0.2">
      <c r="A2138" s="1" t="s">
        <v>20</v>
      </c>
      <c r="B2138" s="1" t="s">
        <v>213</v>
      </c>
      <c r="C2138" s="1" t="s">
        <v>243</v>
      </c>
      <c r="D2138" s="1" t="s">
        <v>153</v>
      </c>
      <c r="E2138" s="1" t="s">
        <v>2</v>
      </c>
      <c r="F2138" s="1" t="s">
        <v>508</v>
      </c>
      <c r="G2138" s="1" t="s">
        <v>107</v>
      </c>
      <c r="H2138" s="8"/>
      <c r="I2138" s="8">
        <v>2015</v>
      </c>
      <c r="J2138" s="1" t="s">
        <v>124</v>
      </c>
      <c r="K2138" s="9">
        <v>50370</v>
      </c>
      <c r="L2138" s="10">
        <f>K2138/ VLOOKUP(A2138,Indicators!$B$1:$V$7,21,FALSE)</f>
        <v>220.35084649372237</v>
      </c>
      <c r="M2138" s="1" t="s">
        <v>219</v>
      </c>
      <c r="N2138" s="1" t="s">
        <v>71</v>
      </c>
      <c r="O2138" s="11"/>
      <c r="P2138" s="8" t="str">
        <f>IF(H2138="Y", K2138/VLOOKUP(A2138,Indicators!$B$1:$S$7,18,FALSE),"")</f>
        <v/>
      </c>
      <c r="Q2138" s="8" t="str">
        <f t="shared" si="0"/>
        <v/>
      </c>
      <c r="R2138" s="1" t="s">
        <v>97</v>
      </c>
      <c r="S2138" s="1" t="s">
        <v>40</v>
      </c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</row>
    <row r="2139" spans="1:76" x14ac:dyDescent="0.2">
      <c r="A2139" s="1" t="s">
        <v>20</v>
      </c>
      <c r="B2139" s="1" t="s">
        <v>213</v>
      </c>
      <c r="C2139" s="1" t="s">
        <v>242</v>
      </c>
      <c r="D2139" s="1" t="s">
        <v>122</v>
      </c>
      <c r="E2139" s="1" t="s">
        <v>2</v>
      </c>
      <c r="F2139" s="1" t="s">
        <v>508</v>
      </c>
      <c r="G2139" s="1" t="s">
        <v>107</v>
      </c>
      <c r="H2139" s="8"/>
      <c r="I2139" s="8">
        <v>2015</v>
      </c>
      <c r="J2139" s="1" t="s">
        <v>124</v>
      </c>
      <c r="K2139" s="9">
        <v>50440</v>
      </c>
      <c r="L2139" s="10">
        <f>K2139/ VLOOKUP(A2139,Indicators!$B$1:$V$7,21,FALSE)</f>
        <v>220.65707161293145</v>
      </c>
      <c r="M2139" s="1" t="s">
        <v>170</v>
      </c>
      <c r="N2139" s="1" t="s">
        <v>71</v>
      </c>
      <c r="O2139" s="11"/>
      <c r="P2139" s="8" t="str">
        <f>IF(H2139="Y", K2139/VLOOKUP(A2139,Indicators!$B$1:$S$7,18,FALSE),"")</f>
        <v/>
      </c>
      <c r="Q2139" s="8" t="str">
        <f t="shared" si="0"/>
        <v/>
      </c>
      <c r="R2139" s="1" t="s">
        <v>97</v>
      </c>
      <c r="S2139" s="1" t="s">
        <v>80</v>
      </c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</row>
    <row r="2140" spans="1:76" x14ac:dyDescent="0.2">
      <c r="A2140" s="1" t="s">
        <v>20</v>
      </c>
      <c r="B2140" s="1" t="s">
        <v>213</v>
      </c>
      <c r="C2140" s="1" t="s">
        <v>224</v>
      </c>
      <c r="D2140" s="1" t="s">
        <v>153</v>
      </c>
      <c r="E2140" s="1" t="s">
        <v>2</v>
      </c>
      <c r="F2140" s="1" t="s">
        <v>508</v>
      </c>
      <c r="G2140" s="1" t="s">
        <v>107</v>
      </c>
      <c r="H2140" s="8"/>
      <c r="I2140" s="8">
        <v>2015</v>
      </c>
      <c r="J2140" s="1" t="s">
        <v>124</v>
      </c>
      <c r="K2140" s="9">
        <v>51130</v>
      </c>
      <c r="L2140" s="10">
        <f>K2140/ VLOOKUP(A2140,Indicators!$B$1:$V$7,21,FALSE)</f>
        <v>223.6755763594208</v>
      </c>
      <c r="M2140" s="1" t="s">
        <v>219</v>
      </c>
      <c r="N2140" s="1" t="s">
        <v>71</v>
      </c>
      <c r="O2140" s="11"/>
      <c r="P2140" s="8" t="str">
        <f>IF(H2140="Y", K2140/VLOOKUP(A2140,Indicators!$B$1:$S$7,18,FALSE),"")</f>
        <v/>
      </c>
      <c r="Q2140" s="8" t="str">
        <f t="shared" si="0"/>
        <v/>
      </c>
      <c r="R2140" s="1" t="s">
        <v>97</v>
      </c>
      <c r="S2140" s="1" t="s">
        <v>40</v>
      </c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</row>
    <row r="2141" spans="1:76" x14ac:dyDescent="0.2">
      <c r="A2141" s="1" t="s">
        <v>20</v>
      </c>
      <c r="B2141" s="1" t="s">
        <v>213</v>
      </c>
      <c r="C2141" s="1" t="s">
        <v>241</v>
      </c>
      <c r="D2141" s="1" t="s">
        <v>122</v>
      </c>
      <c r="E2141" s="1" t="s">
        <v>2</v>
      </c>
      <c r="F2141" s="1" t="s">
        <v>508</v>
      </c>
      <c r="G2141" s="1" t="s">
        <v>107</v>
      </c>
      <c r="H2141" s="8"/>
      <c r="I2141" s="8">
        <v>2015</v>
      </c>
      <c r="J2141" s="1" t="s">
        <v>124</v>
      </c>
      <c r="K2141" s="9">
        <v>52110</v>
      </c>
      <c r="L2141" s="10">
        <f>K2141/ VLOOKUP(A2141,Indicators!$B$1:$V$7,21,FALSE)</f>
        <v>227.9627280283477</v>
      </c>
      <c r="M2141" s="1" t="s">
        <v>170</v>
      </c>
      <c r="N2141" s="1" t="s">
        <v>71</v>
      </c>
      <c r="O2141" s="11"/>
      <c r="P2141" s="8" t="str">
        <f>IF(H2141="Y", K2141/VLOOKUP(A2141,Indicators!$B$1:$S$7,18,FALSE),"")</f>
        <v/>
      </c>
      <c r="Q2141" s="8" t="str">
        <f t="shared" si="0"/>
        <v/>
      </c>
      <c r="R2141" s="1" t="s">
        <v>97</v>
      </c>
      <c r="S2141" s="1" t="s">
        <v>45</v>
      </c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</row>
    <row r="2142" spans="1:76" x14ac:dyDescent="0.2">
      <c r="A2142" s="1" t="s">
        <v>20</v>
      </c>
      <c r="B2142" s="1" t="s">
        <v>213</v>
      </c>
      <c r="C2142" s="1" t="s">
        <v>218</v>
      </c>
      <c r="D2142" s="1" t="s">
        <v>153</v>
      </c>
      <c r="E2142" s="1" t="s">
        <v>2</v>
      </c>
      <c r="F2142" s="1" t="s">
        <v>508</v>
      </c>
      <c r="G2142" s="1" t="s">
        <v>107</v>
      </c>
      <c r="H2142" s="8"/>
      <c r="I2142" s="8">
        <v>2015</v>
      </c>
      <c r="J2142" s="1" t="s">
        <v>124</v>
      </c>
      <c r="K2142" s="9">
        <v>52120</v>
      </c>
      <c r="L2142" s="10">
        <f>K2142/ VLOOKUP(A2142,Indicators!$B$1:$V$7,21,FALSE)</f>
        <v>228.006474473949</v>
      </c>
      <c r="M2142" s="1" t="s">
        <v>219</v>
      </c>
      <c r="N2142" s="1" t="s">
        <v>71</v>
      </c>
      <c r="O2142" s="11"/>
      <c r="P2142" s="8" t="str">
        <f>IF(H2142="Y", K2142/VLOOKUP(A2142,Indicators!$B$1:$S$7,18,FALSE),"")</f>
        <v/>
      </c>
      <c r="Q2142" s="8" t="str">
        <f t="shared" si="0"/>
        <v/>
      </c>
      <c r="R2142" s="1" t="s">
        <v>97</v>
      </c>
      <c r="S2142" s="1" t="s">
        <v>40</v>
      </c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</row>
    <row r="2143" spans="1:76" x14ac:dyDescent="0.2">
      <c r="A2143" s="1" t="s">
        <v>20</v>
      </c>
      <c r="B2143" s="1" t="s">
        <v>213</v>
      </c>
      <c r="C2143" s="1" t="s">
        <v>246</v>
      </c>
      <c r="D2143" s="1" t="s">
        <v>122</v>
      </c>
      <c r="E2143" s="1" t="s">
        <v>2</v>
      </c>
      <c r="F2143" s="1" t="s">
        <v>508</v>
      </c>
      <c r="G2143" s="1" t="s">
        <v>107</v>
      </c>
      <c r="H2143" s="8"/>
      <c r="I2143" s="8">
        <v>2015</v>
      </c>
      <c r="J2143" s="1" t="s">
        <v>124</v>
      </c>
      <c r="K2143" s="9">
        <v>58160</v>
      </c>
      <c r="L2143" s="10">
        <f>K2143/ VLOOKUP(A2143,Indicators!$B$1:$V$7,21,FALSE)</f>
        <v>254.42932761713109</v>
      </c>
      <c r="M2143" s="1" t="s">
        <v>170</v>
      </c>
      <c r="N2143" s="1" t="s">
        <v>71</v>
      </c>
      <c r="O2143" s="11"/>
      <c r="P2143" s="8" t="str">
        <f>IF(H2143="Y", K2143/VLOOKUP(A2143,Indicators!$B$1:$S$7,18,FALSE),"")</f>
        <v/>
      </c>
      <c r="Q2143" s="8" t="str">
        <f t="shared" si="0"/>
        <v/>
      </c>
      <c r="R2143" s="1" t="s">
        <v>97</v>
      </c>
      <c r="S2143" s="1" t="s">
        <v>45</v>
      </c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</row>
    <row r="2144" spans="1:76" x14ac:dyDescent="0.2">
      <c r="A2144" s="1" t="s">
        <v>20</v>
      </c>
      <c r="B2144" s="1" t="s">
        <v>213</v>
      </c>
      <c r="C2144" s="1" t="s">
        <v>258</v>
      </c>
      <c r="D2144" s="1" t="s">
        <v>131</v>
      </c>
      <c r="E2144" s="1" t="s">
        <v>2</v>
      </c>
      <c r="F2144" s="1" t="s">
        <v>508</v>
      </c>
      <c r="G2144" s="1" t="s">
        <v>107</v>
      </c>
      <c r="H2144" s="8"/>
      <c r="I2144" s="8">
        <v>2015</v>
      </c>
      <c r="J2144" s="1" t="s">
        <v>124</v>
      </c>
      <c r="K2144" s="9">
        <v>60210</v>
      </c>
      <c r="L2144" s="10">
        <f>K2144/ VLOOKUP(A2144,Indicators!$B$1:$V$7,21,FALSE)</f>
        <v>263.39734896539653</v>
      </c>
      <c r="M2144" s="1" t="s">
        <v>170</v>
      </c>
      <c r="N2144" s="1" t="s">
        <v>71</v>
      </c>
      <c r="O2144" s="11"/>
      <c r="P2144" s="8" t="str">
        <f>IF(H2144="Y", K2144/VLOOKUP(A2144,Indicators!$B$1:$S$7,18,FALSE),"")</f>
        <v/>
      </c>
      <c r="Q2144" s="8" t="str">
        <f t="shared" si="0"/>
        <v/>
      </c>
      <c r="R2144" s="1" t="s">
        <v>97</v>
      </c>
      <c r="S2144" s="1" t="s">
        <v>44</v>
      </c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</row>
    <row r="2145" spans="1:76" x14ac:dyDescent="0.2">
      <c r="A2145" s="1" t="s">
        <v>20</v>
      </c>
      <c r="B2145" s="1" t="s">
        <v>213</v>
      </c>
      <c r="C2145" s="1" t="s">
        <v>223</v>
      </c>
      <c r="D2145" s="1" t="s">
        <v>153</v>
      </c>
      <c r="E2145" s="1" t="s">
        <v>2</v>
      </c>
      <c r="F2145" s="1" t="s">
        <v>508</v>
      </c>
      <c r="G2145" s="1" t="s">
        <v>107</v>
      </c>
      <c r="H2145" s="8"/>
      <c r="I2145" s="8">
        <v>2015</v>
      </c>
      <c r="J2145" s="1" t="s">
        <v>124</v>
      </c>
      <c r="K2145" s="9">
        <v>60520</v>
      </c>
      <c r="L2145" s="10">
        <f>K2145/ VLOOKUP(A2145,Indicators!$B$1:$V$7,21,FALSE)</f>
        <v>264.75348877903667</v>
      </c>
      <c r="M2145" s="1" t="s">
        <v>219</v>
      </c>
      <c r="N2145" s="1" t="s">
        <v>71</v>
      </c>
      <c r="O2145" s="11"/>
      <c r="P2145" s="8" t="str">
        <f>IF(H2145="Y", K2145/VLOOKUP(A2145,Indicators!$B$1:$S$7,18,FALSE),"")</f>
        <v/>
      </c>
      <c r="Q2145" s="8" t="str">
        <f t="shared" si="0"/>
        <v/>
      </c>
      <c r="R2145" s="1" t="s">
        <v>97</v>
      </c>
      <c r="S2145" s="1" t="s">
        <v>40</v>
      </c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</row>
    <row r="2146" spans="1:76" x14ac:dyDescent="0.2">
      <c r="A2146" s="1" t="s">
        <v>20</v>
      </c>
      <c r="B2146" s="1" t="s">
        <v>213</v>
      </c>
      <c r="C2146" s="1" t="s">
        <v>245</v>
      </c>
      <c r="D2146" s="1" t="s">
        <v>153</v>
      </c>
      <c r="E2146" s="1" t="s">
        <v>2</v>
      </c>
      <c r="F2146" s="1" t="s">
        <v>508</v>
      </c>
      <c r="G2146" s="1" t="s">
        <v>107</v>
      </c>
      <c r="H2146" s="8"/>
      <c r="I2146" s="8">
        <v>2015</v>
      </c>
      <c r="J2146" s="1" t="s">
        <v>124</v>
      </c>
      <c r="K2146" s="9">
        <v>65760</v>
      </c>
      <c r="L2146" s="10">
        <f>K2146/ VLOOKUP(A2146,Indicators!$B$1:$V$7,21,FALSE)</f>
        <v>287.67662627411522</v>
      </c>
      <c r="M2146" s="1" t="s">
        <v>215</v>
      </c>
      <c r="N2146" s="1" t="s">
        <v>71</v>
      </c>
      <c r="O2146" s="11"/>
      <c r="P2146" s="8" t="str">
        <f>IF(H2146="Y", K2146/VLOOKUP(A2146,Indicators!$B$1:$S$7,18,FALSE),"")</f>
        <v/>
      </c>
      <c r="Q2146" s="8" t="str">
        <f t="shared" si="0"/>
        <v/>
      </c>
      <c r="R2146" s="1" t="s">
        <v>97</v>
      </c>
      <c r="S2146" s="1" t="s">
        <v>85</v>
      </c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</row>
    <row r="2147" spans="1:76" x14ac:dyDescent="0.2">
      <c r="A2147" s="1" t="s">
        <v>20</v>
      </c>
      <c r="B2147" s="1" t="s">
        <v>213</v>
      </c>
      <c r="C2147" s="1" t="s">
        <v>227</v>
      </c>
      <c r="D2147" s="1" t="s">
        <v>153</v>
      </c>
      <c r="E2147" s="1" t="s">
        <v>2</v>
      </c>
      <c r="F2147" s="1" t="s">
        <v>508</v>
      </c>
      <c r="G2147" s="1" t="s">
        <v>107</v>
      </c>
      <c r="H2147" s="8"/>
      <c r="I2147" s="8">
        <v>2015</v>
      </c>
      <c r="J2147" s="1" t="s">
        <v>124</v>
      </c>
      <c r="K2147" s="9">
        <v>72260</v>
      </c>
      <c r="L2147" s="10">
        <f>K2147/ VLOOKUP(A2147,Indicators!$B$1:$V$7,21,FALSE)</f>
        <v>316.11181591495688</v>
      </c>
      <c r="M2147" s="1" t="s">
        <v>219</v>
      </c>
      <c r="N2147" s="1" t="s">
        <v>71</v>
      </c>
      <c r="O2147" s="11"/>
      <c r="P2147" s="8" t="str">
        <f>IF(H2147="Y", K2147/VLOOKUP(A2147,Indicators!$B$1:$S$7,18,FALSE),"")</f>
        <v/>
      </c>
      <c r="Q2147" s="8" t="str">
        <f t="shared" si="0"/>
        <v/>
      </c>
      <c r="R2147" s="1" t="s">
        <v>97</v>
      </c>
      <c r="S2147" s="1" t="s">
        <v>40</v>
      </c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</row>
    <row r="2148" spans="1:76" x14ac:dyDescent="0.2">
      <c r="A2148" s="1" t="s">
        <v>20</v>
      </c>
      <c r="B2148" s="1" t="s">
        <v>213</v>
      </c>
      <c r="C2148" s="1" t="s">
        <v>252</v>
      </c>
      <c r="D2148" s="1" t="s">
        <v>122</v>
      </c>
      <c r="E2148" s="1" t="s">
        <v>2</v>
      </c>
      <c r="F2148" s="1" t="s">
        <v>508</v>
      </c>
      <c r="G2148" s="1" t="s">
        <v>107</v>
      </c>
      <c r="H2148" s="8"/>
      <c r="I2148" s="8">
        <v>2015</v>
      </c>
      <c r="J2148" s="1" t="s">
        <v>124</v>
      </c>
      <c r="K2148" s="9">
        <v>76530</v>
      </c>
      <c r="L2148" s="10">
        <f>K2148/ VLOOKUP(A2148,Indicators!$B$1:$V$7,21,FALSE)</f>
        <v>334.7915481867098</v>
      </c>
      <c r="M2148" s="1" t="s">
        <v>170</v>
      </c>
      <c r="N2148" s="1" t="s">
        <v>71</v>
      </c>
      <c r="O2148" s="11"/>
      <c r="P2148" s="8" t="str">
        <f>IF(H2148="Y", K2148/VLOOKUP(A2148,Indicators!$B$1:$S$7,18,FALSE),"")</f>
        <v/>
      </c>
      <c r="Q2148" s="8" t="str">
        <f t="shared" si="0"/>
        <v/>
      </c>
      <c r="R2148" s="1" t="s">
        <v>97</v>
      </c>
      <c r="S2148" s="1" t="s">
        <v>45</v>
      </c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</row>
    <row r="2149" spans="1:76" x14ac:dyDescent="0.2">
      <c r="A2149" s="1" t="s">
        <v>20</v>
      </c>
      <c r="B2149" s="1" t="s">
        <v>213</v>
      </c>
      <c r="C2149" s="1" t="s">
        <v>227</v>
      </c>
      <c r="D2149" s="1" t="s">
        <v>153</v>
      </c>
      <c r="E2149" s="1" t="s">
        <v>2</v>
      </c>
      <c r="F2149" s="1" t="s">
        <v>508</v>
      </c>
      <c r="G2149" s="1" t="s">
        <v>107</v>
      </c>
      <c r="H2149" s="8"/>
      <c r="I2149" s="8">
        <v>2015</v>
      </c>
      <c r="J2149" s="1" t="s">
        <v>124</v>
      </c>
      <c r="K2149" s="9">
        <v>78760</v>
      </c>
      <c r="L2149" s="10">
        <f>K2149/ VLOOKUP(A2149,Indicators!$B$1:$V$7,21,FALSE)</f>
        <v>344.54700555579859</v>
      </c>
      <c r="M2149" s="1" t="s">
        <v>219</v>
      </c>
      <c r="N2149" s="1" t="s">
        <v>71</v>
      </c>
      <c r="O2149" s="11"/>
      <c r="P2149" s="8" t="str">
        <f>IF(H2149="Y", K2149/VLOOKUP(A2149,Indicators!$B$1:$S$7,18,FALSE),"")</f>
        <v/>
      </c>
      <c r="Q2149" s="8" t="str">
        <f t="shared" si="0"/>
        <v/>
      </c>
      <c r="R2149" s="1" t="s">
        <v>97</v>
      </c>
      <c r="S2149" s="1" t="s">
        <v>40</v>
      </c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</row>
    <row r="2150" spans="1:76" x14ac:dyDescent="0.2">
      <c r="A2150" s="1" t="s">
        <v>20</v>
      </c>
      <c r="B2150" s="1" t="s">
        <v>213</v>
      </c>
      <c r="C2150" s="1" t="s">
        <v>248</v>
      </c>
      <c r="D2150" s="1" t="s">
        <v>122</v>
      </c>
      <c r="E2150" s="1" t="s">
        <v>2</v>
      </c>
      <c r="F2150" s="1" t="s">
        <v>508</v>
      </c>
      <c r="G2150" s="1" t="s">
        <v>107</v>
      </c>
      <c r="H2150" s="8"/>
      <c r="I2150" s="8">
        <v>2015</v>
      </c>
      <c r="J2150" s="1" t="s">
        <v>124</v>
      </c>
      <c r="K2150" s="9">
        <v>79590</v>
      </c>
      <c r="L2150" s="10">
        <f>K2150/ VLOOKUP(A2150,Indicators!$B$1:$V$7,21,FALSE)</f>
        <v>348.17796054070607</v>
      </c>
      <c r="M2150" s="1" t="s">
        <v>170</v>
      </c>
      <c r="N2150" s="1" t="s">
        <v>71</v>
      </c>
      <c r="O2150" s="11"/>
      <c r="P2150" s="8" t="str">
        <f>IF(H2150="Y", K2150/VLOOKUP(A2150,Indicators!$B$1:$S$7,18,FALSE),"")</f>
        <v/>
      </c>
      <c r="Q2150" s="8" t="str">
        <f t="shared" si="0"/>
        <v/>
      </c>
      <c r="R2150" s="1" t="s">
        <v>97</v>
      </c>
      <c r="S2150" s="1" t="s">
        <v>45</v>
      </c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</row>
    <row r="2151" spans="1:76" x14ac:dyDescent="0.2">
      <c r="A2151" s="1" t="s">
        <v>20</v>
      </c>
      <c r="B2151" s="1" t="s">
        <v>213</v>
      </c>
      <c r="C2151" s="1" t="s">
        <v>221</v>
      </c>
      <c r="D2151" s="1" t="s">
        <v>153</v>
      </c>
      <c r="E2151" s="1" t="s">
        <v>2</v>
      </c>
      <c r="F2151" s="1" t="s">
        <v>508</v>
      </c>
      <c r="G2151" s="1" t="s">
        <v>107</v>
      </c>
      <c r="H2151" s="8"/>
      <c r="I2151" s="8">
        <v>2015</v>
      </c>
      <c r="J2151" s="1" t="s">
        <v>124</v>
      </c>
      <c r="K2151" s="9">
        <v>81010</v>
      </c>
      <c r="L2151" s="10">
        <f>K2151/ VLOOKUP(A2151,Indicators!$B$1:$V$7,21,FALSE)</f>
        <v>354.38995581608992</v>
      </c>
      <c r="M2151" s="1" t="s">
        <v>215</v>
      </c>
      <c r="N2151" s="1" t="s">
        <v>71</v>
      </c>
      <c r="O2151" s="11"/>
      <c r="P2151" s="8" t="str">
        <f>IF(H2151="Y", K2151/VLOOKUP(A2151,Indicators!$B$1:$S$7,18,FALSE),"")</f>
        <v/>
      </c>
      <c r="Q2151" s="8" t="str">
        <f t="shared" si="0"/>
        <v/>
      </c>
      <c r="R2151" s="1" t="s">
        <v>97</v>
      </c>
      <c r="S2151" s="1" t="s">
        <v>85</v>
      </c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</row>
    <row r="2152" spans="1:76" x14ac:dyDescent="0.2">
      <c r="A2152" s="1" t="s">
        <v>20</v>
      </c>
      <c r="B2152" s="1" t="s">
        <v>213</v>
      </c>
      <c r="C2152" s="1" t="s">
        <v>232</v>
      </c>
      <c r="D2152" s="1" t="s">
        <v>122</v>
      </c>
      <c r="E2152" s="1" t="s">
        <v>2</v>
      </c>
      <c r="F2152" s="1" t="s">
        <v>508</v>
      </c>
      <c r="G2152" s="1" t="s">
        <v>107</v>
      </c>
      <c r="H2152" s="8"/>
      <c r="I2152" s="8">
        <v>2015</v>
      </c>
      <c r="J2152" s="1" t="s">
        <v>124</v>
      </c>
      <c r="K2152" s="9">
        <v>81880</v>
      </c>
      <c r="L2152" s="10">
        <f>K2152/ VLOOKUP(A2152,Indicators!$B$1:$V$7,21,FALSE)</f>
        <v>358.1958965834026</v>
      </c>
      <c r="M2152" s="1" t="s">
        <v>170</v>
      </c>
      <c r="N2152" s="1" t="s">
        <v>71</v>
      </c>
      <c r="O2152" s="11"/>
      <c r="P2152" s="8" t="str">
        <f>IF(H2152="Y", K2152/VLOOKUP(A2152,Indicators!$B$1:$S$7,18,FALSE),"")</f>
        <v/>
      </c>
      <c r="Q2152" s="8" t="str">
        <f t="shared" si="0"/>
        <v/>
      </c>
      <c r="R2152" s="1" t="s">
        <v>97</v>
      </c>
      <c r="S2152" s="1" t="s">
        <v>48</v>
      </c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</row>
    <row r="2153" spans="1:76" x14ac:dyDescent="0.2">
      <c r="A2153" s="1" t="s">
        <v>20</v>
      </c>
      <c r="B2153" s="1" t="s">
        <v>213</v>
      </c>
      <c r="C2153" s="1" t="s">
        <v>232</v>
      </c>
      <c r="D2153" s="1" t="s">
        <v>122</v>
      </c>
      <c r="E2153" s="1" t="s">
        <v>2</v>
      </c>
      <c r="F2153" s="1" t="s">
        <v>508</v>
      </c>
      <c r="G2153" s="1" t="s">
        <v>107</v>
      </c>
      <c r="H2153" s="8"/>
      <c r="I2153" s="8">
        <v>2015</v>
      </c>
      <c r="J2153" s="1" t="s">
        <v>124</v>
      </c>
      <c r="K2153" s="9">
        <v>87520</v>
      </c>
      <c r="L2153" s="10">
        <f>K2153/ VLOOKUP(A2153,Indicators!$B$1:$V$7,21,FALSE)</f>
        <v>382.86889190253294</v>
      </c>
      <c r="M2153" s="1" t="s">
        <v>170</v>
      </c>
      <c r="N2153" s="1" t="s">
        <v>71</v>
      </c>
      <c r="O2153" s="11"/>
      <c r="P2153" s="8" t="str">
        <f>IF(H2153="Y", K2153/VLOOKUP(A2153,Indicators!$B$1:$S$7,18,FALSE),"")</f>
        <v/>
      </c>
      <c r="Q2153" s="8" t="str">
        <f t="shared" si="0"/>
        <v/>
      </c>
      <c r="R2153" s="1" t="s">
        <v>97</v>
      </c>
      <c r="S2153" s="1" t="s">
        <v>48</v>
      </c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</row>
    <row r="2154" spans="1:76" x14ac:dyDescent="0.2">
      <c r="A2154" s="1" t="s">
        <v>20</v>
      </c>
      <c r="B2154" s="1" t="s">
        <v>213</v>
      </c>
      <c r="C2154" s="1" t="s">
        <v>242</v>
      </c>
      <c r="D2154" s="1" t="s">
        <v>122</v>
      </c>
      <c r="E2154" s="1" t="s">
        <v>2</v>
      </c>
      <c r="F2154" s="1" t="s">
        <v>508</v>
      </c>
      <c r="G2154" s="1" t="s">
        <v>107</v>
      </c>
      <c r="H2154" s="8"/>
      <c r="I2154" s="8">
        <v>2015</v>
      </c>
      <c r="J2154" s="1" t="s">
        <v>124</v>
      </c>
      <c r="K2154" s="9">
        <v>89850</v>
      </c>
      <c r="L2154" s="10">
        <f>K2154/ VLOOKUP(A2154,Indicators!$B$1:$V$7,21,FALSE)</f>
        <v>393.06181372763461</v>
      </c>
      <c r="M2154" s="1" t="s">
        <v>170</v>
      </c>
      <c r="N2154" s="1" t="s">
        <v>71</v>
      </c>
      <c r="O2154" s="11"/>
      <c r="P2154" s="8" t="str">
        <f>IF(H2154="Y", K2154/VLOOKUP(A2154,Indicators!$B$1:$S$7,18,FALSE),"")</f>
        <v/>
      </c>
      <c r="Q2154" s="8" t="str">
        <f t="shared" si="0"/>
        <v/>
      </c>
      <c r="R2154" s="1" t="s">
        <v>97</v>
      </c>
      <c r="S2154" s="1" t="s">
        <v>80</v>
      </c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</row>
    <row r="2155" spans="1:76" x14ac:dyDescent="0.2">
      <c r="A2155" s="1" t="s">
        <v>20</v>
      </c>
      <c r="B2155" s="1" t="s">
        <v>213</v>
      </c>
      <c r="C2155" s="1" t="s">
        <v>220</v>
      </c>
      <c r="D2155" s="1" t="s">
        <v>122</v>
      </c>
      <c r="E2155" s="1" t="s">
        <v>2</v>
      </c>
      <c r="F2155" s="1" t="s">
        <v>508</v>
      </c>
      <c r="G2155" s="1" t="s">
        <v>107</v>
      </c>
      <c r="H2155" s="8"/>
      <c r="I2155" s="8">
        <v>2015</v>
      </c>
      <c r="J2155" s="1" t="s">
        <v>124</v>
      </c>
      <c r="K2155" s="9">
        <v>111040</v>
      </c>
      <c r="L2155" s="10">
        <f>K2155/ VLOOKUP(A2155,Indicators!$B$1:$V$7,21,FALSE)</f>
        <v>485.76053195677849</v>
      </c>
      <c r="M2155" s="1" t="s">
        <v>219</v>
      </c>
      <c r="N2155" s="1" t="s">
        <v>71</v>
      </c>
      <c r="O2155" s="11"/>
      <c r="P2155" s="8" t="str">
        <f>IF(H2155="Y", K2155/VLOOKUP(A2155,Indicators!$B$1:$S$7,18,FALSE),"")</f>
        <v/>
      </c>
      <c r="Q2155" s="8" t="str">
        <f t="shared" si="0"/>
        <v/>
      </c>
      <c r="R2155" s="1" t="s">
        <v>97</v>
      </c>
      <c r="S2155" s="1" t="s">
        <v>40</v>
      </c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</row>
    <row r="2156" spans="1:76" x14ac:dyDescent="0.2">
      <c r="A2156" s="1" t="s">
        <v>20</v>
      </c>
      <c r="B2156" s="1" t="s">
        <v>213</v>
      </c>
      <c r="C2156" s="1" t="s">
        <v>258</v>
      </c>
      <c r="D2156" s="1" t="s">
        <v>131</v>
      </c>
      <c r="E2156" s="1" t="s">
        <v>2</v>
      </c>
      <c r="F2156" s="1" t="s">
        <v>508</v>
      </c>
      <c r="G2156" s="1" t="s">
        <v>107</v>
      </c>
      <c r="H2156" s="8"/>
      <c r="I2156" s="8">
        <v>2015</v>
      </c>
      <c r="J2156" s="1" t="s">
        <v>124</v>
      </c>
      <c r="K2156" s="9">
        <v>112810</v>
      </c>
      <c r="L2156" s="10">
        <f>K2156/ VLOOKUP(A2156,Indicators!$B$1:$V$7,21,FALSE)</f>
        <v>493.50365282820769</v>
      </c>
      <c r="M2156" s="1" t="s">
        <v>170</v>
      </c>
      <c r="N2156" s="1" t="s">
        <v>71</v>
      </c>
      <c r="O2156" s="11"/>
      <c r="P2156" s="8" t="str">
        <f>IF(H2156="Y", K2156/VLOOKUP(A2156,Indicators!$B$1:$S$7,18,FALSE),"")</f>
        <v/>
      </c>
      <c r="Q2156" s="8" t="str">
        <f t="shared" si="0"/>
        <v/>
      </c>
      <c r="R2156" s="1" t="s">
        <v>97</v>
      </c>
      <c r="S2156" s="1" t="s">
        <v>44</v>
      </c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</row>
    <row r="2157" spans="1:76" x14ac:dyDescent="0.2">
      <c r="A2157" s="1" t="s">
        <v>20</v>
      </c>
      <c r="B2157" s="1" t="s">
        <v>213</v>
      </c>
      <c r="C2157" s="1" t="s">
        <v>246</v>
      </c>
      <c r="D2157" s="1" t="s">
        <v>122</v>
      </c>
      <c r="E2157" s="1" t="s">
        <v>2</v>
      </c>
      <c r="F2157" s="1" t="s">
        <v>508</v>
      </c>
      <c r="G2157" s="1" t="s">
        <v>107</v>
      </c>
      <c r="H2157" s="8"/>
      <c r="I2157" s="8">
        <v>2015</v>
      </c>
      <c r="J2157" s="1" t="s">
        <v>124</v>
      </c>
      <c r="K2157" s="9">
        <v>113200</v>
      </c>
      <c r="L2157" s="10">
        <f>K2157/ VLOOKUP(A2157,Indicators!$B$1:$V$7,21,FALSE)</f>
        <v>495.20976420665818</v>
      </c>
      <c r="M2157" s="1" t="s">
        <v>170</v>
      </c>
      <c r="N2157" s="1" t="s">
        <v>71</v>
      </c>
      <c r="O2157" s="11"/>
      <c r="P2157" s="8" t="str">
        <f>IF(H2157="Y", K2157/VLOOKUP(A2157,Indicators!$B$1:$S$7,18,FALSE),"")</f>
        <v/>
      </c>
      <c r="Q2157" s="8" t="str">
        <f t="shared" si="0"/>
        <v/>
      </c>
      <c r="R2157" s="1" t="s">
        <v>97</v>
      </c>
      <c r="S2157" s="1" t="s">
        <v>45</v>
      </c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</row>
    <row r="2158" spans="1:76" x14ac:dyDescent="0.2">
      <c r="A2158" s="1" t="s">
        <v>20</v>
      </c>
      <c r="B2158" s="1" t="s">
        <v>213</v>
      </c>
      <c r="C2158" s="1" t="s">
        <v>228</v>
      </c>
      <c r="D2158" s="1" t="s">
        <v>131</v>
      </c>
      <c r="E2158" s="1" t="s">
        <v>2</v>
      </c>
      <c r="F2158" s="1" t="s">
        <v>508</v>
      </c>
      <c r="G2158" s="1" t="s">
        <v>107</v>
      </c>
      <c r="H2158" s="8"/>
      <c r="I2158" s="8">
        <v>2015</v>
      </c>
      <c r="J2158" s="1" t="s">
        <v>124</v>
      </c>
      <c r="K2158" s="9">
        <v>114590</v>
      </c>
      <c r="L2158" s="10">
        <f>K2158/ VLOOKUP(A2158,Indicators!$B$1:$V$7,21,FALSE)</f>
        <v>501.29052014523819</v>
      </c>
      <c r="M2158" s="1" t="s">
        <v>170</v>
      </c>
      <c r="N2158" s="1" t="s">
        <v>71</v>
      </c>
      <c r="O2158" s="11"/>
      <c r="P2158" s="8" t="str">
        <f>IF(H2158="Y", K2158/VLOOKUP(A2158,Indicators!$B$1:$S$7,18,FALSE),"")</f>
        <v/>
      </c>
      <c r="Q2158" s="8" t="str">
        <f t="shared" si="0"/>
        <v/>
      </c>
      <c r="R2158" s="1" t="s">
        <v>97</v>
      </c>
      <c r="S2158" s="1" t="s">
        <v>44</v>
      </c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</row>
    <row r="2159" spans="1:76" x14ac:dyDescent="0.2">
      <c r="A2159" s="1" t="s">
        <v>20</v>
      </c>
      <c r="B2159" s="1" t="s">
        <v>213</v>
      </c>
      <c r="C2159" s="1" t="s">
        <v>237</v>
      </c>
      <c r="D2159" s="1" t="s">
        <v>131</v>
      </c>
      <c r="E2159" s="1" t="s">
        <v>2</v>
      </c>
      <c r="F2159" s="1" t="s">
        <v>508</v>
      </c>
      <c r="G2159" s="1" t="s">
        <v>107</v>
      </c>
      <c r="H2159" s="8"/>
      <c r="I2159" s="8">
        <v>2015</v>
      </c>
      <c r="J2159" s="1" t="s">
        <v>124</v>
      </c>
      <c r="K2159" s="9">
        <v>115720</v>
      </c>
      <c r="L2159" s="10">
        <f>K2159/ VLOOKUP(A2159,Indicators!$B$1:$V$7,21,FALSE)</f>
        <v>506.23386849818451</v>
      </c>
      <c r="M2159" s="1" t="s">
        <v>170</v>
      </c>
      <c r="N2159" s="1" t="s">
        <v>71</v>
      </c>
      <c r="O2159" s="11"/>
      <c r="P2159" s="8" t="str">
        <f>IF(H2159="Y", K2159/VLOOKUP(A2159,Indicators!$B$1:$S$7,18,FALSE),"")</f>
        <v/>
      </c>
      <c r="Q2159" s="8" t="str">
        <f t="shared" si="0"/>
        <v/>
      </c>
      <c r="R2159" s="1" t="s">
        <v>97</v>
      </c>
      <c r="S2159" s="1" t="s">
        <v>44</v>
      </c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</row>
    <row r="2160" spans="1:76" x14ac:dyDescent="0.2">
      <c r="A2160" s="1" t="s">
        <v>20</v>
      </c>
      <c r="B2160" s="1" t="s">
        <v>213</v>
      </c>
      <c r="C2160" s="1" t="s">
        <v>231</v>
      </c>
      <c r="D2160" s="1" t="s">
        <v>153</v>
      </c>
      <c r="E2160" s="1" t="s">
        <v>2</v>
      </c>
      <c r="F2160" s="1" t="s">
        <v>508</v>
      </c>
      <c r="G2160" s="1" t="s">
        <v>107</v>
      </c>
      <c r="H2160" s="8"/>
      <c r="I2160" s="8">
        <v>2015</v>
      </c>
      <c r="J2160" s="1" t="s">
        <v>124</v>
      </c>
      <c r="K2160" s="9">
        <v>119490</v>
      </c>
      <c r="L2160" s="10">
        <f>K2160/ VLOOKUP(A2160,Indicators!$B$1:$V$7,21,FALSE)</f>
        <v>522.7262784898727</v>
      </c>
      <c r="M2160" s="1" t="s">
        <v>219</v>
      </c>
      <c r="N2160" s="1" t="s">
        <v>71</v>
      </c>
      <c r="O2160" s="11"/>
      <c r="P2160" s="8" t="str">
        <f>IF(H2160="Y", K2160/VLOOKUP(A2160,Indicators!$B$1:$S$7,18,FALSE),"")</f>
        <v/>
      </c>
      <c r="Q2160" s="8" t="str">
        <f t="shared" si="0"/>
        <v/>
      </c>
      <c r="R2160" s="1" t="s">
        <v>97</v>
      </c>
      <c r="S2160" s="1" t="s">
        <v>40</v>
      </c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</row>
    <row r="2161" spans="1:76" x14ac:dyDescent="0.2">
      <c r="A2161" s="1" t="s">
        <v>20</v>
      </c>
      <c r="B2161" s="1" t="s">
        <v>213</v>
      </c>
      <c r="C2161" s="1" t="s">
        <v>239</v>
      </c>
      <c r="D2161" s="1" t="s">
        <v>131</v>
      </c>
      <c r="E2161" s="1" t="s">
        <v>2</v>
      </c>
      <c r="F2161" s="1" t="s">
        <v>508</v>
      </c>
      <c r="G2161" s="1" t="s">
        <v>107</v>
      </c>
      <c r="H2161" s="8"/>
      <c r="I2161" s="8">
        <v>2015</v>
      </c>
      <c r="J2161" s="1" t="s">
        <v>124</v>
      </c>
      <c r="K2161" s="9">
        <v>123640</v>
      </c>
      <c r="L2161" s="10">
        <f>K2161/ VLOOKUP(A2161,Indicators!$B$1:$V$7,21,FALSE)</f>
        <v>540.88105341441008</v>
      </c>
      <c r="M2161" s="1" t="s">
        <v>170</v>
      </c>
      <c r="N2161" s="1" t="s">
        <v>71</v>
      </c>
      <c r="O2161" s="11"/>
      <c r="P2161" s="8" t="str">
        <f>IF(H2161="Y", K2161/VLOOKUP(A2161,Indicators!$B$1:$S$7,18,FALSE),"")</f>
        <v/>
      </c>
      <c r="Q2161" s="8" t="str">
        <f t="shared" si="0"/>
        <v/>
      </c>
      <c r="R2161" s="1" t="s">
        <v>97</v>
      </c>
      <c r="S2161" s="1" t="s">
        <v>44</v>
      </c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</row>
    <row r="2162" spans="1:76" x14ac:dyDescent="0.2">
      <c r="A2162" s="1" t="s">
        <v>20</v>
      </c>
      <c r="B2162" s="1" t="s">
        <v>213</v>
      </c>
      <c r="C2162" s="1" t="s">
        <v>238</v>
      </c>
      <c r="D2162" s="1" t="s">
        <v>131</v>
      </c>
      <c r="E2162" s="1" t="s">
        <v>2</v>
      </c>
      <c r="F2162" s="1" t="s">
        <v>508</v>
      </c>
      <c r="G2162" s="1" t="s">
        <v>107</v>
      </c>
      <c r="H2162" s="8"/>
      <c r="I2162" s="8">
        <v>2015</v>
      </c>
      <c r="J2162" s="1" t="s">
        <v>124</v>
      </c>
      <c r="K2162" s="9">
        <v>124090</v>
      </c>
      <c r="L2162" s="10">
        <f>K2162/ VLOOKUP(A2162,Indicators!$B$1:$V$7,21,FALSE)</f>
        <v>542.84964346646836</v>
      </c>
      <c r="M2162" s="1" t="s">
        <v>170</v>
      </c>
      <c r="N2162" s="1" t="s">
        <v>71</v>
      </c>
      <c r="O2162" s="11"/>
      <c r="P2162" s="8" t="str">
        <f>IF(H2162="Y", K2162/VLOOKUP(A2162,Indicators!$B$1:$S$7,18,FALSE),"")</f>
        <v/>
      </c>
      <c r="Q2162" s="8" t="str">
        <f t="shared" si="0"/>
        <v/>
      </c>
      <c r="R2162" s="1" t="s">
        <v>97</v>
      </c>
      <c r="S2162" s="1" t="s">
        <v>44</v>
      </c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</row>
    <row r="2163" spans="1:76" x14ac:dyDescent="0.2">
      <c r="A2163" s="1" t="s">
        <v>20</v>
      </c>
      <c r="B2163" s="1" t="s">
        <v>213</v>
      </c>
      <c r="C2163" s="1" t="s">
        <v>223</v>
      </c>
      <c r="D2163" s="1" t="s">
        <v>153</v>
      </c>
      <c r="E2163" s="1" t="s">
        <v>2</v>
      </c>
      <c r="F2163" s="1" t="s">
        <v>508</v>
      </c>
      <c r="G2163" s="1" t="s">
        <v>107</v>
      </c>
      <c r="H2163" s="8"/>
      <c r="I2163" s="8">
        <v>2015</v>
      </c>
      <c r="J2163" s="1" t="s">
        <v>124</v>
      </c>
      <c r="K2163" s="9">
        <v>126630</v>
      </c>
      <c r="L2163" s="10">
        <f>K2163/ VLOOKUP(A2163,Indicators!$B$1:$V$7,21,FALSE)</f>
        <v>553.96124064919729</v>
      </c>
      <c r="M2163" s="1" t="s">
        <v>219</v>
      </c>
      <c r="N2163" s="1" t="s">
        <v>71</v>
      </c>
      <c r="O2163" s="11"/>
      <c r="P2163" s="8" t="str">
        <f>IF(H2163="Y", K2163/VLOOKUP(A2163,Indicators!$B$1:$S$7,18,FALSE),"")</f>
        <v/>
      </c>
      <c r="Q2163" s="8" t="str">
        <f t="shared" si="0"/>
        <v/>
      </c>
      <c r="R2163" s="1" t="s">
        <v>97</v>
      </c>
      <c r="S2163" s="1" t="s">
        <v>40</v>
      </c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</row>
    <row r="2164" spans="1:76" x14ac:dyDescent="0.2">
      <c r="A2164" s="1" t="s">
        <v>20</v>
      </c>
      <c r="B2164" s="1" t="s">
        <v>213</v>
      </c>
      <c r="C2164" s="1" t="s">
        <v>231</v>
      </c>
      <c r="D2164" s="1" t="s">
        <v>153</v>
      </c>
      <c r="E2164" s="1" t="s">
        <v>2</v>
      </c>
      <c r="F2164" s="1" t="s">
        <v>508</v>
      </c>
      <c r="G2164" s="1" t="s">
        <v>107</v>
      </c>
      <c r="H2164" s="8"/>
      <c r="I2164" s="8">
        <v>2015</v>
      </c>
      <c r="J2164" s="1" t="s">
        <v>124</v>
      </c>
      <c r="K2164" s="9">
        <v>129400</v>
      </c>
      <c r="L2164" s="10">
        <f>K2164/ VLOOKUP(A2164,Indicators!$B$1:$V$7,21,FALSE)</f>
        <v>566.0790060807559</v>
      </c>
      <c r="M2164" s="1" t="s">
        <v>219</v>
      </c>
      <c r="N2164" s="1" t="s">
        <v>71</v>
      </c>
      <c r="O2164" s="11"/>
      <c r="P2164" s="8" t="str">
        <f>IF(H2164="Y", K2164/VLOOKUP(A2164,Indicators!$B$1:$S$7,18,FALSE),"")</f>
        <v/>
      </c>
      <c r="Q2164" s="8" t="str">
        <f t="shared" si="0"/>
        <v/>
      </c>
      <c r="R2164" s="1" t="s">
        <v>97</v>
      </c>
      <c r="S2164" s="1" t="s">
        <v>40</v>
      </c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</row>
    <row r="2165" spans="1:76" x14ac:dyDescent="0.2">
      <c r="A2165" s="1" t="s">
        <v>20</v>
      </c>
      <c r="B2165" s="1" t="s">
        <v>213</v>
      </c>
      <c r="C2165" s="1" t="s">
        <v>228</v>
      </c>
      <c r="D2165" s="1" t="s">
        <v>131</v>
      </c>
      <c r="E2165" s="1" t="s">
        <v>2</v>
      </c>
      <c r="F2165" s="1" t="s">
        <v>508</v>
      </c>
      <c r="G2165" s="1" t="s">
        <v>107</v>
      </c>
      <c r="H2165" s="8"/>
      <c r="I2165" s="8">
        <v>2015</v>
      </c>
      <c r="J2165" s="1" t="s">
        <v>124</v>
      </c>
      <c r="K2165" s="9">
        <v>132310</v>
      </c>
      <c r="L2165" s="10">
        <f>K2165/ VLOOKUP(A2165,Indicators!$B$1:$V$7,21,FALSE)</f>
        <v>578.80922175073272</v>
      </c>
      <c r="M2165" s="1" t="s">
        <v>170</v>
      </c>
      <c r="N2165" s="1" t="s">
        <v>71</v>
      </c>
      <c r="O2165" s="11"/>
      <c r="P2165" s="8" t="str">
        <f>IF(H2165="Y", K2165/VLOOKUP(A2165,Indicators!$B$1:$S$7,18,FALSE),"")</f>
        <v/>
      </c>
      <c r="Q2165" s="8" t="str">
        <f t="shared" si="0"/>
        <v/>
      </c>
      <c r="R2165" s="1" t="s">
        <v>97</v>
      </c>
      <c r="S2165" s="1" t="s">
        <v>44</v>
      </c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</row>
    <row r="2166" spans="1:76" x14ac:dyDescent="0.2">
      <c r="A2166" s="1" t="s">
        <v>20</v>
      </c>
      <c r="B2166" s="1" t="s">
        <v>213</v>
      </c>
      <c r="C2166" s="1" t="s">
        <v>218</v>
      </c>
      <c r="D2166" s="1" t="s">
        <v>153</v>
      </c>
      <c r="E2166" s="1" t="s">
        <v>2</v>
      </c>
      <c r="F2166" s="1" t="s">
        <v>508</v>
      </c>
      <c r="G2166" s="1" t="s">
        <v>107</v>
      </c>
      <c r="H2166" s="8"/>
      <c r="I2166" s="8">
        <v>2015</v>
      </c>
      <c r="J2166" s="1" t="s">
        <v>124</v>
      </c>
      <c r="K2166" s="9">
        <v>132750</v>
      </c>
      <c r="L2166" s="10">
        <f>K2166/ VLOOKUP(A2166,Indicators!$B$1:$V$7,21,FALSE)</f>
        <v>580.73406535718971</v>
      </c>
      <c r="M2166" s="1" t="s">
        <v>219</v>
      </c>
      <c r="N2166" s="1" t="s">
        <v>71</v>
      </c>
      <c r="O2166" s="11"/>
      <c r="P2166" s="8" t="str">
        <f>IF(H2166="Y", K2166/VLOOKUP(A2166,Indicators!$B$1:$S$7,18,FALSE),"")</f>
        <v/>
      </c>
      <c r="Q2166" s="8" t="str">
        <f t="shared" si="0"/>
        <v/>
      </c>
      <c r="R2166" s="1" t="s">
        <v>97</v>
      </c>
      <c r="S2166" s="1" t="s">
        <v>40</v>
      </c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</row>
    <row r="2167" spans="1:76" x14ac:dyDescent="0.2">
      <c r="A2167" s="1" t="s">
        <v>20</v>
      </c>
      <c r="B2167" s="1" t="s">
        <v>213</v>
      </c>
      <c r="C2167" s="1" t="s">
        <v>224</v>
      </c>
      <c r="D2167" s="1" t="s">
        <v>153</v>
      </c>
      <c r="E2167" s="1" t="s">
        <v>2</v>
      </c>
      <c r="F2167" s="1" t="s">
        <v>508</v>
      </c>
      <c r="G2167" s="1" t="s">
        <v>107</v>
      </c>
      <c r="H2167" s="8"/>
      <c r="I2167" s="8">
        <v>2015</v>
      </c>
      <c r="J2167" s="1" t="s">
        <v>124</v>
      </c>
      <c r="K2167" s="9">
        <v>133980</v>
      </c>
      <c r="L2167" s="10">
        <f>K2167/ VLOOKUP(A2167,Indicators!$B$1:$V$7,21,FALSE)</f>
        <v>586.11487816614897</v>
      </c>
      <c r="M2167" s="1" t="s">
        <v>219</v>
      </c>
      <c r="N2167" s="1" t="s">
        <v>71</v>
      </c>
      <c r="O2167" s="11"/>
      <c r="P2167" s="8" t="str">
        <f>IF(H2167="Y", K2167/VLOOKUP(A2167,Indicators!$B$1:$S$7,18,FALSE),"")</f>
        <v/>
      </c>
      <c r="Q2167" s="8" t="str">
        <f t="shared" si="0"/>
        <v/>
      </c>
      <c r="R2167" s="1" t="s">
        <v>97</v>
      </c>
      <c r="S2167" s="1" t="s">
        <v>40</v>
      </c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</row>
    <row r="2168" spans="1:76" x14ac:dyDescent="0.2">
      <c r="A2168" s="1" t="s">
        <v>20</v>
      </c>
      <c r="B2168" s="1" t="s">
        <v>213</v>
      </c>
      <c r="C2168" s="1" t="s">
        <v>230</v>
      </c>
      <c r="D2168" s="1" t="s">
        <v>131</v>
      </c>
      <c r="E2168" s="1" t="s">
        <v>2</v>
      </c>
      <c r="F2168" s="1" t="s">
        <v>508</v>
      </c>
      <c r="G2168" s="1" t="s">
        <v>107</v>
      </c>
      <c r="H2168" s="8"/>
      <c r="I2168" s="8">
        <v>2015</v>
      </c>
      <c r="J2168" s="1" t="s">
        <v>124</v>
      </c>
      <c r="K2168" s="9">
        <v>136610</v>
      </c>
      <c r="L2168" s="10">
        <f>K2168/ VLOOKUP(A2168,Indicators!$B$1:$V$7,21,FALSE)</f>
        <v>597.6201933592896</v>
      </c>
      <c r="M2168" s="1" t="s">
        <v>170</v>
      </c>
      <c r="N2168" s="1" t="s">
        <v>71</v>
      </c>
      <c r="O2168" s="11"/>
      <c r="P2168" s="8" t="str">
        <f>IF(H2168="Y", K2168/VLOOKUP(A2168,Indicators!$B$1:$S$7,18,FALSE),"")</f>
        <v/>
      </c>
      <c r="Q2168" s="8" t="str">
        <f t="shared" si="0"/>
        <v/>
      </c>
      <c r="R2168" s="1" t="s">
        <v>97</v>
      </c>
      <c r="S2168" s="1" t="s">
        <v>44</v>
      </c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</row>
    <row r="2169" spans="1:76" x14ac:dyDescent="0.2">
      <c r="A2169" s="1" t="s">
        <v>20</v>
      </c>
      <c r="B2169" s="1" t="s">
        <v>213</v>
      </c>
      <c r="C2169" s="1" t="s">
        <v>229</v>
      </c>
      <c r="D2169" s="1" t="s">
        <v>153</v>
      </c>
      <c r="E2169" s="1" t="s">
        <v>2</v>
      </c>
      <c r="F2169" s="1" t="s">
        <v>508</v>
      </c>
      <c r="G2169" s="1" t="s">
        <v>107</v>
      </c>
      <c r="H2169" s="8"/>
      <c r="I2169" s="8">
        <v>2015</v>
      </c>
      <c r="J2169" s="1" t="s">
        <v>124</v>
      </c>
      <c r="K2169" s="9">
        <v>139380</v>
      </c>
      <c r="L2169" s="10">
        <f>K2169/ VLOOKUP(A2169,Indicators!$B$1:$V$7,21,FALSE)</f>
        <v>609.73795879084821</v>
      </c>
      <c r="M2169" s="1" t="s">
        <v>219</v>
      </c>
      <c r="N2169" s="1" t="s">
        <v>71</v>
      </c>
      <c r="O2169" s="11"/>
      <c r="P2169" s="8" t="str">
        <f>IF(H2169="Y", K2169/VLOOKUP(A2169,Indicators!$B$1:$S$7,18,FALSE),"")</f>
        <v/>
      </c>
      <c r="Q2169" s="8" t="str">
        <f t="shared" si="0"/>
        <v/>
      </c>
      <c r="R2169" s="1" t="s">
        <v>97</v>
      </c>
      <c r="S2169" s="1" t="s">
        <v>40</v>
      </c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</row>
    <row r="2170" spans="1:76" x14ac:dyDescent="0.2">
      <c r="A2170" s="1" t="s">
        <v>20</v>
      </c>
      <c r="B2170" s="1" t="s">
        <v>213</v>
      </c>
      <c r="C2170" s="1" t="s">
        <v>227</v>
      </c>
      <c r="D2170" s="1" t="s">
        <v>153</v>
      </c>
      <c r="E2170" s="1" t="s">
        <v>2</v>
      </c>
      <c r="F2170" s="1" t="s">
        <v>508</v>
      </c>
      <c r="G2170" s="1" t="s">
        <v>107</v>
      </c>
      <c r="H2170" s="8"/>
      <c r="I2170" s="8">
        <v>2015</v>
      </c>
      <c r="J2170" s="1" t="s">
        <v>124</v>
      </c>
      <c r="K2170" s="9">
        <v>139900</v>
      </c>
      <c r="L2170" s="10">
        <f>K2170/ VLOOKUP(A2170,Indicators!$B$1:$V$7,21,FALSE)</f>
        <v>612.0127739621156</v>
      </c>
      <c r="M2170" s="1" t="s">
        <v>219</v>
      </c>
      <c r="N2170" s="1" t="s">
        <v>71</v>
      </c>
      <c r="O2170" s="11"/>
      <c r="P2170" s="8" t="str">
        <f>IF(H2170="Y", K2170/VLOOKUP(A2170,Indicators!$B$1:$S$7,18,FALSE),"")</f>
        <v/>
      </c>
      <c r="Q2170" s="8" t="str">
        <f t="shared" si="0"/>
        <v/>
      </c>
      <c r="R2170" s="1" t="s">
        <v>97</v>
      </c>
      <c r="S2170" s="1" t="s">
        <v>40</v>
      </c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</row>
    <row r="2171" spans="1:76" x14ac:dyDescent="0.2">
      <c r="A2171" s="1" t="s">
        <v>20</v>
      </c>
      <c r="B2171" s="1" t="s">
        <v>213</v>
      </c>
      <c r="C2171" s="1" t="s">
        <v>239</v>
      </c>
      <c r="D2171" s="1" t="s">
        <v>131</v>
      </c>
      <c r="E2171" s="1" t="s">
        <v>2</v>
      </c>
      <c r="F2171" s="1" t="s">
        <v>508</v>
      </c>
      <c r="G2171" s="1" t="s">
        <v>107</v>
      </c>
      <c r="H2171" s="8"/>
      <c r="I2171" s="8">
        <v>2015</v>
      </c>
      <c r="J2171" s="1" t="s">
        <v>124</v>
      </c>
      <c r="K2171" s="9">
        <v>142730</v>
      </c>
      <c r="L2171" s="10">
        <f>K2171/ VLOOKUP(A2171,Indicators!$B$1:$V$7,21,FALSE)</f>
        <v>624.39301806728201</v>
      </c>
      <c r="M2171" s="1" t="s">
        <v>170</v>
      </c>
      <c r="N2171" s="1" t="s">
        <v>71</v>
      </c>
      <c r="O2171" s="11"/>
      <c r="P2171" s="8" t="str">
        <f>IF(H2171="Y", K2171/VLOOKUP(A2171,Indicators!$B$1:$S$7,18,FALSE),"")</f>
        <v/>
      </c>
      <c r="Q2171" s="8" t="str">
        <f t="shared" si="0"/>
        <v/>
      </c>
      <c r="R2171" s="1" t="s">
        <v>97</v>
      </c>
      <c r="S2171" s="1" t="s">
        <v>44</v>
      </c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</row>
    <row r="2172" spans="1:76" x14ac:dyDescent="0.2">
      <c r="A2172" s="1" t="s">
        <v>20</v>
      </c>
      <c r="B2172" s="1" t="s">
        <v>213</v>
      </c>
      <c r="C2172" s="1" t="s">
        <v>220</v>
      </c>
      <c r="D2172" s="1" t="s">
        <v>122</v>
      </c>
      <c r="E2172" s="1" t="s">
        <v>2</v>
      </c>
      <c r="F2172" s="1" t="s">
        <v>508</v>
      </c>
      <c r="G2172" s="1" t="s">
        <v>107</v>
      </c>
      <c r="H2172" s="8"/>
      <c r="I2172" s="8">
        <v>2015</v>
      </c>
      <c r="J2172" s="1" t="s">
        <v>124</v>
      </c>
      <c r="K2172" s="9">
        <v>142830</v>
      </c>
      <c r="L2172" s="10">
        <f>K2172/ VLOOKUP(A2172,Indicators!$B$1:$V$7,21,FALSE)</f>
        <v>624.83048252329502</v>
      </c>
      <c r="M2172" s="1" t="s">
        <v>219</v>
      </c>
      <c r="N2172" s="1" t="s">
        <v>71</v>
      </c>
      <c r="O2172" s="11"/>
      <c r="P2172" s="8" t="str">
        <f>IF(H2172="Y", K2172/VLOOKUP(A2172,Indicators!$B$1:$S$7,18,FALSE),"")</f>
        <v/>
      </c>
      <c r="Q2172" s="8" t="str">
        <f t="shared" si="0"/>
        <v/>
      </c>
      <c r="R2172" s="1" t="s">
        <v>97</v>
      </c>
      <c r="S2172" s="1" t="s">
        <v>40</v>
      </c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</row>
    <row r="2173" spans="1:76" x14ac:dyDescent="0.2">
      <c r="A2173" s="1" t="s">
        <v>20</v>
      </c>
      <c r="B2173" s="1" t="s">
        <v>213</v>
      </c>
      <c r="C2173" s="1" t="s">
        <v>244</v>
      </c>
      <c r="D2173" s="1" t="s">
        <v>131</v>
      </c>
      <c r="E2173" s="1" t="s">
        <v>2</v>
      </c>
      <c r="F2173" s="1" t="s">
        <v>508</v>
      </c>
      <c r="G2173" s="1" t="s">
        <v>107</v>
      </c>
      <c r="H2173" s="8"/>
      <c r="I2173" s="8">
        <v>2015</v>
      </c>
      <c r="J2173" s="1" t="s">
        <v>124</v>
      </c>
      <c r="K2173" s="9">
        <v>144020</v>
      </c>
      <c r="L2173" s="10">
        <f>K2173/ VLOOKUP(A2173,Indicators!$B$1:$V$7,21,FALSE)</f>
        <v>630.03630954984908</v>
      </c>
      <c r="M2173" s="1" t="s">
        <v>170</v>
      </c>
      <c r="N2173" s="1" t="s">
        <v>71</v>
      </c>
      <c r="O2173" s="11"/>
      <c r="P2173" s="8" t="str">
        <f>IF(H2173="Y", K2173/VLOOKUP(A2173,Indicators!$B$1:$S$7,18,FALSE),"")</f>
        <v/>
      </c>
      <c r="Q2173" s="8" t="str">
        <f t="shared" si="0"/>
        <v/>
      </c>
      <c r="R2173" s="1" t="s">
        <v>97</v>
      </c>
      <c r="S2173" s="1" t="s">
        <v>44</v>
      </c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</row>
    <row r="2174" spans="1:76" x14ac:dyDescent="0.2">
      <c r="A2174" s="1" t="s">
        <v>20</v>
      </c>
      <c r="B2174" s="1" t="s">
        <v>213</v>
      </c>
      <c r="C2174" s="1" t="s">
        <v>234</v>
      </c>
      <c r="D2174" s="1" t="s">
        <v>131</v>
      </c>
      <c r="E2174" s="1" t="s">
        <v>2</v>
      </c>
      <c r="F2174" s="1" t="s">
        <v>508</v>
      </c>
      <c r="G2174" s="1" t="s">
        <v>107</v>
      </c>
      <c r="H2174" s="8"/>
      <c r="I2174" s="8">
        <v>2015</v>
      </c>
      <c r="J2174" s="1" t="s">
        <v>124</v>
      </c>
      <c r="K2174" s="9">
        <v>146820</v>
      </c>
      <c r="L2174" s="10">
        <f>K2174/ VLOOKUP(A2174,Indicators!$B$1:$V$7,21,FALSE)</f>
        <v>642.28531431821159</v>
      </c>
      <c r="M2174" s="1" t="s">
        <v>170</v>
      </c>
      <c r="N2174" s="1" t="s">
        <v>71</v>
      </c>
      <c r="O2174" s="11"/>
      <c r="P2174" s="8" t="str">
        <f>IF(H2174="Y", K2174/VLOOKUP(A2174,Indicators!$B$1:$S$7,18,FALSE),"")</f>
        <v/>
      </c>
      <c r="Q2174" s="8" t="str">
        <f t="shared" si="0"/>
        <v/>
      </c>
      <c r="R2174" s="1" t="s">
        <v>97</v>
      </c>
      <c r="S2174" s="1" t="s">
        <v>44</v>
      </c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</row>
    <row r="2175" spans="1:76" x14ac:dyDescent="0.2">
      <c r="A2175" s="1" t="s">
        <v>20</v>
      </c>
      <c r="B2175" s="1" t="s">
        <v>213</v>
      </c>
      <c r="C2175" s="1" t="s">
        <v>222</v>
      </c>
      <c r="D2175" s="1" t="s">
        <v>153</v>
      </c>
      <c r="E2175" s="1" t="s">
        <v>2</v>
      </c>
      <c r="F2175" s="1" t="s">
        <v>508</v>
      </c>
      <c r="G2175" s="1" t="s">
        <v>107</v>
      </c>
      <c r="H2175" s="8"/>
      <c r="I2175" s="8">
        <v>2015</v>
      </c>
      <c r="J2175" s="1" t="s">
        <v>124</v>
      </c>
      <c r="K2175" s="9">
        <v>147090</v>
      </c>
      <c r="L2175" s="10">
        <f>K2175/ VLOOKUP(A2175,Indicators!$B$1:$V$7,21,FALSE)</f>
        <v>643.46646834944659</v>
      </c>
      <c r="M2175" s="1" t="s">
        <v>219</v>
      </c>
      <c r="N2175" s="1" t="s">
        <v>71</v>
      </c>
      <c r="O2175" s="11"/>
      <c r="P2175" s="8" t="str">
        <f>IF(H2175="Y", K2175/VLOOKUP(A2175,Indicators!$B$1:$S$7,18,FALSE),"")</f>
        <v/>
      </c>
      <c r="Q2175" s="8" t="str">
        <f t="shared" si="0"/>
        <v/>
      </c>
      <c r="R2175" s="1" t="s">
        <v>97</v>
      </c>
      <c r="S2175" s="1" t="s">
        <v>40</v>
      </c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</row>
    <row r="2176" spans="1:76" x14ac:dyDescent="0.2">
      <c r="A2176" s="1" t="s">
        <v>20</v>
      </c>
      <c r="B2176" s="1" t="s">
        <v>213</v>
      </c>
      <c r="C2176" s="1" t="s">
        <v>222</v>
      </c>
      <c r="D2176" s="1" t="s">
        <v>153</v>
      </c>
      <c r="E2176" s="1" t="s">
        <v>2</v>
      </c>
      <c r="F2176" s="1" t="s">
        <v>508</v>
      </c>
      <c r="G2176" s="1" t="s">
        <v>107</v>
      </c>
      <c r="H2176" s="8"/>
      <c r="I2176" s="8">
        <v>2015</v>
      </c>
      <c r="J2176" s="1" t="s">
        <v>124</v>
      </c>
      <c r="K2176" s="9">
        <v>154480</v>
      </c>
      <c r="L2176" s="10">
        <f>K2176/ VLOOKUP(A2176,Indicators!$B$1:$V$7,21,FALSE)</f>
        <v>675.79509164880358</v>
      </c>
      <c r="M2176" s="1" t="s">
        <v>219</v>
      </c>
      <c r="N2176" s="1" t="s">
        <v>71</v>
      </c>
      <c r="O2176" s="11"/>
      <c r="P2176" s="8" t="str">
        <f>IF(H2176="Y", K2176/VLOOKUP(A2176,Indicators!$B$1:$S$7,18,FALSE),"")</f>
        <v/>
      </c>
      <c r="Q2176" s="8" t="str">
        <f t="shared" si="0"/>
        <v/>
      </c>
      <c r="R2176" s="1" t="s">
        <v>97</v>
      </c>
      <c r="S2176" s="1" t="s">
        <v>40</v>
      </c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</row>
    <row r="2177" spans="1:76" x14ac:dyDescent="0.2">
      <c r="A2177" s="1" t="s">
        <v>20</v>
      </c>
      <c r="B2177" s="1" t="s">
        <v>213</v>
      </c>
      <c r="C2177" s="1" t="s">
        <v>237</v>
      </c>
      <c r="D2177" s="1" t="s">
        <v>131</v>
      </c>
      <c r="E2177" s="1" t="s">
        <v>2</v>
      </c>
      <c r="F2177" s="1" t="s">
        <v>508</v>
      </c>
      <c r="G2177" s="1" t="s">
        <v>107</v>
      </c>
      <c r="H2177" s="8"/>
      <c r="I2177" s="8">
        <v>2015</v>
      </c>
      <c r="J2177" s="1" t="s">
        <v>124</v>
      </c>
      <c r="K2177" s="9">
        <v>156540</v>
      </c>
      <c r="L2177" s="10">
        <f>K2177/ VLOOKUP(A2177,Indicators!$B$1:$V$7,21,FALSE)</f>
        <v>684.80685944267032</v>
      </c>
      <c r="M2177" s="1" t="s">
        <v>170</v>
      </c>
      <c r="N2177" s="1" t="s">
        <v>71</v>
      </c>
      <c r="O2177" s="11"/>
      <c r="P2177" s="8" t="str">
        <f>IF(H2177="Y", K2177/VLOOKUP(A2177,Indicators!$B$1:$S$7,18,FALSE),"")</f>
        <v/>
      </c>
      <c r="Q2177" s="8" t="str">
        <f t="shared" si="0"/>
        <v/>
      </c>
      <c r="R2177" s="1" t="s">
        <v>97</v>
      </c>
      <c r="S2177" s="1" t="s">
        <v>44</v>
      </c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</row>
    <row r="2178" spans="1:76" x14ac:dyDescent="0.2">
      <c r="A2178" s="1" t="s">
        <v>20</v>
      </c>
      <c r="B2178" s="1" t="s">
        <v>213</v>
      </c>
      <c r="C2178" s="1" t="s">
        <v>244</v>
      </c>
      <c r="D2178" s="1" t="s">
        <v>131</v>
      </c>
      <c r="E2178" s="1" t="s">
        <v>2</v>
      </c>
      <c r="F2178" s="1" t="s">
        <v>508</v>
      </c>
      <c r="G2178" s="1" t="s">
        <v>107</v>
      </c>
      <c r="H2178" s="8"/>
      <c r="I2178" s="8">
        <v>2015</v>
      </c>
      <c r="J2178" s="1" t="s">
        <v>124</v>
      </c>
      <c r="K2178" s="9">
        <v>156730</v>
      </c>
      <c r="L2178" s="10">
        <f>K2178/ VLOOKUP(A2178,Indicators!$B$1:$V$7,21,FALSE)</f>
        <v>685.63804190909491</v>
      </c>
      <c r="M2178" s="1" t="s">
        <v>170</v>
      </c>
      <c r="N2178" s="1" t="s">
        <v>71</v>
      </c>
      <c r="O2178" s="11"/>
      <c r="P2178" s="8" t="str">
        <f>IF(H2178="Y", K2178/VLOOKUP(A2178,Indicators!$B$1:$S$7,18,FALSE),"")</f>
        <v/>
      </c>
      <c r="Q2178" s="8" t="str">
        <f t="shared" si="0"/>
        <v/>
      </c>
      <c r="R2178" s="1" t="s">
        <v>97</v>
      </c>
      <c r="S2178" s="1" t="s">
        <v>44</v>
      </c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</row>
    <row r="2179" spans="1:76" x14ac:dyDescent="0.2">
      <c r="A2179" s="1" t="s">
        <v>20</v>
      </c>
      <c r="B2179" s="1" t="s">
        <v>213</v>
      </c>
      <c r="C2179" s="1" t="s">
        <v>238</v>
      </c>
      <c r="D2179" s="1" t="s">
        <v>131</v>
      </c>
      <c r="E2179" s="1" t="s">
        <v>2</v>
      </c>
      <c r="F2179" s="1" t="s">
        <v>508</v>
      </c>
      <c r="G2179" s="1" t="s">
        <v>107</v>
      </c>
      <c r="H2179" s="8"/>
      <c r="I2179" s="8">
        <v>2015</v>
      </c>
      <c r="J2179" s="1" t="s">
        <v>124</v>
      </c>
      <c r="K2179" s="9">
        <v>157150</v>
      </c>
      <c r="L2179" s="10">
        <f>K2179/ VLOOKUP(A2179,Indicators!$B$1:$V$7,21,FALSE)</f>
        <v>687.4753926243493</v>
      </c>
      <c r="M2179" s="1" t="s">
        <v>170</v>
      </c>
      <c r="N2179" s="1" t="s">
        <v>71</v>
      </c>
      <c r="O2179" s="11"/>
      <c r="P2179" s="8" t="str">
        <f>IF(H2179="Y", K2179/VLOOKUP(A2179,Indicators!$B$1:$S$7,18,FALSE),"")</f>
        <v/>
      </c>
      <c r="Q2179" s="8" t="str">
        <f t="shared" si="0"/>
        <v/>
      </c>
      <c r="R2179" s="1" t="s">
        <v>97</v>
      </c>
      <c r="S2179" s="1" t="s">
        <v>44</v>
      </c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</row>
    <row r="2180" spans="1:76" x14ac:dyDescent="0.2">
      <c r="A2180" s="1" t="s">
        <v>20</v>
      </c>
      <c r="B2180" s="1" t="s">
        <v>213</v>
      </c>
      <c r="C2180" s="1" t="s">
        <v>229</v>
      </c>
      <c r="D2180" s="1" t="s">
        <v>153</v>
      </c>
      <c r="E2180" s="1" t="s">
        <v>2</v>
      </c>
      <c r="F2180" s="1" t="s">
        <v>508</v>
      </c>
      <c r="G2180" s="1" t="s">
        <v>107</v>
      </c>
      <c r="H2180" s="8"/>
      <c r="I2180" s="8">
        <v>2015</v>
      </c>
      <c r="J2180" s="1" t="s">
        <v>124</v>
      </c>
      <c r="K2180" s="9">
        <v>160820</v>
      </c>
      <c r="L2180" s="10">
        <f>K2180/ VLOOKUP(A2180,Indicators!$B$1:$V$7,21,FALSE)</f>
        <v>703.53033816002448</v>
      </c>
      <c r="M2180" s="1" t="s">
        <v>219</v>
      </c>
      <c r="N2180" s="1" t="s">
        <v>71</v>
      </c>
      <c r="O2180" s="11"/>
      <c r="P2180" s="8" t="str">
        <f>IF(H2180="Y", K2180/VLOOKUP(A2180,Indicators!$B$1:$S$7,18,FALSE),"")</f>
        <v/>
      </c>
      <c r="Q2180" s="8" t="str">
        <f t="shared" si="0"/>
        <v/>
      </c>
      <c r="R2180" s="1" t="s">
        <v>97</v>
      </c>
      <c r="S2180" s="1" t="s">
        <v>40</v>
      </c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</row>
    <row r="2181" spans="1:76" x14ac:dyDescent="0.2">
      <c r="A2181" s="1" t="s">
        <v>20</v>
      </c>
      <c r="B2181" s="1" t="s">
        <v>213</v>
      </c>
      <c r="C2181" s="1" t="s">
        <v>217</v>
      </c>
      <c r="D2181" s="1" t="s">
        <v>122</v>
      </c>
      <c r="E2181" s="1" t="s">
        <v>2</v>
      </c>
      <c r="F2181" s="1" t="s">
        <v>508</v>
      </c>
      <c r="G2181" s="1" t="s">
        <v>107</v>
      </c>
      <c r="H2181" s="8"/>
      <c r="I2181" s="8">
        <v>2015</v>
      </c>
      <c r="J2181" s="1" t="s">
        <v>124</v>
      </c>
      <c r="K2181" s="9">
        <v>169340</v>
      </c>
      <c r="L2181" s="10">
        <f>K2181/ VLOOKUP(A2181,Indicators!$B$1:$V$7,21,FALSE)</f>
        <v>740.80230981232774</v>
      </c>
      <c r="M2181" s="1" t="s">
        <v>170</v>
      </c>
      <c r="N2181" s="1" t="s">
        <v>71</v>
      </c>
      <c r="O2181" s="11"/>
      <c r="P2181" s="8" t="str">
        <f>IF(H2181="Y", K2181/VLOOKUP(A2181,Indicators!$B$1:$S$7,18,FALSE),"")</f>
        <v/>
      </c>
      <c r="Q2181" s="8" t="str">
        <f t="shared" si="0"/>
        <v/>
      </c>
      <c r="R2181" s="1" t="s">
        <v>97</v>
      </c>
      <c r="S2181" s="1" t="s">
        <v>48</v>
      </c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</row>
    <row r="2182" spans="1:76" x14ac:dyDescent="0.2">
      <c r="A2182" s="1" t="s">
        <v>20</v>
      </c>
      <c r="B2182" s="1" t="s">
        <v>213</v>
      </c>
      <c r="C2182" s="1" t="s">
        <v>249</v>
      </c>
      <c r="D2182" s="1" t="s">
        <v>122</v>
      </c>
      <c r="E2182" s="1" t="s">
        <v>2</v>
      </c>
      <c r="F2182" s="1" t="s">
        <v>508</v>
      </c>
      <c r="G2182" s="1" t="s">
        <v>107</v>
      </c>
      <c r="H2182" s="8"/>
      <c r="I2182" s="8">
        <v>2015</v>
      </c>
      <c r="J2182" s="1" t="s">
        <v>124</v>
      </c>
      <c r="K2182" s="9">
        <v>174200</v>
      </c>
      <c r="L2182" s="10">
        <f>K2182/ VLOOKUP(A2182,Indicators!$B$1:$V$7,21,FALSE)</f>
        <v>762.0630823745571</v>
      </c>
      <c r="M2182" s="1" t="s">
        <v>170</v>
      </c>
      <c r="N2182" s="1" t="s">
        <v>71</v>
      </c>
      <c r="O2182" s="11"/>
      <c r="P2182" s="8" t="str">
        <f>IF(H2182="Y", K2182/VLOOKUP(A2182,Indicators!$B$1:$S$7,18,FALSE),"")</f>
        <v/>
      </c>
      <c r="Q2182" s="8" t="str">
        <f t="shared" si="0"/>
        <v/>
      </c>
      <c r="R2182" s="1" t="s">
        <v>97</v>
      </c>
      <c r="S2182" s="1" t="s">
        <v>91</v>
      </c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</row>
    <row r="2183" spans="1:76" x14ac:dyDescent="0.2">
      <c r="A2183" s="1" t="s">
        <v>20</v>
      </c>
      <c r="B2183" s="1" t="s">
        <v>213</v>
      </c>
      <c r="C2183" s="1" t="s">
        <v>230</v>
      </c>
      <c r="D2183" s="1" t="s">
        <v>131</v>
      </c>
      <c r="E2183" s="1" t="s">
        <v>2</v>
      </c>
      <c r="F2183" s="1" t="s">
        <v>508</v>
      </c>
      <c r="G2183" s="1" t="s">
        <v>107</v>
      </c>
      <c r="H2183" s="8"/>
      <c r="I2183" s="8">
        <v>2015</v>
      </c>
      <c r="J2183" s="1" t="s">
        <v>124</v>
      </c>
      <c r="K2183" s="9">
        <v>174210</v>
      </c>
      <c r="L2183" s="10">
        <f>K2183/ VLOOKUP(A2183,Indicators!$B$1:$V$7,21,FALSE)</f>
        <v>762.1068288201584</v>
      </c>
      <c r="M2183" s="1" t="s">
        <v>170</v>
      </c>
      <c r="N2183" s="1" t="s">
        <v>71</v>
      </c>
      <c r="O2183" s="11"/>
      <c r="P2183" s="8" t="str">
        <f>IF(H2183="Y", K2183/VLOOKUP(A2183,Indicators!$B$1:$S$7,18,FALSE),"")</f>
        <v/>
      </c>
      <c r="Q2183" s="8" t="str">
        <f t="shared" si="0"/>
        <v/>
      </c>
      <c r="R2183" s="1" t="s">
        <v>97</v>
      </c>
      <c r="S2183" s="1" t="s">
        <v>44</v>
      </c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</row>
    <row r="2184" spans="1:76" x14ac:dyDescent="0.2">
      <c r="A2184" s="1" t="s">
        <v>20</v>
      </c>
      <c r="B2184" s="1" t="s">
        <v>213</v>
      </c>
      <c r="C2184" s="1" t="s">
        <v>235</v>
      </c>
      <c r="D2184" s="1" t="s">
        <v>122</v>
      </c>
      <c r="E2184" s="1" t="s">
        <v>2</v>
      </c>
      <c r="F2184" s="1" t="s">
        <v>508</v>
      </c>
      <c r="G2184" s="1" t="s">
        <v>107</v>
      </c>
      <c r="H2184" s="8"/>
      <c r="I2184" s="8">
        <v>2015</v>
      </c>
      <c r="J2184" s="1" t="s">
        <v>124</v>
      </c>
      <c r="K2184" s="9">
        <v>183480</v>
      </c>
      <c r="L2184" s="10">
        <f>K2184/ VLOOKUP(A2184,Indicators!$B$1:$V$7,21,FALSE)</f>
        <v>802.65978389255872</v>
      </c>
      <c r="M2184" s="1" t="s">
        <v>236</v>
      </c>
      <c r="N2184" s="1" t="s">
        <v>71</v>
      </c>
      <c r="O2184" s="11"/>
      <c r="P2184" s="8" t="str">
        <f>IF(H2184="Y", K2184/VLOOKUP(A2184,Indicators!$B$1:$S$7,18,FALSE),"")</f>
        <v/>
      </c>
      <c r="Q2184" s="8" t="str">
        <f t="shared" si="0"/>
        <v/>
      </c>
      <c r="R2184" s="1" t="s">
        <v>97</v>
      </c>
      <c r="S2184" s="1" t="s">
        <v>76</v>
      </c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</row>
    <row r="2185" spans="1:76" x14ac:dyDescent="0.2">
      <c r="A2185" s="1" t="s">
        <v>20</v>
      </c>
      <c r="B2185" s="1" t="s">
        <v>213</v>
      </c>
      <c r="C2185" s="1" t="s">
        <v>232</v>
      </c>
      <c r="D2185" s="1" t="s">
        <v>122</v>
      </c>
      <c r="E2185" s="1" t="s">
        <v>2</v>
      </c>
      <c r="F2185" s="1" t="s">
        <v>508</v>
      </c>
      <c r="G2185" s="1" t="s">
        <v>107</v>
      </c>
      <c r="H2185" s="8"/>
      <c r="I2185" s="8">
        <v>2015</v>
      </c>
      <c r="J2185" s="1" t="s">
        <v>124</v>
      </c>
      <c r="K2185" s="9">
        <v>183820</v>
      </c>
      <c r="L2185" s="10">
        <f>K2185/ VLOOKUP(A2185,Indicators!$B$1:$V$7,21,FALSE)</f>
        <v>804.14716304300271</v>
      </c>
      <c r="M2185" s="1" t="s">
        <v>170</v>
      </c>
      <c r="N2185" s="1" t="s">
        <v>71</v>
      </c>
      <c r="O2185" s="11"/>
      <c r="P2185" s="8" t="str">
        <f>IF(H2185="Y", K2185/VLOOKUP(A2185,Indicators!$B$1:$S$7,18,FALSE),"")</f>
        <v/>
      </c>
      <c r="Q2185" s="8" t="str">
        <f t="shared" si="0"/>
        <v/>
      </c>
      <c r="R2185" s="1" t="s">
        <v>97</v>
      </c>
      <c r="S2185" s="1" t="s">
        <v>48</v>
      </c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</row>
    <row r="2186" spans="1:76" x14ac:dyDescent="0.2">
      <c r="A2186" s="1" t="s">
        <v>20</v>
      </c>
      <c r="B2186" s="1" t="s">
        <v>213</v>
      </c>
      <c r="C2186" s="1" t="s">
        <v>234</v>
      </c>
      <c r="D2186" s="1" t="s">
        <v>131</v>
      </c>
      <c r="E2186" s="1" t="s">
        <v>2</v>
      </c>
      <c r="F2186" s="1" t="s">
        <v>508</v>
      </c>
      <c r="G2186" s="1" t="s">
        <v>107</v>
      </c>
      <c r="H2186" s="8"/>
      <c r="I2186" s="8">
        <v>2015</v>
      </c>
      <c r="J2186" s="1" t="s">
        <v>124</v>
      </c>
      <c r="K2186" s="9">
        <v>205480</v>
      </c>
      <c r="L2186" s="10">
        <f>K2186/ VLOOKUP(A2186,Indicators!$B$1:$V$7,21,FALSE)</f>
        <v>898.90196421540747</v>
      </c>
      <c r="M2186" s="1" t="s">
        <v>170</v>
      </c>
      <c r="N2186" s="1" t="s">
        <v>71</v>
      </c>
      <c r="O2186" s="11"/>
      <c r="P2186" s="8" t="str">
        <f>IF(H2186="Y", K2186/VLOOKUP(A2186,Indicators!$B$1:$S$7,18,FALSE),"")</f>
        <v/>
      </c>
      <c r="Q2186" s="8" t="str">
        <f t="shared" si="0"/>
        <v/>
      </c>
      <c r="R2186" s="1" t="s">
        <v>97</v>
      </c>
      <c r="S2186" s="1" t="s">
        <v>44</v>
      </c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</row>
    <row r="2187" spans="1:76" x14ac:dyDescent="0.2">
      <c r="A2187" s="1" t="s">
        <v>20</v>
      </c>
      <c r="B2187" s="1" t="s">
        <v>213</v>
      </c>
      <c r="C2187" s="1" t="s">
        <v>240</v>
      </c>
      <c r="D2187" s="1" t="s">
        <v>153</v>
      </c>
      <c r="E2187" s="1" t="s">
        <v>2</v>
      </c>
      <c r="F2187" s="1" t="s">
        <v>508</v>
      </c>
      <c r="G2187" s="1" t="s">
        <v>107</v>
      </c>
      <c r="H2187" s="8"/>
      <c r="I2187" s="8">
        <v>2015</v>
      </c>
      <c r="J2187" s="1" t="s">
        <v>124</v>
      </c>
      <c r="K2187" s="9">
        <v>212760</v>
      </c>
      <c r="L2187" s="10">
        <f>K2187/ VLOOKUP(A2187,Indicators!$B$1:$V$7,21,FALSE)</f>
        <v>930.74937661315016</v>
      </c>
      <c r="M2187" s="1" t="s">
        <v>219</v>
      </c>
      <c r="N2187" s="1" t="s">
        <v>71</v>
      </c>
      <c r="O2187" s="11"/>
      <c r="P2187" s="8" t="str">
        <f>IF(H2187="Y", K2187/VLOOKUP(A2187,Indicators!$B$1:$S$7,18,FALSE),"")</f>
        <v/>
      </c>
      <c r="Q2187" s="8" t="str">
        <f t="shared" si="0"/>
        <v/>
      </c>
      <c r="R2187" s="1" t="s">
        <v>97</v>
      </c>
      <c r="S2187" s="1" t="s">
        <v>40</v>
      </c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</row>
    <row r="2188" spans="1:76" x14ac:dyDescent="0.2">
      <c r="A2188" s="1" t="s">
        <v>20</v>
      </c>
      <c r="B2188" s="1" t="s">
        <v>213</v>
      </c>
      <c r="C2188" s="1" t="s">
        <v>217</v>
      </c>
      <c r="D2188" s="1" t="s">
        <v>122</v>
      </c>
      <c r="E2188" s="1" t="s">
        <v>2</v>
      </c>
      <c r="F2188" s="1" t="s">
        <v>508</v>
      </c>
      <c r="G2188" s="1" t="s">
        <v>107</v>
      </c>
      <c r="H2188" s="8"/>
      <c r="I2188" s="8">
        <v>2015</v>
      </c>
      <c r="J2188" s="1" t="s">
        <v>124</v>
      </c>
      <c r="K2188" s="9">
        <v>214380</v>
      </c>
      <c r="L2188" s="10">
        <f>K2188/ VLOOKUP(A2188,Indicators!$B$1:$V$7,21,FALSE)</f>
        <v>937.83630080055991</v>
      </c>
      <c r="M2188" s="1" t="s">
        <v>170</v>
      </c>
      <c r="N2188" s="1" t="s">
        <v>71</v>
      </c>
      <c r="O2188" s="11"/>
      <c r="P2188" s="8" t="str">
        <f>IF(H2188="Y", K2188/VLOOKUP(A2188,Indicators!$B$1:$S$7,18,FALSE),"")</f>
        <v/>
      </c>
      <c r="Q2188" s="8" t="str">
        <f t="shared" si="0"/>
        <v/>
      </c>
      <c r="R2188" s="1" t="s">
        <v>97</v>
      </c>
      <c r="S2188" s="1" t="s">
        <v>48</v>
      </c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</row>
    <row r="2189" spans="1:76" x14ac:dyDescent="0.2">
      <c r="A2189" s="1" t="s">
        <v>20</v>
      </c>
      <c r="B2189" s="1" t="s">
        <v>213</v>
      </c>
      <c r="C2189" s="1" t="s">
        <v>235</v>
      </c>
      <c r="D2189" s="1" t="s">
        <v>122</v>
      </c>
      <c r="E2189" s="1" t="s">
        <v>2</v>
      </c>
      <c r="F2189" s="1" t="s">
        <v>508</v>
      </c>
      <c r="G2189" s="1" t="s">
        <v>107</v>
      </c>
      <c r="H2189" s="8"/>
      <c r="I2189" s="8">
        <v>2015</v>
      </c>
      <c r="J2189" s="1" t="s">
        <v>124</v>
      </c>
      <c r="K2189" s="9">
        <v>217360</v>
      </c>
      <c r="L2189" s="10">
        <f>K2189/ VLOOKUP(A2189,Indicators!$B$1:$V$7,21,FALSE)</f>
        <v>950.87274158974583</v>
      </c>
      <c r="M2189" s="1" t="s">
        <v>236</v>
      </c>
      <c r="N2189" s="1" t="s">
        <v>71</v>
      </c>
      <c r="O2189" s="11"/>
      <c r="P2189" s="8" t="str">
        <f>IF(H2189="Y", K2189/VLOOKUP(A2189,Indicators!$B$1:$S$7,18,FALSE),"")</f>
        <v/>
      </c>
      <c r="Q2189" s="8" t="str">
        <f t="shared" si="0"/>
        <v/>
      </c>
      <c r="R2189" s="1" t="s">
        <v>97</v>
      </c>
      <c r="S2189" s="1" t="s">
        <v>76</v>
      </c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</row>
    <row r="2190" spans="1:76" x14ac:dyDescent="0.2">
      <c r="A2190" s="1" t="s">
        <v>20</v>
      </c>
      <c r="B2190" s="1" t="s">
        <v>213</v>
      </c>
      <c r="C2190" s="1" t="s">
        <v>228</v>
      </c>
      <c r="D2190" s="1" t="s">
        <v>131</v>
      </c>
      <c r="E2190" s="1" t="s">
        <v>2</v>
      </c>
      <c r="F2190" s="1" t="s">
        <v>508</v>
      </c>
      <c r="G2190" s="1" t="s">
        <v>107</v>
      </c>
      <c r="H2190" s="8"/>
      <c r="I2190" s="8">
        <v>2015</v>
      </c>
      <c r="J2190" s="1" t="s">
        <v>124</v>
      </c>
      <c r="K2190" s="9">
        <v>219160</v>
      </c>
      <c r="L2190" s="10">
        <f>K2190/ VLOOKUP(A2190,Indicators!$B$1:$V$7,21,FALSE)</f>
        <v>958.74710179797887</v>
      </c>
      <c r="M2190" s="1" t="s">
        <v>170</v>
      </c>
      <c r="N2190" s="1" t="s">
        <v>71</v>
      </c>
      <c r="O2190" s="11"/>
      <c r="P2190" s="8" t="str">
        <f>IF(H2190="Y", K2190/VLOOKUP(A2190,Indicators!$B$1:$S$7,18,FALSE),"")</f>
        <v/>
      </c>
      <c r="Q2190" s="8" t="str">
        <f t="shared" si="0"/>
        <v/>
      </c>
      <c r="R2190" s="1" t="s">
        <v>97</v>
      </c>
      <c r="S2190" s="1" t="s">
        <v>44</v>
      </c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</row>
    <row r="2191" spans="1:76" x14ac:dyDescent="0.2">
      <c r="A2191" s="1" t="s">
        <v>20</v>
      </c>
      <c r="B2191" s="1" t="s">
        <v>213</v>
      </c>
      <c r="C2191" s="1" t="s">
        <v>237</v>
      </c>
      <c r="D2191" s="1" t="s">
        <v>131</v>
      </c>
      <c r="E2191" s="1" t="s">
        <v>2</v>
      </c>
      <c r="F2191" s="1" t="s">
        <v>508</v>
      </c>
      <c r="G2191" s="1" t="s">
        <v>107</v>
      </c>
      <c r="H2191" s="8"/>
      <c r="I2191" s="8">
        <v>2015</v>
      </c>
      <c r="J2191" s="1" t="s">
        <v>124</v>
      </c>
      <c r="K2191" s="9">
        <v>223720</v>
      </c>
      <c r="L2191" s="10">
        <f>K2191/ VLOOKUP(A2191,Indicators!$B$1:$V$7,21,FALSE)</f>
        <v>978.69548099216934</v>
      </c>
      <c r="M2191" s="1" t="s">
        <v>170</v>
      </c>
      <c r="N2191" s="1" t="s">
        <v>71</v>
      </c>
      <c r="O2191" s="11"/>
      <c r="P2191" s="8" t="str">
        <f>IF(H2191="Y", K2191/VLOOKUP(A2191,Indicators!$B$1:$S$7,18,FALSE),"")</f>
        <v/>
      </c>
      <c r="Q2191" s="8" t="str">
        <f t="shared" si="0"/>
        <v/>
      </c>
      <c r="R2191" s="1" t="s">
        <v>97</v>
      </c>
      <c r="S2191" s="1" t="s">
        <v>44</v>
      </c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</row>
    <row r="2192" spans="1:76" x14ac:dyDescent="0.2">
      <c r="A2192" s="1" t="s">
        <v>20</v>
      </c>
      <c r="B2192" s="1" t="s">
        <v>213</v>
      </c>
      <c r="C2192" s="1" t="s">
        <v>240</v>
      </c>
      <c r="D2192" s="1" t="s">
        <v>153</v>
      </c>
      <c r="E2192" s="1" t="s">
        <v>2</v>
      </c>
      <c r="F2192" s="1" t="s">
        <v>508</v>
      </c>
      <c r="G2192" s="1" t="s">
        <v>107</v>
      </c>
      <c r="H2192" s="8"/>
      <c r="I2192" s="8">
        <v>2015</v>
      </c>
      <c r="J2192" s="1" t="s">
        <v>124</v>
      </c>
      <c r="K2192" s="9">
        <v>225270</v>
      </c>
      <c r="L2192" s="10">
        <f>K2192/ VLOOKUP(A2192,Indicators!$B$1:$V$7,21,FALSE)</f>
        <v>985.4761800603701</v>
      </c>
      <c r="M2192" s="1" t="s">
        <v>219</v>
      </c>
      <c r="N2192" s="1" t="s">
        <v>71</v>
      </c>
      <c r="O2192" s="11"/>
      <c r="P2192" s="8" t="str">
        <f>IF(H2192="Y", K2192/VLOOKUP(A2192,Indicators!$B$1:$S$7,18,FALSE),"")</f>
        <v/>
      </c>
      <c r="Q2192" s="8" t="str">
        <f t="shared" si="0"/>
        <v/>
      </c>
      <c r="R2192" s="1" t="s">
        <v>97</v>
      </c>
      <c r="S2192" s="1" t="s">
        <v>40</v>
      </c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</row>
    <row r="2193" spans="1:76" x14ac:dyDescent="0.2">
      <c r="A2193" s="1" t="s">
        <v>20</v>
      </c>
      <c r="B2193" s="1" t="s">
        <v>213</v>
      </c>
      <c r="C2193" s="1" t="s">
        <v>249</v>
      </c>
      <c r="D2193" s="1" t="s">
        <v>122</v>
      </c>
      <c r="E2193" s="1" t="s">
        <v>2</v>
      </c>
      <c r="F2193" s="1" t="s">
        <v>508</v>
      </c>
      <c r="G2193" s="1" t="s">
        <v>107</v>
      </c>
      <c r="H2193" s="8"/>
      <c r="I2193" s="8">
        <v>2015</v>
      </c>
      <c r="J2193" s="1" t="s">
        <v>124</v>
      </c>
      <c r="K2193" s="9">
        <v>230140</v>
      </c>
      <c r="L2193" s="10">
        <f>K2193/ VLOOKUP(A2193,Indicators!$B$1:$V$7,21,FALSE)</f>
        <v>1006.7806990682006</v>
      </c>
      <c r="M2193" s="1" t="s">
        <v>170</v>
      </c>
      <c r="N2193" s="1" t="s">
        <v>71</v>
      </c>
      <c r="O2193" s="11"/>
      <c r="P2193" s="8" t="str">
        <f>IF(H2193="Y", K2193/VLOOKUP(A2193,Indicators!$B$1:$S$7,18,FALSE),"")</f>
        <v/>
      </c>
      <c r="Q2193" s="8" t="str">
        <f t="shared" si="0"/>
        <v/>
      </c>
      <c r="R2193" s="1" t="s">
        <v>97</v>
      </c>
      <c r="S2193" s="1" t="s">
        <v>91</v>
      </c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</row>
    <row r="2194" spans="1:76" x14ac:dyDescent="0.2">
      <c r="A2194" s="1" t="s">
        <v>20</v>
      </c>
      <c r="B2194" s="1" t="s">
        <v>213</v>
      </c>
      <c r="C2194" s="1" t="s">
        <v>233</v>
      </c>
      <c r="D2194" s="1" t="s">
        <v>128</v>
      </c>
      <c r="E2194" s="1" t="s">
        <v>2</v>
      </c>
      <c r="F2194" s="1" t="s">
        <v>508</v>
      </c>
      <c r="G2194" s="1" t="s">
        <v>107</v>
      </c>
      <c r="H2194" s="8"/>
      <c r="I2194" s="8">
        <v>2015</v>
      </c>
      <c r="J2194" s="1" t="s">
        <v>124</v>
      </c>
      <c r="K2194" s="9">
        <v>243550</v>
      </c>
      <c r="L2194" s="10">
        <f>K2194/ VLOOKUP(A2194,Indicators!$B$1:$V$7,21,FALSE)</f>
        <v>1065.4446826195372</v>
      </c>
      <c r="M2194" s="1" t="s">
        <v>170</v>
      </c>
      <c r="N2194" s="1" t="s">
        <v>71</v>
      </c>
      <c r="O2194" s="11"/>
      <c r="P2194" s="8" t="str">
        <f>IF(H2194="Y", K2194/VLOOKUP(A2194,Indicators!$B$1:$S$7,18,FALSE),"")</f>
        <v/>
      </c>
      <c r="Q2194" s="8" t="str">
        <f t="shared" si="0"/>
        <v/>
      </c>
      <c r="R2194" s="1" t="s">
        <v>133</v>
      </c>
      <c r="S2194" s="1" t="s">
        <v>52</v>
      </c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</row>
    <row r="2195" spans="1:76" x14ac:dyDescent="0.2">
      <c r="A2195" s="1" t="s">
        <v>20</v>
      </c>
      <c r="B2195" s="1" t="s">
        <v>213</v>
      </c>
      <c r="C2195" s="1" t="s">
        <v>238</v>
      </c>
      <c r="D2195" s="1" t="s">
        <v>131</v>
      </c>
      <c r="E2195" s="1" t="s">
        <v>2</v>
      </c>
      <c r="F2195" s="1" t="s">
        <v>508</v>
      </c>
      <c r="G2195" s="1" t="s">
        <v>107</v>
      </c>
      <c r="H2195" s="8"/>
      <c r="I2195" s="8">
        <v>2015</v>
      </c>
      <c r="J2195" s="1" t="s">
        <v>124</v>
      </c>
      <c r="K2195" s="9">
        <v>252710</v>
      </c>
      <c r="L2195" s="10">
        <f>K2195/ VLOOKUP(A2195,Indicators!$B$1:$V$7,21,FALSE)</f>
        <v>1105.5164267903233</v>
      </c>
      <c r="M2195" s="1" t="s">
        <v>170</v>
      </c>
      <c r="N2195" s="1" t="s">
        <v>71</v>
      </c>
      <c r="O2195" s="11"/>
      <c r="P2195" s="8" t="str">
        <f>IF(H2195="Y", K2195/VLOOKUP(A2195,Indicators!$B$1:$S$7,18,FALSE),"")</f>
        <v/>
      </c>
      <c r="Q2195" s="8" t="str">
        <f t="shared" si="0"/>
        <v/>
      </c>
      <c r="R2195" s="1" t="s">
        <v>97</v>
      </c>
      <c r="S2195" s="1" t="s">
        <v>44</v>
      </c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</row>
    <row r="2196" spans="1:76" x14ac:dyDescent="0.2">
      <c r="A2196" s="1" t="s">
        <v>20</v>
      </c>
      <c r="B2196" s="1" t="s">
        <v>213</v>
      </c>
      <c r="C2196" s="1" t="s">
        <v>233</v>
      </c>
      <c r="D2196" s="1" t="s">
        <v>128</v>
      </c>
      <c r="E2196" s="1" t="s">
        <v>2</v>
      </c>
      <c r="F2196" s="1" t="s">
        <v>508</v>
      </c>
      <c r="G2196" s="1" t="s">
        <v>107</v>
      </c>
      <c r="H2196" s="8"/>
      <c r="I2196" s="8">
        <v>2015</v>
      </c>
      <c r="J2196" s="1" t="s">
        <v>124</v>
      </c>
      <c r="K2196" s="9">
        <v>263610</v>
      </c>
      <c r="L2196" s="10">
        <f>K2196/ VLOOKUP(A2196,Indicators!$B$1:$V$7,21,FALSE)</f>
        <v>1153.2000524957348</v>
      </c>
      <c r="M2196" s="1" t="s">
        <v>170</v>
      </c>
      <c r="N2196" s="1" t="s">
        <v>71</v>
      </c>
      <c r="O2196" s="11"/>
      <c r="P2196" s="8" t="str">
        <f>IF(H2196="Y", K2196/VLOOKUP(A2196,Indicators!$B$1:$S$7,18,FALSE),"")</f>
        <v/>
      </c>
      <c r="Q2196" s="8" t="str">
        <f t="shared" si="0"/>
        <v/>
      </c>
      <c r="R2196" s="1" t="s">
        <v>133</v>
      </c>
      <c r="S2196" s="1" t="s">
        <v>52</v>
      </c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</row>
    <row r="2197" spans="1:76" x14ac:dyDescent="0.2">
      <c r="A2197" s="1" t="s">
        <v>20</v>
      </c>
      <c r="B2197" s="1" t="s">
        <v>213</v>
      </c>
      <c r="C2197" s="1" t="s">
        <v>248</v>
      </c>
      <c r="D2197" s="1" t="s">
        <v>122</v>
      </c>
      <c r="E2197" s="1" t="s">
        <v>2</v>
      </c>
      <c r="F2197" s="1" t="s">
        <v>508</v>
      </c>
      <c r="G2197" s="1" t="s">
        <v>107</v>
      </c>
      <c r="H2197" s="8"/>
      <c r="I2197" s="8">
        <v>2015</v>
      </c>
      <c r="J2197" s="1" t="s">
        <v>124</v>
      </c>
      <c r="K2197" s="9">
        <v>289160</v>
      </c>
      <c r="L2197" s="10">
        <f>K2197/ VLOOKUP(A2197,Indicators!$B$1:$V$7,21,FALSE)</f>
        <v>1264.9722210070431</v>
      </c>
      <c r="M2197" s="1" t="s">
        <v>170</v>
      </c>
      <c r="N2197" s="1" t="s">
        <v>71</v>
      </c>
      <c r="O2197" s="11"/>
      <c r="P2197" s="8" t="str">
        <f>IF(H2197="Y", K2197/VLOOKUP(A2197,Indicators!$B$1:$S$7,18,FALSE),"")</f>
        <v/>
      </c>
      <c r="Q2197" s="8" t="str">
        <f t="shared" si="0"/>
        <v/>
      </c>
      <c r="R2197" s="1" t="s">
        <v>97</v>
      </c>
      <c r="S2197" s="1" t="s">
        <v>45</v>
      </c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</row>
    <row r="2198" spans="1:76" x14ac:dyDescent="0.2">
      <c r="A2198" s="1" t="s">
        <v>20</v>
      </c>
      <c r="B2198" s="1" t="s">
        <v>213</v>
      </c>
      <c r="C2198" s="1" t="s">
        <v>239</v>
      </c>
      <c r="D2198" s="1" t="s">
        <v>131</v>
      </c>
      <c r="E2198" s="1" t="s">
        <v>2</v>
      </c>
      <c r="F2198" s="1" t="s">
        <v>508</v>
      </c>
      <c r="G2198" s="1" t="s">
        <v>107</v>
      </c>
      <c r="H2198" s="8"/>
      <c r="I2198" s="8">
        <v>2015</v>
      </c>
      <c r="J2198" s="1" t="s">
        <v>124</v>
      </c>
      <c r="K2198" s="9">
        <v>292140</v>
      </c>
      <c r="L2198" s="10">
        <f>K2198/ VLOOKUP(A2198,Indicators!$B$1:$V$7,21,FALSE)</f>
        <v>1278.008661796229</v>
      </c>
      <c r="M2198" s="1" t="s">
        <v>170</v>
      </c>
      <c r="N2198" s="1" t="s">
        <v>71</v>
      </c>
      <c r="O2198" s="11"/>
      <c r="P2198" s="8" t="str">
        <f>IF(H2198="Y", K2198/VLOOKUP(A2198,Indicators!$B$1:$S$7,18,FALSE),"")</f>
        <v/>
      </c>
      <c r="Q2198" s="8" t="str">
        <f t="shared" si="0"/>
        <v/>
      </c>
      <c r="R2198" s="1" t="s">
        <v>97</v>
      </c>
      <c r="S2198" s="1" t="s">
        <v>44</v>
      </c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</row>
    <row r="2199" spans="1:76" x14ac:dyDescent="0.2">
      <c r="A2199" s="1" t="s">
        <v>20</v>
      </c>
      <c r="B2199" s="1" t="s">
        <v>213</v>
      </c>
      <c r="C2199" s="1" t="s">
        <v>230</v>
      </c>
      <c r="D2199" s="1" t="s">
        <v>131</v>
      </c>
      <c r="E2199" s="1" t="s">
        <v>2</v>
      </c>
      <c r="F2199" s="1" t="s">
        <v>508</v>
      </c>
      <c r="G2199" s="1" t="s">
        <v>107</v>
      </c>
      <c r="H2199" s="8"/>
      <c r="I2199" s="8">
        <v>2015</v>
      </c>
      <c r="J2199" s="1" t="s">
        <v>124</v>
      </c>
      <c r="K2199" s="9">
        <v>300460</v>
      </c>
      <c r="L2199" s="10">
        <f>K2199/ VLOOKUP(A2199,Indicators!$B$1:$V$7,21,FALSE)</f>
        <v>1314.4057045365064</v>
      </c>
      <c r="M2199" s="1" t="s">
        <v>170</v>
      </c>
      <c r="N2199" s="1" t="s">
        <v>71</v>
      </c>
      <c r="O2199" s="11"/>
      <c r="P2199" s="8" t="str">
        <f>IF(H2199="Y", K2199/VLOOKUP(A2199,Indicators!$B$1:$S$7,18,FALSE),"")</f>
        <v/>
      </c>
      <c r="Q2199" s="8" t="str">
        <f t="shared" si="0"/>
        <v/>
      </c>
      <c r="R2199" s="1" t="s">
        <v>97</v>
      </c>
      <c r="S2199" s="1" t="s">
        <v>44</v>
      </c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</row>
    <row r="2200" spans="1:76" x14ac:dyDescent="0.2">
      <c r="A2200" s="1" t="s">
        <v>20</v>
      </c>
      <c r="B2200" s="1" t="s">
        <v>213</v>
      </c>
      <c r="C2200" s="1" t="s">
        <v>234</v>
      </c>
      <c r="D2200" s="1" t="s">
        <v>131</v>
      </c>
      <c r="E2200" s="1" t="s">
        <v>2</v>
      </c>
      <c r="F2200" s="1" t="s">
        <v>508</v>
      </c>
      <c r="G2200" s="1" t="s">
        <v>107</v>
      </c>
      <c r="H2200" s="8"/>
      <c r="I2200" s="8">
        <v>2015</v>
      </c>
      <c r="J2200" s="1" t="s">
        <v>124</v>
      </c>
      <c r="K2200" s="9">
        <v>304340</v>
      </c>
      <c r="L2200" s="10">
        <f>K2200/ VLOOKUP(A2200,Indicators!$B$1:$V$7,21,FALSE)</f>
        <v>1331.3793254298089</v>
      </c>
      <c r="M2200" s="1" t="s">
        <v>170</v>
      </c>
      <c r="N2200" s="1" t="s">
        <v>71</v>
      </c>
      <c r="O2200" s="11"/>
      <c r="P2200" s="8" t="str">
        <f>IF(H2200="Y", K2200/VLOOKUP(A2200,Indicators!$B$1:$S$7,18,FALSE),"")</f>
        <v/>
      </c>
      <c r="Q2200" s="8" t="str">
        <f t="shared" si="0"/>
        <v/>
      </c>
      <c r="R2200" s="1" t="s">
        <v>97</v>
      </c>
      <c r="S2200" s="1" t="s">
        <v>44</v>
      </c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</row>
    <row r="2201" spans="1:76" x14ac:dyDescent="0.2">
      <c r="A2201" s="1" t="s">
        <v>20</v>
      </c>
      <c r="B2201" s="1" t="s">
        <v>213</v>
      </c>
      <c r="C2201" s="1" t="s">
        <v>220</v>
      </c>
      <c r="D2201" s="1" t="s">
        <v>122</v>
      </c>
      <c r="E2201" s="1" t="s">
        <v>2</v>
      </c>
      <c r="F2201" s="1" t="s">
        <v>508</v>
      </c>
      <c r="G2201" s="1" t="s">
        <v>107</v>
      </c>
      <c r="H2201" s="8"/>
      <c r="I2201" s="8">
        <v>2015</v>
      </c>
      <c r="J2201" s="1" t="s">
        <v>124</v>
      </c>
      <c r="K2201" s="9">
        <v>312090</v>
      </c>
      <c r="L2201" s="10">
        <f>K2201/ VLOOKUP(A2201,Indicators!$B$1:$V$7,21,FALSE)</f>
        <v>1365.2828207708124</v>
      </c>
      <c r="M2201" s="1" t="s">
        <v>219</v>
      </c>
      <c r="N2201" s="1" t="s">
        <v>71</v>
      </c>
      <c r="O2201" s="11"/>
      <c r="P2201" s="8" t="str">
        <f>IF(H2201="Y", K2201/VLOOKUP(A2201,Indicators!$B$1:$S$7,18,FALSE),"")</f>
        <v/>
      </c>
      <c r="Q2201" s="8" t="str">
        <f t="shared" si="0"/>
        <v/>
      </c>
      <c r="R2201" s="1" t="s">
        <v>97</v>
      </c>
      <c r="S2201" s="1" t="s">
        <v>40</v>
      </c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</row>
    <row r="2202" spans="1:76" x14ac:dyDescent="0.2">
      <c r="A2202" s="1" t="s">
        <v>20</v>
      </c>
      <c r="B2202" s="1" t="s">
        <v>213</v>
      </c>
      <c r="C2202" s="1" t="s">
        <v>244</v>
      </c>
      <c r="D2202" s="1" t="s">
        <v>131</v>
      </c>
      <c r="E2202" s="1" t="s">
        <v>2</v>
      </c>
      <c r="F2202" s="1" t="s">
        <v>508</v>
      </c>
      <c r="G2202" s="1" t="s">
        <v>107</v>
      </c>
      <c r="H2202" s="8"/>
      <c r="I2202" s="8">
        <v>2015</v>
      </c>
      <c r="J2202" s="1" t="s">
        <v>124</v>
      </c>
      <c r="K2202" s="9">
        <v>318540</v>
      </c>
      <c r="L2202" s="10">
        <f>K2202/ VLOOKUP(A2202,Indicators!$B$1:$V$7,21,FALSE)</f>
        <v>1393.4992781836474</v>
      </c>
      <c r="M2202" s="1" t="s">
        <v>170</v>
      </c>
      <c r="N2202" s="1" t="s">
        <v>71</v>
      </c>
      <c r="O2202" s="11"/>
      <c r="P2202" s="8" t="str">
        <f>IF(H2202="Y", K2202/VLOOKUP(A2202,Indicators!$B$1:$S$7,18,FALSE),"")</f>
        <v/>
      </c>
      <c r="Q2202" s="8" t="str">
        <f t="shared" si="0"/>
        <v/>
      </c>
      <c r="R2202" s="1" t="s">
        <v>97</v>
      </c>
      <c r="S2202" s="1" t="s">
        <v>44</v>
      </c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</row>
    <row r="2203" spans="1:76" x14ac:dyDescent="0.2">
      <c r="A2203" s="1" t="s">
        <v>20</v>
      </c>
      <c r="B2203" s="1" t="s">
        <v>213</v>
      </c>
      <c r="C2203" s="1" t="s">
        <v>231</v>
      </c>
      <c r="D2203" s="1" t="s">
        <v>153</v>
      </c>
      <c r="E2203" s="1" t="s">
        <v>2</v>
      </c>
      <c r="F2203" s="1" t="s">
        <v>508</v>
      </c>
      <c r="G2203" s="1" t="s">
        <v>107</v>
      </c>
      <c r="H2203" s="8"/>
      <c r="I2203" s="8">
        <v>2015</v>
      </c>
      <c r="J2203" s="1" t="s">
        <v>124</v>
      </c>
      <c r="K2203" s="9">
        <v>336010</v>
      </c>
      <c r="L2203" s="10">
        <f>K2203/ VLOOKUP(A2203,Indicators!$B$1:$V$7,21,FALSE)</f>
        <v>1469.9243186491096</v>
      </c>
      <c r="M2203" s="1" t="s">
        <v>219</v>
      </c>
      <c r="N2203" s="1" t="s">
        <v>71</v>
      </c>
      <c r="O2203" s="11"/>
      <c r="P2203" s="8" t="str">
        <f>IF(H2203="Y", K2203/VLOOKUP(A2203,Indicators!$B$1:$S$7,18,FALSE),"")</f>
        <v/>
      </c>
      <c r="Q2203" s="8" t="str">
        <f t="shared" si="0"/>
        <v/>
      </c>
      <c r="R2203" s="1" t="s">
        <v>97</v>
      </c>
      <c r="S2203" s="1" t="s">
        <v>40</v>
      </c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</row>
    <row r="2204" spans="1:76" x14ac:dyDescent="0.2">
      <c r="A2204" s="1" t="s">
        <v>20</v>
      </c>
      <c r="B2204" s="1" t="s">
        <v>213</v>
      </c>
      <c r="C2204" s="1" t="s">
        <v>247</v>
      </c>
      <c r="D2204" s="1" t="s">
        <v>128</v>
      </c>
      <c r="E2204" s="1" t="s">
        <v>2</v>
      </c>
      <c r="F2204" s="1" t="s">
        <v>508</v>
      </c>
      <c r="G2204" s="1" t="s">
        <v>107</v>
      </c>
      <c r="H2204" s="8"/>
      <c r="I2204" s="8">
        <v>2015</v>
      </c>
      <c r="J2204" s="1" t="s">
        <v>124</v>
      </c>
      <c r="K2204" s="9">
        <v>345200</v>
      </c>
      <c r="L2204" s="10">
        <f>K2204/ VLOOKUP(A2204,Indicators!$B$1:$V$7,21,FALSE)</f>
        <v>1510.1273021566997</v>
      </c>
      <c r="M2204" s="1" t="s">
        <v>170</v>
      </c>
      <c r="N2204" s="1" t="s">
        <v>71</v>
      </c>
      <c r="O2204" s="11"/>
      <c r="P2204" s="8" t="str">
        <f>IF(H2204="Y", K2204/VLOOKUP(A2204,Indicators!$B$1:$S$7,18,FALSE),"")</f>
        <v/>
      </c>
      <c r="Q2204" s="8" t="str">
        <f t="shared" si="0"/>
        <v/>
      </c>
      <c r="R2204" s="1" t="s">
        <v>95</v>
      </c>
      <c r="S2204" s="1" t="s">
        <v>66</v>
      </c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</row>
    <row r="2205" spans="1:76" x14ac:dyDescent="0.2">
      <c r="A2205" s="1" t="s">
        <v>20</v>
      </c>
      <c r="B2205" s="1" t="s">
        <v>213</v>
      </c>
      <c r="C2205" s="1" t="s">
        <v>247</v>
      </c>
      <c r="D2205" s="1" t="s">
        <v>128</v>
      </c>
      <c r="E2205" s="1" t="s">
        <v>2</v>
      </c>
      <c r="F2205" s="1" t="s">
        <v>508</v>
      </c>
      <c r="G2205" s="1" t="s">
        <v>107</v>
      </c>
      <c r="H2205" s="8"/>
      <c r="I2205" s="8">
        <v>2015</v>
      </c>
      <c r="J2205" s="1" t="s">
        <v>124</v>
      </c>
      <c r="K2205" s="9">
        <v>345490</v>
      </c>
      <c r="L2205" s="10">
        <f>K2205/ VLOOKUP(A2205,Indicators!$B$1:$V$7,21,FALSE)</f>
        <v>1511.3959490791374</v>
      </c>
      <c r="M2205" s="1" t="s">
        <v>170</v>
      </c>
      <c r="N2205" s="1" t="s">
        <v>71</v>
      </c>
      <c r="O2205" s="11"/>
      <c r="P2205" s="8" t="str">
        <f>IF(H2205="Y", K2205/VLOOKUP(A2205,Indicators!$B$1:$S$7,18,FALSE),"")</f>
        <v/>
      </c>
      <c r="Q2205" s="8" t="str">
        <f t="shared" si="0"/>
        <v/>
      </c>
      <c r="R2205" s="1" t="s">
        <v>95</v>
      </c>
      <c r="S2205" s="1" t="s">
        <v>66</v>
      </c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</row>
    <row r="2206" spans="1:76" x14ac:dyDescent="0.2">
      <c r="A2206" s="1" t="s">
        <v>20</v>
      </c>
      <c r="B2206" s="1" t="s">
        <v>213</v>
      </c>
      <c r="C2206" s="1" t="s">
        <v>229</v>
      </c>
      <c r="D2206" s="1" t="s">
        <v>153</v>
      </c>
      <c r="E2206" s="1" t="s">
        <v>2</v>
      </c>
      <c r="F2206" s="1" t="s">
        <v>508</v>
      </c>
      <c r="G2206" s="1" t="s">
        <v>107</v>
      </c>
      <c r="H2206" s="8"/>
      <c r="I2206" s="8">
        <v>2015</v>
      </c>
      <c r="J2206" s="1" t="s">
        <v>124</v>
      </c>
      <c r="K2206" s="9">
        <v>348960</v>
      </c>
      <c r="L2206" s="10">
        <f>K2206/ VLOOKUP(A2206,Indicators!$B$1:$V$7,21,FALSE)</f>
        <v>1526.5759657027866</v>
      </c>
      <c r="M2206" s="1" t="s">
        <v>219</v>
      </c>
      <c r="N2206" s="1" t="s">
        <v>71</v>
      </c>
      <c r="O2206" s="11"/>
      <c r="P2206" s="8" t="str">
        <f>IF(H2206="Y", K2206/VLOOKUP(A2206,Indicators!$B$1:$S$7,18,FALSE),"")</f>
        <v/>
      </c>
      <c r="Q2206" s="8" t="str">
        <f t="shared" si="0"/>
        <v/>
      </c>
      <c r="R2206" s="1" t="s">
        <v>97</v>
      </c>
      <c r="S2206" s="1" t="s">
        <v>40</v>
      </c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</row>
    <row r="2207" spans="1:76" x14ac:dyDescent="0.2">
      <c r="A2207" s="1" t="s">
        <v>20</v>
      </c>
      <c r="B2207" s="1" t="s">
        <v>213</v>
      </c>
      <c r="C2207" s="1" t="s">
        <v>243</v>
      </c>
      <c r="D2207" s="1" t="s">
        <v>153</v>
      </c>
      <c r="E2207" s="1" t="s">
        <v>2</v>
      </c>
      <c r="F2207" s="1" t="s">
        <v>508</v>
      </c>
      <c r="G2207" s="1" t="s">
        <v>107</v>
      </c>
      <c r="H2207" s="8"/>
      <c r="I2207" s="8">
        <v>2015</v>
      </c>
      <c r="J2207" s="1" t="s">
        <v>124</v>
      </c>
      <c r="K2207" s="9">
        <v>356160</v>
      </c>
      <c r="L2207" s="10">
        <f>K2207/ VLOOKUP(A2207,Indicators!$B$1:$V$7,21,FALSE)</f>
        <v>1558.073406535719</v>
      </c>
      <c r="M2207" s="1" t="s">
        <v>219</v>
      </c>
      <c r="N2207" s="1" t="s">
        <v>71</v>
      </c>
      <c r="O2207" s="11"/>
      <c r="P2207" s="8" t="str">
        <f>IF(H2207="Y", K2207/VLOOKUP(A2207,Indicators!$B$1:$S$7,18,FALSE),"")</f>
        <v/>
      </c>
      <c r="Q2207" s="8" t="str">
        <f t="shared" si="0"/>
        <v/>
      </c>
      <c r="R2207" s="1" t="s">
        <v>97</v>
      </c>
      <c r="S2207" s="1" t="s">
        <v>40</v>
      </c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</row>
    <row r="2208" spans="1:76" x14ac:dyDescent="0.2">
      <c r="A2208" s="1" t="s">
        <v>20</v>
      </c>
      <c r="B2208" s="1" t="s">
        <v>213</v>
      </c>
      <c r="C2208" s="1" t="s">
        <v>248</v>
      </c>
      <c r="D2208" s="1" t="s">
        <v>122</v>
      </c>
      <c r="E2208" s="1" t="s">
        <v>2</v>
      </c>
      <c r="F2208" s="1" t="s">
        <v>508</v>
      </c>
      <c r="G2208" s="1" t="s">
        <v>107</v>
      </c>
      <c r="H2208" s="8"/>
      <c r="I2208" s="8">
        <v>2015</v>
      </c>
      <c r="J2208" s="1" t="s">
        <v>124</v>
      </c>
      <c r="K2208" s="9">
        <v>361210</v>
      </c>
      <c r="L2208" s="10">
        <f>K2208/ VLOOKUP(A2208,Indicators!$B$1:$V$7,21,FALSE)</f>
        <v>1580.1653615643729</v>
      </c>
      <c r="M2208" s="1" t="s">
        <v>170</v>
      </c>
      <c r="N2208" s="1" t="s">
        <v>71</v>
      </c>
      <c r="O2208" s="11"/>
      <c r="P2208" s="8" t="str">
        <f>IF(H2208="Y", K2208/VLOOKUP(A2208,Indicators!$B$1:$S$7,18,FALSE),"")</f>
        <v/>
      </c>
      <c r="Q2208" s="8" t="str">
        <f t="shared" si="0"/>
        <v/>
      </c>
      <c r="R2208" s="1" t="s">
        <v>97</v>
      </c>
      <c r="S2208" s="1" t="s">
        <v>45</v>
      </c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</row>
    <row r="2209" spans="1:76" x14ac:dyDescent="0.2">
      <c r="A2209" s="1" t="s">
        <v>20</v>
      </c>
      <c r="B2209" s="1" t="s">
        <v>213</v>
      </c>
      <c r="C2209" s="1" t="s">
        <v>217</v>
      </c>
      <c r="D2209" s="1" t="s">
        <v>122</v>
      </c>
      <c r="E2209" s="1" t="s">
        <v>2</v>
      </c>
      <c r="F2209" s="1" t="s">
        <v>508</v>
      </c>
      <c r="G2209" s="1" t="s">
        <v>107</v>
      </c>
      <c r="H2209" s="8"/>
      <c r="I2209" s="8">
        <v>2015</v>
      </c>
      <c r="J2209" s="1" t="s">
        <v>124</v>
      </c>
      <c r="K2209" s="9">
        <v>372190</v>
      </c>
      <c r="L2209" s="10">
        <f>K2209/ VLOOKUP(A2209,Indicators!$B$1:$V$7,21,FALSE)</f>
        <v>1628.1989588345946</v>
      </c>
      <c r="M2209" s="1" t="s">
        <v>170</v>
      </c>
      <c r="N2209" s="1" t="s">
        <v>71</v>
      </c>
      <c r="O2209" s="11"/>
      <c r="P2209" s="8" t="str">
        <f>IF(H2209="Y", K2209/VLOOKUP(A2209,Indicators!$B$1:$S$7,18,FALSE),"")</f>
        <v/>
      </c>
      <c r="Q2209" s="8" t="str">
        <f t="shared" si="0"/>
        <v/>
      </c>
      <c r="R2209" s="1" t="s">
        <v>97</v>
      </c>
      <c r="S2209" s="1" t="s">
        <v>48</v>
      </c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</row>
    <row r="2210" spans="1:76" x14ac:dyDescent="0.2">
      <c r="A2210" s="1" t="s">
        <v>20</v>
      </c>
      <c r="B2210" s="1" t="s">
        <v>213</v>
      </c>
      <c r="C2210" s="1" t="s">
        <v>249</v>
      </c>
      <c r="D2210" s="1" t="s">
        <v>122</v>
      </c>
      <c r="E2210" s="1" t="s">
        <v>2</v>
      </c>
      <c r="F2210" s="1" t="s">
        <v>508</v>
      </c>
      <c r="G2210" s="1" t="s">
        <v>107</v>
      </c>
      <c r="H2210" s="8"/>
      <c r="I2210" s="8">
        <v>2015</v>
      </c>
      <c r="J2210" s="1" t="s">
        <v>124</v>
      </c>
      <c r="K2210" s="9">
        <v>399150</v>
      </c>
      <c r="L2210" s="10">
        <f>K2210/ VLOOKUP(A2210,Indicators!$B$1:$V$7,21,FALSE)</f>
        <v>1746.1393761756858</v>
      </c>
      <c r="M2210" s="1" t="s">
        <v>170</v>
      </c>
      <c r="N2210" s="1" t="s">
        <v>71</v>
      </c>
      <c r="O2210" s="11"/>
      <c r="P2210" s="8" t="str">
        <f>IF(H2210="Y", K2210/VLOOKUP(A2210,Indicators!$B$1:$S$7,18,FALSE),"")</f>
        <v/>
      </c>
      <c r="Q2210" s="8" t="str">
        <f t="shared" si="0"/>
        <v/>
      </c>
      <c r="R2210" s="1" t="s">
        <v>97</v>
      </c>
      <c r="S2210" s="1" t="s">
        <v>91</v>
      </c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</row>
    <row r="2211" spans="1:76" x14ac:dyDescent="0.2">
      <c r="A2211" s="1" t="s">
        <v>20</v>
      </c>
      <c r="B2211" s="1" t="s">
        <v>213</v>
      </c>
      <c r="C2211" s="1" t="s">
        <v>243</v>
      </c>
      <c r="D2211" s="1" t="s">
        <v>153</v>
      </c>
      <c r="E2211" s="1" t="s">
        <v>2</v>
      </c>
      <c r="F2211" s="1" t="s">
        <v>508</v>
      </c>
      <c r="G2211" s="1" t="s">
        <v>107</v>
      </c>
      <c r="H2211" s="8"/>
      <c r="I2211" s="8">
        <v>2015</v>
      </c>
      <c r="J2211" s="1" t="s">
        <v>124</v>
      </c>
      <c r="K2211" s="9">
        <v>411150</v>
      </c>
      <c r="L2211" s="10">
        <f>K2211/ VLOOKUP(A2211,Indicators!$B$1:$V$7,21,FALSE)</f>
        <v>1798.6351108972397</v>
      </c>
      <c r="M2211" s="1" t="s">
        <v>219</v>
      </c>
      <c r="N2211" s="1" t="s">
        <v>71</v>
      </c>
      <c r="O2211" s="11"/>
      <c r="P2211" s="8" t="str">
        <f>IF(H2211="Y", K2211/VLOOKUP(A2211,Indicators!$B$1:$S$7,18,FALSE),"")</f>
        <v/>
      </c>
      <c r="Q2211" s="8" t="str">
        <f t="shared" si="0"/>
        <v/>
      </c>
      <c r="R2211" s="1" t="s">
        <v>97</v>
      </c>
      <c r="S2211" s="1" t="s">
        <v>40</v>
      </c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</row>
    <row r="2212" spans="1:76" x14ac:dyDescent="0.2">
      <c r="A2212" s="1" t="s">
        <v>20</v>
      </c>
      <c r="B2212" s="1" t="s">
        <v>213</v>
      </c>
      <c r="C2212" s="1" t="s">
        <v>222</v>
      </c>
      <c r="D2212" s="1" t="s">
        <v>153</v>
      </c>
      <c r="E2212" s="1" t="s">
        <v>2</v>
      </c>
      <c r="F2212" s="1" t="s">
        <v>508</v>
      </c>
      <c r="G2212" s="1" t="s">
        <v>107</v>
      </c>
      <c r="H2212" s="8"/>
      <c r="I2212" s="8">
        <v>2015</v>
      </c>
      <c r="J2212" s="1" t="s">
        <v>124</v>
      </c>
      <c r="K2212" s="9">
        <v>424070</v>
      </c>
      <c r="L2212" s="10">
        <f>K2212/ VLOOKUP(A2212,Indicators!$B$1:$V$7,21,FALSE)</f>
        <v>1855.1555186141127</v>
      </c>
      <c r="M2212" s="1" t="s">
        <v>219</v>
      </c>
      <c r="N2212" s="1" t="s">
        <v>71</v>
      </c>
      <c r="O2212" s="11"/>
      <c r="P2212" s="8" t="str">
        <f>IF(H2212="Y", K2212/VLOOKUP(A2212,Indicators!$B$1:$S$7,18,FALSE),"")</f>
        <v/>
      </c>
      <c r="Q2212" s="8" t="str">
        <f t="shared" si="0"/>
        <v/>
      </c>
      <c r="R2212" s="1" t="s">
        <v>97</v>
      </c>
      <c r="S2212" s="1" t="s">
        <v>40</v>
      </c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</row>
    <row r="2213" spans="1:76" x14ac:dyDescent="0.2">
      <c r="A2213" s="1" t="s">
        <v>20</v>
      </c>
      <c r="B2213" s="1" t="s">
        <v>213</v>
      </c>
      <c r="C2213" s="1" t="s">
        <v>235</v>
      </c>
      <c r="D2213" s="1" t="s">
        <v>122</v>
      </c>
      <c r="E2213" s="1" t="s">
        <v>2</v>
      </c>
      <c r="F2213" s="1" t="s">
        <v>508</v>
      </c>
      <c r="G2213" s="1" t="s">
        <v>107</v>
      </c>
      <c r="H2213" s="8"/>
      <c r="I2213" s="8">
        <v>2015</v>
      </c>
      <c r="J2213" s="1" t="s">
        <v>124</v>
      </c>
      <c r="K2213" s="9">
        <v>476610</v>
      </c>
      <c r="L2213" s="10">
        <f>K2213/ VLOOKUP(A2213,Indicators!$B$1:$V$7,21,FALSE)</f>
        <v>2084.9993438033162</v>
      </c>
      <c r="M2213" s="1" t="s">
        <v>236</v>
      </c>
      <c r="N2213" s="1" t="s">
        <v>71</v>
      </c>
      <c r="O2213" s="11"/>
      <c r="P2213" s="8" t="str">
        <f>IF(H2213="Y", K2213/VLOOKUP(A2213,Indicators!$B$1:$S$7,18,FALSE),"")</f>
        <v/>
      </c>
      <c r="Q2213" s="8" t="str">
        <f t="shared" si="0"/>
        <v/>
      </c>
      <c r="R2213" s="1" t="s">
        <v>97</v>
      </c>
      <c r="S2213" s="1" t="s">
        <v>76</v>
      </c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</row>
    <row r="2214" spans="1:76" x14ac:dyDescent="0.2">
      <c r="A2214" s="1" t="s">
        <v>20</v>
      </c>
      <c r="B2214" s="1" t="s">
        <v>213</v>
      </c>
      <c r="C2214" s="1" t="s">
        <v>248</v>
      </c>
      <c r="D2214" s="1" t="s">
        <v>122</v>
      </c>
      <c r="E2214" s="1" t="s">
        <v>2</v>
      </c>
      <c r="F2214" s="1" t="s">
        <v>508</v>
      </c>
      <c r="G2214" s="1" t="s">
        <v>107</v>
      </c>
      <c r="H2214" s="8"/>
      <c r="I2214" s="8">
        <v>2015</v>
      </c>
      <c r="J2214" s="1" t="s">
        <v>124</v>
      </c>
      <c r="K2214" s="9">
        <v>494100</v>
      </c>
      <c r="L2214" s="10">
        <f>K2214/ VLOOKUP(A2214,Indicators!$B$1:$V$7,21,FALSE)</f>
        <v>2161.5118771599809</v>
      </c>
      <c r="M2214" s="1" t="s">
        <v>170</v>
      </c>
      <c r="N2214" s="1" t="s">
        <v>71</v>
      </c>
      <c r="O2214" s="11"/>
      <c r="P2214" s="8" t="str">
        <f>IF(H2214="Y", K2214/VLOOKUP(A2214,Indicators!$B$1:$S$7,18,FALSE),"")</f>
        <v/>
      </c>
      <c r="Q2214" s="8" t="str">
        <f t="shared" si="0"/>
        <v/>
      </c>
      <c r="R2214" s="1" t="s">
        <v>97</v>
      </c>
      <c r="S2214" s="1" t="s">
        <v>45</v>
      </c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</row>
    <row r="2215" spans="1:76" x14ac:dyDescent="0.2">
      <c r="A2215" s="1" t="s">
        <v>20</v>
      </c>
      <c r="B2215" s="1" t="s">
        <v>213</v>
      </c>
      <c r="C2215" s="1" t="s">
        <v>240</v>
      </c>
      <c r="D2215" s="1" t="s">
        <v>153</v>
      </c>
      <c r="E2215" s="1" t="s">
        <v>2</v>
      </c>
      <c r="F2215" s="1" t="s">
        <v>508</v>
      </c>
      <c r="G2215" s="1" t="s">
        <v>107</v>
      </c>
      <c r="H2215" s="8"/>
      <c r="I2215" s="8">
        <v>2015</v>
      </c>
      <c r="J2215" s="1" t="s">
        <v>124</v>
      </c>
      <c r="K2215" s="9">
        <v>523660</v>
      </c>
      <c r="L2215" s="10">
        <f>K2215/ VLOOKUP(A2215,Indicators!$B$1:$V$7,21,FALSE)</f>
        <v>2290.8263703574085</v>
      </c>
      <c r="M2215" s="1" t="s">
        <v>219</v>
      </c>
      <c r="N2215" s="1" t="s">
        <v>71</v>
      </c>
      <c r="O2215" s="11"/>
      <c r="P2215" s="8" t="str">
        <f>IF(H2215="Y", K2215/VLOOKUP(A2215,Indicators!$B$1:$S$7,18,FALSE),"")</f>
        <v/>
      </c>
      <c r="Q2215" s="8" t="str">
        <f t="shared" si="0"/>
        <v/>
      </c>
      <c r="R2215" s="1" t="s">
        <v>97</v>
      </c>
      <c r="S2215" s="1" t="s">
        <v>40</v>
      </c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</row>
    <row r="2216" spans="1:76" x14ac:dyDescent="0.2">
      <c r="A2216" s="1" t="s">
        <v>20</v>
      </c>
      <c r="B2216" s="1" t="s">
        <v>213</v>
      </c>
      <c r="C2216" s="1" t="s">
        <v>233</v>
      </c>
      <c r="D2216" s="1" t="s">
        <v>128</v>
      </c>
      <c r="E2216" s="1" t="s">
        <v>2</v>
      </c>
      <c r="F2216" s="1" t="s">
        <v>508</v>
      </c>
      <c r="G2216" s="1" t="s">
        <v>107</v>
      </c>
      <c r="H2216" s="8"/>
      <c r="I2216" s="8">
        <v>2015</v>
      </c>
      <c r="J2216" s="1" t="s">
        <v>124</v>
      </c>
      <c r="K2216" s="9">
        <v>556940</v>
      </c>
      <c r="L2216" s="10">
        <f>K2216/ VLOOKUP(A2216,Indicators!$B$1:$V$7,21,FALSE)</f>
        <v>2436.4145413185179</v>
      </c>
      <c r="M2216" s="1" t="s">
        <v>170</v>
      </c>
      <c r="N2216" s="1" t="s">
        <v>71</v>
      </c>
      <c r="O2216" s="11"/>
      <c r="P2216" s="8" t="str">
        <f>IF(H2216="Y", K2216/VLOOKUP(A2216,Indicators!$B$1:$S$7,18,FALSE),"")</f>
        <v/>
      </c>
      <c r="Q2216" s="8" t="str">
        <f t="shared" si="0"/>
        <v/>
      </c>
      <c r="R2216" s="1" t="s">
        <v>133</v>
      </c>
      <c r="S2216" s="1" t="s">
        <v>52</v>
      </c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</row>
    <row r="2217" spans="1:76" x14ac:dyDescent="0.2">
      <c r="A2217" s="1" t="s">
        <v>20</v>
      </c>
      <c r="B2217" s="1" t="s">
        <v>213</v>
      </c>
      <c r="C2217" s="1" t="s">
        <v>247</v>
      </c>
      <c r="D2217" s="1" t="s">
        <v>128</v>
      </c>
      <c r="E2217" s="1" t="s">
        <v>2</v>
      </c>
      <c r="F2217" s="1" t="s">
        <v>508</v>
      </c>
      <c r="G2217" s="1" t="s">
        <v>107</v>
      </c>
      <c r="H2217" s="8"/>
      <c r="I2217" s="8">
        <v>2015</v>
      </c>
      <c r="J2217" s="1" t="s">
        <v>124</v>
      </c>
      <c r="K2217" s="9">
        <v>607780</v>
      </c>
      <c r="L2217" s="10">
        <f>K2217/ VLOOKUP(A2217,Indicators!$B$1:$V$7,21,FALSE)</f>
        <v>2658.8214707555012</v>
      </c>
      <c r="M2217" s="1" t="s">
        <v>170</v>
      </c>
      <c r="N2217" s="1" t="s">
        <v>71</v>
      </c>
      <c r="O2217" s="11"/>
      <c r="P2217" s="8" t="str">
        <f>IF(H2217="Y", K2217/VLOOKUP(A2217,Indicators!$B$1:$S$7,18,FALSE),"")</f>
        <v/>
      </c>
      <c r="Q2217" s="8" t="str">
        <f t="shared" si="0"/>
        <v/>
      </c>
      <c r="R2217" s="1" t="s">
        <v>95</v>
      </c>
      <c r="S2217" s="1" t="s">
        <v>66</v>
      </c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</row>
    <row r="2218" spans="1:76" x14ac:dyDescent="0.2">
      <c r="A2218" s="1" t="s">
        <v>20</v>
      </c>
      <c r="B2218" s="1" t="s">
        <v>213</v>
      </c>
      <c r="C2218" s="1" t="s">
        <v>243</v>
      </c>
      <c r="D2218" s="1" t="s">
        <v>153</v>
      </c>
      <c r="E2218" s="1" t="s">
        <v>2</v>
      </c>
      <c r="F2218" s="1" t="s">
        <v>508</v>
      </c>
      <c r="G2218" s="1" t="s">
        <v>107</v>
      </c>
      <c r="H2218" s="8"/>
      <c r="I2218" s="8">
        <v>2015</v>
      </c>
      <c r="J2218" s="1" t="s">
        <v>124</v>
      </c>
      <c r="K2218" s="9">
        <v>879820</v>
      </c>
      <c r="L2218" s="10">
        <f>K2218/ VLOOKUP(A2218,Indicators!$B$1:$V$7,21,FALSE)</f>
        <v>3848.8997768931272</v>
      </c>
      <c r="M2218" s="1" t="s">
        <v>219</v>
      </c>
      <c r="N2218" s="1" t="s">
        <v>71</v>
      </c>
      <c r="O2218" s="11"/>
      <c r="P2218" s="8" t="str">
        <f>IF(H2218="Y", K2218/VLOOKUP(A2218,Indicators!$B$1:$S$7,18,FALSE),"")</f>
        <v/>
      </c>
      <c r="Q2218" s="8" t="str">
        <f t="shared" si="0"/>
        <v/>
      </c>
      <c r="R2218" s="1" t="s">
        <v>97</v>
      </c>
      <c r="S2218" s="1" t="s">
        <v>40</v>
      </c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</row>
    <row r="2219" spans="1:76" x14ac:dyDescent="0.2">
      <c r="A2219" s="1" t="s">
        <v>20</v>
      </c>
      <c r="B2219" s="1" t="s">
        <v>268</v>
      </c>
      <c r="C2219" s="1" t="s">
        <v>268</v>
      </c>
      <c r="D2219" s="1" t="s">
        <v>122</v>
      </c>
      <c r="E2219" s="1" t="s">
        <v>1</v>
      </c>
      <c r="F2219" s="1" t="s">
        <v>508</v>
      </c>
      <c r="G2219" s="1" t="s">
        <v>107</v>
      </c>
      <c r="H2219" s="8"/>
      <c r="I2219" s="8">
        <v>2015</v>
      </c>
      <c r="J2219" s="1" t="s">
        <v>124</v>
      </c>
      <c r="K2219" s="9">
        <v>7700</v>
      </c>
      <c r="L2219" s="10">
        <f>K2219/ VLOOKUP(A2219,Indicators!$B$1:$V$7,21,FALSE)</f>
        <v>33.684763112997068</v>
      </c>
      <c r="M2219" s="1" t="s">
        <v>170</v>
      </c>
      <c r="N2219" s="1" t="s">
        <v>71</v>
      </c>
      <c r="O2219" s="11"/>
      <c r="P2219" s="8" t="str">
        <f>IF(H2219="Y", K2219/VLOOKUP(A2219,Indicators!$B$1:$S$7,18,FALSE),"")</f>
        <v/>
      </c>
      <c r="Q2219" s="8" t="str">
        <f t="shared" si="0"/>
        <v/>
      </c>
      <c r="R2219" s="1" t="s">
        <v>81</v>
      </c>
      <c r="S2219" s="1" t="s">
        <v>60</v>
      </c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</row>
    <row r="2220" spans="1:76" x14ac:dyDescent="0.2">
      <c r="A2220" s="1" t="s">
        <v>20</v>
      </c>
      <c r="B2220" s="1" t="s">
        <v>268</v>
      </c>
      <c r="C2220" s="1" t="s">
        <v>268</v>
      </c>
      <c r="D2220" s="1" t="s">
        <v>122</v>
      </c>
      <c r="E2220" s="1" t="s">
        <v>1</v>
      </c>
      <c r="F2220" s="1" t="s">
        <v>508</v>
      </c>
      <c r="G2220" s="1" t="s">
        <v>107</v>
      </c>
      <c r="H2220" s="8"/>
      <c r="I2220" s="8">
        <v>2015</v>
      </c>
      <c r="J2220" s="1" t="s">
        <v>124</v>
      </c>
      <c r="K2220" s="9">
        <v>34330</v>
      </c>
      <c r="L2220" s="10">
        <f>K2220/ VLOOKUP(A2220,Indicators!$B$1:$V$7,21,FALSE)</f>
        <v>150.18154774924537</v>
      </c>
      <c r="M2220" s="1" t="s">
        <v>170</v>
      </c>
      <c r="N2220" s="1" t="s">
        <v>71</v>
      </c>
      <c r="O2220" s="11"/>
      <c r="P2220" s="8" t="str">
        <f>IF(H2220="Y", K2220/VLOOKUP(A2220,Indicators!$B$1:$S$7,18,FALSE),"")</f>
        <v/>
      </c>
      <c r="Q2220" s="8" t="str">
        <f t="shared" si="0"/>
        <v/>
      </c>
      <c r="R2220" s="1" t="s">
        <v>81</v>
      </c>
      <c r="S2220" s="1" t="s">
        <v>60</v>
      </c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</row>
    <row r="2221" spans="1:76" x14ac:dyDescent="0.2">
      <c r="A2221" s="1" t="s">
        <v>20</v>
      </c>
      <c r="B2221" s="1" t="s">
        <v>268</v>
      </c>
      <c r="C2221" s="1" t="s">
        <v>268</v>
      </c>
      <c r="D2221" s="1" t="s">
        <v>122</v>
      </c>
      <c r="E2221" s="1" t="s">
        <v>1</v>
      </c>
      <c r="F2221" s="1" t="s">
        <v>508</v>
      </c>
      <c r="G2221" s="1" t="s">
        <v>107</v>
      </c>
      <c r="H2221" s="8"/>
      <c r="I2221" s="8">
        <v>2015</v>
      </c>
      <c r="J2221" s="1" t="s">
        <v>124</v>
      </c>
      <c r="K2221" s="9">
        <v>70300</v>
      </c>
      <c r="L2221" s="10">
        <f>K2221/ VLOOKUP(A2221,Indicators!$B$1:$V$7,21,FALSE)</f>
        <v>307.53751257710309</v>
      </c>
      <c r="M2221" s="1" t="s">
        <v>170</v>
      </c>
      <c r="N2221" s="1" t="s">
        <v>71</v>
      </c>
      <c r="O2221" s="11"/>
      <c r="P2221" s="8" t="str">
        <f>IF(H2221="Y", K2221/VLOOKUP(A2221,Indicators!$B$1:$S$7,18,FALSE),"")</f>
        <v/>
      </c>
      <c r="Q2221" s="8" t="str">
        <f t="shared" si="0"/>
        <v/>
      </c>
      <c r="R2221" s="1" t="s">
        <v>81</v>
      </c>
      <c r="S2221" s="1" t="s">
        <v>60</v>
      </c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</row>
    <row r="2222" spans="1:76" x14ac:dyDescent="0.2">
      <c r="A2222" s="1" t="s">
        <v>20</v>
      </c>
      <c r="B2222" s="1" t="s">
        <v>268</v>
      </c>
      <c r="C2222" s="1" t="s">
        <v>268</v>
      </c>
      <c r="D2222" s="1" t="s">
        <v>122</v>
      </c>
      <c r="E2222" s="1" t="s">
        <v>1</v>
      </c>
      <c r="F2222" s="1" t="s">
        <v>508</v>
      </c>
      <c r="G2222" s="1" t="s">
        <v>107</v>
      </c>
      <c r="H2222" s="8"/>
      <c r="I2222" s="8">
        <v>2015</v>
      </c>
      <c r="J2222" s="1" t="s">
        <v>124</v>
      </c>
      <c r="K2222" s="9">
        <v>417550</v>
      </c>
      <c r="L2222" s="10">
        <f>K2222/ VLOOKUP(A2222,Indicators!$B$1:$V$7,21,FALSE)</f>
        <v>1826.6328360820683</v>
      </c>
      <c r="M2222" s="1" t="s">
        <v>170</v>
      </c>
      <c r="N2222" s="1" t="s">
        <v>71</v>
      </c>
      <c r="O2222" s="11"/>
      <c r="P2222" s="8" t="str">
        <f>IF(H2222="Y", K2222/VLOOKUP(A2222,Indicators!$B$1:$S$7,18,FALSE),"")</f>
        <v/>
      </c>
      <c r="Q2222" s="8" t="str">
        <f t="shared" si="0"/>
        <v/>
      </c>
      <c r="R2222" s="1" t="s">
        <v>81</v>
      </c>
      <c r="S2222" s="1" t="s">
        <v>60</v>
      </c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</row>
    <row r="2223" spans="1:76" x14ac:dyDescent="0.2">
      <c r="A2223" s="1" t="s">
        <v>20</v>
      </c>
      <c r="B2223" s="1" t="s">
        <v>268</v>
      </c>
      <c r="C2223" s="1" t="s">
        <v>268</v>
      </c>
      <c r="D2223" s="1" t="s">
        <v>122</v>
      </c>
      <c r="E2223" s="1" t="s">
        <v>1</v>
      </c>
      <c r="F2223" s="1" t="s">
        <v>508</v>
      </c>
      <c r="G2223" s="1" t="s">
        <v>107</v>
      </c>
      <c r="H2223" s="8"/>
      <c r="I2223" s="8">
        <v>2015</v>
      </c>
      <c r="J2223" s="1" t="s">
        <v>124</v>
      </c>
      <c r="K2223" s="9">
        <v>661120</v>
      </c>
      <c r="L2223" s="10">
        <f>K2223/ VLOOKUP(A2223,Indicators!$B$1:$V$7,21,FALSE)</f>
        <v>2892.1650115928082</v>
      </c>
      <c r="M2223" s="1" t="s">
        <v>170</v>
      </c>
      <c r="N2223" s="1" t="s">
        <v>71</v>
      </c>
      <c r="O2223" s="11"/>
      <c r="P2223" s="8" t="str">
        <f>IF(H2223="Y", K2223/VLOOKUP(A2223,Indicators!$B$1:$S$7,18,FALSE),"")</f>
        <v/>
      </c>
      <c r="Q2223" s="8" t="str">
        <f t="shared" si="0"/>
        <v/>
      </c>
      <c r="R2223" s="1" t="s">
        <v>81</v>
      </c>
      <c r="S2223" s="1" t="s">
        <v>60</v>
      </c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</row>
    <row r="2224" spans="1:76" x14ac:dyDescent="0.2">
      <c r="A2224" s="1" t="s">
        <v>20</v>
      </c>
      <c r="B2224" s="1" t="s">
        <v>268</v>
      </c>
      <c r="C2224" s="1" t="s">
        <v>268</v>
      </c>
      <c r="D2224" s="1" t="s">
        <v>122</v>
      </c>
      <c r="E2224" s="1" t="s">
        <v>1</v>
      </c>
      <c r="F2224" s="1" t="s">
        <v>508</v>
      </c>
      <c r="G2224" s="1" t="s">
        <v>107</v>
      </c>
      <c r="H2224" s="8"/>
      <c r="I2224" s="8">
        <v>2015</v>
      </c>
      <c r="J2224" s="1" t="s">
        <v>124</v>
      </c>
      <c r="K2224" s="9">
        <v>757660</v>
      </c>
      <c r="L2224" s="10">
        <f>K2224/ VLOOKUP(A2224,Indicators!$B$1:$V$7,21,FALSE)</f>
        <v>3314.4931974277088</v>
      </c>
      <c r="M2224" s="1" t="s">
        <v>170</v>
      </c>
      <c r="N2224" s="1" t="s">
        <v>71</v>
      </c>
      <c r="O2224" s="11"/>
      <c r="P2224" s="8" t="str">
        <f>IF(H2224="Y", K2224/VLOOKUP(A2224,Indicators!$B$1:$S$7,18,FALSE),"")</f>
        <v/>
      </c>
      <c r="Q2224" s="8" t="str">
        <f t="shared" si="0"/>
        <v/>
      </c>
      <c r="R2224" s="1" t="s">
        <v>81</v>
      </c>
      <c r="S2224" s="1" t="s">
        <v>60</v>
      </c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</row>
    <row r="2225" spans="1:76" x14ac:dyDescent="0.2">
      <c r="A2225" s="1" t="s">
        <v>20</v>
      </c>
      <c r="B2225" s="1" t="s">
        <v>269</v>
      </c>
      <c r="C2225" s="1" t="s">
        <v>269</v>
      </c>
      <c r="D2225" s="1" t="s">
        <v>122</v>
      </c>
      <c r="E2225" s="1" t="s">
        <v>1</v>
      </c>
      <c r="F2225" s="1" t="s">
        <v>508</v>
      </c>
      <c r="G2225" s="1" t="s">
        <v>107</v>
      </c>
      <c r="H2225" s="8"/>
      <c r="I2225" s="8">
        <v>2015</v>
      </c>
      <c r="J2225" s="1" t="s">
        <v>124</v>
      </c>
      <c r="K2225" s="9">
        <v>8200</v>
      </c>
      <c r="L2225" s="10">
        <f>K2225/ VLOOKUP(A2225,Indicators!$B$1:$V$7,21,FALSE)</f>
        <v>35.872085393061816</v>
      </c>
      <c r="M2225" s="1" t="s">
        <v>170</v>
      </c>
      <c r="N2225" s="1" t="s">
        <v>71</v>
      </c>
      <c r="O2225" s="11"/>
      <c r="P2225" s="8" t="str">
        <f>IF(H2225="Y", K2225/VLOOKUP(A2225,Indicators!$B$1:$S$7,18,FALSE),"")</f>
        <v/>
      </c>
      <c r="Q2225" s="8" t="str">
        <f t="shared" si="0"/>
        <v/>
      </c>
      <c r="R2225" s="1" t="s">
        <v>81</v>
      </c>
      <c r="S2225" s="1" t="s">
        <v>60</v>
      </c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</row>
    <row r="2226" spans="1:76" x14ac:dyDescent="0.2">
      <c r="A2226" s="1" t="s">
        <v>20</v>
      </c>
      <c r="B2226" s="1" t="s">
        <v>269</v>
      </c>
      <c r="C2226" s="1" t="s">
        <v>269</v>
      </c>
      <c r="D2226" s="1" t="s">
        <v>122</v>
      </c>
      <c r="E2226" s="1" t="s">
        <v>1</v>
      </c>
      <c r="F2226" s="1" t="s">
        <v>508</v>
      </c>
      <c r="G2226" s="1" t="s">
        <v>107</v>
      </c>
      <c r="H2226" s="8"/>
      <c r="I2226" s="8">
        <v>2015</v>
      </c>
      <c r="J2226" s="1" t="s">
        <v>124</v>
      </c>
      <c r="K2226" s="9">
        <v>18000</v>
      </c>
      <c r="L2226" s="10">
        <f>K2226/ VLOOKUP(A2226,Indicators!$B$1:$V$7,21,FALSE)</f>
        <v>78.74360208233081</v>
      </c>
      <c r="M2226" s="1" t="s">
        <v>170</v>
      </c>
      <c r="N2226" s="1" t="s">
        <v>71</v>
      </c>
      <c r="O2226" s="11"/>
      <c r="P2226" s="8" t="str">
        <f>IF(H2226="Y", K2226/VLOOKUP(A2226,Indicators!$B$1:$S$7,18,FALSE),"")</f>
        <v/>
      </c>
      <c r="Q2226" s="8" t="str">
        <f t="shared" si="0"/>
        <v/>
      </c>
      <c r="R2226" s="1" t="s">
        <v>81</v>
      </c>
      <c r="S2226" s="1" t="s">
        <v>60</v>
      </c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</row>
    <row r="2227" spans="1:76" x14ac:dyDescent="0.2">
      <c r="A2227" s="1" t="s">
        <v>20</v>
      </c>
      <c r="B2227" s="1" t="s">
        <v>269</v>
      </c>
      <c r="C2227" s="1" t="s">
        <v>269</v>
      </c>
      <c r="D2227" s="1" t="s">
        <v>122</v>
      </c>
      <c r="E2227" s="1" t="s">
        <v>1</v>
      </c>
      <c r="F2227" s="1" t="s">
        <v>508</v>
      </c>
      <c r="G2227" s="1" t="s">
        <v>107</v>
      </c>
      <c r="H2227" s="8"/>
      <c r="I2227" s="8">
        <v>2015</v>
      </c>
      <c r="J2227" s="1" t="s">
        <v>124</v>
      </c>
      <c r="K2227" s="9">
        <v>20060</v>
      </c>
      <c r="L2227" s="10">
        <f>K2227/ VLOOKUP(A2227,Indicators!$B$1:$V$7,21,FALSE)</f>
        <v>87.755369876197562</v>
      </c>
      <c r="M2227" s="1" t="s">
        <v>170</v>
      </c>
      <c r="N2227" s="1" t="s">
        <v>71</v>
      </c>
      <c r="O2227" s="11"/>
      <c r="P2227" s="8" t="str">
        <f>IF(H2227="Y", K2227/VLOOKUP(A2227,Indicators!$B$1:$S$7,18,FALSE),"")</f>
        <v/>
      </c>
      <c r="Q2227" s="8" t="str">
        <f t="shared" si="0"/>
        <v/>
      </c>
      <c r="R2227" s="1" t="s">
        <v>81</v>
      </c>
      <c r="S2227" s="1" t="s">
        <v>60</v>
      </c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</row>
    <row r="2228" spans="1:76" x14ac:dyDescent="0.2">
      <c r="A2228" s="1" t="s">
        <v>20</v>
      </c>
      <c r="B2228" s="1" t="s">
        <v>269</v>
      </c>
      <c r="C2228" s="1" t="s">
        <v>269</v>
      </c>
      <c r="D2228" s="1" t="s">
        <v>122</v>
      </c>
      <c r="E2228" s="1" t="s">
        <v>1</v>
      </c>
      <c r="F2228" s="1" t="s">
        <v>508</v>
      </c>
      <c r="G2228" s="1" t="s">
        <v>107</v>
      </c>
      <c r="H2228" s="8"/>
      <c r="I2228" s="8">
        <v>2015</v>
      </c>
      <c r="J2228" s="1" t="s">
        <v>124</v>
      </c>
      <c r="K2228" s="9">
        <v>36600</v>
      </c>
      <c r="L2228" s="10">
        <f>K2228/ VLOOKUP(A2228,Indicators!$B$1:$V$7,21,FALSE)</f>
        <v>160.1119909007393</v>
      </c>
      <c r="M2228" s="1" t="s">
        <v>170</v>
      </c>
      <c r="N2228" s="1" t="s">
        <v>71</v>
      </c>
      <c r="O2228" s="11"/>
      <c r="P2228" s="8" t="str">
        <f>IF(H2228="Y", K2228/VLOOKUP(A2228,Indicators!$B$1:$S$7,18,FALSE),"")</f>
        <v/>
      </c>
      <c r="Q2228" s="8" t="str">
        <f t="shared" si="0"/>
        <v/>
      </c>
      <c r="R2228" s="1" t="s">
        <v>81</v>
      </c>
      <c r="S2228" s="1" t="s">
        <v>60</v>
      </c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</row>
    <row r="2229" spans="1:76" x14ac:dyDescent="0.2">
      <c r="A2229" s="1" t="s">
        <v>20</v>
      </c>
      <c r="B2229" s="1" t="s">
        <v>269</v>
      </c>
      <c r="C2229" s="1" t="s">
        <v>269</v>
      </c>
      <c r="D2229" s="1" t="s">
        <v>122</v>
      </c>
      <c r="E2229" s="1" t="s">
        <v>1</v>
      </c>
      <c r="F2229" s="1" t="s">
        <v>508</v>
      </c>
      <c r="G2229" s="1" t="s">
        <v>107</v>
      </c>
      <c r="H2229" s="8"/>
      <c r="I2229" s="8">
        <v>2015</v>
      </c>
      <c r="J2229" s="1" t="s">
        <v>124</v>
      </c>
      <c r="K2229" s="9">
        <v>51540</v>
      </c>
      <c r="L2229" s="10">
        <f>K2229/ VLOOKUP(A2229,Indicators!$B$1:$V$7,21,FALSE)</f>
        <v>225.46918062907389</v>
      </c>
      <c r="M2229" s="1" t="s">
        <v>170</v>
      </c>
      <c r="N2229" s="1" t="s">
        <v>71</v>
      </c>
      <c r="O2229" s="11"/>
      <c r="P2229" s="8" t="str">
        <f>IF(H2229="Y", K2229/VLOOKUP(A2229,Indicators!$B$1:$S$7,18,FALSE),"")</f>
        <v/>
      </c>
      <c r="Q2229" s="8" t="str">
        <f t="shared" si="0"/>
        <v/>
      </c>
      <c r="R2229" s="1" t="s">
        <v>81</v>
      </c>
      <c r="S2229" s="1" t="s">
        <v>60</v>
      </c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</row>
    <row r="2230" spans="1:76" x14ac:dyDescent="0.2">
      <c r="A2230" s="1" t="s">
        <v>20</v>
      </c>
      <c r="B2230" s="1" t="s">
        <v>269</v>
      </c>
      <c r="C2230" s="1" t="s">
        <v>269</v>
      </c>
      <c r="D2230" s="1" t="s">
        <v>122</v>
      </c>
      <c r="E2230" s="1" t="s">
        <v>1</v>
      </c>
      <c r="F2230" s="1" t="s">
        <v>508</v>
      </c>
      <c r="G2230" s="1" t="s">
        <v>107</v>
      </c>
      <c r="H2230" s="8"/>
      <c r="I2230" s="8">
        <v>2015</v>
      </c>
      <c r="J2230" s="1" t="s">
        <v>124</v>
      </c>
      <c r="K2230" s="9">
        <v>426500</v>
      </c>
      <c r="L2230" s="10">
        <f>K2230/ VLOOKUP(A2230,Indicators!$B$1:$V$7,21,FALSE)</f>
        <v>1865.7859048952273</v>
      </c>
      <c r="M2230" s="1" t="s">
        <v>170</v>
      </c>
      <c r="N2230" s="1" t="s">
        <v>71</v>
      </c>
      <c r="O2230" s="11"/>
      <c r="P2230" s="8" t="str">
        <f>IF(H2230="Y", K2230/VLOOKUP(A2230,Indicators!$B$1:$S$7,18,FALSE),"")</f>
        <v/>
      </c>
      <c r="Q2230" s="8" t="str">
        <f t="shared" si="0"/>
        <v/>
      </c>
      <c r="R2230" s="1" t="s">
        <v>81</v>
      </c>
      <c r="S2230" s="1" t="s">
        <v>60</v>
      </c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</row>
    <row r="2231" spans="1:76" x14ac:dyDescent="0.2">
      <c r="A2231" s="1" t="s">
        <v>20</v>
      </c>
      <c r="B2231" s="1" t="s">
        <v>269</v>
      </c>
      <c r="C2231" s="1" t="s">
        <v>269</v>
      </c>
      <c r="D2231" s="1" t="s">
        <v>122</v>
      </c>
      <c r="E2231" s="1" t="s">
        <v>1</v>
      </c>
      <c r="F2231" s="1" t="s">
        <v>508</v>
      </c>
      <c r="G2231" s="1" t="s">
        <v>107</v>
      </c>
      <c r="H2231" s="8"/>
      <c r="I2231" s="8">
        <v>2015</v>
      </c>
      <c r="J2231" s="1" t="s">
        <v>124</v>
      </c>
      <c r="K2231" s="9">
        <v>728600</v>
      </c>
      <c r="L2231" s="10">
        <f>K2231/ VLOOKUP(A2231,Indicators!$B$1:$V$7,21,FALSE)</f>
        <v>3187.3660265103458</v>
      </c>
      <c r="M2231" s="1" t="s">
        <v>170</v>
      </c>
      <c r="N2231" s="1" t="s">
        <v>71</v>
      </c>
      <c r="O2231" s="11"/>
      <c r="P2231" s="8" t="str">
        <f>IF(H2231="Y", K2231/VLOOKUP(A2231,Indicators!$B$1:$S$7,18,FALSE),"")</f>
        <v/>
      </c>
      <c r="Q2231" s="8" t="str">
        <f t="shared" si="0"/>
        <v/>
      </c>
      <c r="R2231" s="1" t="s">
        <v>81</v>
      </c>
      <c r="S2231" s="1" t="s">
        <v>60</v>
      </c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</row>
    <row r="2232" spans="1:76" x14ac:dyDescent="0.2">
      <c r="A2232" s="1" t="s">
        <v>20</v>
      </c>
      <c r="B2232" s="1" t="s">
        <v>269</v>
      </c>
      <c r="C2232" s="1" t="s">
        <v>269</v>
      </c>
      <c r="D2232" s="1" t="s">
        <v>122</v>
      </c>
      <c r="E2232" s="1" t="s">
        <v>1</v>
      </c>
      <c r="F2232" s="1" t="s">
        <v>508</v>
      </c>
      <c r="G2232" s="1" t="s">
        <v>107</v>
      </c>
      <c r="H2232" s="8"/>
      <c r="I2232" s="8">
        <v>2015</v>
      </c>
      <c r="J2232" s="1" t="s">
        <v>124</v>
      </c>
      <c r="K2232" s="9">
        <v>773040</v>
      </c>
      <c r="L2232" s="10">
        <f>K2232/ VLOOKUP(A2232,Indicators!$B$1:$V$7,21,FALSE)</f>
        <v>3381.7752307625005</v>
      </c>
      <c r="M2232" s="1" t="s">
        <v>170</v>
      </c>
      <c r="N2232" s="1" t="s">
        <v>71</v>
      </c>
      <c r="O2232" s="11"/>
      <c r="P2232" s="8" t="str">
        <f>IF(H2232="Y", K2232/VLOOKUP(A2232,Indicators!$B$1:$S$7,18,FALSE),"")</f>
        <v/>
      </c>
      <c r="Q2232" s="8" t="str">
        <f t="shared" si="0"/>
        <v/>
      </c>
      <c r="R2232" s="1" t="s">
        <v>81</v>
      </c>
      <c r="S2232" s="1" t="s">
        <v>60</v>
      </c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</row>
    <row r="2233" spans="1:76" x14ac:dyDescent="0.2">
      <c r="A2233" s="1" t="s">
        <v>20</v>
      </c>
      <c r="B2233" s="1" t="s">
        <v>270</v>
      </c>
      <c r="C2233" s="1" t="s">
        <v>270</v>
      </c>
      <c r="D2233" s="1" t="s">
        <v>139</v>
      </c>
      <c r="E2233" s="1" t="s">
        <v>1</v>
      </c>
      <c r="F2233" s="1" t="s">
        <v>508</v>
      </c>
      <c r="G2233" s="1" t="s">
        <v>107</v>
      </c>
      <c r="H2233" s="8"/>
      <c r="I2233" s="8">
        <v>2015</v>
      </c>
      <c r="J2233" s="1" t="s">
        <v>124</v>
      </c>
      <c r="K2233" s="8">
        <v>280</v>
      </c>
      <c r="L2233" s="10">
        <f>K2233/ VLOOKUP(A2233,Indicators!$B$1:$V$7,21,FALSE)</f>
        <v>1.224900476836257</v>
      </c>
      <c r="M2233" s="1" t="s">
        <v>270</v>
      </c>
      <c r="N2233" s="1" t="s">
        <v>71</v>
      </c>
      <c r="O2233" s="8">
        <v>5</v>
      </c>
      <c r="P2233" s="8" t="str">
        <f>IF(H2233="Y", K2233/VLOOKUP(A2233,Indicators!$B$1:$S$7,18,FALSE),"")</f>
        <v/>
      </c>
      <c r="Q2233" s="8" t="e">
        <f t="shared" si="0"/>
        <v>#VALUE!</v>
      </c>
      <c r="R2233" s="1" t="s">
        <v>271</v>
      </c>
      <c r="S2233" s="1" t="s">
        <v>55</v>
      </c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</row>
    <row r="2234" spans="1:76" x14ac:dyDescent="0.2">
      <c r="A2234" s="1" t="s">
        <v>20</v>
      </c>
      <c r="B2234" s="1" t="s">
        <v>270</v>
      </c>
      <c r="C2234" s="1" t="s">
        <v>270</v>
      </c>
      <c r="D2234" s="1" t="s">
        <v>139</v>
      </c>
      <c r="E2234" s="1" t="s">
        <v>1</v>
      </c>
      <c r="F2234" s="1" t="s">
        <v>508</v>
      </c>
      <c r="G2234" s="1" t="s">
        <v>107</v>
      </c>
      <c r="H2234" s="8"/>
      <c r="I2234" s="8">
        <v>2015</v>
      </c>
      <c r="J2234" s="1" t="s">
        <v>124</v>
      </c>
      <c r="K2234" s="9">
        <v>1530</v>
      </c>
      <c r="L2234" s="10">
        <f>K2234/ VLOOKUP(A2234,Indicators!$B$1:$V$7,21,FALSE)</f>
        <v>6.6932061769981184</v>
      </c>
      <c r="M2234" s="1" t="s">
        <v>270</v>
      </c>
      <c r="N2234" s="1" t="s">
        <v>71</v>
      </c>
      <c r="O2234" s="11"/>
      <c r="P2234" s="8" t="str">
        <f>IF(H2234="Y", K2234/VLOOKUP(A2234,Indicators!$B$1:$S$7,18,FALSE),"")</f>
        <v/>
      </c>
      <c r="Q2234" s="8" t="str">
        <f t="shared" si="0"/>
        <v/>
      </c>
      <c r="R2234" s="1" t="s">
        <v>271</v>
      </c>
      <c r="S2234" s="1" t="s">
        <v>55</v>
      </c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</row>
    <row r="2235" spans="1:76" x14ac:dyDescent="0.2">
      <c r="A2235" s="1" t="s">
        <v>20</v>
      </c>
      <c r="B2235" s="1" t="s">
        <v>270</v>
      </c>
      <c r="C2235" s="1" t="s">
        <v>270</v>
      </c>
      <c r="D2235" s="1" t="s">
        <v>139</v>
      </c>
      <c r="E2235" s="1" t="s">
        <v>1</v>
      </c>
      <c r="F2235" s="1" t="s">
        <v>508</v>
      </c>
      <c r="G2235" s="1" t="s">
        <v>107</v>
      </c>
      <c r="H2235" s="8"/>
      <c r="I2235" s="8">
        <v>2015</v>
      </c>
      <c r="J2235" s="1" t="s">
        <v>124</v>
      </c>
      <c r="K2235" s="9">
        <v>6000</v>
      </c>
      <c r="L2235" s="10">
        <f>K2235/ VLOOKUP(A2235,Indicators!$B$1:$V$7,21,FALSE)</f>
        <v>26.247867360776937</v>
      </c>
      <c r="M2235" s="1" t="s">
        <v>270</v>
      </c>
      <c r="N2235" s="1" t="s">
        <v>71</v>
      </c>
      <c r="O2235" s="11"/>
      <c r="P2235" s="8" t="str">
        <f>IF(H2235="Y", K2235/VLOOKUP(A2235,Indicators!$B$1:$S$7,18,FALSE),"")</f>
        <v/>
      </c>
      <c r="Q2235" s="8" t="str">
        <f t="shared" si="0"/>
        <v/>
      </c>
      <c r="R2235" s="1" t="s">
        <v>271</v>
      </c>
      <c r="S2235" s="1" t="s">
        <v>55</v>
      </c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</row>
    <row r="2236" spans="1:76" x14ac:dyDescent="0.2">
      <c r="A2236" s="1" t="s">
        <v>20</v>
      </c>
      <c r="B2236" s="1" t="s">
        <v>270</v>
      </c>
      <c r="C2236" s="1" t="s">
        <v>270</v>
      </c>
      <c r="D2236" s="1" t="s">
        <v>139</v>
      </c>
      <c r="E2236" s="1" t="s">
        <v>1</v>
      </c>
      <c r="F2236" s="1" t="s">
        <v>508</v>
      </c>
      <c r="G2236" s="1" t="s">
        <v>107</v>
      </c>
      <c r="H2236" s="8"/>
      <c r="I2236" s="8">
        <v>2015</v>
      </c>
      <c r="J2236" s="1" t="s">
        <v>124</v>
      </c>
      <c r="K2236" s="9">
        <v>29020</v>
      </c>
      <c r="L2236" s="10">
        <f>K2236/ VLOOKUP(A2236,Indicators!$B$1:$V$7,21,FALSE)</f>
        <v>126.95218513495779</v>
      </c>
      <c r="M2236" s="1" t="s">
        <v>270</v>
      </c>
      <c r="N2236" s="1" t="s">
        <v>71</v>
      </c>
      <c r="O2236" s="11"/>
      <c r="P2236" s="8" t="str">
        <f>IF(H2236="Y", K2236/VLOOKUP(A2236,Indicators!$B$1:$S$7,18,FALSE),"")</f>
        <v/>
      </c>
      <c r="Q2236" s="8" t="str">
        <f t="shared" si="0"/>
        <v/>
      </c>
      <c r="R2236" s="1" t="s">
        <v>271</v>
      </c>
      <c r="S2236" s="1" t="s">
        <v>55</v>
      </c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</row>
    <row r="2237" spans="1:76" x14ac:dyDescent="0.2">
      <c r="A2237" s="1" t="s">
        <v>20</v>
      </c>
      <c r="B2237" s="1" t="s">
        <v>270</v>
      </c>
      <c r="C2237" s="1" t="s">
        <v>270</v>
      </c>
      <c r="D2237" s="1" t="s">
        <v>139</v>
      </c>
      <c r="E2237" s="1" t="s">
        <v>1</v>
      </c>
      <c r="F2237" s="1" t="s">
        <v>508</v>
      </c>
      <c r="G2237" s="1" t="s">
        <v>107</v>
      </c>
      <c r="H2237" s="8"/>
      <c r="I2237" s="8">
        <v>2015</v>
      </c>
      <c r="J2237" s="1" t="s">
        <v>124</v>
      </c>
      <c r="K2237" s="9">
        <v>37880</v>
      </c>
      <c r="L2237" s="10">
        <f>K2237/ VLOOKUP(A2237,Indicators!$B$1:$V$7,21,FALSE)</f>
        <v>165.71153593770507</v>
      </c>
      <c r="M2237" s="1" t="s">
        <v>270</v>
      </c>
      <c r="N2237" s="1" t="s">
        <v>71</v>
      </c>
      <c r="O2237" s="11"/>
      <c r="P2237" s="8" t="str">
        <f>IF(H2237="Y", K2237/VLOOKUP(A2237,Indicators!$B$1:$S$7,18,FALSE),"")</f>
        <v/>
      </c>
      <c r="Q2237" s="8" t="str">
        <f t="shared" si="0"/>
        <v/>
      </c>
      <c r="R2237" s="1" t="s">
        <v>271</v>
      </c>
      <c r="S2237" s="1" t="s">
        <v>55</v>
      </c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</row>
    <row r="2238" spans="1:76" x14ac:dyDescent="0.2">
      <c r="A2238" s="1" t="s">
        <v>20</v>
      </c>
      <c r="B2238" s="1" t="s">
        <v>270</v>
      </c>
      <c r="C2238" s="1" t="s">
        <v>270</v>
      </c>
      <c r="D2238" s="1" t="s">
        <v>139</v>
      </c>
      <c r="E2238" s="1" t="s">
        <v>1</v>
      </c>
      <c r="F2238" s="1" t="s">
        <v>508</v>
      </c>
      <c r="G2238" s="1" t="s">
        <v>107</v>
      </c>
      <c r="H2238" s="8"/>
      <c r="I2238" s="8">
        <v>2015</v>
      </c>
      <c r="J2238" s="1" t="s">
        <v>124</v>
      </c>
      <c r="K2238" s="9">
        <v>73950</v>
      </c>
      <c r="L2238" s="10">
        <f>K2238/ VLOOKUP(A2238,Indicators!$B$1:$V$7,21,FALSE)</f>
        <v>323.50496522157573</v>
      </c>
      <c r="M2238" s="1" t="s">
        <v>270</v>
      </c>
      <c r="N2238" s="1" t="s">
        <v>71</v>
      </c>
      <c r="O2238" s="11"/>
      <c r="P2238" s="8" t="str">
        <f>IF(H2238="Y", K2238/VLOOKUP(A2238,Indicators!$B$1:$S$7,18,FALSE),"")</f>
        <v/>
      </c>
      <c r="Q2238" s="8" t="str">
        <f t="shared" si="0"/>
        <v/>
      </c>
      <c r="R2238" s="1" t="s">
        <v>271</v>
      </c>
      <c r="S2238" s="1" t="s">
        <v>55</v>
      </c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</row>
    <row r="2239" spans="1:76" x14ac:dyDescent="0.2">
      <c r="A2239" s="1" t="s">
        <v>20</v>
      </c>
      <c r="B2239" s="1" t="s">
        <v>126</v>
      </c>
      <c r="C2239" s="1" t="s">
        <v>127</v>
      </c>
      <c r="D2239" s="1" t="s">
        <v>128</v>
      </c>
      <c r="E2239" s="1" t="s">
        <v>2</v>
      </c>
      <c r="F2239" s="1" t="s">
        <v>508</v>
      </c>
      <c r="G2239" s="1" t="s">
        <v>107</v>
      </c>
      <c r="H2239" s="8"/>
      <c r="I2239" s="8">
        <v>2015</v>
      </c>
      <c r="J2239" s="1" t="s">
        <v>124</v>
      </c>
      <c r="K2239" s="9">
        <v>1000</v>
      </c>
      <c r="L2239" s="10">
        <f>K2239/ VLOOKUP(A2239,Indicators!$B$1:$V$7,21,FALSE)</f>
        <v>4.3746445601294894</v>
      </c>
      <c r="M2239" s="1" t="s">
        <v>126</v>
      </c>
      <c r="N2239" s="1" t="s">
        <v>71</v>
      </c>
      <c r="O2239" s="8">
        <v>170</v>
      </c>
      <c r="P2239" s="8" t="str">
        <f>IF(H2239="Y", K2239/VLOOKUP(A2239,Indicators!$B$1:$S$7,18,FALSE),"")</f>
        <v/>
      </c>
      <c r="Q2239" s="8" t="e">
        <f t="shared" si="0"/>
        <v>#VALUE!</v>
      </c>
      <c r="R2239" s="1" t="s">
        <v>95</v>
      </c>
      <c r="S2239" s="1" t="s">
        <v>32</v>
      </c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</row>
    <row r="2240" spans="1:76" x14ac:dyDescent="0.2">
      <c r="A2240" s="1" t="s">
        <v>20</v>
      </c>
      <c r="B2240" s="1" t="s">
        <v>126</v>
      </c>
      <c r="C2240" s="1" t="s">
        <v>272</v>
      </c>
      <c r="D2240" s="1" t="s">
        <v>128</v>
      </c>
      <c r="E2240" s="1" t="s">
        <v>2</v>
      </c>
      <c r="F2240" s="1" t="s">
        <v>508</v>
      </c>
      <c r="G2240" s="1" t="s">
        <v>107</v>
      </c>
      <c r="H2240" s="8"/>
      <c r="I2240" s="8">
        <v>2015</v>
      </c>
      <c r="J2240" s="1" t="s">
        <v>124</v>
      </c>
      <c r="K2240" s="9">
        <v>1990</v>
      </c>
      <c r="L2240" s="10">
        <f>K2240/ VLOOKUP(A2240,Indicators!$B$1:$V$7,21,FALSE)</f>
        <v>8.7055426746576838</v>
      </c>
      <c r="M2240" s="1" t="s">
        <v>170</v>
      </c>
      <c r="N2240" s="1" t="s">
        <v>71</v>
      </c>
      <c r="O2240" s="11"/>
      <c r="P2240" s="8" t="str">
        <f>IF(H2240="Y", K2240/VLOOKUP(A2240,Indicators!$B$1:$S$7,18,FALSE),"")</f>
        <v/>
      </c>
      <c r="Q2240" s="8" t="str">
        <f t="shared" si="0"/>
        <v/>
      </c>
      <c r="R2240" s="1" t="s">
        <v>95</v>
      </c>
      <c r="S2240" s="1" t="s">
        <v>32</v>
      </c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</row>
    <row r="2241" spans="1:76" x14ac:dyDescent="0.2">
      <c r="A2241" s="1" t="s">
        <v>20</v>
      </c>
      <c r="B2241" s="1" t="s">
        <v>126</v>
      </c>
      <c r="C2241" s="1" t="s">
        <v>273</v>
      </c>
      <c r="D2241" s="1" t="s">
        <v>128</v>
      </c>
      <c r="E2241" s="1" t="s">
        <v>2</v>
      </c>
      <c r="F2241" s="1" t="s">
        <v>508</v>
      </c>
      <c r="G2241" s="1" t="s">
        <v>107</v>
      </c>
      <c r="H2241" s="8"/>
      <c r="I2241" s="8">
        <v>2015</v>
      </c>
      <c r="J2241" s="1" t="s">
        <v>124</v>
      </c>
      <c r="K2241" s="9">
        <v>2760</v>
      </c>
      <c r="L2241" s="10">
        <f>K2241/ VLOOKUP(A2241,Indicators!$B$1:$V$7,21,FALSE)</f>
        <v>12.074018985957391</v>
      </c>
      <c r="M2241" s="1" t="s">
        <v>274</v>
      </c>
      <c r="N2241" s="1" t="s">
        <v>71</v>
      </c>
      <c r="O2241" s="8">
        <v>52</v>
      </c>
      <c r="P2241" s="8" t="str">
        <f>IF(H2241="Y", K2241/VLOOKUP(A2241,Indicators!$B$1:$S$7,18,FALSE),"")</f>
        <v/>
      </c>
      <c r="Q2241" s="8" t="e">
        <f t="shared" si="0"/>
        <v>#VALUE!</v>
      </c>
      <c r="R2241" s="1" t="s">
        <v>95</v>
      </c>
      <c r="S2241" s="1" t="s">
        <v>32</v>
      </c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</row>
    <row r="2242" spans="1:76" x14ac:dyDescent="0.2">
      <c r="A2242" s="1" t="s">
        <v>20</v>
      </c>
      <c r="B2242" s="1" t="s">
        <v>126</v>
      </c>
      <c r="C2242" s="1" t="s">
        <v>272</v>
      </c>
      <c r="D2242" s="1" t="s">
        <v>128</v>
      </c>
      <c r="E2242" s="1" t="s">
        <v>2</v>
      </c>
      <c r="F2242" s="1" t="s">
        <v>508</v>
      </c>
      <c r="G2242" s="1" t="s">
        <v>107</v>
      </c>
      <c r="H2242" s="8"/>
      <c r="I2242" s="8">
        <v>2015</v>
      </c>
      <c r="J2242" s="1" t="s">
        <v>124</v>
      </c>
      <c r="K2242" s="9">
        <v>7160</v>
      </c>
      <c r="L2242" s="10">
        <f>K2242/ VLOOKUP(A2242,Indicators!$B$1:$V$7,21,FALSE)</f>
        <v>31.322455050527143</v>
      </c>
      <c r="M2242" s="1" t="s">
        <v>170</v>
      </c>
      <c r="N2242" s="1" t="s">
        <v>71</v>
      </c>
      <c r="O2242" s="11"/>
      <c r="P2242" s="8" t="str">
        <f>IF(H2242="Y", K2242/VLOOKUP(A2242,Indicators!$B$1:$S$7,18,FALSE),"")</f>
        <v/>
      </c>
      <c r="Q2242" s="8" t="str">
        <f t="shared" si="0"/>
        <v/>
      </c>
      <c r="R2242" s="1" t="s">
        <v>95</v>
      </c>
      <c r="S2242" s="1" t="s">
        <v>32</v>
      </c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</row>
    <row r="2243" spans="1:76" x14ac:dyDescent="0.2">
      <c r="A2243" s="1" t="s">
        <v>20</v>
      </c>
      <c r="B2243" s="1" t="s">
        <v>126</v>
      </c>
      <c r="C2243" s="1" t="s">
        <v>127</v>
      </c>
      <c r="D2243" s="1" t="s">
        <v>128</v>
      </c>
      <c r="E2243" s="1" t="s">
        <v>2</v>
      </c>
      <c r="F2243" s="1" t="s">
        <v>508</v>
      </c>
      <c r="G2243" s="1" t="s">
        <v>107</v>
      </c>
      <c r="H2243" s="8"/>
      <c r="I2243" s="8">
        <v>2015</v>
      </c>
      <c r="J2243" s="1" t="s">
        <v>124</v>
      </c>
      <c r="K2243" s="9">
        <v>9710</v>
      </c>
      <c r="L2243" s="10">
        <f>K2243/ VLOOKUP(A2243,Indicators!$B$1:$V$7,21,FALSE)</f>
        <v>42.47779867885734</v>
      </c>
      <c r="M2243" s="1" t="s">
        <v>126</v>
      </c>
      <c r="N2243" s="1" t="s">
        <v>71</v>
      </c>
      <c r="O2243" s="11"/>
      <c r="P2243" s="8" t="str">
        <f>IF(H2243="Y", K2243/VLOOKUP(A2243,Indicators!$B$1:$S$7,18,FALSE),"")</f>
        <v/>
      </c>
      <c r="Q2243" s="8" t="str">
        <f t="shared" si="0"/>
        <v/>
      </c>
      <c r="R2243" s="1" t="s">
        <v>95</v>
      </c>
      <c r="S2243" s="1" t="s">
        <v>32</v>
      </c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</row>
    <row r="2244" spans="1:76" x14ac:dyDescent="0.2">
      <c r="A2244" s="1" t="s">
        <v>20</v>
      </c>
      <c r="B2244" s="1" t="s">
        <v>126</v>
      </c>
      <c r="C2244" s="1" t="s">
        <v>273</v>
      </c>
      <c r="D2244" s="1" t="s">
        <v>128</v>
      </c>
      <c r="E2244" s="1" t="s">
        <v>2</v>
      </c>
      <c r="F2244" s="1" t="s">
        <v>508</v>
      </c>
      <c r="G2244" s="1" t="s">
        <v>107</v>
      </c>
      <c r="H2244" s="8"/>
      <c r="I2244" s="8">
        <v>2015</v>
      </c>
      <c r="J2244" s="1" t="s">
        <v>124</v>
      </c>
      <c r="K2244" s="9">
        <v>13010</v>
      </c>
      <c r="L2244" s="10">
        <f>K2244/ VLOOKUP(A2244,Indicators!$B$1:$V$7,21,FALSE)</f>
        <v>56.914125727284656</v>
      </c>
      <c r="M2244" s="1" t="s">
        <v>274</v>
      </c>
      <c r="N2244" s="1" t="s">
        <v>71</v>
      </c>
      <c r="O2244" s="11"/>
      <c r="P2244" s="8" t="str">
        <f>IF(H2244="Y", K2244/VLOOKUP(A2244,Indicators!$B$1:$S$7,18,FALSE),"")</f>
        <v/>
      </c>
      <c r="Q2244" s="8" t="str">
        <f t="shared" si="0"/>
        <v/>
      </c>
      <c r="R2244" s="1" t="s">
        <v>95</v>
      </c>
      <c r="S2244" s="1" t="s">
        <v>32</v>
      </c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</row>
    <row r="2245" spans="1:76" x14ac:dyDescent="0.2">
      <c r="A2245" s="1" t="s">
        <v>20</v>
      </c>
      <c r="B2245" s="1" t="s">
        <v>126</v>
      </c>
      <c r="C2245" s="1" t="s">
        <v>273</v>
      </c>
      <c r="D2245" s="1" t="s">
        <v>128</v>
      </c>
      <c r="E2245" s="1" t="s">
        <v>2</v>
      </c>
      <c r="F2245" s="1" t="s">
        <v>508</v>
      </c>
      <c r="G2245" s="1" t="s">
        <v>107</v>
      </c>
      <c r="H2245" s="8"/>
      <c r="I2245" s="8">
        <v>2015</v>
      </c>
      <c r="J2245" s="1" t="s">
        <v>124</v>
      </c>
      <c r="K2245" s="9">
        <v>15000</v>
      </c>
      <c r="L2245" s="10">
        <f>K2245/ VLOOKUP(A2245,Indicators!$B$1:$V$7,21,FALSE)</f>
        <v>65.619668401942334</v>
      </c>
      <c r="M2245" s="1" t="s">
        <v>274</v>
      </c>
      <c r="N2245" s="1" t="s">
        <v>71</v>
      </c>
      <c r="O2245" s="11"/>
      <c r="P2245" s="8" t="str">
        <f>IF(H2245="Y", K2245/VLOOKUP(A2245,Indicators!$B$1:$S$7,18,FALSE),"")</f>
        <v/>
      </c>
      <c r="Q2245" s="8" t="str">
        <f t="shared" si="0"/>
        <v/>
      </c>
      <c r="R2245" s="1" t="s">
        <v>95</v>
      </c>
      <c r="S2245" s="1" t="s">
        <v>32</v>
      </c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</row>
    <row r="2246" spans="1:76" x14ac:dyDescent="0.2">
      <c r="A2246" s="1" t="s">
        <v>20</v>
      </c>
      <c r="B2246" s="1" t="s">
        <v>126</v>
      </c>
      <c r="C2246" s="1" t="s">
        <v>272</v>
      </c>
      <c r="D2246" s="1" t="s">
        <v>128</v>
      </c>
      <c r="E2246" s="1" t="s">
        <v>2</v>
      </c>
      <c r="F2246" s="1" t="s">
        <v>508</v>
      </c>
      <c r="G2246" s="1" t="s">
        <v>107</v>
      </c>
      <c r="H2246" s="8"/>
      <c r="I2246" s="8">
        <v>2015</v>
      </c>
      <c r="J2246" s="1" t="s">
        <v>124</v>
      </c>
      <c r="K2246" s="9">
        <v>30250</v>
      </c>
      <c r="L2246" s="10">
        <f>K2246/ VLOOKUP(A2246,Indicators!$B$1:$V$7,21,FALSE)</f>
        <v>132.33299794391706</v>
      </c>
      <c r="M2246" s="1" t="s">
        <v>170</v>
      </c>
      <c r="N2246" s="1" t="s">
        <v>71</v>
      </c>
      <c r="O2246" s="11"/>
      <c r="P2246" s="8" t="str">
        <f>IF(H2246="Y", K2246/VLOOKUP(A2246,Indicators!$B$1:$S$7,18,FALSE),"")</f>
        <v/>
      </c>
      <c r="Q2246" s="8" t="str">
        <f t="shared" si="0"/>
        <v/>
      </c>
      <c r="R2246" s="1" t="s">
        <v>95</v>
      </c>
      <c r="S2246" s="1" t="s">
        <v>32</v>
      </c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</row>
    <row r="2247" spans="1:76" x14ac:dyDescent="0.2">
      <c r="A2247" s="1" t="s">
        <v>20</v>
      </c>
      <c r="B2247" s="1" t="s">
        <v>126</v>
      </c>
      <c r="C2247" s="1" t="s">
        <v>273</v>
      </c>
      <c r="D2247" s="1" t="s">
        <v>128</v>
      </c>
      <c r="E2247" s="1" t="s">
        <v>2</v>
      </c>
      <c r="F2247" s="1" t="s">
        <v>508</v>
      </c>
      <c r="G2247" s="1" t="s">
        <v>107</v>
      </c>
      <c r="H2247" s="8"/>
      <c r="I2247" s="8">
        <v>2015</v>
      </c>
      <c r="J2247" s="1" t="s">
        <v>124</v>
      </c>
      <c r="K2247" s="9">
        <v>38850</v>
      </c>
      <c r="L2247" s="10">
        <f>K2247/ VLOOKUP(A2247,Indicators!$B$1:$V$7,21,FALSE)</f>
        <v>169.95494116103066</v>
      </c>
      <c r="M2247" s="1" t="s">
        <v>274</v>
      </c>
      <c r="N2247" s="1" t="s">
        <v>71</v>
      </c>
      <c r="O2247" s="11"/>
      <c r="P2247" s="8" t="str">
        <f>IF(H2247="Y", K2247/VLOOKUP(A2247,Indicators!$B$1:$S$7,18,FALSE),"")</f>
        <v/>
      </c>
      <c r="Q2247" s="8" t="str">
        <f t="shared" si="0"/>
        <v/>
      </c>
      <c r="R2247" s="1" t="s">
        <v>95</v>
      </c>
      <c r="S2247" s="1" t="s">
        <v>32</v>
      </c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</row>
    <row r="2248" spans="1:76" x14ac:dyDescent="0.2">
      <c r="A2248" s="1" t="s">
        <v>20</v>
      </c>
      <c r="B2248" s="1" t="s">
        <v>126</v>
      </c>
      <c r="C2248" s="1" t="s">
        <v>127</v>
      </c>
      <c r="D2248" s="1" t="s">
        <v>128</v>
      </c>
      <c r="E2248" s="1" t="s">
        <v>2</v>
      </c>
      <c r="F2248" s="1" t="s">
        <v>508</v>
      </c>
      <c r="G2248" s="1" t="s">
        <v>107</v>
      </c>
      <c r="H2248" s="8"/>
      <c r="I2248" s="8">
        <v>2015</v>
      </c>
      <c r="J2248" s="1" t="s">
        <v>124</v>
      </c>
      <c r="K2248" s="9">
        <v>48150</v>
      </c>
      <c r="L2248" s="10">
        <f>K2248/ VLOOKUP(A2248,Indicators!$B$1:$V$7,21,FALSE)</f>
        <v>210.63913557023491</v>
      </c>
      <c r="M2248" s="1" t="s">
        <v>126</v>
      </c>
      <c r="N2248" s="1" t="s">
        <v>71</v>
      </c>
      <c r="O2248" s="11"/>
      <c r="P2248" s="8" t="str">
        <f>IF(H2248="Y", K2248/VLOOKUP(A2248,Indicators!$B$1:$S$7,18,FALSE),"")</f>
        <v/>
      </c>
      <c r="Q2248" s="8" t="str">
        <f t="shared" si="0"/>
        <v/>
      </c>
      <c r="R2248" s="1" t="s">
        <v>95</v>
      </c>
      <c r="S2248" s="1" t="s">
        <v>32</v>
      </c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</row>
    <row r="2249" spans="1:76" x14ac:dyDescent="0.2">
      <c r="A2249" s="1" t="s">
        <v>20</v>
      </c>
      <c r="B2249" s="1" t="s">
        <v>126</v>
      </c>
      <c r="C2249" s="1" t="s">
        <v>272</v>
      </c>
      <c r="D2249" s="1" t="s">
        <v>128</v>
      </c>
      <c r="E2249" s="1" t="s">
        <v>2</v>
      </c>
      <c r="F2249" s="1" t="s">
        <v>508</v>
      </c>
      <c r="G2249" s="1" t="s">
        <v>107</v>
      </c>
      <c r="H2249" s="8"/>
      <c r="I2249" s="8">
        <v>2015</v>
      </c>
      <c r="J2249" s="1" t="s">
        <v>124</v>
      </c>
      <c r="K2249" s="9">
        <v>85320</v>
      </c>
      <c r="L2249" s="10">
        <f>K2249/ VLOOKUP(A2249,Indicators!$B$1:$V$7,21,FALSE)</f>
        <v>373.24467387024805</v>
      </c>
      <c r="M2249" s="1" t="s">
        <v>170</v>
      </c>
      <c r="N2249" s="1" t="s">
        <v>71</v>
      </c>
      <c r="O2249" s="11"/>
      <c r="P2249" s="8" t="str">
        <f>IF(H2249="Y", K2249/VLOOKUP(A2249,Indicators!$B$1:$S$7,18,FALSE),"")</f>
        <v/>
      </c>
      <c r="Q2249" s="8" t="str">
        <f t="shared" si="0"/>
        <v/>
      </c>
      <c r="R2249" s="1" t="s">
        <v>95</v>
      </c>
      <c r="S2249" s="1" t="s">
        <v>32</v>
      </c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</row>
    <row r="2250" spans="1:76" x14ac:dyDescent="0.2">
      <c r="A2250" s="1" t="s">
        <v>20</v>
      </c>
      <c r="B2250" s="1" t="s">
        <v>126</v>
      </c>
      <c r="C2250" s="1" t="s">
        <v>127</v>
      </c>
      <c r="D2250" s="1" t="s">
        <v>128</v>
      </c>
      <c r="E2250" s="1" t="s">
        <v>2</v>
      </c>
      <c r="F2250" s="1" t="s">
        <v>508</v>
      </c>
      <c r="G2250" s="1" t="s">
        <v>107</v>
      </c>
      <c r="H2250" s="8"/>
      <c r="I2250" s="8">
        <v>2015</v>
      </c>
      <c r="J2250" s="1" t="s">
        <v>124</v>
      </c>
      <c r="K2250" s="9">
        <v>149590</v>
      </c>
      <c r="L2250" s="10">
        <f>K2250/ VLOOKUP(A2250,Indicators!$B$1:$V$7,21,FALSE)</f>
        <v>654.40307974977031</v>
      </c>
      <c r="M2250" s="1" t="s">
        <v>126</v>
      </c>
      <c r="N2250" s="1" t="s">
        <v>71</v>
      </c>
      <c r="O2250" s="11"/>
      <c r="P2250" s="8" t="str">
        <f>IF(H2250="Y", K2250/VLOOKUP(A2250,Indicators!$B$1:$S$7,18,FALSE),"")</f>
        <v/>
      </c>
      <c r="Q2250" s="8" t="str">
        <f t="shared" si="0"/>
        <v/>
      </c>
      <c r="R2250" s="1" t="s">
        <v>95</v>
      </c>
      <c r="S2250" s="1" t="s">
        <v>32</v>
      </c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</row>
    <row r="2251" spans="1:76" x14ac:dyDescent="0.2">
      <c r="A2251" s="1" t="s">
        <v>20</v>
      </c>
      <c r="B2251" s="1" t="s">
        <v>126</v>
      </c>
      <c r="C2251" s="1" t="s">
        <v>272</v>
      </c>
      <c r="D2251" s="1" t="s">
        <v>128</v>
      </c>
      <c r="E2251" s="1" t="s">
        <v>2</v>
      </c>
      <c r="F2251" s="1" t="s">
        <v>508</v>
      </c>
      <c r="G2251" s="1" t="s">
        <v>107</v>
      </c>
      <c r="H2251" s="8"/>
      <c r="I2251" s="8">
        <v>2015</v>
      </c>
      <c r="J2251" s="1" t="s">
        <v>124</v>
      </c>
      <c r="K2251" s="9">
        <v>163020</v>
      </c>
      <c r="L2251" s="10">
        <f>K2251/ VLOOKUP(A2251,Indicators!$B$1:$V$7,21,FALSE)</f>
        <v>713.15455619230931</v>
      </c>
      <c r="M2251" s="1" t="s">
        <v>170</v>
      </c>
      <c r="N2251" s="1" t="s">
        <v>71</v>
      </c>
      <c r="O2251" s="11"/>
      <c r="P2251" s="8" t="str">
        <f>IF(H2251="Y", K2251/VLOOKUP(A2251,Indicators!$B$1:$S$7,18,FALSE),"")</f>
        <v/>
      </c>
      <c r="Q2251" s="8" t="str">
        <f t="shared" si="0"/>
        <v/>
      </c>
      <c r="R2251" s="1" t="s">
        <v>95</v>
      </c>
      <c r="S2251" s="1" t="s">
        <v>32</v>
      </c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</row>
    <row r="2252" spans="1:76" x14ac:dyDescent="0.2">
      <c r="A2252" s="1" t="s">
        <v>20</v>
      </c>
      <c r="B2252" s="1" t="s">
        <v>126</v>
      </c>
      <c r="C2252" s="1" t="s">
        <v>272</v>
      </c>
      <c r="D2252" s="1" t="s">
        <v>128</v>
      </c>
      <c r="E2252" s="1" t="s">
        <v>2</v>
      </c>
      <c r="F2252" s="1" t="s">
        <v>508</v>
      </c>
      <c r="G2252" s="1" t="s">
        <v>107</v>
      </c>
      <c r="H2252" s="8"/>
      <c r="I2252" s="8">
        <v>2015</v>
      </c>
      <c r="J2252" s="1" t="s">
        <v>124</v>
      </c>
      <c r="K2252" s="9">
        <v>179850</v>
      </c>
      <c r="L2252" s="10">
        <f>K2252/ VLOOKUP(A2252,Indicators!$B$1:$V$7,21,FALSE)</f>
        <v>786.77982413928862</v>
      </c>
      <c r="M2252" s="1" t="s">
        <v>170</v>
      </c>
      <c r="N2252" s="1" t="s">
        <v>71</v>
      </c>
      <c r="O2252" s="11"/>
      <c r="P2252" s="8" t="str">
        <f>IF(H2252="Y", K2252/VLOOKUP(A2252,Indicators!$B$1:$S$7,18,FALSE),"")</f>
        <v/>
      </c>
      <c r="Q2252" s="8" t="str">
        <f t="shared" si="0"/>
        <v/>
      </c>
      <c r="R2252" s="1" t="s">
        <v>95</v>
      </c>
      <c r="S2252" s="1" t="s">
        <v>32</v>
      </c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</row>
    <row r="2253" spans="1:76" x14ac:dyDescent="0.2">
      <c r="A2253" s="1" t="s">
        <v>20</v>
      </c>
      <c r="B2253" s="1" t="s">
        <v>126</v>
      </c>
      <c r="C2253" s="1" t="s">
        <v>127</v>
      </c>
      <c r="D2253" s="1" t="s">
        <v>128</v>
      </c>
      <c r="E2253" s="1" t="s">
        <v>2</v>
      </c>
      <c r="F2253" s="1" t="s">
        <v>508</v>
      </c>
      <c r="G2253" s="1" t="s">
        <v>107</v>
      </c>
      <c r="H2253" s="8"/>
      <c r="I2253" s="8">
        <v>2015</v>
      </c>
      <c r="J2253" s="1" t="s">
        <v>124</v>
      </c>
      <c r="K2253" s="9">
        <v>190000</v>
      </c>
      <c r="L2253" s="10">
        <f>K2253/ VLOOKUP(A2253,Indicators!$B$1:$V$7,21,FALSE)</f>
        <v>831.18246642460304</v>
      </c>
      <c r="M2253" s="1" t="s">
        <v>126</v>
      </c>
      <c r="N2253" s="1" t="s">
        <v>71</v>
      </c>
      <c r="O2253" s="11"/>
      <c r="P2253" s="8" t="str">
        <f>IF(H2253="Y", K2253/VLOOKUP(A2253,Indicators!$B$1:$S$7,18,FALSE),"")</f>
        <v/>
      </c>
      <c r="Q2253" s="8" t="str">
        <f t="shared" si="0"/>
        <v/>
      </c>
      <c r="R2253" s="1" t="s">
        <v>95</v>
      </c>
      <c r="S2253" s="1" t="s">
        <v>32</v>
      </c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</row>
    <row r="2254" spans="1:76" x14ac:dyDescent="0.2">
      <c r="A2254" s="1" t="s">
        <v>20</v>
      </c>
      <c r="B2254" s="1" t="s">
        <v>126</v>
      </c>
      <c r="C2254" s="1" t="s">
        <v>273</v>
      </c>
      <c r="D2254" s="1" t="s">
        <v>128</v>
      </c>
      <c r="E2254" s="1" t="s">
        <v>2</v>
      </c>
      <c r="F2254" s="1" t="s">
        <v>508</v>
      </c>
      <c r="G2254" s="1" t="s">
        <v>107</v>
      </c>
      <c r="H2254" s="8"/>
      <c r="I2254" s="8">
        <v>2015</v>
      </c>
      <c r="J2254" s="1" t="s">
        <v>124</v>
      </c>
      <c r="K2254" s="9">
        <v>267830</v>
      </c>
      <c r="L2254" s="10">
        <f>K2254/ VLOOKUP(A2254,Indicators!$B$1:$V$7,21,FALSE)</f>
        <v>1171.6610525394813</v>
      </c>
      <c r="M2254" s="1" t="s">
        <v>274</v>
      </c>
      <c r="N2254" s="1" t="s">
        <v>71</v>
      </c>
      <c r="O2254" s="11"/>
      <c r="P2254" s="8" t="str">
        <f>IF(H2254="Y", K2254/VLOOKUP(A2254,Indicators!$B$1:$S$7,18,FALSE),"")</f>
        <v/>
      </c>
      <c r="Q2254" s="8" t="str">
        <f t="shared" si="0"/>
        <v/>
      </c>
      <c r="R2254" s="1" t="s">
        <v>95</v>
      </c>
      <c r="S2254" s="1" t="s">
        <v>32</v>
      </c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</row>
    <row r="2255" spans="1:76" x14ac:dyDescent="0.2">
      <c r="A2255" s="1" t="s">
        <v>20</v>
      </c>
      <c r="B2255" s="1" t="s">
        <v>126</v>
      </c>
      <c r="C2255" s="1" t="s">
        <v>273</v>
      </c>
      <c r="D2255" s="1" t="s">
        <v>128</v>
      </c>
      <c r="E2255" s="1" t="s">
        <v>2</v>
      </c>
      <c r="F2255" s="1" t="s">
        <v>508</v>
      </c>
      <c r="G2255" s="1" t="s">
        <v>107</v>
      </c>
      <c r="H2255" s="8"/>
      <c r="I2255" s="8">
        <v>2015</v>
      </c>
      <c r="J2255" s="1" t="s">
        <v>124</v>
      </c>
      <c r="K2255" s="9">
        <v>284560</v>
      </c>
      <c r="L2255" s="10">
        <f>K2255/ VLOOKUP(A2255,Indicators!$B$1:$V$7,21,FALSE)</f>
        <v>1244.8488560304475</v>
      </c>
      <c r="M2255" s="1" t="s">
        <v>274</v>
      </c>
      <c r="N2255" s="1" t="s">
        <v>71</v>
      </c>
      <c r="O2255" s="11"/>
      <c r="P2255" s="8" t="str">
        <f>IF(H2255="Y", K2255/VLOOKUP(A2255,Indicators!$B$1:$S$7,18,FALSE),"")</f>
        <v/>
      </c>
      <c r="Q2255" s="8" t="str">
        <f t="shared" si="0"/>
        <v/>
      </c>
      <c r="R2255" s="1" t="s">
        <v>95</v>
      </c>
      <c r="S2255" s="1" t="s">
        <v>32</v>
      </c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</row>
    <row r="2256" spans="1:76" x14ac:dyDescent="0.2">
      <c r="A2256" s="1" t="s">
        <v>20</v>
      </c>
      <c r="B2256" s="1" t="s">
        <v>126</v>
      </c>
      <c r="C2256" s="1" t="s">
        <v>272</v>
      </c>
      <c r="D2256" s="1" t="s">
        <v>128</v>
      </c>
      <c r="E2256" s="1" t="s">
        <v>2</v>
      </c>
      <c r="F2256" s="1" t="s">
        <v>508</v>
      </c>
      <c r="G2256" s="1" t="s">
        <v>107</v>
      </c>
      <c r="H2256" s="8"/>
      <c r="I2256" s="8">
        <v>2015</v>
      </c>
      <c r="J2256" s="1" t="s">
        <v>124</v>
      </c>
      <c r="K2256" s="9">
        <v>412320</v>
      </c>
      <c r="L2256" s="10">
        <f>K2256/ VLOOKUP(A2256,Indicators!$B$1:$V$7,21,FALSE)</f>
        <v>1803.7534450325911</v>
      </c>
      <c r="M2256" s="1" t="s">
        <v>170</v>
      </c>
      <c r="N2256" s="1" t="s">
        <v>71</v>
      </c>
      <c r="O2256" s="8">
        <v>36</v>
      </c>
      <c r="P2256" s="8" t="str">
        <f>IF(H2256="Y", K2256/VLOOKUP(A2256,Indicators!$B$1:$S$7,18,FALSE),"")</f>
        <v/>
      </c>
      <c r="Q2256" s="8" t="e">
        <f t="shared" si="0"/>
        <v>#VALUE!</v>
      </c>
      <c r="R2256" s="1" t="s">
        <v>95</v>
      </c>
      <c r="S2256" s="1" t="s">
        <v>32</v>
      </c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</row>
    <row r="2257" spans="1:76" x14ac:dyDescent="0.2">
      <c r="A2257" s="1" t="s">
        <v>20</v>
      </c>
      <c r="B2257" s="1" t="s">
        <v>126</v>
      </c>
      <c r="C2257" s="1" t="s">
        <v>273</v>
      </c>
      <c r="D2257" s="1" t="s">
        <v>128</v>
      </c>
      <c r="E2257" s="1" t="s">
        <v>2</v>
      </c>
      <c r="F2257" s="1" t="s">
        <v>508</v>
      </c>
      <c r="G2257" s="1" t="s">
        <v>107</v>
      </c>
      <c r="H2257" s="8"/>
      <c r="I2257" s="8">
        <v>2015</v>
      </c>
      <c r="J2257" s="1" t="s">
        <v>124</v>
      </c>
      <c r="K2257" s="9">
        <v>769480</v>
      </c>
      <c r="L2257" s="10">
        <f>K2257/ VLOOKUP(A2257,Indicators!$B$1:$V$7,21,FALSE)</f>
        <v>3366.2014961284394</v>
      </c>
      <c r="M2257" s="1" t="s">
        <v>274</v>
      </c>
      <c r="N2257" s="1" t="s">
        <v>71</v>
      </c>
      <c r="O2257" s="11"/>
      <c r="P2257" s="8" t="str">
        <f>IF(H2257="Y", K2257/VLOOKUP(A2257,Indicators!$B$1:$S$7,18,FALSE),"")</f>
        <v/>
      </c>
      <c r="Q2257" s="8" t="str">
        <f t="shared" si="0"/>
        <v/>
      </c>
      <c r="R2257" s="1" t="s">
        <v>95</v>
      </c>
      <c r="S2257" s="1" t="s">
        <v>32</v>
      </c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</row>
    <row r="2258" spans="1:76" x14ac:dyDescent="0.2">
      <c r="A2258" s="1" t="s">
        <v>20</v>
      </c>
      <c r="B2258" s="1" t="s">
        <v>126</v>
      </c>
      <c r="C2258" s="1" t="s">
        <v>127</v>
      </c>
      <c r="D2258" s="1" t="s">
        <v>128</v>
      </c>
      <c r="E2258" s="1" t="s">
        <v>2</v>
      </c>
      <c r="F2258" s="1" t="s">
        <v>508</v>
      </c>
      <c r="G2258" s="1" t="s">
        <v>107</v>
      </c>
      <c r="H2258" s="8"/>
      <c r="I2258" s="8">
        <v>2015</v>
      </c>
      <c r="J2258" s="1" t="s">
        <v>124</v>
      </c>
      <c r="K2258" s="9">
        <v>940330</v>
      </c>
      <c r="L2258" s="10">
        <f>K2258/ VLOOKUP(A2258,Indicators!$B$1:$V$7,21,FALSE)</f>
        <v>4113.609519226563</v>
      </c>
      <c r="M2258" s="1" t="s">
        <v>126</v>
      </c>
      <c r="N2258" s="1" t="s">
        <v>71</v>
      </c>
      <c r="O2258" s="11"/>
      <c r="P2258" s="8" t="str">
        <f>IF(H2258="Y", K2258/VLOOKUP(A2258,Indicators!$B$1:$S$7,18,FALSE),"")</f>
        <v/>
      </c>
      <c r="Q2258" s="8" t="str">
        <f t="shared" si="0"/>
        <v/>
      </c>
      <c r="R2258" s="1" t="s">
        <v>95</v>
      </c>
      <c r="S2258" s="1" t="s">
        <v>32</v>
      </c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</row>
    <row r="2259" spans="1:76" x14ac:dyDescent="0.2">
      <c r="A2259" s="1" t="s">
        <v>20</v>
      </c>
      <c r="B2259" s="1" t="s">
        <v>126</v>
      </c>
      <c r="C2259" s="1" t="s">
        <v>127</v>
      </c>
      <c r="D2259" s="1" t="s">
        <v>128</v>
      </c>
      <c r="E2259" s="1" t="s">
        <v>2</v>
      </c>
      <c r="F2259" s="1" t="s">
        <v>508</v>
      </c>
      <c r="G2259" s="1" t="s">
        <v>107</v>
      </c>
      <c r="H2259" s="8"/>
      <c r="I2259" s="8">
        <v>2015</v>
      </c>
      <c r="J2259" s="1" t="s">
        <v>124</v>
      </c>
      <c r="K2259" s="9">
        <v>1066760</v>
      </c>
      <c r="L2259" s="10">
        <f>K2259/ VLOOKUP(A2259,Indicators!$B$1:$V$7,21,FALSE)</f>
        <v>4666.6958309637339</v>
      </c>
      <c r="M2259" s="1" t="s">
        <v>126</v>
      </c>
      <c r="N2259" s="1" t="s">
        <v>71</v>
      </c>
      <c r="O2259" s="11"/>
      <c r="P2259" s="8" t="str">
        <f>IF(H2259="Y", K2259/VLOOKUP(A2259,Indicators!$B$1:$S$7,18,FALSE),"")</f>
        <v/>
      </c>
      <c r="Q2259" s="8" t="str">
        <f t="shared" si="0"/>
        <v/>
      </c>
      <c r="R2259" s="1" t="s">
        <v>95</v>
      </c>
      <c r="S2259" s="1" t="s">
        <v>32</v>
      </c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</row>
    <row r="2260" spans="1:76" x14ac:dyDescent="0.2">
      <c r="A2260" s="1" t="s">
        <v>20</v>
      </c>
      <c r="B2260" s="1" t="s">
        <v>126</v>
      </c>
      <c r="C2260" s="1" t="s">
        <v>127</v>
      </c>
      <c r="D2260" s="1" t="s">
        <v>128</v>
      </c>
      <c r="E2260" s="1" t="s">
        <v>2</v>
      </c>
      <c r="F2260" s="1" t="s">
        <v>508</v>
      </c>
      <c r="G2260" s="1" t="s">
        <v>107</v>
      </c>
      <c r="H2260" s="8"/>
      <c r="I2260" s="8">
        <v>2015</v>
      </c>
      <c r="J2260" s="1" t="s">
        <v>124</v>
      </c>
      <c r="K2260" s="9">
        <v>2778620</v>
      </c>
      <c r="L2260" s="10">
        <f>K2260/ VLOOKUP(A2260,Indicators!$B$1:$V$7,21,FALSE)</f>
        <v>12155.474867667002</v>
      </c>
      <c r="M2260" s="1" t="s">
        <v>126</v>
      </c>
      <c r="N2260" s="1" t="s">
        <v>71</v>
      </c>
      <c r="O2260" s="11"/>
      <c r="P2260" s="8" t="str">
        <f>IF(H2260="Y", K2260/VLOOKUP(A2260,Indicators!$B$1:$S$7,18,FALSE),"")</f>
        <v/>
      </c>
      <c r="Q2260" s="8" t="str">
        <f t="shared" si="0"/>
        <v/>
      </c>
      <c r="R2260" s="1" t="s">
        <v>95</v>
      </c>
      <c r="S2260" s="1" t="s">
        <v>32</v>
      </c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</row>
    <row r="2261" spans="1:76" x14ac:dyDescent="0.2">
      <c r="A2261" s="1" t="s">
        <v>20</v>
      </c>
      <c r="B2261" s="1" t="s">
        <v>277</v>
      </c>
      <c r="C2261" s="1" t="s">
        <v>277</v>
      </c>
      <c r="D2261" s="1" t="s">
        <v>122</v>
      </c>
      <c r="E2261" s="1" t="s">
        <v>1</v>
      </c>
      <c r="F2261" s="1" t="s">
        <v>508</v>
      </c>
      <c r="G2261" s="1" t="s">
        <v>107</v>
      </c>
      <c r="H2261" s="8"/>
      <c r="I2261" s="8">
        <v>2015</v>
      </c>
      <c r="J2261" s="1" t="s">
        <v>124</v>
      </c>
      <c r="K2261" s="9">
        <v>1100</v>
      </c>
      <c r="L2261" s="10">
        <f>K2261/ VLOOKUP(A2261,Indicators!$B$1:$V$7,21,FALSE)</f>
        <v>4.812109016142438</v>
      </c>
      <c r="M2261" s="1" t="s">
        <v>170</v>
      </c>
      <c r="N2261" s="1" t="s">
        <v>71</v>
      </c>
      <c r="O2261" s="11"/>
      <c r="P2261" s="8" t="str">
        <f>IF(H2261="Y", K2261/VLOOKUP(A2261,Indicators!$B$1:$S$7,18,FALSE),"")</f>
        <v/>
      </c>
      <c r="Q2261" s="8" t="str">
        <f t="shared" si="0"/>
        <v/>
      </c>
      <c r="R2261" s="1" t="s">
        <v>81</v>
      </c>
      <c r="S2261" s="1" t="s">
        <v>33</v>
      </c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</row>
    <row r="2262" spans="1:76" x14ac:dyDescent="0.2">
      <c r="A2262" s="1" t="s">
        <v>20</v>
      </c>
      <c r="B2262" s="1" t="s">
        <v>277</v>
      </c>
      <c r="C2262" s="1" t="s">
        <v>277</v>
      </c>
      <c r="D2262" s="1" t="s">
        <v>122</v>
      </c>
      <c r="E2262" s="1" t="s">
        <v>1</v>
      </c>
      <c r="F2262" s="1" t="s">
        <v>508</v>
      </c>
      <c r="G2262" s="1" t="s">
        <v>107</v>
      </c>
      <c r="H2262" s="8"/>
      <c r="I2262" s="8">
        <v>2015</v>
      </c>
      <c r="J2262" s="1" t="s">
        <v>124</v>
      </c>
      <c r="K2262" s="9">
        <v>4000</v>
      </c>
      <c r="L2262" s="10">
        <f>K2262/ VLOOKUP(A2262,Indicators!$B$1:$V$7,21,FALSE)</f>
        <v>17.498578240517958</v>
      </c>
      <c r="M2262" s="1" t="s">
        <v>170</v>
      </c>
      <c r="N2262" s="1" t="s">
        <v>71</v>
      </c>
      <c r="O2262" s="11"/>
      <c r="P2262" s="8" t="str">
        <f>IF(H2262="Y", K2262/VLOOKUP(A2262,Indicators!$B$1:$S$7,18,FALSE),"")</f>
        <v/>
      </c>
      <c r="Q2262" s="8" t="str">
        <f t="shared" si="0"/>
        <v/>
      </c>
      <c r="R2262" s="1" t="s">
        <v>81</v>
      </c>
      <c r="S2262" s="1" t="s">
        <v>33</v>
      </c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</row>
    <row r="2263" spans="1:76" x14ac:dyDescent="0.2">
      <c r="A2263" s="1" t="s">
        <v>20</v>
      </c>
      <c r="B2263" s="1" t="s">
        <v>277</v>
      </c>
      <c r="C2263" s="1" t="s">
        <v>277</v>
      </c>
      <c r="D2263" s="1" t="s">
        <v>122</v>
      </c>
      <c r="E2263" s="1" t="s">
        <v>1</v>
      </c>
      <c r="F2263" s="1" t="s">
        <v>508</v>
      </c>
      <c r="G2263" s="1" t="s">
        <v>107</v>
      </c>
      <c r="H2263" s="8"/>
      <c r="I2263" s="8">
        <v>2015</v>
      </c>
      <c r="J2263" s="1" t="s">
        <v>124</v>
      </c>
      <c r="K2263" s="9">
        <v>4040</v>
      </c>
      <c r="L2263" s="10">
        <f>K2263/ VLOOKUP(A2263,Indicators!$B$1:$V$7,21,FALSE)</f>
        <v>17.673564022923138</v>
      </c>
      <c r="M2263" s="1" t="s">
        <v>170</v>
      </c>
      <c r="N2263" s="1" t="s">
        <v>71</v>
      </c>
      <c r="O2263" s="11"/>
      <c r="P2263" s="8" t="str">
        <f>IF(H2263="Y", K2263/VLOOKUP(A2263,Indicators!$B$1:$S$7,18,FALSE),"")</f>
        <v/>
      </c>
      <c r="Q2263" s="8" t="str">
        <f t="shared" si="0"/>
        <v/>
      </c>
      <c r="R2263" s="1" t="s">
        <v>81</v>
      </c>
      <c r="S2263" s="1" t="s">
        <v>33</v>
      </c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</row>
    <row r="2264" spans="1:76" x14ac:dyDescent="0.2">
      <c r="A2264" s="1" t="s">
        <v>20</v>
      </c>
      <c r="B2264" s="1" t="s">
        <v>277</v>
      </c>
      <c r="C2264" s="1" t="s">
        <v>277</v>
      </c>
      <c r="D2264" s="1" t="s">
        <v>122</v>
      </c>
      <c r="E2264" s="1" t="s">
        <v>1</v>
      </c>
      <c r="F2264" s="1" t="s">
        <v>508</v>
      </c>
      <c r="G2264" s="1" t="s">
        <v>107</v>
      </c>
      <c r="H2264" s="8"/>
      <c r="I2264" s="8">
        <v>2015</v>
      </c>
      <c r="J2264" s="1" t="s">
        <v>124</v>
      </c>
      <c r="K2264" s="9">
        <v>8000</v>
      </c>
      <c r="L2264" s="10">
        <f>K2264/ VLOOKUP(A2264,Indicators!$B$1:$V$7,21,FALSE)</f>
        <v>34.997156481035915</v>
      </c>
      <c r="M2264" s="1" t="s">
        <v>170</v>
      </c>
      <c r="N2264" s="1" t="s">
        <v>71</v>
      </c>
      <c r="O2264" s="11"/>
      <c r="P2264" s="8" t="str">
        <f>IF(H2264="Y", K2264/VLOOKUP(A2264,Indicators!$B$1:$S$7,18,FALSE),"")</f>
        <v/>
      </c>
      <c r="Q2264" s="8" t="str">
        <f t="shared" si="0"/>
        <v/>
      </c>
      <c r="R2264" s="1" t="s">
        <v>81</v>
      </c>
      <c r="S2264" s="1" t="s">
        <v>33</v>
      </c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</row>
    <row r="2265" spans="1:76" x14ac:dyDescent="0.2">
      <c r="A2265" s="1" t="s">
        <v>20</v>
      </c>
      <c r="B2265" s="1" t="s">
        <v>277</v>
      </c>
      <c r="C2265" s="1" t="s">
        <v>277</v>
      </c>
      <c r="D2265" s="1" t="s">
        <v>122</v>
      </c>
      <c r="E2265" s="1" t="s">
        <v>1</v>
      </c>
      <c r="F2265" s="1" t="s">
        <v>508</v>
      </c>
      <c r="G2265" s="1" t="s">
        <v>107</v>
      </c>
      <c r="H2265" s="8"/>
      <c r="I2265" s="8">
        <v>2015</v>
      </c>
      <c r="J2265" s="1" t="s">
        <v>124</v>
      </c>
      <c r="K2265" s="9">
        <v>66170</v>
      </c>
      <c r="L2265" s="10">
        <f>K2265/ VLOOKUP(A2265,Indicators!$B$1:$V$7,21,FALSE)</f>
        <v>289.47023054376831</v>
      </c>
      <c r="M2265" s="1" t="s">
        <v>170</v>
      </c>
      <c r="N2265" s="1" t="s">
        <v>71</v>
      </c>
      <c r="O2265" s="11"/>
      <c r="P2265" s="8" t="str">
        <f>IF(H2265="Y", K2265/VLOOKUP(A2265,Indicators!$B$1:$S$7,18,FALSE),"")</f>
        <v/>
      </c>
      <c r="Q2265" s="8" t="str">
        <f t="shared" si="0"/>
        <v/>
      </c>
      <c r="R2265" s="1" t="s">
        <v>81</v>
      </c>
      <c r="S2265" s="1" t="s">
        <v>33</v>
      </c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</row>
    <row r="2266" spans="1:76" x14ac:dyDescent="0.2">
      <c r="A2266" s="1" t="s">
        <v>20</v>
      </c>
      <c r="B2266" s="1" t="s">
        <v>277</v>
      </c>
      <c r="C2266" s="1" t="s">
        <v>277</v>
      </c>
      <c r="D2266" s="1" t="s">
        <v>122</v>
      </c>
      <c r="E2266" s="1" t="s">
        <v>1</v>
      </c>
      <c r="F2266" s="1" t="s">
        <v>508</v>
      </c>
      <c r="G2266" s="1" t="s">
        <v>107</v>
      </c>
      <c r="H2266" s="8"/>
      <c r="I2266" s="8">
        <v>2015</v>
      </c>
      <c r="J2266" s="1" t="s">
        <v>124</v>
      </c>
      <c r="K2266" s="9">
        <v>67280</v>
      </c>
      <c r="L2266" s="10">
        <f>K2266/ VLOOKUP(A2266,Indicators!$B$1:$V$7,21,FALSE)</f>
        <v>294.32608600551202</v>
      </c>
      <c r="M2266" s="1" t="s">
        <v>170</v>
      </c>
      <c r="N2266" s="1" t="s">
        <v>71</v>
      </c>
      <c r="O2266" s="11"/>
      <c r="P2266" s="8" t="str">
        <f>IF(H2266="Y", K2266/VLOOKUP(A2266,Indicators!$B$1:$S$7,18,FALSE),"")</f>
        <v/>
      </c>
      <c r="Q2266" s="8" t="str">
        <f t="shared" si="0"/>
        <v/>
      </c>
      <c r="R2266" s="1" t="s">
        <v>81</v>
      </c>
      <c r="S2266" s="1" t="s">
        <v>33</v>
      </c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</row>
    <row r="2267" spans="1:76" x14ac:dyDescent="0.2">
      <c r="A2267" s="1" t="s">
        <v>20</v>
      </c>
      <c r="B2267" s="1" t="s">
        <v>277</v>
      </c>
      <c r="C2267" s="1" t="s">
        <v>277</v>
      </c>
      <c r="D2267" s="1" t="s">
        <v>122</v>
      </c>
      <c r="E2267" s="1" t="s">
        <v>1</v>
      </c>
      <c r="F2267" s="1" t="s">
        <v>508</v>
      </c>
      <c r="G2267" s="1" t="s">
        <v>107</v>
      </c>
      <c r="H2267" s="8"/>
      <c r="I2267" s="8">
        <v>2015</v>
      </c>
      <c r="J2267" s="1" t="s">
        <v>124</v>
      </c>
      <c r="K2267" s="9">
        <v>142330</v>
      </c>
      <c r="L2267" s="10">
        <f>K2267/ VLOOKUP(A2267,Indicators!$B$1:$V$7,21,FALSE)</f>
        <v>622.64316024323023</v>
      </c>
      <c r="M2267" s="1" t="s">
        <v>170</v>
      </c>
      <c r="N2267" s="1" t="s">
        <v>71</v>
      </c>
      <c r="O2267" s="11"/>
      <c r="P2267" s="8" t="str">
        <f>IF(H2267="Y", K2267/VLOOKUP(A2267,Indicators!$B$1:$S$7,18,FALSE),"")</f>
        <v/>
      </c>
      <c r="Q2267" s="8" t="str">
        <f t="shared" si="0"/>
        <v/>
      </c>
      <c r="R2267" s="1" t="s">
        <v>81</v>
      </c>
      <c r="S2267" s="1" t="s">
        <v>33</v>
      </c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</row>
    <row r="2268" spans="1:76" x14ac:dyDescent="0.2">
      <c r="A2268" s="1" t="s">
        <v>20</v>
      </c>
      <c r="B2268" s="1" t="s">
        <v>278</v>
      </c>
      <c r="C2268" s="1" t="s">
        <v>280</v>
      </c>
      <c r="D2268" s="1" t="s">
        <v>122</v>
      </c>
      <c r="E2268" s="1" t="s">
        <v>2</v>
      </c>
      <c r="F2268" s="1" t="s">
        <v>508</v>
      </c>
      <c r="G2268" s="1" t="s">
        <v>107</v>
      </c>
      <c r="H2268" s="8"/>
      <c r="I2268" s="8">
        <v>2015</v>
      </c>
      <c r="J2268" s="1" t="s">
        <v>124</v>
      </c>
      <c r="K2268" s="8">
        <v>170</v>
      </c>
      <c r="L2268" s="10">
        <f>K2268/ VLOOKUP(A2268,Indicators!$B$1:$V$7,21,FALSE)</f>
        <v>0.74368957522201318</v>
      </c>
      <c r="M2268" s="1" t="s">
        <v>170</v>
      </c>
      <c r="N2268" s="1" t="s">
        <v>71</v>
      </c>
      <c r="O2268" s="11"/>
      <c r="P2268" s="8" t="str">
        <f>IF(H2268="Y", K2268/VLOOKUP(A2268,Indicators!$B$1:$S$7,18,FALSE),"")</f>
        <v/>
      </c>
      <c r="Q2268" s="8" t="str">
        <f t="shared" si="0"/>
        <v/>
      </c>
      <c r="R2268" s="1" t="s">
        <v>98</v>
      </c>
      <c r="S2268" s="1" t="s">
        <v>90</v>
      </c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</row>
    <row r="2269" spans="1:76" x14ac:dyDescent="0.2">
      <c r="A2269" s="1" t="s">
        <v>20</v>
      </c>
      <c r="B2269" s="1" t="s">
        <v>278</v>
      </c>
      <c r="C2269" s="1" t="s">
        <v>279</v>
      </c>
      <c r="D2269" s="1" t="s">
        <v>122</v>
      </c>
      <c r="E2269" s="1" t="s">
        <v>2</v>
      </c>
      <c r="F2269" s="1" t="s">
        <v>508</v>
      </c>
      <c r="G2269" s="1" t="s">
        <v>107</v>
      </c>
      <c r="H2269" s="8"/>
      <c r="I2269" s="8">
        <v>2015</v>
      </c>
      <c r="J2269" s="1" t="s">
        <v>124</v>
      </c>
      <c r="K2269" s="8">
        <v>330</v>
      </c>
      <c r="L2269" s="10">
        <f>K2269/ VLOOKUP(A2269,Indicators!$B$1:$V$7,21,FALSE)</f>
        <v>1.4436327048427315</v>
      </c>
      <c r="M2269" s="1" t="s">
        <v>251</v>
      </c>
      <c r="N2269" s="1" t="s">
        <v>71</v>
      </c>
      <c r="O2269" s="11"/>
      <c r="P2269" s="8" t="str">
        <f>IF(H2269="Y", K2269/VLOOKUP(A2269,Indicators!$B$1:$S$7,18,FALSE),"")</f>
        <v/>
      </c>
      <c r="Q2269" s="8" t="str">
        <f t="shared" si="0"/>
        <v/>
      </c>
      <c r="R2269" s="1" t="s">
        <v>98</v>
      </c>
      <c r="S2269" s="1" t="s">
        <v>90</v>
      </c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</row>
    <row r="2270" spans="1:76" x14ac:dyDescent="0.2">
      <c r="A2270" s="1" t="s">
        <v>20</v>
      </c>
      <c r="B2270" s="1" t="s">
        <v>278</v>
      </c>
      <c r="C2270" s="1" t="s">
        <v>281</v>
      </c>
      <c r="D2270" s="1" t="s">
        <v>122</v>
      </c>
      <c r="E2270" s="1" t="s">
        <v>2</v>
      </c>
      <c r="F2270" s="1" t="s">
        <v>508</v>
      </c>
      <c r="G2270" s="1" t="s">
        <v>107</v>
      </c>
      <c r="H2270" s="8"/>
      <c r="I2270" s="8">
        <v>2015</v>
      </c>
      <c r="J2270" s="1" t="s">
        <v>124</v>
      </c>
      <c r="K2270" s="8">
        <v>390</v>
      </c>
      <c r="L2270" s="10">
        <f>K2270/ VLOOKUP(A2270,Indicators!$B$1:$V$7,21,FALSE)</f>
        <v>1.7061113784505009</v>
      </c>
      <c r="M2270" s="1" t="s">
        <v>170</v>
      </c>
      <c r="N2270" s="1" t="s">
        <v>71</v>
      </c>
      <c r="O2270" s="11"/>
      <c r="P2270" s="8" t="str">
        <f>IF(H2270="Y", K2270/VLOOKUP(A2270,Indicators!$B$1:$S$7,18,FALSE),"")</f>
        <v/>
      </c>
      <c r="Q2270" s="8" t="str">
        <f t="shared" si="0"/>
        <v/>
      </c>
      <c r="R2270" s="1" t="s">
        <v>99</v>
      </c>
      <c r="S2270" s="1" t="s">
        <v>68</v>
      </c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</row>
    <row r="2271" spans="1:76" x14ac:dyDescent="0.2">
      <c r="A2271" s="1" t="s">
        <v>20</v>
      </c>
      <c r="B2271" s="1" t="s">
        <v>278</v>
      </c>
      <c r="C2271" s="1" t="s">
        <v>279</v>
      </c>
      <c r="D2271" s="1" t="s">
        <v>122</v>
      </c>
      <c r="E2271" s="1" t="s">
        <v>2</v>
      </c>
      <c r="F2271" s="1" t="s">
        <v>508</v>
      </c>
      <c r="G2271" s="1" t="s">
        <v>107</v>
      </c>
      <c r="H2271" s="8"/>
      <c r="I2271" s="8">
        <v>2015</v>
      </c>
      <c r="J2271" s="1" t="s">
        <v>124</v>
      </c>
      <c r="K2271" s="8">
        <v>440</v>
      </c>
      <c r="L2271" s="10">
        <f>K2271/ VLOOKUP(A2271,Indicators!$B$1:$V$7,21,FALSE)</f>
        <v>1.9248436064569754</v>
      </c>
      <c r="M2271" s="1" t="s">
        <v>251</v>
      </c>
      <c r="N2271" s="1" t="s">
        <v>71</v>
      </c>
      <c r="O2271" s="11"/>
      <c r="P2271" s="8" t="str">
        <f>IF(H2271="Y", K2271/VLOOKUP(A2271,Indicators!$B$1:$S$7,18,FALSE),"")</f>
        <v/>
      </c>
      <c r="Q2271" s="8" t="str">
        <f t="shared" si="0"/>
        <v/>
      </c>
      <c r="R2271" s="1" t="s">
        <v>98</v>
      </c>
      <c r="S2271" s="1" t="s">
        <v>90</v>
      </c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</row>
    <row r="2272" spans="1:76" x14ac:dyDescent="0.2">
      <c r="A2272" s="1" t="s">
        <v>20</v>
      </c>
      <c r="B2272" s="1" t="s">
        <v>278</v>
      </c>
      <c r="C2272" s="1" t="s">
        <v>284</v>
      </c>
      <c r="D2272" s="1" t="s">
        <v>122</v>
      </c>
      <c r="E2272" s="1" t="s">
        <v>2</v>
      </c>
      <c r="F2272" s="1" t="s">
        <v>508</v>
      </c>
      <c r="G2272" s="1" t="s">
        <v>107</v>
      </c>
      <c r="H2272" s="8"/>
      <c r="I2272" s="8">
        <v>2015</v>
      </c>
      <c r="J2272" s="1" t="s">
        <v>124</v>
      </c>
      <c r="K2272" s="8">
        <v>500</v>
      </c>
      <c r="L2272" s="10">
        <f>K2272/ VLOOKUP(A2272,Indicators!$B$1:$V$7,21,FALSE)</f>
        <v>2.1873222800647447</v>
      </c>
      <c r="M2272" s="1" t="s">
        <v>170</v>
      </c>
      <c r="N2272" s="1" t="s">
        <v>71</v>
      </c>
      <c r="O2272" s="11"/>
      <c r="P2272" s="8" t="str">
        <f>IF(H2272="Y", K2272/VLOOKUP(A2272,Indicators!$B$1:$S$7,18,FALSE),"")</f>
        <v/>
      </c>
      <c r="Q2272" s="8" t="str">
        <f t="shared" si="0"/>
        <v/>
      </c>
      <c r="R2272" s="1" t="s">
        <v>98</v>
      </c>
      <c r="S2272" s="1" t="s">
        <v>29</v>
      </c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</row>
    <row r="2273" spans="1:76" x14ac:dyDescent="0.2">
      <c r="A2273" s="1" t="s">
        <v>20</v>
      </c>
      <c r="B2273" s="1" t="s">
        <v>278</v>
      </c>
      <c r="C2273" s="1" t="s">
        <v>279</v>
      </c>
      <c r="D2273" s="1" t="s">
        <v>122</v>
      </c>
      <c r="E2273" s="1" t="s">
        <v>2</v>
      </c>
      <c r="F2273" s="1" t="s">
        <v>508</v>
      </c>
      <c r="G2273" s="1" t="s">
        <v>107</v>
      </c>
      <c r="H2273" s="8"/>
      <c r="I2273" s="8">
        <v>2015</v>
      </c>
      <c r="J2273" s="1" t="s">
        <v>124</v>
      </c>
      <c r="K2273" s="8">
        <v>770</v>
      </c>
      <c r="L2273" s="10">
        <f>K2273/ VLOOKUP(A2273,Indicators!$B$1:$V$7,21,FALSE)</f>
        <v>3.3684763112997067</v>
      </c>
      <c r="M2273" s="1" t="s">
        <v>219</v>
      </c>
      <c r="N2273" s="1" t="s">
        <v>71</v>
      </c>
      <c r="O2273" s="11"/>
      <c r="P2273" s="8" t="str">
        <f>IF(H2273="Y", K2273/VLOOKUP(A2273,Indicators!$B$1:$S$7,18,FALSE),"")</f>
        <v/>
      </c>
      <c r="Q2273" s="8" t="str">
        <f t="shared" si="0"/>
        <v/>
      </c>
      <c r="R2273" s="1" t="s">
        <v>98</v>
      </c>
      <c r="S2273" s="1" t="s">
        <v>90</v>
      </c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</row>
    <row r="2274" spans="1:76" x14ac:dyDescent="0.2">
      <c r="A2274" s="1" t="s">
        <v>20</v>
      </c>
      <c r="B2274" s="1" t="s">
        <v>278</v>
      </c>
      <c r="C2274" s="1" t="s">
        <v>279</v>
      </c>
      <c r="D2274" s="1" t="s">
        <v>122</v>
      </c>
      <c r="E2274" s="1" t="s">
        <v>2</v>
      </c>
      <c r="F2274" s="1" t="s">
        <v>508</v>
      </c>
      <c r="G2274" s="1" t="s">
        <v>107</v>
      </c>
      <c r="H2274" s="8"/>
      <c r="I2274" s="8">
        <v>2015</v>
      </c>
      <c r="J2274" s="1" t="s">
        <v>124</v>
      </c>
      <c r="K2274" s="8">
        <v>800</v>
      </c>
      <c r="L2274" s="10">
        <f>K2274/ VLOOKUP(A2274,Indicators!$B$1:$V$7,21,FALSE)</f>
        <v>3.4997156481035914</v>
      </c>
      <c r="M2274" s="1" t="s">
        <v>251</v>
      </c>
      <c r="N2274" s="1" t="s">
        <v>71</v>
      </c>
      <c r="O2274" s="11"/>
      <c r="P2274" s="8" t="str">
        <f>IF(H2274="Y", K2274/VLOOKUP(A2274,Indicators!$B$1:$S$7,18,FALSE),"")</f>
        <v/>
      </c>
      <c r="Q2274" s="8" t="str">
        <f t="shared" si="0"/>
        <v/>
      </c>
      <c r="R2274" s="1" t="s">
        <v>98</v>
      </c>
      <c r="S2274" s="1" t="s">
        <v>90</v>
      </c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</row>
    <row r="2275" spans="1:76" x14ac:dyDescent="0.2">
      <c r="A2275" s="1" t="s">
        <v>20</v>
      </c>
      <c r="B2275" s="1" t="s">
        <v>278</v>
      </c>
      <c r="C2275" s="1" t="s">
        <v>282</v>
      </c>
      <c r="D2275" s="1" t="s">
        <v>122</v>
      </c>
      <c r="E2275" s="1" t="s">
        <v>2</v>
      </c>
      <c r="F2275" s="1" t="s">
        <v>508</v>
      </c>
      <c r="G2275" s="1" t="s">
        <v>107</v>
      </c>
      <c r="H2275" s="8"/>
      <c r="I2275" s="8">
        <v>2015</v>
      </c>
      <c r="J2275" s="1" t="s">
        <v>124</v>
      </c>
      <c r="K2275" s="8">
        <v>990</v>
      </c>
      <c r="L2275" s="10">
        <f>K2275/ VLOOKUP(A2275,Indicators!$B$1:$V$7,21,FALSE)</f>
        <v>4.3308981145281944</v>
      </c>
      <c r="M2275" s="1" t="s">
        <v>170</v>
      </c>
      <c r="N2275" s="1" t="s">
        <v>71</v>
      </c>
      <c r="O2275" s="11"/>
      <c r="P2275" s="8" t="str">
        <f>IF(H2275="Y", K2275/VLOOKUP(A2275,Indicators!$B$1:$S$7,18,FALSE),"")</f>
        <v/>
      </c>
      <c r="Q2275" s="8" t="str">
        <f t="shared" si="0"/>
        <v/>
      </c>
      <c r="R2275" s="1" t="s">
        <v>99</v>
      </c>
      <c r="S2275" s="1" t="s">
        <v>68</v>
      </c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</row>
    <row r="2276" spans="1:76" x14ac:dyDescent="0.2">
      <c r="A2276" s="1" t="s">
        <v>20</v>
      </c>
      <c r="B2276" s="1" t="s">
        <v>278</v>
      </c>
      <c r="C2276" s="1" t="s">
        <v>279</v>
      </c>
      <c r="D2276" s="1" t="s">
        <v>122</v>
      </c>
      <c r="E2276" s="1" t="s">
        <v>2</v>
      </c>
      <c r="F2276" s="1" t="s">
        <v>508</v>
      </c>
      <c r="G2276" s="1" t="s">
        <v>107</v>
      </c>
      <c r="H2276" s="8"/>
      <c r="I2276" s="8">
        <v>2015</v>
      </c>
      <c r="J2276" s="1" t="s">
        <v>124</v>
      </c>
      <c r="K2276" s="9">
        <v>1030</v>
      </c>
      <c r="L2276" s="10">
        <f>K2276/ VLOOKUP(A2276,Indicators!$B$1:$V$7,21,FALSE)</f>
        <v>4.5058838969333737</v>
      </c>
      <c r="M2276" s="1" t="s">
        <v>219</v>
      </c>
      <c r="N2276" s="1" t="s">
        <v>71</v>
      </c>
      <c r="O2276" s="11"/>
      <c r="P2276" s="8" t="str">
        <f>IF(H2276="Y", K2276/VLOOKUP(A2276,Indicators!$B$1:$S$7,18,FALSE),"")</f>
        <v/>
      </c>
      <c r="Q2276" s="8" t="str">
        <f t="shared" si="0"/>
        <v/>
      </c>
      <c r="R2276" s="1" t="s">
        <v>98</v>
      </c>
      <c r="S2276" s="1" t="s">
        <v>90</v>
      </c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</row>
    <row r="2277" spans="1:76" x14ac:dyDescent="0.2">
      <c r="A2277" s="1" t="s">
        <v>20</v>
      </c>
      <c r="B2277" s="1" t="s">
        <v>278</v>
      </c>
      <c r="C2277" s="1" t="s">
        <v>279</v>
      </c>
      <c r="D2277" s="1" t="s">
        <v>122</v>
      </c>
      <c r="E2277" s="1" t="s">
        <v>2</v>
      </c>
      <c r="F2277" s="1" t="s">
        <v>508</v>
      </c>
      <c r="G2277" s="1" t="s">
        <v>107</v>
      </c>
      <c r="H2277" s="8"/>
      <c r="I2277" s="8">
        <v>2015</v>
      </c>
      <c r="J2277" s="1" t="s">
        <v>124</v>
      </c>
      <c r="K2277" s="9">
        <v>1650</v>
      </c>
      <c r="L2277" s="10">
        <f>K2277/ VLOOKUP(A2277,Indicators!$B$1:$V$7,21,FALSE)</f>
        <v>7.2181635242136579</v>
      </c>
      <c r="M2277" s="1" t="s">
        <v>251</v>
      </c>
      <c r="N2277" s="1" t="s">
        <v>71</v>
      </c>
      <c r="O2277" s="11"/>
      <c r="P2277" s="8" t="str">
        <f>IF(H2277="Y", K2277/VLOOKUP(A2277,Indicators!$B$1:$S$7,18,FALSE),"")</f>
        <v/>
      </c>
      <c r="Q2277" s="8" t="str">
        <f t="shared" si="0"/>
        <v/>
      </c>
      <c r="R2277" s="1" t="s">
        <v>98</v>
      </c>
      <c r="S2277" s="1" t="s">
        <v>90</v>
      </c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</row>
    <row r="2278" spans="1:76" x14ac:dyDescent="0.2">
      <c r="A2278" s="1" t="s">
        <v>20</v>
      </c>
      <c r="B2278" s="1" t="s">
        <v>278</v>
      </c>
      <c r="C2278" s="1" t="s">
        <v>285</v>
      </c>
      <c r="D2278" s="1" t="s">
        <v>122</v>
      </c>
      <c r="E2278" s="1" t="s">
        <v>2</v>
      </c>
      <c r="F2278" s="1" t="s">
        <v>508</v>
      </c>
      <c r="G2278" s="1" t="s">
        <v>107</v>
      </c>
      <c r="H2278" s="8"/>
      <c r="I2278" s="8">
        <v>2015</v>
      </c>
      <c r="J2278" s="1" t="s">
        <v>124</v>
      </c>
      <c r="K2278" s="9">
        <v>1710</v>
      </c>
      <c r="L2278" s="10">
        <f>K2278/ VLOOKUP(A2278,Indicators!$B$1:$V$7,21,FALSE)</f>
        <v>7.4806421978214273</v>
      </c>
      <c r="M2278" s="1" t="s">
        <v>170</v>
      </c>
      <c r="N2278" s="1" t="s">
        <v>71</v>
      </c>
      <c r="O2278" s="11"/>
      <c r="P2278" s="8" t="str">
        <f>IF(H2278="Y", K2278/VLOOKUP(A2278,Indicators!$B$1:$S$7,18,FALSE),"")</f>
        <v/>
      </c>
      <c r="Q2278" s="8" t="str">
        <f t="shared" si="0"/>
        <v/>
      </c>
      <c r="R2278" s="1" t="s">
        <v>98</v>
      </c>
      <c r="S2278" s="1" t="s">
        <v>58</v>
      </c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</row>
    <row r="2279" spans="1:76" x14ac:dyDescent="0.2">
      <c r="A2279" s="1" t="s">
        <v>20</v>
      </c>
      <c r="B2279" s="1" t="s">
        <v>278</v>
      </c>
      <c r="C2279" s="1" t="s">
        <v>279</v>
      </c>
      <c r="D2279" s="1" t="s">
        <v>122</v>
      </c>
      <c r="E2279" s="1" t="s">
        <v>2</v>
      </c>
      <c r="F2279" s="1" t="s">
        <v>508</v>
      </c>
      <c r="G2279" s="1" t="s">
        <v>107</v>
      </c>
      <c r="H2279" s="8"/>
      <c r="I2279" s="8">
        <v>2015</v>
      </c>
      <c r="J2279" s="1" t="s">
        <v>124</v>
      </c>
      <c r="K2279" s="9">
        <v>1860</v>
      </c>
      <c r="L2279" s="10">
        <f>K2279/ VLOOKUP(A2279,Indicators!$B$1:$V$7,21,FALSE)</f>
        <v>8.1368388818408501</v>
      </c>
      <c r="M2279" s="1" t="s">
        <v>219</v>
      </c>
      <c r="N2279" s="1" t="s">
        <v>71</v>
      </c>
      <c r="O2279" s="11"/>
      <c r="P2279" s="8" t="str">
        <f>IF(H2279="Y", K2279/VLOOKUP(A2279,Indicators!$B$1:$S$7,18,FALSE),"")</f>
        <v/>
      </c>
      <c r="Q2279" s="8" t="str">
        <f t="shared" si="0"/>
        <v/>
      </c>
      <c r="R2279" s="1" t="s">
        <v>98</v>
      </c>
      <c r="S2279" s="1" t="s">
        <v>90</v>
      </c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</row>
    <row r="2280" spans="1:76" x14ac:dyDescent="0.2">
      <c r="A2280" s="1" t="s">
        <v>20</v>
      </c>
      <c r="B2280" s="1" t="s">
        <v>278</v>
      </c>
      <c r="C2280" s="1" t="s">
        <v>281</v>
      </c>
      <c r="D2280" s="1" t="s">
        <v>122</v>
      </c>
      <c r="E2280" s="1" t="s">
        <v>2</v>
      </c>
      <c r="F2280" s="1" t="s">
        <v>508</v>
      </c>
      <c r="G2280" s="1" t="s">
        <v>107</v>
      </c>
      <c r="H2280" s="8"/>
      <c r="I2280" s="8">
        <v>2015</v>
      </c>
      <c r="J2280" s="1" t="s">
        <v>124</v>
      </c>
      <c r="K2280" s="9">
        <v>2120</v>
      </c>
      <c r="L2280" s="10">
        <f>K2280/ VLOOKUP(A2280,Indicators!$B$1:$V$7,21,FALSE)</f>
        <v>9.2742464674745175</v>
      </c>
      <c r="M2280" s="1" t="s">
        <v>170</v>
      </c>
      <c r="N2280" s="1" t="s">
        <v>71</v>
      </c>
      <c r="O2280" s="11"/>
      <c r="P2280" s="8" t="str">
        <f>IF(H2280="Y", K2280/VLOOKUP(A2280,Indicators!$B$1:$S$7,18,FALSE),"")</f>
        <v/>
      </c>
      <c r="Q2280" s="8" t="str">
        <f t="shared" si="0"/>
        <v/>
      </c>
      <c r="R2280" s="1" t="s">
        <v>99</v>
      </c>
      <c r="S2280" s="1" t="s">
        <v>68</v>
      </c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</row>
    <row r="2281" spans="1:76" x14ac:dyDescent="0.2">
      <c r="A2281" s="1" t="s">
        <v>20</v>
      </c>
      <c r="B2281" s="1" t="s">
        <v>278</v>
      </c>
      <c r="C2281" s="1" t="s">
        <v>283</v>
      </c>
      <c r="D2281" s="1" t="s">
        <v>122</v>
      </c>
      <c r="E2281" s="1" t="s">
        <v>2</v>
      </c>
      <c r="F2281" s="1" t="s">
        <v>508</v>
      </c>
      <c r="G2281" s="1" t="s">
        <v>107</v>
      </c>
      <c r="H2281" s="8"/>
      <c r="I2281" s="8">
        <v>2015</v>
      </c>
      <c r="J2281" s="1" t="s">
        <v>124</v>
      </c>
      <c r="K2281" s="9">
        <v>2150</v>
      </c>
      <c r="L2281" s="10">
        <f>K2281/ VLOOKUP(A2281,Indicators!$B$1:$V$7,21,FALSE)</f>
        <v>9.4054858042784026</v>
      </c>
      <c r="M2281" s="1" t="s">
        <v>170</v>
      </c>
      <c r="N2281" s="1" t="s">
        <v>71</v>
      </c>
      <c r="O2281" s="11"/>
      <c r="P2281" s="8" t="str">
        <f>IF(H2281="Y", K2281/VLOOKUP(A2281,Indicators!$B$1:$S$7,18,FALSE),"")</f>
        <v/>
      </c>
      <c r="Q2281" s="8" t="str">
        <f t="shared" si="0"/>
        <v/>
      </c>
      <c r="R2281" s="1" t="s">
        <v>98</v>
      </c>
      <c r="S2281" s="1" t="s">
        <v>90</v>
      </c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</row>
    <row r="2282" spans="1:76" x14ac:dyDescent="0.2">
      <c r="A2282" s="1" t="s">
        <v>20</v>
      </c>
      <c r="B2282" s="1" t="s">
        <v>278</v>
      </c>
      <c r="C2282" s="1" t="s">
        <v>280</v>
      </c>
      <c r="D2282" s="1" t="s">
        <v>122</v>
      </c>
      <c r="E2282" s="1" t="s">
        <v>2</v>
      </c>
      <c r="F2282" s="1" t="s">
        <v>508</v>
      </c>
      <c r="G2282" s="1" t="s">
        <v>107</v>
      </c>
      <c r="H2282" s="8"/>
      <c r="I2282" s="8">
        <v>2015</v>
      </c>
      <c r="J2282" s="1" t="s">
        <v>124</v>
      </c>
      <c r="K2282" s="9">
        <v>2560</v>
      </c>
      <c r="L2282" s="10">
        <f>K2282/ VLOOKUP(A2282,Indicators!$B$1:$V$7,21,FALSE)</f>
        <v>11.199090073931492</v>
      </c>
      <c r="M2282" s="1" t="s">
        <v>170</v>
      </c>
      <c r="N2282" s="1" t="s">
        <v>71</v>
      </c>
      <c r="O2282" s="11"/>
      <c r="P2282" s="8" t="str">
        <f>IF(H2282="Y", K2282/VLOOKUP(A2282,Indicators!$B$1:$S$7,18,FALSE),"")</f>
        <v/>
      </c>
      <c r="Q2282" s="8" t="str">
        <f t="shared" si="0"/>
        <v/>
      </c>
      <c r="R2282" s="1" t="s">
        <v>98</v>
      </c>
      <c r="S2282" s="1" t="s">
        <v>90</v>
      </c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</row>
    <row r="2283" spans="1:76" x14ac:dyDescent="0.2">
      <c r="A2283" s="1" t="s">
        <v>20</v>
      </c>
      <c r="B2283" s="1" t="s">
        <v>278</v>
      </c>
      <c r="C2283" s="1" t="s">
        <v>284</v>
      </c>
      <c r="D2283" s="1" t="s">
        <v>122</v>
      </c>
      <c r="E2283" s="1" t="s">
        <v>2</v>
      </c>
      <c r="F2283" s="1" t="s">
        <v>508</v>
      </c>
      <c r="G2283" s="1" t="s">
        <v>107</v>
      </c>
      <c r="H2283" s="8"/>
      <c r="I2283" s="8">
        <v>2015</v>
      </c>
      <c r="J2283" s="1" t="s">
        <v>124</v>
      </c>
      <c r="K2283" s="9">
        <v>2980</v>
      </c>
      <c r="L2283" s="10">
        <f>K2283/ VLOOKUP(A2283,Indicators!$B$1:$V$7,21,FALSE)</f>
        <v>13.036440789185878</v>
      </c>
      <c r="M2283" s="1" t="s">
        <v>170</v>
      </c>
      <c r="N2283" s="1" t="s">
        <v>71</v>
      </c>
      <c r="O2283" s="11"/>
      <c r="P2283" s="8" t="str">
        <f>IF(H2283="Y", K2283/VLOOKUP(A2283,Indicators!$B$1:$S$7,18,FALSE),"")</f>
        <v/>
      </c>
      <c r="Q2283" s="8" t="str">
        <f t="shared" si="0"/>
        <v/>
      </c>
      <c r="R2283" s="1" t="s">
        <v>98</v>
      </c>
      <c r="S2283" s="1" t="s">
        <v>29</v>
      </c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</row>
    <row r="2284" spans="1:76" x14ac:dyDescent="0.2">
      <c r="A2284" s="1" t="s">
        <v>20</v>
      </c>
      <c r="B2284" s="1" t="s">
        <v>278</v>
      </c>
      <c r="C2284" s="1" t="s">
        <v>279</v>
      </c>
      <c r="D2284" s="1" t="s">
        <v>122</v>
      </c>
      <c r="E2284" s="1" t="s">
        <v>2</v>
      </c>
      <c r="F2284" s="1" t="s">
        <v>508</v>
      </c>
      <c r="G2284" s="1" t="s">
        <v>107</v>
      </c>
      <c r="H2284" s="8"/>
      <c r="I2284" s="8">
        <v>2015</v>
      </c>
      <c r="J2284" s="1" t="s">
        <v>124</v>
      </c>
      <c r="K2284" s="9">
        <v>3860</v>
      </c>
      <c r="L2284" s="10">
        <f>K2284/ VLOOKUP(A2284,Indicators!$B$1:$V$7,21,FALSE)</f>
        <v>16.886128002099831</v>
      </c>
      <c r="M2284" s="1" t="s">
        <v>219</v>
      </c>
      <c r="N2284" s="1" t="s">
        <v>71</v>
      </c>
      <c r="O2284" s="11"/>
      <c r="P2284" s="8" t="str">
        <f>IF(H2284="Y", K2284/VLOOKUP(A2284,Indicators!$B$1:$S$7,18,FALSE),"")</f>
        <v/>
      </c>
      <c r="Q2284" s="8" t="str">
        <f t="shared" si="0"/>
        <v/>
      </c>
      <c r="R2284" s="1" t="s">
        <v>98</v>
      </c>
      <c r="S2284" s="1" t="s">
        <v>90</v>
      </c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</row>
    <row r="2285" spans="1:76" x14ac:dyDescent="0.2">
      <c r="A2285" s="1" t="s">
        <v>20</v>
      </c>
      <c r="B2285" s="1" t="s">
        <v>278</v>
      </c>
      <c r="C2285" s="1" t="s">
        <v>279</v>
      </c>
      <c r="D2285" s="1" t="s">
        <v>122</v>
      </c>
      <c r="E2285" s="1" t="s">
        <v>2</v>
      </c>
      <c r="F2285" s="1" t="s">
        <v>508</v>
      </c>
      <c r="G2285" s="1" t="s">
        <v>107</v>
      </c>
      <c r="H2285" s="8"/>
      <c r="I2285" s="8">
        <v>2015</v>
      </c>
      <c r="J2285" s="1" t="s">
        <v>124</v>
      </c>
      <c r="K2285" s="9">
        <v>4090</v>
      </c>
      <c r="L2285" s="10">
        <f>K2285/ VLOOKUP(A2285,Indicators!$B$1:$V$7,21,FALSE)</f>
        <v>17.892296250929611</v>
      </c>
      <c r="M2285" s="1" t="s">
        <v>251</v>
      </c>
      <c r="N2285" s="1" t="s">
        <v>71</v>
      </c>
      <c r="O2285" s="11"/>
      <c r="P2285" s="8" t="str">
        <f>IF(H2285="Y", K2285/VLOOKUP(A2285,Indicators!$B$1:$S$7,18,FALSE),"")</f>
        <v/>
      </c>
      <c r="Q2285" s="8" t="str">
        <f t="shared" si="0"/>
        <v/>
      </c>
      <c r="R2285" s="1" t="s">
        <v>98</v>
      </c>
      <c r="S2285" s="1" t="s">
        <v>90</v>
      </c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</row>
    <row r="2286" spans="1:76" x14ac:dyDescent="0.2">
      <c r="A2286" s="1" t="s">
        <v>20</v>
      </c>
      <c r="B2286" s="1" t="s">
        <v>278</v>
      </c>
      <c r="C2286" s="1" t="s">
        <v>280</v>
      </c>
      <c r="D2286" s="1" t="s">
        <v>122</v>
      </c>
      <c r="E2286" s="1" t="s">
        <v>2</v>
      </c>
      <c r="F2286" s="1" t="s">
        <v>508</v>
      </c>
      <c r="G2286" s="1" t="s">
        <v>107</v>
      </c>
      <c r="H2286" s="8"/>
      <c r="I2286" s="8">
        <v>2015</v>
      </c>
      <c r="J2286" s="1" t="s">
        <v>124</v>
      </c>
      <c r="K2286" s="9">
        <v>4980</v>
      </c>
      <c r="L2286" s="10">
        <f>K2286/ VLOOKUP(A2286,Indicators!$B$1:$V$7,21,FALSE)</f>
        <v>21.785729909444857</v>
      </c>
      <c r="M2286" s="1" t="s">
        <v>170</v>
      </c>
      <c r="N2286" s="1" t="s">
        <v>71</v>
      </c>
      <c r="O2286" s="11"/>
      <c r="P2286" s="8" t="str">
        <f>IF(H2286="Y", K2286/VLOOKUP(A2286,Indicators!$B$1:$S$7,18,FALSE),"")</f>
        <v/>
      </c>
      <c r="Q2286" s="8" t="str">
        <f t="shared" si="0"/>
        <v/>
      </c>
      <c r="R2286" s="1" t="s">
        <v>98</v>
      </c>
      <c r="S2286" s="1" t="s">
        <v>90</v>
      </c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</row>
    <row r="2287" spans="1:76" x14ac:dyDescent="0.2">
      <c r="A2287" s="1" t="s">
        <v>20</v>
      </c>
      <c r="B2287" s="1" t="s">
        <v>278</v>
      </c>
      <c r="C2287" s="1" t="s">
        <v>281</v>
      </c>
      <c r="D2287" s="1" t="s">
        <v>122</v>
      </c>
      <c r="E2287" s="1" t="s">
        <v>2</v>
      </c>
      <c r="F2287" s="1" t="s">
        <v>508</v>
      </c>
      <c r="G2287" s="1" t="s">
        <v>107</v>
      </c>
      <c r="H2287" s="8"/>
      <c r="I2287" s="8">
        <v>2015</v>
      </c>
      <c r="J2287" s="1" t="s">
        <v>124</v>
      </c>
      <c r="K2287" s="9">
        <v>5450</v>
      </c>
      <c r="L2287" s="10">
        <f>K2287/ VLOOKUP(A2287,Indicators!$B$1:$V$7,21,FALSE)</f>
        <v>23.841812852705718</v>
      </c>
      <c r="M2287" s="1" t="s">
        <v>170</v>
      </c>
      <c r="N2287" s="1" t="s">
        <v>71</v>
      </c>
      <c r="O2287" s="11"/>
      <c r="P2287" s="8" t="str">
        <f>IF(H2287="Y", K2287/VLOOKUP(A2287,Indicators!$B$1:$S$7,18,FALSE),"")</f>
        <v/>
      </c>
      <c r="Q2287" s="8" t="str">
        <f t="shared" si="0"/>
        <v/>
      </c>
      <c r="R2287" s="1" t="s">
        <v>99</v>
      </c>
      <c r="S2287" s="1" t="s">
        <v>68</v>
      </c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</row>
    <row r="2288" spans="1:76" x14ac:dyDescent="0.2">
      <c r="A2288" s="1" t="s">
        <v>20</v>
      </c>
      <c r="B2288" s="1" t="s">
        <v>278</v>
      </c>
      <c r="C2288" s="1" t="s">
        <v>282</v>
      </c>
      <c r="D2288" s="1" t="s">
        <v>122</v>
      </c>
      <c r="E2288" s="1" t="s">
        <v>2</v>
      </c>
      <c r="F2288" s="1" t="s">
        <v>508</v>
      </c>
      <c r="G2288" s="1" t="s">
        <v>107</v>
      </c>
      <c r="H2288" s="8"/>
      <c r="I2288" s="8">
        <v>2015</v>
      </c>
      <c r="J2288" s="1" t="s">
        <v>124</v>
      </c>
      <c r="K2288" s="9">
        <v>6090</v>
      </c>
      <c r="L2288" s="10">
        <f>K2288/ VLOOKUP(A2288,Indicators!$B$1:$V$7,21,FALSE)</f>
        <v>26.64158537118859</v>
      </c>
      <c r="M2288" s="1" t="s">
        <v>170</v>
      </c>
      <c r="N2288" s="1" t="s">
        <v>71</v>
      </c>
      <c r="O2288" s="11"/>
      <c r="P2288" s="8" t="str">
        <f>IF(H2288="Y", K2288/VLOOKUP(A2288,Indicators!$B$1:$S$7,18,FALSE),"")</f>
        <v/>
      </c>
      <c r="Q2288" s="8" t="str">
        <f t="shared" si="0"/>
        <v/>
      </c>
      <c r="R2288" s="1" t="s">
        <v>99</v>
      </c>
      <c r="S2288" s="1" t="s">
        <v>68</v>
      </c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</row>
    <row r="2289" spans="1:76" x14ac:dyDescent="0.2">
      <c r="A2289" s="1" t="s">
        <v>20</v>
      </c>
      <c r="B2289" s="1" t="s">
        <v>278</v>
      </c>
      <c r="C2289" s="1" t="s">
        <v>284</v>
      </c>
      <c r="D2289" s="1" t="s">
        <v>122</v>
      </c>
      <c r="E2289" s="1" t="s">
        <v>2</v>
      </c>
      <c r="F2289" s="1" t="s">
        <v>508</v>
      </c>
      <c r="G2289" s="1" t="s">
        <v>107</v>
      </c>
      <c r="H2289" s="8"/>
      <c r="I2289" s="8">
        <v>2015</v>
      </c>
      <c r="J2289" s="1" t="s">
        <v>124</v>
      </c>
      <c r="K2289" s="9">
        <v>6360</v>
      </c>
      <c r="L2289" s="10">
        <f>K2289/ VLOOKUP(A2289,Indicators!$B$1:$V$7,21,FALSE)</f>
        <v>27.822739402423554</v>
      </c>
      <c r="M2289" s="1" t="s">
        <v>170</v>
      </c>
      <c r="N2289" s="1" t="s">
        <v>71</v>
      </c>
      <c r="O2289" s="11"/>
      <c r="P2289" s="8" t="str">
        <f>IF(H2289="Y", K2289/VLOOKUP(A2289,Indicators!$B$1:$S$7,18,FALSE),"")</f>
        <v/>
      </c>
      <c r="Q2289" s="8" t="str">
        <f t="shared" si="0"/>
        <v/>
      </c>
      <c r="R2289" s="1" t="s">
        <v>98</v>
      </c>
      <c r="S2289" s="1" t="s">
        <v>29</v>
      </c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</row>
    <row r="2290" spans="1:76" x14ac:dyDescent="0.2">
      <c r="A2290" s="1" t="s">
        <v>20</v>
      </c>
      <c r="B2290" s="1" t="s">
        <v>278</v>
      </c>
      <c r="C2290" s="1" t="s">
        <v>285</v>
      </c>
      <c r="D2290" s="1" t="s">
        <v>122</v>
      </c>
      <c r="E2290" s="1" t="s">
        <v>2</v>
      </c>
      <c r="F2290" s="1" t="s">
        <v>508</v>
      </c>
      <c r="G2290" s="1" t="s">
        <v>107</v>
      </c>
      <c r="H2290" s="8"/>
      <c r="I2290" s="8">
        <v>2015</v>
      </c>
      <c r="J2290" s="1" t="s">
        <v>124</v>
      </c>
      <c r="K2290" s="9">
        <v>8540</v>
      </c>
      <c r="L2290" s="10">
        <f>K2290/ VLOOKUP(A2290,Indicators!$B$1:$V$7,21,FALSE)</f>
        <v>37.359464543505837</v>
      </c>
      <c r="M2290" s="1" t="s">
        <v>170</v>
      </c>
      <c r="N2290" s="1" t="s">
        <v>71</v>
      </c>
      <c r="O2290" s="11"/>
      <c r="P2290" s="8" t="str">
        <f>IF(H2290="Y", K2290/VLOOKUP(A2290,Indicators!$B$1:$S$7,18,FALSE),"")</f>
        <v/>
      </c>
      <c r="Q2290" s="8" t="str">
        <f t="shared" si="0"/>
        <v/>
      </c>
      <c r="R2290" s="1" t="s">
        <v>98</v>
      </c>
      <c r="S2290" s="1" t="s">
        <v>58</v>
      </c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</row>
    <row r="2291" spans="1:76" x14ac:dyDescent="0.2">
      <c r="A2291" s="1" t="s">
        <v>20</v>
      </c>
      <c r="B2291" s="1" t="s">
        <v>278</v>
      </c>
      <c r="C2291" s="1" t="s">
        <v>279</v>
      </c>
      <c r="D2291" s="1" t="s">
        <v>122</v>
      </c>
      <c r="E2291" s="1" t="s">
        <v>2</v>
      </c>
      <c r="F2291" s="1" t="s">
        <v>508</v>
      </c>
      <c r="G2291" s="1" t="s">
        <v>107</v>
      </c>
      <c r="H2291" s="8"/>
      <c r="I2291" s="8">
        <v>2015</v>
      </c>
      <c r="J2291" s="1" t="s">
        <v>124</v>
      </c>
      <c r="K2291" s="9">
        <v>9550</v>
      </c>
      <c r="L2291" s="10">
        <f>K2291/ VLOOKUP(A2291,Indicators!$B$1:$V$7,21,FALSE)</f>
        <v>41.777855549236627</v>
      </c>
      <c r="M2291" s="1" t="s">
        <v>219</v>
      </c>
      <c r="N2291" s="1" t="s">
        <v>71</v>
      </c>
      <c r="O2291" s="11"/>
      <c r="P2291" s="8" t="str">
        <f>IF(H2291="Y", K2291/VLOOKUP(A2291,Indicators!$B$1:$S$7,18,FALSE),"")</f>
        <v/>
      </c>
      <c r="Q2291" s="8" t="str">
        <f t="shared" si="0"/>
        <v/>
      </c>
      <c r="R2291" s="1" t="s">
        <v>98</v>
      </c>
      <c r="S2291" s="1" t="s">
        <v>90</v>
      </c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</row>
    <row r="2292" spans="1:76" x14ac:dyDescent="0.2">
      <c r="A2292" s="1" t="s">
        <v>20</v>
      </c>
      <c r="B2292" s="1" t="s">
        <v>278</v>
      </c>
      <c r="C2292" s="1" t="s">
        <v>283</v>
      </c>
      <c r="D2292" s="1" t="s">
        <v>122</v>
      </c>
      <c r="E2292" s="1" t="s">
        <v>2</v>
      </c>
      <c r="F2292" s="1" t="s">
        <v>508</v>
      </c>
      <c r="G2292" s="1" t="s">
        <v>107</v>
      </c>
      <c r="H2292" s="8"/>
      <c r="I2292" s="8">
        <v>2015</v>
      </c>
      <c r="J2292" s="1" t="s">
        <v>124</v>
      </c>
      <c r="K2292" s="9">
        <v>11100</v>
      </c>
      <c r="L2292" s="10">
        <f>K2292/ VLOOKUP(A2292,Indicators!$B$1:$V$7,21,FALSE)</f>
        <v>48.558554617437331</v>
      </c>
      <c r="M2292" s="1" t="s">
        <v>170</v>
      </c>
      <c r="N2292" s="1" t="s">
        <v>71</v>
      </c>
      <c r="O2292" s="11"/>
      <c r="P2292" s="8" t="str">
        <f>IF(H2292="Y", K2292/VLOOKUP(A2292,Indicators!$B$1:$S$7,18,FALSE),"")</f>
        <v/>
      </c>
      <c r="Q2292" s="8" t="str">
        <f t="shared" si="0"/>
        <v/>
      </c>
      <c r="R2292" s="1" t="s">
        <v>98</v>
      </c>
      <c r="S2292" s="1" t="s">
        <v>90</v>
      </c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</row>
    <row r="2293" spans="1:76" x14ac:dyDescent="0.2">
      <c r="A2293" s="1" t="s">
        <v>20</v>
      </c>
      <c r="B2293" s="1" t="s">
        <v>278</v>
      </c>
      <c r="C2293" s="1" t="s">
        <v>280</v>
      </c>
      <c r="D2293" s="1" t="s">
        <v>122</v>
      </c>
      <c r="E2293" s="1" t="s">
        <v>2</v>
      </c>
      <c r="F2293" s="1" t="s">
        <v>508</v>
      </c>
      <c r="G2293" s="1" t="s">
        <v>107</v>
      </c>
      <c r="H2293" s="8"/>
      <c r="I2293" s="8">
        <v>2015</v>
      </c>
      <c r="J2293" s="1" t="s">
        <v>124</v>
      </c>
      <c r="K2293" s="9">
        <v>11580</v>
      </c>
      <c r="L2293" s="10">
        <f>K2293/ VLOOKUP(A2293,Indicators!$B$1:$V$7,21,FALSE)</f>
        <v>50.658384006299485</v>
      </c>
      <c r="M2293" s="1" t="s">
        <v>170</v>
      </c>
      <c r="N2293" s="1" t="s">
        <v>71</v>
      </c>
      <c r="O2293" s="11"/>
      <c r="P2293" s="8" t="str">
        <f>IF(H2293="Y", K2293/VLOOKUP(A2293,Indicators!$B$1:$S$7,18,FALSE),"")</f>
        <v/>
      </c>
      <c r="Q2293" s="8" t="str">
        <f t="shared" si="0"/>
        <v/>
      </c>
      <c r="R2293" s="1" t="s">
        <v>98</v>
      </c>
      <c r="S2293" s="1" t="s">
        <v>90</v>
      </c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</row>
    <row r="2294" spans="1:76" x14ac:dyDescent="0.2">
      <c r="A2294" s="1" t="s">
        <v>20</v>
      </c>
      <c r="B2294" s="1" t="s">
        <v>278</v>
      </c>
      <c r="C2294" s="1" t="s">
        <v>282</v>
      </c>
      <c r="D2294" s="1" t="s">
        <v>122</v>
      </c>
      <c r="E2294" s="1" t="s">
        <v>2</v>
      </c>
      <c r="F2294" s="1" t="s">
        <v>508</v>
      </c>
      <c r="G2294" s="1" t="s">
        <v>107</v>
      </c>
      <c r="H2294" s="8"/>
      <c r="I2294" s="8">
        <v>2015</v>
      </c>
      <c r="J2294" s="1" t="s">
        <v>124</v>
      </c>
      <c r="K2294" s="9">
        <v>20420</v>
      </c>
      <c r="L2294" s="10">
        <f>K2294/ VLOOKUP(A2294,Indicators!$B$1:$V$7,21,FALSE)</f>
        <v>89.330241917844177</v>
      </c>
      <c r="M2294" s="1" t="s">
        <v>170</v>
      </c>
      <c r="N2294" s="1" t="s">
        <v>71</v>
      </c>
      <c r="O2294" s="11"/>
      <c r="P2294" s="8" t="str">
        <f>IF(H2294="Y", K2294/VLOOKUP(A2294,Indicators!$B$1:$S$7,18,FALSE),"")</f>
        <v/>
      </c>
      <c r="Q2294" s="8" t="str">
        <f t="shared" si="0"/>
        <v/>
      </c>
      <c r="R2294" s="1" t="s">
        <v>99</v>
      </c>
      <c r="S2294" s="1" t="s">
        <v>68</v>
      </c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</row>
    <row r="2295" spans="1:76" x14ac:dyDescent="0.2">
      <c r="A2295" s="1" t="s">
        <v>20</v>
      </c>
      <c r="B2295" s="1" t="s">
        <v>278</v>
      </c>
      <c r="C2295" s="1" t="s">
        <v>283</v>
      </c>
      <c r="D2295" s="1" t="s">
        <v>122</v>
      </c>
      <c r="E2295" s="1" t="s">
        <v>2</v>
      </c>
      <c r="F2295" s="1" t="s">
        <v>508</v>
      </c>
      <c r="G2295" s="1" t="s">
        <v>107</v>
      </c>
      <c r="H2295" s="8"/>
      <c r="I2295" s="8">
        <v>2015</v>
      </c>
      <c r="J2295" s="1" t="s">
        <v>124</v>
      </c>
      <c r="K2295" s="9">
        <v>27610</v>
      </c>
      <c r="L2295" s="10">
        <f>K2295/ VLOOKUP(A2295,Indicators!$B$1:$V$7,21,FALSE)</f>
        <v>120.7839363051752</v>
      </c>
      <c r="M2295" s="1" t="s">
        <v>170</v>
      </c>
      <c r="N2295" s="1" t="s">
        <v>71</v>
      </c>
      <c r="O2295" s="11"/>
      <c r="P2295" s="8" t="str">
        <f>IF(H2295="Y", K2295/VLOOKUP(A2295,Indicators!$B$1:$S$7,18,FALSE),"")</f>
        <v/>
      </c>
      <c r="Q2295" s="8" t="str">
        <f t="shared" si="0"/>
        <v/>
      </c>
      <c r="R2295" s="1" t="s">
        <v>98</v>
      </c>
      <c r="S2295" s="1" t="s">
        <v>90</v>
      </c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</row>
    <row r="2296" spans="1:76" x14ac:dyDescent="0.2">
      <c r="A2296" s="1" t="s">
        <v>20</v>
      </c>
      <c r="B2296" s="1" t="s">
        <v>278</v>
      </c>
      <c r="C2296" s="1" t="s">
        <v>285</v>
      </c>
      <c r="D2296" s="1" t="s">
        <v>122</v>
      </c>
      <c r="E2296" s="1" t="s">
        <v>2</v>
      </c>
      <c r="F2296" s="1" t="s">
        <v>508</v>
      </c>
      <c r="G2296" s="1" t="s">
        <v>107</v>
      </c>
      <c r="H2296" s="8"/>
      <c r="I2296" s="8">
        <v>2015</v>
      </c>
      <c r="J2296" s="1" t="s">
        <v>124</v>
      </c>
      <c r="K2296" s="9">
        <v>28400</v>
      </c>
      <c r="L2296" s="10">
        <f>K2296/ VLOOKUP(A2296,Indicators!$B$1:$V$7,21,FALSE)</f>
        <v>124.23990550767751</v>
      </c>
      <c r="M2296" s="1" t="s">
        <v>170</v>
      </c>
      <c r="N2296" s="1" t="s">
        <v>71</v>
      </c>
      <c r="O2296" s="11"/>
      <c r="P2296" s="8" t="str">
        <f>IF(H2296="Y", K2296/VLOOKUP(A2296,Indicators!$B$1:$S$7,18,FALSE),"")</f>
        <v/>
      </c>
      <c r="Q2296" s="8" t="str">
        <f t="shared" si="0"/>
        <v/>
      </c>
      <c r="R2296" s="1" t="s">
        <v>98</v>
      </c>
      <c r="S2296" s="1" t="s">
        <v>58</v>
      </c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</row>
    <row r="2297" spans="1:76" x14ac:dyDescent="0.2">
      <c r="A2297" s="1" t="s">
        <v>20</v>
      </c>
      <c r="B2297" s="1" t="s">
        <v>278</v>
      </c>
      <c r="C2297" s="1" t="s">
        <v>280</v>
      </c>
      <c r="D2297" s="1" t="s">
        <v>122</v>
      </c>
      <c r="E2297" s="1" t="s">
        <v>2</v>
      </c>
      <c r="F2297" s="1" t="s">
        <v>508</v>
      </c>
      <c r="G2297" s="1" t="s">
        <v>107</v>
      </c>
      <c r="H2297" s="8"/>
      <c r="I2297" s="8">
        <v>2015</v>
      </c>
      <c r="J2297" s="1" t="s">
        <v>124</v>
      </c>
      <c r="K2297" s="9">
        <v>29370</v>
      </c>
      <c r="L2297" s="10">
        <f>K2297/ VLOOKUP(A2297,Indicators!$B$1:$V$7,21,FALSE)</f>
        <v>128.48331073100312</v>
      </c>
      <c r="M2297" s="1" t="s">
        <v>170</v>
      </c>
      <c r="N2297" s="1" t="s">
        <v>71</v>
      </c>
      <c r="O2297" s="11"/>
      <c r="P2297" s="8" t="str">
        <f>IF(H2297="Y", K2297/VLOOKUP(A2297,Indicators!$B$1:$S$7,18,FALSE),"")</f>
        <v/>
      </c>
      <c r="Q2297" s="8" t="str">
        <f t="shared" si="0"/>
        <v/>
      </c>
      <c r="R2297" s="1" t="s">
        <v>98</v>
      </c>
      <c r="S2297" s="1" t="s">
        <v>90</v>
      </c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</row>
    <row r="2298" spans="1:76" x14ac:dyDescent="0.2">
      <c r="A2298" s="1" t="s">
        <v>20</v>
      </c>
      <c r="B2298" s="1" t="s">
        <v>278</v>
      </c>
      <c r="C2298" s="1" t="s">
        <v>279</v>
      </c>
      <c r="D2298" s="1" t="s">
        <v>122</v>
      </c>
      <c r="E2298" s="1" t="s">
        <v>2</v>
      </c>
      <c r="F2298" s="1" t="s">
        <v>508</v>
      </c>
      <c r="G2298" s="1" t="s">
        <v>107</v>
      </c>
      <c r="H2298" s="8"/>
      <c r="I2298" s="8">
        <v>2015</v>
      </c>
      <c r="J2298" s="1" t="s">
        <v>124</v>
      </c>
      <c r="K2298" s="9">
        <v>30320</v>
      </c>
      <c r="L2298" s="10">
        <f>K2298/ VLOOKUP(A2298,Indicators!$B$1:$V$7,21,FALSE)</f>
        <v>132.63922306312611</v>
      </c>
      <c r="M2298" s="1" t="s">
        <v>251</v>
      </c>
      <c r="N2298" s="1" t="s">
        <v>71</v>
      </c>
      <c r="O2298" s="11"/>
      <c r="P2298" s="8" t="str">
        <f>IF(H2298="Y", K2298/VLOOKUP(A2298,Indicators!$B$1:$S$7,18,FALSE),"")</f>
        <v/>
      </c>
      <c r="Q2298" s="8" t="str">
        <f t="shared" si="0"/>
        <v/>
      </c>
      <c r="R2298" s="1" t="s">
        <v>98</v>
      </c>
      <c r="S2298" s="1" t="s">
        <v>90</v>
      </c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</row>
    <row r="2299" spans="1:76" x14ac:dyDescent="0.2">
      <c r="A2299" s="1" t="s">
        <v>20</v>
      </c>
      <c r="B2299" s="1" t="s">
        <v>278</v>
      </c>
      <c r="C2299" s="1" t="s">
        <v>279</v>
      </c>
      <c r="D2299" s="1" t="s">
        <v>122</v>
      </c>
      <c r="E2299" s="1" t="s">
        <v>2</v>
      </c>
      <c r="F2299" s="1" t="s">
        <v>508</v>
      </c>
      <c r="G2299" s="1" t="s">
        <v>107</v>
      </c>
      <c r="H2299" s="8"/>
      <c r="I2299" s="8">
        <v>2015</v>
      </c>
      <c r="J2299" s="1" t="s">
        <v>124</v>
      </c>
      <c r="K2299" s="9">
        <v>34270</v>
      </c>
      <c r="L2299" s="10">
        <f>K2299/ VLOOKUP(A2299,Indicators!$B$1:$V$7,21,FALSE)</f>
        <v>149.91906907563759</v>
      </c>
      <c r="M2299" s="1" t="s">
        <v>251</v>
      </c>
      <c r="N2299" s="1" t="s">
        <v>71</v>
      </c>
      <c r="O2299" s="11"/>
      <c r="P2299" s="8" t="str">
        <f>IF(H2299="Y", K2299/VLOOKUP(A2299,Indicators!$B$1:$S$7,18,FALSE),"")</f>
        <v/>
      </c>
      <c r="Q2299" s="8" t="str">
        <f t="shared" si="0"/>
        <v/>
      </c>
      <c r="R2299" s="1" t="s">
        <v>98</v>
      </c>
      <c r="S2299" s="1" t="s">
        <v>90</v>
      </c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</row>
    <row r="2300" spans="1:76" x14ac:dyDescent="0.2">
      <c r="A2300" s="1" t="s">
        <v>20</v>
      </c>
      <c r="B2300" s="1" t="s">
        <v>278</v>
      </c>
      <c r="C2300" s="1" t="s">
        <v>280</v>
      </c>
      <c r="D2300" s="1" t="s">
        <v>122</v>
      </c>
      <c r="E2300" s="1" t="s">
        <v>2</v>
      </c>
      <c r="F2300" s="1" t="s">
        <v>508</v>
      </c>
      <c r="G2300" s="1" t="s">
        <v>107</v>
      </c>
      <c r="H2300" s="8"/>
      <c r="I2300" s="8">
        <v>2015</v>
      </c>
      <c r="J2300" s="1" t="s">
        <v>124</v>
      </c>
      <c r="K2300" s="9">
        <v>48480</v>
      </c>
      <c r="L2300" s="10">
        <f>K2300/ VLOOKUP(A2300,Indicators!$B$1:$V$7,21,FALSE)</f>
        <v>212.08276827507765</v>
      </c>
      <c r="M2300" s="1" t="s">
        <v>170</v>
      </c>
      <c r="N2300" s="1" t="s">
        <v>71</v>
      </c>
      <c r="O2300" s="11"/>
      <c r="P2300" s="8" t="str">
        <f>IF(H2300="Y", K2300/VLOOKUP(A2300,Indicators!$B$1:$S$7,18,FALSE),"")</f>
        <v/>
      </c>
      <c r="Q2300" s="8" t="str">
        <f t="shared" si="0"/>
        <v/>
      </c>
      <c r="R2300" s="1" t="s">
        <v>98</v>
      </c>
      <c r="S2300" s="1" t="s">
        <v>90</v>
      </c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</row>
    <row r="2301" spans="1:76" x14ac:dyDescent="0.2">
      <c r="A2301" s="1" t="s">
        <v>20</v>
      </c>
      <c r="B2301" s="1" t="s">
        <v>278</v>
      </c>
      <c r="C2301" s="1" t="s">
        <v>281</v>
      </c>
      <c r="D2301" s="1" t="s">
        <v>122</v>
      </c>
      <c r="E2301" s="1" t="s">
        <v>2</v>
      </c>
      <c r="F2301" s="1" t="s">
        <v>508</v>
      </c>
      <c r="G2301" s="1" t="s">
        <v>107</v>
      </c>
      <c r="H2301" s="8"/>
      <c r="I2301" s="8">
        <v>2015</v>
      </c>
      <c r="J2301" s="1" t="s">
        <v>124</v>
      </c>
      <c r="K2301" s="9">
        <v>50700</v>
      </c>
      <c r="L2301" s="10">
        <f>K2301/ VLOOKUP(A2301,Indicators!$B$1:$V$7,21,FALSE)</f>
        <v>221.79447919856511</v>
      </c>
      <c r="M2301" s="1" t="s">
        <v>170</v>
      </c>
      <c r="N2301" s="1" t="s">
        <v>71</v>
      </c>
      <c r="O2301" s="11"/>
      <c r="P2301" s="8" t="str">
        <f>IF(H2301="Y", K2301/VLOOKUP(A2301,Indicators!$B$1:$S$7,18,FALSE),"")</f>
        <v/>
      </c>
      <c r="Q2301" s="8" t="str">
        <f t="shared" si="0"/>
        <v/>
      </c>
      <c r="R2301" s="1" t="s">
        <v>99</v>
      </c>
      <c r="S2301" s="1" t="s">
        <v>68</v>
      </c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</row>
    <row r="2302" spans="1:76" x14ac:dyDescent="0.2">
      <c r="A2302" s="1" t="s">
        <v>20</v>
      </c>
      <c r="B2302" s="1" t="s">
        <v>278</v>
      </c>
      <c r="C2302" s="1" t="s">
        <v>281</v>
      </c>
      <c r="D2302" s="1" t="s">
        <v>122</v>
      </c>
      <c r="E2302" s="1" t="s">
        <v>2</v>
      </c>
      <c r="F2302" s="1" t="s">
        <v>508</v>
      </c>
      <c r="G2302" s="1" t="s">
        <v>107</v>
      </c>
      <c r="H2302" s="8"/>
      <c r="I2302" s="8">
        <v>2015</v>
      </c>
      <c r="J2302" s="1" t="s">
        <v>124</v>
      </c>
      <c r="K2302" s="9">
        <v>53780</v>
      </c>
      <c r="L2302" s="10">
        <f>K2302/ VLOOKUP(A2302,Indicators!$B$1:$V$7,21,FALSE)</f>
        <v>235.26838444376395</v>
      </c>
      <c r="M2302" s="1" t="s">
        <v>170</v>
      </c>
      <c r="N2302" s="1" t="s">
        <v>71</v>
      </c>
      <c r="O2302" s="11"/>
      <c r="P2302" s="8" t="str">
        <f>IF(H2302="Y", K2302/VLOOKUP(A2302,Indicators!$B$1:$S$7,18,FALSE),"")</f>
        <v/>
      </c>
      <c r="Q2302" s="8" t="str">
        <f t="shared" si="0"/>
        <v/>
      </c>
      <c r="R2302" s="1" t="s">
        <v>99</v>
      </c>
      <c r="S2302" s="1" t="s">
        <v>68</v>
      </c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</row>
    <row r="2303" spans="1:76" x14ac:dyDescent="0.2">
      <c r="A2303" s="1" t="s">
        <v>20</v>
      </c>
      <c r="B2303" s="1" t="s">
        <v>278</v>
      </c>
      <c r="C2303" s="1" t="s">
        <v>279</v>
      </c>
      <c r="D2303" s="1" t="s">
        <v>122</v>
      </c>
      <c r="E2303" s="1" t="s">
        <v>2</v>
      </c>
      <c r="F2303" s="1" t="s">
        <v>508</v>
      </c>
      <c r="G2303" s="1" t="s">
        <v>107</v>
      </c>
      <c r="H2303" s="8"/>
      <c r="I2303" s="8">
        <v>2015</v>
      </c>
      <c r="J2303" s="1" t="s">
        <v>124</v>
      </c>
      <c r="K2303" s="9">
        <v>57460</v>
      </c>
      <c r="L2303" s="10">
        <f>K2303/ VLOOKUP(A2303,Indicators!$B$1:$V$7,21,FALSE)</f>
        <v>251.36707642504047</v>
      </c>
      <c r="M2303" s="1" t="s">
        <v>251</v>
      </c>
      <c r="N2303" s="1" t="s">
        <v>71</v>
      </c>
      <c r="O2303" s="11"/>
      <c r="P2303" s="8" t="str">
        <f>IF(H2303="Y", K2303/VLOOKUP(A2303,Indicators!$B$1:$S$7,18,FALSE),"")</f>
        <v/>
      </c>
      <c r="Q2303" s="8" t="str">
        <f t="shared" si="0"/>
        <v/>
      </c>
      <c r="R2303" s="1" t="s">
        <v>98</v>
      </c>
      <c r="S2303" s="1" t="s">
        <v>90</v>
      </c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</row>
    <row r="2304" spans="1:76" x14ac:dyDescent="0.2">
      <c r="A2304" s="1" t="s">
        <v>20</v>
      </c>
      <c r="B2304" s="1" t="s">
        <v>278</v>
      </c>
      <c r="C2304" s="1" t="s">
        <v>284</v>
      </c>
      <c r="D2304" s="1" t="s">
        <v>122</v>
      </c>
      <c r="E2304" s="1" t="s">
        <v>2</v>
      </c>
      <c r="F2304" s="1" t="s">
        <v>508</v>
      </c>
      <c r="G2304" s="1" t="s">
        <v>107</v>
      </c>
      <c r="H2304" s="8"/>
      <c r="I2304" s="8">
        <v>2015</v>
      </c>
      <c r="J2304" s="1" t="s">
        <v>124</v>
      </c>
      <c r="K2304" s="9">
        <v>65010</v>
      </c>
      <c r="L2304" s="10">
        <f>K2304/ VLOOKUP(A2304,Indicators!$B$1:$V$7,21,FALSE)</f>
        <v>284.39564285401809</v>
      </c>
      <c r="M2304" s="1" t="s">
        <v>170</v>
      </c>
      <c r="N2304" s="1" t="s">
        <v>71</v>
      </c>
      <c r="O2304" s="11"/>
      <c r="P2304" s="8" t="str">
        <f>IF(H2304="Y", K2304/VLOOKUP(A2304,Indicators!$B$1:$S$7,18,FALSE),"")</f>
        <v/>
      </c>
      <c r="Q2304" s="8" t="str">
        <f t="shared" si="0"/>
        <v/>
      </c>
      <c r="R2304" s="1" t="s">
        <v>98</v>
      </c>
      <c r="S2304" s="1" t="s">
        <v>29</v>
      </c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</row>
    <row r="2305" spans="1:76" x14ac:dyDescent="0.2">
      <c r="A2305" s="1" t="s">
        <v>20</v>
      </c>
      <c r="B2305" s="1" t="s">
        <v>278</v>
      </c>
      <c r="C2305" s="1" t="s">
        <v>284</v>
      </c>
      <c r="D2305" s="1" t="s">
        <v>122</v>
      </c>
      <c r="E2305" s="1" t="s">
        <v>2</v>
      </c>
      <c r="F2305" s="1" t="s">
        <v>508</v>
      </c>
      <c r="G2305" s="1" t="s">
        <v>107</v>
      </c>
      <c r="H2305" s="8"/>
      <c r="I2305" s="8">
        <v>2015</v>
      </c>
      <c r="J2305" s="1" t="s">
        <v>124</v>
      </c>
      <c r="K2305" s="9">
        <v>66350</v>
      </c>
      <c r="L2305" s="10">
        <f>K2305/ VLOOKUP(A2305,Indicators!$B$1:$V$7,21,FALSE)</f>
        <v>290.2576665645916</v>
      </c>
      <c r="M2305" s="1" t="s">
        <v>170</v>
      </c>
      <c r="N2305" s="1" t="s">
        <v>71</v>
      </c>
      <c r="O2305" s="11"/>
      <c r="P2305" s="8" t="str">
        <f>IF(H2305="Y", K2305/VLOOKUP(A2305,Indicators!$B$1:$S$7,18,FALSE),"")</f>
        <v/>
      </c>
      <c r="Q2305" s="8" t="str">
        <f t="shared" si="0"/>
        <v/>
      </c>
      <c r="R2305" s="1" t="s">
        <v>98</v>
      </c>
      <c r="S2305" s="1" t="s">
        <v>29</v>
      </c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</row>
    <row r="2306" spans="1:76" x14ac:dyDescent="0.2">
      <c r="A2306" s="1" t="s">
        <v>20</v>
      </c>
      <c r="B2306" s="1" t="s">
        <v>278</v>
      </c>
      <c r="C2306" s="1" t="s">
        <v>279</v>
      </c>
      <c r="D2306" s="1" t="s">
        <v>122</v>
      </c>
      <c r="E2306" s="1" t="s">
        <v>2</v>
      </c>
      <c r="F2306" s="1" t="s">
        <v>508</v>
      </c>
      <c r="G2306" s="1" t="s">
        <v>107</v>
      </c>
      <c r="H2306" s="8"/>
      <c r="I2306" s="8">
        <v>2015</v>
      </c>
      <c r="J2306" s="1" t="s">
        <v>124</v>
      </c>
      <c r="K2306" s="9">
        <v>70750</v>
      </c>
      <c r="L2306" s="10">
        <f>K2306/ VLOOKUP(A2306,Indicators!$B$1:$V$7,21,FALSE)</f>
        <v>309.50610262916138</v>
      </c>
      <c r="M2306" s="1" t="s">
        <v>219</v>
      </c>
      <c r="N2306" s="1" t="s">
        <v>71</v>
      </c>
      <c r="O2306" s="11"/>
      <c r="P2306" s="8" t="str">
        <f>IF(H2306="Y", K2306/VLOOKUP(A2306,Indicators!$B$1:$S$7,18,FALSE),"")</f>
        <v/>
      </c>
      <c r="Q2306" s="8" t="str">
        <f t="shared" si="0"/>
        <v/>
      </c>
      <c r="R2306" s="1" t="s">
        <v>98</v>
      </c>
      <c r="S2306" s="1" t="s">
        <v>90</v>
      </c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</row>
    <row r="2307" spans="1:76" x14ac:dyDescent="0.2">
      <c r="A2307" s="1" t="s">
        <v>20</v>
      </c>
      <c r="B2307" s="1" t="s">
        <v>278</v>
      </c>
      <c r="C2307" s="1" t="s">
        <v>279</v>
      </c>
      <c r="D2307" s="1" t="s">
        <v>122</v>
      </c>
      <c r="E2307" s="1" t="s">
        <v>2</v>
      </c>
      <c r="F2307" s="1" t="s">
        <v>508</v>
      </c>
      <c r="G2307" s="1" t="s">
        <v>107</v>
      </c>
      <c r="H2307" s="8"/>
      <c r="I2307" s="8">
        <v>2015</v>
      </c>
      <c r="J2307" s="1" t="s">
        <v>124</v>
      </c>
      <c r="K2307" s="9">
        <v>79950</v>
      </c>
      <c r="L2307" s="10">
        <f>K2307/ VLOOKUP(A2307,Indicators!$B$1:$V$7,21,FALSE)</f>
        <v>349.75283258235265</v>
      </c>
      <c r="M2307" s="1" t="s">
        <v>219</v>
      </c>
      <c r="N2307" s="1" t="s">
        <v>71</v>
      </c>
      <c r="O2307" s="11"/>
      <c r="P2307" s="8" t="str">
        <f>IF(H2307="Y", K2307/VLOOKUP(A2307,Indicators!$B$1:$S$7,18,FALSE),"")</f>
        <v/>
      </c>
      <c r="Q2307" s="8" t="str">
        <f t="shared" si="0"/>
        <v/>
      </c>
      <c r="R2307" s="1" t="s">
        <v>98</v>
      </c>
      <c r="S2307" s="1" t="s">
        <v>90</v>
      </c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</row>
    <row r="2308" spans="1:76" x14ac:dyDescent="0.2">
      <c r="A2308" s="1" t="s">
        <v>20</v>
      </c>
      <c r="B2308" s="1" t="s">
        <v>278</v>
      </c>
      <c r="C2308" s="1" t="s">
        <v>281</v>
      </c>
      <c r="D2308" s="1" t="s">
        <v>122</v>
      </c>
      <c r="E2308" s="1" t="s">
        <v>2</v>
      </c>
      <c r="F2308" s="1" t="s">
        <v>508</v>
      </c>
      <c r="G2308" s="1" t="s">
        <v>107</v>
      </c>
      <c r="H2308" s="8"/>
      <c r="I2308" s="8">
        <v>2015</v>
      </c>
      <c r="J2308" s="1" t="s">
        <v>124</v>
      </c>
      <c r="K2308" s="9">
        <v>88840</v>
      </c>
      <c r="L2308" s="10">
        <f>K2308/ VLOOKUP(A2308,Indicators!$B$1:$V$7,21,FALSE)</f>
        <v>388.64342272190385</v>
      </c>
      <c r="M2308" s="1" t="s">
        <v>170</v>
      </c>
      <c r="N2308" s="1" t="s">
        <v>71</v>
      </c>
      <c r="O2308" s="11"/>
      <c r="P2308" s="8" t="str">
        <f>IF(H2308="Y", K2308/VLOOKUP(A2308,Indicators!$B$1:$S$7,18,FALSE),"")</f>
        <v/>
      </c>
      <c r="Q2308" s="8" t="str">
        <f t="shared" si="0"/>
        <v/>
      </c>
      <c r="R2308" s="1" t="s">
        <v>99</v>
      </c>
      <c r="S2308" s="1" t="s">
        <v>68</v>
      </c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</row>
    <row r="2309" spans="1:76" x14ac:dyDescent="0.2">
      <c r="A2309" s="1" t="s">
        <v>20</v>
      </c>
      <c r="B2309" s="1" t="s">
        <v>278</v>
      </c>
      <c r="C2309" s="1" t="s">
        <v>284</v>
      </c>
      <c r="D2309" s="1" t="s">
        <v>122</v>
      </c>
      <c r="E2309" s="1" t="s">
        <v>2</v>
      </c>
      <c r="F2309" s="1" t="s">
        <v>508</v>
      </c>
      <c r="G2309" s="1" t="s">
        <v>107</v>
      </c>
      <c r="H2309" s="8"/>
      <c r="I2309" s="8">
        <v>2015</v>
      </c>
      <c r="J2309" s="1" t="s">
        <v>124</v>
      </c>
      <c r="K2309" s="9">
        <v>113120</v>
      </c>
      <c r="L2309" s="10">
        <f>K2309/ VLOOKUP(A2309,Indicators!$B$1:$V$7,21,FALSE)</f>
        <v>494.85979264184783</v>
      </c>
      <c r="M2309" s="1" t="s">
        <v>170</v>
      </c>
      <c r="N2309" s="1" t="s">
        <v>71</v>
      </c>
      <c r="O2309" s="11"/>
      <c r="P2309" s="8" t="str">
        <f>IF(H2309="Y", K2309/VLOOKUP(A2309,Indicators!$B$1:$S$7,18,FALSE),"")</f>
        <v/>
      </c>
      <c r="Q2309" s="8" t="str">
        <f t="shared" si="0"/>
        <v/>
      </c>
      <c r="R2309" s="1" t="s">
        <v>98</v>
      </c>
      <c r="S2309" s="1" t="s">
        <v>29</v>
      </c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</row>
    <row r="2310" spans="1:76" x14ac:dyDescent="0.2">
      <c r="A2310" s="1" t="s">
        <v>20</v>
      </c>
      <c r="B2310" s="1" t="s">
        <v>278</v>
      </c>
      <c r="C2310" s="1" t="s">
        <v>279</v>
      </c>
      <c r="D2310" s="1" t="s">
        <v>122</v>
      </c>
      <c r="E2310" s="1" t="s">
        <v>2</v>
      </c>
      <c r="F2310" s="1" t="s">
        <v>508</v>
      </c>
      <c r="G2310" s="1" t="s">
        <v>107</v>
      </c>
      <c r="H2310" s="8"/>
      <c r="I2310" s="8">
        <v>2015</v>
      </c>
      <c r="J2310" s="1" t="s">
        <v>124</v>
      </c>
      <c r="K2310" s="9">
        <v>134050</v>
      </c>
      <c r="L2310" s="10">
        <f>K2310/ VLOOKUP(A2310,Indicators!$B$1:$V$7,21,FALSE)</f>
        <v>586.42110328535807</v>
      </c>
      <c r="M2310" s="1" t="s">
        <v>219</v>
      </c>
      <c r="N2310" s="1" t="s">
        <v>71</v>
      </c>
      <c r="O2310" s="11"/>
      <c r="P2310" s="8" t="str">
        <f>IF(H2310="Y", K2310/VLOOKUP(A2310,Indicators!$B$1:$S$7,18,FALSE),"")</f>
        <v/>
      </c>
      <c r="Q2310" s="8" t="str">
        <f t="shared" si="0"/>
        <v/>
      </c>
      <c r="R2310" s="1" t="s">
        <v>98</v>
      </c>
      <c r="S2310" s="1" t="s">
        <v>90</v>
      </c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</row>
    <row r="2311" spans="1:76" x14ac:dyDescent="0.2">
      <c r="A2311" s="1" t="s">
        <v>20</v>
      </c>
      <c r="B2311" s="1" t="s">
        <v>278</v>
      </c>
      <c r="C2311" s="1" t="s">
        <v>282</v>
      </c>
      <c r="D2311" s="1" t="s">
        <v>122</v>
      </c>
      <c r="E2311" s="1" t="s">
        <v>2</v>
      </c>
      <c r="F2311" s="1" t="s">
        <v>508</v>
      </c>
      <c r="G2311" s="1" t="s">
        <v>107</v>
      </c>
      <c r="H2311" s="8"/>
      <c r="I2311" s="8">
        <v>2015</v>
      </c>
      <c r="J2311" s="1" t="s">
        <v>124</v>
      </c>
      <c r="K2311" s="9">
        <v>138620</v>
      </c>
      <c r="L2311" s="10">
        <f>K2311/ VLOOKUP(A2311,Indicators!$B$1:$V$7,21,FALSE)</f>
        <v>606.41322892514984</v>
      </c>
      <c r="M2311" s="1" t="s">
        <v>170</v>
      </c>
      <c r="N2311" s="1" t="s">
        <v>71</v>
      </c>
      <c r="O2311" s="11"/>
      <c r="P2311" s="8" t="str">
        <f>IF(H2311="Y", K2311/VLOOKUP(A2311,Indicators!$B$1:$S$7,18,FALSE),"")</f>
        <v/>
      </c>
      <c r="Q2311" s="8" t="str">
        <f t="shared" si="0"/>
        <v/>
      </c>
      <c r="R2311" s="1" t="s">
        <v>99</v>
      </c>
      <c r="S2311" s="1" t="s">
        <v>68</v>
      </c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</row>
    <row r="2312" spans="1:76" x14ac:dyDescent="0.2">
      <c r="A2312" s="1" t="s">
        <v>20</v>
      </c>
      <c r="B2312" s="1" t="s">
        <v>278</v>
      </c>
      <c r="C2312" s="1" t="s">
        <v>282</v>
      </c>
      <c r="D2312" s="1" t="s">
        <v>122</v>
      </c>
      <c r="E2312" s="1" t="s">
        <v>2</v>
      </c>
      <c r="F2312" s="1" t="s">
        <v>508</v>
      </c>
      <c r="G2312" s="1" t="s">
        <v>107</v>
      </c>
      <c r="H2312" s="8"/>
      <c r="I2312" s="8">
        <v>2015</v>
      </c>
      <c r="J2312" s="1" t="s">
        <v>124</v>
      </c>
      <c r="K2312" s="9">
        <v>138830</v>
      </c>
      <c r="L2312" s="10">
        <f>K2312/ VLOOKUP(A2312,Indicators!$B$1:$V$7,21,FALSE)</f>
        <v>607.33190428277703</v>
      </c>
      <c r="M2312" s="1" t="s">
        <v>170</v>
      </c>
      <c r="N2312" s="1" t="s">
        <v>71</v>
      </c>
      <c r="O2312" s="11"/>
      <c r="P2312" s="8" t="str">
        <f>IF(H2312="Y", K2312/VLOOKUP(A2312,Indicators!$B$1:$S$7,18,FALSE),"")</f>
        <v/>
      </c>
      <c r="Q2312" s="8" t="str">
        <f t="shared" si="0"/>
        <v/>
      </c>
      <c r="R2312" s="1" t="s">
        <v>99</v>
      </c>
      <c r="S2312" s="1" t="s">
        <v>68</v>
      </c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</row>
    <row r="2313" spans="1:76" x14ac:dyDescent="0.2">
      <c r="A2313" s="1" t="s">
        <v>20</v>
      </c>
      <c r="B2313" s="1" t="s">
        <v>278</v>
      </c>
      <c r="C2313" s="1" t="s">
        <v>285</v>
      </c>
      <c r="D2313" s="1" t="s">
        <v>122</v>
      </c>
      <c r="E2313" s="1" t="s">
        <v>2</v>
      </c>
      <c r="F2313" s="1" t="s">
        <v>508</v>
      </c>
      <c r="G2313" s="1" t="s">
        <v>107</v>
      </c>
      <c r="H2313" s="8"/>
      <c r="I2313" s="8">
        <v>2015</v>
      </c>
      <c r="J2313" s="1" t="s">
        <v>124</v>
      </c>
      <c r="K2313" s="9">
        <v>165850</v>
      </c>
      <c r="L2313" s="10">
        <f>K2313/ VLOOKUP(A2313,Indicators!$B$1:$V$7,21,FALSE)</f>
        <v>725.53480029747584</v>
      </c>
      <c r="M2313" s="1" t="s">
        <v>170</v>
      </c>
      <c r="N2313" s="1" t="s">
        <v>71</v>
      </c>
      <c r="O2313" s="11"/>
      <c r="P2313" s="8" t="str">
        <f>IF(H2313="Y", K2313/VLOOKUP(A2313,Indicators!$B$1:$S$7,18,FALSE),"")</f>
        <v/>
      </c>
      <c r="Q2313" s="8" t="str">
        <f t="shared" si="0"/>
        <v/>
      </c>
      <c r="R2313" s="1" t="s">
        <v>98</v>
      </c>
      <c r="S2313" s="1" t="s">
        <v>58</v>
      </c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</row>
    <row r="2314" spans="1:76" x14ac:dyDescent="0.2">
      <c r="A2314" s="1" t="s">
        <v>20</v>
      </c>
      <c r="B2314" s="1" t="s">
        <v>278</v>
      </c>
      <c r="C2314" s="1" t="s">
        <v>282</v>
      </c>
      <c r="D2314" s="1" t="s">
        <v>122</v>
      </c>
      <c r="E2314" s="1" t="s">
        <v>2</v>
      </c>
      <c r="F2314" s="1" t="s">
        <v>508</v>
      </c>
      <c r="G2314" s="1" t="s">
        <v>107</v>
      </c>
      <c r="H2314" s="8"/>
      <c r="I2314" s="8">
        <v>2015</v>
      </c>
      <c r="J2314" s="1" t="s">
        <v>124</v>
      </c>
      <c r="K2314" s="9">
        <v>185600</v>
      </c>
      <c r="L2314" s="10">
        <f>K2314/ VLOOKUP(A2314,Indicators!$B$1:$V$7,21,FALSE)</f>
        <v>811.93403036003326</v>
      </c>
      <c r="M2314" s="1" t="s">
        <v>170</v>
      </c>
      <c r="N2314" s="1" t="s">
        <v>71</v>
      </c>
      <c r="O2314" s="11"/>
      <c r="P2314" s="8" t="str">
        <f>IF(H2314="Y", K2314/VLOOKUP(A2314,Indicators!$B$1:$S$7,18,FALSE),"")</f>
        <v/>
      </c>
      <c r="Q2314" s="8" t="str">
        <f t="shared" si="0"/>
        <v/>
      </c>
      <c r="R2314" s="1" t="s">
        <v>99</v>
      </c>
      <c r="S2314" s="1" t="s">
        <v>68</v>
      </c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</row>
    <row r="2315" spans="1:76" x14ac:dyDescent="0.2">
      <c r="A2315" s="1" t="s">
        <v>20</v>
      </c>
      <c r="B2315" s="1" t="s">
        <v>278</v>
      </c>
      <c r="C2315" s="1" t="s">
        <v>283</v>
      </c>
      <c r="D2315" s="1" t="s">
        <v>122</v>
      </c>
      <c r="E2315" s="1" t="s">
        <v>2</v>
      </c>
      <c r="F2315" s="1" t="s">
        <v>508</v>
      </c>
      <c r="G2315" s="1" t="s">
        <v>107</v>
      </c>
      <c r="H2315" s="8"/>
      <c r="I2315" s="8">
        <v>2015</v>
      </c>
      <c r="J2315" s="1" t="s">
        <v>124</v>
      </c>
      <c r="K2315" s="9">
        <v>192910</v>
      </c>
      <c r="L2315" s="10">
        <f>K2315/ VLOOKUP(A2315,Indicators!$B$1:$V$7,21,FALSE)</f>
        <v>843.91268209457985</v>
      </c>
      <c r="M2315" s="1" t="s">
        <v>170</v>
      </c>
      <c r="N2315" s="1" t="s">
        <v>71</v>
      </c>
      <c r="O2315" s="11"/>
      <c r="P2315" s="8" t="str">
        <f>IF(H2315="Y", K2315/VLOOKUP(A2315,Indicators!$B$1:$S$7,18,FALSE),"")</f>
        <v/>
      </c>
      <c r="Q2315" s="8" t="str">
        <f t="shared" si="0"/>
        <v/>
      </c>
      <c r="R2315" s="1" t="s">
        <v>98</v>
      </c>
      <c r="S2315" s="1" t="s">
        <v>90</v>
      </c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</row>
    <row r="2316" spans="1:76" x14ac:dyDescent="0.2">
      <c r="A2316" s="1" t="s">
        <v>20</v>
      </c>
      <c r="B2316" s="1" t="s">
        <v>278</v>
      </c>
      <c r="C2316" s="1" t="s">
        <v>285</v>
      </c>
      <c r="D2316" s="1" t="s">
        <v>122</v>
      </c>
      <c r="E2316" s="1" t="s">
        <v>2</v>
      </c>
      <c r="F2316" s="1" t="s">
        <v>508</v>
      </c>
      <c r="G2316" s="1" t="s">
        <v>107</v>
      </c>
      <c r="H2316" s="8"/>
      <c r="I2316" s="8">
        <v>2015</v>
      </c>
      <c r="J2316" s="1" t="s">
        <v>124</v>
      </c>
      <c r="K2316" s="9">
        <v>193580</v>
      </c>
      <c r="L2316" s="10">
        <f>K2316/ VLOOKUP(A2316,Indicators!$B$1:$V$7,21,FALSE)</f>
        <v>846.84369394986652</v>
      </c>
      <c r="M2316" s="1" t="s">
        <v>170</v>
      </c>
      <c r="N2316" s="1" t="s">
        <v>71</v>
      </c>
      <c r="O2316" s="11"/>
      <c r="P2316" s="8" t="str">
        <f>IF(H2316="Y", K2316/VLOOKUP(A2316,Indicators!$B$1:$S$7,18,FALSE),"")</f>
        <v/>
      </c>
      <c r="Q2316" s="8" t="str">
        <f t="shared" si="0"/>
        <v/>
      </c>
      <c r="R2316" s="1" t="s">
        <v>98</v>
      </c>
      <c r="S2316" s="1" t="s">
        <v>58</v>
      </c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</row>
    <row r="2317" spans="1:76" x14ac:dyDescent="0.2">
      <c r="A2317" s="1" t="s">
        <v>20</v>
      </c>
      <c r="B2317" s="1" t="s">
        <v>278</v>
      </c>
      <c r="C2317" s="1" t="s">
        <v>283</v>
      </c>
      <c r="D2317" s="1" t="s">
        <v>122</v>
      </c>
      <c r="E2317" s="1" t="s">
        <v>2</v>
      </c>
      <c r="F2317" s="1" t="s">
        <v>508</v>
      </c>
      <c r="G2317" s="1" t="s">
        <v>107</v>
      </c>
      <c r="H2317" s="8"/>
      <c r="I2317" s="8">
        <v>2015</v>
      </c>
      <c r="J2317" s="1" t="s">
        <v>124</v>
      </c>
      <c r="K2317" s="9">
        <v>227830</v>
      </c>
      <c r="L2317" s="10">
        <f>K2317/ VLOOKUP(A2317,Indicators!$B$1:$V$7,21,FALSE)</f>
        <v>996.67527013430163</v>
      </c>
      <c r="M2317" s="1" t="s">
        <v>170</v>
      </c>
      <c r="N2317" s="1" t="s">
        <v>71</v>
      </c>
      <c r="O2317" s="11"/>
      <c r="P2317" s="8" t="str">
        <f>IF(H2317="Y", K2317/VLOOKUP(A2317,Indicators!$B$1:$S$7,18,FALSE),"")</f>
        <v/>
      </c>
      <c r="Q2317" s="8" t="str">
        <f t="shared" si="0"/>
        <v/>
      </c>
      <c r="R2317" s="1" t="s">
        <v>98</v>
      </c>
      <c r="S2317" s="1" t="s">
        <v>90</v>
      </c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</row>
    <row r="2318" spans="1:76" x14ac:dyDescent="0.2">
      <c r="A2318" s="1" t="s">
        <v>20</v>
      </c>
      <c r="B2318" s="1" t="s">
        <v>278</v>
      </c>
      <c r="C2318" s="1" t="s">
        <v>283</v>
      </c>
      <c r="D2318" s="1" t="s">
        <v>122</v>
      </c>
      <c r="E2318" s="1" t="s">
        <v>2</v>
      </c>
      <c r="F2318" s="1" t="s">
        <v>508</v>
      </c>
      <c r="G2318" s="1" t="s">
        <v>107</v>
      </c>
      <c r="H2318" s="8"/>
      <c r="I2318" s="8">
        <v>2015</v>
      </c>
      <c r="J2318" s="1" t="s">
        <v>124</v>
      </c>
      <c r="K2318" s="9">
        <v>335830</v>
      </c>
      <c r="L2318" s="10">
        <f>K2318/ VLOOKUP(A2318,Indicators!$B$1:$V$7,21,FALSE)</f>
        <v>1469.1368826282865</v>
      </c>
      <c r="M2318" s="1" t="s">
        <v>170</v>
      </c>
      <c r="N2318" s="1" t="s">
        <v>71</v>
      </c>
      <c r="O2318" s="11"/>
      <c r="P2318" s="8" t="str">
        <f>IF(H2318="Y", K2318/VLOOKUP(A2318,Indicators!$B$1:$S$7,18,FALSE),"")</f>
        <v/>
      </c>
      <c r="Q2318" s="8" t="str">
        <f t="shared" si="0"/>
        <v/>
      </c>
      <c r="R2318" s="1" t="s">
        <v>98</v>
      </c>
      <c r="S2318" s="1" t="s">
        <v>90</v>
      </c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</row>
    <row r="2319" spans="1:76" x14ac:dyDescent="0.2">
      <c r="A2319" s="1" t="s">
        <v>20</v>
      </c>
      <c r="B2319" s="1" t="s">
        <v>278</v>
      </c>
      <c r="C2319" s="1" t="s">
        <v>285</v>
      </c>
      <c r="D2319" s="1" t="s">
        <v>122</v>
      </c>
      <c r="E2319" s="1" t="s">
        <v>2</v>
      </c>
      <c r="F2319" s="1" t="s">
        <v>508</v>
      </c>
      <c r="G2319" s="1" t="s">
        <v>107</v>
      </c>
      <c r="H2319" s="8"/>
      <c r="I2319" s="8">
        <v>2015</v>
      </c>
      <c r="J2319" s="1" t="s">
        <v>124</v>
      </c>
      <c r="K2319" s="9">
        <v>417920</v>
      </c>
      <c r="L2319" s="10">
        <f>K2319/ VLOOKUP(A2319,Indicators!$B$1:$V$7,21,FALSE)</f>
        <v>1828.2514545693161</v>
      </c>
      <c r="M2319" s="1" t="s">
        <v>170</v>
      </c>
      <c r="N2319" s="1" t="s">
        <v>71</v>
      </c>
      <c r="O2319" s="11"/>
      <c r="P2319" s="8" t="str">
        <f>IF(H2319="Y", K2319/VLOOKUP(A2319,Indicators!$B$1:$S$7,18,FALSE),"")</f>
        <v/>
      </c>
      <c r="Q2319" s="8" t="str">
        <f t="shared" si="0"/>
        <v/>
      </c>
      <c r="R2319" s="1" t="s">
        <v>98</v>
      </c>
      <c r="S2319" s="1" t="s">
        <v>58</v>
      </c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</row>
    <row r="2320" spans="1:76" x14ac:dyDescent="0.2">
      <c r="A2320" s="1" t="s">
        <v>20</v>
      </c>
      <c r="B2320" s="1" t="s">
        <v>286</v>
      </c>
      <c r="C2320" s="1" t="s">
        <v>287</v>
      </c>
      <c r="D2320" s="1" t="s">
        <v>128</v>
      </c>
      <c r="E2320" s="1" t="s">
        <v>2</v>
      </c>
      <c r="F2320" s="1" t="s">
        <v>508</v>
      </c>
      <c r="G2320" s="1" t="s">
        <v>107</v>
      </c>
      <c r="H2320" s="8"/>
      <c r="I2320" s="8">
        <v>2015</v>
      </c>
      <c r="J2320" s="1" t="s">
        <v>124</v>
      </c>
      <c r="K2320" s="8">
        <v>280</v>
      </c>
      <c r="L2320" s="10">
        <f>K2320/ VLOOKUP(A2320,Indicators!$B$1:$V$7,21,FALSE)</f>
        <v>1.224900476836257</v>
      </c>
      <c r="M2320" s="1" t="s">
        <v>170</v>
      </c>
      <c r="N2320" s="1" t="s">
        <v>71</v>
      </c>
      <c r="O2320" s="11"/>
      <c r="P2320" s="8" t="str">
        <f>IF(H2320="Y", K2320/VLOOKUP(A2320,Indicators!$B$1:$S$7,18,FALSE),"")</f>
        <v/>
      </c>
      <c r="Q2320" s="8" t="str">
        <f t="shared" si="0"/>
        <v/>
      </c>
      <c r="R2320" s="1" t="s">
        <v>95</v>
      </c>
      <c r="S2320" s="1" t="s">
        <v>84</v>
      </c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</row>
    <row r="2321" spans="1:76" x14ac:dyDescent="0.2">
      <c r="A2321" s="1" t="s">
        <v>20</v>
      </c>
      <c r="B2321" s="1" t="s">
        <v>286</v>
      </c>
      <c r="C2321" s="1" t="s">
        <v>290</v>
      </c>
      <c r="D2321" s="1" t="s">
        <v>128</v>
      </c>
      <c r="E2321" s="1" t="s">
        <v>2</v>
      </c>
      <c r="F2321" s="1" t="s">
        <v>508</v>
      </c>
      <c r="G2321" s="1" t="s">
        <v>107</v>
      </c>
      <c r="H2321" s="8"/>
      <c r="I2321" s="8">
        <v>2015</v>
      </c>
      <c r="J2321" s="1" t="s">
        <v>124</v>
      </c>
      <c r="K2321" s="8">
        <v>390</v>
      </c>
      <c r="L2321" s="10">
        <f>K2321/ VLOOKUP(A2321,Indicators!$B$1:$V$7,21,FALSE)</f>
        <v>1.7061113784505009</v>
      </c>
      <c r="M2321" s="1" t="s">
        <v>170</v>
      </c>
      <c r="N2321" s="1" t="s">
        <v>71</v>
      </c>
      <c r="O2321" s="11"/>
      <c r="P2321" s="8" t="str">
        <f>IF(H2321="Y", K2321/VLOOKUP(A2321,Indicators!$B$1:$S$7,18,FALSE),"")</f>
        <v/>
      </c>
      <c r="Q2321" s="8" t="str">
        <f t="shared" si="0"/>
        <v/>
      </c>
      <c r="R2321" s="1" t="s">
        <v>95</v>
      </c>
      <c r="S2321" s="1" t="s">
        <v>84</v>
      </c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</row>
    <row r="2322" spans="1:76" x14ac:dyDescent="0.2">
      <c r="A2322" s="1" t="s">
        <v>20</v>
      </c>
      <c r="B2322" s="1" t="s">
        <v>286</v>
      </c>
      <c r="C2322" s="1" t="s">
        <v>509</v>
      </c>
      <c r="D2322" s="1" t="s">
        <v>128</v>
      </c>
      <c r="E2322" s="1" t="s">
        <v>2</v>
      </c>
      <c r="F2322" s="1" t="s">
        <v>508</v>
      </c>
      <c r="G2322" s="1" t="s">
        <v>107</v>
      </c>
      <c r="H2322" s="8"/>
      <c r="I2322" s="8">
        <v>2015</v>
      </c>
      <c r="J2322" s="1" t="s">
        <v>124</v>
      </c>
      <c r="K2322" s="8">
        <v>660</v>
      </c>
      <c r="L2322" s="10">
        <f>K2322/ VLOOKUP(A2322,Indicators!$B$1:$V$7,21,FALSE)</f>
        <v>2.8872654096854631</v>
      </c>
      <c r="M2322" s="1" t="s">
        <v>170</v>
      </c>
      <c r="N2322" s="1" t="s">
        <v>71</v>
      </c>
      <c r="O2322" s="11"/>
      <c r="P2322" s="8" t="str">
        <f>IF(H2322="Y", K2322/VLOOKUP(A2322,Indicators!$B$1:$S$7,18,FALSE),"")</f>
        <v/>
      </c>
      <c r="Q2322" s="8" t="str">
        <f t="shared" si="0"/>
        <v/>
      </c>
      <c r="R2322" s="1" t="s">
        <v>95</v>
      </c>
      <c r="S2322" s="1" t="s">
        <v>84</v>
      </c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</row>
    <row r="2323" spans="1:76" x14ac:dyDescent="0.2">
      <c r="A2323" s="1" t="s">
        <v>20</v>
      </c>
      <c r="B2323" s="1" t="s">
        <v>286</v>
      </c>
      <c r="C2323" s="1" t="s">
        <v>510</v>
      </c>
      <c r="D2323" s="1" t="s">
        <v>128</v>
      </c>
      <c r="E2323" s="1" t="s">
        <v>2</v>
      </c>
      <c r="F2323" s="1" t="s">
        <v>508</v>
      </c>
      <c r="G2323" s="1" t="s">
        <v>107</v>
      </c>
      <c r="H2323" s="8"/>
      <c r="I2323" s="8">
        <v>2015</v>
      </c>
      <c r="J2323" s="1" t="s">
        <v>124</v>
      </c>
      <c r="K2323" s="8">
        <v>720</v>
      </c>
      <c r="L2323" s="10">
        <f>K2323/ VLOOKUP(A2323,Indicators!$B$1:$V$7,21,FALSE)</f>
        <v>3.1497440832932324</v>
      </c>
      <c r="M2323" s="1" t="s">
        <v>170</v>
      </c>
      <c r="N2323" s="1" t="s">
        <v>71</v>
      </c>
      <c r="O2323" s="11"/>
      <c r="P2323" s="8" t="str">
        <f>IF(H2323="Y", K2323/VLOOKUP(A2323,Indicators!$B$1:$S$7,18,FALSE),"")</f>
        <v/>
      </c>
      <c r="Q2323" s="8" t="str">
        <f t="shared" si="0"/>
        <v/>
      </c>
      <c r="R2323" s="1" t="s">
        <v>95</v>
      </c>
      <c r="S2323" s="1" t="s">
        <v>84</v>
      </c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</row>
    <row r="2324" spans="1:76" x14ac:dyDescent="0.2">
      <c r="A2324" s="1" t="s">
        <v>20</v>
      </c>
      <c r="B2324" s="1" t="s">
        <v>286</v>
      </c>
      <c r="C2324" s="1" t="s">
        <v>288</v>
      </c>
      <c r="D2324" s="1" t="s">
        <v>128</v>
      </c>
      <c r="E2324" s="1" t="s">
        <v>2</v>
      </c>
      <c r="F2324" s="1" t="s">
        <v>508</v>
      </c>
      <c r="G2324" s="1" t="s">
        <v>107</v>
      </c>
      <c r="H2324" s="8"/>
      <c r="I2324" s="8">
        <v>2015</v>
      </c>
      <c r="J2324" s="1" t="s">
        <v>124</v>
      </c>
      <c r="K2324" s="8">
        <v>770</v>
      </c>
      <c r="L2324" s="10">
        <f>K2324/ VLOOKUP(A2324,Indicators!$B$1:$V$7,21,FALSE)</f>
        <v>3.3684763112997067</v>
      </c>
      <c r="M2324" s="1" t="s">
        <v>170</v>
      </c>
      <c r="N2324" s="1" t="s">
        <v>71</v>
      </c>
      <c r="O2324" s="11"/>
      <c r="P2324" s="8" t="str">
        <f>IF(H2324="Y", K2324/VLOOKUP(A2324,Indicators!$B$1:$S$7,18,FALSE),"")</f>
        <v/>
      </c>
      <c r="Q2324" s="8" t="str">
        <f t="shared" si="0"/>
        <v/>
      </c>
      <c r="R2324" s="1" t="s">
        <v>95</v>
      </c>
      <c r="S2324" s="1" t="s">
        <v>84</v>
      </c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</row>
    <row r="2325" spans="1:76" x14ac:dyDescent="0.2">
      <c r="A2325" s="1" t="s">
        <v>20</v>
      </c>
      <c r="B2325" s="1" t="s">
        <v>286</v>
      </c>
      <c r="C2325" s="1" t="s">
        <v>289</v>
      </c>
      <c r="D2325" s="1" t="s">
        <v>128</v>
      </c>
      <c r="E2325" s="1" t="s">
        <v>2</v>
      </c>
      <c r="F2325" s="1" t="s">
        <v>508</v>
      </c>
      <c r="G2325" s="1" t="s">
        <v>107</v>
      </c>
      <c r="H2325" s="8"/>
      <c r="I2325" s="8">
        <v>2015</v>
      </c>
      <c r="J2325" s="1" t="s">
        <v>124</v>
      </c>
      <c r="K2325" s="8">
        <v>830</v>
      </c>
      <c r="L2325" s="10">
        <f>K2325/ VLOOKUP(A2325,Indicators!$B$1:$V$7,21,FALSE)</f>
        <v>3.630954984907476</v>
      </c>
      <c r="M2325" s="1" t="s">
        <v>170</v>
      </c>
      <c r="N2325" s="1" t="s">
        <v>71</v>
      </c>
      <c r="O2325" s="11"/>
      <c r="P2325" s="8" t="str">
        <f>IF(H2325="Y", K2325/VLOOKUP(A2325,Indicators!$B$1:$S$7,18,FALSE),"")</f>
        <v/>
      </c>
      <c r="Q2325" s="8" t="str">
        <f t="shared" si="0"/>
        <v/>
      </c>
      <c r="R2325" s="1" t="s">
        <v>95</v>
      </c>
      <c r="S2325" s="1" t="s">
        <v>84</v>
      </c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</row>
    <row r="2326" spans="1:76" x14ac:dyDescent="0.2">
      <c r="A2326" s="1" t="s">
        <v>20</v>
      </c>
      <c r="B2326" s="1" t="s">
        <v>286</v>
      </c>
      <c r="C2326" s="1" t="s">
        <v>287</v>
      </c>
      <c r="D2326" s="1" t="s">
        <v>128</v>
      </c>
      <c r="E2326" s="1" t="s">
        <v>2</v>
      </c>
      <c r="F2326" s="1" t="s">
        <v>508</v>
      </c>
      <c r="G2326" s="1" t="s">
        <v>107</v>
      </c>
      <c r="H2326" s="8"/>
      <c r="I2326" s="8">
        <v>2015</v>
      </c>
      <c r="J2326" s="1" t="s">
        <v>124</v>
      </c>
      <c r="K2326" s="9">
        <v>1030</v>
      </c>
      <c r="L2326" s="10">
        <f>K2326/ VLOOKUP(A2326,Indicators!$B$1:$V$7,21,FALSE)</f>
        <v>4.5058838969333737</v>
      </c>
      <c r="M2326" s="1" t="s">
        <v>293</v>
      </c>
      <c r="N2326" s="1" t="s">
        <v>71</v>
      </c>
      <c r="O2326" s="11"/>
      <c r="P2326" s="8" t="str">
        <f>IF(H2326="Y", K2326/VLOOKUP(A2326,Indicators!$B$1:$S$7,18,FALSE),"")</f>
        <v/>
      </c>
      <c r="Q2326" s="8" t="str">
        <f t="shared" si="0"/>
        <v/>
      </c>
      <c r="R2326" s="1" t="s">
        <v>95</v>
      </c>
      <c r="S2326" s="1" t="s">
        <v>84</v>
      </c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</row>
    <row r="2327" spans="1:76" x14ac:dyDescent="0.2">
      <c r="A2327" s="1" t="s">
        <v>20</v>
      </c>
      <c r="B2327" s="1" t="s">
        <v>286</v>
      </c>
      <c r="C2327" s="1" t="s">
        <v>291</v>
      </c>
      <c r="D2327" s="1" t="s">
        <v>128</v>
      </c>
      <c r="E2327" s="1" t="s">
        <v>2</v>
      </c>
      <c r="F2327" s="1" t="s">
        <v>508</v>
      </c>
      <c r="G2327" s="1" t="s">
        <v>107</v>
      </c>
      <c r="H2327" s="8"/>
      <c r="I2327" s="8">
        <v>2015</v>
      </c>
      <c r="J2327" s="1" t="s">
        <v>124</v>
      </c>
      <c r="K2327" s="9">
        <v>1210</v>
      </c>
      <c r="L2327" s="10">
        <f>K2327/ VLOOKUP(A2327,Indicators!$B$1:$V$7,21,FALSE)</f>
        <v>5.2933199177566825</v>
      </c>
      <c r="M2327" s="1" t="s">
        <v>170</v>
      </c>
      <c r="N2327" s="1" t="s">
        <v>71</v>
      </c>
      <c r="O2327" s="11"/>
      <c r="P2327" s="8" t="str">
        <f>IF(H2327="Y", K2327/VLOOKUP(A2327,Indicators!$B$1:$S$7,18,FALSE),"")</f>
        <v/>
      </c>
      <c r="Q2327" s="8" t="str">
        <f t="shared" si="0"/>
        <v/>
      </c>
      <c r="R2327" s="1" t="s">
        <v>95</v>
      </c>
      <c r="S2327" s="1" t="s">
        <v>84</v>
      </c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</row>
    <row r="2328" spans="1:76" x14ac:dyDescent="0.2">
      <c r="A2328" s="1" t="s">
        <v>20</v>
      </c>
      <c r="B2328" s="1" t="s">
        <v>286</v>
      </c>
      <c r="C2328" s="1" t="s">
        <v>290</v>
      </c>
      <c r="D2328" s="1" t="s">
        <v>128</v>
      </c>
      <c r="E2328" s="1" t="s">
        <v>2</v>
      </c>
      <c r="F2328" s="1" t="s">
        <v>508</v>
      </c>
      <c r="G2328" s="1" t="s">
        <v>107</v>
      </c>
      <c r="H2328" s="8"/>
      <c r="I2328" s="8">
        <v>2015</v>
      </c>
      <c r="J2328" s="1" t="s">
        <v>124</v>
      </c>
      <c r="K2328" s="9">
        <v>1490</v>
      </c>
      <c r="L2328" s="10">
        <f>K2328/ VLOOKUP(A2328,Indicators!$B$1:$V$7,21,FALSE)</f>
        <v>6.5182203945929391</v>
      </c>
      <c r="M2328" s="1" t="s">
        <v>293</v>
      </c>
      <c r="N2328" s="1" t="s">
        <v>71</v>
      </c>
      <c r="O2328" s="11"/>
      <c r="P2328" s="8" t="str">
        <f>IF(H2328="Y", K2328/VLOOKUP(A2328,Indicators!$B$1:$S$7,18,FALSE),"")</f>
        <v/>
      </c>
      <c r="Q2328" s="8" t="str">
        <f t="shared" si="0"/>
        <v/>
      </c>
      <c r="R2328" s="1" t="s">
        <v>95</v>
      </c>
      <c r="S2328" s="1" t="s">
        <v>84</v>
      </c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</row>
    <row r="2329" spans="1:76" x14ac:dyDescent="0.2">
      <c r="A2329" s="1" t="s">
        <v>20</v>
      </c>
      <c r="B2329" s="1" t="s">
        <v>286</v>
      </c>
      <c r="C2329" s="1" t="s">
        <v>287</v>
      </c>
      <c r="D2329" s="1" t="s">
        <v>128</v>
      </c>
      <c r="E2329" s="1" t="s">
        <v>2</v>
      </c>
      <c r="F2329" s="1" t="s">
        <v>508</v>
      </c>
      <c r="G2329" s="1" t="s">
        <v>107</v>
      </c>
      <c r="H2329" s="8"/>
      <c r="I2329" s="8">
        <v>2015</v>
      </c>
      <c r="J2329" s="1" t="s">
        <v>124</v>
      </c>
      <c r="K2329" s="9">
        <v>1860</v>
      </c>
      <c r="L2329" s="10">
        <f>K2329/ VLOOKUP(A2329,Indicators!$B$1:$V$7,21,FALSE)</f>
        <v>8.1368388818408501</v>
      </c>
      <c r="M2329" s="1" t="s">
        <v>170</v>
      </c>
      <c r="N2329" s="1" t="s">
        <v>71</v>
      </c>
      <c r="O2329" s="11"/>
      <c r="P2329" s="8" t="str">
        <f>IF(H2329="Y", K2329/VLOOKUP(A2329,Indicators!$B$1:$S$7,18,FALSE),"")</f>
        <v/>
      </c>
      <c r="Q2329" s="8" t="str">
        <f t="shared" si="0"/>
        <v/>
      </c>
      <c r="R2329" s="1" t="s">
        <v>95</v>
      </c>
      <c r="S2329" s="1" t="s">
        <v>84</v>
      </c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</row>
    <row r="2330" spans="1:76" x14ac:dyDescent="0.2">
      <c r="A2330" s="1" t="s">
        <v>20</v>
      </c>
      <c r="B2330" s="1" t="s">
        <v>286</v>
      </c>
      <c r="C2330" s="1" t="s">
        <v>510</v>
      </c>
      <c r="D2330" s="1" t="s">
        <v>128</v>
      </c>
      <c r="E2330" s="1" t="s">
        <v>2</v>
      </c>
      <c r="F2330" s="1" t="s">
        <v>508</v>
      </c>
      <c r="G2330" s="1" t="s">
        <v>107</v>
      </c>
      <c r="H2330" s="8"/>
      <c r="I2330" s="8">
        <v>2015</v>
      </c>
      <c r="J2330" s="1" t="s">
        <v>124</v>
      </c>
      <c r="K2330" s="9">
        <v>2700</v>
      </c>
      <c r="L2330" s="10">
        <f>K2330/ VLOOKUP(A2330,Indicators!$B$1:$V$7,21,FALSE)</f>
        <v>11.811540312349621</v>
      </c>
      <c r="M2330" s="1" t="s">
        <v>293</v>
      </c>
      <c r="N2330" s="1" t="s">
        <v>71</v>
      </c>
      <c r="O2330" s="11"/>
      <c r="P2330" s="8" t="str">
        <f>IF(H2330="Y", K2330/VLOOKUP(A2330,Indicators!$B$1:$S$7,18,FALSE),"")</f>
        <v/>
      </c>
      <c r="Q2330" s="8" t="str">
        <f t="shared" si="0"/>
        <v/>
      </c>
      <c r="R2330" s="1" t="s">
        <v>95</v>
      </c>
      <c r="S2330" s="1" t="s">
        <v>84</v>
      </c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</row>
    <row r="2331" spans="1:76" x14ac:dyDescent="0.2">
      <c r="A2331" s="1" t="s">
        <v>20</v>
      </c>
      <c r="B2331" s="1" t="s">
        <v>286</v>
      </c>
      <c r="C2331" s="1" t="s">
        <v>509</v>
      </c>
      <c r="D2331" s="1" t="s">
        <v>128</v>
      </c>
      <c r="E2331" s="1" t="s">
        <v>2</v>
      </c>
      <c r="F2331" s="1" t="s">
        <v>508</v>
      </c>
      <c r="G2331" s="1" t="s">
        <v>107</v>
      </c>
      <c r="H2331" s="8"/>
      <c r="I2331" s="8">
        <v>2015</v>
      </c>
      <c r="J2331" s="1" t="s">
        <v>124</v>
      </c>
      <c r="K2331" s="9">
        <v>2700</v>
      </c>
      <c r="L2331" s="10">
        <f>K2331/ VLOOKUP(A2331,Indicators!$B$1:$V$7,21,FALSE)</f>
        <v>11.811540312349621</v>
      </c>
      <c r="M2331" s="1" t="s">
        <v>170</v>
      </c>
      <c r="N2331" s="1" t="s">
        <v>71</v>
      </c>
      <c r="O2331" s="11"/>
      <c r="P2331" s="8" t="str">
        <f>IF(H2331="Y", K2331/VLOOKUP(A2331,Indicators!$B$1:$S$7,18,FALSE),"")</f>
        <v/>
      </c>
      <c r="Q2331" s="8" t="str">
        <f t="shared" si="0"/>
        <v/>
      </c>
      <c r="R2331" s="1" t="s">
        <v>95</v>
      </c>
      <c r="S2331" s="1" t="s">
        <v>84</v>
      </c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</row>
    <row r="2332" spans="1:76" x14ac:dyDescent="0.2">
      <c r="A2332" s="1" t="s">
        <v>20</v>
      </c>
      <c r="B2332" s="1" t="s">
        <v>286</v>
      </c>
      <c r="C2332" s="1" t="s">
        <v>290</v>
      </c>
      <c r="D2332" s="1" t="s">
        <v>128</v>
      </c>
      <c r="E2332" s="1" t="s">
        <v>2</v>
      </c>
      <c r="F2332" s="1" t="s">
        <v>508</v>
      </c>
      <c r="G2332" s="1" t="s">
        <v>107</v>
      </c>
      <c r="H2332" s="8"/>
      <c r="I2332" s="8">
        <v>2015</v>
      </c>
      <c r="J2332" s="1" t="s">
        <v>124</v>
      </c>
      <c r="K2332" s="9">
        <v>2720</v>
      </c>
      <c r="L2332" s="10">
        <f>K2332/ VLOOKUP(A2332,Indicators!$B$1:$V$7,21,FALSE)</f>
        <v>11.899033203552211</v>
      </c>
      <c r="M2332" s="1" t="s">
        <v>170</v>
      </c>
      <c r="N2332" s="1" t="s">
        <v>71</v>
      </c>
      <c r="O2332" s="11"/>
      <c r="P2332" s="8" t="str">
        <f>IF(H2332="Y", K2332/VLOOKUP(A2332,Indicators!$B$1:$S$7,18,FALSE),"")</f>
        <v/>
      </c>
      <c r="Q2332" s="8" t="str">
        <f t="shared" si="0"/>
        <v/>
      </c>
      <c r="R2332" s="1" t="s">
        <v>95</v>
      </c>
      <c r="S2332" s="1" t="s">
        <v>84</v>
      </c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</row>
    <row r="2333" spans="1:76" x14ac:dyDescent="0.2">
      <c r="A2333" s="1" t="s">
        <v>20</v>
      </c>
      <c r="B2333" s="1" t="s">
        <v>286</v>
      </c>
      <c r="C2333" s="1" t="s">
        <v>509</v>
      </c>
      <c r="D2333" s="1" t="s">
        <v>128</v>
      </c>
      <c r="E2333" s="1" t="s">
        <v>2</v>
      </c>
      <c r="F2333" s="1" t="s">
        <v>508</v>
      </c>
      <c r="G2333" s="1" t="s">
        <v>107</v>
      </c>
      <c r="H2333" s="8"/>
      <c r="I2333" s="8">
        <v>2015</v>
      </c>
      <c r="J2333" s="1" t="s">
        <v>124</v>
      </c>
      <c r="K2333" s="9">
        <v>2880</v>
      </c>
      <c r="L2333" s="10">
        <f>K2333/ VLOOKUP(A2333,Indicators!$B$1:$V$7,21,FALSE)</f>
        <v>12.59897633317293</v>
      </c>
      <c r="M2333" s="1" t="s">
        <v>293</v>
      </c>
      <c r="N2333" s="1" t="s">
        <v>71</v>
      </c>
      <c r="O2333" s="11"/>
      <c r="P2333" s="8" t="str">
        <f>IF(H2333="Y", K2333/VLOOKUP(A2333,Indicators!$B$1:$S$7,18,FALSE),"")</f>
        <v/>
      </c>
      <c r="Q2333" s="8" t="str">
        <f t="shared" si="0"/>
        <v/>
      </c>
      <c r="R2333" s="1" t="s">
        <v>95</v>
      </c>
      <c r="S2333" s="1" t="s">
        <v>84</v>
      </c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</row>
    <row r="2334" spans="1:76" x14ac:dyDescent="0.2">
      <c r="A2334" s="1" t="s">
        <v>20</v>
      </c>
      <c r="B2334" s="1" t="s">
        <v>286</v>
      </c>
      <c r="C2334" s="1" t="s">
        <v>288</v>
      </c>
      <c r="D2334" s="1" t="s">
        <v>128</v>
      </c>
      <c r="E2334" s="1" t="s">
        <v>2</v>
      </c>
      <c r="F2334" s="1" t="s">
        <v>508</v>
      </c>
      <c r="G2334" s="1" t="s">
        <v>107</v>
      </c>
      <c r="H2334" s="8"/>
      <c r="I2334" s="8">
        <v>2015</v>
      </c>
      <c r="J2334" s="1" t="s">
        <v>124</v>
      </c>
      <c r="K2334" s="9">
        <v>3040</v>
      </c>
      <c r="L2334" s="10">
        <f>K2334/ VLOOKUP(A2334,Indicators!$B$1:$V$7,21,FALSE)</f>
        <v>13.298919462793648</v>
      </c>
      <c r="M2334" s="1" t="s">
        <v>293</v>
      </c>
      <c r="N2334" s="1" t="s">
        <v>71</v>
      </c>
      <c r="O2334" s="11"/>
      <c r="P2334" s="8" t="str">
        <f>IF(H2334="Y", K2334/VLOOKUP(A2334,Indicators!$B$1:$S$7,18,FALSE),"")</f>
        <v/>
      </c>
      <c r="Q2334" s="8" t="str">
        <f t="shared" si="0"/>
        <v/>
      </c>
      <c r="R2334" s="1" t="s">
        <v>95</v>
      </c>
      <c r="S2334" s="1" t="s">
        <v>84</v>
      </c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</row>
    <row r="2335" spans="1:76" x14ac:dyDescent="0.2">
      <c r="A2335" s="1" t="s">
        <v>20</v>
      </c>
      <c r="B2335" s="1" t="s">
        <v>286</v>
      </c>
      <c r="C2335" s="1" t="s">
        <v>287</v>
      </c>
      <c r="D2335" s="1" t="s">
        <v>128</v>
      </c>
      <c r="E2335" s="1" t="s">
        <v>2</v>
      </c>
      <c r="F2335" s="1" t="s">
        <v>508</v>
      </c>
      <c r="G2335" s="1" t="s">
        <v>107</v>
      </c>
      <c r="H2335" s="8"/>
      <c r="I2335" s="8">
        <v>2015</v>
      </c>
      <c r="J2335" s="1" t="s">
        <v>124</v>
      </c>
      <c r="K2335" s="9">
        <v>3170</v>
      </c>
      <c r="L2335" s="10">
        <f>K2335/ VLOOKUP(A2335,Indicators!$B$1:$V$7,21,FALSE)</f>
        <v>13.867623255610482</v>
      </c>
      <c r="M2335" s="1" t="s">
        <v>170</v>
      </c>
      <c r="N2335" s="1" t="s">
        <v>71</v>
      </c>
      <c r="O2335" s="11"/>
      <c r="P2335" s="8" t="str">
        <f>IF(H2335="Y", K2335/VLOOKUP(A2335,Indicators!$B$1:$S$7,18,FALSE),"")</f>
        <v/>
      </c>
      <c r="Q2335" s="8" t="str">
        <f t="shared" si="0"/>
        <v/>
      </c>
      <c r="R2335" s="1" t="s">
        <v>95</v>
      </c>
      <c r="S2335" s="1" t="s">
        <v>84</v>
      </c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</row>
    <row r="2336" spans="1:76" x14ac:dyDescent="0.2">
      <c r="A2336" s="1" t="s">
        <v>20</v>
      </c>
      <c r="B2336" s="1" t="s">
        <v>286</v>
      </c>
      <c r="C2336" s="1" t="s">
        <v>289</v>
      </c>
      <c r="D2336" s="1" t="s">
        <v>128</v>
      </c>
      <c r="E2336" s="1" t="s">
        <v>2</v>
      </c>
      <c r="F2336" s="1" t="s">
        <v>508</v>
      </c>
      <c r="G2336" s="1" t="s">
        <v>107</v>
      </c>
      <c r="H2336" s="8"/>
      <c r="I2336" s="8">
        <v>2015</v>
      </c>
      <c r="J2336" s="1" t="s">
        <v>124</v>
      </c>
      <c r="K2336" s="9">
        <v>3320</v>
      </c>
      <c r="L2336" s="10">
        <f>K2336/ VLOOKUP(A2336,Indicators!$B$1:$V$7,21,FALSE)</f>
        <v>14.523819939629904</v>
      </c>
      <c r="M2336" s="1" t="s">
        <v>293</v>
      </c>
      <c r="N2336" s="1" t="s">
        <v>71</v>
      </c>
      <c r="O2336" s="11"/>
      <c r="P2336" s="8" t="str">
        <f>IF(H2336="Y", K2336/VLOOKUP(A2336,Indicators!$B$1:$S$7,18,FALSE),"")</f>
        <v/>
      </c>
      <c r="Q2336" s="8" t="str">
        <f t="shared" si="0"/>
        <v/>
      </c>
      <c r="R2336" s="1" t="s">
        <v>95</v>
      </c>
      <c r="S2336" s="1" t="s">
        <v>84</v>
      </c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</row>
    <row r="2337" spans="1:76" x14ac:dyDescent="0.2">
      <c r="A2337" s="1" t="s">
        <v>20</v>
      </c>
      <c r="B2337" s="1" t="s">
        <v>286</v>
      </c>
      <c r="C2337" s="1" t="s">
        <v>290</v>
      </c>
      <c r="D2337" s="1" t="s">
        <v>128</v>
      </c>
      <c r="E2337" s="1" t="s">
        <v>2</v>
      </c>
      <c r="F2337" s="1" t="s">
        <v>508</v>
      </c>
      <c r="G2337" s="1" t="s">
        <v>107</v>
      </c>
      <c r="H2337" s="8"/>
      <c r="I2337" s="8">
        <v>2015</v>
      </c>
      <c r="J2337" s="1" t="s">
        <v>124</v>
      </c>
      <c r="K2337" s="9">
        <v>4510</v>
      </c>
      <c r="L2337" s="10">
        <f>K2337/ VLOOKUP(A2337,Indicators!$B$1:$V$7,21,FALSE)</f>
        <v>19.729646966183996</v>
      </c>
      <c r="M2337" s="1" t="s">
        <v>170</v>
      </c>
      <c r="N2337" s="1" t="s">
        <v>71</v>
      </c>
      <c r="O2337" s="11"/>
      <c r="P2337" s="8" t="str">
        <f>IF(H2337="Y", K2337/VLOOKUP(A2337,Indicators!$B$1:$S$7,18,FALSE),"")</f>
        <v/>
      </c>
      <c r="Q2337" s="8" t="str">
        <f t="shared" si="0"/>
        <v/>
      </c>
      <c r="R2337" s="1" t="s">
        <v>95</v>
      </c>
      <c r="S2337" s="1" t="s">
        <v>84</v>
      </c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</row>
    <row r="2338" spans="1:76" x14ac:dyDescent="0.2">
      <c r="A2338" s="1" t="s">
        <v>20</v>
      </c>
      <c r="B2338" s="1" t="s">
        <v>286</v>
      </c>
      <c r="C2338" s="1" t="s">
        <v>291</v>
      </c>
      <c r="D2338" s="1" t="s">
        <v>128</v>
      </c>
      <c r="E2338" s="1" t="s">
        <v>2</v>
      </c>
      <c r="F2338" s="1" t="s">
        <v>508</v>
      </c>
      <c r="G2338" s="1" t="s">
        <v>107</v>
      </c>
      <c r="H2338" s="8"/>
      <c r="I2338" s="8">
        <v>2015</v>
      </c>
      <c r="J2338" s="1" t="s">
        <v>124</v>
      </c>
      <c r="K2338" s="9">
        <v>4810</v>
      </c>
      <c r="L2338" s="10">
        <f>K2338/ VLOOKUP(A2338,Indicators!$B$1:$V$7,21,FALSE)</f>
        <v>21.042040334222843</v>
      </c>
      <c r="M2338" s="1" t="s">
        <v>293</v>
      </c>
      <c r="N2338" s="1" t="s">
        <v>71</v>
      </c>
      <c r="O2338" s="11"/>
      <c r="P2338" s="8" t="str">
        <f>IF(H2338="Y", K2338/VLOOKUP(A2338,Indicators!$B$1:$S$7,18,FALSE),"")</f>
        <v/>
      </c>
      <c r="Q2338" s="8" t="str">
        <f t="shared" si="0"/>
        <v/>
      </c>
      <c r="R2338" s="1" t="s">
        <v>95</v>
      </c>
      <c r="S2338" s="1" t="s">
        <v>84</v>
      </c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</row>
    <row r="2339" spans="1:76" x14ac:dyDescent="0.2">
      <c r="A2339" s="1" t="s">
        <v>20</v>
      </c>
      <c r="B2339" s="1" t="s">
        <v>286</v>
      </c>
      <c r="C2339" s="1" t="s">
        <v>510</v>
      </c>
      <c r="D2339" s="1" t="s">
        <v>128</v>
      </c>
      <c r="E2339" s="1" t="s">
        <v>2</v>
      </c>
      <c r="F2339" s="1" t="s">
        <v>508</v>
      </c>
      <c r="G2339" s="1" t="s">
        <v>107</v>
      </c>
      <c r="H2339" s="8"/>
      <c r="I2339" s="8">
        <v>2015</v>
      </c>
      <c r="J2339" s="1" t="s">
        <v>124</v>
      </c>
      <c r="K2339" s="9">
        <v>5680</v>
      </c>
      <c r="L2339" s="10">
        <f>K2339/ VLOOKUP(A2339,Indicators!$B$1:$V$7,21,FALSE)</f>
        <v>24.847981101535499</v>
      </c>
      <c r="M2339" s="1" t="s">
        <v>170</v>
      </c>
      <c r="N2339" s="1" t="s">
        <v>71</v>
      </c>
      <c r="O2339" s="11"/>
      <c r="P2339" s="8" t="str">
        <f>IF(H2339="Y", K2339/VLOOKUP(A2339,Indicators!$B$1:$S$7,18,FALSE),"")</f>
        <v/>
      </c>
      <c r="Q2339" s="8" t="str">
        <f t="shared" si="0"/>
        <v/>
      </c>
      <c r="R2339" s="1" t="s">
        <v>95</v>
      </c>
      <c r="S2339" s="1" t="s">
        <v>84</v>
      </c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</row>
    <row r="2340" spans="1:76" x14ac:dyDescent="0.2">
      <c r="A2340" s="1" t="s">
        <v>20</v>
      </c>
      <c r="B2340" s="1" t="s">
        <v>286</v>
      </c>
      <c r="C2340" s="1" t="s">
        <v>289</v>
      </c>
      <c r="D2340" s="1" t="s">
        <v>128</v>
      </c>
      <c r="E2340" s="1" t="s">
        <v>2</v>
      </c>
      <c r="F2340" s="1" t="s">
        <v>508</v>
      </c>
      <c r="G2340" s="1" t="s">
        <v>107</v>
      </c>
      <c r="H2340" s="8"/>
      <c r="I2340" s="8">
        <v>2015</v>
      </c>
      <c r="J2340" s="1" t="s">
        <v>124</v>
      </c>
      <c r="K2340" s="9">
        <v>5730</v>
      </c>
      <c r="L2340" s="10">
        <f>K2340/ VLOOKUP(A2340,Indicators!$B$1:$V$7,21,FALSE)</f>
        <v>25.066713329541976</v>
      </c>
      <c r="M2340" s="1" t="s">
        <v>170</v>
      </c>
      <c r="N2340" s="1" t="s">
        <v>71</v>
      </c>
      <c r="O2340" s="11"/>
      <c r="P2340" s="8" t="str">
        <f>IF(H2340="Y", K2340/VLOOKUP(A2340,Indicators!$B$1:$S$7,18,FALSE),"")</f>
        <v/>
      </c>
      <c r="Q2340" s="8" t="str">
        <f t="shared" si="0"/>
        <v/>
      </c>
      <c r="R2340" s="1" t="s">
        <v>95</v>
      </c>
      <c r="S2340" s="1" t="s">
        <v>84</v>
      </c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</row>
    <row r="2341" spans="1:76" x14ac:dyDescent="0.2">
      <c r="A2341" s="1" t="s">
        <v>20</v>
      </c>
      <c r="B2341" s="1" t="s">
        <v>286</v>
      </c>
      <c r="C2341" s="1" t="s">
        <v>509</v>
      </c>
      <c r="D2341" s="1" t="s">
        <v>128</v>
      </c>
      <c r="E2341" s="1" t="s">
        <v>2</v>
      </c>
      <c r="F2341" s="1" t="s">
        <v>508</v>
      </c>
      <c r="G2341" s="1" t="s">
        <v>107</v>
      </c>
      <c r="H2341" s="8"/>
      <c r="I2341" s="8">
        <v>2015</v>
      </c>
      <c r="J2341" s="1" t="s">
        <v>124</v>
      </c>
      <c r="K2341" s="9">
        <v>6060</v>
      </c>
      <c r="L2341" s="10">
        <f>K2341/ VLOOKUP(A2341,Indicators!$B$1:$V$7,21,FALSE)</f>
        <v>26.510346034384707</v>
      </c>
      <c r="M2341" s="1" t="s">
        <v>170</v>
      </c>
      <c r="N2341" s="1" t="s">
        <v>71</v>
      </c>
      <c r="O2341" s="11"/>
      <c r="P2341" s="8" t="str">
        <f>IF(H2341="Y", K2341/VLOOKUP(A2341,Indicators!$B$1:$S$7,18,FALSE),"")</f>
        <v/>
      </c>
      <c r="Q2341" s="8" t="str">
        <f t="shared" si="0"/>
        <v/>
      </c>
      <c r="R2341" s="1" t="s">
        <v>95</v>
      </c>
      <c r="S2341" s="1" t="s">
        <v>84</v>
      </c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</row>
    <row r="2342" spans="1:76" x14ac:dyDescent="0.2">
      <c r="A2342" s="1" t="s">
        <v>20</v>
      </c>
      <c r="B2342" s="1" t="s">
        <v>286</v>
      </c>
      <c r="C2342" s="1" t="s">
        <v>288</v>
      </c>
      <c r="D2342" s="1" t="s">
        <v>128</v>
      </c>
      <c r="E2342" s="1" t="s">
        <v>2</v>
      </c>
      <c r="F2342" s="1" t="s">
        <v>508</v>
      </c>
      <c r="G2342" s="1" t="s">
        <v>107</v>
      </c>
      <c r="H2342" s="8"/>
      <c r="I2342" s="8">
        <v>2015</v>
      </c>
      <c r="J2342" s="1" t="s">
        <v>124</v>
      </c>
      <c r="K2342" s="9">
        <v>6180</v>
      </c>
      <c r="L2342" s="10">
        <f>K2342/ VLOOKUP(A2342,Indicators!$B$1:$V$7,21,FALSE)</f>
        <v>27.035303381600244</v>
      </c>
      <c r="M2342" s="1" t="s">
        <v>170</v>
      </c>
      <c r="N2342" s="1" t="s">
        <v>71</v>
      </c>
      <c r="O2342" s="11"/>
      <c r="P2342" s="8" t="str">
        <f>IF(H2342="Y", K2342/VLOOKUP(A2342,Indicators!$B$1:$S$7,18,FALSE),"")</f>
        <v/>
      </c>
      <c r="Q2342" s="8" t="str">
        <f t="shared" si="0"/>
        <v/>
      </c>
      <c r="R2342" s="1" t="s">
        <v>95</v>
      </c>
      <c r="S2342" s="1" t="s">
        <v>84</v>
      </c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</row>
    <row r="2343" spans="1:76" x14ac:dyDescent="0.2">
      <c r="A2343" s="1" t="s">
        <v>20</v>
      </c>
      <c r="B2343" s="1" t="s">
        <v>286</v>
      </c>
      <c r="C2343" s="1" t="s">
        <v>291</v>
      </c>
      <c r="D2343" s="1" t="s">
        <v>128</v>
      </c>
      <c r="E2343" s="1" t="s">
        <v>2</v>
      </c>
      <c r="F2343" s="1" t="s">
        <v>508</v>
      </c>
      <c r="G2343" s="1" t="s">
        <v>107</v>
      </c>
      <c r="H2343" s="8"/>
      <c r="I2343" s="8">
        <v>2015</v>
      </c>
      <c r="J2343" s="1" t="s">
        <v>124</v>
      </c>
      <c r="K2343" s="9">
        <v>7170</v>
      </c>
      <c r="L2343" s="10">
        <f>K2343/ VLOOKUP(A2343,Indicators!$B$1:$V$7,21,FALSE)</f>
        <v>31.36620149612844</v>
      </c>
      <c r="M2343" s="1" t="s">
        <v>170</v>
      </c>
      <c r="N2343" s="1" t="s">
        <v>71</v>
      </c>
      <c r="O2343" s="11"/>
      <c r="P2343" s="8" t="str">
        <f>IF(H2343="Y", K2343/VLOOKUP(A2343,Indicators!$B$1:$S$7,18,FALSE),"")</f>
        <v/>
      </c>
      <c r="Q2343" s="8" t="str">
        <f t="shared" si="0"/>
        <v/>
      </c>
      <c r="R2343" s="1" t="s">
        <v>95</v>
      </c>
      <c r="S2343" s="1" t="s">
        <v>84</v>
      </c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</row>
    <row r="2344" spans="1:76" x14ac:dyDescent="0.2">
      <c r="A2344" s="1" t="s">
        <v>20</v>
      </c>
      <c r="B2344" s="1" t="s">
        <v>286</v>
      </c>
      <c r="C2344" s="1" t="s">
        <v>510</v>
      </c>
      <c r="D2344" s="1" t="s">
        <v>128</v>
      </c>
      <c r="E2344" s="1" t="s">
        <v>2</v>
      </c>
      <c r="F2344" s="1" t="s">
        <v>508</v>
      </c>
      <c r="G2344" s="1" t="s">
        <v>107</v>
      </c>
      <c r="H2344" s="8"/>
      <c r="I2344" s="8">
        <v>2015</v>
      </c>
      <c r="J2344" s="1" t="s">
        <v>124</v>
      </c>
      <c r="K2344" s="9">
        <v>8230</v>
      </c>
      <c r="L2344" s="10">
        <f>K2344/ VLOOKUP(A2344,Indicators!$B$1:$V$7,21,FALSE)</f>
        <v>36.003324729865696</v>
      </c>
      <c r="M2344" s="1" t="s">
        <v>170</v>
      </c>
      <c r="N2344" s="1" t="s">
        <v>71</v>
      </c>
      <c r="O2344" s="11"/>
      <c r="P2344" s="8" t="str">
        <f>IF(H2344="Y", K2344/VLOOKUP(A2344,Indicators!$B$1:$S$7,18,FALSE),"")</f>
        <v/>
      </c>
      <c r="Q2344" s="8" t="str">
        <f t="shared" si="0"/>
        <v/>
      </c>
      <c r="R2344" s="1" t="s">
        <v>95</v>
      </c>
      <c r="S2344" s="1" t="s">
        <v>84</v>
      </c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</row>
    <row r="2345" spans="1:76" x14ac:dyDescent="0.2">
      <c r="A2345" s="1" t="s">
        <v>20</v>
      </c>
      <c r="B2345" s="1" t="s">
        <v>286</v>
      </c>
      <c r="C2345" s="1" t="s">
        <v>509</v>
      </c>
      <c r="D2345" s="1" t="s">
        <v>128</v>
      </c>
      <c r="E2345" s="1" t="s">
        <v>2</v>
      </c>
      <c r="F2345" s="1" t="s">
        <v>508</v>
      </c>
      <c r="G2345" s="1" t="s">
        <v>107</v>
      </c>
      <c r="H2345" s="8"/>
      <c r="I2345" s="8">
        <v>2015</v>
      </c>
      <c r="J2345" s="1" t="s">
        <v>124</v>
      </c>
      <c r="K2345" s="9">
        <v>8760</v>
      </c>
      <c r="L2345" s="10">
        <f>K2345/ VLOOKUP(A2345,Indicators!$B$1:$V$7,21,FALSE)</f>
        <v>38.321886346734324</v>
      </c>
      <c r="M2345" s="1" t="s">
        <v>170</v>
      </c>
      <c r="N2345" s="1" t="s">
        <v>71</v>
      </c>
      <c r="O2345" s="11"/>
      <c r="P2345" s="8" t="str">
        <f>IF(H2345="Y", K2345/VLOOKUP(A2345,Indicators!$B$1:$S$7,18,FALSE),"")</f>
        <v/>
      </c>
      <c r="Q2345" s="8" t="str">
        <f t="shared" si="0"/>
        <v/>
      </c>
      <c r="R2345" s="1" t="s">
        <v>95</v>
      </c>
      <c r="S2345" s="1" t="s">
        <v>84</v>
      </c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</row>
    <row r="2346" spans="1:76" x14ac:dyDescent="0.2">
      <c r="A2346" s="1" t="s">
        <v>20</v>
      </c>
      <c r="B2346" s="1" t="s">
        <v>286</v>
      </c>
      <c r="C2346" s="1" t="s">
        <v>288</v>
      </c>
      <c r="D2346" s="1" t="s">
        <v>128</v>
      </c>
      <c r="E2346" s="1" t="s">
        <v>2</v>
      </c>
      <c r="F2346" s="1" t="s">
        <v>508</v>
      </c>
      <c r="G2346" s="1" t="s">
        <v>107</v>
      </c>
      <c r="H2346" s="8"/>
      <c r="I2346" s="8">
        <v>2015</v>
      </c>
      <c r="J2346" s="1" t="s">
        <v>124</v>
      </c>
      <c r="K2346" s="9">
        <v>9580</v>
      </c>
      <c r="L2346" s="10">
        <f>K2346/ VLOOKUP(A2346,Indicators!$B$1:$V$7,21,FALSE)</f>
        <v>41.909094886040506</v>
      </c>
      <c r="M2346" s="1" t="s">
        <v>170</v>
      </c>
      <c r="N2346" s="1" t="s">
        <v>71</v>
      </c>
      <c r="O2346" s="11"/>
      <c r="P2346" s="8" t="str">
        <f>IF(H2346="Y", K2346/VLOOKUP(A2346,Indicators!$B$1:$S$7,18,FALSE),"")</f>
        <v/>
      </c>
      <c r="Q2346" s="8" t="str">
        <f t="shared" si="0"/>
        <v/>
      </c>
      <c r="R2346" s="1" t="s">
        <v>95</v>
      </c>
      <c r="S2346" s="1" t="s">
        <v>84</v>
      </c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</row>
    <row r="2347" spans="1:76" x14ac:dyDescent="0.2">
      <c r="A2347" s="1" t="s">
        <v>20</v>
      </c>
      <c r="B2347" s="1" t="s">
        <v>286</v>
      </c>
      <c r="C2347" s="1" t="s">
        <v>289</v>
      </c>
      <c r="D2347" s="1" t="s">
        <v>128</v>
      </c>
      <c r="E2347" s="1" t="s">
        <v>2</v>
      </c>
      <c r="F2347" s="1" t="s">
        <v>508</v>
      </c>
      <c r="G2347" s="1" t="s">
        <v>107</v>
      </c>
      <c r="H2347" s="8"/>
      <c r="I2347" s="8">
        <v>2015</v>
      </c>
      <c r="J2347" s="1" t="s">
        <v>124</v>
      </c>
      <c r="K2347" s="9">
        <v>11320</v>
      </c>
      <c r="L2347" s="10">
        <f>K2347/ VLOOKUP(A2347,Indicators!$B$1:$V$7,21,FALSE)</f>
        <v>49.520976420665818</v>
      </c>
      <c r="M2347" s="1" t="s">
        <v>170</v>
      </c>
      <c r="N2347" s="1" t="s">
        <v>71</v>
      </c>
      <c r="O2347" s="11"/>
      <c r="P2347" s="8" t="str">
        <f>IF(H2347="Y", K2347/VLOOKUP(A2347,Indicators!$B$1:$S$7,18,FALSE),"")</f>
        <v/>
      </c>
      <c r="Q2347" s="8" t="str">
        <f t="shared" si="0"/>
        <v/>
      </c>
      <c r="R2347" s="1" t="s">
        <v>95</v>
      </c>
      <c r="S2347" s="1" t="s">
        <v>84</v>
      </c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</row>
    <row r="2348" spans="1:76" x14ac:dyDescent="0.2">
      <c r="A2348" s="1" t="s">
        <v>20</v>
      </c>
      <c r="B2348" s="1" t="s">
        <v>286</v>
      </c>
      <c r="C2348" s="1" t="s">
        <v>288</v>
      </c>
      <c r="D2348" s="1" t="s">
        <v>128</v>
      </c>
      <c r="E2348" s="1" t="s">
        <v>2</v>
      </c>
      <c r="F2348" s="1" t="s">
        <v>508</v>
      </c>
      <c r="G2348" s="1" t="s">
        <v>107</v>
      </c>
      <c r="H2348" s="8"/>
      <c r="I2348" s="8">
        <v>2015</v>
      </c>
      <c r="J2348" s="1" t="s">
        <v>124</v>
      </c>
      <c r="K2348" s="9">
        <v>14400</v>
      </c>
      <c r="L2348" s="10">
        <f>K2348/ VLOOKUP(A2348,Indicators!$B$1:$V$7,21,FALSE)</f>
        <v>62.994881665864646</v>
      </c>
      <c r="M2348" s="1" t="s">
        <v>170</v>
      </c>
      <c r="N2348" s="1" t="s">
        <v>71</v>
      </c>
      <c r="O2348" s="11"/>
      <c r="P2348" s="8" t="str">
        <f>IF(H2348="Y", K2348/VLOOKUP(A2348,Indicators!$B$1:$S$7,18,FALSE),"")</f>
        <v/>
      </c>
      <c r="Q2348" s="8" t="str">
        <f t="shared" si="0"/>
        <v/>
      </c>
      <c r="R2348" s="1" t="s">
        <v>95</v>
      </c>
      <c r="S2348" s="1" t="s">
        <v>84</v>
      </c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</row>
    <row r="2349" spans="1:76" x14ac:dyDescent="0.2">
      <c r="A2349" s="1" t="s">
        <v>20</v>
      </c>
      <c r="B2349" s="1" t="s">
        <v>286</v>
      </c>
      <c r="C2349" s="1" t="s">
        <v>287</v>
      </c>
      <c r="D2349" s="1" t="s">
        <v>128</v>
      </c>
      <c r="E2349" s="1" t="s">
        <v>2</v>
      </c>
      <c r="F2349" s="1" t="s">
        <v>508</v>
      </c>
      <c r="G2349" s="1" t="s">
        <v>107</v>
      </c>
      <c r="H2349" s="8"/>
      <c r="I2349" s="8">
        <v>2015</v>
      </c>
      <c r="J2349" s="1" t="s">
        <v>124</v>
      </c>
      <c r="K2349" s="9">
        <v>14470</v>
      </c>
      <c r="L2349" s="10">
        <f>K2349/ VLOOKUP(A2349,Indicators!$B$1:$V$7,21,FALSE)</f>
        <v>63.301106785073713</v>
      </c>
      <c r="M2349" s="1" t="s">
        <v>293</v>
      </c>
      <c r="N2349" s="1" t="s">
        <v>71</v>
      </c>
      <c r="O2349" s="11"/>
      <c r="P2349" s="8" t="str">
        <f>IF(H2349="Y", K2349/VLOOKUP(A2349,Indicators!$B$1:$S$7,18,FALSE),"")</f>
        <v/>
      </c>
      <c r="Q2349" s="8" t="str">
        <f t="shared" si="0"/>
        <v/>
      </c>
      <c r="R2349" s="1" t="s">
        <v>95</v>
      </c>
      <c r="S2349" s="1" t="s">
        <v>84</v>
      </c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</row>
    <row r="2350" spans="1:76" x14ac:dyDescent="0.2">
      <c r="A2350" s="1" t="s">
        <v>20</v>
      </c>
      <c r="B2350" s="1" t="s">
        <v>286</v>
      </c>
      <c r="C2350" s="1" t="s">
        <v>291</v>
      </c>
      <c r="D2350" s="1" t="s">
        <v>128</v>
      </c>
      <c r="E2350" s="1" t="s">
        <v>2</v>
      </c>
      <c r="F2350" s="1" t="s">
        <v>508</v>
      </c>
      <c r="G2350" s="1" t="s">
        <v>107</v>
      </c>
      <c r="H2350" s="8"/>
      <c r="I2350" s="8">
        <v>2015</v>
      </c>
      <c r="J2350" s="1" t="s">
        <v>124</v>
      </c>
      <c r="K2350" s="9">
        <v>14640</v>
      </c>
      <c r="L2350" s="10">
        <f>K2350/ VLOOKUP(A2350,Indicators!$B$1:$V$7,21,FALSE)</f>
        <v>64.04479636029572</v>
      </c>
      <c r="M2350" s="1" t="s">
        <v>170</v>
      </c>
      <c r="N2350" s="1" t="s">
        <v>71</v>
      </c>
      <c r="O2350" s="11"/>
      <c r="P2350" s="8" t="str">
        <f>IF(H2350="Y", K2350/VLOOKUP(A2350,Indicators!$B$1:$S$7,18,FALSE),"")</f>
        <v/>
      </c>
      <c r="Q2350" s="8" t="str">
        <f t="shared" si="0"/>
        <v/>
      </c>
      <c r="R2350" s="1" t="s">
        <v>95</v>
      </c>
      <c r="S2350" s="1" t="s">
        <v>84</v>
      </c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</row>
    <row r="2351" spans="1:76" x14ac:dyDescent="0.2">
      <c r="A2351" s="1" t="s">
        <v>20</v>
      </c>
      <c r="B2351" s="1" t="s">
        <v>286</v>
      </c>
      <c r="C2351" s="1" t="s">
        <v>289</v>
      </c>
      <c r="D2351" s="1" t="s">
        <v>128</v>
      </c>
      <c r="E2351" s="1" t="s">
        <v>2</v>
      </c>
      <c r="F2351" s="1" t="s">
        <v>508</v>
      </c>
      <c r="G2351" s="1" t="s">
        <v>107</v>
      </c>
      <c r="H2351" s="8"/>
      <c r="I2351" s="8">
        <v>2015</v>
      </c>
      <c r="J2351" s="1" t="s">
        <v>124</v>
      </c>
      <c r="K2351" s="9">
        <v>18500</v>
      </c>
      <c r="L2351" s="10">
        <f>K2351/ VLOOKUP(A2351,Indicators!$B$1:$V$7,21,FALSE)</f>
        <v>80.930924362395558</v>
      </c>
      <c r="M2351" s="1" t="s">
        <v>170</v>
      </c>
      <c r="N2351" s="1" t="s">
        <v>71</v>
      </c>
      <c r="O2351" s="11"/>
      <c r="P2351" s="8" t="str">
        <f>IF(H2351="Y", K2351/VLOOKUP(A2351,Indicators!$B$1:$S$7,18,FALSE),"")</f>
        <v/>
      </c>
      <c r="Q2351" s="8" t="str">
        <f t="shared" si="0"/>
        <v/>
      </c>
      <c r="R2351" s="1" t="s">
        <v>95</v>
      </c>
      <c r="S2351" s="1" t="s">
        <v>84</v>
      </c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</row>
    <row r="2352" spans="1:76" x14ac:dyDescent="0.2">
      <c r="A2352" s="1" t="s">
        <v>20</v>
      </c>
      <c r="B2352" s="1" t="s">
        <v>286</v>
      </c>
      <c r="C2352" s="1" t="s">
        <v>290</v>
      </c>
      <c r="D2352" s="1" t="s">
        <v>128</v>
      </c>
      <c r="E2352" s="1" t="s">
        <v>2</v>
      </c>
      <c r="F2352" s="1" t="s">
        <v>508</v>
      </c>
      <c r="G2352" s="1" t="s">
        <v>107</v>
      </c>
      <c r="H2352" s="8"/>
      <c r="I2352" s="8">
        <v>2015</v>
      </c>
      <c r="J2352" s="1" t="s">
        <v>124</v>
      </c>
      <c r="K2352" s="9">
        <v>22640</v>
      </c>
      <c r="L2352" s="10">
        <f>K2352/ VLOOKUP(A2352,Indicators!$B$1:$V$7,21,FALSE)</f>
        <v>99.041952841331636</v>
      </c>
      <c r="M2352" s="1" t="s">
        <v>293</v>
      </c>
      <c r="N2352" s="1" t="s">
        <v>71</v>
      </c>
      <c r="O2352" s="11"/>
      <c r="P2352" s="8" t="str">
        <f>IF(H2352="Y", K2352/VLOOKUP(A2352,Indicators!$B$1:$S$7,18,FALSE),"")</f>
        <v/>
      </c>
      <c r="Q2352" s="8" t="str">
        <f t="shared" si="0"/>
        <v/>
      </c>
      <c r="R2352" s="1" t="s">
        <v>95</v>
      </c>
      <c r="S2352" s="1" t="s">
        <v>84</v>
      </c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</row>
    <row r="2353" spans="1:76" x14ac:dyDescent="0.2">
      <c r="A2353" s="1" t="s">
        <v>20</v>
      </c>
      <c r="B2353" s="1" t="s">
        <v>286</v>
      </c>
      <c r="C2353" s="1" t="s">
        <v>292</v>
      </c>
      <c r="D2353" s="1" t="s">
        <v>128</v>
      </c>
      <c r="E2353" s="1" t="s">
        <v>2</v>
      </c>
      <c r="F2353" s="1" t="s">
        <v>508</v>
      </c>
      <c r="G2353" s="1" t="s">
        <v>107</v>
      </c>
      <c r="H2353" s="8"/>
      <c r="I2353" s="8">
        <v>2015</v>
      </c>
      <c r="J2353" s="1" t="s">
        <v>124</v>
      </c>
      <c r="K2353" s="9">
        <v>28810</v>
      </c>
      <c r="L2353" s="10">
        <f>K2353/ VLOOKUP(A2353,Indicators!$B$1:$V$7,21,FALSE)</f>
        <v>126.03350977733059</v>
      </c>
      <c r="M2353" s="1" t="s">
        <v>170</v>
      </c>
      <c r="N2353" s="1" t="s">
        <v>71</v>
      </c>
      <c r="O2353" s="11"/>
      <c r="P2353" s="8" t="str">
        <f>IF(H2353="Y", K2353/VLOOKUP(A2353,Indicators!$B$1:$S$7,18,FALSE),"")</f>
        <v/>
      </c>
      <c r="Q2353" s="8" t="str">
        <f t="shared" si="0"/>
        <v/>
      </c>
      <c r="R2353" s="1" t="s">
        <v>95</v>
      </c>
      <c r="S2353" s="1" t="s">
        <v>84</v>
      </c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</row>
    <row r="2354" spans="1:76" x14ac:dyDescent="0.2">
      <c r="A2354" s="1" t="s">
        <v>20</v>
      </c>
      <c r="B2354" s="1" t="s">
        <v>286</v>
      </c>
      <c r="C2354" s="1" t="s">
        <v>290</v>
      </c>
      <c r="D2354" s="1" t="s">
        <v>128</v>
      </c>
      <c r="E2354" s="1" t="s">
        <v>2</v>
      </c>
      <c r="F2354" s="1" t="s">
        <v>508</v>
      </c>
      <c r="G2354" s="1" t="s">
        <v>107</v>
      </c>
      <c r="H2354" s="8"/>
      <c r="I2354" s="8">
        <v>2015</v>
      </c>
      <c r="J2354" s="1" t="s">
        <v>124</v>
      </c>
      <c r="K2354" s="9">
        <v>30440</v>
      </c>
      <c r="L2354" s="10">
        <f>K2354/ VLOOKUP(A2354,Indicators!$B$1:$V$7,21,FALSE)</f>
        <v>133.16418041034166</v>
      </c>
      <c r="M2354" s="1" t="s">
        <v>170</v>
      </c>
      <c r="N2354" s="1" t="s">
        <v>71</v>
      </c>
      <c r="O2354" s="11"/>
      <c r="P2354" s="8" t="str">
        <f>IF(H2354="Y", K2354/VLOOKUP(A2354,Indicators!$B$1:$S$7,18,FALSE),"")</f>
        <v/>
      </c>
      <c r="Q2354" s="8" t="str">
        <f t="shared" si="0"/>
        <v/>
      </c>
      <c r="R2354" s="1" t="s">
        <v>95</v>
      </c>
      <c r="S2354" s="1" t="s">
        <v>84</v>
      </c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</row>
    <row r="2355" spans="1:76" x14ac:dyDescent="0.2">
      <c r="A2355" s="1" t="s">
        <v>20</v>
      </c>
      <c r="B2355" s="1" t="s">
        <v>286</v>
      </c>
      <c r="C2355" s="1" t="s">
        <v>287</v>
      </c>
      <c r="D2355" s="1" t="s">
        <v>128</v>
      </c>
      <c r="E2355" s="1" t="s">
        <v>2</v>
      </c>
      <c r="F2355" s="1" t="s">
        <v>508</v>
      </c>
      <c r="G2355" s="1" t="s">
        <v>107</v>
      </c>
      <c r="H2355" s="8"/>
      <c r="I2355" s="8">
        <v>2015</v>
      </c>
      <c r="J2355" s="1" t="s">
        <v>124</v>
      </c>
      <c r="K2355" s="9">
        <v>40750</v>
      </c>
      <c r="L2355" s="10">
        <f>K2355/ VLOOKUP(A2355,Indicators!$B$1:$V$7,21,FALSE)</f>
        <v>178.26676582527671</v>
      </c>
      <c r="M2355" s="1" t="s">
        <v>170</v>
      </c>
      <c r="N2355" s="1" t="s">
        <v>71</v>
      </c>
      <c r="O2355" s="11"/>
      <c r="P2355" s="8" t="str">
        <f>IF(H2355="Y", K2355/VLOOKUP(A2355,Indicators!$B$1:$S$7,18,FALSE),"")</f>
        <v/>
      </c>
      <c r="Q2355" s="8" t="str">
        <f t="shared" si="0"/>
        <v/>
      </c>
      <c r="R2355" s="1" t="s">
        <v>95</v>
      </c>
      <c r="S2355" s="1" t="s">
        <v>84</v>
      </c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</row>
    <row r="2356" spans="1:76" x14ac:dyDescent="0.2">
      <c r="A2356" s="1" t="s">
        <v>20</v>
      </c>
      <c r="B2356" s="1" t="s">
        <v>286</v>
      </c>
      <c r="C2356" s="1" t="s">
        <v>287</v>
      </c>
      <c r="D2356" s="1" t="s">
        <v>128</v>
      </c>
      <c r="E2356" s="1" t="s">
        <v>2</v>
      </c>
      <c r="F2356" s="1" t="s">
        <v>508</v>
      </c>
      <c r="G2356" s="1" t="s">
        <v>107</v>
      </c>
      <c r="H2356" s="8"/>
      <c r="I2356" s="8">
        <v>2015</v>
      </c>
      <c r="J2356" s="1" t="s">
        <v>124</v>
      </c>
      <c r="K2356" s="9">
        <v>43180</v>
      </c>
      <c r="L2356" s="10">
        <f>K2356/ VLOOKUP(A2356,Indicators!$B$1:$V$7,21,FALSE)</f>
        <v>188.89715210639136</v>
      </c>
      <c r="M2356" s="1" t="s">
        <v>170</v>
      </c>
      <c r="N2356" s="1" t="s">
        <v>71</v>
      </c>
      <c r="O2356" s="11"/>
      <c r="P2356" s="8" t="str">
        <f>IF(H2356="Y", K2356/VLOOKUP(A2356,Indicators!$B$1:$S$7,18,FALSE),"")</f>
        <v/>
      </c>
      <c r="Q2356" s="8" t="str">
        <f t="shared" si="0"/>
        <v/>
      </c>
      <c r="R2356" s="1" t="s">
        <v>95</v>
      </c>
      <c r="S2356" s="1" t="s">
        <v>84</v>
      </c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</row>
    <row r="2357" spans="1:76" x14ac:dyDescent="0.2">
      <c r="A2357" s="1" t="s">
        <v>20</v>
      </c>
      <c r="B2357" s="1" t="s">
        <v>286</v>
      </c>
      <c r="C2357" s="1" t="s">
        <v>287</v>
      </c>
      <c r="D2357" s="1" t="s">
        <v>128</v>
      </c>
      <c r="E2357" s="1" t="s">
        <v>2</v>
      </c>
      <c r="F2357" s="1" t="s">
        <v>508</v>
      </c>
      <c r="G2357" s="1" t="s">
        <v>107</v>
      </c>
      <c r="H2357" s="8"/>
      <c r="I2357" s="8">
        <v>2015</v>
      </c>
      <c r="J2357" s="1" t="s">
        <v>124</v>
      </c>
      <c r="K2357" s="9">
        <v>46230</v>
      </c>
      <c r="L2357" s="10">
        <f>K2357/ VLOOKUP(A2357,Indicators!$B$1:$V$7,21,FALSE)</f>
        <v>202.23981801478629</v>
      </c>
      <c r="M2357" s="1" t="s">
        <v>170</v>
      </c>
      <c r="N2357" s="1" t="s">
        <v>71</v>
      </c>
      <c r="O2357" s="11"/>
      <c r="P2357" s="8" t="str">
        <f>IF(H2357="Y", K2357/VLOOKUP(A2357,Indicators!$B$1:$S$7,18,FALSE),"")</f>
        <v/>
      </c>
      <c r="Q2357" s="8" t="str">
        <f t="shared" si="0"/>
        <v/>
      </c>
      <c r="R2357" s="1" t="s">
        <v>95</v>
      </c>
      <c r="S2357" s="1" t="s">
        <v>84</v>
      </c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</row>
    <row r="2358" spans="1:76" x14ac:dyDescent="0.2">
      <c r="A2358" s="1" t="s">
        <v>20</v>
      </c>
      <c r="B2358" s="1" t="s">
        <v>286</v>
      </c>
      <c r="C2358" s="1" t="s">
        <v>289</v>
      </c>
      <c r="D2358" s="1" t="s">
        <v>128</v>
      </c>
      <c r="E2358" s="1" t="s">
        <v>2</v>
      </c>
      <c r="F2358" s="1" t="s">
        <v>508</v>
      </c>
      <c r="G2358" s="1" t="s">
        <v>107</v>
      </c>
      <c r="H2358" s="8"/>
      <c r="I2358" s="8">
        <v>2015</v>
      </c>
      <c r="J2358" s="1" t="s">
        <v>124</v>
      </c>
      <c r="K2358" s="9">
        <v>47840</v>
      </c>
      <c r="L2358" s="10">
        <f>K2358/ VLOOKUP(A2358,Indicators!$B$1:$V$7,21,FALSE)</f>
        <v>209.28299575659477</v>
      </c>
      <c r="M2358" s="1" t="s">
        <v>293</v>
      </c>
      <c r="N2358" s="1" t="s">
        <v>71</v>
      </c>
      <c r="O2358" s="11"/>
      <c r="P2358" s="8" t="str">
        <f>IF(H2358="Y", K2358/VLOOKUP(A2358,Indicators!$B$1:$S$7,18,FALSE),"")</f>
        <v/>
      </c>
      <c r="Q2358" s="8" t="str">
        <f t="shared" si="0"/>
        <v/>
      </c>
      <c r="R2358" s="1" t="s">
        <v>95</v>
      </c>
      <c r="S2358" s="1" t="s">
        <v>84</v>
      </c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</row>
    <row r="2359" spans="1:76" x14ac:dyDescent="0.2">
      <c r="A2359" s="1" t="s">
        <v>20</v>
      </c>
      <c r="B2359" s="1" t="s">
        <v>286</v>
      </c>
      <c r="C2359" s="1" t="s">
        <v>510</v>
      </c>
      <c r="D2359" s="1" t="s">
        <v>128</v>
      </c>
      <c r="E2359" s="1" t="s">
        <v>2</v>
      </c>
      <c r="F2359" s="1" t="s">
        <v>508</v>
      </c>
      <c r="G2359" s="1" t="s">
        <v>107</v>
      </c>
      <c r="H2359" s="8"/>
      <c r="I2359" s="8">
        <v>2015</v>
      </c>
      <c r="J2359" s="1" t="s">
        <v>124</v>
      </c>
      <c r="K2359" s="9">
        <v>51960</v>
      </c>
      <c r="L2359" s="10">
        <f>K2359/ VLOOKUP(A2359,Indicators!$B$1:$V$7,21,FALSE)</f>
        <v>227.30653134432828</v>
      </c>
      <c r="M2359" s="1" t="s">
        <v>293</v>
      </c>
      <c r="N2359" s="1" t="s">
        <v>71</v>
      </c>
      <c r="O2359" s="11"/>
      <c r="P2359" s="8" t="str">
        <f>IF(H2359="Y", K2359/VLOOKUP(A2359,Indicators!$B$1:$S$7,18,FALSE),"")</f>
        <v/>
      </c>
      <c r="Q2359" s="8" t="str">
        <f t="shared" si="0"/>
        <v/>
      </c>
      <c r="R2359" s="1" t="s">
        <v>95</v>
      </c>
      <c r="S2359" s="1" t="s">
        <v>84</v>
      </c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</row>
    <row r="2360" spans="1:76" x14ac:dyDescent="0.2">
      <c r="A2360" s="1" t="s">
        <v>20</v>
      </c>
      <c r="B2360" s="1" t="s">
        <v>286</v>
      </c>
      <c r="C2360" s="1" t="s">
        <v>509</v>
      </c>
      <c r="D2360" s="1" t="s">
        <v>128</v>
      </c>
      <c r="E2360" s="1" t="s">
        <v>2</v>
      </c>
      <c r="F2360" s="1" t="s">
        <v>508</v>
      </c>
      <c r="G2360" s="1" t="s">
        <v>107</v>
      </c>
      <c r="H2360" s="8"/>
      <c r="I2360" s="8">
        <v>2015</v>
      </c>
      <c r="J2360" s="1" t="s">
        <v>124</v>
      </c>
      <c r="K2360" s="9">
        <v>55380</v>
      </c>
      <c r="L2360" s="10">
        <f>K2360/ VLOOKUP(A2360,Indicators!$B$1:$V$7,21,FALSE)</f>
        <v>242.26781573997113</v>
      </c>
      <c r="M2360" s="1" t="s">
        <v>293</v>
      </c>
      <c r="N2360" s="1" t="s">
        <v>71</v>
      </c>
      <c r="O2360" s="11"/>
      <c r="P2360" s="8" t="str">
        <f>IF(H2360="Y", K2360/VLOOKUP(A2360,Indicators!$B$1:$S$7,18,FALSE),"")</f>
        <v/>
      </c>
      <c r="Q2360" s="8" t="str">
        <f t="shared" si="0"/>
        <v/>
      </c>
      <c r="R2360" s="1" t="s">
        <v>95</v>
      </c>
      <c r="S2360" s="1" t="s">
        <v>84</v>
      </c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</row>
    <row r="2361" spans="1:76" x14ac:dyDescent="0.2">
      <c r="A2361" s="1" t="s">
        <v>20</v>
      </c>
      <c r="B2361" s="1" t="s">
        <v>286</v>
      </c>
      <c r="C2361" s="1" t="s">
        <v>290</v>
      </c>
      <c r="D2361" s="1" t="s">
        <v>128</v>
      </c>
      <c r="E2361" s="1" t="s">
        <v>2</v>
      </c>
      <c r="F2361" s="1" t="s">
        <v>508</v>
      </c>
      <c r="G2361" s="1" t="s">
        <v>107</v>
      </c>
      <c r="H2361" s="8"/>
      <c r="I2361" s="8">
        <v>2015</v>
      </c>
      <c r="J2361" s="1" t="s">
        <v>124</v>
      </c>
      <c r="K2361" s="9">
        <v>55620</v>
      </c>
      <c r="L2361" s="10">
        <f>K2361/ VLOOKUP(A2361,Indicators!$B$1:$V$7,21,FALSE)</f>
        <v>243.31773043440219</v>
      </c>
      <c r="M2361" s="1" t="s">
        <v>170</v>
      </c>
      <c r="N2361" s="1" t="s">
        <v>71</v>
      </c>
      <c r="O2361" s="11"/>
      <c r="P2361" s="8" t="str">
        <f>IF(H2361="Y", K2361/VLOOKUP(A2361,Indicators!$B$1:$S$7,18,FALSE),"")</f>
        <v/>
      </c>
      <c r="Q2361" s="8" t="str">
        <f t="shared" si="0"/>
        <v/>
      </c>
      <c r="R2361" s="1" t="s">
        <v>95</v>
      </c>
      <c r="S2361" s="1" t="s">
        <v>84</v>
      </c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</row>
    <row r="2362" spans="1:76" x14ac:dyDescent="0.2">
      <c r="A2362" s="1" t="s">
        <v>20</v>
      </c>
      <c r="B2362" s="1" t="s">
        <v>286</v>
      </c>
      <c r="C2362" s="1" t="s">
        <v>288</v>
      </c>
      <c r="D2362" s="1" t="s">
        <v>128</v>
      </c>
      <c r="E2362" s="1" t="s">
        <v>2</v>
      </c>
      <c r="F2362" s="1" t="s">
        <v>508</v>
      </c>
      <c r="G2362" s="1" t="s">
        <v>107</v>
      </c>
      <c r="H2362" s="8"/>
      <c r="I2362" s="8">
        <v>2015</v>
      </c>
      <c r="J2362" s="1" t="s">
        <v>124</v>
      </c>
      <c r="K2362" s="9">
        <v>56030</v>
      </c>
      <c r="L2362" s="10">
        <f>K2362/ VLOOKUP(A2362,Indicators!$B$1:$V$7,21,FALSE)</f>
        <v>245.11133470405528</v>
      </c>
      <c r="M2362" s="1" t="s">
        <v>293</v>
      </c>
      <c r="N2362" s="1" t="s">
        <v>71</v>
      </c>
      <c r="O2362" s="11"/>
      <c r="P2362" s="8" t="str">
        <f>IF(H2362="Y", K2362/VLOOKUP(A2362,Indicators!$B$1:$S$7,18,FALSE),"")</f>
        <v/>
      </c>
      <c r="Q2362" s="8" t="str">
        <f t="shared" si="0"/>
        <v/>
      </c>
      <c r="R2362" s="1" t="s">
        <v>95</v>
      </c>
      <c r="S2362" s="1" t="s">
        <v>84</v>
      </c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</row>
    <row r="2363" spans="1:76" x14ac:dyDescent="0.2">
      <c r="A2363" s="1" t="s">
        <v>20</v>
      </c>
      <c r="B2363" s="1" t="s">
        <v>286</v>
      </c>
      <c r="C2363" s="1" t="s">
        <v>290</v>
      </c>
      <c r="D2363" s="1" t="s">
        <v>128</v>
      </c>
      <c r="E2363" s="1" t="s">
        <v>2</v>
      </c>
      <c r="F2363" s="1" t="s">
        <v>508</v>
      </c>
      <c r="G2363" s="1" t="s">
        <v>107</v>
      </c>
      <c r="H2363" s="8"/>
      <c r="I2363" s="8">
        <v>2015</v>
      </c>
      <c r="J2363" s="1" t="s">
        <v>124</v>
      </c>
      <c r="K2363" s="9">
        <v>65200</v>
      </c>
      <c r="L2363" s="10">
        <f>K2363/ VLOOKUP(A2363,Indicators!$B$1:$V$7,21,FALSE)</f>
        <v>285.22682532044269</v>
      </c>
      <c r="M2363" s="1" t="s">
        <v>170</v>
      </c>
      <c r="N2363" s="1" t="s">
        <v>71</v>
      </c>
      <c r="O2363" s="11"/>
      <c r="P2363" s="8" t="str">
        <f>IF(H2363="Y", K2363/VLOOKUP(A2363,Indicators!$B$1:$S$7,18,FALSE),"")</f>
        <v/>
      </c>
      <c r="Q2363" s="8" t="str">
        <f t="shared" si="0"/>
        <v/>
      </c>
      <c r="R2363" s="1" t="s">
        <v>95</v>
      </c>
      <c r="S2363" s="1" t="s">
        <v>84</v>
      </c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</row>
    <row r="2364" spans="1:76" x14ac:dyDescent="0.2">
      <c r="A2364" s="1" t="s">
        <v>20</v>
      </c>
      <c r="B2364" s="1" t="s">
        <v>286</v>
      </c>
      <c r="C2364" s="1" t="s">
        <v>509</v>
      </c>
      <c r="D2364" s="1" t="s">
        <v>128</v>
      </c>
      <c r="E2364" s="1" t="s">
        <v>2</v>
      </c>
      <c r="F2364" s="1" t="s">
        <v>508</v>
      </c>
      <c r="G2364" s="1" t="s">
        <v>107</v>
      </c>
      <c r="H2364" s="8"/>
      <c r="I2364" s="8">
        <v>2015</v>
      </c>
      <c r="J2364" s="1" t="s">
        <v>124</v>
      </c>
      <c r="K2364" s="9">
        <v>83860</v>
      </c>
      <c r="L2364" s="10">
        <f>K2364/ VLOOKUP(A2364,Indicators!$B$1:$V$7,21,FALSE)</f>
        <v>366.85769281245899</v>
      </c>
      <c r="M2364" s="1" t="s">
        <v>170</v>
      </c>
      <c r="N2364" s="1" t="s">
        <v>71</v>
      </c>
      <c r="O2364" s="11"/>
      <c r="P2364" s="8" t="str">
        <f>IF(H2364="Y", K2364/VLOOKUP(A2364,Indicators!$B$1:$S$7,18,FALSE),"")</f>
        <v/>
      </c>
      <c r="Q2364" s="8" t="str">
        <f t="shared" si="0"/>
        <v/>
      </c>
      <c r="R2364" s="1" t="s">
        <v>95</v>
      </c>
      <c r="S2364" s="1" t="s">
        <v>84</v>
      </c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</row>
    <row r="2365" spans="1:76" x14ac:dyDescent="0.2">
      <c r="A2365" s="1" t="s">
        <v>20</v>
      </c>
      <c r="B2365" s="1" t="s">
        <v>286</v>
      </c>
      <c r="C2365" s="1" t="s">
        <v>291</v>
      </c>
      <c r="D2365" s="1" t="s">
        <v>128</v>
      </c>
      <c r="E2365" s="1" t="s">
        <v>2</v>
      </c>
      <c r="F2365" s="1" t="s">
        <v>508</v>
      </c>
      <c r="G2365" s="1" t="s">
        <v>107</v>
      </c>
      <c r="H2365" s="8"/>
      <c r="I2365" s="8">
        <v>2015</v>
      </c>
      <c r="J2365" s="1" t="s">
        <v>124</v>
      </c>
      <c r="K2365" s="9">
        <v>95940</v>
      </c>
      <c r="L2365" s="10">
        <f>K2365/ VLOOKUP(A2365,Indicators!$B$1:$V$7,21,FALSE)</f>
        <v>419.70339909882324</v>
      </c>
      <c r="M2365" s="1" t="s">
        <v>293</v>
      </c>
      <c r="N2365" s="1" t="s">
        <v>71</v>
      </c>
      <c r="O2365" s="11"/>
      <c r="P2365" s="8" t="str">
        <f>IF(H2365="Y", K2365/VLOOKUP(A2365,Indicators!$B$1:$S$7,18,FALSE),"")</f>
        <v/>
      </c>
      <c r="Q2365" s="8" t="str">
        <f t="shared" si="0"/>
        <v/>
      </c>
      <c r="R2365" s="1" t="s">
        <v>95</v>
      </c>
      <c r="S2365" s="1" t="s">
        <v>84</v>
      </c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</row>
    <row r="2366" spans="1:76" x14ac:dyDescent="0.2">
      <c r="A2366" s="1" t="s">
        <v>20</v>
      </c>
      <c r="B2366" s="1" t="s">
        <v>286</v>
      </c>
      <c r="C2366" s="1" t="s">
        <v>509</v>
      </c>
      <c r="D2366" s="1" t="s">
        <v>128</v>
      </c>
      <c r="E2366" s="1" t="s">
        <v>2</v>
      </c>
      <c r="F2366" s="1" t="s">
        <v>508</v>
      </c>
      <c r="G2366" s="1" t="s">
        <v>107</v>
      </c>
      <c r="H2366" s="8"/>
      <c r="I2366" s="8">
        <v>2015</v>
      </c>
      <c r="J2366" s="1" t="s">
        <v>124</v>
      </c>
      <c r="K2366" s="9">
        <v>98600</v>
      </c>
      <c r="L2366" s="10">
        <f>K2366/ VLOOKUP(A2366,Indicators!$B$1:$V$7,21,FALSE)</f>
        <v>431.33995362876766</v>
      </c>
      <c r="M2366" s="1" t="s">
        <v>170</v>
      </c>
      <c r="N2366" s="1" t="s">
        <v>71</v>
      </c>
      <c r="O2366" s="11"/>
      <c r="P2366" s="8" t="str">
        <f>IF(H2366="Y", K2366/VLOOKUP(A2366,Indicators!$B$1:$S$7,18,FALSE),"")</f>
        <v/>
      </c>
      <c r="Q2366" s="8" t="str">
        <f t="shared" si="0"/>
        <v/>
      </c>
      <c r="R2366" s="1" t="s">
        <v>95</v>
      </c>
      <c r="S2366" s="1" t="s">
        <v>84</v>
      </c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</row>
    <row r="2367" spans="1:76" x14ac:dyDescent="0.2">
      <c r="A2367" s="1" t="s">
        <v>20</v>
      </c>
      <c r="B2367" s="1" t="s">
        <v>286</v>
      </c>
      <c r="C2367" s="1" t="s">
        <v>292</v>
      </c>
      <c r="D2367" s="1" t="s">
        <v>128</v>
      </c>
      <c r="E2367" s="1" t="s">
        <v>2</v>
      </c>
      <c r="F2367" s="1" t="s">
        <v>508</v>
      </c>
      <c r="G2367" s="1" t="s">
        <v>107</v>
      </c>
      <c r="H2367" s="8"/>
      <c r="I2367" s="8">
        <v>2015</v>
      </c>
      <c r="J2367" s="1" t="s">
        <v>124</v>
      </c>
      <c r="K2367" s="9">
        <v>103280</v>
      </c>
      <c r="L2367" s="10">
        <f>K2367/ VLOOKUP(A2367,Indicators!$B$1:$V$7,21,FALSE)</f>
        <v>451.81329017017367</v>
      </c>
      <c r="M2367" s="1" t="s">
        <v>293</v>
      </c>
      <c r="N2367" s="1" t="s">
        <v>71</v>
      </c>
      <c r="O2367" s="11"/>
      <c r="P2367" s="8" t="str">
        <f>IF(H2367="Y", K2367/VLOOKUP(A2367,Indicators!$B$1:$S$7,18,FALSE),"")</f>
        <v/>
      </c>
      <c r="Q2367" s="8" t="str">
        <f t="shared" si="0"/>
        <v/>
      </c>
      <c r="R2367" s="1" t="s">
        <v>95</v>
      </c>
      <c r="S2367" s="1" t="s">
        <v>84</v>
      </c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</row>
    <row r="2368" spans="1:76" x14ac:dyDescent="0.2">
      <c r="A2368" s="1" t="s">
        <v>20</v>
      </c>
      <c r="B2368" s="1" t="s">
        <v>286</v>
      </c>
      <c r="C2368" s="1" t="s">
        <v>510</v>
      </c>
      <c r="D2368" s="1" t="s">
        <v>128</v>
      </c>
      <c r="E2368" s="1" t="s">
        <v>2</v>
      </c>
      <c r="F2368" s="1" t="s">
        <v>508</v>
      </c>
      <c r="G2368" s="1" t="s">
        <v>107</v>
      </c>
      <c r="H2368" s="8"/>
      <c r="I2368" s="8">
        <v>2015</v>
      </c>
      <c r="J2368" s="1" t="s">
        <v>124</v>
      </c>
      <c r="K2368" s="9">
        <v>109460</v>
      </c>
      <c r="L2368" s="10">
        <f>K2368/ VLOOKUP(A2368,Indicators!$B$1:$V$7,21,FALSE)</f>
        <v>478.84859355177389</v>
      </c>
      <c r="M2368" s="1" t="s">
        <v>170</v>
      </c>
      <c r="N2368" s="1" t="s">
        <v>71</v>
      </c>
      <c r="O2368" s="11"/>
      <c r="P2368" s="8" t="str">
        <f>IF(H2368="Y", K2368/VLOOKUP(A2368,Indicators!$B$1:$S$7,18,FALSE),"")</f>
        <v/>
      </c>
      <c r="Q2368" s="8" t="str">
        <f t="shared" si="0"/>
        <v/>
      </c>
      <c r="R2368" s="1" t="s">
        <v>95</v>
      </c>
      <c r="S2368" s="1" t="s">
        <v>84</v>
      </c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</row>
    <row r="2369" spans="1:76" x14ac:dyDescent="0.2">
      <c r="A2369" s="1" t="s">
        <v>20</v>
      </c>
      <c r="B2369" s="1" t="s">
        <v>286</v>
      </c>
      <c r="C2369" s="1" t="s">
        <v>510</v>
      </c>
      <c r="D2369" s="1" t="s">
        <v>128</v>
      </c>
      <c r="E2369" s="1" t="s">
        <v>2</v>
      </c>
      <c r="F2369" s="1" t="s">
        <v>508</v>
      </c>
      <c r="G2369" s="1" t="s">
        <v>107</v>
      </c>
      <c r="H2369" s="8"/>
      <c r="I2369" s="8">
        <v>2015</v>
      </c>
      <c r="J2369" s="1" t="s">
        <v>124</v>
      </c>
      <c r="K2369" s="9">
        <v>109650</v>
      </c>
      <c r="L2369" s="10">
        <f>K2369/ VLOOKUP(A2369,Indicators!$B$1:$V$7,21,FALSE)</f>
        <v>479.67977601819854</v>
      </c>
      <c r="M2369" s="1" t="s">
        <v>170</v>
      </c>
      <c r="N2369" s="1" t="s">
        <v>71</v>
      </c>
      <c r="O2369" s="11"/>
      <c r="P2369" s="8" t="str">
        <f>IF(H2369="Y", K2369/VLOOKUP(A2369,Indicators!$B$1:$S$7,18,FALSE),"")</f>
        <v/>
      </c>
      <c r="Q2369" s="8" t="str">
        <f t="shared" si="0"/>
        <v/>
      </c>
      <c r="R2369" s="1" t="s">
        <v>95</v>
      </c>
      <c r="S2369" s="1" t="s">
        <v>84</v>
      </c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</row>
    <row r="2370" spans="1:76" x14ac:dyDescent="0.2">
      <c r="A2370" s="1" t="s">
        <v>20</v>
      </c>
      <c r="B2370" s="1" t="s">
        <v>286</v>
      </c>
      <c r="C2370" s="1" t="s">
        <v>288</v>
      </c>
      <c r="D2370" s="1" t="s">
        <v>128</v>
      </c>
      <c r="E2370" s="1" t="s">
        <v>2</v>
      </c>
      <c r="F2370" s="1" t="s">
        <v>508</v>
      </c>
      <c r="G2370" s="1" t="s">
        <v>107</v>
      </c>
      <c r="H2370" s="8"/>
      <c r="I2370" s="8">
        <v>2015</v>
      </c>
      <c r="J2370" s="1" t="s">
        <v>124</v>
      </c>
      <c r="K2370" s="9">
        <v>111070</v>
      </c>
      <c r="L2370" s="10">
        <f>K2370/ VLOOKUP(A2370,Indicators!$B$1:$V$7,21,FALSE)</f>
        <v>485.89177129358239</v>
      </c>
      <c r="M2370" s="1" t="s">
        <v>170</v>
      </c>
      <c r="N2370" s="1" t="s">
        <v>71</v>
      </c>
      <c r="O2370" s="11"/>
      <c r="P2370" s="8" t="str">
        <f>IF(H2370="Y", K2370/VLOOKUP(A2370,Indicators!$B$1:$S$7,18,FALSE),"")</f>
        <v/>
      </c>
      <c r="Q2370" s="8" t="str">
        <f t="shared" si="0"/>
        <v/>
      </c>
      <c r="R2370" s="1" t="s">
        <v>95</v>
      </c>
      <c r="S2370" s="1" t="s">
        <v>84</v>
      </c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</row>
    <row r="2371" spans="1:76" x14ac:dyDescent="0.2">
      <c r="A2371" s="1" t="s">
        <v>20</v>
      </c>
      <c r="B2371" s="1" t="s">
        <v>286</v>
      </c>
      <c r="C2371" s="1" t="s">
        <v>289</v>
      </c>
      <c r="D2371" s="1" t="s">
        <v>128</v>
      </c>
      <c r="E2371" s="1" t="s">
        <v>2</v>
      </c>
      <c r="F2371" s="1" t="s">
        <v>508</v>
      </c>
      <c r="G2371" s="1" t="s">
        <v>107</v>
      </c>
      <c r="H2371" s="8"/>
      <c r="I2371" s="8">
        <v>2015</v>
      </c>
      <c r="J2371" s="1" t="s">
        <v>124</v>
      </c>
      <c r="K2371" s="9">
        <v>112130</v>
      </c>
      <c r="L2371" s="10">
        <f>K2371/ VLOOKUP(A2371,Indicators!$B$1:$V$7,21,FALSE)</f>
        <v>490.52889452731966</v>
      </c>
      <c r="M2371" s="1" t="s">
        <v>170</v>
      </c>
      <c r="N2371" s="1" t="s">
        <v>71</v>
      </c>
      <c r="O2371" s="11"/>
      <c r="P2371" s="8" t="str">
        <f>IF(H2371="Y", K2371/VLOOKUP(A2371,Indicators!$B$1:$S$7,18,FALSE),"")</f>
        <v/>
      </c>
      <c r="Q2371" s="8" t="str">
        <f t="shared" si="0"/>
        <v/>
      </c>
      <c r="R2371" s="1" t="s">
        <v>95</v>
      </c>
      <c r="S2371" s="1" t="s">
        <v>84</v>
      </c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</row>
    <row r="2372" spans="1:76" x14ac:dyDescent="0.2">
      <c r="A2372" s="1" t="s">
        <v>20</v>
      </c>
      <c r="B2372" s="1" t="s">
        <v>286</v>
      </c>
      <c r="C2372" s="1" t="s">
        <v>288</v>
      </c>
      <c r="D2372" s="1" t="s">
        <v>128</v>
      </c>
      <c r="E2372" s="1" t="s">
        <v>2</v>
      </c>
      <c r="F2372" s="1" t="s">
        <v>508</v>
      </c>
      <c r="G2372" s="1" t="s">
        <v>107</v>
      </c>
      <c r="H2372" s="8"/>
      <c r="I2372" s="8">
        <v>2015</v>
      </c>
      <c r="J2372" s="1" t="s">
        <v>124</v>
      </c>
      <c r="K2372" s="9">
        <v>116460</v>
      </c>
      <c r="L2372" s="10">
        <f>K2372/ VLOOKUP(A2372,Indicators!$B$1:$V$7,21,FALSE)</f>
        <v>509.47110547268034</v>
      </c>
      <c r="M2372" s="1" t="s">
        <v>170</v>
      </c>
      <c r="N2372" s="1" t="s">
        <v>71</v>
      </c>
      <c r="O2372" s="11"/>
      <c r="P2372" s="8" t="str">
        <f>IF(H2372="Y", K2372/VLOOKUP(A2372,Indicators!$B$1:$S$7,18,FALSE),"")</f>
        <v/>
      </c>
      <c r="Q2372" s="8" t="str">
        <f t="shared" si="0"/>
        <v/>
      </c>
      <c r="R2372" s="1" t="s">
        <v>95</v>
      </c>
      <c r="S2372" s="1" t="s">
        <v>84</v>
      </c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</row>
    <row r="2373" spans="1:76" x14ac:dyDescent="0.2">
      <c r="A2373" s="1" t="s">
        <v>20</v>
      </c>
      <c r="B2373" s="1" t="s">
        <v>286</v>
      </c>
      <c r="C2373" s="1" t="s">
        <v>289</v>
      </c>
      <c r="D2373" s="1" t="s">
        <v>128</v>
      </c>
      <c r="E2373" s="1" t="s">
        <v>2</v>
      </c>
      <c r="F2373" s="1" t="s">
        <v>508</v>
      </c>
      <c r="G2373" s="1" t="s">
        <v>107</v>
      </c>
      <c r="H2373" s="8"/>
      <c r="I2373" s="8">
        <v>2015</v>
      </c>
      <c r="J2373" s="1" t="s">
        <v>124</v>
      </c>
      <c r="K2373" s="9">
        <v>131630</v>
      </c>
      <c r="L2373" s="10">
        <f>K2373/ VLOOKUP(A2373,Indicators!$B$1:$V$7,21,FALSE)</f>
        <v>575.83446344984475</v>
      </c>
      <c r="M2373" s="1" t="s">
        <v>170</v>
      </c>
      <c r="N2373" s="1" t="s">
        <v>71</v>
      </c>
      <c r="O2373" s="11"/>
      <c r="P2373" s="8" t="str">
        <f>IF(H2373="Y", K2373/VLOOKUP(A2373,Indicators!$B$1:$S$7,18,FALSE),"")</f>
        <v/>
      </c>
      <c r="Q2373" s="8" t="str">
        <f t="shared" si="0"/>
        <v/>
      </c>
      <c r="R2373" s="1" t="s">
        <v>95</v>
      </c>
      <c r="S2373" s="1" t="s">
        <v>84</v>
      </c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</row>
    <row r="2374" spans="1:76" x14ac:dyDescent="0.2">
      <c r="A2374" s="1" t="s">
        <v>20</v>
      </c>
      <c r="B2374" s="1" t="s">
        <v>286</v>
      </c>
      <c r="C2374" s="1" t="s">
        <v>291</v>
      </c>
      <c r="D2374" s="1" t="s">
        <v>128</v>
      </c>
      <c r="E2374" s="1" t="s">
        <v>2</v>
      </c>
      <c r="F2374" s="1" t="s">
        <v>508</v>
      </c>
      <c r="G2374" s="1" t="s">
        <v>107</v>
      </c>
      <c r="H2374" s="8"/>
      <c r="I2374" s="8">
        <v>2015</v>
      </c>
      <c r="J2374" s="1" t="s">
        <v>124</v>
      </c>
      <c r="K2374" s="9">
        <v>142810</v>
      </c>
      <c r="L2374" s="10">
        <f>K2374/ VLOOKUP(A2374,Indicators!$B$1:$V$7,21,FALSE)</f>
        <v>624.74298963209242</v>
      </c>
      <c r="M2374" s="1" t="s">
        <v>170</v>
      </c>
      <c r="N2374" s="1" t="s">
        <v>71</v>
      </c>
      <c r="O2374" s="11"/>
      <c r="P2374" s="8" t="str">
        <f>IF(H2374="Y", K2374/VLOOKUP(A2374,Indicators!$B$1:$S$7,18,FALSE),"")</f>
        <v/>
      </c>
      <c r="Q2374" s="8" t="str">
        <f t="shared" si="0"/>
        <v/>
      </c>
      <c r="R2374" s="1" t="s">
        <v>95</v>
      </c>
      <c r="S2374" s="1" t="s">
        <v>84</v>
      </c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</row>
    <row r="2375" spans="1:76" x14ac:dyDescent="0.2">
      <c r="A2375" s="1" t="s">
        <v>20</v>
      </c>
      <c r="B2375" s="1" t="s">
        <v>286</v>
      </c>
      <c r="C2375" s="1" t="s">
        <v>289</v>
      </c>
      <c r="D2375" s="1" t="s">
        <v>128</v>
      </c>
      <c r="E2375" s="1" t="s">
        <v>2</v>
      </c>
      <c r="F2375" s="1" t="s">
        <v>508</v>
      </c>
      <c r="G2375" s="1" t="s">
        <v>107</v>
      </c>
      <c r="H2375" s="8"/>
      <c r="I2375" s="8">
        <v>2015</v>
      </c>
      <c r="J2375" s="1" t="s">
        <v>124</v>
      </c>
      <c r="K2375" s="9">
        <v>144420</v>
      </c>
      <c r="L2375" s="10">
        <f>K2375/ VLOOKUP(A2375,Indicators!$B$1:$V$7,21,FALSE)</f>
        <v>631.78616737390087</v>
      </c>
      <c r="M2375" s="1" t="s">
        <v>170</v>
      </c>
      <c r="N2375" s="1" t="s">
        <v>71</v>
      </c>
      <c r="O2375" s="11"/>
      <c r="P2375" s="8" t="str">
        <f>IF(H2375="Y", K2375/VLOOKUP(A2375,Indicators!$B$1:$S$7,18,FALSE),"")</f>
        <v/>
      </c>
      <c r="Q2375" s="8" t="str">
        <f t="shared" si="0"/>
        <v/>
      </c>
      <c r="R2375" s="1" t="s">
        <v>95</v>
      </c>
      <c r="S2375" s="1" t="s">
        <v>84</v>
      </c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</row>
    <row r="2376" spans="1:76" x14ac:dyDescent="0.2">
      <c r="A2376" s="1" t="s">
        <v>20</v>
      </c>
      <c r="B2376" s="1" t="s">
        <v>286</v>
      </c>
      <c r="C2376" s="1" t="s">
        <v>510</v>
      </c>
      <c r="D2376" s="1" t="s">
        <v>128</v>
      </c>
      <c r="E2376" s="1" t="s">
        <v>2</v>
      </c>
      <c r="F2376" s="1" t="s">
        <v>508</v>
      </c>
      <c r="G2376" s="1" t="s">
        <v>107</v>
      </c>
      <c r="H2376" s="8"/>
      <c r="I2376" s="8">
        <v>2015</v>
      </c>
      <c r="J2376" s="1" t="s">
        <v>124</v>
      </c>
      <c r="K2376" s="9">
        <v>151170</v>
      </c>
      <c r="L2376" s="10">
        <f>K2376/ VLOOKUP(A2376,Indicators!$B$1:$V$7,21,FALSE)</f>
        <v>661.31501815477486</v>
      </c>
      <c r="M2376" s="1" t="s">
        <v>170</v>
      </c>
      <c r="N2376" s="1" t="s">
        <v>71</v>
      </c>
      <c r="O2376" s="11"/>
      <c r="P2376" s="8" t="str">
        <f>IF(H2376="Y", K2376/VLOOKUP(A2376,Indicators!$B$1:$S$7,18,FALSE),"")</f>
        <v/>
      </c>
      <c r="Q2376" s="8" t="str">
        <f t="shared" si="0"/>
        <v/>
      </c>
      <c r="R2376" s="1" t="s">
        <v>95</v>
      </c>
      <c r="S2376" s="1" t="s">
        <v>84</v>
      </c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</row>
    <row r="2377" spans="1:76" x14ac:dyDescent="0.2">
      <c r="A2377" s="1" t="s">
        <v>20</v>
      </c>
      <c r="B2377" s="1" t="s">
        <v>286</v>
      </c>
      <c r="C2377" s="1" t="s">
        <v>291</v>
      </c>
      <c r="D2377" s="1" t="s">
        <v>128</v>
      </c>
      <c r="E2377" s="1" t="s">
        <v>2</v>
      </c>
      <c r="F2377" s="1" t="s">
        <v>508</v>
      </c>
      <c r="G2377" s="1" t="s">
        <v>107</v>
      </c>
      <c r="H2377" s="8"/>
      <c r="I2377" s="8">
        <v>2015</v>
      </c>
      <c r="J2377" s="1" t="s">
        <v>124</v>
      </c>
      <c r="K2377" s="9">
        <v>151850</v>
      </c>
      <c r="L2377" s="10">
        <f>K2377/ VLOOKUP(A2377,Indicators!$B$1:$V$7,21,FALSE)</f>
        <v>664.28977645566295</v>
      </c>
      <c r="M2377" s="1" t="s">
        <v>170</v>
      </c>
      <c r="N2377" s="1" t="s">
        <v>71</v>
      </c>
      <c r="O2377" s="11"/>
      <c r="P2377" s="8" t="str">
        <f>IF(H2377="Y", K2377/VLOOKUP(A2377,Indicators!$B$1:$S$7,18,FALSE),"")</f>
        <v/>
      </c>
      <c r="Q2377" s="8" t="str">
        <f t="shared" si="0"/>
        <v/>
      </c>
      <c r="R2377" s="1" t="s">
        <v>95</v>
      </c>
      <c r="S2377" s="1" t="s">
        <v>84</v>
      </c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</row>
    <row r="2378" spans="1:76" x14ac:dyDescent="0.2">
      <c r="A2378" s="1" t="s">
        <v>20</v>
      </c>
      <c r="B2378" s="1" t="s">
        <v>286</v>
      </c>
      <c r="C2378" s="1" t="s">
        <v>288</v>
      </c>
      <c r="D2378" s="1" t="s">
        <v>128</v>
      </c>
      <c r="E2378" s="1" t="s">
        <v>2</v>
      </c>
      <c r="F2378" s="1" t="s">
        <v>508</v>
      </c>
      <c r="G2378" s="1" t="s">
        <v>107</v>
      </c>
      <c r="H2378" s="8"/>
      <c r="I2378" s="8">
        <v>2015</v>
      </c>
      <c r="J2378" s="1" t="s">
        <v>124</v>
      </c>
      <c r="K2378" s="9">
        <v>159700</v>
      </c>
      <c r="L2378" s="10">
        <f>K2378/ VLOOKUP(A2378,Indicators!$B$1:$V$7,21,FALSE)</f>
        <v>698.63073625267941</v>
      </c>
      <c r="M2378" s="1" t="s">
        <v>170</v>
      </c>
      <c r="N2378" s="1" t="s">
        <v>71</v>
      </c>
      <c r="O2378" s="11"/>
      <c r="P2378" s="8" t="str">
        <f>IF(H2378="Y", K2378/VLOOKUP(A2378,Indicators!$B$1:$S$7,18,FALSE),"")</f>
        <v/>
      </c>
      <c r="Q2378" s="8" t="str">
        <f t="shared" si="0"/>
        <v/>
      </c>
      <c r="R2378" s="1" t="s">
        <v>95</v>
      </c>
      <c r="S2378" s="1" t="s">
        <v>84</v>
      </c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</row>
    <row r="2379" spans="1:76" x14ac:dyDescent="0.2">
      <c r="A2379" s="1" t="s">
        <v>20</v>
      </c>
      <c r="B2379" s="1" t="s">
        <v>286</v>
      </c>
      <c r="C2379" s="1" t="s">
        <v>509</v>
      </c>
      <c r="D2379" s="1" t="s">
        <v>128</v>
      </c>
      <c r="E2379" s="1" t="s">
        <v>2</v>
      </c>
      <c r="F2379" s="1" t="s">
        <v>508</v>
      </c>
      <c r="G2379" s="1" t="s">
        <v>107</v>
      </c>
      <c r="H2379" s="8"/>
      <c r="I2379" s="8">
        <v>2015</v>
      </c>
      <c r="J2379" s="1" t="s">
        <v>124</v>
      </c>
      <c r="K2379" s="9">
        <v>161540</v>
      </c>
      <c r="L2379" s="10">
        <f>K2379/ VLOOKUP(A2379,Indicators!$B$1:$V$7,21,FALSE)</f>
        <v>706.68008224331777</v>
      </c>
      <c r="M2379" s="1" t="s">
        <v>170</v>
      </c>
      <c r="N2379" s="1" t="s">
        <v>71</v>
      </c>
      <c r="O2379" s="11"/>
      <c r="P2379" s="8" t="str">
        <f>IF(H2379="Y", K2379/VLOOKUP(A2379,Indicators!$B$1:$S$7,18,FALSE),"")</f>
        <v/>
      </c>
      <c r="Q2379" s="8" t="str">
        <f t="shared" si="0"/>
        <v/>
      </c>
      <c r="R2379" s="1" t="s">
        <v>95</v>
      </c>
      <c r="S2379" s="1" t="s">
        <v>84</v>
      </c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</row>
    <row r="2380" spans="1:76" x14ac:dyDescent="0.2">
      <c r="A2380" s="1" t="s">
        <v>20</v>
      </c>
      <c r="B2380" s="1" t="s">
        <v>286</v>
      </c>
      <c r="C2380" s="1" t="s">
        <v>292</v>
      </c>
      <c r="D2380" s="1" t="s">
        <v>128</v>
      </c>
      <c r="E2380" s="1" t="s">
        <v>2</v>
      </c>
      <c r="F2380" s="1" t="s">
        <v>508</v>
      </c>
      <c r="G2380" s="1" t="s">
        <v>107</v>
      </c>
      <c r="H2380" s="8"/>
      <c r="I2380" s="8">
        <v>2015</v>
      </c>
      <c r="J2380" s="1" t="s">
        <v>124</v>
      </c>
      <c r="K2380" s="9">
        <v>174190</v>
      </c>
      <c r="L2380" s="10">
        <f>K2380/ VLOOKUP(A2380,Indicators!$B$1:$V$7,21,FALSE)</f>
        <v>762.0193359289558</v>
      </c>
      <c r="M2380" s="1" t="s">
        <v>170</v>
      </c>
      <c r="N2380" s="1" t="s">
        <v>71</v>
      </c>
      <c r="O2380" s="11"/>
      <c r="P2380" s="8" t="str">
        <f>IF(H2380="Y", K2380/VLOOKUP(A2380,Indicators!$B$1:$S$7,18,FALSE),"")</f>
        <v/>
      </c>
      <c r="Q2380" s="8" t="str">
        <f t="shared" si="0"/>
        <v/>
      </c>
      <c r="R2380" s="1" t="s">
        <v>95</v>
      </c>
      <c r="S2380" s="1" t="s">
        <v>84</v>
      </c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</row>
    <row r="2381" spans="1:76" x14ac:dyDescent="0.2">
      <c r="A2381" s="1" t="s">
        <v>20</v>
      </c>
      <c r="B2381" s="1" t="s">
        <v>286</v>
      </c>
      <c r="C2381" s="1" t="s">
        <v>291</v>
      </c>
      <c r="D2381" s="1" t="s">
        <v>128</v>
      </c>
      <c r="E2381" s="1" t="s">
        <v>2</v>
      </c>
      <c r="F2381" s="1" t="s">
        <v>508</v>
      </c>
      <c r="G2381" s="1" t="s">
        <v>107</v>
      </c>
      <c r="H2381" s="8"/>
      <c r="I2381" s="8">
        <v>2015</v>
      </c>
      <c r="J2381" s="1" t="s">
        <v>124</v>
      </c>
      <c r="K2381" s="9">
        <v>266760</v>
      </c>
      <c r="L2381" s="10">
        <f>K2381/ VLOOKUP(A2381,Indicators!$B$1:$V$7,21,FALSE)</f>
        <v>1166.9801828601426</v>
      </c>
      <c r="M2381" s="1" t="s">
        <v>170</v>
      </c>
      <c r="N2381" s="1" t="s">
        <v>71</v>
      </c>
      <c r="O2381" s="11"/>
      <c r="P2381" s="8" t="str">
        <f>IF(H2381="Y", K2381/VLOOKUP(A2381,Indicators!$B$1:$S$7,18,FALSE),"")</f>
        <v/>
      </c>
      <c r="Q2381" s="8" t="str">
        <f t="shared" si="0"/>
        <v/>
      </c>
      <c r="R2381" s="1" t="s">
        <v>95</v>
      </c>
      <c r="S2381" s="1" t="s">
        <v>84</v>
      </c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</row>
    <row r="2382" spans="1:76" x14ac:dyDescent="0.2">
      <c r="A2382" s="1" t="s">
        <v>20</v>
      </c>
      <c r="B2382" s="1" t="s">
        <v>286</v>
      </c>
      <c r="C2382" s="1" t="s">
        <v>292</v>
      </c>
      <c r="D2382" s="1" t="s">
        <v>128</v>
      </c>
      <c r="E2382" s="1" t="s">
        <v>2</v>
      </c>
      <c r="F2382" s="1" t="s">
        <v>508</v>
      </c>
      <c r="G2382" s="1" t="s">
        <v>107</v>
      </c>
      <c r="H2382" s="8"/>
      <c r="I2382" s="8">
        <v>2015</v>
      </c>
      <c r="J2382" s="1" t="s">
        <v>124</v>
      </c>
      <c r="K2382" s="9">
        <v>315430</v>
      </c>
      <c r="L2382" s="10">
        <f>K2382/ VLOOKUP(A2382,Indicators!$B$1:$V$7,21,FALSE)</f>
        <v>1379.8941336016449</v>
      </c>
      <c r="M2382" s="1" t="s">
        <v>170</v>
      </c>
      <c r="N2382" s="1" t="s">
        <v>71</v>
      </c>
      <c r="O2382" s="11"/>
      <c r="P2382" s="8" t="str">
        <f>IF(H2382="Y", K2382/VLOOKUP(A2382,Indicators!$B$1:$S$7,18,FALSE),"")</f>
        <v/>
      </c>
      <c r="Q2382" s="8" t="str">
        <f t="shared" si="0"/>
        <v/>
      </c>
      <c r="R2382" s="1" t="s">
        <v>95</v>
      </c>
      <c r="S2382" s="1" t="s">
        <v>84</v>
      </c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</row>
    <row r="2383" spans="1:76" x14ac:dyDescent="0.2">
      <c r="A2383" s="1" t="s">
        <v>20</v>
      </c>
      <c r="B2383" s="1" t="s">
        <v>286</v>
      </c>
      <c r="C2383" s="1" t="s">
        <v>292</v>
      </c>
      <c r="D2383" s="1" t="s">
        <v>128</v>
      </c>
      <c r="E2383" s="1" t="s">
        <v>2</v>
      </c>
      <c r="F2383" s="1" t="s">
        <v>508</v>
      </c>
      <c r="G2383" s="1" t="s">
        <v>107</v>
      </c>
      <c r="H2383" s="8"/>
      <c r="I2383" s="8">
        <v>2015</v>
      </c>
      <c r="J2383" s="1" t="s">
        <v>124</v>
      </c>
      <c r="K2383" s="9">
        <v>420000</v>
      </c>
      <c r="L2383" s="10">
        <f>K2383/ VLOOKUP(A2383,Indicators!$B$1:$V$7,21,FALSE)</f>
        <v>1837.3507152543855</v>
      </c>
      <c r="M2383" s="1" t="s">
        <v>170</v>
      </c>
      <c r="N2383" s="1" t="s">
        <v>71</v>
      </c>
      <c r="O2383" s="11"/>
      <c r="P2383" s="8" t="str">
        <f>IF(H2383="Y", K2383/VLOOKUP(A2383,Indicators!$B$1:$S$7,18,FALSE),"")</f>
        <v/>
      </c>
      <c r="Q2383" s="8" t="str">
        <f t="shared" si="0"/>
        <v/>
      </c>
      <c r="R2383" s="1" t="s">
        <v>95</v>
      </c>
      <c r="S2383" s="1" t="s">
        <v>84</v>
      </c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</row>
    <row r="2384" spans="1:76" x14ac:dyDescent="0.2">
      <c r="A2384" s="1" t="s">
        <v>20</v>
      </c>
      <c r="B2384" s="1" t="s">
        <v>286</v>
      </c>
      <c r="C2384" s="1" t="s">
        <v>292</v>
      </c>
      <c r="D2384" s="1" t="s">
        <v>128</v>
      </c>
      <c r="E2384" s="1" t="s">
        <v>2</v>
      </c>
      <c r="F2384" s="1" t="s">
        <v>508</v>
      </c>
      <c r="G2384" s="1" t="s">
        <v>107</v>
      </c>
      <c r="H2384" s="8"/>
      <c r="I2384" s="8">
        <v>2015</v>
      </c>
      <c r="J2384" s="1" t="s">
        <v>124</v>
      </c>
      <c r="K2384" s="9">
        <v>1761240</v>
      </c>
      <c r="L2384" s="10">
        <f>K2384/ VLOOKUP(A2384,Indicators!$B$1:$V$7,21,FALSE)</f>
        <v>7704.7989850824615</v>
      </c>
      <c r="M2384" s="1" t="s">
        <v>293</v>
      </c>
      <c r="N2384" s="1" t="s">
        <v>71</v>
      </c>
      <c r="O2384" s="11"/>
      <c r="P2384" s="8" t="str">
        <f>IF(H2384="Y", K2384/VLOOKUP(A2384,Indicators!$B$1:$S$7,18,FALSE),"")</f>
        <v/>
      </c>
      <c r="Q2384" s="8" t="str">
        <f t="shared" si="0"/>
        <v/>
      </c>
      <c r="R2384" s="1" t="s">
        <v>95</v>
      </c>
      <c r="S2384" s="1" t="s">
        <v>84</v>
      </c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</row>
    <row r="2385" spans="1:76" x14ac:dyDescent="0.2">
      <c r="A2385" s="1" t="s">
        <v>20</v>
      </c>
      <c r="B2385" s="1" t="s">
        <v>286</v>
      </c>
      <c r="C2385" s="1" t="s">
        <v>292</v>
      </c>
      <c r="D2385" s="1" t="s">
        <v>128</v>
      </c>
      <c r="E2385" s="1" t="s">
        <v>2</v>
      </c>
      <c r="F2385" s="1" t="s">
        <v>508</v>
      </c>
      <c r="G2385" s="1" t="s">
        <v>107</v>
      </c>
      <c r="H2385" s="8"/>
      <c r="I2385" s="8">
        <v>2015</v>
      </c>
      <c r="J2385" s="1" t="s">
        <v>124</v>
      </c>
      <c r="K2385" s="9">
        <v>2999970</v>
      </c>
      <c r="L2385" s="10">
        <f>K2385/ VLOOKUP(A2385,Indicators!$B$1:$V$7,21,FALSE)</f>
        <v>13123.802441051665</v>
      </c>
      <c r="M2385" s="1" t="s">
        <v>170</v>
      </c>
      <c r="N2385" s="1" t="s">
        <v>71</v>
      </c>
      <c r="O2385" s="11"/>
      <c r="P2385" s="8" t="str">
        <f>IF(H2385="Y", K2385/VLOOKUP(A2385,Indicators!$B$1:$S$7,18,FALSE),"")</f>
        <v/>
      </c>
      <c r="Q2385" s="8" t="str">
        <f t="shared" si="0"/>
        <v/>
      </c>
      <c r="R2385" s="1" t="s">
        <v>95</v>
      </c>
      <c r="S2385" s="1" t="s">
        <v>84</v>
      </c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</row>
    <row r="2386" spans="1:76" x14ac:dyDescent="0.2">
      <c r="A2386" s="1" t="s">
        <v>20</v>
      </c>
      <c r="B2386" s="1" t="s">
        <v>286</v>
      </c>
      <c r="C2386" s="1" t="s">
        <v>292</v>
      </c>
      <c r="D2386" s="1" t="s">
        <v>128</v>
      </c>
      <c r="E2386" s="1" t="s">
        <v>2</v>
      </c>
      <c r="F2386" s="1" t="s">
        <v>508</v>
      </c>
      <c r="G2386" s="1" t="s">
        <v>107</v>
      </c>
      <c r="H2386" s="8"/>
      <c r="I2386" s="8">
        <v>2015</v>
      </c>
      <c r="J2386" s="1" t="s">
        <v>124</v>
      </c>
      <c r="K2386" s="9">
        <v>3517930</v>
      </c>
      <c r="L2386" s="10">
        <f>K2386/ VLOOKUP(A2386,Indicators!$B$1:$V$7,21,FALSE)</f>
        <v>15389.693337416335</v>
      </c>
      <c r="M2386" s="1" t="s">
        <v>170</v>
      </c>
      <c r="N2386" s="1" t="s">
        <v>71</v>
      </c>
      <c r="O2386" s="11"/>
      <c r="P2386" s="8" t="str">
        <f>IF(H2386="Y", K2386/VLOOKUP(A2386,Indicators!$B$1:$S$7,18,FALSE),"")</f>
        <v/>
      </c>
      <c r="Q2386" s="8" t="str">
        <f t="shared" si="0"/>
        <v/>
      </c>
      <c r="R2386" s="1" t="s">
        <v>95</v>
      </c>
      <c r="S2386" s="1" t="s">
        <v>84</v>
      </c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</row>
    <row r="2387" spans="1:76" x14ac:dyDescent="0.2">
      <c r="A2387" s="1" t="s">
        <v>20</v>
      </c>
      <c r="B2387" s="1" t="s">
        <v>286</v>
      </c>
      <c r="C2387" s="1" t="s">
        <v>292</v>
      </c>
      <c r="D2387" s="1" t="s">
        <v>128</v>
      </c>
      <c r="E2387" s="1" t="s">
        <v>2</v>
      </c>
      <c r="F2387" s="1" t="s">
        <v>508</v>
      </c>
      <c r="G2387" s="1" t="s">
        <v>107</v>
      </c>
      <c r="H2387" s="8"/>
      <c r="I2387" s="8">
        <v>2015</v>
      </c>
      <c r="J2387" s="1" t="s">
        <v>124</v>
      </c>
      <c r="K2387" s="9">
        <v>5255090</v>
      </c>
      <c r="L2387" s="10">
        <f>K2387/ VLOOKUP(A2387,Indicators!$B$1:$V$7,21,FALSE)</f>
        <v>22989.150881490878</v>
      </c>
      <c r="M2387" s="1" t="s">
        <v>170</v>
      </c>
      <c r="N2387" s="1" t="s">
        <v>71</v>
      </c>
      <c r="O2387" s="11"/>
      <c r="P2387" s="8" t="str">
        <f>IF(H2387="Y", K2387/VLOOKUP(A2387,Indicators!$B$1:$S$7,18,FALSE),"")</f>
        <v/>
      </c>
      <c r="Q2387" s="8" t="str">
        <f t="shared" si="0"/>
        <v/>
      </c>
      <c r="R2387" s="1" t="s">
        <v>95</v>
      </c>
      <c r="S2387" s="1" t="s">
        <v>84</v>
      </c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</row>
    <row r="2388" spans="1:76" x14ac:dyDescent="0.2">
      <c r="A2388" s="1" t="s">
        <v>20</v>
      </c>
      <c r="B2388" s="1" t="s">
        <v>294</v>
      </c>
      <c r="C2388" s="1" t="s">
        <v>297</v>
      </c>
      <c r="D2388" s="1" t="s">
        <v>128</v>
      </c>
      <c r="E2388" s="1" t="s">
        <v>2</v>
      </c>
      <c r="F2388" s="1" t="s">
        <v>508</v>
      </c>
      <c r="G2388" s="1" t="s">
        <v>107</v>
      </c>
      <c r="H2388" s="8"/>
      <c r="I2388" s="8">
        <v>2015</v>
      </c>
      <c r="J2388" s="1" t="s">
        <v>124</v>
      </c>
      <c r="K2388" s="8">
        <v>60</v>
      </c>
      <c r="L2388" s="10">
        <f>K2388/ VLOOKUP(A2388,Indicators!$B$1:$V$7,21,FALSE)</f>
        <v>0.26247867360776939</v>
      </c>
      <c r="M2388" s="1" t="s">
        <v>298</v>
      </c>
      <c r="N2388" s="1" t="s">
        <v>71</v>
      </c>
      <c r="O2388" s="11"/>
      <c r="P2388" s="8" t="str">
        <f>IF(H2388="Y", K2388/VLOOKUP(A2388,Indicators!$B$1:$S$7,18,FALSE),"")</f>
        <v/>
      </c>
      <c r="Q2388" s="8" t="str">
        <f t="shared" si="0"/>
        <v/>
      </c>
      <c r="R2388" s="1" t="s">
        <v>95</v>
      </c>
      <c r="S2388" s="1" t="s">
        <v>84</v>
      </c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</row>
    <row r="2389" spans="1:76" x14ac:dyDescent="0.2">
      <c r="A2389" s="1" t="s">
        <v>20</v>
      </c>
      <c r="B2389" s="1" t="s">
        <v>294</v>
      </c>
      <c r="C2389" s="1" t="s">
        <v>295</v>
      </c>
      <c r="D2389" s="1" t="s">
        <v>128</v>
      </c>
      <c r="E2389" s="1" t="s">
        <v>2</v>
      </c>
      <c r="F2389" s="1" t="s">
        <v>508</v>
      </c>
      <c r="G2389" s="1" t="s">
        <v>107</v>
      </c>
      <c r="H2389" s="8"/>
      <c r="I2389" s="8">
        <v>2015</v>
      </c>
      <c r="J2389" s="1" t="s">
        <v>124</v>
      </c>
      <c r="K2389" s="8">
        <v>190</v>
      </c>
      <c r="L2389" s="10">
        <f>K2389/ VLOOKUP(A2389,Indicators!$B$1:$V$7,21,FALSE)</f>
        <v>0.83118246642460303</v>
      </c>
      <c r="M2389" s="1" t="s">
        <v>296</v>
      </c>
      <c r="N2389" s="1" t="s">
        <v>71</v>
      </c>
      <c r="O2389" s="11"/>
      <c r="P2389" s="8" t="str">
        <f>IF(H2389="Y", K2389/VLOOKUP(A2389,Indicators!$B$1:$S$7,18,FALSE),"")</f>
        <v/>
      </c>
      <c r="Q2389" s="8" t="str">
        <f t="shared" si="0"/>
        <v/>
      </c>
      <c r="R2389" s="1" t="s">
        <v>95</v>
      </c>
      <c r="S2389" s="1" t="s">
        <v>84</v>
      </c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</row>
    <row r="2390" spans="1:76" x14ac:dyDescent="0.2">
      <c r="A2390" s="1" t="s">
        <v>20</v>
      </c>
      <c r="B2390" s="1" t="s">
        <v>294</v>
      </c>
      <c r="C2390" s="1" t="s">
        <v>299</v>
      </c>
      <c r="D2390" s="1" t="s">
        <v>128</v>
      </c>
      <c r="E2390" s="1" t="s">
        <v>2</v>
      </c>
      <c r="F2390" s="1" t="s">
        <v>508</v>
      </c>
      <c r="G2390" s="1" t="s">
        <v>107</v>
      </c>
      <c r="H2390" s="8"/>
      <c r="I2390" s="8">
        <v>2015</v>
      </c>
      <c r="J2390" s="1" t="s">
        <v>124</v>
      </c>
      <c r="K2390" s="8">
        <v>700</v>
      </c>
      <c r="L2390" s="10">
        <f>K2390/ VLOOKUP(A2390,Indicators!$B$1:$V$7,21,FALSE)</f>
        <v>3.0622511920906428</v>
      </c>
      <c r="M2390" s="1" t="s">
        <v>300</v>
      </c>
      <c r="N2390" s="1" t="s">
        <v>71</v>
      </c>
      <c r="O2390" s="11"/>
      <c r="P2390" s="8" t="str">
        <f>IF(H2390="Y", K2390/VLOOKUP(A2390,Indicators!$B$1:$S$7,18,FALSE),"")</f>
        <v/>
      </c>
      <c r="Q2390" s="8" t="str">
        <f t="shared" si="0"/>
        <v/>
      </c>
      <c r="R2390" s="1" t="s">
        <v>95</v>
      </c>
      <c r="S2390" s="1" t="s">
        <v>84</v>
      </c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</row>
    <row r="2391" spans="1:76" x14ac:dyDescent="0.2">
      <c r="A2391" s="1" t="s">
        <v>20</v>
      </c>
      <c r="B2391" s="1" t="s">
        <v>294</v>
      </c>
      <c r="C2391" s="1" t="s">
        <v>297</v>
      </c>
      <c r="D2391" s="1" t="s">
        <v>128</v>
      </c>
      <c r="E2391" s="1" t="s">
        <v>2</v>
      </c>
      <c r="F2391" s="1" t="s">
        <v>508</v>
      </c>
      <c r="G2391" s="1" t="s">
        <v>107</v>
      </c>
      <c r="H2391" s="8"/>
      <c r="I2391" s="8">
        <v>2015</v>
      </c>
      <c r="J2391" s="1" t="s">
        <v>124</v>
      </c>
      <c r="K2391" s="8">
        <v>930</v>
      </c>
      <c r="L2391" s="10">
        <f>K2391/ VLOOKUP(A2391,Indicators!$B$1:$V$7,21,FALSE)</f>
        <v>4.0684194409204251</v>
      </c>
      <c r="M2391" s="1" t="s">
        <v>298</v>
      </c>
      <c r="N2391" s="1" t="s">
        <v>71</v>
      </c>
      <c r="O2391" s="11"/>
      <c r="P2391" s="8" t="str">
        <f>IF(H2391="Y", K2391/VLOOKUP(A2391,Indicators!$B$1:$S$7,18,FALSE),"")</f>
        <v/>
      </c>
      <c r="Q2391" s="8" t="str">
        <f t="shared" si="0"/>
        <v/>
      </c>
      <c r="R2391" s="1" t="s">
        <v>95</v>
      </c>
      <c r="S2391" s="1" t="s">
        <v>84</v>
      </c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</row>
    <row r="2392" spans="1:76" x14ac:dyDescent="0.2">
      <c r="A2392" s="1" t="s">
        <v>20</v>
      </c>
      <c r="B2392" s="1" t="s">
        <v>294</v>
      </c>
      <c r="C2392" s="1" t="s">
        <v>295</v>
      </c>
      <c r="D2392" s="1" t="s">
        <v>128</v>
      </c>
      <c r="E2392" s="1" t="s">
        <v>2</v>
      </c>
      <c r="F2392" s="1" t="s">
        <v>508</v>
      </c>
      <c r="G2392" s="1" t="s">
        <v>107</v>
      </c>
      <c r="H2392" s="8"/>
      <c r="I2392" s="8">
        <v>2015</v>
      </c>
      <c r="J2392" s="1" t="s">
        <v>124</v>
      </c>
      <c r="K2392" s="9">
        <v>1940</v>
      </c>
      <c r="L2392" s="10">
        <f>K2392/ VLOOKUP(A2392,Indicators!$B$1:$V$7,21,FALSE)</f>
        <v>8.4868104466512087</v>
      </c>
      <c r="M2392" s="1" t="s">
        <v>296</v>
      </c>
      <c r="N2392" s="1" t="s">
        <v>71</v>
      </c>
      <c r="O2392" s="11"/>
      <c r="P2392" s="8" t="str">
        <f>IF(H2392="Y", K2392/VLOOKUP(A2392,Indicators!$B$1:$S$7,18,FALSE),"")</f>
        <v/>
      </c>
      <c r="Q2392" s="8" t="str">
        <f t="shared" si="0"/>
        <v/>
      </c>
      <c r="R2392" s="1" t="s">
        <v>95</v>
      </c>
      <c r="S2392" s="1" t="s">
        <v>84</v>
      </c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</row>
    <row r="2393" spans="1:76" x14ac:dyDescent="0.2">
      <c r="A2393" s="1" t="s">
        <v>20</v>
      </c>
      <c r="B2393" s="1" t="s">
        <v>294</v>
      </c>
      <c r="C2393" s="1" t="s">
        <v>297</v>
      </c>
      <c r="D2393" s="1" t="s">
        <v>128</v>
      </c>
      <c r="E2393" s="1" t="s">
        <v>2</v>
      </c>
      <c r="F2393" s="1" t="s">
        <v>508</v>
      </c>
      <c r="G2393" s="1" t="s">
        <v>107</v>
      </c>
      <c r="H2393" s="8"/>
      <c r="I2393" s="8">
        <v>2015</v>
      </c>
      <c r="J2393" s="1" t="s">
        <v>124</v>
      </c>
      <c r="K2393" s="9">
        <v>3100</v>
      </c>
      <c r="L2393" s="10">
        <f>K2393/ VLOOKUP(A2393,Indicators!$B$1:$V$7,21,FALSE)</f>
        <v>13.561398136401417</v>
      </c>
      <c r="M2393" s="1" t="s">
        <v>298</v>
      </c>
      <c r="N2393" s="1" t="s">
        <v>71</v>
      </c>
      <c r="O2393" s="11"/>
      <c r="P2393" s="8" t="str">
        <f>IF(H2393="Y", K2393/VLOOKUP(A2393,Indicators!$B$1:$S$7,18,FALSE),"")</f>
        <v/>
      </c>
      <c r="Q2393" s="8" t="str">
        <f t="shared" si="0"/>
        <v/>
      </c>
      <c r="R2393" s="1" t="s">
        <v>95</v>
      </c>
      <c r="S2393" s="1" t="s">
        <v>84</v>
      </c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</row>
    <row r="2394" spans="1:76" x14ac:dyDescent="0.2">
      <c r="A2394" s="1" t="s">
        <v>20</v>
      </c>
      <c r="B2394" s="1" t="s">
        <v>294</v>
      </c>
      <c r="C2394" s="1" t="s">
        <v>297</v>
      </c>
      <c r="D2394" s="1" t="s">
        <v>128</v>
      </c>
      <c r="E2394" s="1" t="s">
        <v>2</v>
      </c>
      <c r="F2394" s="1" t="s">
        <v>508</v>
      </c>
      <c r="G2394" s="1" t="s">
        <v>107</v>
      </c>
      <c r="H2394" s="8"/>
      <c r="I2394" s="8">
        <v>2015</v>
      </c>
      <c r="J2394" s="1" t="s">
        <v>124</v>
      </c>
      <c r="K2394" s="9">
        <v>4820</v>
      </c>
      <c r="L2394" s="10">
        <f>K2394/ VLOOKUP(A2394,Indicators!$B$1:$V$7,21,FALSE)</f>
        <v>21.08578677982414</v>
      </c>
      <c r="M2394" s="1" t="s">
        <v>298</v>
      </c>
      <c r="N2394" s="1" t="s">
        <v>71</v>
      </c>
      <c r="O2394" s="11"/>
      <c r="P2394" s="8" t="str">
        <f>IF(H2394="Y", K2394/VLOOKUP(A2394,Indicators!$B$1:$S$7,18,FALSE),"")</f>
        <v/>
      </c>
      <c r="Q2394" s="8" t="str">
        <f t="shared" si="0"/>
        <v/>
      </c>
      <c r="R2394" s="1" t="s">
        <v>95</v>
      </c>
      <c r="S2394" s="1" t="s">
        <v>84</v>
      </c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</row>
    <row r="2395" spans="1:76" x14ac:dyDescent="0.2">
      <c r="A2395" s="1" t="s">
        <v>20</v>
      </c>
      <c r="B2395" s="1" t="s">
        <v>294</v>
      </c>
      <c r="C2395" s="1" t="s">
        <v>299</v>
      </c>
      <c r="D2395" s="1" t="s">
        <v>128</v>
      </c>
      <c r="E2395" s="1" t="s">
        <v>2</v>
      </c>
      <c r="F2395" s="1" t="s">
        <v>508</v>
      </c>
      <c r="G2395" s="1" t="s">
        <v>107</v>
      </c>
      <c r="H2395" s="8"/>
      <c r="I2395" s="8">
        <v>2015</v>
      </c>
      <c r="J2395" s="1" t="s">
        <v>124</v>
      </c>
      <c r="K2395" s="9">
        <v>5220</v>
      </c>
      <c r="L2395" s="10">
        <f>K2395/ VLOOKUP(A2395,Indicators!$B$1:$V$7,21,FALSE)</f>
        <v>22.835644603875934</v>
      </c>
      <c r="M2395" s="1" t="s">
        <v>300</v>
      </c>
      <c r="N2395" s="1" t="s">
        <v>71</v>
      </c>
      <c r="O2395" s="11"/>
      <c r="P2395" s="8" t="str">
        <f>IF(H2395="Y", K2395/VLOOKUP(A2395,Indicators!$B$1:$S$7,18,FALSE),"")</f>
        <v/>
      </c>
      <c r="Q2395" s="8" t="str">
        <f t="shared" si="0"/>
        <v/>
      </c>
      <c r="R2395" s="1" t="s">
        <v>95</v>
      </c>
      <c r="S2395" s="1" t="s">
        <v>84</v>
      </c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</row>
    <row r="2396" spans="1:76" x14ac:dyDescent="0.2">
      <c r="A2396" s="1" t="s">
        <v>20</v>
      </c>
      <c r="B2396" s="1" t="s">
        <v>294</v>
      </c>
      <c r="C2396" s="1" t="s">
        <v>299</v>
      </c>
      <c r="D2396" s="1" t="s">
        <v>128</v>
      </c>
      <c r="E2396" s="1" t="s">
        <v>2</v>
      </c>
      <c r="F2396" s="1" t="s">
        <v>508</v>
      </c>
      <c r="G2396" s="1" t="s">
        <v>107</v>
      </c>
      <c r="H2396" s="8"/>
      <c r="I2396" s="8">
        <v>2015</v>
      </c>
      <c r="J2396" s="1" t="s">
        <v>124</v>
      </c>
      <c r="K2396" s="9">
        <v>7000</v>
      </c>
      <c r="L2396" s="10">
        <f>K2396/ VLOOKUP(A2396,Indicators!$B$1:$V$7,21,FALSE)</f>
        <v>30.622511920906426</v>
      </c>
      <c r="M2396" s="1" t="s">
        <v>300</v>
      </c>
      <c r="N2396" s="1" t="s">
        <v>71</v>
      </c>
      <c r="O2396" s="11"/>
      <c r="P2396" s="8" t="str">
        <f>IF(H2396="Y", K2396/VLOOKUP(A2396,Indicators!$B$1:$S$7,18,FALSE),"")</f>
        <v/>
      </c>
      <c r="Q2396" s="8" t="str">
        <f t="shared" si="0"/>
        <v/>
      </c>
      <c r="R2396" s="1" t="s">
        <v>95</v>
      </c>
      <c r="S2396" s="1" t="s">
        <v>84</v>
      </c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</row>
    <row r="2397" spans="1:76" x14ac:dyDescent="0.2">
      <c r="A2397" s="1" t="s">
        <v>20</v>
      </c>
      <c r="B2397" s="1" t="s">
        <v>294</v>
      </c>
      <c r="C2397" s="1" t="s">
        <v>301</v>
      </c>
      <c r="D2397" s="1" t="s">
        <v>128</v>
      </c>
      <c r="E2397" s="1" t="s">
        <v>2</v>
      </c>
      <c r="F2397" s="1" t="s">
        <v>508</v>
      </c>
      <c r="G2397" s="1" t="s">
        <v>107</v>
      </c>
      <c r="H2397" s="8"/>
      <c r="I2397" s="8">
        <v>2015</v>
      </c>
      <c r="J2397" s="1" t="s">
        <v>124</v>
      </c>
      <c r="K2397" s="9">
        <v>9790</v>
      </c>
      <c r="L2397" s="10">
        <f>K2397/ VLOOKUP(A2397,Indicators!$B$1:$V$7,21,FALSE)</f>
        <v>42.8277702436677</v>
      </c>
      <c r="M2397" s="1" t="s">
        <v>302</v>
      </c>
      <c r="N2397" s="1" t="s">
        <v>71</v>
      </c>
      <c r="O2397" s="11"/>
      <c r="P2397" s="8" t="str">
        <f>IF(H2397="Y", K2397/VLOOKUP(A2397,Indicators!$B$1:$S$7,18,FALSE),"")</f>
        <v/>
      </c>
      <c r="Q2397" s="8" t="str">
        <f t="shared" si="0"/>
        <v/>
      </c>
      <c r="R2397" s="1" t="s">
        <v>95</v>
      </c>
      <c r="S2397" s="1" t="s">
        <v>84</v>
      </c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</row>
    <row r="2398" spans="1:76" x14ac:dyDescent="0.2">
      <c r="A2398" s="1" t="s">
        <v>20</v>
      </c>
      <c r="B2398" s="1" t="s">
        <v>294</v>
      </c>
      <c r="C2398" s="1" t="s">
        <v>301</v>
      </c>
      <c r="D2398" s="1" t="s">
        <v>128</v>
      </c>
      <c r="E2398" s="1" t="s">
        <v>2</v>
      </c>
      <c r="F2398" s="1" t="s">
        <v>508</v>
      </c>
      <c r="G2398" s="1" t="s">
        <v>107</v>
      </c>
      <c r="H2398" s="8"/>
      <c r="I2398" s="8">
        <v>2015</v>
      </c>
      <c r="J2398" s="1" t="s">
        <v>124</v>
      </c>
      <c r="K2398" s="9">
        <v>11940</v>
      </c>
      <c r="L2398" s="10">
        <f>K2398/ VLOOKUP(A2398,Indicators!$B$1:$V$7,21,FALSE)</f>
        <v>52.233256047946107</v>
      </c>
      <c r="M2398" s="1" t="s">
        <v>302</v>
      </c>
      <c r="N2398" s="1" t="s">
        <v>71</v>
      </c>
      <c r="O2398" s="11"/>
      <c r="P2398" s="8" t="str">
        <f>IF(H2398="Y", K2398/VLOOKUP(A2398,Indicators!$B$1:$S$7,18,FALSE),"")</f>
        <v/>
      </c>
      <c r="Q2398" s="8" t="str">
        <f t="shared" si="0"/>
        <v/>
      </c>
      <c r="R2398" s="1" t="s">
        <v>95</v>
      </c>
      <c r="S2398" s="1" t="s">
        <v>84</v>
      </c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</row>
    <row r="2399" spans="1:76" x14ac:dyDescent="0.2">
      <c r="A2399" s="1" t="s">
        <v>20</v>
      </c>
      <c r="B2399" s="1" t="s">
        <v>294</v>
      </c>
      <c r="C2399" s="1" t="s">
        <v>297</v>
      </c>
      <c r="D2399" s="1" t="s">
        <v>128</v>
      </c>
      <c r="E2399" s="1" t="s">
        <v>2</v>
      </c>
      <c r="F2399" s="1" t="s">
        <v>508</v>
      </c>
      <c r="G2399" s="1" t="s">
        <v>107</v>
      </c>
      <c r="H2399" s="8"/>
      <c r="I2399" s="8">
        <v>2015</v>
      </c>
      <c r="J2399" s="1" t="s">
        <v>124</v>
      </c>
      <c r="K2399" s="9">
        <v>13400</v>
      </c>
      <c r="L2399" s="10">
        <f>K2399/ VLOOKUP(A2399,Indicators!$B$1:$V$7,21,FALSE)</f>
        <v>58.620237105735157</v>
      </c>
      <c r="M2399" s="1" t="s">
        <v>298</v>
      </c>
      <c r="N2399" s="1" t="s">
        <v>71</v>
      </c>
      <c r="O2399" s="11"/>
      <c r="P2399" s="8" t="str">
        <f>IF(H2399="Y", K2399/VLOOKUP(A2399,Indicators!$B$1:$S$7,18,FALSE),"")</f>
        <v/>
      </c>
      <c r="Q2399" s="8" t="str">
        <f t="shared" si="0"/>
        <v/>
      </c>
      <c r="R2399" s="1" t="s">
        <v>95</v>
      </c>
      <c r="S2399" s="1" t="s">
        <v>84</v>
      </c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</row>
    <row r="2400" spans="1:76" x14ac:dyDescent="0.2">
      <c r="A2400" s="1" t="s">
        <v>20</v>
      </c>
      <c r="B2400" s="1" t="s">
        <v>294</v>
      </c>
      <c r="C2400" s="1" t="s">
        <v>295</v>
      </c>
      <c r="D2400" s="1" t="s">
        <v>128</v>
      </c>
      <c r="E2400" s="1" t="s">
        <v>2</v>
      </c>
      <c r="F2400" s="1" t="s">
        <v>508</v>
      </c>
      <c r="G2400" s="1" t="s">
        <v>107</v>
      </c>
      <c r="H2400" s="8"/>
      <c r="I2400" s="8">
        <v>2015</v>
      </c>
      <c r="J2400" s="1" t="s">
        <v>124</v>
      </c>
      <c r="K2400" s="9">
        <v>15910</v>
      </c>
      <c r="L2400" s="10">
        <f>K2400/ VLOOKUP(A2400,Indicators!$B$1:$V$7,21,FALSE)</f>
        <v>69.60059495166017</v>
      </c>
      <c r="M2400" s="1" t="s">
        <v>296</v>
      </c>
      <c r="N2400" s="1" t="s">
        <v>71</v>
      </c>
      <c r="O2400" s="11"/>
      <c r="P2400" s="8" t="str">
        <f>IF(H2400="Y", K2400/VLOOKUP(A2400,Indicators!$B$1:$S$7,18,FALSE),"")</f>
        <v/>
      </c>
      <c r="Q2400" s="8" t="str">
        <f t="shared" si="0"/>
        <v/>
      </c>
      <c r="R2400" s="1" t="s">
        <v>95</v>
      </c>
      <c r="S2400" s="1" t="s">
        <v>84</v>
      </c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</row>
    <row r="2401" spans="1:76" x14ac:dyDescent="0.2">
      <c r="A2401" s="1" t="s">
        <v>20</v>
      </c>
      <c r="B2401" s="1" t="s">
        <v>294</v>
      </c>
      <c r="C2401" s="1" t="s">
        <v>297</v>
      </c>
      <c r="D2401" s="1" t="s">
        <v>128</v>
      </c>
      <c r="E2401" s="1" t="s">
        <v>2</v>
      </c>
      <c r="F2401" s="1" t="s">
        <v>508</v>
      </c>
      <c r="G2401" s="1" t="s">
        <v>107</v>
      </c>
      <c r="H2401" s="8"/>
      <c r="I2401" s="8">
        <v>2015</v>
      </c>
      <c r="J2401" s="1" t="s">
        <v>124</v>
      </c>
      <c r="K2401" s="9">
        <v>16740</v>
      </c>
      <c r="L2401" s="10">
        <f>K2401/ VLOOKUP(A2401,Indicators!$B$1:$V$7,21,FALSE)</f>
        <v>73.231549936567646</v>
      </c>
      <c r="M2401" s="1" t="s">
        <v>298</v>
      </c>
      <c r="N2401" s="1" t="s">
        <v>71</v>
      </c>
      <c r="O2401" s="11"/>
      <c r="P2401" s="8" t="str">
        <f>IF(H2401="Y", K2401/VLOOKUP(A2401,Indicators!$B$1:$S$7,18,FALSE),"")</f>
        <v/>
      </c>
      <c r="Q2401" s="8" t="str">
        <f t="shared" si="0"/>
        <v/>
      </c>
      <c r="R2401" s="1" t="s">
        <v>95</v>
      </c>
      <c r="S2401" s="1" t="s">
        <v>84</v>
      </c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</row>
    <row r="2402" spans="1:76" x14ac:dyDescent="0.2">
      <c r="A2402" s="1" t="s">
        <v>20</v>
      </c>
      <c r="B2402" s="1" t="s">
        <v>294</v>
      </c>
      <c r="C2402" s="1" t="s">
        <v>295</v>
      </c>
      <c r="D2402" s="1" t="s">
        <v>128</v>
      </c>
      <c r="E2402" s="1" t="s">
        <v>2</v>
      </c>
      <c r="F2402" s="1" t="s">
        <v>508</v>
      </c>
      <c r="G2402" s="1" t="s">
        <v>107</v>
      </c>
      <c r="H2402" s="8"/>
      <c r="I2402" s="8">
        <v>2015</v>
      </c>
      <c r="J2402" s="1" t="s">
        <v>124</v>
      </c>
      <c r="K2402" s="9">
        <v>25110</v>
      </c>
      <c r="L2402" s="10">
        <f>K2402/ VLOOKUP(A2402,Indicators!$B$1:$V$7,21,FALSE)</f>
        <v>109.84732490485148</v>
      </c>
      <c r="M2402" s="1" t="s">
        <v>296</v>
      </c>
      <c r="N2402" s="1" t="s">
        <v>71</v>
      </c>
      <c r="O2402" s="11"/>
      <c r="P2402" s="8" t="str">
        <f>IF(H2402="Y", K2402/VLOOKUP(A2402,Indicators!$B$1:$S$7,18,FALSE),"")</f>
        <v/>
      </c>
      <c r="Q2402" s="8" t="str">
        <f t="shared" si="0"/>
        <v/>
      </c>
      <c r="R2402" s="1" t="s">
        <v>95</v>
      </c>
      <c r="S2402" s="1" t="s">
        <v>84</v>
      </c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</row>
    <row r="2403" spans="1:76" x14ac:dyDescent="0.2">
      <c r="A2403" s="1" t="s">
        <v>20</v>
      </c>
      <c r="B2403" s="1" t="s">
        <v>294</v>
      </c>
      <c r="C2403" s="1" t="s">
        <v>295</v>
      </c>
      <c r="D2403" s="1" t="s">
        <v>128</v>
      </c>
      <c r="E2403" s="1" t="s">
        <v>2</v>
      </c>
      <c r="F2403" s="1" t="s">
        <v>508</v>
      </c>
      <c r="G2403" s="1" t="s">
        <v>107</v>
      </c>
      <c r="H2403" s="8"/>
      <c r="I2403" s="8">
        <v>2015</v>
      </c>
      <c r="J2403" s="1" t="s">
        <v>124</v>
      </c>
      <c r="K2403" s="9">
        <v>25890</v>
      </c>
      <c r="L2403" s="10">
        <f>K2403/ VLOOKUP(A2403,Indicators!$B$1:$V$7,21,FALSE)</f>
        <v>113.25954766175248</v>
      </c>
      <c r="M2403" s="1" t="s">
        <v>296</v>
      </c>
      <c r="N2403" s="1" t="s">
        <v>71</v>
      </c>
      <c r="O2403" s="11"/>
      <c r="P2403" s="8" t="str">
        <f>IF(H2403="Y", K2403/VLOOKUP(A2403,Indicators!$B$1:$S$7,18,FALSE),"")</f>
        <v/>
      </c>
      <c r="Q2403" s="8" t="str">
        <f t="shared" si="0"/>
        <v/>
      </c>
      <c r="R2403" s="1" t="s">
        <v>95</v>
      </c>
      <c r="S2403" s="1" t="s">
        <v>84</v>
      </c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</row>
    <row r="2404" spans="1:76" x14ac:dyDescent="0.2">
      <c r="A2404" s="1" t="s">
        <v>20</v>
      </c>
      <c r="B2404" s="1" t="s">
        <v>294</v>
      </c>
      <c r="C2404" s="1" t="s">
        <v>295</v>
      </c>
      <c r="D2404" s="1" t="s">
        <v>128</v>
      </c>
      <c r="E2404" s="1" t="s">
        <v>2</v>
      </c>
      <c r="F2404" s="1" t="s">
        <v>508</v>
      </c>
      <c r="G2404" s="1" t="s">
        <v>107</v>
      </c>
      <c r="H2404" s="8"/>
      <c r="I2404" s="8">
        <v>2015</v>
      </c>
      <c r="J2404" s="1" t="s">
        <v>124</v>
      </c>
      <c r="K2404" s="9">
        <v>31290</v>
      </c>
      <c r="L2404" s="10">
        <f>K2404/ VLOOKUP(A2404,Indicators!$B$1:$V$7,21,FALSE)</f>
        <v>136.88262828645173</v>
      </c>
      <c r="M2404" s="1" t="s">
        <v>296</v>
      </c>
      <c r="N2404" s="1" t="s">
        <v>71</v>
      </c>
      <c r="O2404" s="11"/>
      <c r="P2404" s="8" t="str">
        <f>IF(H2404="Y", K2404/VLOOKUP(A2404,Indicators!$B$1:$S$7,18,FALSE),"")</f>
        <v/>
      </c>
      <c r="Q2404" s="8" t="str">
        <f t="shared" si="0"/>
        <v/>
      </c>
      <c r="R2404" s="1" t="s">
        <v>95</v>
      </c>
      <c r="S2404" s="1" t="s">
        <v>84</v>
      </c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</row>
    <row r="2405" spans="1:76" x14ac:dyDescent="0.2">
      <c r="A2405" s="1" t="s">
        <v>20</v>
      </c>
      <c r="B2405" s="1" t="s">
        <v>294</v>
      </c>
      <c r="C2405" s="1" t="s">
        <v>295</v>
      </c>
      <c r="D2405" s="1" t="s">
        <v>128</v>
      </c>
      <c r="E2405" s="1" t="s">
        <v>2</v>
      </c>
      <c r="F2405" s="1" t="s">
        <v>508</v>
      </c>
      <c r="G2405" s="1" t="s">
        <v>107</v>
      </c>
      <c r="H2405" s="8"/>
      <c r="I2405" s="8">
        <v>2015</v>
      </c>
      <c r="J2405" s="1" t="s">
        <v>124</v>
      </c>
      <c r="K2405" s="9">
        <v>85430</v>
      </c>
      <c r="L2405" s="10">
        <f>K2405/ VLOOKUP(A2405,Indicators!$B$1:$V$7,21,FALSE)</f>
        <v>373.7258847718623</v>
      </c>
      <c r="M2405" s="1" t="s">
        <v>296</v>
      </c>
      <c r="N2405" s="1" t="s">
        <v>71</v>
      </c>
      <c r="O2405" s="11"/>
      <c r="P2405" s="8" t="str">
        <f>IF(H2405="Y", K2405/VLOOKUP(A2405,Indicators!$B$1:$S$7,18,FALSE),"")</f>
        <v/>
      </c>
      <c r="Q2405" s="8" t="str">
        <f t="shared" si="0"/>
        <v/>
      </c>
      <c r="R2405" s="1" t="s">
        <v>95</v>
      </c>
      <c r="S2405" s="1" t="s">
        <v>84</v>
      </c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</row>
    <row r="2406" spans="1:76" x14ac:dyDescent="0.2">
      <c r="A2406" s="1" t="s">
        <v>20</v>
      </c>
      <c r="B2406" s="1" t="s">
        <v>129</v>
      </c>
      <c r="C2406" s="1" t="s">
        <v>130</v>
      </c>
      <c r="D2406" s="1" t="s">
        <v>131</v>
      </c>
      <c r="E2406" s="1" t="s">
        <v>2</v>
      </c>
      <c r="F2406" s="1" t="s">
        <v>508</v>
      </c>
      <c r="G2406" s="1" t="s">
        <v>107</v>
      </c>
      <c r="H2406" s="8"/>
      <c r="I2406" s="8">
        <v>2015</v>
      </c>
      <c r="J2406" s="1" t="s">
        <v>124</v>
      </c>
      <c r="K2406" s="8">
        <v>390</v>
      </c>
      <c r="L2406" s="10">
        <f>K2406/ VLOOKUP(A2406,Indicators!$B$1:$V$7,21,FALSE)</f>
        <v>1.7061113784505009</v>
      </c>
      <c r="M2406" s="1" t="s">
        <v>132</v>
      </c>
      <c r="N2406" s="1" t="s">
        <v>71</v>
      </c>
      <c r="O2406" s="8">
        <v>80</v>
      </c>
      <c r="P2406" s="8" t="str">
        <f>IF(H2406="Y", K2406/VLOOKUP(A2406,Indicators!$B$1:$S$7,18,FALSE),"")</f>
        <v/>
      </c>
      <c r="Q2406" s="8" t="e">
        <f t="shared" si="0"/>
        <v>#VALUE!</v>
      </c>
      <c r="R2406" s="1" t="s">
        <v>133</v>
      </c>
      <c r="S2406" s="1" t="s">
        <v>27</v>
      </c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</row>
    <row r="2407" spans="1:76" x14ac:dyDescent="0.2">
      <c r="A2407" s="1" t="s">
        <v>20</v>
      </c>
      <c r="B2407" s="1" t="s">
        <v>129</v>
      </c>
      <c r="C2407" s="1" t="s">
        <v>136</v>
      </c>
      <c r="D2407" s="1" t="s">
        <v>131</v>
      </c>
      <c r="E2407" s="1" t="s">
        <v>2</v>
      </c>
      <c r="F2407" s="1" t="s">
        <v>508</v>
      </c>
      <c r="G2407" s="1" t="s">
        <v>107</v>
      </c>
      <c r="H2407" s="8"/>
      <c r="I2407" s="8">
        <v>2015</v>
      </c>
      <c r="J2407" s="1" t="s">
        <v>124</v>
      </c>
      <c r="K2407" s="8">
        <v>720</v>
      </c>
      <c r="L2407" s="10">
        <f>K2407/ VLOOKUP(A2407,Indicators!$B$1:$V$7,21,FALSE)</f>
        <v>3.1497440832932324</v>
      </c>
      <c r="M2407" s="1" t="s">
        <v>132</v>
      </c>
      <c r="N2407" s="1" t="s">
        <v>71</v>
      </c>
      <c r="O2407" s="11"/>
      <c r="P2407" s="8" t="str">
        <f>IF(H2407="Y", K2407/VLOOKUP(A2407,Indicators!$B$1:$S$7,18,FALSE),"")</f>
        <v/>
      </c>
      <c r="Q2407" s="8" t="str">
        <f t="shared" si="0"/>
        <v/>
      </c>
      <c r="R2407" s="1" t="s">
        <v>133</v>
      </c>
      <c r="S2407" s="1" t="s">
        <v>27</v>
      </c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</row>
    <row r="2408" spans="1:76" x14ac:dyDescent="0.2">
      <c r="A2408" s="1" t="s">
        <v>20</v>
      </c>
      <c r="B2408" s="1" t="s">
        <v>129</v>
      </c>
      <c r="C2408" s="1" t="s">
        <v>135</v>
      </c>
      <c r="D2408" s="1" t="s">
        <v>131</v>
      </c>
      <c r="E2408" s="1" t="s">
        <v>2</v>
      </c>
      <c r="F2408" s="1" t="s">
        <v>508</v>
      </c>
      <c r="G2408" s="1" t="s">
        <v>107</v>
      </c>
      <c r="H2408" s="8"/>
      <c r="I2408" s="8">
        <v>2015</v>
      </c>
      <c r="J2408" s="1" t="s">
        <v>124</v>
      </c>
      <c r="K2408" s="8">
        <v>990</v>
      </c>
      <c r="L2408" s="10">
        <f>K2408/ VLOOKUP(A2408,Indicators!$B$1:$V$7,21,FALSE)</f>
        <v>4.3308981145281944</v>
      </c>
      <c r="M2408" s="1" t="s">
        <v>132</v>
      </c>
      <c r="N2408" s="1" t="s">
        <v>71</v>
      </c>
      <c r="O2408" s="11"/>
      <c r="P2408" s="8" t="str">
        <f>IF(H2408="Y", K2408/VLOOKUP(A2408,Indicators!$B$1:$S$7,18,FALSE),"")</f>
        <v/>
      </c>
      <c r="Q2408" s="8" t="str">
        <f t="shared" si="0"/>
        <v/>
      </c>
      <c r="R2408" s="1" t="s">
        <v>133</v>
      </c>
      <c r="S2408" s="1" t="s">
        <v>27</v>
      </c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</row>
    <row r="2409" spans="1:76" x14ac:dyDescent="0.2">
      <c r="A2409" s="1" t="s">
        <v>20</v>
      </c>
      <c r="B2409" s="1" t="s">
        <v>129</v>
      </c>
      <c r="C2409" s="1" t="s">
        <v>130</v>
      </c>
      <c r="D2409" s="1" t="s">
        <v>131</v>
      </c>
      <c r="E2409" s="1" t="s">
        <v>2</v>
      </c>
      <c r="F2409" s="1" t="s">
        <v>508</v>
      </c>
      <c r="G2409" s="1" t="s">
        <v>107</v>
      </c>
      <c r="H2409" s="8"/>
      <c r="I2409" s="8">
        <v>2015</v>
      </c>
      <c r="J2409" s="1" t="s">
        <v>124</v>
      </c>
      <c r="K2409" s="9">
        <v>1000</v>
      </c>
      <c r="L2409" s="10">
        <f>K2409/ VLOOKUP(A2409,Indicators!$B$1:$V$7,21,FALSE)</f>
        <v>4.3746445601294894</v>
      </c>
      <c r="M2409" s="1" t="s">
        <v>132</v>
      </c>
      <c r="N2409" s="1" t="s">
        <v>71</v>
      </c>
      <c r="O2409" s="11"/>
      <c r="P2409" s="8" t="str">
        <f>IF(H2409="Y", K2409/VLOOKUP(A2409,Indicators!$B$1:$S$7,18,FALSE),"")</f>
        <v/>
      </c>
      <c r="Q2409" s="8" t="str">
        <f t="shared" si="0"/>
        <v/>
      </c>
      <c r="R2409" s="1" t="s">
        <v>133</v>
      </c>
      <c r="S2409" s="1" t="s">
        <v>27</v>
      </c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</row>
    <row r="2410" spans="1:76" x14ac:dyDescent="0.2">
      <c r="A2410" s="1" t="s">
        <v>20</v>
      </c>
      <c r="B2410" s="1" t="s">
        <v>129</v>
      </c>
      <c r="C2410" s="1" t="s">
        <v>130</v>
      </c>
      <c r="D2410" s="1" t="s">
        <v>131</v>
      </c>
      <c r="E2410" s="1" t="s">
        <v>2</v>
      </c>
      <c r="F2410" s="1" t="s">
        <v>508</v>
      </c>
      <c r="G2410" s="1" t="s">
        <v>107</v>
      </c>
      <c r="H2410" s="8"/>
      <c r="I2410" s="8">
        <v>2015</v>
      </c>
      <c r="J2410" s="1" t="s">
        <v>124</v>
      </c>
      <c r="K2410" s="9">
        <v>1800</v>
      </c>
      <c r="L2410" s="10">
        <f>K2410/ VLOOKUP(A2410,Indicators!$B$1:$V$7,21,FALSE)</f>
        <v>7.8743602082330808</v>
      </c>
      <c r="M2410" s="1" t="s">
        <v>132</v>
      </c>
      <c r="N2410" s="1" t="s">
        <v>71</v>
      </c>
      <c r="O2410" s="11"/>
      <c r="P2410" s="8" t="str">
        <f>IF(H2410="Y", K2410/VLOOKUP(A2410,Indicators!$B$1:$S$7,18,FALSE),"")</f>
        <v/>
      </c>
      <c r="Q2410" s="8" t="str">
        <f t="shared" si="0"/>
        <v/>
      </c>
      <c r="R2410" s="1" t="s">
        <v>133</v>
      </c>
      <c r="S2410" s="1" t="s">
        <v>27</v>
      </c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</row>
    <row r="2411" spans="1:76" x14ac:dyDescent="0.2">
      <c r="A2411" s="1" t="s">
        <v>20</v>
      </c>
      <c r="B2411" s="1" t="s">
        <v>129</v>
      </c>
      <c r="C2411" s="1" t="s">
        <v>136</v>
      </c>
      <c r="D2411" s="1" t="s">
        <v>131</v>
      </c>
      <c r="E2411" s="1" t="s">
        <v>2</v>
      </c>
      <c r="F2411" s="1" t="s">
        <v>508</v>
      </c>
      <c r="G2411" s="1" t="s">
        <v>107</v>
      </c>
      <c r="H2411" s="8"/>
      <c r="I2411" s="8">
        <v>2015</v>
      </c>
      <c r="J2411" s="1" t="s">
        <v>124</v>
      </c>
      <c r="K2411" s="9">
        <v>1870</v>
      </c>
      <c r="L2411" s="10">
        <f>K2411/ VLOOKUP(A2411,Indicators!$B$1:$V$7,21,FALSE)</f>
        <v>8.1805853274421452</v>
      </c>
      <c r="M2411" s="1" t="s">
        <v>132</v>
      </c>
      <c r="N2411" s="1" t="s">
        <v>71</v>
      </c>
      <c r="O2411" s="11"/>
      <c r="P2411" s="8" t="str">
        <f>IF(H2411="Y", K2411/VLOOKUP(A2411,Indicators!$B$1:$S$7,18,FALSE),"")</f>
        <v/>
      </c>
      <c r="Q2411" s="8" t="str">
        <f t="shared" si="0"/>
        <v/>
      </c>
      <c r="R2411" s="1" t="s">
        <v>133</v>
      </c>
      <c r="S2411" s="1" t="s">
        <v>27</v>
      </c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</row>
    <row r="2412" spans="1:76" x14ac:dyDescent="0.2">
      <c r="A2412" s="1" t="s">
        <v>20</v>
      </c>
      <c r="B2412" s="1" t="s">
        <v>129</v>
      </c>
      <c r="C2412" s="1" t="s">
        <v>134</v>
      </c>
      <c r="D2412" s="1" t="s">
        <v>131</v>
      </c>
      <c r="E2412" s="1" t="s">
        <v>2</v>
      </c>
      <c r="F2412" s="1" t="s">
        <v>508</v>
      </c>
      <c r="G2412" s="1" t="s">
        <v>107</v>
      </c>
      <c r="H2412" s="8"/>
      <c r="I2412" s="8">
        <v>2015</v>
      </c>
      <c r="J2412" s="1" t="s">
        <v>124</v>
      </c>
      <c r="K2412" s="9">
        <v>1880</v>
      </c>
      <c r="L2412" s="10">
        <f>K2412/ VLOOKUP(A2412,Indicators!$B$1:$V$7,21,FALSE)</f>
        <v>8.2243317730434402</v>
      </c>
      <c r="M2412" s="1" t="s">
        <v>132</v>
      </c>
      <c r="N2412" s="1" t="s">
        <v>71</v>
      </c>
      <c r="O2412" s="11"/>
      <c r="P2412" s="8" t="str">
        <f>IF(H2412="Y", K2412/VLOOKUP(A2412,Indicators!$B$1:$S$7,18,FALSE),"")</f>
        <v/>
      </c>
      <c r="Q2412" s="8" t="str">
        <f t="shared" si="0"/>
        <v/>
      </c>
      <c r="R2412" s="1" t="s">
        <v>133</v>
      </c>
      <c r="S2412" s="1" t="s">
        <v>27</v>
      </c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</row>
    <row r="2413" spans="1:76" x14ac:dyDescent="0.2">
      <c r="A2413" s="1" t="s">
        <v>20</v>
      </c>
      <c r="B2413" s="1" t="s">
        <v>129</v>
      </c>
      <c r="C2413" s="1" t="s">
        <v>130</v>
      </c>
      <c r="D2413" s="1" t="s">
        <v>131</v>
      </c>
      <c r="E2413" s="1" t="s">
        <v>2</v>
      </c>
      <c r="F2413" s="1" t="s">
        <v>508</v>
      </c>
      <c r="G2413" s="1" t="s">
        <v>107</v>
      </c>
      <c r="H2413" s="8"/>
      <c r="I2413" s="8">
        <v>2015</v>
      </c>
      <c r="J2413" s="1" t="s">
        <v>124</v>
      </c>
      <c r="K2413" s="9">
        <v>3750</v>
      </c>
      <c r="L2413" s="10">
        <f>K2413/ VLOOKUP(A2413,Indicators!$B$1:$V$7,21,FALSE)</f>
        <v>16.404917100485584</v>
      </c>
      <c r="M2413" s="1" t="s">
        <v>132</v>
      </c>
      <c r="N2413" s="1" t="s">
        <v>71</v>
      </c>
      <c r="O2413" s="11"/>
      <c r="P2413" s="8" t="str">
        <f>IF(H2413="Y", K2413/VLOOKUP(A2413,Indicators!$B$1:$S$7,18,FALSE),"")</f>
        <v/>
      </c>
      <c r="Q2413" s="8" t="str">
        <f t="shared" si="0"/>
        <v/>
      </c>
      <c r="R2413" s="1" t="s">
        <v>133</v>
      </c>
      <c r="S2413" s="1" t="s">
        <v>27</v>
      </c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</row>
    <row r="2414" spans="1:76" x14ac:dyDescent="0.2">
      <c r="A2414" s="1" t="s">
        <v>20</v>
      </c>
      <c r="B2414" s="1" t="s">
        <v>129</v>
      </c>
      <c r="C2414" s="1" t="s">
        <v>136</v>
      </c>
      <c r="D2414" s="1" t="s">
        <v>131</v>
      </c>
      <c r="E2414" s="1" t="s">
        <v>2</v>
      </c>
      <c r="F2414" s="1" t="s">
        <v>508</v>
      </c>
      <c r="G2414" s="1" t="s">
        <v>107</v>
      </c>
      <c r="H2414" s="8"/>
      <c r="I2414" s="8">
        <v>2015</v>
      </c>
      <c r="J2414" s="1" t="s">
        <v>124</v>
      </c>
      <c r="K2414" s="9">
        <v>6160</v>
      </c>
      <c r="L2414" s="10">
        <f>K2414/ VLOOKUP(A2414,Indicators!$B$1:$V$7,21,FALSE)</f>
        <v>26.947810490397654</v>
      </c>
      <c r="M2414" s="1" t="s">
        <v>132</v>
      </c>
      <c r="N2414" s="1" t="s">
        <v>71</v>
      </c>
      <c r="O2414" s="11"/>
      <c r="P2414" s="8" t="str">
        <f>IF(H2414="Y", K2414/VLOOKUP(A2414,Indicators!$B$1:$S$7,18,FALSE),"")</f>
        <v/>
      </c>
      <c r="Q2414" s="8" t="str">
        <f t="shared" si="0"/>
        <v/>
      </c>
      <c r="R2414" s="1" t="s">
        <v>133</v>
      </c>
      <c r="S2414" s="1" t="s">
        <v>27</v>
      </c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</row>
    <row r="2415" spans="1:76" x14ac:dyDescent="0.2">
      <c r="A2415" s="1" t="s">
        <v>20</v>
      </c>
      <c r="B2415" s="1" t="s">
        <v>129</v>
      </c>
      <c r="C2415" s="1" t="s">
        <v>135</v>
      </c>
      <c r="D2415" s="1" t="s">
        <v>131</v>
      </c>
      <c r="E2415" s="1" t="s">
        <v>2</v>
      </c>
      <c r="F2415" s="1" t="s">
        <v>508</v>
      </c>
      <c r="G2415" s="1" t="s">
        <v>107</v>
      </c>
      <c r="H2415" s="8"/>
      <c r="I2415" s="8">
        <v>2015</v>
      </c>
      <c r="J2415" s="1" t="s">
        <v>124</v>
      </c>
      <c r="K2415" s="9">
        <v>6430</v>
      </c>
      <c r="L2415" s="10">
        <f>K2415/ VLOOKUP(A2415,Indicators!$B$1:$V$7,21,FALSE)</f>
        <v>28.128964521632618</v>
      </c>
      <c r="M2415" s="1" t="s">
        <v>132</v>
      </c>
      <c r="N2415" s="1" t="s">
        <v>71</v>
      </c>
      <c r="O2415" s="11"/>
      <c r="P2415" s="8" t="str">
        <f>IF(H2415="Y", K2415/VLOOKUP(A2415,Indicators!$B$1:$S$7,18,FALSE),"")</f>
        <v/>
      </c>
      <c r="Q2415" s="8" t="str">
        <f t="shared" si="0"/>
        <v/>
      </c>
      <c r="R2415" s="1" t="s">
        <v>133</v>
      </c>
      <c r="S2415" s="1" t="s">
        <v>27</v>
      </c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</row>
    <row r="2416" spans="1:76" x14ac:dyDescent="0.2">
      <c r="A2416" s="1" t="s">
        <v>20</v>
      </c>
      <c r="B2416" s="1" t="s">
        <v>129</v>
      </c>
      <c r="C2416" s="1" t="s">
        <v>134</v>
      </c>
      <c r="D2416" s="1" t="s">
        <v>131</v>
      </c>
      <c r="E2416" s="1" t="s">
        <v>2</v>
      </c>
      <c r="F2416" s="1" t="s">
        <v>508</v>
      </c>
      <c r="G2416" s="1" t="s">
        <v>107</v>
      </c>
      <c r="H2416" s="8"/>
      <c r="I2416" s="8">
        <v>2015</v>
      </c>
      <c r="J2416" s="1" t="s">
        <v>124</v>
      </c>
      <c r="K2416" s="9">
        <v>10600</v>
      </c>
      <c r="L2416" s="10">
        <f>K2416/ VLOOKUP(A2416,Indicators!$B$1:$V$7,21,FALSE)</f>
        <v>46.371232337372589</v>
      </c>
      <c r="M2416" s="1" t="s">
        <v>132</v>
      </c>
      <c r="N2416" s="1" t="s">
        <v>71</v>
      </c>
      <c r="O2416" s="11"/>
      <c r="P2416" s="8" t="str">
        <f>IF(H2416="Y", K2416/VLOOKUP(A2416,Indicators!$B$1:$S$7,18,FALSE),"")</f>
        <v/>
      </c>
      <c r="Q2416" s="8" t="str">
        <f t="shared" si="0"/>
        <v/>
      </c>
      <c r="R2416" s="1" t="s">
        <v>133</v>
      </c>
      <c r="S2416" s="1" t="s">
        <v>27</v>
      </c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</row>
    <row r="2417" spans="1:76" x14ac:dyDescent="0.2">
      <c r="A2417" s="1" t="s">
        <v>20</v>
      </c>
      <c r="B2417" s="1" t="s">
        <v>129</v>
      </c>
      <c r="C2417" s="1" t="s">
        <v>135</v>
      </c>
      <c r="D2417" s="1" t="s">
        <v>131</v>
      </c>
      <c r="E2417" s="1" t="s">
        <v>2</v>
      </c>
      <c r="F2417" s="1" t="s">
        <v>508</v>
      </c>
      <c r="G2417" s="1" t="s">
        <v>107</v>
      </c>
      <c r="H2417" s="8"/>
      <c r="I2417" s="8">
        <v>2015</v>
      </c>
      <c r="J2417" s="1" t="s">
        <v>124</v>
      </c>
      <c r="K2417" s="9">
        <v>18490</v>
      </c>
      <c r="L2417" s="10">
        <f>K2417/ VLOOKUP(A2417,Indicators!$B$1:$V$7,21,FALSE)</f>
        <v>80.887177916794258</v>
      </c>
      <c r="M2417" s="1" t="s">
        <v>132</v>
      </c>
      <c r="N2417" s="1" t="s">
        <v>71</v>
      </c>
      <c r="O2417" s="11"/>
      <c r="P2417" s="8" t="str">
        <f>IF(H2417="Y", K2417/VLOOKUP(A2417,Indicators!$B$1:$S$7,18,FALSE),"")</f>
        <v/>
      </c>
      <c r="Q2417" s="8" t="str">
        <f t="shared" si="0"/>
        <v/>
      </c>
      <c r="R2417" s="1" t="s">
        <v>133</v>
      </c>
      <c r="S2417" s="1" t="s">
        <v>27</v>
      </c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</row>
    <row r="2418" spans="1:76" x14ac:dyDescent="0.2">
      <c r="A2418" s="1" t="s">
        <v>20</v>
      </c>
      <c r="B2418" s="1" t="s">
        <v>129</v>
      </c>
      <c r="C2418" s="1" t="s">
        <v>130</v>
      </c>
      <c r="D2418" s="1" t="s">
        <v>131</v>
      </c>
      <c r="E2418" s="1" t="s">
        <v>2</v>
      </c>
      <c r="F2418" s="1" t="s">
        <v>508</v>
      </c>
      <c r="G2418" s="1" t="s">
        <v>107</v>
      </c>
      <c r="H2418" s="8"/>
      <c r="I2418" s="8">
        <v>2015</v>
      </c>
      <c r="J2418" s="1" t="s">
        <v>124</v>
      </c>
      <c r="K2418" s="9">
        <v>25020</v>
      </c>
      <c r="L2418" s="10">
        <f>K2418/ VLOOKUP(A2418,Indicators!$B$1:$V$7,21,FALSE)</f>
        <v>109.45360689443983</v>
      </c>
      <c r="M2418" s="1" t="s">
        <v>132</v>
      </c>
      <c r="N2418" s="1" t="s">
        <v>71</v>
      </c>
      <c r="O2418" s="11"/>
      <c r="P2418" s="8" t="str">
        <f>IF(H2418="Y", K2418/VLOOKUP(A2418,Indicators!$B$1:$S$7,18,FALSE),"")</f>
        <v/>
      </c>
      <c r="Q2418" s="8" t="str">
        <f t="shared" si="0"/>
        <v/>
      </c>
      <c r="R2418" s="1" t="s">
        <v>133</v>
      </c>
      <c r="S2418" s="1" t="s">
        <v>27</v>
      </c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</row>
    <row r="2419" spans="1:76" x14ac:dyDescent="0.2">
      <c r="A2419" s="1" t="s">
        <v>20</v>
      </c>
      <c r="B2419" s="1" t="s">
        <v>129</v>
      </c>
      <c r="C2419" s="1" t="s">
        <v>134</v>
      </c>
      <c r="D2419" s="1" t="s">
        <v>131</v>
      </c>
      <c r="E2419" s="1" t="s">
        <v>2</v>
      </c>
      <c r="F2419" s="1" t="s">
        <v>508</v>
      </c>
      <c r="G2419" s="1" t="s">
        <v>107</v>
      </c>
      <c r="H2419" s="8"/>
      <c r="I2419" s="8">
        <v>2015</v>
      </c>
      <c r="J2419" s="1" t="s">
        <v>124</v>
      </c>
      <c r="K2419" s="9">
        <v>28530</v>
      </c>
      <c r="L2419" s="10">
        <f>K2419/ VLOOKUP(A2419,Indicators!$B$1:$V$7,21,FALSE)</f>
        <v>124.80860930049434</v>
      </c>
      <c r="M2419" s="1" t="s">
        <v>132</v>
      </c>
      <c r="N2419" s="1" t="s">
        <v>71</v>
      </c>
      <c r="O2419" s="11"/>
      <c r="P2419" s="8" t="str">
        <f>IF(H2419="Y", K2419/VLOOKUP(A2419,Indicators!$B$1:$S$7,18,FALSE),"")</f>
        <v/>
      </c>
      <c r="Q2419" s="8" t="str">
        <f t="shared" si="0"/>
        <v/>
      </c>
      <c r="R2419" s="1" t="s">
        <v>133</v>
      </c>
      <c r="S2419" s="1" t="s">
        <v>27</v>
      </c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</row>
    <row r="2420" spans="1:76" x14ac:dyDescent="0.2">
      <c r="A2420" s="1" t="s">
        <v>20</v>
      </c>
      <c r="B2420" s="1" t="s">
        <v>129</v>
      </c>
      <c r="C2420" s="1" t="s">
        <v>136</v>
      </c>
      <c r="D2420" s="1" t="s">
        <v>131</v>
      </c>
      <c r="E2420" s="1" t="s">
        <v>2</v>
      </c>
      <c r="F2420" s="1" t="s">
        <v>508</v>
      </c>
      <c r="G2420" s="1" t="s">
        <v>107</v>
      </c>
      <c r="H2420" s="8"/>
      <c r="I2420" s="8">
        <v>2015</v>
      </c>
      <c r="J2420" s="1" t="s">
        <v>124</v>
      </c>
      <c r="K2420" s="9">
        <v>30000</v>
      </c>
      <c r="L2420" s="10">
        <f>K2420/ VLOOKUP(A2420,Indicators!$B$1:$V$7,21,FALSE)</f>
        <v>131.23933680388467</v>
      </c>
      <c r="M2420" s="1" t="s">
        <v>132</v>
      </c>
      <c r="N2420" s="1" t="s">
        <v>71</v>
      </c>
      <c r="O2420" s="11"/>
      <c r="P2420" s="8" t="str">
        <f>IF(H2420="Y", K2420/VLOOKUP(A2420,Indicators!$B$1:$S$7,18,FALSE),"")</f>
        <v/>
      </c>
      <c r="Q2420" s="8" t="str">
        <f t="shared" si="0"/>
        <v/>
      </c>
      <c r="R2420" s="1" t="s">
        <v>133</v>
      </c>
      <c r="S2420" s="1" t="s">
        <v>27</v>
      </c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</row>
    <row r="2421" spans="1:76" x14ac:dyDescent="0.2">
      <c r="A2421" s="1" t="s">
        <v>20</v>
      </c>
      <c r="B2421" s="1" t="s">
        <v>129</v>
      </c>
      <c r="C2421" s="1" t="s">
        <v>134</v>
      </c>
      <c r="D2421" s="1" t="s">
        <v>131</v>
      </c>
      <c r="E2421" s="1" t="s">
        <v>2</v>
      </c>
      <c r="F2421" s="1" t="s">
        <v>508</v>
      </c>
      <c r="G2421" s="1" t="s">
        <v>107</v>
      </c>
      <c r="H2421" s="8"/>
      <c r="I2421" s="8">
        <v>2015</v>
      </c>
      <c r="J2421" s="1" t="s">
        <v>124</v>
      </c>
      <c r="K2421" s="9">
        <v>37020</v>
      </c>
      <c r="L2421" s="10">
        <f>K2421/ VLOOKUP(A2421,Indicators!$B$1:$V$7,21,FALSE)</f>
        <v>161.94934161599369</v>
      </c>
      <c r="M2421" s="1" t="s">
        <v>132</v>
      </c>
      <c r="N2421" s="1" t="s">
        <v>71</v>
      </c>
      <c r="O2421" s="11"/>
      <c r="P2421" s="8" t="str">
        <f>IF(H2421="Y", K2421/VLOOKUP(A2421,Indicators!$B$1:$S$7,18,FALSE),"")</f>
        <v/>
      </c>
      <c r="Q2421" s="8" t="str">
        <f t="shared" si="0"/>
        <v/>
      </c>
      <c r="R2421" s="1" t="s">
        <v>133</v>
      </c>
      <c r="S2421" s="1" t="s">
        <v>27</v>
      </c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</row>
    <row r="2422" spans="1:76" x14ac:dyDescent="0.2">
      <c r="A2422" s="1" t="s">
        <v>20</v>
      </c>
      <c r="B2422" s="1" t="s">
        <v>129</v>
      </c>
      <c r="C2422" s="1" t="s">
        <v>130</v>
      </c>
      <c r="D2422" s="1" t="s">
        <v>131</v>
      </c>
      <c r="E2422" s="1" t="s">
        <v>2</v>
      </c>
      <c r="F2422" s="1" t="s">
        <v>508</v>
      </c>
      <c r="G2422" s="1" t="s">
        <v>107</v>
      </c>
      <c r="H2422" s="8"/>
      <c r="I2422" s="8">
        <v>2015</v>
      </c>
      <c r="J2422" s="1" t="s">
        <v>124</v>
      </c>
      <c r="K2422" s="9">
        <v>37880</v>
      </c>
      <c r="L2422" s="10">
        <f>K2422/ VLOOKUP(A2422,Indicators!$B$1:$V$7,21,FALSE)</f>
        <v>165.71153593770507</v>
      </c>
      <c r="M2422" s="1" t="s">
        <v>132</v>
      </c>
      <c r="N2422" s="1" t="s">
        <v>71</v>
      </c>
      <c r="O2422" s="11"/>
      <c r="P2422" s="8" t="str">
        <f>IF(H2422="Y", K2422/VLOOKUP(A2422,Indicators!$B$1:$S$7,18,FALSE),"")</f>
        <v/>
      </c>
      <c r="Q2422" s="8" t="str">
        <f t="shared" si="0"/>
        <v/>
      </c>
      <c r="R2422" s="1" t="s">
        <v>133</v>
      </c>
      <c r="S2422" s="1" t="s">
        <v>27</v>
      </c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</row>
    <row r="2423" spans="1:76" x14ac:dyDescent="0.2">
      <c r="A2423" s="1" t="s">
        <v>20</v>
      </c>
      <c r="B2423" s="1" t="s">
        <v>129</v>
      </c>
      <c r="C2423" s="1" t="s">
        <v>136</v>
      </c>
      <c r="D2423" s="1" t="s">
        <v>131</v>
      </c>
      <c r="E2423" s="1" t="s">
        <v>2</v>
      </c>
      <c r="F2423" s="1" t="s">
        <v>508</v>
      </c>
      <c r="G2423" s="1" t="s">
        <v>107</v>
      </c>
      <c r="H2423" s="8"/>
      <c r="I2423" s="8">
        <v>2015</v>
      </c>
      <c r="J2423" s="1" t="s">
        <v>124</v>
      </c>
      <c r="K2423" s="9">
        <v>43510</v>
      </c>
      <c r="L2423" s="10">
        <f>K2423/ VLOOKUP(A2423,Indicators!$B$1:$V$7,21,FALSE)</f>
        <v>190.34078481123407</v>
      </c>
      <c r="M2423" s="1" t="s">
        <v>132</v>
      </c>
      <c r="N2423" s="1" t="s">
        <v>71</v>
      </c>
      <c r="O2423" s="11"/>
      <c r="P2423" s="8" t="str">
        <f>IF(H2423="Y", K2423/VLOOKUP(A2423,Indicators!$B$1:$S$7,18,FALSE),"")</f>
        <v/>
      </c>
      <c r="Q2423" s="8" t="str">
        <f t="shared" si="0"/>
        <v/>
      </c>
      <c r="R2423" s="1" t="s">
        <v>133</v>
      </c>
      <c r="S2423" s="1" t="s">
        <v>27</v>
      </c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</row>
    <row r="2424" spans="1:76" x14ac:dyDescent="0.2">
      <c r="A2424" s="1" t="s">
        <v>20</v>
      </c>
      <c r="B2424" s="1" t="s">
        <v>129</v>
      </c>
      <c r="C2424" s="1" t="s">
        <v>136</v>
      </c>
      <c r="D2424" s="1" t="s">
        <v>131</v>
      </c>
      <c r="E2424" s="1" t="s">
        <v>2</v>
      </c>
      <c r="F2424" s="1" t="s">
        <v>508</v>
      </c>
      <c r="G2424" s="1" t="s">
        <v>107</v>
      </c>
      <c r="H2424" s="8"/>
      <c r="I2424" s="8">
        <v>2015</v>
      </c>
      <c r="J2424" s="1" t="s">
        <v>124</v>
      </c>
      <c r="K2424" s="9">
        <v>68790</v>
      </c>
      <c r="L2424" s="10">
        <f>K2424/ VLOOKUP(A2424,Indicators!$B$1:$V$7,21,FALSE)</f>
        <v>300.93179929130758</v>
      </c>
      <c r="M2424" s="1" t="s">
        <v>132</v>
      </c>
      <c r="N2424" s="1" t="s">
        <v>71</v>
      </c>
      <c r="O2424" s="11"/>
      <c r="P2424" s="8" t="str">
        <f>IF(H2424="Y", K2424/VLOOKUP(A2424,Indicators!$B$1:$S$7,18,FALSE),"")</f>
        <v/>
      </c>
      <c r="Q2424" s="8" t="str">
        <f t="shared" si="0"/>
        <v/>
      </c>
      <c r="R2424" s="1" t="s">
        <v>133</v>
      </c>
      <c r="S2424" s="1" t="s">
        <v>27</v>
      </c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</row>
    <row r="2425" spans="1:76" x14ac:dyDescent="0.2">
      <c r="A2425" s="1" t="s">
        <v>20</v>
      </c>
      <c r="B2425" s="1" t="s">
        <v>129</v>
      </c>
      <c r="C2425" s="1" t="s">
        <v>130</v>
      </c>
      <c r="D2425" s="1" t="s">
        <v>131</v>
      </c>
      <c r="E2425" s="1" t="s">
        <v>2</v>
      </c>
      <c r="F2425" s="1" t="s">
        <v>508</v>
      </c>
      <c r="G2425" s="1" t="s">
        <v>107</v>
      </c>
      <c r="H2425" s="8"/>
      <c r="I2425" s="8">
        <v>2015</v>
      </c>
      <c r="J2425" s="1" t="s">
        <v>124</v>
      </c>
      <c r="K2425" s="9">
        <v>72670</v>
      </c>
      <c r="L2425" s="10">
        <f>K2425/ VLOOKUP(A2425,Indicators!$B$1:$V$7,21,FALSE)</f>
        <v>317.90542018461002</v>
      </c>
      <c r="M2425" s="1" t="s">
        <v>132</v>
      </c>
      <c r="N2425" s="1" t="s">
        <v>71</v>
      </c>
      <c r="O2425" s="11"/>
      <c r="P2425" s="8" t="str">
        <f>IF(H2425="Y", K2425/VLOOKUP(A2425,Indicators!$B$1:$S$7,18,FALSE),"")</f>
        <v/>
      </c>
      <c r="Q2425" s="8" t="str">
        <f t="shared" si="0"/>
        <v/>
      </c>
      <c r="R2425" s="1" t="s">
        <v>133</v>
      </c>
      <c r="S2425" s="1" t="s">
        <v>27</v>
      </c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</row>
    <row r="2426" spans="1:76" x14ac:dyDescent="0.2">
      <c r="A2426" s="1" t="s">
        <v>20</v>
      </c>
      <c r="B2426" s="1" t="s">
        <v>129</v>
      </c>
      <c r="C2426" s="1" t="s">
        <v>136</v>
      </c>
      <c r="D2426" s="1" t="s">
        <v>131</v>
      </c>
      <c r="E2426" s="1" t="s">
        <v>2</v>
      </c>
      <c r="F2426" s="1" t="s">
        <v>508</v>
      </c>
      <c r="G2426" s="1" t="s">
        <v>107</v>
      </c>
      <c r="H2426" s="8"/>
      <c r="I2426" s="8">
        <v>2015</v>
      </c>
      <c r="J2426" s="1" t="s">
        <v>124</v>
      </c>
      <c r="K2426" s="9">
        <v>116510</v>
      </c>
      <c r="L2426" s="10">
        <f>K2426/ VLOOKUP(A2426,Indicators!$B$1:$V$7,21,FALSE)</f>
        <v>509.68983770068684</v>
      </c>
      <c r="M2426" s="1" t="s">
        <v>132</v>
      </c>
      <c r="N2426" s="1" t="s">
        <v>71</v>
      </c>
      <c r="O2426" s="11"/>
      <c r="P2426" s="8" t="str">
        <f>IF(H2426="Y", K2426/VLOOKUP(A2426,Indicators!$B$1:$S$7,18,FALSE),"")</f>
        <v/>
      </c>
      <c r="Q2426" s="8" t="str">
        <f t="shared" si="0"/>
        <v/>
      </c>
      <c r="R2426" s="1" t="s">
        <v>133</v>
      </c>
      <c r="S2426" s="1" t="s">
        <v>27</v>
      </c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</row>
    <row r="2427" spans="1:76" x14ac:dyDescent="0.2">
      <c r="A2427" s="1" t="s">
        <v>20</v>
      </c>
      <c r="B2427" s="1" t="s">
        <v>129</v>
      </c>
      <c r="C2427" s="1" t="s">
        <v>135</v>
      </c>
      <c r="D2427" s="1" t="s">
        <v>131</v>
      </c>
      <c r="E2427" s="1" t="s">
        <v>2</v>
      </c>
      <c r="F2427" s="1" t="s">
        <v>508</v>
      </c>
      <c r="G2427" s="1" t="s">
        <v>107</v>
      </c>
      <c r="H2427" s="8"/>
      <c r="I2427" s="8">
        <v>2015</v>
      </c>
      <c r="J2427" s="1" t="s">
        <v>124</v>
      </c>
      <c r="K2427" s="9">
        <v>119600</v>
      </c>
      <c r="L2427" s="10">
        <f>K2427/ VLOOKUP(A2427,Indicators!$B$1:$V$7,21,FALSE)</f>
        <v>523.20748939148689</v>
      </c>
      <c r="M2427" s="1" t="s">
        <v>132</v>
      </c>
      <c r="N2427" s="1" t="s">
        <v>71</v>
      </c>
      <c r="O2427" s="11"/>
      <c r="P2427" s="8" t="str">
        <f>IF(H2427="Y", K2427/VLOOKUP(A2427,Indicators!$B$1:$S$7,18,FALSE),"")</f>
        <v/>
      </c>
      <c r="Q2427" s="8" t="str">
        <f t="shared" si="0"/>
        <v/>
      </c>
      <c r="R2427" s="1" t="s">
        <v>133</v>
      </c>
      <c r="S2427" s="1" t="s">
        <v>27</v>
      </c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</row>
    <row r="2428" spans="1:76" x14ac:dyDescent="0.2">
      <c r="A2428" s="1" t="s">
        <v>20</v>
      </c>
      <c r="B2428" s="1" t="s">
        <v>129</v>
      </c>
      <c r="C2428" s="1" t="s">
        <v>135</v>
      </c>
      <c r="D2428" s="1" t="s">
        <v>131</v>
      </c>
      <c r="E2428" s="1" t="s">
        <v>2</v>
      </c>
      <c r="F2428" s="1" t="s">
        <v>508</v>
      </c>
      <c r="G2428" s="1" t="s">
        <v>107</v>
      </c>
      <c r="H2428" s="8"/>
      <c r="I2428" s="8">
        <v>2015</v>
      </c>
      <c r="J2428" s="1" t="s">
        <v>124</v>
      </c>
      <c r="K2428" s="9">
        <v>141880</v>
      </c>
      <c r="L2428" s="10">
        <f>K2428/ VLOOKUP(A2428,Indicators!$B$1:$V$7,21,FALSE)</f>
        <v>620.67457019117194</v>
      </c>
      <c r="M2428" s="1" t="s">
        <v>132</v>
      </c>
      <c r="N2428" s="1" t="s">
        <v>71</v>
      </c>
      <c r="O2428" s="11"/>
      <c r="P2428" s="8" t="str">
        <f>IF(H2428="Y", K2428/VLOOKUP(A2428,Indicators!$B$1:$S$7,18,FALSE),"")</f>
        <v/>
      </c>
      <c r="Q2428" s="8" t="str">
        <f t="shared" si="0"/>
        <v/>
      </c>
      <c r="R2428" s="1" t="s">
        <v>133</v>
      </c>
      <c r="S2428" s="1" t="s">
        <v>27</v>
      </c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</row>
    <row r="2429" spans="1:76" x14ac:dyDescent="0.2">
      <c r="A2429" s="1" t="s">
        <v>20</v>
      </c>
      <c r="B2429" s="1" t="s">
        <v>129</v>
      </c>
      <c r="C2429" s="1" t="s">
        <v>134</v>
      </c>
      <c r="D2429" s="1" t="s">
        <v>131</v>
      </c>
      <c r="E2429" s="1" t="s">
        <v>2</v>
      </c>
      <c r="F2429" s="1" t="s">
        <v>508</v>
      </c>
      <c r="G2429" s="1" t="s">
        <v>107</v>
      </c>
      <c r="H2429" s="8"/>
      <c r="I2429" s="8">
        <v>2015</v>
      </c>
      <c r="J2429" s="1" t="s">
        <v>124</v>
      </c>
      <c r="K2429" s="9">
        <v>178240</v>
      </c>
      <c r="L2429" s="10">
        <f>K2429/ VLOOKUP(A2429,Indicators!$B$1:$V$7,21,FALSE)</f>
        <v>779.73664639748017</v>
      </c>
      <c r="M2429" s="1" t="s">
        <v>132</v>
      </c>
      <c r="N2429" s="1" t="s">
        <v>71</v>
      </c>
      <c r="O2429" s="11"/>
      <c r="P2429" s="8" t="str">
        <f>IF(H2429="Y", K2429/VLOOKUP(A2429,Indicators!$B$1:$S$7,18,FALSE),"")</f>
        <v/>
      </c>
      <c r="Q2429" s="8" t="str">
        <f t="shared" si="0"/>
        <v/>
      </c>
      <c r="R2429" s="1" t="s">
        <v>133</v>
      </c>
      <c r="S2429" s="1" t="s">
        <v>27</v>
      </c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</row>
    <row r="2430" spans="1:76" x14ac:dyDescent="0.2">
      <c r="A2430" s="1" t="s">
        <v>20</v>
      </c>
      <c r="B2430" s="1" t="s">
        <v>129</v>
      </c>
      <c r="C2430" s="1" t="s">
        <v>134</v>
      </c>
      <c r="D2430" s="1" t="s">
        <v>131</v>
      </c>
      <c r="E2430" s="1" t="s">
        <v>2</v>
      </c>
      <c r="F2430" s="1" t="s">
        <v>508</v>
      </c>
      <c r="G2430" s="1" t="s">
        <v>107</v>
      </c>
      <c r="H2430" s="8"/>
      <c r="I2430" s="8">
        <v>2015</v>
      </c>
      <c r="J2430" s="1" t="s">
        <v>124</v>
      </c>
      <c r="K2430" s="9">
        <v>247870</v>
      </c>
      <c r="L2430" s="10">
        <f>K2430/ VLOOKUP(A2430,Indicators!$B$1:$V$7,21,FALSE)</f>
        <v>1084.3431471192966</v>
      </c>
      <c r="M2430" s="1" t="s">
        <v>132</v>
      </c>
      <c r="N2430" s="1" t="s">
        <v>71</v>
      </c>
      <c r="O2430" s="11"/>
      <c r="P2430" s="8" t="str">
        <f>IF(H2430="Y", K2430/VLOOKUP(A2430,Indicators!$B$1:$S$7,18,FALSE),"")</f>
        <v/>
      </c>
      <c r="Q2430" s="8" t="str">
        <f t="shared" si="0"/>
        <v/>
      </c>
      <c r="R2430" s="1" t="s">
        <v>133</v>
      </c>
      <c r="S2430" s="1" t="s">
        <v>27</v>
      </c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</row>
    <row r="2431" spans="1:76" x14ac:dyDescent="0.2">
      <c r="A2431" s="1" t="s">
        <v>20</v>
      </c>
      <c r="B2431" s="1" t="s">
        <v>129</v>
      </c>
      <c r="C2431" s="1" t="s">
        <v>135</v>
      </c>
      <c r="D2431" s="1" t="s">
        <v>131</v>
      </c>
      <c r="E2431" s="1" t="s">
        <v>2</v>
      </c>
      <c r="F2431" s="1" t="s">
        <v>508</v>
      </c>
      <c r="G2431" s="1" t="s">
        <v>107</v>
      </c>
      <c r="H2431" s="8"/>
      <c r="I2431" s="8">
        <v>2015</v>
      </c>
      <c r="J2431" s="1" t="s">
        <v>124</v>
      </c>
      <c r="K2431" s="9">
        <v>305150</v>
      </c>
      <c r="L2431" s="10">
        <f>K2431/ VLOOKUP(A2431,Indicators!$B$1:$V$7,21,FALSE)</f>
        <v>1334.9227875235138</v>
      </c>
      <c r="M2431" s="1" t="s">
        <v>132</v>
      </c>
      <c r="N2431" s="1" t="s">
        <v>71</v>
      </c>
      <c r="O2431" s="11"/>
      <c r="P2431" s="8" t="str">
        <f>IF(H2431="Y", K2431/VLOOKUP(A2431,Indicators!$B$1:$S$7,18,FALSE),"")</f>
        <v/>
      </c>
      <c r="Q2431" s="8" t="str">
        <f t="shared" si="0"/>
        <v/>
      </c>
      <c r="R2431" s="1" t="s">
        <v>133</v>
      </c>
      <c r="S2431" s="1" t="s">
        <v>27</v>
      </c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</row>
    <row r="2432" spans="1:76" x14ac:dyDescent="0.2">
      <c r="A2432" s="1" t="s">
        <v>20</v>
      </c>
      <c r="B2432" s="1" t="s">
        <v>129</v>
      </c>
      <c r="C2432" s="1" t="s">
        <v>134</v>
      </c>
      <c r="D2432" s="1" t="s">
        <v>131</v>
      </c>
      <c r="E2432" s="1" t="s">
        <v>2</v>
      </c>
      <c r="F2432" s="1" t="s">
        <v>508</v>
      </c>
      <c r="G2432" s="1" t="s">
        <v>107</v>
      </c>
      <c r="H2432" s="8"/>
      <c r="I2432" s="8">
        <v>2015</v>
      </c>
      <c r="J2432" s="1" t="s">
        <v>124</v>
      </c>
      <c r="K2432" s="9">
        <v>562570</v>
      </c>
      <c r="L2432" s="10">
        <f>K2432/ VLOOKUP(A2432,Indicators!$B$1:$V$7,21,FALSE)</f>
        <v>2461.0437901920468</v>
      </c>
      <c r="M2432" s="1" t="s">
        <v>132</v>
      </c>
      <c r="N2432" s="1" t="s">
        <v>71</v>
      </c>
      <c r="O2432" s="11"/>
      <c r="P2432" s="8" t="str">
        <f>IF(H2432="Y", K2432/VLOOKUP(A2432,Indicators!$B$1:$S$7,18,FALSE),"")</f>
        <v/>
      </c>
      <c r="Q2432" s="8" t="str">
        <f t="shared" si="0"/>
        <v/>
      </c>
      <c r="R2432" s="1" t="s">
        <v>133</v>
      </c>
      <c r="S2432" s="1" t="s">
        <v>27</v>
      </c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</row>
    <row r="2433" spans="1:76" x14ac:dyDescent="0.2">
      <c r="A2433" s="1" t="s">
        <v>20</v>
      </c>
      <c r="B2433" s="1" t="s">
        <v>137</v>
      </c>
      <c r="C2433" s="1" t="s">
        <v>511</v>
      </c>
      <c r="D2433" s="1" t="s">
        <v>139</v>
      </c>
      <c r="E2433" s="1" t="s">
        <v>2</v>
      </c>
      <c r="F2433" s="1" t="s">
        <v>508</v>
      </c>
      <c r="G2433" s="1" t="s">
        <v>107</v>
      </c>
      <c r="H2433" s="8"/>
      <c r="I2433" s="8">
        <v>2015</v>
      </c>
      <c r="J2433" s="1" t="s">
        <v>124</v>
      </c>
      <c r="K2433" s="8">
        <v>110</v>
      </c>
      <c r="L2433" s="10">
        <f>K2433/ VLOOKUP(A2433,Indicators!$B$1:$V$7,21,FALSE)</f>
        <v>0.48121090161424385</v>
      </c>
      <c r="M2433" s="1" t="s">
        <v>140</v>
      </c>
      <c r="N2433" s="1" t="s">
        <v>71</v>
      </c>
      <c r="O2433" s="11"/>
      <c r="P2433" s="8" t="str">
        <f>IF(H2433="Y", K2433/VLOOKUP(A2433,Indicators!$B$1:$S$7,18,FALSE),"")</f>
        <v/>
      </c>
      <c r="Q2433" s="8" t="str">
        <f t="shared" si="0"/>
        <v/>
      </c>
      <c r="R2433" s="1" t="s">
        <v>109</v>
      </c>
      <c r="S2433" s="1" t="s">
        <v>50</v>
      </c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</row>
    <row r="2434" spans="1:76" x14ac:dyDescent="0.2">
      <c r="A2434" s="1" t="s">
        <v>20</v>
      </c>
      <c r="B2434" s="1" t="s">
        <v>137</v>
      </c>
      <c r="C2434" s="1" t="s">
        <v>512</v>
      </c>
      <c r="D2434" s="1" t="s">
        <v>139</v>
      </c>
      <c r="E2434" s="1" t="s">
        <v>2</v>
      </c>
      <c r="F2434" s="1" t="s">
        <v>508</v>
      </c>
      <c r="G2434" s="1" t="s">
        <v>107</v>
      </c>
      <c r="H2434" s="8"/>
      <c r="I2434" s="8">
        <v>2015</v>
      </c>
      <c r="J2434" s="1" t="s">
        <v>124</v>
      </c>
      <c r="K2434" s="8">
        <v>110</v>
      </c>
      <c r="L2434" s="10">
        <f>K2434/ VLOOKUP(A2434,Indicators!$B$1:$V$7,21,FALSE)</f>
        <v>0.48121090161424385</v>
      </c>
      <c r="M2434" s="1" t="s">
        <v>140</v>
      </c>
      <c r="N2434" s="1" t="s">
        <v>71</v>
      </c>
      <c r="O2434" s="11"/>
      <c r="P2434" s="8" t="str">
        <f>IF(H2434="Y", K2434/VLOOKUP(A2434,Indicators!$B$1:$S$7,18,FALSE),"")</f>
        <v/>
      </c>
      <c r="Q2434" s="8" t="str">
        <f t="shared" si="0"/>
        <v/>
      </c>
      <c r="R2434" s="1" t="s">
        <v>109</v>
      </c>
      <c r="S2434" s="1" t="s">
        <v>50</v>
      </c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</row>
    <row r="2435" spans="1:76" x14ac:dyDescent="0.2">
      <c r="A2435" s="1" t="s">
        <v>20</v>
      </c>
      <c r="B2435" s="1" t="s">
        <v>137</v>
      </c>
      <c r="C2435" s="1" t="s">
        <v>310</v>
      </c>
      <c r="D2435" s="1" t="s">
        <v>139</v>
      </c>
      <c r="E2435" s="1" t="s">
        <v>2</v>
      </c>
      <c r="F2435" s="1" t="s">
        <v>508</v>
      </c>
      <c r="G2435" s="1" t="s">
        <v>107</v>
      </c>
      <c r="H2435" s="8"/>
      <c r="I2435" s="8">
        <v>2015</v>
      </c>
      <c r="J2435" s="1" t="s">
        <v>124</v>
      </c>
      <c r="K2435" s="8">
        <v>120</v>
      </c>
      <c r="L2435" s="10">
        <f>K2435/ VLOOKUP(A2435,Indicators!$B$1:$V$7,21,FALSE)</f>
        <v>0.52495734721553877</v>
      </c>
      <c r="M2435" s="1" t="s">
        <v>140</v>
      </c>
      <c r="N2435" s="1" t="s">
        <v>71</v>
      </c>
      <c r="O2435" s="11"/>
      <c r="P2435" s="8" t="str">
        <f>IF(H2435="Y", K2435/VLOOKUP(A2435,Indicators!$B$1:$S$7,18,FALSE),"")</f>
        <v/>
      </c>
      <c r="Q2435" s="8" t="str">
        <f t="shared" si="0"/>
        <v/>
      </c>
      <c r="R2435" s="1" t="s">
        <v>109</v>
      </c>
      <c r="S2435" s="1" t="s">
        <v>50</v>
      </c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</row>
    <row r="2436" spans="1:76" x14ac:dyDescent="0.2">
      <c r="A2436" s="1" t="s">
        <v>20</v>
      </c>
      <c r="B2436" s="1" t="s">
        <v>137</v>
      </c>
      <c r="C2436" s="1" t="s">
        <v>512</v>
      </c>
      <c r="D2436" s="1" t="s">
        <v>139</v>
      </c>
      <c r="E2436" s="1" t="s">
        <v>2</v>
      </c>
      <c r="F2436" s="1" t="s">
        <v>508</v>
      </c>
      <c r="G2436" s="1" t="s">
        <v>107</v>
      </c>
      <c r="H2436" s="8"/>
      <c r="I2436" s="8">
        <v>2015</v>
      </c>
      <c r="J2436" s="1" t="s">
        <v>124</v>
      </c>
      <c r="K2436" s="8">
        <v>320</v>
      </c>
      <c r="L2436" s="10">
        <f>K2436/ VLOOKUP(A2436,Indicators!$B$1:$V$7,21,FALSE)</f>
        <v>1.3998862592414365</v>
      </c>
      <c r="M2436" s="1" t="s">
        <v>140</v>
      </c>
      <c r="N2436" s="1" t="s">
        <v>71</v>
      </c>
      <c r="O2436" s="11"/>
      <c r="P2436" s="8" t="str">
        <f>IF(H2436="Y", K2436/VLOOKUP(A2436,Indicators!$B$1:$S$7,18,FALSE),"")</f>
        <v/>
      </c>
      <c r="Q2436" s="8" t="str">
        <f t="shared" si="0"/>
        <v/>
      </c>
      <c r="R2436" s="1" t="s">
        <v>109</v>
      </c>
      <c r="S2436" s="1" t="s">
        <v>50</v>
      </c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</row>
    <row r="2437" spans="1:76" x14ac:dyDescent="0.2">
      <c r="A2437" s="1" t="s">
        <v>20</v>
      </c>
      <c r="B2437" s="1" t="s">
        <v>137</v>
      </c>
      <c r="C2437" s="1" t="s">
        <v>312</v>
      </c>
      <c r="D2437" s="1" t="s">
        <v>139</v>
      </c>
      <c r="E2437" s="1" t="s">
        <v>2</v>
      </c>
      <c r="F2437" s="1" t="s">
        <v>508</v>
      </c>
      <c r="G2437" s="1" t="s">
        <v>107</v>
      </c>
      <c r="H2437" s="8"/>
      <c r="I2437" s="8">
        <v>2015</v>
      </c>
      <c r="J2437" s="1" t="s">
        <v>124</v>
      </c>
      <c r="K2437" s="8">
        <v>330</v>
      </c>
      <c r="L2437" s="10">
        <f>K2437/ VLOOKUP(A2437,Indicators!$B$1:$V$7,21,FALSE)</f>
        <v>1.4436327048427315</v>
      </c>
      <c r="M2437" s="1" t="s">
        <v>140</v>
      </c>
      <c r="N2437" s="1" t="s">
        <v>71</v>
      </c>
      <c r="O2437" s="11"/>
      <c r="P2437" s="8" t="str">
        <f>IF(H2437="Y", K2437/VLOOKUP(A2437,Indicators!$B$1:$S$7,18,FALSE),"")</f>
        <v/>
      </c>
      <c r="Q2437" s="8" t="str">
        <f t="shared" si="0"/>
        <v/>
      </c>
      <c r="R2437" s="1" t="s">
        <v>109</v>
      </c>
      <c r="S2437" s="1" t="s">
        <v>50</v>
      </c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</row>
    <row r="2438" spans="1:76" x14ac:dyDescent="0.2">
      <c r="A2438" s="1" t="s">
        <v>20</v>
      </c>
      <c r="B2438" s="1" t="s">
        <v>137</v>
      </c>
      <c r="C2438" s="1" t="s">
        <v>511</v>
      </c>
      <c r="D2438" s="1" t="s">
        <v>139</v>
      </c>
      <c r="E2438" s="1" t="s">
        <v>2</v>
      </c>
      <c r="F2438" s="1" t="s">
        <v>508</v>
      </c>
      <c r="G2438" s="1" t="s">
        <v>107</v>
      </c>
      <c r="H2438" s="8"/>
      <c r="I2438" s="8">
        <v>2015</v>
      </c>
      <c r="J2438" s="1" t="s">
        <v>124</v>
      </c>
      <c r="K2438" s="8">
        <v>490</v>
      </c>
      <c r="L2438" s="10">
        <f>K2438/ VLOOKUP(A2438,Indicators!$B$1:$V$7,21,FALSE)</f>
        <v>2.1435758344634497</v>
      </c>
      <c r="M2438" s="1" t="s">
        <v>140</v>
      </c>
      <c r="N2438" s="1" t="s">
        <v>71</v>
      </c>
      <c r="O2438" s="11"/>
      <c r="P2438" s="8" t="str">
        <f>IF(H2438="Y", K2438/VLOOKUP(A2438,Indicators!$B$1:$S$7,18,FALSE),"")</f>
        <v/>
      </c>
      <c r="Q2438" s="8" t="str">
        <f t="shared" si="0"/>
        <v/>
      </c>
      <c r="R2438" s="1" t="s">
        <v>109</v>
      </c>
      <c r="S2438" s="1" t="s">
        <v>50</v>
      </c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</row>
    <row r="2439" spans="1:76" x14ac:dyDescent="0.2">
      <c r="A2439" s="1" t="s">
        <v>20</v>
      </c>
      <c r="B2439" s="1" t="s">
        <v>137</v>
      </c>
      <c r="C2439" s="1" t="s">
        <v>311</v>
      </c>
      <c r="D2439" s="1" t="s">
        <v>139</v>
      </c>
      <c r="E2439" s="1" t="s">
        <v>2</v>
      </c>
      <c r="F2439" s="1" t="s">
        <v>508</v>
      </c>
      <c r="G2439" s="1" t="s">
        <v>107</v>
      </c>
      <c r="H2439" s="8"/>
      <c r="I2439" s="8">
        <v>2015</v>
      </c>
      <c r="J2439" s="1" t="s">
        <v>124</v>
      </c>
      <c r="K2439" s="8">
        <v>500</v>
      </c>
      <c r="L2439" s="10">
        <f>K2439/ VLOOKUP(A2439,Indicators!$B$1:$V$7,21,FALSE)</f>
        <v>2.1873222800647447</v>
      </c>
      <c r="M2439" s="1" t="s">
        <v>170</v>
      </c>
      <c r="N2439" s="1" t="s">
        <v>71</v>
      </c>
      <c r="O2439" s="11"/>
      <c r="P2439" s="8" t="str">
        <f>IF(H2439="Y", K2439/VLOOKUP(A2439,Indicators!$B$1:$S$7,18,FALSE),"")</f>
        <v/>
      </c>
      <c r="Q2439" s="8" t="str">
        <f t="shared" si="0"/>
        <v/>
      </c>
      <c r="R2439" s="1" t="s">
        <v>109</v>
      </c>
      <c r="S2439" s="1" t="s">
        <v>50</v>
      </c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</row>
    <row r="2440" spans="1:76" x14ac:dyDescent="0.2">
      <c r="A2440" s="1" t="s">
        <v>20</v>
      </c>
      <c r="B2440" s="1" t="s">
        <v>137</v>
      </c>
      <c r="C2440" s="1" t="s">
        <v>312</v>
      </c>
      <c r="D2440" s="1" t="s">
        <v>139</v>
      </c>
      <c r="E2440" s="1" t="s">
        <v>2</v>
      </c>
      <c r="F2440" s="1" t="s">
        <v>508</v>
      </c>
      <c r="G2440" s="1" t="s">
        <v>107</v>
      </c>
      <c r="H2440" s="8"/>
      <c r="I2440" s="8">
        <v>2015</v>
      </c>
      <c r="J2440" s="1" t="s">
        <v>124</v>
      </c>
      <c r="K2440" s="8">
        <v>810</v>
      </c>
      <c r="L2440" s="10">
        <f>K2440/ VLOOKUP(A2440,Indicators!$B$1:$V$7,21,FALSE)</f>
        <v>3.5434620937048864</v>
      </c>
      <c r="M2440" s="1" t="s">
        <v>140</v>
      </c>
      <c r="N2440" s="1" t="s">
        <v>71</v>
      </c>
      <c r="O2440" s="11"/>
      <c r="P2440" s="8" t="str">
        <f>IF(H2440="Y", K2440/VLOOKUP(A2440,Indicators!$B$1:$S$7,18,FALSE),"")</f>
        <v/>
      </c>
      <c r="Q2440" s="8" t="str">
        <f t="shared" si="0"/>
        <v/>
      </c>
      <c r="R2440" s="1" t="s">
        <v>109</v>
      </c>
      <c r="S2440" s="1" t="s">
        <v>50</v>
      </c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</row>
    <row r="2441" spans="1:76" x14ac:dyDescent="0.2">
      <c r="A2441" s="1" t="s">
        <v>20</v>
      </c>
      <c r="B2441" s="1" t="s">
        <v>137</v>
      </c>
      <c r="C2441" s="1" t="s">
        <v>511</v>
      </c>
      <c r="D2441" s="1" t="s">
        <v>139</v>
      </c>
      <c r="E2441" s="1" t="s">
        <v>2</v>
      </c>
      <c r="F2441" s="1" t="s">
        <v>508</v>
      </c>
      <c r="G2441" s="1" t="s">
        <v>107</v>
      </c>
      <c r="H2441" s="8"/>
      <c r="I2441" s="8">
        <v>2015</v>
      </c>
      <c r="J2441" s="1" t="s">
        <v>124</v>
      </c>
      <c r="K2441" s="9">
        <v>1030</v>
      </c>
      <c r="L2441" s="10">
        <f>K2441/ VLOOKUP(A2441,Indicators!$B$1:$V$7,21,FALSE)</f>
        <v>4.5058838969333737</v>
      </c>
      <c r="M2441" s="1" t="s">
        <v>140</v>
      </c>
      <c r="N2441" s="1" t="s">
        <v>71</v>
      </c>
      <c r="O2441" s="11"/>
      <c r="P2441" s="8" t="str">
        <f>IF(H2441="Y", K2441/VLOOKUP(A2441,Indicators!$B$1:$S$7,18,FALSE),"")</f>
        <v/>
      </c>
      <c r="Q2441" s="8" t="str">
        <f t="shared" si="0"/>
        <v/>
      </c>
      <c r="R2441" s="1" t="s">
        <v>109</v>
      </c>
      <c r="S2441" s="1" t="s">
        <v>50</v>
      </c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</row>
    <row r="2442" spans="1:76" x14ac:dyDescent="0.2">
      <c r="A2442" s="1" t="s">
        <v>20</v>
      </c>
      <c r="B2442" s="1" t="s">
        <v>137</v>
      </c>
      <c r="C2442" s="1" t="s">
        <v>310</v>
      </c>
      <c r="D2442" s="1" t="s">
        <v>139</v>
      </c>
      <c r="E2442" s="1" t="s">
        <v>2</v>
      </c>
      <c r="F2442" s="1" t="s">
        <v>508</v>
      </c>
      <c r="G2442" s="1" t="s">
        <v>107</v>
      </c>
      <c r="H2442" s="8"/>
      <c r="I2442" s="8">
        <v>2015</v>
      </c>
      <c r="J2442" s="1" t="s">
        <v>124</v>
      </c>
      <c r="K2442" s="9">
        <v>1050</v>
      </c>
      <c r="L2442" s="10">
        <f>K2442/ VLOOKUP(A2442,Indicators!$B$1:$V$7,21,FALSE)</f>
        <v>4.5933767881359637</v>
      </c>
      <c r="M2442" s="1" t="s">
        <v>140</v>
      </c>
      <c r="N2442" s="1" t="s">
        <v>71</v>
      </c>
      <c r="O2442" s="11"/>
      <c r="P2442" s="8" t="str">
        <f>IF(H2442="Y", K2442/VLOOKUP(A2442,Indicators!$B$1:$S$7,18,FALSE),"")</f>
        <v/>
      </c>
      <c r="Q2442" s="8" t="str">
        <f t="shared" si="0"/>
        <v/>
      </c>
      <c r="R2442" s="1" t="s">
        <v>109</v>
      </c>
      <c r="S2442" s="1" t="s">
        <v>50</v>
      </c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</row>
    <row r="2443" spans="1:76" x14ac:dyDescent="0.2">
      <c r="A2443" s="1" t="s">
        <v>20</v>
      </c>
      <c r="B2443" s="1" t="s">
        <v>137</v>
      </c>
      <c r="C2443" s="1" t="s">
        <v>310</v>
      </c>
      <c r="D2443" s="1" t="s">
        <v>139</v>
      </c>
      <c r="E2443" s="1" t="s">
        <v>2</v>
      </c>
      <c r="F2443" s="1" t="s">
        <v>508</v>
      </c>
      <c r="G2443" s="1" t="s">
        <v>107</v>
      </c>
      <c r="H2443" s="8"/>
      <c r="I2443" s="8">
        <v>2015</v>
      </c>
      <c r="J2443" s="1" t="s">
        <v>124</v>
      </c>
      <c r="K2443" s="9">
        <v>1070</v>
      </c>
      <c r="L2443" s="10">
        <f>K2443/ VLOOKUP(A2443,Indicators!$B$1:$V$7,21,FALSE)</f>
        <v>4.6808696793385538</v>
      </c>
      <c r="M2443" s="1" t="s">
        <v>140</v>
      </c>
      <c r="N2443" s="1" t="s">
        <v>71</v>
      </c>
      <c r="O2443" s="11"/>
      <c r="P2443" s="8" t="str">
        <f>IF(H2443="Y", K2443/VLOOKUP(A2443,Indicators!$B$1:$S$7,18,FALSE),"")</f>
        <v/>
      </c>
      <c r="Q2443" s="8" t="str">
        <f t="shared" si="0"/>
        <v/>
      </c>
      <c r="R2443" s="1" t="s">
        <v>109</v>
      </c>
      <c r="S2443" s="1" t="s">
        <v>50</v>
      </c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</row>
    <row r="2444" spans="1:76" x14ac:dyDescent="0.2">
      <c r="A2444" s="1" t="s">
        <v>20</v>
      </c>
      <c r="B2444" s="1" t="s">
        <v>137</v>
      </c>
      <c r="C2444" s="1" t="s">
        <v>310</v>
      </c>
      <c r="D2444" s="1" t="s">
        <v>139</v>
      </c>
      <c r="E2444" s="1" t="s">
        <v>2</v>
      </c>
      <c r="F2444" s="1" t="s">
        <v>508</v>
      </c>
      <c r="G2444" s="1" t="s">
        <v>107</v>
      </c>
      <c r="H2444" s="8"/>
      <c r="I2444" s="8">
        <v>2015</v>
      </c>
      <c r="J2444" s="1" t="s">
        <v>124</v>
      </c>
      <c r="K2444" s="9">
        <v>1090</v>
      </c>
      <c r="L2444" s="10">
        <f>K2444/ VLOOKUP(A2444,Indicators!$B$1:$V$7,21,FALSE)</f>
        <v>4.7683625705411439</v>
      </c>
      <c r="M2444" s="1" t="s">
        <v>140</v>
      </c>
      <c r="N2444" s="1" t="s">
        <v>71</v>
      </c>
      <c r="O2444" s="11"/>
      <c r="P2444" s="8" t="str">
        <f>IF(H2444="Y", K2444/VLOOKUP(A2444,Indicators!$B$1:$S$7,18,FALSE),"")</f>
        <v/>
      </c>
      <c r="Q2444" s="8" t="str">
        <f t="shared" si="0"/>
        <v/>
      </c>
      <c r="R2444" s="1" t="s">
        <v>109</v>
      </c>
      <c r="S2444" s="1" t="s">
        <v>50</v>
      </c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</row>
    <row r="2445" spans="1:76" x14ac:dyDescent="0.2">
      <c r="A2445" s="1" t="s">
        <v>20</v>
      </c>
      <c r="B2445" s="1" t="s">
        <v>137</v>
      </c>
      <c r="C2445" s="1" t="s">
        <v>512</v>
      </c>
      <c r="D2445" s="1" t="s">
        <v>139</v>
      </c>
      <c r="E2445" s="1" t="s">
        <v>2</v>
      </c>
      <c r="F2445" s="1" t="s">
        <v>508</v>
      </c>
      <c r="G2445" s="1" t="s">
        <v>107</v>
      </c>
      <c r="H2445" s="8"/>
      <c r="I2445" s="8">
        <v>2015</v>
      </c>
      <c r="J2445" s="1" t="s">
        <v>124</v>
      </c>
      <c r="K2445" s="9">
        <v>1200</v>
      </c>
      <c r="L2445" s="10">
        <f>K2445/ VLOOKUP(A2445,Indicators!$B$1:$V$7,21,FALSE)</f>
        <v>5.2495734721553875</v>
      </c>
      <c r="M2445" s="1" t="s">
        <v>140</v>
      </c>
      <c r="N2445" s="1" t="s">
        <v>71</v>
      </c>
      <c r="O2445" s="11"/>
      <c r="P2445" s="8" t="str">
        <f>IF(H2445="Y", K2445/VLOOKUP(A2445,Indicators!$B$1:$S$7,18,FALSE),"")</f>
        <v/>
      </c>
      <c r="Q2445" s="8" t="str">
        <f t="shared" si="0"/>
        <v/>
      </c>
      <c r="R2445" s="1" t="s">
        <v>109</v>
      </c>
      <c r="S2445" s="1" t="s">
        <v>50</v>
      </c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</row>
    <row r="2446" spans="1:76" x14ac:dyDescent="0.2">
      <c r="A2446" s="1" t="s">
        <v>20</v>
      </c>
      <c r="B2446" s="1" t="s">
        <v>137</v>
      </c>
      <c r="C2446" s="1" t="s">
        <v>313</v>
      </c>
      <c r="D2446" s="1" t="s">
        <v>139</v>
      </c>
      <c r="E2446" s="1" t="s">
        <v>2</v>
      </c>
      <c r="F2446" s="1" t="s">
        <v>508</v>
      </c>
      <c r="G2446" s="1" t="s">
        <v>107</v>
      </c>
      <c r="H2446" s="8"/>
      <c r="I2446" s="8">
        <v>2015</v>
      </c>
      <c r="J2446" s="1" t="s">
        <v>124</v>
      </c>
      <c r="K2446" s="9">
        <v>1320</v>
      </c>
      <c r="L2446" s="10">
        <f>K2446/ VLOOKUP(A2446,Indicators!$B$1:$V$7,21,FALSE)</f>
        <v>5.7745308193709262</v>
      </c>
      <c r="M2446" s="1" t="s">
        <v>140</v>
      </c>
      <c r="N2446" s="1" t="s">
        <v>71</v>
      </c>
      <c r="O2446" s="11"/>
      <c r="P2446" s="8" t="str">
        <f>IF(H2446="Y", K2446/VLOOKUP(A2446,Indicators!$B$1:$S$7,18,FALSE),"")</f>
        <v/>
      </c>
      <c r="Q2446" s="8" t="str">
        <f t="shared" si="0"/>
        <v/>
      </c>
      <c r="R2446" s="1" t="s">
        <v>109</v>
      </c>
      <c r="S2446" s="1" t="s">
        <v>50</v>
      </c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</row>
    <row r="2447" spans="1:76" x14ac:dyDescent="0.2">
      <c r="A2447" s="1" t="s">
        <v>20</v>
      </c>
      <c r="B2447" s="1" t="s">
        <v>137</v>
      </c>
      <c r="C2447" s="1" t="s">
        <v>310</v>
      </c>
      <c r="D2447" s="1" t="s">
        <v>139</v>
      </c>
      <c r="E2447" s="1" t="s">
        <v>2</v>
      </c>
      <c r="F2447" s="1" t="s">
        <v>508</v>
      </c>
      <c r="G2447" s="1" t="s">
        <v>107</v>
      </c>
      <c r="H2447" s="8"/>
      <c r="I2447" s="8">
        <v>2015</v>
      </c>
      <c r="J2447" s="1" t="s">
        <v>124</v>
      </c>
      <c r="K2447" s="9">
        <v>1780</v>
      </c>
      <c r="L2447" s="10">
        <f>K2447/ VLOOKUP(A2447,Indicators!$B$1:$V$7,21,FALSE)</f>
        <v>7.7868673170304907</v>
      </c>
      <c r="M2447" s="1" t="s">
        <v>140</v>
      </c>
      <c r="N2447" s="1" t="s">
        <v>71</v>
      </c>
      <c r="O2447" s="11"/>
      <c r="P2447" s="8" t="str">
        <f>IF(H2447="Y", K2447/VLOOKUP(A2447,Indicators!$B$1:$S$7,18,FALSE),"")</f>
        <v/>
      </c>
      <c r="Q2447" s="8" t="str">
        <f t="shared" si="0"/>
        <v/>
      </c>
      <c r="R2447" s="1" t="s">
        <v>109</v>
      </c>
      <c r="S2447" s="1" t="s">
        <v>50</v>
      </c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</row>
    <row r="2448" spans="1:76" x14ac:dyDescent="0.2">
      <c r="A2448" s="1" t="s">
        <v>20</v>
      </c>
      <c r="B2448" s="1" t="s">
        <v>137</v>
      </c>
      <c r="C2448" s="1" t="s">
        <v>311</v>
      </c>
      <c r="D2448" s="1" t="s">
        <v>139</v>
      </c>
      <c r="E2448" s="1" t="s">
        <v>2</v>
      </c>
      <c r="F2448" s="1" t="s">
        <v>508</v>
      </c>
      <c r="G2448" s="1" t="s">
        <v>107</v>
      </c>
      <c r="H2448" s="8"/>
      <c r="I2448" s="8">
        <v>2015</v>
      </c>
      <c r="J2448" s="1" t="s">
        <v>124</v>
      </c>
      <c r="K2448" s="9">
        <v>1790</v>
      </c>
      <c r="L2448" s="10">
        <f>K2448/ VLOOKUP(A2448,Indicators!$B$1:$V$7,21,FALSE)</f>
        <v>7.8306137626317858</v>
      </c>
      <c r="M2448" s="1" t="s">
        <v>170</v>
      </c>
      <c r="N2448" s="1" t="s">
        <v>71</v>
      </c>
      <c r="O2448" s="11"/>
      <c r="P2448" s="8" t="str">
        <f>IF(H2448="Y", K2448/VLOOKUP(A2448,Indicators!$B$1:$S$7,18,FALSE),"")</f>
        <v/>
      </c>
      <c r="Q2448" s="8" t="str">
        <f t="shared" si="0"/>
        <v/>
      </c>
      <c r="R2448" s="1" t="s">
        <v>109</v>
      </c>
      <c r="S2448" s="1" t="s">
        <v>50</v>
      </c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</row>
    <row r="2449" spans="1:76" x14ac:dyDescent="0.2">
      <c r="A2449" s="1" t="s">
        <v>20</v>
      </c>
      <c r="B2449" s="1" t="s">
        <v>137</v>
      </c>
      <c r="C2449" s="1" t="s">
        <v>511</v>
      </c>
      <c r="D2449" s="1" t="s">
        <v>139</v>
      </c>
      <c r="E2449" s="1" t="s">
        <v>2</v>
      </c>
      <c r="F2449" s="1" t="s">
        <v>508</v>
      </c>
      <c r="G2449" s="1" t="s">
        <v>107</v>
      </c>
      <c r="H2449" s="8"/>
      <c r="I2449" s="8">
        <v>2015</v>
      </c>
      <c r="J2449" s="1" t="s">
        <v>124</v>
      </c>
      <c r="K2449" s="9">
        <v>2000</v>
      </c>
      <c r="L2449" s="10">
        <f>K2449/ VLOOKUP(A2449,Indicators!$B$1:$V$7,21,FALSE)</f>
        <v>8.7492891202589789</v>
      </c>
      <c r="M2449" s="1" t="s">
        <v>140</v>
      </c>
      <c r="N2449" s="1" t="s">
        <v>71</v>
      </c>
      <c r="O2449" s="11"/>
      <c r="P2449" s="8" t="str">
        <f>IF(H2449="Y", K2449/VLOOKUP(A2449,Indicators!$B$1:$S$7,18,FALSE),"")</f>
        <v/>
      </c>
      <c r="Q2449" s="8" t="str">
        <f t="shared" si="0"/>
        <v/>
      </c>
      <c r="R2449" s="1" t="s">
        <v>109</v>
      </c>
      <c r="S2449" s="1" t="s">
        <v>50</v>
      </c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</row>
    <row r="2450" spans="1:76" x14ac:dyDescent="0.2">
      <c r="A2450" s="1" t="s">
        <v>20</v>
      </c>
      <c r="B2450" s="1" t="s">
        <v>137</v>
      </c>
      <c r="C2450" s="1" t="s">
        <v>512</v>
      </c>
      <c r="D2450" s="1" t="s">
        <v>139</v>
      </c>
      <c r="E2450" s="1" t="s">
        <v>2</v>
      </c>
      <c r="F2450" s="1" t="s">
        <v>508</v>
      </c>
      <c r="G2450" s="1" t="s">
        <v>107</v>
      </c>
      <c r="H2450" s="8"/>
      <c r="I2450" s="8">
        <v>2015</v>
      </c>
      <c r="J2450" s="1" t="s">
        <v>124</v>
      </c>
      <c r="K2450" s="9">
        <v>2050</v>
      </c>
      <c r="L2450" s="10">
        <f>K2450/ VLOOKUP(A2450,Indicators!$B$1:$V$7,21,FALSE)</f>
        <v>8.9680213482654541</v>
      </c>
      <c r="M2450" s="1" t="s">
        <v>140</v>
      </c>
      <c r="N2450" s="1" t="s">
        <v>71</v>
      </c>
      <c r="O2450" s="11"/>
      <c r="P2450" s="8" t="str">
        <f>IF(H2450="Y", K2450/VLOOKUP(A2450,Indicators!$B$1:$S$7,18,FALSE),"")</f>
        <v/>
      </c>
      <c r="Q2450" s="8" t="str">
        <f t="shared" si="0"/>
        <v/>
      </c>
      <c r="R2450" s="1" t="s">
        <v>109</v>
      </c>
      <c r="S2450" s="1" t="s">
        <v>50</v>
      </c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</row>
    <row r="2451" spans="1:76" x14ac:dyDescent="0.2">
      <c r="A2451" s="1" t="s">
        <v>20</v>
      </c>
      <c r="B2451" s="1" t="s">
        <v>137</v>
      </c>
      <c r="C2451" s="1" t="s">
        <v>312</v>
      </c>
      <c r="D2451" s="1" t="s">
        <v>139</v>
      </c>
      <c r="E2451" s="1" t="s">
        <v>2</v>
      </c>
      <c r="F2451" s="1" t="s">
        <v>508</v>
      </c>
      <c r="G2451" s="1" t="s">
        <v>107</v>
      </c>
      <c r="H2451" s="8"/>
      <c r="I2451" s="8">
        <v>2015</v>
      </c>
      <c r="J2451" s="1" t="s">
        <v>124</v>
      </c>
      <c r="K2451" s="9">
        <v>3180</v>
      </c>
      <c r="L2451" s="10">
        <f>K2451/ VLOOKUP(A2451,Indicators!$B$1:$V$7,21,FALSE)</f>
        <v>13.911369701211777</v>
      </c>
      <c r="M2451" s="1" t="s">
        <v>140</v>
      </c>
      <c r="N2451" s="1" t="s">
        <v>71</v>
      </c>
      <c r="O2451" s="11"/>
      <c r="P2451" s="8" t="str">
        <f>IF(H2451="Y", K2451/VLOOKUP(A2451,Indicators!$B$1:$S$7,18,FALSE),"")</f>
        <v/>
      </c>
      <c r="Q2451" s="8" t="str">
        <f t="shared" si="0"/>
        <v/>
      </c>
      <c r="R2451" s="1" t="s">
        <v>109</v>
      </c>
      <c r="S2451" s="1" t="s">
        <v>50</v>
      </c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</row>
    <row r="2452" spans="1:76" x14ac:dyDescent="0.2">
      <c r="A2452" s="1" t="s">
        <v>20</v>
      </c>
      <c r="B2452" s="1" t="s">
        <v>137</v>
      </c>
      <c r="C2452" s="1" t="s">
        <v>313</v>
      </c>
      <c r="D2452" s="1" t="s">
        <v>139</v>
      </c>
      <c r="E2452" s="1" t="s">
        <v>2</v>
      </c>
      <c r="F2452" s="1" t="s">
        <v>508</v>
      </c>
      <c r="G2452" s="1" t="s">
        <v>107</v>
      </c>
      <c r="H2452" s="8"/>
      <c r="I2452" s="8">
        <v>2015</v>
      </c>
      <c r="J2452" s="1" t="s">
        <v>124</v>
      </c>
      <c r="K2452" s="9">
        <v>3220</v>
      </c>
      <c r="L2452" s="10">
        <f>K2452/ VLOOKUP(A2452,Indicators!$B$1:$V$7,21,FALSE)</f>
        <v>14.086355483616956</v>
      </c>
      <c r="M2452" s="1" t="s">
        <v>140</v>
      </c>
      <c r="N2452" s="1" t="s">
        <v>71</v>
      </c>
      <c r="O2452" s="11"/>
      <c r="P2452" s="8" t="str">
        <f>IF(H2452="Y", K2452/VLOOKUP(A2452,Indicators!$B$1:$S$7,18,FALSE),"")</f>
        <v/>
      </c>
      <c r="Q2452" s="8" t="str">
        <f t="shared" si="0"/>
        <v/>
      </c>
      <c r="R2452" s="1" t="s">
        <v>109</v>
      </c>
      <c r="S2452" s="1" t="s">
        <v>50</v>
      </c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</row>
    <row r="2453" spans="1:76" x14ac:dyDescent="0.2">
      <c r="A2453" s="1" t="s">
        <v>20</v>
      </c>
      <c r="B2453" s="1" t="s">
        <v>137</v>
      </c>
      <c r="C2453" s="1" t="s">
        <v>311</v>
      </c>
      <c r="D2453" s="1" t="s">
        <v>139</v>
      </c>
      <c r="E2453" s="1" t="s">
        <v>2</v>
      </c>
      <c r="F2453" s="1" t="s">
        <v>508</v>
      </c>
      <c r="G2453" s="1" t="s">
        <v>107</v>
      </c>
      <c r="H2453" s="8"/>
      <c r="I2453" s="8">
        <v>2015</v>
      </c>
      <c r="J2453" s="1" t="s">
        <v>124</v>
      </c>
      <c r="K2453" s="9">
        <v>5090</v>
      </c>
      <c r="L2453" s="10">
        <f>K2453/ VLOOKUP(A2453,Indicators!$B$1:$V$7,21,FALSE)</f>
        <v>22.266940811059101</v>
      </c>
      <c r="M2453" s="1" t="s">
        <v>170</v>
      </c>
      <c r="N2453" s="1" t="s">
        <v>71</v>
      </c>
      <c r="O2453" s="11"/>
      <c r="P2453" s="8" t="str">
        <f>IF(H2453="Y", K2453/VLOOKUP(A2453,Indicators!$B$1:$S$7,18,FALSE),"")</f>
        <v/>
      </c>
      <c r="Q2453" s="8" t="str">
        <f t="shared" si="0"/>
        <v/>
      </c>
      <c r="R2453" s="1" t="s">
        <v>109</v>
      </c>
      <c r="S2453" s="1" t="s">
        <v>50</v>
      </c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</row>
    <row r="2454" spans="1:76" x14ac:dyDescent="0.2">
      <c r="A2454" s="1" t="s">
        <v>20</v>
      </c>
      <c r="B2454" s="1" t="s">
        <v>137</v>
      </c>
      <c r="C2454" s="1" t="s">
        <v>313</v>
      </c>
      <c r="D2454" s="1" t="s">
        <v>139</v>
      </c>
      <c r="E2454" s="1" t="s">
        <v>2</v>
      </c>
      <c r="F2454" s="1" t="s">
        <v>508</v>
      </c>
      <c r="G2454" s="1" t="s">
        <v>107</v>
      </c>
      <c r="H2454" s="8"/>
      <c r="I2454" s="8">
        <v>2015</v>
      </c>
      <c r="J2454" s="1" t="s">
        <v>124</v>
      </c>
      <c r="K2454" s="9">
        <v>8060</v>
      </c>
      <c r="L2454" s="10">
        <f>K2454/ VLOOKUP(A2454,Indicators!$B$1:$V$7,21,FALSE)</f>
        <v>35.259635154643682</v>
      </c>
      <c r="M2454" s="1" t="s">
        <v>140</v>
      </c>
      <c r="N2454" s="1" t="s">
        <v>71</v>
      </c>
      <c r="O2454" s="11"/>
      <c r="P2454" s="8" t="str">
        <f>IF(H2454="Y", K2454/VLOOKUP(A2454,Indicators!$B$1:$S$7,18,FALSE),"")</f>
        <v/>
      </c>
      <c r="Q2454" s="8" t="str">
        <f t="shared" si="0"/>
        <v/>
      </c>
      <c r="R2454" s="1" t="s">
        <v>109</v>
      </c>
      <c r="S2454" s="1" t="s">
        <v>50</v>
      </c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</row>
    <row r="2455" spans="1:76" x14ac:dyDescent="0.2">
      <c r="A2455" s="1" t="s">
        <v>20</v>
      </c>
      <c r="B2455" s="1" t="s">
        <v>137</v>
      </c>
      <c r="C2455" s="1" t="s">
        <v>511</v>
      </c>
      <c r="D2455" s="1" t="s">
        <v>139</v>
      </c>
      <c r="E2455" s="1" t="s">
        <v>2</v>
      </c>
      <c r="F2455" s="1" t="s">
        <v>508</v>
      </c>
      <c r="G2455" s="1" t="s">
        <v>107</v>
      </c>
      <c r="H2455" s="8"/>
      <c r="I2455" s="8">
        <v>2015</v>
      </c>
      <c r="J2455" s="1" t="s">
        <v>124</v>
      </c>
      <c r="K2455" s="9">
        <v>8540</v>
      </c>
      <c r="L2455" s="10">
        <f>K2455/ VLOOKUP(A2455,Indicators!$B$1:$V$7,21,FALSE)</f>
        <v>37.359464543505837</v>
      </c>
      <c r="M2455" s="1" t="s">
        <v>140</v>
      </c>
      <c r="N2455" s="1" t="s">
        <v>71</v>
      </c>
      <c r="O2455" s="11"/>
      <c r="P2455" s="8" t="str">
        <f>IF(H2455="Y", K2455/VLOOKUP(A2455,Indicators!$B$1:$S$7,18,FALSE),"")</f>
        <v/>
      </c>
      <c r="Q2455" s="8" t="str">
        <f t="shared" si="0"/>
        <v/>
      </c>
      <c r="R2455" s="1" t="s">
        <v>109</v>
      </c>
      <c r="S2455" s="1" t="s">
        <v>50</v>
      </c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</row>
    <row r="2456" spans="1:76" x14ac:dyDescent="0.2">
      <c r="A2456" s="1" t="s">
        <v>20</v>
      </c>
      <c r="B2456" s="1" t="s">
        <v>137</v>
      </c>
      <c r="C2456" s="1" t="s">
        <v>313</v>
      </c>
      <c r="D2456" s="1" t="s">
        <v>139</v>
      </c>
      <c r="E2456" s="1" t="s">
        <v>2</v>
      </c>
      <c r="F2456" s="1" t="s">
        <v>508</v>
      </c>
      <c r="G2456" s="1" t="s">
        <v>107</v>
      </c>
      <c r="H2456" s="8"/>
      <c r="I2456" s="8">
        <v>2015</v>
      </c>
      <c r="J2456" s="1" t="s">
        <v>124</v>
      </c>
      <c r="K2456" s="9">
        <v>9000</v>
      </c>
      <c r="L2456" s="10">
        <f>K2456/ VLOOKUP(A2456,Indicators!$B$1:$V$7,21,FALSE)</f>
        <v>39.371801041165405</v>
      </c>
      <c r="M2456" s="1" t="s">
        <v>140</v>
      </c>
      <c r="N2456" s="1" t="s">
        <v>71</v>
      </c>
      <c r="O2456" s="11"/>
      <c r="P2456" s="8" t="str">
        <f>IF(H2456="Y", K2456/VLOOKUP(A2456,Indicators!$B$1:$S$7,18,FALSE),"")</f>
        <v/>
      </c>
      <c r="Q2456" s="8" t="str">
        <f t="shared" si="0"/>
        <v/>
      </c>
      <c r="R2456" s="1" t="s">
        <v>109</v>
      </c>
      <c r="S2456" s="1" t="s">
        <v>50</v>
      </c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</row>
    <row r="2457" spans="1:76" x14ac:dyDescent="0.2">
      <c r="A2457" s="1" t="s">
        <v>20</v>
      </c>
      <c r="B2457" s="1" t="s">
        <v>137</v>
      </c>
      <c r="C2457" s="1" t="s">
        <v>512</v>
      </c>
      <c r="D2457" s="1" t="s">
        <v>139</v>
      </c>
      <c r="E2457" s="1" t="s">
        <v>2</v>
      </c>
      <c r="F2457" s="1" t="s">
        <v>508</v>
      </c>
      <c r="G2457" s="1" t="s">
        <v>107</v>
      </c>
      <c r="H2457" s="8"/>
      <c r="I2457" s="8">
        <v>2015</v>
      </c>
      <c r="J2457" s="1" t="s">
        <v>124</v>
      </c>
      <c r="K2457" s="9">
        <v>9640</v>
      </c>
      <c r="L2457" s="10">
        <f>K2457/ VLOOKUP(A2457,Indicators!$B$1:$V$7,21,FALSE)</f>
        <v>42.17157355964828</v>
      </c>
      <c r="M2457" s="1" t="s">
        <v>140</v>
      </c>
      <c r="N2457" s="1" t="s">
        <v>71</v>
      </c>
      <c r="O2457" s="11"/>
      <c r="P2457" s="8" t="str">
        <f>IF(H2457="Y", K2457/VLOOKUP(A2457,Indicators!$B$1:$S$7,18,FALSE),"")</f>
        <v/>
      </c>
      <c r="Q2457" s="8" t="str">
        <f t="shared" si="0"/>
        <v/>
      </c>
      <c r="R2457" s="1" t="s">
        <v>109</v>
      </c>
      <c r="S2457" s="1" t="s">
        <v>50</v>
      </c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</row>
    <row r="2458" spans="1:76" x14ac:dyDescent="0.2">
      <c r="A2458" s="1" t="s">
        <v>20</v>
      </c>
      <c r="B2458" s="1" t="s">
        <v>137</v>
      </c>
      <c r="C2458" s="1" t="s">
        <v>512</v>
      </c>
      <c r="D2458" s="1" t="s">
        <v>139</v>
      </c>
      <c r="E2458" s="1" t="s">
        <v>2</v>
      </c>
      <c r="F2458" s="1" t="s">
        <v>508</v>
      </c>
      <c r="G2458" s="1" t="s">
        <v>107</v>
      </c>
      <c r="H2458" s="8"/>
      <c r="I2458" s="8">
        <v>2015</v>
      </c>
      <c r="J2458" s="1" t="s">
        <v>124</v>
      </c>
      <c r="K2458" s="9">
        <v>9900</v>
      </c>
      <c r="L2458" s="10">
        <f>K2458/ VLOOKUP(A2458,Indicators!$B$1:$V$7,21,FALSE)</f>
        <v>43.308981145281948</v>
      </c>
      <c r="M2458" s="1" t="s">
        <v>140</v>
      </c>
      <c r="N2458" s="1" t="s">
        <v>71</v>
      </c>
      <c r="O2458" s="11"/>
      <c r="P2458" s="8" t="str">
        <f>IF(H2458="Y", K2458/VLOOKUP(A2458,Indicators!$B$1:$S$7,18,FALSE),"")</f>
        <v/>
      </c>
      <c r="Q2458" s="8" t="str">
        <f t="shared" si="0"/>
        <v/>
      </c>
      <c r="R2458" s="1" t="s">
        <v>109</v>
      </c>
      <c r="S2458" s="1" t="s">
        <v>50</v>
      </c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</row>
    <row r="2459" spans="1:76" x14ac:dyDescent="0.2">
      <c r="A2459" s="1" t="s">
        <v>20</v>
      </c>
      <c r="B2459" s="1" t="s">
        <v>137</v>
      </c>
      <c r="C2459" s="1" t="s">
        <v>312</v>
      </c>
      <c r="D2459" s="1" t="s">
        <v>139</v>
      </c>
      <c r="E2459" s="1" t="s">
        <v>2</v>
      </c>
      <c r="F2459" s="1" t="s">
        <v>508</v>
      </c>
      <c r="G2459" s="1" t="s">
        <v>107</v>
      </c>
      <c r="H2459" s="8"/>
      <c r="I2459" s="8">
        <v>2015</v>
      </c>
      <c r="J2459" s="1" t="s">
        <v>124</v>
      </c>
      <c r="K2459" s="9">
        <v>10000</v>
      </c>
      <c r="L2459" s="10">
        <f>K2459/ VLOOKUP(A2459,Indicators!$B$1:$V$7,21,FALSE)</f>
        <v>43.746445601294894</v>
      </c>
      <c r="M2459" s="1" t="s">
        <v>140</v>
      </c>
      <c r="N2459" s="1" t="s">
        <v>71</v>
      </c>
      <c r="O2459" s="11"/>
      <c r="P2459" s="8" t="str">
        <f>IF(H2459="Y", K2459/VLOOKUP(A2459,Indicators!$B$1:$S$7,18,FALSE),"")</f>
        <v/>
      </c>
      <c r="Q2459" s="8" t="str">
        <f t="shared" si="0"/>
        <v/>
      </c>
      <c r="R2459" s="1" t="s">
        <v>109</v>
      </c>
      <c r="S2459" s="1" t="s">
        <v>50</v>
      </c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</row>
    <row r="2460" spans="1:76" x14ac:dyDescent="0.2">
      <c r="A2460" s="1" t="s">
        <v>20</v>
      </c>
      <c r="B2460" s="1" t="s">
        <v>137</v>
      </c>
      <c r="C2460" s="1" t="s">
        <v>138</v>
      </c>
      <c r="D2460" s="1" t="s">
        <v>139</v>
      </c>
      <c r="E2460" s="1" t="s">
        <v>2</v>
      </c>
      <c r="F2460" s="1" t="s">
        <v>508</v>
      </c>
      <c r="G2460" s="1" t="s">
        <v>107</v>
      </c>
      <c r="H2460" s="8"/>
      <c r="I2460" s="8">
        <v>2015</v>
      </c>
      <c r="J2460" s="1" t="s">
        <v>124</v>
      </c>
      <c r="K2460" s="9">
        <v>11150</v>
      </c>
      <c r="L2460" s="10">
        <f>K2460/ VLOOKUP(A2460,Indicators!$B$1:$V$7,21,FALSE)</f>
        <v>48.777286845443804</v>
      </c>
      <c r="M2460" s="1" t="s">
        <v>140</v>
      </c>
      <c r="N2460" s="1" t="s">
        <v>71</v>
      </c>
      <c r="O2460" s="11"/>
      <c r="P2460" s="8" t="str">
        <f>IF(H2460="Y", K2460/VLOOKUP(A2460,Indicators!$B$1:$S$7,18,FALSE),"")</f>
        <v/>
      </c>
      <c r="Q2460" s="8" t="str">
        <f t="shared" si="0"/>
        <v/>
      </c>
      <c r="R2460" s="1" t="s">
        <v>109</v>
      </c>
      <c r="S2460" s="1" t="s">
        <v>50</v>
      </c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</row>
    <row r="2461" spans="1:76" x14ac:dyDescent="0.2">
      <c r="A2461" s="1" t="s">
        <v>20</v>
      </c>
      <c r="B2461" s="1" t="s">
        <v>137</v>
      </c>
      <c r="C2461" s="1" t="s">
        <v>511</v>
      </c>
      <c r="D2461" s="1" t="s">
        <v>139</v>
      </c>
      <c r="E2461" s="1" t="s">
        <v>2</v>
      </c>
      <c r="F2461" s="1" t="s">
        <v>508</v>
      </c>
      <c r="G2461" s="1" t="s">
        <v>107</v>
      </c>
      <c r="H2461" s="8"/>
      <c r="I2461" s="8">
        <v>2015</v>
      </c>
      <c r="J2461" s="1" t="s">
        <v>124</v>
      </c>
      <c r="K2461" s="9">
        <v>21750</v>
      </c>
      <c r="L2461" s="10">
        <f>K2461/ VLOOKUP(A2461,Indicators!$B$1:$V$7,21,FALSE)</f>
        <v>95.148519182816401</v>
      </c>
      <c r="M2461" s="1" t="s">
        <v>140</v>
      </c>
      <c r="N2461" s="1" t="s">
        <v>71</v>
      </c>
      <c r="O2461" s="11"/>
      <c r="P2461" s="8" t="str">
        <f>IF(H2461="Y", K2461/VLOOKUP(A2461,Indicators!$B$1:$S$7,18,FALSE),"")</f>
        <v/>
      </c>
      <c r="Q2461" s="8" t="str">
        <f t="shared" si="0"/>
        <v/>
      </c>
      <c r="R2461" s="1" t="s">
        <v>109</v>
      </c>
      <c r="S2461" s="1" t="s">
        <v>50</v>
      </c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</row>
    <row r="2462" spans="1:76" x14ac:dyDescent="0.2">
      <c r="A2462" s="1" t="s">
        <v>20</v>
      </c>
      <c r="B2462" s="1" t="s">
        <v>137</v>
      </c>
      <c r="C2462" s="1" t="s">
        <v>312</v>
      </c>
      <c r="D2462" s="1" t="s">
        <v>139</v>
      </c>
      <c r="E2462" s="1" t="s">
        <v>2</v>
      </c>
      <c r="F2462" s="1" t="s">
        <v>508</v>
      </c>
      <c r="G2462" s="1" t="s">
        <v>107</v>
      </c>
      <c r="H2462" s="8"/>
      <c r="I2462" s="8">
        <v>2015</v>
      </c>
      <c r="J2462" s="1" t="s">
        <v>124</v>
      </c>
      <c r="K2462" s="9">
        <v>24100</v>
      </c>
      <c r="L2462" s="10">
        <f>K2462/ VLOOKUP(A2462,Indicators!$B$1:$V$7,21,FALSE)</f>
        <v>105.42893389912069</v>
      </c>
      <c r="M2462" s="1" t="s">
        <v>140</v>
      </c>
      <c r="N2462" s="1" t="s">
        <v>71</v>
      </c>
      <c r="O2462" s="11"/>
      <c r="P2462" s="8" t="str">
        <f>IF(H2462="Y", K2462/VLOOKUP(A2462,Indicators!$B$1:$S$7,18,FALSE),"")</f>
        <v/>
      </c>
      <c r="Q2462" s="8" t="str">
        <f t="shared" si="0"/>
        <v/>
      </c>
      <c r="R2462" s="1" t="s">
        <v>109</v>
      </c>
      <c r="S2462" s="1" t="s">
        <v>50</v>
      </c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</row>
    <row r="2463" spans="1:76" x14ac:dyDescent="0.2">
      <c r="A2463" s="1" t="s">
        <v>20</v>
      </c>
      <c r="B2463" s="1" t="s">
        <v>137</v>
      </c>
      <c r="C2463" s="1" t="s">
        <v>512</v>
      </c>
      <c r="D2463" s="1" t="s">
        <v>139</v>
      </c>
      <c r="E2463" s="1" t="s">
        <v>2</v>
      </c>
      <c r="F2463" s="1" t="s">
        <v>508</v>
      </c>
      <c r="G2463" s="1" t="s">
        <v>107</v>
      </c>
      <c r="H2463" s="8"/>
      <c r="I2463" s="8">
        <v>2015</v>
      </c>
      <c r="J2463" s="1" t="s">
        <v>124</v>
      </c>
      <c r="K2463" s="9">
        <v>25230</v>
      </c>
      <c r="L2463" s="10">
        <f>K2463/ VLOOKUP(A2463,Indicators!$B$1:$V$7,21,FALSE)</f>
        <v>110.37228225206702</v>
      </c>
      <c r="M2463" s="1" t="s">
        <v>140</v>
      </c>
      <c r="N2463" s="1" t="s">
        <v>71</v>
      </c>
      <c r="O2463" s="11"/>
      <c r="P2463" s="8" t="str">
        <f>IF(H2463="Y", K2463/VLOOKUP(A2463,Indicators!$B$1:$S$7,18,FALSE),"")</f>
        <v/>
      </c>
      <c r="Q2463" s="8" t="str">
        <f t="shared" si="0"/>
        <v/>
      </c>
      <c r="R2463" s="1" t="s">
        <v>109</v>
      </c>
      <c r="S2463" s="1" t="s">
        <v>50</v>
      </c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</row>
    <row r="2464" spans="1:76" x14ac:dyDescent="0.2">
      <c r="A2464" s="1" t="s">
        <v>20</v>
      </c>
      <c r="B2464" s="1" t="s">
        <v>137</v>
      </c>
      <c r="C2464" s="1" t="s">
        <v>312</v>
      </c>
      <c r="D2464" s="1" t="s">
        <v>139</v>
      </c>
      <c r="E2464" s="1" t="s">
        <v>2</v>
      </c>
      <c r="F2464" s="1" t="s">
        <v>508</v>
      </c>
      <c r="G2464" s="1" t="s">
        <v>107</v>
      </c>
      <c r="H2464" s="8"/>
      <c r="I2464" s="8">
        <v>2015</v>
      </c>
      <c r="J2464" s="1" t="s">
        <v>124</v>
      </c>
      <c r="K2464" s="9">
        <v>33540</v>
      </c>
      <c r="L2464" s="10">
        <f>K2464/ VLOOKUP(A2464,Indicators!$B$1:$V$7,21,FALSE)</f>
        <v>146.72557854674307</v>
      </c>
      <c r="M2464" s="1" t="s">
        <v>140</v>
      </c>
      <c r="N2464" s="1" t="s">
        <v>71</v>
      </c>
      <c r="O2464" s="11"/>
      <c r="P2464" s="8" t="str">
        <f>IF(H2464="Y", K2464/VLOOKUP(A2464,Indicators!$B$1:$S$7,18,FALSE),"")</f>
        <v/>
      </c>
      <c r="Q2464" s="8" t="str">
        <f t="shared" si="0"/>
        <v/>
      </c>
      <c r="R2464" s="1" t="s">
        <v>109</v>
      </c>
      <c r="S2464" s="1" t="s">
        <v>50</v>
      </c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</row>
    <row r="2465" spans="1:76" x14ac:dyDescent="0.2">
      <c r="A2465" s="1" t="s">
        <v>20</v>
      </c>
      <c r="B2465" s="1" t="s">
        <v>137</v>
      </c>
      <c r="C2465" s="1" t="s">
        <v>138</v>
      </c>
      <c r="D2465" s="1" t="s">
        <v>139</v>
      </c>
      <c r="E2465" s="1" t="s">
        <v>2</v>
      </c>
      <c r="F2465" s="1" t="s">
        <v>508</v>
      </c>
      <c r="G2465" s="1" t="s">
        <v>107</v>
      </c>
      <c r="H2465" s="8"/>
      <c r="I2465" s="8">
        <v>2015</v>
      </c>
      <c r="J2465" s="1" t="s">
        <v>124</v>
      </c>
      <c r="K2465" s="9">
        <v>34220</v>
      </c>
      <c r="L2465" s="10">
        <f>K2465/ VLOOKUP(A2465,Indicators!$B$1:$V$7,21,FALSE)</f>
        <v>149.70033684763112</v>
      </c>
      <c r="M2465" s="1" t="s">
        <v>140</v>
      </c>
      <c r="N2465" s="1" t="s">
        <v>71</v>
      </c>
      <c r="O2465" s="11"/>
      <c r="P2465" s="8" t="str">
        <f>IF(H2465="Y", K2465/VLOOKUP(A2465,Indicators!$B$1:$S$7,18,FALSE),"")</f>
        <v/>
      </c>
      <c r="Q2465" s="8" t="str">
        <f t="shared" si="0"/>
        <v/>
      </c>
      <c r="R2465" s="1" t="s">
        <v>109</v>
      </c>
      <c r="S2465" s="1" t="s">
        <v>50</v>
      </c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</row>
    <row r="2466" spans="1:76" x14ac:dyDescent="0.2">
      <c r="A2466" s="1" t="s">
        <v>20</v>
      </c>
      <c r="B2466" s="1" t="s">
        <v>137</v>
      </c>
      <c r="C2466" s="1" t="s">
        <v>311</v>
      </c>
      <c r="D2466" s="1" t="s">
        <v>139</v>
      </c>
      <c r="E2466" s="1" t="s">
        <v>2</v>
      </c>
      <c r="F2466" s="1" t="s">
        <v>508</v>
      </c>
      <c r="G2466" s="1" t="s">
        <v>107</v>
      </c>
      <c r="H2466" s="8"/>
      <c r="I2466" s="8">
        <v>2015</v>
      </c>
      <c r="J2466" s="1" t="s">
        <v>124</v>
      </c>
      <c r="K2466" s="9">
        <v>40910</v>
      </c>
      <c r="L2466" s="10">
        <f>K2466/ VLOOKUP(A2466,Indicators!$B$1:$V$7,21,FALSE)</f>
        <v>178.9667089548974</v>
      </c>
      <c r="M2466" s="1" t="s">
        <v>170</v>
      </c>
      <c r="N2466" s="1" t="s">
        <v>71</v>
      </c>
      <c r="O2466" s="11"/>
      <c r="P2466" s="8" t="str">
        <f>IF(H2466="Y", K2466/VLOOKUP(A2466,Indicators!$B$1:$S$7,18,FALSE),"")</f>
        <v/>
      </c>
      <c r="Q2466" s="8" t="str">
        <f t="shared" si="0"/>
        <v/>
      </c>
      <c r="R2466" s="1" t="s">
        <v>109</v>
      </c>
      <c r="S2466" s="1" t="s">
        <v>50</v>
      </c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</row>
    <row r="2467" spans="1:76" x14ac:dyDescent="0.2">
      <c r="A2467" s="1" t="s">
        <v>20</v>
      </c>
      <c r="B2467" s="1" t="s">
        <v>137</v>
      </c>
      <c r="C2467" s="1" t="s">
        <v>311</v>
      </c>
      <c r="D2467" s="1" t="s">
        <v>139</v>
      </c>
      <c r="E2467" s="1" t="s">
        <v>2</v>
      </c>
      <c r="F2467" s="1" t="s">
        <v>508</v>
      </c>
      <c r="G2467" s="1" t="s">
        <v>107</v>
      </c>
      <c r="H2467" s="8"/>
      <c r="I2467" s="8">
        <v>2015</v>
      </c>
      <c r="J2467" s="1" t="s">
        <v>124</v>
      </c>
      <c r="K2467" s="9">
        <v>46530</v>
      </c>
      <c r="L2467" s="10">
        <f>K2467/ VLOOKUP(A2467,Indicators!$B$1:$V$7,21,FALSE)</f>
        <v>203.55221138282513</v>
      </c>
      <c r="M2467" s="1" t="s">
        <v>170</v>
      </c>
      <c r="N2467" s="1" t="s">
        <v>71</v>
      </c>
      <c r="O2467" s="11"/>
      <c r="P2467" s="8" t="str">
        <f>IF(H2467="Y", K2467/VLOOKUP(A2467,Indicators!$B$1:$S$7,18,FALSE),"")</f>
        <v/>
      </c>
      <c r="Q2467" s="8" t="str">
        <f t="shared" si="0"/>
        <v/>
      </c>
      <c r="R2467" s="1" t="s">
        <v>109</v>
      </c>
      <c r="S2467" s="1" t="s">
        <v>50</v>
      </c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</row>
    <row r="2468" spans="1:76" x14ac:dyDescent="0.2">
      <c r="A2468" s="1" t="s">
        <v>20</v>
      </c>
      <c r="B2468" s="1" t="s">
        <v>137</v>
      </c>
      <c r="C2468" s="1" t="s">
        <v>312</v>
      </c>
      <c r="D2468" s="1" t="s">
        <v>139</v>
      </c>
      <c r="E2468" s="1" t="s">
        <v>2</v>
      </c>
      <c r="F2468" s="1" t="s">
        <v>508</v>
      </c>
      <c r="G2468" s="1" t="s">
        <v>107</v>
      </c>
      <c r="H2468" s="8"/>
      <c r="I2468" s="8">
        <v>2015</v>
      </c>
      <c r="J2468" s="1" t="s">
        <v>124</v>
      </c>
      <c r="K2468" s="9">
        <v>48900</v>
      </c>
      <c r="L2468" s="10">
        <f>K2468/ VLOOKUP(A2468,Indicators!$B$1:$V$7,21,FALSE)</f>
        <v>213.92011899033204</v>
      </c>
      <c r="M2468" s="1" t="s">
        <v>140</v>
      </c>
      <c r="N2468" s="1" t="s">
        <v>71</v>
      </c>
      <c r="O2468" s="11"/>
      <c r="P2468" s="8" t="str">
        <f>IF(H2468="Y", K2468/VLOOKUP(A2468,Indicators!$B$1:$S$7,18,FALSE),"")</f>
        <v/>
      </c>
      <c r="Q2468" s="8" t="str">
        <f t="shared" si="0"/>
        <v/>
      </c>
      <c r="R2468" s="1" t="s">
        <v>109</v>
      </c>
      <c r="S2468" s="1" t="s">
        <v>50</v>
      </c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</row>
    <row r="2469" spans="1:76" x14ac:dyDescent="0.2">
      <c r="A2469" s="1" t="s">
        <v>20</v>
      </c>
      <c r="B2469" s="1" t="s">
        <v>137</v>
      </c>
      <c r="C2469" s="1" t="s">
        <v>313</v>
      </c>
      <c r="D2469" s="1" t="s">
        <v>139</v>
      </c>
      <c r="E2469" s="1" t="s">
        <v>2</v>
      </c>
      <c r="F2469" s="1" t="s">
        <v>508</v>
      </c>
      <c r="G2469" s="1" t="s">
        <v>107</v>
      </c>
      <c r="H2469" s="8"/>
      <c r="I2469" s="8">
        <v>2015</v>
      </c>
      <c r="J2469" s="1" t="s">
        <v>124</v>
      </c>
      <c r="K2469" s="9">
        <v>54710</v>
      </c>
      <c r="L2469" s="10">
        <f>K2469/ VLOOKUP(A2469,Indicators!$B$1:$V$7,21,FALSE)</f>
        <v>239.33680388468437</v>
      </c>
      <c r="M2469" s="1" t="s">
        <v>140</v>
      </c>
      <c r="N2469" s="1" t="s">
        <v>71</v>
      </c>
      <c r="O2469" s="11"/>
      <c r="P2469" s="8" t="str">
        <f>IF(H2469="Y", K2469/VLOOKUP(A2469,Indicators!$B$1:$S$7,18,FALSE),"")</f>
        <v/>
      </c>
      <c r="Q2469" s="8" t="str">
        <f t="shared" si="0"/>
        <v/>
      </c>
      <c r="R2469" s="1" t="s">
        <v>109</v>
      </c>
      <c r="S2469" s="1" t="s">
        <v>50</v>
      </c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</row>
    <row r="2470" spans="1:76" x14ac:dyDescent="0.2">
      <c r="A2470" s="1" t="s">
        <v>20</v>
      </c>
      <c r="B2470" s="1" t="s">
        <v>137</v>
      </c>
      <c r="C2470" s="1" t="s">
        <v>313</v>
      </c>
      <c r="D2470" s="1" t="s">
        <v>139</v>
      </c>
      <c r="E2470" s="1" t="s">
        <v>2</v>
      </c>
      <c r="F2470" s="1" t="s">
        <v>508</v>
      </c>
      <c r="G2470" s="1" t="s">
        <v>107</v>
      </c>
      <c r="H2470" s="8"/>
      <c r="I2470" s="8">
        <v>2015</v>
      </c>
      <c r="J2470" s="1" t="s">
        <v>124</v>
      </c>
      <c r="K2470" s="9">
        <v>76180</v>
      </c>
      <c r="L2470" s="10">
        <f>K2470/ VLOOKUP(A2470,Indicators!$B$1:$V$7,21,FALSE)</f>
        <v>333.26042259066452</v>
      </c>
      <c r="M2470" s="1" t="s">
        <v>140</v>
      </c>
      <c r="N2470" s="1" t="s">
        <v>71</v>
      </c>
      <c r="O2470" s="11"/>
      <c r="P2470" s="8" t="str">
        <f>IF(H2470="Y", K2470/VLOOKUP(A2470,Indicators!$B$1:$S$7,18,FALSE),"")</f>
        <v/>
      </c>
      <c r="Q2470" s="8" t="str">
        <f t="shared" si="0"/>
        <v/>
      </c>
      <c r="R2470" s="1" t="s">
        <v>109</v>
      </c>
      <c r="S2470" s="1" t="s">
        <v>50</v>
      </c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</row>
    <row r="2471" spans="1:76" x14ac:dyDescent="0.2">
      <c r="A2471" s="1" t="s">
        <v>20</v>
      </c>
      <c r="B2471" s="1" t="s">
        <v>137</v>
      </c>
      <c r="C2471" s="1" t="s">
        <v>138</v>
      </c>
      <c r="D2471" s="1" t="s">
        <v>139</v>
      </c>
      <c r="E2471" s="1" t="s">
        <v>2</v>
      </c>
      <c r="F2471" s="1" t="s">
        <v>508</v>
      </c>
      <c r="G2471" s="1" t="s">
        <v>107</v>
      </c>
      <c r="H2471" s="8"/>
      <c r="I2471" s="8">
        <v>2015</v>
      </c>
      <c r="J2471" s="1" t="s">
        <v>124</v>
      </c>
      <c r="K2471" s="9">
        <v>86040</v>
      </c>
      <c r="L2471" s="10">
        <f>K2471/ VLOOKUP(A2471,Indicators!$B$1:$V$7,21,FALSE)</f>
        <v>376.39441795354128</v>
      </c>
      <c r="M2471" s="1" t="s">
        <v>140</v>
      </c>
      <c r="N2471" s="1" t="s">
        <v>71</v>
      </c>
      <c r="O2471" s="11"/>
      <c r="P2471" s="8" t="str">
        <f>IF(H2471="Y", K2471/VLOOKUP(A2471,Indicators!$B$1:$S$7,18,FALSE),"")</f>
        <v/>
      </c>
      <c r="Q2471" s="8" t="str">
        <f t="shared" si="0"/>
        <v/>
      </c>
      <c r="R2471" s="1" t="s">
        <v>109</v>
      </c>
      <c r="S2471" s="1" t="s">
        <v>50</v>
      </c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</row>
    <row r="2472" spans="1:76" x14ac:dyDescent="0.2">
      <c r="A2472" s="1" t="s">
        <v>20</v>
      </c>
      <c r="B2472" s="1" t="s">
        <v>137</v>
      </c>
      <c r="C2472" s="1" t="s">
        <v>311</v>
      </c>
      <c r="D2472" s="1" t="s">
        <v>139</v>
      </c>
      <c r="E2472" s="1" t="s">
        <v>2</v>
      </c>
      <c r="F2472" s="1" t="s">
        <v>508</v>
      </c>
      <c r="G2472" s="1" t="s">
        <v>107</v>
      </c>
      <c r="H2472" s="8"/>
      <c r="I2472" s="8">
        <v>2015</v>
      </c>
      <c r="J2472" s="1" t="s">
        <v>124</v>
      </c>
      <c r="K2472" s="9">
        <v>87940</v>
      </c>
      <c r="L2472" s="10">
        <f>K2472/ VLOOKUP(A2472,Indicators!$B$1:$V$7,21,FALSE)</f>
        <v>384.70624261778732</v>
      </c>
      <c r="M2472" s="1" t="s">
        <v>170</v>
      </c>
      <c r="N2472" s="1" t="s">
        <v>71</v>
      </c>
      <c r="O2472" s="11"/>
      <c r="P2472" s="8" t="str">
        <f>IF(H2472="Y", K2472/VLOOKUP(A2472,Indicators!$B$1:$S$7,18,FALSE),"")</f>
        <v/>
      </c>
      <c r="Q2472" s="8" t="str">
        <f t="shared" si="0"/>
        <v/>
      </c>
      <c r="R2472" s="1" t="s">
        <v>109</v>
      </c>
      <c r="S2472" s="1" t="s">
        <v>50</v>
      </c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</row>
    <row r="2473" spans="1:76" x14ac:dyDescent="0.2">
      <c r="A2473" s="1" t="s">
        <v>20</v>
      </c>
      <c r="B2473" s="1" t="s">
        <v>137</v>
      </c>
      <c r="C2473" s="1" t="s">
        <v>138</v>
      </c>
      <c r="D2473" s="1" t="s">
        <v>139</v>
      </c>
      <c r="E2473" s="1" t="s">
        <v>2</v>
      </c>
      <c r="F2473" s="1" t="s">
        <v>508</v>
      </c>
      <c r="G2473" s="1" t="s">
        <v>107</v>
      </c>
      <c r="H2473" s="8"/>
      <c r="I2473" s="8">
        <v>2015</v>
      </c>
      <c r="J2473" s="1" t="s">
        <v>124</v>
      </c>
      <c r="K2473" s="9">
        <v>126976</v>
      </c>
      <c r="L2473" s="10">
        <f>K2473/ VLOOKUP(A2473,Indicators!$B$1:$V$7,21,FALSE)</f>
        <v>555.47486766700206</v>
      </c>
      <c r="M2473" s="1" t="s">
        <v>140</v>
      </c>
      <c r="N2473" s="1" t="s">
        <v>71</v>
      </c>
      <c r="O2473" s="11"/>
      <c r="P2473" s="8" t="str">
        <f>IF(H2473="Y", K2473/VLOOKUP(A2473,Indicators!$B$1:$S$7,18,FALSE),"")</f>
        <v/>
      </c>
      <c r="Q2473" s="8" t="str">
        <f t="shared" si="0"/>
        <v/>
      </c>
      <c r="R2473" s="1" t="s">
        <v>109</v>
      </c>
      <c r="S2473" s="1" t="s">
        <v>50</v>
      </c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</row>
    <row r="2474" spans="1:76" x14ac:dyDescent="0.2">
      <c r="A2474" s="1" t="s">
        <v>20</v>
      </c>
      <c r="B2474" s="1" t="s">
        <v>137</v>
      </c>
      <c r="C2474" s="1" t="s">
        <v>313</v>
      </c>
      <c r="D2474" s="1" t="s">
        <v>139</v>
      </c>
      <c r="E2474" s="1" t="s">
        <v>2</v>
      </c>
      <c r="F2474" s="1" t="s">
        <v>508</v>
      </c>
      <c r="G2474" s="1" t="s">
        <v>107</v>
      </c>
      <c r="H2474" s="8"/>
      <c r="I2474" s="8">
        <v>2015</v>
      </c>
      <c r="J2474" s="1" t="s">
        <v>124</v>
      </c>
      <c r="K2474" s="9">
        <v>138030</v>
      </c>
      <c r="L2474" s="10">
        <f>K2474/ VLOOKUP(A2474,Indicators!$B$1:$V$7,21,FALSE)</f>
        <v>603.83218863467346</v>
      </c>
      <c r="M2474" s="1" t="s">
        <v>140</v>
      </c>
      <c r="N2474" s="1" t="s">
        <v>71</v>
      </c>
      <c r="O2474" s="11"/>
      <c r="P2474" s="8" t="str">
        <f>IF(H2474="Y", K2474/VLOOKUP(A2474,Indicators!$B$1:$S$7,18,FALSE),"")</f>
        <v/>
      </c>
      <c r="Q2474" s="8" t="str">
        <f t="shared" si="0"/>
        <v/>
      </c>
      <c r="R2474" s="1" t="s">
        <v>109</v>
      </c>
      <c r="S2474" s="1" t="s">
        <v>50</v>
      </c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</row>
    <row r="2475" spans="1:76" x14ac:dyDescent="0.2">
      <c r="A2475" s="1" t="s">
        <v>20</v>
      </c>
      <c r="B2475" s="1" t="s">
        <v>137</v>
      </c>
      <c r="C2475" s="1" t="s">
        <v>138</v>
      </c>
      <c r="D2475" s="1" t="s">
        <v>139</v>
      </c>
      <c r="E2475" s="1" t="s">
        <v>2</v>
      </c>
      <c r="F2475" s="1" t="s">
        <v>508</v>
      </c>
      <c r="G2475" s="1" t="s">
        <v>107</v>
      </c>
      <c r="H2475" s="8"/>
      <c r="I2475" s="8">
        <v>2015</v>
      </c>
      <c r="J2475" s="1" t="s">
        <v>124</v>
      </c>
      <c r="K2475" s="9">
        <v>300000</v>
      </c>
      <c r="L2475" s="10">
        <f>K2475/ VLOOKUP(A2475,Indicators!$B$1:$V$7,21,FALSE)</f>
        <v>1312.3933680388468</v>
      </c>
      <c r="M2475" s="1" t="s">
        <v>140</v>
      </c>
      <c r="N2475" s="1" t="s">
        <v>71</v>
      </c>
      <c r="O2475" s="11"/>
      <c r="P2475" s="8" t="str">
        <f>IF(H2475="Y", K2475/VLOOKUP(A2475,Indicators!$B$1:$S$7,18,FALSE),"")</f>
        <v/>
      </c>
      <c r="Q2475" s="8" t="str">
        <f t="shared" si="0"/>
        <v/>
      </c>
      <c r="R2475" s="1" t="s">
        <v>109</v>
      </c>
      <c r="S2475" s="1" t="s">
        <v>50</v>
      </c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</row>
    <row r="2476" spans="1:76" x14ac:dyDescent="0.2">
      <c r="A2476" s="1" t="s">
        <v>20</v>
      </c>
      <c r="B2476" s="1" t="s">
        <v>137</v>
      </c>
      <c r="C2476" s="1" t="s">
        <v>138</v>
      </c>
      <c r="D2476" s="1" t="s">
        <v>139</v>
      </c>
      <c r="E2476" s="1" t="s">
        <v>2</v>
      </c>
      <c r="F2476" s="1" t="s">
        <v>508</v>
      </c>
      <c r="G2476" s="1" t="s">
        <v>107</v>
      </c>
      <c r="H2476" s="8"/>
      <c r="I2476" s="8">
        <v>2015</v>
      </c>
      <c r="J2476" s="1" t="s">
        <v>124</v>
      </c>
      <c r="K2476" s="9">
        <v>498980</v>
      </c>
      <c r="L2476" s="10">
        <f>K2476/ VLOOKUP(A2476,Indicators!$B$1:$V$7,21,FALSE)</f>
        <v>2182.8601426134128</v>
      </c>
      <c r="M2476" s="1" t="s">
        <v>140</v>
      </c>
      <c r="N2476" s="1" t="s">
        <v>71</v>
      </c>
      <c r="O2476" s="11"/>
      <c r="P2476" s="8" t="str">
        <f>IF(H2476="Y", K2476/VLOOKUP(A2476,Indicators!$B$1:$S$7,18,FALSE),"")</f>
        <v/>
      </c>
      <c r="Q2476" s="8" t="str">
        <f t="shared" si="0"/>
        <v/>
      </c>
      <c r="R2476" s="1" t="s">
        <v>109</v>
      </c>
      <c r="S2476" s="1" t="s">
        <v>50</v>
      </c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</row>
    <row r="2477" spans="1:76" x14ac:dyDescent="0.2">
      <c r="A2477" s="1" t="s">
        <v>20</v>
      </c>
      <c r="B2477" s="1" t="s">
        <v>137</v>
      </c>
      <c r="C2477" s="1" t="s">
        <v>138</v>
      </c>
      <c r="D2477" s="1" t="s">
        <v>139</v>
      </c>
      <c r="E2477" s="1" t="s">
        <v>2</v>
      </c>
      <c r="F2477" s="1" t="s">
        <v>508</v>
      </c>
      <c r="G2477" s="1" t="s">
        <v>107</v>
      </c>
      <c r="H2477" s="8"/>
      <c r="I2477" s="8">
        <v>2015</v>
      </c>
      <c r="J2477" s="1" t="s">
        <v>124</v>
      </c>
      <c r="K2477" s="9">
        <v>635350</v>
      </c>
      <c r="L2477" s="10">
        <f>K2477/ VLOOKUP(A2477,Indicators!$B$1:$V$7,21,FALSE)</f>
        <v>2779.4304212782713</v>
      </c>
      <c r="M2477" s="1" t="s">
        <v>140</v>
      </c>
      <c r="N2477" s="1" t="s">
        <v>71</v>
      </c>
      <c r="O2477" s="11"/>
      <c r="P2477" s="8" t="str">
        <f>IF(H2477="Y", K2477/VLOOKUP(A2477,Indicators!$B$1:$S$7,18,FALSE),"")</f>
        <v/>
      </c>
      <c r="Q2477" s="8" t="str">
        <f t="shared" si="0"/>
        <v/>
      </c>
      <c r="R2477" s="1" t="s">
        <v>109</v>
      </c>
      <c r="S2477" s="1" t="s">
        <v>50</v>
      </c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</row>
    <row r="2478" spans="1:76" x14ac:dyDescent="0.2">
      <c r="A2478" s="1" t="s">
        <v>20</v>
      </c>
      <c r="B2478" s="1" t="s">
        <v>137</v>
      </c>
      <c r="C2478" s="1" t="s">
        <v>138</v>
      </c>
      <c r="D2478" s="1" t="s">
        <v>139</v>
      </c>
      <c r="E2478" s="1" t="s">
        <v>2</v>
      </c>
      <c r="F2478" s="1" t="s">
        <v>508</v>
      </c>
      <c r="G2478" s="1" t="s">
        <v>107</v>
      </c>
      <c r="H2478" s="8"/>
      <c r="I2478" s="8">
        <v>2015</v>
      </c>
      <c r="J2478" s="1" t="s">
        <v>124</v>
      </c>
      <c r="K2478" s="9">
        <v>1156950</v>
      </c>
      <c r="L2478" s="10">
        <f>K2478/ VLOOKUP(A2478,Indicators!$B$1:$V$7,21,FALSE)</f>
        <v>5061.2450238418123</v>
      </c>
      <c r="M2478" s="1" t="s">
        <v>140</v>
      </c>
      <c r="N2478" s="1" t="s">
        <v>71</v>
      </c>
      <c r="O2478" s="11"/>
      <c r="P2478" s="8" t="str">
        <f>IF(H2478="Y", K2478/VLOOKUP(A2478,Indicators!$B$1:$S$7,18,FALSE),"")</f>
        <v/>
      </c>
      <c r="Q2478" s="8" t="str">
        <f t="shared" si="0"/>
        <v/>
      </c>
      <c r="R2478" s="1" t="s">
        <v>109</v>
      </c>
      <c r="S2478" s="1" t="s">
        <v>50</v>
      </c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</row>
    <row r="2479" spans="1:76" x14ac:dyDescent="0.2">
      <c r="A2479" s="1" t="s">
        <v>20</v>
      </c>
      <c r="B2479" s="1" t="s">
        <v>317</v>
      </c>
      <c r="C2479" s="1" t="s">
        <v>318</v>
      </c>
      <c r="D2479" s="1" t="s">
        <v>122</v>
      </c>
      <c r="E2479" s="1" t="s">
        <v>2</v>
      </c>
      <c r="F2479" s="1" t="s">
        <v>508</v>
      </c>
      <c r="G2479" s="1" t="s">
        <v>107</v>
      </c>
      <c r="H2479" s="8"/>
      <c r="I2479" s="8">
        <v>2015</v>
      </c>
      <c r="J2479" s="1" t="s">
        <v>124</v>
      </c>
      <c r="K2479" s="8">
        <v>110</v>
      </c>
      <c r="L2479" s="10">
        <f>K2479/ VLOOKUP(A2479,Indicators!$B$1:$V$7,21,FALSE)</f>
        <v>0.48121090161424385</v>
      </c>
      <c r="M2479" s="1" t="s">
        <v>170</v>
      </c>
      <c r="N2479" s="1" t="s">
        <v>71</v>
      </c>
      <c r="O2479" s="11"/>
      <c r="P2479" s="8" t="str">
        <f>IF(H2479="Y", K2479/VLOOKUP(A2479,Indicators!$B$1:$S$7,18,FALSE),"")</f>
        <v/>
      </c>
      <c r="Q2479" s="8" t="str">
        <f t="shared" si="0"/>
        <v/>
      </c>
      <c r="R2479" s="1" t="s">
        <v>103</v>
      </c>
      <c r="S2479" s="1" t="s">
        <v>43</v>
      </c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</row>
    <row r="2480" spans="1:76" x14ac:dyDescent="0.2">
      <c r="A2480" s="1" t="s">
        <v>20</v>
      </c>
      <c r="B2480" s="1" t="s">
        <v>317</v>
      </c>
      <c r="C2480" s="1" t="s">
        <v>320</v>
      </c>
      <c r="D2480" s="1" t="s">
        <v>122</v>
      </c>
      <c r="E2480" s="1" t="s">
        <v>2</v>
      </c>
      <c r="F2480" s="1" t="s">
        <v>508</v>
      </c>
      <c r="G2480" s="1" t="s">
        <v>107</v>
      </c>
      <c r="H2480" s="8"/>
      <c r="I2480" s="8">
        <v>2015</v>
      </c>
      <c r="J2480" s="1" t="s">
        <v>124</v>
      </c>
      <c r="K2480" s="8">
        <v>220</v>
      </c>
      <c r="L2480" s="10">
        <f>K2480/ VLOOKUP(A2480,Indicators!$B$1:$V$7,21,FALSE)</f>
        <v>0.96242180322848769</v>
      </c>
      <c r="M2480" s="1" t="s">
        <v>170</v>
      </c>
      <c r="N2480" s="1" t="s">
        <v>71</v>
      </c>
      <c r="O2480" s="11"/>
      <c r="P2480" s="8" t="str">
        <f>IF(H2480="Y", K2480/VLOOKUP(A2480,Indicators!$B$1:$S$7,18,FALSE),"")</f>
        <v/>
      </c>
      <c r="Q2480" s="8" t="str">
        <f t="shared" si="0"/>
        <v/>
      </c>
      <c r="R2480" s="1" t="s">
        <v>103</v>
      </c>
      <c r="S2480" s="1" t="s">
        <v>43</v>
      </c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</row>
    <row r="2481" spans="1:76" x14ac:dyDescent="0.2">
      <c r="A2481" s="1" t="s">
        <v>20</v>
      </c>
      <c r="B2481" s="1" t="s">
        <v>317</v>
      </c>
      <c r="C2481" s="1" t="s">
        <v>318</v>
      </c>
      <c r="D2481" s="1" t="s">
        <v>122</v>
      </c>
      <c r="E2481" s="1" t="s">
        <v>2</v>
      </c>
      <c r="F2481" s="1" t="s">
        <v>508</v>
      </c>
      <c r="G2481" s="1" t="s">
        <v>107</v>
      </c>
      <c r="H2481" s="8"/>
      <c r="I2481" s="8">
        <v>2015</v>
      </c>
      <c r="J2481" s="1" t="s">
        <v>124</v>
      </c>
      <c r="K2481" s="8">
        <v>550</v>
      </c>
      <c r="L2481" s="10">
        <f>K2481/ VLOOKUP(A2481,Indicators!$B$1:$V$7,21,FALSE)</f>
        <v>2.406054508071219</v>
      </c>
      <c r="M2481" s="1" t="s">
        <v>170</v>
      </c>
      <c r="N2481" s="1" t="s">
        <v>71</v>
      </c>
      <c r="O2481" s="11"/>
      <c r="P2481" s="8" t="str">
        <f>IF(H2481="Y", K2481/VLOOKUP(A2481,Indicators!$B$1:$S$7,18,FALSE),"")</f>
        <v/>
      </c>
      <c r="Q2481" s="8" t="str">
        <f t="shared" si="0"/>
        <v/>
      </c>
      <c r="R2481" s="1" t="s">
        <v>103</v>
      </c>
      <c r="S2481" s="1" t="s">
        <v>43</v>
      </c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</row>
    <row r="2482" spans="1:76" x14ac:dyDescent="0.2">
      <c r="A2482" s="1" t="s">
        <v>20</v>
      </c>
      <c r="B2482" s="1" t="s">
        <v>317</v>
      </c>
      <c r="C2482" s="1" t="s">
        <v>320</v>
      </c>
      <c r="D2482" s="1" t="s">
        <v>122</v>
      </c>
      <c r="E2482" s="1" t="s">
        <v>2</v>
      </c>
      <c r="F2482" s="1" t="s">
        <v>508</v>
      </c>
      <c r="G2482" s="1" t="s">
        <v>107</v>
      </c>
      <c r="H2482" s="8"/>
      <c r="I2482" s="8">
        <v>2015</v>
      </c>
      <c r="J2482" s="1" t="s">
        <v>124</v>
      </c>
      <c r="K2482" s="9">
        <v>1080</v>
      </c>
      <c r="L2482" s="10">
        <f>K2482/ VLOOKUP(A2482,Indicators!$B$1:$V$7,21,FALSE)</f>
        <v>4.7246161249398488</v>
      </c>
      <c r="M2482" s="1" t="s">
        <v>170</v>
      </c>
      <c r="N2482" s="1" t="s">
        <v>71</v>
      </c>
      <c r="O2482" s="11"/>
      <c r="P2482" s="8" t="str">
        <f>IF(H2482="Y", K2482/VLOOKUP(A2482,Indicators!$B$1:$S$7,18,FALSE),"")</f>
        <v/>
      </c>
      <c r="Q2482" s="8" t="str">
        <f t="shared" si="0"/>
        <v/>
      </c>
      <c r="R2482" s="1" t="s">
        <v>103</v>
      </c>
      <c r="S2482" s="1" t="s">
        <v>43</v>
      </c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</row>
    <row r="2483" spans="1:76" x14ac:dyDescent="0.2">
      <c r="A2483" s="1" t="s">
        <v>20</v>
      </c>
      <c r="B2483" s="1" t="s">
        <v>317</v>
      </c>
      <c r="C2483" s="1" t="s">
        <v>319</v>
      </c>
      <c r="D2483" s="1" t="s">
        <v>122</v>
      </c>
      <c r="E2483" s="1" t="s">
        <v>2</v>
      </c>
      <c r="F2483" s="1" t="s">
        <v>508</v>
      </c>
      <c r="G2483" s="1" t="s">
        <v>107</v>
      </c>
      <c r="H2483" s="8"/>
      <c r="I2483" s="8">
        <v>2015</v>
      </c>
      <c r="J2483" s="1" t="s">
        <v>124</v>
      </c>
      <c r="K2483" s="9">
        <v>1490</v>
      </c>
      <c r="L2483" s="10">
        <f>K2483/ VLOOKUP(A2483,Indicators!$B$1:$V$7,21,FALSE)</f>
        <v>6.5182203945929391</v>
      </c>
      <c r="M2483" s="1" t="s">
        <v>170</v>
      </c>
      <c r="N2483" s="1" t="s">
        <v>71</v>
      </c>
      <c r="O2483" s="11"/>
      <c r="P2483" s="8" t="str">
        <f>IF(H2483="Y", K2483/VLOOKUP(A2483,Indicators!$B$1:$S$7,18,FALSE),"")</f>
        <v/>
      </c>
      <c r="Q2483" s="8" t="str">
        <f t="shared" si="0"/>
        <v/>
      </c>
      <c r="R2483" s="1" t="s">
        <v>103</v>
      </c>
      <c r="S2483" s="1" t="s">
        <v>43</v>
      </c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</row>
    <row r="2484" spans="1:76" x14ac:dyDescent="0.2">
      <c r="A2484" s="1" t="s">
        <v>20</v>
      </c>
      <c r="B2484" s="1" t="s">
        <v>317</v>
      </c>
      <c r="C2484" s="1" t="s">
        <v>318</v>
      </c>
      <c r="D2484" s="1" t="s">
        <v>122</v>
      </c>
      <c r="E2484" s="1" t="s">
        <v>2</v>
      </c>
      <c r="F2484" s="1" t="s">
        <v>508</v>
      </c>
      <c r="G2484" s="1" t="s">
        <v>107</v>
      </c>
      <c r="H2484" s="8"/>
      <c r="I2484" s="8">
        <v>2015</v>
      </c>
      <c r="J2484" s="1" t="s">
        <v>124</v>
      </c>
      <c r="K2484" s="9">
        <v>2580</v>
      </c>
      <c r="L2484" s="10">
        <f>K2484/ VLOOKUP(A2484,Indicators!$B$1:$V$7,21,FALSE)</f>
        <v>11.286582965134082</v>
      </c>
      <c r="M2484" s="1" t="s">
        <v>170</v>
      </c>
      <c r="N2484" s="1" t="s">
        <v>71</v>
      </c>
      <c r="O2484" s="11"/>
      <c r="P2484" s="8" t="str">
        <f>IF(H2484="Y", K2484/VLOOKUP(A2484,Indicators!$B$1:$S$7,18,FALSE),"")</f>
        <v/>
      </c>
      <c r="Q2484" s="8" t="str">
        <f t="shared" si="0"/>
        <v/>
      </c>
      <c r="R2484" s="1" t="s">
        <v>103</v>
      </c>
      <c r="S2484" s="1" t="s">
        <v>43</v>
      </c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</row>
    <row r="2485" spans="1:76" x14ac:dyDescent="0.2">
      <c r="A2485" s="1" t="s">
        <v>20</v>
      </c>
      <c r="B2485" s="1" t="s">
        <v>317</v>
      </c>
      <c r="C2485" s="1" t="s">
        <v>320</v>
      </c>
      <c r="D2485" s="1" t="s">
        <v>122</v>
      </c>
      <c r="E2485" s="1" t="s">
        <v>2</v>
      </c>
      <c r="F2485" s="1" t="s">
        <v>508</v>
      </c>
      <c r="G2485" s="1" t="s">
        <v>107</v>
      </c>
      <c r="H2485" s="8"/>
      <c r="I2485" s="8">
        <v>2015</v>
      </c>
      <c r="J2485" s="1" t="s">
        <v>124</v>
      </c>
      <c r="K2485" s="9">
        <v>3200</v>
      </c>
      <c r="L2485" s="10">
        <f>K2485/ VLOOKUP(A2485,Indicators!$B$1:$V$7,21,FALSE)</f>
        <v>13.998862592414365</v>
      </c>
      <c r="M2485" s="1" t="s">
        <v>170</v>
      </c>
      <c r="N2485" s="1" t="s">
        <v>71</v>
      </c>
      <c r="O2485" s="11"/>
      <c r="P2485" s="8" t="str">
        <f>IF(H2485="Y", K2485/VLOOKUP(A2485,Indicators!$B$1:$S$7,18,FALSE),"")</f>
        <v/>
      </c>
      <c r="Q2485" s="8" t="str">
        <f t="shared" si="0"/>
        <v/>
      </c>
      <c r="R2485" s="1" t="s">
        <v>103</v>
      </c>
      <c r="S2485" s="1" t="s">
        <v>43</v>
      </c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</row>
    <row r="2486" spans="1:76" x14ac:dyDescent="0.2">
      <c r="A2486" s="1" t="s">
        <v>20</v>
      </c>
      <c r="B2486" s="1" t="s">
        <v>317</v>
      </c>
      <c r="C2486" s="1" t="s">
        <v>319</v>
      </c>
      <c r="D2486" s="1" t="s">
        <v>122</v>
      </c>
      <c r="E2486" s="1" t="s">
        <v>2</v>
      </c>
      <c r="F2486" s="1" t="s">
        <v>508</v>
      </c>
      <c r="G2486" s="1" t="s">
        <v>107</v>
      </c>
      <c r="H2486" s="8"/>
      <c r="I2486" s="8">
        <v>2015</v>
      </c>
      <c r="J2486" s="1" t="s">
        <v>124</v>
      </c>
      <c r="K2486" s="9">
        <v>7780</v>
      </c>
      <c r="L2486" s="10">
        <f>K2486/ VLOOKUP(A2486,Indicators!$B$1:$V$7,21,FALSE)</f>
        <v>34.034734677807428</v>
      </c>
      <c r="M2486" s="1" t="s">
        <v>170</v>
      </c>
      <c r="N2486" s="1" t="s">
        <v>71</v>
      </c>
      <c r="O2486" s="11"/>
      <c r="P2486" s="8" t="str">
        <f>IF(H2486="Y", K2486/VLOOKUP(A2486,Indicators!$B$1:$S$7,18,FALSE),"")</f>
        <v/>
      </c>
      <c r="Q2486" s="8" t="str">
        <f t="shared" si="0"/>
        <v/>
      </c>
      <c r="R2486" s="1" t="s">
        <v>103</v>
      </c>
      <c r="S2486" s="1" t="s">
        <v>43</v>
      </c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</row>
    <row r="2487" spans="1:76" x14ac:dyDescent="0.2">
      <c r="A2487" s="1" t="s">
        <v>20</v>
      </c>
      <c r="B2487" s="1" t="s">
        <v>317</v>
      </c>
      <c r="C2487" s="1" t="s">
        <v>318</v>
      </c>
      <c r="D2487" s="1" t="s">
        <v>122</v>
      </c>
      <c r="E2487" s="1" t="s">
        <v>2</v>
      </c>
      <c r="F2487" s="1" t="s">
        <v>508</v>
      </c>
      <c r="G2487" s="1" t="s">
        <v>107</v>
      </c>
      <c r="H2487" s="8"/>
      <c r="I2487" s="8">
        <v>2015</v>
      </c>
      <c r="J2487" s="1" t="s">
        <v>124</v>
      </c>
      <c r="K2487" s="9">
        <v>12820</v>
      </c>
      <c r="L2487" s="10">
        <f>K2487/ VLOOKUP(A2487,Indicators!$B$1:$V$7,21,FALSE)</f>
        <v>56.082943260860056</v>
      </c>
      <c r="M2487" s="1" t="s">
        <v>170</v>
      </c>
      <c r="N2487" s="1" t="s">
        <v>71</v>
      </c>
      <c r="O2487" s="11"/>
      <c r="P2487" s="8" t="str">
        <f>IF(H2487="Y", K2487/VLOOKUP(A2487,Indicators!$B$1:$S$7,18,FALSE),"")</f>
        <v/>
      </c>
      <c r="Q2487" s="8" t="str">
        <f t="shared" si="0"/>
        <v/>
      </c>
      <c r="R2487" s="1" t="s">
        <v>103</v>
      </c>
      <c r="S2487" s="1" t="s">
        <v>43</v>
      </c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</row>
    <row r="2488" spans="1:76" x14ac:dyDescent="0.2">
      <c r="A2488" s="1" t="s">
        <v>20</v>
      </c>
      <c r="B2488" s="1" t="s">
        <v>317</v>
      </c>
      <c r="C2488" s="1" t="s">
        <v>318</v>
      </c>
      <c r="D2488" s="1" t="s">
        <v>122</v>
      </c>
      <c r="E2488" s="1" t="s">
        <v>2</v>
      </c>
      <c r="F2488" s="1" t="s">
        <v>508</v>
      </c>
      <c r="G2488" s="1" t="s">
        <v>107</v>
      </c>
      <c r="H2488" s="8"/>
      <c r="I2488" s="8">
        <v>2015</v>
      </c>
      <c r="J2488" s="1" t="s">
        <v>124</v>
      </c>
      <c r="K2488" s="9">
        <v>16640</v>
      </c>
      <c r="L2488" s="10">
        <f>K2488/ VLOOKUP(A2488,Indicators!$B$1:$V$7,21,FALSE)</f>
        <v>72.794085480554699</v>
      </c>
      <c r="M2488" s="1" t="s">
        <v>170</v>
      </c>
      <c r="N2488" s="1" t="s">
        <v>71</v>
      </c>
      <c r="O2488" s="11"/>
      <c r="P2488" s="8" t="str">
        <f>IF(H2488="Y", K2488/VLOOKUP(A2488,Indicators!$B$1:$S$7,18,FALSE),"")</f>
        <v/>
      </c>
      <c r="Q2488" s="8" t="str">
        <f t="shared" si="0"/>
        <v/>
      </c>
      <c r="R2488" s="1" t="s">
        <v>103</v>
      </c>
      <c r="S2488" s="1" t="s">
        <v>43</v>
      </c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</row>
    <row r="2489" spans="1:76" x14ac:dyDescent="0.2">
      <c r="A2489" s="1" t="s">
        <v>20</v>
      </c>
      <c r="B2489" s="1" t="s">
        <v>317</v>
      </c>
      <c r="C2489" s="1" t="s">
        <v>319</v>
      </c>
      <c r="D2489" s="1" t="s">
        <v>122</v>
      </c>
      <c r="E2489" s="1" t="s">
        <v>2</v>
      </c>
      <c r="F2489" s="1" t="s">
        <v>508</v>
      </c>
      <c r="G2489" s="1" t="s">
        <v>107</v>
      </c>
      <c r="H2489" s="8"/>
      <c r="I2489" s="8">
        <v>2015</v>
      </c>
      <c r="J2489" s="1" t="s">
        <v>124</v>
      </c>
      <c r="K2489" s="9">
        <v>22840</v>
      </c>
      <c r="L2489" s="10">
        <f>K2489/ VLOOKUP(A2489,Indicators!$B$1:$V$7,21,FALSE)</f>
        <v>99.916881753357544</v>
      </c>
      <c r="M2489" s="1" t="s">
        <v>170</v>
      </c>
      <c r="N2489" s="1" t="s">
        <v>71</v>
      </c>
      <c r="O2489" s="11"/>
      <c r="P2489" s="8" t="str">
        <f>IF(H2489="Y", K2489/VLOOKUP(A2489,Indicators!$B$1:$S$7,18,FALSE),"")</f>
        <v/>
      </c>
      <c r="Q2489" s="8" t="str">
        <f t="shared" si="0"/>
        <v/>
      </c>
      <c r="R2489" s="1" t="s">
        <v>103</v>
      </c>
      <c r="S2489" s="1" t="s">
        <v>43</v>
      </c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</row>
    <row r="2490" spans="1:76" x14ac:dyDescent="0.2">
      <c r="A2490" s="1" t="s">
        <v>20</v>
      </c>
      <c r="B2490" s="1" t="s">
        <v>317</v>
      </c>
      <c r="C2490" s="1" t="s">
        <v>320</v>
      </c>
      <c r="D2490" s="1" t="s">
        <v>122</v>
      </c>
      <c r="E2490" s="1" t="s">
        <v>2</v>
      </c>
      <c r="F2490" s="1" t="s">
        <v>508</v>
      </c>
      <c r="G2490" s="1" t="s">
        <v>107</v>
      </c>
      <c r="H2490" s="8"/>
      <c r="I2490" s="8">
        <v>2015</v>
      </c>
      <c r="J2490" s="1" t="s">
        <v>124</v>
      </c>
      <c r="K2490" s="9">
        <v>31100</v>
      </c>
      <c r="L2490" s="10">
        <f>K2490/ VLOOKUP(A2490,Indicators!$B$1:$V$7,21,FALSE)</f>
        <v>136.05144582002711</v>
      </c>
      <c r="M2490" s="1" t="s">
        <v>170</v>
      </c>
      <c r="N2490" s="1" t="s">
        <v>71</v>
      </c>
      <c r="O2490" s="11"/>
      <c r="P2490" s="8" t="str">
        <f>IF(H2490="Y", K2490/VLOOKUP(A2490,Indicators!$B$1:$S$7,18,FALSE),"")</f>
        <v/>
      </c>
      <c r="Q2490" s="8" t="str">
        <f t="shared" si="0"/>
        <v/>
      </c>
      <c r="R2490" s="1" t="s">
        <v>103</v>
      </c>
      <c r="S2490" s="1" t="s">
        <v>43</v>
      </c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</row>
    <row r="2491" spans="1:76" x14ac:dyDescent="0.2">
      <c r="A2491" s="1" t="s">
        <v>20</v>
      </c>
      <c r="B2491" s="1" t="s">
        <v>317</v>
      </c>
      <c r="C2491" s="1" t="s">
        <v>320</v>
      </c>
      <c r="D2491" s="1" t="s">
        <v>122</v>
      </c>
      <c r="E2491" s="1" t="s">
        <v>2</v>
      </c>
      <c r="F2491" s="1" t="s">
        <v>508</v>
      </c>
      <c r="G2491" s="1" t="s">
        <v>107</v>
      </c>
      <c r="H2491" s="8"/>
      <c r="I2491" s="8">
        <v>2015</v>
      </c>
      <c r="J2491" s="1" t="s">
        <v>124</v>
      </c>
      <c r="K2491" s="9">
        <v>35180</v>
      </c>
      <c r="L2491" s="10">
        <f>K2491/ VLOOKUP(A2491,Indicators!$B$1:$V$7,21,FALSE)</f>
        <v>153.89999562535544</v>
      </c>
      <c r="M2491" s="1" t="s">
        <v>170</v>
      </c>
      <c r="N2491" s="1" t="s">
        <v>71</v>
      </c>
      <c r="O2491" s="11"/>
      <c r="P2491" s="8" t="str">
        <f>IF(H2491="Y", K2491/VLOOKUP(A2491,Indicators!$B$1:$S$7,18,FALSE),"")</f>
        <v/>
      </c>
      <c r="Q2491" s="8" t="str">
        <f t="shared" si="0"/>
        <v/>
      </c>
      <c r="R2491" s="1" t="s">
        <v>103</v>
      </c>
      <c r="S2491" s="1" t="s">
        <v>43</v>
      </c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</row>
    <row r="2492" spans="1:76" x14ac:dyDescent="0.2">
      <c r="A2492" s="1" t="s">
        <v>20</v>
      </c>
      <c r="B2492" s="1" t="s">
        <v>317</v>
      </c>
      <c r="C2492" s="1" t="s">
        <v>320</v>
      </c>
      <c r="D2492" s="1" t="s">
        <v>122</v>
      </c>
      <c r="E2492" s="1" t="s">
        <v>2</v>
      </c>
      <c r="F2492" s="1" t="s">
        <v>508</v>
      </c>
      <c r="G2492" s="1" t="s">
        <v>107</v>
      </c>
      <c r="H2492" s="8"/>
      <c r="I2492" s="8">
        <v>2015</v>
      </c>
      <c r="J2492" s="1" t="s">
        <v>124</v>
      </c>
      <c r="K2492" s="9">
        <v>35190</v>
      </c>
      <c r="L2492" s="10">
        <f>K2492/ VLOOKUP(A2492,Indicators!$B$1:$V$7,21,FALSE)</f>
        <v>153.94374207095674</v>
      </c>
      <c r="M2492" s="1" t="s">
        <v>170</v>
      </c>
      <c r="N2492" s="1" t="s">
        <v>71</v>
      </c>
      <c r="O2492" s="11"/>
      <c r="P2492" s="8" t="str">
        <f>IF(H2492="Y", K2492/VLOOKUP(A2492,Indicators!$B$1:$S$7,18,FALSE),"")</f>
        <v/>
      </c>
      <c r="Q2492" s="8" t="str">
        <f t="shared" si="0"/>
        <v/>
      </c>
      <c r="R2492" s="1" t="s">
        <v>103</v>
      </c>
      <c r="S2492" s="1" t="s">
        <v>43</v>
      </c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</row>
    <row r="2493" spans="1:76" x14ac:dyDescent="0.2">
      <c r="A2493" s="1" t="s">
        <v>20</v>
      </c>
      <c r="B2493" s="1" t="s">
        <v>317</v>
      </c>
      <c r="C2493" s="1" t="s">
        <v>318</v>
      </c>
      <c r="D2493" s="1" t="s">
        <v>122</v>
      </c>
      <c r="E2493" s="1" t="s">
        <v>2</v>
      </c>
      <c r="F2493" s="1" t="s">
        <v>508</v>
      </c>
      <c r="G2493" s="1" t="s">
        <v>107</v>
      </c>
      <c r="H2493" s="8"/>
      <c r="I2493" s="8">
        <v>2015</v>
      </c>
      <c r="J2493" s="1" t="s">
        <v>124</v>
      </c>
      <c r="K2493" s="9">
        <v>35790</v>
      </c>
      <c r="L2493" s="10">
        <f>K2493/ VLOOKUP(A2493,Indicators!$B$1:$V$7,21,FALSE)</f>
        <v>156.56852880703443</v>
      </c>
      <c r="M2493" s="1" t="s">
        <v>170</v>
      </c>
      <c r="N2493" s="1" t="s">
        <v>71</v>
      </c>
      <c r="O2493" s="11"/>
      <c r="P2493" s="8" t="str">
        <f>IF(H2493="Y", K2493/VLOOKUP(A2493,Indicators!$B$1:$S$7,18,FALSE),"")</f>
        <v/>
      </c>
      <c r="Q2493" s="8" t="str">
        <f t="shared" si="0"/>
        <v/>
      </c>
      <c r="R2493" s="1" t="s">
        <v>103</v>
      </c>
      <c r="S2493" s="1" t="s">
        <v>43</v>
      </c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</row>
    <row r="2494" spans="1:76" x14ac:dyDescent="0.2">
      <c r="A2494" s="1" t="s">
        <v>20</v>
      </c>
      <c r="B2494" s="1" t="s">
        <v>317</v>
      </c>
      <c r="C2494" s="1" t="s">
        <v>321</v>
      </c>
      <c r="D2494" s="1" t="s">
        <v>122</v>
      </c>
      <c r="E2494" s="1" t="s">
        <v>2</v>
      </c>
      <c r="F2494" s="1" t="s">
        <v>508</v>
      </c>
      <c r="G2494" s="1" t="s">
        <v>107</v>
      </c>
      <c r="H2494" s="8"/>
      <c r="I2494" s="8">
        <v>2015</v>
      </c>
      <c r="J2494" s="1" t="s">
        <v>124</v>
      </c>
      <c r="K2494" s="9">
        <v>100000</v>
      </c>
      <c r="L2494" s="10">
        <f>K2494/ VLOOKUP(A2494,Indicators!$B$1:$V$7,21,FALSE)</f>
        <v>437.46445601294892</v>
      </c>
      <c r="M2494" s="1" t="s">
        <v>170</v>
      </c>
      <c r="N2494" s="1" t="s">
        <v>71</v>
      </c>
      <c r="O2494" s="11"/>
      <c r="P2494" s="8" t="str">
        <f>IF(H2494="Y", K2494/VLOOKUP(A2494,Indicators!$B$1:$S$7,18,FALSE),"")</f>
        <v/>
      </c>
      <c r="Q2494" s="8" t="str">
        <f t="shared" si="0"/>
        <v/>
      </c>
      <c r="R2494" s="1" t="s">
        <v>103</v>
      </c>
      <c r="S2494" s="1" t="s">
        <v>43</v>
      </c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</row>
    <row r="2495" spans="1:76" x14ac:dyDescent="0.2">
      <c r="A2495" s="1" t="s">
        <v>20</v>
      </c>
      <c r="B2495" s="1" t="s">
        <v>317</v>
      </c>
      <c r="C2495" s="1" t="s">
        <v>319</v>
      </c>
      <c r="D2495" s="1" t="s">
        <v>122</v>
      </c>
      <c r="E2495" s="1" t="s">
        <v>2</v>
      </c>
      <c r="F2495" s="1" t="s">
        <v>508</v>
      </c>
      <c r="G2495" s="1" t="s">
        <v>107</v>
      </c>
      <c r="H2495" s="8"/>
      <c r="I2495" s="8">
        <v>2015</v>
      </c>
      <c r="J2495" s="1" t="s">
        <v>124</v>
      </c>
      <c r="K2495" s="9">
        <v>136420</v>
      </c>
      <c r="L2495" s="10">
        <f>K2495/ VLOOKUP(A2495,Indicators!$B$1:$V$7,21,FALSE)</f>
        <v>596.78901089286489</v>
      </c>
      <c r="M2495" s="1" t="s">
        <v>170</v>
      </c>
      <c r="N2495" s="1" t="s">
        <v>71</v>
      </c>
      <c r="O2495" s="11"/>
      <c r="P2495" s="8" t="str">
        <f>IF(H2495="Y", K2495/VLOOKUP(A2495,Indicators!$B$1:$S$7,18,FALSE),"")</f>
        <v/>
      </c>
      <c r="Q2495" s="8" t="str">
        <f t="shared" si="0"/>
        <v/>
      </c>
      <c r="R2495" s="1" t="s">
        <v>103</v>
      </c>
      <c r="S2495" s="1" t="s">
        <v>43</v>
      </c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</row>
    <row r="2496" spans="1:76" x14ac:dyDescent="0.2">
      <c r="A2496" s="1" t="s">
        <v>20</v>
      </c>
      <c r="B2496" s="1" t="s">
        <v>317</v>
      </c>
      <c r="C2496" s="1" t="s">
        <v>319</v>
      </c>
      <c r="D2496" s="1" t="s">
        <v>122</v>
      </c>
      <c r="E2496" s="1" t="s">
        <v>2</v>
      </c>
      <c r="F2496" s="1" t="s">
        <v>508</v>
      </c>
      <c r="G2496" s="1" t="s">
        <v>107</v>
      </c>
      <c r="H2496" s="8"/>
      <c r="I2496" s="8">
        <v>2015</v>
      </c>
      <c r="J2496" s="1" t="s">
        <v>124</v>
      </c>
      <c r="K2496" s="9">
        <v>186070</v>
      </c>
      <c r="L2496" s="10">
        <f>K2496/ VLOOKUP(A2496,Indicators!$B$1:$V$7,21,FALSE)</f>
        <v>813.99011330329415</v>
      </c>
      <c r="M2496" s="1" t="s">
        <v>170</v>
      </c>
      <c r="N2496" s="1" t="s">
        <v>71</v>
      </c>
      <c r="O2496" s="11"/>
      <c r="P2496" s="8" t="str">
        <f>IF(H2496="Y", K2496/VLOOKUP(A2496,Indicators!$B$1:$S$7,18,FALSE),"")</f>
        <v/>
      </c>
      <c r="Q2496" s="8" t="str">
        <f t="shared" si="0"/>
        <v/>
      </c>
      <c r="R2496" s="1" t="s">
        <v>103</v>
      </c>
      <c r="S2496" s="1" t="s">
        <v>43</v>
      </c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</row>
    <row r="2497" spans="1:76" x14ac:dyDescent="0.2">
      <c r="A2497" s="1" t="s">
        <v>20</v>
      </c>
      <c r="B2497" s="1" t="s">
        <v>317</v>
      </c>
      <c r="C2497" s="1" t="s">
        <v>321</v>
      </c>
      <c r="D2497" s="1" t="s">
        <v>122</v>
      </c>
      <c r="E2497" s="1" t="s">
        <v>2</v>
      </c>
      <c r="F2497" s="1" t="s">
        <v>508</v>
      </c>
      <c r="G2497" s="1" t="s">
        <v>107</v>
      </c>
      <c r="H2497" s="8"/>
      <c r="I2497" s="8">
        <v>2015</v>
      </c>
      <c r="J2497" s="1" t="s">
        <v>124</v>
      </c>
      <c r="K2497" s="9">
        <v>348400</v>
      </c>
      <c r="L2497" s="10">
        <f>K2497/ VLOOKUP(A2497,Indicators!$B$1:$V$7,21,FALSE)</f>
        <v>1524.1261647491142</v>
      </c>
      <c r="M2497" s="1" t="s">
        <v>170</v>
      </c>
      <c r="N2497" s="1" t="s">
        <v>71</v>
      </c>
      <c r="O2497" s="11"/>
      <c r="P2497" s="8" t="str">
        <f>IF(H2497="Y", K2497/VLOOKUP(A2497,Indicators!$B$1:$S$7,18,FALSE),"")</f>
        <v/>
      </c>
      <c r="Q2497" s="8" t="str">
        <f t="shared" si="0"/>
        <v/>
      </c>
      <c r="R2497" s="1" t="s">
        <v>103</v>
      </c>
      <c r="S2497" s="1" t="s">
        <v>43</v>
      </c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</row>
    <row r="2498" spans="1:76" x14ac:dyDescent="0.2">
      <c r="A2498" s="1" t="s">
        <v>20</v>
      </c>
      <c r="B2498" s="1" t="s">
        <v>317</v>
      </c>
      <c r="C2498" s="1" t="s">
        <v>319</v>
      </c>
      <c r="D2498" s="1" t="s">
        <v>122</v>
      </c>
      <c r="E2498" s="1" t="s">
        <v>2</v>
      </c>
      <c r="F2498" s="1" t="s">
        <v>508</v>
      </c>
      <c r="G2498" s="1" t="s">
        <v>107</v>
      </c>
      <c r="H2498" s="8"/>
      <c r="I2498" s="8">
        <v>2015</v>
      </c>
      <c r="J2498" s="1" t="s">
        <v>124</v>
      </c>
      <c r="K2498" s="9">
        <v>360310</v>
      </c>
      <c r="L2498" s="10">
        <f>K2498/ VLOOKUP(A2498,Indicators!$B$1:$V$7,21,FALSE)</f>
        <v>1576.2281814602563</v>
      </c>
      <c r="M2498" s="1" t="s">
        <v>170</v>
      </c>
      <c r="N2498" s="1" t="s">
        <v>71</v>
      </c>
      <c r="O2498" s="11"/>
      <c r="P2498" s="8" t="str">
        <f>IF(H2498="Y", K2498/VLOOKUP(A2498,Indicators!$B$1:$S$7,18,FALSE),"")</f>
        <v/>
      </c>
      <c r="Q2498" s="8" t="str">
        <f t="shared" si="0"/>
        <v/>
      </c>
      <c r="R2498" s="1" t="s">
        <v>103</v>
      </c>
      <c r="S2498" s="1" t="s">
        <v>43</v>
      </c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</row>
    <row r="2499" spans="1:76" x14ac:dyDescent="0.2">
      <c r="A2499" s="1" t="s">
        <v>20</v>
      </c>
      <c r="B2499" s="1" t="s">
        <v>322</v>
      </c>
      <c r="C2499" s="1" t="s">
        <v>322</v>
      </c>
      <c r="D2499" s="1" t="s">
        <v>122</v>
      </c>
      <c r="E2499" s="1" t="s">
        <v>1</v>
      </c>
      <c r="F2499" s="1" t="s">
        <v>508</v>
      </c>
      <c r="G2499" s="1" t="s">
        <v>107</v>
      </c>
      <c r="H2499" s="8"/>
      <c r="I2499" s="8">
        <v>2015</v>
      </c>
      <c r="J2499" s="1" t="s">
        <v>124</v>
      </c>
      <c r="K2499" s="9">
        <v>2370</v>
      </c>
      <c r="L2499" s="10">
        <f>K2499/ VLOOKUP(A2499,Indicators!$B$1:$V$7,21,FALSE)</f>
        <v>10.36790760750689</v>
      </c>
      <c r="M2499" s="1" t="s">
        <v>170</v>
      </c>
      <c r="N2499" s="1" t="s">
        <v>71</v>
      </c>
      <c r="O2499" s="11"/>
      <c r="P2499" s="8" t="str">
        <f>IF(H2499="Y", K2499/VLOOKUP(A2499,Indicators!$B$1:$S$7,18,FALSE),"")</f>
        <v/>
      </c>
      <c r="Q2499" s="8" t="str">
        <f t="shared" si="0"/>
        <v/>
      </c>
      <c r="R2499" s="1" t="s">
        <v>323</v>
      </c>
      <c r="S2499" s="1" t="s">
        <v>51</v>
      </c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</row>
    <row r="2500" spans="1:76" x14ac:dyDescent="0.2">
      <c r="A2500" s="1" t="s">
        <v>20</v>
      </c>
      <c r="B2500" s="1" t="s">
        <v>322</v>
      </c>
      <c r="C2500" s="1" t="s">
        <v>322</v>
      </c>
      <c r="D2500" s="1" t="s">
        <v>122</v>
      </c>
      <c r="E2500" s="1" t="s">
        <v>1</v>
      </c>
      <c r="F2500" s="1" t="s">
        <v>508</v>
      </c>
      <c r="G2500" s="1" t="s">
        <v>107</v>
      </c>
      <c r="H2500" s="8"/>
      <c r="I2500" s="8">
        <v>2015</v>
      </c>
      <c r="J2500" s="1" t="s">
        <v>124</v>
      </c>
      <c r="K2500" s="9">
        <v>5000</v>
      </c>
      <c r="L2500" s="10">
        <f>K2500/ VLOOKUP(A2500,Indicators!$B$1:$V$7,21,FALSE)</f>
        <v>21.873222800647447</v>
      </c>
      <c r="M2500" s="1" t="s">
        <v>170</v>
      </c>
      <c r="N2500" s="1" t="s">
        <v>71</v>
      </c>
      <c r="O2500" s="11"/>
      <c r="P2500" s="8" t="str">
        <f>IF(H2500="Y", K2500/VLOOKUP(A2500,Indicators!$B$1:$S$7,18,FALSE),"")</f>
        <v/>
      </c>
      <c r="Q2500" s="8" t="str">
        <f t="shared" si="0"/>
        <v/>
      </c>
      <c r="R2500" s="1" t="s">
        <v>323</v>
      </c>
      <c r="S2500" s="1" t="s">
        <v>51</v>
      </c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</row>
    <row r="2501" spans="1:76" x14ac:dyDescent="0.2">
      <c r="A2501" s="1" t="s">
        <v>20</v>
      </c>
      <c r="B2501" s="1" t="s">
        <v>322</v>
      </c>
      <c r="C2501" s="1" t="s">
        <v>322</v>
      </c>
      <c r="D2501" s="1" t="s">
        <v>122</v>
      </c>
      <c r="E2501" s="1" t="s">
        <v>1</v>
      </c>
      <c r="F2501" s="1" t="s">
        <v>508</v>
      </c>
      <c r="G2501" s="1" t="s">
        <v>107</v>
      </c>
      <c r="H2501" s="8"/>
      <c r="I2501" s="8">
        <v>2015</v>
      </c>
      <c r="J2501" s="1" t="s">
        <v>124</v>
      </c>
      <c r="K2501" s="9">
        <v>11170</v>
      </c>
      <c r="L2501" s="10">
        <f>K2501/ VLOOKUP(A2501,Indicators!$B$1:$V$7,21,FALSE)</f>
        <v>48.864779736646398</v>
      </c>
      <c r="M2501" s="1" t="s">
        <v>170</v>
      </c>
      <c r="N2501" s="1" t="s">
        <v>71</v>
      </c>
      <c r="O2501" s="11"/>
      <c r="P2501" s="8" t="str">
        <f>IF(H2501="Y", K2501/VLOOKUP(A2501,Indicators!$B$1:$S$7,18,FALSE),"")</f>
        <v/>
      </c>
      <c r="Q2501" s="8" t="str">
        <f t="shared" si="0"/>
        <v/>
      </c>
      <c r="R2501" s="1" t="s">
        <v>323</v>
      </c>
      <c r="S2501" s="1" t="s">
        <v>51</v>
      </c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</row>
    <row r="2502" spans="1:76" x14ac:dyDescent="0.2">
      <c r="A2502" s="1" t="s">
        <v>20</v>
      </c>
      <c r="B2502" s="1" t="s">
        <v>322</v>
      </c>
      <c r="C2502" s="1" t="s">
        <v>322</v>
      </c>
      <c r="D2502" s="1" t="s">
        <v>122</v>
      </c>
      <c r="E2502" s="1" t="s">
        <v>1</v>
      </c>
      <c r="F2502" s="1" t="s">
        <v>508</v>
      </c>
      <c r="G2502" s="1" t="s">
        <v>107</v>
      </c>
      <c r="H2502" s="8"/>
      <c r="I2502" s="8">
        <v>2015</v>
      </c>
      <c r="J2502" s="1" t="s">
        <v>124</v>
      </c>
      <c r="K2502" s="9">
        <v>34490</v>
      </c>
      <c r="L2502" s="10">
        <f>K2502/ VLOOKUP(A2502,Indicators!$B$1:$V$7,21,FALSE)</f>
        <v>150.88149087886609</v>
      </c>
      <c r="M2502" s="1" t="s">
        <v>170</v>
      </c>
      <c r="N2502" s="1" t="s">
        <v>71</v>
      </c>
      <c r="O2502" s="11"/>
      <c r="P2502" s="8" t="str">
        <f>IF(H2502="Y", K2502/VLOOKUP(A2502,Indicators!$B$1:$S$7,18,FALSE),"")</f>
        <v/>
      </c>
      <c r="Q2502" s="8" t="str">
        <f t="shared" si="0"/>
        <v/>
      </c>
      <c r="R2502" s="1" t="s">
        <v>323</v>
      </c>
      <c r="S2502" s="1" t="s">
        <v>51</v>
      </c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</row>
    <row r="2503" spans="1:76" x14ac:dyDescent="0.2">
      <c r="A2503" s="1" t="s">
        <v>20</v>
      </c>
      <c r="B2503" s="1" t="s">
        <v>322</v>
      </c>
      <c r="C2503" s="1" t="s">
        <v>322</v>
      </c>
      <c r="D2503" s="1" t="s">
        <v>122</v>
      </c>
      <c r="E2503" s="1" t="s">
        <v>1</v>
      </c>
      <c r="F2503" s="1" t="s">
        <v>508</v>
      </c>
      <c r="G2503" s="1" t="s">
        <v>107</v>
      </c>
      <c r="H2503" s="8"/>
      <c r="I2503" s="8">
        <v>2015</v>
      </c>
      <c r="J2503" s="1" t="s">
        <v>124</v>
      </c>
      <c r="K2503" s="9">
        <v>236410</v>
      </c>
      <c r="L2503" s="10">
        <f>K2503/ VLOOKUP(A2503,Indicators!$B$1:$V$7,21,FALSE)</f>
        <v>1034.2097204602126</v>
      </c>
      <c r="M2503" s="1" t="s">
        <v>170</v>
      </c>
      <c r="N2503" s="1" t="s">
        <v>71</v>
      </c>
      <c r="O2503" s="11"/>
      <c r="P2503" s="8" t="str">
        <f>IF(H2503="Y", K2503/VLOOKUP(A2503,Indicators!$B$1:$S$7,18,FALSE),"")</f>
        <v/>
      </c>
      <c r="Q2503" s="8" t="str">
        <f t="shared" si="0"/>
        <v/>
      </c>
      <c r="R2503" s="1" t="s">
        <v>323</v>
      </c>
      <c r="S2503" s="1" t="s">
        <v>51</v>
      </c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</row>
    <row r="2504" spans="1:76" x14ac:dyDescent="0.2">
      <c r="A2504" s="1" t="s">
        <v>20</v>
      </c>
      <c r="B2504" s="1" t="s">
        <v>322</v>
      </c>
      <c r="C2504" s="1" t="s">
        <v>322</v>
      </c>
      <c r="D2504" s="1" t="s">
        <v>122</v>
      </c>
      <c r="E2504" s="1" t="s">
        <v>1</v>
      </c>
      <c r="F2504" s="1" t="s">
        <v>508</v>
      </c>
      <c r="G2504" s="1" t="s">
        <v>107</v>
      </c>
      <c r="H2504" s="8"/>
      <c r="I2504" s="8">
        <v>2015</v>
      </c>
      <c r="J2504" s="1" t="s">
        <v>124</v>
      </c>
      <c r="K2504" s="9">
        <v>301570</v>
      </c>
      <c r="L2504" s="10">
        <f>K2504/ VLOOKUP(A2504,Indicators!$B$1:$V$7,21,FALSE)</f>
        <v>1319.26155999825</v>
      </c>
      <c r="M2504" s="1" t="s">
        <v>170</v>
      </c>
      <c r="N2504" s="1" t="s">
        <v>71</v>
      </c>
      <c r="O2504" s="11"/>
      <c r="P2504" s="8" t="str">
        <f>IF(H2504="Y", K2504/VLOOKUP(A2504,Indicators!$B$1:$S$7,18,FALSE),"")</f>
        <v/>
      </c>
      <c r="Q2504" s="8" t="str">
        <f t="shared" si="0"/>
        <v/>
      </c>
      <c r="R2504" s="1" t="s">
        <v>323</v>
      </c>
      <c r="S2504" s="1" t="s">
        <v>51</v>
      </c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</row>
    <row r="2505" spans="1:76" x14ac:dyDescent="0.2">
      <c r="A2505" s="1" t="s">
        <v>20</v>
      </c>
      <c r="B2505" s="1" t="s">
        <v>322</v>
      </c>
      <c r="C2505" s="1" t="s">
        <v>322</v>
      </c>
      <c r="D2505" s="1" t="s">
        <v>122</v>
      </c>
      <c r="E2505" s="1" t="s">
        <v>1</v>
      </c>
      <c r="F2505" s="1" t="s">
        <v>508</v>
      </c>
      <c r="G2505" s="1" t="s">
        <v>107</v>
      </c>
      <c r="H2505" s="8"/>
      <c r="I2505" s="8">
        <v>2015</v>
      </c>
      <c r="J2505" s="1" t="s">
        <v>124</v>
      </c>
      <c r="K2505" s="9">
        <v>558700</v>
      </c>
      <c r="L2505" s="10">
        <f>K2505/ VLOOKUP(A2505,Indicators!$B$1:$V$7,21,FALSE)</f>
        <v>2444.1139157443458</v>
      </c>
      <c r="M2505" s="1" t="s">
        <v>170</v>
      </c>
      <c r="N2505" s="1" t="s">
        <v>71</v>
      </c>
      <c r="O2505" s="11"/>
      <c r="P2505" s="8" t="str">
        <f>IF(H2505="Y", K2505/VLOOKUP(A2505,Indicators!$B$1:$S$7,18,FALSE),"")</f>
        <v/>
      </c>
      <c r="Q2505" s="8" t="str">
        <f t="shared" si="0"/>
        <v/>
      </c>
      <c r="R2505" s="1" t="s">
        <v>323</v>
      </c>
      <c r="S2505" s="1" t="s">
        <v>51</v>
      </c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</row>
    <row r="2506" spans="1:76" x14ac:dyDescent="0.2">
      <c r="A2506" s="1" t="s">
        <v>20</v>
      </c>
      <c r="B2506" s="1" t="s">
        <v>324</v>
      </c>
      <c r="C2506" s="1" t="s">
        <v>324</v>
      </c>
      <c r="D2506" s="1" t="s">
        <v>122</v>
      </c>
      <c r="E2506" s="1" t="s">
        <v>1</v>
      </c>
      <c r="F2506" s="1" t="s">
        <v>508</v>
      </c>
      <c r="G2506" s="1" t="s">
        <v>107</v>
      </c>
      <c r="H2506" s="8"/>
      <c r="I2506" s="8">
        <v>2015</v>
      </c>
      <c r="J2506" s="1" t="s">
        <v>124</v>
      </c>
      <c r="K2506" s="9">
        <v>3310</v>
      </c>
      <c r="L2506" s="10">
        <f>K2506/ VLOOKUP(A2506,Indicators!$B$1:$V$7,21,FALSE)</f>
        <v>14.480073494028609</v>
      </c>
      <c r="M2506" s="1" t="s">
        <v>170</v>
      </c>
      <c r="N2506" s="1" t="s">
        <v>71</v>
      </c>
      <c r="O2506" s="11"/>
      <c r="P2506" s="8" t="str">
        <f>IF(H2506="Y", K2506/VLOOKUP(A2506,Indicators!$B$1:$S$7,18,FALSE),"")</f>
        <v/>
      </c>
      <c r="Q2506" s="8" t="str">
        <f t="shared" si="0"/>
        <v/>
      </c>
      <c r="R2506" s="1" t="s">
        <v>81</v>
      </c>
      <c r="S2506" s="1" t="s">
        <v>60</v>
      </c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</row>
    <row r="2507" spans="1:76" x14ac:dyDescent="0.2">
      <c r="A2507" s="1" t="s">
        <v>20</v>
      </c>
      <c r="B2507" s="1" t="s">
        <v>325</v>
      </c>
      <c r="C2507" s="1" t="s">
        <v>325</v>
      </c>
      <c r="D2507" s="1" t="s">
        <v>122</v>
      </c>
      <c r="E2507" s="1" t="s">
        <v>1</v>
      </c>
      <c r="F2507" s="1" t="s">
        <v>508</v>
      </c>
      <c r="G2507" s="1" t="s">
        <v>107</v>
      </c>
      <c r="H2507" s="8"/>
      <c r="I2507" s="8">
        <v>2015</v>
      </c>
      <c r="J2507" s="1" t="s">
        <v>124</v>
      </c>
      <c r="K2507" s="9">
        <v>1050</v>
      </c>
      <c r="L2507" s="10">
        <f>K2507/ VLOOKUP(A2507,Indicators!$B$1:$V$7,21,FALSE)</f>
        <v>4.5933767881359637</v>
      </c>
      <c r="M2507" s="1" t="s">
        <v>170</v>
      </c>
      <c r="N2507" s="1" t="s">
        <v>71</v>
      </c>
      <c r="O2507" s="11"/>
      <c r="P2507" s="8" t="str">
        <f>IF(H2507="Y", K2507/VLOOKUP(A2507,Indicators!$B$1:$S$7,18,FALSE),"")</f>
        <v/>
      </c>
      <c r="Q2507" s="8" t="str">
        <f t="shared" si="0"/>
        <v/>
      </c>
      <c r="R2507" s="1" t="s">
        <v>81</v>
      </c>
      <c r="S2507" s="1" t="s">
        <v>36</v>
      </c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</row>
    <row r="2508" spans="1:76" x14ac:dyDescent="0.2">
      <c r="A2508" s="1" t="s">
        <v>20</v>
      </c>
      <c r="B2508" s="1" t="s">
        <v>325</v>
      </c>
      <c r="C2508" s="1" t="s">
        <v>325</v>
      </c>
      <c r="D2508" s="1" t="s">
        <v>122</v>
      </c>
      <c r="E2508" s="1" t="s">
        <v>1</v>
      </c>
      <c r="F2508" s="1" t="s">
        <v>508</v>
      </c>
      <c r="G2508" s="1" t="s">
        <v>107</v>
      </c>
      <c r="H2508" s="8"/>
      <c r="I2508" s="8">
        <v>2015</v>
      </c>
      <c r="J2508" s="1" t="s">
        <v>124</v>
      </c>
      <c r="K2508" s="9">
        <v>3500</v>
      </c>
      <c r="L2508" s="10">
        <f>K2508/ VLOOKUP(A2508,Indicators!$B$1:$V$7,21,FALSE)</f>
        <v>15.311255960453213</v>
      </c>
      <c r="M2508" s="1" t="s">
        <v>170</v>
      </c>
      <c r="N2508" s="1" t="s">
        <v>71</v>
      </c>
      <c r="O2508" s="11"/>
      <c r="P2508" s="8" t="str">
        <f>IF(H2508="Y", K2508/VLOOKUP(A2508,Indicators!$B$1:$S$7,18,FALSE),"")</f>
        <v/>
      </c>
      <c r="Q2508" s="8" t="str">
        <f t="shared" si="0"/>
        <v/>
      </c>
      <c r="R2508" s="1" t="s">
        <v>81</v>
      </c>
      <c r="S2508" s="1" t="s">
        <v>36</v>
      </c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</row>
    <row r="2509" spans="1:76" x14ac:dyDescent="0.2">
      <c r="A2509" s="1" t="s">
        <v>20</v>
      </c>
      <c r="B2509" s="1" t="s">
        <v>325</v>
      </c>
      <c r="C2509" s="1" t="s">
        <v>325</v>
      </c>
      <c r="D2509" s="1" t="s">
        <v>122</v>
      </c>
      <c r="E2509" s="1" t="s">
        <v>1</v>
      </c>
      <c r="F2509" s="1" t="s">
        <v>508</v>
      </c>
      <c r="G2509" s="1" t="s">
        <v>107</v>
      </c>
      <c r="H2509" s="8"/>
      <c r="I2509" s="8">
        <v>2015</v>
      </c>
      <c r="J2509" s="1" t="s">
        <v>124</v>
      </c>
      <c r="K2509" s="9">
        <v>4400</v>
      </c>
      <c r="L2509" s="10">
        <f>K2509/ VLOOKUP(A2509,Indicators!$B$1:$V$7,21,FALSE)</f>
        <v>19.248436064569752</v>
      </c>
      <c r="M2509" s="1" t="s">
        <v>170</v>
      </c>
      <c r="N2509" s="1" t="s">
        <v>71</v>
      </c>
      <c r="O2509" s="11"/>
      <c r="P2509" s="8" t="str">
        <f>IF(H2509="Y", K2509/VLOOKUP(A2509,Indicators!$B$1:$S$7,18,FALSE),"")</f>
        <v/>
      </c>
      <c r="Q2509" s="8" t="str">
        <f t="shared" si="0"/>
        <v/>
      </c>
      <c r="R2509" s="1" t="s">
        <v>81</v>
      </c>
      <c r="S2509" s="1" t="s">
        <v>36</v>
      </c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</row>
    <row r="2510" spans="1:76" x14ac:dyDescent="0.2">
      <c r="A2510" s="1" t="s">
        <v>20</v>
      </c>
      <c r="B2510" s="1" t="s">
        <v>325</v>
      </c>
      <c r="C2510" s="1" t="s">
        <v>325</v>
      </c>
      <c r="D2510" s="1" t="s">
        <v>122</v>
      </c>
      <c r="E2510" s="1" t="s">
        <v>1</v>
      </c>
      <c r="F2510" s="1" t="s">
        <v>508</v>
      </c>
      <c r="G2510" s="1" t="s">
        <v>107</v>
      </c>
      <c r="H2510" s="8"/>
      <c r="I2510" s="8">
        <v>2015</v>
      </c>
      <c r="J2510" s="1" t="s">
        <v>124</v>
      </c>
      <c r="K2510" s="9">
        <v>5850</v>
      </c>
      <c r="L2510" s="10">
        <f>K2510/ VLOOKUP(A2510,Indicators!$B$1:$V$7,21,FALSE)</f>
        <v>25.591670676757513</v>
      </c>
      <c r="M2510" s="1" t="s">
        <v>170</v>
      </c>
      <c r="N2510" s="1" t="s">
        <v>71</v>
      </c>
      <c r="O2510" s="11"/>
      <c r="P2510" s="8" t="str">
        <f>IF(H2510="Y", K2510/VLOOKUP(A2510,Indicators!$B$1:$S$7,18,FALSE),"")</f>
        <v/>
      </c>
      <c r="Q2510" s="8" t="str">
        <f t="shared" si="0"/>
        <v/>
      </c>
      <c r="R2510" s="1" t="s">
        <v>81</v>
      </c>
      <c r="S2510" s="1" t="s">
        <v>36</v>
      </c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</row>
    <row r="2511" spans="1:76" x14ac:dyDescent="0.2">
      <c r="A2511" s="1" t="s">
        <v>20</v>
      </c>
      <c r="B2511" s="1" t="s">
        <v>325</v>
      </c>
      <c r="C2511" s="1" t="s">
        <v>325</v>
      </c>
      <c r="D2511" s="1" t="s">
        <v>122</v>
      </c>
      <c r="E2511" s="1" t="s">
        <v>1</v>
      </c>
      <c r="F2511" s="1" t="s">
        <v>508</v>
      </c>
      <c r="G2511" s="1" t="s">
        <v>107</v>
      </c>
      <c r="H2511" s="8"/>
      <c r="I2511" s="8">
        <v>2015</v>
      </c>
      <c r="J2511" s="1" t="s">
        <v>124</v>
      </c>
      <c r="K2511" s="9">
        <v>13060</v>
      </c>
      <c r="L2511" s="10">
        <f>K2511/ VLOOKUP(A2511,Indicators!$B$1:$V$7,21,FALSE)</f>
        <v>57.132857955291129</v>
      </c>
      <c r="M2511" s="1" t="s">
        <v>170</v>
      </c>
      <c r="N2511" s="1" t="s">
        <v>71</v>
      </c>
      <c r="O2511" s="11"/>
      <c r="P2511" s="8" t="str">
        <f>IF(H2511="Y", K2511/VLOOKUP(A2511,Indicators!$B$1:$S$7,18,FALSE),"")</f>
        <v/>
      </c>
      <c r="Q2511" s="8" t="str">
        <f t="shared" si="0"/>
        <v/>
      </c>
      <c r="R2511" s="1" t="s">
        <v>81</v>
      </c>
      <c r="S2511" s="1" t="s">
        <v>36</v>
      </c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</row>
    <row r="2512" spans="1:76" x14ac:dyDescent="0.2">
      <c r="A2512" s="1" t="s">
        <v>20</v>
      </c>
      <c r="B2512" s="1" t="s">
        <v>325</v>
      </c>
      <c r="C2512" s="1" t="s">
        <v>325</v>
      </c>
      <c r="D2512" s="1" t="s">
        <v>122</v>
      </c>
      <c r="E2512" s="1" t="s">
        <v>1</v>
      </c>
      <c r="F2512" s="1" t="s">
        <v>508</v>
      </c>
      <c r="G2512" s="1" t="s">
        <v>107</v>
      </c>
      <c r="H2512" s="8"/>
      <c r="I2512" s="8">
        <v>2015</v>
      </c>
      <c r="J2512" s="1" t="s">
        <v>124</v>
      </c>
      <c r="K2512" s="9">
        <v>83840</v>
      </c>
      <c r="L2512" s="10">
        <f>K2512/ VLOOKUP(A2512,Indicators!$B$1:$V$7,21,FALSE)</f>
        <v>366.77019992125639</v>
      </c>
      <c r="M2512" s="1" t="s">
        <v>170</v>
      </c>
      <c r="N2512" s="1" t="s">
        <v>71</v>
      </c>
      <c r="O2512" s="11"/>
      <c r="P2512" s="8" t="str">
        <f>IF(H2512="Y", K2512/VLOOKUP(A2512,Indicators!$B$1:$S$7,18,FALSE),"")</f>
        <v/>
      </c>
      <c r="Q2512" s="8" t="str">
        <f t="shared" si="0"/>
        <v/>
      </c>
      <c r="R2512" s="1" t="s">
        <v>81</v>
      </c>
      <c r="S2512" s="1" t="s">
        <v>36</v>
      </c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</row>
    <row r="2513" spans="1:76" x14ac:dyDescent="0.2">
      <c r="A2513" s="1" t="s">
        <v>20</v>
      </c>
      <c r="B2513" s="1" t="s">
        <v>325</v>
      </c>
      <c r="C2513" s="1" t="s">
        <v>325</v>
      </c>
      <c r="D2513" s="1" t="s">
        <v>122</v>
      </c>
      <c r="E2513" s="1" t="s">
        <v>1</v>
      </c>
      <c r="F2513" s="1" t="s">
        <v>508</v>
      </c>
      <c r="G2513" s="1" t="s">
        <v>107</v>
      </c>
      <c r="H2513" s="8"/>
      <c r="I2513" s="8">
        <v>2015</v>
      </c>
      <c r="J2513" s="1" t="s">
        <v>124</v>
      </c>
      <c r="K2513" s="9">
        <v>97740</v>
      </c>
      <c r="L2513" s="10">
        <f>K2513/ VLOOKUP(A2513,Indicators!$B$1:$V$7,21,FALSE)</f>
        <v>427.57775930705628</v>
      </c>
      <c r="M2513" s="1" t="s">
        <v>170</v>
      </c>
      <c r="N2513" s="1" t="s">
        <v>71</v>
      </c>
      <c r="O2513" s="11"/>
      <c r="P2513" s="8" t="str">
        <f>IF(H2513="Y", K2513/VLOOKUP(A2513,Indicators!$B$1:$S$7,18,FALSE),"")</f>
        <v/>
      </c>
      <c r="Q2513" s="8" t="str">
        <f t="shared" si="0"/>
        <v/>
      </c>
      <c r="R2513" s="1" t="s">
        <v>81</v>
      </c>
      <c r="S2513" s="1" t="s">
        <v>36</v>
      </c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</row>
    <row r="2514" spans="1:76" x14ac:dyDescent="0.2">
      <c r="A2514" s="1" t="s">
        <v>20</v>
      </c>
      <c r="B2514" s="1" t="s">
        <v>325</v>
      </c>
      <c r="C2514" s="1" t="s">
        <v>325</v>
      </c>
      <c r="D2514" s="1" t="s">
        <v>122</v>
      </c>
      <c r="E2514" s="1" t="s">
        <v>1</v>
      </c>
      <c r="F2514" s="1" t="s">
        <v>508</v>
      </c>
      <c r="G2514" s="1" t="s">
        <v>107</v>
      </c>
      <c r="H2514" s="8"/>
      <c r="I2514" s="8">
        <v>2015</v>
      </c>
      <c r="J2514" s="1" t="s">
        <v>124</v>
      </c>
      <c r="K2514" s="9">
        <v>144860</v>
      </c>
      <c r="L2514" s="10">
        <f>K2514/ VLOOKUP(A2514,Indicators!$B$1:$V$7,21,FALSE)</f>
        <v>633.71101098035786</v>
      </c>
      <c r="M2514" s="1" t="s">
        <v>170</v>
      </c>
      <c r="N2514" s="1" t="s">
        <v>71</v>
      </c>
      <c r="O2514" s="11"/>
      <c r="P2514" s="8" t="str">
        <f>IF(H2514="Y", K2514/VLOOKUP(A2514,Indicators!$B$1:$S$7,18,FALSE),"")</f>
        <v/>
      </c>
      <c r="Q2514" s="8" t="str">
        <f t="shared" si="0"/>
        <v/>
      </c>
      <c r="R2514" s="1" t="s">
        <v>81</v>
      </c>
      <c r="S2514" s="1" t="s">
        <v>36</v>
      </c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</row>
    <row r="2515" spans="1:76" x14ac:dyDescent="0.2">
      <c r="A2515" s="1" t="s">
        <v>20</v>
      </c>
      <c r="B2515" s="1" t="s">
        <v>326</v>
      </c>
      <c r="C2515" s="1" t="s">
        <v>329</v>
      </c>
      <c r="D2515" s="1" t="s">
        <v>128</v>
      </c>
      <c r="E2515" s="1" t="s">
        <v>2</v>
      </c>
      <c r="F2515" s="1" t="s">
        <v>508</v>
      </c>
      <c r="G2515" s="1" t="s">
        <v>107</v>
      </c>
      <c r="H2515" s="8"/>
      <c r="I2515" s="8">
        <v>2015</v>
      </c>
      <c r="J2515" s="1" t="s">
        <v>124</v>
      </c>
      <c r="K2515" s="8">
        <v>220</v>
      </c>
      <c r="L2515" s="10">
        <f>K2515/ VLOOKUP(A2515,Indicators!$B$1:$V$7,21,FALSE)</f>
        <v>0.96242180322848769</v>
      </c>
      <c r="M2515" s="1" t="s">
        <v>170</v>
      </c>
      <c r="N2515" s="1" t="s">
        <v>71</v>
      </c>
      <c r="O2515" s="11"/>
      <c r="P2515" s="8" t="str">
        <f>IF(H2515="Y", K2515/VLOOKUP(A2515,Indicators!$B$1:$S$7,18,FALSE),"")</f>
        <v/>
      </c>
      <c r="Q2515" s="8" t="str">
        <f t="shared" si="0"/>
        <v/>
      </c>
      <c r="R2515" s="1" t="s">
        <v>81</v>
      </c>
      <c r="S2515" s="1" t="s">
        <v>36</v>
      </c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</row>
    <row r="2516" spans="1:76" x14ac:dyDescent="0.2">
      <c r="A2516" s="1" t="s">
        <v>20</v>
      </c>
      <c r="B2516" s="1" t="s">
        <v>326</v>
      </c>
      <c r="C2516" s="1" t="s">
        <v>329</v>
      </c>
      <c r="D2516" s="1" t="s">
        <v>128</v>
      </c>
      <c r="E2516" s="1" t="s">
        <v>2</v>
      </c>
      <c r="F2516" s="1" t="s">
        <v>508</v>
      </c>
      <c r="G2516" s="1" t="s">
        <v>107</v>
      </c>
      <c r="H2516" s="8"/>
      <c r="I2516" s="8">
        <v>2015</v>
      </c>
      <c r="J2516" s="1" t="s">
        <v>124</v>
      </c>
      <c r="K2516" s="9">
        <v>1310</v>
      </c>
      <c r="L2516" s="10">
        <f>K2516/ VLOOKUP(A2516,Indicators!$B$1:$V$7,21,FALSE)</f>
        <v>5.7307843737696311</v>
      </c>
      <c r="M2516" s="1" t="s">
        <v>170</v>
      </c>
      <c r="N2516" s="1" t="s">
        <v>71</v>
      </c>
      <c r="O2516" s="11"/>
      <c r="P2516" s="8" t="str">
        <f>IF(H2516="Y", K2516/VLOOKUP(A2516,Indicators!$B$1:$S$7,18,FALSE),"")</f>
        <v/>
      </c>
      <c r="Q2516" s="8" t="str">
        <f t="shared" si="0"/>
        <v/>
      </c>
      <c r="R2516" s="1" t="s">
        <v>81</v>
      </c>
      <c r="S2516" s="1" t="s">
        <v>36</v>
      </c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</row>
    <row r="2517" spans="1:76" x14ac:dyDescent="0.2">
      <c r="A2517" s="1" t="s">
        <v>20</v>
      </c>
      <c r="B2517" s="1" t="s">
        <v>326</v>
      </c>
      <c r="C2517" s="1" t="s">
        <v>327</v>
      </c>
      <c r="D2517" s="1" t="s">
        <v>128</v>
      </c>
      <c r="E2517" s="1" t="s">
        <v>2</v>
      </c>
      <c r="F2517" s="1" t="s">
        <v>508</v>
      </c>
      <c r="G2517" s="1" t="s">
        <v>107</v>
      </c>
      <c r="H2517" s="8"/>
      <c r="I2517" s="8">
        <v>2015</v>
      </c>
      <c r="J2517" s="1" t="s">
        <v>124</v>
      </c>
      <c r="K2517" s="9">
        <v>1590</v>
      </c>
      <c r="L2517" s="10">
        <f>K2517/ VLOOKUP(A2517,Indicators!$B$1:$V$7,21,FALSE)</f>
        <v>6.9556848506058886</v>
      </c>
      <c r="M2517" s="1" t="s">
        <v>170</v>
      </c>
      <c r="N2517" s="1" t="s">
        <v>71</v>
      </c>
      <c r="O2517" s="11"/>
      <c r="P2517" s="8" t="str">
        <f>IF(H2517="Y", K2517/VLOOKUP(A2517,Indicators!$B$1:$S$7,18,FALSE),"")</f>
        <v/>
      </c>
      <c r="Q2517" s="8" t="str">
        <f t="shared" si="0"/>
        <v/>
      </c>
      <c r="R2517" s="1" t="s">
        <v>81</v>
      </c>
      <c r="S2517" s="1" t="s">
        <v>36</v>
      </c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</row>
    <row r="2518" spans="1:76" x14ac:dyDescent="0.2">
      <c r="A2518" s="1" t="s">
        <v>20</v>
      </c>
      <c r="B2518" s="1" t="s">
        <v>326</v>
      </c>
      <c r="C2518" s="1" t="s">
        <v>328</v>
      </c>
      <c r="D2518" s="1" t="s">
        <v>128</v>
      </c>
      <c r="E2518" s="1" t="s">
        <v>2</v>
      </c>
      <c r="F2518" s="1" t="s">
        <v>508</v>
      </c>
      <c r="G2518" s="1" t="s">
        <v>107</v>
      </c>
      <c r="H2518" s="8"/>
      <c r="I2518" s="8">
        <v>2015</v>
      </c>
      <c r="J2518" s="1" t="s">
        <v>124</v>
      </c>
      <c r="K2518" s="9">
        <v>2480</v>
      </c>
      <c r="L2518" s="10">
        <f>K2518/ VLOOKUP(A2518,Indicators!$B$1:$V$7,21,FALSE)</f>
        <v>10.849118509121134</v>
      </c>
      <c r="M2518" s="1" t="s">
        <v>170</v>
      </c>
      <c r="N2518" s="1" t="s">
        <v>71</v>
      </c>
      <c r="O2518" s="11"/>
      <c r="P2518" s="8" t="str">
        <f>IF(H2518="Y", K2518/VLOOKUP(A2518,Indicators!$B$1:$S$7,18,FALSE),"")</f>
        <v/>
      </c>
      <c r="Q2518" s="8" t="str">
        <f t="shared" si="0"/>
        <v/>
      </c>
      <c r="R2518" s="1" t="s">
        <v>81</v>
      </c>
      <c r="S2518" s="1" t="s">
        <v>36</v>
      </c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</row>
    <row r="2519" spans="1:76" x14ac:dyDescent="0.2">
      <c r="A2519" s="1" t="s">
        <v>20</v>
      </c>
      <c r="B2519" s="1" t="s">
        <v>326</v>
      </c>
      <c r="C2519" s="1" t="s">
        <v>329</v>
      </c>
      <c r="D2519" s="1" t="s">
        <v>128</v>
      </c>
      <c r="E2519" s="1" t="s">
        <v>2</v>
      </c>
      <c r="F2519" s="1" t="s">
        <v>508</v>
      </c>
      <c r="G2519" s="1" t="s">
        <v>107</v>
      </c>
      <c r="H2519" s="8"/>
      <c r="I2519" s="8">
        <v>2015</v>
      </c>
      <c r="J2519" s="1" t="s">
        <v>124</v>
      </c>
      <c r="K2519" s="9">
        <v>2840</v>
      </c>
      <c r="L2519" s="10">
        <f>K2519/ VLOOKUP(A2519,Indicators!$B$1:$V$7,21,FALSE)</f>
        <v>12.423990550767749</v>
      </c>
      <c r="M2519" s="1" t="s">
        <v>170</v>
      </c>
      <c r="N2519" s="1" t="s">
        <v>71</v>
      </c>
      <c r="O2519" s="11"/>
      <c r="P2519" s="8" t="str">
        <f>IF(H2519="Y", K2519/VLOOKUP(A2519,Indicators!$B$1:$S$7,18,FALSE),"")</f>
        <v/>
      </c>
      <c r="Q2519" s="8" t="str">
        <f t="shared" si="0"/>
        <v/>
      </c>
      <c r="R2519" s="1" t="s">
        <v>81</v>
      </c>
      <c r="S2519" s="1" t="s">
        <v>36</v>
      </c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</row>
    <row r="2520" spans="1:76" x14ac:dyDescent="0.2">
      <c r="A2520" s="1" t="s">
        <v>20</v>
      </c>
      <c r="B2520" s="1" t="s">
        <v>326</v>
      </c>
      <c r="C2520" s="1" t="s">
        <v>327</v>
      </c>
      <c r="D2520" s="1" t="s">
        <v>128</v>
      </c>
      <c r="E2520" s="1" t="s">
        <v>2</v>
      </c>
      <c r="F2520" s="1" t="s">
        <v>508</v>
      </c>
      <c r="G2520" s="1" t="s">
        <v>107</v>
      </c>
      <c r="H2520" s="8"/>
      <c r="I2520" s="8">
        <v>2015</v>
      </c>
      <c r="J2520" s="1" t="s">
        <v>124</v>
      </c>
      <c r="K2520" s="9">
        <v>5000</v>
      </c>
      <c r="L2520" s="10">
        <f>K2520/ VLOOKUP(A2520,Indicators!$B$1:$V$7,21,FALSE)</f>
        <v>21.873222800647447</v>
      </c>
      <c r="M2520" s="1" t="s">
        <v>170</v>
      </c>
      <c r="N2520" s="1" t="s">
        <v>71</v>
      </c>
      <c r="O2520" s="11"/>
      <c r="P2520" s="8" t="str">
        <f>IF(H2520="Y", K2520/VLOOKUP(A2520,Indicators!$B$1:$S$7,18,FALSE),"")</f>
        <v/>
      </c>
      <c r="Q2520" s="8" t="str">
        <f t="shared" si="0"/>
        <v/>
      </c>
      <c r="R2520" s="1" t="s">
        <v>81</v>
      </c>
      <c r="S2520" s="1" t="s">
        <v>36</v>
      </c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</row>
    <row r="2521" spans="1:76" x14ac:dyDescent="0.2">
      <c r="A2521" s="1" t="s">
        <v>20</v>
      </c>
      <c r="B2521" s="1" t="s">
        <v>326</v>
      </c>
      <c r="C2521" s="1" t="s">
        <v>327</v>
      </c>
      <c r="D2521" s="1" t="s">
        <v>128</v>
      </c>
      <c r="E2521" s="1" t="s">
        <v>2</v>
      </c>
      <c r="F2521" s="1" t="s">
        <v>508</v>
      </c>
      <c r="G2521" s="1" t="s">
        <v>107</v>
      </c>
      <c r="H2521" s="8"/>
      <c r="I2521" s="8">
        <v>2015</v>
      </c>
      <c r="J2521" s="1" t="s">
        <v>124</v>
      </c>
      <c r="K2521" s="9">
        <v>6450</v>
      </c>
      <c r="L2521" s="10">
        <f>K2521/ VLOOKUP(A2521,Indicators!$B$1:$V$7,21,FALSE)</f>
        <v>28.216457412835208</v>
      </c>
      <c r="M2521" s="1" t="s">
        <v>170</v>
      </c>
      <c r="N2521" s="1" t="s">
        <v>71</v>
      </c>
      <c r="O2521" s="11"/>
      <c r="P2521" s="8" t="str">
        <f>IF(H2521="Y", K2521/VLOOKUP(A2521,Indicators!$B$1:$S$7,18,FALSE),"")</f>
        <v/>
      </c>
      <c r="Q2521" s="8" t="str">
        <f t="shared" si="0"/>
        <v/>
      </c>
      <c r="R2521" s="1" t="s">
        <v>81</v>
      </c>
      <c r="S2521" s="1" t="s">
        <v>36</v>
      </c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</row>
    <row r="2522" spans="1:76" x14ac:dyDescent="0.2">
      <c r="A2522" s="1" t="s">
        <v>20</v>
      </c>
      <c r="B2522" s="1" t="s">
        <v>326</v>
      </c>
      <c r="C2522" s="1" t="s">
        <v>328</v>
      </c>
      <c r="D2522" s="1" t="s">
        <v>128</v>
      </c>
      <c r="E2522" s="1" t="s">
        <v>2</v>
      </c>
      <c r="F2522" s="1" t="s">
        <v>508</v>
      </c>
      <c r="G2522" s="1" t="s">
        <v>107</v>
      </c>
      <c r="H2522" s="8"/>
      <c r="I2522" s="8">
        <v>2015</v>
      </c>
      <c r="J2522" s="1" t="s">
        <v>124</v>
      </c>
      <c r="K2522" s="9">
        <v>9240</v>
      </c>
      <c r="L2522" s="10">
        <f>K2522/ VLOOKUP(A2522,Indicators!$B$1:$V$7,21,FALSE)</f>
        <v>40.421715735596479</v>
      </c>
      <c r="M2522" s="1" t="s">
        <v>170</v>
      </c>
      <c r="N2522" s="1" t="s">
        <v>71</v>
      </c>
      <c r="O2522" s="11"/>
      <c r="P2522" s="8" t="str">
        <f>IF(H2522="Y", K2522/VLOOKUP(A2522,Indicators!$B$1:$S$7,18,FALSE),"")</f>
        <v/>
      </c>
      <c r="Q2522" s="8" t="str">
        <f t="shared" si="0"/>
        <v/>
      </c>
      <c r="R2522" s="1" t="s">
        <v>81</v>
      </c>
      <c r="S2522" s="1" t="s">
        <v>36</v>
      </c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</row>
    <row r="2523" spans="1:76" x14ac:dyDescent="0.2">
      <c r="A2523" s="1" t="s">
        <v>20</v>
      </c>
      <c r="B2523" s="1" t="s">
        <v>326</v>
      </c>
      <c r="C2523" s="1" t="s">
        <v>328</v>
      </c>
      <c r="D2523" s="1" t="s">
        <v>128</v>
      </c>
      <c r="E2523" s="1" t="s">
        <v>2</v>
      </c>
      <c r="F2523" s="1" t="s">
        <v>508</v>
      </c>
      <c r="G2523" s="1" t="s">
        <v>107</v>
      </c>
      <c r="H2523" s="8"/>
      <c r="I2523" s="8">
        <v>2015</v>
      </c>
      <c r="J2523" s="1" t="s">
        <v>124</v>
      </c>
      <c r="K2523" s="9">
        <v>14500</v>
      </c>
      <c r="L2523" s="10">
        <f>K2523/ VLOOKUP(A2523,Indicators!$B$1:$V$7,21,FALSE)</f>
        <v>63.432346121877593</v>
      </c>
      <c r="M2523" s="1" t="s">
        <v>170</v>
      </c>
      <c r="N2523" s="1" t="s">
        <v>71</v>
      </c>
      <c r="O2523" s="11"/>
      <c r="P2523" s="8" t="str">
        <f>IF(H2523="Y", K2523/VLOOKUP(A2523,Indicators!$B$1:$S$7,18,FALSE),"")</f>
        <v/>
      </c>
      <c r="Q2523" s="8" t="str">
        <f t="shared" si="0"/>
        <v/>
      </c>
      <c r="R2523" s="1" t="s">
        <v>81</v>
      </c>
      <c r="S2523" s="1" t="s">
        <v>36</v>
      </c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</row>
    <row r="2524" spans="1:76" x14ac:dyDescent="0.2">
      <c r="A2524" s="1" t="s">
        <v>20</v>
      </c>
      <c r="B2524" s="1" t="s">
        <v>326</v>
      </c>
      <c r="C2524" s="1" t="s">
        <v>327</v>
      </c>
      <c r="D2524" s="1" t="s">
        <v>128</v>
      </c>
      <c r="E2524" s="1" t="s">
        <v>2</v>
      </c>
      <c r="F2524" s="1" t="s">
        <v>508</v>
      </c>
      <c r="G2524" s="1" t="s">
        <v>107</v>
      </c>
      <c r="H2524" s="8"/>
      <c r="I2524" s="8">
        <v>2015</v>
      </c>
      <c r="J2524" s="1" t="s">
        <v>124</v>
      </c>
      <c r="K2524" s="9">
        <v>16380</v>
      </c>
      <c r="L2524" s="10">
        <f>K2524/ VLOOKUP(A2524,Indicators!$B$1:$V$7,21,FALSE)</f>
        <v>71.656677894921032</v>
      </c>
      <c r="M2524" s="1" t="s">
        <v>170</v>
      </c>
      <c r="N2524" s="1" t="s">
        <v>71</v>
      </c>
      <c r="O2524" s="11"/>
      <c r="P2524" s="8" t="str">
        <f>IF(H2524="Y", K2524/VLOOKUP(A2524,Indicators!$B$1:$S$7,18,FALSE),"")</f>
        <v/>
      </c>
      <c r="Q2524" s="8" t="str">
        <f t="shared" si="0"/>
        <v/>
      </c>
      <c r="R2524" s="1" t="s">
        <v>81</v>
      </c>
      <c r="S2524" s="1" t="s">
        <v>36</v>
      </c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</row>
    <row r="2525" spans="1:76" x14ac:dyDescent="0.2">
      <c r="A2525" s="1" t="s">
        <v>20</v>
      </c>
      <c r="B2525" s="1" t="s">
        <v>326</v>
      </c>
      <c r="C2525" s="1" t="s">
        <v>328</v>
      </c>
      <c r="D2525" s="1" t="s">
        <v>128</v>
      </c>
      <c r="E2525" s="1" t="s">
        <v>2</v>
      </c>
      <c r="F2525" s="1" t="s">
        <v>508</v>
      </c>
      <c r="G2525" s="1" t="s">
        <v>107</v>
      </c>
      <c r="H2525" s="8"/>
      <c r="I2525" s="8">
        <v>2015</v>
      </c>
      <c r="J2525" s="1" t="s">
        <v>124</v>
      </c>
      <c r="K2525" s="9">
        <v>23160</v>
      </c>
      <c r="L2525" s="10">
        <f>K2525/ VLOOKUP(A2525,Indicators!$B$1:$V$7,21,FALSE)</f>
        <v>101.31676801259897</v>
      </c>
      <c r="M2525" s="1" t="s">
        <v>170</v>
      </c>
      <c r="N2525" s="1" t="s">
        <v>71</v>
      </c>
      <c r="O2525" s="11"/>
      <c r="P2525" s="8" t="str">
        <f>IF(H2525="Y", K2525/VLOOKUP(A2525,Indicators!$B$1:$S$7,18,FALSE),"")</f>
        <v/>
      </c>
      <c r="Q2525" s="8" t="str">
        <f t="shared" si="0"/>
        <v/>
      </c>
      <c r="R2525" s="1" t="s">
        <v>81</v>
      </c>
      <c r="S2525" s="1" t="s">
        <v>36</v>
      </c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</row>
    <row r="2526" spans="1:76" x14ac:dyDescent="0.2">
      <c r="A2526" s="1" t="s">
        <v>20</v>
      </c>
      <c r="B2526" s="1" t="s">
        <v>326</v>
      </c>
      <c r="C2526" s="1" t="s">
        <v>329</v>
      </c>
      <c r="D2526" s="1" t="s">
        <v>128</v>
      </c>
      <c r="E2526" s="1" t="s">
        <v>2</v>
      </c>
      <c r="F2526" s="1" t="s">
        <v>508</v>
      </c>
      <c r="G2526" s="1" t="s">
        <v>107</v>
      </c>
      <c r="H2526" s="8"/>
      <c r="I2526" s="8">
        <v>2015</v>
      </c>
      <c r="J2526" s="1" t="s">
        <v>124</v>
      </c>
      <c r="K2526" s="9">
        <v>23500</v>
      </c>
      <c r="L2526" s="10">
        <f>K2526/ VLOOKUP(A2526,Indicators!$B$1:$V$7,21,FALSE)</f>
        <v>102.804147163043</v>
      </c>
      <c r="M2526" s="1" t="s">
        <v>170</v>
      </c>
      <c r="N2526" s="1" t="s">
        <v>71</v>
      </c>
      <c r="O2526" s="11"/>
      <c r="P2526" s="8" t="str">
        <f>IF(H2526="Y", K2526/VLOOKUP(A2526,Indicators!$B$1:$S$7,18,FALSE),"")</f>
        <v/>
      </c>
      <c r="Q2526" s="8" t="str">
        <f t="shared" si="0"/>
        <v/>
      </c>
      <c r="R2526" s="1" t="s">
        <v>81</v>
      </c>
      <c r="S2526" s="1" t="s">
        <v>36</v>
      </c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</row>
    <row r="2527" spans="1:76" x14ac:dyDescent="0.2">
      <c r="A2527" s="1" t="s">
        <v>20</v>
      </c>
      <c r="B2527" s="1" t="s">
        <v>326</v>
      </c>
      <c r="C2527" s="1" t="s">
        <v>329</v>
      </c>
      <c r="D2527" s="1" t="s">
        <v>128</v>
      </c>
      <c r="E2527" s="1" t="s">
        <v>2</v>
      </c>
      <c r="F2527" s="1" t="s">
        <v>508</v>
      </c>
      <c r="G2527" s="1" t="s">
        <v>107</v>
      </c>
      <c r="H2527" s="8"/>
      <c r="I2527" s="8">
        <v>2015</v>
      </c>
      <c r="J2527" s="1" t="s">
        <v>124</v>
      </c>
      <c r="K2527" s="9">
        <v>28470</v>
      </c>
      <c r="L2527" s="10">
        <f>K2527/ VLOOKUP(A2527,Indicators!$B$1:$V$7,21,FALSE)</f>
        <v>124.54613062688657</v>
      </c>
      <c r="M2527" s="1" t="s">
        <v>170</v>
      </c>
      <c r="N2527" s="1" t="s">
        <v>71</v>
      </c>
      <c r="O2527" s="11"/>
      <c r="P2527" s="8" t="str">
        <f>IF(H2527="Y", K2527/VLOOKUP(A2527,Indicators!$B$1:$S$7,18,FALSE),"")</f>
        <v/>
      </c>
      <c r="Q2527" s="8" t="str">
        <f t="shared" si="0"/>
        <v/>
      </c>
      <c r="R2527" s="1" t="s">
        <v>81</v>
      </c>
      <c r="S2527" s="1" t="s">
        <v>36</v>
      </c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</row>
    <row r="2528" spans="1:76" x14ac:dyDescent="0.2">
      <c r="A2528" s="1" t="s">
        <v>20</v>
      </c>
      <c r="B2528" s="1" t="s">
        <v>326</v>
      </c>
      <c r="C2528" s="1" t="s">
        <v>329</v>
      </c>
      <c r="D2528" s="1" t="s">
        <v>128</v>
      </c>
      <c r="E2528" s="1" t="s">
        <v>2</v>
      </c>
      <c r="F2528" s="1" t="s">
        <v>508</v>
      </c>
      <c r="G2528" s="1" t="s">
        <v>107</v>
      </c>
      <c r="H2528" s="8"/>
      <c r="I2528" s="8">
        <v>2015</v>
      </c>
      <c r="J2528" s="1" t="s">
        <v>124</v>
      </c>
      <c r="K2528" s="9">
        <v>50550</v>
      </c>
      <c r="L2528" s="10">
        <f>K2528/ VLOOKUP(A2528,Indicators!$B$1:$V$7,21,FALSE)</f>
        <v>221.13828251454569</v>
      </c>
      <c r="M2528" s="1" t="s">
        <v>170</v>
      </c>
      <c r="N2528" s="1" t="s">
        <v>71</v>
      </c>
      <c r="O2528" s="11"/>
      <c r="P2528" s="8" t="str">
        <f>IF(H2528="Y", K2528/VLOOKUP(A2528,Indicators!$B$1:$S$7,18,FALSE),"")</f>
        <v/>
      </c>
      <c r="Q2528" s="8" t="str">
        <f t="shared" si="0"/>
        <v/>
      </c>
      <c r="R2528" s="1" t="s">
        <v>81</v>
      </c>
      <c r="S2528" s="1" t="s">
        <v>36</v>
      </c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</row>
    <row r="2529" spans="1:76" x14ac:dyDescent="0.2">
      <c r="A2529" s="1" t="s">
        <v>20</v>
      </c>
      <c r="B2529" s="1" t="s">
        <v>326</v>
      </c>
      <c r="C2529" s="1" t="s">
        <v>327</v>
      </c>
      <c r="D2529" s="1" t="s">
        <v>128</v>
      </c>
      <c r="E2529" s="1" t="s">
        <v>2</v>
      </c>
      <c r="F2529" s="1" t="s">
        <v>508</v>
      </c>
      <c r="G2529" s="1" t="s">
        <v>107</v>
      </c>
      <c r="H2529" s="8"/>
      <c r="I2529" s="8">
        <v>2015</v>
      </c>
      <c r="J2529" s="1" t="s">
        <v>124</v>
      </c>
      <c r="K2529" s="9">
        <v>130390</v>
      </c>
      <c r="L2529" s="10">
        <f>K2529/ VLOOKUP(A2529,Indicators!$B$1:$V$7,21,FALSE)</f>
        <v>570.40990419528407</v>
      </c>
      <c r="M2529" s="1" t="s">
        <v>170</v>
      </c>
      <c r="N2529" s="1" t="s">
        <v>71</v>
      </c>
      <c r="O2529" s="11"/>
      <c r="P2529" s="8" t="str">
        <f>IF(H2529="Y", K2529/VLOOKUP(A2529,Indicators!$B$1:$S$7,18,FALSE),"")</f>
        <v/>
      </c>
      <c r="Q2529" s="8" t="str">
        <f t="shared" si="0"/>
        <v/>
      </c>
      <c r="R2529" s="1" t="s">
        <v>81</v>
      </c>
      <c r="S2529" s="1" t="s">
        <v>36</v>
      </c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</row>
    <row r="2530" spans="1:76" x14ac:dyDescent="0.2">
      <c r="A2530" s="1" t="s">
        <v>20</v>
      </c>
      <c r="B2530" s="1" t="s">
        <v>326</v>
      </c>
      <c r="C2530" s="1" t="s">
        <v>327</v>
      </c>
      <c r="D2530" s="1" t="s">
        <v>128</v>
      </c>
      <c r="E2530" s="1" t="s">
        <v>2</v>
      </c>
      <c r="F2530" s="1" t="s">
        <v>508</v>
      </c>
      <c r="G2530" s="1" t="s">
        <v>107</v>
      </c>
      <c r="H2530" s="8"/>
      <c r="I2530" s="8">
        <v>2015</v>
      </c>
      <c r="J2530" s="1" t="s">
        <v>124</v>
      </c>
      <c r="K2530" s="9">
        <v>134430</v>
      </c>
      <c r="L2530" s="10">
        <f>K2530/ VLOOKUP(A2530,Indicators!$B$1:$V$7,21,FALSE)</f>
        <v>588.08346821820726</v>
      </c>
      <c r="M2530" s="1" t="s">
        <v>170</v>
      </c>
      <c r="N2530" s="1" t="s">
        <v>71</v>
      </c>
      <c r="O2530" s="11"/>
      <c r="P2530" s="8" t="str">
        <f>IF(H2530="Y", K2530/VLOOKUP(A2530,Indicators!$B$1:$S$7,18,FALSE),"")</f>
        <v/>
      </c>
      <c r="Q2530" s="8" t="str">
        <f t="shared" si="0"/>
        <v/>
      </c>
      <c r="R2530" s="1" t="s">
        <v>81</v>
      </c>
      <c r="S2530" s="1" t="s">
        <v>36</v>
      </c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</row>
    <row r="2531" spans="1:76" x14ac:dyDescent="0.2">
      <c r="A2531" s="1" t="s">
        <v>20</v>
      </c>
      <c r="B2531" s="1" t="s">
        <v>326</v>
      </c>
      <c r="C2531" s="1" t="s">
        <v>328</v>
      </c>
      <c r="D2531" s="1" t="s">
        <v>128</v>
      </c>
      <c r="E2531" s="1" t="s">
        <v>2</v>
      </c>
      <c r="F2531" s="1" t="s">
        <v>508</v>
      </c>
      <c r="G2531" s="1" t="s">
        <v>107</v>
      </c>
      <c r="H2531" s="8"/>
      <c r="I2531" s="8">
        <v>2015</v>
      </c>
      <c r="J2531" s="1" t="s">
        <v>124</v>
      </c>
      <c r="K2531" s="9">
        <v>174840</v>
      </c>
      <c r="L2531" s="10">
        <f>K2531/ VLOOKUP(A2531,Indicators!$B$1:$V$7,21,FALSE)</f>
        <v>764.86285489303998</v>
      </c>
      <c r="M2531" s="1" t="s">
        <v>170</v>
      </c>
      <c r="N2531" s="1" t="s">
        <v>71</v>
      </c>
      <c r="O2531" s="11"/>
      <c r="P2531" s="8" t="str">
        <f>IF(H2531="Y", K2531/VLOOKUP(A2531,Indicators!$B$1:$S$7,18,FALSE),"")</f>
        <v/>
      </c>
      <c r="Q2531" s="8" t="str">
        <f t="shared" si="0"/>
        <v/>
      </c>
      <c r="R2531" s="1" t="s">
        <v>81</v>
      </c>
      <c r="S2531" s="1" t="s">
        <v>36</v>
      </c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</row>
    <row r="2532" spans="1:76" x14ac:dyDescent="0.2">
      <c r="A2532" s="1" t="s">
        <v>20</v>
      </c>
      <c r="B2532" s="1" t="s">
        <v>326</v>
      </c>
      <c r="C2532" s="1" t="s">
        <v>328</v>
      </c>
      <c r="D2532" s="1" t="s">
        <v>128</v>
      </c>
      <c r="E2532" s="1" t="s">
        <v>2</v>
      </c>
      <c r="F2532" s="1" t="s">
        <v>508</v>
      </c>
      <c r="G2532" s="1" t="s">
        <v>107</v>
      </c>
      <c r="H2532" s="8"/>
      <c r="I2532" s="8">
        <v>2015</v>
      </c>
      <c r="J2532" s="1" t="s">
        <v>124</v>
      </c>
      <c r="K2532" s="9">
        <v>197110</v>
      </c>
      <c r="L2532" s="10">
        <f>K2532/ VLOOKUP(A2532,Indicators!$B$1:$V$7,21,FALSE)</f>
        <v>862.28618924712362</v>
      </c>
      <c r="M2532" s="1" t="s">
        <v>170</v>
      </c>
      <c r="N2532" s="1" t="s">
        <v>71</v>
      </c>
      <c r="O2532" s="11"/>
      <c r="P2532" s="8" t="str">
        <f>IF(H2532="Y", K2532/VLOOKUP(A2532,Indicators!$B$1:$S$7,18,FALSE),"")</f>
        <v/>
      </c>
      <c r="Q2532" s="8" t="str">
        <f t="shared" si="0"/>
        <v/>
      </c>
      <c r="R2532" s="1" t="s">
        <v>81</v>
      </c>
      <c r="S2532" s="1" t="s">
        <v>36</v>
      </c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</row>
    <row r="2533" spans="1:76" x14ac:dyDescent="0.2">
      <c r="A2533" s="1" t="s">
        <v>20</v>
      </c>
      <c r="B2533" s="1" t="s">
        <v>326</v>
      </c>
      <c r="C2533" s="1" t="s">
        <v>327</v>
      </c>
      <c r="D2533" s="1" t="s">
        <v>128</v>
      </c>
      <c r="E2533" s="1" t="s">
        <v>2</v>
      </c>
      <c r="F2533" s="1" t="s">
        <v>508</v>
      </c>
      <c r="G2533" s="1" t="s">
        <v>107</v>
      </c>
      <c r="H2533" s="8"/>
      <c r="I2533" s="8">
        <v>2015</v>
      </c>
      <c r="J2533" s="1" t="s">
        <v>124</v>
      </c>
      <c r="K2533" s="9">
        <v>240160</v>
      </c>
      <c r="L2533" s="10">
        <f>K2533/ VLOOKUP(A2533,Indicators!$B$1:$V$7,21,FALSE)</f>
        <v>1050.6146375606982</v>
      </c>
      <c r="M2533" s="1" t="s">
        <v>170</v>
      </c>
      <c r="N2533" s="1" t="s">
        <v>71</v>
      </c>
      <c r="O2533" s="11"/>
      <c r="P2533" s="8" t="str">
        <f>IF(H2533="Y", K2533/VLOOKUP(A2533,Indicators!$B$1:$S$7,18,FALSE),"")</f>
        <v/>
      </c>
      <c r="Q2533" s="8" t="str">
        <f t="shared" si="0"/>
        <v/>
      </c>
      <c r="R2533" s="1" t="s">
        <v>81</v>
      </c>
      <c r="S2533" s="1" t="s">
        <v>36</v>
      </c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</row>
    <row r="2534" spans="1:76" x14ac:dyDescent="0.2">
      <c r="A2534" s="1" t="s">
        <v>20</v>
      </c>
      <c r="B2534" s="1" t="s">
        <v>326</v>
      </c>
      <c r="C2534" s="1" t="s">
        <v>328</v>
      </c>
      <c r="D2534" s="1" t="s">
        <v>128</v>
      </c>
      <c r="E2534" s="1" t="s">
        <v>2</v>
      </c>
      <c r="F2534" s="1" t="s">
        <v>508</v>
      </c>
      <c r="G2534" s="1" t="s">
        <v>107</v>
      </c>
      <c r="H2534" s="8"/>
      <c r="I2534" s="8">
        <v>2015</v>
      </c>
      <c r="J2534" s="1" t="s">
        <v>124</v>
      </c>
      <c r="K2534" s="9">
        <v>360940</v>
      </c>
      <c r="L2534" s="10">
        <f>K2534/ VLOOKUP(A2534,Indicators!$B$1:$V$7,21,FALSE)</f>
        <v>1578.9842075331378</v>
      </c>
      <c r="M2534" s="1" t="s">
        <v>170</v>
      </c>
      <c r="N2534" s="1" t="s">
        <v>71</v>
      </c>
      <c r="O2534" s="11"/>
      <c r="P2534" s="8" t="str">
        <f>IF(H2534="Y", K2534/VLOOKUP(A2534,Indicators!$B$1:$S$7,18,FALSE),"")</f>
        <v/>
      </c>
      <c r="Q2534" s="8" t="str">
        <f t="shared" si="0"/>
        <v/>
      </c>
      <c r="R2534" s="1" t="s">
        <v>81</v>
      </c>
      <c r="S2534" s="1" t="s">
        <v>36</v>
      </c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</row>
    <row r="2535" spans="1:76" x14ac:dyDescent="0.2">
      <c r="A2535" s="1" t="s">
        <v>20</v>
      </c>
      <c r="B2535" s="1" t="s">
        <v>141</v>
      </c>
      <c r="C2535" s="1" t="s">
        <v>142</v>
      </c>
      <c r="D2535" s="1" t="s">
        <v>143</v>
      </c>
      <c r="E2535" s="1" t="s">
        <v>2</v>
      </c>
      <c r="F2535" s="1" t="s">
        <v>508</v>
      </c>
      <c r="G2535" s="1" t="s">
        <v>107</v>
      </c>
      <c r="H2535" s="8"/>
      <c r="I2535" s="8">
        <v>2015</v>
      </c>
      <c r="J2535" s="1" t="s">
        <v>124</v>
      </c>
      <c r="K2535" s="9">
        <v>5000</v>
      </c>
      <c r="L2535" s="10">
        <f>K2535/ VLOOKUP(A2535,Indicators!$B$1:$V$7,21,FALSE)</f>
        <v>21.873222800647447</v>
      </c>
      <c r="M2535" s="1" t="s">
        <v>141</v>
      </c>
      <c r="N2535" s="1" t="s">
        <v>71</v>
      </c>
      <c r="O2535" s="11"/>
      <c r="P2535" s="8" t="str">
        <f>IF(H2535="Y", K2535/VLOOKUP(A2535,Indicators!$B$1:$S$7,18,FALSE),"")</f>
        <v/>
      </c>
      <c r="Q2535" s="8" t="str">
        <f t="shared" si="0"/>
        <v/>
      </c>
      <c r="R2535" s="1" t="s">
        <v>99</v>
      </c>
      <c r="S2535" s="1" t="s">
        <v>78</v>
      </c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</row>
    <row r="2536" spans="1:76" x14ac:dyDescent="0.2">
      <c r="A2536" s="1" t="s">
        <v>20</v>
      </c>
      <c r="B2536" s="1" t="s">
        <v>141</v>
      </c>
      <c r="C2536" s="1" t="s">
        <v>142</v>
      </c>
      <c r="D2536" s="1" t="s">
        <v>143</v>
      </c>
      <c r="E2536" s="1" t="s">
        <v>2</v>
      </c>
      <c r="F2536" s="1" t="s">
        <v>508</v>
      </c>
      <c r="G2536" s="1" t="s">
        <v>107</v>
      </c>
      <c r="H2536" s="8"/>
      <c r="I2536" s="8">
        <v>2015</v>
      </c>
      <c r="J2536" s="1" t="s">
        <v>124</v>
      </c>
      <c r="K2536" s="9">
        <v>17330</v>
      </c>
      <c r="L2536" s="10">
        <f>K2536/ VLOOKUP(A2536,Indicators!$B$1:$V$7,21,FALSE)</f>
        <v>75.812590227044055</v>
      </c>
      <c r="M2536" s="1" t="s">
        <v>141</v>
      </c>
      <c r="N2536" s="1" t="s">
        <v>71</v>
      </c>
      <c r="O2536" s="11"/>
      <c r="P2536" s="8" t="str">
        <f>IF(H2536="Y", K2536/VLOOKUP(A2536,Indicators!$B$1:$S$7,18,FALSE),"")</f>
        <v/>
      </c>
      <c r="Q2536" s="8" t="str">
        <f t="shared" si="0"/>
        <v/>
      </c>
      <c r="R2536" s="1" t="s">
        <v>99</v>
      </c>
      <c r="S2536" s="1" t="s">
        <v>78</v>
      </c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</row>
    <row r="2537" spans="1:76" x14ac:dyDescent="0.2">
      <c r="A2537" s="1" t="s">
        <v>20</v>
      </c>
      <c r="B2537" s="1" t="s">
        <v>141</v>
      </c>
      <c r="C2537" s="1" t="s">
        <v>142</v>
      </c>
      <c r="D2537" s="1" t="s">
        <v>143</v>
      </c>
      <c r="E2537" s="1" t="s">
        <v>2</v>
      </c>
      <c r="F2537" s="1" t="s">
        <v>508</v>
      </c>
      <c r="G2537" s="1" t="s">
        <v>107</v>
      </c>
      <c r="H2537" s="8"/>
      <c r="I2537" s="8">
        <v>2015</v>
      </c>
      <c r="J2537" s="1" t="s">
        <v>124</v>
      </c>
      <c r="K2537" s="9">
        <v>50000</v>
      </c>
      <c r="L2537" s="10">
        <f>K2537/ VLOOKUP(A2537,Indicators!$B$1:$V$7,21,FALSE)</f>
        <v>218.73222800647446</v>
      </c>
      <c r="M2537" s="1" t="s">
        <v>141</v>
      </c>
      <c r="N2537" s="1" t="s">
        <v>71</v>
      </c>
      <c r="O2537" s="11"/>
      <c r="P2537" s="8" t="str">
        <f>IF(H2537="Y", K2537/VLOOKUP(A2537,Indicators!$B$1:$S$7,18,FALSE),"")</f>
        <v/>
      </c>
      <c r="Q2537" s="8" t="str">
        <f t="shared" si="0"/>
        <v/>
      </c>
      <c r="R2537" s="1" t="s">
        <v>99</v>
      </c>
      <c r="S2537" s="1" t="s">
        <v>78</v>
      </c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</row>
    <row r="2538" spans="1:76" x14ac:dyDescent="0.2">
      <c r="A2538" s="1" t="s">
        <v>20</v>
      </c>
      <c r="B2538" s="1" t="s">
        <v>141</v>
      </c>
      <c r="C2538" s="1" t="s">
        <v>142</v>
      </c>
      <c r="D2538" s="1" t="s">
        <v>143</v>
      </c>
      <c r="E2538" s="1" t="s">
        <v>2</v>
      </c>
      <c r="F2538" s="1" t="s">
        <v>508</v>
      </c>
      <c r="G2538" s="1" t="s">
        <v>107</v>
      </c>
      <c r="H2538" s="8"/>
      <c r="I2538" s="8">
        <v>2015</v>
      </c>
      <c r="J2538" s="1" t="s">
        <v>124</v>
      </c>
      <c r="K2538" s="9">
        <v>58360</v>
      </c>
      <c r="L2538" s="10">
        <f>K2538/ VLOOKUP(A2538,Indicators!$B$1:$V$7,21,FALSE)</f>
        <v>255.30425652915702</v>
      </c>
      <c r="M2538" s="1" t="s">
        <v>141</v>
      </c>
      <c r="N2538" s="1" t="s">
        <v>71</v>
      </c>
      <c r="O2538" s="11"/>
      <c r="P2538" s="8" t="str">
        <f>IF(H2538="Y", K2538/VLOOKUP(A2538,Indicators!$B$1:$S$7,18,FALSE),"")</f>
        <v/>
      </c>
      <c r="Q2538" s="8" t="str">
        <f t="shared" si="0"/>
        <v/>
      </c>
      <c r="R2538" s="1" t="s">
        <v>99</v>
      </c>
      <c r="S2538" s="1" t="s">
        <v>78</v>
      </c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</row>
    <row r="2539" spans="1:76" x14ac:dyDescent="0.2">
      <c r="A2539" s="1" t="s">
        <v>20</v>
      </c>
      <c r="B2539" s="1" t="s">
        <v>141</v>
      </c>
      <c r="C2539" s="1" t="s">
        <v>142</v>
      </c>
      <c r="D2539" s="1" t="s">
        <v>143</v>
      </c>
      <c r="E2539" s="1" t="s">
        <v>2</v>
      </c>
      <c r="F2539" s="1" t="s">
        <v>508</v>
      </c>
      <c r="G2539" s="1" t="s">
        <v>107</v>
      </c>
      <c r="H2539" s="8"/>
      <c r="I2539" s="8">
        <v>2015</v>
      </c>
      <c r="J2539" s="1" t="s">
        <v>124</v>
      </c>
      <c r="K2539" s="9">
        <v>409770</v>
      </c>
      <c r="L2539" s="10">
        <f>K2539/ VLOOKUP(A2539,Indicators!$B$1:$V$7,21,FALSE)</f>
        <v>1792.5981014042609</v>
      </c>
      <c r="M2539" s="1" t="s">
        <v>141</v>
      </c>
      <c r="N2539" s="1" t="s">
        <v>71</v>
      </c>
      <c r="O2539" s="11"/>
      <c r="P2539" s="8" t="str">
        <f>IF(H2539="Y", K2539/VLOOKUP(A2539,Indicators!$B$1:$S$7,18,FALSE),"")</f>
        <v/>
      </c>
      <c r="Q2539" s="8" t="str">
        <f t="shared" si="0"/>
        <v/>
      </c>
      <c r="R2539" s="1" t="s">
        <v>99</v>
      </c>
      <c r="S2539" s="1" t="s">
        <v>78</v>
      </c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</row>
    <row r="2540" spans="1:76" x14ac:dyDescent="0.2">
      <c r="A2540" s="1" t="s">
        <v>20</v>
      </c>
      <c r="B2540" s="1" t="s">
        <v>141</v>
      </c>
      <c r="C2540" s="1" t="s">
        <v>142</v>
      </c>
      <c r="D2540" s="1" t="s">
        <v>143</v>
      </c>
      <c r="E2540" s="1" t="s">
        <v>2</v>
      </c>
      <c r="F2540" s="1" t="s">
        <v>508</v>
      </c>
      <c r="G2540" s="1" t="s">
        <v>107</v>
      </c>
      <c r="H2540" s="8"/>
      <c r="I2540" s="8">
        <v>2015</v>
      </c>
      <c r="J2540" s="1" t="s">
        <v>124</v>
      </c>
      <c r="K2540" s="9">
        <v>1437400</v>
      </c>
      <c r="L2540" s="10">
        <f>K2540/ VLOOKUP(A2540,Indicators!$B$1:$V$7,21,FALSE)</f>
        <v>6288.1140907301278</v>
      </c>
      <c r="M2540" s="1" t="s">
        <v>141</v>
      </c>
      <c r="N2540" s="1" t="s">
        <v>71</v>
      </c>
      <c r="O2540" s="11"/>
      <c r="P2540" s="8" t="str">
        <f>IF(H2540="Y", K2540/VLOOKUP(A2540,Indicators!$B$1:$S$7,18,FALSE),"")</f>
        <v/>
      </c>
      <c r="Q2540" s="8" t="str">
        <f t="shared" si="0"/>
        <v/>
      </c>
      <c r="R2540" s="1" t="s">
        <v>99</v>
      </c>
      <c r="S2540" s="1" t="s">
        <v>78</v>
      </c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</row>
    <row r="2541" spans="1:76" x14ac:dyDescent="0.2">
      <c r="A2541" s="1" t="s">
        <v>20</v>
      </c>
      <c r="B2541" s="1" t="s">
        <v>141</v>
      </c>
      <c r="C2541" s="1" t="s">
        <v>142</v>
      </c>
      <c r="D2541" s="1" t="s">
        <v>143</v>
      </c>
      <c r="E2541" s="1" t="s">
        <v>2</v>
      </c>
      <c r="F2541" s="1" t="s">
        <v>508</v>
      </c>
      <c r="G2541" s="1" t="s">
        <v>107</v>
      </c>
      <c r="H2541" s="8"/>
      <c r="I2541" s="8">
        <v>2015</v>
      </c>
      <c r="J2541" s="1" t="s">
        <v>124</v>
      </c>
      <c r="K2541" s="9">
        <v>1525210</v>
      </c>
      <c r="L2541" s="10">
        <f>K2541/ VLOOKUP(A2541,Indicators!$B$1:$V$7,21,FALSE)</f>
        <v>6672.2516295550986</v>
      </c>
      <c r="M2541" s="1" t="s">
        <v>141</v>
      </c>
      <c r="N2541" s="1" t="s">
        <v>71</v>
      </c>
      <c r="O2541" s="11"/>
      <c r="P2541" s="8" t="str">
        <f>IF(H2541="Y", K2541/VLOOKUP(A2541,Indicators!$B$1:$S$7,18,FALSE),"")</f>
        <v/>
      </c>
      <c r="Q2541" s="8" t="str">
        <f t="shared" si="0"/>
        <v/>
      </c>
      <c r="R2541" s="1" t="s">
        <v>99</v>
      </c>
      <c r="S2541" s="1" t="s">
        <v>78</v>
      </c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</row>
    <row r="2542" spans="1:76" x14ac:dyDescent="0.2">
      <c r="A2542" s="1" t="s">
        <v>20</v>
      </c>
      <c r="B2542" s="1" t="s">
        <v>141</v>
      </c>
      <c r="C2542" s="1" t="s">
        <v>142</v>
      </c>
      <c r="D2542" s="1" t="s">
        <v>143</v>
      </c>
      <c r="E2542" s="1" t="s">
        <v>2</v>
      </c>
      <c r="F2542" s="1" t="s">
        <v>508</v>
      </c>
      <c r="G2542" s="1" t="s">
        <v>107</v>
      </c>
      <c r="H2542" s="8"/>
      <c r="I2542" s="8">
        <v>2015</v>
      </c>
      <c r="J2542" s="1" t="s">
        <v>124</v>
      </c>
      <c r="K2542" s="9">
        <v>3714040</v>
      </c>
      <c r="L2542" s="10">
        <f>K2542/ VLOOKUP(A2542,Indicators!$B$1:$V$7,21,FALSE)</f>
        <v>16247.604882103329</v>
      </c>
      <c r="M2542" s="1" t="s">
        <v>141</v>
      </c>
      <c r="N2542" s="1" t="s">
        <v>71</v>
      </c>
      <c r="O2542" s="11"/>
      <c r="P2542" s="8" t="str">
        <f>IF(H2542="Y", K2542/VLOOKUP(A2542,Indicators!$B$1:$S$7,18,FALSE),"")</f>
        <v/>
      </c>
      <c r="Q2542" s="8" t="str">
        <f t="shared" si="0"/>
        <v/>
      </c>
      <c r="R2542" s="1" t="s">
        <v>99</v>
      </c>
      <c r="S2542" s="1" t="s">
        <v>78</v>
      </c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</row>
    <row r="2543" spans="1:76" x14ac:dyDescent="0.2">
      <c r="A2543" s="1" t="s">
        <v>20</v>
      </c>
      <c r="B2543" s="1" t="s">
        <v>330</v>
      </c>
      <c r="C2543" s="1" t="s">
        <v>332</v>
      </c>
      <c r="D2543" s="1" t="s">
        <v>139</v>
      </c>
      <c r="E2543" s="1" t="s">
        <v>2</v>
      </c>
      <c r="F2543" s="1" t="s">
        <v>508</v>
      </c>
      <c r="G2543" s="1" t="s">
        <v>107</v>
      </c>
      <c r="H2543" s="8"/>
      <c r="I2543" s="8">
        <v>2015</v>
      </c>
      <c r="J2543" s="1" t="s">
        <v>124</v>
      </c>
      <c r="K2543" s="8">
        <v>170</v>
      </c>
      <c r="L2543" s="10">
        <f>K2543/ VLOOKUP(A2543,Indicators!$B$1:$V$7,21,FALSE)</f>
        <v>0.74368957522201318</v>
      </c>
      <c r="M2543" s="1" t="s">
        <v>170</v>
      </c>
      <c r="N2543" s="1" t="s">
        <v>71</v>
      </c>
      <c r="O2543" s="8">
        <v>3</v>
      </c>
      <c r="P2543" s="8" t="str">
        <f>IF(H2543="Y", K2543/VLOOKUP(A2543,Indicators!$B$1:$S$7,18,FALSE),"")</f>
        <v/>
      </c>
      <c r="Q2543" s="8" t="e">
        <f t="shared" si="0"/>
        <v>#VALUE!</v>
      </c>
      <c r="R2543" s="1" t="s">
        <v>103</v>
      </c>
      <c r="S2543" s="1" t="s">
        <v>64</v>
      </c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</row>
    <row r="2544" spans="1:76" x14ac:dyDescent="0.2">
      <c r="A2544" s="1" t="s">
        <v>20</v>
      </c>
      <c r="B2544" s="1" t="s">
        <v>330</v>
      </c>
      <c r="C2544" s="1" t="s">
        <v>334</v>
      </c>
      <c r="D2544" s="1" t="s">
        <v>139</v>
      </c>
      <c r="E2544" s="1" t="s">
        <v>2</v>
      </c>
      <c r="F2544" s="1" t="s">
        <v>508</v>
      </c>
      <c r="G2544" s="1" t="s">
        <v>107</v>
      </c>
      <c r="H2544" s="8"/>
      <c r="I2544" s="8">
        <v>2015</v>
      </c>
      <c r="J2544" s="1" t="s">
        <v>124</v>
      </c>
      <c r="K2544" s="8">
        <v>170</v>
      </c>
      <c r="L2544" s="10">
        <f>K2544/ VLOOKUP(A2544,Indicators!$B$1:$V$7,21,FALSE)</f>
        <v>0.74368957522201318</v>
      </c>
      <c r="M2544" s="1" t="s">
        <v>170</v>
      </c>
      <c r="N2544" s="1" t="s">
        <v>71</v>
      </c>
      <c r="O2544" s="11"/>
      <c r="P2544" s="8" t="str">
        <f>IF(H2544="Y", K2544/VLOOKUP(A2544,Indicators!$B$1:$S$7,18,FALSE),"")</f>
        <v/>
      </c>
      <c r="Q2544" s="8" t="str">
        <f t="shared" si="0"/>
        <v/>
      </c>
      <c r="R2544" s="1" t="s">
        <v>103</v>
      </c>
      <c r="S2544" s="1" t="s">
        <v>64</v>
      </c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</row>
    <row r="2545" spans="1:76" x14ac:dyDescent="0.2">
      <c r="A2545" s="1" t="s">
        <v>20</v>
      </c>
      <c r="B2545" s="1" t="s">
        <v>330</v>
      </c>
      <c r="C2545" s="1" t="s">
        <v>333</v>
      </c>
      <c r="D2545" s="1" t="s">
        <v>139</v>
      </c>
      <c r="E2545" s="1" t="s">
        <v>2</v>
      </c>
      <c r="F2545" s="1" t="s">
        <v>508</v>
      </c>
      <c r="G2545" s="1" t="s">
        <v>107</v>
      </c>
      <c r="H2545" s="8"/>
      <c r="I2545" s="8">
        <v>2015</v>
      </c>
      <c r="J2545" s="1" t="s">
        <v>124</v>
      </c>
      <c r="K2545" s="8">
        <v>220</v>
      </c>
      <c r="L2545" s="10">
        <f>K2545/ VLOOKUP(A2545,Indicators!$B$1:$V$7,21,FALSE)</f>
        <v>0.96242180322848769</v>
      </c>
      <c r="M2545" s="1" t="s">
        <v>170</v>
      </c>
      <c r="N2545" s="1" t="s">
        <v>71</v>
      </c>
      <c r="O2545" s="11"/>
      <c r="P2545" s="8" t="str">
        <f>IF(H2545="Y", K2545/VLOOKUP(A2545,Indicators!$B$1:$S$7,18,FALSE),"")</f>
        <v/>
      </c>
      <c r="Q2545" s="8" t="str">
        <f t="shared" si="0"/>
        <v/>
      </c>
      <c r="R2545" s="1" t="s">
        <v>103</v>
      </c>
      <c r="S2545" s="1" t="s">
        <v>64</v>
      </c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</row>
    <row r="2546" spans="1:76" x14ac:dyDescent="0.2">
      <c r="A2546" s="1" t="s">
        <v>20</v>
      </c>
      <c r="B2546" s="1" t="s">
        <v>330</v>
      </c>
      <c r="C2546" s="1" t="s">
        <v>335</v>
      </c>
      <c r="D2546" s="1" t="s">
        <v>139</v>
      </c>
      <c r="E2546" s="1" t="s">
        <v>2</v>
      </c>
      <c r="F2546" s="1" t="s">
        <v>508</v>
      </c>
      <c r="G2546" s="1" t="s">
        <v>107</v>
      </c>
      <c r="H2546" s="8"/>
      <c r="I2546" s="8">
        <v>2015</v>
      </c>
      <c r="J2546" s="1" t="s">
        <v>124</v>
      </c>
      <c r="K2546" s="8">
        <v>220</v>
      </c>
      <c r="L2546" s="10">
        <f>K2546/ VLOOKUP(A2546,Indicators!$B$1:$V$7,21,FALSE)</f>
        <v>0.96242180322848769</v>
      </c>
      <c r="M2546" s="1" t="s">
        <v>170</v>
      </c>
      <c r="N2546" s="1" t="s">
        <v>71</v>
      </c>
      <c r="O2546" s="11"/>
      <c r="P2546" s="8" t="str">
        <f>IF(H2546="Y", K2546/VLOOKUP(A2546,Indicators!$B$1:$S$7,18,FALSE),"")</f>
        <v/>
      </c>
      <c r="Q2546" s="8" t="str">
        <f t="shared" si="0"/>
        <v/>
      </c>
      <c r="R2546" s="1" t="s">
        <v>103</v>
      </c>
      <c r="S2546" s="1" t="s">
        <v>64</v>
      </c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</row>
    <row r="2547" spans="1:76" x14ac:dyDescent="0.2">
      <c r="A2547" s="1" t="s">
        <v>20</v>
      </c>
      <c r="B2547" s="1" t="s">
        <v>330</v>
      </c>
      <c r="C2547" s="1" t="s">
        <v>331</v>
      </c>
      <c r="D2547" s="1" t="s">
        <v>139</v>
      </c>
      <c r="E2547" s="1" t="s">
        <v>2</v>
      </c>
      <c r="F2547" s="1" t="s">
        <v>508</v>
      </c>
      <c r="G2547" s="1" t="s">
        <v>107</v>
      </c>
      <c r="H2547" s="8"/>
      <c r="I2547" s="8">
        <v>2015</v>
      </c>
      <c r="J2547" s="1" t="s">
        <v>124</v>
      </c>
      <c r="K2547" s="8">
        <v>280</v>
      </c>
      <c r="L2547" s="10">
        <f>K2547/ VLOOKUP(A2547,Indicators!$B$1:$V$7,21,FALSE)</f>
        <v>1.224900476836257</v>
      </c>
      <c r="M2547" s="1" t="s">
        <v>170</v>
      </c>
      <c r="N2547" s="1" t="s">
        <v>71</v>
      </c>
      <c r="O2547" s="8">
        <v>5</v>
      </c>
      <c r="P2547" s="8" t="str">
        <f>IF(H2547="Y", K2547/VLOOKUP(A2547,Indicators!$B$1:$S$7,18,FALSE),"")</f>
        <v/>
      </c>
      <c r="Q2547" s="8" t="e">
        <f t="shared" si="0"/>
        <v>#VALUE!</v>
      </c>
      <c r="R2547" s="1" t="s">
        <v>103</v>
      </c>
      <c r="S2547" s="1" t="s">
        <v>64</v>
      </c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</row>
    <row r="2548" spans="1:76" x14ac:dyDescent="0.2">
      <c r="A2548" s="1" t="s">
        <v>20</v>
      </c>
      <c r="B2548" s="1" t="s">
        <v>330</v>
      </c>
      <c r="C2548" s="1" t="s">
        <v>333</v>
      </c>
      <c r="D2548" s="1" t="s">
        <v>139</v>
      </c>
      <c r="E2548" s="1" t="s">
        <v>2</v>
      </c>
      <c r="F2548" s="1" t="s">
        <v>508</v>
      </c>
      <c r="G2548" s="1" t="s">
        <v>107</v>
      </c>
      <c r="H2548" s="8"/>
      <c r="I2548" s="8">
        <v>2015</v>
      </c>
      <c r="J2548" s="1" t="s">
        <v>124</v>
      </c>
      <c r="K2548" s="8">
        <v>320</v>
      </c>
      <c r="L2548" s="10">
        <f>K2548/ VLOOKUP(A2548,Indicators!$B$1:$V$7,21,FALSE)</f>
        <v>1.3998862592414365</v>
      </c>
      <c r="M2548" s="1" t="s">
        <v>170</v>
      </c>
      <c r="N2548" s="1" t="s">
        <v>71</v>
      </c>
      <c r="O2548" s="11"/>
      <c r="P2548" s="8" t="str">
        <f>IF(H2548="Y", K2548/VLOOKUP(A2548,Indicators!$B$1:$S$7,18,FALSE),"")</f>
        <v/>
      </c>
      <c r="Q2548" s="8" t="str">
        <f t="shared" si="0"/>
        <v/>
      </c>
      <c r="R2548" s="1" t="s">
        <v>103</v>
      </c>
      <c r="S2548" s="1" t="s">
        <v>64</v>
      </c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</row>
    <row r="2549" spans="1:76" x14ac:dyDescent="0.2">
      <c r="A2549" s="1" t="s">
        <v>20</v>
      </c>
      <c r="B2549" s="1" t="s">
        <v>330</v>
      </c>
      <c r="C2549" s="1" t="s">
        <v>348</v>
      </c>
      <c r="D2549" s="1" t="s">
        <v>143</v>
      </c>
      <c r="E2549" s="1" t="s">
        <v>2</v>
      </c>
      <c r="F2549" s="1" t="s">
        <v>508</v>
      </c>
      <c r="G2549" s="1" t="s">
        <v>107</v>
      </c>
      <c r="H2549" s="8"/>
      <c r="I2549" s="8">
        <v>2015</v>
      </c>
      <c r="J2549" s="1" t="s">
        <v>124</v>
      </c>
      <c r="K2549" s="8">
        <v>500</v>
      </c>
      <c r="L2549" s="10">
        <f>K2549/ VLOOKUP(A2549,Indicators!$B$1:$V$7,21,FALSE)</f>
        <v>2.1873222800647447</v>
      </c>
      <c r="M2549" s="1" t="s">
        <v>170</v>
      </c>
      <c r="N2549" s="1" t="s">
        <v>71</v>
      </c>
      <c r="O2549" s="11"/>
      <c r="P2549" s="8" t="str">
        <f>IF(H2549="Y", K2549/VLOOKUP(A2549,Indicators!$B$1:$S$7,18,FALSE),"")</f>
        <v/>
      </c>
      <c r="Q2549" s="8" t="str">
        <f t="shared" si="0"/>
        <v/>
      </c>
      <c r="R2549" s="1" t="s">
        <v>103</v>
      </c>
      <c r="S2549" s="1" t="s">
        <v>64</v>
      </c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</row>
    <row r="2550" spans="1:76" x14ac:dyDescent="0.2">
      <c r="A2550" s="1" t="s">
        <v>20</v>
      </c>
      <c r="B2550" s="1" t="s">
        <v>330</v>
      </c>
      <c r="C2550" s="1" t="s">
        <v>334</v>
      </c>
      <c r="D2550" s="1" t="s">
        <v>139</v>
      </c>
      <c r="E2550" s="1" t="s">
        <v>2</v>
      </c>
      <c r="F2550" s="1" t="s">
        <v>508</v>
      </c>
      <c r="G2550" s="1" t="s">
        <v>107</v>
      </c>
      <c r="H2550" s="8"/>
      <c r="I2550" s="8">
        <v>2015</v>
      </c>
      <c r="J2550" s="1" t="s">
        <v>124</v>
      </c>
      <c r="K2550" s="8">
        <v>550</v>
      </c>
      <c r="L2550" s="10">
        <f>K2550/ VLOOKUP(A2550,Indicators!$B$1:$V$7,21,FALSE)</f>
        <v>2.406054508071219</v>
      </c>
      <c r="M2550" s="1" t="s">
        <v>170</v>
      </c>
      <c r="N2550" s="1" t="s">
        <v>71</v>
      </c>
      <c r="O2550" s="11"/>
      <c r="P2550" s="8" t="str">
        <f>IF(H2550="Y", K2550/VLOOKUP(A2550,Indicators!$B$1:$S$7,18,FALSE),"")</f>
        <v/>
      </c>
      <c r="Q2550" s="8" t="str">
        <f t="shared" si="0"/>
        <v/>
      </c>
      <c r="R2550" s="1" t="s">
        <v>103</v>
      </c>
      <c r="S2550" s="1" t="s">
        <v>64</v>
      </c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</row>
    <row r="2551" spans="1:76" x14ac:dyDescent="0.2">
      <c r="A2551" s="1" t="s">
        <v>20</v>
      </c>
      <c r="B2551" s="1" t="s">
        <v>330</v>
      </c>
      <c r="C2551" s="1" t="s">
        <v>335</v>
      </c>
      <c r="D2551" s="1" t="s">
        <v>139</v>
      </c>
      <c r="E2551" s="1" t="s">
        <v>2</v>
      </c>
      <c r="F2551" s="1" t="s">
        <v>508</v>
      </c>
      <c r="G2551" s="1" t="s">
        <v>107</v>
      </c>
      <c r="H2551" s="8"/>
      <c r="I2551" s="8">
        <v>2015</v>
      </c>
      <c r="J2551" s="1" t="s">
        <v>124</v>
      </c>
      <c r="K2551" s="8">
        <v>880</v>
      </c>
      <c r="L2551" s="10">
        <f>K2551/ VLOOKUP(A2551,Indicators!$B$1:$V$7,21,FALSE)</f>
        <v>3.8496872129139508</v>
      </c>
      <c r="M2551" s="1" t="s">
        <v>170</v>
      </c>
      <c r="N2551" s="1" t="s">
        <v>71</v>
      </c>
      <c r="O2551" s="11"/>
      <c r="P2551" s="8" t="str">
        <f>IF(H2551="Y", K2551/VLOOKUP(A2551,Indicators!$B$1:$S$7,18,FALSE),"")</f>
        <v/>
      </c>
      <c r="Q2551" s="8" t="str">
        <f t="shared" si="0"/>
        <v/>
      </c>
      <c r="R2551" s="1" t="s">
        <v>103</v>
      </c>
      <c r="S2551" s="1" t="s">
        <v>64</v>
      </c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</row>
    <row r="2552" spans="1:76" x14ac:dyDescent="0.2">
      <c r="A2552" s="1" t="s">
        <v>20</v>
      </c>
      <c r="B2552" s="1" t="s">
        <v>330</v>
      </c>
      <c r="C2552" s="1" t="s">
        <v>332</v>
      </c>
      <c r="D2552" s="1" t="s">
        <v>139</v>
      </c>
      <c r="E2552" s="1" t="s">
        <v>2</v>
      </c>
      <c r="F2552" s="1" t="s">
        <v>508</v>
      </c>
      <c r="G2552" s="1" t="s">
        <v>107</v>
      </c>
      <c r="H2552" s="8"/>
      <c r="I2552" s="8">
        <v>2015</v>
      </c>
      <c r="J2552" s="1" t="s">
        <v>124</v>
      </c>
      <c r="K2552" s="9">
        <v>1080</v>
      </c>
      <c r="L2552" s="10">
        <f>K2552/ VLOOKUP(A2552,Indicators!$B$1:$V$7,21,FALSE)</f>
        <v>4.7246161249398488</v>
      </c>
      <c r="M2552" s="1" t="s">
        <v>170</v>
      </c>
      <c r="N2552" s="1" t="s">
        <v>71</v>
      </c>
      <c r="O2552" s="11"/>
      <c r="P2552" s="8" t="str">
        <f>IF(H2552="Y", K2552/VLOOKUP(A2552,Indicators!$B$1:$S$7,18,FALSE),"")</f>
        <v/>
      </c>
      <c r="Q2552" s="8" t="str">
        <f t="shared" si="0"/>
        <v/>
      </c>
      <c r="R2552" s="1" t="s">
        <v>103</v>
      </c>
      <c r="S2552" s="1" t="s">
        <v>64</v>
      </c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</row>
    <row r="2553" spans="1:76" x14ac:dyDescent="0.2">
      <c r="A2553" s="1" t="s">
        <v>20</v>
      </c>
      <c r="B2553" s="1" t="s">
        <v>330</v>
      </c>
      <c r="C2553" s="1" t="s">
        <v>331</v>
      </c>
      <c r="D2553" s="1" t="s">
        <v>139</v>
      </c>
      <c r="E2553" s="1" t="s">
        <v>2</v>
      </c>
      <c r="F2553" s="1" t="s">
        <v>508</v>
      </c>
      <c r="G2553" s="1" t="s">
        <v>107</v>
      </c>
      <c r="H2553" s="8"/>
      <c r="I2553" s="8">
        <v>2015</v>
      </c>
      <c r="J2553" s="1" t="s">
        <v>124</v>
      </c>
      <c r="K2553" s="9">
        <v>1080</v>
      </c>
      <c r="L2553" s="10">
        <f>K2553/ VLOOKUP(A2553,Indicators!$B$1:$V$7,21,FALSE)</f>
        <v>4.7246161249398488</v>
      </c>
      <c r="M2553" s="1" t="s">
        <v>170</v>
      </c>
      <c r="N2553" s="1" t="s">
        <v>71</v>
      </c>
      <c r="O2553" s="11"/>
      <c r="P2553" s="8" t="str">
        <f>IF(H2553="Y", K2553/VLOOKUP(A2553,Indicators!$B$1:$S$7,18,FALSE),"")</f>
        <v/>
      </c>
      <c r="Q2553" s="8" t="str">
        <f t="shared" si="0"/>
        <v/>
      </c>
      <c r="R2553" s="1" t="s">
        <v>103</v>
      </c>
      <c r="S2553" s="1" t="s">
        <v>64</v>
      </c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</row>
    <row r="2554" spans="1:76" x14ac:dyDescent="0.2">
      <c r="A2554" s="1" t="s">
        <v>20</v>
      </c>
      <c r="B2554" s="1" t="s">
        <v>330</v>
      </c>
      <c r="C2554" s="1" t="s">
        <v>332</v>
      </c>
      <c r="D2554" s="1" t="s">
        <v>139</v>
      </c>
      <c r="E2554" s="1" t="s">
        <v>2</v>
      </c>
      <c r="F2554" s="1" t="s">
        <v>508</v>
      </c>
      <c r="G2554" s="1" t="s">
        <v>107</v>
      </c>
      <c r="H2554" s="8"/>
      <c r="I2554" s="8">
        <v>2015</v>
      </c>
      <c r="J2554" s="1" t="s">
        <v>124</v>
      </c>
      <c r="K2554" s="9">
        <v>1460</v>
      </c>
      <c r="L2554" s="10">
        <f>K2554/ VLOOKUP(A2554,Indicators!$B$1:$V$7,21,FALSE)</f>
        <v>6.3869810577890549</v>
      </c>
      <c r="M2554" s="1" t="s">
        <v>170</v>
      </c>
      <c r="N2554" s="1" t="s">
        <v>71</v>
      </c>
      <c r="O2554" s="11"/>
      <c r="P2554" s="8" t="str">
        <f>IF(H2554="Y", K2554/VLOOKUP(A2554,Indicators!$B$1:$S$7,18,FALSE),"")</f>
        <v/>
      </c>
      <c r="Q2554" s="8" t="str">
        <f t="shared" si="0"/>
        <v/>
      </c>
      <c r="R2554" s="1" t="s">
        <v>103</v>
      </c>
      <c r="S2554" s="1" t="s">
        <v>64</v>
      </c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</row>
    <row r="2555" spans="1:76" x14ac:dyDescent="0.2">
      <c r="A2555" s="1" t="s">
        <v>20</v>
      </c>
      <c r="B2555" s="1" t="s">
        <v>330</v>
      </c>
      <c r="C2555" s="1" t="s">
        <v>333</v>
      </c>
      <c r="D2555" s="1" t="s">
        <v>139</v>
      </c>
      <c r="E2555" s="1" t="s">
        <v>2</v>
      </c>
      <c r="F2555" s="1" t="s">
        <v>508</v>
      </c>
      <c r="G2555" s="1" t="s">
        <v>107</v>
      </c>
      <c r="H2555" s="8"/>
      <c r="I2555" s="8">
        <v>2015</v>
      </c>
      <c r="J2555" s="1" t="s">
        <v>124</v>
      </c>
      <c r="K2555" s="9">
        <v>1850</v>
      </c>
      <c r="L2555" s="10">
        <f>K2555/ VLOOKUP(A2555,Indicators!$B$1:$V$7,21,FALSE)</f>
        <v>8.0930924362395551</v>
      </c>
      <c r="M2555" s="1" t="s">
        <v>170</v>
      </c>
      <c r="N2555" s="1" t="s">
        <v>71</v>
      </c>
      <c r="O2555" s="8">
        <v>5</v>
      </c>
      <c r="P2555" s="8" t="str">
        <f>IF(H2555="Y", K2555/VLOOKUP(A2555,Indicators!$B$1:$S$7,18,FALSE),"")</f>
        <v/>
      </c>
      <c r="Q2555" s="8" t="e">
        <f t="shared" si="0"/>
        <v>#VALUE!</v>
      </c>
      <c r="R2555" s="1" t="s">
        <v>103</v>
      </c>
      <c r="S2555" s="1" t="s">
        <v>64</v>
      </c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</row>
    <row r="2556" spans="1:76" x14ac:dyDescent="0.2">
      <c r="A2556" s="1" t="s">
        <v>20</v>
      </c>
      <c r="B2556" s="1" t="s">
        <v>330</v>
      </c>
      <c r="C2556" s="1" t="s">
        <v>513</v>
      </c>
      <c r="D2556" s="1" t="s">
        <v>122</v>
      </c>
      <c r="E2556" s="1" t="s">
        <v>2</v>
      </c>
      <c r="F2556" s="1" t="s">
        <v>508</v>
      </c>
      <c r="G2556" s="1" t="s">
        <v>107</v>
      </c>
      <c r="H2556" s="8"/>
      <c r="I2556" s="8">
        <v>2015</v>
      </c>
      <c r="J2556" s="1" t="s">
        <v>124</v>
      </c>
      <c r="K2556" s="9">
        <v>1990</v>
      </c>
      <c r="L2556" s="10">
        <f>K2556/ VLOOKUP(A2556,Indicators!$B$1:$V$7,21,FALSE)</f>
        <v>8.7055426746576838</v>
      </c>
      <c r="M2556" s="1" t="s">
        <v>170</v>
      </c>
      <c r="N2556" s="1" t="s">
        <v>71</v>
      </c>
      <c r="O2556" s="11"/>
      <c r="P2556" s="8" t="str">
        <f>IF(H2556="Y", K2556/VLOOKUP(A2556,Indicators!$B$1:$S$7,18,FALSE),"")</f>
        <v/>
      </c>
      <c r="Q2556" s="8" t="str">
        <f t="shared" si="0"/>
        <v/>
      </c>
      <c r="R2556" s="1" t="s">
        <v>103</v>
      </c>
      <c r="S2556" s="1" t="s">
        <v>64</v>
      </c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</row>
    <row r="2557" spans="1:76" x14ac:dyDescent="0.2">
      <c r="A2557" s="1" t="s">
        <v>20</v>
      </c>
      <c r="B2557" s="1" t="s">
        <v>330</v>
      </c>
      <c r="C2557" s="1" t="s">
        <v>334</v>
      </c>
      <c r="D2557" s="1" t="s">
        <v>139</v>
      </c>
      <c r="E2557" s="1" t="s">
        <v>2</v>
      </c>
      <c r="F2557" s="1" t="s">
        <v>508</v>
      </c>
      <c r="G2557" s="1" t="s">
        <v>107</v>
      </c>
      <c r="H2557" s="8"/>
      <c r="I2557" s="8">
        <v>2015</v>
      </c>
      <c r="J2557" s="1" t="s">
        <v>124</v>
      </c>
      <c r="K2557" s="9">
        <v>2020</v>
      </c>
      <c r="L2557" s="10">
        <f>K2557/ VLOOKUP(A2557,Indicators!$B$1:$V$7,21,FALSE)</f>
        <v>8.8367820114615689</v>
      </c>
      <c r="M2557" s="1" t="s">
        <v>170</v>
      </c>
      <c r="N2557" s="1" t="s">
        <v>71</v>
      </c>
      <c r="O2557" s="11"/>
      <c r="P2557" s="8" t="str">
        <f>IF(H2557="Y", K2557/VLOOKUP(A2557,Indicators!$B$1:$S$7,18,FALSE),"")</f>
        <v/>
      </c>
      <c r="Q2557" s="8" t="str">
        <f t="shared" si="0"/>
        <v/>
      </c>
      <c r="R2557" s="1" t="s">
        <v>103</v>
      </c>
      <c r="S2557" s="1" t="s">
        <v>64</v>
      </c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</row>
    <row r="2558" spans="1:76" x14ac:dyDescent="0.2">
      <c r="A2558" s="1" t="s">
        <v>20</v>
      </c>
      <c r="B2558" s="1" t="s">
        <v>330</v>
      </c>
      <c r="C2558" s="1" t="s">
        <v>331</v>
      </c>
      <c r="D2558" s="1" t="s">
        <v>139</v>
      </c>
      <c r="E2558" s="1" t="s">
        <v>2</v>
      </c>
      <c r="F2558" s="1" t="s">
        <v>508</v>
      </c>
      <c r="G2558" s="1" t="s">
        <v>107</v>
      </c>
      <c r="H2558" s="8"/>
      <c r="I2558" s="8">
        <v>2015</v>
      </c>
      <c r="J2558" s="1" t="s">
        <v>124</v>
      </c>
      <c r="K2558" s="9">
        <v>2450</v>
      </c>
      <c r="L2558" s="10">
        <f>K2558/ VLOOKUP(A2558,Indicators!$B$1:$V$7,21,FALSE)</f>
        <v>10.717879172317248</v>
      </c>
      <c r="M2558" s="1" t="s">
        <v>170</v>
      </c>
      <c r="N2558" s="1" t="s">
        <v>71</v>
      </c>
      <c r="O2558" s="11"/>
      <c r="P2558" s="8" t="str">
        <f>IF(H2558="Y", K2558/VLOOKUP(A2558,Indicators!$B$1:$S$7,18,FALSE),"")</f>
        <v/>
      </c>
      <c r="Q2558" s="8" t="str">
        <f t="shared" si="0"/>
        <v/>
      </c>
      <c r="R2558" s="1" t="s">
        <v>103</v>
      </c>
      <c r="S2558" s="1" t="s">
        <v>64</v>
      </c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</row>
    <row r="2559" spans="1:76" x14ac:dyDescent="0.2">
      <c r="A2559" s="1" t="s">
        <v>20</v>
      </c>
      <c r="B2559" s="1" t="s">
        <v>330</v>
      </c>
      <c r="C2559" s="1" t="s">
        <v>335</v>
      </c>
      <c r="D2559" s="1" t="s">
        <v>139</v>
      </c>
      <c r="E2559" s="1" t="s">
        <v>2</v>
      </c>
      <c r="F2559" s="1" t="s">
        <v>508</v>
      </c>
      <c r="G2559" s="1" t="s">
        <v>107</v>
      </c>
      <c r="H2559" s="8"/>
      <c r="I2559" s="8">
        <v>2015</v>
      </c>
      <c r="J2559" s="1" t="s">
        <v>124</v>
      </c>
      <c r="K2559" s="9">
        <v>2600</v>
      </c>
      <c r="L2559" s="10">
        <f>K2559/ VLOOKUP(A2559,Indicators!$B$1:$V$7,21,FALSE)</f>
        <v>11.374075856336672</v>
      </c>
      <c r="M2559" s="1" t="s">
        <v>170</v>
      </c>
      <c r="N2559" s="1" t="s">
        <v>71</v>
      </c>
      <c r="O2559" s="11"/>
      <c r="P2559" s="8" t="str">
        <f>IF(H2559="Y", K2559/VLOOKUP(A2559,Indicators!$B$1:$S$7,18,FALSE),"")</f>
        <v/>
      </c>
      <c r="Q2559" s="8" t="str">
        <f t="shared" si="0"/>
        <v/>
      </c>
      <c r="R2559" s="1" t="s">
        <v>103</v>
      </c>
      <c r="S2559" s="1" t="s">
        <v>64</v>
      </c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</row>
    <row r="2560" spans="1:76" x14ac:dyDescent="0.2">
      <c r="A2560" s="1" t="s">
        <v>20</v>
      </c>
      <c r="B2560" s="1" t="s">
        <v>330</v>
      </c>
      <c r="C2560" s="1" t="s">
        <v>333</v>
      </c>
      <c r="D2560" s="1" t="s">
        <v>139</v>
      </c>
      <c r="E2560" s="1" t="s">
        <v>2</v>
      </c>
      <c r="F2560" s="1" t="s">
        <v>508</v>
      </c>
      <c r="G2560" s="1" t="s">
        <v>107</v>
      </c>
      <c r="H2560" s="8"/>
      <c r="I2560" s="8">
        <v>2015</v>
      </c>
      <c r="J2560" s="1" t="s">
        <v>124</v>
      </c>
      <c r="K2560" s="9">
        <v>4820</v>
      </c>
      <c r="L2560" s="10">
        <f>K2560/ VLOOKUP(A2560,Indicators!$B$1:$V$7,21,FALSE)</f>
        <v>21.08578677982414</v>
      </c>
      <c r="M2560" s="1" t="s">
        <v>170</v>
      </c>
      <c r="N2560" s="1" t="s">
        <v>71</v>
      </c>
      <c r="O2560" s="11"/>
      <c r="P2560" s="8" t="str">
        <f>IF(H2560="Y", K2560/VLOOKUP(A2560,Indicators!$B$1:$S$7,18,FALSE),"")</f>
        <v/>
      </c>
      <c r="Q2560" s="8" t="str">
        <f t="shared" si="0"/>
        <v/>
      </c>
      <c r="R2560" s="1" t="s">
        <v>103</v>
      </c>
      <c r="S2560" s="1" t="s">
        <v>64</v>
      </c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</row>
    <row r="2561" spans="1:76" x14ac:dyDescent="0.2">
      <c r="A2561" s="1" t="s">
        <v>20</v>
      </c>
      <c r="B2561" s="1" t="s">
        <v>330</v>
      </c>
      <c r="C2561" s="1" t="s">
        <v>513</v>
      </c>
      <c r="D2561" s="1" t="s">
        <v>122</v>
      </c>
      <c r="E2561" s="1" t="s">
        <v>2</v>
      </c>
      <c r="F2561" s="1" t="s">
        <v>508</v>
      </c>
      <c r="G2561" s="1" t="s">
        <v>107</v>
      </c>
      <c r="H2561" s="8"/>
      <c r="I2561" s="8">
        <v>2015</v>
      </c>
      <c r="J2561" s="1" t="s">
        <v>124</v>
      </c>
      <c r="K2561" s="9">
        <v>5200</v>
      </c>
      <c r="L2561" s="10">
        <f>K2561/ VLOOKUP(A2561,Indicators!$B$1:$V$7,21,FALSE)</f>
        <v>22.748151712673344</v>
      </c>
      <c r="M2561" s="1" t="s">
        <v>170</v>
      </c>
      <c r="N2561" s="1" t="s">
        <v>71</v>
      </c>
      <c r="O2561" s="11"/>
      <c r="P2561" s="8" t="str">
        <f>IF(H2561="Y", K2561/VLOOKUP(A2561,Indicators!$B$1:$S$7,18,FALSE),"")</f>
        <v/>
      </c>
      <c r="Q2561" s="8" t="str">
        <f t="shared" si="0"/>
        <v/>
      </c>
      <c r="R2561" s="1" t="s">
        <v>103</v>
      </c>
      <c r="S2561" s="1" t="s">
        <v>64</v>
      </c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</row>
    <row r="2562" spans="1:76" x14ac:dyDescent="0.2">
      <c r="A2562" s="1" t="s">
        <v>20</v>
      </c>
      <c r="B2562" s="1" t="s">
        <v>330</v>
      </c>
      <c r="C2562" s="1" t="s">
        <v>332</v>
      </c>
      <c r="D2562" s="1" t="s">
        <v>139</v>
      </c>
      <c r="E2562" s="1" t="s">
        <v>2</v>
      </c>
      <c r="F2562" s="1" t="s">
        <v>508</v>
      </c>
      <c r="G2562" s="1" t="s">
        <v>107</v>
      </c>
      <c r="H2562" s="8"/>
      <c r="I2562" s="8">
        <v>2015</v>
      </c>
      <c r="J2562" s="1" t="s">
        <v>124</v>
      </c>
      <c r="K2562" s="9">
        <v>6440</v>
      </c>
      <c r="L2562" s="10">
        <f>K2562/ VLOOKUP(A2562,Indicators!$B$1:$V$7,21,FALSE)</f>
        <v>28.172710967233911</v>
      </c>
      <c r="M2562" s="1" t="s">
        <v>170</v>
      </c>
      <c r="N2562" s="1" t="s">
        <v>71</v>
      </c>
      <c r="O2562" s="11"/>
      <c r="P2562" s="8" t="str">
        <f>IF(H2562="Y", K2562/VLOOKUP(A2562,Indicators!$B$1:$S$7,18,FALSE),"")</f>
        <v/>
      </c>
      <c r="Q2562" s="8" t="str">
        <f t="shared" si="0"/>
        <v/>
      </c>
      <c r="R2562" s="1" t="s">
        <v>103</v>
      </c>
      <c r="S2562" s="1" t="s">
        <v>64</v>
      </c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</row>
    <row r="2563" spans="1:76" x14ac:dyDescent="0.2">
      <c r="A2563" s="1" t="s">
        <v>20</v>
      </c>
      <c r="B2563" s="1" t="s">
        <v>330</v>
      </c>
      <c r="C2563" s="1" t="s">
        <v>332</v>
      </c>
      <c r="D2563" s="1" t="s">
        <v>139</v>
      </c>
      <c r="E2563" s="1" t="s">
        <v>2</v>
      </c>
      <c r="F2563" s="1" t="s">
        <v>508</v>
      </c>
      <c r="G2563" s="1" t="s">
        <v>107</v>
      </c>
      <c r="H2563" s="8"/>
      <c r="I2563" s="8">
        <v>2015</v>
      </c>
      <c r="J2563" s="1" t="s">
        <v>124</v>
      </c>
      <c r="K2563" s="9">
        <v>7470</v>
      </c>
      <c r="L2563" s="10">
        <f>K2563/ VLOOKUP(A2563,Indicators!$B$1:$V$7,21,FALSE)</f>
        <v>32.678594864167287</v>
      </c>
      <c r="M2563" s="1" t="s">
        <v>170</v>
      </c>
      <c r="N2563" s="1" t="s">
        <v>71</v>
      </c>
      <c r="O2563" s="11"/>
      <c r="P2563" s="8" t="str">
        <f>IF(H2563="Y", K2563/VLOOKUP(A2563,Indicators!$B$1:$S$7,18,FALSE),"")</f>
        <v/>
      </c>
      <c r="Q2563" s="8" t="str">
        <f t="shared" si="0"/>
        <v/>
      </c>
      <c r="R2563" s="1" t="s">
        <v>103</v>
      </c>
      <c r="S2563" s="1" t="s">
        <v>64</v>
      </c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</row>
    <row r="2564" spans="1:76" x14ac:dyDescent="0.2">
      <c r="A2564" s="1" t="s">
        <v>20</v>
      </c>
      <c r="B2564" s="1" t="s">
        <v>330</v>
      </c>
      <c r="C2564" s="1" t="s">
        <v>334</v>
      </c>
      <c r="D2564" s="1" t="s">
        <v>139</v>
      </c>
      <c r="E2564" s="1" t="s">
        <v>2</v>
      </c>
      <c r="F2564" s="1" t="s">
        <v>508</v>
      </c>
      <c r="G2564" s="1" t="s">
        <v>107</v>
      </c>
      <c r="H2564" s="8"/>
      <c r="I2564" s="8">
        <v>2015</v>
      </c>
      <c r="J2564" s="1" t="s">
        <v>124</v>
      </c>
      <c r="K2564" s="9">
        <v>11490</v>
      </c>
      <c r="L2564" s="10">
        <f>K2564/ VLOOKUP(A2564,Indicators!$B$1:$V$7,21,FALSE)</f>
        <v>50.264665995887832</v>
      </c>
      <c r="M2564" s="1" t="s">
        <v>170</v>
      </c>
      <c r="N2564" s="1" t="s">
        <v>71</v>
      </c>
      <c r="O2564" s="8">
        <v>4</v>
      </c>
      <c r="P2564" s="8" t="str">
        <f>IF(H2564="Y", K2564/VLOOKUP(A2564,Indicators!$B$1:$S$7,18,FALSE),"")</f>
        <v/>
      </c>
      <c r="Q2564" s="8" t="e">
        <f t="shared" si="0"/>
        <v>#VALUE!</v>
      </c>
      <c r="R2564" s="1" t="s">
        <v>103</v>
      </c>
      <c r="S2564" s="1" t="s">
        <v>64</v>
      </c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</row>
    <row r="2565" spans="1:76" x14ac:dyDescent="0.2">
      <c r="A2565" s="1" t="s">
        <v>20</v>
      </c>
      <c r="B2565" s="1" t="s">
        <v>330</v>
      </c>
      <c r="C2565" s="1" t="s">
        <v>334</v>
      </c>
      <c r="D2565" s="1" t="s">
        <v>139</v>
      </c>
      <c r="E2565" s="1" t="s">
        <v>2</v>
      </c>
      <c r="F2565" s="1" t="s">
        <v>508</v>
      </c>
      <c r="G2565" s="1" t="s">
        <v>107</v>
      </c>
      <c r="H2565" s="8"/>
      <c r="I2565" s="8">
        <v>2015</v>
      </c>
      <c r="J2565" s="1" t="s">
        <v>124</v>
      </c>
      <c r="K2565" s="9">
        <v>12820</v>
      </c>
      <c r="L2565" s="10">
        <f>K2565/ VLOOKUP(A2565,Indicators!$B$1:$V$7,21,FALSE)</f>
        <v>56.082943260860056</v>
      </c>
      <c r="M2565" s="1" t="s">
        <v>170</v>
      </c>
      <c r="N2565" s="1" t="s">
        <v>71</v>
      </c>
      <c r="O2565" s="11"/>
      <c r="P2565" s="8" t="str">
        <f>IF(H2565="Y", K2565/VLOOKUP(A2565,Indicators!$B$1:$S$7,18,FALSE),"")</f>
        <v/>
      </c>
      <c r="Q2565" s="8" t="str">
        <f t="shared" si="0"/>
        <v/>
      </c>
      <c r="R2565" s="1" t="s">
        <v>103</v>
      </c>
      <c r="S2565" s="1" t="s">
        <v>64</v>
      </c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</row>
    <row r="2566" spans="1:76" x14ac:dyDescent="0.2">
      <c r="A2566" s="1" t="s">
        <v>20</v>
      </c>
      <c r="B2566" s="1" t="s">
        <v>330</v>
      </c>
      <c r="C2566" s="1" t="s">
        <v>335</v>
      </c>
      <c r="D2566" s="1" t="s">
        <v>139</v>
      </c>
      <c r="E2566" s="1" t="s">
        <v>2</v>
      </c>
      <c r="F2566" s="1" t="s">
        <v>508</v>
      </c>
      <c r="G2566" s="1" t="s">
        <v>107</v>
      </c>
      <c r="H2566" s="8"/>
      <c r="I2566" s="8">
        <v>2015</v>
      </c>
      <c r="J2566" s="1" t="s">
        <v>124</v>
      </c>
      <c r="K2566" s="9">
        <v>14840</v>
      </c>
      <c r="L2566" s="10">
        <f>K2566/ VLOOKUP(A2566,Indicators!$B$1:$V$7,21,FALSE)</f>
        <v>64.919725272321628</v>
      </c>
      <c r="M2566" s="1" t="s">
        <v>170</v>
      </c>
      <c r="N2566" s="1" t="s">
        <v>71</v>
      </c>
      <c r="O2566" s="8">
        <v>5</v>
      </c>
      <c r="P2566" s="8" t="str">
        <f>IF(H2566="Y", K2566/VLOOKUP(A2566,Indicators!$B$1:$S$7,18,FALSE),"")</f>
        <v/>
      </c>
      <c r="Q2566" s="8" t="e">
        <f t="shared" si="0"/>
        <v>#VALUE!</v>
      </c>
      <c r="R2566" s="1" t="s">
        <v>103</v>
      </c>
      <c r="S2566" s="1" t="s">
        <v>64</v>
      </c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</row>
    <row r="2567" spans="1:76" x14ac:dyDescent="0.2">
      <c r="A2567" s="1" t="s">
        <v>20</v>
      </c>
      <c r="B2567" s="1" t="s">
        <v>330</v>
      </c>
      <c r="C2567" s="1" t="s">
        <v>333</v>
      </c>
      <c r="D2567" s="1" t="s">
        <v>139</v>
      </c>
      <c r="E2567" s="1" t="s">
        <v>2</v>
      </c>
      <c r="F2567" s="1" t="s">
        <v>508</v>
      </c>
      <c r="G2567" s="1" t="s">
        <v>107</v>
      </c>
      <c r="H2567" s="8"/>
      <c r="I2567" s="8">
        <v>2015</v>
      </c>
      <c r="J2567" s="1" t="s">
        <v>124</v>
      </c>
      <c r="K2567" s="9">
        <v>15050</v>
      </c>
      <c r="L2567" s="10">
        <f>K2567/ VLOOKUP(A2567,Indicators!$B$1:$V$7,21,FALSE)</f>
        <v>65.838400629948822</v>
      </c>
      <c r="M2567" s="1" t="s">
        <v>170</v>
      </c>
      <c r="N2567" s="1" t="s">
        <v>71</v>
      </c>
      <c r="O2567" s="11"/>
      <c r="P2567" s="8" t="str">
        <f>IF(H2567="Y", K2567/VLOOKUP(A2567,Indicators!$B$1:$S$7,18,FALSE),"")</f>
        <v/>
      </c>
      <c r="Q2567" s="8" t="str">
        <f t="shared" si="0"/>
        <v/>
      </c>
      <c r="R2567" s="1" t="s">
        <v>103</v>
      </c>
      <c r="S2567" s="1" t="s">
        <v>64</v>
      </c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</row>
    <row r="2568" spans="1:76" x14ac:dyDescent="0.2">
      <c r="A2568" s="1" t="s">
        <v>20</v>
      </c>
      <c r="B2568" s="1" t="s">
        <v>330</v>
      </c>
      <c r="C2568" s="1" t="s">
        <v>331</v>
      </c>
      <c r="D2568" s="1" t="s">
        <v>139</v>
      </c>
      <c r="E2568" s="1" t="s">
        <v>2</v>
      </c>
      <c r="F2568" s="1" t="s">
        <v>508</v>
      </c>
      <c r="G2568" s="1" t="s">
        <v>107</v>
      </c>
      <c r="H2568" s="8"/>
      <c r="I2568" s="8">
        <v>2015</v>
      </c>
      <c r="J2568" s="1" t="s">
        <v>124</v>
      </c>
      <c r="K2568" s="9">
        <v>16480</v>
      </c>
      <c r="L2568" s="10">
        <f>K2568/ VLOOKUP(A2568,Indicators!$B$1:$V$7,21,FALSE)</f>
        <v>72.094142350933978</v>
      </c>
      <c r="M2568" s="1" t="s">
        <v>170</v>
      </c>
      <c r="N2568" s="1" t="s">
        <v>71</v>
      </c>
      <c r="O2568" s="11"/>
      <c r="P2568" s="8" t="str">
        <f>IF(H2568="Y", K2568/VLOOKUP(A2568,Indicators!$B$1:$S$7,18,FALSE),"")</f>
        <v/>
      </c>
      <c r="Q2568" s="8" t="str">
        <f t="shared" si="0"/>
        <v/>
      </c>
      <c r="R2568" s="1" t="s">
        <v>103</v>
      </c>
      <c r="S2568" s="1" t="s">
        <v>64</v>
      </c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</row>
    <row r="2569" spans="1:76" x14ac:dyDescent="0.2">
      <c r="A2569" s="1" t="s">
        <v>20</v>
      </c>
      <c r="B2569" s="1" t="s">
        <v>330</v>
      </c>
      <c r="C2569" s="1" t="s">
        <v>335</v>
      </c>
      <c r="D2569" s="1" t="s">
        <v>139</v>
      </c>
      <c r="E2569" s="1" t="s">
        <v>2</v>
      </c>
      <c r="F2569" s="1" t="s">
        <v>508</v>
      </c>
      <c r="G2569" s="1" t="s">
        <v>107</v>
      </c>
      <c r="H2569" s="8"/>
      <c r="I2569" s="8">
        <v>2015</v>
      </c>
      <c r="J2569" s="1" t="s">
        <v>124</v>
      </c>
      <c r="K2569" s="9">
        <v>17640</v>
      </c>
      <c r="L2569" s="10">
        <f>K2569/ VLOOKUP(A2569,Indicators!$B$1:$V$7,21,FALSE)</f>
        <v>77.168730040684196</v>
      </c>
      <c r="M2569" s="1" t="s">
        <v>170</v>
      </c>
      <c r="N2569" s="1" t="s">
        <v>71</v>
      </c>
      <c r="O2569" s="11"/>
      <c r="P2569" s="8" t="str">
        <f>IF(H2569="Y", K2569/VLOOKUP(A2569,Indicators!$B$1:$S$7,18,FALSE),"")</f>
        <v/>
      </c>
      <c r="Q2569" s="8" t="str">
        <f t="shared" si="0"/>
        <v/>
      </c>
      <c r="R2569" s="1" t="s">
        <v>103</v>
      </c>
      <c r="S2569" s="1" t="s">
        <v>64</v>
      </c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</row>
    <row r="2570" spans="1:76" x14ac:dyDescent="0.2">
      <c r="A2570" s="1" t="s">
        <v>20</v>
      </c>
      <c r="B2570" s="1" t="s">
        <v>330</v>
      </c>
      <c r="C2570" s="1" t="s">
        <v>332</v>
      </c>
      <c r="D2570" s="1" t="s">
        <v>139</v>
      </c>
      <c r="E2570" s="1" t="s">
        <v>2</v>
      </c>
      <c r="F2570" s="1" t="s">
        <v>508</v>
      </c>
      <c r="G2570" s="1" t="s">
        <v>107</v>
      </c>
      <c r="H2570" s="8"/>
      <c r="I2570" s="8">
        <v>2015</v>
      </c>
      <c r="J2570" s="1" t="s">
        <v>124</v>
      </c>
      <c r="K2570" s="9">
        <v>20470</v>
      </c>
      <c r="L2570" s="10">
        <f>K2570/ VLOOKUP(A2570,Indicators!$B$1:$V$7,21,FALSE)</f>
        <v>89.54897414585065</v>
      </c>
      <c r="M2570" s="1" t="s">
        <v>170</v>
      </c>
      <c r="N2570" s="1" t="s">
        <v>71</v>
      </c>
      <c r="O2570" s="11"/>
      <c r="P2570" s="8" t="str">
        <f>IF(H2570="Y", K2570/VLOOKUP(A2570,Indicators!$B$1:$S$7,18,FALSE),"")</f>
        <v/>
      </c>
      <c r="Q2570" s="8" t="str">
        <f t="shared" si="0"/>
        <v/>
      </c>
      <c r="R2570" s="1" t="s">
        <v>103</v>
      </c>
      <c r="S2570" s="1" t="s">
        <v>64</v>
      </c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</row>
    <row r="2571" spans="1:76" x14ac:dyDescent="0.2">
      <c r="A2571" s="1" t="s">
        <v>20</v>
      </c>
      <c r="B2571" s="1" t="s">
        <v>330</v>
      </c>
      <c r="C2571" s="1" t="s">
        <v>334</v>
      </c>
      <c r="D2571" s="1" t="s">
        <v>139</v>
      </c>
      <c r="E2571" s="1" t="s">
        <v>2</v>
      </c>
      <c r="F2571" s="1" t="s">
        <v>508</v>
      </c>
      <c r="G2571" s="1" t="s">
        <v>107</v>
      </c>
      <c r="H2571" s="8"/>
      <c r="I2571" s="8">
        <v>2015</v>
      </c>
      <c r="J2571" s="1" t="s">
        <v>124</v>
      </c>
      <c r="K2571" s="9">
        <v>24720</v>
      </c>
      <c r="L2571" s="10">
        <f>K2571/ VLOOKUP(A2571,Indicators!$B$1:$V$7,21,FALSE)</f>
        <v>108.14121352640097</v>
      </c>
      <c r="M2571" s="1" t="s">
        <v>170</v>
      </c>
      <c r="N2571" s="1" t="s">
        <v>71</v>
      </c>
      <c r="O2571" s="11"/>
      <c r="P2571" s="8" t="str">
        <f>IF(H2571="Y", K2571/VLOOKUP(A2571,Indicators!$B$1:$S$7,18,FALSE),"")</f>
        <v/>
      </c>
      <c r="Q2571" s="8" t="str">
        <f t="shared" si="0"/>
        <v/>
      </c>
      <c r="R2571" s="1" t="s">
        <v>103</v>
      </c>
      <c r="S2571" s="1" t="s">
        <v>64</v>
      </c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</row>
    <row r="2572" spans="1:76" x14ac:dyDescent="0.2">
      <c r="A2572" s="1" t="s">
        <v>20</v>
      </c>
      <c r="B2572" s="1" t="s">
        <v>330</v>
      </c>
      <c r="C2572" s="1" t="s">
        <v>513</v>
      </c>
      <c r="D2572" s="1" t="s">
        <v>122</v>
      </c>
      <c r="E2572" s="1" t="s">
        <v>2</v>
      </c>
      <c r="F2572" s="1" t="s">
        <v>508</v>
      </c>
      <c r="G2572" s="1" t="s">
        <v>107</v>
      </c>
      <c r="H2572" s="8"/>
      <c r="I2572" s="8">
        <v>2015</v>
      </c>
      <c r="J2572" s="1" t="s">
        <v>124</v>
      </c>
      <c r="K2572" s="9">
        <v>27870</v>
      </c>
      <c r="L2572" s="10">
        <f>K2572/ VLOOKUP(A2572,Indicators!$B$1:$V$7,21,FALSE)</f>
        <v>121.92134389080887</v>
      </c>
      <c r="M2572" s="1" t="s">
        <v>170</v>
      </c>
      <c r="N2572" s="1" t="s">
        <v>71</v>
      </c>
      <c r="O2572" s="11"/>
      <c r="P2572" s="8" t="str">
        <f>IF(H2572="Y", K2572/VLOOKUP(A2572,Indicators!$B$1:$S$7,18,FALSE),"")</f>
        <v/>
      </c>
      <c r="Q2572" s="8" t="str">
        <f t="shared" si="0"/>
        <v/>
      </c>
      <c r="R2572" s="1" t="s">
        <v>103</v>
      </c>
      <c r="S2572" s="1" t="s">
        <v>64</v>
      </c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</row>
    <row r="2573" spans="1:76" x14ac:dyDescent="0.2">
      <c r="A2573" s="1" t="s">
        <v>20</v>
      </c>
      <c r="B2573" s="1" t="s">
        <v>330</v>
      </c>
      <c r="C2573" s="1" t="s">
        <v>331</v>
      </c>
      <c r="D2573" s="1" t="s">
        <v>139</v>
      </c>
      <c r="E2573" s="1" t="s">
        <v>2</v>
      </c>
      <c r="F2573" s="1" t="s">
        <v>508</v>
      </c>
      <c r="G2573" s="1" t="s">
        <v>107</v>
      </c>
      <c r="H2573" s="8"/>
      <c r="I2573" s="8">
        <v>2015</v>
      </c>
      <c r="J2573" s="1" t="s">
        <v>124</v>
      </c>
      <c r="K2573" s="9">
        <v>28240</v>
      </c>
      <c r="L2573" s="10">
        <f>K2573/ VLOOKUP(A2573,Indicators!$B$1:$V$7,21,FALSE)</f>
        <v>123.53996237805679</v>
      </c>
      <c r="M2573" s="1" t="s">
        <v>170</v>
      </c>
      <c r="N2573" s="1" t="s">
        <v>71</v>
      </c>
      <c r="O2573" s="11"/>
      <c r="P2573" s="8" t="str">
        <f>IF(H2573="Y", K2573/VLOOKUP(A2573,Indicators!$B$1:$S$7,18,FALSE),"")</f>
        <v/>
      </c>
      <c r="Q2573" s="8" t="str">
        <f t="shared" si="0"/>
        <v/>
      </c>
      <c r="R2573" s="1" t="s">
        <v>103</v>
      </c>
      <c r="S2573" s="1" t="s">
        <v>64</v>
      </c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</row>
    <row r="2574" spans="1:76" x14ac:dyDescent="0.2">
      <c r="A2574" s="1" t="s">
        <v>20</v>
      </c>
      <c r="B2574" s="1" t="s">
        <v>330</v>
      </c>
      <c r="C2574" s="1" t="s">
        <v>335</v>
      </c>
      <c r="D2574" s="1" t="s">
        <v>139</v>
      </c>
      <c r="E2574" s="1" t="s">
        <v>2</v>
      </c>
      <c r="F2574" s="1" t="s">
        <v>508</v>
      </c>
      <c r="G2574" s="1" t="s">
        <v>107</v>
      </c>
      <c r="H2574" s="8"/>
      <c r="I2574" s="8">
        <v>2015</v>
      </c>
      <c r="J2574" s="1" t="s">
        <v>124</v>
      </c>
      <c r="K2574" s="9">
        <v>32420</v>
      </c>
      <c r="L2574" s="10">
        <f>K2574/ VLOOKUP(A2574,Indicators!$B$1:$V$7,21,FALSE)</f>
        <v>141.82597663939805</v>
      </c>
      <c r="M2574" s="1" t="s">
        <v>170</v>
      </c>
      <c r="N2574" s="1" t="s">
        <v>71</v>
      </c>
      <c r="O2574" s="11"/>
      <c r="P2574" s="8" t="str">
        <f>IF(H2574="Y", K2574/VLOOKUP(A2574,Indicators!$B$1:$S$7,18,FALSE),"")</f>
        <v/>
      </c>
      <c r="Q2574" s="8" t="str">
        <f t="shared" si="0"/>
        <v/>
      </c>
      <c r="R2574" s="1" t="s">
        <v>103</v>
      </c>
      <c r="S2574" s="1" t="s">
        <v>64</v>
      </c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</row>
    <row r="2575" spans="1:76" x14ac:dyDescent="0.2">
      <c r="A2575" s="1" t="s">
        <v>20</v>
      </c>
      <c r="B2575" s="1" t="s">
        <v>330</v>
      </c>
      <c r="C2575" s="1" t="s">
        <v>333</v>
      </c>
      <c r="D2575" s="1" t="s">
        <v>139</v>
      </c>
      <c r="E2575" s="1" t="s">
        <v>2</v>
      </c>
      <c r="F2575" s="1" t="s">
        <v>508</v>
      </c>
      <c r="G2575" s="1" t="s">
        <v>107</v>
      </c>
      <c r="H2575" s="8"/>
      <c r="I2575" s="8">
        <v>2015</v>
      </c>
      <c r="J2575" s="1" t="s">
        <v>124</v>
      </c>
      <c r="K2575" s="9">
        <v>32900</v>
      </c>
      <c r="L2575" s="10">
        <f>K2575/ VLOOKUP(A2575,Indicators!$B$1:$V$7,21,FALSE)</f>
        <v>143.92580602826021</v>
      </c>
      <c r="M2575" s="1" t="s">
        <v>170</v>
      </c>
      <c r="N2575" s="1" t="s">
        <v>71</v>
      </c>
      <c r="O2575" s="11"/>
      <c r="P2575" s="8" t="str">
        <f>IF(H2575="Y", K2575/VLOOKUP(A2575,Indicators!$B$1:$S$7,18,FALSE),"")</f>
        <v/>
      </c>
      <c r="Q2575" s="8" t="str">
        <f t="shared" si="0"/>
        <v/>
      </c>
      <c r="R2575" s="1" t="s">
        <v>103</v>
      </c>
      <c r="S2575" s="1" t="s">
        <v>64</v>
      </c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</row>
    <row r="2576" spans="1:76" x14ac:dyDescent="0.2">
      <c r="A2576" s="1" t="s">
        <v>20</v>
      </c>
      <c r="B2576" s="1" t="s">
        <v>330</v>
      </c>
      <c r="C2576" s="1" t="s">
        <v>331</v>
      </c>
      <c r="D2576" s="1" t="s">
        <v>139</v>
      </c>
      <c r="E2576" s="1" t="s">
        <v>2</v>
      </c>
      <c r="F2576" s="1" t="s">
        <v>508</v>
      </c>
      <c r="G2576" s="1" t="s">
        <v>107</v>
      </c>
      <c r="H2576" s="8"/>
      <c r="I2576" s="8">
        <v>2015</v>
      </c>
      <c r="J2576" s="1" t="s">
        <v>124</v>
      </c>
      <c r="K2576" s="9">
        <v>35910</v>
      </c>
      <c r="L2576" s="10">
        <f>K2576/ VLOOKUP(A2576,Indicators!$B$1:$V$7,21,FALSE)</f>
        <v>157.09348615424997</v>
      </c>
      <c r="M2576" s="1" t="s">
        <v>170</v>
      </c>
      <c r="N2576" s="1" t="s">
        <v>71</v>
      </c>
      <c r="O2576" s="11"/>
      <c r="P2576" s="8" t="str">
        <f>IF(H2576="Y", K2576/VLOOKUP(A2576,Indicators!$B$1:$S$7,18,FALSE),"")</f>
        <v/>
      </c>
      <c r="Q2576" s="8" t="str">
        <f t="shared" si="0"/>
        <v/>
      </c>
      <c r="R2576" s="1" t="s">
        <v>103</v>
      </c>
      <c r="S2576" s="1" t="s">
        <v>64</v>
      </c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</row>
    <row r="2577" spans="1:76" x14ac:dyDescent="0.2">
      <c r="A2577" s="1" t="s">
        <v>20</v>
      </c>
      <c r="B2577" s="1" t="s">
        <v>330</v>
      </c>
      <c r="C2577" s="1" t="s">
        <v>513</v>
      </c>
      <c r="D2577" s="1" t="s">
        <v>122</v>
      </c>
      <c r="E2577" s="1" t="s">
        <v>2</v>
      </c>
      <c r="F2577" s="1" t="s">
        <v>508</v>
      </c>
      <c r="G2577" s="1" t="s">
        <v>107</v>
      </c>
      <c r="H2577" s="8"/>
      <c r="I2577" s="8">
        <v>2015</v>
      </c>
      <c r="J2577" s="1" t="s">
        <v>124</v>
      </c>
      <c r="K2577" s="9">
        <v>83350</v>
      </c>
      <c r="L2577" s="10">
        <f>K2577/ VLOOKUP(A2577,Indicators!$B$1:$V$7,21,FALSE)</f>
        <v>364.62662408679296</v>
      </c>
      <c r="M2577" s="1" t="s">
        <v>170</v>
      </c>
      <c r="N2577" s="1" t="s">
        <v>71</v>
      </c>
      <c r="O2577" s="11"/>
      <c r="P2577" s="8" t="str">
        <f>IF(H2577="Y", K2577/VLOOKUP(A2577,Indicators!$B$1:$S$7,18,FALSE),"")</f>
        <v/>
      </c>
      <c r="Q2577" s="8" t="str">
        <f t="shared" si="0"/>
        <v/>
      </c>
      <c r="R2577" s="1" t="s">
        <v>103</v>
      </c>
      <c r="S2577" s="1" t="s">
        <v>64</v>
      </c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</row>
    <row r="2578" spans="1:76" x14ac:dyDescent="0.2">
      <c r="A2578" s="1" t="s">
        <v>20</v>
      </c>
      <c r="B2578" s="1" t="s">
        <v>330</v>
      </c>
      <c r="C2578" s="1" t="s">
        <v>513</v>
      </c>
      <c r="D2578" s="1" t="s">
        <v>122</v>
      </c>
      <c r="E2578" s="1" t="s">
        <v>2</v>
      </c>
      <c r="F2578" s="1" t="s">
        <v>508</v>
      </c>
      <c r="G2578" s="1" t="s">
        <v>107</v>
      </c>
      <c r="H2578" s="8"/>
      <c r="I2578" s="8">
        <v>2015</v>
      </c>
      <c r="J2578" s="1" t="s">
        <v>124</v>
      </c>
      <c r="K2578" s="9">
        <v>123000</v>
      </c>
      <c r="L2578" s="10">
        <f>K2578/ VLOOKUP(A2578,Indicators!$B$1:$V$7,21,FALSE)</f>
        <v>538.08128089592719</v>
      </c>
      <c r="M2578" s="1" t="s">
        <v>170</v>
      </c>
      <c r="N2578" s="1" t="s">
        <v>71</v>
      </c>
      <c r="O2578" s="11"/>
      <c r="P2578" s="8" t="str">
        <f>IF(H2578="Y", K2578/VLOOKUP(A2578,Indicators!$B$1:$S$7,18,FALSE),"")</f>
        <v/>
      </c>
      <c r="Q2578" s="8" t="str">
        <f t="shared" si="0"/>
        <v/>
      </c>
      <c r="R2578" s="1" t="s">
        <v>103</v>
      </c>
      <c r="S2578" s="1" t="s">
        <v>64</v>
      </c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</row>
    <row r="2579" spans="1:76" x14ac:dyDescent="0.2">
      <c r="A2579" s="1" t="s">
        <v>20</v>
      </c>
      <c r="B2579" s="1" t="s">
        <v>330</v>
      </c>
      <c r="C2579" s="1" t="s">
        <v>513</v>
      </c>
      <c r="D2579" s="1" t="s">
        <v>122</v>
      </c>
      <c r="E2579" s="1" t="s">
        <v>2</v>
      </c>
      <c r="F2579" s="1" t="s">
        <v>508</v>
      </c>
      <c r="G2579" s="1" t="s">
        <v>107</v>
      </c>
      <c r="H2579" s="8"/>
      <c r="I2579" s="8">
        <v>2015</v>
      </c>
      <c r="J2579" s="1" t="s">
        <v>124</v>
      </c>
      <c r="K2579" s="9">
        <v>142190</v>
      </c>
      <c r="L2579" s="10">
        <f>K2579/ VLOOKUP(A2579,Indicators!$B$1:$V$7,21,FALSE)</f>
        <v>622.03071000481214</v>
      </c>
      <c r="M2579" s="1" t="s">
        <v>170</v>
      </c>
      <c r="N2579" s="1" t="s">
        <v>71</v>
      </c>
      <c r="O2579" s="11"/>
      <c r="P2579" s="8" t="str">
        <f>IF(H2579="Y", K2579/VLOOKUP(A2579,Indicators!$B$1:$S$7,18,FALSE),"")</f>
        <v/>
      </c>
      <c r="Q2579" s="8" t="str">
        <f t="shared" si="0"/>
        <v/>
      </c>
      <c r="R2579" s="1" t="s">
        <v>103</v>
      </c>
      <c r="S2579" s="1" t="s">
        <v>64</v>
      </c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</row>
    <row r="2580" spans="1:76" x14ac:dyDescent="0.2">
      <c r="A2580" s="1" t="s">
        <v>20</v>
      </c>
      <c r="B2580" s="1" t="s">
        <v>144</v>
      </c>
      <c r="C2580" s="1" t="s">
        <v>144</v>
      </c>
      <c r="D2580" s="1" t="s">
        <v>145</v>
      </c>
      <c r="E2580" s="1" t="s">
        <v>1</v>
      </c>
      <c r="F2580" s="1" t="s">
        <v>508</v>
      </c>
      <c r="G2580" s="1" t="s">
        <v>107</v>
      </c>
      <c r="H2580" s="8"/>
      <c r="I2580" s="8">
        <v>2015</v>
      </c>
      <c r="J2580" s="1" t="s">
        <v>124</v>
      </c>
      <c r="K2580" s="9">
        <v>1000</v>
      </c>
      <c r="L2580" s="10">
        <f>K2580/ VLOOKUP(A2580,Indicators!$B$1:$V$7,21,FALSE)</f>
        <v>4.3746445601294894</v>
      </c>
      <c r="M2580" s="1" t="s">
        <v>146</v>
      </c>
      <c r="N2580" s="1" t="s">
        <v>71</v>
      </c>
      <c r="O2580" s="11"/>
      <c r="P2580" s="8" t="str">
        <f>IF(H2580="Y", K2580/VLOOKUP(A2580,Indicators!$B$1:$S$7,18,FALSE),"")</f>
        <v/>
      </c>
      <c r="Q2580" s="8" t="str">
        <f t="shared" si="0"/>
        <v/>
      </c>
      <c r="R2580" s="1" t="s">
        <v>109</v>
      </c>
      <c r="S2580" s="1" t="s">
        <v>79</v>
      </c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</row>
    <row r="2581" spans="1:76" x14ac:dyDescent="0.2">
      <c r="A2581" s="1" t="s">
        <v>20</v>
      </c>
      <c r="B2581" s="1" t="s">
        <v>144</v>
      </c>
      <c r="C2581" s="1" t="s">
        <v>144</v>
      </c>
      <c r="D2581" s="1" t="s">
        <v>145</v>
      </c>
      <c r="E2581" s="1" t="s">
        <v>1</v>
      </c>
      <c r="F2581" s="1" t="s">
        <v>508</v>
      </c>
      <c r="G2581" s="1" t="s">
        <v>107</v>
      </c>
      <c r="H2581" s="8"/>
      <c r="I2581" s="8">
        <v>2015</v>
      </c>
      <c r="J2581" s="1" t="s">
        <v>124</v>
      </c>
      <c r="K2581" s="9">
        <v>2040</v>
      </c>
      <c r="L2581" s="10">
        <f>K2581/ VLOOKUP(A2581,Indicators!$B$1:$V$7,21,FALSE)</f>
        <v>8.924274902664159</v>
      </c>
      <c r="M2581" s="1" t="s">
        <v>146</v>
      </c>
      <c r="N2581" s="1" t="s">
        <v>71</v>
      </c>
      <c r="O2581" s="11"/>
      <c r="P2581" s="8" t="str">
        <f>IF(H2581="Y", K2581/VLOOKUP(A2581,Indicators!$B$1:$S$7,18,FALSE),"")</f>
        <v/>
      </c>
      <c r="Q2581" s="8" t="str">
        <f t="shared" si="0"/>
        <v/>
      </c>
      <c r="R2581" s="1" t="s">
        <v>109</v>
      </c>
      <c r="S2581" s="1" t="s">
        <v>79</v>
      </c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</row>
    <row r="2582" spans="1:76" x14ac:dyDescent="0.2">
      <c r="A2582" s="1" t="s">
        <v>20</v>
      </c>
      <c r="B2582" s="1" t="s">
        <v>144</v>
      </c>
      <c r="C2582" s="1" t="s">
        <v>144</v>
      </c>
      <c r="D2582" s="1" t="s">
        <v>145</v>
      </c>
      <c r="E2582" s="1" t="s">
        <v>1</v>
      </c>
      <c r="F2582" s="1" t="s">
        <v>508</v>
      </c>
      <c r="G2582" s="1" t="s">
        <v>107</v>
      </c>
      <c r="H2582" s="8"/>
      <c r="I2582" s="8">
        <v>2015</v>
      </c>
      <c r="J2582" s="1" t="s">
        <v>124</v>
      </c>
      <c r="K2582" s="9">
        <v>5000</v>
      </c>
      <c r="L2582" s="10">
        <f>K2582/ VLOOKUP(A2582,Indicators!$B$1:$V$7,21,FALSE)</f>
        <v>21.873222800647447</v>
      </c>
      <c r="M2582" s="1" t="s">
        <v>146</v>
      </c>
      <c r="N2582" s="1" t="s">
        <v>71</v>
      </c>
      <c r="O2582" s="11"/>
      <c r="P2582" s="8" t="str">
        <f>IF(H2582="Y", K2582/VLOOKUP(A2582,Indicators!$B$1:$S$7,18,FALSE),"")</f>
        <v/>
      </c>
      <c r="Q2582" s="8" t="str">
        <f t="shared" si="0"/>
        <v/>
      </c>
      <c r="R2582" s="1" t="s">
        <v>109</v>
      </c>
      <c r="S2582" s="1" t="s">
        <v>79</v>
      </c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</row>
    <row r="2583" spans="1:76" x14ac:dyDescent="0.2">
      <c r="A2583" s="1" t="s">
        <v>20</v>
      </c>
      <c r="B2583" s="1" t="s">
        <v>144</v>
      </c>
      <c r="C2583" s="1" t="s">
        <v>144</v>
      </c>
      <c r="D2583" s="1" t="s">
        <v>145</v>
      </c>
      <c r="E2583" s="1" t="s">
        <v>1</v>
      </c>
      <c r="F2583" s="1" t="s">
        <v>508</v>
      </c>
      <c r="G2583" s="1" t="s">
        <v>107</v>
      </c>
      <c r="H2583" s="8"/>
      <c r="I2583" s="8">
        <v>2015</v>
      </c>
      <c r="J2583" s="1" t="s">
        <v>124</v>
      </c>
      <c r="K2583" s="9">
        <v>8400</v>
      </c>
      <c r="L2583" s="10">
        <f>K2583/ VLOOKUP(A2583,Indicators!$B$1:$V$7,21,FALSE)</f>
        <v>36.74701430508771</v>
      </c>
      <c r="M2583" s="1" t="s">
        <v>146</v>
      </c>
      <c r="N2583" s="1" t="s">
        <v>71</v>
      </c>
      <c r="O2583" s="11"/>
      <c r="P2583" s="8" t="str">
        <f>IF(H2583="Y", K2583/VLOOKUP(A2583,Indicators!$B$1:$S$7,18,FALSE),"")</f>
        <v/>
      </c>
      <c r="Q2583" s="8" t="str">
        <f t="shared" si="0"/>
        <v/>
      </c>
      <c r="R2583" s="1" t="s">
        <v>109</v>
      </c>
      <c r="S2583" s="1" t="s">
        <v>79</v>
      </c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</row>
    <row r="2584" spans="1:76" x14ac:dyDescent="0.2">
      <c r="A2584" s="1" t="s">
        <v>20</v>
      </c>
      <c r="B2584" s="1" t="s">
        <v>144</v>
      </c>
      <c r="C2584" s="1" t="s">
        <v>144</v>
      </c>
      <c r="D2584" s="1" t="s">
        <v>145</v>
      </c>
      <c r="E2584" s="1" t="s">
        <v>1</v>
      </c>
      <c r="F2584" s="1" t="s">
        <v>508</v>
      </c>
      <c r="G2584" s="1" t="s">
        <v>107</v>
      </c>
      <c r="H2584" s="8"/>
      <c r="I2584" s="8">
        <v>2015</v>
      </c>
      <c r="J2584" s="1" t="s">
        <v>124</v>
      </c>
      <c r="K2584" s="9">
        <v>36190</v>
      </c>
      <c r="L2584" s="10">
        <f>K2584/ VLOOKUP(A2584,Indicators!$B$1:$V$7,21,FALSE)</f>
        <v>158.31838663108621</v>
      </c>
      <c r="M2584" s="1" t="s">
        <v>146</v>
      </c>
      <c r="N2584" s="1" t="s">
        <v>71</v>
      </c>
      <c r="O2584" s="11"/>
      <c r="P2584" s="8" t="str">
        <f>IF(H2584="Y", K2584/VLOOKUP(A2584,Indicators!$B$1:$S$7,18,FALSE),"")</f>
        <v/>
      </c>
      <c r="Q2584" s="8" t="str">
        <f t="shared" si="0"/>
        <v/>
      </c>
      <c r="R2584" s="1" t="s">
        <v>109</v>
      </c>
      <c r="S2584" s="1" t="s">
        <v>79</v>
      </c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</row>
    <row r="2585" spans="1:76" x14ac:dyDescent="0.2">
      <c r="A2585" s="1" t="s">
        <v>20</v>
      </c>
      <c r="B2585" s="1" t="s">
        <v>144</v>
      </c>
      <c r="C2585" s="1" t="s">
        <v>144</v>
      </c>
      <c r="D2585" s="1" t="s">
        <v>145</v>
      </c>
      <c r="E2585" s="1" t="s">
        <v>1</v>
      </c>
      <c r="F2585" s="1" t="s">
        <v>508</v>
      </c>
      <c r="G2585" s="1" t="s">
        <v>107</v>
      </c>
      <c r="H2585" s="8"/>
      <c r="I2585" s="8">
        <v>2015</v>
      </c>
      <c r="J2585" s="1" t="s">
        <v>124</v>
      </c>
      <c r="K2585" s="9">
        <v>49180</v>
      </c>
      <c r="L2585" s="10">
        <f>K2585/ VLOOKUP(A2585,Indicators!$B$1:$V$7,21,FALSE)</f>
        <v>215.14501946716828</v>
      </c>
      <c r="M2585" s="1" t="s">
        <v>146</v>
      </c>
      <c r="N2585" s="1" t="s">
        <v>71</v>
      </c>
      <c r="O2585" s="11"/>
      <c r="P2585" s="8" t="str">
        <f>IF(H2585="Y", K2585/VLOOKUP(A2585,Indicators!$B$1:$S$7,18,FALSE),"")</f>
        <v/>
      </c>
      <c r="Q2585" s="8" t="str">
        <f t="shared" si="0"/>
        <v/>
      </c>
      <c r="R2585" s="1" t="s">
        <v>109</v>
      </c>
      <c r="S2585" s="1" t="s">
        <v>79</v>
      </c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</row>
    <row r="2586" spans="1:76" x14ac:dyDescent="0.2">
      <c r="A2586" s="1" t="s">
        <v>20</v>
      </c>
      <c r="B2586" s="1" t="s">
        <v>144</v>
      </c>
      <c r="C2586" s="1" t="s">
        <v>144</v>
      </c>
      <c r="D2586" s="1" t="s">
        <v>145</v>
      </c>
      <c r="E2586" s="1" t="s">
        <v>1</v>
      </c>
      <c r="F2586" s="1" t="s">
        <v>508</v>
      </c>
      <c r="G2586" s="1" t="s">
        <v>107</v>
      </c>
      <c r="H2586" s="8"/>
      <c r="I2586" s="8">
        <v>2015</v>
      </c>
      <c r="J2586" s="1" t="s">
        <v>124</v>
      </c>
      <c r="K2586" s="9">
        <v>156760</v>
      </c>
      <c r="L2586" s="10">
        <f>K2586/ VLOOKUP(A2586,Indicators!$B$1:$V$7,21,FALSE)</f>
        <v>685.76928124589881</v>
      </c>
      <c r="M2586" s="1" t="s">
        <v>146</v>
      </c>
      <c r="N2586" s="1" t="s">
        <v>71</v>
      </c>
      <c r="O2586" s="11"/>
      <c r="P2586" s="8" t="str">
        <f>IF(H2586="Y", K2586/VLOOKUP(A2586,Indicators!$B$1:$S$7,18,FALSE),"")</f>
        <v/>
      </c>
      <c r="Q2586" s="8" t="str">
        <f t="shared" si="0"/>
        <v/>
      </c>
      <c r="R2586" s="1" t="s">
        <v>109</v>
      </c>
      <c r="S2586" s="1" t="s">
        <v>79</v>
      </c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</row>
    <row r="2587" spans="1:76" x14ac:dyDescent="0.2">
      <c r="A2587" s="1" t="s">
        <v>20</v>
      </c>
      <c r="B2587" s="1" t="s">
        <v>144</v>
      </c>
      <c r="C2587" s="1" t="s">
        <v>144</v>
      </c>
      <c r="D2587" s="1" t="s">
        <v>145</v>
      </c>
      <c r="E2587" s="1" t="s">
        <v>1</v>
      </c>
      <c r="F2587" s="1" t="s">
        <v>508</v>
      </c>
      <c r="G2587" s="1" t="s">
        <v>107</v>
      </c>
      <c r="H2587" s="8"/>
      <c r="I2587" s="8">
        <v>2015</v>
      </c>
      <c r="J2587" s="1" t="s">
        <v>124</v>
      </c>
      <c r="K2587" s="9">
        <v>187600</v>
      </c>
      <c r="L2587" s="10">
        <f>K2587/ VLOOKUP(A2587,Indicators!$B$1:$V$7,21,FALSE)</f>
        <v>820.6833194802922</v>
      </c>
      <c r="M2587" s="1" t="s">
        <v>146</v>
      </c>
      <c r="N2587" s="1" t="s">
        <v>71</v>
      </c>
      <c r="O2587" s="11"/>
      <c r="P2587" s="8" t="str">
        <f>IF(H2587="Y", K2587/VLOOKUP(A2587,Indicators!$B$1:$S$7,18,FALSE),"")</f>
        <v/>
      </c>
      <c r="Q2587" s="8" t="str">
        <f t="shared" si="0"/>
        <v/>
      </c>
      <c r="R2587" s="1" t="s">
        <v>109</v>
      </c>
      <c r="S2587" s="1" t="s">
        <v>79</v>
      </c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</row>
    <row r="2588" spans="1:76" x14ac:dyDescent="0.2">
      <c r="A2588" s="1" t="s">
        <v>20</v>
      </c>
      <c r="B2588" s="1" t="s">
        <v>144</v>
      </c>
      <c r="C2588" s="1" t="s">
        <v>144</v>
      </c>
      <c r="D2588" s="1" t="s">
        <v>145</v>
      </c>
      <c r="E2588" s="1" t="s">
        <v>1</v>
      </c>
      <c r="F2588" s="1" t="s">
        <v>508</v>
      </c>
      <c r="G2588" s="1" t="s">
        <v>107</v>
      </c>
      <c r="H2588" s="8"/>
      <c r="I2588" s="8">
        <v>2015</v>
      </c>
      <c r="J2588" s="1" t="s">
        <v>124</v>
      </c>
      <c r="K2588" s="9">
        <v>411290</v>
      </c>
      <c r="L2588" s="10">
        <f>K2588/ VLOOKUP(A2588,Indicators!$B$1:$V$7,21,FALSE)</f>
        <v>1799.2475611356576</v>
      </c>
      <c r="M2588" s="1" t="s">
        <v>146</v>
      </c>
      <c r="N2588" s="1" t="s">
        <v>71</v>
      </c>
      <c r="O2588" s="11"/>
      <c r="P2588" s="8" t="str">
        <f>IF(H2588="Y", K2588/VLOOKUP(A2588,Indicators!$B$1:$S$7,18,FALSE),"")</f>
        <v/>
      </c>
      <c r="Q2588" s="8" t="str">
        <f t="shared" si="0"/>
        <v/>
      </c>
      <c r="R2588" s="1" t="s">
        <v>109</v>
      </c>
      <c r="S2588" s="1" t="s">
        <v>79</v>
      </c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</row>
    <row r="2589" spans="1:76" x14ac:dyDescent="0.2">
      <c r="A2589" s="1" t="s">
        <v>20</v>
      </c>
      <c r="B2589" s="1" t="s">
        <v>349</v>
      </c>
      <c r="C2589" s="1" t="s">
        <v>350</v>
      </c>
      <c r="D2589" s="1" t="s">
        <v>122</v>
      </c>
      <c r="E2589" s="1" t="s">
        <v>2</v>
      </c>
      <c r="F2589" s="1" t="s">
        <v>508</v>
      </c>
      <c r="G2589" s="1" t="s">
        <v>107</v>
      </c>
      <c r="H2589" s="8"/>
      <c r="I2589" s="8">
        <v>2015</v>
      </c>
      <c r="J2589" s="1" t="s">
        <v>124</v>
      </c>
      <c r="K2589" s="8">
        <v>60</v>
      </c>
      <c r="L2589" s="10">
        <f>K2589/ VLOOKUP(A2589,Indicators!$B$1:$V$7,21,FALSE)</f>
        <v>0.26247867360776939</v>
      </c>
      <c r="M2589" s="1" t="s">
        <v>170</v>
      </c>
      <c r="N2589" s="1" t="s">
        <v>71</v>
      </c>
      <c r="O2589" s="11"/>
      <c r="P2589" s="8" t="str">
        <f>IF(H2589="Y", K2589/VLOOKUP(A2589,Indicators!$B$1:$S$7,18,FALSE),"")</f>
        <v/>
      </c>
      <c r="Q2589" s="8" t="str">
        <f t="shared" si="0"/>
        <v/>
      </c>
      <c r="R2589" s="1" t="s">
        <v>95</v>
      </c>
      <c r="S2589" s="1" t="s">
        <v>87</v>
      </c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</row>
    <row r="2590" spans="1:76" x14ac:dyDescent="0.2">
      <c r="A2590" s="1" t="s">
        <v>20</v>
      </c>
      <c r="B2590" s="1" t="s">
        <v>349</v>
      </c>
      <c r="C2590" s="1" t="s">
        <v>350</v>
      </c>
      <c r="D2590" s="1" t="s">
        <v>122</v>
      </c>
      <c r="E2590" s="1" t="s">
        <v>2</v>
      </c>
      <c r="F2590" s="1" t="s">
        <v>508</v>
      </c>
      <c r="G2590" s="1" t="s">
        <v>107</v>
      </c>
      <c r="H2590" s="8"/>
      <c r="I2590" s="8">
        <v>2015</v>
      </c>
      <c r="J2590" s="1" t="s">
        <v>124</v>
      </c>
      <c r="K2590" s="8">
        <v>160</v>
      </c>
      <c r="L2590" s="10">
        <f>K2590/ VLOOKUP(A2590,Indicators!$B$1:$V$7,21,FALSE)</f>
        <v>0.69994312962071825</v>
      </c>
      <c r="M2590" s="1" t="s">
        <v>170</v>
      </c>
      <c r="N2590" s="1" t="s">
        <v>71</v>
      </c>
      <c r="O2590" s="11"/>
      <c r="P2590" s="8" t="str">
        <f>IF(H2590="Y", K2590/VLOOKUP(A2590,Indicators!$B$1:$S$7,18,FALSE),"")</f>
        <v/>
      </c>
      <c r="Q2590" s="8" t="str">
        <f t="shared" si="0"/>
        <v/>
      </c>
      <c r="R2590" s="1" t="s">
        <v>95</v>
      </c>
      <c r="S2590" s="1" t="s">
        <v>87</v>
      </c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</row>
    <row r="2591" spans="1:76" x14ac:dyDescent="0.2">
      <c r="A2591" s="1" t="s">
        <v>20</v>
      </c>
      <c r="B2591" s="1" t="s">
        <v>349</v>
      </c>
      <c r="C2591" s="1" t="s">
        <v>350</v>
      </c>
      <c r="D2591" s="1" t="s">
        <v>122</v>
      </c>
      <c r="E2591" s="1" t="s">
        <v>2</v>
      </c>
      <c r="F2591" s="1" t="s">
        <v>508</v>
      </c>
      <c r="G2591" s="1" t="s">
        <v>107</v>
      </c>
      <c r="H2591" s="8"/>
      <c r="I2591" s="8">
        <v>2015</v>
      </c>
      <c r="J2591" s="1" t="s">
        <v>124</v>
      </c>
      <c r="K2591" s="8">
        <v>470</v>
      </c>
      <c r="L2591" s="10">
        <f>K2591/ VLOOKUP(A2591,Indicators!$B$1:$V$7,21,FALSE)</f>
        <v>2.0560829432608601</v>
      </c>
      <c r="M2591" s="1" t="s">
        <v>170</v>
      </c>
      <c r="N2591" s="1" t="s">
        <v>71</v>
      </c>
      <c r="O2591" s="11"/>
      <c r="P2591" s="8" t="str">
        <f>IF(H2591="Y", K2591/VLOOKUP(A2591,Indicators!$B$1:$S$7,18,FALSE),"")</f>
        <v/>
      </c>
      <c r="Q2591" s="8" t="str">
        <f t="shared" si="0"/>
        <v/>
      </c>
      <c r="R2591" s="1" t="s">
        <v>95</v>
      </c>
      <c r="S2591" s="1" t="s">
        <v>87</v>
      </c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</row>
    <row r="2592" spans="1:76" x14ac:dyDescent="0.2">
      <c r="A2592" s="1" t="s">
        <v>20</v>
      </c>
      <c r="B2592" s="1" t="s">
        <v>349</v>
      </c>
      <c r="C2592" s="1" t="s">
        <v>350</v>
      </c>
      <c r="D2592" s="1" t="s">
        <v>122</v>
      </c>
      <c r="E2592" s="1" t="s">
        <v>2</v>
      </c>
      <c r="F2592" s="1" t="s">
        <v>508</v>
      </c>
      <c r="G2592" s="1" t="s">
        <v>107</v>
      </c>
      <c r="H2592" s="8"/>
      <c r="I2592" s="8">
        <v>2015</v>
      </c>
      <c r="J2592" s="1" t="s">
        <v>124</v>
      </c>
      <c r="K2592" s="9">
        <v>3870</v>
      </c>
      <c r="L2592" s="10">
        <f>K2592/ VLOOKUP(A2592,Indicators!$B$1:$V$7,21,FALSE)</f>
        <v>16.929874447701124</v>
      </c>
      <c r="M2592" s="1" t="s">
        <v>170</v>
      </c>
      <c r="N2592" s="1" t="s">
        <v>71</v>
      </c>
      <c r="O2592" s="11"/>
      <c r="P2592" s="8" t="str">
        <f>IF(H2592="Y", K2592/VLOOKUP(A2592,Indicators!$B$1:$S$7,18,FALSE),"")</f>
        <v/>
      </c>
      <c r="Q2592" s="8" t="str">
        <f t="shared" si="0"/>
        <v/>
      </c>
      <c r="R2592" s="1" t="s">
        <v>95</v>
      </c>
      <c r="S2592" s="1" t="s">
        <v>87</v>
      </c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</row>
    <row r="2593" spans="1:76" x14ac:dyDescent="0.2">
      <c r="A2593" s="1" t="s">
        <v>20</v>
      </c>
      <c r="B2593" s="1" t="s">
        <v>349</v>
      </c>
      <c r="C2593" s="1" t="s">
        <v>350</v>
      </c>
      <c r="D2593" s="1" t="s">
        <v>122</v>
      </c>
      <c r="E2593" s="1" t="s">
        <v>2</v>
      </c>
      <c r="F2593" s="1" t="s">
        <v>508</v>
      </c>
      <c r="G2593" s="1" t="s">
        <v>107</v>
      </c>
      <c r="H2593" s="8"/>
      <c r="I2593" s="8">
        <v>2015</v>
      </c>
      <c r="J2593" s="1" t="s">
        <v>124</v>
      </c>
      <c r="K2593" s="9">
        <v>4820</v>
      </c>
      <c r="L2593" s="10">
        <f>K2593/ VLOOKUP(A2593,Indicators!$B$1:$V$7,21,FALSE)</f>
        <v>21.08578677982414</v>
      </c>
      <c r="M2593" s="1" t="s">
        <v>170</v>
      </c>
      <c r="N2593" s="1" t="s">
        <v>71</v>
      </c>
      <c r="O2593" s="11"/>
      <c r="P2593" s="8" t="str">
        <f>IF(H2593="Y", K2593/VLOOKUP(A2593,Indicators!$B$1:$S$7,18,FALSE),"")</f>
        <v/>
      </c>
      <c r="Q2593" s="8" t="str">
        <f t="shared" si="0"/>
        <v/>
      </c>
      <c r="R2593" s="1" t="s">
        <v>95</v>
      </c>
      <c r="S2593" s="1" t="s">
        <v>87</v>
      </c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</row>
    <row r="2594" spans="1:76" x14ac:dyDescent="0.2">
      <c r="A2594" s="1" t="s">
        <v>20</v>
      </c>
      <c r="B2594" s="1" t="s">
        <v>349</v>
      </c>
      <c r="C2594" s="1" t="s">
        <v>350</v>
      </c>
      <c r="D2594" s="1" t="s">
        <v>122</v>
      </c>
      <c r="E2594" s="1" t="s">
        <v>2</v>
      </c>
      <c r="F2594" s="1" t="s">
        <v>508</v>
      </c>
      <c r="G2594" s="1" t="s">
        <v>107</v>
      </c>
      <c r="H2594" s="8"/>
      <c r="I2594" s="8">
        <v>2015</v>
      </c>
      <c r="J2594" s="1" t="s">
        <v>124</v>
      </c>
      <c r="K2594" s="9">
        <v>8320</v>
      </c>
      <c r="L2594" s="10">
        <f>K2594/ VLOOKUP(A2594,Indicators!$B$1:$V$7,21,FALSE)</f>
        <v>36.39704274027735</v>
      </c>
      <c r="M2594" s="1" t="s">
        <v>170</v>
      </c>
      <c r="N2594" s="1" t="s">
        <v>71</v>
      </c>
      <c r="O2594" s="11"/>
      <c r="P2594" s="8" t="str">
        <f>IF(H2594="Y", K2594/VLOOKUP(A2594,Indicators!$B$1:$S$7,18,FALSE),"")</f>
        <v/>
      </c>
      <c r="Q2594" s="8" t="str">
        <f t="shared" si="0"/>
        <v/>
      </c>
      <c r="R2594" s="1" t="s">
        <v>95</v>
      </c>
      <c r="S2594" s="1" t="s">
        <v>87</v>
      </c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</row>
    <row r="2595" spans="1:76" x14ac:dyDescent="0.2">
      <c r="A2595" s="1" t="s">
        <v>20</v>
      </c>
      <c r="B2595" s="1" t="s">
        <v>351</v>
      </c>
      <c r="C2595" s="1" t="s">
        <v>514</v>
      </c>
      <c r="D2595" s="1" t="s">
        <v>440</v>
      </c>
      <c r="E2595" s="1" t="s">
        <v>2</v>
      </c>
      <c r="F2595" s="1" t="s">
        <v>508</v>
      </c>
      <c r="G2595" s="1" t="s">
        <v>107</v>
      </c>
      <c r="H2595" s="8"/>
      <c r="I2595" s="8">
        <v>2015</v>
      </c>
      <c r="J2595" s="1" t="s">
        <v>124</v>
      </c>
      <c r="K2595" s="9">
        <v>1004660</v>
      </c>
      <c r="L2595" s="10">
        <f>K2595/ VLOOKUP(A2595,Indicators!$B$1:$V$7,21,FALSE)</f>
        <v>4395.0304037796932</v>
      </c>
      <c r="M2595" s="1" t="s">
        <v>170</v>
      </c>
      <c r="N2595" s="1" t="s">
        <v>71</v>
      </c>
      <c r="O2595" s="11"/>
      <c r="P2595" s="8" t="str">
        <f>IF(H2595="Y", K2595/VLOOKUP(A2595,Indicators!$B$1:$S$7,18,FALSE),"")</f>
        <v/>
      </c>
      <c r="Q2595" s="8" t="str">
        <f t="shared" si="0"/>
        <v/>
      </c>
      <c r="R2595" s="1" t="s">
        <v>98</v>
      </c>
      <c r="S2595" s="1" t="s">
        <v>82</v>
      </c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</row>
    <row r="2596" spans="1:76" x14ac:dyDescent="0.2">
      <c r="A2596" s="1" t="s">
        <v>20</v>
      </c>
      <c r="B2596" s="1" t="s">
        <v>360</v>
      </c>
      <c r="C2596" s="1" t="s">
        <v>361</v>
      </c>
      <c r="D2596" s="1" t="s">
        <v>128</v>
      </c>
      <c r="E2596" s="1" t="s">
        <v>2</v>
      </c>
      <c r="F2596" s="1" t="s">
        <v>508</v>
      </c>
      <c r="G2596" s="1" t="s">
        <v>107</v>
      </c>
      <c r="H2596" s="8"/>
      <c r="I2596" s="8">
        <v>2015</v>
      </c>
      <c r="J2596" s="1" t="s">
        <v>124</v>
      </c>
      <c r="K2596" s="8">
        <v>340</v>
      </c>
      <c r="L2596" s="10">
        <f>K2596/ VLOOKUP(A2596,Indicators!$B$1:$V$7,21,FALSE)</f>
        <v>1.4873791504440264</v>
      </c>
      <c r="M2596" s="1" t="s">
        <v>170</v>
      </c>
      <c r="N2596" s="1" t="s">
        <v>71</v>
      </c>
      <c r="O2596" s="11"/>
      <c r="P2596" s="8" t="str">
        <f>IF(H2596="Y", K2596/VLOOKUP(A2596,Indicators!$B$1:$S$7,18,FALSE),"")</f>
        <v/>
      </c>
      <c r="Q2596" s="8" t="str">
        <f t="shared" si="0"/>
        <v/>
      </c>
      <c r="R2596" s="1" t="s">
        <v>95</v>
      </c>
      <c r="S2596" s="1" t="s">
        <v>61</v>
      </c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</row>
    <row r="2597" spans="1:76" x14ac:dyDescent="0.2">
      <c r="A2597" s="1" t="s">
        <v>20</v>
      </c>
      <c r="B2597" s="1" t="s">
        <v>360</v>
      </c>
      <c r="C2597" s="1" t="s">
        <v>361</v>
      </c>
      <c r="D2597" s="1" t="s">
        <v>128</v>
      </c>
      <c r="E2597" s="1" t="s">
        <v>2</v>
      </c>
      <c r="F2597" s="1" t="s">
        <v>508</v>
      </c>
      <c r="G2597" s="1" t="s">
        <v>107</v>
      </c>
      <c r="H2597" s="8"/>
      <c r="I2597" s="8">
        <v>2015</v>
      </c>
      <c r="J2597" s="1" t="s">
        <v>124</v>
      </c>
      <c r="K2597" s="9">
        <v>1890</v>
      </c>
      <c r="L2597" s="10">
        <f>K2597/ VLOOKUP(A2597,Indicators!$B$1:$V$7,21,FALSE)</f>
        <v>8.2680782186447352</v>
      </c>
      <c r="M2597" s="1" t="s">
        <v>170</v>
      </c>
      <c r="N2597" s="1" t="s">
        <v>71</v>
      </c>
      <c r="O2597" s="11"/>
      <c r="P2597" s="8" t="str">
        <f>IF(H2597="Y", K2597/VLOOKUP(A2597,Indicators!$B$1:$S$7,18,FALSE),"")</f>
        <v/>
      </c>
      <c r="Q2597" s="8" t="str">
        <f t="shared" si="0"/>
        <v/>
      </c>
      <c r="R2597" s="1" t="s">
        <v>95</v>
      </c>
      <c r="S2597" s="1" t="s">
        <v>61</v>
      </c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</row>
    <row r="2598" spans="1:76" x14ac:dyDescent="0.2">
      <c r="A2598" s="1" t="s">
        <v>20</v>
      </c>
      <c r="B2598" s="1" t="s">
        <v>360</v>
      </c>
      <c r="C2598" s="1" t="s">
        <v>361</v>
      </c>
      <c r="D2598" s="1" t="s">
        <v>128</v>
      </c>
      <c r="E2598" s="1" t="s">
        <v>2</v>
      </c>
      <c r="F2598" s="1" t="s">
        <v>508</v>
      </c>
      <c r="G2598" s="1" t="s">
        <v>107</v>
      </c>
      <c r="H2598" s="8"/>
      <c r="I2598" s="8">
        <v>2015</v>
      </c>
      <c r="J2598" s="1" t="s">
        <v>124</v>
      </c>
      <c r="K2598" s="9">
        <v>7920</v>
      </c>
      <c r="L2598" s="10">
        <f>K2598/ VLOOKUP(A2598,Indicators!$B$1:$V$7,21,FALSE)</f>
        <v>34.647184916225555</v>
      </c>
      <c r="M2598" s="1" t="s">
        <v>170</v>
      </c>
      <c r="N2598" s="1" t="s">
        <v>71</v>
      </c>
      <c r="O2598" s="11"/>
      <c r="P2598" s="8" t="str">
        <f>IF(H2598="Y", K2598/VLOOKUP(A2598,Indicators!$B$1:$S$7,18,FALSE),"")</f>
        <v/>
      </c>
      <c r="Q2598" s="8" t="str">
        <f t="shared" si="0"/>
        <v/>
      </c>
      <c r="R2598" s="1" t="s">
        <v>95</v>
      </c>
      <c r="S2598" s="1" t="s">
        <v>61</v>
      </c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</row>
    <row r="2599" spans="1:76" x14ac:dyDescent="0.2">
      <c r="A2599" s="1" t="s">
        <v>20</v>
      </c>
      <c r="B2599" s="1" t="s">
        <v>360</v>
      </c>
      <c r="C2599" s="1" t="s">
        <v>361</v>
      </c>
      <c r="D2599" s="1" t="s">
        <v>128</v>
      </c>
      <c r="E2599" s="1" t="s">
        <v>2</v>
      </c>
      <c r="F2599" s="1" t="s">
        <v>508</v>
      </c>
      <c r="G2599" s="1" t="s">
        <v>107</v>
      </c>
      <c r="H2599" s="8"/>
      <c r="I2599" s="8">
        <v>2015</v>
      </c>
      <c r="J2599" s="1" t="s">
        <v>124</v>
      </c>
      <c r="K2599" s="9">
        <v>44870</v>
      </c>
      <c r="L2599" s="10">
        <f>K2599/ VLOOKUP(A2599,Indicators!$B$1:$V$7,21,FALSE)</f>
        <v>196.29030141301018</v>
      </c>
      <c r="M2599" s="1" t="s">
        <v>170</v>
      </c>
      <c r="N2599" s="1" t="s">
        <v>71</v>
      </c>
      <c r="O2599" s="11"/>
      <c r="P2599" s="8" t="str">
        <f>IF(H2599="Y", K2599/VLOOKUP(A2599,Indicators!$B$1:$S$7,18,FALSE),"")</f>
        <v/>
      </c>
      <c r="Q2599" s="8" t="str">
        <f t="shared" si="0"/>
        <v/>
      </c>
      <c r="R2599" s="1" t="s">
        <v>95</v>
      </c>
      <c r="S2599" s="1" t="s">
        <v>61</v>
      </c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</row>
    <row r="2600" spans="1:76" x14ac:dyDescent="0.2">
      <c r="A2600" s="1" t="s">
        <v>20</v>
      </c>
      <c r="B2600" s="1" t="s">
        <v>360</v>
      </c>
      <c r="C2600" s="1" t="s">
        <v>361</v>
      </c>
      <c r="D2600" s="1" t="s">
        <v>128</v>
      </c>
      <c r="E2600" s="1" t="s">
        <v>2</v>
      </c>
      <c r="F2600" s="1" t="s">
        <v>508</v>
      </c>
      <c r="G2600" s="1" t="s">
        <v>107</v>
      </c>
      <c r="H2600" s="8"/>
      <c r="I2600" s="8">
        <v>2015</v>
      </c>
      <c r="J2600" s="1" t="s">
        <v>124</v>
      </c>
      <c r="K2600" s="9">
        <v>52500</v>
      </c>
      <c r="L2600" s="10">
        <f>K2600/ VLOOKUP(A2600,Indicators!$B$1:$V$7,21,FALSE)</f>
        <v>229.66883940679818</v>
      </c>
      <c r="M2600" s="1" t="s">
        <v>170</v>
      </c>
      <c r="N2600" s="1" t="s">
        <v>71</v>
      </c>
      <c r="O2600" s="11"/>
      <c r="P2600" s="8" t="str">
        <f>IF(H2600="Y", K2600/VLOOKUP(A2600,Indicators!$B$1:$S$7,18,FALSE),"")</f>
        <v/>
      </c>
      <c r="Q2600" s="8" t="str">
        <f t="shared" si="0"/>
        <v/>
      </c>
      <c r="R2600" s="1" t="s">
        <v>95</v>
      </c>
      <c r="S2600" s="1" t="s">
        <v>61</v>
      </c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</row>
    <row r="2601" spans="1:76" x14ac:dyDescent="0.2">
      <c r="A2601" s="1" t="s">
        <v>20</v>
      </c>
      <c r="B2601" s="1" t="s">
        <v>360</v>
      </c>
      <c r="C2601" s="1" t="s">
        <v>361</v>
      </c>
      <c r="D2601" s="1" t="s">
        <v>128</v>
      </c>
      <c r="E2601" s="1" t="s">
        <v>2</v>
      </c>
      <c r="F2601" s="1" t="s">
        <v>508</v>
      </c>
      <c r="G2601" s="1" t="s">
        <v>107</v>
      </c>
      <c r="H2601" s="8"/>
      <c r="I2601" s="8">
        <v>2015</v>
      </c>
      <c r="J2601" s="1" t="s">
        <v>124</v>
      </c>
      <c r="K2601" s="9">
        <v>81880</v>
      </c>
      <c r="L2601" s="10">
        <f>K2601/ VLOOKUP(A2601,Indicators!$B$1:$V$7,21,FALSE)</f>
        <v>358.1958965834026</v>
      </c>
      <c r="M2601" s="1" t="s">
        <v>170</v>
      </c>
      <c r="N2601" s="1" t="s">
        <v>71</v>
      </c>
      <c r="O2601" s="11"/>
      <c r="P2601" s="8" t="str">
        <f>IF(H2601="Y", K2601/VLOOKUP(A2601,Indicators!$B$1:$S$7,18,FALSE),"")</f>
        <v/>
      </c>
      <c r="Q2601" s="8" t="str">
        <f t="shared" si="0"/>
        <v/>
      </c>
      <c r="R2601" s="1" t="s">
        <v>95</v>
      </c>
      <c r="S2601" s="1" t="s">
        <v>61</v>
      </c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</row>
    <row r="2602" spans="1:76" x14ac:dyDescent="0.2">
      <c r="A2602" s="1" t="s">
        <v>20</v>
      </c>
      <c r="B2602" s="1" t="s">
        <v>363</v>
      </c>
      <c r="C2602" s="1" t="s">
        <v>364</v>
      </c>
      <c r="D2602" s="1" t="s">
        <v>139</v>
      </c>
      <c r="E2602" s="1" t="s">
        <v>2</v>
      </c>
      <c r="F2602" s="1" t="s">
        <v>508</v>
      </c>
      <c r="G2602" s="1" t="s">
        <v>107</v>
      </c>
      <c r="H2602" s="8"/>
      <c r="I2602" s="8">
        <v>2015</v>
      </c>
      <c r="J2602" s="1" t="s">
        <v>124</v>
      </c>
      <c r="K2602" s="8">
        <v>5</v>
      </c>
      <c r="L2602" s="10">
        <f>K2602/ VLOOKUP(A2602,Indicators!$B$1:$V$7,21,FALSE)</f>
        <v>2.1873222800647445E-2</v>
      </c>
      <c r="M2602" s="1" t="s">
        <v>190</v>
      </c>
      <c r="N2602" s="1" t="s">
        <v>71</v>
      </c>
      <c r="O2602" s="11"/>
      <c r="P2602" s="8" t="str">
        <f>IF(H2602="Y", K2602/VLOOKUP(A2602,Indicators!$B$1:$S$7,18,FALSE),"")</f>
        <v/>
      </c>
      <c r="Q2602" s="8" t="str">
        <f t="shared" si="0"/>
        <v/>
      </c>
      <c r="R2602" s="1" t="s">
        <v>103</v>
      </c>
      <c r="S2602" s="1" t="s">
        <v>54</v>
      </c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</row>
    <row r="2603" spans="1:76" x14ac:dyDescent="0.2">
      <c r="A2603" s="1" t="s">
        <v>20</v>
      </c>
      <c r="B2603" s="1" t="s">
        <v>363</v>
      </c>
      <c r="C2603" s="1" t="s">
        <v>366</v>
      </c>
      <c r="D2603" s="1" t="s">
        <v>122</v>
      </c>
      <c r="E2603" s="1" t="s">
        <v>2</v>
      </c>
      <c r="F2603" s="1" t="s">
        <v>508</v>
      </c>
      <c r="G2603" s="1" t="s">
        <v>107</v>
      </c>
      <c r="H2603" s="8"/>
      <c r="I2603" s="8">
        <v>2015</v>
      </c>
      <c r="J2603" s="1" t="s">
        <v>124</v>
      </c>
      <c r="K2603" s="8">
        <v>170</v>
      </c>
      <c r="L2603" s="10">
        <f>K2603/ VLOOKUP(A2603,Indicators!$B$1:$V$7,21,FALSE)</f>
        <v>0.74368957522201318</v>
      </c>
      <c r="M2603" s="1" t="s">
        <v>170</v>
      </c>
      <c r="N2603" s="1" t="s">
        <v>71</v>
      </c>
      <c r="O2603" s="11"/>
      <c r="P2603" s="8" t="str">
        <f>IF(H2603="Y", K2603/VLOOKUP(A2603,Indicators!$B$1:$S$7,18,FALSE),"")</f>
        <v/>
      </c>
      <c r="Q2603" s="8" t="str">
        <f t="shared" si="0"/>
        <v/>
      </c>
      <c r="R2603" s="1" t="s">
        <v>103</v>
      </c>
      <c r="S2603" s="1" t="s">
        <v>54</v>
      </c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</row>
    <row r="2604" spans="1:76" x14ac:dyDescent="0.2">
      <c r="A2604" s="1" t="s">
        <v>20</v>
      </c>
      <c r="B2604" s="1" t="s">
        <v>363</v>
      </c>
      <c r="C2604" s="1" t="s">
        <v>364</v>
      </c>
      <c r="D2604" s="1" t="s">
        <v>139</v>
      </c>
      <c r="E2604" s="1" t="s">
        <v>2</v>
      </c>
      <c r="F2604" s="1" t="s">
        <v>508</v>
      </c>
      <c r="G2604" s="1" t="s">
        <v>107</v>
      </c>
      <c r="H2604" s="8"/>
      <c r="I2604" s="8">
        <v>2015</v>
      </c>
      <c r="J2604" s="1" t="s">
        <v>124</v>
      </c>
      <c r="K2604" s="8">
        <v>253</v>
      </c>
      <c r="L2604" s="10">
        <f>K2604/ VLOOKUP(A2604,Indicators!$B$1:$V$7,21,FALSE)</f>
        <v>1.1067850737127609</v>
      </c>
      <c r="M2604" s="1" t="s">
        <v>190</v>
      </c>
      <c r="N2604" s="1" t="s">
        <v>71</v>
      </c>
      <c r="O2604" s="11"/>
      <c r="P2604" s="8" t="str">
        <f>IF(H2604="Y", K2604/VLOOKUP(A2604,Indicators!$B$1:$S$7,18,FALSE),"")</f>
        <v/>
      </c>
      <c r="Q2604" s="8" t="str">
        <f t="shared" si="0"/>
        <v/>
      </c>
      <c r="R2604" s="1" t="s">
        <v>103</v>
      </c>
      <c r="S2604" s="1" t="s">
        <v>54</v>
      </c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</row>
    <row r="2605" spans="1:76" x14ac:dyDescent="0.2">
      <c r="A2605" s="1" t="s">
        <v>20</v>
      </c>
      <c r="B2605" s="1" t="s">
        <v>363</v>
      </c>
      <c r="C2605" s="1" t="s">
        <v>364</v>
      </c>
      <c r="D2605" s="1" t="s">
        <v>139</v>
      </c>
      <c r="E2605" s="1" t="s">
        <v>2</v>
      </c>
      <c r="F2605" s="1" t="s">
        <v>508</v>
      </c>
      <c r="G2605" s="1" t="s">
        <v>107</v>
      </c>
      <c r="H2605" s="8"/>
      <c r="I2605" s="8">
        <v>2015</v>
      </c>
      <c r="J2605" s="1" t="s">
        <v>124</v>
      </c>
      <c r="K2605" s="8">
        <v>542</v>
      </c>
      <c r="L2605" s="10">
        <f>K2605/ VLOOKUP(A2605,Indicators!$B$1:$V$7,21,FALSE)</f>
        <v>2.3710573515901832</v>
      </c>
      <c r="M2605" s="1" t="s">
        <v>190</v>
      </c>
      <c r="N2605" s="1" t="s">
        <v>71</v>
      </c>
      <c r="O2605" s="11"/>
      <c r="P2605" s="8" t="str">
        <f>IF(H2605="Y", K2605/VLOOKUP(A2605,Indicators!$B$1:$S$7,18,FALSE),"")</f>
        <v/>
      </c>
      <c r="Q2605" s="8" t="str">
        <f t="shared" si="0"/>
        <v/>
      </c>
      <c r="R2605" s="1" t="s">
        <v>103</v>
      </c>
      <c r="S2605" s="1" t="s">
        <v>54</v>
      </c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</row>
    <row r="2606" spans="1:76" x14ac:dyDescent="0.2">
      <c r="A2606" s="1" t="s">
        <v>20</v>
      </c>
      <c r="B2606" s="1" t="s">
        <v>363</v>
      </c>
      <c r="C2606" s="1" t="s">
        <v>365</v>
      </c>
      <c r="D2606" s="1" t="s">
        <v>122</v>
      </c>
      <c r="E2606" s="1" t="s">
        <v>2</v>
      </c>
      <c r="F2606" s="1" t="s">
        <v>508</v>
      </c>
      <c r="G2606" s="1" t="s">
        <v>107</v>
      </c>
      <c r="H2606" s="8"/>
      <c r="I2606" s="8">
        <v>2015</v>
      </c>
      <c r="J2606" s="1" t="s">
        <v>124</v>
      </c>
      <c r="K2606" s="8">
        <v>720</v>
      </c>
      <c r="L2606" s="10">
        <f>K2606/ VLOOKUP(A2606,Indicators!$B$1:$V$7,21,FALSE)</f>
        <v>3.1497440832932324</v>
      </c>
      <c r="M2606" s="1" t="s">
        <v>170</v>
      </c>
      <c r="N2606" s="1" t="s">
        <v>71</v>
      </c>
      <c r="O2606" s="11"/>
      <c r="P2606" s="8" t="str">
        <f>IF(H2606="Y", K2606/VLOOKUP(A2606,Indicators!$B$1:$S$7,18,FALSE),"")</f>
        <v/>
      </c>
      <c r="Q2606" s="8" t="str">
        <f t="shared" si="0"/>
        <v/>
      </c>
      <c r="R2606" s="1" t="s">
        <v>103</v>
      </c>
      <c r="S2606" s="1" t="s">
        <v>54</v>
      </c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</row>
    <row r="2607" spans="1:76" x14ac:dyDescent="0.2">
      <c r="A2607" s="1" t="s">
        <v>20</v>
      </c>
      <c r="B2607" s="1" t="s">
        <v>363</v>
      </c>
      <c r="C2607" s="1" t="s">
        <v>364</v>
      </c>
      <c r="D2607" s="1" t="s">
        <v>139</v>
      </c>
      <c r="E2607" s="1" t="s">
        <v>2</v>
      </c>
      <c r="F2607" s="1" t="s">
        <v>508</v>
      </c>
      <c r="G2607" s="1" t="s">
        <v>107</v>
      </c>
      <c r="H2607" s="8"/>
      <c r="I2607" s="8">
        <v>2015</v>
      </c>
      <c r="J2607" s="1" t="s">
        <v>124</v>
      </c>
      <c r="K2607" s="8">
        <v>801</v>
      </c>
      <c r="L2607" s="10">
        <f>K2607/ VLOOKUP(A2607,Indicators!$B$1:$V$7,21,FALSE)</f>
        <v>3.504090292663721</v>
      </c>
      <c r="M2607" s="1" t="s">
        <v>190</v>
      </c>
      <c r="N2607" s="1" t="s">
        <v>71</v>
      </c>
      <c r="O2607" s="11"/>
      <c r="P2607" s="8" t="str">
        <f>IF(H2607="Y", K2607/VLOOKUP(A2607,Indicators!$B$1:$S$7,18,FALSE),"")</f>
        <v/>
      </c>
      <c r="Q2607" s="8" t="str">
        <f t="shared" si="0"/>
        <v/>
      </c>
      <c r="R2607" s="1" t="s">
        <v>103</v>
      </c>
      <c r="S2607" s="1" t="s">
        <v>54</v>
      </c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</row>
    <row r="2608" spans="1:76" x14ac:dyDescent="0.2">
      <c r="A2608" s="1" t="s">
        <v>20</v>
      </c>
      <c r="B2608" s="1" t="s">
        <v>363</v>
      </c>
      <c r="C2608" s="1" t="s">
        <v>366</v>
      </c>
      <c r="D2608" s="1" t="s">
        <v>122</v>
      </c>
      <c r="E2608" s="1" t="s">
        <v>2</v>
      </c>
      <c r="F2608" s="1" t="s">
        <v>508</v>
      </c>
      <c r="G2608" s="1" t="s">
        <v>107</v>
      </c>
      <c r="H2608" s="8"/>
      <c r="I2608" s="8">
        <v>2015</v>
      </c>
      <c r="J2608" s="1" t="s">
        <v>124</v>
      </c>
      <c r="K2608" s="8">
        <v>920</v>
      </c>
      <c r="L2608" s="10">
        <f>K2608/ VLOOKUP(A2608,Indicators!$B$1:$V$7,21,FALSE)</f>
        <v>4.02467299531913</v>
      </c>
      <c r="M2608" s="1" t="s">
        <v>170</v>
      </c>
      <c r="N2608" s="1" t="s">
        <v>71</v>
      </c>
      <c r="O2608" s="11"/>
      <c r="P2608" s="8" t="str">
        <f>IF(H2608="Y", K2608/VLOOKUP(A2608,Indicators!$B$1:$S$7,18,FALSE),"")</f>
        <v/>
      </c>
      <c r="Q2608" s="8" t="str">
        <f t="shared" si="0"/>
        <v/>
      </c>
      <c r="R2608" s="1" t="s">
        <v>103</v>
      </c>
      <c r="S2608" s="1" t="s">
        <v>54</v>
      </c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</row>
    <row r="2609" spans="1:76" x14ac:dyDescent="0.2">
      <c r="A2609" s="1" t="s">
        <v>20</v>
      </c>
      <c r="B2609" s="1" t="s">
        <v>363</v>
      </c>
      <c r="C2609" s="1" t="s">
        <v>366</v>
      </c>
      <c r="D2609" s="1" t="s">
        <v>122</v>
      </c>
      <c r="E2609" s="1" t="s">
        <v>2</v>
      </c>
      <c r="F2609" s="1" t="s">
        <v>508</v>
      </c>
      <c r="G2609" s="1" t="s">
        <v>107</v>
      </c>
      <c r="H2609" s="8"/>
      <c r="I2609" s="8">
        <v>2015</v>
      </c>
      <c r="J2609" s="1" t="s">
        <v>124</v>
      </c>
      <c r="K2609" s="9">
        <v>1890</v>
      </c>
      <c r="L2609" s="10">
        <f>K2609/ VLOOKUP(A2609,Indicators!$B$1:$V$7,21,FALSE)</f>
        <v>8.2680782186447352</v>
      </c>
      <c r="M2609" s="1" t="s">
        <v>170</v>
      </c>
      <c r="N2609" s="1" t="s">
        <v>71</v>
      </c>
      <c r="O2609" s="11"/>
      <c r="P2609" s="8" t="str">
        <f>IF(H2609="Y", K2609/VLOOKUP(A2609,Indicators!$B$1:$S$7,18,FALSE),"")</f>
        <v/>
      </c>
      <c r="Q2609" s="8" t="str">
        <f t="shared" si="0"/>
        <v/>
      </c>
      <c r="R2609" s="1" t="s">
        <v>103</v>
      </c>
      <c r="S2609" s="1" t="s">
        <v>54</v>
      </c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</row>
    <row r="2610" spans="1:76" x14ac:dyDescent="0.2">
      <c r="A2610" s="1" t="s">
        <v>20</v>
      </c>
      <c r="B2610" s="1" t="s">
        <v>363</v>
      </c>
      <c r="C2610" s="1" t="s">
        <v>365</v>
      </c>
      <c r="D2610" s="1" t="s">
        <v>122</v>
      </c>
      <c r="E2610" s="1" t="s">
        <v>2</v>
      </c>
      <c r="F2610" s="1" t="s">
        <v>508</v>
      </c>
      <c r="G2610" s="1" t="s">
        <v>107</v>
      </c>
      <c r="H2610" s="8"/>
      <c r="I2610" s="8">
        <v>2015</v>
      </c>
      <c r="J2610" s="1" t="s">
        <v>124</v>
      </c>
      <c r="K2610" s="9">
        <v>2690</v>
      </c>
      <c r="L2610" s="10">
        <f>K2610/ VLOOKUP(A2610,Indicators!$B$1:$V$7,21,FALSE)</f>
        <v>11.767793866748326</v>
      </c>
      <c r="M2610" s="1" t="s">
        <v>170</v>
      </c>
      <c r="N2610" s="1" t="s">
        <v>71</v>
      </c>
      <c r="O2610" s="11"/>
      <c r="P2610" s="8" t="str">
        <f>IF(H2610="Y", K2610/VLOOKUP(A2610,Indicators!$B$1:$S$7,18,FALSE),"")</f>
        <v/>
      </c>
      <c r="Q2610" s="8" t="str">
        <f t="shared" si="0"/>
        <v/>
      </c>
      <c r="R2610" s="1" t="s">
        <v>103</v>
      </c>
      <c r="S2610" s="1" t="s">
        <v>54</v>
      </c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</row>
    <row r="2611" spans="1:76" x14ac:dyDescent="0.2">
      <c r="A2611" s="1" t="s">
        <v>20</v>
      </c>
      <c r="B2611" s="1" t="s">
        <v>363</v>
      </c>
      <c r="C2611" s="1" t="s">
        <v>364</v>
      </c>
      <c r="D2611" s="1" t="s">
        <v>139</v>
      </c>
      <c r="E2611" s="1" t="s">
        <v>2</v>
      </c>
      <c r="F2611" s="1" t="s">
        <v>508</v>
      </c>
      <c r="G2611" s="1" t="s">
        <v>107</v>
      </c>
      <c r="H2611" s="8"/>
      <c r="I2611" s="8">
        <v>2015</v>
      </c>
      <c r="J2611" s="1" t="s">
        <v>124</v>
      </c>
      <c r="K2611" s="9">
        <v>3644.06</v>
      </c>
      <c r="L2611" s="10">
        <f>K2611/ VLOOKUP(A2611,Indicators!$B$1:$V$7,21,FALSE)</f>
        <v>15.941467255785467</v>
      </c>
      <c r="M2611" s="1" t="s">
        <v>190</v>
      </c>
      <c r="N2611" s="1" t="s">
        <v>71</v>
      </c>
      <c r="O2611" s="11"/>
      <c r="P2611" s="8" t="str">
        <f>IF(H2611="Y", K2611/VLOOKUP(A2611,Indicators!$B$1:$S$7,18,FALSE),"")</f>
        <v/>
      </c>
      <c r="Q2611" s="8" t="str">
        <f t="shared" si="0"/>
        <v/>
      </c>
      <c r="R2611" s="1" t="s">
        <v>103</v>
      </c>
      <c r="S2611" s="1" t="s">
        <v>54</v>
      </c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</row>
    <row r="2612" spans="1:76" x14ac:dyDescent="0.2">
      <c r="A2612" s="1" t="s">
        <v>20</v>
      </c>
      <c r="B2612" s="1" t="s">
        <v>363</v>
      </c>
      <c r="C2612" s="1" t="s">
        <v>364</v>
      </c>
      <c r="D2612" s="1" t="s">
        <v>139</v>
      </c>
      <c r="E2612" s="1" t="s">
        <v>2</v>
      </c>
      <c r="F2612" s="1" t="s">
        <v>508</v>
      </c>
      <c r="G2612" s="1" t="s">
        <v>107</v>
      </c>
      <c r="H2612" s="8"/>
      <c r="I2612" s="8">
        <v>2015</v>
      </c>
      <c r="J2612" s="1" t="s">
        <v>124</v>
      </c>
      <c r="K2612" s="9">
        <v>5610</v>
      </c>
      <c r="L2612" s="10">
        <f>K2612/ VLOOKUP(A2612,Indicators!$B$1:$V$7,21,FALSE)</f>
        <v>24.541755982326436</v>
      </c>
      <c r="M2612" s="1" t="s">
        <v>190</v>
      </c>
      <c r="N2612" s="1" t="s">
        <v>71</v>
      </c>
      <c r="O2612" s="11"/>
      <c r="P2612" s="8" t="str">
        <f>IF(H2612="Y", K2612/VLOOKUP(A2612,Indicators!$B$1:$S$7,18,FALSE),"")</f>
        <v/>
      </c>
      <c r="Q2612" s="8" t="str">
        <f t="shared" si="0"/>
        <v/>
      </c>
      <c r="R2612" s="1" t="s">
        <v>103</v>
      </c>
      <c r="S2612" s="1" t="s">
        <v>54</v>
      </c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</row>
    <row r="2613" spans="1:76" x14ac:dyDescent="0.2">
      <c r="A2613" s="1" t="s">
        <v>20</v>
      </c>
      <c r="B2613" s="1" t="s">
        <v>363</v>
      </c>
      <c r="C2613" s="1" t="s">
        <v>366</v>
      </c>
      <c r="D2613" s="1" t="s">
        <v>122</v>
      </c>
      <c r="E2613" s="1" t="s">
        <v>2</v>
      </c>
      <c r="F2613" s="1" t="s">
        <v>508</v>
      </c>
      <c r="G2613" s="1" t="s">
        <v>107</v>
      </c>
      <c r="H2613" s="8"/>
      <c r="I2613" s="8">
        <v>2015</v>
      </c>
      <c r="J2613" s="1" t="s">
        <v>124</v>
      </c>
      <c r="K2613" s="9">
        <v>14460</v>
      </c>
      <c r="L2613" s="10">
        <f>K2613/ VLOOKUP(A2613,Indicators!$B$1:$V$7,21,FALSE)</f>
        <v>63.25736033947242</v>
      </c>
      <c r="M2613" s="1" t="s">
        <v>170</v>
      </c>
      <c r="N2613" s="1" t="s">
        <v>71</v>
      </c>
      <c r="O2613" s="11"/>
      <c r="P2613" s="8" t="str">
        <f>IF(H2613="Y", K2613/VLOOKUP(A2613,Indicators!$B$1:$S$7,18,FALSE),"")</f>
        <v/>
      </c>
      <c r="Q2613" s="8" t="str">
        <f t="shared" si="0"/>
        <v/>
      </c>
      <c r="R2613" s="1" t="s">
        <v>103</v>
      </c>
      <c r="S2613" s="1" t="s">
        <v>54</v>
      </c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</row>
    <row r="2614" spans="1:76" x14ac:dyDescent="0.2">
      <c r="A2614" s="1" t="s">
        <v>20</v>
      </c>
      <c r="B2614" s="1" t="s">
        <v>363</v>
      </c>
      <c r="C2614" s="1" t="s">
        <v>365</v>
      </c>
      <c r="D2614" s="1" t="s">
        <v>122</v>
      </c>
      <c r="E2614" s="1" t="s">
        <v>2</v>
      </c>
      <c r="F2614" s="1" t="s">
        <v>508</v>
      </c>
      <c r="G2614" s="1" t="s">
        <v>107</v>
      </c>
      <c r="H2614" s="8"/>
      <c r="I2614" s="8">
        <v>2015</v>
      </c>
      <c r="J2614" s="1" t="s">
        <v>124</v>
      </c>
      <c r="K2614" s="9">
        <v>15260</v>
      </c>
      <c r="L2614" s="10">
        <f>K2614/ VLOOKUP(A2614,Indicators!$B$1:$V$7,21,FALSE)</f>
        <v>66.757075987576002</v>
      </c>
      <c r="M2614" s="1" t="s">
        <v>170</v>
      </c>
      <c r="N2614" s="1" t="s">
        <v>71</v>
      </c>
      <c r="O2614" s="11"/>
      <c r="P2614" s="8" t="str">
        <f>IF(H2614="Y", K2614/VLOOKUP(A2614,Indicators!$B$1:$S$7,18,FALSE),"")</f>
        <v/>
      </c>
      <c r="Q2614" s="8" t="str">
        <f t="shared" si="0"/>
        <v/>
      </c>
      <c r="R2614" s="1" t="s">
        <v>103</v>
      </c>
      <c r="S2614" s="1" t="s">
        <v>54</v>
      </c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</row>
    <row r="2615" spans="1:76" x14ac:dyDescent="0.2">
      <c r="A2615" s="1" t="s">
        <v>20</v>
      </c>
      <c r="B2615" s="1" t="s">
        <v>363</v>
      </c>
      <c r="C2615" s="1" t="s">
        <v>366</v>
      </c>
      <c r="D2615" s="1" t="s">
        <v>122</v>
      </c>
      <c r="E2615" s="1" t="s">
        <v>2</v>
      </c>
      <c r="F2615" s="1" t="s">
        <v>508</v>
      </c>
      <c r="G2615" s="1" t="s">
        <v>107</v>
      </c>
      <c r="H2615" s="8"/>
      <c r="I2615" s="8">
        <v>2015</v>
      </c>
      <c r="J2615" s="1" t="s">
        <v>124</v>
      </c>
      <c r="K2615" s="9">
        <v>15620</v>
      </c>
      <c r="L2615" s="10">
        <f>K2615/ VLOOKUP(A2615,Indicators!$B$1:$V$7,21,FALSE)</f>
        <v>68.33194802922263</v>
      </c>
      <c r="M2615" s="1" t="s">
        <v>170</v>
      </c>
      <c r="N2615" s="1" t="s">
        <v>71</v>
      </c>
      <c r="O2615" s="11"/>
      <c r="P2615" s="8" t="str">
        <f>IF(H2615="Y", K2615/VLOOKUP(A2615,Indicators!$B$1:$S$7,18,FALSE),"")</f>
        <v/>
      </c>
      <c r="Q2615" s="8" t="str">
        <f t="shared" si="0"/>
        <v/>
      </c>
      <c r="R2615" s="1" t="s">
        <v>103</v>
      </c>
      <c r="S2615" s="1" t="s">
        <v>54</v>
      </c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</row>
    <row r="2616" spans="1:76" x14ac:dyDescent="0.2">
      <c r="A2616" s="1" t="s">
        <v>20</v>
      </c>
      <c r="B2616" s="1" t="s">
        <v>363</v>
      </c>
      <c r="C2616" s="1" t="s">
        <v>366</v>
      </c>
      <c r="D2616" s="1" t="s">
        <v>122</v>
      </c>
      <c r="E2616" s="1" t="s">
        <v>2</v>
      </c>
      <c r="F2616" s="1" t="s">
        <v>508</v>
      </c>
      <c r="G2616" s="1" t="s">
        <v>107</v>
      </c>
      <c r="H2616" s="8"/>
      <c r="I2616" s="8">
        <v>2015</v>
      </c>
      <c r="J2616" s="1" t="s">
        <v>124</v>
      </c>
      <c r="K2616" s="9">
        <v>33600</v>
      </c>
      <c r="L2616" s="10">
        <f>K2616/ VLOOKUP(A2616,Indicators!$B$1:$V$7,21,FALSE)</f>
        <v>146.98805722035084</v>
      </c>
      <c r="M2616" s="1" t="s">
        <v>170</v>
      </c>
      <c r="N2616" s="1" t="s">
        <v>71</v>
      </c>
      <c r="O2616" s="11"/>
      <c r="P2616" s="8" t="str">
        <f>IF(H2616="Y", K2616/VLOOKUP(A2616,Indicators!$B$1:$S$7,18,FALSE),"")</f>
        <v/>
      </c>
      <c r="Q2616" s="8" t="str">
        <f t="shared" si="0"/>
        <v/>
      </c>
      <c r="R2616" s="1" t="s">
        <v>103</v>
      </c>
      <c r="S2616" s="1" t="s">
        <v>54</v>
      </c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</row>
    <row r="2617" spans="1:76" x14ac:dyDescent="0.2">
      <c r="A2617" s="1" t="s">
        <v>20</v>
      </c>
      <c r="B2617" s="1" t="s">
        <v>363</v>
      </c>
      <c r="C2617" s="1" t="s">
        <v>365</v>
      </c>
      <c r="D2617" s="1" t="s">
        <v>122</v>
      </c>
      <c r="E2617" s="1" t="s">
        <v>2</v>
      </c>
      <c r="F2617" s="1" t="s">
        <v>508</v>
      </c>
      <c r="G2617" s="1" t="s">
        <v>107</v>
      </c>
      <c r="H2617" s="8"/>
      <c r="I2617" s="8">
        <v>2015</v>
      </c>
      <c r="J2617" s="1" t="s">
        <v>124</v>
      </c>
      <c r="K2617" s="9">
        <v>62560</v>
      </c>
      <c r="L2617" s="10">
        <f>K2617/ VLOOKUP(A2617,Indicators!$B$1:$V$7,21,FALSE)</f>
        <v>273.67776368170087</v>
      </c>
      <c r="M2617" s="1" t="s">
        <v>170</v>
      </c>
      <c r="N2617" s="1" t="s">
        <v>71</v>
      </c>
      <c r="O2617" s="11"/>
      <c r="P2617" s="8" t="str">
        <f>IF(H2617="Y", K2617/VLOOKUP(A2617,Indicators!$B$1:$S$7,18,FALSE),"")</f>
        <v/>
      </c>
      <c r="Q2617" s="8" t="str">
        <f t="shared" si="0"/>
        <v/>
      </c>
      <c r="R2617" s="1" t="s">
        <v>103</v>
      </c>
      <c r="S2617" s="1" t="s">
        <v>54</v>
      </c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</row>
    <row r="2618" spans="1:76" x14ac:dyDescent="0.2">
      <c r="A2618" s="1" t="s">
        <v>20</v>
      </c>
      <c r="B2618" s="1" t="s">
        <v>363</v>
      </c>
      <c r="C2618" s="1" t="s">
        <v>365</v>
      </c>
      <c r="D2618" s="1" t="s">
        <v>122</v>
      </c>
      <c r="E2618" s="1" t="s">
        <v>2</v>
      </c>
      <c r="F2618" s="1" t="s">
        <v>508</v>
      </c>
      <c r="G2618" s="1" t="s">
        <v>107</v>
      </c>
      <c r="H2618" s="8"/>
      <c r="I2618" s="8">
        <v>2015</v>
      </c>
      <c r="J2618" s="1" t="s">
        <v>124</v>
      </c>
      <c r="K2618" s="9">
        <v>107780</v>
      </c>
      <c r="L2618" s="10">
        <f>K2618/ VLOOKUP(A2618,Indicators!$B$1:$V$7,21,FALSE)</f>
        <v>471.49919069075639</v>
      </c>
      <c r="M2618" s="1" t="s">
        <v>170</v>
      </c>
      <c r="N2618" s="1" t="s">
        <v>71</v>
      </c>
      <c r="O2618" s="11"/>
      <c r="P2618" s="8" t="str">
        <f>IF(H2618="Y", K2618/VLOOKUP(A2618,Indicators!$B$1:$S$7,18,FALSE),"")</f>
        <v/>
      </c>
      <c r="Q2618" s="8" t="str">
        <f t="shared" si="0"/>
        <v/>
      </c>
      <c r="R2618" s="1" t="s">
        <v>103</v>
      </c>
      <c r="S2618" s="1" t="s">
        <v>54</v>
      </c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</row>
    <row r="2619" spans="1:76" x14ac:dyDescent="0.2">
      <c r="A2619" s="1" t="s">
        <v>20</v>
      </c>
      <c r="B2619" s="1" t="s">
        <v>363</v>
      </c>
      <c r="C2619" s="1" t="s">
        <v>365</v>
      </c>
      <c r="D2619" s="1" t="s">
        <v>122</v>
      </c>
      <c r="E2619" s="1" t="s">
        <v>2</v>
      </c>
      <c r="F2619" s="1" t="s">
        <v>508</v>
      </c>
      <c r="G2619" s="1" t="s">
        <v>107</v>
      </c>
      <c r="H2619" s="8"/>
      <c r="I2619" s="8">
        <v>2015</v>
      </c>
      <c r="J2619" s="1" t="s">
        <v>124</v>
      </c>
      <c r="K2619" s="9">
        <v>231840</v>
      </c>
      <c r="L2619" s="10">
        <f>K2619/ VLOOKUP(A2619,Indicators!$B$1:$V$7,21,FALSE)</f>
        <v>1014.2175948204208</v>
      </c>
      <c r="M2619" s="1" t="s">
        <v>170</v>
      </c>
      <c r="N2619" s="1" t="s">
        <v>71</v>
      </c>
      <c r="O2619" s="11"/>
      <c r="P2619" s="8" t="str">
        <f>IF(H2619="Y", K2619/VLOOKUP(A2619,Indicators!$B$1:$S$7,18,FALSE),"")</f>
        <v/>
      </c>
      <c r="Q2619" s="8" t="str">
        <f t="shared" si="0"/>
        <v/>
      </c>
      <c r="R2619" s="1" t="s">
        <v>103</v>
      </c>
      <c r="S2619" s="1" t="s">
        <v>54</v>
      </c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</row>
    <row r="2620" spans="1:76" x14ac:dyDescent="0.2">
      <c r="A2620" s="1" t="s">
        <v>20</v>
      </c>
      <c r="B2620" s="1" t="s">
        <v>396</v>
      </c>
      <c r="C2620" s="1" t="s">
        <v>397</v>
      </c>
      <c r="D2620" s="1" t="s">
        <v>122</v>
      </c>
      <c r="E2620" s="1" t="s">
        <v>2</v>
      </c>
      <c r="F2620" s="1" t="s">
        <v>508</v>
      </c>
      <c r="G2620" s="1" t="s">
        <v>107</v>
      </c>
      <c r="H2620" s="8"/>
      <c r="I2620" s="8">
        <v>2015</v>
      </c>
      <c r="J2620" s="1" t="s">
        <v>124</v>
      </c>
      <c r="K2620" s="8">
        <v>60</v>
      </c>
      <c r="L2620" s="10">
        <f>K2620/ VLOOKUP(A2620,Indicators!$B$1:$V$7,21,FALSE)</f>
        <v>0.26247867360776939</v>
      </c>
      <c r="M2620" s="1" t="s">
        <v>398</v>
      </c>
      <c r="N2620" s="1" t="s">
        <v>71</v>
      </c>
      <c r="O2620" s="8">
        <v>2</v>
      </c>
      <c r="P2620" s="8" t="str">
        <f>IF(H2620="Y", K2620/VLOOKUP(A2620,Indicators!$B$1:$S$7,18,FALSE),"")</f>
        <v/>
      </c>
      <c r="Q2620" s="8" t="e">
        <f t="shared" si="0"/>
        <v>#VALUE!</v>
      </c>
      <c r="R2620" s="1" t="s">
        <v>103</v>
      </c>
      <c r="S2620" s="1" t="s">
        <v>49</v>
      </c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</row>
    <row r="2621" spans="1:76" x14ac:dyDescent="0.2">
      <c r="A2621" s="1" t="s">
        <v>20</v>
      </c>
      <c r="B2621" s="1" t="s">
        <v>396</v>
      </c>
      <c r="C2621" s="1" t="s">
        <v>402</v>
      </c>
      <c r="D2621" s="1" t="s">
        <v>122</v>
      </c>
      <c r="E2621" s="1" t="s">
        <v>2</v>
      </c>
      <c r="F2621" s="1" t="s">
        <v>508</v>
      </c>
      <c r="G2621" s="1" t="s">
        <v>107</v>
      </c>
      <c r="H2621" s="8"/>
      <c r="I2621" s="8">
        <v>2015</v>
      </c>
      <c r="J2621" s="1" t="s">
        <v>124</v>
      </c>
      <c r="K2621" s="8">
        <v>220</v>
      </c>
      <c r="L2621" s="10">
        <f>K2621/ VLOOKUP(A2621,Indicators!$B$1:$V$7,21,FALSE)</f>
        <v>0.96242180322848769</v>
      </c>
      <c r="M2621" s="1" t="s">
        <v>170</v>
      </c>
      <c r="N2621" s="1" t="s">
        <v>71</v>
      </c>
      <c r="O2621" s="11"/>
      <c r="P2621" s="8" t="str">
        <f>IF(H2621="Y", K2621/VLOOKUP(A2621,Indicators!$B$1:$S$7,18,FALSE),"")</f>
        <v/>
      </c>
      <c r="Q2621" s="8" t="str">
        <f t="shared" si="0"/>
        <v/>
      </c>
      <c r="R2621" s="1" t="s">
        <v>103</v>
      </c>
      <c r="S2621" s="1" t="s">
        <v>49</v>
      </c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</row>
    <row r="2622" spans="1:76" x14ac:dyDescent="0.2">
      <c r="A2622" s="1" t="s">
        <v>20</v>
      </c>
      <c r="B2622" s="1" t="s">
        <v>396</v>
      </c>
      <c r="C2622" s="1" t="s">
        <v>397</v>
      </c>
      <c r="D2622" s="1" t="s">
        <v>122</v>
      </c>
      <c r="E2622" s="1" t="s">
        <v>2</v>
      </c>
      <c r="F2622" s="1" t="s">
        <v>508</v>
      </c>
      <c r="G2622" s="1" t="s">
        <v>107</v>
      </c>
      <c r="H2622" s="8"/>
      <c r="I2622" s="8">
        <v>2015</v>
      </c>
      <c r="J2622" s="1" t="s">
        <v>124</v>
      </c>
      <c r="K2622" s="8">
        <v>340</v>
      </c>
      <c r="L2622" s="10">
        <f>K2622/ VLOOKUP(A2622,Indicators!$B$1:$V$7,21,FALSE)</f>
        <v>1.4873791504440264</v>
      </c>
      <c r="M2622" s="1" t="s">
        <v>398</v>
      </c>
      <c r="N2622" s="1" t="s">
        <v>71</v>
      </c>
      <c r="O2622" s="11"/>
      <c r="P2622" s="8" t="str">
        <f>IF(H2622="Y", K2622/VLOOKUP(A2622,Indicators!$B$1:$S$7,18,FALSE),"")</f>
        <v/>
      </c>
      <c r="Q2622" s="8" t="str">
        <f t="shared" si="0"/>
        <v/>
      </c>
      <c r="R2622" s="1" t="s">
        <v>103</v>
      </c>
      <c r="S2622" s="1" t="s">
        <v>49</v>
      </c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</row>
    <row r="2623" spans="1:76" x14ac:dyDescent="0.2">
      <c r="A2623" s="1" t="s">
        <v>20</v>
      </c>
      <c r="B2623" s="1" t="s">
        <v>396</v>
      </c>
      <c r="C2623" s="1" t="s">
        <v>401</v>
      </c>
      <c r="D2623" s="1" t="s">
        <v>122</v>
      </c>
      <c r="E2623" s="1" t="s">
        <v>2</v>
      </c>
      <c r="F2623" s="1" t="s">
        <v>508</v>
      </c>
      <c r="G2623" s="1" t="s">
        <v>107</v>
      </c>
      <c r="H2623" s="8"/>
      <c r="I2623" s="8">
        <v>2015</v>
      </c>
      <c r="J2623" s="1" t="s">
        <v>124</v>
      </c>
      <c r="K2623" s="8">
        <v>500</v>
      </c>
      <c r="L2623" s="10">
        <f>K2623/ VLOOKUP(A2623,Indicators!$B$1:$V$7,21,FALSE)</f>
        <v>2.1873222800647447</v>
      </c>
      <c r="M2623" s="1" t="s">
        <v>170</v>
      </c>
      <c r="N2623" s="1" t="s">
        <v>71</v>
      </c>
      <c r="O2623" s="11"/>
      <c r="P2623" s="8" t="str">
        <f>IF(H2623="Y", K2623/VLOOKUP(A2623,Indicators!$B$1:$S$7,18,FALSE),"")</f>
        <v/>
      </c>
      <c r="Q2623" s="8" t="str">
        <f t="shared" si="0"/>
        <v/>
      </c>
      <c r="R2623" s="1" t="s">
        <v>103</v>
      </c>
      <c r="S2623" s="1" t="s">
        <v>49</v>
      </c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</row>
    <row r="2624" spans="1:76" x14ac:dyDescent="0.2">
      <c r="A2624" s="1" t="s">
        <v>20</v>
      </c>
      <c r="B2624" s="1" t="s">
        <v>396</v>
      </c>
      <c r="C2624" s="1" t="s">
        <v>404</v>
      </c>
      <c r="D2624" s="1" t="s">
        <v>122</v>
      </c>
      <c r="E2624" s="1" t="s">
        <v>2</v>
      </c>
      <c r="F2624" s="1" t="s">
        <v>508</v>
      </c>
      <c r="G2624" s="1" t="s">
        <v>107</v>
      </c>
      <c r="H2624" s="8"/>
      <c r="I2624" s="8">
        <v>2015</v>
      </c>
      <c r="J2624" s="1" t="s">
        <v>124</v>
      </c>
      <c r="K2624" s="8">
        <v>610</v>
      </c>
      <c r="L2624" s="10">
        <f>K2624/ VLOOKUP(A2624,Indicators!$B$1:$V$7,21,FALSE)</f>
        <v>2.6685331816789883</v>
      </c>
      <c r="M2624" s="1" t="s">
        <v>170</v>
      </c>
      <c r="N2624" s="1" t="s">
        <v>71</v>
      </c>
      <c r="O2624" s="11"/>
      <c r="P2624" s="8" t="str">
        <f>IF(H2624="Y", K2624/VLOOKUP(A2624,Indicators!$B$1:$S$7,18,FALSE),"")</f>
        <v/>
      </c>
      <c r="Q2624" s="8" t="str">
        <f t="shared" si="0"/>
        <v/>
      </c>
      <c r="R2624" s="1" t="s">
        <v>103</v>
      </c>
      <c r="S2624" s="1" t="s">
        <v>49</v>
      </c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</row>
    <row r="2625" spans="1:76" x14ac:dyDescent="0.2">
      <c r="A2625" s="1" t="s">
        <v>20</v>
      </c>
      <c r="B2625" s="1" t="s">
        <v>396</v>
      </c>
      <c r="C2625" s="1" t="s">
        <v>402</v>
      </c>
      <c r="D2625" s="1" t="s">
        <v>122</v>
      </c>
      <c r="E2625" s="1" t="s">
        <v>2</v>
      </c>
      <c r="F2625" s="1" t="s">
        <v>508</v>
      </c>
      <c r="G2625" s="1" t="s">
        <v>107</v>
      </c>
      <c r="H2625" s="8"/>
      <c r="I2625" s="8">
        <v>2015</v>
      </c>
      <c r="J2625" s="1" t="s">
        <v>124</v>
      </c>
      <c r="K2625" s="8">
        <v>650</v>
      </c>
      <c r="L2625" s="10">
        <f>K2625/ VLOOKUP(A2625,Indicators!$B$1:$V$7,21,FALSE)</f>
        <v>2.843518964084168</v>
      </c>
      <c r="M2625" s="1" t="s">
        <v>170</v>
      </c>
      <c r="N2625" s="1" t="s">
        <v>71</v>
      </c>
      <c r="O2625" s="11"/>
      <c r="P2625" s="8" t="str">
        <f>IF(H2625="Y", K2625/VLOOKUP(A2625,Indicators!$B$1:$S$7,18,FALSE),"")</f>
        <v/>
      </c>
      <c r="Q2625" s="8" t="str">
        <f t="shared" si="0"/>
        <v/>
      </c>
      <c r="R2625" s="1" t="s">
        <v>103</v>
      </c>
      <c r="S2625" s="1" t="s">
        <v>49</v>
      </c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</row>
    <row r="2626" spans="1:76" x14ac:dyDescent="0.2">
      <c r="A2626" s="1" t="s">
        <v>20</v>
      </c>
      <c r="B2626" s="1" t="s">
        <v>396</v>
      </c>
      <c r="C2626" s="1" t="s">
        <v>400</v>
      </c>
      <c r="D2626" s="1" t="s">
        <v>122</v>
      </c>
      <c r="E2626" s="1" t="s">
        <v>2</v>
      </c>
      <c r="F2626" s="1" t="s">
        <v>508</v>
      </c>
      <c r="G2626" s="1" t="s">
        <v>107</v>
      </c>
      <c r="H2626" s="8"/>
      <c r="I2626" s="8">
        <v>2015</v>
      </c>
      <c r="J2626" s="1" t="s">
        <v>124</v>
      </c>
      <c r="K2626" s="8">
        <v>660</v>
      </c>
      <c r="L2626" s="10">
        <f>K2626/ VLOOKUP(A2626,Indicators!$B$1:$V$7,21,FALSE)</f>
        <v>2.8872654096854631</v>
      </c>
      <c r="M2626" s="1" t="s">
        <v>170</v>
      </c>
      <c r="N2626" s="1" t="s">
        <v>71</v>
      </c>
      <c r="O2626" s="11"/>
      <c r="P2626" s="8" t="str">
        <f>IF(H2626="Y", K2626/VLOOKUP(A2626,Indicators!$B$1:$S$7,18,FALSE),"")</f>
        <v/>
      </c>
      <c r="Q2626" s="8" t="str">
        <f t="shared" si="0"/>
        <v/>
      </c>
      <c r="R2626" s="1" t="s">
        <v>103</v>
      </c>
      <c r="S2626" s="1" t="s">
        <v>49</v>
      </c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</row>
    <row r="2627" spans="1:76" x14ac:dyDescent="0.2">
      <c r="A2627" s="1" t="s">
        <v>20</v>
      </c>
      <c r="B2627" s="1" t="s">
        <v>396</v>
      </c>
      <c r="C2627" s="1" t="s">
        <v>403</v>
      </c>
      <c r="D2627" s="1" t="s">
        <v>122</v>
      </c>
      <c r="E2627" s="1" t="s">
        <v>2</v>
      </c>
      <c r="F2627" s="1" t="s">
        <v>508</v>
      </c>
      <c r="G2627" s="1" t="s">
        <v>107</v>
      </c>
      <c r="H2627" s="8"/>
      <c r="I2627" s="8">
        <v>2015</v>
      </c>
      <c r="J2627" s="1" t="s">
        <v>124</v>
      </c>
      <c r="K2627" s="9">
        <v>1210</v>
      </c>
      <c r="L2627" s="10">
        <f>K2627/ VLOOKUP(A2627,Indicators!$B$1:$V$7,21,FALSE)</f>
        <v>5.2933199177566825</v>
      </c>
      <c r="M2627" s="1" t="s">
        <v>170</v>
      </c>
      <c r="N2627" s="1" t="s">
        <v>71</v>
      </c>
      <c r="O2627" s="11"/>
      <c r="P2627" s="8" t="str">
        <f>IF(H2627="Y", K2627/VLOOKUP(A2627,Indicators!$B$1:$S$7,18,FALSE),"")</f>
        <v/>
      </c>
      <c r="Q2627" s="8" t="str">
        <f t="shared" si="0"/>
        <v/>
      </c>
      <c r="R2627" s="1" t="s">
        <v>103</v>
      </c>
      <c r="S2627" s="1" t="s">
        <v>49</v>
      </c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</row>
    <row r="2628" spans="1:76" x14ac:dyDescent="0.2">
      <c r="A2628" s="1" t="s">
        <v>20</v>
      </c>
      <c r="B2628" s="1" t="s">
        <v>396</v>
      </c>
      <c r="C2628" s="1" t="s">
        <v>399</v>
      </c>
      <c r="D2628" s="1" t="s">
        <v>122</v>
      </c>
      <c r="E2628" s="1" t="s">
        <v>2</v>
      </c>
      <c r="F2628" s="1" t="s">
        <v>508</v>
      </c>
      <c r="G2628" s="1" t="s">
        <v>107</v>
      </c>
      <c r="H2628" s="8"/>
      <c r="I2628" s="8">
        <v>2015</v>
      </c>
      <c r="J2628" s="1" t="s">
        <v>124</v>
      </c>
      <c r="K2628" s="9">
        <v>1210</v>
      </c>
      <c r="L2628" s="10">
        <f>K2628/ VLOOKUP(A2628,Indicators!$B$1:$V$7,21,FALSE)</f>
        <v>5.2933199177566825</v>
      </c>
      <c r="M2628" s="1" t="s">
        <v>170</v>
      </c>
      <c r="N2628" s="1" t="s">
        <v>71</v>
      </c>
      <c r="O2628" s="11"/>
      <c r="P2628" s="8" t="str">
        <f>IF(H2628="Y", K2628/VLOOKUP(A2628,Indicators!$B$1:$S$7,18,FALSE),"")</f>
        <v/>
      </c>
      <c r="Q2628" s="8" t="str">
        <f t="shared" si="0"/>
        <v/>
      </c>
      <c r="R2628" s="1" t="s">
        <v>103</v>
      </c>
      <c r="S2628" s="1" t="s">
        <v>49</v>
      </c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</row>
    <row r="2629" spans="1:76" x14ac:dyDescent="0.2">
      <c r="A2629" s="1" t="s">
        <v>20</v>
      </c>
      <c r="B2629" s="1" t="s">
        <v>396</v>
      </c>
      <c r="C2629" s="1" t="s">
        <v>397</v>
      </c>
      <c r="D2629" s="1" t="s">
        <v>122</v>
      </c>
      <c r="E2629" s="1" t="s">
        <v>2</v>
      </c>
      <c r="F2629" s="1" t="s">
        <v>508</v>
      </c>
      <c r="G2629" s="1" t="s">
        <v>107</v>
      </c>
      <c r="H2629" s="8"/>
      <c r="I2629" s="8">
        <v>2015</v>
      </c>
      <c r="J2629" s="1" t="s">
        <v>124</v>
      </c>
      <c r="K2629" s="9">
        <v>2590</v>
      </c>
      <c r="L2629" s="10">
        <f>K2629/ VLOOKUP(A2629,Indicators!$B$1:$V$7,21,FALSE)</f>
        <v>11.330329410735377</v>
      </c>
      <c r="M2629" s="1" t="s">
        <v>398</v>
      </c>
      <c r="N2629" s="1" t="s">
        <v>71</v>
      </c>
      <c r="O2629" s="11"/>
      <c r="P2629" s="8" t="str">
        <f>IF(H2629="Y", K2629/VLOOKUP(A2629,Indicators!$B$1:$S$7,18,FALSE),"")</f>
        <v/>
      </c>
      <c r="Q2629" s="8" t="str">
        <f t="shared" si="0"/>
        <v/>
      </c>
      <c r="R2629" s="1" t="s">
        <v>103</v>
      </c>
      <c r="S2629" s="1" t="s">
        <v>49</v>
      </c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</row>
    <row r="2630" spans="1:76" x14ac:dyDescent="0.2">
      <c r="A2630" s="1" t="s">
        <v>20</v>
      </c>
      <c r="B2630" s="1" t="s">
        <v>396</v>
      </c>
      <c r="C2630" s="1" t="s">
        <v>397</v>
      </c>
      <c r="D2630" s="1" t="s">
        <v>122</v>
      </c>
      <c r="E2630" s="1" t="s">
        <v>2</v>
      </c>
      <c r="F2630" s="1" t="s">
        <v>508</v>
      </c>
      <c r="G2630" s="1" t="s">
        <v>107</v>
      </c>
      <c r="H2630" s="8"/>
      <c r="I2630" s="8">
        <v>2015</v>
      </c>
      <c r="J2630" s="1" t="s">
        <v>124</v>
      </c>
      <c r="K2630" s="9">
        <v>2970</v>
      </c>
      <c r="L2630" s="10">
        <f>K2630/ VLOOKUP(A2630,Indicators!$B$1:$V$7,21,FALSE)</f>
        <v>12.992694343584583</v>
      </c>
      <c r="M2630" s="1" t="s">
        <v>398</v>
      </c>
      <c r="N2630" s="1" t="s">
        <v>71</v>
      </c>
      <c r="O2630" s="11"/>
      <c r="P2630" s="8" t="str">
        <f>IF(H2630="Y", K2630/VLOOKUP(A2630,Indicators!$B$1:$S$7,18,FALSE),"")</f>
        <v/>
      </c>
      <c r="Q2630" s="8" t="str">
        <f t="shared" si="0"/>
        <v/>
      </c>
      <c r="R2630" s="1" t="s">
        <v>103</v>
      </c>
      <c r="S2630" s="1" t="s">
        <v>49</v>
      </c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</row>
    <row r="2631" spans="1:76" x14ac:dyDescent="0.2">
      <c r="A2631" s="1" t="s">
        <v>20</v>
      </c>
      <c r="B2631" s="1" t="s">
        <v>396</v>
      </c>
      <c r="C2631" s="1" t="s">
        <v>404</v>
      </c>
      <c r="D2631" s="1" t="s">
        <v>122</v>
      </c>
      <c r="E2631" s="1" t="s">
        <v>2</v>
      </c>
      <c r="F2631" s="1" t="s">
        <v>508</v>
      </c>
      <c r="G2631" s="1" t="s">
        <v>107</v>
      </c>
      <c r="H2631" s="8"/>
      <c r="I2631" s="8">
        <v>2015</v>
      </c>
      <c r="J2631" s="1" t="s">
        <v>124</v>
      </c>
      <c r="K2631" s="9">
        <v>3000</v>
      </c>
      <c r="L2631" s="10">
        <f>K2631/ VLOOKUP(A2631,Indicators!$B$1:$V$7,21,FALSE)</f>
        <v>13.123933680388468</v>
      </c>
      <c r="M2631" s="1" t="s">
        <v>170</v>
      </c>
      <c r="N2631" s="1" t="s">
        <v>71</v>
      </c>
      <c r="O2631" s="11"/>
      <c r="P2631" s="8" t="str">
        <f>IF(H2631="Y", K2631/VLOOKUP(A2631,Indicators!$B$1:$S$7,18,FALSE),"")</f>
        <v/>
      </c>
      <c r="Q2631" s="8" t="str">
        <f t="shared" si="0"/>
        <v/>
      </c>
      <c r="R2631" s="1" t="s">
        <v>103</v>
      </c>
      <c r="S2631" s="1" t="s">
        <v>49</v>
      </c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</row>
    <row r="2632" spans="1:76" x14ac:dyDescent="0.2">
      <c r="A2632" s="1" t="s">
        <v>20</v>
      </c>
      <c r="B2632" s="1" t="s">
        <v>396</v>
      </c>
      <c r="C2632" s="1" t="s">
        <v>401</v>
      </c>
      <c r="D2632" s="1" t="s">
        <v>122</v>
      </c>
      <c r="E2632" s="1" t="s">
        <v>2</v>
      </c>
      <c r="F2632" s="1" t="s">
        <v>508</v>
      </c>
      <c r="G2632" s="1" t="s">
        <v>107</v>
      </c>
      <c r="H2632" s="8"/>
      <c r="I2632" s="8">
        <v>2015</v>
      </c>
      <c r="J2632" s="1" t="s">
        <v>124</v>
      </c>
      <c r="K2632" s="9">
        <v>3000</v>
      </c>
      <c r="L2632" s="10">
        <f>K2632/ VLOOKUP(A2632,Indicators!$B$1:$V$7,21,FALSE)</f>
        <v>13.123933680388468</v>
      </c>
      <c r="M2632" s="1" t="s">
        <v>170</v>
      </c>
      <c r="N2632" s="1" t="s">
        <v>71</v>
      </c>
      <c r="O2632" s="11"/>
      <c r="P2632" s="8" t="str">
        <f>IF(H2632="Y", K2632/VLOOKUP(A2632,Indicators!$B$1:$S$7,18,FALSE),"")</f>
        <v/>
      </c>
      <c r="Q2632" s="8" t="str">
        <f t="shared" si="0"/>
        <v/>
      </c>
      <c r="R2632" s="1" t="s">
        <v>103</v>
      </c>
      <c r="S2632" s="1" t="s">
        <v>49</v>
      </c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</row>
    <row r="2633" spans="1:76" x14ac:dyDescent="0.2">
      <c r="A2633" s="1" t="s">
        <v>20</v>
      </c>
      <c r="B2633" s="1" t="s">
        <v>396</v>
      </c>
      <c r="C2633" s="1" t="s">
        <v>402</v>
      </c>
      <c r="D2633" s="1" t="s">
        <v>122</v>
      </c>
      <c r="E2633" s="1" t="s">
        <v>2</v>
      </c>
      <c r="F2633" s="1" t="s">
        <v>508</v>
      </c>
      <c r="G2633" s="1" t="s">
        <v>107</v>
      </c>
      <c r="H2633" s="8"/>
      <c r="I2633" s="8">
        <v>2015</v>
      </c>
      <c r="J2633" s="1" t="s">
        <v>124</v>
      </c>
      <c r="K2633" s="9">
        <v>3560</v>
      </c>
      <c r="L2633" s="10">
        <f>K2633/ VLOOKUP(A2633,Indicators!$B$1:$V$7,21,FALSE)</f>
        <v>15.573734634060981</v>
      </c>
      <c r="M2633" s="1" t="s">
        <v>170</v>
      </c>
      <c r="N2633" s="1" t="s">
        <v>71</v>
      </c>
      <c r="O2633" s="11"/>
      <c r="P2633" s="8" t="str">
        <f>IF(H2633="Y", K2633/VLOOKUP(A2633,Indicators!$B$1:$S$7,18,FALSE),"")</f>
        <v/>
      </c>
      <c r="Q2633" s="8" t="str">
        <f t="shared" si="0"/>
        <v/>
      </c>
      <c r="R2633" s="1" t="s">
        <v>103</v>
      </c>
      <c r="S2633" s="1" t="s">
        <v>49</v>
      </c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</row>
    <row r="2634" spans="1:76" x14ac:dyDescent="0.2">
      <c r="A2634" s="1" t="s">
        <v>20</v>
      </c>
      <c r="B2634" s="1" t="s">
        <v>396</v>
      </c>
      <c r="C2634" s="1" t="s">
        <v>400</v>
      </c>
      <c r="D2634" s="1" t="s">
        <v>122</v>
      </c>
      <c r="E2634" s="1" t="s">
        <v>2</v>
      </c>
      <c r="F2634" s="1" t="s">
        <v>508</v>
      </c>
      <c r="G2634" s="1" t="s">
        <v>107</v>
      </c>
      <c r="H2634" s="8"/>
      <c r="I2634" s="8">
        <v>2015</v>
      </c>
      <c r="J2634" s="1" t="s">
        <v>124</v>
      </c>
      <c r="K2634" s="9">
        <v>4590</v>
      </c>
      <c r="L2634" s="10">
        <f>K2634/ VLOOKUP(A2634,Indicators!$B$1:$V$7,21,FALSE)</f>
        <v>20.079618530994356</v>
      </c>
      <c r="M2634" s="1" t="s">
        <v>170</v>
      </c>
      <c r="N2634" s="1" t="s">
        <v>71</v>
      </c>
      <c r="O2634" s="11"/>
      <c r="P2634" s="8" t="str">
        <f>IF(H2634="Y", K2634/VLOOKUP(A2634,Indicators!$B$1:$S$7,18,FALSE),"")</f>
        <v/>
      </c>
      <c r="Q2634" s="8" t="str">
        <f t="shared" si="0"/>
        <v/>
      </c>
      <c r="R2634" s="1" t="s">
        <v>103</v>
      </c>
      <c r="S2634" s="1" t="s">
        <v>49</v>
      </c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</row>
    <row r="2635" spans="1:76" x14ac:dyDescent="0.2">
      <c r="A2635" s="1" t="s">
        <v>20</v>
      </c>
      <c r="B2635" s="1" t="s">
        <v>396</v>
      </c>
      <c r="C2635" s="1" t="s">
        <v>399</v>
      </c>
      <c r="D2635" s="1" t="s">
        <v>122</v>
      </c>
      <c r="E2635" s="1" t="s">
        <v>2</v>
      </c>
      <c r="F2635" s="1" t="s">
        <v>508</v>
      </c>
      <c r="G2635" s="1" t="s">
        <v>107</v>
      </c>
      <c r="H2635" s="8"/>
      <c r="I2635" s="8">
        <v>2015</v>
      </c>
      <c r="J2635" s="1" t="s">
        <v>124</v>
      </c>
      <c r="K2635" s="9">
        <v>5080</v>
      </c>
      <c r="L2635" s="10">
        <f>K2635/ VLOOKUP(A2635,Indicators!$B$1:$V$7,21,FALSE)</f>
        <v>22.223194365457807</v>
      </c>
      <c r="M2635" s="1" t="s">
        <v>170</v>
      </c>
      <c r="N2635" s="1" t="s">
        <v>71</v>
      </c>
      <c r="O2635" s="11"/>
      <c r="P2635" s="8" t="str">
        <f>IF(H2635="Y", K2635/VLOOKUP(A2635,Indicators!$B$1:$S$7,18,FALSE),"")</f>
        <v/>
      </c>
      <c r="Q2635" s="8" t="str">
        <f t="shared" si="0"/>
        <v/>
      </c>
      <c r="R2635" s="1" t="s">
        <v>103</v>
      </c>
      <c r="S2635" s="1" t="s">
        <v>49</v>
      </c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</row>
    <row r="2636" spans="1:76" x14ac:dyDescent="0.2">
      <c r="A2636" s="1" t="s">
        <v>20</v>
      </c>
      <c r="B2636" s="1" t="s">
        <v>396</v>
      </c>
      <c r="C2636" s="1" t="s">
        <v>397</v>
      </c>
      <c r="D2636" s="1" t="s">
        <v>122</v>
      </c>
      <c r="E2636" s="1" t="s">
        <v>2</v>
      </c>
      <c r="F2636" s="1" t="s">
        <v>508</v>
      </c>
      <c r="G2636" s="1" t="s">
        <v>107</v>
      </c>
      <c r="H2636" s="8"/>
      <c r="I2636" s="8">
        <v>2015</v>
      </c>
      <c r="J2636" s="1" t="s">
        <v>124</v>
      </c>
      <c r="K2636" s="9">
        <v>5890</v>
      </c>
      <c r="L2636" s="10">
        <f>K2636/ VLOOKUP(A2636,Indicators!$B$1:$V$7,21,FALSE)</f>
        <v>25.766656459162693</v>
      </c>
      <c r="M2636" s="1" t="s">
        <v>398</v>
      </c>
      <c r="N2636" s="1" t="s">
        <v>71</v>
      </c>
      <c r="O2636" s="11"/>
      <c r="P2636" s="8" t="str">
        <f>IF(H2636="Y", K2636/VLOOKUP(A2636,Indicators!$B$1:$S$7,18,FALSE),"")</f>
        <v/>
      </c>
      <c r="Q2636" s="8" t="str">
        <f t="shared" si="0"/>
        <v/>
      </c>
      <c r="R2636" s="1" t="s">
        <v>103</v>
      </c>
      <c r="S2636" s="1" t="s">
        <v>49</v>
      </c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</row>
    <row r="2637" spans="1:76" x14ac:dyDescent="0.2">
      <c r="A2637" s="1" t="s">
        <v>20</v>
      </c>
      <c r="B2637" s="1" t="s">
        <v>396</v>
      </c>
      <c r="C2637" s="1" t="s">
        <v>400</v>
      </c>
      <c r="D2637" s="1" t="s">
        <v>122</v>
      </c>
      <c r="E2637" s="1" t="s">
        <v>2</v>
      </c>
      <c r="F2637" s="1" t="s">
        <v>508</v>
      </c>
      <c r="G2637" s="1" t="s">
        <v>107</v>
      </c>
      <c r="H2637" s="8"/>
      <c r="I2637" s="8">
        <v>2015</v>
      </c>
      <c r="J2637" s="1" t="s">
        <v>124</v>
      </c>
      <c r="K2637" s="9">
        <v>8420</v>
      </c>
      <c r="L2637" s="10">
        <f>K2637/ VLOOKUP(A2637,Indicators!$B$1:$V$7,21,FALSE)</f>
        <v>36.834507196290303</v>
      </c>
      <c r="M2637" s="1" t="s">
        <v>170</v>
      </c>
      <c r="N2637" s="1" t="s">
        <v>71</v>
      </c>
      <c r="O2637" s="11"/>
      <c r="P2637" s="8" t="str">
        <f>IF(H2637="Y", K2637/VLOOKUP(A2637,Indicators!$B$1:$S$7,18,FALSE),"")</f>
        <v/>
      </c>
      <c r="Q2637" s="8" t="str">
        <f t="shared" si="0"/>
        <v/>
      </c>
      <c r="R2637" s="1" t="s">
        <v>103</v>
      </c>
      <c r="S2637" s="1" t="s">
        <v>49</v>
      </c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</row>
    <row r="2638" spans="1:76" x14ac:dyDescent="0.2">
      <c r="A2638" s="1" t="s">
        <v>20</v>
      </c>
      <c r="B2638" s="1" t="s">
        <v>396</v>
      </c>
      <c r="C2638" s="1" t="s">
        <v>403</v>
      </c>
      <c r="D2638" s="1" t="s">
        <v>122</v>
      </c>
      <c r="E2638" s="1" t="s">
        <v>2</v>
      </c>
      <c r="F2638" s="1" t="s">
        <v>508</v>
      </c>
      <c r="G2638" s="1" t="s">
        <v>107</v>
      </c>
      <c r="H2638" s="8"/>
      <c r="I2638" s="8">
        <v>2015</v>
      </c>
      <c r="J2638" s="1" t="s">
        <v>124</v>
      </c>
      <c r="K2638" s="9">
        <v>8450</v>
      </c>
      <c r="L2638" s="10">
        <f>K2638/ VLOOKUP(A2638,Indicators!$B$1:$V$7,21,FALSE)</f>
        <v>36.965746533094183</v>
      </c>
      <c r="M2638" s="1" t="s">
        <v>170</v>
      </c>
      <c r="N2638" s="1" t="s">
        <v>71</v>
      </c>
      <c r="O2638" s="11"/>
      <c r="P2638" s="8" t="str">
        <f>IF(H2638="Y", K2638/VLOOKUP(A2638,Indicators!$B$1:$S$7,18,FALSE),"")</f>
        <v/>
      </c>
      <c r="Q2638" s="8" t="str">
        <f t="shared" si="0"/>
        <v/>
      </c>
      <c r="R2638" s="1" t="s">
        <v>103</v>
      </c>
      <c r="S2638" s="1" t="s">
        <v>49</v>
      </c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</row>
    <row r="2639" spans="1:76" x14ac:dyDescent="0.2">
      <c r="A2639" s="1" t="s">
        <v>20</v>
      </c>
      <c r="B2639" s="1" t="s">
        <v>396</v>
      </c>
      <c r="C2639" s="1" t="s">
        <v>401</v>
      </c>
      <c r="D2639" s="1" t="s">
        <v>122</v>
      </c>
      <c r="E2639" s="1" t="s">
        <v>2</v>
      </c>
      <c r="F2639" s="1" t="s">
        <v>508</v>
      </c>
      <c r="G2639" s="1" t="s">
        <v>107</v>
      </c>
      <c r="H2639" s="8"/>
      <c r="I2639" s="8">
        <v>2015</v>
      </c>
      <c r="J2639" s="1" t="s">
        <v>124</v>
      </c>
      <c r="K2639" s="9">
        <v>9020</v>
      </c>
      <c r="L2639" s="10">
        <f>K2639/ VLOOKUP(A2639,Indicators!$B$1:$V$7,21,FALSE)</f>
        <v>39.459293932367991</v>
      </c>
      <c r="M2639" s="1" t="s">
        <v>170</v>
      </c>
      <c r="N2639" s="1" t="s">
        <v>71</v>
      </c>
      <c r="O2639" s="11"/>
      <c r="P2639" s="8" t="str">
        <f>IF(H2639="Y", K2639/VLOOKUP(A2639,Indicators!$B$1:$S$7,18,FALSE),"")</f>
        <v/>
      </c>
      <c r="Q2639" s="8" t="str">
        <f t="shared" si="0"/>
        <v/>
      </c>
      <c r="R2639" s="1" t="s">
        <v>103</v>
      </c>
      <c r="S2639" s="1" t="s">
        <v>49</v>
      </c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</row>
    <row r="2640" spans="1:76" x14ac:dyDescent="0.2">
      <c r="A2640" s="1" t="s">
        <v>20</v>
      </c>
      <c r="B2640" s="1" t="s">
        <v>396</v>
      </c>
      <c r="C2640" s="1" t="s">
        <v>397</v>
      </c>
      <c r="D2640" s="1" t="s">
        <v>122</v>
      </c>
      <c r="E2640" s="1" t="s">
        <v>2</v>
      </c>
      <c r="F2640" s="1" t="s">
        <v>508</v>
      </c>
      <c r="G2640" s="1" t="s">
        <v>107</v>
      </c>
      <c r="H2640" s="8"/>
      <c r="I2640" s="8">
        <v>2015</v>
      </c>
      <c r="J2640" s="1" t="s">
        <v>124</v>
      </c>
      <c r="K2640" s="9">
        <v>9140</v>
      </c>
      <c r="L2640" s="10">
        <f>K2640/ VLOOKUP(A2640,Indicators!$B$1:$V$7,21,FALSE)</f>
        <v>39.984251279583532</v>
      </c>
      <c r="M2640" s="1" t="s">
        <v>398</v>
      </c>
      <c r="N2640" s="1" t="s">
        <v>71</v>
      </c>
      <c r="O2640" s="11"/>
      <c r="P2640" s="8" t="str">
        <f>IF(H2640="Y", K2640/VLOOKUP(A2640,Indicators!$B$1:$S$7,18,FALSE),"")</f>
        <v/>
      </c>
      <c r="Q2640" s="8" t="str">
        <f t="shared" si="0"/>
        <v/>
      </c>
      <c r="R2640" s="1" t="s">
        <v>103</v>
      </c>
      <c r="S2640" s="1" t="s">
        <v>49</v>
      </c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</row>
    <row r="2641" spans="1:76" x14ac:dyDescent="0.2">
      <c r="A2641" s="1" t="s">
        <v>20</v>
      </c>
      <c r="B2641" s="1" t="s">
        <v>396</v>
      </c>
      <c r="C2641" s="1" t="s">
        <v>404</v>
      </c>
      <c r="D2641" s="1" t="s">
        <v>122</v>
      </c>
      <c r="E2641" s="1" t="s">
        <v>2</v>
      </c>
      <c r="F2641" s="1" t="s">
        <v>508</v>
      </c>
      <c r="G2641" s="1" t="s">
        <v>107</v>
      </c>
      <c r="H2641" s="8"/>
      <c r="I2641" s="8">
        <v>2015</v>
      </c>
      <c r="J2641" s="1" t="s">
        <v>124</v>
      </c>
      <c r="K2641" s="9">
        <v>14480</v>
      </c>
      <c r="L2641" s="10">
        <f>K2641/ VLOOKUP(A2641,Indicators!$B$1:$V$7,21,FALSE)</f>
        <v>63.344853230675007</v>
      </c>
      <c r="M2641" s="1" t="s">
        <v>170</v>
      </c>
      <c r="N2641" s="1" t="s">
        <v>71</v>
      </c>
      <c r="O2641" s="11"/>
      <c r="P2641" s="8" t="str">
        <f>IF(H2641="Y", K2641/VLOOKUP(A2641,Indicators!$B$1:$S$7,18,FALSE),"")</f>
        <v/>
      </c>
      <c r="Q2641" s="8" t="str">
        <f t="shared" si="0"/>
        <v/>
      </c>
      <c r="R2641" s="1" t="s">
        <v>103</v>
      </c>
      <c r="S2641" s="1" t="s">
        <v>49</v>
      </c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</row>
    <row r="2642" spans="1:76" x14ac:dyDescent="0.2">
      <c r="A2642" s="1" t="s">
        <v>20</v>
      </c>
      <c r="B2642" s="1" t="s">
        <v>396</v>
      </c>
      <c r="C2642" s="1" t="s">
        <v>399</v>
      </c>
      <c r="D2642" s="1" t="s">
        <v>122</v>
      </c>
      <c r="E2642" s="1" t="s">
        <v>2</v>
      </c>
      <c r="F2642" s="1" t="s">
        <v>508</v>
      </c>
      <c r="G2642" s="1" t="s">
        <v>107</v>
      </c>
      <c r="H2642" s="8"/>
      <c r="I2642" s="8">
        <v>2015</v>
      </c>
      <c r="J2642" s="1" t="s">
        <v>124</v>
      </c>
      <c r="K2642" s="9">
        <v>17110</v>
      </c>
      <c r="L2642" s="10">
        <f>K2642/ VLOOKUP(A2642,Indicators!$B$1:$V$7,21,FALSE)</f>
        <v>74.85016842381556</v>
      </c>
      <c r="M2642" s="1" t="s">
        <v>170</v>
      </c>
      <c r="N2642" s="1" t="s">
        <v>71</v>
      </c>
      <c r="O2642" s="11"/>
      <c r="P2642" s="8" t="str">
        <f>IF(H2642="Y", K2642/VLOOKUP(A2642,Indicators!$B$1:$S$7,18,FALSE),"")</f>
        <v/>
      </c>
      <c r="Q2642" s="8" t="str">
        <f t="shared" si="0"/>
        <v/>
      </c>
      <c r="R2642" s="1" t="s">
        <v>103</v>
      </c>
      <c r="S2642" s="1" t="s">
        <v>49</v>
      </c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</row>
    <row r="2643" spans="1:76" x14ac:dyDescent="0.2">
      <c r="A2643" s="1" t="s">
        <v>20</v>
      </c>
      <c r="B2643" s="1" t="s">
        <v>396</v>
      </c>
      <c r="C2643" s="1" t="s">
        <v>402</v>
      </c>
      <c r="D2643" s="1" t="s">
        <v>122</v>
      </c>
      <c r="E2643" s="1" t="s">
        <v>2</v>
      </c>
      <c r="F2643" s="1" t="s">
        <v>508</v>
      </c>
      <c r="G2643" s="1" t="s">
        <v>107</v>
      </c>
      <c r="H2643" s="8"/>
      <c r="I2643" s="8">
        <v>2015</v>
      </c>
      <c r="J2643" s="1" t="s">
        <v>124</v>
      </c>
      <c r="K2643" s="9">
        <v>19280</v>
      </c>
      <c r="L2643" s="10">
        <f>K2643/ VLOOKUP(A2643,Indicators!$B$1:$V$7,21,FALSE)</f>
        <v>84.34314711929656</v>
      </c>
      <c r="M2643" s="1" t="s">
        <v>170</v>
      </c>
      <c r="N2643" s="1" t="s">
        <v>71</v>
      </c>
      <c r="O2643" s="11"/>
      <c r="P2643" s="8" t="str">
        <f>IF(H2643="Y", K2643/VLOOKUP(A2643,Indicators!$B$1:$S$7,18,FALSE),"")</f>
        <v/>
      </c>
      <c r="Q2643" s="8" t="str">
        <f t="shared" si="0"/>
        <v/>
      </c>
      <c r="R2643" s="1" t="s">
        <v>103</v>
      </c>
      <c r="S2643" s="1" t="s">
        <v>49</v>
      </c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</row>
    <row r="2644" spans="1:76" x14ac:dyDescent="0.2">
      <c r="A2644" s="1" t="s">
        <v>20</v>
      </c>
      <c r="B2644" s="1" t="s">
        <v>396</v>
      </c>
      <c r="C2644" s="1" t="s">
        <v>403</v>
      </c>
      <c r="D2644" s="1" t="s">
        <v>122</v>
      </c>
      <c r="E2644" s="1" t="s">
        <v>2</v>
      </c>
      <c r="F2644" s="1" t="s">
        <v>508</v>
      </c>
      <c r="G2644" s="1" t="s">
        <v>107</v>
      </c>
      <c r="H2644" s="8"/>
      <c r="I2644" s="8">
        <v>2015</v>
      </c>
      <c r="J2644" s="1" t="s">
        <v>124</v>
      </c>
      <c r="K2644" s="9">
        <v>19960</v>
      </c>
      <c r="L2644" s="10">
        <f>K2644/ VLOOKUP(A2644,Indicators!$B$1:$V$7,21,FALSE)</f>
        <v>87.317905420184616</v>
      </c>
      <c r="M2644" s="1" t="s">
        <v>170</v>
      </c>
      <c r="N2644" s="1" t="s">
        <v>71</v>
      </c>
      <c r="O2644" s="11"/>
      <c r="P2644" s="8" t="str">
        <f>IF(H2644="Y", K2644/VLOOKUP(A2644,Indicators!$B$1:$S$7,18,FALSE),"")</f>
        <v/>
      </c>
      <c r="Q2644" s="8" t="str">
        <f t="shared" si="0"/>
        <v/>
      </c>
      <c r="R2644" s="1" t="s">
        <v>103</v>
      </c>
      <c r="S2644" s="1" t="s">
        <v>49</v>
      </c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</row>
    <row r="2645" spans="1:76" x14ac:dyDescent="0.2">
      <c r="A2645" s="1" t="s">
        <v>20</v>
      </c>
      <c r="B2645" s="1" t="s">
        <v>396</v>
      </c>
      <c r="C2645" s="1" t="s">
        <v>402</v>
      </c>
      <c r="D2645" s="1" t="s">
        <v>122</v>
      </c>
      <c r="E2645" s="1" t="s">
        <v>2</v>
      </c>
      <c r="F2645" s="1" t="s">
        <v>508</v>
      </c>
      <c r="G2645" s="1" t="s">
        <v>107</v>
      </c>
      <c r="H2645" s="8"/>
      <c r="I2645" s="8">
        <v>2015</v>
      </c>
      <c r="J2645" s="1" t="s">
        <v>124</v>
      </c>
      <c r="K2645" s="9">
        <v>28950</v>
      </c>
      <c r="L2645" s="10">
        <f>K2645/ VLOOKUP(A2645,Indicators!$B$1:$V$7,21,FALSE)</f>
        <v>126.64596001574871</v>
      </c>
      <c r="M2645" s="1" t="s">
        <v>170</v>
      </c>
      <c r="N2645" s="1" t="s">
        <v>71</v>
      </c>
      <c r="O2645" s="11"/>
      <c r="P2645" s="8" t="str">
        <f>IF(H2645="Y", K2645/VLOOKUP(A2645,Indicators!$B$1:$S$7,18,FALSE),"")</f>
        <v/>
      </c>
      <c r="Q2645" s="8" t="str">
        <f t="shared" si="0"/>
        <v/>
      </c>
      <c r="R2645" s="1" t="s">
        <v>103</v>
      </c>
      <c r="S2645" s="1" t="s">
        <v>49</v>
      </c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</row>
    <row r="2646" spans="1:76" x14ac:dyDescent="0.2">
      <c r="A2646" s="1" t="s">
        <v>20</v>
      </c>
      <c r="B2646" s="1" t="s">
        <v>396</v>
      </c>
      <c r="C2646" s="1" t="s">
        <v>400</v>
      </c>
      <c r="D2646" s="1" t="s">
        <v>122</v>
      </c>
      <c r="E2646" s="1" t="s">
        <v>2</v>
      </c>
      <c r="F2646" s="1" t="s">
        <v>508</v>
      </c>
      <c r="G2646" s="1" t="s">
        <v>107</v>
      </c>
      <c r="H2646" s="8"/>
      <c r="I2646" s="8">
        <v>2015</v>
      </c>
      <c r="J2646" s="1" t="s">
        <v>124</v>
      </c>
      <c r="K2646" s="9">
        <v>58720</v>
      </c>
      <c r="L2646" s="10">
        <f>K2646/ VLOOKUP(A2646,Indicators!$B$1:$V$7,21,FALSE)</f>
        <v>256.87912857080363</v>
      </c>
      <c r="M2646" s="1" t="s">
        <v>170</v>
      </c>
      <c r="N2646" s="1" t="s">
        <v>71</v>
      </c>
      <c r="O2646" s="11"/>
      <c r="P2646" s="8" t="str">
        <f>IF(H2646="Y", K2646/VLOOKUP(A2646,Indicators!$B$1:$S$7,18,FALSE),"")</f>
        <v/>
      </c>
      <c r="Q2646" s="8" t="str">
        <f t="shared" si="0"/>
        <v/>
      </c>
      <c r="R2646" s="1" t="s">
        <v>103</v>
      </c>
      <c r="S2646" s="1" t="s">
        <v>49</v>
      </c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</row>
    <row r="2647" spans="1:76" x14ac:dyDescent="0.2">
      <c r="A2647" s="1" t="s">
        <v>20</v>
      </c>
      <c r="B2647" s="1" t="s">
        <v>396</v>
      </c>
      <c r="C2647" s="1" t="s">
        <v>402</v>
      </c>
      <c r="D2647" s="1" t="s">
        <v>122</v>
      </c>
      <c r="E2647" s="1" t="s">
        <v>2</v>
      </c>
      <c r="F2647" s="1" t="s">
        <v>508</v>
      </c>
      <c r="G2647" s="1" t="s">
        <v>107</v>
      </c>
      <c r="H2647" s="8"/>
      <c r="I2647" s="8">
        <v>2015</v>
      </c>
      <c r="J2647" s="1" t="s">
        <v>124</v>
      </c>
      <c r="K2647" s="9">
        <v>62260</v>
      </c>
      <c r="L2647" s="10">
        <f>K2647/ VLOOKUP(A2647,Indicators!$B$1:$V$7,21,FALSE)</f>
        <v>272.36537031366203</v>
      </c>
      <c r="M2647" s="1" t="s">
        <v>170</v>
      </c>
      <c r="N2647" s="1" t="s">
        <v>71</v>
      </c>
      <c r="O2647" s="11"/>
      <c r="P2647" s="8" t="str">
        <f>IF(H2647="Y", K2647/VLOOKUP(A2647,Indicators!$B$1:$S$7,18,FALSE),"")</f>
        <v/>
      </c>
      <c r="Q2647" s="8" t="str">
        <f t="shared" si="0"/>
        <v/>
      </c>
      <c r="R2647" s="1" t="s">
        <v>103</v>
      </c>
      <c r="S2647" s="1" t="s">
        <v>49</v>
      </c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</row>
    <row r="2648" spans="1:76" x14ac:dyDescent="0.2">
      <c r="A2648" s="1" t="s">
        <v>20</v>
      </c>
      <c r="B2648" s="1" t="s">
        <v>396</v>
      </c>
      <c r="C2648" s="1" t="s">
        <v>401</v>
      </c>
      <c r="D2648" s="1" t="s">
        <v>122</v>
      </c>
      <c r="E2648" s="1" t="s">
        <v>2</v>
      </c>
      <c r="F2648" s="1" t="s">
        <v>508</v>
      </c>
      <c r="G2648" s="1" t="s">
        <v>107</v>
      </c>
      <c r="H2648" s="8"/>
      <c r="I2648" s="8">
        <v>2015</v>
      </c>
      <c r="J2648" s="1" t="s">
        <v>124</v>
      </c>
      <c r="K2648" s="9">
        <v>64630</v>
      </c>
      <c r="L2648" s="10">
        <f>K2648/ VLOOKUP(A2648,Indicators!$B$1:$V$7,21,FALSE)</f>
        <v>282.73327792116891</v>
      </c>
      <c r="M2648" s="1" t="s">
        <v>170</v>
      </c>
      <c r="N2648" s="1" t="s">
        <v>71</v>
      </c>
      <c r="O2648" s="11"/>
      <c r="P2648" s="8" t="str">
        <f>IF(H2648="Y", K2648/VLOOKUP(A2648,Indicators!$B$1:$S$7,18,FALSE),"")</f>
        <v/>
      </c>
      <c r="Q2648" s="8" t="str">
        <f t="shared" si="0"/>
        <v/>
      </c>
      <c r="R2648" s="1" t="s">
        <v>103</v>
      </c>
      <c r="S2648" s="1" t="s">
        <v>49</v>
      </c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</row>
    <row r="2649" spans="1:76" x14ac:dyDescent="0.2">
      <c r="A2649" s="1" t="s">
        <v>20</v>
      </c>
      <c r="B2649" s="1" t="s">
        <v>396</v>
      </c>
      <c r="C2649" s="1" t="s">
        <v>401</v>
      </c>
      <c r="D2649" s="1" t="s">
        <v>122</v>
      </c>
      <c r="E2649" s="1" t="s">
        <v>2</v>
      </c>
      <c r="F2649" s="1" t="s">
        <v>508</v>
      </c>
      <c r="G2649" s="1" t="s">
        <v>107</v>
      </c>
      <c r="H2649" s="8"/>
      <c r="I2649" s="8">
        <v>2015</v>
      </c>
      <c r="J2649" s="1" t="s">
        <v>124</v>
      </c>
      <c r="K2649" s="9">
        <v>68470</v>
      </c>
      <c r="L2649" s="10">
        <f>K2649/ VLOOKUP(A2649,Indicators!$B$1:$V$7,21,FALSE)</f>
        <v>299.53191303206614</v>
      </c>
      <c r="M2649" s="1" t="s">
        <v>170</v>
      </c>
      <c r="N2649" s="1" t="s">
        <v>71</v>
      </c>
      <c r="O2649" s="11"/>
      <c r="P2649" s="8" t="str">
        <f>IF(H2649="Y", K2649/VLOOKUP(A2649,Indicators!$B$1:$S$7,18,FALSE),"")</f>
        <v/>
      </c>
      <c r="Q2649" s="8" t="str">
        <f t="shared" si="0"/>
        <v/>
      </c>
      <c r="R2649" s="1" t="s">
        <v>103</v>
      </c>
      <c r="S2649" s="1" t="s">
        <v>49</v>
      </c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</row>
    <row r="2650" spans="1:76" x14ac:dyDescent="0.2">
      <c r="A2650" s="1" t="s">
        <v>20</v>
      </c>
      <c r="B2650" s="1" t="s">
        <v>396</v>
      </c>
      <c r="C2650" s="1" t="s">
        <v>404</v>
      </c>
      <c r="D2650" s="1" t="s">
        <v>122</v>
      </c>
      <c r="E2650" s="1" t="s">
        <v>2</v>
      </c>
      <c r="F2650" s="1" t="s">
        <v>508</v>
      </c>
      <c r="G2650" s="1" t="s">
        <v>107</v>
      </c>
      <c r="H2650" s="8"/>
      <c r="I2650" s="8">
        <v>2015</v>
      </c>
      <c r="J2650" s="1" t="s">
        <v>124</v>
      </c>
      <c r="K2650" s="9">
        <v>77690</v>
      </c>
      <c r="L2650" s="10">
        <f>K2650/ VLOOKUP(A2650,Indicators!$B$1:$V$7,21,FALSE)</f>
        <v>339.86613587646002</v>
      </c>
      <c r="M2650" s="1" t="s">
        <v>170</v>
      </c>
      <c r="N2650" s="1" t="s">
        <v>71</v>
      </c>
      <c r="O2650" s="11"/>
      <c r="P2650" s="8" t="str">
        <f>IF(H2650="Y", K2650/VLOOKUP(A2650,Indicators!$B$1:$S$7,18,FALSE),"")</f>
        <v/>
      </c>
      <c r="Q2650" s="8" t="str">
        <f t="shared" si="0"/>
        <v/>
      </c>
      <c r="R2650" s="1" t="s">
        <v>103</v>
      </c>
      <c r="S2650" s="1" t="s">
        <v>49</v>
      </c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</row>
    <row r="2651" spans="1:76" x14ac:dyDescent="0.2">
      <c r="A2651" s="1" t="s">
        <v>20</v>
      </c>
      <c r="B2651" s="1" t="s">
        <v>396</v>
      </c>
      <c r="C2651" s="1" t="s">
        <v>404</v>
      </c>
      <c r="D2651" s="1" t="s">
        <v>122</v>
      </c>
      <c r="E2651" s="1" t="s">
        <v>2</v>
      </c>
      <c r="F2651" s="1" t="s">
        <v>508</v>
      </c>
      <c r="G2651" s="1" t="s">
        <v>107</v>
      </c>
      <c r="H2651" s="8"/>
      <c r="I2651" s="8">
        <v>2015</v>
      </c>
      <c r="J2651" s="1" t="s">
        <v>124</v>
      </c>
      <c r="K2651" s="9">
        <v>85300</v>
      </c>
      <c r="L2651" s="10">
        <f>K2651/ VLOOKUP(A2651,Indicators!$B$1:$V$7,21,FALSE)</f>
        <v>373.15718097904545</v>
      </c>
      <c r="M2651" s="1" t="s">
        <v>170</v>
      </c>
      <c r="N2651" s="1" t="s">
        <v>71</v>
      </c>
      <c r="O2651" s="11"/>
      <c r="P2651" s="8" t="str">
        <f>IF(H2651="Y", K2651/VLOOKUP(A2651,Indicators!$B$1:$S$7,18,FALSE),"")</f>
        <v/>
      </c>
      <c r="Q2651" s="8" t="str">
        <f t="shared" si="0"/>
        <v/>
      </c>
      <c r="R2651" s="1" t="s">
        <v>103</v>
      </c>
      <c r="S2651" s="1" t="s">
        <v>49</v>
      </c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</row>
    <row r="2652" spans="1:76" x14ac:dyDescent="0.2">
      <c r="A2652" s="1" t="s">
        <v>20</v>
      </c>
      <c r="B2652" s="1" t="s">
        <v>396</v>
      </c>
      <c r="C2652" s="1" t="s">
        <v>400</v>
      </c>
      <c r="D2652" s="1" t="s">
        <v>122</v>
      </c>
      <c r="E2652" s="1" t="s">
        <v>2</v>
      </c>
      <c r="F2652" s="1" t="s">
        <v>508</v>
      </c>
      <c r="G2652" s="1" t="s">
        <v>107</v>
      </c>
      <c r="H2652" s="8"/>
      <c r="I2652" s="8">
        <v>2015</v>
      </c>
      <c r="J2652" s="1" t="s">
        <v>124</v>
      </c>
      <c r="K2652" s="9">
        <v>102150</v>
      </c>
      <c r="L2652" s="10">
        <f>K2652/ VLOOKUP(A2652,Indicators!$B$1:$V$7,21,FALSE)</f>
        <v>446.86994181722736</v>
      </c>
      <c r="M2652" s="1" t="s">
        <v>170</v>
      </c>
      <c r="N2652" s="1" t="s">
        <v>71</v>
      </c>
      <c r="O2652" s="11"/>
      <c r="P2652" s="8" t="str">
        <f>IF(H2652="Y", K2652/VLOOKUP(A2652,Indicators!$B$1:$S$7,18,FALSE),"")</f>
        <v/>
      </c>
      <c r="Q2652" s="8" t="str">
        <f t="shared" si="0"/>
        <v/>
      </c>
      <c r="R2652" s="1" t="s">
        <v>103</v>
      </c>
      <c r="S2652" s="1" t="s">
        <v>49</v>
      </c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</row>
    <row r="2653" spans="1:76" x14ac:dyDescent="0.2">
      <c r="A2653" s="1" t="s">
        <v>20</v>
      </c>
      <c r="B2653" s="1" t="s">
        <v>396</v>
      </c>
      <c r="C2653" s="1" t="s">
        <v>399</v>
      </c>
      <c r="D2653" s="1" t="s">
        <v>122</v>
      </c>
      <c r="E2653" s="1" t="s">
        <v>2</v>
      </c>
      <c r="F2653" s="1" t="s">
        <v>508</v>
      </c>
      <c r="G2653" s="1" t="s">
        <v>107</v>
      </c>
      <c r="H2653" s="8"/>
      <c r="I2653" s="8">
        <v>2015</v>
      </c>
      <c r="J2653" s="1" t="s">
        <v>124</v>
      </c>
      <c r="K2653" s="9">
        <v>102910</v>
      </c>
      <c r="L2653" s="10">
        <f>K2653/ VLOOKUP(A2653,Indicators!$B$1:$V$7,21,FALSE)</f>
        <v>450.19467168292573</v>
      </c>
      <c r="M2653" s="1" t="s">
        <v>170</v>
      </c>
      <c r="N2653" s="1" t="s">
        <v>71</v>
      </c>
      <c r="O2653" s="11"/>
      <c r="P2653" s="8" t="str">
        <f>IF(H2653="Y", K2653/VLOOKUP(A2653,Indicators!$B$1:$S$7,18,FALSE),"")</f>
        <v/>
      </c>
      <c r="Q2653" s="8" t="str">
        <f t="shared" si="0"/>
        <v/>
      </c>
      <c r="R2653" s="1" t="s">
        <v>103</v>
      </c>
      <c r="S2653" s="1" t="s">
        <v>49</v>
      </c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</row>
    <row r="2654" spans="1:76" x14ac:dyDescent="0.2">
      <c r="A2654" s="1" t="s">
        <v>20</v>
      </c>
      <c r="B2654" s="1" t="s">
        <v>396</v>
      </c>
      <c r="C2654" s="1" t="s">
        <v>400</v>
      </c>
      <c r="D2654" s="1" t="s">
        <v>122</v>
      </c>
      <c r="E2654" s="1" t="s">
        <v>2</v>
      </c>
      <c r="F2654" s="1" t="s">
        <v>508</v>
      </c>
      <c r="G2654" s="1" t="s">
        <v>107</v>
      </c>
      <c r="H2654" s="8"/>
      <c r="I2654" s="8">
        <v>2015</v>
      </c>
      <c r="J2654" s="1" t="s">
        <v>124</v>
      </c>
      <c r="K2654" s="9">
        <v>104350</v>
      </c>
      <c r="L2654" s="10">
        <f>K2654/ VLOOKUP(A2654,Indicators!$B$1:$V$7,21,FALSE)</f>
        <v>456.49415984951224</v>
      </c>
      <c r="M2654" s="1" t="s">
        <v>170</v>
      </c>
      <c r="N2654" s="1" t="s">
        <v>71</v>
      </c>
      <c r="O2654" s="11"/>
      <c r="P2654" s="8" t="str">
        <f>IF(H2654="Y", K2654/VLOOKUP(A2654,Indicators!$B$1:$S$7,18,FALSE),"")</f>
        <v/>
      </c>
      <c r="Q2654" s="8" t="str">
        <f t="shared" si="0"/>
        <v/>
      </c>
      <c r="R2654" s="1" t="s">
        <v>103</v>
      </c>
      <c r="S2654" s="1" t="s">
        <v>49</v>
      </c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</row>
    <row r="2655" spans="1:76" x14ac:dyDescent="0.2">
      <c r="A2655" s="1" t="s">
        <v>20</v>
      </c>
      <c r="B2655" s="1" t="s">
        <v>396</v>
      </c>
      <c r="C2655" s="1" t="s">
        <v>401</v>
      </c>
      <c r="D2655" s="1" t="s">
        <v>122</v>
      </c>
      <c r="E2655" s="1" t="s">
        <v>2</v>
      </c>
      <c r="F2655" s="1" t="s">
        <v>508</v>
      </c>
      <c r="G2655" s="1" t="s">
        <v>107</v>
      </c>
      <c r="H2655" s="8"/>
      <c r="I2655" s="8">
        <v>2015</v>
      </c>
      <c r="J2655" s="1" t="s">
        <v>124</v>
      </c>
      <c r="K2655" s="9">
        <v>112650</v>
      </c>
      <c r="L2655" s="10">
        <f>K2655/ VLOOKUP(A2655,Indicators!$B$1:$V$7,21,FALSE)</f>
        <v>492.803709698587</v>
      </c>
      <c r="M2655" s="1" t="s">
        <v>170</v>
      </c>
      <c r="N2655" s="1" t="s">
        <v>71</v>
      </c>
      <c r="O2655" s="11"/>
      <c r="P2655" s="8" t="str">
        <f>IF(H2655="Y", K2655/VLOOKUP(A2655,Indicators!$B$1:$S$7,18,FALSE),"")</f>
        <v/>
      </c>
      <c r="Q2655" s="8" t="str">
        <f t="shared" si="0"/>
        <v/>
      </c>
      <c r="R2655" s="1" t="s">
        <v>103</v>
      </c>
      <c r="S2655" s="1" t="s">
        <v>49</v>
      </c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</row>
    <row r="2656" spans="1:76" x14ac:dyDescent="0.2">
      <c r="A2656" s="1" t="s">
        <v>20</v>
      </c>
      <c r="B2656" s="1" t="s">
        <v>396</v>
      </c>
      <c r="C2656" s="1" t="s">
        <v>399</v>
      </c>
      <c r="D2656" s="1" t="s">
        <v>122</v>
      </c>
      <c r="E2656" s="1" t="s">
        <v>2</v>
      </c>
      <c r="F2656" s="1" t="s">
        <v>508</v>
      </c>
      <c r="G2656" s="1" t="s">
        <v>107</v>
      </c>
      <c r="H2656" s="8"/>
      <c r="I2656" s="8">
        <v>2015</v>
      </c>
      <c r="J2656" s="1" t="s">
        <v>124</v>
      </c>
      <c r="K2656" s="9">
        <v>115840</v>
      </c>
      <c r="L2656" s="10">
        <f>K2656/ VLOOKUP(A2656,Indicators!$B$1:$V$7,21,FALSE)</f>
        <v>506.75882584540005</v>
      </c>
      <c r="M2656" s="1" t="s">
        <v>170</v>
      </c>
      <c r="N2656" s="1" t="s">
        <v>71</v>
      </c>
      <c r="O2656" s="11"/>
      <c r="P2656" s="8" t="str">
        <f>IF(H2656="Y", K2656/VLOOKUP(A2656,Indicators!$B$1:$S$7,18,FALSE),"")</f>
        <v/>
      </c>
      <c r="Q2656" s="8" t="str">
        <f t="shared" si="0"/>
        <v/>
      </c>
      <c r="R2656" s="1" t="s">
        <v>103</v>
      </c>
      <c r="S2656" s="1" t="s">
        <v>49</v>
      </c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</row>
    <row r="2657" spans="1:76" x14ac:dyDescent="0.2">
      <c r="A2657" s="1" t="s">
        <v>20</v>
      </c>
      <c r="B2657" s="1" t="s">
        <v>396</v>
      </c>
      <c r="C2657" s="1" t="s">
        <v>403</v>
      </c>
      <c r="D2657" s="1" t="s">
        <v>122</v>
      </c>
      <c r="E2657" s="1" t="s">
        <v>2</v>
      </c>
      <c r="F2657" s="1" t="s">
        <v>508</v>
      </c>
      <c r="G2657" s="1" t="s">
        <v>107</v>
      </c>
      <c r="H2657" s="8"/>
      <c r="I2657" s="8">
        <v>2015</v>
      </c>
      <c r="J2657" s="1" t="s">
        <v>124</v>
      </c>
      <c r="K2657" s="9">
        <v>136440</v>
      </c>
      <c r="L2657" s="10">
        <f>K2657/ VLOOKUP(A2657,Indicators!$B$1:$V$7,21,FALSE)</f>
        <v>596.87650378406749</v>
      </c>
      <c r="M2657" s="1" t="s">
        <v>170</v>
      </c>
      <c r="N2657" s="1" t="s">
        <v>71</v>
      </c>
      <c r="O2657" s="11"/>
      <c r="P2657" s="8" t="str">
        <f>IF(H2657="Y", K2657/VLOOKUP(A2657,Indicators!$B$1:$S$7,18,FALSE),"")</f>
        <v/>
      </c>
      <c r="Q2657" s="8" t="str">
        <f t="shared" si="0"/>
        <v/>
      </c>
      <c r="R2657" s="1" t="s">
        <v>103</v>
      </c>
      <c r="S2657" s="1" t="s">
        <v>49</v>
      </c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</row>
    <row r="2658" spans="1:76" x14ac:dyDescent="0.2">
      <c r="A2658" s="1" t="s">
        <v>20</v>
      </c>
      <c r="B2658" s="1" t="s">
        <v>396</v>
      </c>
      <c r="C2658" s="1" t="s">
        <v>404</v>
      </c>
      <c r="D2658" s="1" t="s">
        <v>122</v>
      </c>
      <c r="E2658" s="1" t="s">
        <v>2</v>
      </c>
      <c r="F2658" s="1" t="s">
        <v>508</v>
      </c>
      <c r="G2658" s="1" t="s">
        <v>107</v>
      </c>
      <c r="H2658" s="8"/>
      <c r="I2658" s="8">
        <v>2015</v>
      </c>
      <c r="J2658" s="1" t="s">
        <v>124</v>
      </c>
      <c r="K2658" s="9">
        <v>145500</v>
      </c>
      <c r="L2658" s="10">
        <f>K2658/ VLOOKUP(A2658,Indicators!$B$1:$V$7,21,FALSE)</f>
        <v>636.51078349884074</v>
      </c>
      <c r="M2658" s="1" t="s">
        <v>170</v>
      </c>
      <c r="N2658" s="1" t="s">
        <v>71</v>
      </c>
      <c r="O2658" s="11"/>
      <c r="P2658" s="8" t="str">
        <f>IF(H2658="Y", K2658/VLOOKUP(A2658,Indicators!$B$1:$S$7,18,FALSE),"")</f>
        <v/>
      </c>
      <c r="Q2658" s="8" t="str">
        <f t="shared" si="0"/>
        <v/>
      </c>
      <c r="R2658" s="1" t="s">
        <v>103</v>
      </c>
      <c r="S2658" s="1" t="s">
        <v>49</v>
      </c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</row>
    <row r="2659" spans="1:76" x14ac:dyDescent="0.2">
      <c r="A2659" s="1" t="s">
        <v>20</v>
      </c>
      <c r="B2659" s="1" t="s">
        <v>396</v>
      </c>
      <c r="C2659" s="1" t="s">
        <v>403</v>
      </c>
      <c r="D2659" s="1" t="s">
        <v>122</v>
      </c>
      <c r="E2659" s="1" t="s">
        <v>2</v>
      </c>
      <c r="F2659" s="1" t="s">
        <v>508</v>
      </c>
      <c r="G2659" s="1" t="s">
        <v>107</v>
      </c>
      <c r="H2659" s="8"/>
      <c r="I2659" s="8">
        <v>2015</v>
      </c>
      <c r="J2659" s="1" t="s">
        <v>124</v>
      </c>
      <c r="K2659" s="9">
        <v>168960</v>
      </c>
      <c r="L2659" s="10">
        <f>K2659/ VLOOKUP(A2659,Indicators!$B$1:$V$7,21,FALSE)</f>
        <v>739.13994487947855</v>
      </c>
      <c r="M2659" s="1" t="s">
        <v>170</v>
      </c>
      <c r="N2659" s="1" t="s">
        <v>71</v>
      </c>
      <c r="O2659" s="11"/>
      <c r="P2659" s="8" t="str">
        <f>IF(H2659="Y", K2659/VLOOKUP(A2659,Indicators!$B$1:$S$7,18,FALSE),"")</f>
        <v/>
      </c>
      <c r="Q2659" s="8" t="str">
        <f t="shared" si="0"/>
        <v/>
      </c>
      <c r="R2659" s="1" t="s">
        <v>103</v>
      </c>
      <c r="S2659" s="1" t="s">
        <v>49</v>
      </c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</row>
    <row r="2660" spans="1:76" x14ac:dyDescent="0.2">
      <c r="A2660" s="1" t="s">
        <v>20</v>
      </c>
      <c r="B2660" s="1" t="s">
        <v>396</v>
      </c>
      <c r="C2660" s="1" t="s">
        <v>399</v>
      </c>
      <c r="D2660" s="1" t="s">
        <v>122</v>
      </c>
      <c r="E2660" s="1" t="s">
        <v>2</v>
      </c>
      <c r="F2660" s="1" t="s">
        <v>508</v>
      </c>
      <c r="G2660" s="1" t="s">
        <v>107</v>
      </c>
      <c r="H2660" s="8"/>
      <c r="I2660" s="8">
        <v>2015</v>
      </c>
      <c r="J2660" s="1" t="s">
        <v>124</v>
      </c>
      <c r="K2660" s="9">
        <v>250720</v>
      </c>
      <c r="L2660" s="10">
        <f>K2660/ VLOOKUP(A2660,Indicators!$B$1:$V$7,21,FALSE)</f>
        <v>1096.8108841156657</v>
      </c>
      <c r="M2660" s="1" t="s">
        <v>170</v>
      </c>
      <c r="N2660" s="1" t="s">
        <v>71</v>
      </c>
      <c r="O2660" s="11"/>
      <c r="P2660" s="8" t="str">
        <f>IF(H2660="Y", K2660/VLOOKUP(A2660,Indicators!$B$1:$S$7,18,FALSE),"")</f>
        <v/>
      </c>
      <c r="Q2660" s="8" t="str">
        <f t="shared" si="0"/>
        <v/>
      </c>
      <c r="R2660" s="1" t="s">
        <v>103</v>
      </c>
      <c r="S2660" s="1" t="s">
        <v>49</v>
      </c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</row>
    <row r="2661" spans="1:76" x14ac:dyDescent="0.2">
      <c r="A2661" s="1" t="s">
        <v>20</v>
      </c>
      <c r="B2661" s="1" t="s">
        <v>396</v>
      </c>
      <c r="C2661" s="1" t="s">
        <v>403</v>
      </c>
      <c r="D2661" s="1" t="s">
        <v>122</v>
      </c>
      <c r="E2661" s="1" t="s">
        <v>2</v>
      </c>
      <c r="F2661" s="1" t="s">
        <v>508</v>
      </c>
      <c r="G2661" s="1" t="s">
        <v>107</v>
      </c>
      <c r="H2661" s="8"/>
      <c r="I2661" s="8">
        <v>2015</v>
      </c>
      <c r="J2661" s="1" t="s">
        <v>124</v>
      </c>
      <c r="K2661" s="9">
        <v>293440</v>
      </c>
      <c r="L2661" s="10">
        <f>K2661/ VLOOKUP(A2661,Indicators!$B$1:$V$7,21,FALSE)</f>
        <v>1283.6956997243974</v>
      </c>
      <c r="M2661" s="1" t="s">
        <v>170</v>
      </c>
      <c r="N2661" s="1" t="s">
        <v>71</v>
      </c>
      <c r="O2661" s="11"/>
      <c r="P2661" s="8" t="str">
        <f>IF(H2661="Y", K2661/VLOOKUP(A2661,Indicators!$B$1:$S$7,18,FALSE),"")</f>
        <v/>
      </c>
      <c r="Q2661" s="8" t="str">
        <f t="shared" si="0"/>
        <v/>
      </c>
      <c r="R2661" s="1" t="s">
        <v>103</v>
      </c>
      <c r="S2661" s="1" t="s">
        <v>49</v>
      </c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</row>
    <row r="2662" spans="1:76" x14ac:dyDescent="0.2">
      <c r="A2662" s="1" t="s">
        <v>20</v>
      </c>
      <c r="B2662" s="1" t="s">
        <v>406</v>
      </c>
      <c r="C2662" s="1" t="s">
        <v>406</v>
      </c>
      <c r="D2662" s="1" t="s">
        <v>122</v>
      </c>
      <c r="E2662" s="1" t="s">
        <v>1</v>
      </c>
      <c r="F2662" s="1" t="s">
        <v>508</v>
      </c>
      <c r="G2662" s="1" t="s">
        <v>107</v>
      </c>
      <c r="H2662" s="8"/>
      <c r="I2662" s="8">
        <v>2015</v>
      </c>
      <c r="J2662" s="1" t="s">
        <v>124</v>
      </c>
      <c r="K2662" s="9">
        <v>1210</v>
      </c>
      <c r="L2662" s="10">
        <f>K2662/ VLOOKUP(A2662,Indicators!$B$1:$V$7,21,FALSE)</f>
        <v>5.2933199177566825</v>
      </c>
      <c r="M2662" s="1" t="s">
        <v>170</v>
      </c>
      <c r="N2662" s="1" t="s">
        <v>71</v>
      </c>
      <c r="O2662" s="11"/>
      <c r="P2662" s="8" t="str">
        <f>IF(H2662="Y", K2662/VLOOKUP(A2662,Indicators!$B$1:$S$7,18,FALSE),"")</f>
        <v/>
      </c>
      <c r="Q2662" s="8" t="str">
        <f t="shared" si="0"/>
        <v/>
      </c>
      <c r="R2662" s="1" t="s">
        <v>94</v>
      </c>
      <c r="S2662" s="1" t="s">
        <v>88</v>
      </c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</row>
    <row r="2663" spans="1:76" x14ac:dyDescent="0.2">
      <c r="A2663" s="1" t="s">
        <v>20</v>
      </c>
      <c r="B2663" s="1" t="s">
        <v>406</v>
      </c>
      <c r="C2663" s="1" t="s">
        <v>406</v>
      </c>
      <c r="D2663" s="1" t="s">
        <v>122</v>
      </c>
      <c r="E2663" s="1" t="s">
        <v>1</v>
      </c>
      <c r="F2663" s="1" t="s">
        <v>508</v>
      </c>
      <c r="G2663" s="1" t="s">
        <v>107</v>
      </c>
      <c r="H2663" s="8"/>
      <c r="I2663" s="8">
        <v>2015</v>
      </c>
      <c r="J2663" s="1" t="s">
        <v>124</v>
      </c>
      <c r="K2663" s="9">
        <v>4060</v>
      </c>
      <c r="L2663" s="10">
        <f>K2663/ VLOOKUP(A2663,Indicators!$B$1:$V$7,21,FALSE)</f>
        <v>17.761056914125728</v>
      </c>
      <c r="M2663" s="1" t="s">
        <v>170</v>
      </c>
      <c r="N2663" s="1" t="s">
        <v>71</v>
      </c>
      <c r="O2663" s="11"/>
      <c r="P2663" s="8" t="str">
        <f>IF(H2663="Y", K2663/VLOOKUP(A2663,Indicators!$B$1:$S$7,18,FALSE),"")</f>
        <v/>
      </c>
      <c r="Q2663" s="8" t="str">
        <f t="shared" si="0"/>
        <v/>
      </c>
      <c r="R2663" s="1" t="s">
        <v>94</v>
      </c>
      <c r="S2663" s="1" t="s">
        <v>88</v>
      </c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</row>
    <row r="2664" spans="1:76" x14ac:dyDescent="0.2">
      <c r="A2664" s="1" t="s">
        <v>20</v>
      </c>
      <c r="B2664" s="1" t="s">
        <v>406</v>
      </c>
      <c r="C2664" s="1" t="s">
        <v>406</v>
      </c>
      <c r="D2664" s="1" t="s">
        <v>122</v>
      </c>
      <c r="E2664" s="1" t="s">
        <v>1</v>
      </c>
      <c r="F2664" s="1" t="s">
        <v>508</v>
      </c>
      <c r="G2664" s="1" t="s">
        <v>107</v>
      </c>
      <c r="H2664" s="8"/>
      <c r="I2664" s="8">
        <v>2015</v>
      </c>
      <c r="J2664" s="1" t="s">
        <v>124</v>
      </c>
      <c r="K2664" s="9">
        <v>15890</v>
      </c>
      <c r="L2664" s="10">
        <f>K2664/ VLOOKUP(A2664,Indicators!$B$1:$V$7,21,FALSE)</f>
        <v>69.513102060457584</v>
      </c>
      <c r="M2664" s="1" t="s">
        <v>170</v>
      </c>
      <c r="N2664" s="1" t="s">
        <v>71</v>
      </c>
      <c r="O2664" s="11"/>
      <c r="P2664" s="8" t="str">
        <f>IF(H2664="Y", K2664/VLOOKUP(A2664,Indicators!$B$1:$S$7,18,FALSE),"")</f>
        <v/>
      </c>
      <c r="Q2664" s="8" t="str">
        <f t="shared" si="0"/>
        <v/>
      </c>
      <c r="R2664" s="1" t="s">
        <v>94</v>
      </c>
      <c r="S2664" s="1" t="s">
        <v>88</v>
      </c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</row>
    <row r="2665" spans="1:76" x14ac:dyDescent="0.2">
      <c r="A2665" s="1" t="s">
        <v>20</v>
      </c>
      <c r="B2665" s="1" t="s">
        <v>406</v>
      </c>
      <c r="C2665" s="1" t="s">
        <v>406</v>
      </c>
      <c r="D2665" s="1" t="s">
        <v>122</v>
      </c>
      <c r="E2665" s="1" t="s">
        <v>1</v>
      </c>
      <c r="F2665" s="1" t="s">
        <v>508</v>
      </c>
      <c r="G2665" s="1" t="s">
        <v>107</v>
      </c>
      <c r="H2665" s="8"/>
      <c r="I2665" s="8">
        <v>2015</v>
      </c>
      <c r="J2665" s="1" t="s">
        <v>124</v>
      </c>
      <c r="K2665" s="9">
        <v>93820</v>
      </c>
      <c r="L2665" s="10">
        <f>K2665/ VLOOKUP(A2665,Indicators!$B$1:$V$7,21,FALSE)</f>
        <v>410.4291526313487</v>
      </c>
      <c r="M2665" s="1" t="s">
        <v>170</v>
      </c>
      <c r="N2665" s="1" t="s">
        <v>71</v>
      </c>
      <c r="O2665" s="11"/>
      <c r="P2665" s="8" t="str">
        <f>IF(H2665="Y", K2665/VLOOKUP(A2665,Indicators!$B$1:$S$7,18,FALSE),"")</f>
        <v/>
      </c>
      <c r="Q2665" s="8" t="str">
        <f t="shared" si="0"/>
        <v/>
      </c>
      <c r="R2665" s="1" t="s">
        <v>94</v>
      </c>
      <c r="S2665" s="1" t="s">
        <v>88</v>
      </c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</row>
    <row r="2666" spans="1:76" x14ac:dyDescent="0.2">
      <c r="A2666" s="1" t="s">
        <v>20</v>
      </c>
      <c r="B2666" s="1" t="s">
        <v>406</v>
      </c>
      <c r="C2666" s="1" t="s">
        <v>406</v>
      </c>
      <c r="D2666" s="1" t="s">
        <v>122</v>
      </c>
      <c r="E2666" s="1" t="s">
        <v>1</v>
      </c>
      <c r="F2666" s="1" t="s">
        <v>508</v>
      </c>
      <c r="G2666" s="1" t="s">
        <v>107</v>
      </c>
      <c r="H2666" s="8"/>
      <c r="I2666" s="8">
        <v>2015</v>
      </c>
      <c r="J2666" s="1" t="s">
        <v>124</v>
      </c>
      <c r="K2666" s="9">
        <v>120770</v>
      </c>
      <c r="L2666" s="10">
        <f>K2666/ VLOOKUP(A2666,Indicators!$B$1:$V$7,21,FALSE)</f>
        <v>528.32582352683846</v>
      </c>
      <c r="M2666" s="1" t="s">
        <v>170</v>
      </c>
      <c r="N2666" s="1" t="s">
        <v>71</v>
      </c>
      <c r="O2666" s="11"/>
      <c r="P2666" s="8" t="str">
        <f>IF(H2666="Y", K2666/VLOOKUP(A2666,Indicators!$B$1:$S$7,18,FALSE),"")</f>
        <v/>
      </c>
      <c r="Q2666" s="8" t="str">
        <f t="shared" si="0"/>
        <v/>
      </c>
      <c r="R2666" s="1" t="s">
        <v>94</v>
      </c>
      <c r="S2666" s="1" t="s">
        <v>88</v>
      </c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</row>
    <row r="2667" spans="1:76" x14ac:dyDescent="0.2">
      <c r="A2667" s="1" t="s">
        <v>20</v>
      </c>
      <c r="B2667" s="1" t="s">
        <v>406</v>
      </c>
      <c r="C2667" s="1" t="s">
        <v>406</v>
      </c>
      <c r="D2667" s="1" t="s">
        <v>122</v>
      </c>
      <c r="E2667" s="1" t="s">
        <v>1</v>
      </c>
      <c r="F2667" s="1" t="s">
        <v>508</v>
      </c>
      <c r="G2667" s="1" t="s">
        <v>107</v>
      </c>
      <c r="H2667" s="8"/>
      <c r="I2667" s="8">
        <v>2015</v>
      </c>
      <c r="J2667" s="1" t="s">
        <v>124</v>
      </c>
      <c r="K2667" s="9">
        <v>254690</v>
      </c>
      <c r="L2667" s="10">
        <f>K2667/ VLOOKUP(A2667,Indicators!$B$1:$V$7,21,FALSE)</f>
        <v>1114.1782230193796</v>
      </c>
      <c r="M2667" s="1" t="s">
        <v>170</v>
      </c>
      <c r="N2667" s="1" t="s">
        <v>71</v>
      </c>
      <c r="O2667" s="11"/>
      <c r="P2667" s="8" t="str">
        <f>IF(H2667="Y", K2667/VLOOKUP(A2667,Indicators!$B$1:$S$7,18,FALSE),"")</f>
        <v/>
      </c>
      <c r="Q2667" s="8" t="str">
        <f t="shared" si="0"/>
        <v/>
      </c>
      <c r="R2667" s="1" t="s">
        <v>94</v>
      </c>
      <c r="S2667" s="1" t="s">
        <v>88</v>
      </c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</row>
    <row r="2668" spans="1:76" x14ac:dyDescent="0.2">
      <c r="A2668" s="1" t="s">
        <v>20</v>
      </c>
      <c r="B2668" s="1" t="s">
        <v>147</v>
      </c>
      <c r="C2668" s="1" t="s">
        <v>407</v>
      </c>
      <c r="D2668" s="1" t="s">
        <v>128</v>
      </c>
      <c r="E2668" s="1" t="s">
        <v>2</v>
      </c>
      <c r="F2668" s="1" t="s">
        <v>508</v>
      </c>
      <c r="G2668" s="1" t="s">
        <v>107</v>
      </c>
      <c r="H2668" s="8"/>
      <c r="I2668" s="8">
        <v>2015</v>
      </c>
      <c r="J2668" s="1" t="s">
        <v>124</v>
      </c>
      <c r="K2668" s="8">
        <v>130</v>
      </c>
      <c r="L2668" s="10">
        <f>K2668/ VLOOKUP(A2668,Indicators!$B$1:$V$7,21,FALSE)</f>
        <v>0.56870379281683359</v>
      </c>
      <c r="M2668" s="1" t="s">
        <v>170</v>
      </c>
      <c r="N2668" s="1" t="s">
        <v>71</v>
      </c>
      <c r="O2668" s="11"/>
      <c r="P2668" s="8" t="str">
        <f>IF(H2668="Y", K2668/VLOOKUP(A2668,Indicators!$B$1:$S$7,18,FALSE),"")</f>
        <v/>
      </c>
      <c r="Q2668" s="8" t="str">
        <f t="shared" si="0"/>
        <v/>
      </c>
      <c r="R2668" s="1" t="s">
        <v>95</v>
      </c>
      <c r="S2668" s="1" t="s">
        <v>75</v>
      </c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</row>
    <row r="2669" spans="1:76" x14ac:dyDescent="0.2">
      <c r="A2669" s="1" t="s">
        <v>20</v>
      </c>
      <c r="B2669" s="1" t="s">
        <v>147</v>
      </c>
      <c r="C2669" s="1" t="s">
        <v>515</v>
      </c>
      <c r="D2669" s="1" t="s">
        <v>128</v>
      </c>
      <c r="E2669" s="1" t="s">
        <v>2</v>
      </c>
      <c r="F2669" s="1" t="s">
        <v>508</v>
      </c>
      <c r="G2669" s="1" t="s">
        <v>107</v>
      </c>
      <c r="H2669" s="8"/>
      <c r="I2669" s="8">
        <v>2015</v>
      </c>
      <c r="J2669" s="1" t="s">
        <v>124</v>
      </c>
      <c r="K2669" s="8">
        <v>454</v>
      </c>
      <c r="L2669" s="10">
        <f>K2669/ VLOOKUP(A2669,Indicators!$B$1:$V$7,21,FALSE)</f>
        <v>1.9860886302987881</v>
      </c>
      <c r="M2669" s="1" t="s">
        <v>190</v>
      </c>
      <c r="N2669" s="1" t="s">
        <v>71</v>
      </c>
      <c r="O2669" s="11"/>
      <c r="P2669" s="8" t="str">
        <f>IF(H2669="Y", K2669/VLOOKUP(A2669,Indicators!$B$1:$S$7,18,FALSE),"")</f>
        <v/>
      </c>
      <c r="Q2669" s="8" t="str">
        <f t="shared" si="0"/>
        <v/>
      </c>
      <c r="R2669" s="1" t="s">
        <v>95</v>
      </c>
      <c r="S2669" s="1" t="s">
        <v>75</v>
      </c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</row>
    <row r="2670" spans="1:76" x14ac:dyDescent="0.2">
      <c r="A2670" s="1" t="s">
        <v>20</v>
      </c>
      <c r="B2670" s="1" t="s">
        <v>147</v>
      </c>
      <c r="C2670" s="1" t="s">
        <v>411</v>
      </c>
      <c r="D2670" s="1" t="s">
        <v>128</v>
      </c>
      <c r="E2670" s="1" t="s">
        <v>2</v>
      </c>
      <c r="F2670" s="1" t="s">
        <v>508</v>
      </c>
      <c r="G2670" s="1" t="s">
        <v>107</v>
      </c>
      <c r="H2670" s="8"/>
      <c r="I2670" s="8">
        <v>2015</v>
      </c>
      <c r="J2670" s="1" t="s">
        <v>124</v>
      </c>
      <c r="K2670" s="9">
        <v>2000</v>
      </c>
      <c r="L2670" s="10">
        <f>K2670/ VLOOKUP(A2670,Indicators!$B$1:$V$7,21,FALSE)</f>
        <v>8.7492891202589789</v>
      </c>
      <c r="M2670" s="1" t="s">
        <v>170</v>
      </c>
      <c r="N2670" s="1" t="s">
        <v>71</v>
      </c>
      <c r="O2670" s="11"/>
      <c r="P2670" s="8" t="str">
        <f>IF(H2670="Y", K2670/VLOOKUP(A2670,Indicators!$B$1:$S$7,18,FALSE),"")</f>
        <v/>
      </c>
      <c r="Q2670" s="8" t="str">
        <f t="shared" si="0"/>
        <v/>
      </c>
      <c r="R2670" s="1" t="s">
        <v>95</v>
      </c>
      <c r="S2670" s="1" t="s">
        <v>75</v>
      </c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</row>
    <row r="2671" spans="1:76" x14ac:dyDescent="0.2">
      <c r="A2671" s="1" t="s">
        <v>20</v>
      </c>
      <c r="B2671" s="1" t="s">
        <v>147</v>
      </c>
      <c r="C2671" s="1" t="s">
        <v>516</v>
      </c>
      <c r="D2671" s="1" t="s">
        <v>128</v>
      </c>
      <c r="E2671" s="1" t="s">
        <v>2</v>
      </c>
      <c r="F2671" s="1" t="s">
        <v>508</v>
      </c>
      <c r="G2671" s="1" t="s">
        <v>107</v>
      </c>
      <c r="H2671" s="8"/>
      <c r="I2671" s="8">
        <v>2015</v>
      </c>
      <c r="J2671" s="1" t="s">
        <v>124</v>
      </c>
      <c r="K2671" s="9">
        <v>2870</v>
      </c>
      <c r="L2671" s="10">
        <f>K2671/ VLOOKUP(A2671,Indicators!$B$1:$V$7,21,FALSE)</f>
        <v>12.555229887571635</v>
      </c>
      <c r="M2671" s="1" t="s">
        <v>170</v>
      </c>
      <c r="N2671" s="1" t="s">
        <v>71</v>
      </c>
      <c r="O2671" s="11"/>
      <c r="P2671" s="8" t="str">
        <f>IF(H2671="Y", K2671/VLOOKUP(A2671,Indicators!$B$1:$S$7,18,FALSE),"")</f>
        <v/>
      </c>
      <c r="Q2671" s="8" t="str">
        <f t="shared" si="0"/>
        <v/>
      </c>
      <c r="R2671" s="1" t="s">
        <v>95</v>
      </c>
      <c r="S2671" s="1" t="s">
        <v>75</v>
      </c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</row>
    <row r="2672" spans="1:76" x14ac:dyDescent="0.2">
      <c r="A2672" s="1" t="s">
        <v>20</v>
      </c>
      <c r="B2672" s="1" t="s">
        <v>147</v>
      </c>
      <c r="C2672" s="1" t="s">
        <v>411</v>
      </c>
      <c r="D2672" s="1" t="s">
        <v>128</v>
      </c>
      <c r="E2672" s="1" t="s">
        <v>2</v>
      </c>
      <c r="F2672" s="1" t="s">
        <v>508</v>
      </c>
      <c r="G2672" s="1" t="s">
        <v>107</v>
      </c>
      <c r="H2672" s="8"/>
      <c r="I2672" s="8">
        <v>2015</v>
      </c>
      <c r="J2672" s="1" t="s">
        <v>124</v>
      </c>
      <c r="K2672" s="9">
        <v>3810</v>
      </c>
      <c r="L2672" s="10">
        <f>K2672/ VLOOKUP(A2672,Indicators!$B$1:$V$7,21,FALSE)</f>
        <v>16.667395774093354</v>
      </c>
      <c r="M2672" s="1" t="s">
        <v>170</v>
      </c>
      <c r="N2672" s="1" t="s">
        <v>71</v>
      </c>
      <c r="O2672" s="11"/>
      <c r="P2672" s="8" t="str">
        <f>IF(H2672="Y", K2672/VLOOKUP(A2672,Indicators!$B$1:$S$7,18,FALSE),"")</f>
        <v/>
      </c>
      <c r="Q2672" s="8" t="str">
        <f t="shared" si="0"/>
        <v/>
      </c>
      <c r="R2672" s="1" t="s">
        <v>95</v>
      </c>
      <c r="S2672" s="1" t="s">
        <v>75</v>
      </c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</row>
    <row r="2673" spans="1:76" x14ac:dyDescent="0.2">
      <c r="A2673" s="1" t="s">
        <v>20</v>
      </c>
      <c r="B2673" s="1" t="s">
        <v>147</v>
      </c>
      <c r="C2673" s="1" t="s">
        <v>410</v>
      </c>
      <c r="D2673" s="1" t="s">
        <v>128</v>
      </c>
      <c r="E2673" s="1" t="s">
        <v>2</v>
      </c>
      <c r="F2673" s="1" t="s">
        <v>508</v>
      </c>
      <c r="G2673" s="1" t="s">
        <v>107</v>
      </c>
      <c r="H2673" s="8"/>
      <c r="I2673" s="8">
        <v>2015</v>
      </c>
      <c r="J2673" s="1" t="s">
        <v>124</v>
      </c>
      <c r="K2673" s="9">
        <v>4640</v>
      </c>
      <c r="L2673" s="10">
        <f>K2673/ VLOOKUP(A2673,Indicators!$B$1:$V$7,21,FALSE)</f>
        <v>20.298350759000829</v>
      </c>
      <c r="M2673" s="1" t="s">
        <v>170</v>
      </c>
      <c r="N2673" s="1" t="s">
        <v>71</v>
      </c>
      <c r="O2673" s="11"/>
      <c r="P2673" s="8" t="str">
        <f>IF(H2673="Y", K2673/VLOOKUP(A2673,Indicators!$B$1:$S$7,18,FALSE),"")</f>
        <v/>
      </c>
      <c r="Q2673" s="8" t="str">
        <f t="shared" si="0"/>
        <v/>
      </c>
      <c r="R2673" s="1" t="s">
        <v>95</v>
      </c>
      <c r="S2673" s="1" t="s">
        <v>75</v>
      </c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</row>
    <row r="2674" spans="1:76" x14ac:dyDescent="0.2">
      <c r="A2674" s="1" t="s">
        <v>20</v>
      </c>
      <c r="B2674" s="1" t="s">
        <v>147</v>
      </c>
      <c r="C2674" s="1" t="s">
        <v>410</v>
      </c>
      <c r="D2674" s="1" t="s">
        <v>128</v>
      </c>
      <c r="E2674" s="1" t="s">
        <v>2</v>
      </c>
      <c r="F2674" s="1" t="s">
        <v>508</v>
      </c>
      <c r="G2674" s="1" t="s">
        <v>107</v>
      </c>
      <c r="H2674" s="8"/>
      <c r="I2674" s="8">
        <v>2015</v>
      </c>
      <c r="J2674" s="1" t="s">
        <v>124</v>
      </c>
      <c r="K2674" s="9">
        <v>5630</v>
      </c>
      <c r="L2674" s="10">
        <f>K2674/ VLOOKUP(A2674,Indicators!$B$1:$V$7,21,FALSE)</f>
        <v>24.629248873529026</v>
      </c>
      <c r="M2674" s="1" t="s">
        <v>170</v>
      </c>
      <c r="N2674" s="1" t="s">
        <v>71</v>
      </c>
      <c r="O2674" s="11"/>
      <c r="P2674" s="8" t="str">
        <f>IF(H2674="Y", K2674/VLOOKUP(A2674,Indicators!$B$1:$S$7,18,FALSE),"")</f>
        <v/>
      </c>
      <c r="Q2674" s="8" t="str">
        <f t="shared" si="0"/>
        <v/>
      </c>
      <c r="R2674" s="1" t="s">
        <v>95</v>
      </c>
      <c r="S2674" s="1" t="s">
        <v>75</v>
      </c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</row>
    <row r="2675" spans="1:76" x14ac:dyDescent="0.2">
      <c r="A2675" s="1" t="s">
        <v>20</v>
      </c>
      <c r="B2675" s="1" t="s">
        <v>147</v>
      </c>
      <c r="C2675" s="1" t="s">
        <v>148</v>
      </c>
      <c r="D2675" s="1" t="s">
        <v>128</v>
      </c>
      <c r="E2675" s="1" t="s">
        <v>2</v>
      </c>
      <c r="F2675" s="1" t="s">
        <v>508</v>
      </c>
      <c r="G2675" s="1" t="s">
        <v>107</v>
      </c>
      <c r="H2675" s="8"/>
      <c r="I2675" s="8">
        <v>2015</v>
      </c>
      <c r="J2675" s="1" t="s">
        <v>124</v>
      </c>
      <c r="K2675" s="9">
        <v>6000</v>
      </c>
      <c r="L2675" s="10">
        <f>K2675/ VLOOKUP(A2675,Indicators!$B$1:$V$7,21,FALSE)</f>
        <v>26.247867360776937</v>
      </c>
      <c r="M2675" s="1" t="s">
        <v>149</v>
      </c>
      <c r="N2675" s="1" t="s">
        <v>71</v>
      </c>
      <c r="O2675" s="11"/>
      <c r="P2675" s="8" t="str">
        <f>IF(H2675="Y", K2675/VLOOKUP(A2675,Indicators!$B$1:$S$7,18,FALSE),"")</f>
        <v/>
      </c>
      <c r="Q2675" s="8" t="str">
        <f t="shared" si="0"/>
        <v/>
      </c>
      <c r="R2675" s="1" t="s">
        <v>95</v>
      </c>
      <c r="S2675" s="1" t="s">
        <v>75</v>
      </c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</row>
    <row r="2676" spans="1:76" x14ac:dyDescent="0.2">
      <c r="A2676" s="1" t="s">
        <v>20</v>
      </c>
      <c r="B2676" s="1" t="s">
        <v>147</v>
      </c>
      <c r="C2676" s="1" t="s">
        <v>407</v>
      </c>
      <c r="D2676" s="1" t="s">
        <v>128</v>
      </c>
      <c r="E2676" s="1" t="s">
        <v>2</v>
      </c>
      <c r="F2676" s="1" t="s">
        <v>508</v>
      </c>
      <c r="G2676" s="1" t="s">
        <v>107</v>
      </c>
      <c r="H2676" s="8"/>
      <c r="I2676" s="8">
        <v>2015</v>
      </c>
      <c r="J2676" s="1" t="s">
        <v>124</v>
      </c>
      <c r="K2676" s="9">
        <v>6350</v>
      </c>
      <c r="L2676" s="10">
        <f>K2676/ VLOOKUP(A2676,Indicators!$B$1:$V$7,21,FALSE)</f>
        <v>27.778992956822258</v>
      </c>
      <c r="M2676" s="1" t="s">
        <v>170</v>
      </c>
      <c r="N2676" s="1" t="s">
        <v>71</v>
      </c>
      <c r="O2676" s="11"/>
      <c r="P2676" s="8" t="str">
        <f>IF(H2676="Y", K2676/VLOOKUP(A2676,Indicators!$B$1:$S$7,18,FALSE),"")</f>
        <v/>
      </c>
      <c r="Q2676" s="8" t="str">
        <f t="shared" si="0"/>
        <v/>
      </c>
      <c r="R2676" s="1" t="s">
        <v>95</v>
      </c>
      <c r="S2676" s="1" t="s">
        <v>75</v>
      </c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</row>
    <row r="2677" spans="1:76" x14ac:dyDescent="0.2">
      <c r="A2677" s="1" t="s">
        <v>20</v>
      </c>
      <c r="B2677" s="1" t="s">
        <v>147</v>
      </c>
      <c r="C2677" s="1" t="s">
        <v>515</v>
      </c>
      <c r="D2677" s="1" t="s">
        <v>128</v>
      </c>
      <c r="E2677" s="1" t="s">
        <v>2</v>
      </c>
      <c r="F2677" s="1" t="s">
        <v>508</v>
      </c>
      <c r="G2677" s="1" t="s">
        <v>107</v>
      </c>
      <c r="H2677" s="8"/>
      <c r="I2677" s="8">
        <v>2015</v>
      </c>
      <c r="J2677" s="1" t="s">
        <v>124</v>
      </c>
      <c r="K2677" s="9">
        <v>7526</v>
      </c>
      <c r="L2677" s="10">
        <f>K2677/ VLOOKUP(A2677,Indicators!$B$1:$V$7,21,FALSE)</f>
        <v>32.923574959534534</v>
      </c>
      <c r="M2677" s="1" t="s">
        <v>190</v>
      </c>
      <c r="N2677" s="1" t="s">
        <v>71</v>
      </c>
      <c r="O2677" s="11"/>
      <c r="P2677" s="8" t="str">
        <f>IF(H2677="Y", K2677/VLOOKUP(A2677,Indicators!$B$1:$S$7,18,FALSE),"")</f>
        <v/>
      </c>
      <c r="Q2677" s="8" t="str">
        <f t="shared" si="0"/>
        <v/>
      </c>
      <c r="R2677" s="1" t="s">
        <v>95</v>
      </c>
      <c r="S2677" s="1" t="s">
        <v>75</v>
      </c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</row>
    <row r="2678" spans="1:76" x14ac:dyDescent="0.2">
      <c r="A2678" s="1" t="s">
        <v>20</v>
      </c>
      <c r="B2678" s="1" t="s">
        <v>147</v>
      </c>
      <c r="C2678" s="1" t="s">
        <v>407</v>
      </c>
      <c r="D2678" s="1" t="s">
        <v>128</v>
      </c>
      <c r="E2678" s="1" t="s">
        <v>2</v>
      </c>
      <c r="F2678" s="1" t="s">
        <v>508</v>
      </c>
      <c r="G2678" s="1" t="s">
        <v>107</v>
      </c>
      <c r="H2678" s="8"/>
      <c r="I2678" s="8">
        <v>2015</v>
      </c>
      <c r="J2678" s="1" t="s">
        <v>124</v>
      </c>
      <c r="K2678" s="9">
        <v>9170</v>
      </c>
      <c r="L2678" s="10">
        <f>K2678/ VLOOKUP(A2678,Indicators!$B$1:$V$7,21,FALSE)</f>
        <v>40.115490616387419</v>
      </c>
      <c r="M2678" s="1" t="s">
        <v>170</v>
      </c>
      <c r="N2678" s="1" t="s">
        <v>71</v>
      </c>
      <c r="O2678" s="11"/>
      <c r="P2678" s="8" t="str">
        <f>IF(H2678="Y", K2678/VLOOKUP(A2678,Indicators!$B$1:$S$7,18,FALSE),"")</f>
        <v/>
      </c>
      <c r="Q2678" s="8" t="str">
        <f t="shared" si="0"/>
        <v/>
      </c>
      <c r="R2678" s="1" t="s">
        <v>95</v>
      </c>
      <c r="S2678" s="1" t="s">
        <v>75</v>
      </c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</row>
    <row r="2679" spans="1:76" x14ac:dyDescent="0.2">
      <c r="A2679" s="1" t="s">
        <v>20</v>
      </c>
      <c r="B2679" s="1" t="s">
        <v>147</v>
      </c>
      <c r="C2679" s="1" t="s">
        <v>409</v>
      </c>
      <c r="D2679" s="1" t="s">
        <v>128</v>
      </c>
      <c r="E2679" s="1" t="s">
        <v>2</v>
      </c>
      <c r="F2679" s="1" t="s">
        <v>508</v>
      </c>
      <c r="G2679" s="1" t="s">
        <v>107</v>
      </c>
      <c r="H2679" s="8"/>
      <c r="I2679" s="8">
        <v>2015</v>
      </c>
      <c r="J2679" s="1" t="s">
        <v>124</v>
      </c>
      <c r="K2679" s="9">
        <v>9330</v>
      </c>
      <c r="L2679" s="10">
        <f>K2679/ VLOOKUP(A2679,Indicators!$B$1:$V$7,21,FALSE)</f>
        <v>40.815433746008139</v>
      </c>
      <c r="M2679" s="1" t="s">
        <v>170</v>
      </c>
      <c r="N2679" s="1" t="s">
        <v>71</v>
      </c>
      <c r="O2679" s="11"/>
      <c r="P2679" s="8" t="str">
        <f>IF(H2679="Y", K2679/VLOOKUP(A2679,Indicators!$B$1:$S$7,18,FALSE),"")</f>
        <v/>
      </c>
      <c r="Q2679" s="8" t="str">
        <f t="shared" si="0"/>
        <v/>
      </c>
      <c r="R2679" s="1" t="s">
        <v>95</v>
      </c>
      <c r="S2679" s="1" t="s">
        <v>75</v>
      </c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</row>
    <row r="2680" spans="1:76" x14ac:dyDescent="0.2">
      <c r="A2680" s="1" t="s">
        <v>20</v>
      </c>
      <c r="B2680" s="1" t="s">
        <v>147</v>
      </c>
      <c r="C2680" s="1" t="s">
        <v>410</v>
      </c>
      <c r="D2680" s="1" t="s">
        <v>128</v>
      </c>
      <c r="E2680" s="1" t="s">
        <v>2</v>
      </c>
      <c r="F2680" s="1" t="s">
        <v>508</v>
      </c>
      <c r="G2680" s="1" t="s">
        <v>107</v>
      </c>
      <c r="H2680" s="8"/>
      <c r="I2680" s="8">
        <v>2015</v>
      </c>
      <c r="J2680" s="1" t="s">
        <v>124</v>
      </c>
      <c r="K2680" s="9">
        <v>12470</v>
      </c>
      <c r="L2680" s="10">
        <f>K2680/ VLOOKUP(A2680,Indicators!$B$1:$V$7,21,FALSE)</f>
        <v>54.551817664814735</v>
      </c>
      <c r="M2680" s="1" t="s">
        <v>170</v>
      </c>
      <c r="N2680" s="1" t="s">
        <v>71</v>
      </c>
      <c r="O2680" s="11"/>
      <c r="P2680" s="8" t="str">
        <f>IF(H2680="Y", K2680/VLOOKUP(A2680,Indicators!$B$1:$S$7,18,FALSE),"")</f>
        <v/>
      </c>
      <c r="Q2680" s="8" t="str">
        <f t="shared" si="0"/>
        <v/>
      </c>
      <c r="R2680" s="1" t="s">
        <v>95</v>
      </c>
      <c r="S2680" s="1" t="s">
        <v>75</v>
      </c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</row>
    <row r="2681" spans="1:76" x14ac:dyDescent="0.2">
      <c r="A2681" s="1" t="s">
        <v>20</v>
      </c>
      <c r="B2681" s="1" t="s">
        <v>147</v>
      </c>
      <c r="C2681" s="1" t="s">
        <v>516</v>
      </c>
      <c r="D2681" s="1" t="s">
        <v>128</v>
      </c>
      <c r="E2681" s="1" t="s">
        <v>2</v>
      </c>
      <c r="F2681" s="1" t="s">
        <v>508</v>
      </c>
      <c r="G2681" s="1" t="s">
        <v>107</v>
      </c>
      <c r="H2681" s="8"/>
      <c r="I2681" s="8">
        <v>2015</v>
      </c>
      <c r="J2681" s="1" t="s">
        <v>124</v>
      </c>
      <c r="K2681" s="9">
        <v>13130</v>
      </c>
      <c r="L2681" s="10">
        <f>K2681/ VLOOKUP(A2681,Indicators!$B$1:$V$7,21,FALSE)</f>
        <v>57.439083074500196</v>
      </c>
      <c r="M2681" s="1" t="s">
        <v>170</v>
      </c>
      <c r="N2681" s="1" t="s">
        <v>71</v>
      </c>
      <c r="O2681" s="11"/>
      <c r="P2681" s="8" t="str">
        <f>IF(H2681="Y", K2681/VLOOKUP(A2681,Indicators!$B$1:$S$7,18,FALSE),"")</f>
        <v/>
      </c>
      <c r="Q2681" s="8" t="str">
        <f t="shared" si="0"/>
        <v/>
      </c>
      <c r="R2681" s="1" t="s">
        <v>95</v>
      </c>
      <c r="S2681" s="1" t="s">
        <v>75</v>
      </c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</row>
    <row r="2682" spans="1:76" x14ac:dyDescent="0.2">
      <c r="A2682" s="1" t="s">
        <v>20</v>
      </c>
      <c r="B2682" s="1" t="s">
        <v>147</v>
      </c>
      <c r="C2682" s="1" t="s">
        <v>408</v>
      </c>
      <c r="D2682" s="1" t="s">
        <v>128</v>
      </c>
      <c r="E2682" s="1" t="s">
        <v>2</v>
      </c>
      <c r="F2682" s="1" t="s">
        <v>508</v>
      </c>
      <c r="G2682" s="1" t="s">
        <v>107</v>
      </c>
      <c r="H2682" s="8"/>
      <c r="I2682" s="8">
        <v>2015</v>
      </c>
      <c r="J2682" s="1" t="s">
        <v>124</v>
      </c>
      <c r="K2682" s="9">
        <v>13320</v>
      </c>
      <c r="L2682" s="10">
        <f>K2682/ VLOOKUP(A2682,Indicators!$B$1:$V$7,21,FALSE)</f>
        <v>58.270265540924797</v>
      </c>
      <c r="M2682" s="1" t="s">
        <v>170</v>
      </c>
      <c r="N2682" s="1" t="s">
        <v>71</v>
      </c>
      <c r="O2682" s="11"/>
      <c r="P2682" s="8" t="str">
        <f>IF(H2682="Y", K2682/VLOOKUP(A2682,Indicators!$B$1:$S$7,18,FALSE),"")</f>
        <v/>
      </c>
      <c r="Q2682" s="8" t="str">
        <f t="shared" si="0"/>
        <v/>
      </c>
      <c r="R2682" s="1" t="s">
        <v>95</v>
      </c>
      <c r="S2682" s="1" t="s">
        <v>75</v>
      </c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</row>
    <row r="2683" spans="1:76" x14ac:dyDescent="0.2">
      <c r="A2683" s="1" t="s">
        <v>20</v>
      </c>
      <c r="B2683" s="1" t="s">
        <v>147</v>
      </c>
      <c r="C2683" s="1" t="s">
        <v>408</v>
      </c>
      <c r="D2683" s="1" t="s">
        <v>128</v>
      </c>
      <c r="E2683" s="1" t="s">
        <v>2</v>
      </c>
      <c r="F2683" s="1" t="s">
        <v>508</v>
      </c>
      <c r="G2683" s="1" t="s">
        <v>107</v>
      </c>
      <c r="H2683" s="8"/>
      <c r="I2683" s="8">
        <v>2015</v>
      </c>
      <c r="J2683" s="1" t="s">
        <v>124</v>
      </c>
      <c r="K2683" s="9">
        <v>15810</v>
      </c>
      <c r="L2683" s="10">
        <f>K2683/ VLOOKUP(A2683,Indicators!$B$1:$V$7,21,FALSE)</f>
        <v>69.163130495647223</v>
      </c>
      <c r="M2683" s="1" t="s">
        <v>170</v>
      </c>
      <c r="N2683" s="1" t="s">
        <v>71</v>
      </c>
      <c r="O2683" s="11"/>
      <c r="P2683" s="8" t="str">
        <f>IF(H2683="Y", K2683/VLOOKUP(A2683,Indicators!$B$1:$S$7,18,FALSE),"")</f>
        <v/>
      </c>
      <c r="Q2683" s="8" t="str">
        <f t="shared" si="0"/>
        <v/>
      </c>
      <c r="R2683" s="1" t="s">
        <v>95</v>
      </c>
      <c r="S2683" s="1" t="s">
        <v>75</v>
      </c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</row>
    <row r="2684" spans="1:76" x14ac:dyDescent="0.2">
      <c r="A2684" s="1" t="s">
        <v>20</v>
      </c>
      <c r="B2684" s="1" t="s">
        <v>147</v>
      </c>
      <c r="C2684" s="1" t="s">
        <v>408</v>
      </c>
      <c r="D2684" s="1" t="s">
        <v>128</v>
      </c>
      <c r="E2684" s="1" t="s">
        <v>2</v>
      </c>
      <c r="F2684" s="1" t="s">
        <v>508</v>
      </c>
      <c r="G2684" s="1" t="s">
        <v>107</v>
      </c>
      <c r="H2684" s="8"/>
      <c r="I2684" s="8">
        <v>2015</v>
      </c>
      <c r="J2684" s="1" t="s">
        <v>124</v>
      </c>
      <c r="K2684" s="9">
        <v>20040</v>
      </c>
      <c r="L2684" s="10">
        <f>K2684/ VLOOKUP(A2684,Indicators!$B$1:$V$7,21,FALSE)</f>
        <v>87.667876984994962</v>
      </c>
      <c r="M2684" s="1" t="s">
        <v>170</v>
      </c>
      <c r="N2684" s="1" t="s">
        <v>71</v>
      </c>
      <c r="O2684" s="11"/>
      <c r="P2684" s="8" t="str">
        <f>IF(H2684="Y", K2684/VLOOKUP(A2684,Indicators!$B$1:$S$7,18,FALSE),"")</f>
        <v/>
      </c>
      <c r="Q2684" s="8" t="str">
        <f t="shared" si="0"/>
        <v/>
      </c>
      <c r="R2684" s="1" t="s">
        <v>95</v>
      </c>
      <c r="S2684" s="1" t="s">
        <v>75</v>
      </c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</row>
    <row r="2685" spans="1:76" x14ac:dyDescent="0.2">
      <c r="A2685" s="1" t="s">
        <v>20</v>
      </c>
      <c r="B2685" s="1" t="s">
        <v>147</v>
      </c>
      <c r="C2685" s="1" t="s">
        <v>411</v>
      </c>
      <c r="D2685" s="1" t="s">
        <v>128</v>
      </c>
      <c r="E2685" s="1" t="s">
        <v>2</v>
      </c>
      <c r="F2685" s="1" t="s">
        <v>508</v>
      </c>
      <c r="G2685" s="1" t="s">
        <v>107</v>
      </c>
      <c r="H2685" s="8"/>
      <c r="I2685" s="8">
        <v>2015</v>
      </c>
      <c r="J2685" s="1" t="s">
        <v>124</v>
      </c>
      <c r="K2685" s="9">
        <v>21880</v>
      </c>
      <c r="L2685" s="10">
        <f>K2685/ VLOOKUP(A2685,Indicators!$B$1:$V$7,21,FALSE)</f>
        <v>95.717222975633234</v>
      </c>
      <c r="M2685" s="1" t="s">
        <v>170</v>
      </c>
      <c r="N2685" s="1" t="s">
        <v>71</v>
      </c>
      <c r="O2685" s="11"/>
      <c r="P2685" s="8" t="str">
        <f>IF(H2685="Y", K2685/VLOOKUP(A2685,Indicators!$B$1:$S$7,18,FALSE),"")</f>
        <v/>
      </c>
      <c r="Q2685" s="8" t="str">
        <f t="shared" si="0"/>
        <v/>
      </c>
      <c r="R2685" s="1" t="s">
        <v>95</v>
      </c>
      <c r="S2685" s="1" t="s">
        <v>75</v>
      </c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</row>
    <row r="2686" spans="1:76" x14ac:dyDescent="0.2">
      <c r="A2686" s="1" t="s">
        <v>20</v>
      </c>
      <c r="B2686" s="1" t="s">
        <v>147</v>
      </c>
      <c r="C2686" s="1" t="s">
        <v>411</v>
      </c>
      <c r="D2686" s="1" t="s">
        <v>128</v>
      </c>
      <c r="E2686" s="1" t="s">
        <v>2</v>
      </c>
      <c r="F2686" s="1" t="s">
        <v>508</v>
      </c>
      <c r="G2686" s="1" t="s">
        <v>107</v>
      </c>
      <c r="H2686" s="8"/>
      <c r="I2686" s="8">
        <v>2015</v>
      </c>
      <c r="J2686" s="1" t="s">
        <v>124</v>
      </c>
      <c r="K2686" s="9">
        <v>23960</v>
      </c>
      <c r="L2686" s="10">
        <f>K2686/ VLOOKUP(A2686,Indicators!$B$1:$V$7,21,FALSE)</f>
        <v>104.81648366070257</v>
      </c>
      <c r="M2686" s="1" t="s">
        <v>170</v>
      </c>
      <c r="N2686" s="1" t="s">
        <v>71</v>
      </c>
      <c r="O2686" s="11"/>
      <c r="P2686" s="8" t="str">
        <f>IF(H2686="Y", K2686/VLOOKUP(A2686,Indicators!$B$1:$S$7,18,FALSE),"")</f>
        <v/>
      </c>
      <c r="Q2686" s="8" t="str">
        <f t="shared" si="0"/>
        <v/>
      </c>
      <c r="R2686" s="1" t="s">
        <v>95</v>
      </c>
      <c r="S2686" s="1" t="s">
        <v>75</v>
      </c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</row>
    <row r="2687" spans="1:76" x14ac:dyDescent="0.2">
      <c r="A2687" s="1" t="s">
        <v>20</v>
      </c>
      <c r="B2687" s="1" t="s">
        <v>147</v>
      </c>
      <c r="C2687" s="1" t="s">
        <v>411</v>
      </c>
      <c r="D2687" s="1" t="s">
        <v>128</v>
      </c>
      <c r="E2687" s="1" t="s">
        <v>2</v>
      </c>
      <c r="F2687" s="1" t="s">
        <v>508</v>
      </c>
      <c r="G2687" s="1" t="s">
        <v>107</v>
      </c>
      <c r="H2687" s="8"/>
      <c r="I2687" s="8">
        <v>2015</v>
      </c>
      <c r="J2687" s="1" t="s">
        <v>124</v>
      </c>
      <c r="K2687" s="9">
        <v>29330</v>
      </c>
      <c r="L2687" s="10">
        <f>K2687/ VLOOKUP(A2687,Indicators!$B$1:$V$7,21,FALSE)</f>
        <v>128.30832494859791</v>
      </c>
      <c r="M2687" s="1" t="s">
        <v>170</v>
      </c>
      <c r="N2687" s="1" t="s">
        <v>71</v>
      </c>
      <c r="O2687" s="11"/>
      <c r="P2687" s="8" t="str">
        <f>IF(H2687="Y", K2687/VLOOKUP(A2687,Indicators!$B$1:$S$7,18,FALSE),"")</f>
        <v/>
      </c>
      <c r="Q2687" s="8" t="str">
        <f t="shared" si="0"/>
        <v/>
      </c>
      <c r="R2687" s="1" t="s">
        <v>95</v>
      </c>
      <c r="S2687" s="1" t="s">
        <v>75</v>
      </c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</row>
    <row r="2688" spans="1:76" x14ac:dyDescent="0.2">
      <c r="A2688" s="1" t="s">
        <v>20</v>
      </c>
      <c r="B2688" s="1" t="s">
        <v>147</v>
      </c>
      <c r="C2688" s="1" t="s">
        <v>407</v>
      </c>
      <c r="D2688" s="1" t="s">
        <v>128</v>
      </c>
      <c r="E2688" s="1" t="s">
        <v>2</v>
      </c>
      <c r="F2688" s="1" t="s">
        <v>508</v>
      </c>
      <c r="G2688" s="1" t="s">
        <v>107</v>
      </c>
      <c r="H2688" s="8"/>
      <c r="I2688" s="8">
        <v>2015</v>
      </c>
      <c r="J2688" s="1" t="s">
        <v>124</v>
      </c>
      <c r="K2688" s="9">
        <v>30000</v>
      </c>
      <c r="L2688" s="10">
        <f>K2688/ VLOOKUP(A2688,Indicators!$B$1:$V$7,21,FALSE)</f>
        <v>131.23933680388467</v>
      </c>
      <c r="M2688" s="1" t="s">
        <v>170</v>
      </c>
      <c r="N2688" s="1" t="s">
        <v>71</v>
      </c>
      <c r="O2688" s="11"/>
      <c r="P2688" s="8" t="str">
        <f>IF(H2688="Y", K2688/VLOOKUP(A2688,Indicators!$B$1:$S$7,18,FALSE),"")</f>
        <v/>
      </c>
      <c r="Q2688" s="8" t="str">
        <f t="shared" si="0"/>
        <v/>
      </c>
      <c r="R2688" s="1" t="s">
        <v>95</v>
      </c>
      <c r="S2688" s="1" t="s">
        <v>75</v>
      </c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</row>
    <row r="2689" spans="1:76" x14ac:dyDescent="0.2">
      <c r="A2689" s="1" t="s">
        <v>20</v>
      </c>
      <c r="B2689" s="1" t="s">
        <v>147</v>
      </c>
      <c r="C2689" s="1" t="s">
        <v>410</v>
      </c>
      <c r="D2689" s="1" t="s">
        <v>128</v>
      </c>
      <c r="E2689" s="1" t="s">
        <v>2</v>
      </c>
      <c r="F2689" s="1" t="s">
        <v>508</v>
      </c>
      <c r="G2689" s="1" t="s">
        <v>107</v>
      </c>
      <c r="H2689" s="8"/>
      <c r="I2689" s="8">
        <v>2015</v>
      </c>
      <c r="J2689" s="1" t="s">
        <v>124</v>
      </c>
      <c r="K2689" s="9">
        <v>31320</v>
      </c>
      <c r="L2689" s="10">
        <f>K2689/ VLOOKUP(A2689,Indicators!$B$1:$V$7,21,FALSE)</f>
        <v>137.01386762325561</v>
      </c>
      <c r="M2689" s="1" t="s">
        <v>170</v>
      </c>
      <c r="N2689" s="1" t="s">
        <v>71</v>
      </c>
      <c r="O2689" s="11"/>
      <c r="P2689" s="8" t="str">
        <f>IF(H2689="Y", K2689/VLOOKUP(A2689,Indicators!$B$1:$S$7,18,FALSE),"")</f>
        <v/>
      </c>
      <c r="Q2689" s="8" t="str">
        <f t="shared" si="0"/>
        <v/>
      </c>
      <c r="R2689" s="1" t="s">
        <v>95</v>
      </c>
      <c r="S2689" s="1" t="s">
        <v>75</v>
      </c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</row>
    <row r="2690" spans="1:76" x14ac:dyDescent="0.2">
      <c r="A2690" s="1" t="s">
        <v>20</v>
      </c>
      <c r="B2690" s="1" t="s">
        <v>147</v>
      </c>
      <c r="C2690" s="1" t="s">
        <v>409</v>
      </c>
      <c r="D2690" s="1" t="s">
        <v>128</v>
      </c>
      <c r="E2690" s="1" t="s">
        <v>2</v>
      </c>
      <c r="F2690" s="1" t="s">
        <v>508</v>
      </c>
      <c r="G2690" s="1" t="s">
        <v>107</v>
      </c>
      <c r="H2690" s="8"/>
      <c r="I2690" s="8">
        <v>2015</v>
      </c>
      <c r="J2690" s="1" t="s">
        <v>124</v>
      </c>
      <c r="K2690" s="9">
        <v>38520</v>
      </c>
      <c r="L2690" s="10">
        <f>K2690/ VLOOKUP(A2690,Indicators!$B$1:$V$7,21,FALSE)</f>
        <v>168.51130845618792</v>
      </c>
      <c r="M2690" s="1" t="s">
        <v>170</v>
      </c>
      <c r="N2690" s="1" t="s">
        <v>71</v>
      </c>
      <c r="O2690" s="11"/>
      <c r="P2690" s="8" t="str">
        <f>IF(H2690="Y", K2690/VLOOKUP(A2690,Indicators!$B$1:$S$7,18,FALSE),"")</f>
        <v/>
      </c>
      <c r="Q2690" s="8" t="str">
        <f t="shared" si="0"/>
        <v/>
      </c>
      <c r="R2690" s="1" t="s">
        <v>95</v>
      </c>
      <c r="S2690" s="1" t="s">
        <v>75</v>
      </c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</row>
    <row r="2691" spans="1:76" x14ac:dyDescent="0.2">
      <c r="A2691" s="1" t="s">
        <v>20</v>
      </c>
      <c r="B2691" s="1" t="s">
        <v>147</v>
      </c>
      <c r="C2691" s="1" t="s">
        <v>410</v>
      </c>
      <c r="D2691" s="1" t="s">
        <v>128</v>
      </c>
      <c r="E2691" s="1" t="s">
        <v>2</v>
      </c>
      <c r="F2691" s="1" t="s">
        <v>508</v>
      </c>
      <c r="G2691" s="1" t="s">
        <v>107</v>
      </c>
      <c r="H2691" s="8"/>
      <c r="I2691" s="8">
        <v>2015</v>
      </c>
      <c r="J2691" s="1" t="s">
        <v>124</v>
      </c>
      <c r="K2691" s="9">
        <v>38610</v>
      </c>
      <c r="L2691" s="10">
        <f>K2691/ VLOOKUP(A2691,Indicators!$B$1:$V$7,21,FALSE)</f>
        <v>168.90502646659959</v>
      </c>
      <c r="M2691" s="1" t="s">
        <v>170</v>
      </c>
      <c r="N2691" s="1" t="s">
        <v>71</v>
      </c>
      <c r="O2691" s="11"/>
      <c r="P2691" s="8" t="str">
        <f>IF(H2691="Y", K2691/VLOOKUP(A2691,Indicators!$B$1:$S$7,18,FALSE),"")</f>
        <v/>
      </c>
      <c r="Q2691" s="8" t="str">
        <f t="shared" si="0"/>
        <v/>
      </c>
      <c r="R2691" s="1" t="s">
        <v>95</v>
      </c>
      <c r="S2691" s="1" t="s">
        <v>75</v>
      </c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</row>
    <row r="2692" spans="1:76" x14ac:dyDescent="0.2">
      <c r="A2692" s="1" t="s">
        <v>20</v>
      </c>
      <c r="B2692" s="1" t="s">
        <v>147</v>
      </c>
      <c r="C2692" s="1" t="s">
        <v>410</v>
      </c>
      <c r="D2692" s="1" t="s">
        <v>128</v>
      </c>
      <c r="E2692" s="1" t="s">
        <v>2</v>
      </c>
      <c r="F2692" s="1" t="s">
        <v>508</v>
      </c>
      <c r="G2692" s="1" t="s">
        <v>107</v>
      </c>
      <c r="H2692" s="8"/>
      <c r="I2692" s="8">
        <v>2015</v>
      </c>
      <c r="J2692" s="1" t="s">
        <v>124</v>
      </c>
      <c r="K2692" s="9">
        <v>40000</v>
      </c>
      <c r="L2692" s="10">
        <f>K2692/ VLOOKUP(A2692,Indicators!$B$1:$V$7,21,FALSE)</f>
        <v>174.98578240517958</v>
      </c>
      <c r="M2692" s="1" t="s">
        <v>170</v>
      </c>
      <c r="N2692" s="1" t="s">
        <v>71</v>
      </c>
      <c r="O2692" s="11"/>
      <c r="P2692" s="8" t="str">
        <f>IF(H2692="Y", K2692/VLOOKUP(A2692,Indicators!$B$1:$S$7,18,FALSE),"")</f>
        <v/>
      </c>
      <c r="Q2692" s="8" t="str">
        <f t="shared" si="0"/>
        <v/>
      </c>
      <c r="R2692" s="1" t="s">
        <v>95</v>
      </c>
      <c r="S2692" s="1" t="s">
        <v>75</v>
      </c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</row>
    <row r="2693" spans="1:76" x14ac:dyDescent="0.2">
      <c r="A2693" s="1" t="s">
        <v>20</v>
      </c>
      <c r="B2693" s="1" t="s">
        <v>147</v>
      </c>
      <c r="C2693" s="1" t="s">
        <v>516</v>
      </c>
      <c r="D2693" s="1" t="s">
        <v>128</v>
      </c>
      <c r="E2693" s="1" t="s">
        <v>2</v>
      </c>
      <c r="F2693" s="1" t="s">
        <v>508</v>
      </c>
      <c r="G2693" s="1" t="s">
        <v>107</v>
      </c>
      <c r="H2693" s="8"/>
      <c r="I2693" s="8">
        <v>2015</v>
      </c>
      <c r="J2693" s="1" t="s">
        <v>124</v>
      </c>
      <c r="K2693" s="9">
        <v>45970</v>
      </c>
      <c r="L2693" s="10">
        <f>K2693/ VLOOKUP(A2693,Indicators!$B$1:$V$7,21,FALSE)</f>
        <v>201.10241042915263</v>
      </c>
      <c r="M2693" s="1" t="s">
        <v>170</v>
      </c>
      <c r="N2693" s="1" t="s">
        <v>71</v>
      </c>
      <c r="O2693" s="11"/>
      <c r="P2693" s="8" t="str">
        <f>IF(H2693="Y", K2693/VLOOKUP(A2693,Indicators!$B$1:$S$7,18,FALSE),"")</f>
        <v/>
      </c>
      <c r="Q2693" s="8" t="str">
        <f t="shared" si="0"/>
        <v/>
      </c>
      <c r="R2693" s="1" t="s">
        <v>95</v>
      </c>
      <c r="S2693" s="1" t="s">
        <v>75</v>
      </c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</row>
    <row r="2694" spans="1:76" x14ac:dyDescent="0.2">
      <c r="A2694" s="1" t="s">
        <v>20</v>
      </c>
      <c r="B2694" s="1" t="s">
        <v>147</v>
      </c>
      <c r="C2694" s="1" t="s">
        <v>411</v>
      </c>
      <c r="D2694" s="1" t="s">
        <v>128</v>
      </c>
      <c r="E2694" s="1" t="s">
        <v>2</v>
      </c>
      <c r="F2694" s="1" t="s">
        <v>508</v>
      </c>
      <c r="G2694" s="1" t="s">
        <v>107</v>
      </c>
      <c r="H2694" s="8"/>
      <c r="I2694" s="8">
        <v>2015</v>
      </c>
      <c r="J2694" s="1" t="s">
        <v>124</v>
      </c>
      <c r="K2694" s="9">
        <v>48690</v>
      </c>
      <c r="L2694" s="10">
        <f>K2694/ VLOOKUP(A2694,Indicators!$B$1:$V$7,21,FALSE)</f>
        <v>213.00144363270485</v>
      </c>
      <c r="M2694" s="1" t="s">
        <v>170</v>
      </c>
      <c r="N2694" s="1" t="s">
        <v>71</v>
      </c>
      <c r="O2694" s="11"/>
      <c r="P2694" s="8" t="str">
        <f>IF(H2694="Y", K2694/VLOOKUP(A2694,Indicators!$B$1:$S$7,18,FALSE),"")</f>
        <v/>
      </c>
      <c r="Q2694" s="8" t="str">
        <f t="shared" si="0"/>
        <v/>
      </c>
      <c r="R2694" s="1" t="s">
        <v>95</v>
      </c>
      <c r="S2694" s="1" t="s">
        <v>75</v>
      </c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</row>
    <row r="2695" spans="1:76" x14ac:dyDescent="0.2">
      <c r="A2695" s="1" t="s">
        <v>20</v>
      </c>
      <c r="B2695" s="1" t="s">
        <v>147</v>
      </c>
      <c r="C2695" s="1" t="s">
        <v>407</v>
      </c>
      <c r="D2695" s="1" t="s">
        <v>128</v>
      </c>
      <c r="E2695" s="1" t="s">
        <v>2</v>
      </c>
      <c r="F2695" s="1" t="s">
        <v>508</v>
      </c>
      <c r="G2695" s="1" t="s">
        <v>107</v>
      </c>
      <c r="H2695" s="8"/>
      <c r="I2695" s="8">
        <v>2015</v>
      </c>
      <c r="J2695" s="1" t="s">
        <v>124</v>
      </c>
      <c r="K2695" s="9">
        <v>49400</v>
      </c>
      <c r="L2695" s="10">
        <f>K2695/ VLOOKUP(A2695,Indicators!$B$1:$V$7,21,FALSE)</f>
        <v>216.10744127039678</v>
      </c>
      <c r="M2695" s="1" t="s">
        <v>170</v>
      </c>
      <c r="N2695" s="1" t="s">
        <v>71</v>
      </c>
      <c r="O2695" s="11"/>
      <c r="P2695" s="8" t="str">
        <f>IF(H2695="Y", K2695/VLOOKUP(A2695,Indicators!$B$1:$S$7,18,FALSE),"")</f>
        <v/>
      </c>
      <c r="Q2695" s="8" t="str">
        <f t="shared" si="0"/>
        <v/>
      </c>
      <c r="R2695" s="1" t="s">
        <v>95</v>
      </c>
      <c r="S2695" s="1" t="s">
        <v>75</v>
      </c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</row>
    <row r="2696" spans="1:76" x14ac:dyDescent="0.2">
      <c r="A2696" s="1" t="s">
        <v>20</v>
      </c>
      <c r="B2696" s="1" t="s">
        <v>147</v>
      </c>
      <c r="C2696" s="1" t="s">
        <v>409</v>
      </c>
      <c r="D2696" s="1" t="s">
        <v>128</v>
      </c>
      <c r="E2696" s="1" t="s">
        <v>2</v>
      </c>
      <c r="F2696" s="1" t="s">
        <v>508</v>
      </c>
      <c r="G2696" s="1" t="s">
        <v>107</v>
      </c>
      <c r="H2696" s="8"/>
      <c r="I2696" s="8">
        <v>2015</v>
      </c>
      <c r="J2696" s="1" t="s">
        <v>124</v>
      </c>
      <c r="K2696" s="9">
        <v>50000</v>
      </c>
      <c r="L2696" s="10">
        <f>K2696/ VLOOKUP(A2696,Indicators!$B$1:$V$7,21,FALSE)</f>
        <v>218.73222800647446</v>
      </c>
      <c r="M2696" s="1" t="s">
        <v>170</v>
      </c>
      <c r="N2696" s="1" t="s">
        <v>71</v>
      </c>
      <c r="O2696" s="11"/>
      <c r="P2696" s="8" t="str">
        <f>IF(H2696="Y", K2696/VLOOKUP(A2696,Indicators!$B$1:$S$7,18,FALSE),"")</f>
        <v/>
      </c>
      <c r="Q2696" s="8" t="str">
        <f t="shared" si="0"/>
        <v/>
      </c>
      <c r="R2696" s="1" t="s">
        <v>95</v>
      </c>
      <c r="S2696" s="1" t="s">
        <v>75</v>
      </c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</row>
    <row r="2697" spans="1:76" x14ac:dyDescent="0.2">
      <c r="A2697" s="1" t="s">
        <v>20</v>
      </c>
      <c r="B2697" s="1" t="s">
        <v>147</v>
      </c>
      <c r="C2697" s="1" t="s">
        <v>148</v>
      </c>
      <c r="D2697" s="1" t="s">
        <v>128</v>
      </c>
      <c r="E2697" s="1" t="s">
        <v>2</v>
      </c>
      <c r="F2697" s="1" t="s">
        <v>508</v>
      </c>
      <c r="G2697" s="1" t="s">
        <v>107</v>
      </c>
      <c r="H2697" s="8"/>
      <c r="I2697" s="8">
        <v>2015</v>
      </c>
      <c r="J2697" s="1" t="s">
        <v>124</v>
      </c>
      <c r="K2697" s="9">
        <v>56000</v>
      </c>
      <c r="L2697" s="10">
        <f>K2697/ VLOOKUP(A2697,Indicators!$B$1:$V$7,21,FALSE)</f>
        <v>244.98009536725141</v>
      </c>
      <c r="M2697" s="1" t="s">
        <v>149</v>
      </c>
      <c r="N2697" s="1" t="s">
        <v>71</v>
      </c>
      <c r="O2697" s="11"/>
      <c r="P2697" s="8" t="str">
        <f>IF(H2697="Y", K2697/VLOOKUP(A2697,Indicators!$B$1:$S$7,18,FALSE),"")</f>
        <v/>
      </c>
      <c r="Q2697" s="8" t="str">
        <f t="shared" si="0"/>
        <v/>
      </c>
      <c r="R2697" s="1" t="s">
        <v>95</v>
      </c>
      <c r="S2697" s="1" t="s">
        <v>75</v>
      </c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</row>
    <row r="2698" spans="1:76" x14ac:dyDescent="0.2">
      <c r="A2698" s="1" t="s">
        <v>20</v>
      </c>
      <c r="B2698" s="1" t="s">
        <v>147</v>
      </c>
      <c r="C2698" s="1" t="s">
        <v>411</v>
      </c>
      <c r="D2698" s="1" t="s">
        <v>128</v>
      </c>
      <c r="E2698" s="1" t="s">
        <v>2</v>
      </c>
      <c r="F2698" s="1" t="s">
        <v>508</v>
      </c>
      <c r="G2698" s="1" t="s">
        <v>107</v>
      </c>
      <c r="H2698" s="8"/>
      <c r="I2698" s="8">
        <v>2015</v>
      </c>
      <c r="J2698" s="1" t="s">
        <v>124</v>
      </c>
      <c r="K2698" s="9">
        <v>57060</v>
      </c>
      <c r="L2698" s="10">
        <f>K2698/ VLOOKUP(A2698,Indicators!$B$1:$V$7,21,FALSE)</f>
        <v>249.61721860098868</v>
      </c>
      <c r="M2698" s="1" t="s">
        <v>170</v>
      </c>
      <c r="N2698" s="1" t="s">
        <v>71</v>
      </c>
      <c r="O2698" s="11"/>
      <c r="P2698" s="8" t="str">
        <f>IF(H2698="Y", K2698/VLOOKUP(A2698,Indicators!$B$1:$S$7,18,FALSE),"")</f>
        <v/>
      </c>
      <c r="Q2698" s="8" t="str">
        <f t="shared" si="0"/>
        <v/>
      </c>
      <c r="R2698" s="1" t="s">
        <v>95</v>
      </c>
      <c r="S2698" s="1" t="s">
        <v>75</v>
      </c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</row>
    <row r="2699" spans="1:76" x14ac:dyDescent="0.2">
      <c r="A2699" s="1" t="s">
        <v>20</v>
      </c>
      <c r="B2699" s="1" t="s">
        <v>147</v>
      </c>
      <c r="C2699" s="1" t="s">
        <v>409</v>
      </c>
      <c r="D2699" s="1" t="s">
        <v>128</v>
      </c>
      <c r="E2699" s="1" t="s">
        <v>2</v>
      </c>
      <c r="F2699" s="1" t="s">
        <v>508</v>
      </c>
      <c r="G2699" s="1" t="s">
        <v>107</v>
      </c>
      <c r="H2699" s="8"/>
      <c r="I2699" s="8">
        <v>2015</v>
      </c>
      <c r="J2699" s="1" t="s">
        <v>124</v>
      </c>
      <c r="K2699" s="9">
        <v>61150</v>
      </c>
      <c r="L2699" s="10">
        <f>K2699/ VLOOKUP(A2699,Indicators!$B$1:$V$7,21,FALSE)</f>
        <v>267.50951485191825</v>
      </c>
      <c r="M2699" s="1" t="s">
        <v>170</v>
      </c>
      <c r="N2699" s="1" t="s">
        <v>71</v>
      </c>
      <c r="O2699" s="11"/>
      <c r="P2699" s="8" t="str">
        <f>IF(H2699="Y", K2699/VLOOKUP(A2699,Indicators!$B$1:$S$7,18,FALSE),"")</f>
        <v/>
      </c>
      <c r="Q2699" s="8" t="str">
        <f t="shared" si="0"/>
        <v/>
      </c>
      <c r="R2699" s="1" t="s">
        <v>95</v>
      </c>
      <c r="S2699" s="1" t="s">
        <v>75</v>
      </c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</row>
    <row r="2700" spans="1:76" x14ac:dyDescent="0.2">
      <c r="A2700" s="1" t="s">
        <v>20</v>
      </c>
      <c r="B2700" s="1" t="s">
        <v>147</v>
      </c>
      <c r="C2700" s="1" t="s">
        <v>407</v>
      </c>
      <c r="D2700" s="1" t="s">
        <v>128</v>
      </c>
      <c r="E2700" s="1" t="s">
        <v>2</v>
      </c>
      <c r="F2700" s="1" t="s">
        <v>508</v>
      </c>
      <c r="G2700" s="1" t="s">
        <v>107</v>
      </c>
      <c r="H2700" s="8"/>
      <c r="I2700" s="8">
        <v>2015</v>
      </c>
      <c r="J2700" s="1" t="s">
        <v>124</v>
      </c>
      <c r="K2700" s="9">
        <v>68650</v>
      </c>
      <c r="L2700" s="10">
        <f>K2700/ VLOOKUP(A2700,Indicators!$B$1:$V$7,21,FALSE)</f>
        <v>300.31934905288944</v>
      </c>
      <c r="M2700" s="1" t="s">
        <v>170</v>
      </c>
      <c r="N2700" s="1" t="s">
        <v>71</v>
      </c>
      <c r="O2700" s="11"/>
      <c r="P2700" s="8" t="str">
        <f>IF(H2700="Y", K2700/VLOOKUP(A2700,Indicators!$B$1:$S$7,18,FALSE),"")</f>
        <v/>
      </c>
      <c r="Q2700" s="8" t="str">
        <f t="shared" si="0"/>
        <v/>
      </c>
      <c r="R2700" s="1" t="s">
        <v>95</v>
      </c>
      <c r="S2700" s="1" t="s">
        <v>75</v>
      </c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</row>
    <row r="2701" spans="1:76" x14ac:dyDescent="0.2">
      <c r="A2701" s="1" t="s">
        <v>20</v>
      </c>
      <c r="B2701" s="1" t="s">
        <v>147</v>
      </c>
      <c r="C2701" s="1" t="s">
        <v>409</v>
      </c>
      <c r="D2701" s="1" t="s">
        <v>128</v>
      </c>
      <c r="E2701" s="1" t="s">
        <v>2</v>
      </c>
      <c r="F2701" s="1" t="s">
        <v>508</v>
      </c>
      <c r="G2701" s="1" t="s">
        <v>107</v>
      </c>
      <c r="H2701" s="8"/>
      <c r="I2701" s="8">
        <v>2015</v>
      </c>
      <c r="J2701" s="1" t="s">
        <v>124</v>
      </c>
      <c r="K2701" s="9">
        <v>70790</v>
      </c>
      <c r="L2701" s="10">
        <f>K2701/ VLOOKUP(A2701,Indicators!$B$1:$V$7,21,FALSE)</f>
        <v>309.68108841156658</v>
      </c>
      <c r="M2701" s="1" t="s">
        <v>170</v>
      </c>
      <c r="N2701" s="1" t="s">
        <v>71</v>
      </c>
      <c r="O2701" s="11"/>
      <c r="P2701" s="8" t="str">
        <f>IF(H2701="Y", K2701/VLOOKUP(A2701,Indicators!$B$1:$S$7,18,FALSE),"")</f>
        <v/>
      </c>
      <c r="Q2701" s="8" t="str">
        <f t="shared" si="0"/>
        <v/>
      </c>
      <c r="R2701" s="1" t="s">
        <v>95</v>
      </c>
      <c r="S2701" s="1" t="s">
        <v>75</v>
      </c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</row>
    <row r="2702" spans="1:76" x14ac:dyDescent="0.2">
      <c r="A2702" s="1" t="s">
        <v>20</v>
      </c>
      <c r="B2702" s="1" t="s">
        <v>147</v>
      </c>
      <c r="C2702" s="1" t="s">
        <v>516</v>
      </c>
      <c r="D2702" s="1" t="s">
        <v>128</v>
      </c>
      <c r="E2702" s="1" t="s">
        <v>2</v>
      </c>
      <c r="F2702" s="1" t="s">
        <v>508</v>
      </c>
      <c r="G2702" s="1" t="s">
        <v>107</v>
      </c>
      <c r="H2702" s="8"/>
      <c r="I2702" s="8">
        <v>2015</v>
      </c>
      <c r="J2702" s="1" t="s">
        <v>124</v>
      </c>
      <c r="K2702" s="9">
        <v>83750</v>
      </c>
      <c r="L2702" s="10">
        <f>K2702/ VLOOKUP(A2702,Indicators!$B$1:$V$7,21,FALSE)</f>
        <v>366.37648191084475</v>
      </c>
      <c r="M2702" s="1" t="s">
        <v>170</v>
      </c>
      <c r="N2702" s="1" t="s">
        <v>71</v>
      </c>
      <c r="O2702" s="11"/>
      <c r="P2702" s="8" t="str">
        <f>IF(H2702="Y", K2702/VLOOKUP(A2702,Indicators!$B$1:$S$7,18,FALSE),"")</f>
        <v/>
      </c>
      <c r="Q2702" s="8" t="str">
        <f t="shared" si="0"/>
        <v/>
      </c>
      <c r="R2702" s="1" t="s">
        <v>95</v>
      </c>
      <c r="S2702" s="1" t="s">
        <v>75</v>
      </c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</row>
    <row r="2703" spans="1:76" x14ac:dyDescent="0.2">
      <c r="A2703" s="1" t="s">
        <v>20</v>
      </c>
      <c r="B2703" s="1" t="s">
        <v>147</v>
      </c>
      <c r="C2703" s="1" t="s">
        <v>410</v>
      </c>
      <c r="D2703" s="1" t="s">
        <v>128</v>
      </c>
      <c r="E2703" s="1" t="s">
        <v>2</v>
      </c>
      <c r="F2703" s="1" t="s">
        <v>508</v>
      </c>
      <c r="G2703" s="1" t="s">
        <v>107</v>
      </c>
      <c r="H2703" s="8"/>
      <c r="I2703" s="8">
        <v>2015</v>
      </c>
      <c r="J2703" s="1" t="s">
        <v>124</v>
      </c>
      <c r="K2703" s="9">
        <v>83800</v>
      </c>
      <c r="L2703" s="10">
        <f>K2703/ VLOOKUP(A2703,Indicators!$B$1:$V$7,21,FALSE)</f>
        <v>366.59521413885119</v>
      </c>
      <c r="M2703" s="1" t="s">
        <v>170</v>
      </c>
      <c r="N2703" s="1" t="s">
        <v>71</v>
      </c>
      <c r="O2703" s="11"/>
      <c r="P2703" s="8" t="str">
        <f>IF(H2703="Y", K2703/VLOOKUP(A2703,Indicators!$B$1:$S$7,18,FALSE),"")</f>
        <v/>
      </c>
      <c r="Q2703" s="8" t="str">
        <f t="shared" si="0"/>
        <v/>
      </c>
      <c r="R2703" s="1" t="s">
        <v>95</v>
      </c>
      <c r="S2703" s="1" t="s">
        <v>75</v>
      </c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</row>
    <row r="2704" spans="1:76" x14ac:dyDescent="0.2">
      <c r="A2704" s="1" t="s">
        <v>20</v>
      </c>
      <c r="B2704" s="1" t="s">
        <v>147</v>
      </c>
      <c r="C2704" s="1" t="s">
        <v>409</v>
      </c>
      <c r="D2704" s="1" t="s">
        <v>128</v>
      </c>
      <c r="E2704" s="1" t="s">
        <v>2</v>
      </c>
      <c r="F2704" s="1" t="s">
        <v>508</v>
      </c>
      <c r="G2704" s="1" t="s">
        <v>107</v>
      </c>
      <c r="H2704" s="8"/>
      <c r="I2704" s="8">
        <v>2015</v>
      </c>
      <c r="J2704" s="1" t="s">
        <v>124</v>
      </c>
      <c r="K2704" s="9">
        <v>112560</v>
      </c>
      <c r="L2704" s="10">
        <f>K2704/ VLOOKUP(A2704,Indicators!$B$1:$V$7,21,FALSE)</f>
        <v>492.40999168817535</v>
      </c>
      <c r="M2704" s="1" t="s">
        <v>170</v>
      </c>
      <c r="N2704" s="1" t="s">
        <v>71</v>
      </c>
      <c r="O2704" s="11"/>
      <c r="P2704" s="8" t="str">
        <f>IF(H2704="Y", K2704/VLOOKUP(A2704,Indicators!$B$1:$S$7,18,FALSE),"")</f>
        <v/>
      </c>
      <c r="Q2704" s="8" t="str">
        <f t="shared" si="0"/>
        <v/>
      </c>
      <c r="R2704" s="1" t="s">
        <v>95</v>
      </c>
      <c r="S2704" s="1" t="s">
        <v>75</v>
      </c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</row>
    <row r="2705" spans="1:76" x14ac:dyDescent="0.2">
      <c r="A2705" s="1" t="s">
        <v>20</v>
      </c>
      <c r="B2705" s="1" t="s">
        <v>147</v>
      </c>
      <c r="C2705" s="1" t="s">
        <v>408</v>
      </c>
      <c r="D2705" s="1" t="s">
        <v>128</v>
      </c>
      <c r="E2705" s="1" t="s">
        <v>2</v>
      </c>
      <c r="F2705" s="1" t="s">
        <v>508</v>
      </c>
      <c r="G2705" s="1" t="s">
        <v>107</v>
      </c>
      <c r="H2705" s="8"/>
      <c r="I2705" s="8">
        <v>2015</v>
      </c>
      <c r="J2705" s="1" t="s">
        <v>124</v>
      </c>
      <c r="K2705" s="9">
        <v>118980</v>
      </c>
      <c r="L2705" s="10">
        <f>K2705/ VLOOKUP(A2705,Indicators!$B$1:$V$7,21,FALSE)</f>
        <v>520.49520976420661</v>
      </c>
      <c r="M2705" s="1" t="s">
        <v>170</v>
      </c>
      <c r="N2705" s="1" t="s">
        <v>71</v>
      </c>
      <c r="O2705" s="11"/>
      <c r="P2705" s="8" t="str">
        <f>IF(H2705="Y", K2705/VLOOKUP(A2705,Indicators!$B$1:$S$7,18,FALSE),"")</f>
        <v/>
      </c>
      <c r="Q2705" s="8" t="str">
        <f t="shared" si="0"/>
        <v/>
      </c>
      <c r="R2705" s="1" t="s">
        <v>95</v>
      </c>
      <c r="S2705" s="1" t="s">
        <v>75</v>
      </c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</row>
    <row r="2706" spans="1:76" x14ac:dyDescent="0.2">
      <c r="A2706" s="1" t="s">
        <v>20</v>
      </c>
      <c r="B2706" s="1" t="s">
        <v>147</v>
      </c>
      <c r="C2706" s="1" t="s">
        <v>408</v>
      </c>
      <c r="D2706" s="1" t="s">
        <v>128</v>
      </c>
      <c r="E2706" s="1" t="s">
        <v>2</v>
      </c>
      <c r="F2706" s="1" t="s">
        <v>508</v>
      </c>
      <c r="G2706" s="1" t="s">
        <v>107</v>
      </c>
      <c r="H2706" s="8"/>
      <c r="I2706" s="8">
        <v>2015</v>
      </c>
      <c r="J2706" s="1" t="s">
        <v>124</v>
      </c>
      <c r="K2706" s="9">
        <v>126000</v>
      </c>
      <c r="L2706" s="10">
        <f>K2706/ VLOOKUP(A2706,Indicators!$B$1:$V$7,21,FALSE)</f>
        <v>551.20521457631571</v>
      </c>
      <c r="M2706" s="1" t="s">
        <v>170</v>
      </c>
      <c r="N2706" s="1" t="s">
        <v>71</v>
      </c>
      <c r="O2706" s="11"/>
      <c r="P2706" s="8" t="str">
        <f>IF(H2706="Y", K2706/VLOOKUP(A2706,Indicators!$B$1:$S$7,18,FALSE),"")</f>
        <v/>
      </c>
      <c r="Q2706" s="8" t="str">
        <f t="shared" si="0"/>
        <v/>
      </c>
      <c r="R2706" s="1" t="s">
        <v>95</v>
      </c>
      <c r="S2706" s="1" t="s">
        <v>75</v>
      </c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</row>
    <row r="2707" spans="1:76" x14ac:dyDescent="0.2">
      <c r="A2707" s="1" t="s">
        <v>20</v>
      </c>
      <c r="B2707" s="1" t="s">
        <v>147</v>
      </c>
      <c r="C2707" s="1" t="s">
        <v>409</v>
      </c>
      <c r="D2707" s="1" t="s">
        <v>128</v>
      </c>
      <c r="E2707" s="1" t="s">
        <v>2</v>
      </c>
      <c r="F2707" s="1" t="s">
        <v>508</v>
      </c>
      <c r="G2707" s="1" t="s">
        <v>107</v>
      </c>
      <c r="H2707" s="8"/>
      <c r="I2707" s="8">
        <v>2015</v>
      </c>
      <c r="J2707" s="1" t="s">
        <v>124</v>
      </c>
      <c r="K2707" s="9">
        <v>145400</v>
      </c>
      <c r="L2707" s="10">
        <f>K2707/ VLOOKUP(A2707,Indicators!$B$1:$V$7,21,FALSE)</f>
        <v>636.07331904282773</v>
      </c>
      <c r="M2707" s="1" t="s">
        <v>170</v>
      </c>
      <c r="N2707" s="1" t="s">
        <v>71</v>
      </c>
      <c r="O2707" s="11"/>
      <c r="P2707" s="8" t="str">
        <f>IF(H2707="Y", K2707/VLOOKUP(A2707,Indicators!$B$1:$S$7,18,FALSE),"")</f>
        <v/>
      </c>
      <c r="Q2707" s="8" t="str">
        <f t="shared" si="0"/>
        <v/>
      </c>
      <c r="R2707" s="1" t="s">
        <v>95</v>
      </c>
      <c r="S2707" s="1" t="s">
        <v>75</v>
      </c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</row>
    <row r="2708" spans="1:76" x14ac:dyDescent="0.2">
      <c r="A2708" s="1" t="s">
        <v>20</v>
      </c>
      <c r="B2708" s="1" t="s">
        <v>147</v>
      </c>
      <c r="C2708" s="1" t="s">
        <v>411</v>
      </c>
      <c r="D2708" s="1" t="s">
        <v>128</v>
      </c>
      <c r="E2708" s="1" t="s">
        <v>2</v>
      </c>
      <c r="F2708" s="1" t="s">
        <v>508</v>
      </c>
      <c r="G2708" s="1" t="s">
        <v>107</v>
      </c>
      <c r="H2708" s="8"/>
      <c r="I2708" s="8">
        <v>2015</v>
      </c>
      <c r="J2708" s="1" t="s">
        <v>124</v>
      </c>
      <c r="K2708" s="9">
        <v>170540</v>
      </c>
      <c r="L2708" s="10">
        <f>K2708/ VLOOKUP(A2708,Indicators!$B$1:$V$7,21,FALSE)</f>
        <v>746.0518832844831</v>
      </c>
      <c r="M2708" s="1" t="s">
        <v>170</v>
      </c>
      <c r="N2708" s="1" t="s">
        <v>71</v>
      </c>
      <c r="O2708" s="11"/>
      <c r="P2708" s="8" t="str">
        <f>IF(H2708="Y", K2708/VLOOKUP(A2708,Indicators!$B$1:$S$7,18,FALSE),"")</f>
        <v/>
      </c>
      <c r="Q2708" s="8" t="str">
        <f t="shared" si="0"/>
        <v/>
      </c>
      <c r="R2708" s="1" t="s">
        <v>95</v>
      </c>
      <c r="S2708" s="1" t="s">
        <v>75</v>
      </c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</row>
    <row r="2709" spans="1:76" x14ac:dyDescent="0.2">
      <c r="A2709" s="1" t="s">
        <v>20</v>
      </c>
      <c r="B2709" s="1" t="s">
        <v>147</v>
      </c>
      <c r="C2709" s="1" t="s">
        <v>516</v>
      </c>
      <c r="D2709" s="1" t="s">
        <v>128</v>
      </c>
      <c r="E2709" s="1" t="s">
        <v>2</v>
      </c>
      <c r="F2709" s="1" t="s">
        <v>508</v>
      </c>
      <c r="G2709" s="1" t="s">
        <v>107</v>
      </c>
      <c r="H2709" s="8"/>
      <c r="I2709" s="8">
        <v>2015</v>
      </c>
      <c r="J2709" s="1" t="s">
        <v>124</v>
      </c>
      <c r="K2709" s="9">
        <v>281080</v>
      </c>
      <c r="L2709" s="10">
        <f>K2709/ VLOOKUP(A2709,Indicators!$B$1:$V$7,21,FALSE)</f>
        <v>1229.625092961197</v>
      </c>
      <c r="M2709" s="1" t="s">
        <v>170</v>
      </c>
      <c r="N2709" s="1" t="s">
        <v>71</v>
      </c>
      <c r="O2709" s="11"/>
      <c r="P2709" s="8" t="str">
        <f>IF(H2709="Y", K2709/VLOOKUP(A2709,Indicators!$B$1:$S$7,18,FALSE),"")</f>
        <v/>
      </c>
      <c r="Q2709" s="8" t="str">
        <f t="shared" si="0"/>
        <v/>
      </c>
      <c r="R2709" s="1" t="s">
        <v>95</v>
      </c>
      <c r="S2709" s="1" t="s">
        <v>75</v>
      </c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</row>
    <row r="2710" spans="1:76" x14ac:dyDescent="0.2">
      <c r="A2710" s="1" t="s">
        <v>20</v>
      </c>
      <c r="B2710" s="1" t="s">
        <v>147</v>
      </c>
      <c r="C2710" s="1" t="s">
        <v>516</v>
      </c>
      <c r="D2710" s="1" t="s">
        <v>128</v>
      </c>
      <c r="E2710" s="1" t="s">
        <v>2</v>
      </c>
      <c r="F2710" s="1" t="s">
        <v>508</v>
      </c>
      <c r="G2710" s="1" t="s">
        <v>107</v>
      </c>
      <c r="H2710" s="8"/>
      <c r="I2710" s="8">
        <v>2015</v>
      </c>
      <c r="J2710" s="1" t="s">
        <v>124</v>
      </c>
      <c r="K2710" s="9">
        <v>285420</v>
      </c>
      <c r="L2710" s="10">
        <f>K2710/ VLOOKUP(A2710,Indicators!$B$1:$V$7,21,FALSE)</f>
        <v>1248.6110503521588</v>
      </c>
      <c r="M2710" s="1" t="s">
        <v>170</v>
      </c>
      <c r="N2710" s="1" t="s">
        <v>71</v>
      </c>
      <c r="O2710" s="11"/>
      <c r="P2710" s="8" t="str">
        <f>IF(H2710="Y", K2710/VLOOKUP(A2710,Indicators!$B$1:$S$7,18,FALSE),"")</f>
        <v/>
      </c>
      <c r="Q2710" s="8" t="str">
        <f t="shared" si="0"/>
        <v/>
      </c>
      <c r="R2710" s="1" t="s">
        <v>95</v>
      </c>
      <c r="S2710" s="1" t="s">
        <v>75</v>
      </c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</row>
    <row r="2711" spans="1:76" x14ac:dyDescent="0.2">
      <c r="A2711" s="1" t="s">
        <v>20</v>
      </c>
      <c r="B2711" s="1" t="s">
        <v>147</v>
      </c>
      <c r="C2711" s="1" t="s">
        <v>408</v>
      </c>
      <c r="D2711" s="1" t="s">
        <v>128</v>
      </c>
      <c r="E2711" s="1" t="s">
        <v>2</v>
      </c>
      <c r="F2711" s="1" t="s">
        <v>508</v>
      </c>
      <c r="G2711" s="1" t="s">
        <v>107</v>
      </c>
      <c r="H2711" s="8"/>
      <c r="I2711" s="8">
        <v>2015</v>
      </c>
      <c r="J2711" s="1" t="s">
        <v>124</v>
      </c>
      <c r="K2711" s="9">
        <v>343310</v>
      </c>
      <c r="L2711" s="10">
        <f>K2711/ VLOOKUP(A2711,Indicators!$B$1:$V$7,21,FALSE)</f>
        <v>1501.859223938055</v>
      </c>
      <c r="M2711" s="1" t="s">
        <v>170</v>
      </c>
      <c r="N2711" s="1" t="s">
        <v>71</v>
      </c>
      <c r="O2711" s="11"/>
      <c r="P2711" s="8" t="str">
        <f>IF(H2711="Y", K2711/VLOOKUP(A2711,Indicators!$B$1:$S$7,18,FALSE),"")</f>
        <v/>
      </c>
      <c r="Q2711" s="8" t="str">
        <f t="shared" si="0"/>
        <v/>
      </c>
      <c r="R2711" s="1" t="s">
        <v>95</v>
      </c>
      <c r="S2711" s="1" t="s">
        <v>75</v>
      </c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</row>
    <row r="2712" spans="1:76" x14ac:dyDescent="0.2">
      <c r="A2712" s="1" t="s">
        <v>20</v>
      </c>
      <c r="B2712" s="1" t="s">
        <v>147</v>
      </c>
      <c r="C2712" s="1" t="s">
        <v>407</v>
      </c>
      <c r="D2712" s="1" t="s">
        <v>128</v>
      </c>
      <c r="E2712" s="1" t="s">
        <v>2</v>
      </c>
      <c r="F2712" s="1" t="s">
        <v>508</v>
      </c>
      <c r="G2712" s="1" t="s">
        <v>107</v>
      </c>
      <c r="H2712" s="8"/>
      <c r="I2712" s="8">
        <v>2015</v>
      </c>
      <c r="J2712" s="1" t="s">
        <v>124</v>
      </c>
      <c r="K2712" s="9">
        <v>368020</v>
      </c>
      <c r="L2712" s="10">
        <f>K2712/ VLOOKUP(A2712,Indicators!$B$1:$V$7,21,FALSE)</f>
        <v>1609.9566910188546</v>
      </c>
      <c r="M2712" s="1" t="s">
        <v>170</v>
      </c>
      <c r="N2712" s="1" t="s">
        <v>71</v>
      </c>
      <c r="O2712" s="11"/>
      <c r="P2712" s="8" t="str">
        <f>IF(H2712="Y", K2712/VLOOKUP(A2712,Indicators!$B$1:$S$7,18,FALSE),"")</f>
        <v/>
      </c>
      <c r="Q2712" s="8" t="str">
        <f t="shared" si="0"/>
        <v/>
      </c>
      <c r="R2712" s="1" t="s">
        <v>95</v>
      </c>
      <c r="S2712" s="1" t="s">
        <v>75</v>
      </c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</row>
    <row r="2713" spans="1:76" x14ac:dyDescent="0.2">
      <c r="A2713" s="1" t="s">
        <v>20</v>
      </c>
      <c r="B2713" s="1" t="s">
        <v>147</v>
      </c>
      <c r="C2713" s="1" t="s">
        <v>411</v>
      </c>
      <c r="D2713" s="1" t="s">
        <v>128</v>
      </c>
      <c r="E2713" s="1" t="s">
        <v>2</v>
      </c>
      <c r="F2713" s="1" t="s">
        <v>508</v>
      </c>
      <c r="G2713" s="1" t="s">
        <v>107</v>
      </c>
      <c r="H2713" s="8"/>
      <c r="I2713" s="8">
        <v>2015</v>
      </c>
      <c r="J2713" s="1" t="s">
        <v>124</v>
      </c>
      <c r="K2713" s="9">
        <v>405960</v>
      </c>
      <c r="L2713" s="10">
        <f>K2713/ VLOOKUP(A2713,Indicators!$B$1:$V$7,21,FALSE)</f>
        <v>1775.9307056301675</v>
      </c>
      <c r="M2713" s="1" t="s">
        <v>170</v>
      </c>
      <c r="N2713" s="1" t="s">
        <v>71</v>
      </c>
      <c r="O2713" s="11"/>
      <c r="P2713" s="8" t="str">
        <f>IF(H2713="Y", K2713/VLOOKUP(A2713,Indicators!$B$1:$S$7,18,FALSE),"")</f>
        <v/>
      </c>
      <c r="Q2713" s="8" t="str">
        <f t="shared" si="0"/>
        <v/>
      </c>
      <c r="R2713" s="1" t="s">
        <v>95</v>
      </c>
      <c r="S2713" s="1" t="s">
        <v>75</v>
      </c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</row>
    <row r="2714" spans="1:76" x14ac:dyDescent="0.2">
      <c r="A2714" s="1" t="s">
        <v>20</v>
      </c>
      <c r="B2714" s="1" t="s">
        <v>147</v>
      </c>
      <c r="C2714" s="1" t="s">
        <v>408</v>
      </c>
      <c r="D2714" s="1" t="s">
        <v>128</v>
      </c>
      <c r="E2714" s="1" t="s">
        <v>2</v>
      </c>
      <c r="F2714" s="1" t="s">
        <v>508</v>
      </c>
      <c r="G2714" s="1" t="s">
        <v>107</v>
      </c>
      <c r="H2714" s="8"/>
      <c r="I2714" s="8">
        <v>2015</v>
      </c>
      <c r="J2714" s="1" t="s">
        <v>124</v>
      </c>
      <c r="K2714" s="9">
        <v>430000</v>
      </c>
      <c r="L2714" s="10">
        <f>K2714/ VLOOKUP(A2714,Indicators!$B$1:$V$7,21,FALSE)</f>
        <v>1881.0971608556804</v>
      </c>
      <c r="M2714" s="1" t="s">
        <v>170</v>
      </c>
      <c r="N2714" s="1" t="s">
        <v>71</v>
      </c>
      <c r="O2714" s="11"/>
      <c r="P2714" s="8" t="str">
        <f>IF(H2714="Y", K2714/VLOOKUP(A2714,Indicators!$B$1:$S$7,18,FALSE),"")</f>
        <v/>
      </c>
      <c r="Q2714" s="8" t="str">
        <f t="shared" si="0"/>
        <v/>
      </c>
      <c r="R2714" s="1" t="s">
        <v>95</v>
      </c>
      <c r="S2714" s="1" t="s">
        <v>75</v>
      </c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</row>
    <row r="2715" spans="1:76" x14ac:dyDescent="0.2">
      <c r="A2715" s="1" t="s">
        <v>20</v>
      </c>
      <c r="B2715" s="1" t="s">
        <v>147</v>
      </c>
      <c r="C2715" s="1" t="s">
        <v>407</v>
      </c>
      <c r="D2715" s="1" t="s">
        <v>128</v>
      </c>
      <c r="E2715" s="1" t="s">
        <v>2</v>
      </c>
      <c r="F2715" s="1" t="s">
        <v>508</v>
      </c>
      <c r="G2715" s="1" t="s">
        <v>107</v>
      </c>
      <c r="H2715" s="8"/>
      <c r="I2715" s="8">
        <v>2015</v>
      </c>
      <c r="J2715" s="1" t="s">
        <v>124</v>
      </c>
      <c r="K2715" s="9">
        <v>495220</v>
      </c>
      <c r="L2715" s="10">
        <f>K2715/ VLOOKUP(A2715,Indicators!$B$1:$V$7,21,FALSE)</f>
        <v>2166.4114790673257</v>
      </c>
      <c r="M2715" s="1" t="s">
        <v>170</v>
      </c>
      <c r="N2715" s="1" t="s">
        <v>71</v>
      </c>
      <c r="O2715" s="11"/>
      <c r="P2715" s="8" t="str">
        <f>IF(H2715="Y", K2715/VLOOKUP(A2715,Indicators!$B$1:$S$7,18,FALSE),"")</f>
        <v/>
      </c>
      <c r="Q2715" s="8" t="str">
        <f t="shared" si="0"/>
        <v/>
      </c>
      <c r="R2715" s="1" t="s">
        <v>95</v>
      </c>
      <c r="S2715" s="1" t="s">
        <v>75</v>
      </c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</row>
    <row r="2716" spans="1:76" x14ac:dyDescent="0.2">
      <c r="A2716" s="1" t="s">
        <v>20</v>
      </c>
      <c r="B2716" s="1" t="s">
        <v>147</v>
      </c>
      <c r="C2716" s="1" t="s">
        <v>411</v>
      </c>
      <c r="D2716" s="1" t="s">
        <v>128</v>
      </c>
      <c r="E2716" s="1" t="s">
        <v>2</v>
      </c>
      <c r="F2716" s="1" t="s">
        <v>508</v>
      </c>
      <c r="G2716" s="1" t="s">
        <v>107</v>
      </c>
      <c r="H2716" s="8"/>
      <c r="I2716" s="8">
        <v>2015</v>
      </c>
      <c r="J2716" s="1" t="s">
        <v>124</v>
      </c>
      <c r="K2716" s="9">
        <v>528710</v>
      </c>
      <c r="L2716" s="10">
        <f>K2716/ VLOOKUP(A2716,Indicators!$B$1:$V$7,21,FALSE)</f>
        <v>2312.9183253860624</v>
      </c>
      <c r="M2716" s="1" t="s">
        <v>170</v>
      </c>
      <c r="N2716" s="1" t="s">
        <v>71</v>
      </c>
      <c r="O2716" s="11"/>
      <c r="P2716" s="8" t="str">
        <f>IF(H2716="Y", K2716/VLOOKUP(A2716,Indicators!$B$1:$S$7,18,FALSE),"")</f>
        <v/>
      </c>
      <c r="Q2716" s="8" t="str">
        <f t="shared" si="0"/>
        <v/>
      </c>
      <c r="R2716" s="1" t="s">
        <v>95</v>
      </c>
      <c r="S2716" s="1" t="s">
        <v>75</v>
      </c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</row>
    <row r="2717" spans="1:76" x14ac:dyDescent="0.2">
      <c r="A2717" s="1" t="s">
        <v>20</v>
      </c>
      <c r="B2717" s="1" t="s">
        <v>147</v>
      </c>
      <c r="C2717" s="1" t="s">
        <v>410</v>
      </c>
      <c r="D2717" s="1" t="s">
        <v>128</v>
      </c>
      <c r="E2717" s="1" t="s">
        <v>2</v>
      </c>
      <c r="F2717" s="1" t="s">
        <v>508</v>
      </c>
      <c r="G2717" s="1" t="s">
        <v>107</v>
      </c>
      <c r="H2717" s="8"/>
      <c r="I2717" s="8">
        <v>2015</v>
      </c>
      <c r="J2717" s="1" t="s">
        <v>124</v>
      </c>
      <c r="K2717" s="9">
        <v>537390</v>
      </c>
      <c r="L2717" s="10">
        <f>K2717/ VLOOKUP(A2717,Indicators!$B$1:$V$7,21,FALSE)</f>
        <v>2350.8902401679861</v>
      </c>
      <c r="M2717" s="1" t="s">
        <v>170</v>
      </c>
      <c r="N2717" s="1" t="s">
        <v>71</v>
      </c>
      <c r="O2717" s="11"/>
      <c r="P2717" s="8" t="str">
        <f>IF(H2717="Y", K2717/VLOOKUP(A2717,Indicators!$B$1:$S$7,18,FALSE),"")</f>
        <v/>
      </c>
      <c r="Q2717" s="8" t="str">
        <f t="shared" si="0"/>
        <v/>
      </c>
      <c r="R2717" s="1" t="s">
        <v>95</v>
      </c>
      <c r="S2717" s="1" t="s">
        <v>75</v>
      </c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</row>
    <row r="2718" spans="1:76" x14ac:dyDescent="0.2">
      <c r="A2718" s="1" t="s">
        <v>20</v>
      </c>
      <c r="B2718" s="1" t="s">
        <v>147</v>
      </c>
      <c r="C2718" s="1" t="s">
        <v>407</v>
      </c>
      <c r="D2718" s="1" t="s">
        <v>128</v>
      </c>
      <c r="E2718" s="1" t="s">
        <v>2</v>
      </c>
      <c r="F2718" s="1" t="s">
        <v>508</v>
      </c>
      <c r="G2718" s="1" t="s">
        <v>107</v>
      </c>
      <c r="H2718" s="8"/>
      <c r="I2718" s="8">
        <v>2015</v>
      </c>
      <c r="J2718" s="1" t="s">
        <v>124</v>
      </c>
      <c r="K2718" s="9">
        <v>611810</v>
      </c>
      <c r="L2718" s="10">
        <f>K2718/ VLOOKUP(A2718,Indicators!$B$1:$V$7,21,FALSE)</f>
        <v>2676.451288332823</v>
      </c>
      <c r="M2718" s="1" t="s">
        <v>170</v>
      </c>
      <c r="N2718" s="1" t="s">
        <v>71</v>
      </c>
      <c r="O2718" s="11"/>
      <c r="P2718" s="8" t="str">
        <f>IF(H2718="Y", K2718/VLOOKUP(A2718,Indicators!$B$1:$S$7,18,FALSE),"")</f>
        <v/>
      </c>
      <c r="Q2718" s="8" t="str">
        <f t="shared" si="0"/>
        <v/>
      </c>
      <c r="R2718" s="1" t="s">
        <v>95</v>
      </c>
      <c r="S2718" s="1" t="s">
        <v>75</v>
      </c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</row>
    <row r="2719" spans="1:76" x14ac:dyDescent="0.2">
      <c r="A2719" s="1" t="s">
        <v>20</v>
      </c>
      <c r="B2719" s="1" t="s">
        <v>147</v>
      </c>
      <c r="C2719" s="1" t="s">
        <v>516</v>
      </c>
      <c r="D2719" s="1" t="s">
        <v>128</v>
      </c>
      <c r="E2719" s="1" t="s">
        <v>2</v>
      </c>
      <c r="F2719" s="1" t="s">
        <v>508</v>
      </c>
      <c r="G2719" s="1" t="s">
        <v>107</v>
      </c>
      <c r="H2719" s="8"/>
      <c r="I2719" s="8">
        <v>2015</v>
      </c>
      <c r="J2719" s="1" t="s">
        <v>124</v>
      </c>
      <c r="K2719" s="9">
        <v>704620</v>
      </c>
      <c r="L2719" s="10">
        <f>K2719/ VLOOKUP(A2719,Indicators!$B$1:$V$7,21,FALSE)</f>
        <v>3082.4620499584407</v>
      </c>
      <c r="M2719" s="1" t="s">
        <v>170</v>
      </c>
      <c r="N2719" s="1" t="s">
        <v>71</v>
      </c>
      <c r="O2719" s="11"/>
      <c r="P2719" s="8" t="str">
        <f>IF(H2719="Y", K2719/VLOOKUP(A2719,Indicators!$B$1:$S$7,18,FALSE),"")</f>
        <v/>
      </c>
      <c r="Q2719" s="8" t="str">
        <f t="shared" si="0"/>
        <v/>
      </c>
      <c r="R2719" s="1" t="s">
        <v>95</v>
      </c>
      <c r="S2719" s="1" t="s">
        <v>75</v>
      </c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</row>
    <row r="2720" spans="1:76" x14ac:dyDescent="0.2">
      <c r="A2720" s="1" t="s">
        <v>20</v>
      </c>
      <c r="B2720" s="1" t="s">
        <v>147</v>
      </c>
      <c r="C2720" s="1" t="s">
        <v>410</v>
      </c>
      <c r="D2720" s="1" t="s">
        <v>128</v>
      </c>
      <c r="E2720" s="1" t="s">
        <v>2</v>
      </c>
      <c r="F2720" s="1" t="s">
        <v>508</v>
      </c>
      <c r="G2720" s="1" t="s">
        <v>107</v>
      </c>
      <c r="H2720" s="8"/>
      <c r="I2720" s="8">
        <v>2015</v>
      </c>
      <c r="J2720" s="1" t="s">
        <v>124</v>
      </c>
      <c r="K2720" s="9">
        <v>728810</v>
      </c>
      <c r="L2720" s="10">
        <f>K2720/ VLOOKUP(A2720,Indicators!$B$1:$V$7,21,FALSE)</f>
        <v>3188.2847018679731</v>
      </c>
      <c r="M2720" s="1" t="s">
        <v>170</v>
      </c>
      <c r="N2720" s="1" t="s">
        <v>71</v>
      </c>
      <c r="O2720" s="11"/>
      <c r="P2720" s="8" t="str">
        <f>IF(H2720="Y", K2720/VLOOKUP(A2720,Indicators!$B$1:$S$7,18,FALSE),"")</f>
        <v/>
      </c>
      <c r="Q2720" s="8" t="str">
        <f t="shared" si="0"/>
        <v/>
      </c>
      <c r="R2720" s="1" t="s">
        <v>95</v>
      </c>
      <c r="S2720" s="1" t="s">
        <v>75</v>
      </c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</row>
    <row r="2721" spans="1:76" x14ac:dyDescent="0.2">
      <c r="A2721" s="1" t="s">
        <v>20</v>
      </c>
      <c r="B2721" s="1" t="s">
        <v>147</v>
      </c>
      <c r="C2721" s="1" t="s">
        <v>411</v>
      </c>
      <c r="D2721" s="1" t="s">
        <v>128</v>
      </c>
      <c r="E2721" s="1" t="s">
        <v>2</v>
      </c>
      <c r="F2721" s="1" t="s">
        <v>508</v>
      </c>
      <c r="G2721" s="1" t="s">
        <v>107</v>
      </c>
      <c r="H2721" s="8"/>
      <c r="I2721" s="8">
        <v>2015</v>
      </c>
      <c r="J2721" s="1" t="s">
        <v>124</v>
      </c>
      <c r="K2721" s="9">
        <v>806230</v>
      </c>
      <c r="L2721" s="10">
        <f>K2721/ VLOOKUP(A2721,Indicators!$B$1:$V$7,21,FALSE)</f>
        <v>3526.9696837131983</v>
      </c>
      <c r="M2721" s="1" t="s">
        <v>170</v>
      </c>
      <c r="N2721" s="1" t="s">
        <v>71</v>
      </c>
      <c r="O2721" s="11"/>
      <c r="P2721" s="8" t="str">
        <f>IF(H2721="Y", K2721/VLOOKUP(A2721,Indicators!$B$1:$S$7,18,FALSE),"")</f>
        <v/>
      </c>
      <c r="Q2721" s="8" t="str">
        <f t="shared" si="0"/>
        <v/>
      </c>
      <c r="R2721" s="1" t="s">
        <v>95</v>
      </c>
      <c r="S2721" s="1" t="s">
        <v>75</v>
      </c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</row>
    <row r="2722" spans="1:76" x14ac:dyDescent="0.2">
      <c r="A2722" s="1" t="s">
        <v>20</v>
      </c>
      <c r="B2722" s="1" t="s">
        <v>147</v>
      </c>
      <c r="C2722" s="1" t="s">
        <v>407</v>
      </c>
      <c r="D2722" s="1" t="s">
        <v>128</v>
      </c>
      <c r="E2722" s="1" t="s">
        <v>2</v>
      </c>
      <c r="F2722" s="1" t="s">
        <v>508</v>
      </c>
      <c r="G2722" s="1" t="s">
        <v>107</v>
      </c>
      <c r="H2722" s="8"/>
      <c r="I2722" s="8">
        <v>2015</v>
      </c>
      <c r="J2722" s="1" t="s">
        <v>124</v>
      </c>
      <c r="K2722" s="9">
        <v>868790</v>
      </c>
      <c r="L2722" s="10">
        <f>K2722/ VLOOKUP(A2722,Indicators!$B$1:$V$7,21,FALSE)</f>
        <v>3800.6474473948992</v>
      </c>
      <c r="M2722" s="1" t="s">
        <v>170</v>
      </c>
      <c r="N2722" s="1" t="s">
        <v>71</v>
      </c>
      <c r="O2722" s="11"/>
      <c r="P2722" s="8" t="str">
        <f>IF(H2722="Y", K2722/VLOOKUP(A2722,Indicators!$B$1:$S$7,18,FALSE),"")</f>
        <v/>
      </c>
      <c r="Q2722" s="8" t="str">
        <f t="shared" si="0"/>
        <v/>
      </c>
      <c r="R2722" s="1" t="s">
        <v>95</v>
      </c>
      <c r="S2722" s="1" t="s">
        <v>75</v>
      </c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</row>
    <row r="2723" spans="1:76" x14ac:dyDescent="0.2">
      <c r="A2723" s="1" t="s">
        <v>20</v>
      </c>
      <c r="B2723" s="1" t="s">
        <v>147</v>
      </c>
      <c r="C2723" s="1" t="s">
        <v>409</v>
      </c>
      <c r="D2723" s="1" t="s">
        <v>128</v>
      </c>
      <c r="E2723" s="1" t="s">
        <v>2</v>
      </c>
      <c r="F2723" s="1" t="s">
        <v>508</v>
      </c>
      <c r="G2723" s="1" t="s">
        <v>107</v>
      </c>
      <c r="H2723" s="8"/>
      <c r="I2723" s="8">
        <v>2015</v>
      </c>
      <c r="J2723" s="1" t="s">
        <v>124</v>
      </c>
      <c r="K2723" s="9">
        <v>964540</v>
      </c>
      <c r="L2723" s="10">
        <f>K2723/ VLOOKUP(A2723,Indicators!$B$1:$V$7,21,FALSE)</f>
        <v>4219.5196640272979</v>
      </c>
      <c r="M2723" s="1" t="s">
        <v>170</v>
      </c>
      <c r="N2723" s="1" t="s">
        <v>71</v>
      </c>
      <c r="O2723" s="11"/>
      <c r="P2723" s="8" t="str">
        <f>IF(H2723="Y", K2723/VLOOKUP(A2723,Indicators!$B$1:$S$7,18,FALSE),"")</f>
        <v/>
      </c>
      <c r="Q2723" s="8" t="str">
        <f t="shared" si="0"/>
        <v/>
      </c>
      <c r="R2723" s="1" t="s">
        <v>95</v>
      </c>
      <c r="S2723" s="1" t="s">
        <v>75</v>
      </c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</row>
    <row r="2724" spans="1:76" x14ac:dyDescent="0.2">
      <c r="A2724" s="1" t="s">
        <v>20</v>
      </c>
      <c r="B2724" s="1" t="s">
        <v>147</v>
      </c>
      <c r="C2724" s="1" t="s">
        <v>409</v>
      </c>
      <c r="D2724" s="1" t="s">
        <v>128</v>
      </c>
      <c r="E2724" s="1" t="s">
        <v>2</v>
      </c>
      <c r="F2724" s="1" t="s">
        <v>508</v>
      </c>
      <c r="G2724" s="1" t="s">
        <v>107</v>
      </c>
      <c r="H2724" s="8"/>
      <c r="I2724" s="8">
        <v>2015</v>
      </c>
      <c r="J2724" s="1" t="s">
        <v>124</v>
      </c>
      <c r="K2724" s="9">
        <v>1201440</v>
      </c>
      <c r="L2724" s="10">
        <f>K2724/ VLOOKUP(A2724,Indicators!$B$1:$V$7,21,FALSE)</f>
        <v>5255.8729603219736</v>
      </c>
      <c r="M2724" s="1" t="s">
        <v>170</v>
      </c>
      <c r="N2724" s="1" t="s">
        <v>71</v>
      </c>
      <c r="O2724" s="11"/>
      <c r="P2724" s="8" t="str">
        <f>IF(H2724="Y", K2724/VLOOKUP(A2724,Indicators!$B$1:$S$7,18,FALSE),"")</f>
        <v/>
      </c>
      <c r="Q2724" s="8" t="str">
        <f t="shared" si="0"/>
        <v/>
      </c>
      <c r="R2724" s="1" t="s">
        <v>95</v>
      </c>
      <c r="S2724" s="1" t="s">
        <v>75</v>
      </c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</row>
    <row r="2725" spans="1:76" x14ac:dyDescent="0.2">
      <c r="A2725" s="1" t="s">
        <v>20</v>
      </c>
      <c r="B2725" s="1" t="s">
        <v>147</v>
      </c>
      <c r="C2725" s="1" t="s">
        <v>410</v>
      </c>
      <c r="D2725" s="1" t="s">
        <v>128</v>
      </c>
      <c r="E2725" s="1" t="s">
        <v>2</v>
      </c>
      <c r="F2725" s="1" t="s">
        <v>508</v>
      </c>
      <c r="G2725" s="1" t="s">
        <v>107</v>
      </c>
      <c r="H2725" s="8"/>
      <c r="I2725" s="8">
        <v>2015</v>
      </c>
      <c r="J2725" s="1" t="s">
        <v>124</v>
      </c>
      <c r="K2725" s="9">
        <v>1602410</v>
      </c>
      <c r="L2725" s="10">
        <f>K2725/ VLOOKUP(A2725,Indicators!$B$1:$V$7,21,FALSE)</f>
        <v>7009.9741895970956</v>
      </c>
      <c r="M2725" s="1" t="s">
        <v>170</v>
      </c>
      <c r="N2725" s="1" t="s">
        <v>71</v>
      </c>
      <c r="O2725" s="11"/>
      <c r="P2725" s="8" t="str">
        <f>IF(H2725="Y", K2725/VLOOKUP(A2725,Indicators!$B$1:$S$7,18,FALSE),"")</f>
        <v/>
      </c>
      <c r="Q2725" s="8" t="str">
        <f t="shared" si="0"/>
        <v/>
      </c>
      <c r="R2725" s="1" t="s">
        <v>95</v>
      </c>
      <c r="S2725" s="1" t="s">
        <v>75</v>
      </c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</row>
    <row r="2726" spans="1:76" x14ac:dyDescent="0.2">
      <c r="A2726" s="1" t="s">
        <v>20</v>
      </c>
      <c r="B2726" s="1" t="s">
        <v>147</v>
      </c>
      <c r="C2726" s="1" t="s">
        <v>408</v>
      </c>
      <c r="D2726" s="1" t="s">
        <v>128</v>
      </c>
      <c r="E2726" s="1" t="s">
        <v>2</v>
      </c>
      <c r="F2726" s="1" t="s">
        <v>508</v>
      </c>
      <c r="G2726" s="1" t="s">
        <v>107</v>
      </c>
      <c r="H2726" s="8"/>
      <c r="I2726" s="8">
        <v>2015</v>
      </c>
      <c r="J2726" s="1" t="s">
        <v>124</v>
      </c>
      <c r="K2726" s="9">
        <v>1996200</v>
      </c>
      <c r="L2726" s="10">
        <f>K2726/ VLOOKUP(A2726,Indicators!$B$1:$V$7,21,FALSE)</f>
        <v>8732.6654709304876</v>
      </c>
      <c r="M2726" s="1" t="s">
        <v>170</v>
      </c>
      <c r="N2726" s="1" t="s">
        <v>71</v>
      </c>
      <c r="O2726" s="11"/>
      <c r="P2726" s="8" t="str">
        <f>IF(H2726="Y", K2726/VLOOKUP(A2726,Indicators!$B$1:$S$7,18,FALSE),"")</f>
        <v/>
      </c>
      <c r="Q2726" s="8" t="str">
        <f t="shared" si="0"/>
        <v/>
      </c>
      <c r="R2726" s="1" t="s">
        <v>95</v>
      </c>
      <c r="S2726" s="1" t="s">
        <v>75</v>
      </c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</row>
    <row r="2727" spans="1:76" x14ac:dyDescent="0.2">
      <c r="A2727" s="1" t="s">
        <v>20</v>
      </c>
      <c r="B2727" s="1" t="s">
        <v>147</v>
      </c>
      <c r="C2727" s="1" t="s">
        <v>408</v>
      </c>
      <c r="D2727" s="1" t="s">
        <v>128</v>
      </c>
      <c r="E2727" s="1" t="s">
        <v>2</v>
      </c>
      <c r="F2727" s="1" t="s">
        <v>508</v>
      </c>
      <c r="G2727" s="1" t="s">
        <v>107</v>
      </c>
      <c r="H2727" s="8"/>
      <c r="I2727" s="8">
        <v>2015</v>
      </c>
      <c r="J2727" s="1" t="s">
        <v>124</v>
      </c>
      <c r="K2727" s="9">
        <v>2588950</v>
      </c>
      <c r="L2727" s="10">
        <f>K2727/ VLOOKUP(A2727,Indicators!$B$1:$V$7,21,FALSE)</f>
        <v>11325.736033947242</v>
      </c>
      <c r="M2727" s="1" t="s">
        <v>170</v>
      </c>
      <c r="N2727" s="1" t="s">
        <v>71</v>
      </c>
      <c r="O2727" s="11"/>
      <c r="P2727" s="8" t="str">
        <f>IF(H2727="Y", K2727/VLOOKUP(A2727,Indicators!$B$1:$S$7,18,FALSE),"")</f>
        <v/>
      </c>
      <c r="Q2727" s="8" t="str">
        <f t="shared" si="0"/>
        <v/>
      </c>
      <c r="R2727" s="1" t="s">
        <v>95</v>
      </c>
      <c r="S2727" s="1" t="s">
        <v>75</v>
      </c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</row>
    <row r="2728" spans="1:76" x14ac:dyDescent="0.2">
      <c r="A2728" s="1" t="s">
        <v>20</v>
      </c>
      <c r="B2728" s="1" t="s">
        <v>147</v>
      </c>
      <c r="C2728" s="1" t="s">
        <v>409</v>
      </c>
      <c r="D2728" s="1" t="s">
        <v>128</v>
      </c>
      <c r="E2728" s="1" t="s">
        <v>2</v>
      </c>
      <c r="F2728" s="1" t="s">
        <v>508</v>
      </c>
      <c r="G2728" s="1" t="s">
        <v>107</v>
      </c>
      <c r="H2728" s="8"/>
      <c r="I2728" s="8">
        <v>2015</v>
      </c>
      <c r="J2728" s="1" t="s">
        <v>124</v>
      </c>
      <c r="K2728" s="9">
        <v>2719050</v>
      </c>
      <c r="L2728" s="10">
        <f>K2728/ VLOOKUP(A2728,Indicators!$B$1:$V$7,21,FALSE)</f>
        <v>11894.877291220087</v>
      </c>
      <c r="M2728" s="1" t="s">
        <v>170</v>
      </c>
      <c r="N2728" s="1" t="s">
        <v>71</v>
      </c>
      <c r="O2728" s="11"/>
      <c r="P2728" s="8" t="str">
        <f>IF(H2728="Y", K2728/VLOOKUP(A2728,Indicators!$B$1:$S$7,18,FALSE),"")</f>
        <v/>
      </c>
      <c r="Q2728" s="8" t="str">
        <f t="shared" si="0"/>
        <v/>
      </c>
      <c r="R2728" s="1" t="s">
        <v>95</v>
      </c>
      <c r="S2728" s="1" t="s">
        <v>75</v>
      </c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</row>
    <row r="2729" spans="1:76" x14ac:dyDescent="0.2">
      <c r="A2729" s="1" t="s">
        <v>20</v>
      </c>
      <c r="B2729" s="1" t="s">
        <v>147</v>
      </c>
      <c r="C2729" s="1" t="s">
        <v>408</v>
      </c>
      <c r="D2729" s="1" t="s">
        <v>128</v>
      </c>
      <c r="E2729" s="1" t="s">
        <v>2</v>
      </c>
      <c r="F2729" s="1" t="s">
        <v>508</v>
      </c>
      <c r="G2729" s="1" t="s">
        <v>107</v>
      </c>
      <c r="H2729" s="8"/>
      <c r="I2729" s="8">
        <v>2015</v>
      </c>
      <c r="J2729" s="1" t="s">
        <v>124</v>
      </c>
      <c r="K2729" s="9">
        <v>5895500</v>
      </c>
      <c r="L2729" s="10">
        <f>K2729/ VLOOKUP(A2729,Indicators!$B$1:$V$7,21,FALSE)</f>
        <v>25790.717004243405</v>
      </c>
      <c r="M2729" s="1" t="s">
        <v>170</v>
      </c>
      <c r="N2729" s="1" t="s">
        <v>71</v>
      </c>
      <c r="O2729" s="11"/>
      <c r="P2729" s="8" t="str">
        <f>IF(H2729="Y", K2729/VLOOKUP(A2729,Indicators!$B$1:$S$7,18,FALSE),"")</f>
        <v/>
      </c>
      <c r="Q2729" s="8" t="str">
        <f t="shared" si="0"/>
        <v/>
      </c>
      <c r="R2729" s="1" t="s">
        <v>95</v>
      </c>
      <c r="S2729" s="1" t="s">
        <v>75</v>
      </c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</row>
    <row r="2730" spans="1:76" x14ac:dyDescent="0.2">
      <c r="A2730" s="1" t="s">
        <v>20</v>
      </c>
      <c r="B2730" s="1" t="s">
        <v>412</v>
      </c>
      <c r="C2730" s="1" t="s">
        <v>412</v>
      </c>
      <c r="D2730" s="1" t="s">
        <v>122</v>
      </c>
      <c r="E2730" s="1" t="s">
        <v>1</v>
      </c>
      <c r="F2730" s="1" t="s">
        <v>508</v>
      </c>
      <c r="G2730" s="1" t="s">
        <v>107</v>
      </c>
      <c r="H2730" s="8"/>
      <c r="I2730" s="8">
        <v>2015</v>
      </c>
      <c r="J2730" s="1" t="s">
        <v>124</v>
      </c>
      <c r="K2730" s="8">
        <v>60</v>
      </c>
      <c r="L2730" s="10">
        <f>K2730/ VLOOKUP(A2730,Indicators!$B$1:$V$7,21,FALSE)</f>
        <v>0.26247867360776939</v>
      </c>
      <c r="M2730" s="1" t="s">
        <v>170</v>
      </c>
      <c r="N2730" s="1" t="s">
        <v>71</v>
      </c>
      <c r="O2730" s="11"/>
      <c r="P2730" s="8" t="str">
        <f>IF(H2730="Y", K2730/VLOOKUP(A2730,Indicators!$B$1:$S$7,18,FALSE),"")</f>
        <v/>
      </c>
      <c r="Q2730" s="8" t="str">
        <f t="shared" si="0"/>
        <v/>
      </c>
      <c r="R2730" s="1" t="s">
        <v>103</v>
      </c>
      <c r="S2730" s="1" t="s">
        <v>62</v>
      </c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</row>
    <row r="2731" spans="1:76" x14ac:dyDescent="0.2">
      <c r="A2731" s="1" t="s">
        <v>20</v>
      </c>
      <c r="B2731" s="1" t="s">
        <v>412</v>
      </c>
      <c r="C2731" s="1" t="s">
        <v>412</v>
      </c>
      <c r="D2731" s="1" t="s">
        <v>122</v>
      </c>
      <c r="E2731" s="1" t="s">
        <v>1</v>
      </c>
      <c r="F2731" s="1" t="s">
        <v>508</v>
      </c>
      <c r="G2731" s="1" t="s">
        <v>107</v>
      </c>
      <c r="H2731" s="8"/>
      <c r="I2731" s="8">
        <v>2015</v>
      </c>
      <c r="J2731" s="1" t="s">
        <v>124</v>
      </c>
      <c r="K2731" s="9">
        <v>1190</v>
      </c>
      <c r="L2731" s="10">
        <f>K2731/ VLOOKUP(A2731,Indicators!$B$1:$V$7,21,FALSE)</f>
        <v>5.2058270265540925</v>
      </c>
      <c r="M2731" s="1" t="s">
        <v>170</v>
      </c>
      <c r="N2731" s="1" t="s">
        <v>71</v>
      </c>
      <c r="O2731" s="11"/>
      <c r="P2731" s="8" t="str">
        <f>IF(H2731="Y", K2731/VLOOKUP(A2731,Indicators!$B$1:$S$7,18,FALSE),"")</f>
        <v/>
      </c>
      <c r="Q2731" s="8" t="str">
        <f t="shared" si="0"/>
        <v/>
      </c>
      <c r="R2731" s="1" t="s">
        <v>103</v>
      </c>
      <c r="S2731" s="1" t="s">
        <v>62</v>
      </c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</row>
    <row r="2732" spans="1:76" x14ac:dyDescent="0.2">
      <c r="A2732" s="1" t="s">
        <v>20</v>
      </c>
      <c r="B2732" s="1" t="s">
        <v>412</v>
      </c>
      <c r="C2732" s="1" t="s">
        <v>412</v>
      </c>
      <c r="D2732" s="1" t="s">
        <v>122</v>
      </c>
      <c r="E2732" s="1" t="s">
        <v>1</v>
      </c>
      <c r="F2732" s="1" t="s">
        <v>508</v>
      </c>
      <c r="G2732" s="1" t="s">
        <v>107</v>
      </c>
      <c r="H2732" s="8"/>
      <c r="I2732" s="8">
        <v>2015</v>
      </c>
      <c r="J2732" s="1" t="s">
        <v>124</v>
      </c>
      <c r="K2732" s="9">
        <v>2060</v>
      </c>
      <c r="L2732" s="10">
        <f>K2732/ VLOOKUP(A2732,Indicators!$B$1:$V$7,21,FALSE)</f>
        <v>9.0117677938667473</v>
      </c>
      <c r="M2732" s="1" t="s">
        <v>170</v>
      </c>
      <c r="N2732" s="1" t="s">
        <v>71</v>
      </c>
      <c r="O2732" s="11"/>
      <c r="P2732" s="8" t="str">
        <f>IF(H2732="Y", K2732/VLOOKUP(A2732,Indicators!$B$1:$S$7,18,FALSE),"")</f>
        <v/>
      </c>
      <c r="Q2732" s="8" t="str">
        <f t="shared" si="0"/>
        <v/>
      </c>
      <c r="R2732" s="1" t="s">
        <v>103</v>
      </c>
      <c r="S2732" s="1" t="s">
        <v>62</v>
      </c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</row>
    <row r="2733" spans="1:76" x14ac:dyDescent="0.2">
      <c r="A2733" s="1" t="s">
        <v>20</v>
      </c>
      <c r="B2733" s="1" t="s">
        <v>412</v>
      </c>
      <c r="C2733" s="1" t="s">
        <v>412</v>
      </c>
      <c r="D2733" s="1" t="s">
        <v>122</v>
      </c>
      <c r="E2733" s="1" t="s">
        <v>1</v>
      </c>
      <c r="F2733" s="1" t="s">
        <v>508</v>
      </c>
      <c r="G2733" s="1" t="s">
        <v>107</v>
      </c>
      <c r="H2733" s="8"/>
      <c r="I2733" s="8">
        <v>2015</v>
      </c>
      <c r="J2733" s="1" t="s">
        <v>124</v>
      </c>
      <c r="K2733" s="9">
        <v>4510</v>
      </c>
      <c r="L2733" s="10">
        <f>K2733/ VLOOKUP(A2733,Indicators!$B$1:$V$7,21,FALSE)</f>
        <v>19.729646966183996</v>
      </c>
      <c r="M2733" s="1" t="s">
        <v>170</v>
      </c>
      <c r="N2733" s="1" t="s">
        <v>71</v>
      </c>
      <c r="O2733" s="11"/>
      <c r="P2733" s="8" t="str">
        <f>IF(H2733="Y", K2733/VLOOKUP(A2733,Indicators!$B$1:$S$7,18,FALSE),"")</f>
        <v/>
      </c>
      <c r="Q2733" s="8" t="str">
        <f t="shared" si="0"/>
        <v/>
      </c>
      <c r="R2733" s="1" t="s">
        <v>103</v>
      </c>
      <c r="S2733" s="1" t="s">
        <v>62</v>
      </c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</row>
    <row r="2734" spans="1:76" x14ac:dyDescent="0.2">
      <c r="A2734" s="1" t="s">
        <v>20</v>
      </c>
      <c r="B2734" s="1" t="s">
        <v>412</v>
      </c>
      <c r="C2734" s="1" t="s">
        <v>412</v>
      </c>
      <c r="D2734" s="1" t="s">
        <v>122</v>
      </c>
      <c r="E2734" s="1" t="s">
        <v>1</v>
      </c>
      <c r="F2734" s="1" t="s">
        <v>508</v>
      </c>
      <c r="G2734" s="1" t="s">
        <v>107</v>
      </c>
      <c r="H2734" s="8"/>
      <c r="I2734" s="8">
        <v>2015</v>
      </c>
      <c r="J2734" s="1" t="s">
        <v>124</v>
      </c>
      <c r="K2734" s="9">
        <v>9700</v>
      </c>
      <c r="L2734" s="10">
        <f>K2734/ VLOOKUP(A2734,Indicators!$B$1:$V$7,21,FALSE)</f>
        <v>42.434052233256047</v>
      </c>
      <c r="M2734" s="1" t="s">
        <v>170</v>
      </c>
      <c r="N2734" s="1" t="s">
        <v>71</v>
      </c>
      <c r="O2734" s="11"/>
      <c r="P2734" s="8" t="str">
        <f>IF(H2734="Y", K2734/VLOOKUP(A2734,Indicators!$B$1:$S$7,18,FALSE),"")</f>
        <v/>
      </c>
      <c r="Q2734" s="8" t="str">
        <f t="shared" si="0"/>
        <v/>
      </c>
      <c r="R2734" s="1" t="s">
        <v>103</v>
      </c>
      <c r="S2734" s="1" t="s">
        <v>62</v>
      </c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</row>
    <row r="2735" spans="1:76" x14ac:dyDescent="0.2">
      <c r="A2735" s="1" t="s">
        <v>20</v>
      </c>
      <c r="B2735" s="1" t="s">
        <v>412</v>
      </c>
      <c r="C2735" s="1" t="s">
        <v>412</v>
      </c>
      <c r="D2735" s="1" t="s">
        <v>122</v>
      </c>
      <c r="E2735" s="1" t="s">
        <v>1</v>
      </c>
      <c r="F2735" s="1" t="s">
        <v>508</v>
      </c>
      <c r="G2735" s="1" t="s">
        <v>107</v>
      </c>
      <c r="H2735" s="8"/>
      <c r="I2735" s="8">
        <v>2015</v>
      </c>
      <c r="J2735" s="1" t="s">
        <v>124</v>
      </c>
      <c r="K2735" s="9">
        <v>29650</v>
      </c>
      <c r="L2735" s="10">
        <f>K2735/ VLOOKUP(A2735,Indicators!$B$1:$V$7,21,FALSE)</f>
        <v>129.70821120783935</v>
      </c>
      <c r="M2735" s="1" t="s">
        <v>170</v>
      </c>
      <c r="N2735" s="1" t="s">
        <v>71</v>
      </c>
      <c r="O2735" s="11"/>
      <c r="P2735" s="8" t="str">
        <f>IF(H2735="Y", K2735/VLOOKUP(A2735,Indicators!$B$1:$S$7,18,FALSE),"")</f>
        <v/>
      </c>
      <c r="Q2735" s="8" t="str">
        <f t="shared" si="0"/>
        <v/>
      </c>
      <c r="R2735" s="1" t="s">
        <v>103</v>
      </c>
      <c r="S2735" s="1" t="s">
        <v>62</v>
      </c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</row>
    <row r="2736" spans="1:76" x14ac:dyDescent="0.2">
      <c r="A2736" s="1" t="s">
        <v>20</v>
      </c>
      <c r="B2736" s="1" t="s">
        <v>413</v>
      </c>
      <c r="C2736" s="1" t="s">
        <v>414</v>
      </c>
      <c r="D2736" s="1" t="s">
        <v>122</v>
      </c>
      <c r="E2736" s="1" t="s">
        <v>2</v>
      </c>
      <c r="F2736" s="1" t="s">
        <v>508</v>
      </c>
      <c r="G2736" s="1" t="s">
        <v>107</v>
      </c>
      <c r="H2736" s="8"/>
      <c r="I2736" s="8">
        <v>2015</v>
      </c>
      <c r="J2736" s="1" t="s">
        <v>124</v>
      </c>
      <c r="K2736" s="8">
        <v>40</v>
      </c>
      <c r="L2736" s="10">
        <f>K2736/ VLOOKUP(A2736,Indicators!$B$1:$V$7,21,FALSE)</f>
        <v>0.17498578240517956</v>
      </c>
      <c r="M2736" s="1" t="s">
        <v>170</v>
      </c>
      <c r="N2736" s="1" t="s">
        <v>71</v>
      </c>
      <c r="O2736" s="11"/>
      <c r="P2736" s="8" t="str">
        <f>IF(H2736="Y", K2736/VLOOKUP(A2736,Indicators!$B$1:$S$7,18,FALSE),"")</f>
        <v/>
      </c>
      <c r="Q2736" s="8" t="str">
        <f t="shared" si="0"/>
        <v/>
      </c>
      <c r="R2736" s="1" t="s">
        <v>98</v>
      </c>
      <c r="S2736" s="1" t="s">
        <v>59</v>
      </c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</row>
    <row r="2737" spans="1:76" x14ac:dyDescent="0.2">
      <c r="A2737" s="1" t="s">
        <v>20</v>
      </c>
      <c r="B2737" s="1" t="s">
        <v>413</v>
      </c>
      <c r="C2737" s="1" t="s">
        <v>413</v>
      </c>
      <c r="D2737" s="1" t="s">
        <v>122</v>
      </c>
      <c r="E2737" s="1" t="s">
        <v>1</v>
      </c>
      <c r="F2737" s="1" t="s">
        <v>508</v>
      </c>
      <c r="G2737" s="1" t="s">
        <v>107</v>
      </c>
      <c r="H2737" s="8"/>
      <c r="I2737" s="8">
        <v>2015</v>
      </c>
      <c r="J2737" s="1" t="s">
        <v>124</v>
      </c>
      <c r="K2737" s="8">
        <v>720</v>
      </c>
      <c r="L2737" s="10">
        <f>K2737/ VLOOKUP(A2737,Indicators!$B$1:$V$7,21,FALSE)</f>
        <v>3.1497440832932324</v>
      </c>
      <c r="M2737" s="1" t="s">
        <v>170</v>
      </c>
      <c r="N2737" s="1" t="s">
        <v>71</v>
      </c>
      <c r="O2737" s="11"/>
      <c r="P2737" s="8" t="str">
        <f>IF(H2737="Y", K2737/VLOOKUP(A2737,Indicators!$B$1:$S$7,18,FALSE),"")</f>
        <v/>
      </c>
      <c r="Q2737" s="8" t="str">
        <f t="shared" si="0"/>
        <v/>
      </c>
      <c r="R2737" s="1" t="s">
        <v>98</v>
      </c>
      <c r="S2737" s="1" t="s">
        <v>59</v>
      </c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</row>
    <row r="2738" spans="1:76" x14ac:dyDescent="0.2">
      <c r="A2738" s="1" t="s">
        <v>20</v>
      </c>
      <c r="B2738" s="1" t="s">
        <v>413</v>
      </c>
      <c r="C2738" s="1" t="s">
        <v>414</v>
      </c>
      <c r="D2738" s="1" t="s">
        <v>122</v>
      </c>
      <c r="E2738" s="1" t="s">
        <v>2</v>
      </c>
      <c r="F2738" s="1" t="s">
        <v>508</v>
      </c>
      <c r="G2738" s="1" t="s">
        <v>107</v>
      </c>
      <c r="H2738" s="8"/>
      <c r="I2738" s="8">
        <v>2015</v>
      </c>
      <c r="J2738" s="1" t="s">
        <v>124</v>
      </c>
      <c r="K2738" s="8">
        <v>770</v>
      </c>
      <c r="L2738" s="10">
        <f>K2738/ VLOOKUP(A2738,Indicators!$B$1:$V$7,21,FALSE)</f>
        <v>3.3684763112997067</v>
      </c>
      <c r="M2738" s="1" t="s">
        <v>170</v>
      </c>
      <c r="N2738" s="1" t="s">
        <v>71</v>
      </c>
      <c r="O2738" s="11"/>
      <c r="P2738" s="8" t="str">
        <f>IF(H2738="Y", K2738/VLOOKUP(A2738,Indicators!$B$1:$S$7,18,FALSE),"")</f>
        <v/>
      </c>
      <c r="Q2738" s="8" t="str">
        <f t="shared" si="0"/>
        <v/>
      </c>
      <c r="R2738" s="1" t="s">
        <v>98</v>
      </c>
      <c r="S2738" s="1" t="s">
        <v>59</v>
      </c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</row>
    <row r="2739" spans="1:76" x14ac:dyDescent="0.2">
      <c r="A2739" s="1" t="s">
        <v>20</v>
      </c>
      <c r="B2739" s="1" t="s">
        <v>413</v>
      </c>
      <c r="C2739" s="1" t="s">
        <v>413</v>
      </c>
      <c r="D2739" s="1" t="s">
        <v>122</v>
      </c>
      <c r="E2739" s="1" t="s">
        <v>1</v>
      </c>
      <c r="F2739" s="1" t="s">
        <v>508</v>
      </c>
      <c r="G2739" s="1" t="s">
        <v>107</v>
      </c>
      <c r="H2739" s="8"/>
      <c r="I2739" s="8">
        <v>2015</v>
      </c>
      <c r="J2739" s="1" t="s">
        <v>124</v>
      </c>
      <c r="K2739" s="9">
        <v>2860</v>
      </c>
      <c r="L2739" s="10">
        <f>K2739/ VLOOKUP(A2739,Indicators!$B$1:$V$7,21,FALSE)</f>
        <v>12.51148344197034</v>
      </c>
      <c r="M2739" s="1" t="s">
        <v>170</v>
      </c>
      <c r="N2739" s="1" t="s">
        <v>71</v>
      </c>
      <c r="O2739" s="11"/>
      <c r="P2739" s="8" t="str">
        <f>IF(H2739="Y", K2739/VLOOKUP(A2739,Indicators!$B$1:$S$7,18,FALSE),"")</f>
        <v/>
      </c>
      <c r="Q2739" s="8" t="str">
        <f t="shared" si="0"/>
        <v/>
      </c>
      <c r="R2739" s="1" t="s">
        <v>98</v>
      </c>
      <c r="S2739" s="1" t="s">
        <v>59</v>
      </c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</row>
    <row r="2740" spans="1:76" x14ac:dyDescent="0.2">
      <c r="A2740" s="1" t="s">
        <v>20</v>
      </c>
      <c r="B2740" s="1" t="s">
        <v>413</v>
      </c>
      <c r="C2740" s="1" t="s">
        <v>413</v>
      </c>
      <c r="D2740" s="1" t="s">
        <v>122</v>
      </c>
      <c r="E2740" s="1" t="s">
        <v>1</v>
      </c>
      <c r="F2740" s="1" t="s">
        <v>508</v>
      </c>
      <c r="G2740" s="1" t="s">
        <v>107</v>
      </c>
      <c r="H2740" s="8"/>
      <c r="I2740" s="8">
        <v>2015</v>
      </c>
      <c r="J2740" s="1" t="s">
        <v>124</v>
      </c>
      <c r="K2740" s="9">
        <v>8790</v>
      </c>
      <c r="L2740" s="10">
        <f>K2740/ VLOOKUP(A2740,Indicators!$B$1:$V$7,21,FALSE)</f>
        <v>38.453125683538211</v>
      </c>
      <c r="M2740" s="1" t="s">
        <v>170</v>
      </c>
      <c r="N2740" s="1" t="s">
        <v>71</v>
      </c>
      <c r="O2740" s="11"/>
      <c r="P2740" s="8" t="str">
        <f>IF(H2740="Y", K2740/VLOOKUP(A2740,Indicators!$B$1:$S$7,18,FALSE),"")</f>
        <v/>
      </c>
      <c r="Q2740" s="8" t="str">
        <f t="shared" si="0"/>
        <v/>
      </c>
      <c r="R2740" s="1" t="s">
        <v>98</v>
      </c>
      <c r="S2740" s="1" t="s">
        <v>59</v>
      </c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</row>
    <row r="2741" spans="1:76" x14ac:dyDescent="0.2">
      <c r="A2741" s="1" t="s">
        <v>20</v>
      </c>
      <c r="B2741" s="1" t="s">
        <v>413</v>
      </c>
      <c r="C2741" s="1" t="s">
        <v>413</v>
      </c>
      <c r="D2741" s="1" t="s">
        <v>122</v>
      </c>
      <c r="E2741" s="1" t="s">
        <v>1</v>
      </c>
      <c r="F2741" s="1" t="s">
        <v>508</v>
      </c>
      <c r="G2741" s="1" t="s">
        <v>107</v>
      </c>
      <c r="H2741" s="8"/>
      <c r="I2741" s="8">
        <v>2015</v>
      </c>
      <c r="J2741" s="1" t="s">
        <v>124</v>
      </c>
      <c r="K2741" s="9">
        <v>58470</v>
      </c>
      <c r="L2741" s="10">
        <f>K2741/ VLOOKUP(A2741,Indicators!$B$1:$V$7,21,FALSE)</f>
        <v>255.78546743077123</v>
      </c>
      <c r="M2741" s="1" t="s">
        <v>170</v>
      </c>
      <c r="N2741" s="1" t="s">
        <v>71</v>
      </c>
      <c r="O2741" s="11"/>
      <c r="P2741" s="8" t="str">
        <f>IF(H2741="Y", K2741/VLOOKUP(A2741,Indicators!$B$1:$S$7,18,FALSE),"")</f>
        <v/>
      </c>
      <c r="Q2741" s="8" t="str">
        <f t="shared" si="0"/>
        <v/>
      </c>
      <c r="R2741" s="1" t="s">
        <v>98</v>
      </c>
      <c r="S2741" s="1" t="s">
        <v>59</v>
      </c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</row>
    <row r="2742" spans="1:76" x14ac:dyDescent="0.2">
      <c r="A2742" s="1" t="s">
        <v>20</v>
      </c>
      <c r="B2742" s="1" t="s">
        <v>413</v>
      </c>
      <c r="C2742" s="1" t="s">
        <v>413</v>
      </c>
      <c r="D2742" s="1" t="s">
        <v>122</v>
      </c>
      <c r="E2742" s="1" t="s">
        <v>1</v>
      </c>
      <c r="F2742" s="1" t="s">
        <v>508</v>
      </c>
      <c r="G2742" s="1" t="s">
        <v>107</v>
      </c>
      <c r="H2742" s="8"/>
      <c r="I2742" s="8">
        <v>2015</v>
      </c>
      <c r="J2742" s="1" t="s">
        <v>124</v>
      </c>
      <c r="K2742" s="9">
        <v>69220</v>
      </c>
      <c r="L2742" s="10">
        <f>K2742/ VLOOKUP(A2742,Indicators!$B$1:$V$7,21,FALSE)</f>
        <v>302.81289645216327</v>
      </c>
      <c r="M2742" s="1" t="s">
        <v>170</v>
      </c>
      <c r="N2742" s="1" t="s">
        <v>71</v>
      </c>
      <c r="O2742" s="11"/>
      <c r="P2742" s="8" t="str">
        <f>IF(H2742="Y", K2742/VLOOKUP(A2742,Indicators!$B$1:$S$7,18,FALSE),"")</f>
        <v/>
      </c>
      <c r="Q2742" s="8" t="str">
        <f t="shared" si="0"/>
        <v/>
      </c>
      <c r="R2742" s="1" t="s">
        <v>98</v>
      </c>
      <c r="S2742" s="1" t="s">
        <v>59</v>
      </c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</row>
    <row r="2743" spans="1:76" x14ac:dyDescent="0.2">
      <c r="A2743" s="1" t="s">
        <v>20</v>
      </c>
      <c r="B2743" s="1" t="s">
        <v>413</v>
      </c>
      <c r="C2743" s="1" t="s">
        <v>413</v>
      </c>
      <c r="D2743" s="1" t="s">
        <v>122</v>
      </c>
      <c r="E2743" s="1" t="s">
        <v>1</v>
      </c>
      <c r="F2743" s="1" t="s">
        <v>508</v>
      </c>
      <c r="G2743" s="1" t="s">
        <v>107</v>
      </c>
      <c r="H2743" s="8"/>
      <c r="I2743" s="8">
        <v>2015</v>
      </c>
      <c r="J2743" s="1" t="s">
        <v>124</v>
      </c>
      <c r="K2743" s="9">
        <v>149590</v>
      </c>
      <c r="L2743" s="10">
        <f>K2743/ VLOOKUP(A2743,Indicators!$B$1:$V$7,21,FALSE)</f>
        <v>654.40307974977031</v>
      </c>
      <c r="M2743" s="1" t="s">
        <v>170</v>
      </c>
      <c r="N2743" s="1" t="s">
        <v>71</v>
      </c>
      <c r="O2743" s="11"/>
      <c r="P2743" s="8" t="str">
        <f>IF(H2743="Y", K2743/VLOOKUP(A2743,Indicators!$B$1:$S$7,18,FALSE),"")</f>
        <v/>
      </c>
      <c r="Q2743" s="8" t="str">
        <f t="shared" si="0"/>
        <v/>
      </c>
      <c r="R2743" s="1" t="s">
        <v>98</v>
      </c>
      <c r="S2743" s="1" t="s">
        <v>59</v>
      </c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</row>
    <row r="2744" spans="1:76" x14ac:dyDescent="0.2">
      <c r="A2744" s="1" t="s">
        <v>20</v>
      </c>
      <c r="B2744" s="1" t="s">
        <v>415</v>
      </c>
      <c r="C2744" s="1" t="s">
        <v>415</v>
      </c>
      <c r="D2744" s="1" t="s">
        <v>122</v>
      </c>
      <c r="E2744" s="1" t="s">
        <v>1</v>
      </c>
      <c r="F2744" s="1" t="s">
        <v>508</v>
      </c>
      <c r="G2744" s="1" t="s">
        <v>107</v>
      </c>
      <c r="H2744" s="8"/>
      <c r="I2744" s="8">
        <v>2015</v>
      </c>
      <c r="J2744" s="1" t="s">
        <v>124</v>
      </c>
      <c r="K2744" s="8">
        <v>220</v>
      </c>
      <c r="L2744" s="10">
        <f>K2744/ VLOOKUP(A2744,Indicators!$B$1:$V$7,21,FALSE)</f>
        <v>0.96242180322848769</v>
      </c>
      <c r="M2744" s="1" t="s">
        <v>170</v>
      </c>
      <c r="N2744" s="1" t="s">
        <v>71</v>
      </c>
      <c r="O2744" s="11"/>
      <c r="P2744" s="8" t="str">
        <f>IF(H2744="Y", K2744/VLOOKUP(A2744,Indicators!$B$1:$S$7,18,FALSE),"")</f>
        <v/>
      </c>
      <c r="Q2744" s="8" t="str">
        <f t="shared" si="0"/>
        <v/>
      </c>
      <c r="R2744" s="1" t="s">
        <v>99</v>
      </c>
      <c r="S2744" s="1" t="s">
        <v>39</v>
      </c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</row>
    <row r="2745" spans="1:76" x14ac:dyDescent="0.2">
      <c r="A2745" s="1" t="s">
        <v>20</v>
      </c>
      <c r="B2745" s="1" t="s">
        <v>415</v>
      </c>
      <c r="C2745" s="1" t="s">
        <v>415</v>
      </c>
      <c r="D2745" s="1" t="s">
        <v>122</v>
      </c>
      <c r="E2745" s="1" t="s">
        <v>1</v>
      </c>
      <c r="F2745" s="1" t="s">
        <v>508</v>
      </c>
      <c r="G2745" s="1" t="s">
        <v>107</v>
      </c>
      <c r="H2745" s="8"/>
      <c r="I2745" s="8">
        <v>2015</v>
      </c>
      <c r="J2745" s="1" t="s">
        <v>124</v>
      </c>
      <c r="K2745" s="8">
        <v>980</v>
      </c>
      <c r="L2745" s="10">
        <f>K2745/ VLOOKUP(A2745,Indicators!$B$1:$V$7,21,FALSE)</f>
        <v>4.2871516689268994</v>
      </c>
      <c r="M2745" s="1" t="s">
        <v>170</v>
      </c>
      <c r="N2745" s="1" t="s">
        <v>71</v>
      </c>
      <c r="O2745" s="11"/>
      <c r="P2745" s="8" t="str">
        <f>IF(H2745="Y", K2745/VLOOKUP(A2745,Indicators!$B$1:$S$7,18,FALSE),"")</f>
        <v/>
      </c>
      <c r="Q2745" s="8" t="str">
        <f t="shared" si="0"/>
        <v/>
      </c>
      <c r="R2745" s="1" t="s">
        <v>99</v>
      </c>
      <c r="S2745" s="1" t="s">
        <v>39</v>
      </c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</row>
    <row r="2746" spans="1:76" x14ac:dyDescent="0.2">
      <c r="A2746" s="1" t="s">
        <v>20</v>
      </c>
      <c r="B2746" s="1" t="s">
        <v>415</v>
      </c>
      <c r="C2746" s="1" t="s">
        <v>415</v>
      </c>
      <c r="D2746" s="1" t="s">
        <v>122</v>
      </c>
      <c r="E2746" s="1" t="s">
        <v>1</v>
      </c>
      <c r="F2746" s="1" t="s">
        <v>508</v>
      </c>
      <c r="G2746" s="1" t="s">
        <v>107</v>
      </c>
      <c r="H2746" s="8"/>
      <c r="I2746" s="8">
        <v>2015</v>
      </c>
      <c r="J2746" s="1" t="s">
        <v>124</v>
      </c>
      <c r="K2746" s="9">
        <v>3420</v>
      </c>
      <c r="L2746" s="10">
        <f>K2746/ VLOOKUP(A2746,Indicators!$B$1:$V$7,21,FALSE)</f>
        <v>14.961284395642855</v>
      </c>
      <c r="M2746" s="1" t="s">
        <v>170</v>
      </c>
      <c r="N2746" s="1" t="s">
        <v>71</v>
      </c>
      <c r="O2746" s="11"/>
      <c r="P2746" s="8" t="str">
        <f>IF(H2746="Y", K2746/VLOOKUP(A2746,Indicators!$B$1:$S$7,18,FALSE),"")</f>
        <v/>
      </c>
      <c r="Q2746" s="8" t="str">
        <f t="shared" si="0"/>
        <v/>
      </c>
      <c r="R2746" s="1" t="s">
        <v>99</v>
      </c>
      <c r="S2746" s="1" t="s">
        <v>39</v>
      </c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</row>
    <row r="2747" spans="1:76" x14ac:dyDescent="0.2">
      <c r="A2747" s="1" t="s">
        <v>20</v>
      </c>
      <c r="B2747" s="1" t="s">
        <v>415</v>
      </c>
      <c r="C2747" s="1" t="s">
        <v>415</v>
      </c>
      <c r="D2747" s="1" t="s">
        <v>122</v>
      </c>
      <c r="E2747" s="1" t="s">
        <v>1</v>
      </c>
      <c r="F2747" s="1" t="s">
        <v>508</v>
      </c>
      <c r="G2747" s="1" t="s">
        <v>107</v>
      </c>
      <c r="H2747" s="8"/>
      <c r="I2747" s="8">
        <v>2015</v>
      </c>
      <c r="J2747" s="1" t="s">
        <v>124</v>
      </c>
      <c r="K2747" s="9">
        <v>9760</v>
      </c>
      <c r="L2747" s="10">
        <f>K2747/ VLOOKUP(A2747,Indicators!$B$1:$V$7,21,FALSE)</f>
        <v>42.696530906863813</v>
      </c>
      <c r="M2747" s="1" t="s">
        <v>170</v>
      </c>
      <c r="N2747" s="1" t="s">
        <v>71</v>
      </c>
      <c r="O2747" s="11"/>
      <c r="P2747" s="8" t="str">
        <f>IF(H2747="Y", K2747/VLOOKUP(A2747,Indicators!$B$1:$S$7,18,FALSE),"")</f>
        <v/>
      </c>
      <c r="Q2747" s="8" t="str">
        <f t="shared" si="0"/>
        <v/>
      </c>
      <c r="R2747" s="1" t="s">
        <v>99</v>
      </c>
      <c r="S2747" s="1" t="s">
        <v>39</v>
      </c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</row>
    <row r="2748" spans="1:76" x14ac:dyDescent="0.2">
      <c r="A2748" s="1" t="s">
        <v>20</v>
      </c>
      <c r="B2748" s="1" t="s">
        <v>415</v>
      </c>
      <c r="C2748" s="1" t="s">
        <v>415</v>
      </c>
      <c r="D2748" s="1" t="s">
        <v>122</v>
      </c>
      <c r="E2748" s="1" t="s">
        <v>1</v>
      </c>
      <c r="F2748" s="1" t="s">
        <v>508</v>
      </c>
      <c r="G2748" s="1" t="s">
        <v>107</v>
      </c>
      <c r="H2748" s="8"/>
      <c r="I2748" s="8">
        <v>2015</v>
      </c>
      <c r="J2748" s="1" t="s">
        <v>124</v>
      </c>
      <c r="K2748" s="9">
        <v>27050</v>
      </c>
      <c r="L2748" s="10">
        <f>K2748/ VLOOKUP(A2748,Indicators!$B$1:$V$7,21,FALSE)</f>
        <v>118.3341353515027</v>
      </c>
      <c r="M2748" s="1" t="s">
        <v>170</v>
      </c>
      <c r="N2748" s="1" t="s">
        <v>71</v>
      </c>
      <c r="O2748" s="11"/>
      <c r="P2748" s="8" t="str">
        <f>IF(H2748="Y", K2748/VLOOKUP(A2748,Indicators!$B$1:$S$7,18,FALSE),"")</f>
        <v/>
      </c>
      <c r="Q2748" s="8" t="str">
        <f t="shared" si="0"/>
        <v/>
      </c>
      <c r="R2748" s="1" t="s">
        <v>99</v>
      </c>
      <c r="S2748" s="1" t="s">
        <v>39</v>
      </c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</row>
    <row r="2749" spans="1:76" x14ac:dyDescent="0.2">
      <c r="A2749" s="1" t="s">
        <v>20</v>
      </c>
      <c r="B2749" s="1" t="s">
        <v>415</v>
      </c>
      <c r="C2749" s="1" t="s">
        <v>415</v>
      </c>
      <c r="D2749" s="1" t="s">
        <v>122</v>
      </c>
      <c r="E2749" s="1" t="s">
        <v>1</v>
      </c>
      <c r="F2749" s="1" t="s">
        <v>508</v>
      </c>
      <c r="G2749" s="1" t="s">
        <v>107</v>
      </c>
      <c r="H2749" s="8"/>
      <c r="I2749" s="8">
        <v>2015</v>
      </c>
      <c r="J2749" s="1" t="s">
        <v>124</v>
      </c>
      <c r="K2749" s="9">
        <v>65950</v>
      </c>
      <c r="L2749" s="10">
        <f>K2749/ VLOOKUP(A2749,Indicators!$B$1:$V$7,21,FALSE)</f>
        <v>288.50780874053982</v>
      </c>
      <c r="M2749" s="1" t="s">
        <v>170</v>
      </c>
      <c r="N2749" s="1" t="s">
        <v>71</v>
      </c>
      <c r="O2749" s="11"/>
      <c r="P2749" s="8" t="str">
        <f>IF(H2749="Y", K2749/VLOOKUP(A2749,Indicators!$B$1:$S$7,18,FALSE),"")</f>
        <v/>
      </c>
      <c r="Q2749" s="8" t="str">
        <f t="shared" si="0"/>
        <v/>
      </c>
      <c r="R2749" s="1" t="s">
        <v>99</v>
      </c>
      <c r="S2749" s="1" t="s">
        <v>39</v>
      </c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</row>
    <row r="2750" spans="1:76" x14ac:dyDescent="0.2">
      <c r="A2750" s="1" t="s">
        <v>20</v>
      </c>
      <c r="B2750" s="1" t="s">
        <v>416</v>
      </c>
      <c r="C2750" s="1" t="s">
        <v>417</v>
      </c>
      <c r="D2750" s="1" t="s">
        <v>122</v>
      </c>
      <c r="E2750" s="1" t="s">
        <v>2</v>
      </c>
      <c r="F2750" s="1" t="s">
        <v>508</v>
      </c>
      <c r="G2750" s="1" t="s">
        <v>107</v>
      </c>
      <c r="H2750" s="8"/>
      <c r="I2750" s="8">
        <v>2015</v>
      </c>
      <c r="J2750" s="1" t="s">
        <v>124</v>
      </c>
      <c r="K2750" s="8">
        <v>140</v>
      </c>
      <c r="L2750" s="10">
        <f>K2750/ VLOOKUP(A2750,Indicators!$B$1:$V$7,21,FALSE)</f>
        <v>0.61245023841812851</v>
      </c>
      <c r="M2750" s="1" t="s">
        <v>418</v>
      </c>
      <c r="N2750" s="1" t="s">
        <v>71</v>
      </c>
      <c r="O2750" s="11"/>
      <c r="P2750" s="8" t="str">
        <f>IF(H2750="Y", K2750/VLOOKUP(A2750,Indicators!$B$1:$S$7,18,FALSE),"")</f>
        <v/>
      </c>
      <c r="Q2750" s="8" t="str">
        <f t="shared" si="0"/>
        <v/>
      </c>
      <c r="R2750" s="1" t="s">
        <v>98</v>
      </c>
      <c r="S2750" s="1" t="s">
        <v>82</v>
      </c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</row>
    <row r="2751" spans="1:76" x14ac:dyDescent="0.2">
      <c r="A2751" s="1" t="s">
        <v>20</v>
      </c>
      <c r="B2751" s="1" t="s">
        <v>416</v>
      </c>
      <c r="C2751" s="1" t="s">
        <v>416</v>
      </c>
      <c r="D2751" s="1" t="s">
        <v>122</v>
      </c>
      <c r="E2751" s="1" t="s">
        <v>1</v>
      </c>
      <c r="F2751" s="1" t="s">
        <v>508</v>
      </c>
      <c r="G2751" s="1" t="s">
        <v>107</v>
      </c>
      <c r="H2751" s="8"/>
      <c r="I2751" s="8">
        <v>2015</v>
      </c>
      <c r="J2751" s="1" t="s">
        <v>124</v>
      </c>
      <c r="K2751" s="8">
        <v>580</v>
      </c>
      <c r="L2751" s="10">
        <f>K2751/ VLOOKUP(A2751,Indicators!$B$1:$V$7,21,FALSE)</f>
        <v>2.5372938448751037</v>
      </c>
      <c r="M2751" s="1" t="s">
        <v>418</v>
      </c>
      <c r="N2751" s="1" t="s">
        <v>71</v>
      </c>
      <c r="O2751" s="11"/>
      <c r="P2751" s="8" t="str">
        <f>IF(H2751="Y", K2751/VLOOKUP(A2751,Indicators!$B$1:$S$7,18,FALSE),"")</f>
        <v/>
      </c>
      <c r="Q2751" s="8" t="str">
        <f t="shared" si="0"/>
        <v/>
      </c>
      <c r="R2751" s="1" t="s">
        <v>98</v>
      </c>
      <c r="S2751" s="1" t="s">
        <v>82</v>
      </c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</row>
    <row r="2752" spans="1:76" x14ac:dyDescent="0.2">
      <c r="A2752" s="1" t="s">
        <v>20</v>
      </c>
      <c r="B2752" s="1" t="s">
        <v>416</v>
      </c>
      <c r="C2752" s="1" t="s">
        <v>417</v>
      </c>
      <c r="D2752" s="1" t="s">
        <v>122</v>
      </c>
      <c r="E2752" s="1" t="s">
        <v>2</v>
      </c>
      <c r="F2752" s="1" t="s">
        <v>508</v>
      </c>
      <c r="G2752" s="1" t="s">
        <v>107</v>
      </c>
      <c r="H2752" s="8"/>
      <c r="I2752" s="8">
        <v>2015</v>
      </c>
      <c r="J2752" s="1" t="s">
        <v>124</v>
      </c>
      <c r="K2752" s="8">
        <v>930</v>
      </c>
      <c r="L2752" s="10">
        <f>K2752/ VLOOKUP(A2752,Indicators!$B$1:$V$7,21,FALSE)</f>
        <v>4.0684194409204251</v>
      </c>
      <c r="M2752" s="1" t="s">
        <v>418</v>
      </c>
      <c r="N2752" s="1" t="s">
        <v>71</v>
      </c>
      <c r="O2752" s="11"/>
      <c r="P2752" s="8" t="str">
        <f>IF(H2752="Y", K2752/VLOOKUP(A2752,Indicators!$B$1:$S$7,18,FALSE),"")</f>
        <v/>
      </c>
      <c r="Q2752" s="8" t="str">
        <f t="shared" si="0"/>
        <v/>
      </c>
      <c r="R2752" s="1" t="s">
        <v>98</v>
      </c>
      <c r="S2752" s="1" t="s">
        <v>82</v>
      </c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</row>
    <row r="2753" spans="1:76" x14ac:dyDescent="0.2">
      <c r="A2753" s="1" t="s">
        <v>20</v>
      </c>
      <c r="B2753" s="1" t="s">
        <v>416</v>
      </c>
      <c r="C2753" s="1" t="s">
        <v>417</v>
      </c>
      <c r="D2753" s="1" t="s">
        <v>122</v>
      </c>
      <c r="E2753" s="1" t="s">
        <v>2</v>
      </c>
      <c r="F2753" s="1" t="s">
        <v>508</v>
      </c>
      <c r="G2753" s="1" t="s">
        <v>107</v>
      </c>
      <c r="H2753" s="8"/>
      <c r="I2753" s="8">
        <v>2015</v>
      </c>
      <c r="J2753" s="1" t="s">
        <v>124</v>
      </c>
      <c r="K2753" s="9">
        <v>2750</v>
      </c>
      <c r="L2753" s="10">
        <f>K2753/ VLOOKUP(A2753,Indicators!$B$1:$V$7,21,FALSE)</f>
        <v>12.030272540356096</v>
      </c>
      <c r="M2753" s="1" t="s">
        <v>418</v>
      </c>
      <c r="N2753" s="1" t="s">
        <v>71</v>
      </c>
      <c r="O2753" s="11"/>
      <c r="P2753" s="8" t="str">
        <f>IF(H2753="Y", K2753/VLOOKUP(A2753,Indicators!$B$1:$S$7,18,FALSE),"")</f>
        <v/>
      </c>
      <c r="Q2753" s="8" t="str">
        <f t="shared" si="0"/>
        <v/>
      </c>
      <c r="R2753" s="1" t="s">
        <v>98</v>
      </c>
      <c r="S2753" s="1" t="s">
        <v>82</v>
      </c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</row>
    <row r="2754" spans="1:76" x14ac:dyDescent="0.2">
      <c r="A2754" s="1" t="s">
        <v>20</v>
      </c>
      <c r="B2754" s="1" t="s">
        <v>416</v>
      </c>
      <c r="C2754" s="1" t="s">
        <v>416</v>
      </c>
      <c r="D2754" s="1" t="s">
        <v>122</v>
      </c>
      <c r="E2754" s="1" t="s">
        <v>1</v>
      </c>
      <c r="F2754" s="1" t="s">
        <v>508</v>
      </c>
      <c r="G2754" s="1" t="s">
        <v>107</v>
      </c>
      <c r="H2754" s="8"/>
      <c r="I2754" s="8">
        <v>2015</v>
      </c>
      <c r="J2754" s="1" t="s">
        <v>124</v>
      </c>
      <c r="K2754" s="9">
        <v>3950</v>
      </c>
      <c r="L2754" s="10">
        <f>K2754/ VLOOKUP(A2754,Indicators!$B$1:$V$7,21,FALSE)</f>
        <v>17.279846012511484</v>
      </c>
      <c r="M2754" s="1" t="s">
        <v>418</v>
      </c>
      <c r="N2754" s="1" t="s">
        <v>71</v>
      </c>
      <c r="O2754" s="11"/>
      <c r="P2754" s="8" t="str">
        <f>IF(H2754="Y", K2754/VLOOKUP(A2754,Indicators!$B$1:$S$7,18,FALSE),"")</f>
        <v/>
      </c>
      <c r="Q2754" s="8" t="str">
        <f t="shared" si="0"/>
        <v/>
      </c>
      <c r="R2754" s="1" t="s">
        <v>98</v>
      </c>
      <c r="S2754" s="1" t="s">
        <v>82</v>
      </c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</row>
    <row r="2755" spans="1:76" x14ac:dyDescent="0.2">
      <c r="A2755" s="1" t="s">
        <v>20</v>
      </c>
      <c r="B2755" s="1" t="s">
        <v>416</v>
      </c>
      <c r="C2755" s="1" t="s">
        <v>416</v>
      </c>
      <c r="D2755" s="1" t="s">
        <v>122</v>
      </c>
      <c r="E2755" s="1" t="s">
        <v>1</v>
      </c>
      <c r="F2755" s="1" t="s">
        <v>508</v>
      </c>
      <c r="G2755" s="1" t="s">
        <v>107</v>
      </c>
      <c r="H2755" s="8"/>
      <c r="I2755" s="8">
        <v>2015</v>
      </c>
      <c r="J2755" s="1" t="s">
        <v>124</v>
      </c>
      <c r="K2755" s="9">
        <v>11750</v>
      </c>
      <c r="L2755" s="10">
        <f>K2755/ VLOOKUP(A2755,Indicators!$B$1:$V$7,21,FALSE)</f>
        <v>51.402073581521499</v>
      </c>
      <c r="M2755" s="1" t="s">
        <v>418</v>
      </c>
      <c r="N2755" s="1" t="s">
        <v>71</v>
      </c>
      <c r="O2755" s="11"/>
      <c r="P2755" s="8" t="str">
        <f>IF(H2755="Y", K2755/VLOOKUP(A2755,Indicators!$B$1:$S$7,18,FALSE),"")</f>
        <v/>
      </c>
      <c r="Q2755" s="8" t="str">
        <f t="shared" si="0"/>
        <v/>
      </c>
      <c r="R2755" s="1" t="s">
        <v>98</v>
      </c>
      <c r="S2755" s="1" t="s">
        <v>82</v>
      </c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</row>
    <row r="2756" spans="1:76" x14ac:dyDescent="0.2">
      <c r="A2756" s="1" t="s">
        <v>20</v>
      </c>
      <c r="B2756" s="1" t="s">
        <v>416</v>
      </c>
      <c r="C2756" s="1" t="s">
        <v>417</v>
      </c>
      <c r="D2756" s="1" t="s">
        <v>122</v>
      </c>
      <c r="E2756" s="1" t="s">
        <v>2</v>
      </c>
      <c r="F2756" s="1" t="s">
        <v>508</v>
      </c>
      <c r="G2756" s="1" t="s">
        <v>107</v>
      </c>
      <c r="H2756" s="8"/>
      <c r="I2756" s="8">
        <v>2015</v>
      </c>
      <c r="J2756" s="1" t="s">
        <v>124</v>
      </c>
      <c r="K2756" s="9">
        <v>16540</v>
      </c>
      <c r="L2756" s="10">
        <f>K2756/ VLOOKUP(A2756,Indicators!$B$1:$V$7,21,FALSE)</f>
        <v>72.356621024541752</v>
      </c>
      <c r="M2756" s="1" t="s">
        <v>418</v>
      </c>
      <c r="N2756" s="1" t="s">
        <v>71</v>
      </c>
      <c r="O2756" s="11"/>
      <c r="P2756" s="8" t="str">
        <f>IF(H2756="Y", K2756/VLOOKUP(A2756,Indicators!$B$1:$S$7,18,FALSE),"")</f>
        <v/>
      </c>
      <c r="Q2756" s="8" t="str">
        <f t="shared" si="0"/>
        <v/>
      </c>
      <c r="R2756" s="1" t="s">
        <v>98</v>
      </c>
      <c r="S2756" s="1" t="s">
        <v>82</v>
      </c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</row>
    <row r="2757" spans="1:76" x14ac:dyDescent="0.2">
      <c r="A2757" s="1" t="s">
        <v>20</v>
      </c>
      <c r="B2757" s="1" t="s">
        <v>416</v>
      </c>
      <c r="C2757" s="1" t="s">
        <v>417</v>
      </c>
      <c r="D2757" s="1" t="s">
        <v>122</v>
      </c>
      <c r="E2757" s="1" t="s">
        <v>2</v>
      </c>
      <c r="F2757" s="1" t="s">
        <v>508</v>
      </c>
      <c r="G2757" s="1" t="s">
        <v>107</v>
      </c>
      <c r="H2757" s="8"/>
      <c r="I2757" s="8">
        <v>2015</v>
      </c>
      <c r="J2757" s="1" t="s">
        <v>124</v>
      </c>
      <c r="K2757" s="9">
        <v>19600</v>
      </c>
      <c r="L2757" s="10">
        <f>K2757/ VLOOKUP(A2757,Indicators!$B$1:$V$7,21,FALSE)</f>
        <v>85.743033378537987</v>
      </c>
      <c r="M2757" s="1" t="s">
        <v>418</v>
      </c>
      <c r="N2757" s="1" t="s">
        <v>71</v>
      </c>
      <c r="O2757" s="11"/>
      <c r="P2757" s="8" t="str">
        <f>IF(H2757="Y", K2757/VLOOKUP(A2757,Indicators!$B$1:$S$7,18,FALSE),"")</f>
        <v/>
      </c>
      <c r="Q2757" s="8" t="str">
        <f t="shared" si="0"/>
        <v/>
      </c>
      <c r="R2757" s="1" t="s">
        <v>98</v>
      </c>
      <c r="S2757" s="1" t="s">
        <v>82</v>
      </c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</row>
    <row r="2758" spans="1:76" x14ac:dyDescent="0.2">
      <c r="A2758" s="1" t="s">
        <v>20</v>
      </c>
      <c r="B2758" s="1" t="s">
        <v>416</v>
      </c>
      <c r="C2758" s="1" t="s">
        <v>417</v>
      </c>
      <c r="D2758" s="1" t="s">
        <v>122</v>
      </c>
      <c r="E2758" s="1" t="s">
        <v>2</v>
      </c>
      <c r="F2758" s="1" t="s">
        <v>508</v>
      </c>
      <c r="G2758" s="1" t="s">
        <v>107</v>
      </c>
      <c r="H2758" s="8"/>
      <c r="I2758" s="8">
        <v>2015</v>
      </c>
      <c r="J2758" s="1" t="s">
        <v>124</v>
      </c>
      <c r="K2758" s="9">
        <v>36400</v>
      </c>
      <c r="L2758" s="10">
        <f>K2758/ VLOOKUP(A2758,Indicators!$B$1:$V$7,21,FALSE)</f>
        <v>159.23706198871341</v>
      </c>
      <c r="M2758" s="1" t="s">
        <v>418</v>
      </c>
      <c r="N2758" s="1" t="s">
        <v>71</v>
      </c>
      <c r="O2758" s="11"/>
      <c r="P2758" s="8" t="str">
        <f>IF(H2758="Y", K2758/VLOOKUP(A2758,Indicators!$B$1:$S$7,18,FALSE),"")</f>
        <v/>
      </c>
      <c r="Q2758" s="8" t="str">
        <f t="shared" si="0"/>
        <v/>
      </c>
      <c r="R2758" s="1" t="s">
        <v>98</v>
      </c>
      <c r="S2758" s="1" t="s">
        <v>82</v>
      </c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</row>
    <row r="2759" spans="1:76" x14ac:dyDescent="0.2">
      <c r="A2759" s="1" t="s">
        <v>20</v>
      </c>
      <c r="B2759" s="1" t="s">
        <v>416</v>
      </c>
      <c r="C2759" s="1" t="s">
        <v>416</v>
      </c>
      <c r="D2759" s="1" t="s">
        <v>122</v>
      </c>
      <c r="E2759" s="1" t="s">
        <v>1</v>
      </c>
      <c r="F2759" s="1" t="s">
        <v>508</v>
      </c>
      <c r="G2759" s="1" t="s">
        <v>107</v>
      </c>
      <c r="H2759" s="8"/>
      <c r="I2759" s="8">
        <v>2015</v>
      </c>
      <c r="J2759" s="1" t="s">
        <v>124</v>
      </c>
      <c r="K2759" s="9">
        <v>70530</v>
      </c>
      <c r="L2759" s="10">
        <f>K2759/ VLOOKUP(A2759,Indicators!$B$1:$V$7,21,FALSE)</f>
        <v>308.54368082593288</v>
      </c>
      <c r="M2759" s="1" t="s">
        <v>418</v>
      </c>
      <c r="N2759" s="1" t="s">
        <v>71</v>
      </c>
      <c r="O2759" s="11"/>
      <c r="P2759" s="8" t="str">
        <f>IF(H2759="Y", K2759/VLOOKUP(A2759,Indicators!$B$1:$S$7,18,FALSE),"")</f>
        <v/>
      </c>
      <c r="Q2759" s="8" t="str">
        <f t="shared" si="0"/>
        <v/>
      </c>
      <c r="R2759" s="1" t="s">
        <v>98</v>
      </c>
      <c r="S2759" s="1" t="s">
        <v>82</v>
      </c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</row>
    <row r="2760" spans="1:76" x14ac:dyDescent="0.2">
      <c r="A2760" s="1" t="s">
        <v>20</v>
      </c>
      <c r="B2760" s="1" t="s">
        <v>416</v>
      </c>
      <c r="C2760" s="1" t="s">
        <v>416</v>
      </c>
      <c r="D2760" s="1" t="s">
        <v>122</v>
      </c>
      <c r="E2760" s="1" t="s">
        <v>1</v>
      </c>
      <c r="F2760" s="1" t="s">
        <v>508</v>
      </c>
      <c r="G2760" s="1" t="s">
        <v>107</v>
      </c>
      <c r="H2760" s="8"/>
      <c r="I2760" s="8">
        <v>2015</v>
      </c>
      <c r="J2760" s="1" t="s">
        <v>124</v>
      </c>
      <c r="K2760" s="9">
        <v>83560</v>
      </c>
      <c r="L2760" s="10">
        <f>K2760/ VLOOKUP(A2760,Indicators!$B$1:$V$7,21,FALSE)</f>
        <v>365.54529944442015</v>
      </c>
      <c r="M2760" s="1" t="s">
        <v>418</v>
      </c>
      <c r="N2760" s="1" t="s">
        <v>71</v>
      </c>
      <c r="O2760" s="11"/>
      <c r="P2760" s="8" t="str">
        <f>IF(H2760="Y", K2760/VLOOKUP(A2760,Indicators!$B$1:$S$7,18,FALSE),"")</f>
        <v/>
      </c>
      <c r="Q2760" s="8" t="str">
        <f t="shared" si="0"/>
        <v/>
      </c>
      <c r="R2760" s="1" t="s">
        <v>98</v>
      </c>
      <c r="S2760" s="1" t="s">
        <v>82</v>
      </c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</row>
    <row r="2761" spans="1:76" x14ac:dyDescent="0.2">
      <c r="A2761" s="1" t="s">
        <v>20</v>
      </c>
      <c r="B2761" s="1" t="s">
        <v>416</v>
      </c>
      <c r="C2761" s="1" t="s">
        <v>416</v>
      </c>
      <c r="D2761" s="1" t="s">
        <v>122</v>
      </c>
      <c r="E2761" s="1" t="s">
        <v>1</v>
      </c>
      <c r="F2761" s="1" t="s">
        <v>508</v>
      </c>
      <c r="G2761" s="1" t="s">
        <v>107</v>
      </c>
      <c r="H2761" s="8"/>
      <c r="I2761" s="8">
        <v>2015</v>
      </c>
      <c r="J2761" s="1" t="s">
        <v>124</v>
      </c>
      <c r="K2761" s="9">
        <v>155180</v>
      </c>
      <c r="L2761" s="10">
        <f>K2761/ VLOOKUP(A2761,Indicators!$B$1:$V$7,21,FALSE)</f>
        <v>678.85734284089415</v>
      </c>
      <c r="M2761" s="1" t="s">
        <v>418</v>
      </c>
      <c r="N2761" s="1" t="s">
        <v>71</v>
      </c>
      <c r="O2761" s="11"/>
      <c r="P2761" s="8" t="str">
        <f>IF(H2761="Y", K2761/VLOOKUP(A2761,Indicators!$B$1:$S$7,18,FALSE),"")</f>
        <v/>
      </c>
      <c r="Q2761" s="8" t="str">
        <f t="shared" si="0"/>
        <v/>
      </c>
      <c r="R2761" s="1" t="s">
        <v>98</v>
      </c>
      <c r="S2761" s="1" t="s">
        <v>82</v>
      </c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</row>
    <row r="2762" spans="1:76" x14ac:dyDescent="0.2">
      <c r="A2762" s="1" t="s">
        <v>20</v>
      </c>
      <c r="B2762" s="1" t="s">
        <v>419</v>
      </c>
      <c r="C2762" s="1" t="s">
        <v>420</v>
      </c>
      <c r="D2762" s="1" t="s">
        <v>131</v>
      </c>
      <c r="E2762" s="1" t="s">
        <v>2</v>
      </c>
      <c r="F2762" s="1" t="s">
        <v>508</v>
      </c>
      <c r="G2762" s="1" t="s">
        <v>107</v>
      </c>
      <c r="H2762" s="8"/>
      <c r="I2762" s="8">
        <v>2015</v>
      </c>
      <c r="J2762" s="1" t="s">
        <v>124</v>
      </c>
      <c r="K2762" s="8">
        <v>170</v>
      </c>
      <c r="L2762" s="10">
        <f>K2762/ VLOOKUP(A2762,Indicators!$B$1:$V$7,21,FALSE)</f>
        <v>0.74368957522201318</v>
      </c>
      <c r="M2762" s="1" t="s">
        <v>421</v>
      </c>
      <c r="N2762" s="1" t="s">
        <v>71</v>
      </c>
      <c r="O2762" s="11"/>
      <c r="P2762" s="8" t="str">
        <f>IF(H2762="Y", K2762/VLOOKUP(A2762,Indicators!$B$1:$S$7,18,FALSE),"")</f>
        <v/>
      </c>
      <c r="Q2762" s="8" t="str">
        <f t="shared" si="0"/>
        <v/>
      </c>
      <c r="R2762" s="1" t="s">
        <v>97</v>
      </c>
      <c r="S2762" s="1" t="s">
        <v>44</v>
      </c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</row>
    <row r="2763" spans="1:76" x14ac:dyDescent="0.2">
      <c r="A2763" s="1" t="s">
        <v>20</v>
      </c>
      <c r="B2763" s="1" t="s">
        <v>419</v>
      </c>
      <c r="C2763" s="1" t="s">
        <v>420</v>
      </c>
      <c r="D2763" s="1" t="s">
        <v>131</v>
      </c>
      <c r="E2763" s="1" t="s">
        <v>2</v>
      </c>
      <c r="F2763" s="1" t="s">
        <v>508</v>
      </c>
      <c r="G2763" s="1" t="s">
        <v>107</v>
      </c>
      <c r="H2763" s="8"/>
      <c r="I2763" s="8">
        <v>2015</v>
      </c>
      <c r="J2763" s="1" t="s">
        <v>124</v>
      </c>
      <c r="K2763" s="9">
        <v>1040</v>
      </c>
      <c r="L2763" s="10">
        <f>K2763/ VLOOKUP(A2763,Indicators!$B$1:$V$7,21,FALSE)</f>
        <v>4.5496303425346687</v>
      </c>
      <c r="M2763" s="1" t="s">
        <v>421</v>
      </c>
      <c r="N2763" s="1" t="s">
        <v>71</v>
      </c>
      <c r="O2763" s="11"/>
      <c r="P2763" s="8" t="str">
        <f>IF(H2763="Y", K2763/VLOOKUP(A2763,Indicators!$B$1:$S$7,18,FALSE),"")</f>
        <v/>
      </c>
      <c r="Q2763" s="8" t="str">
        <f t="shared" si="0"/>
        <v/>
      </c>
      <c r="R2763" s="1" t="s">
        <v>97</v>
      </c>
      <c r="S2763" s="1" t="s">
        <v>44</v>
      </c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</row>
    <row r="2764" spans="1:76" x14ac:dyDescent="0.2">
      <c r="A2764" s="1" t="s">
        <v>20</v>
      </c>
      <c r="B2764" s="1" t="s">
        <v>419</v>
      </c>
      <c r="C2764" s="1" t="s">
        <v>420</v>
      </c>
      <c r="D2764" s="1" t="s">
        <v>131</v>
      </c>
      <c r="E2764" s="1" t="s">
        <v>2</v>
      </c>
      <c r="F2764" s="1" t="s">
        <v>508</v>
      </c>
      <c r="G2764" s="1" t="s">
        <v>107</v>
      </c>
      <c r="H2764" s="8"/>
      <c r="I2764" s="8">
        <v>2015</v>
      </c>
      <c r="J2764" s="1" t="s">
        <v>124</v>
      </c>
      <c r="K2764" s="9">
        <v>2920</v>
      </c>
      <c r="L2764" s="10">
        <f>K2764/ VLOOKUP(A2764,Indicators!$B$1:$V$7,21,FALSE)</f>
        <v>12.77396211557811</v>
      </c>
      <c r="M2764" s="1" t="s">
        <v>421</v>
      </c>
      <c r="N2764" s="1" t="s">
        <v>71</v>
      </c>
      <c r="O2764" s="11"/>
      <c r="P2764" s="8" t="str">
        <f>IF(H2764="Y", K2764/VLOOKUP(A2764,Indicators!$B$1:$S$7,18,FALSE),"")</f>
        <v/>
      </c>
      <c r="Q2764" s="8" t="str">
        <f t="shared" si="0"/>
        <v/>
      </c>
      <c r="R2764" s="1" t="s">
        <v>97</v>
      </c>
      <c r="S2764" s="1" t="s">
        <v>44</v>
      </c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</row>
    <row r="2765" spans="1:76" x14ac:dyDescent="0.2">
      <c r="A2765" s="1" t="s">
        <v>20</v>
      </c>
      <c r="B2765" s="1" t="s">
        <v>419</v>
      </c>
      <c r="C2765" s="1" t="s">
        <v>420</v>
      </c>
      <c r="D2765" s="1" t="s">
        <v>131</v>
      </c>
      <c r="E2765" s="1" t="s">
        <v>2</v>
      </c>
      <c r="F2765" s="1" t="s">
        <v>508</v>
      </c>
      <c r="G2765" s="1" t="s">
        <v>107</v>
      </c>
      <c r="H2765" s="8"/>
      <c r="I2765" s="8">
        <v>2015</v>
      </c>
      <c r="J2765" s="1" t="s">
        <v>124</v>
      </c>
      <c r="K2765" s="9">
        <v>18080</v>
      </c>
      <c r="L2765" s="10">
        <f>K2765/ VLOOKUP(A2765,Indicators!$B$1:$V$7,21,FALSE)</f>
        <v>79.09357364714117</v>
      </c>
      <c r="M2765" s="1" t="s">
        <v>421</v>
      </c>
      <c r="N2765" s="1" t="s">
        <v>71</v>
      </c>
      <c r="O2765" s="11"/>
      <c r="P2765" s="8" t="str">
        <f>IF(H2765="Y", K2765/VLOOKUP(A2765,Indicators!$B$1:$S$7,18,FALSE),"")</f>
        <v/>
      </c>
      <c r="Q2765" s="8" t="str">
        <f t="shared" si="0"/>
        <v/>
      </c>
      <c r="R2765" s="1" t="s">
        <v>97</v>
      </c>
      <c r="S2765" s="1" t="s">
        <v>44</v>
      </c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</row>
    <row r="2766" spans="1:76" x14ac:dyDescent="0.2">
      <c r="A2766" s="1" t="s">
        <v>20</v>
      </c>
      <c r="B2766" s="1" t="s">
        <v>419</v>
      </c>
      <c r="C2766" s="1" t="s">
        <v>420</v>
      </c>
      <c r="D2766" s="1" t="s">
        <v>131</v>
      </c>
      <c r="E2766" s="1" t="s">
        <v>2</v>
      </c>
      <c r="F2766" s="1" t="s">
        <v>508</v>
      </c>
      <c r="G2766" s="1" t="s">
        <v>107</v>
      </c>
      <c r="H2766" s="8"/>
      <c r="I2766" s="8">
        <v>2015</v>
      </c>
      <c r="J2766" s="1" t="s">
        <v>124</v>
      </c>
      <c r="K2766" s="9">
        <v>22980</v>
      </c>
      <c r="L2766" s="10">
        <f>K2766/ VLOOKUP(A2766,Indicators!$B$1:$V$7,21,FALSE)</f>
        <v>100.52933199177566</v>
      </c>
      <c r="M2766" s="1" t="s">
        <v>421</v>
      </c>
      <c r="N2766" s="1" t="s">
        <v>71</v>
      </c>
      <c r="O2766" s="11"/>
      <c r="P2766" s="8" t="str">
        <f>IF(H2766="Y", K2766/VLOOKUP(A2766,Indicators!$B$1:$S$7,18,FALSE),"")</f>
        <v/>
      </c>
      <c r="Q2766" s="8" t="str">
        <f t="shared" si="0"/>
        <v/>
      </c>
      <c r="R2766" s="1" t="s">
        <v>97</v>
      </c>
      <c r="S2766" s="1" t="s">
        <v>44</v>
      </c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</row>
    <row r="2767" spans="1:76" x14ac:dyDescent="0.2">
      <c r="A2767" s="1" t="s">
        <v>20</v>
      </c>
      <c r="B2767" s="1" t="s">
        <v>419</v>
      </c>
      <c r="C2767" s="1" t="s">
        <v>420</v>
      </c>
      <c r="D2767" s="1" t="s">
        <v>131</v>
      </c>
      <c r="E2767" s="1" t="s">
        <v>2</v>
      </c>
      <c r="F2767" s="1" t="s">
        <v>508</v>
      </c>
      <c r="G2767" s="1" t="s">
        <v>107</v>
      </c>
      <c r="H2767" s="8"/>
      <c r="I2767" s="8">
        <v>2015</v>
      </c>
      <c r="J2767" s="1" t="s">
        <v>124</v>
      </c>
      <c r="K2767" s="9">
        <v>58540</v>
      </c>
      <c r="L2767" s="10">
        <f>K2767/ VLOOKUP(A2767,Indicators!$B$1:$V$7,21,FALSE)</f>
        <v>256.09169254998034</v>
      </c>
      <c r="M2767" s="1" t="s">
        <v>421</v>
      </c>
      <c r="N2767" s="1" t="s">
        <v>71</v>
      </c>
      <c r="O2767" s="11"/>
      <c r="P2767" s="8" t="str">
        <f>IF(H2767="Y", K2767/VLOOKUP(A2767,Indicators!$B$1:$S$7,18,FALSE),"")</f>
        <v/>
      </c>
      <c r="Q2767" s="8" t="str">
        <f t="shared" si="0"/>
        <v/>
      </c>
      <c r="R2767" s="1" t="s">
        <v>97</v>
      </c>
      <c r="S2767" s="1" t="s">
        <v>44</v>
      </c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</row>
    <row r="2768" spans="1:76" x14ac:dyDescent="0.2">
      <c r="A2768" s="1" t="s">
        <v>20</v>
      </c>
      <c r="B2768" s="1" t="s">
        <v>150</v>
      </c>
      <c r="C2768" s="1" t="s">
        <v>150</v>
      </c>
      <c r="D2768" s="1" t="s">
        <v>145</v>
      </c>
      <c r="E2768" s="1" t="s">
        <v>1</v>
      </c>
      <c r="F2768" s="1" t="s">
        <v>517</v>
      </c>
      <c r="G2768" s="1" t="s">
        <v>107</v>
      </c>
      <c r="H2768" s="8" t="s">
        <v>116</v>
      </c>
      <c r="I2768" s="8">
        <v>2015</v>
      </c>
      <c r="J2768" s="1" t="s">
        <v>124</v>
      </c>
      <c r="K2768" s="9">
        <v>4800</v>
      </c>
      <c r="L2768" s="10">
        <f>K2768/ VLOOKUP(A2768,Indicators!$B$1:$V$7,21,FALSE)</f>
        <v>20.99829388862155</v>
      </c>
      <c r="M2768" s="1" t="s">
        <v>150</v>
      </c>
      <c r="N2768" s="1" t="s">
        <v>71</v>
      </c>
      <c r="O2768" s="11"/>
      <c r="P2768" s="8">
        <f>IF(H2768="Y", K2768/VLOOKUP(A2768,Indicators!$B$1:$S$7,18,FALSE),"")</f>
        <v>0.10480904023902106</v>
      </c>
      <c r="Q2768" s="8" t="str">
        <f t="shared" si="0"/>
        <v/>
      </c>
      <c r="R2768" s="1" t="s">
        <v>109</v>
      </c>
      <c r="S2768" s="1" t="s">
        <v>79</v>
      </c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</row>
    <row r="2769" spans="1:76" x14ac:dyDescent="0.2">
      <c r="A2769" s="1" t="s">
        <v>20</v>
      </c>
      <c r="B2769" s="1" t="s">
        <v>150</v>
      </c>
      <c r="C2769" s="1" t="s">
        <v>150</v>
      </c>
      <c r="D2769" s="1" t="s">
        <v>145</v>
      </c>
      <c r="E2769" s="1" t="s">
        <v>1</v>
      </c>
      <c r="F2769" s="1" t="s">
        <v>517</v>
      </c>
      <c r="G2769" s="1" t="s">
        <v>107</v>
      </c>
      <c r="H2769" s="8" t="s">
        <v>116</v>
      </c>
      <c r="I2769" s="8">
        <v>2015</v>
      </c>
      <c r="J2769" s="1" t="s">
        <v>124</v>
      </c>
      <c r="K2769" s="9">
        <v>10870</v>
      </c>
      <c r="L2769" s="10">
        <f>K2769/ VLOOKUP(A2769,Indicators!$B$1:$V$7,21,FALSE)</f>
        <v>47.55238636860755</v>
      </c>
      <c r="M2769" s="1" t="s">
        <v>150</v>
      </c>
      <c r="N2769" s="1" t="s">
        <v>71</v>
      </c>
      <c r="O2769" s="11"/>
      <c r="P2769" s="8">
        <f>IF(H2769="Y", K2769/VLOOKUP(A2769,Indicators!$B$1:$S$7,18,FALSE),"")</f>
        <v>0.23734880570794975</v>
      </c>
      <c r="Q2769" s="8" t="str">
        <f t="shared" si="0"/>
        <v/>
      </c>
      <c r="R2769" s="1" t="s">
        <v>109</v>
      </c>
      <c r="S2769" s="1" t="s">
        <v>79</v>
      </c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</row>
    <row r="2770" spans="1:76" x14ac:dyDescent="0.2">
      <c r="A2770" s="1" t="s">
        <v>20</v>
      </c>
      <c r="B2770" s="1" t="s">
        <v>150</v>
      </c>
      <c r="C2770" s="1" t="s">
        <v>150</v>
      </c>
      <c r="D2770" s="1" t="s">
        <v>145</v>
      </c>
      <c r="E2770" s="1" t="s">
        <v>1</v>
      </c>
      <c r="F2770" s="1" t="s">
        <v>517</v>
      </c>
      <c r="G2770" s="1" t="s">
        <v>107</v>
      </c>
      <c r="H2770" s="8" t="s">
        <v>116</v>
      </c>
      <c r="I2770" s="8">
        <v>2015</v>
      </c>
      <c r="J2770" s="1" t="s">
        <v>124</v>
      </c>
      <c r="K2770" s="9">
        <v>765170</v>
      </c>
      <c r="L2770" s="10">
        <f>K2770/ VLOOKUP(A2770,Indicators!$B$1:$V$7,21,FALSE)</f>
        <v>3347.3467780742812</v>
      </c>
      <c r="M2770" s="1" t="s">
        <v>150</v>
      </c>
      <c r="N2770" s="1" t="s">
        <v>71</v>
      </c>
      <c r="O2770" s="8">
        <v>22</v>
      </c>
      <c r="P2770" s="8">
        <f>IF(H2770="Y", K2770/VLOOKUP(A2770,Indicators!$B$1:$S$7,18,FALSE),"")</f>
        <v>16.707652774935781</v>
      </c>
      <c r="Q2770" s="8">
        <f t="shared" si="0"/>
        <v>5.2923472250642192</v>
      </c>
      <c r="R2770" s="1" t="s">
        <v>109</v>
      </c>
      <c r="S2770" s="1" t="s">
        <v>79</v>
      </c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</row>
    <row r="2771" spans="1:76" x14ac:dyDescent="0.2">
      <c r="A2771" s="1" t="s">
        <v>20</v>
      </c>
      <c r="B2771" s="1" t="s">
        <v>166</v>
      </c>
      <c r="C2771" s="1" t="s">
        <v>169</v>
      </c>
      <c r="D2771" s="1" t="s">
        <v>122</v>
      </c>
      <c r="E2771" s="1" t="s">
        <v>2</v>
      </c>
      <c r="F2771" s="1" t="s">
        <v>517</v>
      </c>
      <c r="G2771" s="1" t="s">
        <v>107</v>
      </c>
      <c r="H2771" s="8" t="s">
        <v>116</v>
      </c>
      <c r="I2771" s="8">
        <v>2015</v>
      </c>
      <c r="J2771" s="1" t="s">
        <v>124</v>
      </c>
      <c r="K2771" s="9">
        <v>13500</v>
      </c>
      <c r="L2771" s="10">
        <f>K2771/ VLOOKUP(A2771,Indicators!$B$1:$V$7,21,FALSE)</f>
        <v>59.057701561748104</v>
      </c>
      <c r="M2771" s="1" t="s">
        <v>170</v>
      </c>
      <c r="N2771" s="1" t="s">
        <v>71</v>
      </c>
      <c r="O2771" s="11"/>
      <c r="P2771" s="8">
        <f>IF(H2771="Y", K2771/VLOOKUP(A2771,Indicators!$B$1:$S$7,18,FALSE),"")</f>
        <v>0.29477542567224674</v>
      </c>
      <c r="Q2771" s="8" t="str">
        <f t="shared" si="0"/>
        <v/>
      </c>
      <c r="R2771" s="1" t="s">
        <v>81</v>
      </c>
      <c r="S2771" s="1" t="s">
        <v>60</v>
      </c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</row>
    <row r="2772" spans="1:76" x14ac:dyDescent="0.2">
      <c r="A2772" s="1" t="s">
        <v>20</v>
      </c>
      <c r="B2772" s="1" t="s">
        <v>166</v>
      </c>
      <c r="C2772" s="1" t="s">
        <v>169</v>
      </c>
      <c r="D2772" s="1" t="s">
        <v>122</v>
      </c>
      <c r="E2772" s="1" t="s">
        <v>2</v>
      </c>
      <c r="F2772" s="1" t="s">
        <v>517</v>
      </c>
      <c r="G2772" s="1" t="s">
        <v>107</v>
      </c>
      <c r="H2772" s="8" t="s">
        <v>116</v>
      </c>
      <c r="I2772" s="8">
        <v>2015</v>
      </c>
      <c r="J2772" s="1" t="s">
        <v>124</v>
      </c>
      <c r="K2772" s="9">
        <v>19010</v>
      </c>
      <c r="L2772" s="10">
        <f>K2772/ VLOOKUP(A2772,Indicators!$B$1:$V$7,21,FALSE)</f>
        <v>83.161993088061593</v>
      </c>
      <c r="M2772" s="1" t="s">
        <v>170</v>
      </c>
      <c r="N2772" s="1" t="s">
        <v>71</v>
      </c>
      <c r="O2772" s="11"/>
      <c r="P2772" s="8">
        <f>IF(H2772="Y", K2772/VLOOKUP(A2772,Indicators!$B$1:$S$7,18,FALSE),"")</f>
        <v>0.41508746977995631</v>
      </c>
      <c r="Q2772" s="8" t="str">
        <f t="shared" si="0"/>
        <v/>
      </c>
      <c r="R2772" s="1" t="s">
        <v>81</v>
      </c>
      <c r="S2772" s="1" t="s">
        <v>60</v>
      </c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</row>
    <row r="2773" spans="1:76" x14ac:dyDescent="0.2">
      <c r="A2773" s="1" t="s">
        <v>20</v>
      </c>
      <c r="B2773" s="1" t="s">
        <v>166</v>
      </c>
      <c r="C2773" s="1" t="s">
        <v>169</v>
      </c>
      <c r="D2773" s="1" t="s">
        <v>122</v>
      </c>
      <c r="E2773" s="1" t="s">
        <v>2</v>
      </c>
      <c r="F2773" s="1" t="s">
        <v>517</v>
      </c>
      <c r="G2773" s="1" t="s">
        <v>107</v>
      </c>
      <c r="H2773" s="8" t="s">
        <v>116</v>
      </c>
      <c r="I2773" s="8">
        <v>2015</v>
      </c>
      <c r="J2773" s="1" t="s">
        <v>124</v>
      </c>
      <c r="K2773" s="9">
        <v>20100</v>
      </c>
      <c r="L2773" s="10">
        <f>K2773/ VLOOKUP(A2773,Indicators!$B$1:$V$7,21,FALSE)</f>
        <v>87.930355658602736</v>
      </c>
      <c r="M2773" s="1" t="s">
        <v>170</v>
      </c>
      <c r="N2773" s="1" t="s">
        <v>71</v>
      </c>
      <c r="O2773" s="11"/>
      <c r="P2773" s="8">
        <f>IF(H2773="Y", K2773/VLOOKUP(A2773,Indicators!$B$1:$S$7,18,FALSE),"")</f>
        <v>0.43888785600090069</v>
      </c>
      <c r="Q2773" s="8" t="str">
        <f t="shared" si="0"/>
        <v/>
      </c>
      <c r="R2773" s="1" t="s">
        <v>81</v>
      </c>
      <c r="S2773" s="1" t="s">
        <v>60</v>
      </c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</row>
    <row r="2774" spans="1:76" x14ac:dyDescent="0.2">
      <c r="A2774" s="1" t="s">
        <v>20</v>
      </c>
      <c r="B2774" s="1" t="s">
        <v>166</v>
      </c>
      <c r="C2774" s="1" t="s">
        <v>167</v>
      </c>
      <c r="D2774" s="1" t="s">
        <v>122</v>
      </c>
      <c r="E2774" s="1" t="s">
        <v>2</v>
      </c>
      <c r="F2774" s="1" t="s">
        <v>517</v>
      </c>
      <c r="G2774" s="1" t="s">
        <v>107</v>
      </c>
      <c r="H2774" s="8" t="s">
        <v>116</v>
      </c>
      <c r="I2774" s="8">
        <v>2015</v>
      </c>
      <c r="J2774" s="1" t="s">
        <v>124</v>
      </c>
      <c r="K2774" s="9">
        <v>135520</v>
      </c>
      <c r="L2774" s="10">
        <f>K2774/ VLOOKUP(A2774,Indicators!$B$1:$V$7,21,FALSE)</f>
        <v>592.85183078874843</v>
      </c>
      <c r="M2774" s="1" t="s">
        <v>168</v>
      </c>
      <c r="N2774" s="1" t="s">
        <v>71</v>
      </c>
      <c r="O2774" s="11"/>
      <c r="P2774" s="8">
        <f>IF(H2774="Y", K2774/VLOOKUP(A2774,Indicators!$B$1:$S$7,18,FALSE),"")</f>
        <v>2.9591085694150276</v>
      </c>
      <c r="Q2774" s="8" t="str">
        <f t="shared" si="0"/>
        <v/>
      </c>
      <c r="R2774" s="1" t="s">
        <v>81</v>
      </c>
      <c r="S2774" s="1" t="s">
        <v>60</v>
      </c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</row>
    <row r="2775" spans="1:76" x14ac:dyDescent="0.2">
      <c r="A2775" s="1" t="s">
        <v>20</v>
      </c>
      <c r="B2775" s="1" t="s">
        <v>166</v>
      </c>
      <c r="C2775" s="1" t="s">
        <v>167</v>
      </c>
      <c r="D2775" s="1" t="s">
        <v>122</v>
      </c>
      <c r="E2775" s="1" t="s">
        <v>2</v>
      </c>
      <c r="F2775" s="1" t="s">
        <v>517</v>
      </c>
      <c r="G2775" s="1" t="s">
        <v>107</v>
      </c>
      <c r="H2775" s="8" t="s">
        <v>116</v>
      </c>
      <c r="I2775" s="8">
        <v>2015</v>
      </c>
      <c r="J2775" s="1" t="s">
        <v>124</v>
      </c>
      <c r="K2775" s="9">
        <v>145000</v>
      </c>
      <c r="L2775" s="10">
        <f>K2775/ VLOOKUP(A2775,Indicators!$B$1:$V$7,21,FALSE)</f>
        <v>634.32346121877595</v>
      </c>
      <c r="M2775" s="1" t="s">
        <v>168</v>
      </c>
      <c r="N2775" s="1" t="s">
        <v>71</v>
      </c>
      <c r="O2775" s="11"/>
      <c r="P2775" s="8">
        <f>IF(H2775="Y", K2775/VLOOKUP(A2775,Indicators!$B$1:$S$7,18,FALSE),"")</f>
        <v>3.1661064238870944</v>
      </c>
      <c r="Q2775" s="8" t="str">
        <f t="shared" si="0"/>
        <v/>
      </c>
      <c r="R2775" s="1" t="s">
        <v>81</v>
      </c>
      <c r="S2775" s="1" t="s">
        <v>60</v>
      </c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</row>
    <row r="2776" spans="1:76" x14ac:dyDescent="0.2">
      <c r="A2776" s="1" t="s">
        <v>20</v>
      </c>
      <c r="B2776" s="1" t="s">
        <v>166</v>
      </c>
      <c r="C2776" s="1" t="s">
        <v>169</v>
      </c>
      <c r="D2776" s="1" t="s">
        <v>122</v>
      </c>
      <c r="E2776" s="1" t="s">
        <v>2</v>
      </c>
      <c r="F2776" s="1" t="s">
        <v>517</v>
      </c>
      <c r="G2776" s="1" t="s">
        <v>107</v>
      </c>
      <c r="H2776" s="8" t="s">
        <v>116</v>
      </c>
      <c r="I2776" s="8">
        <v>2015</v>
      </c>
      <c r="J2776" s="1" t="s">
        <v>124</v>
      </c>
      <c r="K2776" s="9">
        <v>216000</v>
      </c>
      <c r="L2776" s="10">
        <f>K2776/ VLOOKUP(A2776,Indicators!$B$1:$V$7,21,FALSE)</f>
        <v>944.92322498796966</v>
      </c>
      <c r="M2776" s="1" t="s">
        <v>170</v>
      </c>
      <c r="N2776" s="1" t="s">
        <v>71</v>
      </c>
      <c r="O2776" s="8">
        <v>5</v>
      </c>
      <c r="P2776" s="8">
        <f>IF(H2776="Y", K2776/VLOOKUP(A2776,Indicators!$B$1:$S$7,18,FALSE),"")</f>
        <v>4.7164068107559478</v>
      </c>
      <c r="Q2776" s="8">
        <f t="shared" si="0"/>
        <v>0.28359318924405219</v>
      </c>
      <c r="R2776" s="1" t="s">
        <v>81</v>
      </c>
      <c r="S2776" s="1" t="s">
        <v>60</v>
      </c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</row>
    <row r="2777" spans="1:76" x14ac:dyDescent="0.2">
      <c r="A2777" s="1" t="s">
        <v>20</v>
      </c>
      <c r="B2777" s="1" t="s">
        <v>166</v>
      </c>
      <c r="C2777" s="1" t="s">
        <v>169</v>
      </c>
      <c r="D2777" s="1" t="s">
        <v>122</v>
      </c>
      <c r="E2777" s="1" t="s">
        <v>2</v>
      </c>
      <c r="F2777" s="1" t="s">
        <v>517</v>
      </c>
      <c r="G2777" s="1" t="s">
        <v>107</v>
      </c>
      <c r="H2777" s="8" t="s">
        <v>116</v>
      </c>
      <c r="I2777" s="8">
        <v>2015</v>
      </c>
      <c r="J2777" s="1" t="s">
        <v>124</v>
      </c>
      <c r="K2777" s="9">
        <v>1689380</v>
      </c>
      <c r="L2777" s="10">
        <f>K2777/ VLOOKUP(A2777,Indicators!$B$1:$V$7,21,FALSE)</f>
        <v>7390.4370269915571</v>
      </c>
      <c r="M2777" s="1" t="s">
        <v>170</v>
      </c>
      <c r="N2777" s="1" t="s">
        <v>71</v>
      </c>
      <c r="O2777" s="8">
        <v>40</v>
      </c>
      <c r="P2777" s="8">
        <f>IF(H2777="Y", K2777/VLOOKUP(A2777,Indicators!$B$1:$S$7,18,FALSE),"")</f>
        <v>36.887978416457791</v>
      </c>
      <c r="Q2777" s="8">
        <f t="shared" si="0"/>
        <v>3.1120215835422087</v>
      </c>
      <c r="R2777" s="1" t="s">
        <v>81</v>
      </c>
      <c r="S2777" s="1" t="s">
        <v>60</v>
      </c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</row>
    <row r="2778" spans="1:76" x14ac:dyDescent="0.2">
      <c r="A2778" s="1" t="s">
        <v>20</v>
      </c>
      <c r="B2778" s="1" t="s">
        <v>120</v>
      </c>
      <c r="C2778" s="1" t="s">
        <v>171</v>
      </c>
      <c r="D2778" s="1" t="s">
        <v>122</v>
      </c>
      <c r="E2778" s="1" t="s">
        <v>2</v>
      </c>
      <c r="F2778" s="1" t="s">
        <v>517</v>
      </c>
      <c r="G2778" s="1" t="s">
        <v>107</v>
      </c>
      <c r="H2778" s="8" t="s">
        <v>116</v>
      </c>
      <c r="I2778" s="8">
        <v>2015</v>
      </c>
      <c r="J2778" s="1" t="s">
        <v>124</v>
      </c>
      <c r="K2778" s="9">
        <v>9600</v>
      </c>
      <c r="L2778" s="10">
        <f>K2778/ VLOOKUP(A2778,Indicators!$B$1:$V$7,21,FALSE)</f>
        <v>41.9965877772431</v>
      </c>
      <c r="M2778" s="1" t="s">
        <v>170</v>
      </c>
      <c r="N2778" s="1" t="s">
        <v>71</v>
      </c>
      <c r="O2778" s="11"/>
      <c r="P2778" s="8">
        <f>IF(H2778="Y", K2778/VLOOKUP(A2778,Indicators!$B$1:$S$7,18,FALSE),"")</f>
        <v>0.20961808047804212</v>
      </c>
      <c r="Q2778" s="8" t="str">
        <f t="shared" si="0"/>
        <v/>
      </c>
      <c r="R2778" s="1" t="s">
        <v>81</v>
      </c>
      <c r="S2778" s="1" t="s">
        <v>60</v>
      </c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</row>
    <row r="2779" spans="1:76" x14ac:dyDescent="0.2">
      <c r="A2779" s="1" t="s">
        <v>20</v>
      </c>
      <c r="B2779" s="1" t="s">
        <v>120</v>
      </c>
      <c r="C2779" s="1" t="s">
        <v>171</v>
      </c>
      <c r="D2779" s="1" t="s">
        <v>122</v>
      </c>
      <c r="E2779" s="1" t="s">
        <v>2</v>
      </c>
      <c r="F2779" s="1" t="s">
        <v>517</v>
      </c>
      <c r="G2779" s="1" t="s">
        <v>107</v>
      </c>
      <c r="H2779" s="8" t="s">
        <v>116</v>
      </c>
      <c r="I2779" s="8">
        <v>2015</v>
      </c>
      <c r="J2779" s="1" t="s">
        <v>124</v>
      </c>
      <c r="K2779" s="9">
        <v>15000</v>
      </c>
      <c r="L2779" s="10">
        <f>K2779/ VLOOKUP(A2779,Indicators!$B$1:$V$7,21,FALSE)</f>
        <v>65.619668401942334</v>
      </c>
      <c r="M2779" s="1" t="s">
        <v>170</v>
      </c>
      <c r="N2779" s="1" t="s">
        <v>71</v>
      </c>
      <c r="O2779" s="11"/>
      <c r="P2779" s="8">
        <f>IF(H2779="Y", K2779/VLOOKUP(A2779,Indicators!$B$1:$S$7,18,FALSE),"")</f>
        <v>0.32752825074694081</v>
      </c>
      <c r="Q2779" s="8" t="str">
        <f t="shared" si="0"/>
        <v/>
      </c>
      <c r="R2779" s="1" t="s">
        <v>81</v>
      </c>
      <c r="S2779" s="1" t="s">
        <v>60</v>
      </c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</row>
    <row r="2780" spans="1:76" x14ac:dyDescent="0.2">
      <c r="A2780" s="1" t="s">
        <v>20</v>
      </c>
      <c r="B2780" s="1" t="s">
        <v>120</v>
      </c>
      <c r="C2780" s="1" t="s">
        <v>172</v>
      </c>
      <c r="D2780" s="1" t="s">
        <v>122</v>
      </c>
      <c r="E2780" s="1" t="s">
        <v>2</v>
      </c>
      <c r="F2780" s="1" t="s">
        <v>517</v>
      </c>
      <c r="G2780" s="1" t="s">
        <v>107</v>
      </c>
      <c r="H2780" s="8" t="s">
        <v>116</v>
      </c>
      <c r="I2780" s="8">
        <v>2015</v>
      </c>
      <c r="J2780" s="1" t="s">
        <v>124</v>
      </c>
      <c r="K2780" s="9">
        <v>29240</v>
      </c>
      <c r="L2780" s="10">
        <f>K2780/ VLOOKUP(A2780,Indicators!$B$1:$V$7,21,FALSE)</f>
        <v>127.91460693818627</v>
      </c>
      <c r="M2780" s="1" t="s">
        <v>173</v>
      </c>
      <c r="N2780" s="1" t="s">
        <v>71</v>
      </c>
      <c r="O2780" s="11"/>
      <c r="P2780" s="8">
        <f>IF(H2780="Y", K2780/VLOOKUP(A2780,Indicators!$B$1:$S$7,18,FALSE),"")</f>
        <v>0.6384617367893699</v>
      </c>
      <c r="Q2780" s="8" t="str">
        <f t="shared" si="0"/>
        <v/>
      </c>
      <c r="R2780" s="1" t="s">
        <v>81</v>
      </c>
      <c r="S2780" s="1" t="s">
        <v>60</v>
      </c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</row>
    <row r="2781" spans="1:76" x14ac:dyDescent="0.2">
      <c r="A2781" s="1" t="s">
        <v>20</v>
      </c>
      <c r="B2781" s="1" t="s">
        <v>120</v>
      </c>
      <c r="C2781" s="1" t="s">
        <v>171</v>
      </c>
      <c r="D2781" s="1" t="s">
        <v>122</v>
      </c>
      <c r="E2781" s="1" t="s">
        <v>2</v>
      </c>
      <c r="F2781" s="1" t="s">
        <v>517</v>
      </c>
      <c r="G2781" s="1" t="s">
        <v>107</v>
      </c>
      <c r="H2781" s="8" t="s">
        <v>116</v>
      </c>
      <c r="I2781" s="8">
        <v>2015</v>
      </c>
      <c r="J2781" s="1" t="s">
        <v>124</v>
      </c>
      <c r="K2781" s="9">
        <v>75000</v>
      </c>
      <c r="L2781" s="10">
        <f>K2781/ VLOOKUP(A2781,Indicators!$B$1:$V$7,21,FALSE)</f>
        <v>328.0983420097117</v>
      </c>
      <c r="M2781" s="1" t="s">
        <v>170</v>
      </c>
      <c r="N2781" s="1" t="s">
        <v>71</v>
      </c>
      <c r="O2781" s="11"/>
      <c r="P2781" s="8">
        <f>IF(H2781="Y", K2781/VLOOKUP(A2781,Indicators!$B$1:$S$7,18,FALSE),"")</f>
        <v>1.637641253734704</v>
      </c>
      <c r="Q2781" s="8" t="str">
        <f t="shared" si="0"/>
        <v/>
      </c>
      <c r="R2781" s="1" t="s">
        <v>81</v>
      </c>
      <c r="S2781" s="1" t="s">
        <v>60</v>
      </c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</row>
    <row r="2782" spans="1:76" x14ac:dyDescent="0.2">
      <c r="A2782" s="1" t="s">
        <v>20</v>
      </c>
      <c r="B2782" s="1" t="s">
        <v>120</v>
      </c>
      <c r="C2782" s="1" t="s">
        <v>171</v>
      </c>
      <c r="D2782" s="1" t="s">
        <v>122</v>
      </c>
      <c r="E2782" s="1" t="s">
        <v>2</v>
      </c>
      <c r="F2782" s="1" t="s">
        <v>517</v>
      </c>
      <c r="G2782" s="1" t="s">
        <v>107</v>
      </c>
      <c r="H2782" s="8" t="s">
        <v>116</v>
      </c>
      <c r="I2782" s="8">
        <v>2015</v>
      </c>
      <c r="J2782" s="1" t="s">
        <v>124</v>
      </c>
      <c r="K2782" s="9">
        <v>85250</v>
      </c>
      <c r="L2782" s="10">
        <f>K2782/ VLOOKUP(A2782,Indicators!$B$1:$V$7,21,FALSE)</f>
        <v>372.93844875103895</v>
      </c>
      <c r="M2782" s="1" t="s">
        <v>170</v>
      </c>
      <c r="N2782" s="1" t="s">
        <v>71</v>
      </c>
      <c r="O2782" s="11"/>
      <c r="P2782" s="8">
        <f>IF(H2782="Y", K2782/VLOOKUP(A2782,Indicators!$B$1:$S$7,18,FALSE),"")</f>
        <v>1.8614522250784469</v>
      </c>
      <c r="Q2782" s="8" t="str">
        <f t="shared" si="0"/>
        <v/>
      </c>
      <c r="R2782" s="1" t="s">
        <v>81</v>
      </c>
      <c r="S2782" s="1" t="s">
        <v>60</v>
      </c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</row>
    <row r="2783" spans="1:76" x14ac:dyDescent="0.2">
      <c r="A2783" s="1" t="s">
        <v>20</v>
      </c>
      <c r="B2783" s="1" t="s">
        <v>120</v>
      </c>
      <c r="C2783" s="1" t="s">
        <v>171</v>
      </c>
      <c r="D2783" s="1" t="s">
        <v>122</v>
      </c>
      <c r="E2783" s="1" t="s">
        <v>2</v>
      </c>
      <c r="F2783" s="1" t="s">
        <v>517</v>
      </c>
      <c r="G2783" s="1" t="s">
        <v>107</v>
      </c>
      <c r="H2783" s="8" t="s">
        <v>116</v>
      </c>
      <c r="I2783" s="8">
        <v>2015</v>
      </c>
      <c r="J2783" s="1" t="s">
        <v>124</v>
      </c>
      <c r="K2783" s="9">
        <v>234150</v>
      </c>
      <c r="L2783" s="10">
        <f>K2783/ VLOOKUP(A2783,Indicators!$B$1:$V$7,21,FALSE)</f>
        <v>1024.32302375432</v>
      </c>
      <c r="M2783" s="1" t="s">
        <v>170</v>
      </c>
      <c r="N2783" s="1" t="s">
        <v>71</v>
      </c>
      <c r="O2783" s="11"/>
      <c r="P2783" s="8">
        <f>IF(H2783="Y", K2783/VLOOKUP(A2783,Indicators!$B$1:$S$7,18,FALSE),"")</f>
        <v>5.1127159941597462</v>
      </c>
      <c r="Q2783" s="8" t="str">
        <f t="shared" si="0"/>
        <v/>
      </c>
      <c r="R2783" s="1" t="s">
        <v>81</v>
      </c>
      <c r="S2783" s="1" t="s">
        <v>60</v>
      </c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</row>
    <row r="2784" spans="1:76" x14ac:dyDescent="0.2">
      <c r="A2784" s="1" t="s">
        <v>20</v>
      </c>
      <c r="B2784" s="1" t="s">
        <v>120</v>
      </c>
      <c r="C2784" s="1" t="s">
        <v>171</v>
      </c>
      <c r="D2784" s="1" t="s">
        <v>122</v>
      </c>
      <c r="E2784" s="1" t="s">
        <v>2</v>
      </c>
      <c r="F2784" s="1" t="s">
        <v>517</v>
      </c>
      <c r="G2784" s="1" t="s">
        <v>107</v>
      </c>
      <c r="H2784" s="8" t="s">
        <v>116</v>
      </c>
      <c r="I2784" s="8">
        <v>2015</v>
      </c>
      <c r="J2784" s="1" t="s">
        <v>124</v>
      </c>
      <c r="K2784" s="9">
        <v>5753570</v>
      </c>
      <c r="L2784" s="10">
        <f>K2784/ VLOOKUP(A2784,Indicators!$B$1:$V$7,21,FALSE)</f>
        <v>25169.823701824225</v>
      </c>
      <c r="M2784" s="1" t="s">
        <v>170</v>
      </c>
      <c r="N2784" s="1" t="s">
        <v>71</v>
      </c>
      <c r="O2784" s="8">
        <v>157</v>
      </c>
      <c r="P2784" s="8">
        <f>IF(H2784="Y", K2784/VLOOKUP(A2784,Indicators!$B$1:$S$7,18,FALSE),"")</f>
        <v>125.63044784333842</v>
      </c>
      <c r="Q2784" s="8">
        <f t="shared" si="0"/>
        <v>31.369552156661584</v>
      </c>
      <c r="R2784" s="1" t="s">
        <v>81</v>
      </c>
      <c r="S2784" s="1" t="s">
        <v>60</v>
      </c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</row>
    <row r="2785" spans="1:76" x14ac:dyDescent="0.2">
      <c r="A2785" s="1" t="s">
        <v>20</v>
      </c>
      <c r="B2785" s="1" t="s">
        <v>188</v>
      </c>
      <c r="C2785" s="1" t="s">
        <v>189</v>
      </c>
      <c r="D2785" s="1" t="s">
        <v>139</v>
      </c>
      <c r="E2785" s="1" t="s">
        <v>2</v>
      </c>
      <c r="F2785" s="1" t="s">
        <v>517</v>
      </c>
      <c r="G2785" s="1" t="s">
        <v>107</v>
      </c>
      <c r="H2785" s="8" t="s">
        <v>116</v>
      </c>
      <c r="I2785" s="8">
        <v>2015</v>
      </c>
      <c r="J2785" s="1" t="s">
        <v>124</v>
      </c>
      <c r="K2785" s="9">
        <v>70055</v>
      </c>
      <c r="L2785" s="10">
        <f>K2785/ VLOOKUP(A2785,Indicators!$B$1:$V$7,21,FALSE)</f>
        <v>306.4657246598714</v>
      </c>
      <c r="M2785" s="1" t="s">
        <v>190</v>
      </c>
      <c r="N2785" s="1" t="s">
        <v>71</v>
      </c>
      <c r="O2785" s="11"/>
      <c r="P2785" s="8">
        <f>IF(H2785="Y", K2785/VLOOKUP(A2785,Indicators!$B$1:$S$7,18,FALSE),"")</f>
        <v>1.5296661070717958</v>
      </c>
      <c r="Q2785" s="8" t="str">
        <f t="shared" si="0"/>
        <v/>
      </c>
      <c r="R2785" s="1" t="s">
        <v>109</v>
      </c>
      <c r="S2785" s="1" t="s">
        <v>35</v>
      </c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</row>
    <row r="2786" spans="1:76" x14ac:dyDescent="0.2">
      <c r="A2786" s="1" t="s">
        <v>20</v>
      </c>
      <c r="B2786" s="1" t="s">
        <v>195</v>
      </c>
      <c r="C2786" s="1" t="s">
        <v>195</v>
      </c>
      <c r="D2786" s="1" t="s">
        <v>128</v>
      </c>
      <c r="E2786" s="1" t="s">
        <v>1</v>
      </c>
      <c r="F2786" s="1" t="s">
        <v>517</v>
      </c>
      <c r="G2786" s="1" t="s">
        <v>107</v>
      </c>
      <c r="H2786" s="8" t="s">
        <v>116</v>
      </c>
      <c r="I2786" s="8">
        <v>2015</v>
      </c>
      <c r="J2786" s="1" t="s">
        <v>124</v>
      </c>
      <c r="K2786" s="9">
        <v>727200</v>
      </c>
      <c r="L2786" s="10">
        <f>K2786/ VLOOKUP(A2786,Indicators!$B$1:$V$7,21,FALSE)</f>
        <v>3181.2415241261647</v>
      </c>
      <c r="M2786" s="1" t="s">
        <v>170</v>
      </c>
      <c r="N2786" s="1" t="s">
        <v>71</v>
      </c>
      <c r="O2786" s="11"/>
      <c r="P2786" s="8">
        <f>IF(H2786="Y", K2786/VLOOKUP(A2786,Indicators!$B$1:$S$7,18,FALSE),"")</f>
        <v>15.87856959621169</v>
      </c>
      <c r="Q2786" s="8" t="str">
        <f t="shared" si="0"/>
        <v/>
      </c>
      <c r="R2786" s="1" t="s">
        <v>109</v>
      </c>
      <c r="S2786" s="1" t="s">
        <v>79</v>
      </c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</row>
    <row r="2787" spans="1:76" x14ac:dyDescent="0.2">
      <c r="A2787" s="1" t="s">
        <v>20</v>
      </c>
      <c r="B2787" s="1" t="s">
        <v>196</v>
      </c>
      <c r="C2787" s="1" t="s">
        <v>197</v>
      </c>
      <c r="D2787" s="1" t="s">
        <v>122</v>
      </c>
      <c r="E2787" s="1" t="s">
        <v>2</v>
      </c>
      <c r="F2787" s="1" t="s">
        <v>517</v>
      </c>
      <c r="G2787" s="1" t="s">
        <v>107</v>
      </c>
      <c r="H2787" s="8" t="s">
        <v>116</v>
      </c>
      <c r="I2787" s="8">
        <v>2015</v>
      </c>
      <c r="J2787" s="1" t="s">
        <v>124</v>
      </c>
      <c r="K2787" s="9">
        <v>9600</v>
      </c>
      <c r="L2787" s="10">
        <f>K2787/ VLOOKUP(A2787,Indicators!$B$1:$V$7,21,FALSE)</f>
        <v>41.9965877772431</v>
      </c>
      <c r="M2787" s="1" t="s">
        <v>170</v>
      </c>
      <c r="N2787" s="1" t="s">
        <v>71</v>
      </c>
      <c r="O2787" s="11"/>
      <c r="P2787" s="8">
        <f>IF(H2787="Y", K2787/VLOOKUP(A2787,Indicators!$B$1:$S$7,18,FALSE),"")</f>
        <v>0.20961808047804212</v>
      </c>
      <c r="Q2787" s="8" t="str">
        <f t="shared" si="0"/>
        <v/>
      </c>
      <c r="R2787" s="1" t="s">
        <v>103</v>
      </c>
      <c r="S2787" s="1" t="s">
        <v>64</v>
      </c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</row>
    <row r="2788" spans="1:76" x14ac:dyDescent="0.2">
      <c r="A2788" s="1" t="s">
        <v>20</v>
      </c>
      <c r="B2788" s="1" t="s">
        <v>196</v>
      </c>
      <c r="C2788" s="1" t="s">
        <v>198</v>
      </c>
      <c r="D2788" s="1" t="s">
        <v>122</v>
      </c>
      <c r="E2788" s="1" t="s">
        <v>2</v>
      </c>
      <c r="F2788" s="1" t="s">
        <v>517</v>
      </c>
      <c r="G2788" s="1" t="s">
        <v>107</v>
      </c>
      <c r="H2788" s="8" t="s">
        <v>116</v>
      </c>
      <c r="I2788" s="8">
        <v>2015</v>
      </c>
      <c r="J2788" s="1" t="s">
        <v>124</v>
      </c>
      <c r="K2788" s="9">
        <v>10500</v>
      </c>
      <c r="L2788" s="10">
        <f>K2788/ VLOOKUP(A2788,Indicators!$B$1:$V$7,21,FALSE)</f>
        <v>45.933767881359636</v>
      </c>
      <c r="M2788" s="1" t="s">
        <v>170</v>
      </c>
      <c r="N2788" s="1" t="s">
        <v>71</v>
      </c>
      <c r="O2788" s="11"/>
      <c r="P2788" s="8">
        <f>IF(H2788="Y", K2788/VLOOKUP(A2788,Indicators!$B$1:$S$7,18,FALSE),"")</f>
        <v>0.22926977552285854</v>
      </c>
      <c r="Q2788" s="8" t="str">
        <f t="shared" si="0"/>
        <v/>
      </c>
      <c r="R2788" s="1" t="s">
        <v>103</v>
      </c>
      <c r="S2788" s="1" t="s">
        <v>64</v>
      </c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</row>
    <row r="2789" spans="1:76" x14ac:dyDescent="0.2">
      <c r="A2789" s="1" t="s">
        <v>20</v>
      </c>
      <c r="B2789" s="1" t="s">
        <v>196</v>
      </c>
      <c r="C2789" s="1" t="s">
        <v>199</v>
      </c>
      <c r="D2789" s="1" t="s">
        <v>122</v>
      </c>
      <c r="E2789" s="1" t="s">
        <v>2</v>
      </c>
      <c r="F2789" s="1" t="s">
        <v>517</v>
      </c>
      <c r="G2789" s="1" t="s">
        <v>107</v>
      </c>
      <c r="H2789" s="8" t="s">
        <v>116</v>
      </c>
      <c r="I2789" s="8">
        <v>2015</v>
      </c>
      <c r="J2789" s="1" t="s">
        <v>124</v>
      </c>
      <c r="K2789" s="9">
        <v>92960</v>
      </c>
      <c r="L2789" s="10">
        <f>K2789/ VLOOKUP(A2789,Indicators!$B$1:$V$7,21,FALSE)</f>
        <v>406.66695830963732</v>
      </c>
      <c r="M2789" s="1" t="s">
        <v>170</v>
      </c>
      <c r="N2789" s="1" t="s">
        <v>71</v>
      </c>
      <c r="O2789" s="11"/>
      <c r="P2789" s="8">
        <f>IF(H2789="Y", K2789/VLOOKUP(A2789,Indicators!$B$1:$S$7,18,FALSE),"")</f>
        <v>2.0298017459623745</v>
      </c>
      <c r="Q2789" s="8" t="str">
        <f t="shared" si="0"/>
        <v/>
      </c>
      <c r="R2789" s="1" t="s">
        <v>103</v>
      </c>
      <c r="S2789" s="1" t="s">
        <v>64</v>
      </c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</row>
    <row r="2790" spans="1:76" x14ac:dyDescent="0.2">
      <c r="A2790" s="1" t="s">
        <v>20</v>
      </c>
      <c r="B2790" s="1" t="s">
        <v>196</v>
      </c>
      <c r="C2790" s="1" t="s">
        <v>198</v>
      </c>
      <c r="D2790" s="1" t="s">
        <v>122</v>
      </c>
      <c r="E2790" s="1" t="s">
        <v>2</v>
      </c>
      <c r="F2790" s="1" t="s">
        <v>517</v>
      </c>
      <c r="G2790" s="1" t="s">
        <v>107</v>
      </c>
      <c r="H2790" s="8" t="s">
        <v>116</v>
      </c>
      <c r="I2790" s="8">
        <v>2015</v>
      </c>
      <c r="J2790" s="1" t="s">
        <v>124</v>
      </c>
      <c r="K2790" s="9">
        <v>161020</v>
      </c>
      <c r="L2790" s="10">
        <f>K2790/ VLOOKUP(A2790,Indicators!$B$1:$V$7,21,FALSE)</f>
        <v>704.40526707205038</v>
      </c>
      <c r="M2790" s="1" t="s">
        <v>170</v>
      </c>
      <c r="N2790" s="1" t="s">
        <v>71</v>
      </c>
      <c r="O2790" s="11"/>
      <c r="P2790" s="8">
        <f>IF(H2790="Y", K2790/VLOOKUP(A2790,Indicators!$B$1:$S$7,18,FALSE),"")</f>
        <v>3.515906595684827</v>
      </c>
      <c r="Q2790" s="8" t="str">
        <f t="shared" si="0"/>
        <v/>
      </c>
      <c r="R2790" s="1" t="s">
        <v>103</v>
      </c>
      <c r="S2790" s="1" t="s">
        <v>64</v>
      </c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</row>
    <row r="2791" spans="1:76" x14ac:dyDescent="0.2">
      <c r="A2791" s="1" t="s">
        <v>20</v>
      </c>
      <c r="B2791" s="1" t="s">
        <v>196</v>
      </c>
      <c r="C2791" s="1" t="s">
        <v>197</v>
      </c>
      <c r="D2791" s="1" t="s">
        <v>122</v>
      </c>
      <c r="E2791" s="1" t="s">
        <v>2</v>
      </c>
      <c r="F2791" s="1" t="s">
        <v>517</v>
      </c>
      <c r="G2791" s="1" t="s">
        <v>107</v>
      </c>
      <c r="H2791" s="8" t="s">
        <v>116</v>
      </c>
      <c r="I2791" s="8">
        <v>2015</v>
      </c>
      <c r="J2791" s="1" t="s">
        <v>124</v>
      </c>
      <c r="K2791" s="9">
        <v>388950</v>
      </c>
      <c r="L2791" s="10">
        <f>K2791/ VLOOKUP(A2791,Indicators!$B$1:$V$7,21,FALSE)</f>
        <v>1701.5180016623649</v>
      </c>
      <c r="M2791" s="1" t="s">
        <v>170</v>
      </c>
      <c r="N2791" s="1" t="s">
        <v>71</v>
      </c>
      <c r="O2791" s="8">
        <v>15</v>
      </c>
      <c r="P2791" s="8">
        <f>IF(H2791="Y", K2791/VLOOKUP(A2791,Indicators!$B$1:$S$7,18,FALSE),"")</f>
        <v>8.4928075418681743</v>
      </c>
      <c r="Q2791" s="8">
        <f t="shared" si="0"/>
        <v>6.5071924581318257</v>
      </c>
      <c r="R2791" s="1" t="s">
        <v>103</v>
      </c>
      <c r="S2791" s="1" t="s">
        <v>64</v>
      </c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</row>
    <row r="2792" spans="1:76" x14ac:dyDescent="0.2">
      <c r="A2792" s="1" t="s">
        <v>20</v>
      </c>
      <c r="B2792" s="1" t="s">
        <v>201</v>
      </c>
      <c r="C2792" s="1" t="s">
        <v>201</v>
      </c>
      <c r="D2792" s="1" t="s">
        <v>122</v>
      </c>
      <c r="E2792" s="1" t="s">
        <v>1</v>
      </c>
      <c r="F2792" s="1" t="s">
        <v>517</v>
      </c>
      <c r="G2792" s="1" t="s">
        <v>107</v>
      </c>
      <c r="H2792" s="8" t="s">
        <v>116</v>
      </c>
      <c r="I2792" s="8">
        <v>2015</v>
      </c>
      <c r="J2792" s="1" t="s">
        <v>124</v>
      </c>
      <c r="K2792" s="9">
        <v>4800</v>
      </c>
      <c r="L2792" s="10">
        <f>K2792/ VLOOKUP(A2792,Indicators!$B$1:$V$7,21,FALSE)</f>
        <v>20.99829388862155</v>
      </c>
      <c r="M2792" s="1" t="s">
        <v>170</v>
      </c>
      <c r="N2792" s="1" t="s">
        <v>71</v>
      </c>
      <c r="O2792" s="11"/>
      <c r="P2792" s="8">
        <f>IF(H2792="Y", K2792/VLOOKUP(A2792,Indicators!$B$1:$S$7,18,FALSE),"")</f>
        <v>0.10480904023902106</v>
      </c>
      <c r="Q2792" s="8" t="str">
        <f t="shared" si="0"/>
        <v/>
      </c>
      <c r="R2792" s="1" t="s">
        <v>103</v>
      </c>
      <c r="S2792" s="1" t="s">
        <v>64</v>
      </c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</row>
    <row r="2793" spans="1:76" x14ac:dyDescent="0.2">
      <c r="A2793" s="1" t="s">
        <v>20</v>
      </c>
      <c r="B2793" s="1" t="s">
        <v>201</v>
      </c>
      <c r="C2793" s="1" t="s">
        <v>201</v>
      </c>
      <c r="D2793" s="1" t="s">
        <v>122</v>
      </c>
      <c r="E2793" s="1" t="s">
        <v>1</v>
      </c>
      <c r="F2793" s="1" t="s">
        <v>517</v>
      </c>
      <c r="G2793" s="1" t="s">
        <v>107</v>
      </c>
      <c r="H2793" s="8" t="s">
        <v>116</v>
      </c>
      <c r="I2793" s="8">
        <v>2015</v>
      </c>
      <c r="J2793" s="1" t="s">
        <v>124</v>
      </c>
      <c r="K2793" s="9">
        <v>8000</v>
      </c>
      <c r="L2793" s="10">
        <f>K2793/ VLOOKUP(A2793,Indicators!$B$1:$V$7,21,FALSE)</f>
        <v>34.997156481035915</v>
      </c>
      <c r="M2793" s="1" t="s">
        <v>170</v>
      </c>
      <c r="N2793" s="1" t="s">
        <v>71</v>
      </c>
      <c r="O2793" s="11"/>
      <c r="P2793" s="8">
        <f>IF(H2793="Y", K2793/VLOOKUP(A2793,Indicators!$B$1:$S$7,18,FALSE),"")</f>
        <v>0.17468173373170176</v>
      </c>
      <c r="Q2793" s="8" t="str">
        <f t="shared" si="0"/>
        <v/>
      </c>
      <c r="R2793" s="1" t="s">
        <v>103</v>
      </c>
      <c r="S2793" s="1" t="s">
        <v>64</v>
      </c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</row>
    <row r="2794" spans="1:76" x14ac:dyDescent="0.2">
      <c r="A2794" s="1" t="s">
        <v>20</v>
      </c>
      <c r="B2794" s="1" t="s">
        <v>201</v>
      </c>
      <c r="C2794" s="1" t="s">
        <v>201</v>
      </c>
      <c r="D2794" s="1" t="s">
        <v>122</v>
      </c>
      <c r="E2794" s="1" t="s">
        <v>1</v>
      </c>
      <c r="F2794" s="1" t="s">
        <v>517</v>
      </c>
      <c r="G2794" s="1" t="s">
        <v>107</v>
      </c>
      <c r="H2794" s="8" t="s">
        <v>116</v>
      </c>
      <c r="I2794" s="8">
        <v>2015</v>
      </c>
      <c r="J2794" s="1" t="s">
        <v>124</v>
      </c>
      <c r="K2794" s="9">
        <v>149010</v>
      </c>
      <c r="L2794" s="10">
        <f>K2794/ VLOOKUP(A2794,Indicators!$B$1:$V$7,21,FALSE)</f>
        <v>651.86578590489523</v>
      </c>
      <c r="M2794" s="1" t="s">
        <v>170</v>
      </c>
      <c r="N2794" s="1" t="s">
        <v>71</v>
      </c>
      <c r="O2794" s="8">
        <v>2</v>
      </c>
      <c r="P2794" s="8">
        <f>IF(H2794="Y", K2794/VLOOKUP(A2794,Indicators!$B$1:$S$7,18,FALSE),"")</f>
        <v>3.2536656429201098</v>
      </c>
      <c r="Q2794" s="8">
        <f t="shared" si="0"/>
        <v>-1.2536656429201098</v>
      </c>
      <c r="R2794" s="1" t="s">
        <v>103</v>
      </c>
      <c r="S2794" s="1" t="s">
        <v>64</v>
      </c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</row>
    <row r="2795" spans="1:76" x14ac:dyDescent="0.2">
      <c r="A2795" s="1" t="s">
        <v>20</v>
      </c>
      <c r="B2795" s="1" t="s">
        <v>213</v>
      </c>
      <c r="C2795" s="1" t="s">
        <v>214</v>
      </c>
      <c r="D2795" s="1" t="s">
        <v>153</v>
      </c>
      <c r="E2795" s="1" t="s">
        <v>2</v>
      </c>
      <c r="F2795" s="1" t="s">
        <v>517</v>
      </c>
      <c r="G2795" s="1" t="s">
        <v>107</v>
      </c>
      <c r="H2795" s="8" t="s">
        <v>116</v>
      </c>
      <c r="I2795" s="8">
        <v>2015</v>
      </c>
      <c r="J2795" s="1" t="s">
        <v>124</v>
      </c>
      <c r="K2795" s="8">
        <v>500</v>
      </c>
      <c r="L2795" s="10">
        <f>K2795/ VLOOKUP(A2795,Indicators!$B$1:$V$7,21,FALSE)</f>
        <v>2.1873222800647447</v>
      </c>
      <c r="M2795" s="1" t="s">
        <v>215</v>
      </c>
      <c r="N2795" s="1" t="s">
        <v>71</v>
      </c>
      <c r="O2795" s="11"/>
      <c r="P2795" s="8">
        <f>IF(H2795="Y", K2795/VLOOKUP(A2795,Indicators!$B$1:$S$7,18,FALSE),"")</f>
        <v>1.091760835823136E-2</v>
      </c>
      <c r="Q2795" s="8" t="str">
        <f t="shared" si="0"/>
        <v/>
      </c>
      <c r="R2795" s="1" t="s">
        <v>97</v>
      </c>
      <c r="S2795" s="1" t="s">
        <v>85</v>
      </c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</row>
    <row r="2796" spans="1:76" x14ac:dyDescent="0.2">
      <c r="A2796" s="1" t="s">
        <v>20</v>
      </c>
      <c r="B2796" s="1" t="s">
        <v>213</v>
      </c>
      <c r="C2796" s="1" t="s">
        <v>214</v>
      </c>
      <c r="D2796" s="1" t="s">
        <v>153</v>
      </c>
      <c r="E2796" s="1" t="s">
        <v>2</v>
      </c>
      <c r="F2796" s="1" t="s">
        <v>517</v>
      </c>
      <c r="G2796" s="1" t="s">
        <v>107</v>
      </c>
      <c r="H2796" s="8" t="s">
        <v>116</v>
      </c>
      <c r="I2796" s="8">
        <v>2015</v>
      </c>
      <c r="J2796" s="1" t="s">
        <v>124</v>
      </c>
      <c r="K2796" s="8">
        <v>500</v>
      </c>
      <c r="L2796" s="10">
        <f>K2796/ VLOOKUP(A2796,Indicators!$B$1:$V$7,21,FALSE)</f>
        <v>2.1873222800647447</v>
      </c>
      <c r="M2796" s="1" t="s">
        <v>215</v>
      </c>
      <c r="N2796" s="1" t="s">
        <v>71</v>
      </c>
      <c r="O2796" s="11"/>
      <c r="P2796" s="8">
        <f>IF(H2796="Y", K2796/VLOOKUP(A2796,Indicators!$B$1:$S$7,18,FALSE),"")</f>
        <v>1.091760835823136E-2</v>
      </c>
      <c r="Q2796" s="8" t="str">
        <f t="shared" si="0"/>
        <v/>
      </c>
      <c r="R2796" s="1" t="s">
        <v>97</v>
      </c>
      <c r="S2796" s="1" t="s">
        <v>85</v>
      </c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</row>
    <row r="2797" spans="1:76" x14ac:dyDescent="0.2">
      <c r="A2797" s="1" t="s">
        <v>20</v>
      </c>
      <c r="B2797" s="1" t="s">
        <v>213</v>
      </c>
      <c r="C2797" s="1" t="s">
        <v>241</v>
      </c>
      <c r="D2797" s="1" t="s">
        <v>122</v>
      </c>
      <c r="E2797" s="1" t="s">
        <v>2</v>
      </c>
      <c r="F2797" s="1" t="s">
        <v>517</v>
      </c>
      <c r="G2797" s="1" t="s">
        <v>107</v>
      </c>
      <c r="H2797" s="8" t="s">
        <v>116</v>
      </c>
      <c r="I2797" s="8">
        <v>2015</v>
      </c>
      <c r="J2797" s="1" t="s">
        <v>124</v>
      </c>
      <c r="K2797" s="9">
        <v>1000</v>
      </c>
      <c r="L2797" s="10">
        <f>K2797/ VLOOKUP(A2797,Indicators!$B$1:$V$7,21,FALSE)</f>
        <v>4.3746445601294894</v>
      </c>
      <c r="M2797" s="1" t="s">
        <v>170</v>
      </c>
      <c r="N2797" s="1" t="s">
        <v>71</v>
      </c>
      <c r="O2797" s="11"/>
      <c r="P2797" s="8">
        <f>IF(H2797="Y", K2797/VLOOKUP(A2797,Indicators!$B$1:$S$7,18,FALSE),"")</f>
        <v>2.183521671646272E-2</v>
      </c>
      <c r="Q2797" s="8" t="str">
        <f t="shared" si="0"/>
        <v/>
      </c>
      <c r="R2797" s="1" t="s">
        <v>97</v>
      </c>
      <c r="S2797" s="1" t="s">
        <v>45</v>
      </c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</row>
    <row r="2798" spans="1:76" x14ac:dyDescent="0.2">
      <c r="A2798" s="1" t="s">
        <v>20</v>
      </c>
      <c r="B2798" s="1" t="s">
        <v>213</v>
      </c>
      <c r="C2798" s="1" t="s">
        <v>214</v>
      </c>
      <c r="D2798" s="1" t="s">
        <v>153</v>
      </c>
      <c r="E2798" s="1" t="s">
        <v>2</v>
      </c>
      <c r="F2798" s="1" t="s">
        <v>517</v>
      </c>
      <c r="G2798" s="1" t="s">
        <v>107</v>
      </c>
      <c r="H2798" s="8" t="s">
        <v>116</v>
      </c>
      <c r="I2798" s="8">
        <v>2015</v>
      </c>
      <c r="J2798" s="1" t="s">
        <v>124</v>
      </c>
      <c r="K2798" s="9">
        <v>1250</v>
      </c>
      <c r="L2798" s="10">
        <f>K2798/ VLOOKUP(A2798,Indicators!$B$1:$V$7,21,FALSE)</f>
        <v>5.4683057001618618</v>
      </c>
      <c r="M2798" s="1" t="s">
        <v>215</v>
      </c>
      <c r="N2798" s="1" t="s">
        <v>71</v>
      </c>
      <c r="O2798" s="11"/>
      <c r="P2798" s="8">
        <f>IF(H2798="Y", K2798/VLOOKUP(A2798,Indicators!$B$1:$S$7,18,FALSE),"")</f>
        <v>2.7294020895578398E-2</v>
      </c>
      <c r="Q2798" s="8" t="str">
        <f t="shared" si="0"/>
        <v/>
      </c>
      <c r="R2798" s="1" t="s">
        <v>97</v>
      </c>
      <c r="S2798" s="1" t="s">
        <v>85</v>
      </c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</row>
    <row r="2799" spans="1:76" x14ac:dyDescent="0.2">
      <c r="A2799" s="1" t="s">
        <v>20</v>
      </c>
      <c r="B2799" s="1" t="s">
        <v>213</v>
      </c>
      <c r="C2799" s="1" t="s">
        <v>214</v>
      </c>
      <c r="D2799" s="1" t="s">
        <v>153</v>
      </c>
      <c r="E2799" s="1" t="s">
        <v>2</v>
      </c>
      <c r="F2799" s="1" t="s">
        <v>517</v>
      </c>
      <c r="G2799" s="1" t="s">
        <v>107</v>
      </c>
      <c r="H2799" s="8" t="s">
        <v>116</v>
      </c>
      <c r="I2799" s="8">
        <v>2015</v>
      </c>
      <c r="J2799" s="1" t="s">
        <v>124</v>
      </c>
      <c r="K2799" s="9">
        <v>2000</v>
      </c>
      <c r="L2799" s="10">
        <f>K2799/ VLOOKUP(A2799,Indicators!$B$1:$V$7,21,FALSE)</f>
        <v>8.7492891202589789</v>
      </c>
      <c r="M2799" s="1" t="s">
        <v>215</v>
      </c>
      <c r="N2799" s="1" t="s">
        <v>71</v>
      </c>
      <c r="O2799" s="11"/>
      <c r="P2799" s="8">
        <f>IF(H2799="Y", K2799/VLOOKUP(A2799,Indicators!$B$1:$S$7,18,FALSE),"")</f>
        <v>4.367043343292544E-2</v>
      </c>
      <c r="Q2799" s="8" t="str">
        <f t="shared" si="0"/>
        <v/>
      </c>
      <c r="R2799" s="1" t="s">
        <v>97</v>
      </c>
      <c r="S2799" s="1" t="s">
        <v>85</v>
      </c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</row>
    <row r="2800" spans="1:76" x14ac:dyDescent="0.2">
      <c r="A2800" s="1" t="s">
        <v>20</v>
      </c>
      <c r="B2800" s="1" t="s">
        <v>213</v>
      </c>
      <c r="C2800" s="1" t="s">
        <v>227</v>
      </c>
      <c r="D2800" s="1" t="s">
        <v>153</v>
      </c>
      <c r="E2800" s="1" t="s">
        <v>2</v>
      </c>
      <c r="F2800" s="1" t="s">
        <v>517</v>
      </c>
      <c r="G2800" s="1" t="s">
        <v>107</v>
      </c>
      <c r="H2800" s="8" t="s">
        <v>116</v>
      </c>
      <c r="I2800" s="8">
        <v>2015</v>
      </c>
      <c r="J2800" s="1" t="s">
        <v>124</v>
      </c>
      <c r="K2800" s="9">
        <v>2000</v>
      </c>
      <c r="L2800" s="10">
        <f>K2800/ VLOOKUP(A2800,Indicators!$B$1:$V$7,21,FALSE)</f>
        <v>8.7492891202589789</v>
      </c>
      <c r="M2800" s="1" t="s">
        <v>219</v>
      </c>
      <c r="N2800" s="1" t="s">
        <v>71</v>
      </c>
      <c r="O2800" s="11"/>
      <c r="P2800" s="8">
        <f>IF(H2800="Y", K2800/VLOOKUP(A2800,Indicators!$B$1:$S$7,18,FALSE),"")</f>
        <v>4.367043343292544E-2</v>
      </c>
      <c r="Q2800" s="8" t="str">
        <f t="shared" si="0"/>
        <v/>
      </c>
      <c r="R2800" s="1" t="s">
        <v>97</v>
      </c>
      <c r="S2800" s="1" t="s">
        <v>40</v>
      </c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</row>
    <row r="2801" spans="1:76" x14ac:dyDescent="0.2">
      <c r="A2801" s="1" t="s">
        <v>20</v>
      </c>
      <c r="B2801" s="1" t="s">
        <v>213</v>
      </c>
      <c r="C2801" s="1" t="s">
        <v>224</v>
      </c>
      <c r="D2801" s="1" t="s">
        <v>153</v>
      </c>
      <c r="E2801" s="1" t="s">
        <v>2</v>
      </c>
      <c r="F2801" s="1" t="s">
        <v>517</v>
      </c>
      <c r="G2801" s="1" t="s">
        <v>107</v>
      </c>
      <c r="H2801" s="8" t="s">
        <v>116</v>
      </c>
      <c r="I2801" s="8">
        <v>2015</v>
      </c>
      <c r="J2801" s="1" t="s">
        <v>124</v>
      </c>
      <c r="K2801" s="9">
        <v>2000</v>
      </c>
      <c r="L2801" s="10">
        <f>K2801/ VLOOKUP(A2801,Indicators!$B$1:$V$7,21,FALSE)</f>
        <v>8.7492891202589789</v>
      </c>
      <c r="M2801" s="1" t="s">
        <v>219</v>
      </c>
      <c r="N2801" s="1" t="s">
        <v>71</v>
      </c>
      <c r="O2801" s="11"/>
      <c r="P2801" s="8">
        <f>IF(H2801="Y", K2801/VLOOKUP(A2801,Indicators!$B$1:$S$7,18,FALSE),"")</f>
        <v>4.367043343292544E-2</v>
      </c>
      <c r="Q2801" s="8" t="str">
        <f t="shared" si="0"/>
        <v/>
      </c>
      <c r="R2801" s="1" t="s">
        <v>97</v>
      </c>
      <c r="S2801" s="1" t="s">
        <v>40</v>
      </c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</row>
    <row r="2802" spans="1:76" x14ac:dyDescent="0.2">
      <c r="A2802" s="1" t="s">
        <v>20</v>
      </c>
      <c r="B2802" s="1" t="s">
        <v>213</v>
      </c>
      <c r="C2802" s="1" t="s">
        <v>223</v>
      </c>
      <c r="D2802" s="1" t="s">
        <v>153</v>
      </c>
      <c r="E2802" s="1" t="s">
        <v>2</v>
      </c>
      <c r="F2802" s="1" t="s">
        <v>517</v>
      </c>
      <c r="G2802" s="1" t="s">
        <v>107</v>
      </c>
      <c r="H2802" s="8" t="s">
        <v>116</v>
      </c>
      <c r="I2802" s="8">
        <v>2015</v>
      </c>
      <c r="J2802" s="1" t="s">
        <v>124</v>
      </c>
      <c r="K2802" s="9">
        <v>2000</v>
      </c>
      <c r="L2802" s="10">
        <f>K2802/ VLOOKUP(A2802,Indicators!$B$1:$V$7,21,FALSE)</f>
        <v>8.7492891202589789</v>
      </c>
      <c r="M2802" s="1" t="s">
        <v>219</v>
      </c>
      <c r="N2802" s="1" t="s">
        <v>71</v>
      </c>
      <c r="O2802" s="11"/>
      <c r="P2802" s="8">
        <f>IF(H2802="Y", K2802/VLOOKUP(A2802,Indicators!$B$1:$S$7,18,FALSE),"")</f>
        <v>4.367043343292544E-2</v>
      </c>
      <c r="Q2802" s="8" t="str">
        <f t="shared" si="0"/>
        <v/>
      </c>
      <c r="R2802" s="1" t="s">
        <v>97</v>
      </c>
      <c r="S2802" s="1" t="s">
        <v>40</v>
      </c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</row>
    <row r="2803" spans="1:76" x14ac:dyDescent="0.2">
      <c r="A2803" s="1" t="s">
        <v>20</v>
      </c>
      <c r="B2803" s="1" t="s">
        <v>213</v>
      </c>
      <c r="C2803" s="1" t="s">
        <v>227</v>
      </c>
      <c r="D2803" s="1" t="s">
        <v>153</v>
      </c>
      <c r="E2803" s="1" t="s">
        <v>2</v>
      </c>
      <c r="F2803" s="1" t="s">
        <v>517</v>
      </c>
      <c r="G2803" s="1" t="s">
        <v>107</v>
      </c>
      <c r="H2803" s="8" t="s">
        <v>116</v>
      </c>
      <c r="I2803" s="8">
        <v>2015</v>
      </c>
      <c r="J2803" s="1" t="s">
        <v>124</v>
      </c>
      <c r="K2803" s="9">
        <v>2000</v>
      </c>
      <c r="L2803" s="10">
        <f>K2803/ VLOOKUP(A2803,Indicators!$B$1:$V$7,21,FALSE)</f>
        <v>8.7492891202589789</v>
      </c>
      <c r="M2803" s="1" t="s">
        <v>219</v>
      </c>
      <c r="N2803" s="1" t="s">
        <v>71</v>
      </c>
      <c r="O2803" s="11"/>
      <c r="P2803" s="8">
        <f>IF(H2803="Y", K2803/VLOOKUP(A2803,Indicators!$B$1:$S$7,18,FALSE),"")</f>
        <v>4.367043343292544E-2</v>
      </c>
      <c r="Q2803" s="8" t="str">
        <f t="shared" si="0"/>
        <v/>
      </c>
      <c r="R2803" s="1" t="s">
        <v>97</v>
      </c>
      <c r="S2803" s="1" t="s">
        <v>40</v>
      </c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</row>
    <row r="2804" spans="1:76" x14ac:dyDescent="0.2">
      <c r="A2804" s="1" t="s">
        <v>20</v>
      </c>
      <c r="B2804" s="1" t="s">
        <v>213</v>
      </c>
      <c r="C2804" s="1" t="s">
        <v>252</v>
      </c>
      <c r="D2804" s="1" t="s">
        <v>122</v>
      </c>
      <c r="E2804" s="1" t="s">
        <v>2</v>
      </c>
      <c r="F2804" s="1" t="s">
        <v>517</v>
      </c>
      <c r="G2804" s="1" t="s">
        <v>107</v>
      </c>
      <c r="H2804" s="8" t="s">
        <v>116</v>
      </c>
      <c r="I2804" s="8">
        <v>2015</v>
      </c>
      <c r="J2804" s="1" t="s">
        <v>124</v>
      </c>
      <c r="K2804" s="9">
        <v>4000</v>
      </c>
      <c r="L2804" s="10">
        <f>K2804/ VLOOKUP(A2804,Indicators!$B$1:$V$7,21,FALSE)</f>
        <v>17.498578240517958</v>
      </c>
      <c r="M2804" s="1" t="s">
        <v>170</v>
      </c>
      <c r="N2804" s="1" t="s">
        <v>71</v>
      </c>
      <c r="O2804" s="11"/>
      <c r="P2804" s="8">
        <f>IF(H2804="Y", K2804/VLOOKUP(A2804,Indicators!$B$1:$S$7,18,FALSE),"")</f>
        <v>8.734086686585088E-2</v>
      </c>
      <c r="Q2804" s="8" t="str">
        <f t="shared" si="0"/>
        <v/>
      </c>
      <c r="R2804" s="1" t="s">
        <v>97</v>
      </c>
      <c r="S2804" s="1" t="s">
        <v>45</v>
      </c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</row>
    <row r="2805" spans="1:76" x14ac:dyDescent="0.2">
      <c r="A2805" s="1" t="s">
        <v>20</v>
      </c>
      <c r="B2805" s="1" t="s">
        <v>213</v>
      </c>
      <c r="C2805" s="1" t="s">
        <v>246</v>
      </c>
      <c r="D2805" s="1" t="s">
        <v>122</v>
      </c>
      <c r="E2805" s="1" t="s">
        <v>2</v>
      </c>
      <c r="F2805" s="1" t="s">
        <v>517</v>
      </c>
      <c r="G2805" s="1" t="s">
        <v>107</v>
      </c>
      <c r="H2805" s="8" t="s">
        <v>116</v>
      </c>
      <c r="I2805" s="8">
        <v>2015</v>
      </c>
      <c r="J2805" s="1" t="s">
        <v>124</v>
      </c>
      <c r="K2805" s="9">
        <v>4000</v>
      </c>
      <c r="L2805" s="10">
        <f>K2805/ VLOOKUP(A2805,Indicators!$B$1:$V$7,21,FALSE)</f>
        <v>17.498578240517958</v>
      </c>
      <c r="M2805" s="1" t="s">
        <v>170</v>
      </c>
      <c r="N2805" s="1" t="s">
        <v>71</v>
      </c>
      <c r="O2805" s="11"/>
      <c r="P2805" s="8">
        <f>IF(H2805="Y", K2805/VLOOKUP(A2805,Indicators!$B$1:$S$7,18,FALSE),"")</f>
        <v>8.734086686585088E-2</v>
      </c>
      <c r="Q2805" s="8" t="str">
        <f t="shared" si="0"/>
        <v/>
      </c>
      <c r="R2805" s="1" t="s">
        <v>97</v>
      </c>
      <c r="S2805" s="1" t="s">
        <v>45</v>
      </c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</row>
    <row r="2806" spans="1:76" x14ac:dyDescent="0.2">
      <c r="A2806" s="1" t="s">
        <v>20</v>
      </c>
      <c r="B2806" s="1" t="s">
        <v>213</v>
      </c>
      <c r="C2806" s="1" t="s">
        <v>220</v>
      </c>
      <c r="D2806" s="1" t="s">
        <v>122</v>
      </c>
      <c r="E2806" s="1" t="s">
        <v>2</v>
      </c>
      <c r="F2806" s="1" t="s">
        <v>517</v>
      </c>
      <c r="G2806" s="1" t="s">
        <v>107</v>
      </c>
      <c r="H2806" s="8" t="s">
        <v>116</v>
      </c>
      <c r="I2806" s="8">
        <v>2015</v>
      </c>
      <c r="J2806" s="1" t="s">
        <v>124</v>
      </c>
      <c r="K2806" s="9">
        <v>4000</v>
      </c>
      <c r="L2806" s="10">
        <f>K2806/ VLOOKUP(A2806,Indicators!$B$1:$V$7,21,FALSE)</f>
        <v>17.498578240517958</v>
      </c>
      <c r="M2806" s="1" t="s">
        <v>219</v>
      </c>
      <c r="N2806" s="1" t="s">
        <v>71</v>
      </c>
      <c r="O2806" s="11"/>
      <c r="P2806" s="8">
        <f>IF(H2806="Y", K2806/VLOOKUP(A2806,Indicators!$B$1:$S$7,18,FALSE),"")</f>
        <v>8.734086686585088E-2</v>
      </c>
      <c r="Q2806" s="8" t="str">
        <f t="shared" si="0"/>
        <v/>
      </c>
      <c r="R2806" s="1" t="s">
        <v>97</v>
      </c>
      <c r="S2806" s="1" t="s">
        <v>40</v>
      </c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</row>
    <row r="2807" spans="1:76" x14ac:dyDescent="0.2">
      <c r="A2807" s="1" t="s">
        <v>20</v>
      </c>
      <c r="B2807" s="1" t="s">
        <v>213</v>
      </c>
      <c r="C2807" s="1" t="s">
        <v>220</v>
      </c>
      <c r="D2807" s="1" t="s">
        <v>122</v>
      </c>
      <c r="E2807" s="1" t="s">
        <v>2</v>
      </c>
      <c r="F2807" s="1" t="s">
        <v>517</v>
      </c>
      <c r="G2807" s="1" t="s">
        <v>107</v>
      </c>
      <c r="H2807" s="8" t="s">
        <v>116</v>
      </c>
      <c r="I2807" s="8">
        <v>2015</v>
      </c>
      <c r="J2807" s="1" t="s">
        <v>124</v>
      </c>
      <c r="K2807" s="9">
        <v>4800</v>
      </c>
      <c r="L2807" s="10">
        <f>K2807/ VLOOKUP(A2807,Indicators!$B$1:$V$7,21,FALSE)</f>
        <v>20.99829388862155</v>
      </c>
      <c r="M2807" s="1" t="s">
        <v>219</v>
      </c>
      <c r="N2807" s="1" t="s">
        <v>71</v>
      </c>
      <c r="O2807" s="11"/>
      <c r="P2807" s="8">
        <f>IF(H2807="Y", K2807/VLOOKUP(A2807,Indicators!$B$1:$S$7,18,FALSE),"")</f>
        <v>0.10480904023902106</v>
      </c>
      <c r="Q2807" s="8" t="str">
        <f t="shared" si="0"/>
        <v/>
      </c>
      <c r="R2807" s="1" t="s">
        <v>97</v>
      </c>
      <c r="S2807" s="1" t="s">
        <v>40</v>
      </c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</row>
    <row r="2808" spans="1:76" x14ac:dyDescent="0.2">
      <c r="A2808" s="1" t="s">
        <v>20</v>
      </c>
      <c r="B2808" s="1" t="s">
        <v>213</v>
      </c>
      <c r="C2808" s="1" t="s">
        <v>216</v>
      </c>
      <c r="D2808" s="1" t="s">
        <v>139</v>
      </c>
      <c r="E2808" s="1" t="s">
        <v>2</v>
      </c>
      <c r="F2808" s="1" t="s">
        <v>517</v>
      </c>
      <c r="G2808" s="1" t="s">
        <v>107</v>
      </c>
      <c r="H2808" s="8" t="s">
        <v>116</v>
      </c>
      <c r="I2808" s="8">
        <v>2015</v>
      </c>
      <c r="J2808" s="1" t="s">
        <v>124</v>
      </c>
      <c r="K2808" s="9">
        <v>4800</v>
      </c>
      <c r="L2808" s="10">
        <f>K2808/ VLOOKUP(A2808,Indicators!$B$1:$V$7,21,FALSE)</f>
        <v>20.99829388862155</v>
      </c>
      <c r="M2808" s="1" t="s">
        <v>215</v>
      </c>
      <c r="N2808" s="1" t="s">
        <v>71</v>
      </c>
      <c r="O2808" s="11"/>
      <c r="P2808" s="8">
        <f>IF(H2808="Y", K2808/VLOOKUP(A2808,Indicators!$B$1:$S$7,18,FALSE),"")</f>
        <v>0.10480904023902106</v>
      </c>
      <c r="Q2808" s="8" t="str">
        <f t="shared" si="0"/>
        <v/>
      </c>
      <c r="R2808" s="1" t="s">
        <v>97</v>
      </c>
      <c r="S2808" s="1" t="s">
        <v>85</v>
      </c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</row>
    <row r="2809" spans="1:76" x14ac:dyDescent="0.2">
      <c r="A2809" s="1" t="s">
        <v>20</v>
      </c>
      <c r="B2809" s="1" t="s">
        <v>213</v>
      </c>
      <c r="C2809" s="1" t="s">
        <v>246</v>
      </c>
      <c r="D2809" s="1" t="s">
        <v>122</v>
      </c>
      <c r="E2809" s="1" t="s">
        <v>2</v>
      </c>
      <c r="F2809" s="1" t="s">
        <v>517</v>
      </c>
      <c r="G2809" s="1" t="s">
        <v>107</v>
      </c>
      <c r="H2809" s="8" t="s">
        <v>116</v>
      </c>
      <c r="I2809" s="8">
        <v>2015</v>
      </c>
      <c r="J2809" s="1" t="s">
        <v>124</v>
      </c>
      <c r="K2809" s="9">
        <v>4800</v>
      </c>
      <c r="L2809" s="10">
        <f>K2809/ VLOOKUP(A2809,Indicators!$B$1:$V$7,21,FALSE)</f>
        <v>20.99829388862155</v>
      </c>
      <c r="M2809" s="1" t="s">
        <v>170</v>
      </c>
      <c r="N2809" s="1" t="s">
        <v>71</v>
      </c>
      <c r="O2809" s="11"/>
      <c r="P2809" s="8">
        <f>IF(H2809="Y", K2809/VLOOKUP(A2809,Indicators!$B$1:$S$7,18,FALSE),"")</f>
        <v>0.10480904023902106</v>
      </c>
      <c r="Q2809" s="8" t="str">
        <f t="shared" si="0"/>
        <v/>
      </c>
      <c r="R2809" s="1" t="s">
        <v>97</v>
      </c>
      <c r="S2809" s="1" t="s">
        <v>45</v>
      </c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</row>
    <row r="2810" spans="1:76" x14ac:dyDescent="0.2">
      <c r="A2810" s="1" t="s">
        <v>20</v>
      </c>
      <c r="B2810" s="1" t="s">
        <v>213</v>
      </c>
      <c r="C2810" s="1" t="s">
        <v>227</v>
      </c>
      <c r="D2810" s="1" t="s">
        <v>153</v>
      </c>
      <c r="E2810" s="1" t="s">
        <v>2</v>
      </c>
      <c r="F2810" s="1" t="s">
        <v>517</v>
      </c>
      <c r="G2810" s="1" t="s">
        <v>107</v>
      </c>
      <c r="H2810" s="8" t="s">
        <v>116</v>
      </c>
      <c r="I2810" s="8">
        <v>2015</v>
      </c>
      <c r="J2810" s="1" t="s">
        <v>124</v>
      </c>
      <c r="K2810" s="9">
        <v>5000</v>
      </c>
      <c r="L2810" s="10">
        <f>K2810/ VLOOKUP(A2810,Indicators!$B$1:$V$7,21,FALSE)</f>
        <v>21.873222800647447</v>
      </c>
      <c r="M2810" s="1" t="s">
        <v>219</v>
      </c>
      <c r="N2810" s="1" t="s">
        <v>71</v>
      </c>
      <c r="O2810" s="11"/>
      <c r="P2810" s="8">
        <f>IF(H2810="Y", K2810/VLOOKUP(A2810,Indicators!$B$1:$S$7,18,FALSE),"")</f>
        <v>0.10917608358231359</v>
      </c>
      <c r="Q2810" s="8" t="str">
        <f t="shared" si="0"/>
        <v/>
      </c>
      <c r="R2810" s="1" t="s">
        <v>97</v>
      </c>
      <c r="S2810" s="1" t="s">
        <v>40</v>
      </c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</row>
    <row r="2811" spans="1:76" x14ac:dyDescent="0.2">
      <c r="A2811" s="1" t="s">
        <v>20</v>
      </c>
      <c r="B2811" s="1" t="s">
        <v>213</v>
      </c>
      <c r="C2811" s="1" t="s">
        <v>229</v>
      </c>
      <c r="D2811" s="1" t="s">
        <v>153</v>
      </c>
      <c r="E2811" s="1" t="s">
        <v>2</v>
      </c>
      <c r="F2811" s="1" t="s">
        <v>517</v>
      </c>
      <c r="G2811" s="1" t="s">
        <v>107</v>
      </c>
      <c r="H2811" s="8" t="s">
        <v>116</v>
      </c>
      <c r="I2811" s="8">
        <v>2015</v>
      </c>
      <c r="J2811" s="1" t="s">
        <v>124</v>
      </c>
      <c r="K2811" s="9">
        <v>5000</v>
      </c>
      <c r="L2811" s="10">
        <f>K2811/ VLOOKUP(A2811,Indicators!$B$1:$V$7,21,FALSE)</f>
        <v>21.873222800647447</v>
      </c>
      <c r="M2811" s="1" t="s">
        <v>219</v>
      </c>
      <c r="N2811" s="1" t="s">
        <v>71</v>
      </c>
      <c r="O2811" s="11"/>
      <c r="P2811" s="8">
        <f>IF(H2811="Y", K2811/VLOOKUP(A2811,Indicators!$B$1:$S$7,18,FALSE),"")</f>
        <v>0.10917608358231359</v>
      </c>
      <c r="Q2811" s="8" t="str">
        <f t="shared" si="0"/>
        <v/>
      </c>
      <c r="R2811" s="1" t="s">
        <v>97</v>
      </c>
      <c r="S2811" s="1" t="s">
        <v>40</v>
      </c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</row>
    <row r="2812" spans="1:76" x14ac:dyDescent="0.2">
      <c r="A2812" s="1" t="s">
        <v>20</v>
      </c>
      <c r="B2812" s="1" t="s">
        <v>213</v>
      </c>
      <c r="C2812" s="1" t="s">
        <v>221</v>
      </c>
      <c r="D2812" s="1" t="s">
        <v>153</v>
      </c>
      <c r="E2812" s="1" t="s">
        <v>2</v>
      </c>
      <c r="F2812" s="1" t="s">
        <v>517</v>
      </c>
      <c r="G2812" s="1" t="s">
        <v>107</v>
      </c>
      <c r="H2812" s="8" t="s">
        <v>116</v>
      </c>
      <c r="I2812" s="8">
        <v>2015</v>
      </c>
      <c r="J2812" s="1" t="s">
        <v>124</v>
      </c>
      <c r="K2812" s="9">
        <v>5000</v>
      </c>
      <c r="L2812" s="10">
        <f>K2812/ VLOOKUP(A2812,Indicators!$B$1:$V$7,21,FALSE)</f>
        <v>21.873222800647447</v>
      </c>
      <c r="M2812" s="1" t="s">
        <v>215</v>
      </c>
      <c r="N2812" s="1" t="s">
        <v>71</v>
      </c>
      <c r="O2812" s="11"/>
      <c r="P2812" s="8">
        <f>IF(H2812="Y", K2812/VLOOKUP(A2812,Indicators!$B$1:$S$7,18,FALSE),"")</f>
        <v>0.10917608358231359</v>
      </c>
      <c r="Q2812" s="8" t="str">
        <f t="shared" si="0"/>
        <v/>
      </c>
      <c r="R2812" s="1" t="s">
        <v>97</v>
      </c>
      <c r="S2812" s="1" t="s">
        <v>85</v>
      </c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</row>
    <row r="2813" spans="1:76" x14ac:dyDescent="0.2">
      <c r="A2813" s="1" t="s">
        <v>20</v>
      </c>
      <c r="B2813" s="1" t="s">
        <v>213</v>
      </c>
      <c r="C2813" s="1" t="s">
        <v>231</v>
      </c>
      <c r="D2813" s="1" t="s">
        <v>153</v>
      </c>
      <c r="E2813" s="1" t="s">
        <v>2</v>
      </c>
      <c r="F2813" s="1" t="s">
        <v>517</v>
      </c>
      <c r="G2813" s="1" t="s">
        <v>107</v>
      </c>
      <c r="H2813" s="8" t="s">
        <v>116</v>
      </c>
      <c r="I2813" s="8">
        <v>2015</v>
      </c>
      <c r="J2813" s="1" t="s">
        <v>124</v>
      </c>
      <c r="K2813" s="9">
        <v>5000</v>
      </c>
      <c r="L2813" s="10">
        <f>K2813/ VLOOKUP(A2813,Indicators!$B$1:$V$7,21,FALSE)</f>
        <v>21.873222800647447</v>
      </c>
      <c r="M2813" s="1" t="s">
        <v>219</v>
      </c>
      <c r="N2813" s="1" t="s">
        <v>71</v>
      </c>
      <c r="O2813" s="11"/>
      <c r="P2813" s="8">
        <f>IF(H2813="Y", K2813/VLOOKUP(A2813,Indicators!$B$1:$S$7,18,FALSE),"")</f>
        <v>0.10917608358231359</v>
      </c>
      <c r="Q2813" s="8" t="str">
        <f t="shared" si="0"/>
        <v/>
      </c>
      <c r="R2813" s="1" t="s">
        <v>97</v>
      </c>
      <c r="S2813" s="1" t="s">
        <v>40</v>
      </c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</row>
    <row r="2814" spans="1:76" x14ac:dyDescent="0.2">
      <c r="A2814" s="1" t="s">
        <v>20</v>
      </c>
      <c r="B2814" s="1" t="s">
        <v>213</v>
      </c>
      <c r="C2814" s="1" t="s">
        <v>221</v>
      </c>
      <c r="D2814" s="1" t="s">
        <v>153</v>
      </c>
      <c r="E2814" s="1" t="s">
        <v>2</v>
      </c>
      <c r="F2814" s="1" t="s">
        <v>517</v>
      </c>
      <c r="G2814" s="1" t="s">
        <v>107</v>
      </c>
      <c r="H2814" s="8" t="s">
        <v>116</v>
      </c>
      <c r="I2814" s="8">
        <v>2015</v>
      </c>
      <c r="J2814" s="1" t="s">
        <v>124</v>
      </c>
      <c r="K2814" s="9">
        <v>5000</v>
      </c>
      <c r="L2814" s="10">
        <f>K2814/ VLOOKUP(A2814,Indicators!$B$1:$V$7,21,FALSE)</f>
        <v>21.873222800647447</v>
      </c>
      <c r="M2814" s="1" t="s">
        <v>215</v>
      </c>
      <c r="N2814" s="1" t="s">
        <v>71</v>
      </c>
      <c r="O2814" s="11"/>
      <c r="P2814" s="8">
        <f>IF(H2814="Y", K2814/VLOOKUP(A2814,Indicators!$B$1:$S$7,18,FALSE),"")</f>
        <v>0.10917608358231359</v>
      </c>
      <c r="Q2814" s="8" t="str">
        <f t="shared" si="0"/>
        <v/>
      </c>
      <c r="R2814" s="1" t="s">
        <v>97</v>
      </c>
      <c r="S2814" s="1" t="s">
        <v>85</v>
      </c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</row>
    <row r="2815" spans="1:76" x14ac:dyDescent="0.2">
      <c r="A2815" s="1" t="s">
        <v>20</v>
      </c>
      <c r="B2815" s="1" t="s">
        <v>213</v>
      </c>
      <c r="C2815" s="1" t="s">
        <v>222</v>
      </c>
      <c r="D2815" s="1" t="s">
        <v>153</v>
      </c>
      <c r="E2815" s="1" t="s">
        <v>2</v>
      </c>
      <c r="F2815" s="1" t="s">
        <v>517</v>
      </c>
      <c r="G2815" s="1" t="s">
        <v>107</v>
      </c>
      <c r="H2815" s="8" t="s">
        <v>116</v>
      </c>
      <c r="I2815" s="8">
        <v>2015</v>
      </c>
      <c r="J2815" s="1" t="s">
        <v>124</v>
      </c>
      <c r="K2815" s="9">
        <v>5000</v>
      </c>
      <c r="L2815" s="10">
        <f>K2815/ VLOOKUP(A2815,Indicators!$B$1:$V$7,21,FALSE)</f>
        <v>21.873222800647447</v>
      </c>
      <c r="M2815" s="1" t="s">
        <v>219</v>
      </c>
      <c r="N2815" s="1" t="s">
        <v>71</v>
      </c>
      <c r="O2815" s="11"/>
      <c r="P2815" s="8">
        <f>IF(H2815="Y", K2815/VLOOKUP(A2815,Indicators!$B$1:$S$7,18,FALSE),"")</f>
        <v>0.10917608358231359</v>
      </c>
      <c r="Q2815" s="8" t="str">
        <f t="shared" si="0"/>
        <v/>
      </c>
      <c r="R2815" s="1" t="s">
        <v>97</v>
      </c>
      <c r="S2815" s="1" t="s">
        <v>40</v>
      </c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</row>
    <row r="2816" spans="1:76" x14ac:dyDescent="0.2">
      <c r="A2816" s="1" t="s">
        <v>20</v>
      </c>
      <c r="B2816" s="1" t="s">
        <v>213</v>
      </c>
      <c r="C2816" s="1" t="s">
        <v>247</v>
      </c>
      <c r="D2816" s="1" t="s">
        <v>128</v>
      </c>
      <c r="E2816" s="1" t="s">
        <v>2</v>
      </c>
      <c r="F2816" s="1" t="s">
        <v>517</v>
      </c>
      <c r="G2816" s="1" t="s">
        <v>107</v>
      </c>
      <c r="H2816" s="8" t="s">
        <v>116</v>
      </c>
      <c r="I2816" s="8">
        <v>2015</v>
      </c>
      <c r="J2816" s="1" t="s">
        <v>124</v>
      </c>
      <c r="K2816" s="9">
        <v>5000</v>
      </c>
      <c r="L2816" s="10">
        <f>K2816/ VLOOKUP(A2816,Indicators!$B$1:$V$7,21,FALSE)</f>
        <v>21.873222800647447</v>
      </c>
      <c r="M2816" s="1" t="s">
        <v>170</v>
      </c>
      <c r="N2816" s="1" t="s">
        <v>71</v>
      </c>
      <c r="O2816" s="11"/>
      <c r="P2816" s="8">
        <f>IF(H2816="Y", K2816/VLOOKUP(A2816,Indicators!$B$1:$S$7,18,FALSE),"")</f>
        <v>0.10917608358231359</v>
      </c>
      <c r="Q2816" s="8" t="str">
        <f t="shared" si="0"/>
        <v/>
      </c>
      <c r="R2816" s="1" t="s">
        <v>95</v>
      </c>
      <c r="S2816" s="1" t="s">
        <v>66</v>
      </c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</row>
    <row r="2817" spans="1:76" x14ac:dyDescent="0.2">
      <c r="A2817" s="1" t="s">
        <v>20</v>
      </c>
      <c r="B2817" s="1" t="s">
        <v>213</v>
      </c>
      <c r="C2817" s="1" t="s">
        <v>243</v>
      </c>
      <c r="D2817" s="1" t="s">
        <v>153</v>
      </c>
      <c r="E2817" s="1" t="s">
        <v>2</v>
      </c>
      <c r="F2817" s="1" t="s">
        <v>517</v>
      </c>
      <c r="G2817" s="1" t="s">
        <v>107</v>
      </c>
      <c r="H2817" s="8" t="s">
        <v>116</v>
      </c>
      <c r="I2817" s="8">
        <v>2015</v>
      </c>
      <c r="J2817" s="1" t="s">
        <v>124</v>
      </c>
      <c r="K2817" s="9">
        <v>7000</v>
      </c>
      <c r="L2817" s="10">
        <f>K2817/ VLOOKUP(A2817,Indicators!$B$1:$V$7,21,FALSE)</f>
        <v>30.622511920906426</v>
      </c>
      <c r="M2817" s="1" t="s">
        <v>219</v>
      </c>
      <c r="N2817" s="1" t="s">
        <v>71</v>
      </c>
      <c r="O2817" s="11"/>
      <c r="P2817" s="8">
        <f>IF(H2817="Y", K2817/VLOOKUP(A2817,Indicators!$B$1:$S$7,18,FALSE),"")</f>
        <v>0.15284651701523905</v>
      </c>
      <c r="Q2817" s="8" t="str">
        <f t="shared" si="0"/>
        <v/>
      </c>
      <c r="R2817" s="1" t="s">
        <v>97</v>
      </c>
      <c r="S2817" s="1" t="s">
        <v>40</v>
      </c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</row>
    <row r="2818" spans="1:76" x14ac:dyDescent="0.2">
      <c r="A2818" s="1" t="s">
        <v>20</v>
      </c>
      <c r="B2818" s="1" t="s">
        <v>213</v>
      </c>
      <c r="C2818" s="1" t="s">
        <v>242</v>
      </c>
      <c r="D2818" s="1" t="s">
        <v>122</v>
      </c>
      <c r="E2818" s="1" t="s">
        <v>2</v>
      </c>
      <c r="F2818" s="1" t="s">
        <v>517</v>
      </c>
      <c r="G2818" s="1" t="s">
        <v>107</v>
      </c>
      <c r="H2818" s="8" t="s">
        <v>116</v>
      </c>
      <c r="I2818" s="8">
        <v>2015</v>
      </c>
      <c r="J2818" s="1" t="s">
        <v>124</v>
      </c>
      <c r="K2818" s="9">
        <v>8000</v>
      </c>
      <c r="L2818" s="10">
        <f>K2818/ VLOOKUP(A2818,Indicators!$B$1:$V$7,21,FALSE)</f>
        <v>34.997156481035915</v>
      </c>
      <c r="M2818" s="1" t="s">
        <v>170</v>
      </c>
      <c r="N2818" s="1" t="s">
        <v>71</v>
      </c>
      <c r="O2818" s="11"/>
      <c r="P2818" s="8">
        <f>IF(H2818="Y", K2818/VLOOKUP(A2818,Indicators!$B$1:$S$7,18,FALSE),"")</f>
        <v>0.17468173373170176</v>
      </c>
      <c r="Q2818" s="8" t="str">
        <f t="shared" si="0"/>
        <v/>
      </c>
      <c r="R2818" s="1" t="s">
        <v>97</v>
      </c>
      <c r="S2818" s="1" t="s">
        <v>80</v>
      </c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</row>
    <row r="2819" spans="1:76" x14ac:dyDescent="0.2">
      <c r="A2819" s="1" t="s">
        <v>20</v>
      </c>
      <c r="B2819" s="1" t="s">
        <v>213</v>
      </c>
      <c r="C2819" s="1" t="s">
        <v>227</v>
      </c>
      <c r="D2819" s="1" t="s">
        <v>153</v>
      </c>
      <c r="E2819" s="1" t="s">
        <v>2</v>
      </c>
      <c r="F2819" s="1" t="s">
        <v>517</v>
      </c>
      <c r="G2819" s="1" t="s">
        <v>107</v>
      </c>
      <c r="H2819" s="8" t="s">
        <v>116</v>
      </c>
      <c r="I2819" s="8">
        <v>2015</v>
      </c>
      <c r="J2819" s="1" t="s">
        <v>124</v>
      </c>
      <c r="K2819" s="9">
        <v>8000</v>
      </c>
      <c r="L2819" s="10">
        <f>K2819/ VLOOKUP(A2819,Indicators!$B$1:$V$7,21,FALSE)</f>
        <v>34.997156481035915</v>
      </c>
      <c r="M2819" s="1" t="s">
        <v>219</v>
      </c>
      <c r="N2819" s="1" t="s">
        <v>71</v>
      </c>
      <c r="O2819" s="11"/>
      <c r="P2819" s="8">
        <f>IF(H2819="Y", K2819/VLOOKUP(A2819,Indicators!$B$1:$S$7,18,FALSE),"")</f>
        <v>0.17468173373170176</v>
      </c>
      <c r="Q2819" s="8" t="str">
        <f t="shared" si="0"/>
        <v/>
      </c>
      <c r="R2819" s="1" t="s">
        <v>97</v>
      </c>
      <c r="S2819" s="1" t="s">
        <v>40</v>
      </c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</row>
    <row r="2820" spans="1:76" x14ac:dyDescent="0.2">
      <c r="A2820" s="1" t="s">
        <v>20</v>
      </c>
      <c r="B2820" s="1" t="s">
        <v>213</v>
      </c>
      <c r="C2820" s="1" t="s">
        <v>243</v>
      </c>
      <c r="D2820" s="1" t="s">
        <v>153</v>
      </c>
      <c r="E2820" s="1" t="s">
        <v>2</v>
      </c>
      <c r="F2820" s="1" t="s">
        <v>517</v>
      </c>
      <c r="G2820" s="1" t="s">
        <v>107</v>
      </c>
      <c r="H2820" s="8" t="s">
        <v>116</v>
      </c>
      <c r="I2820" s="8">
        <v>2015</v>
      </c>
      <c r="J2820" s="1" t="s">
        <v>124</v>
      </c>
      <c r="K2820" s="9">
        <v>8040</v>
      </c>
      <c r="L2820" s="10">
        <f>K2820/ VLOOKUP(A2820,Indicators!$B$1:$V$7,21,FALSE)</f>
        <v>35.172142263441096</v>
      </c>
      <c r="M2820" s="1" t="s">
        <v>219</v>
      </c>
      <c r="N2820" s="1" t="s">
        <v>71</v>
      </c>
      <c r="O2820" s="11"/>
      <c r="P2820" s="8">
        <f>IF(H2820="Y", K2820/VLOOKUP(A2820,Indicators!$B$1:$S$7,18,FALSE),"")</f>
        <v>0.17555514240036027</v>
      </c>
      <c r="Q2820" s="8" t="str">
        <f t="shared" si="0"/>
        <v/>
      </c>
      <c r="R2820" s="1" t="s">
        <v>97</v>
      </c>
      <c r="S2820" s="1" t="s">
        <v>40</v>
      </c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</row>
    <row r="2821" spans="1:76" x14ac:dyDescent="0.2">
      <c r="A2821" s="1" t="s">
        <v>20</v>
      </c>
      <c r="B2821" s="1" t="s">
        <v>213</v>
      </c>
      <c r="C2821" s="1" t="s">
        <v>220</v>
      </c>
      <c r="D2821" s="1" t="s">
        <v>122</v>
      </c>
      <c r="E2821" s="1" t="s">
        <v>2</v>
      </c>
      <c r="F2821" s="1" t="s">
        <v>517</v>
      </c>
      <c r="G2821" s="1" t="s">
        <v>107</v>
      </c>
      <c r="H2821" s="8" t="s">
        <v>116</v>
      </c>
      <c r="I2821" s="8">
        <v>2015</v>
      </c>
      <c r="J2821" s="1" t="s">
        <v>124</v>
      </c>
      <c r="K2821" s="9">
        <v>8500</v>
      </c>
      <c r="L2821" s="10">
        <f>K2821/ VLOOKUP(A2821,Indicators!$B$1:$V$7,21,FALSE)</f>
        <v>37.184478761100657</v>
      </c>
      <c r="M2821" s="1" t="s">
        <v>219</v>
      </c>
      <c r="N2821" s="1" t="s">
        <v>71</v>
      </c>
      <c r="O2821" s="11"/>
      <c r="P2821" s="8">
        <f>IF(H2821="Y", K2821/VLOOKUP(A2821,Indicators!$B$1:$S$7,18,FALSE),"")</f>
        <v>0.18559934208993312</v>
      </c>
      <c r="Q2821" s="8" t="str">
        <f t="shared" si="0"/>
        <v/>
      </c>
      <c r="R2821" s="1" t="s">
        <v>97</v>
      </c>
      <c r="S2821" s="1" t="s">
        <v>40</v>
      </c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</row>
    <row r="2822" spans="1:76" x14ac:dyDescent="0.2">
      <c r="A2822" s="1" t="s">
        <v>20</v>
      </c>
      <c r="B2822" s="1" t="s">
        <v>213</v>
      </c>
      <c r="C2822" s="1" t="s">
        <v>233</v>
      </c>
      <c r="D2822" s="1" t="s">
        <v>128</v>
      </c>
      <c r="E2822" s="1" t="s">
        <v>2</v>
      </c>
      <c r="F2822" s="1" t="s">
        <v>517</v>
      </c>
      <c r="G2822" s="1" t="s">
        <v>107</v>
      </c>
      <c r="H2822" s="8" t="s">
        <v>116</v>
      </c>
      <c r="I2822" s="8">
        <v>2015</v>
      </c>
      <c r="J2822" s="1" t="s">
        <v>124</v>
      </c>
      <c r="K2822" s="9">
        <v>9600</v>
      </c>
      <c r="L2822" s="10">
        <f>K2822/ VLOOKUP(A2822,Indicators!$B$1:$V$7,21,FALSE)</f>
        <v>41.9965877772431</v>
      </c>
      <c r="M2822" s="1" t="s">
        <v>170</v>
      </c>
      <c r="N2822" s="1" t="s">
        <v>71</v>
      </c>
      <c r="O2822" s="11"/>
      <c r="P2822" s="8">
        <f>IF(H2822="Y", K2822/VLOOKUP(A2822,Indicators!$B$1:$S$7,18,FALSE),"")</f>
        <v>0.20961808047804212</v>
      </c>
      <c r="Q2822" s="8" t="str">
        <f t="shared" si="0"/>
        <v/>
      </c>
      <c r="R2822" s="1" t="s">
        <v>133</v>
      </c>
      <c r="S2822" s="1" t="s">
        <v>52</v>
      </c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</row>
    <row r="2823" spans="1:76" x14ac:dyDescent="0.2">
      <c r="A2823" s="1" t="s">
        <v>20</v>
      </c>
      <c r="B2823" s="1" t="s">
        <v>213</v>
      </c>
      <c r="C2823" s="1" t="s">
        <v>217</v>
      </c>
      <c r="D2823" s="1" t="s">
        <v>122</v>
      </c>
      <c r="E2823" s="1" t="s">
        <v>2</v>
      </c>
      <c r="F2823" s="1" t="s">
        <v>517</v>
      </c>
      <c r="G2823" s="1" t="s">
        <v>107</v>
      </c>
      <c r="H2823" s="8" t="s">
        <v>116</v>
      </c>
      <c r="I2823" s="8">
        <v>2015</v>
      </c>
      <c r="J2823" s="1" t="s">
        <v>124</v>
      </c>
      <c r="K2823" s="9">
        <v>9600</v>
      </c>
      <c r="L2823" s="10">
        <f>K2823/ VLOOKUP(A2823,Indicators!$B$1:$V$7,21,FALSE)</f>
        <v>41.9965877772431</v>
      </c>
      <c r="M2823" s="1" t="s">
        <v>170</v>
      </c>
      <c r="N2823" s="1" t="s">
        <v>71</v>
      </c>
      <c r="O2823" s="11"/>
      <c r="P2823" s="8">
        <f>IF(H2823="Y", K2823/VLOOKUP(A2823,Indicators!$B$1:$S$7,18,FALSE),"")</f>
        <v>0.20961808047804212</v>
      </c>
      <c r="Q2823" s="8" t="str">
        <f t="shared" si="0"/>
        <v/>
      </c>
      <c r="R2823" s="1" t="s">
        <v>97</v>
      </c>
      <c r="S2823" s="1" t="s">
        <v>48</v>
      </c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</row>
    <row r="2824" spans="1:76" x14ac:dyDescent="0.2">
      <c r="A2824" s="1" t="s">
        <v>20</v>
      </c>
      <c r="B2824" s="1" t="s">
        <v>213</v>
      </c>
      <c r="C2824" s="1" t="s">
        <v>238</v>
      </c>
      <c r="D2824" s="1" t="s">
        <v>131</v>
      </c>
      <c r="E2824" s="1" t="s">
        <v>2</v>
      </c>
      <c r="F2824" s="1" t="s">
        <v>517</v>
      </c>
      <c r="G2824" s="1" t="s">
        <v>107</v>
      </c>
      <c r="H2824" s="8" t="s">
        <v>116</v>
      </c>
      <c r="I2824" s="8">
        <v>2015</v>
      </c>
      <c r="J2824" s="1" t="s">
        <v>124</v>
      </c>
      <c r="K2824" s="9">
        <v>10000</v>
      </c>
      <c r="L2824" s="10">
        <f>K2824/ VLOOKUP(A2824,Indicators!$B$1:$V$7,21,FALSE)</f>
        <v>43.746445601294894</v>
      </c>
      <c r="M2824" s="1" t="s">
        <v>170</v>
      </c>
      <c r="N2824" s="1" t="s">
        <v>71</v>
      </c>
      <c r="O2824" s="11"/>
      <c r="P2824" s="8">
        <f>IF(H2824="Y", K2824/VLOOKUP(A2824,Indicators!$B$1:$S$7,18,FALSE),"")</f>
        <v>0.21835216716462719</v>
      </c>
      <c r="Q2824" s="8" t="str">
        <f t="shared" si="0"/>
        <v/>
      </c>
      <c r="R2824" s="1" t="s">
        <v>97</v>
      </c>
      <c r="S2824" s="1" t="s">
        <v>44</v>
      </c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</row>
    <row r="2825" spans="1:76" x14ac:dyDescent="0.2">
      <c r="A2825" s="1" t="s">
        <v>20</v>
      </c>
      <c r="B2825" s="1" t="s">
        <v>213</v>
      </c>
      <c r="C2825" s="1" t="s">
        <v>224</v>
      </c>
      <c r="D2825" s="1" t="s">
        <v>153</v>
      </c>
      <c r="E2825" s="1" t="s">
        <v>2</v>
      </c>
      <c r="F2825" s="1" t="s">
        <v>517</v>
      </c>
      <c r="G2825" s="1" t="s">
        <v>107</v>
      </c>
      <c r="H2825" s="8" t="s">
        <v>116</v>
      </c>
      <c r="I2825" s="8">
        <v>2015</v>
      </c>
      <c r="J2825" s="1" t="s">
        <v>124</v>
      </c>
      <c r="K2825" s="9">
        <v>10000</v>
      </c>
      <c r="L2825" s="10">
        <f>K2825/ VLOOKUP(A2825,Indicators!$B$1:$V$7,21,FALSE)</f>
        <v>43.746445601294894</v>
      </c>
      <c r="M2825" s="1" t="s">
        <v>219</v>
      </c>
      <c r="N2825" s="1" t="s">
        <v>71</v>
      </c>
      <c r="O2825" s="11"/>
      <c r="P2825" s="8">
        <f>IF(H2825="Y", K2825/VLOOKUP(A2825,Indicators!$B$1:$S$7,18,FALSE),"")</f>
        <v>0.21835216716462719</v>
      </c>
      <c r="Q2825" s="8" t="str">
        <f t="shared" si="0"/>
        <v/>
      </c>
      <c r="R2825" s="1" t="s">
        <v>97</v>
      </c>
      <c r="S2825" s="1" t="s">
        <v>40</v>
      </c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</row>
    <row r="2826" spans="1:76" x14ac:dyDescent="0.2">
      <c r="A2826" s="1" t="s">
        <v>20</v>
      </c>
      <c r="B2826" s="1" t="s">
        <v>213</v>
      </c>
      <c r="C2826" s="1" t="s">
        <v>244</v>
      </c>
      <c r="D2826" s="1" t="s">
        <v>131</v>
      </c>
      <c r="E2826" s="1" t="s">
        <v>2</v>
      </c>
      <c r="F2826" s="1" t="s">
        <v>517</v>
      </c>
      <c r="G2826" s="1" t="s">
        <v>107</v>
      </c>
      <c r="H2826" s="8" t="s">
        <v>116</v>
      </c>
      <c r="I2826" s="8">
        <v>2015</v>
      </c>
      <c r="J2826" s="1" t="s">
        <v>124</v>
      </c>
      <c r="K2826" s="9">
        <v>10000</v>
      </c>
      <c r="L2826" s="10">
        <f>K2826/ VLOOKUP(A2826,Indicators!$B$1:$V$7,21,FALSE)</f>
        <v>43.746445601294894</v>
      </c>
      <c r="M2826" s="1" t="s">
        <v>170</v>
      </c>
      <c r="N2826" s="1" t="s">
        <v>71</v>
      </c>
      <c r="O2826" s="11"/>
      <c r="P2826" s="8">
        <f>IF(H2826="Y", K2826/VLOOKUP(A2826,Indicators!$B$1:$S$7,18,FALSE),"")</f>
        <v>0.21835216716462719</v>
      </c>
      <c r="Q2826" s="8" t="str">
        <f t="shared" si="0"/>
        <v/>
      </c>
      <c r="R2826" s="1" t="s">
        <v>97</v>
      </c>
      <c r="S2826" s="1" t="s">
        <v>44</v>
      </c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</row>
    <row r="2827" spans="1:76" x14ac:dyDescent="0.2">
      <c r="A2827" s="1" t="s">
        <v>20</v>
      </c>
      <c r="B2827" s="1" t="s">
        <v>213</v>
      </c>
      <c r="C2827" s="1" t="s">
        <v>249</v>
      </c>
      <c r="D2827" s="1" t="s">
        <v>122</v>
      </c>
      <c r="E2827" s="1" t="s">
        <v>2</v>
      </c>
      <c r="F2827" s="1" t="s">
        <v>517</v>
      </c>
      <c r="G2827" s="1" t="s">
        <v>107</v>
      </c>
      <c r="H2827" s="8" t="s">
        <v>116</v>
      </c>
      <c r="I2827" s="8">
        <v>2015</v>
      </c>
      <c r="J2827" s="1" t="s">
        <v>124</v>
      </c>
      <c r="K2827" s="9">
        <v>10000</v>
      </c>
      <c r="L2827" s="10">
        <f>K2827/ VLOOKUP(A2827,Indicators!$B$1:$V$7,21,FALSE)</f>
        <v>43.746445601294894</v>
      </c>
      <c r="M2827" s="1" t="s">
        <v>170</v>
      </c>
      <c r="N2827" s="1" t="s">
        <v>71</v>
      </c>
      <c r="O2827" s="11"/>
      <c r="P2827" s="8">
        <f>IF(H2827="Y", K2827/VLOOKUP(A2827,Indicators!$B$1:$S$7,18,FALSE),"")</f>
        <v>0.21835216716462719</v>
      </c>
      <c r="Q2827" s="8" t="str">
        <f t="shared" si="0"/>
        <v/>
      </c>
      <c r="R2827" s="1" t="s">
        <v>97</v>
      </c>
      <c r="S2827" s="1" t="s">
        <v>91</v>
      </c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</row>
    <row r="2828" spans="1:76" x14ac:dyDescent="0.2">
      <c r="A2828" s="1" t="s">
        <v>20</v>
      </c>
      <c r="B2828" s="1" t="s">
        <v>213</v>
      </c>
      <c r="C2828" s="1" t="s">
        <v>228</v>
      </c>
      <c r="D2828" s="1" t="s">
        <v>131</v>
      </c>
      <c r="E2828" s="1" t="s">
        <v>2</v>
      </c>
      <c r="F2828" s="1" t="s">
        <v>517</v>
      </c>
      <c r="G2828" s="1" t="s">
        <v>107</v>
      </c>
      <c r="H2828" s="8" t="s">
        <v>116</v>
      </c>
      <c r="I2828" s="8">
        <v>2015</v>
      </c>
      <c r="J2828" s="1" t="s">
        <v>124</v>
      </c>
      <c r="K2828" s="9">
        <v>10000</v>
      </c>
      <c r="L2828" s="10">
        <f>K2828/ VLOOKUP(A2828,Indicators!$B$1:$V$7,21,FALSE)</f>
        <v>43.746445601294894</v>
      </c>
      <c r="M2828" s="1" t="s">
        <v>170</v>
      </c>
      <c r="N2828" s="1" t="s">
        <v>71</v>
      </c>
      <c r="O2828" s="11"/>
      <c r="P2828" s="8">
        <f>IF(H2828="Y", K2828/VLOOKUP(A2828,Indicators!$B$1:$S$7,18,FALSE),"")</f>
        <v>0.21835216716462719</v>
      </c>
      <c r="Q2828" s="8" t="str">
        <f t="shared" si="0"/>
        <v/>
      </c>
      <c r="R2828" s="1" t="s">
        <v>97</v>
      </c>
      <c r="S2828" s="1" t="s">
        <v>44</v>
      </c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</row>
    <row r="2829" spans="1:76" x14ac:dyDescent="0.2">
      <c r="A2829" s="1" t="s">
        <v>20</v>
      </c>
      <c r="B2829" s="1" t="s">
        <v>213</v>
      </c>
      <c r="C2829" s="1" t="s">
        <v>230</v>
      </c>
      <c r="D2829" s="1" t="s">
        <v>131</v>
      </c>
      <c r="E2829" s="1" t="s">
        <v>2</v>
      </c>
      <c r="F2829" s="1" t="s">
        <v>517</v>
      </c>
      <c r="G2829" s="1" t="s">
        <v>107</v>
      </c>
      <c r="H2829" s="8" t="s">
        <v>116</v>
      </c>
      <c r="I2829" s="8">
        <v>2015</v>
      </c>
      <c r="J2829" s="1" t="s">
        <v>124</v>
      </c>
      <c r="K2829" s="9">
        <v>10000</v>
      </c>
      <c r="L2829" s="10">
        <f>K2829/ VLOOKUP(A2829,Indicators!$B$1:$V$7,21,FALSE)</f>
        <v>43.746445601294894</v>
      </c>
      <c r="M2829" s="1" t="s">
        <v>170</v>
      </c>
      <c r="N2829" s="1" t="s">
        <v>71</v>
      </c>
      <c r="O2829" s="11"/>
      <c r="P2829" s="8">
        <f>IF(H2829="Y", K2829/VLOOKUP(A2829,Indicators!$B$1:$S$7,18,FALSE),"")</f>
        <v>0.21835216716462719</v>
      </c>
      <c r="Q2829" s="8" t="str">
        <f t="shared" si="0"/>
        <v/>
      </c>
      <c r="R2829" s="1" t="s">
        <v>97</v>
      </c>
      <c r="S2829" s="1" t="s">
        <v>44</v>
      </c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</row>
    <row r="2830" spans="1:76" x14ac:dyDescent="0.2">
      <c r="A2830" s="1" t="s">
        <v>20</v>
      </c>
      <c r="B2830" s="1" t="s">
        <v>213</v>
      </c>
      <c r="C2830" s="1" t="s">
        <v>248</v>
      </c>
      <c r="D2830" s="1" t="s">
        <v>122</v>
      </c>
      <c r="E2830" s="1" t="s">
        <v>2</v>
      </c>
      <c r="F2830" s="1" t="s">
        <v>517</v>
      </c>
      <c r="G2830" s="1" t="s">
        <v>107</v>
      </c>
      <c r="H2830" s="8" t="s">
        <v>116</v>
      </c>
      <c r="I2830" s="8">
        <v>2015</v>
      </c>
      <c r="J2830" s="1" t="s">
        <v>124</v>
      </c>
      <c r="K2830" s="9">
        <v>10000</v>
      </c>
      <c r="L2830" s="10">
        <f>K2830/ VLOOKUP(A2830,Indicators!$B$1:$V$7,21,FALSE)</f>
        <v>43.746445601294894</v>
      </c>
      <c r="M2830" s="1" t="s">
        <v>170</v>
      </c>
      <c r="N2830" s="1" t="s">
        <v>71</v>
      </c>
      <c r="O2830" s="11"/>
      <c r="P2830" s="8">
        <f>IF(H2830="Y", K2830/VLOOKUP(A2830,Indicators!$B$1:$S$7,18,FALSE),"")</f>
        <v>0.21835216716462719</v>
      </c>
      <c r="Q2830" s="8" t="str">
        <f t="shared" si="0"/>
        <v/>
      </c>
      <c r="R2830" s="1" t="s">
        <v>97</v>
      </c>
      <c r="S2830" s="1" t="s">
        <v>45</v>
      </c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</row>
    <row r="2831" spans="1:76" x14ac:dyDescent="0.2">
      <c r="A2831" s="1" t="s">
        <v>20</v>
      </c>
      <c r="B2831" s="1" t="s">
        <v>213</v>
      </c>
      <c r="C2831" s="1" t="s">
        <v>239</v>
      </c>
      <c r="D2831" s="1" t="s">
        <v>131</v>
      </c>
      <c r="E2831" s="1" t="s">
        <v>2</v>
      </c>
      <c r="F2831" s="1" t="s">
        <v>517</v>
      </c>
      <c r="G2831" s="1" t="s">
        <v>107</v>
      </c>
      <c r="H2831" s="8" t="s">
        <v>116</v>
      </c>
      <c r="I2831" s="8">
        <v>2015</v>
      </c>
      <c r="J2831" s="1" t="s">
        <v>124</v>
      </c>
      <c r="K2831" s="9">
        <v>10000</v>
      </c>
      <c r="L2831" s="10">
        <f>K2831/ VLOOKUP(A2831,Indicators!$B$1:$V$7,21,FALSE)</f>
        <v>43.746445601294894</v>
      </c>
      <c r="M2831" s="1" t="s">
        <v>170</v>
      </c>
      <c r="N2831" s="1" t="s">
        <v>71</v>
      </c>
      <c r="O2831" s="11"/>
      <c r="P2831" s="8">
        <f>IF(H2831="Y", K2831/VLOOKUP(A2831,Indicators!$B$1:$S$7,18,FALSE),"")</f>
        <v>0.21835216716462719</v>
      </c>
      <c r="Q2831" s="8" t="str">
        <f t="shared" si="0"/>
        <v/>
      </c>
      <c r="R2831" s="1" t="s">
        <v>97</v>
      </c>
      <c r="S2831" s="1" t="s">
        <v>44</v>
      </c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</row>
    <row r="2832" spans="1:76" x14ac:dyDescent="0.2">
      <c r="A2832" s="1" t="s">
        <v>20</v>
      </c>
      <c r="B2832" s="1" t="s">
        <v>213</v>
      </c>
      <c r="C2832" s="1" t="s">
        <v>224</v>
      </c>
      <c r="D2832" s="1" t="s">
        <v>153</v>
      </c>
      <c r="E2832" s="1" t="s">
        <v>2</v>
      </c>
      <c r="F2832" s="1" t="s">
        <v>517</v>
      </c>
      <c r="G2832" s="1" t="s">
        <v>107</v>
      </c>
      <c r="H2832" s="8" t="s">
        <v>116</v>
      </c>
      <c r="I2832" s="8">
        <v>2015</v>
      </c>
      <c r="J2832" s="1" t="s">
        <v>124</v>
      </c>
      <c r="K2832" s="9">
        <v>12000</v>
      </c>
      <c r="L2832" s="10">
        <f>K2832/ VLOOKUP(A2832,Indicators!$B$1:$V$7,21,FALSE)</f>
        <v>52.495734721553873</v>
      </c>
      <c r="M2832" s="1" t="s">
        <v>219</v>
      </c>
      <c r="N2832" s="1" t="s">
        <v>71</v>
      </c>
      <c r="O2832" s="11"/>
      <c r="P2832" s="8">
        <f>IF(H2832="Y", K2832/VLOOKUP(A2832,Indicators!$B$1:$S$7,18,FALSE),"")</f>
        <v>0.26202260059755261</v>
      </c>
      <c r="Q2832" s="8" t="str">
        <f t="shared" si="0"/>
        <v/>
      </c>
      <c r="R2832" s="1" t="s">
        <v>97</v>
      </c>
      <c r="S2832" s="1" t="s">
        <v>40</v>
      </c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</row>
    <row r="2833" spans="1:76" x14ac:dyDescent="0.2">
      <c r="A2833" s="1" t="s">
        <v>20</v>
      </c>
      <c r="B2833" s="1" t="s">
        <v>213</v>
      </c>
      <c r="C2833" s="1" t="s">
        <v>225</v>
      </c>
      <c r="D2833" s="1" t="s">
        <v>122</v>
      </c>
      <c r="E2833" s="1" t="s">
        <v>2</v>
      </c>
      <c r="F2833" s="1" t="s">
        <v>517</v>
      </c>
      <c r="G2833" s="1" t="s">
        <v>107</v>
      </c>
      <c r="H2833" s="8" t="s">
        <v>116</v>
      </c>
      <c r="I2833" s="8">
        <v>2015</v>
      </c>
      <c r="J2833" s="1" t="s">
        <v>124</v>
      </c>
      <c r="K2833" s="9">
        <v>12000</v>
      </c>
      <c r="L2833" s="10">
        <f>K2833/ VLOOKUP(A2833,Indicators!$B$1:$V$7,21,FALSE)</f>
        <v>52.495734721553873</v>
      </c>
      <c r="M2833" s="1" t="s">
        <v>226</v>
      </c>
      <c r="N2833" s="1" t="s">
        <v>71</v>
      </c>
      <c r="O2833" s="11"/>
      <c r="P2833" s="8">
        <f>IF(H2833="Y", K2833/VLOOKUP(A2833,Indicators!$B$1:$S$7,18,FALSE),"")</f>
        <v>0.26202260059755261</v>
      </c>
      <c r="Q2833" s="8" t="str">
        <f t="shared" si="0"/>
        <v/>
      </c>
      <c r="R2833" s="1" t="s">
        <v>133</v>
      </c>
      <c r="S2833" s="1" t="s">
        <v>63</v>
      </c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</row>
    <row r="2834" spans="1:76" x14ac:dyDescent="0.2">
      <c r="A2834" s="1" t="s">
        <v>20</v>
      </c>
      <c r="B2834" s="1" t="s">
        <v>213</v>
      </c>
      <c r="C2834" s="1" t="s">
        <v>225</v>
      </c>
      <c r="D2834" s="1" t="s">
        <v>122</v>
      </c>
      <c r="E2834" s="1" t="s">
        <v>2</v>
      </c>
      <c r="F2834" s="1" t="s">
        <v>517</v>
      </c>
      <c r="G2834" s="1" t="s">
        <v>107</v>
      </c>
      <c r="H2834" s="8" t="s">
        <v>116</v>
      </c>
      <c r="I2834" s="8">
        <v>2015</v>
      </c>
      <c r="J2834" s="1" t="s">
        <v>124</v>
      </c>
      <c r="K2834" s="9">
        <v>12370</v>
      </c>
      <c r="L2834" s="10">
        <f>K2834/ VLOOKUP(A2834,Indicators!$B$1:$V$7,21,FALSE)</f>
        <v>54.114353208801781</v>
      </c>
      <c r="M2834" s="1" t="s">
        <v>226</v>
      </c>
      <c r="N2834" s="1" t="s">
        <v>71</v>
      </c>
      <c r="O2834" s="11"/>
      <c r="P2834" s="8">
        <f>IF(H2834="Y", K2834/VLOOKUP(A2834,Indicators!$B$1:$S$7,18,FALSE),"")</f>
        <v>0.27010163078264382</v>
      </c>
      <c r="Q2834" s="8" t="str">
        <f t="shared" si="0"/>
        <v/>
      </c>
      <c r="R2834" s="1" t="s">
        <v>133</v>
      </c>
      <c r="S2834" s="1" t="s">
        <v>63</v>
      </c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</row>
    <row r="2835" spans="1:76" x14ac:dyDescent="0.2">
      <c r="A2835" s="1" t="s">
        <v>20</v>
      </c>
      <c r="B2835" s="1" t="s">
        <v>213</v>
      </c>
      <c r="C2835" s="1" t="s">
        <v>218</v>
      </c>
      <c r="D2835" s="1" t="s">
        <v>153</v>
      </c>
      <c r="E2835" s="1" t="s">
        <v>2</v>
      </c>
      <c r="F2835" s="1" t="s">
        <v>517</v>
      </c>
      <c r="G2835" s="1" t="s">
        <v>107</v>
      </c>
      <c r="H2835" s="8" t="s">
        <v>116</v>
      </c>
      <c r="I2835" s="8">
        <v>2015</v>
      </c>
      <c r="J2835" s="1" t="s">
        <v>124</v>
      </c>
      <c r="K2835" s="9">
        <v>14400</v>
      </c>
      <c r="L2835" s="10">
        <f>K2835/ VLOOKUP(A2835,Indicators!$B$1:$V$7,21,FALSE)</f>
        <v>62.994881665864646</v>
      </c>
      <c r="M2835" s="1" t="s">
        <v>219</v>
      </c>
      <c r="N2835" s="1" t="s">
        <v>71</v>
      </c>
      <c r="O2835" s="11"/>
      <c r="P2835" s="8">
        <f>IF(H2835="Y", K2835/VLOOKUP(A2835,Indicators!$B$1:$S$7,18,FALSE),"")</f>
        <v>0.31442712071706314</v>
      </c>
      <c r="Q2835" s="8" t="str">
        <f t="shared" si="0"/>
        <v/>
      </c>
      <c r="R2835" s="1" t="s">
        <v>97</v>
      </c>
      <c r="S2835" s="1" t="s">
        <v>40</v>
      </c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</row>
    <row r="2836" spans="1:76" x14ac:dyDescent="0.2">
      <c r="A2836" s="1" t="s">
        <v>20</v>
      </c>
      <c r="B2836" s="1" t="s">
        <v>213</v>
      </c>
      <c r="C2836" s="1" t="s">
        <v>221</v>
      </c>
      <c r="D2836" s="1" t="s">
        <v>153</v>
      </c>
      <c r="E2836" s="1" t="s">
        <v>2</v>
      </c>
      <c r="F2836" s="1" t="s">
        <v>517</v>
      </c>
      <c r="G2836" s="1" t="s">
        <v>107</v>
      </c>
      <c r="H2836" s="8" t="s">
        <v>116</v>
      </c>
      <c r="I2836" s="8">
        <v>2015</v>
      </c>
      <c r="J2836" s="1" t="s">
        <v>124</v>
      </c>
      <c r="K2836" s="9">
        <v>15000</v>
      </c>
      <c r="L2836" s="10">
        <f>K2836/ VLOOKUP(A2836,Indicators!$B$1:$V$7,21,FALSE)</f>
        <v>65.619668401942334</v>
      </c>
      <c r="M2836" s="1" t="s">
        <v>215</v>
      </c>
      <c r="N2836" s="1" t="s">
        <v>71</v>
      </c>
      <c r="O2836" s="11"/>
      <c r="P2836" s="8">
        <f>IF(H2836="Y", K2836/VLOOKUP(A2836,Indicators!$B$1:$S$7,18,FALSE),"")</f>
        <v>0.32752825074694081</v>
      </c>
      <c r="Q2836" s="8" t="str">
        <f t="shared" si="0"/>
        <v/>
      </c>
      <c r="R2836" s="1" t="s">
        <v>97</v>
      </c>
      <c r="S2836" s="1" t="s">
        <v>85</v>
      </c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</row>
    <row r="2837" spans="1:76" x14ac:dyDescent="0.2">
      <c r="A2837" s="1" t="s">
        <v>20</v>
      </c>
      <c r="B2837" s="1" t="s">
        <v>213</v>
      </c>
      <c r="C2837" s="1" t="s">
        <v>247</v>
      </c>
      <c r="D2837" s="1" t="s">
        <v>128</v>
      </c>
      <c r="E2837" s="1" t="s">
        <v>2</v>
      </c>
      <c r="F2837" s="1" t="s">
        <v>517</v>
      </c>
      <c r="G2837" s="1" t="s">
        <v>107</v>
      </c>
      <c r="H2837" s="8" t="s">
        <v>116</v>
      </c>
      <c r="I2837" s="8">
        <v>2015</v>
      </c>
      <c r="J2837" s="1" t="s">
        <v>124</v>
      </c>
      <c r="K2837" s="9">
        <v>15000</v>
      </c>
      <c r="L2837" s="10">
        <f>K2837/ VLOOKUP(A2837,Indicators!$B$1:$V$7,21,FALSE)</f>
        <v>65.619668401942334</v>
      </c>
      <c r="M2837" s="1" t="s">
        <v>170</v>
      </c>
      <c r="N2837" s="1" t="s">
        <v>71</v>
      </c>
      <c r="O2837" s="11"/>
      <c r="P2837" s="8">
        <f>IF(H2837="Y", K2837/VLOOKUP(A2837,Indicators!$B$1:$S$7,18,FALSE),"")</f>
        <v>0.32752825074694081</v>
      </c>
      <c r="Q2837" s="8" t="str">
        <f t="shared" si="0"/>
        <v/>
      </c>
      <c r="R2837" s="1" t="s">
        <v>95</v>
      </c>
      <c r="S2837" s="1" t="s">
        <v>66</v>
      </c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</row>
    <row r="2838" spans="1:76" x14ac:dyDescent="0.2">
      <c r="A2838" s="1" t="s">
        <v>20</v>
      </c>
      <c r="B2838" s="1" t="s">
        <v>213</v>
      </c>
      <c r="C2838" s="1" t="s">
        <v>223</v>
      </c>
      <c r="D2838" s="1" t="s">
        <v>153</v>
      </c>
      <c r="E2838" s="1" t="s">
        <v>2</v>
      </c>
      <c r="F2838" s="1" t="s">
        <v>517</v>
      </c>
      <c r="G2838" s="1" t="s">
        <v>107</v>
      </c>
      <c r="H2838" s="8" t="s">
        <v>116</v>
      </c>
      <c r="I2838" s="8">
        <v>2015</v>
      </c>
      <c r="J2838" s="1" t="s">
        <v>124</v>
      </c>
      <c r="K2838" s="9">
        <v>15000</v>
      </c>
      <c r="L2838" s="10">
        <f>K2838/ VLOOKUP(A2838,Indicators!$B$1:$V$7,21,FALSE)</f>
        <v>65.619668401942334</v>
      </c>
      <c r="M2838" s="1" t="s">
        <v>219</v>
      </c>
      <c r="N2838" s="1" t="s">
        <v>71</v>
      </c>
      <c r="O2838" s="11"/>
      <c r="P2838" s="8">
        <f>IF(H2838="Y", K2838/VLOOKUP(A2838,Indicators!$B$1:$S$7,18,FALSE),"")</f>
        <v>0.32752825074694081</v>
      </c>
      <c r="Q2838" s="8" t="str">
        <f t="shared" si="0"/>
        <v/>
      </c>
      <c r="R2838" s="1" t="s">
        <v>97</v>
      </c>
      <c r="S2838" s="1" t="s">
        <v>40</v>
      </c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</row>
    <row r="2839" spans="1:76" x14ac:dyDescent="0.2">
      <c r="A2839" s="1" t="s">
        <v>20</v>
      </c>
      <c r="B2839" s="1" t="s">
        <v>213</v>
      </c>
      <c r="C2839" s="1" t="s">
        <v>232</v>
      </c>
      <c r="D2839" s="1" t="s">
        <v>122</v>
      </c>
      <c r="E2839" s="1" t="s">
        <v>2</v>
      </c>
      <c r="F2839" s="1" t="s">
        <v>517</v>
      </c>
      <c r="G2839" s="1" t="s">
        <v>107</v>
      </c>
      <c r="H2839" s="8" t="s">
        <v>116</v>
      </c>
      <c r="I2839" s="8">
        <v>2015</v>
      </c>
      <c r="J2839" s="1" t="s">
        <v>124</v>
      </c>
      <c r="K2839" s="9">
        <v>16670</v>
      </c>
      <c r="L2839" s="10">
        <f>K2839/ VLOOKUP(A2839,Indicators!$B$1:$V$7,21,FALSE)</f>
        <v>72.925324817358586</v>
      </c>
      <c r="M2839" s="1" t="s">
        <v>170</v>
      </c>
      <c r="N2839" s="1" t="s">
        <v>71</v>
      </c>
      <c r="O2839" s="11"/>
      <c r="P2839" s="8">
        <f>IF(H2839="Y", K2839/VLOOKUP(A2839,Indicators!$B$1:$S$7,18,FALSE),"")</f>
        <v>0.36399306266343351</v>
      </c>
      <c r="Q2839" s="8" t="str">
        <f t="shared" si="0"/>
        <v/>
      </c>
      <c r="R2839" s="1" t="s">
        <v>97</v>
      </c>
      <c r="S2839" s="1" t="s">
        <v>48</v>
      </c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</row>
    <row r="2840" spans="1:76" x14ac:dyDescent="0.2">
      <c r="A2840" s="1" t="s">
        <v>20</v>
      </c>
      <c r="B2840" s="1" t="s">
        <v>213</v>
      </c>
      <c r="C2840" s="1" t="s">
        <v>218</v>
      </c>
      <c r="D2840" s="1" t="s">
        <v>153</v>
      </c>
      <c r="E2840" s="1" t="s">
        <v>2</v>
      </c>
      <c r="F2840" s="1" t="s">
        <v>517</v>
      </c>
      <c r="G2840" s="1" t="s">
        <v>107</v>
      </c>
      <c r="H2840" s="8" t="s">
        <v>116</v>
      </c>
      <c r="I2840" s="8">
        <v>2015</v>
      </c>
      <c r="J2840" s="1" t="s">
        <v>124</v>
      </c>
      <c r="K2840" s="9">
        <v>17460</v>
      </c>
      <c r="L2840" s="10">
        <f>K2840/ VLOOKUP(A2840,Indicators!$B$1:$V$7,21,FALSE)</f>
        <v>76.381294019860889</v>
      </c>
      <c r="M2840" s="1" t="s">
        <v>219</v>
      </c>
      <c r="N2840" s="1" t="s">
        <v>71</v>
      </c>
      <c r="O2840" s="11"/>
      <c r="P2840" s="8">
        <f>IF(H2840="Y", K2840/VLOOKUP(A2840,Indicators!$B$1:$S$7,18,FALSE),"")</f>
        <v>0.38124288386943911</v>
      </c>
      <c r="Q2840" s="8" t="str">
        <f t="shared" si="0"/>
        <v/>
      </c>
      <c r="R2840" s="1" t="s">
        <v>97</v>
      </c>
      <c r="S2840" s="1" t="s">
        <v>40</v>
      </c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</row>
    <row r="2841" spans="1:76" x14ac:dyDescent="0.2">
      <c r="A2841" s="1" t="s">
        <v>20</v>
      </c>
      <c r="B2841" s="1" t="s">
        <v>213</v>
      </c>
      <c r="C2841" s="1" t="s">
        <v>240</v>
      </c>
      <c r="D2841" s="1" t="s">
        <v>153</v>
      </c>
      <c r="E2841" s="1" t="s">
        <v>2</v>
      </c>
      <c r="F2841" s="1" t="s">
        <v>517</v>
      </c>
      <c r="G2841" s="1" t="s">
        <v>107</v>
      </c>
      <c r="H2841" s="8" t="s">
        <v>116</v>
      </c>
      <c r="I2841" s="8">
        <v>2015</v>
      </c>
      <c r="J2841" s="1" t="s">
        <v>124</v>
      </c>
      <c r="K2841" s="9">
        <v>20000</v>
      </c>
      <c r="L2841" s="10">
        <f>K2841/ VLOOKUP(A2841,Indicators!$B$1:$V$7,21,FALSE)</f>
        <v>87.492891202589789</v>
      </c>
      <c r="M2841" s="1" t="s">
        <v>219</v>
      </c>
      <c r="N2841" s="1" t="s">
        <v>71</v>
      </c>
      <c r="O2841" s="11"/>
      <c r="P2841" s="8">
        <f>IF(H2841="Y", K2841/VLOOKUP(A2841,Indicators!$B$1:$S$7,18,FALSE),"")</f>
        <v>0.43670433432925437</v>
      </c>
      <c r="Q2841" s="8" t="str">
        <f t="shared" si="0"/>
        <v/>
      </c>
      <c r="R2841" s="1" t="s">
        <v>97</v>
      </c>
      <c r="S2841" s="1" t="s">
        <v>40</v>
      </c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</row>
    <row r="2842" spans="1:76" x14ac:dyDescent="0.2">
      <c r="A2842" s="1" t="s">
        <v>20</v>
      </c>
      <c r="B2842" s="1" t="s">
        <v>213</v>
      </c>
      <c r="C2842" s="1" t="s">
        <v>220</v>
      </c>
      <c r="D2842" s="1" t="s">
        <v>122</v>
      </c>
      <c r="E2842" s="1" t="s">
        <v>2</v>
      </c>
      <c r="F2842" s="1" t="s">
        <v>517</v>
      </c>
      <c r="G2842" s="1" t="s">
        <v>107</v>
      </c>
      <c r="H2842" s="8" t="s">
        <v>116</v>
      </c>
      <c r="I2842" s="8">
        <v>2015</v>
      </c>
      <c r="J2842" s="1" t="s">
        <v>124</v>
      </c>
      <c r="K2842" s="9">
        <v>20000</v>
      </c>
      <c r="L2842" s="10">
        <f>K2842/ VLOOKUP(A2842,Indicators!$B$1:$V$7,21,FALSE)</f>
        <v>87.492891202589789</v>
      </c>
      <c r="M2842" s="1" t="s">
        <v>219</v>
      </c>
      <c r="N2842" s="1" t="s">
        <v>71</v>
      </c>
      <c r="O2842" s="11"/>
      <c r="P2842" s="8">
        <f>IF(H2842="Y", K2842/VLOOKUP(A2842,Indicators!$B$1:$S$7,18,FALSE),"")</f>
        <v>0.43670433432925437</v>
      </c>
      <c r="Q2842" s="8" t="str">
        <f t="shared" si="0"/>
        <v/>
      </c>
      <c r="R2842" s="1" t="s">
        <v>97</v>
      </c>
      <c r="S2842" s="1" t="s">
        <v>40</v>
      </c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</row>
    <row r="2843" spans="1:76" x14ac:dyDescent="0.2">
      <c r="A2843" s="1" t="s">
        <v>20</v>
      </c>
      <c r="B2843" s="1" t="s">
        <v>213</v>
      </c>
      <c r="C2843" s="1" t="s">
        <v>231</v>
      </c>
      <c r="D2843" s="1" t="s">
        <v>153</v>
      </c>
      <c r="E2843" s="1" t="s">
        <v>2</v>
      </c>
      <c r="F2843" s="1" t="s">
        <v>517</v>
      </c>
      <c r="G2843" s="1" t="s">
        <v>107</v>
      </c>
      <c r="H2843" s="8" t="s">
        <v>116</v>
      </c>
      <c r="I2843" s="8">
        <v>2015</v>
      </c>
      <c r="J2843" s="1" t="s">
        <v>124</v>
      </c>
      <c r="K2843" s="9">
        <v>20000</v>
      </c>
      <c r="L2843" s="10">
        <f>K2843/ VLOOKUP(A2843,Indicators!$B$1:$V$7,21,FALSE)</f>
        <v>87.492891202589789</v>
      </c>
      <c r="M2843" s="1" t="s">
        <v>219</v>
      </c>
      <c r="N2843" s="1" t="s">
        <v>71</v>
      </c>
      <c r="O2843" s="11"/>
      <c r="P2843" s="8">
        <f>IF(H2843="Y", K2843/VLOOKUP(A2843,Indicators!$B$1:$S$7,18,FALSE),"")</f>
        <v>0.43670433432925437</v>
      </c>
      <c r="Q2843" s="8" t="str">
        <f t="shared" si="0"/>
        <v/>
      </c>
      <c r="R2843" s="1" t="s">
        <v>97</v>
      </c>
      <c r="S2843" s="1" t="s">
        <v>40</v>
      </c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</row>
    <row r="2844" spans="1:76" x14ac:dyDescent="0.2">
      <c r="A2844" s="1" t="s">
        <v>20</v>
      </c>
      <c r="B2844" s="1" t="s">
        <v>213</v>
      </c>
      <c r="C2844" s="1" t="s">
        <v>243</v>
      </c>
      <c r="D2844" s="1" t="s">
        <v>153</v>
      </c>
      <c r="E2844" s="1" t="s">
        <v>2</v>
      </c>
      <c r="F2844" s="1" t="s">
        <v>517</v>
      </c>
      <c r="G2844" s="1" t="s">
        <v>107</v>
      </c>
      <c r="H2844" s="8" t="s">
        <v>116</v>
      </c>
      <c r="I2844" s="8">
        <v>2015</v>
      </c>
      <c r="J2844" s="1" t="s">
        <v>124</v>
      </c>
      <c r="K2844" s="9">
        <v>20000</v>
      </c>
      <c r="L2844" s="10">
        <f>K2844/ VLOOKUP(A2844,Indicators!$B$1:$V$7,21,FALSE)</f>
        <v>87.492891202589789</v>
      </c>
      <c r="M2844" s="1" t="s">
        <v>219</v>
      </c>
      <c r="N2844" s="1" t="s">
        <v>71</v>
      </c>
      <c r="O2844" s="11"/>
      <c r="P2844" s="8">
        <f>IF(H2844="Y", K2844/VLOOKUP(A2844,Indicators!$B$1:$S$7,18,FALSE),"")</f>
        <v>0.43670433432925437</v>
      </c>
      <c r="Q2844" s="8" t="str">
        <f t="shared" si="0"/>
        <v/>
      </c>
      <c r="R2844" s="1" t="s">
        <v>97</v>
      </c>
      <c r="S2844" s="1" t="s">
        <v>40</v>
      </c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</row>
    <row r="2845" spans="1:76" x14ac:dyDescent="0.2">
      <c r="A2845" s="1" t="s">
        <v>20</v>
      </c>
      <c r="B2845" s="1" t="s">
        <v>213</v>
      </c>
      <c r="C2845" s="1" t="s">
        <v>217</v>
      </c>
      <c r="D2845" s="1" t="s">
        <v>122</v>
      </c>
      <c r="E2845" s="1" t="s">
        <v>2</v>
      </c>
      <c r="F2845" s="1" t="s">
        <v>517</v>
      </c>
      <c r="G2845" s="1" t="s">
        <v>107</v>
      </c>
      <c r="H2845" s="8" t="s">
        <v>116</v>
      </c>
      <c r="I2845" s="8">
        <v>2015</v>
      </c>
      <c r="J2845" s="1" t="s">
        <v>124</v>
      </c>
      <c r="K2845" s="9">
        <v>24000</v>
      </c>
      <c r="L2845" s="10">
        <f>K2845/ VLOOKUP(A2845,Indicators!$B$1:$V$7,21,FALSE)</f>
        <v>104.99146944310775</v>
      </c>
      <c r="M2845" s="1" t="s">
        <v>170</v>
      </c>
      <c r="N2845" s="1" t="s">
        <v>71</v>
      </c>
      <c r="O2845" s="11"/>
      <c r="P2845" s="8">
        <f>IF(H2845="Y", K2845/VLOOKUP(A2845,Indicators!$B$1:$S$7,18,FALSE),"")</f>
        <v>0.52404520119510523</v>
      </c>
      <c r="Q2845" s="8" t="str">
        <f t="shared" si="0"/>
        <v/>
      </c>
      <c r="R2845" s="1" t="s">
        <v>97</v>
      </c>
      <c r="S2845" s="1" t="s">
        <v>48</v>
      </c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</row>
    <row r="2846" spans="1:76" x14ac:dyDescent="0.2">
      <c r="A2846" s="1" t="s">
        <v>20</v>
      </c>
      <c r="B2846" s="1" t="s">
        <v>213</v>
      </c>
      <c r="C2846" s="1" t="s">
        <v>235</v>
      </c>
      <c r="D2846" s="1" t="s">
        <v>122</v>
      </c>
      <c r="E2846" s="1" t="s">
        <v>2</v>
      </c>
      <c r="F2846" s="1" t="s">
        <v>517</v>
      </c>
      <c r="G2846" s="1" t="s">
        <v>107</v>
      </c>
      <c r="H2846" s="8" t="s">
        <v>116</v>
      </c>
      <c r="I2846" s="8">
        <v>2015</v>
      </c>
      <c r="J2846" s="1" t="s">
        <v>124</v>
      </c>
      <c r="K2846" s="9">
        <v>24000</v>
      </c>
      <c r="L2846" s="10">
        <f>K2846/ VLOOKUP(A2846,Indicators!$B$1:$V$7,21,FALSE)</f>
        <v>104.99146944310775</v>
      </c>
      <c r="M2846" s="1" t="s">
        <v>236</v>
      </c>
      <c r="N2846" s="1" t="s">
        <v>71</v>
      </c>
      <c r="O2846" s="11"/>
      <c r="P2846" s="8">
        <f>IF(H2846="Y", K2846/VLOOKUP(A2846,Indicators!$B$1:$S$7,18,FALSE),"")</f>
        <v>0.52404520119510523</v>
      </c>
      <c r="Q2846" s="8" t="str">
        <f t="shared" si="0"/>
        <v/>
      </c>
      <c r="R2846" s="1" t="s">
        <v>97</v>
      </c>
      <c r="S2846" s="1" t="s">
        <v>76</v>
      </c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</row>
    <row r="2847" spans="1:76" x14ac:dyDescent="0.2">
      <c r="A2847" s="1" t="s">
        <v>20</v>
      </c>
      <c r="B2847" s="1" t="s">
        <v>213</v>
      </c>
      <c r="C2847" s="1" t="s">
        <v>233</v>
      </c>
      <c r="D2847" s="1" t="s">
        <v>128</v>
      </c>
      <c r="E2847" s="1" t="s">
        <v>2</v>
      </c>
      <c r="F2847" s="1" t="s">
        <v>517</v>
      </c>
      <c r="G2847" s="1" t="s">
        <v>107</v>
      </c>
      <c r="H2847" s="8" t="s">
        <v>116</v>
      </c>
      <c r="I2847" s="8">
        <v>2015</v>
      </c>
      <c r="J2847" s="1" t="s">
        <v>124</v>
      </c>
      <c r="K2847" s="9">
        <v>27540</v>
      </c>
      <c r="L2847" s="10">
        <f>K2847/ VLOOKUP(A2847,Indicators!$B$1:$V$7,21,FALSE)</f>
        <v>120.47771118596614</v>
      </c>
      <c r="M2847" s="1" t="s">
        <v>170</v>
      </c>
      <c r="N2847" s="1" t="s">
        <v>71</v>
      </c>
      <c r="O2847" s="11"/>
      <c r="P2847" s="8">
        <f>IF(H2847="Y", K2847/VLOOKUP(A2847,Indicators!$B$1:$S$7,18,FALSE),"")</f>
        <v>0.60134186837138326</v>
      </c>
      <c r="Q2847" s="8" t="str">
        <f t="shared" si="0"/>
        <v/>
      </c>
      <c r="R2847" s="1" t="s">
        <v>133</v>
      </c>
      <c r="S2847" s="1" t="s">
        <v>52</v>
      </c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</row>
    <row r="2848" spans="1:76" x14ac:dyDescent="0.2">
      <c r="A2848" s="1" t="s">
        <v>20</v>
      </c>
      <c r="B2848" s="1" t="s">
        <v>213</v>
      </c>
      <c r="C2848" s="1" t="s">
        <v>249</v>
      </c>
      <c r="D2848" s="1" t="s">
        <v>122</v>
      </c>
      <c r="E2848" s="1" t="s">
        <v>2</v>
      </c>
      <c r="F2848" s="1" t="s">
        <v>517</v>
      </c>
      <c r="G2848" s="1" t="s">
        <v>107</v>
      </c>
      <c r="H2848" s="8" t="s">
        <v>116</v>
      </c>
      <c r="I2848" s="8">
        <v>2015</v>
      </c>
      <c r="J2848" s="1" t="s">
        <v>124</v>
      </c>
      <c r="K2848" s="9">
        <v>28800</v>
      </c>
      <c r="L2848" s="10">
        <f>K2848/ VLOOKUP(A2848,Indicators!$B$1:$V$7,21,FALSE)</f>
        <v>125.98976333172929</v>
      </c>
      <c r="M2848" s="1" t="s">
        <v>170</v>
      </c>
      <c r="N2848" s="1" t="s">
        <v>71</v>
      </c>
      <c r="O2848" s="11"/>
      <c r="P2848" s="8">
        <f>IF(H2848="Y", K2848/VLOOKUP(A2848,Indicators!$B$1:$S$7,18,FALSE),"")</f>
        <v>0.62885424143412627</v>
      </c>
      <c r="Q2848" s="8" t="str">
        <f t="shared" si="0"/>
        <v/>
      </c>
      <c r="R2848" s="1" t="s">
        <v>97</v>
      </c>
      <c r="S2848" s="1" t="s">
        <v>91</v>
      </c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</row>
    <row r="2849" spans="1:76" x14ac:dyDescent="0.2">
      <c r="A2849" s="1" t="s">
        <v>20</v>
      </c>
      <c r="B2849" s="1" t="s">
        <v>213</v>
      </c>
      <c r="C2849" s="1" t="s">
        <v>235</v>
      </c>
      <c r="D2849" s="1" t="s">
        <v>122</v>
      </c>
      <c r="E2849" s="1" t="s">
        <v>2</v>
      </c>
      <c r="F2849" s="1" t="s">
        <v>517</v>
      </c>
      <c r="G2849" s="1" t="s">
        <v>107</v>
      </c>
      <c r="H2849" s="8" t="s">
        <v>116</v>
      </c>
      <c r="I2849" s="8">
        <v>2015</v>
      </c>
      <c r="J2849" s="1" t="s">
        <v>124</v>
      </c>
      <c r="K2849" s="9">
        <v>30000</v>
      </c>
      <c r="L2849" s="10">
        <f>K2849/ VLOOKUP(A2849,Indicators!$B$1:$V$7,21,FALSE)</f>
        <v>131.23933680388467</v>
      </c>
      <c r="M2849" s="1" t="s">
        <v>236</v>
      </c>
      <c r="N2849" s="1" t="s">
        <v>71</v>
      </c>
      <c r="O2849" s="11"/>
      <c r="P2849" s="8">
        <f>IF(H2849="Y", K2849/VLOOKUP(A2849,Indicators!$B$1:$S$7,18,FALSE),"")</f>
        <v>0.65505650149388162</v>
      </c>
      <c r="Q2849" s="8" t="str">
        <f t="shared" si="0"/>
        <v/>
      </c>
      <c r="R2849" s="1" t="s">
        <v>97</v>
      </c>
      <c r="S2849" s="1" t="s">
        <v>76</v>
      </c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</row>
    <row r="2850" spans="1:76" x14ac:dyDescent="0.2">
      <c r="A2850" s="1" t="s">
        <v>20</v>
      </c>
      <c r="B2850" s="1" t="s">
        <v>213</v>
      </c>
      <c r="C2850" s="1" t="s">
        <v>233</v>
      </c>
      <c r="D2850" s="1" t="s">
        <v>128</v>
      </c>
      <c r="E2850" s="1" t="s">
        <v>2</v>
      </c>
      <c r="F2850" s="1" t="s">
        <v>517</v>
      </c>
      <c r="G2850" s="1" t="s">
        <v>107</v>
      </c>
      <c r="H2850" s="8" t="s">
        <v>116</v>
      </c>
      <c r="I2850" s="8">
        <v>2015</v>
      </c>
      <c r="J2850" s="1" t="s">
        <v>124</v>
      </c>
      <c r="K2850" s="9">
        <v>30000</v>
      </c>
      <c r="L2850" s="10">
        <f>K2850/ VLOOKUP(A2850,Indicators!$B$1:$V$7,21,FALSE)</f>
        <v>131.23933680388467</v>
      </c>
      <c r="M2850" s="1" t="s">
        <v>170</v>
      </c>
      <c r="N2850" s="1" t="s">
        <v>71</v>
      </c>
      <c r="O2850" s="11"/>
      <c r="P2850" s="8">
        <f>IF(H2850="Y", K2850/VLOOKUP(A2850,Indicators!$B$1:$S$7,18,FALSE),"")</f>
        <v>0.65505650149388162</v>
      </c>
      <c r="Q2850" s="8" t="str">
        <f t="shared" si="0"/>
        <v/>
      </c>
      <c r="R2850" s="1" t="s">
        <v>133</v>
      </c>
      <c r="S2850" s="1" t="s">
        <v>52</v>
      </c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</row>
    <row r="2851" spans="1:76" x14ac:dyDescent="0.2">
      <c r="A2851" s="1" t="s">
        <v>20</v>
      </c>
      <c r="B2851" s="1" t="s">
        <v>213</v>
      </c>
      <c r="C2851" s="1" t="s">
        <v>258</v>
      </c>
      <c r="D2851" s="1" t="s">
        <v>131</v>
      </c>
      <c r="E2851" s="1" t="s">
        <v>2</v>
      </c>
      <c r="F2851" s="1" t="s">
        <v>517</v>
      </c>
      <c r="G2851" s="1" t="s">
        <v>107</v>
      </c>
      <c r="H2851" s="8" t="s">
        <v>116</v>
      </c>
      <c r="I2851" s="8">
        <v>2015</v>
      </c>
      <c r="J2851" s="1" t="s">
        <v>124</v>
      </c>
      <c r="K2851" s="9">
        <v>30000</v>
      </c>
      <c r="L2851" s="10">
        <f>K2851/ VLOOKUP(A2851,Indicators!$B$1:$V$7,21,FALSE)</f>
        <v>131.23933680388467</v>
      </c>
      <c r="M2851" s="1" t="s">
        <v>170</v>
      </c>
      <c r="N2851" s="1" t="s">
        <v>71</v>
      </c>
      <c r="O2851" s="11"/>
      <c r="P2851" s="8">
        <f>IF(H2851="Y", K2851/VLOOKUP(A2851,Indicators!$B$1:$S$7,18,FALSE),"")</f>
        <v>0.65505650149388162</v>
      </c>
      <c r="Q2851" s="8" t="str">
        <f t="shared" si="0"/>
        <v/>
      </c>
      <c r="R2851" s="1" t="s">
        <v>97</v>
      </c>
      <c r="S2851" s="1" t="s">
        <v>44</v>
      </c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</row>
    <row r="2852" spans="1:76" x14ac:dyDescent="0.2">
      <c r="A2852" s="1" t="s">
        <v>20</v>
      </c>
      <c r="B2852" s="1" t="s">
        <v>213</v>
      </c>
      <c r="C2852" s="1" t="s">
        <v>245</v>
      </c>
      <c r="D2852" s="1" t="s">
        <v>153</v>
      </c>
      <c r="E2852" s="1" t="s">
        <v>2</v>
      </c>
      <c r="F2852" s="1" t="s">
        <v>517</v>
      </c>
      <c r="G2852" s="1" t="s">
        <v>107</v>
      </c>
      <c r="H2852" s="8" t="s">
        <v>116</v>
      </c>
      <c r="I2852" s="8">
        <v>2015</v>
      </c>
      <c r="J2852" s="1" t="s">
        <v>124</v>
      </c>
      <c r="K2852" s="9">
        <v>30000</v>
      </c>
      <c r="L2852" s="10">
        <f>K2852/ VLOOKUP(A2852,Indicators!$B$1:$V$7,21,FALSE)</f>
        <v>131.23933680388467</v>
      </c>
      <c r="M2852" s="1" t="s">
        <v>215</v>
      </c>
      <c r="N2852" s="1" t="s">
        <v>71</v>
      </c>
      <c r="O2852" s="11"/>
      <c r="P2852" s="8">
        <f>IF(H2852="Y", K2852/VLOOKUP(A2852,Indicators!$B$1:$S$7,18,FALSE),"")</f>
        <v>0.65505650149388162</v>
      </c>
      <c r="Q2852" s="8" t="str">
        <f t="shared" si="0"/>
        <v/>
      </c>
      <c r="R2852" s="1" t="s">
        <v>97</v>
      </c>
      <c r="S2852" s="1" t="s">
        <v>85</v>
      </c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</row>
    <row r="2853" spans="1:76" x14ac:dyDescent="0.2">
      <c r="A2853" s="1" t="s">
        <v>20</v>
      </c>
      <c r="B2853" s="1" t="s">
        <v>213</v>
      </c>
      <c r="C2853" s="1" t="s">
        <v>220</v>
      </c>
      <c r="D2853" s="1" t="s">
        <v>122</v>
      </c>
      <c r="E2853" s="1" t="s">
        <v>2</v>
      </c>
      <c r="F2853" s="1" t="s">
        <v>517</v>
      </c>
      <c r="G2853" s="1" t="s">
        <v>107</v>
      </c>
      <c r="H2853" s="8" t="s">
        <v>116</v>
      </c>
      <c r="I2853" s="8">
        <v>2015</v>
      </c>
      <c r="J2853" s="1" t="s">
        <v>124</v>
      </c>
      <c r="K2853" s="9">
        <v>34920</v>
      </c>
      <c r="L2853" s="10">
        <f>K2853/ VLOOKUP(A2853,Indicators!$B$1:$V$7,21,FALSE)</f>
        <v>152.76258803972178</v>
      </c>
      <c r="M2853" s="1" t="s">
        <v>219</v>
      </c>
      <c r="N2853" s="1" t="s">
        <v>71</v>
      </c>
      <c r="O2853" s="11"/>
      <c r="P2853" s="8">
        <f>IF(H2853="Y", K2853/VLOOKUP(A2853,Indicators!$B$1:$S$7,18,FALSE),"")</f>
        <v>0.76248576773887822</v>
      </c>
      <c r="Q2853" s="8" t="str">
        <f t="shared" si="0"/>
        <v/>
      </c>
      <c r="R2853" s="1" t="s">
        <v>97</v>
      </c>
      <c r="S2853" s="1" t="s">
        <v>40</v>
      </c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</row>
    <row r="2854" spans="1:76" x14ac:dyDescent="0.2">
      <c r="A2854" s="1" t="s">
        <v>20</v>
      </c>
      <c r="B2854" s="1" t="s">
        <v>213</v>
      </c>
      <c r="C2854" s="1" t="s">
        <v>229</v>
      </c>
      <c r="D2854" s="1" t="s">
        <v>153</v>
      </c>
      <c r="E2854" s="1" t="s">
        <v>2</v>
      </c>
      <c r="F2854" s="1" t="s">
        <v>517</v>
      </c>
      <c r="G2854" s="1" t="s">
        <v>107</v>
      </c>
      <c r="H2854" s="8" t="s">
        <v>116</v>
      </c>
      <c r="I2854" s="8">
        <v>2015</v>
      </c>
      <c r="J2854" s="1" t="s">
        <v>124</v>
      </c>
      <c r="K2854" s="9">
        <v>35000</v>
      </c>
      <c r="L2854" s="10">
        <f>K2854/ VLOOKUP(A2854,Indicators!$B$1:$V$7,21,FALSE)</f>
        <v>153.11255960453212</v>
      </c>
      <c r="M2854" s="1" t="s">
        <v>219</v>
      </c>
      <c r="N2854" s="1" t="s">
        <v>71</v>
      </c>
      <c r="O2854" s="11"/>
      <c r="P2854" s="8">
        <f>IF(H2854="Y", K2854/VLOOKUP(A2854,Indicators!$B$1:$S$7,18,FALSE),"")</f>
        <v>0.76423258507619518</v>
      </c>
      <c r="Q2854" s="8" t="str">
        <f t="shared" si="0"/>
        <v/>
      </c>
      <c r="R2854" s="1" t="s">
        <v>97</v>
      </c>
      <c r="S2854" s="1" t="s">
        <v>40</v>
      </c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</row>
    <row r="2855" spans="1:76" x14ac:dyDescent="0.2">
      <c r="A2855" s="1" t="s">
        <v>20</v>
      </c>
      <c r="B2855" s="1" t="s">
        <v>213</v>
      </c>
      <c r="C2855" s="1" t="s">
        <v>228</v>
      </c>
      <c r="D2855" s="1" t="s">
        <v>131</v>
      </c>
      <c r="E2855" s="1" t="s">
        <v>2</v>
      </c>
      <c r="F2855" s="1" t="s">
        <v>517</v>
      </c>
      <c r="G2855" s="1" t="s">
        <v>107</v>
      </c>
      <c r="H2855" s="8" t="s">
        <v>116</v>
      </c>
      <c r="I2855" s="8">
        <v>2015</v>
      </c>
      <c r="J2855" s="1" t="s">
        <v>124</v>
      </c>
      <c r="K2855" s="9">
        <v>35000</v>
      </c>
      <c r="L2855" s="10">
        <f>K2855/ VLOOKUP(A2855,Indicators!$B$1:$V$7,21,FALSE)</f>
        <v>153.11255960453212</v>
      </c>
      <c r="M2855" s="1" t="s">
        <v>170</v>
      </c>
      <c r="N2855" s="1" t="s">
        <v>71</v>
      </c>
      <c r="O2855" s="11"/>
      <c r="P2855" s="8">
        <f>IF(H2855="Y", K2855/VLOOKUP(A2855,Indicators!$B$1:$S$7,18,FALSE),"")</f>
        <v>0.76423258507619518</v>
      </c>
      <c r="Q2855" s="8" t="str">
        <f t="shared" si="0"/>
        <v/>
      </c>
      <c r="R2855" s="1" t="s">
        <v>97</v>
      </c>
      <c r="S2855" s="1" t="s">
        <v>44</v>
      </c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</row>
    <row r="2856" spans="1:76" x14ac:dyDescent="0.2">
      <c r="A2856" s="1" t="s">
        <v>20</v>
      </c>
      <c r="B2856" s="1" t="s">
        <v>213</v>
      </c>
      <c r="C2856" s="1" t="s">
        <v>238</v>
      </c>
      <c r="D2856" s="1" t="s">
        <v>131</v>
      </c>
      <c r="E2856" s="1" t="s">
        <v>2</v>
      </c>
      <c r="F2856" s="1" t="s">
        <v>517</v>
      </c>
      <c r="G2856" s="1" t="s">
        <v>107</v>
      </c>
      <c r="H2856" s="8" t="s">
        <v>116</v>
      </c>
      <c r="I2856" s="8">
        <v>2015</v>
      </c>
      <c r="J2856" s="1" t="s">
        <v>124</v>
      </c>
      <c r="K2856" s="9">
        <v>35000</v>
      </c>
      <c r="L2856" s="10">
        <f>K2856/ VLOOKUP(A2856,Indicators!$B$1:$V$7,21,FALSE)</f>
        <v>153.11255960453212</v>
      </c>
      <c r="M2856" s="1" t="s">
        <v>170</v>
      </c>
      <c r="N2856" s="1" t="s">
        <v>71</v>
      </c>
      <c r="O2856" s="11"/>
      <c r="P2856" s="8">
        <f>IF(H2856="Y", K2856/VLOOKUP(A2856,Indicators!$B$1:$S$7,18,FALSE),"")</f>
        <v>0.76423258507619518</v>
      </c>
      <c r="Q2856" s="8" t="str">
        <f t="shared" si="0"/>
        <v/>
      </c>
      <c r="R2856" s="1" t="s">
        <v>97</v>
      </c>
      <c r="S2856" s="1" t="s">
        <v>44</v>
      </c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</row>
    <row r="2857" spans="1:76" x14ac:dyDescent="0.2">
      <c r="A2857" s="1" t="s">
        <v>20</v>
      </c>
      <c r="B2857" s="1" t="s">
        <v>213</v>
      </c>
      <c r="C2857" s="1" t="s">
        <v>234</v>
      </c>
      <c r="D2857" s="1" t="s">
        <v>131</v>
      </c>
      <c r="E2857" s="1" t="s">
        <v>2</v>
      </c>
      <c r="F2857" s="1" t="s">
        <v>517</v>
      </c>
      <c r="G2857" s="1" t="s">
        <v>107</v>
      </c>
      <c r="H2857" s="8" t="s">
        <v>116</v>
      </c>
      <c r="I2857" s="8">
        <v>2015</v>
      </c>
      <c r="J2857" s="1" t="s">
        <v>124</v>
      </c>
      <c r="K2857" s="9">
        <v>35000</v>
      </c>
      <c r="L2857" s="10">
        <f>K2857/ VLOOKUP(A2857,Indicators!$B$1:$V$7,21,FALSE)</f>
        <v>153.11255960453212</v>
      </c>
      <c r="M2857" s="1" t="s">
        <v>170</v>
      </c>
      <c r="N2857" s="1" t="s">
        <v>71</v>
      </c>
      <c r="O2857" s="11"/>
      <c r="P2857" s="8">
        <f>IF(H2857="Y", K2857/VLOOKUP(A2857,Indicators!$B$1:$S$7,18,FALSE),"")</f>
        <v>0.76423258507619518</v>
      </c>
      <c r="Q2857" s="8" t="str">
        <f t="shared" si="0"/>
        <v/>
      </c>
      <c r="R2857" s="1" t="s">
        <v>97</v>
      </c>
      <c r="S2857" s="1" t="s">
        <v>44</v>
      </c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</row>
    <row r="2858" spans="1:76" x14ac:dyDescent="0.2">
      <c r="A2858" s="1" t="s">
        <v>20</v>
      </c>
      <c r="B2858" s="1" t="s">
        <v>213</v>
      </c>
      <c r="C2858" s="1" t="s">
        <v>248</v>
      </c>
      <c r="D2858" s="1" t="s">
        <v>122</v>
      </c>
      <c r="E2858" s="1" t="s">
        <v>2</v>
      </c>
      <c r="F2858" s="1" t="s">
        <v>517</v>
      </c>
      <c r="G2858" s="1" t="s">
        <v>107</v>
      </c>
      <c r="H2858" s="8" t="s">
        <v>116</v>
      </c>
      <c r="I2858" s="8">
        <v>2015</v>
      </c>
      <c r="J2858" s="1" t="s">
        <v>124</v>
      </c>
      <c r="K2858" s="9">
        <v>35000</v>
      </c>
      <c r="L2858" s="10">
        <f>K2858/ VLOOKUP(A2858,Indicators!$B$1:$V$7,21,FALSE)</f>
        <v>153.11255960453212</v>
      </c>
      <c r="M2858" s="1" t="s">
        <v>170</v>
      </c>
      <c r="N2858" s="1" t="s">
        <v>71</v>
      </c>
      <c r="O2858" s="11"/>
      <c r="P2858" s="8">
        <f>IF(H2858="Y", K2858/VLOOKUP(A2858,Indicators!$B$1:$S$7,18,FALSE),"")</f>
        <v>0.76423258507619518</v>
      </c>
      <c r="Q2858" s="8" t="str">
        <f t="shared" si="0"/>
        <v/>
      </c>
      <c r="R2858" s="1" t="s">
        <v>97</v>
      </c>
      <c r="S2858" s="1" t="s">
        <v>45</v>
      </c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</row>
    <row r="2859" spans="1:76" x14ac:dyDescent="0.2">
      <c r="A2859" s="1" t="s">
        <v>20</v>
      </c>
      <c r="B2859" s="1" t="s">
        <v>213</v>
      </c>
      <c r="C2859" s="1" t="s">
        <v>248</v>
      </c>
      <c r="D2859" s="1" t="s">
        <v>122</v>
      </c>
      <c r="E2859" s="1" t="s">
        <v>2</v>
      </c>
      <c r="F2859" s="1" t="s">
        <v>517</v>
      </c>
      <c r="G2859" s="1" t="s">
        <v>107</v>
      </c>
      <c r="H2859" s="8" t="s">
        <v>116</v>
      </c>
      <c r="I2859" s="8">
        <v>2015</v>
      </c>
      <c r="J2859" s="1" t="s">
        <v>124</v>
      </c>
      <c r="K2859" s="9">
        <v>36000</v>
      </c>
      <c r="L2859" s="10">
        <f>K2859/ VLOOKUP(A2859,Indicators!$B$1:$V$7,21,FALSE)</f>
        <v>157.48720416466162</v>
      </c>
      <c r="M2859" s="1" t="s">
        <v>170</v>
      </c>
      <c r="N2859" s="1" t="s">
        <v>71</v>
      </c>
      <c r="O2859" s="11"/>
      <c r="P2859" s="8">
        <f>IF(H2859="Y", K2859/VLOOKUP(A2859,Indicators!$B$1:$S$7,18,FALSE),"")</f>
        <v>0.78606780179265789</v>
      </c>
      <c r="Q2859" s="8" t="str">
        <f t="shared" si="0"/>
        <v/>
      </c>
      <c r="R2859" s="1" t="s">
        <v>97</v>
      </c>
      <c r="S2859" s="1" t="s">
        <v>45</v>
      </c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</row>
    <row r="2860" spans="1:76" x14ac:dyDescent="0.2">
      <c r="A2860" s="1" t="s">
        <v>20</v>
      </c>
      <c r="B2860" s="1" t="s">
        <v>213</v>
      </c>
      <c r="C2860" s="1" t="s">
        <v>225</v>
      </c>
      <c r="D2860" s="1" t="s">
        <v>122</v>
      </c>
      <c r="E2860" s="1" t="s">
        <v>2</v>
      </c>
      <c r="F2860" s="1" t="s">
        <v>517</v>
      </c>
      <c r="G2860" s="1" t="s">
        <v>107</v>
      </c>
      <c r="H2860" s="8" t="s">
        <v>116</v>
      </c>
      <c r="I2860" s="8">
        <v>2015</v>
      </c>
      <c r="J2860" s="1" t="s">
        <v>124</v>
      </c>
      <c r="K2860" s="9">
        <v>36320</v>
      </c>
      <c r="L2860" s="10">
        <f>K2860/ VLOOKUP(A2860,Indicators!$B$1:$V$7,21,FALSE)</f>
        <v>158.88709042390306</v>
      </c>
      <c r="M2860" s="1" t="s">
        <v>226</v>
      </c>
      <c r="N2860" s="1" t="s">
        <v>71</v>
      </c>
      <c r="O2860" s="11"/>
      <c r="P2860" s="8">
        <f>IF(H2860="Y", K2860/VLOOKUP(A2860,Indicators!$B$1:$S$7,18,FALSE),"")</f>
        <v>0.79305507114192597</v>
      </c>
      <c r="Q2860" s="8" t="str">
        <f t="shared" si="0"/>
        <v/>
      </c>
      <c r="R2860" s="1" t="s">
        <v>133</v>
      </c>
      <c r="S2860" s="1" t="s">
        <v>63</v>
      </c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</row>
    <row r="2861" spans="1:76" x14ac:dyDescent="0.2">
      <c r="A2861" s="1" t="s">
        <v>20</v>
      </c>
      <c r="B2861" s="1" t="s">
        <v>213</v>
      </c>
      <c r="C2861" s="1" t="s">
        <v>222</v>
      </c>
      <c r="D2861" s="1" t="s">
        <v>153</v>
      </c>
      <c r="E2861" s="1" t="s">
        <v>2</v>
      </c>
      <c r="F2861" s="1" t="s">
        <v>517</v>
      </c>
      <c r="G2861" s="1" t="s">
        <v>107</v>
      </c>
      <c r="H2861" s="8" t="s">
        <v>116</v>
      </c>
      <c r="I2861" s="8">
        <v>2015</v>
      </c>
      <c r="J2861" s="1" t="s">
        <v>124</v>
      </c>
      <c r="K2861" s="9">
        <v>40000</v>
      </c>
      <c r="L2861" s="10">
        <f>K2861/ VLOOKUP(A2861,Indicators!$B$1:$V$7,21,FALSE)</f>
        <v>174.98578240517958</v>
      </c>
      <c r="M2861" s="1" t="s">
        <v>219</v>
      </c>
      <c r="N2861" s="1" t="s">
        <v>71</v>
      </c>
      <c r="O2861" s="11"/>
      <c r="P2861" s="8">
        <f>IF(H2861="Y", K2861/VLOOKUP(A2861,Indicators!$B$1:$S$7,18,FALSE),"")</f>
        <v>0.87340866865850875</v>
      </c>
      <c r="Q2861" s="8" t="str">
        <f t="shared" si="0"/>
        <v/>
      </c>
      <c r="R2861" s="1" t="s">
        <v>97</v>
      </c>
      <c r="S2861" s="1" t="s">
        <v>40</v>
      </c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</row>
    <row r="2862" spans="1:76" x14ac:dyDescent="0.2">
      <c r="A2862" s="1" t="s">
        <v>20</v>
      </c>
      <c r="B2862" s="1" t="s">
        <v>213</v>
      </c>
      <c r="C2862" s="1" t="s">
        <v>237</v>
      </c>
      <c r="D2862" s="1" t="s">
        <v>131</v>
      </c>
      <c r="E2862" s="1" t="s">
        <v>2</v>
      </c>
      <c r="F2862" s="1" t="s">
        <v>517</v>
      </c>
      <c r="G2862" s="1" t="s">
        <v>107</v>
      </c>
      <c r="H2862" s="8" t="s">
        <v>116</v>
      </c>
      <c r="I2862" s="8">
        <v>2015</v>
      </c>
      <c r="J2862" s="1" t="s">
        <v>124</v>
      </c>
      <c r="K2862" s="9">
        <v>45000</v>
      </c>
      <c r="L2862" s="10">
        <f>K2862/ VLOOKUP(A2862,Indicators!$B$1:$V$7,21,FALSE)</f>
        <v>196.85900520582703</v>
      </c>
      <c r="M2862" s="1" t="s">
        <v>170</v>
      </c>
      <c r="N2862" s="1" t="s">
        <v>71</v>
      </c>
      <c r="O2862" s="11"/>
      <c r="P2862" s="8">
        <f>IF(H2862="Y", K2862/VLOOKUP(A2862,Indicators!$B$1:$S$7,18,FALSE),"")</f>
        <v>0.98258475224082242</v>
      </c>
      <c r="Q2862" s="8" t="str">
        <f t="shared" si="0"/>
        <v/>
      </c>
      <c r="R2862" s="1" t="s">
        <v>97</v>
      </c>
      <c r="S2862" s="1" t="s">
        <v>44</v>
      </c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</row>
    <row r="2863" spans="1:76" x14ac:dyDescent="0.2">
      <c r="A2863" s="1" t="s">
        <v>20</v>
      </c>
      <c r="B2863" s="1" t="s">
        <v>213</v>
      </c>
      <c r="C2863" s="1" t="s">
        <v>240</v>
      </c>
      <c r="D2863" s="1" t="s">
        <v>153</v>
      </c>
      <c r="E2863" s="1" t="s">
        <v>2</v>
      </c>
      <c r="F2863" s="1" t="s">
        <v>517</v>
      </c>
      <c r="G2863" s="1" t="s">
        <v>107</v>
      </c>
      <c r="H2863" s="8" t="s">
        <v>116</v>
      </c>
      <c r="I2863" s="8">
        <v>2015</v>
      </c>
      <c r="J2863" s="1" t="s">
        <v>124</v>
      </c>
      <c r="K2863" s="9">
        <v>50000</v>
      </c>
      <c r="L2863" s="10">
        <f>K2863/ VLOOKUP(A2863,Indicators!$B$1:$V$7,21,FALSE)</f>
        <v>218.73222800647446</v>
      </c>
      <c r="M2863" s="1" t="s">
        <v>219</v>
      </c>
      <c r="N2863" s="1" t="s">
        <v>71</v>
      </c>
      <c r="O2863" s="11"/>
      <c r="P2863" s="8">
        <f>IF(H2863="Y", K2863/VLOOKUP(A2863,Indicators!$B$1:$S$7,18,FALSE),"")</f>
        <v>1.0917608358231359</v>
      </c>
      <c r="Q2863" s="8" t="str">
        <f t="shared" si="0"/>
        <v/>
      </c>
      <c r="R2863" s="1" t="s">
        <v>97</v>
      </c>
      <c r="S2863" s="1" t="s">
        <v>40</v>
      </c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</row>
    <row r="2864" spans="1:76" x14ac:dyDescent="0.2">
      <c r="A2864" s="1" t="s">
        <v>20</v>
      </c>
      <c r="B2864" s="1" t="s">
        <v>213</v>
      </c>
      <c r="C2864" s="1" t="s">
        <v>249</v>
      </c>
      <c r="D2864" s="1" t="s">
        <v>122</v>
      </c>
      <c r="E2864" s="1" t="s">
        <v>2</v>
      </c>
      <c r="F2864" s="1" t="s">
        <v>517</v>
      </c>
      <c r="G2864" s="1" t="s">
        <v>107</v>
      </c>
      <c r="H2864" s="8" t="s">
        <v>116</v>
      </c>
      <c r="I2864" s="8">
        <v>2015</v>
      </c>
      <c r="J2864" s="1" t="s">
        <v>124</v>
      </c>
      <c r="K2864" s="9">
        <v>50000</v>
      </c>
      <c r="L2864" s="10">
        <f>K2864/ VLOOKUP(A2864,Indicators!$B$1:$V$7,21,FALSE)</f>
        <v>218.73222800647446</v>
      </c>
      <c r="M2864" s="1" t="s">
        <v>170</v>
      </c>
      <c r="N2864" s="1" t="s">
        <v>71</v>
      </c>
      <c r="O2864" s="11"/>
      <c r="P2864" s="8">
        <f>IF(H2864="Y", K2864/VLOOKUP(A2864,Indicators!$B$1:$S$7,18,FALSE),"")</f>
        <v>1.0917608358231359</v>
      </c>
      <c r="Q2864" s="8" t="str">
        <f t="shared" si="0"/>
        <v/>
      </c>
      <c r="R2864" s="1" t="s">
        <v>97</v>
      </c>
      <c r="S2864" s="1" t="s">
        <v>91</v>
      </c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</row>
    <row r="2865" spans="1:76" x14ac:dyDescent="0.2">
      <c r="A2865" s="1" t="s">
        <v>20</v>
      </c>
      <c r="B2865" s="1" t="s">
        <v>213</v>
      </c>
      <c r="C2865" s="1" t="s">
        <v>217</v>
      </c>
      <c r="D2865" s="1" t="s">
        <v>122</v>
      </c>
      <c r="E2865" s="1" t="s">
        <v>2</v>
      </c>
      <c r="F2865" s="1" t="s">
        <v>517</v>
      </c>
      <c r="G2865" s="1" t="s">
        <v>107</v>
      </c>
      <c r="H2865" s="8" t="s">
        <v>116</v>
      </c>
      <c r="I2865" s="8">
        <v>2015</v>
      </c>
      <c r="J2865" s="1" t="s">
        <v>124</v>
      </c>
      <c r="K2865" s="9">
        <v>54550</v>
      </c>
      <c r="L2865" s="10">
        <f>K2865/ VLOOKUP(A2865,Indicators!$B$1:$V$7,21,FALSE)</f>
        <v>238.63686075506365</v>
      </c>
      <c r="M2865" s="1" t="s">
        <v>170</v>
      </c>
      <c r="N2865" s="1" t="s">
        <v>71</v>
      </c>
      <c r="O2865" s="11"/>
      <c r="P2865" s="8">
        <f>IF(H2865="Y", K2865/VLOOKUP(A2865,Indicators!$B$1:$S$7,18,FALSE),"")</f>
        <v>1.1911110718830413</v>
      </c>
      <c r="Q2865" s="8" t="str">
        <f t="shared" si="0"/>
        <v/>
      </c>
      <c r="R2865" s="1" t="s">
        <v>97</v>
      </c>
      <c r="S2865" s="1" t="s">
        <v>48</v>
      </c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</row>
    <row r="2866" spans="1:76" x14ac:dyDescent="0.2">
      <c r="A2866" s="1" t="s">
        <v>20</v>
      </c>
      <c r="B2866" s="1" t="s">
        <v>213</v>
      </c>
      <c r="C2866" s="1" t="s">
        <v>239</v>
      </c>
      <c r="D2866" s="1" t="s">
        <v>131</v>
      </c>
      <c r="E2866" s="1" t="s">
        <v>2</v>
      </c>
      <c r="F2866" s="1" t="s">
        <v>517</v>
      </c>
      <c r="G2866" s="1" t="s">
        <v>107</v>
      </c>
      <c r="H2866" s="8" t="s">
        <v>116</v>
      </c>
      <c r="I2866" s="8">
        <v>2015</v>
      </c>
      <c r="J2866" s="1" t="s">
        <v>124</v>
      </c>
      <c r="K2866" s="9">
        <v>60000</v>
      </c>
      <c r="L2866" s="10">
        <f>K2866/ VLOOKUP(A2866,Indicators!$B$1:$V$7,21,FALSE)</f>
        <v>262.47867360776934</v>
      </c>
      <c r="M2866" s="1" t="s">
        <v>170</v>
      </c>
      <c r="N2866" s="1" t="s">
        <v>71</v>
      </c>
      <c r="O2866" s="11"/>
      <c r="P2866" s="8">
        <f>IF(H2866="Y", K2866/VLOOKUP(A2866,Indicators!$B$1:$S$7,18,FALSE),"")</f>
        <v>1.3101130029877632</v>
      </c>
      <c r="Q2866" s="8" t="str">
        <f t="shared" si="0"/>
        <v/>
      </c>
      <c r="R2866" s="1" t="s">
        <v>97</v>
      </c>
      <c r="S2866" s="1" t="s">
        <v>44</v>
      </c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</row>
    <row r="2867" spans="1:76" x14ac:dyDescent="0.2">
      <c r="A2867" s="1" t="s">
        <v>20</v>
      </c>
      <c r="B2867" s="1" t="s">
        <v>213</v>
      </c>
      <c r="C2867" s="1" t="s">
        <v>230</v>
      </c>
      <c r="D2867" s="1" t="s">
        <v>131</v>
      </c>
      <c r="E2867" s="1" t="s">
        <v>2</v>
      </c>
      <c r="F2867" s="1" t="s">
        <v>517</v>
      </c>
      <c r="G2867" s="1" t="s">
        <v>107</v>
      </c>
      <c r="H2867" s="8" t="s">
        <v>116</v>
      </c>
      <c r="I2867" s="8">
        <v>2015</v>
      </c>
      <c r="J2867" s="1" t="s">
        <v>124</v>
      </c>
      <c r="K2867" s="9">
        <v>60000</v>
      </c>
      <c r="L2867" s="10">
        <f>K2867/ VLOOKUP(A2867,Indicators!$B$1:$V$7,21,FALSE)</f>
        <v>262.47867360776934</v>
      </c>
      <c r="M2867" s="1" t="s">
        <v>170</v>
      </c>
      <c r="N2867" s="1" t="s">
        <v>71</v>
      </c>
      <c r="O2867" s="11"/>
      <c r="P2867" s="8">
        <f>IF(H2867="Y", K2867/VLOOKUP(A2867,Indicators!$B$1:$S$7,18,FALSE),"")</f>
        <v>1.3101130029877632</v>
      </c>
      <c r="Q2867" s="8" t="str">
        <f t="shared" si="0"/>
        <v/>
      </c>
      <c r="R2867" s="1" t="s">
        <v>97</v>
      </c>
      <c r="S2867" s="1" t="s">
        <v>44</v>
      </c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</row>
    <row r="2868" spans="1:76" x14ac:dyDescent="0.2">
      <c r="A2868" s="1" t="s">
        <v>20</v>
      </c>
      <c r="B2868" s="1" t="s">
        <v>213</v>
      </c>
      <c r="C2868" s="1" t="s">
        <v>248</v>
      </c>
      <c r="D2868" s="1" t="s">
        <v>122</v>
      </c>
      <c r="E2868" s="1" t="s">
        <v>2</v>
      </c>
      <c r="F2868" s="1" t="s">
        <v>517</v>
      </c>
      <c r="G2868" s="1" t="s">
        <v>107</v>
      </c>
      <c r="H2868" s="8" t="s">
        <v>116</v>
      </c>
      <c r="I2868" s="8">
        <v>2015</v>
      </c>
      <c r="J2868" s="1" t="s">
        <v>124</v>
      </c>
      <c r="K2868" s="9">
        <v>69800</v>
      </c>
      <c r="L2868" s="10">
        <f>K2868/ VLOOKUP(A2868,Indicators!$B$1:$V$7,21,FALSE)</f>
        <v>305.35019029703835</v>
      </c>
      <c r="M2868" s="1" t="s">
        <v>170</v>
      </c>
      <c r="N2868" s="1" t="s">
        <v>71</v>
      </c>
      <c r="O2868" s="11"/>
      <c r="P2868" s="8">
        <f>IF(H2868="Y", K2868/VLOOKUP(A2868,Indicators!$B$1:$S$7,18,FALSE),"")</f>
        <v>1.5240981268090978</v>
      </c>
      <c r="Q2868" s="8" t="str">
        <f t="shared" si="0"/>
        <v/>
      </c>
      <c r="R2868" s="1" t="s">
        <v>97</v>
      </c>
      <c r="S2868" s="1" t="s">
        <v>45</v>
      </c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</row>
    <row r="2869" spans="1:76" x14ac:dyDescent="0.2">
      <c r="A2869" s="1" t="s">
        <v>20</v>
      </c>
      <c r="B2869" s="1" t="s">
        <v>213</v>
      </c>
      <c r="C2869" s="1" t="s">
        <v>243</v>
      </c>
      <c r="D2869" s="1" t="s">
        <v>153</v>
      </c>
      <c r="E2869" s="1" t="s">
        <v>2</v>
      </c>
      <c r="F2869" s="1" t="s">
        <v>517</v>
      </c>
      <c r="G2869" s="1" t="s">
        <v>107</v>
      </c>
      <c r="H2869" s="8" t="s">
        <v>116</v>
      </c>
      <c r="I2869" s="8">
        <v>2015</v>
      </c>
      <c r="J2869" s="1" t="s">
        <v>124</v>
      </c>
      <c r="K2869" s="9">
        <v>75000</v>
      </c>
      <c r="L2869" s="10">
        <f>K2869/ VLOOKUP(A2869,Indicators!$B$1:$V$7,21,FALSE)</f>
        <v>328.0983420097117</v>
      </c>
      <c r="M2869" s="1" t="s">
        <v>219</v>
      </c>
      <c r="N2869" s="1" t="s">
        <v>71</v>
      </c>
      <c r="O2869" s="11"/>
      <c r="P2869" s="8">
        <f>IF(H2869="Y", K2869/VLOOKUP(A2869,Indicators!$B$1:$S$7,18,FALSE),"")</f>
        <v>1.637641253734704</v>
      </c>
      <c r="Q2869" s="8" t="str">
        <f t="shared" si="0"/>
        <v/>
      </c>
      <c r="R2869" s="1" t="s">
        <v>97</v>
      </c>
      <c r="S2869" s="1" t="s">
        <v>40</v>
      </c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</row>
    <row r="2870" spans="1:76" x14ac:dyDescent="0.2">
      <c r="A2870" s="1" t="s">
        <v>20</v>
      </c>
      <c r="B2870" s="1" t="s">
        <v>213</v>
      </c>
      <c r="C2870" s="1" t="s">
        <v>244</v>
      </c>
      <c r="D2870" s="1" t="s">
        <v>131</v>
      </c>
      <c r="E2870" s="1" t="s">
        <v>2</v>
      </c>
      <c r="F2870" s="1" t="s">
        <v>517</v>
      </c>
      <c r="G2870" s="1" t="s">
        <v>107</v>
      </c>
      <c r="H2870" s="8" t="s">
        <v>116</v>
      </c>
      <c r="I2870" s="8">
        <v>2015</v>
      </c>
      <c r="J2870" s="1" t="s">
        <v>124</v>
      </c>
      <c r="K2870" s="9">
        <v>75000</v>
      </c>
      <c r="L2870" s="10">
        <f>K2870/ VLOOKUP(A2870,Indicators!$B$1:$V$7,21,FALSE)</f>
        <v>328.0983420097117</v>
      </c>
      <c r="M2870" s="1" t="s">
        <v>170</v>
      </c>
      <c r="N2870" s="1" t="s">
        <v>71</v>
      </c>
      <c r="O2870" s="11"/>
      <c r="P2870" s="8">
        <f>IF(H2870="Y", K2870/VLOOKUP(A2870,Indicators!$B$1:$S$7,18,FALSE),"")</f>
        <v>1.637641253734704</v>
      </c>
      <c r="Q2870" s="8" t="str">
        <f t="shared" si="0"/>
        <v/>
      </c>
      <c r="R2870" s="1" t="s">
        <v>97</v>
      </c>
      <c r="S2870" s="1" t="s">
        <v>44</v>
      </c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</row>
    <row r="2871" spans="1:76" x14ac:dyDescent="0.2">
      <c r="A2871" s="1" t="s">
        <v>20</v>
      </c>
      <c r="B2871" s="1" t="s">
        <v>213</v>
      </c>
      <c r="C2871" s="1" t="s">
        <v>232</v>
      </c>
      <c r="D2871" s="1" t="s">
        <v>122</v>
      </c>
      <c r="E2871" s="1" t="s">
        <v>2</v>
      </c>
      <c r="F2871" s="1" t="s">
        <v>517</v>
      </c>
      <c r="G2871" s="1" t="s">
        <v>107</v>
      </c>
      <c r="H2871" s="8" t="s">
        <v>116</v>
      </c>
      <c r="I2871" s="8">
        <v>2015</v>
      </c>
      <c r="J2871" s="1" t="s">
        <v>124</v>
      </c>
      <c r="K2871" s="9">
        <v>75000</v>
      </c>
      <c r="L2871" s="10">
        <f>K2871/ VLOOKUP(A2871,Indicators!$B$1:$V$7,21,FALSE)</f>
        <v>328.0983420097117</v>
      </c>
      <c r="M2871" s="1" t="s">
        <v>170</v>
      </c>
      <c r="N2871" s="1" t="s">
        <v>71</v>
      </c>
      <c r="O2871" s="11"/>
      <c r="P2871" s="8">
        <f>IF(H2871="Y", K2871/VLOOKUP(A2871,Indicators!$B$1:$S$7,18,FALSE),"")</f>
        <v>1.637641253734704</v>
      </c>
      <c r="Q2871" s="8" t="str">
        <f t="shared" si="0"/>
        <v/>
      </c>
      <c r="R2871" s="1" t="s">
        <v>97</v>
      </c>
      <c r="S2871" s="1" t="s">
        <v>48</v>
      </c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</row>
    <row r="2872" spans="1:76" x14ac:dyDescent="0.2">
      <c r="A2872" s="1" t="s">
        <v>20</v>
      </c>
      <c r="B2872" s="1" t="s">
        <v>213</v>
      </c>
      <c r="C2872" s="1" t="s">
        <v>233</v>
      </c>
      <c r="D2872" s="1" t="s">
        <v>128</v>
      </c>
      <c r="E2872" s="1" t="s">
        <v>2</v>
      </c>
      <c r="F2872" s="1" t="s">
        <v>517</v>
      </c>
      <c r="G2872" s="1" t="s">
        <v>107</v>
      </c>
      <c r="H2872" s="8" t="s">
        <v>116</v>
      </c>
      <c r="I2872" s="8">
        <v>2015</v>
      </c>
      <c r="J2872" s="1" t="s">
        <v>124</v>
      </c>
      <c r="K2872" s="9">
        <v>96000</v>
      </c>
      <c r="L2872" s="10">
        <f>K2872/ VLOOKUP(A2872,Indicators!$B$1:$V$7,21,FALSE)</f>
        <v>419.96587777243099</v>
      </c>
      <c r="M2872" s="1" t="s">
        <v>170</v>
      </c>
      <c r="N2872" s="1" t="s">
        <v>71</v>
      </c>
      <c r="O2872" s="11"/>
      <c r="P2872" s="8">
        <f>IF(H2872="Y", K2872/VLOOKUP(A2872,Indicators!$B$1:$S$7,18,FALSE),"")</f>
        <v>2.0961808047804209</v>
      </c>
      <c r="Q2872" s="8" t="str">
        <f t="shared" si="0"/>
        <v/>
      </c>
      <c r="R2872" s="1" t="s">
        <v>133</v>
      </c>
      <c r="S2872" s="1" t="s">
        <v>52</v>
      </c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</row>
    <row r="2873" spans="1:76" x14ac:dyDescent="0.2">
      <c r="A2873" s="1" t="s">
        <v>20</v>
      </c>
      <c r="B2873" s="1" t="s">
        <v>213</v>
      </c>
      <c r="C2873" s="1" t="s">
        <v>238</v>
      </c>
      <c r="D2873" s="1" t="s">
        <v>131</v>
      </c>
      <c r="E2873" s="1" t="s">
        <v>2</v>
      </c>
      <c r="F2873" s="1" t="s">
        <v>517</v>
      </c>
      <c r="G2873" s="1" t="s">
        <v>107</v>
      </c>
      <c r="H2873" s="8" t="s">
        <v>116</v>
      </c>
      <c r="I2873" s="8">
        <v>2015</v>
      </c>
      <c r="J2873" s="1" t="s">
        <v>124</v>
      </c>
      <c r="K2873" s="9">
        <v>97720</v>
      </c>
      <c r="L2873" s="10">
        <f>K2873/ VLOOKUP(A2873,Indicators!$B$1:$V$7,21,FALSE)</f>
        <v>427.49026641585368</v>
      </c>
      <c r="M2873" s="1" t="s">
        <v>170</v>
      </c>
      <c r="N2873" s="1" t="s">
        <v>71</v>
      </c>
      <c r="O2873" s="11"/>
      <c r="P2873" s="8">
        <f>IF(H2873="Y", K2873/VLOOKUP(A2873,Indicators!$B$1:$S$7,18,FALSE),"")</f>
        <v>2.1337373775327371</v>
      </c>
      <c r="Q2873" s="8" t="str">
        <f t="shared" si="0"/>
        <v/>
      </c>
      <c r="R2873" s="1" t="s">
        <v>97</v>
      </c>
      <c r="S2873" s="1" t="s">
        <v>44</v>
      </c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</row>
    <row r="2874" spans="1:76" x14ac:dyDescent="0.2">
      <c r="A2874" s="1" t="s">
        <v>20</v>
      </c>
      <c r="B2874" s="1" t="s">
        <v>213</v>
      </c>
      <c r="C2874" s="1" t="s">
        <v>234</v>
      </c>
      <c r="D2874" s="1" t="s">
        <v>131</v>
      </c>
      <c r="E2874" s="1" t="s">
        <v>2</v>
      </c>
      <c r="F2874" s="1" t="s">
        <v>517</v>
      </c>
      <c r="G2874" s="1" t="s">
        <v>107</v>
      </c>
      <c r="H2874" s="8" t="s">
        <v>116</v>
      </c>
      <c r="I2874" s="8">
        <v>2015</v>
      </c>
      <c r="J2874" s="1" t="s">
        <v>124</v>
      </c>
      <c r="K2874" s="9">
        <v>97720</v>
      </c>
      <c r="L2874" s="10">
        <f>K2874/ VLOOKUP(A2874,Indicators!$B$1:$V$7,21,FALSE)</f>
        <v>427.49026641585368</v>
      </c>
      <c r="M2874" s="1" t="s">
        <v>170</v>
      </c>
      <c r="N2874" s="1" t="s">
        <v>71</v>
      </c>
      <c r="O2874" s="11"/>
      <c r="P2874" s="8">
        <f>IF(H2874="Y", K2874/VLOOKUP(A2874,Indicators!$B$1:$S$7,18,FALSE),"")</f>
        <v>2.1337373775327371</v>
      </c>
      <c r="Q2874" s="8" t="str">
        <f t="shared" si="0"/>
        <v/>
      </c>
      <c r="R2874" s="1" t="s">
        <v>97</v>
      </c>
      <c r="S2874" s="1" t="s">
        <v>44</v>
      </c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</row>
    <row r="2875" spans="1:76" x14ac:dyDescent="0.2">
      <c r="A2875" s="1" t="s">
        <v>20</v>
      </c>
      <c r="B2875" s="1" t="s">
        <v>213</v>
      </c>
      <c r="C2875" s="1" t="s">
        <v>230</v>
      </c>
      <c r="D2875" s="1" t="s">
        <v>131</v>
      </c>
      <c r="E2875" s="1" t="s">
        <v>2</v>
      </c>
      <c r="F2875" s="1" t="s">
        <v>517</v>
      </c>
      <c r="G2875" s="1" t="s">
        <v>107</v>
      </c>
      <c r="H2875" s="8" t="s">
        <v>116</v>
      </c>
      <c r="I2875" s="8">
        <v>2015</v>
      </c>
      <c r="J2875" s="1" t="s">
        <v>124</v>
      </c>
      <c r="K2875" s="9">
        <v>97720</v>
      </c>
      <c r="L2875" s="10">
        <f>K2875/ VLOOKUP(A2875,Indicators!$B$1:$V$7,21,FALSE)</f>
        <v>427.49026641585368</v>
      </c>
      <c r="M2875" s="1" t="s">
        <v>170</v>
      </c>
      <c r="N2875" s="1" t="s">
        <v>71</v>
      </c>
      <c r="O2875" s="11"/>
      <c r="P2875" s="8">
        <f>IF(H2875="Y", K2875/VLOOKUP(A2875,Indicators!$B$1:$S$7,18,FALSE),"")</f>
        <v>2.1337373775327371</v>
      </c>
      <c r="Q2875" s="8" t="str">
        <f t="shared" si="0"/>
        <v/>
      </c>
      <c r="R2875" s="1" t="s">
        <v>97</v>
      </c>
      <c r="S2875" s="1" t="s">
        <v>44</v>
      </c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</row>
    <row r="2876" spans="1:76" x14ac:dyDescent="0.2">
      <c r="A2876" s="1" t="s">
        <v>20</v>
      </c>
      <c r="B2876" s="1" t="s">
        <v>213</v>
      </c>
      <c r="C2876" s="1" t="s">
        <v>239</v>
      </c>
      <c r="D2876" s="1" t="s">
        <v>131</v>
      </c>
      <c r="E2876" s="1" t="s">
        <v>2</v>
      </c>
      <c r="F2876" s="1" t="s">
        <v>517</v>
      </c>
      <c r="G2876" s="1" t="s">
        <v>107</v>
      </c>
      <c r="H2876" s="8" t="s">
        <v>116</v>
      </c>
      <c r="I2876" s="8">
        <v>2015</v>
      </c>
      <c r="J2876" s="1" t="s">
        <v>124</v>
      </c>
      <c r="K2876" s="9">
        <v>97720</v>
      </c>
      <c r="L2876" s="10">
        <f>K2876/ VLOOKUP(A2876,Indicators!$B$1:$V$7,21,FALSE)</f>
        <v>427.49026641585368</v>
      </c>
      <c r="M2876" s="1" t="s">
        <v>170</v>
      </c>
      <c r="N2876" s="1" t="s">
        <v>71</v>
      </c>
      <c r="O2876" s="11"/>
      <c r="P2876" s="8">
        <f>IF(H2876="Y", K2876/VLOOKUP(A2876,Indicators!$B$1:$S$7,18,FALSE),"")</f>
        <v>2.1337373775327371</v>
      </c>
      <c r="Q2876" s="8" t="str">
        <f t="shared" si="0"/>
        <v/>
      </c>
      <c r="R2876" s="1" t="s">
        <v>97</v>
      </c>
      <c r="S2876" s="1" t="s">
        <v>44</v>
      </c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</row>
    <row r="2877" spans="1:76" x14ac:dyDescent="0.2">
      <c r="A2877" s="1" t="s">
        <v>20</v>
      </c>
      <c r="B2877" s="1" t="s">
        <v>213</v>
      </c>
      <c r="C2877" s="1" t="s">
        <v>220</v>
      </c>
      <c r="D2877" s="1" t="s">
        <v>122</v>
      </c>
      <c r="E2877" s="1" t="s">
        <v>2</v>
      </c>
      <c r="F2877" s="1" t="s">
        <v>517</v>
      </c>
      <c r="G2877" s="1" t="s">
        <v>107</v>
      </c>
      <c r="H2877" s="8" t="s">
        <v>116</v>
      </c>
      <c r="I2877" s="8">
        <v>2015</v>
      </c>
      <c r="J2877" s="1" t="s">
        <v>124</v>
      </c>
      <c r="K2877" s="9">
        <v>106000</v>
      </c>
      <c r="L2877" s="10">
        <f>K2877/ VLOOKUP(A2877,Indicators!$B$1:$V$7,21,FALSE)</f>
        <v>463.71232337372589</v>
      </c>
      <c r="M2877" s="1" t="s">
        <v>219</v>
      </c>
      <c r="N2877" s="1" t="s">
        <v>71</v>
      </c>
      <c r="O2877" s="11"/>
      <c r="P2877" s="8">
        <f>IF(H2877="Y", K2877/VLOOKUP(A2877,Indicators!$B$1:$S$7,18,FALSE),"")</f>
        <v>2.3145329719450483</v>
      </c>
      <c r="Q2877" s="8" t="str">
        <f t="shared" si="0"/>
        <v/>
      </c>
      <c r="R2877" s="1" t="s">
        <v>97</v>
      </c>
      <c r="S2877" s="1" t="s">
        <v>40</v>
      </c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</row>
    <row r="2878" spans="1:76" x14ac:dyDescent="0.2">
      <c r="A2878" s="1" t="s">
        <v>20</v>
      </c>
      <c r="B2878" s="1" t="s">
        <v>213</v>
      </c>
      <c r="C2878" s="1" t="s">
        <v>216</v>
      </c>
      <c r="D2878" s="1" t="s">
        <v>139</v>
      </c>
      <c r="E2878" s="1" t="s">
        <v>2</v>
      </c>
      <c r="F2878" s="1" t="s">
        <v>517</v>
      </c>
      <c r="G2878" s="1" t="s">
        <v>107</v>
      </c>
      <c r="H2878" s="8" t="s">
        <v>116</v>
      </c>
      <c r="I2878" s="8">
        <v>2015</v>
      </c>
      <c r="J2878" s="1" t="s">
        <v>124</v>
      </c>
      <c r="K2878" s="9">
        <v>110900</v>
      </c>
      <c r="L2878" s="10">
        <f>K2878/ VLOOKUP(A2878,Indicators!$B$1:$V$7,21,FALSE)</f>
        <v>485.1480817183604</v>
      </c>
      <c r="M2878" s="1" t="s">
        <v>215</v>
      </c>
      <c r="N2878" s="1" t="s">
        <v>71</v>
      </c>
      <c r="O2878" s="11"/>
      <c r="P2878" s="8">
        <f>IF(H2878="Y", K2878/VLOOKUP(A2878,Indicators!$B$1:$S$7,18,FALSE),"")</f>
        <v>2.4215255338557156</v>
      </c>
      <c r="Q2878" s="8" t="str">
        <f t="shared" si="0"/>
        <v/>
      </c>
      <c r="R2878" s="1" t="s">
        <v>97</v>
      </c>
      <c r="S2878" s="1" t="s">
        <v>85</v>
      </c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</row>
    <row r="2879" spans="1:76" x14ac:dyDescent="0.2">
      <c r="A2879" s="1" t="s">
        <v>20</v>
      </c>
      <c r="B2879" s="1" t="s">
        <v>213</v>
      </c>
      <c r="C2879" s="1" t="s">
        <v>231</v>
      </c>
      <c r="D2879" s="1" t="s">
        <v>153</v>
      </c>
      <c r="E2879" s="1" t="s">
        <v>2</v>
      </c>
      <c r="F2879" s="1" t="s">
        <v>517</v>
      </c>
      <c r="G2879" s="1" t="s">
        <v>107</v>
      </c>
      <c r="H2879" s="8" t="s">
        <v>116</v>
      </c>
      <c r="I2879" s="8">
        <v>2015</v>
      </c>
      <c r="J2879" s="1" t="s">
        <v>124</v>
      </c>
      <c r="K2879" s="9">
        <v>140000</v>
      </c>
      <c r="L2879" s="10">
        <f>K2879/ VLOOKUP(A2879,Indicators!$B$1:$V$7,21,FALSE)</f>
        <v>612.45023841812849</v>
      </c>
      <c r="M2879" s="1" t="s">
        <v>219</v>
      </c>
      <c r="N2879" s="1" t="s">
        <v>71</v>
      </c>
      <c r="O2879" s="11"/>
      <c r="P2879" s="8">
        <f>IF(H2879="Y", K2879/VLOOKUP(A2879,Indicators!$B$1:$S$7,18,FALSE),"")</f>
        <v>3.0569303403047807</v>
      </c>
      <c r="Q2879" s="8" t="str">
        <f t="shared" si="0"/>
        <v/>
      </c>
      <c r="R2879" s="1" t="s">
        <v>97</v>
      </c>
      <c r="S2879" s="1" t="s">
        <v>40</v>
      </c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</row>
    <row r="2880" spans="1:76" x14ac:dyDescent="0.2">
      <c r="A2880" s="1" t="s">
        <v>20</v>
      </c>
      <c r="B2880" s="1" t="s">
        <v>213</v>
      </c>
      <c r="C2880" s="1" t="s">
        <v>222</v>
      </c>
      <c r="D2880" s="1" t="s">
        <v>153</v>
      </c>
      <c r="E2880" s="1" t="s">
        <v>2</v>
      </c>
      <c r="F2880" s="1" t="s">
        <v>517</v>
      </c>
      <c r="G2880" s="1" t="s">
        <v>107</v>
      </c>
      <c r="H2880" s="8" t="s">
        <v>116</v>
      </c>
      <c r="I2880" s="8">
        <v>2015</v>
      </c>
      <c r="J2880" s="1" t="s">
        <v>124</v>
      </c>
      <c r="K2880" s="9">
        <v>150000</v>
      </c>
      <c r="L2880" s="10">
        <f>K2880/ VLOOKUP(A2880,Indicators!$B$1:$V$7,21,FALSE)</f>
        <v>656.1966840194234</v>
      </c>
      <c r="M2880" s="1" t="s">
        <v>219</v>
      </c>
      <c r="N2880" s="1" t="s">
        <v>71</v>
      </c>
      <c r="O2880" s="11"/>
      <c r="P2880" s="8">
        <f>IF(H2880="Y", K2880/VLOOKUP(A2880,Indicators!$B$1:$S$7,18,FALSE),"")</f>
        <v>3.2752825074694081</v>
      </c>
      <c r="Q2880" s="8" t="str">
        <f t="shared" si="0"/>
        <v/>
      </c>
      <c r="R2880" s="1" t="s">
        <v>97</v>
      </c>
      <c r="S2880" s="1" t="s">
        <v>40</v>
      </c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</row>
    <row r="2881" spans="1:76" x14ac:dyDescent="0.2">
      <c r="A2881" s="1" t="s">
        <v>20</v>
      </c>
      <c r="B2881" s="1" t="s">
        <v>213</v>
      </c>
      <c r="C2881" s="1" t="s">
        <v>240</v>
      </c>
      <c r="D2881" s="1" t="s">
        <v>153</v>
      </c>
      <c r="E2881" s="1" t="s">
        <v>2</v>
      </c>
      <c r="F2881" s="1" t="s">
        <v>517</v>
      </c>
      <c r="G2881" s="1" t="s">
        <v>107</v>
      </c>
      <c r="H2881" s="8" t="s">
        <v>116</v>
      </c>
      <c r="I2881" s="8">
        <v>2015</v>
      </c>
      <c r="J2881" s="1" t="s">
        <v>124</v>
      </c>
      <c r="K2881" s="9">
        <v>150000</v>
      </c>
      <c r="L2881" s="10">
        <f>K2881/ VLOOKUP(A2881,Indicators!$B$1:$V$7,21,FALSE)</f>
        <v>656.1966840194234</v>
      </c>
      <c r="M2881" s="1" t="s">
        <v>219</v>
      </c>
      <c r="N2881" s="1" t="s">
        <v>71</v>
      </c>
      <c r="O2881" s="11"/>
      <c r="P2881" s="8">
        <f>IF(H2881="Y", K2881/VLOOKUP(A2881,Indicators!$B$1:$S$7,18,FALSE),"")</f>
        <v>3.2752825074694081</v>
      </c>
      <c r="Q2881" s="8" t="str">
        <f t="shared" si="0"/>
        <v/>
      </c>
      <c r="R2881" s="1" t="s">
        <v>97</v>
      </c>
      <c r="S2881" s="1" t="s">
        <v>40</v>
      </c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</row>
    <row r="2882" spans="1:76" x14ac:dyDescent="0.2">
      <c r="A2882" s="1" t="s">
        <v>20</v>
      </c>
      <c r="B2882" s="1" t="s">
        <v>213</v>
      </c>
      <c r="C2882" s="1" t="s">
        <v>214</v>
      </c>
      <c r="D2882" s="1" t="s">
        <v>153</v>
      </c>
      <c r="E2882" s="1" t="s">
        <v>2</v>
      </c>
      <c r="F2882" s="1" t="s">
        <v>517</v>
      </c>
      <c r="G2882" s="1" t="s">
        <v>107</v>
      </c>
      <c r="H2882" s="8" t="s">
        <v>116</v>
      </c>
      <c r="I2882" s="8">
        <v>2015</v>
      </c>
      <c r="J2882" s="1" t="s">
        <v>124</v>
      </c>
      <c r="K2882" s="9">
        <v>164080</v>
      </c>
      <c r="L2882" s="10">
        <f>K2882/ VLOOKUP(A2882,Indicators!$B$1:$V$7,21,FALSE)</f>
        <v>717.79167942604658</v>
      </c>
      <c r="M2882" s="1" t="s">
        <v>215</v>
      </c>
      <c r="N2882" s="1" t="s">
        <v>71</v>
      </c>
      <c r="O2882" s="11"/>
      <c r="P2882" s="8">
        <f>IF(H2882="Y", K2882/VLOOKUP(A2882,Indicators!$B$1:$S$7,18,FALSE),"")</f>
        <v>3.582722358837203</v>
      </c>
      <c r="Q2882" s="8" t="str">
        <f t="shared" si="0"/>
        <v/>
      </c>
      <c r="R2882" s="1" t="s">
        <v>97</v>
      </c>
      <c r="S2882" s="1" t="s">
        <v>85</v>
      </c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</row>
    <row r="2883" spans="1:76" x14ac:dyDescent="0.2">
      <c r="A2883" s="1" t="s">
        <v>20</v>
      </c>
      <c r="B2883" s="1" t="s">
        <v>213</v>
      </c>
      <c r="C2883" s="1" t="s">
        <v>229</v>
      </c>
      <c r="D2883" s="1" t="s">
        <v>153</v>
      </c>
      <c r="E2883" s="1" t="s">
        <v>2</v>
      </c>
      <c r="F2883" s="1" t="s">
        <v>517</v>
      </c>
      <c r="G2883" s="1" t="s">
        <v>107</v>
      </c>
      <c r="H2883" s="8" t="s">
        <v>116</v>
      </c>
      <c r="I2883" s="8">
        <v>2015</v>
      </c>
      <c r="J2883" s="1" t="s">
        <v>124</v>
      </c>
      <c r="K2883" s="9">
        <v>180000</v>
      </c>
      <c r="L2883" s="10">
        <f>K2883/ VLOOKUP(A2883,Indicators!$B$1:$V$7,21,FALSE)</f>
        <v>787.43602082330813</v>
      </c>
      <c r="M2883" s="1" t="s">
        <v>219</v>
      </c>
      <c r="N2883" s="1" t="s">
        <v>71</v>
      </c>
      <c r="O2883" s="11"/>
      <c r="P2883" s="8">
        <f>IF(H2883="Y", K2883/VLOOKUP(A2883,Indicators!$B$1:$S$7,18,FALSE),"")</f>
        <v>3.9303390089632897</v>
      </c>
      <c r="Q2883" s="8" t="str">
        <f t="shared" si="0"/>
        <v/>
      </c>
      <c r="R2883" s="1" t="s">
        <v>97</v>
      </c>
      <c r="S2883" s="1" t="s">
        <v>40</v>
      </c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</row>
    <row r="2884" spans="1:76" x14ac:dyDescent="0.2">
      <c r="A2884" s="1" t="s">
        <v>20</v>
      </c>
      <c r="B2884" s="1" t="s">
        <v>213</v>
      </c>
      <c r="C2884" s="1" t="s">
        <v>245</v>
      </c>
      <c r="D2884" s="1" t="s">
        <v>153</v>
      </c>
      <c r="E2884" s="1" t="s">
        <v>2</v>
      </c>
      <c r="F2884" s="1" t="s">
        <v>517</v>
      </c>
      <c r="G2884" s="1" t="s">
        <v>107</v>
      </c>
      <c r="H2884" s="8" t="s">
        <v>116</v>
      </c>
      <c r="I2884" s="8">
        <v>2015</v>
      </c>
      <c r="J2884" s="1" t="s">
        <v>124</v>
      </c>
      <c r="K2884" s="9">
        <v>185140</v>
      </c>
      <c r="L2884" s="10">
        <f>K2884/ VLOOKUP(A2884,Indicators!$B$1:$V$7,21,FALSE)</f>
        <v>809.92169386237367</v>
      </c>
      <c r="M2884" s="1" t="s">
        <v>215</v>
      </c>
      <c r="N2884" s="1" t="s">
        <v>71</v>
      </c>
      <c r="O2884" s="11"/>
      <c r="P2884" s="8">
        <f>IF(H2884="Y", K2884/VLOOKUP(A2884,Indicators!$B$1:$S$7,18,FALSE),"")</f>
        <v>4.0425720228859081</v>
      </c>
      <c r="Q2884" s="8" t="str">
        <f t="shared" si="0"/>
        <v/>
      </c>
      <c r="R2884" s="1" t="s">
        <v>97</v>
      </c>
      <c r="S2884" s="1" t="s">
        <v>85</v>
      </c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</row>
    <row r="2885" spans="1:76" x14ac:dyDescent="0.2">
      <c r="A2885" s="1" t="s">
        <v>20</v>
      </c>
      <c r="B2885" s="1" t="s">
        <v>213</v>
      </c>
      <c r="C2885" s="1" t="s">
        <v>243</v>
      </c>
      <c r="D2885" s="1" t="s">
        <v>153</v>
      </c>
      <c r="E2885" s="1" t="s">
        <v>2</v>
      </c>
      <c r="F2885" s="1" t="s">
        <v>517</v>
      </c>
      <c r="G2885" s="1" t="s">
        <v>107</v>
      </c>
      <c r="H2885" s="8" t="s">
        <v>116</v>
      </c>
      <c r="I2885" s="8">
        <v>2015</v>
      </c>
      <c r="J2885" s="1" t="s">
        <v>124</v>
      </c>
      <c r="K2885" s="9">
        <v>200000</v>
      </c>
      <c r="L2885" s="10">
        <f>K2885/ VLOOKUP(A2885,Indicators!$B$1:$V$7,21,FALSE)</f>
        <v>874.92891202589783</v>
      </c>
      <c r="M2885" s="1" t="s">
        <v>219</v>
      </c>
      <c r="N2885" s="1" t="s">
        <v>71</v>
      </c>
      <c r="O2885" s="11"/>
      <c r="P2885" s="8">
        <f>IF(H2885="Y", K2885/VLOOKUP(A2885,Indicators!$B$1:$S$7,18,FALSE),"")</f>
        <v>4.3670433432925435</v>
      </c>
      <c r="Q2885" s="8" t="str">
        <f t="shared" si="0"/>
        <v/>
      </c>
      <c r="R2885" s="1" t="s">
        <v>97</v>
      </c>
      <c r="S2885" s="1" t="s">
        <v>40</v>
      </c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</row>
    <row r="2886" spans="1:76" x14ac:dyDescent="0.2">
      <c r="A2886" s="1" t="s">
        <v>20</v>
      </c>
      <c r="B2886" s="1" t="s">
        <v>213</v>
      </c>
      <c r="C2886" s="1" t="s">
        <v>241</v>
      </c>
      <c r="D2886" s="1" t="s">
        <v>122</v>
      </c>
      <c r="E2886" s="1" t="s">
        <v>2</v>
      </c>
      <c r="F2886" s="1" t="s">
        <v>517</v>
      </c>
      <c r="G2886" s="1" t="s">
        <v>107</v>
      </c>
      <c r="H2886" s="8" t="s">
        <v>116</v>
      </c>
      <c r="I2886" s="8">
        <v>2015</v>
      </c>
      <c r="J2886" s="1" t="s">
        <v>124</v>
      </c>
      <c r="K2886" s="9">
        <v>200920</v>
      </c>
      <c r="L2886" s="10">
        <f>K2886/ VLOOKUP(A2886,Indicators!$B$1:$V$7,21,FALSE)</f>
        <v>878.95358502121701</v>
      </c>
      <c r="M2886" s="1" t="s">
        <v>170</v>
      </c>
      <c r="N2886" s="1" t="s">
        <v>71</v>
      </c>
      <c r="O2886" s="11"/>
      <c r="P2886" s="8">
        <f>IF(H2886="Y", K2886/VLOOKUP(A2886,Indicators!$B$1:$S$7,18,FALSE),"")</f>
        <v>4.3871317426716896</v>
      </c>
      <c r="Q2886" s="8" t="str">
        <f t="shared" si="0"/>
        <v/>
      </c>
      <c r="R2886" s="1" t="s">
        <v>97</v>
      </c>
      <c r="S2886" s="1" t="s">
        <v>45</v>
      </c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</row>
    <row r="2887" spans="1:76" x14ac:dyDescent="0.2">
      <c r="A2887" s="1" t="s">
        <v>20</v>
      </c>
      <c r="B2887" s="1" t="s">
        <v>213</v>
      </c>
      <c r="C2887" s="1" t="s">
        <v>225</v>
      </c>
      <c r="D2887" s="1" t="s">
        <v>122</v>
      </c>
      <c r="E2887" s="1" t="s">
        <v>2</v>
      </c>
      <c r="F2887" s="1" t="s">
        <v>517</v>
      </c>
      <c r="G2887" s="1" t="s">
        <v>107</v>
      </c>
      <c r="H2887" s="8" t="s">
        <v>116</v>
      </c>
      <c r="I2887" s="8">
        <v>2015</v>
      </c>
      <c r="J2887" s="1" t="s">
        <v>124</v>
      </c>
      <c r="K2887" s="9">
        <v>284240</v>
      </c>
      <c r="L2887" s="10">
        <f>K2887/ VLOOKUP(A2887,Indicators!$B$1:$V$7,21,FALSE)</f>
        <v>1243.4489697712061</v>
      </c>
      <c r="M2887" s="1" t="s">
        <v>226</v>
      </c>
      <c r="N2887" s="1" t="s">
        <v>71</v>
      </c>
      <c r="O2887" s="11"/>
      <c r="P2887" s="8">
        <f>IF(H2887="Y", K2887/VLOOKUP(A2887,Indicators!$B$1:$S$7,18,FALSE),"")</f>
        <v>6.206441999487363</v>
      </c>
      <c r="Q2887" s="8" t="str">
        <f t="shared" si="0"/>
        <v/>
      </c>
      <c r="R2887" s="1" t="s">
        <v>133</v>
      </c>
      <c r="S2887" s="1" t="s">
        <v>63</v>
      </c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</row>
    <row r="2888" spans="1:76" x14ac:dyDescent="0.2">
      <c r="A2888" s="1" t="s">
        <v>20</v>
      </c>
      <c r="B2888" s="1" t="s">
        <v>213</v>
      </c>
      <c r="C2888" s="1" t="s">
        <v>221</v>
      </c>
      <c r="D2888" s="1" t="s">
        <v>153</v>
      </c>
      <c r="E2888" s="1" t="s">
        <v>2</v>
      </c>
      <c r="F2888" s="1" t="s">
        <v>517</v>
      </c>
      <c r="G2888" s="1" t="s">
        <v>107</v>
      </c>
      <c r="H2888" s="8" t="s">
        <v>116</v>
      </c>
      <c r="I2888" s="8">
        <v>2015</v>
      </c>
      <c r="J2888" s="1" t="s">
        <v>124</v>
      </c>
      <c r="K2888" s="9">
        <v>285450</v>
      </c>
      <c r="L2888" s="10">
        <f>K2888/ VLOOKUP(A2888,Indicators!$B$1:$V$7,21,FALSE)</f>
        <v>1248.7422896889627</v>
      </c>
      <c r="M2888" s="1" t="s">
        <v>215</v>
      </c>
      <c r="N2888" s="1" t="s">
        <v>71</v>
      </c>
      <c r="O2888" s="11"/>
      <c r="P2888" s="8">
        <f>IF(H2888="Y", K2888/VLOOKUP(A2888,Indicators!$B$1:$S$7,18,FALSE),"")</f>
        <v>6.2328626117142836</v>
      </c>
      <c r="Q2888" s="8" t="str">
        <f t="shared" si="0"/>
        <v/>
      </c>
      <c r="R2888" s="1" t="s">
        <v>97</v>
      </c>
      <c r="S2888" s="1" t="s">
        <v>85</v>
      </c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</row>
    <row r="2889" spans="1:76" x14ac:dyDescent="0.2">
      <c r="A2889" s="1" t="s">
        <v>20</v>
      </c>
      <c r="B2889" s="1" t="s">
        <v>213</v>
      </c>
      <c r="C2889" s="1" t="s">
        <v>243</v>
      </c>
      <c r="D2889" s="1" t="s">
        <v>153</v>
      </c>
      <c r="E2889" s="1" t="s">
        <v>2</v>
      </c>
      <c r="F2889" s="1" t="s">
        <v>517</v>
      </c>
      <c r="G2889" s="1" t="s">
        <v>107</v>
      </c>
      <c r="H2889" s="8" t="s">
        <v>116</v>
      </c>
      <c r="I2889" s="8">
        <v>2015</v>
      </c>
      <c r="J2889" s="1" t="s">
        <v>124</v>
      </c>
      <c r="K2889" s="9">
        <v>300000</v>
      </c>
      <c r="L2889" s="10">
        <f>K2889/ VLOOKUP(A2889,Indicators!$B$1:$V$7,21,FALSE)</f>
        <v>1312.3933680388468</v>
      </c>
      <c r="M2889" s="1" t="s">
        <v>219</v>
      </c>
      <c r="N2889" s="1" t="s">
        <v>71</v>
      </c>
      <c r="O2889" s="11"/>
      <c r="P2889" s="8">
        <f>IF(H2889="Y", K2889/VLOOKUP(A2889,Indicators!$B$1:$S$7,18,FALSE),"")</f>
        <v>6.5505650149388162</v>
      </c>
      <c r="Q2889" s="8" t="str">
        <f t="shared" si="0"/>
        <v/>
      </c>
      <c r="R2889" s="1" t="s">
        <v>97</v>
      </c>
      <c r="S2889" s="1" t="s">
        <v>40</v>
      </c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</row>
    <row r="2890" spans="1:76" x14ac:dyDescent="0.2">
      <c r="A2890" s="1" t="s">
        <v>20</v>
      </c>
      <c r="B2890" s="1" t="s">
        <v>213</v>
      </c>
      <c r="C2890" s="1" t="s">
        <v>242</v>
      </c>
      <c r="D2890" s="1" t="s">
        <v>122</v>
      </c>
      <c r="E2890" s="1" t="s">
        <v>2</v>
      </c>
      <c r="F2890" s="1" t="s">
        <v>517</v>
      </c>
      <c r="G2890" s="1" t="s">
        <v>107</v>
      </c>
      <c r="H2890" s="8" t="s">
        <v>116</v>
      </c>
      <c r="I2890" s="8">
        <v>2015</v>
      </c>
      <c r="J2890" s="1" t="s">
        <v>124</v>
      </c>
      <c r="K2890" s="9">
        <v>340110</v>
      </c>
      <c r="L2890" s="10">
        <f>K2890/ VLOOKUP(A2890,Indicators!$B$1:$V$7,21,FALSE)</f>
        <v>1487.8603613456407</v>
      </c>
      <c r="M2890" s="1" t="s">
        <v>170</v>
      </c>
      <c r="N2890" s="1" t="s">
        <v>71</v>
      </c>
      <c r="O2890" s="11"/>
      <c r="P2890" s="8">
        <f>IF(H2890="Y", K2890/VLOOKUP(A2890,Indicators!$B$1:$S$7,18,FALSE),"")</f>
        <v>7.4263755574361356</v>
      </c>
      <c r="Q2890" s="8" t="str">
        <f t="shared" si="0"/>
        <v/>
      </c>
      <c r="R2890" s="1" t="s">
        <v>97</v>
      </c>
      <c r="S2890" s="1" t="s">
        <v>80</v>
      </c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</row>
    <row r="2891" spans="1:76" x14ac:dyDescent="0.2">
      <c r="A2891" s="1" t="s">
        <v>20</v>
      </c>
      <c r="B2891" s="1" t="s">
        <v>213</v>
      </c>
      <c r="C2891" s="1" t="s">
        <v>252</v>
      </c>
      <c r="D2891" s="1" t="s">
        <v>122</v>
      </c>
      <c r="E2891" s="1" t="s">
        <v>2</v>
      </c>
      <c r="F2891" s="1" t="s">
        <v>517</v>
      </c>
      <c r="G2891" s="1" t="s">
        <v>107</v>
      </c>
      <c r="H2891" s="8" t="s">
        <v>116</v>
      </c>
      <c r="I2891" s="8">
        <v>2015</v>
      </c>
      <c r="J2891" s="1" t="s">
        <v>124</v>
      </c>
      <c r="K2891" s="9">
        <v>342480</v>
      </c>
      <c r="L2891" s="10">
        <f>K2891/ VLOOKUP(A2891,Indicators!$B$1:$V$7,21,FALSE)</f>
        <v>1498.2282689531476</v>
      </c>
      <c r="M2891" s="1" t="s">
        <v>170</v>
      </c>
      <c r="N2891" s="1" t="s">
        <v>71</v>
      </c>
      <c r="O2891" s="11"/>
      <c r="P2891" s="8">
        <f>IF(H2891="Y", K2891/VLOOKUP(A2891,Indicators!$B$1:$S$7,18,FALSE),"")</f>
        <v>7.4781250210541526</v>
      </c>
      <c r="Q2891" s="8" t="str">
        <f t="shared" si="0"/>
        <v/>
      </c>
      <c r="R2891" s="1" t="s">
        <v>97</v>
      </c>
      <c r="S2891" s="1" t="s">
        <v>45</v>
      </c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</row>
    <row r="2892" spans="1:76" x14ac:dyDescent="0.2">
      <c r="A2892" s="1" t="s">
        <v>20</v>
      </c>
      <c r="B2892" s="1" t="s">
        <v>213</v>
      </c>
      <c r="C2892" s="1" t="s">
        <v>258</v>
      </c>
      <c r="D2892" s="1" t="s">
        <v>131</v>
      </c>
      <c r="E2892" s="1" t="s">
        <v>2</v>
      </c>
      <c r="F2892" s="1" t="s">
        <v>517</v>
      </c>
      <c r="G2892" s="1" t="s">
        <v>107</v>
      </c>
      <c r="H2892" s="8" t="s">
        <v>116</v>
      </c>
      <c r="I2892" s="8">
        <v>2015</v>
      </c>
      <c r="J2892" s="1" t="s">
        <v>124</v>
      </c>
      <c r="K2892" s="9">
        <v>390880</v>
      </c>
      <c r="L2892" s="10">
        <f>K2892/ VLOOKUP(A2892,Indicators!$B$1:$V$7,21,FALSE)</f>
        <v>1709.9610656634147</v>
      </c>
      <c r="M2892" s="1" t="s">
        <v>170</v>
      </c>
      <c r="N2892" s="1" t="s">
        <v>71</v>
      </c>
      <c r="O2892" s="11"/>
      <c r="P2892" s="8">
        <f>IF(H2892="Y", K2892/VLOOKUP(A2892,Indicators!$B$1:$S$7,18,FALSE),"")</f>
        <v>8.5349495101309483</v>
      </c>
      <c r="Q2892" s="8" t="str">
        <f t="shared" si="0"/>
        <v/>
      </c>
      <c r="R2892" s="1" t="s">
        <v>97</v>
      </c>
      <c r="S2892" s="1" t="s">
        <v>44</v>
      </c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</row>
    <row r="2893" spans="1:76" x14ac:dyDescent="0.2">
      <c r="A2893" s="1" t="s">
        <v>20</v>
      </c>
      <c r="B2893" s="1" t="s">
        <v>213</v>
      </c>
      <c r="C2893" s="1" t="s">
        <v>223</v>
      </c>
      <c r="D2893" s="1" t="s">
        <v>153</v>
      </c>
      <c r="E2893" s="1" t="s">
        <v>2</v>
      </c>
      <c r="F2893" s="1" t="s">
        <v>517</v>
      </c>
      <c r="G2893" s="1" t="s">
        <v>107</v>
      </c>
      <c r="H2893" s="8" t="s">
        <v>116</v>
      </c>
      <c r="I2893" s="8">
        <v>2015</v>
      </c>
      <c r="J2893" s="1" t="s">
        <v>124</v>
      </c>
      <c r="K2893" s="9">
        <v>399270</v>
      </c>
      <c r="L2893" s="10">
        <f>K2893/ VLOOKUP(A2893,Indicators!$B$1:$V$7,21,FALSE)</f>
        <v>1746.6643335229012</v>
      </c>
      <c r="M2893" s="1" t="s">
        <v>219</v>
      </c>
      <c r="N2893" s="1" t="s">
        <v>71</v>
      </c>
      <c r="O2893" s="11"/>
      <c r="P2893" s="8">
        <f>IF(H2893="Y", K2893/VLOOKUP(A2893,Indicators!$B$1:$S$7,18,FALSE),"")</f>
        <v>8.7181469783820695</v>
      </c>
      <c r="Q2893" s="8" t="str">
        <f t="shared" si="0"/>
        <v/>
      </c>
      <c r="R2893" s="1" t="s">
        <v>97</v>
      </c>
      <c r="S2893" s="1" t="s">
        <v>40</v>
      </c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</row>
    <row r="2894" spans="1:76" x14ac:dyDescent="0.2">
      <c r="A2894" s="1" t="s">
        <v>20</v>
      </c>
      <c r="B2894" s="1" t="s">
        <v>213</v>
      </c>
      <c r="C2894" s="1" t="s">
        <v>258</v>
      </c>
      <c r="D2894" s="1" t="s">
        <v>131</v>
      </c>
      <c r="E2894" s="1" t="s">
        <v>2</v>
      </c>
      <c r="F2894" s="1" t="s">
        <v>517</v>
      </c>
      <c r="G2894" s="1" t="s">
        <v>107</v>
      </c>
      <c r="H2894" s="8" t="s">
        <v>116</v>
      </c>
      <c r="I2894" s="8">
        <v>2015</v>
      </c>
      <c r="J2894" s="1" t="s">
        <v>124</v>
      </c>
      <c r="K2894" s="9">
        <v>407090</v>
      </c>
      <c r="L2894" s="10">
        <f>K2894/ VLOOKUP(A2894,Indicators!$B$1:$V$7,21,FALSE)</f>
        <v>1780.8740539831138</v>
      </c>
      <c r="M2894" s="1" t="s">
        <v>170</v>
      </c>
      <c r="N2894" s="1" t="s">
        <v>71</v>
      </c>
      <c r="O2894" s="11"/>
      <c r="P2894" s="8">
        <f>IF(H2894="Y", K2894/VLOOKUP(A2894,Indicators!$B$1:$S$7,18,FALSE),"")</f>
        <v>8.8888983731048086</v>
      </c>
      <c r="Q2894" s="8" t="str">
        <f t="shared" si="0"/>
        <v/>
      </c>
      <c r="R2894" s="1" t="s">
        <v>97</v>
      </c>
      <c r="S2894" s="1" t="s">
        <v>44</v>
      </c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</row>
    <row r="2895" spans="1:76" x14ac:dyDescent="0.2">
      <c r="A2895" s="1" t="s">
        <v>20</v>
      </c>
      <c r="B2895" s="1" t="s">
        <v>213</v>
      </c>
      <c r="C2895" s="1" t="s">
        <v>224</v>
      </c>
      <c r="D2895" s="1" t="s">
        <v>153</v>
      </c>
      <c r="E2895" s="1" t="s">
        <v>2</v>
      </c>
      <c r="F2895" s="1" t="s">
        <v>517</v>
      </c>
      <c r="G2895" s="1" t="s">
        <v>107</v>
      </c>
      <c r="H2895" s="8" t="s">
        <v>116</v>
      </c>
      <c r="I2895" s="8">
        <v>2015</v>
      </c>
      <c r="J2895" s="1" t="s">
        <v>124</v>
      </c>
      <c r="K2895" s="9">
        <v>426240</v>
      </c>
      <c r="L2895" s="10">
        <f>K2895/ VLOOKUP(A2895,Indicators!$B$1:$V$7,21,FALSE)</f>
        <v>1864.6484973095935</v>
      </c>
      <c r="M2895" s="1" t="s">
        <v>219</v>
      </c>
      <c r="N2895" s="1" t="s">
        <v>71</v>
      </c>
      <c r="O2895" s="11"/>
      <c r="P2895" s="8">
        <f>IF(H2895="Y", K2895/VLOOKUP(A2895,Indicators!$B$1:$S$7,18,FALSE),"")</f>
        <v>9.3070427732250689</v>
      </c>
      <c r="Q2895" s="8" t="str">
        <f t="shared" si="0"/>
        <v/>
      </c>
      <c r="R2895" s="1" t="s">
        <v>97</v>
      </c>
      <c r="S2895" s="1" t="s">
        <v>40</v>
      </c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</row>
    <row r="2896" spans="1:76" x14ac:dyDescent="0.2">
      <c r="A2896" s="1" t="s">
        <v>20</v>
      </c>
      <c r="B2896" s="1" t="s">
        <v>213</v>
      </c>
      <c r="C2896" s="1" t="s">
        <v>218</v>
      </c>
      <c r="D2896" s="1" t="s">
        <v>153</v>
      </c>
      <c r="E2896" s="1" t="s">
        <v>2</v>
      </c>
      <c r="F2896" s="1" t="s">
        <v>517</v>
      </c>
      <c r="G2896" s="1" t="s">
        <v>107</v>
      </c>
      <c r="H2896" s="8" t="s">
        <v>116</v>
      </c>
      <c r="I2896" s="8">
        <v>2015</v>
      </c>
      <c r="J2896" s="1" t="s">
        <v>124</v>
      </c>
      <c r="K2896" s="9">
        <v>434280</v>
      </c>
      <c r="L2896" s="10">
        <f>K2896/ VLOOKUP(A2896,Indicators!$B$1:$V$7,21,FALSE)</f>
        <v>1899.8206395730347</v>
      </c>
      <c r="M2896" s="1" t="s">
        <v>219</v>
      </c>
      <c r="N2896" s="1" t="s">
        <v>71</v>
      </c>
      <c r="O2896" s="11"/>
      <c r="P2896" s="8">
        <f>IF(H2896="Y", K2896/VLOOKUP(A2896,Indicators!$B$1:$S$7,18,FALSE),"")</f>
        <v>9.4825979156254299</v>
      </c>
      <c r="Q2896" s="8" t="str">
        <f t="shared" si="0"/>
        <v/>
      </c>
      <c r="R2896" s="1" t="s">
        <v>97</v>
      </c>
      <c r="S2896" s="1" t="s">
        <v>40</v>
      </c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</row>
    <row r="2897" spans="1:76" x14ac:dyDescent="0.2">
      <c r="A2897" s="1" t="s">
        <v>20</v>
      </c>
      <c r="B2897" s="1" t="s">
        <v>213</v>
      </c>
      <c r="C2897" s="1" t="s">
        <v>246</v>
      </c>
      <c r="D2897" s="1" t="s">
        <v>122</v>
      </c>
      <c r="E2897" s="1" t="s">
        <v>2</v>
      </c>
      <c r="F2897" s="1" t="s">
        <v>517</v>
      </c>
      <c r="G2897" s="1" t="s">
        <v>107</v>
      </c>
      <c r="H2897" s="8" t="s">
        <v>116</v>
      </c>
      <c r="I2897" s="8">
        <v>2015</v>
      </c>
      <c r="J2897" s="1" t="s">
        <v>124</v>
      </c>
      <c r="K2897" s="9">
        <v>484580</v>
      </c>
      <c r="L2897" s="10">
        <f>K2897/ VLOOKUP(A2897,Indicators!$B$1:$V$7,21,FALSE)</f>
        <v>2119.865260947548</v>
      </c>
      <c r="M2897" s="1" t="s">
        <v>170</v>
      </c>
      <c r="N2897" s="1" t="s">
        <v>71</v>
      </c>
      <c r="O2897" s="11"/>
      <c r="P2897" s="8">
        <f>IF(H2897="Y", K2897/VLOOKUP(A2897,Indicators!$B$1:$S$7,18,FALSE),"")</f>
        <v>10.580909316463504</v>
      </c>
      <c r="Q2897" s="8" t="str">
        <f t="shared" si="0"/>
        <v/>
      </c>
      <c r="R2897" s="1" t="s">
        <v>97</v>
      </c>
      <c r="S2897" s="1" t="s">
        <v>45</v>
      </c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</row>
    <row r="2898" spans="1:76" x14ac:dyDescent="0.2">
      <c r="A2898" s="1" t="s">
        <v>20</v>
      </c>
      <c r="B2898" s="1" t="s">
        <v>213</v>
      </c>
      <c r="C2898" s="1" t="s">
        <v>227</v>
      </c>
      <c r="D2898" s="1" t="s">
        <v>153</v>
      </c>
      <c r="E2898" s="1" t="s">
        <v>2</v>
      </c>
      <c r="F2898" s="1" t="s">
        <v>517</v>
      </c>
      <c r="G2898" s="1" t="s">
        <v>107</v>
      </c>
      <c r="H2898" s="8" t="s">
        <v>116</v>
      </c>
      <c r="I2898" s="8">
        <v>2015</v>
      </c>
      <c r="J2898" s="1" t="s">
        <v>124</v>
      </c>
      <c r="K2898" s="9">
        <v>656320</v>
      </c>
      <c r="L2898" s="10">
        <f>K2898/ VLOOKUP(A2898,Indicators!$B$1:$V$7,21,FALSE)</f>
        <v>2871.1667177041863</v>
      </c>
      <c r="M2898" s="1" t="s">
        <v>219</v>
      </c>
      <c r="N2898" s="1" t="s">
        <v>71</v>
      </c>
      <c r="O2898" s="11"/>
      <c r="P2898" s="8">
        <f>IF(H2898="Y", K2898/VLOOKUP(A2898,Indicators!$B$1:$S$7,18,FALSE),"")</f>
        <v>14.330889435348812</v>
      </c>
      <c r="Q2898" s="8" t="str">
        <f t="shared" si="0"/>
        <v/>
      </c>
      <c r="R2898" s="1" t="s">
        <v>97</v>
      </c>
      <c r="S2898" s="1" t="s">
        <v>40</v>
      </c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</row>
    <row r="2899" spans="1:76" x14ac:dyDescent="0.2">
      <c r="A2899" s="1" t="s">
        <v>20</v>
      </c>
      <c r="B2899" s="1" t="s">
        <v>213</v>
      </c>
      <c r="C2899" s="1" t="s">
        <v>232</v>
      </c>
      <c r="D2899" s="1" t="s">
        <v>122</v>
      </c>
      <c r="E2899" s="1" t="s">
        <v>2</v>
      </c>
      <c r="F2899" s="1" t="s">
        <v>517</v>
      </c>
      <c r="G2899" s="1" t="s">
        <v>107</v>
      </c>
      <c r="H2899" s="8" t="s">
        <v>116</v>
      </c>
      <c r="I2899" s="8">
        <v>2015</v>
      </c>
      <c r="J2899" s="1" t="s">
        <v>124</v>
      </c>
      <c r="K2899" s="9">
        <v>682400</v>
      </c>
      <c r="L2899" s="10">
        <f>K2899/ VLOOKUP(A2899,Indicators!$B$1:$V$7,21,FALSE)</f>
        <v>2985.2574478323636</v>
      </c>
      <c r="M2899" s="1" t="s">
        <v>170</v>
      </c>
      <c r="N2899" s="1" t="s">
        <v>71</v>
      </c>
      <c r="O2899" s="11"/>
      <c r="P2899" s="8">
        <f>IF(H2899="Y", K2899/VLOOKUP(A2899,Indicators!$B$1:$S$7,18,FALSE),"")</f>
        <v>14.90035188731416</v>
      </c>
      <c r="Q2899" s="8" t="str">
        <f t="shared" si="0"/>
        <v/>
      </c>
      <c r="R2899" s="1" t="s">
        <v>97</v>
      </c>
      <c r="S2899" s="1" t="s">
        <v>48</v>
      </c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</row>
    <row r="2900" spans="1:76" x14ac:dyDescent="0.2">
      <c r="A2900" s="1" t="s">
        <v>20</v>
      </c>
      <c r="B2900" s="1" t="s">
        <v>213</v>
      </c>
      <c r="C2900" s="1" t="s">
        <v>228</v>
      </c>
      <c r="D2900" s="1" t="s">
        <v>131</v>
      </c>
      <c r="E2900" s="1" t="s">
        <v>2</v>
      </c>
      <c r="F2900" s="1" t="s">
        <v>517</v>
      </c>
      <c r="G2900" s="1" t="s">
        <v>107</v>
      </c>
      <c r="H2900" s="8" t="s">
        <v>116</v>
      </c>
      <c r="I2900" s="8">
        <v>2015</v>
      </c>
      <c r="J2900" s="1" t="s">
        <v>124</v>
      </c>
      <c r="K2900" s="9">
        <v>955160</v>
      </c>
      <c r="L2900" s="10">
        <f>K2900/ VLOOKUP(A2900,Indicators!$B$1:$V$7,21,FALSE)</f>
        <v>4178.4854980532828</v>
      </c>
      <c r="M2900" s="1" t="s">
        <v>170</v>
      </c>
      <c r="N2900" s="1" t="s">
        <v>71</v>
      </c>
      <c r="O2900" s="11"/>
      <c r="P2900" s="8">
        <f>IF(H2900="Y", K2900/VLOOKUP(A2900,Indicators!$B$1:$S$7,18,FALSE),"")</f>
        <v>20.856125598896533</v>
      </c>
      <c r="Q2900" s="8" t="str">
        <f t="shared" si="0"/>
        <v/>
      </c>
      <c r="R2900" s="1" t="s">
        <v>97</v>
      </c>
      <c r="S2900" s="1" t="s">
        <v>44</v>
      </c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</row>
    <row r="2901" spans="1:76" x14ac:dyDescent="0.2">
      <c r="A2901" s="1" t="s">
        <v>20</v>
      </c>
      <c r="B2901" s="1" t="s">
        <v>213</v>
      </c>
      <c r="C2901" s="1" t="s">
        <v>237</v>
      </c>
      <c r="D2901" s="1" t="s">
        <v>131</v>
      </c>
      <c r="E2901" s="1" t="s">
        <v>2</v>
      </c>
      <c r="F2901" s="1" t="s">
        <v>517</v>
      </c>
      <c r="G2901" s="1" t="s">
        <v>107</v>
      </c>
      <c r="H2901" s="8" t="s">
        <v>116</v>
      </c>
      <c r="I2901" s="8">
        <v>2015</v>
      </c>
      <c r="J2901" s="1" t="s">
        <v>124</v>
      </c>
      <c r="K2901" s="9">
        <v>1041320</v>
      </c>
      <c r="L2901" s="10">
        <f>K2901/ VLOOKUP(A2901,Indicators!$B$1:$V$7,21,FALSE)</f>
        <v>4555.4048733540403</v>
      </c>
      <c r="M2901" s="1" t="s">
        <v>170</v>
      </c>
      <c r="N2901" s="1" t="s">
        <v>71</v>
      </c>
      <c r="O2901" s="11"/>
      <c r="P2901" s="8">
        <f>IF(H2901="Y", K2901/VLOOKUP(A2901,Indicators!$B$1:$S$7,18,FALSE),"")</f>
        <v>22.737447871186959</v>
      </c>
      <c r="Q2901" s="8" t="str">
        <f t="shared" si="0"/>
        <v/>
      </c>
      <c r="R2901" s="1" t="s">
        <v>97</v>
      </c>
      <c r="S2901" s="1" t="s">
        <v>44</v>
      </c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</row>
    <row r="2902" spans="1:76" x14ac:dyDescent="0.2">
      <c r="A2902" s="1" t="s">
        <v>20</v>
      </c>
      <c r="B2902" s="1" t="s">
        <v>213</v>
      </c>
      <c r="C2902" s="1" t="s">
        <v>231</v>
      </c>
      <c r="D2902" s="1" t="s">
        <v>153</v>
      </c>
      <c r="E2902" s="1" t="s">
        <v>2</v>
      </c>
      <c r="F2902" s="1" t="s">
        <v>517</v>
      </c>
      <c r="G2902" s="1" t="s">
        <v>107</v>
      </c>
      <c r="H2902" s="8" t="s">
        <v>116</v>
      </c>
      <c r="I2902" s="8">
        <v>2015</v>
      </c>
      <c r="J2902" s="1" t="s">
        <v>124</v>
      </c>
      <c r="K2902" s="9">
        <v>1078230</v>
      </c>
      <c r="L2902" s="10">
        <f>K2902/ VLOOKUP(A2902,Indicators!$B$1:$V$7,21,FALSE)</f>
        <v>4716.8730040684195</v>
      </c>
      <c r="M2902" s="1" t="s">
        <v>219</v>
      </c>
      <c r="N2902" s="1" t="s">
        <v>71</v>
      </c>
      <c r="O2902" s="11"/>
      <c r="P2902" s="8">
        <f>IF(H2902="Y", K2902/VLOOKUP(A2902,Indicators!$B$1:$S$7,18,FALSE),"")</f>
        <v>23.543385720191598</v>
      </c>
      <c r="Q2902" s="8" t="str">
        <f t="shared" si="0"/>
        <v/>
      </c>
      <c r="R2902" s="1" t="s">
        <v>97</v>
      </c>
      <c r="S2902" s="1" t="s">
        <v>40</v>
      </c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</row>
    <row r="2903" spans="1:76" x14ac:dyDescent="0.2">
      <c r="A2903" s="1" t="s">
        <v>20</v>
      </c>
      <c r="B2903" s="1" t="s">
        <v>213</v>
      </c>
      <c r="C2903" s="1" t="s">
        <v>238</v>
      </c>
      <c r="D2903" s="1" t="s">
        <v>131</v>
      </c>
      <c r="E2903" s="1" t="s">
        <v>2</v>
      </c>
      <c r="F2903" s="1" t="s">
        <v>517</v>
      </c>
      <c r="G2903" s="1" t="s">
        <v>107</v>
      </c>
      <c r="H2903" s="8" t="s">
        <v>116</v>
      </c>
      <c r="I2903" s="8">
        <v>2015</v>
      </c>
      <c r="J2903" s="1" t="s">
        <v>124</v>
      </c>
      <c r="K2903" s="9">
        <v>1104440</v>
      </c>
      <c r="L2903" s="10">
        <f>K2903/ VLOOKUP(A2903,Indicators!$B$1:$V$7,21,FALSE)</f>
        <v>4831.5324379894137</v>
      </c>
      <c r="M2903" s="1" t="s">
        <v>170</v>
      </c>
      <c r="N2903" s="1" t="s">
        <v>71</v>
      </c>
      <c r="O2903" s="11"/>
      <c r="P2903" s="8">
        <f>IF(H2903="Y", K2903/VLOOKUP(A2903,Indicators!$B$1:$S$7,18,FALSE),"")</f>
        <v>24.115686750330084</v>
      </c>
      <c r="Q2903" s="8" t="str">
        <f t="shared" si="0"/>
        <v/>
      </c>
      <c r="R2903" s="1" t="s">
        <v>97</v>
      </c>
      <c r="S2903" s="1" t="s">
        <v>44</v>
      </c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</row>
    <row r="2904" spans="1:76" x14ac:dyDescent="0.2">
      <c r="A2904" s="1" t="s">
        <v>20</v>
      </c>
      <c r="B2904" s="1" t="s">
        <v>213</v>
      </c>
      <c r="C2904" s="1" t="s">
        <v>229</v>
      </c>
      <c r="D2904" s="1" t="s">
        <v>153</v>
      </c>
      <c r="E2904" s="1" t="s">
        <v>2</v>
      </c>
      <c r="F2904" s="1" t="s">
        <v>517</v>
      </c>
      <c r="G2904" s="1" t="s">
        <v>107</v>
      </c>
      <c r="H2904" s="8" t="s">
        <v>116</v>
      </c>
      <c r="I2904" s="8">
        <v>2015</v>
      </c>
      <c r="J2904" s="1" t="s">
        <v>124</v>
      </c>
      <c r="K2904" s="9">
        <v>1161310</v>
      </c>
      <c r="L2904" s="10">
        <f>K2904/ VLOOKUP(A2904,Indicators!$B$1:$V$7,21,FALSE)</f>
        <v>5080.3184741239775</v>
      </c>
      <c r="M2904" s="1" t="s">
        <v>219</v>
      </c>
      <c r="N2904" s="1" t="s">
        <v>71</v>
      </c>
      <c r="O2904" s="11"/>
      <c r="P2904" s="8">
        <f>IF(H2904="Y", K2904/VLOOKUP(A2904,Indicators!$B$1:$S$7,18,FALSE),"")</f>
        <v>25.35745552499532</v>
      </c>
      <c r="Q2904" s="8" t="str">
        <f t="shared" si="0"/>
        <v/>
      </c>
      <c r="R2904" s="1" t="s">
        <v>97</v>
      </c>
      <c r="S2904" s="1" t="s">
        <v>40</v>
      </c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</row>
    <row r="2905" spans="1:76" x14ac:dyDescent="0.2">
      <c r="A2905" s="1" t="s">
        <v>20</v>
      </c>
      <c r="B2905" s="1" t="s">
        <v>213</v>
      </c>
      <c r="C2905" s="1" t="s">
        <v>239</v>
      </c>
      <c r="D2905" s="1" t="s">
        <v>131</v>
      </c>
      <c r="E2905" s="1" t="s">
        <v>2</v>
      </c>
      <c r="F2905" s="1" t="s">
        <v>517</v>
      </c>
      <c r="G2905" s="1" t="s">
        <v>107</v>
      </c>
      <c r="H2905" s="8" t="s">
        <v>116</v>
      </c>
      <c r="I2905" s="8">
        <v>2015</v>
      </c>
      <c r="J2905" s="1" t="s">
        <v>124</v>
      </c>
      <c r="K2905" s="9">
        <v>1189550</v>
      </c>
      <c r="L2905" s="10">
        <f>K2905/ VLOOKUP(A2905,Indicators!$B$1:$V$7,21,FALSE)</f>
        <v>5203.8584365020342</v>
      </c>
      <c r="M2905" s="1" t="s">
        <v>170</v>
      </c>
      <c r="N2905" s="1" t="s">
        <v>71</v>
      </c>
      <c r="O2905" s="11"/>
      <c r="P2905" s="8">
        <f>IF(H2905="Y", K2905/VLOOKUP(A2905,Indicators!$B$1:$S$7,18,FALSE),"")</f>
        <v>25.974082045068229</v>
      </c>
      <c r="Q2905" s="8" t="str">
        <f t="shared" si="0"/>
        <v/>
      </c>
      <c r="R2905" s="1" t="s">
        <v>97</v>
      </c>
      <c r="S2905" s="1" t="s">
        <v>44</v>
      </c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</row>
    <row r="2906" spans="1:76" x14ac:dyDescent="0.2">
      <c r="A2906" s="1" t="s">
        <v>20</v>
      </c>
      <c r="B2906" s="1" t="s">
        <v>213</v>
      </c>
      <c r="C2906" s="1" t="s">
        <v>220</v>
      </c>
      <c r="D2906" s="1" t="s">
        <v>122</v>
      </c>
      <c r="E2906" s="1" t="s">
        <v>2</v>
      </c>
      <c r="F2906" s="1" t="s">
        <v>517</v>
      </c>
      <c r="G2906" s="1" t="s">
        <v>107</v>
      </c>
      <c r="H2906" s="8" t="s">
        <v>116</v>
      </c>
      <c r="I2906" s="8">
        <v>2015</v>
      </c>
      <c r="J2906" s="1" t="s">
        <v>124</v>
      </c>
      <c r="K2906" s="9">
        <v>1190550</v>
      </c>
      <c r="L2906" s="10">
        <f>K2906/ VLOOKUP(A2906,Indicators!$B$1:$V$7,21,FALSE)</f>
        <v>5208.2330810621634</v>
      </c>
      <c r="M2906" s="1" t="s">
        <v>219</v>
      </c>
      <c r="N2906" s="1" t="s">
        <v>71</v>
      </c>
      <c r="O2906" s="11"/>
      <c r="P2906" s="8">
        <f>IF(H2906="Y", K2906/VLOOKUP(A2906,Indicators!$B$1:$S$7,18,FALSE),"")</f>
        <v>25.99591726178469</v>
      </c>
      <c r="Q2906" s="8" t="str">
        <f t="shared" si="0"/>
        <v/>
      </c>
      <c r="R2906" s="1" t="s">
        <v>97</v>
      </c>
      <c r="S2906" s="1" t="s">
        <v>40</v>
      </c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</row>
    <row r="2907" spans="1:76" x14ac:dyDescent="0.2">
      <c r="A2907" s="1" t="s">
        <v>20</v>
      </c>
      <c r="B2907" s="1" t="s">
        <v>213</v>
      </c>
      <c r="C2907" s="1" t="s">
        <v>244</v>
      </c>
      <c r="D2907" s="1" t="s">
        <v>131</v>
      </c>
      <c r="E2907" s="1" t="s">
        <v>2</v>
      </c>
      <c r="F2907" s="1" t="s">
        <v>517</v>
      </c>
      <c r="G2907" s="1" t="s">
        <v>107</v>
      </c>
      <c r="H2907" s="8" t="s">
        <v>116</v>
      </c>
      <c r="I2907" s="8">
        <v>2015</v>
      </c>
      <c r="J2907" s="1" t="s">
        <v>124</v>
      </c>
      <c r="K2907" s="9">
        <v>1200290</v>
      </c>
      <c r="L2907" s="10">
        <f>K2907/ VLOOKUP(A2907,Indicators!$B$1:$V$7,21,FALSE)</f>
        <v>5250.8421190778245</v>
      </c>
      <c r="M2907" s="1" t="s">
        <v>170</v>
      </c>
      <c r="N2907" s="1" t="s">
        <v>71</v>
      </c>
      <c r="O2907" s="11"/>
      <c r="P2907" s="8">
        <f>IF(H2907="Y", K2907/VLOOKUP(A2907,Indicators!$B$1:$S$7,18,FALSE),"")</f>
        <v>26.208592272603038</v>
      </c>
      <c r="Q2907" s="8" t="str">
        <f t="shared" si="0"/>
        <v/>
      </c>
      <c r="R2907" s="1" t="s">
        <v>97</v>
      </c>
      <c r="S2907" s="1" t="s">
        <v>44</v>
      </c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</row>
    <row r="2908" spans="1:76" x14ac:dyDescent="0.2">
      <c r="A2908" s="1" t="s">
        <v>20</v>
      </c>
      <c r="B2908" s="1" t="s">
        <v>213</v>
      </c>
      <c r="C2908" s="1" t="s">
        <v>234</v>
      </c>
      <c r="D2908" s="1" t="s">
        <v>131</v>
      </c>
      <c r="E2908" s="1" t="s">
        <v>2</v>
      </c>
      <c r="F2908" s="1" t="s">
        <v>517</v>
      </c>
      <c r="G2908" s="1" t="s">
        <v>107</v>
      </c>
      <c r="H2908" s="8" t="s">
        <v>116</v>
      </c>
      <c r="I2908" s="8">
        <v>2015</v>
      </c>
      <c r="J2908" s="1" t="s">
        <v>124</v>
      </c>
      <c r="K2908" s="9">
        <v>1223760</v>
      </c>
      <c r="L2908" s="10">
        <f>K2908/ VLOOKUP(A2908,Indicators!$B$1:$V$7,21,FALSE)</f>
        <v>5353.5150269040641</v>
      </c>
      <c r="M2908" s="1" t="s">
        <v>170</v>
      </c>
      <c r="N2908" s="1" t="s">
        <v>71</v>
      </c>
      <c r="O2908" s="11"/>
      <c r="P2908" s="8">
        <f>IF(H2908="Y", K2908/VLOOKUP(A2908,Indicators!$B$1:$S$7,18,FALSE),"")</f>
        <v>26.721064808938419</v>
      </c>
      <c r="Q2908" s="8" t="str">
        <f t="shared" si="0"/>
        <v/>
      </c>
      <c r="R2908" s="1" t="s">
        <v>97</v>
      </c>
      <c r="S2908" s="1" t="s">
        <v>44</v>
      </c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</row>
    <row r="2909" spans="1:76" x14ac:dyDescent="0.2">
      <c r="A2909" s="1" t="s">
        <v>20</v>
      </c>
      <c r="B2909" s="1" t="s">
        <v>213</v>
      </c>
      <c r="C2909" s="1" t="s">
        <v>230</v>
      </c>
      <c r="D2909" s="1" t="s">
        <v>131</v>
      </c>
      <c r="E2909" s="1" t="s">
        <v>2</v>
      </c>
      <c r="F2909" s="1" t="s">
        <v>517</v>
      </c>
      <c r="G2909" s="1" t="s">
        <v>107</v>
      </c>
      <c r="H2909" s="8" t="s">
        <v>116</v>
      </c>
      <c r="I2909" s="8">
        <v>2015</v>
      </c>
      <c r="J2909" s="1" t="s">
        <v>124</v>
      </c>
      <c r="K2909" s="9">
        <v>1246790</v>
      </c>
      <c r="L2909" s="10">
        <f>K2909/ VLOOKUP(A2909,Indicators!$B$1:$V$7,21,FALSE)</f>
        <v>5454.2630911238457</v>
      </c>
      <c r="M2909" s="1" t="s">
        <v>170</v>
      </c>
      <c r="N2909" s="1" t="s">
        <v>71</v>
      </c>
      <c r="O2909" s="11"/>
      <c r="P2909" s="8">
        <f>IF(H2909="Y", K2909/VLOOKUP(A2909,Indicators!$B$1:$S$7,18,FALSE),"")</f>
        <v>27.223929849918555</v>
      </c>
      <c r="Q2909" s="8" t="str">
        <f t="shared" si="0"/>
        <v/>
      </c>
      <c r="R2909" s="1" t="s">
        <v>97</v>
      </c>
      <c r="S2909" s="1" t="s">
        <v>44</v>
      </c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</row>
    <row r="2910" spans="1:76" x14ac:dyDescent="0.2">
      <c r="A2910" s="1" t="s">
        <v>20</v>
      </c>
      <c r="B2910" s="1" t="s">
        <v>213</v>
      </c>
      <c r="C2910" s="1" t="s">
        <v>222</v>
      </c>
      <c r="D2910" s="1" t="s">
        <v>153</v>
      </c>
      <c r="E2910" s="1" t="s">
        <v>2</v>
      </c>
      <c r="F2910" s="1" t="s">
        <v>517</v>
      </c>
      <c r="G2910" s="1" t="s">
        <v>107</v>
      </c>
      <c r="H2910" s="8" t="s">
        <v>116</v>
      </c>
      <c r="I2910" s="8">
        <v>2015</v>
      </c>
      <c r="J2910" s="1" t="s">
        <v>124</v>
      </c>
      <c r="K2910" s="9">
        <v>1287230</v>
      </c>
      <c r="L2910" s="10">
        <f>K2910/ VLOOKUP(A2910,Indicators!$B$1:$V$7,21,FALSE)</f>
        <v>5631.1737171354825</v>
      </c>
      <c r="M2910" s="1" t="s">
        <v>219</v>
      </c>
      <c r="N2910" s="1" t="s">
        <v>71</v>
      </c>
      <c r="O2910" s="11"/>
      <c r="P2910" s="8">
        <f>IF(H2910="Y", K2910/VLOOKUP(A2910,Indicators!$B$1:$S$7,18,FALSE),"")</f>
        <v>28.106946013932305</v>
      </c>
      <c r="Q2910" s="8" t="str">
        <f t="shared" si="0"/>
        <v/>
      </c>
      <c r="R2910" s="1" t="s">
        <v>97</v>
      </c>
      <c r="S2910" s="1" t="s">
        <v>40</v>
      </c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</row>
    <row r="2911" spans="1:76" x14ac:dyDescent="0.2">
      <c r="A2911" s="1" t="s">
        <v>20</v>
      </c>
      <c r="B2911" s="1" t="s">
        <v>213</v>
      </c>
      <c r="C2911" s="1" t="s">
        <v>235</v>
      </c>
      <c r="D2911" s="1" t="s">
        <v>122</v>
      </c>
      <c r="E2911" s="1" t="s">
        <v>2</v>
      </c>
      <c r="F2911" s="1" t="s">
        <v>517</v>
      </c>
      <c r="G2911" s="1" t="s">
        <v>107</v>
      </c>
      <c r="H2911" s="8" t="s">
        <v>116</v>
      </c>
      <c r="I2911" s="8">
        <v>2015</v>
      </c>
      <c r="J2911" s="1" t="s">
        <v>124</v>
      </c>
      <c r="K2911" s="9">
        <v>1529180</v>
      </c>
      <c r="L2911" s="10">
        <f>K2911/ VLOOKUP(A2911,Indicators!$B$1:$V$7,21,FALSE)</f>
        <v>6689.6189684588126</v>
      </c>
      <c r="M2911" s="1" t="s">
        <v>236</v>
      </c>
      <c r="N2911" s="1" t="s">
        <v>71</v>
      </c>
      <c r="O2911" s="11"/>
      <c r="P2911" s="8">
        <f>IF(H2911="Y", K2911/VLOOKUP(A2911,Indicators!$B$1:$S$7,18,FALSE),"")</f>
        <v>33.38997669848046</v>
      </c>
      <c r="Q2911" s="8" t="str">
        <f t="shared" si="0"/>
        <v/>
      </c>
      <c r="R2911" s="1" t="s">
        <v>97</v>
      </c>
      <c r="S2911" s="1" t="s">
        <v>76</v>
      </c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</row>
    <row r="2912" spans="1:76" x14ac:dyDescent="0.2">
      <c r="A2912" s="1" t="s">
        <v>20</v>
      </c>
      <c r="B2912" s="1" t="s">
        <v>213</v>
      </c>
      <c r="C2912" s="1" t="s">
        <v>217</v>
      </c>
      <c r="D2912" s="1" t="s">
        <v>122</v>
      </c>
      <c r="E2912" s="1" t="s">
        <v>2</v>
      </c>
      <c r="F2912" s="1" t="s">
        <v>517</v>
      </c>
      <c r="G2912" s="1" t="s">
        <v>107</v>
      </c>
      <c r="H2912" s="8" t="s">
        <v>116</v>
      </c>
      <c r="I2912" s="8">
        <v>2015</v>
      </c>
      <c r="J2912" s="1" t="s">
        <v>124</v>
      </c>
      <c r="K2912" s="9">
        <v>1786520</v>
      </c>
      <c r="L2912" s="10">
        <f>K2912/ VLOOKUP(A2912,Indicators!$B$1:$V$7,21,FALSE)</f>
        <v>7815.3899995625352</v>
      </c>
      <c r="M2912" s="1" t="s">
        <v>170</v>
      </c>
      <c r="N2912" s="1" t="s">
        <v>71</v>
      </c>
      <c r="O2912" s="11"/>
      <c r="P2912" s="8">
        <f>IF(H2912="Y", K2912/VLOOKUP(A2912,Indicators!$B$1:$S$7,18,FALSE),"")</f>
        <v>39.009051368294976</v>
      </c>
      <c r="Q2912" s="8" t="str">
        <f t="shared" si="0"/>
        <v/>
      </c>
      <c r="R2912" s="1" t="s">
        <v>97</v>
      </c>
      <c r="S2912" s="1" t="s">
        <v>48</v>
      </c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</row>
    <row r="2913" spans="1:76" x14ac:dyDescent="0.2">
      <c r="A2913" s="1" t="s">
        <v>20</v>
      </c>
      <c r="B2913" s="1" t="s">
        <v>213</v>
      </c>
      <c r="C2913" s="1" t="s">
        <v>240</v>
      </c>
      <c r="D2913" s="1" t="s">
        <v>153</v>
      </c>
      <c r="E2913" s="1" t="s">
        <v>2</v>
      </c>
      <c r="F2913" s="1" t="s">
        <v>517</v>
      </c>
      <c r="G2913" s="1" t="s">
        <v>107</v>
      </c>
      <c r="H2913" s="8" t="s">
        <v>116</v>
      </c>
      <c r="I2913" s="8">
        <v>2015</v>
      </c>
      <c r="J2913" s="1" t="s">
        <v>124</v>
      </c>
      <c r="K2913" s="9">
        <v>1877130</v>
      </c>
      <c r="L2913" s="10">
        <f>K2913/ VLOOKUP(A2913,Indicators!$B$1:$V$7,21,FALSE)</f>
        <v>8211.7765431558691</v>
      </c>
      <c r="M2913" s="1" t="s">
        <v>219</v>
      </c>
      <c r="N2913" s="1" t="s">
        <v>71</v>
      </c>
      <c r="O2913" s="11"/>
      <c r="P2913" s="8">
        <f>IF(H2913="Y", K2913/VLOOKUP(A2913,Indicators!$B$1:$S$7,18,FALSE),"")</f>
        <v>40.987540354973667</v>
      </c>
      <c r="Q2913" s="8" t="str">
        <f t="shared" si="0"/>
        <v/>
      </c>
      <c r="R2913" s="1" t="s">
        <v>97</v>
      </c>
      <c r="S2913" s="1" t="s">
        <v>40</v>
      </c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</row>
    <row r="2914" spans="1:76" x14ac:dyDescent="0.2">
      <c r="A2914" s="1" t="s">
        <v>20</v>
      </c>
      <c r="B2914" s="1" t="s">
        <v>213</v>
      </c>
      <c r="C2914" s="1" t="s">
        <v>249</v>
      </c>
      <c r="D2914" s="1" t="s">
        <v>122</v>
      </c>
      <c r="E2914" s="1" t="s">
        <v>2</v>
      </c>
      <c r="F2914" s="1" t="s">
        <v>517</v>
      </c>
      <c r="G2914" s="1" t="s">
        <v>107</v>
      </c>
      <c r="H2914" s="8" t="s">
        <v>116</v>
      </c>
      <c r="I2914" s="8">
        <v>2015</v>
      </c>
      <c r="J2914" s="1" t="s">
        <v>124</v>
      </c>
      <c r="K2914" s="9">
        <v>1917890</v>
      </c>
      <c r="L2914" s="10">
        <f>K2914/ VLOOKUP(A2914,Indicators!$B$1:$V$7,21,FALSE)</f>
        <v>8390.0870554267458</v>
      </c>
      <c r="M2914" s="1" t="s">
        <v>170</v>
      </c>
      <c r="N2914" s="1" t="s">
        <v>71</v>
      </c>
      <c r="O2914" s="11"/>
      <c r="P2914" s="8">
        <f>IF(H2914="Y", K2914/VLOOKUP(A2914,Indicators!$B$1:$S$7,18,FALSE),"")</f>
        <v>41.877543788336688</v>
      </c>
      <c r="Q2914" s="8" t="str">
        <f t="shared" si="0"/>
        <v/>
      </c>
      <c r="R2914" s="1" t="s">
        <v>97</v>
      </c>
      <c r="S2914" s="1" t="s">
        <v>91</v>
      </c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</row>
    <row r="2915" spans="1:76" x14ac:dyDescent="0.2">
      <c r="A2915" s="1" t="s">
        <v>20</v>
      </c>
      <c r="B2915" s="1" t="s">
        <v>213</v>
      </c>
      <c r="C2915" s="1" t="s">
        <v>233</v>
      </c>
      <c r="D2915" s="1" t="s">
        <v>128</v>
      </c>
      <c r="E2915" s="1" t="s">
        <v>2</v>
      </c>
      <c r="F2915" s="1" t="s">
        <v>517</v>
      </c>
      <c r="G2915" s="1" t="s">
        <v>107</v>
      </c>
      <c r="H2915" s="8" t="s">
        <v>116</v>
      </c>
      <c r="I2915" s="8">
        <v>2015</v>
      </c>
      <c r="J2915" s="1" t="s">
        <v>124</v>
      </c>
      <c r="K2915" s="9">
        <v>2197040</v>
      </c>
      <c r="L2915" s="10">
        <f>K2915/ VLOOKUP(A2915,Indicators!$B$1:$V$7,21,FALSE)</f>
        <v>9611.2690843868932</v>
      </c>
      <c r="M2915" s="1" t="s">
        <v>170</v>
      </c>
      <c r="N2915" s="1" t="s">
        <v>71</v>
      </c>
      <c r="O2915" s="11"/>
      <c r="P2915" s="8">
        <f>IF(H2915="Y", K2915/VLOOKUP(A2915,Indicators!$B$1:$S$7,18,FALSE),"")</f>
        <v>47.972844534737256</v>
      </c>
      <c r="Q2915" s="8" t="str">
        <f t="shared" si="0"/>
        <v/>
      </c>
      <c r="R2915" s="1" t="s">
        <v>133</v>
      </c>
      <c r="S2915" s="1" t="s">
        <v>52</v>
      </c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</row>
    <row r="2916" spans="1:76" x14ac:dyDescent="0.2">
      <c r="A2916" s="1" t="s">
        <v>20</v>
      </c>
      <c r="B2916" s="1" t="s">
        <v>213</v>
      </c>
      <c r="C2916" s="1" t="s">
        <v>248</v>
      </c>
      <c r="D2916" s="1" t="s">
        <v>122</v>
      </c>
      <c r="E2916" s="1" t="s">
        <v>2</v>
      </c>
      <c r="F2916" s="1" t="s">
        <v>517</v>
      </c>
      <c r="G2916" s="1" t="s">
        <v>107</v>
      </c>
      <c r="H2916" s="8" t="s">
        <v>116</v>
      </c>
      <c r="I2916" s="8">
        <v>2015</v>
      </c>
      <c r="J2916" s="1" t="s">
        <v>124</v>
      </c>
      <c r="K2916" s="9">
        <v>2409670</v>
      </c>
      <c r="L2916" s="10">
        <f>K2916/ VLOOKUP(A2916,Indicators!$B$1:$V$7,21,FALSE)</f>
        <v>10541.449757207227</v>
      </c>
      <c r="M2916" s="1" t="s">
        <v>170</v>
      </c>
      <c r="N2916" s="1" t="s">
        <v>71</v>
      </c>
      <c r="O2916" s="11"/>
      <c r="P2916" s="8">
        <f>IF(H2916="Y", K2916/VLOOKUP(A2916,Indicators!$B$1:$S$7,18,FALSE),"")</f>
        <v>52.61566666515872</v>
      </c>
      <c r="Q2916" s="8" t="str">
        <f t="shared" si="0"/>
        <v/>
      </c>
      <c r="R2916" s="1" t="s">
        <v>97</v>
      </c>
      <c r="S2916" s="1" t="s">
        <v>45</v>
      </c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</row>
    <row r="2917" spans="1:76" x14ac:dyDescent="0.2">
      <c r="A2917" s="1" t="s">
        <v>20</v>
      </c>
      <c r="B2917" s="1" t="s">
        <v>213</v>
      </c>
      <c r="C2917" s="1" t="s">
        <v>247</v>
      </c>
      <c r="D2917" s="1" t="s">
        <v>128</v>
      </c>
      <c r="E2917" s="1" t="s">
        <v>2</v>
      </c>
      <c r="F2917" s="1" t="s">
        <v>517</v>
      </c>
      <c r="G2917" s="1" t="s">
        <v>107</v>
      </c>
      <c r="H2917" s="8" t="s">
        <v>116</v>
      </c>
      <c r="I2917" s="8">
        <v>2015</v>
      </c>
      <c r="J2917" s="1" t="s">
        <v>124</v>
      </c>
      <c r="K2917" s="9">
        <v>2876620</v>
      </c>
      <c r="L2917" s="10">
        <f>K2917/ VLOOKUP(A2917,Indicators!$B$1:$V$7,21,FALSE)</f>
        <v>12584.190034559691</v>
      </c>
      <c r="M2917" s="1" t="s">
        <v>170</v>
      </c>
      <c r="N2917" s="1" t="s">
        <v>71</v>
      </c>
      <c r="O2917" s="11"/>
      <c r="P2917" s="8">
        <f>IF(H2917="Y", K2917/VLOOKUP(A2917,Indicators!$B$1:$S$7,18,FALSE),"")</f>
        <v>62.811621110910991</v>
      </c>
      <c r="Q2917" s="8" t="str">
        <f t="shared" si="0"/>
        <v/>
      </c>
      <c r="R2917" s="1" t="s">
        <v>95</v>
      </c>
      <c r="S2917" s="1" t="s">
        <v>66</v>
      </c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</row>
    <row r="2918" spans="1:76" x14ac:dyDescent="0.2">
      <c r="A2918" s="1" t="s">
        <v>20</v>
      </c>
      <c r="B2918" s="1" t="s">
        <v>213</v>
      </c>
      <c r="C2918" s="1" t="s">
        <v>243</v>
      </c>
      <c r="D2918" s="1" t="s">
        <v>153</v>
      </c>
      <c r="E2918" s="1" t="s">
        <v>2</v>
      </c>
      <c r="F2918" s="1" t="s">
        <v>517</v>
      </c>
      <c r="G2918" s="1" t="s">
        <v>107</v>
      </c>
      <c r="H2918" s="8" t="s">
        <v>116</v>
      </c>
      <c r="I2918" s="8">
        <v>2015</v>
      </c>
      <c r="J2918" s="1" t="s">
        <v>124</v>
      </c>
      <c r="K2918" s="9">
        <v>2967860</v>
      </c>
      <c r="L2918" s="10">
        <f>K2918/ VLOOKUP(A2918,Indicators!$B$1:$V$7,21,FALSE)</f>
        <v>12983.332604225907</v>
      </c>
      <c r="M2918" s="1" t="s">
        <v>219</v>
      </c>
      <c r="N2918" s="1" t="s">
        <v>71</v>
      </c>
      <c r="O2918" s="8">
        <v>1067</v>
      </c>
      <c r="P2918" s="8">
        <f>IF(H2918="Y", K2918/VLOOKUP(A2918,Indicators!$B$1:$S$7,18,FALSE),"")</f>
        <v>64.803866284121042</v>
      </c>
      <c r="Q2918" s="8">
        <f t="shared" si="0"/>
        <v>1002.196133715879</v>
      </c>
      <c r="R2918" s="1" t="s">
        <v>97</v>
      </c>
      <c r="S2918" s="1" t="s">
        <v>40</v>
      </c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</row>
    <row r="2919" spans="1:76" x14ac:dyDescent="0.2">
      <c r="A2919" s="1" t="s">
        <v>20</v>
      </c>
      <c r="B2919" s="1" t="s">
        <v>268</v>
      </c>
      <c r="C2919" s="1" t="s">
        <v>268</v>
      </c>
      <c r="D2919" s="1" t="s">
        <v>122</v>
      </c>
      <c r="E2919" s="1" t="s">
        <v>1</v>
      </c>
      <c r="F2919" s="1" t="s">
        <v>517</v>
      </c>
      <c r="G2919" s="1" t="s">
        <v>107</v>
      </c>
      <c r="H2919" s="8" t="s">
        <v>116</v>
      </c>
      <c r="I2919" s="8">
        <v>2015</v>
      </c>
      <c r="J2919" s="1" t="s">
        <v>124</v>
      </c>
      <c r="K2919" s="9">
        <v>3479570</v>
      </c>
      <c r="L2919" s="10">
        <f>K2919/ VLOOKUP(A2919,Indicators!$B$1:$V$7,21,FALSE)</f>
        <v>15221.881972089768</v>
      </c>
      <c r="M2919" s="1" t="s">
        <v>170</v>
      </c>
      <c r="N2919" s="1" t="s">
        <v>71</v>
      </c>
      <c r="O2919" s="11"/>
      <c r="P2919" s="8">
        <f>IF(H2919="Y", K2919/VLOOKUP(A2919,Indicators!$B$1:$S$7,18,FALSE),"")</f>
        <v>75.977165030102185</v>
      </c>
      <c r="Q2919" s="8" t="str">
        <f t="shared" si="0"/>
        <v/>
      </c>
      <c r="R2919" s="1" t="s">
        <v>81</v>
      </c>
      <c r="S2919" s="1" t="s">
        <v>60</v>
      </c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</row>
    <row r="2920" spans="1:76" x14ac:dyDescent="0.2">
      <c r="A2920" s="1" t="s">
        <v>20</v>
      </c>
      <c r="B2920" s="1" t="s">
        <v>269</v>
      </c>
      <c r="C2920" s="1" t="s">
        <v>269</v>
      </c>
      <c r="D2920" s="1" t="s">
        <v>122</v>
      </c>
      <c r="E2920" s="1" t="s">
        <v>1</v>
      </c>
      <c r="F2920" s="1" t="s">
        <v>517</v>
      </c>
      <c r="G2920" s="1" t="s">
        <v>107</v>
      </c>
      <c r="H2920" s="8" t="s">
        <v>116</v>
      </c>
      <c r="I2920" s="8">
        <v>2015</v>
      </c>
      <c r="J2920" s="1" t="s">
        <v>124</v>
      </c>
      <c r="K2920" s="9">
        <v>3554140</v>
      </c>
      <c r="L2920" s="10">
        <f>K2920/ VLOOKUP(A2920,Indicators!$B$1:$V$7,21,FALSE)</f>
        <v>15548.099216938623</v>
      </c>
      <c r="M2920" s="1" t="s">
        <v>170</v>
      </c>
      <c r="N2920" s="1" t="s">
        <v>71</v>
      </c>
      <c r="O2920" s="11"/>
      <c r="P2920" s="8">
        <f>IF(H2920="Y", K2920/VLOOKUP(A2920,Indicators!$B$1:$S$7,18,FALSE),"")</f>
        <v>77.605417140648811</v>
      </c>
      <c r="Q2920" s="8" t="str">
        <f t="shared" si="0"/>
        <v/>
      </c>
      <c r="R2920" s="1" t="s">
        <v>81</v>
      </c>
      <c r="S2920" s="1" t="s">
        <v>60</v>
      </c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</row>
    <row r="2921" spans="1:76" x14ac:dyDescent="0.2">
      <c r="A2921" s="1" t="s">
        <v>20</v>
      </c>
      <c r="B2921" s="1" t="s">
        <v>270</v>
      </c>
      <c r="C2921" s="1" t="s">
        <v>270</v>
      </c>
      <c r="D2921" s="1" t="s">
        <v>139</v>
      </c>
      <c r="E2921" s="1" t="s">
        <v>1</v>
      </c>
      <c r="F2921" s="1" t="s">
        <v>517</v>
      </c>
      <c r="G2921" s="1" t="s">
        <v>107</v>
      </c>
      <c r="H2921" s="8" t="s">
        <v>116</v>
      </c>
      <c r="I2921" s="8">
        <v>2015</v>
      </c>
      <c r="J2921" s="1" t="s">
        <v>124</v>
      </c>
      <c r="K2921" s="9">
        <v>9600</v>
      </c>
      <c r="L2921" s="10">
        <f>K2921/ VLOOKUP(A2921,Indicators!$B$1:$V$7,21,FALSE)</f>
        <v>41.9965877772431</v>
      </c>
      <c r="M2921" s="1" t="s">
        <v>270</v>
      </c>
      <c r="N2921" s="1" t="s">
        <v>71</v>
      </c>
      <c r="O2921" s="11"/>
      <c r="P2921" s="8">
        <f>IF(H2921="Y", K2921/VLOOKUP(A2921,Indicators!$B$1:$S$7,18,FALSE),"")</f>
        <v>0.20961808047804212</v>
      </c>
      <c r="Q2921" s="8" t="str">
        <f t="shared" si="0"/>
        <v/>
      </c>
      <c r="R2921" s="1" t="s">
        <v>271</v>
      </c>
      <c r="S2921" s="1" t="s">
        <v>55</v>
      </c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</row>
    <row r="2922" spans="1:76" x14ac:dyDescent="0.2">
      <c r="A2922" s="1" t="s">
        <v>20</v>
      </c>
      <c r="B2922" s="1" t="s">
        <v>270</v>
      </c>
      <c r="C2922" s="1" t="s">
        <v>270</v>
      </c>
      <c r="D2922" s="1" t="s">
        <v>139</v>
      </c>
      <c r="E2922" s="1" t="s">
        <v>1</v>
      </c>
      <c r="F2922" s="1" t="s">
        <v>517</v>
      </c>
      <c r="G2922" s="1" t="s">
        <v>107</v>
      </c>
      <c r="H2922" s="8" t="s">
        <v>116</v>
      </c>
      <c r="I2922" s="8">
        <v>2015</v>
      </c>
      <c r="J2922" s="1" t="s">
        <v>124</v>
      </c>
      <c r="K2922" s="9">
        <v>15000</v>
      </c>
      <c r="L2922" s="10">
        <f>K2922/ VLOOKUP(A2922,Indicators!$B$1:$V$7,21,FALSE)</f>
        <v>65.619668401942334</v>
      </c>
      <c r="M2922" s="1" t="s">
        <v>270</v>
      </c>
      <c r="N2922" s="1" t="s">
        <v>71</v>
      </c>
      <c r="O2922" s="11"/>
      <c r="P2922" s="8">
        <f>IF(H2922="Y", K2922/VLOOKUP(A2922,Indicators!$B$1:$S$7,18,FALSE),"")</f>
        <v>0.32752825074694081</v>
      </c>
      <c r="Q2922" s="8" t="str">
        <f t="shared" si="0"/>
        <v/>
      </c>
      <c r="R2922" s="1" t="s">
        <v>271</v>
      </c>
      <c r="S2922" s="1" t="s">
        <v>55</v>
      </c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</row>
    <row r="2923" spans="1:76" x14ac:dyDescent="0.2">
      <c r="A2923" s="1" t="s">
        <v>20</v>
      </c>
      <c r="B2923" s="1" t="s">
        <v>270</v>
      </c>
      <c r="C2923" s="1" t="s">
        <v>270</v>
      </c>
      <c r="D2923" s="1" t="s">
        <v>139</v>
      </c>
      <c r="E2923" s="1" t="s">
        <v>1</v>
      </c>
      <c r="F2923" s="1" t="s">
        <v>517</v>
      </c>
      <c r="G2923" s="1" t="s">
        <v>107</v>
      </c>
      <c r="H2923" s="8" t="s">
        <v>116</v>
      </c>
      <c r="I2923" s="8">
        <v>2015</v>
      </c>
      <c r="J2923" s="1" t="s">
        <v>124</v>
      </c>
      <c r="K2923" s="9">
        <v>341330</v>
      </c>
      <c r="L2923" s="10">
        <f>K2923/ VLOOKUP(A2923,Indicators!$B$1:$V$7,21,FALSE)</f>
        <v>1493.1974277089987</v>
      </c>
      <c r="M2923" s="1" t="s">
        <v>270</v>
      </c>
      <c r="N2923" s="1" t="s">
        <v>71</v>
      </c>
      <c r="O2923" s="8">
        <v>5</v>
      </c>
      <c r="P2923" s="8">
        <f>IF(H2923="Y", K2923/VLOOKUP(A2923,Indicators!$B$1:$S$7,18,FALSE),"")</f>
        <v>7.4530145218302204</v>
      </c>
      <c r="Q2923" s="8">
        <f t="shared" si="0"/>
        <v>-2.4530145218302204</v>
      </c>
      <c r="R2923" s="1" t="s">
        <v>271</v>
      </c>
      <c r="S2923" s="1" t="s">
        <v>55</v>
      </c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</row>
    <row r="2924" spans="1:76" x14ac:dyDescent="0.2">
      <c r="A2924" s="1" t="s">
        <v>20</v>
      </c>
      <c r="B2924" s="1" t="s">
        <v>126</v>
      </c>
      <c r="C2924" s="1" t="s">
        <v>272</v>
      </c>
      <c r="D2924" s="1" t="s">
        <v>128</v>
      </c>
      <c r="E2924" s="1" t="s">
        <v>2</v>
      </c>
      <c r="F2924" s="1" t="s">
        <v>517</v>
      </c>
      <c r="G2924" s="1" t="s">
        <v>107</v>
      </c>
      <c r="H2924" s="8" t="s">
        <v>116</v>
      </c>
      <c r="I2924" s="8">
        <v>2015</v>
      </c>
      <c r="J2924" s="1" t="s">
        <v>124</v>
      </c>
      <c r="K2924" s="9">
        <v>4800</v>
      </c>
      <c r="L2924" s="10">
        <f>K2924/ VLOOKUP(A2924,Indicators!$B$1:$V$7,21,FALSE)</f>
        <v>20.99829388862155</v>
      </c>
      <c r="M2924" s="1" t="s">
        <v>170</v>
      </c>
      <c r="N2924" s="1" t="s">
        <v>71</v>
      </c>
      <c r="O2924" s="11"/>
      <c r="P2924" s="8">
        <f>IF(H2924="Y", K2924/VLOOKUP(A2924,Indicators!$B$1:$S$7,18,FALSE),"")</f>
        <v>0.10480904023902106</v>
      </c>
      <c r="Q2924" s="8" t="str">
        <f t="shared" si="0"/>
        <v/>
      </c>
      <c r="R2924" s="1" t="s">
        <v>95</v>
      </c>
      <c r="S2924" s="1" t="s">
        <v>32</v>
      </c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</row>
    <row r="2925" spans="1:76" x14ac:dyDescent="0.2">
      <c r="A2925" s="1" t="s">
        <v>20</v>
      </c>
      <c r="B2925" s="1" t="s">
        <v>126</v>
      </c>
      <c r="C2925" s="1" t="s">
        <v>273</v>
      </c>
      <c r="D2925" s="1" t="s">
        <v>128</v>
      </c>
      <c r="E2925" s="1" t="s">
        <v>2</v>
      </c>
      <c r="F2925" s="1" t="s">
        <v>517</v>
      </c>
      <c r="G2925" s="1" t="s">
        <v>107</v>
      </c>
      <c r="H2925" s="8" t="s">
        <v>116</v>
      </c>
      <c r="I2925" s="8">
        <v>2015</v>
      </c>
      <c r="J2925" s="1" t="s">
        <v>124</v>
      </c>
      <c r="K2925" s="9">
        <v>4800</v>
      </c>
      <c r="L2925" s="10">
        <f>K2925/ VLOOKUP(A2925,Indicators!$B$1:$V$7,21,FALSE)</f>
        <v>20.99829388862155</v>
      </c>
      <c r="M2925" s="1" t="s">
        <v>274</v>
      </c>
      <c r="N2925" s="1" t="s">
        <v>71</v>
      </c>
      <c r="O2925" s="11"/>
      <c r="P2925" s="8">
        <f>IF(H2925="Y", K2925/VLOOKUP(A2925,Indicators!$B$1:$S$7,18,FALSE),"")</f>
        <v>0.10480904023902106</v>
      </c>
      <c r="Q2925" s="8" t="str">
        <f t="shared" si="0"/>
        <v/>
      </c>
      <c r="R2925" s="1" t="s">
        <v>95</v>
      </c>
      <c r="S2925" s="1" t="s">
        <v>32</v>
      </c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</row>
    <row r="2926" spans="1:76" x14ac:dyDescent="0.2">
      <c r="A2926" s="1" t="s">
        <v>20</v>
      </c>
      <c r="B2926" s="1" t="s">
        <v>126</v>
      </c>
      <c r="C2926" s="1" t="s">
        <v>272</v>
      </c>
      <c r="D2926" s="1" t="s">
        <v>128</v>
      </c>
      <c r="E2926" s="1" t="s">
        <v>2</v>
      </c>
      <c r="F2926" s="1" t="s">
        <v>517</v>
      </c>
      <c r="G2926" s="1" t="s">
        <v>107</v>
      </c>
      <c r="H2926" s="8" t="s">
        <v>116</v>
      </c>
      <c r="I2926" s="8">
        <v>2015</v>
      </c>
      <c r="J2926" s="1" t="s">
        <v>124</v>
      </c>
      <c r="K2926" s="9">
        <v>10500</v>
      </c>
      <c r="L2926" s="10">
        <f>K2926/ VLOOKUP(A2926,Indicators!$B$1:$V$7,21,FALSE)</f>
        <v>45.933767881359636</v>
      </c>
      <c r="M2926" s="1" t="s">
        <v>170</v>
      </c>
      <c r="N2926" s="1" t="s">
        <v>71</v>
      </c>
      <c r="O2926" s="11"/>
      <c r="P2926" s="8">
        <f>IF(H2926="Y", K2926/VLOOKUP(A2926,Indicators!$B$1:$S$7,18,FALSE),"")</f>
        <v>0.22926977552285854</v>
      </c>
      <c r="Q2926" s="8" t="str">
        <f t="shared" si="0"/>
        <v/>
      </c>
      <c r="R2926" s="1" t="s">
        <v>95</v>
      </c>
      <c r="S2926" s="1" t="s">
        <v>32</v>
      </c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</row>
    <row r="2927" spans="1:76" x14ac:dyDescent="0.2">
      <c r="A2927" s="1" t="s">
        <v>20</v>
      </c>
      <c r="B2927" s="1" t="s">
        <v>126</v>
      </c>
      <c r="C2927" s="1" t="s">
        <v>273</v>
      </c>
      <c r="D2927" s="1" t="s">
        <v>128</v>
      </c>
      <c r="E2927" s="1" t="s">
        <v>2</v>
      </c>
      <c r="F2927" s="1" t="s">
        <v>517</v>
      </c>
      <c r="G2927" s="1" t="s">
        <v>107</v>
      </c>
      <c r="H2927" s="8" t="s">
        <v>116</v>
      </c>
      <c r="I2927" s="8">
        <v>2015</v>
      </c>
      <c r="J2927" s="1" t="s">
        <v>124</v>
      </c>
      <c r="K2927" s="9">
        <v>12500</v>
      </c>
      <c r="L2927" s="10">
        <f>K2927/ VLOOKUP(A2927,Indicators!$B$1:$V$7,21,FALSE)</f>
        <v>54.683057001618614</v>
      </c>
      <c r="M2927" s="1" t="s">
        <v>274</v>
      </c>
      <c r="N2927" s="1" t="s">
        <v>71</v>
      </c>
      <c r="O2927" s="11"/>
      <c r="P2927" s="8">
        <f>IF(H2927="Y", K2927/VLOOKUP(A2927,Indicators!$B$1:$S$7,18,FALSE),"")</f>
        <v>0.27294020895578397</v>
      </c>
      <c r="Q2927" s="8" t="str">
        <f t="shared" si="0"/>
        <v/>
      </c>
      <c r="R2927" s="1" t="s">
        <v>95</v>
      </c>
      <c r="S2927" s="1" t="s">
        <v>32</v>
      </c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</row>
    <row r="2928" spans="1:76" x14ac:dyDescent="0.2">
      <c r="A2928" s="1" t="s">
        <v>20</v>
      </c>
      <c r="B2928" s="1" t="s">
        <v>126</v>
      </c>
      <c r="C2928" s="1" t="s">
        <v>272</v>
      </c>
      <c r="D2928" s="1" t="s">
        <v>128</v>
      </c>
      <c r="E2928" s="1" t="s">
        <v>2</v>
      </c>
      <c r="F2928" s="1" t="s">
        <v>517</v>
      </c>
      <c r="G2928" s="1" t="s">
        <v>107</v>
      </c>
      <c r="H2928" s="8" t="s">
        <v>116</v>
      </c>
      <c r="I2928" s="8">
        <v>2015</v>
      </c>
      <c r="J2928" s="1" t="s">
        <v>124</v>
      </c>
      <c r="K2928" s="9">
        <v>15000</v>
      </c>
      <c r="L2928" s="10">
        <f>K2928/ VLOOKUP(A2928,Indicators!$B$1:$V$7,21,FALSE)</f>
        <v>65.619668401942334</v>
      </c>
      <c r="M2928" s="1" t="s">
        <v>170</v>
      </c>
      <c r="N2928" s="1" t="s">
        <v>71</v>
      </c>
      <c r="O2928" s="11"/>
      <c r="P2928" s="8">
        <f>IF(H2928="Y", K2928/VLOOKUP(A2928,Indicators!$B$1:$S$7,18,FALSE),"")</f>
        <v>0.32752825074694081</v>
      </c>
      <c r="Q2928" s="8" t="str">
        <f t="shared" si="0"/>
        <v/>
      </c>
      <c r="R2928" s="1" t="s">
        <v>95</v>
      </c>
      <c r="S2928" s="1" t="s">
        <v>32</v>
      </c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</row>
    <row r="2929" spans="1:76" x14ac:dyDescent="0.2">
      <c r="A2929" s="1" t="s">
        <v>20</v>
      </c>
      <c r="B2929" s="1" t="s">
        <v>126</v>
      </c>
      <c r="C2929" s="1" t="s">
        <v>273</v>
      </c>
      <c r="D2929" s="1" t="s">
        <v>128</v>
      </c>
      <c r="E2929" s="1" t="s">
        <v>2</v>
      </c>
      <c r="F2929" s="1" t="s">
        <v>517</v>
      </c>
      <c r="G2929" s="1" t="s">
        <v>107</v>
      </c>
      <c r="H2929" s="8" t="s">
        <v>116</v>
      </c>
      <c r="I2929" s="8">
        <v>2015</v>
      </c>
      <c r="J2929" s="1" t="s">
        <v>124</v>
      </c>
      <c r="K2929" s="9">
        <v>15120</v>
      </c>
      <c r="L2929" s="10">
        <f>K2929/ VLOOKUP(A2929,Indicators!$B$1:$V$7,21,FALSE)</f>
        <v>66.144625749157882</v>
      </c>
      <c r="M2929" s="1" t="s">
        <v>274</v>
      </c>
      <c r="N2929" s="1" t="s">
        <v>71</v>
      </c>
      <c r="O2929" s="11"/>
      <c r="P2929" s="8">
        <f>IF(H2929="Y", K2929/VLOOKUP(A2929,Indicators!$B$1:$S$7,18,FALSE),"")</f>
        <v>0.33014847675291631</v>
      </c>
      <c r="Q2929" s="8" t="str">
        <f t="shared" si="0"/>
        <v/>
      </c>
      <c r="R2929" s="1" t="s">
        <v>95</v>
      </c>
      <c r="S2929" s="1" t="s">
        <v>32</v>
      </c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</row>
    <row r="2930" spans="1:76" x14ac:dyDescent="0.2">
      <c r="A2930" s="1" t="s">
        <v>20</v>
      </c>
      <c r="B2930" s="1" t="s">
        <v>126</v>
      </c>
      <c r="C2930" s="1" t="s">
        <v>127</v>
      </c>
      <c r="D2930" s="1" t="s">
        <v>128</v>
      </c>
      <c r="E2930" s="1" t="s">
        <v>2</v>
      </c>
      <c r="F2930" s="1" t="s">
        <v>517</v>
      </c>
      <c r="G2930" s="1" t="s">
        <v>107</v>
      </c>
      <c r="H2930" s="8" t="s">
        <v>116</v>
      </c>
      <c r="I2930" s="8">
        <v>2015</v>
      </c>
      <c r="J2930" s="1" t="s">
        <v>124</v>
      </c>
      <c r="K2930" s="9">
        <v>20000</v>
      </c>
      <c r="L2930" s="10">
        <f>K2930/ VLOOKUP(A2930,Indicators!$B$1:$V$7,21,FALSE)</f>
        <v>87.492891202589789</v>
      </c>
      <c r="M2930" s="1" t="s">
        <v>126</v>
      </c>
      <c r="N2930" s="1" t="s">
        <v>71</v>
      </c>
      <c r="O2930" s="11"/>
      <c r="P2930" s="8">
        <f>IF(H2930="Y", K2930/VLOOKUP(A2930,Indicators!$B$1:$S$7,18,FALSE),"")</f>
        <v>0.43670433432925437</v>
      </c>
      <c r="Q2930" s="8" t="str">
        <f t="shared" si="0"/>
        <v/>
      </c>
      <c r="R2930" s="1" t="s">
        <v>95</v>
      </c>
      <c r="S2930" s="1" t="s">
        <v>32</v>
      </c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</row>
    <row r="2931" spans="1:76" x14ac:dyDescent="0.2">
      <c r="A2931" s="1" t="s">
        <v>20</v>
      </c>
      <c r="B2931" s="1" t="s">
        <v>126</v>
      </c>
      <c r="C2931" s="1" t="s">
        <v>127</v>
      </c>
      <c r="D2931" s="1" t="s">
        <v>128</v>
      </c>
      <c r="E2931" s="1" t="s">
        <v>2</v>
      </c>
      <c r="F2931" s="1" t="s">
        <v>517</v>
      </c>
      <c r="G2931" s="1" t="s">
        <v>107</v>
      </c>
      <c r="H2931" s="8" t="s">
        <v>116</v>
      </c>
      <c r="I2931" s="8">
        <v>2015</v>
      </c>
      <c r="J2931" s="1" t="s">
        <v>124</v>
      </c>
      <c r="K2931" s="9">
        <v>24000</v>
      </c>
      <c r="L2931" s="10">
        <f>K2931/ VLOOKUP(A2931,Indicators!$B$1:$V$7,21,FALSE)</f>
        <v>104.99146944310775</v>
      </c>
      <c r="M2931" s="1" t="s">
        <v>126</v>
      </c>
      <c r="N2931" s="1" t="s">
        <v>71</v>
      </c>
      <c r="O2931" s="11"/>
      <c r="P2931" s="8">
        <f>IF(H2931="Y", K2931/VLOOKUP(A2931,Indicators!$B$1:$S$7,18,FALSE),"")</f>
        <v>0.52404520119510523</v>
      </c>
      <c r="Q2931" s="8" t="str">
        <f t="shared" si="0"/>
        <v/>
      </c>
      <c r="R2931" s="1" t="s">
        <v>95</v>
      </c>
      <c r="S2931" s="1" t="s">
        <v>32</v>
      </c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</row>
    <row r="2932" spans="1:76" x14ac:dyDescent="0.2">
      <c r="A2932" s="1" t="s">
        <v>20</v>
      </c>
      <c r="B2932" s="1" t="s">
        <v>126</v>
      </c>
      <c r="C2932" s="1" t="s">
        <v>273</v>
      </c>
      <c r="D2932" s="1" t="s">
        <v>128</v>
      </c>
      <c r="E2932" s="1" t="s">
        <v>2</v>
      </c>
      <c r="F2932" s="1" t="s">
        <v>517</v>
      </c>
      <c r="G2932" s="1" t="s">
        <v>107</v>
      </c>
      <c r="H2932" s="8" t="s">
        <v>116</v>
      </c>
      <c r="I2932" s="8">
        <v>2015</v>
      </c>
      <c r="J2932" s="1" t="s">
        <v>124</v>
      </c>
      <c r="K2932" s="9">
        <v>25000</v>
      </c>
      <c r="L2932" s="10">
        <f>K2932/ VLOOKUP(A2932,Indicators!$B$1:$V$7,21,FALSE)</f>
        <v>109.36611400323723</v>
      </c>
      <c r="M2932" s="1" t="s">
        <v>274</v>
      </c>
      <c r="N2932" s="1" t="s">
        <v>71</v>
      </c>
      <c r="O2932" s="11"/>
      <c r="P2932" s="8">
        <f>IF(H2932="Y", K2932/VLOOKUP(A2932,Indicators!$B$1:$S$7,18,FALSE),"")</f>
        <v>0.54588041791156794</v>
      </c>
      <c r="Q2932" s="8" t="str">
        <f t="shared" si="0"/>
        <v/>
      </c>
      <c r="R2932" s="1" t="s">
        <v>95</v>
      </c>
      <c r="S2932" s="1" t="s">
        <v>32</v>
      </c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</row>
    <row r="2933" spans="1:76" x14ac:dyDescent="0.2">
      <c r="A2933" s="1" t="s">
        <v>20</v>
      </c>
      <c r="B2933" s="1" t="s">
        <v>126</v>
      </c>
      <c r="C2933" s="1" t="s">
        <v>273</v>
      </c>
      <c r="D2933" s="1" t="s">
        <v>128</v>
      </c>
      <c r="E2933" s="1" t="s">
        <v>2</v>
      </c>
      <c r="F2933" s="1" t="s">
        <v>517</v>
      </c>
      <c r="G2933" s="1" t="s">
        <v>107</v>
      </c>
      <c r="H2933" s="8" t="s">
        <v>116</v>
      </c>
      <c r="I2933" s="8">
        <v>2015</v>
      </c>
      <c r="J2933" s="1" t="s">
        <v>124</v>
      </c>
      <c r="K2933" s="9">
        <v>40000</v>
      </c>
      <c r="L2933" s="10">
        <f>K2933/ VLOOKUP(A2933,Indicators!$B$1:$V$7,21,FALSE)</f>
        <v>174.98578240517958</v>
      </c>
      <c r="M2933" s="1" t="s">
        <v>274</v>
      </c>
      <c r="N2933" s="1" t="s">
        <v>71</v>
      </c>
      <c r="O2933" s="11"/>
      <c r="P2933" s="8">
        <f>IF(H2933="Y", K2933/VLOOKUP(A2933,Indicators!$B$1:$S$7,18,FALSE),"")</f>
        <v>0.87340866865850875</v>
      </c>
      <c r="Q2933" s="8" t="str">
        <f t="shared" si="0"/>
        <v/>
      </c>
      <c r="R2933" s="1" t="s">
        <v>95</v>
      </c>
      <c r="S2933" s="1" t="s">
        <v>32</v>
      </c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</row>
    <row r="2934" spans="1:76" x14ac:dyDescent="0.2">
      <c r="A2934" s="1" t="s">
        <v>20</v>
      </c>
      <c r="B2934" s="1" t="s">
        <v>126</v>
      </c>
      <c r="C2934" s="1" t="s">
        <v>127</v>
      </c>
      <c r="D2934" s="1" t="s">
        <v>128</v>
      </c>
      <c r="E2934" s="1" t="s">
        <v>2</v>
      </c>
      <c r="F2934" s="1" t="s">
        <v>517</v>
      </c>
      <c r="G2934" s="1" t="s">
        <v>107</v>
      </c>
      <c r="H2934" s="8" t="s">
        <v>116</v>
      </c>
      <c r="I2934" s="8">
        <v>2015</v>
      </c>
      <c r="J2934" s="1" t="s">
        <v>124</v>
      </c>
      <c r="K2934" s="9">
        <v>48000</v>
      </c>
      <c r="L2934" s="10">
        <f>K2934/ VLOOKUP(A2934,Indicators!$B$1:$V$7,21,FALSE)</f>
        <v>209.98293888621549</v>
      </c>
      <c r="M2934" s="1" t="s">
        <v>126</v>
      </c>
      <c r="N2934" s="1" t="s">
        <v>71</v>
      </c>
      <c r="O2934" s="11"/>
      <c r="P2934" s="8">
        <f>IF(H2934="Y", K2934/VLOOKUP(A2934,Indicators!$B$1:$S$7,18,FALSE),"")</f>
        <v>1.0480904023902105</v>
      </c>
      <c r="Q2934" s="8" t="str">
        <f t="shared" si="0"/>
        <v/>
      </c>
      <c r="R2934" s="1" t="s">
        <v>95</v>
      </c>
      <c r="S2934" s="1" t="s">
        <v>32</v>
      </c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</row>
    <row r="2935" spans="1:76" x14ac:dyDescent="0.2">
      <c r="A2935" s="1" t="s">
        <v>20</v>
      </c>
      <c r="B2935" s="1" t="s">
        <v>126</v>
      </c>
      <c r="C2935" s="1" t="s">
        <v>272</v>
      </c>
      <c r="D2935" s="1" t="s">
        <v>128</v>
      </c>
      <c r="E2935" s="1" t="s">
        <v>2</v>
      </c>
      <c r="F2935" s="1" t="s">
        <v>517</v>
      </c>
      <c r="G2935" s="1" t="s">
        <v>107</v>
      </c>
      <c r="H2935" s="8" t="s">
        <v>116</v>
      </c>
      <c r="I2935" s="8">
        <v>2015</v>
      </c>
      <c r="J2935" s="1" t="s">
        <v>124</v>
      </c>
      <c r="K2935" s="9">
        <v>54300</v>
      </c>
      <c r="L2935" s="10">
        <f>K2935/ VLOOKUP(A2935,Indicators!$B$1:$V$7,21,FALSE)</f>
        <v>237.54319961503128</v>
      </c>
      <c r="M2935" s="1" t="s">
        <v>170</v>
      </c>
      <c r="N2935" s="1" t="s">
        <v>71</v>
      </c>
      <c r="O2935" s="11"/>
      <c r="P2935" s="8">
        <f>IF(H2935="Y", K2935/VLOOKUP(A2935,Indicators!$B$1:$S$7,18,FALSE),"")</f>
        <v>1.1856522677039256</v>
      </c>
      <c r="Q2935" s="8" t="str">
        <f t="shared" si="0"/>
        <v/>
      </c>
      <c r="R2935" s="1" t="s">
        <v>95</v>
      </c>
      <c r="S2935" s="1" t="s">
        <v>32</v>
      </c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</row>
    <row r="2936" spans="1:76" x14ac:dyDescent="0.2">
      <c r="A2936" s="1" t="s">
        <v>20</v>
      </c>
      <c r="B2936" s="1" t="s">
        <v>126</v>
      </c>
      <c r="C2936" s="1" t="s">
        <v>127</v>
      </c>
      <c r="D2936" s="1" t="s">
        <v>128</v>
      </c>
      <c r="E2936" s="1" t="s">
        <v>2</v>
      </c>
      <c r="F2936" s="1" t="s">
        <v>517</v>
      </c>
      <c r="G2936" s="1" t="s">
        <v>107</v>
      </c>
      <c r="H2936" s="8" t="s">
        <v>116</v>
      </c>
      <c r="I2936" s="8">
        <v>2015</v>
      </c>
      <c r="J2936" s="1" t="s">
        <v>124</v>
      </c>
      <c r="K2936" s="9">
        <v>59220</v>
      </c>
      <c r="L2936" s="10">
        <f>K2936/ VLOOKUP(A2936,Indicators!$B$1:$V$7,21,FALSE)</f>
        <v>259.06645085086836</v>
      </c>
      <c r="M2936" s="1" t="s">
        <v>126</v>
      </c>
      <c r="N2936" s="1" t="s">
        <v>71</v>
      </c>
      <c r="O2936" s="11"/>
      <c r="P2936" s="8">
        <f>IF(H2936="Y", K2936/VLOOKUP(A2936,Indicators!$B$1:$S$7,18,FALSE),"")</f>
        <v>1.2930815339489223</v>
      </c>
      <c r="Q2936" s="8" t="str">
        <f t="shared" si="0"/>
        <v/>
      </c>
      <c r="R2936" s="1" t="s">
        <v>95</v>
      </c>
      <c r="S2936" s="1" t="s">
        <v>32</v>
      </c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</row>
    <row r="2937" spans="1:76" x14ac:dyDescent="0.2">
      <c r="A2937" s="1" t="s">
        <v>20</v>
      </c>
      <c r="B2937" s="1" t="s">
        <v>126</v>
      </c>
      <c r="C2937" s="1" t="s">
        <v>127</v>
      </c>
      <c r="D2937" s="1" t="s">
        <v>128</v>
      </c>
      <c r="E2937" s="1" t="s">
        <v>2</v>
      </c>
      <c r="F2937" s="1" t="s">
        <v>517</v>
      </c>
      <c r="G2937" s="1" t="s">
        <v>107</v>
      </c>
      <c r="H2937" s="8" t="s">
        <v>116</v>
      </c>
      <c r="I2937" s="8">
        <v>2015</v>
      </c>
      <c r="J2937" s="1" t="s">
        <v>124</v>
      </c>
      <c r="K2937" s="9">
        <v>85000</v>
      </c>
      <c r="L2937" s="10">
        <f>K2937/ VLOOKUP(A2937,Indicators!$B$1:$V$7,21,FALSE)</f>
        <v>371.84478761100661</v>
      </c>
      <c r="M2937" s="1" t="s">
        <v>126</v>
      </c>
      <c r="N2937" s="1" t="s">
        <v>71</v>
      </c>
      <c r="O2937" s="11"/>
      <c r="P2937" s="8">
        <f>IF(H2937="Y", K2937/VLOOKUP(A2937,Indicators!$B$1:$S$7,18,FALSE),"")</f>
        <v>1.8559934208993312</v>
      </c>
      <c r="Q2937" s="8" t="str">
        <f t="shared" si="0"/>
        <v/>
      </c>
      <c r="R2937" s="1" t="s">
        <v>95</v>
      </c>
      <c r="S2937" s="1" t="s">
        <v>32</v>
      </c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</row>
    <row r="2938" spans="1:76" x14ac:dyDescent="0.2">
      <c r="A2938" s="1" t="s">
        <v>20</v>
      </c>
      <c r="B2938" s="1" t="s">
        <v>126</v>
      </c>
      <c r="C2938" s="1" t="s">
        <v>127</v>
      </c>
      <c r="D2938" s="1" t="s">
        <v>128</v>
      </c>
      <c r="E2938" s="1" t="s">
        <v>2</v>
      </c>
      <c r="F2938" s="1" t="s">
        <v>517</v>
      </c>
      <c r="G2938" s="1" t="s">
        <v>107</v>
      </c>
      <c r="H2938" s="8" t="s">
        <v>116</v>
      </c>
      <c r="I2938" s="8">
        <v>2015</v>
      </c>
      <c r="J2938" s="1" t="s">
        <v>124</v>
      </c>
      <c r="K2938" s="9">
        <v>127450</v>
      </c>
      <c r="L2938" s="10">
        <f>K2938/ VLOOKUP(A2938,Indicators!$B$1:$V$7,21,FALSE)</f>
        <v>557.54844918850347</v>
      </c>
      <c r="M2938" s="1" t="s">
        <v>126</v>
      </c>
      <c r="N2938" s="1" t="s">
        <v>71</v>
      </c>
      <c r="O2938" s="11"/>
      <c r="P2938" s="8">
        <f>IF(H2938="Y", K2938/VLOOKUP(A2938,Indicators!$B$1:$S$7,18,FALSE),"")</f>
        <v>2.7828983705131738</v>
      </c>
      <c r="Q2938" s="8" t="str">
        <f t="shared" si="0"/>
        <v/>
      </c>
      <c r="R2938" s="1" t="s">
        <v>95</v>
      </c>
      <c r="S2938" s="1" t="s">
        <v>32</v>
      </c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</row>
    <row r="2939" spans="1:76" x14ac:dyDescent="0.2">
      <c r="A2939" s="1" t="s">
        <v>20</v>
      </c>
      <c r="B2939" s="1" t="s">
        <v>126</v>
      </c>
      <c r="C2939" s="1" t="s">
        <v>272</v>
      </c>
      <c r="D2939" s="1" t="s">
        <v>128</v>
      </c>
      <c r="E2939" s="1" t="s">
        <v>2</v>
      </c>
      <c r="F2939" s="1" t="s">
        <v>517</v>
      </c>
      <c r="G2939" s="1" t="s">
        <v>107</v>
      </c>
      <c r="H2939" s="8" t="s">
        <v>116</v>
      </c>
      <c r="I2939" s="8">
        <v>2015</v>
      </c>
      <c r="J2939" s="1" t="s">
        <v>124</v>
      </c>
      <c r="K2939" s="9">
        <v>200000</v>
      </c>
      <c r="L2939" s="10">
        <f>K2939/ VLOOKUP(A2939,Indicators!$B$1:$V$7,21,FALSE)</f>
        <v>874.92891202589783</v>
      </c>
      <c r="M2939" s="1" t="s">
        <v>170</v>
      </c>
      <c r="N2939" s="1" t="s">
        <v>71</v>
      </c>
      <c r="O2939" s="11"/>
      <c r="P2939" s="8">
        <f>IF(H2939="Y", K2939/VLOOKUP(A2939,Indicators!$B$1:$S$7,18,FALSE),"")</f>
        <v>4.3670433432925435</v>
      </c>
      <c r="Q2939" s="8" t="str">
        <f t="shared" si="0"/>
        <v/>
      </c>
      <c r="R2939" s="1" t="s">
        <v>95</v>
      </c>
      <c r="S2939" s="1" t="s">
        <v>32</v>
      </c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</row>
    <row r="2940" spans="1:76" x14ac:dyDescent="0.2">
      <c r="A2940" s="1" t="s">
        <v>20</v>
      </c>
      <c r="B2940" s="1" t="s">
        <v>126</v>
      </c>
      <c r="C2940" s="1" t="s">
        <v>273</v>
      </c>
      <c r="D2940" s="1" t="s">
        <v>128</v>
      </c>
      <c r="E2940" s="1" t="s">
        <v>2</v>
      </c>
      <c r="F2940" s="1" t="s">
        <v>517</v>
      </c>
      <c r="G2940" s="1" t="s">
        <v>107</v>
      </c>
      <c r="H2940" s="8" t="s">
        <v>116</v>
      </c>
      <c r="I2940" s="8">
        <v>2015</v>
      </c>
      <c r="J2940" s="1" t="s">
        <v>124</v>
      </c>
      <c r="K2940" s="9">
        <v>300000</v>
      </c>
      <c r="L2940" s="10">
        <f>K2940/ VLOOKUP(A2940,Indicators!$B$1:$V$7,21,FALSE)</f>
        <v>1312.3933680388468</v>
      </c>
      <c r="M2940" s="1" t="s">
        <v>274</v>
      </c>
      <c r="N2940" s="1" t="s">
        <v>71</v>
      </c>
      <c r="O2940" s="11"/>
      <c r="P2940" s="8">
        <f>IF(H2940="Y", K2940/VLOOKUP(A2940,Indicators!$B$1:$S$7,18,FALSE),"")</f>
        <v>6.5505650149388162</v>
      </c>
      <c r="Q2940" s="8" t="str">
        <f t="shared" si="0"/>
        <v/>
      </c>
      <c r="R2940" s="1" t="s">
        <v>95</v>
      </c>
      <c r="S2940" s="1" t="s">
        <v>32</v>
      </c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</row>
    <row r="2941" spans="1:76" x14ac:dyDescent="0.2">
      <c r="A2941" s="1" t="s">
        <v>20</v>
      </c>
      <c r="B2941" s="1" t="s">
        <v>126</v>
      </c>
      <c r="C2941" s="1" t="s">
        <v>272</v>
      </c>
      <c r="D2941" s="1" t="s">
        <v>128</v>
      </c>
      <c r="E2941" s="1" t="s">
        <v>2</v>
      </c>
      <c r="F2941" s="1" t="s">
        <v>517</v>
      </c>
      <c r="G2941" s="1" t="s">
        <v>107</v>
      </c>
      <c r="H2941" s="8" t="s">
        <v>116</v>
      </c>
      <c r="I2941" s="8">
        <v>2015</v>
      </c>
      <c r="J2941" s="1" t="s">
        <v>124</v>
      </c>
      <c r="K2941" s="9">
        <v>1515220</v>
      </c>
      <c r="L2941" s="10">
        <f>K2941/ VLOOKUP(A2941,Indicators!$B$1:$V$7,21,FALSE)</f>
        <v>6628.5489303994045</v>
      </c>
      <c r="M2941" s="1" t="s">
        <v>170</v>
      </c>
      <c r="N2941" s="1" t="s">
        <v>71</v>
      </c>
      <c r="O2941" s="11"/>
      <c r="P2941" s="8">
        <f>IF(H2941="Y", K2941/VLOOKUP(A2941,Indicators!$B$1:$S$7,18,FALSE),"")</f>
        <v>33.085157073118644</v>
      </c>
      <c r="Q2941" s="8" t="str">
        <f t="shared" si="0"/>
        <v/>
      </c>
      <c r="R2941" s="1" t="s">
        <v>95</v>
      </c>
      <c r="S2941" s="1" t="s">
        <v>32</v>
      </c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</row>
    <row r="2942" spans="1:76" x14ac:dyDescent="0.2">
      <c r="A2942" s="1" t="s">
        <v>20</v>
      </c>
      <c r="B2942" s="1" t="s">
        <v>126</v>
      </c>
      <c r="C2942" s="1" t="s">
        <v>127</v>
      </c>
      <c r="D2942" s="1" t="s">
        <v>128</v>
      </c>
      <c r="E2942" s="1" t="s">
        <v>2</v>
      </c>
      <c r="F2942" s="1" t="s">
        <v>517</v>
      </c>
      <c r="G2942" s="1" t="s">
        <v>107</v>
      </c>
      <c r="H2942" s="8" t="s">
        <v>116</v>
      </c>
      <c r="I2942" s="8">
        <v>2015</v>
      </c>
      <c r="J2942" s="1" t="s">
        <v>124</v>
      </c>
      <c r="K2942" s="9">
        <v>1541150</v>
      </c>
      <c r="L2942" s="10">
        <f>K2942/ VLOOKUP(A2942,Indicators!$B$1:$V$7,21,FALSE)</f>
        <v>6741.9834638435623</v>
      </c>
      <c r="M2942" s="1" t="s">
        <v>126</v>
      </c>
      <c r="N2942" s="1" t="s">
        <v>71</v>
      </c>
      <c r="O2942" s="11"/>
      <c r="P2942" s="8">
        <f>IF(H2942="Y", K2942/VLOOKUP(A2942,Indicators!$B$1:$S$7,18,FALSE),"")</f>
        <v>33.651344242576521</v>
      </c>
      <c r="Q2942" s="8" t="str">
        <f t="shared" si="0"/>
        <v/>
      </c>
      <c r="R2942" s="1" t="s">
        <v>95</v>
      </c>
      <c r="S2942" s="1" t="s">
        <v>32</v>
      </c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</row>
    <row r="2943" spans="1:76" x14ac:dyDescent="0.2">
      <c r="A2943" s="1" t="s">
        <v>20</v>
      </c>
      <c r="B2943" s="1" t="s">
        <v>126</v>
      </c>
      <c r="C2943" s="1" t="s">
        <v>273</v>
      </c>
      <c r="D2943" s="1" t="s">
        <v>128</v>
      </c>
      <c r="E2943" s="1" t="s">
        <v>2</v>
      </c>
      <c r="F2943" s="1" t="s">
        <v>517</v>
      </c>
      <c r="G2943" s="1" t="s">
        <v>107</v>
      </c>
      <c r="H2943" s="8" t="s">
        <v>116</v>
      </c>
      <c r="I2943" s="8">
        <v>2015</v>
      </c>
      <c r="J2943" s="1" t="s">
        <v>124</v>
      </c>
      <c r="K2943" s="9">
        <v>2293800</v>
      </c>
      <c r="L2943" s="10">
        <f>K2943/ VLOOKUP(A2943,Indicators!$B$1:$V$7,21,FALSE)</f>
        <v>10034.559692025023</v>
      </c>
      <c r="M2943" s="1" t="s">
        <v>274</v>
      </c>
      <c r="N2943" s="1" t="s">
        <v>71</v>
      </c>
      <c r="O2943" s="11"/>
      <c r="P2943" s="8">
        <f>IF(H2943="Y", K2943/VLOOKUP(A2943,Indicators!$B$1:$S$7,18,FALSE),"")</f>
        <v>50.085620104222187</v>
      </c>
      <c r="Q2943" s="8" t="str">
        <f t="shared" si="0"/>
        <v/>
      </c>
      <c r="R2943" s="1" t="s">
        <v>95</v>
      </c>
      <c r="S2943" s="1" t="s">
        <v>32</v>
      </c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</row>
    <row r="2944" spans="1:76" x14ac:dyDescent="0.2">
      <c r="A2944" s="1" t="s">
        <v>20</v>
      </c>
      <c r="B2944" s="1" t="s">
        <v>126</v>
      </c>
      <c r="C2944" s="1" t="s">
        <v>127</v>
      </c>
      <c r="D2944" s="1" t="s">
        <v>128</v>
      </c>
      <c r="E2944" s="1" t="s">
        <v>2</v>
      </c>
      <c r="F2944" s="1" t="s">
        <v>517</v>
      </c>
      <c r="G2944" s="1" t="s">
        <v>107</v>
      </c>
      <c r="H2944" s="8" t="s">
        <v>116</v>
      </c>
      <c r="I2944" s="8">
        <v>2015</v>
      </c>
      <c r="J2944" s="1" t="s">
        <v>124</v>
      </c>
      <c r="K2944" s="9">
        <v>7929320</v>
      </c>
      <c r="L2944" s="10">
        <f>K2944/ VLOOKUP(A2944,Indicators!$B$1:$V$7,21,FALSE)</f>
        <v>34687.956603525963</v>
      </c>
      <c r="M2944" s="1" t="s">
        <v>126</v>
      </c>
      <c r="N2944" s="1" t="s">
        <v>71</v>
      </c>
      <c r="O2944" s="11"/>
      <c r="P2944" s="8">
        <f>IF(H2944="Y", K2944/VLOOKUP(A2944,Indicators!$B$1:$S$7,18,FALSE),"")</f>
        <v>173.13842061418217</v>
      </c>
      <c r="Q2944" s="8" t="str">
        <f t="shared" si="0"/>
        <v/>
      </c>
      <c r="R2944" s="1" t="s">
        <v>95</v>
      </c>
      <c r="S2944" s="1" t="s">
        <v>32</v>
      </c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</row>
    <row r="2945" spans="1:76" x14ac:dyDescent="0.2">
      <c r="A2945" s="1" t="s">
        <v>20</v>
      </c>
      <c r="B2945" s="1" t="s">
        <v>277</v>
      </c>
      <c r="C2945" s="1" t="s">
        <v>277</v>
      </c>
      <c r="D2945" s="1" t="s">
        <v>122</v>
      </c>
      <c r="E2945" s="1" t="s">
        <v>1</v>
      </c>
      <c r="F2945" s="1" t="s">
        <v>517</v>
      </c>
      <c r="G2945" s="1" t="s">
        <v>107</v>
      </c>
      <c r="H2945" s="8" t="s">
        <v>116</v>
      </c>
      <c r="I2945" s="8">
        <v>2015</v>
      </c>
      <c r="J2945" s="1" t="s">
        <v>124</v>
      </c>
      <c r="K2945" s="9">
        <v>551440</v>
      </c>
      <c r="L2945" s="10">
        <f>K2945/ VLOOKUP(A2945,Indicators!$B$1:$V$7,21,FALSE)</f>
        <v>2412.3539962378059</v>
      </c>
      <c r="M2945" s="1" t="s">
        <v>170</v>
      </c>
      <c r="N2945" s="1" t="s">
        <v>71</v>
      </c>
      <c r="O2945" s="11"/>
      <c r="P2945" s="8">
        <f>IF(H2945="Y", K2945/VLOOKUP(A2945,Indicators!$B$1:$S$7,18,FALSE),"")</f>
        <v>12.040811906126201</v>
      </c>
      <c r="Q2945" s="8" t="str">
        <f t="shared" si="0"/>
        <v/>
      </c>
      <c r="R2945" s="1" t="s">
        <v>81</v>
      </c>
      <c r="S2945" s="1" t="s">
        <v>33</v>
      </c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</row>
    <row r="2946" spans="1:76" x14ac:dyDescent="0.2">
      <c r="A2946" s="1" t="s">
        <v>20</v>
      </c>
      <c r="B2946" s="1" t="s">
        <v>278</v>
      </c>
      <c r="C2946" s="1" t="s">
        <v>284</v>
      </c>
      <c r="D2946" s="1" t="s">
        <v>122</v>
      </c>
      <c r="E2946" s="1" t="s">
        <v>2</v>
      </c>
      <c r="F2946" s="1" t="s">
        <v>517</v>
      </c>
      <c r="G2946" s="1" t="s">
        <v>107</v>
      </c>
      <c r="H2946" s="8" t="s">
        <v>116</v>
      </c>
      <c r="I2946" s="8">
        <v>2015</v>
      </c>
      <c r="J2946" s="1" t="s">
        <v>124</v>
      </c>
      <c r="K2946" s="8">
        <v>500</v>
      </c>
      <c r="L2946" s="10">
        <f>K2946/ VLOOKUP(A2946,Indicators!$B$1:$V$7,21,FALSE)</f>
        <v>2.1873222800647447</v>
      </c>
      <c r="M2946" s="1" t="s">
        <v>170</v>
      </c>
      <c r="N2946" s="1" t="s">
        <v>71</v>
      </c>
      <c r="O2946" s="11"/>
      <c r="P2946" s="8">
        <f>IF(H2946="Y", K2946/VLOOKUP(A2946,Indicators!$B$1:$S$7,18,FALSE),"")</f>
        <v>1.091760835823136E-2</v>
      </c>
      <c r="Q2946" s="8" t="str">
        <f t="shared" si="0"/>
        <v/>
      </c>
      <c r="R2946" s="1" t="s">
        <v>98</v>
      </c>
      <c r="S2946" s="1" t="s">
        <v>29</v>
      </c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</row>
    <row r="2947" spans="1:76" x14ac:dyDescent="0.2">
      <c r="A2947" s="1" t="s">
        <v>20</v>
      </c>
      <c r="B2947" s="1" t="s">
        <v>278</v>
      </c>
      <c r="C2947" s="1" t="s">
        <v>279</v>
      </c>
      <c r="D2947" s="1" t="s">
        <v>122</v>
      </c>
      <c r="E2947" s="1" t="s">
        <v>2</v>
      </c>
      <c r="F2947" s="1" t="s">
        <v>517</v>
      </c>
      <c r="G2947" s="1" t="s">
        <v>107</v>
      </c>
      <c r="H2947" s="8" t="s">
        <v>116</v>
      </c>
      <c r="I2947" s="8">
        <v>2015</v>
      </c>
      <c r="J2947" s="1" t="s">
        <v>124</v>
      </c>
      <c r="K2947" s="8">
        <v>900</v>
      </c>
      <c r="L2947" s="10">
        <f>K2947/ VLOOKUP(A2947,Indicators!$B$1:$V$7,21,FALSE)</f>
        <v>3.9371801041165404</v>
      </c>
      <c r="M2947" s="1" t="s">
        <v>251</v>
      </c>
      <c r="N2947" s="1" t="s">
        <v>71</v>
      </c>
      <c r="O2947" s="11"/>
      <c r="P2947" s="8">
        <f>IF(H2947="Y", K2947/VLOOKUP(A2947,Indicators!$B$1:$S$7,18,FALSE),"")</f>
        <v>1.9651695044816446E-2</v>
      </c>
      <c r="Q2947" s="8" t="str">
        <f t="shared" si="0"/>
        <v/>
      </c>
      <c r="R2947" s="1" t="s">
        <v>98</v>
      </c>
      <c r="S2947" s="1" t="s">
        <v>90</v>
      </c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</row>
    <row r="2948" spans="1:76" x14ac:dyDescent="0.2">
      <c r="A2948" s="1" t="s">
        <v>20</v>
      </c>
      <c r="B2948" s="1" t="s">
        <v>278</v>
      </c>
      <c r="C2948" s="1" t="s">
        <v>279</v>
      </c>
      <c r="D2948" s="1" t="s">
        <v>122</v>
      </c>
      <c r="E2948" s="1" t="s">
        <v>2</v>
      </c>
      <c r="F2948" s="1" t="s">
        <v>517</v>
      </c>
      <c r="G2948" s="1" t="s">
        <v>107</v>
      </c>
      <c r="H2948" s="8" t="s">
        <v>116</v>
      </c>
      <c r="I2948" s="8">
        <v>2015</v>
      </c>
      <c r="J2948" s="1" t="s">
        <v>124</v>
      </c>
      <c r="K2948" s="9">
        <v>1440</v>
      </c>
      <c r="L2948" s="10">
        <f>K2948/ VLOOKUP(A2948,Indicators!$B$1:$V$7,21,FALSE)</f>
        <v>6.2994881665864648</v>
      </c>
      <c r="M2948" s="1" t="s">
        <v>251</v>
      </c>
      <c r="N2948" s="1" t="s">
        <v>71</v>
      </c>
      <c r="O2948" s="11"/>
      <c r="P2948" s="8">
        <f>IF(H2948="Y", K2948/VLOOKUP(A2948,Indicators!$B$1:$S$7,18,FALSE),"")</f>
        <v>3.1442712071706319E-2</v>
      </c>
      <c r="Q2948" s="8" t="str">
        <f t="shared" si="0"/>
        <v/>
      </c>
      <c r="R2948" s="1" t="s">
        <v>98</v>
      </c>
      <c r="S2948" s="1" t="s">
        <v>90</v>
      </c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</row>
    <row r="2949" spans="1:76" x14ac:dyDescent="0.2">
      <c r="A2949" s="1" t="s">
        <v>20</v>
      </c>
      <c r="B2949" s="1" t="s">
        <v>278</v>
      </c>
      <c r="C2949" s="1" t="s">
        <v>279</v>
      </c>
      <c r="D2949" s="1" t="s">
        <v>122</v>
      </c>
      <c r="E2949" s="1" t="s">
        <v>2</v>
      </c>
      <c r="F2949" s="1" t="s">
        <v>517</v>
      </c>
      <c r="G2949" s="1" t="s">
        <v>107</v>
      </c>
      <c r="H2949" s="8" t="s">
        <v>116</v>
      </c>
      <c r="I2949" s="8">
        <v>2015</v>
      </c>
      <c r="J2949" s="1" t="s">
        <v>124</v>
      </c>
      <c r="K2949" s="9">
        <v>2100</v>
      </c>
      <c r="L2949" s="10">
        <f>K2949/ VLOOKUP(A2949,Indicators!$B$1:$V$7,21,FALSE)</f>
        <v>9.1867535762719275</v>
      </c>
      <c r="M2949" s="1" t="s">
        <v>219</v>
      </c>
      <c r="N2949" s="1" t="s">
        <v>71</v>
      </c>
      <c r="O2949" s="11"/>
      <c r="P2949" s="8">
        <f>IF(H2949="Y", K2949/VLOOKUP(A2949,Indicators!$B$1:$S$7,18,FALSE),"")</f>
        <v>4.5853955104571714E-2</v>
      </c>
      <c r="Q2949" s="8" t="str">
        <f t="shared" si="0"/>
        <v/>
      </c>
      <c r="R2949" s="1" t="s">
        <v>98</v>
      </c>
      <c r="S2949" s="1" t="s">
        <v>90</v>
      </c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</row>
    <row r="2950" spans="1:76" x14ac:dyDescent="0.2">
      <c r="A2950" s="1" t="s">
        <v>20</v>
      </c>
      <c r="B2950" s="1" t="s">
        <v>278</v>
      </c>
      <c r="C2950" s="1" t="s">
        <v>279</v>
      </c>
      <c r="D2950" s="1" t="s">
        <v>122</v>
      </c>
      <c r="E2950" s="1" t="s">
        <v>2</v>
      </c>
      <c r="F2950" s="1" t="s">
        <v>517</v>
      </c>
      <c r="G2950" s="1" t="s">
        <v>107</v>
      </c>
      <c r="H2950" s="8" t="s">
        <v>116</v>
      </c>
      <c r="I2950" s="8">
        <v>2015</v>
      </c>
      <c r="J2950" s="1" t="s">
        <v>124</v>
      </c>
      <c r="K2950" s="9">
        <v>3360</v>
      </c>
      <c r="L2950" s="10">
        <f>K2950/ VLOOKUP(A2950,Indicators!$B$1:$V$7,21,FALSE)</f>
        <v>14.698805722035084</v>
      </c>
      <c r="M2950" s="1" t="s">
        <v>219</v>
      </c>
      <c r="N2950" s="1" t="s">
        <v>71</v>
      </c>
      <c r="O2950" s="11"/>
      <c r="P2950" s="8">
        <f>IF(H2950="Y", K2950/VLOOKUP(A2950,Indicators!$B$1:$S$7,18,FALSE),"")</f>
        <v>7.336632816731474E-2</v>
      </c>
      <c r="Q2950" s="8" t="str">
        <f t="shared" si="0"/>
        <v/>
      </c>
      <c r="R2950" s="1" t="s">
        <v>98</v>
      </c>
      <c r="S2950" s="1" t="s">
        <v>90</v>
      </c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</row>
    <row r="2951" spans="1:76" x14ac:dyDescent="0.2">
      <c r="A2951" s="1" t="s">
        <v>20</v>
      </c>
      <c r="B2951" s="1" t="s">
        <v>278</v>
      </c>
      <c r="C2951" s="1" t="s">
        <v>279</v>
      </c>
      <c r="D2951" s="1" t="s">
        <v>122</v>
      </c>
      <c r="E2951" s="1" t="s">
        <v>2</v>
      </c>
      <c r="F2951" s="1" t="s">
        <v>517</v>
      </c>
      <c r="G2951" s="1" t="s">
        <v>107</v>
      </c>
      <c r="H2951" s="8" t="s">
        <v>116</v>
      </c>
      <c r="I2951" s="8">
        <v>2015</v>
      </c>
      <c r="J2951" s="1" t="s">
        <v>124</v>
      </c>
      <c r="K2951" s="9">
        <v>3600</v>
      </c>
      <c r="L2951" s="10">
        <f>K2951/ VLOOKUP(A2951,Indicators!$B$1:$V$7,21,FALSE)</f>
        <v>15.748720416466162</v>
      </c>
      <c r="M2951" s="1" t="s">
        <v>251</v>
      </c>
      <c r="N2951" s="1" t="s">
        <v>71</v>
      </c>
      <c r="O2951" s="11"/>
      <c r="P2951" s="8">
        <f>IF(H2951="Y", K2951/VLOOKUP(A2951,Indicators!$B$1:$S$7,18,FALSE),"")</f>
        <v>7.8606780179265784E-2</v>
      </c>
      <c r="Q2951" s="8" t="str">
        <f t="shared" si="0"/>
        <v/>
      </c>
      <c r="R2951" s="1" t="s">
        <v>98</v>
      </c>
      <c r="S2951" s="1" t="s">
        <v>90</v>
      </c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</row>
    <row r="2952" spans="1:76" x14ac:dyDescent="0.2">
      <c r="A2952" s="1" t="s">
        <v>20</v>
      </c>
      <c r="B2952" s="1" t="s">
        <v>278</v>
      </c>
      <c r="C2952" s="1" t="s">
        <v>285</v>
      </c>
      <c r="D2952" s="1" t="s">
        <v>122</v>
      </c>
      <c r="E2952" s="1" t="s">
        <v>2</v>
      </c>
      <c r="F2952" s="1" t="s">
        <v>517</v>
      </c>
      <c r="G2952" s="1" t="s">
        <v>107</v>
      </c>
      <c r="H2952" s="8" t="s">
        <v>116</v>
      </c>
      <c r="I2952" s="8">
        <v>2015</v>
      </c>
      <c r="J2952" s="1" t="s">
        <v>124</v>
      </c>
      <c r="K2952" s="9">
        <v>4000</v>
      </c>
      <c r="L2952" s="10">
        <f>K2952/ VLOOKUP(A2952,Indicators!$B$1:$V$7,21,FALSE)</f>
        <v>17.498578240517958</v>
      </c>
      <c r="M2952" s="1" t="s">
        <v>170</v>
      </c>
      <c r="N2952" s="1" t="s">
        <v>71</v>
      </c>
      <c r="O2952" s="11"/>
      <c r="P2952" s="8">
        <f>IF(H2952="Y", K2952/VLOOKUP(A2952,Indicators!$B$1:$S$7,18,FALSE),"")</f>
        <v>8.734086686585088E-2</v>
      </c>
      <c r="Q2952" s="8" t="str">
        <f t="shared" si="0"/>
        <v/>
      </c>
      <c r="R2952" s="1" t="s">
        <v>98</v>
      </c>
      <c r="S2952" s="1" t="s">
        <v>58</v>
      </c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</row>
    <row r="2953" spans="1:76" x14ac:dyDescent="0.2">
      <c r="A2953" s="1" t="s">
        <v>20</v>
      </c>
      <c r="B2953" s="1" t="s">
        <v>278</v>
      </c>
      <c r="C2953" s="1" t="s">
        <v>283</v>
      </c>
      <c r="D2953" s="1" t="s">
        <v>122</v>
      </c>
      <c r="E2953" s="1" t="s">
        <v>2</v>
      </c>
      <c r="F2953" s="1" t="s">
        <v>517</v>
      </c>
      <c r="G2953" s="1" t="s">
        <v>107</v>
      </c>
      <c r="H2953" s="8" t="s">
        <v>116</v>
      </c>
      <c r="I2953" s="8">
        <v>2015</v>
      </c>
      <c r="J2953" s="1" t="s">
        <v>124</v>
      </c>
      <c r="K2953" s="9">
        <v>4800</v>
      </c>
      <c r="L2953" s="10">
        <f>K2953/ VLOOKUP(A2953,Indicators!$B$1:$V$7,21,FALSE)</f>
        <v>20.99829388862155</v>
      </c>
      <c r="M2953" s="1" t="s">
        <v>170</v>
      </c>
      <c r="N2953" s="1" t="s">
        <v>71</v>
      </c>
      <c r="O2953" s="11"/>
      <c r="P2953" s="8">
        <f>IF(H2953="Y", K2953/VLOOKUP(A2953,Indicators!$B$1:$S$7,18,FALSE),"")</f>
        <v>0.10480904023902106</v>
      </c>
      <c r="Q2953" s="8" t="str">
        <f t="shared" si="0"/>
        <v/>
      </c>
      <c r="R2953" s="1" t="s">
        <v>98</v>
      </c>
      <c r="S2953" s="1" t="s">
        <v>90</v>
      </c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</row>
    <row r="2954" spans="1:76" x14ac:dyDescent="0.2">
      <c r="A2954" s="1" t="s">
        <v>20</v>
      </c>
      <c r="B2954" s="1" t="s">
        <v>278</v>
      </c>
      <c r="C2954" s="1" t="s">
        <v>285</v>
      </c>
      <c r="D2954" s="1" t="s">
        <v>122</v>
      </c>
      <c r="E2954" s="1" t="s">
        <v>2</v>
      </c>
      <c r="F2954" s="1" t="s">
        <v>517</v>
      </c>
      <c r="G2954" s="1" t="s">
        <v>107</v>
      </c>
      <c r="H2954" s="8" t="s">
        <v>116</v>
      </c>
      <c r="I2954" s="8">
        <v>2015</v>
      </c>
      <c r="J2954" s="1" t="s">
        <v>124</v>
      </c>
      <c r="K2954" s="9">
        <v>4800</v>
      </c>
      <c r="L2954" s="10">
        <f>K2954/ VLOOKUP(A2954,Indicators!$B$1:$V$7,21,FALSE)</f>
        <v>20.99829388862155</v>
      </c>
      <c r="M2954" s="1" t="s">
        <v>170</v>
      </c>
      <c r="N2954" s="1" t="s">
        <v>71</v>
      </c>
      <c r="O2954" s="11"/>
      <c r="P2954" s="8">
        <f>IF(H2954="Y", K2954/VLOOKUP(A2954,Indicators!$B$1:$S$7,18,FALSE),"")</f>
        <v>0.10480904023902106</v>
      </c>
      <c r="Q2954" s="8" t="str">
        <f t="shared" si="0"/>
        <v/>
      </c>
      <c r="R2954" s="1" t="s">
        <v>98</v>
      </c>
      <c r="S2954" s="1" t="s">
        <v>58</v>
      </c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</row>
    <row r="2955" spans="1:76" x14ac:dyDescent="0.2">
      <c r="A2955" s="1" t="s">
        <v>20</v>
      </c>
      <c r="B2955" s="1" t="s">
        <v>278</v>
      </c>
      <c r="C2955" s="1" t="s">
        <v>284</v>
      </c>
      <c r="D2955" s="1" t="s">
        <v>122</v>
      </c>
      <c r="E2955" s="1" t="s">
        <v>2</v>
      </c>
      <c r="F2955" s="1" t="s">
        <v>517</v>
      </c>
      <c r="G2955" s="1" t="s">
        <v>107</v>
      </c>
      <c r="H2955" s="8" t="s">
        <v>116</v>
      </c>
      <c r="I2955" s="8">
        <v>2015</v>
      </c>
      <c r="J2955" s="1" t="s">
        <v>124</v>
      </c>
      <c r="K2955" s="9">
        <v>4800</v>
      </c>
      <c r="L2955" s="10">
        <f>K2955/ VLOOKUP(A2955,Indicators!$B$1:$V$7,21,FALSE)</f>
        <v>20.99829388862155</v>
      </c>
      <c r="M2955" s="1" t="s">
        <v>170</v>
      </c>
      <c r="N2955" s="1" t="s">
        <v>71</v>
      </c>
      <c r="O2955" s="11"/>
      <c r="P2955" s="8">
        <f>IF(H2955="Y", K2955/VLOOKUP(A2955,Indicators!$B$1:$S$7,18,FALSE),"")</f>
        <v>0.10480904023902106</v>
      </c>
      <c r="Q2955" s="8" t="str">
        <f t="shared" si="0"/>
        <v/>
      </c>
      <c r="R2955" s="1" t="s">
        <v>98</v>
      </c>
      <c r="S2955" s="1" t="s">
        <v>29</v>
      </c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</row>
    <row r="2956" spans="1:76" x14ac:dyDescent="0.2">
      <c r="A2956" s="1" t="s">
        <v>20</v>
      </c>
      <c r="B2956" s="1" t="s">
        <v>278</v>
      </c>
      <c r="C2956" s="1" t="s">
        <v>282</v>
      </c>
      <c r="D2956" s="1" t="s">
        <v>122</v>
      </c>
      <c r="E2956" s="1" t="s">
        <v>2</v>
      </c>
      <c r="F2956" s="1" t="s">
        <v>517</v>
      </c>
      <c r="G2956" s="1" t="s">
        <v>107</v>
      </c>
      <c r="H2956" s="8" t="s">
        <v>116</v>
      </c>
      <c r="I2956" s="8">
        <v>2015</v>
      </c>
      <c r="J2956" s="1" t="s">
        <v>124</v>
      </c>
      <c r="K2956" s="9">
        <v>4800</v>
      </c>
      <c r="L2956" s="10">
        <f>K2956/ VLOOKUP(A2956,Indicators!$B$1:$V$7,21,FALSE)</f>
        <v>20.99829388862155</v>
      </c>
      <c r="M2956" s="1" t="s">
        <v>170</v>
      </c>
      <c r="N2956" s="1" t="s">
        <v>71</v>
      </c>
      <c r="O2956" s="11"/>
      <c r="P2956" s="8">
        <f>IF(H2956="Y", K2956/VLOOKUP(A2956,Indicators!$B$1:$S$7,18,FALSE),"")</f>
        <v>0.10480904023902106</v>
      </c>
      <c r="Q2956" s="8" t="str">
        <f t="shared" si="0"/>
        <v/>
      </c>
      <c r="R2956" s="1" t="s">
        <v>99</v>
      </c>
      <c r="S2956" s="1" t="s">
        <v>68</v>
      </c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</row>
    <row r="2957" spans="1:76" x14ac:dyDescent="0.2">
      <c r="A2957" s="1" t="s">
        <v>20</v>
      </c>
      <c r="B2957" s="1" t="s">
        <v>278</v>
      </c>
      <c r="C2957" s="1" t="s">
        <v>281</v>
      </c>
      <c r="D2957" s="1" t="s">
        <v>122</v>
      </c>
      <c r="E2957" s="1" t="s">
        <v>2</v>
      </c>
      <c r="F2957" s="1" t="s">
        <v>517</v>
      </c>
      <c r="G2957" s="1" t="s">
        <v>107</v>
      </c>
      <c r="H2957" s="8" t="s">
        <v>116</v>
      </c>
      <c r="I2957" s="8">
        <v>2015</v>
      </c>
      <c r="J2957" s="1" t="s">
        <v>124</v>
      </c>
      <c r="K2957" s="9">
        <v>4800</v>
      </c>
      <c r="L2957" s="10">
        <f>K2957/ VLOOKUP(A2957,Indicators!$B$1:$V$7,21,FALSE)</f>
        <v>20.99829388862155</v>
      </c>
      <c r="M2957" s="1" t="s">
        <v>170</v>
      </c>
      <c r="N2957" s="1" t="s">
        <v>71</v>
      </c>
      <c r="O2957" s="11"/>
      <c r="P2957" s="8">
        <f>IF(H2957="Y", K2957/VLOOKUP(A2957,Indicators!$B$1:$S$7,18,FALSE),"")</f>
        <v>0.10480904023902106</v>
      </c>
      <c r="Q2957" s="8" t="str">
        <f t="shared" si="0"/>
        <v/>
      </c>
      <c r="R2957" s="1" t="s">
        <v>99</v>
      </c>
      <c r="S2957" s="1" t="s">
        <v>68</v>
      </c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</row>
    <row r="2958" spans="1:76" x14ac:dyDescent="0.2">
      <c r="A2958" s="1" t="s">
        <v>20</v>
      </c>
      <c r="B2958" s="1" t="s">
        <v>278</v>
      </c>
      <c r="C2958" s="1" t="s">
        <v>279</v>
      </c>
      <c r="D2958" s="1" t="s">
        <v>122</v>
      </c>
      <c r="E2958" s="1" t="s">
        <v>2</v>
      </c>
      <c r="F2958" s="1" t="s">
        <v>517</v>
      </c>
      <c r="G2958" s="1" t="s">
        <v>107</v>
      </c>
      <c r="H2958" s="8" t="s">
        <v>116</v>
      </c>
      <c r="I2958" s="8">
        <v>2015</v>
      </c>
      <c r="J2958" s="1" t="s">
        <v>124</v>
      </c>
      <c r="K2958" s="9">
        <v>5100</v>
      </c>
      <c r="L2958" s="10">
        <f>K2958/ VLOOKUP(A2958,Indicators!$B$1:$V$7,21,FALSE)</f>
        <v>22.310687256660398</v>
      </c>
      <c r="M2958" s="1" t="s">
        <v>251</v>
      </c>
      <c r="N2958" s="1" t="s">
        <v>71</v>
      </c>
      <c r="O2958" s="11"/>
      <c r="P2958" s="8">
        <f>IF(H2958="Y", K2958/VLOOKUP(A2958,Indicators!$B$1:$S$7,18,FALSE),"")</f>
        <v>0.11135960525395987</v>
      </c>
      <c r="Q2958" s="8" t="str">
        <f t="shared" si="0"/>
        <v/>
      </c>
      <c r="R2958" s="1" t="s">
        <v>98</v>
      </c>
      <c r="S2958" s="1" t="s">
        <v>90</v>
      </c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</row>
    <row r="2959" spans="1:76" x14ac:dyDescent="0.2">
      <c r="A2959" s="1" t="s">
        <v>20</v>
      </c>
      <c r="B2959" s="1" t="s">
        <v>278</v>
      </c>
      <c r="C2959" s="1" t="s">
        <v>281</v>
      </c>
      <c r="D2959" s="1" t="s">
        <v>122</v>
      </c>
      <c r="E2959" s="1" t="s">
        <v>2</v>
      </c>
      <c r="F2959" s="1" t="s">
        <v>517</v>
      </c>
      <c r="G2959" s="1" t="s">
        <v>107</v>
      </c>
      <c r="H2959" s="8" t="s">
        <v>116</v>
      </c>
      <c r="I2959" s="8">
        <v>2015</v>
      </c>
      <c r="J2959" s="1" t="s">
        <v>124</v>
      </c>
      <c r="K2959" s="9">
        <v>6200</v>
      </c>
      <c r="L2959" s="10">
        <f>K2959/ VLOOKUP(A2959,Indicators!$B$1:$V$7,21,FALSE)</f>
        <v>27.122796272802834</v>
      </c>
      <c r="M2959" s="1" t="s">
        <v>170</v>
      </c>
      <c r="N2959" s="1" t="s">
        <v>71</v>
      </c>
      <c r="O2959" s="11"/>
      <c r="P2959" s="8">
        <f>IF(H2959="Y", K2959/VLOOKUP(A2959,Indicators!$B$1:$S$7,18,FALSE),"")</f>
        <v>0.13537834364206885</v>
      </c>
      <c r="Q2959" s="8" t="str">
        <f t="shared" si="0"/>
        <v/>
      </c>
      <c r="R2959" s="1" t="s">
        <v>99</v>
      </c>
      <c r="S2959" s="1" t="s">
        <v>68</v>
      </c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</row>
    <row r="2960" spans="1:76" x14ac:dyDescent="0.2">
      <c r="A2960" s="1" t="s">
        <v>20</v>
      </c>
      <c r="B2960" s="1" t="s">
        <v>278</v>
      </c>
      <c r="C2960" s="1" t="s">
        <v>279</v>
      </c>
      <c r="D2960" s="1" t="s">
        <v>122</v>
      </c>
      <c r="E2960" s="1" t="s">
        <v>2</v>
      </c>
      <c r="F2960" s="1" t="s">
        <v>517</v>
      </c>
      <c r="G2960" s="1" t="s">
        <v>107</v>
      </c>
      <c r="H2960" s="8" t="s">
        <v>116</v>
      </c>
      <c r="I2960" s="8">
        <v>2015</v>
      </c>
      <c r="J2960" s="1" t="s">
        <v>124</v>
      </c>
      <c r="K2960" s="9">
        <v>8400</v>
      </c>
      <c r="L2960" s="10">
        <f>K2960/ VLOOKUP(A2960,Indicators!$B$1:$V$7,21,FALSE)</f>
        <v>36.74701430508771</v>
      </c>
      <c r="M2960" s="1" t="s">
        <v>219</v>
      </c>
      <c r="N2960" s="1" t="s">
        <v>71</v>
      </c>
      <c r="O2960" s="11"/>
      <c r="P2960" s="8">
        <f>IF(H2960="Y", K2960/VLOOKUP(A2960,Indicators!$B$1:$S$7,18,FALSE),"")</f>
        <v>0.18341582041828686</v>
      </c>
      <c r="Q2960" s="8" t="str">
        <f t="shared" si="0"/>
        <v/>
      </c>
      <c r="R2960" s="1" t="s">
        <v>98</v>
      </c>
      <c r="S2960" s="1" t="s">
        <v>90</v>
      </c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</row>
    <row r="2961" spans="1:76" x14ac:dyDescent="0.2">
      <c r="A2961" s="1" t="s">
        <v>20</v>
      </c>
      <c r="B2961" s="1" t="s">
        <v>278</v>
      </c>
      <c r="C2961" s="1" t="s">
        <v>280</v>
      </c>
      <c r="D2961" s="1" t="s">
        <v>122</v>
      </c>
      <c r="E2961" s="1" t="s">
        <v>2</v>
      </c>
      <c r="F2961" s="1" t="s">
        <v>517</v>
      </c>
      <c r="G2961" s="1" t="s">
        <v>107</v>
      </c>
      <c r="H2961" s="8" t="s">
        <v>116</v>
      </c>
      <c r="I2961" s="8">
        <v>2015</v>
      </c>
      <c r="J2961" s="1" t="s">
        <v>124</v>
      </c>
      <c r="K2961" s="9">
        <v>9600</v>
      </c>
      <c r="L2961" s="10">
        <f>K2961/ VLOOKUP(A2961,Indicators!$B$1:$V$7,21,FALSE)</f>
        <v>41.9965877772431</v>
      </c>
      <c r="M2961" s="1" t="s">
        <v>170</v>
      </c>
      <c r="N2961" s="1" t="s">
        <v>71</v>
      </c>
      <c r="O2961" s="11"/>
      <c r="P2961" s="8">
        <f>IF(H2961="Y", K2961/VLOOKUP(A2961,Indicators!$B$1:$S$7,18,FALSE),"")</f>
        <v>0.20961808047804212</v>
      </c>
      <c r="Q2961" s="8" t="str">
        <f t="shared" si="0"/>
        <v/>
      </c>
      <c r="R2961" s="1" t="s">
        <v>98</v>
      </c>
      <c r="S2961" s="1" t="s">
        <v>90</v>
      </c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</row>
    <row r="2962" spans="1:76" x14ac:dyDescent="0.2">
      <c r="A2962" s="1" t="s">
        <v>20</v>
      </c>
      <c r="B2962" s="1" t="s">
        <v>278</v>
      </c>
      <c r="C2962" s="1" t="s">
        <v>279</v>
      </c>
      <c r="D2962" s="1" t="s">
        <v>122</v>
      </c>
      <c r="E2962" s="1" t="s">
        <v>2</v>
      </c>
      <c r="F2962" s="1" t="s">
        <v>517</v>
      </c>
      <c r="G2962" s="1" t="s">
        <v>107</v>
      </c>
      <c r="H2962" s="8" t="s">
        <v>116</v>
      </c>
      <c r="I2962" s="8">
        <v>2015</v>
      </c>
      <c r="J2962" s="1" t="s">
        <v>124</v>
      </c>
      <c r="K2962" s="9">
        <v>11900</v>
      </c>
      <c r="L2962" s="10">
        <f>K2962/ VLOOKUP(A2962,Indicators!$B$1:$V$7,21,FALSE)</f>
        <v>52.058270265540926</v>
      </c>
      <c r="M2962" s="1" t="s">
        <v>219</v>
      </c>
      <c r="N2962" s="1" t="s">
        <v>71</v>
      </c>
      <c r="O2962" s="11"/>
      <c r="P2962" s="8">
        <f>IF(H2962="Y", K2962/VLOOKUP(A2962,Indicators!$B$1:$S$7,18,FALSE),"")</f>
        <v>0.25983907892590635</v>
      </c>
      <c r="Q2962" s="8" t="str">
        <f t="shared" si="0"/>
        <v/>
      </c>
      <c r="R2962" s="1" t="s">
        <v>98</v>
      </c>
      <c r="S2962" s="1" t="s">
        <v>90</v>
      </c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</row>
    <row r="2963" spans="1:76" x14ac:dyDescent="0.2">
      <c r="A2963" s="1" t="s">
        <v>20</v>
      </c>
      <c r="B2963" s="1" t="s">
        <v>278</v>
      </c>
      <c r="C2963" s="1" t="s">
        <v>280</v>
      </c>
      <c r="D2963" s="1" t="s">
        <v>122</v>
      </c>
      <c r="E2963" s="1" t="s">
        <v>2</v>
      </c>
      <c r="F2963" s="1" t="s">
        <v>517</v>
      </c>
      <c r="G2963" s="1" t="s">
        <v>107</v>
      </c>
      <c r="H2963" s="8" t="s">
        <v>116</v>
      </c>
      <c r="I2963" s="8">
        <v>2015</v>
      </c>
      <c r="J2963" s="1" t="s">
        <v>124</v>
      </c>
      <c r="K2963" s="9">
        <v>12060</v>
      </c>
      <c r="L2963" s="10">
        <f>K2963/ VLOOKUP(A2963,Indicators!$B$1:$V$7,21,FALSE)</f>
        <v>52.75821339516164</v>
      </c>
      <c r="M2963" s="1" t="s">
        <v>170</v>
      </c>
      <c r="N2963" s="1" t="s">
        <v>71</v>
      </c>
      <c r="O2963" s="11"/>
      <c r="P2963" s="8">
        <f>IF(H2963="Y", K2963/VLOOKUP(A2963,Indicators!$B$1:$S$7,18,FALSE),"")</f>
        <v>0.26333271360054039</v>
      </c>
      <c r="Q2963" s="8" t="str">
        <f t="shared" si="0"/>
        <v/>
      </c>
      <c r="R2963" s="1" t="s">
        <v>98</v>
      </c>
      <c r="S2963" s="1" t="s">
        <v>90</v>
      </c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</row>
    <row r="2964" spans="1:76" x14ac:dyDescent="0.2">
      <c r="A2964" s="1" t="s">
        <v>20</v>
      </c>
      <c r="B2964" s="1" t="s">
        <v>278</v>
      </c>
      <c r="C2964" s="1" t="s">
        <v>282</v>
      </c>
      <c r="D2964" s="1" t="s">
        <v>122</v>
      </c>
      <c r="E2964" s="1" t="s">
        <v>2</v>
      </c>
      <c r="F2964" s="1" t="s">
        <v>517</v>
      </c>
      <c r="G2964" s="1" t="s">
        <v>107</v>
      </c>
      <c r="H2964" s="8" t="s">
        <v>116</v>
      </c>
      <c r="I2964" s="8">
        <v>2015</v>
      </c>
      <c r="J2964" s="1" t="s">
        <v>124</v>
      </c>
      <c r="K2964" s="9">
        <v>38800</v>
      </c>
      <c r="L2964" s="10">
        <f>K2964/ VLOOKUP(A2964,Indicators!$B$1:$V$7,21,FALSE)</f>
        <v>169.73620893302419</v>
      </c>
      <c r="M2964" s="1" t="s">
        <v>170</v>
      </c>
      <c r="N2964" s="1" t="s">
        <v>71</v>
      </c>
      <c r="O2964" s="11"/>
      <c r="P2964" s="8">
        <f>IF(H2964="Y", K2964/VLOOKUP(A2964,Indicators!$B$1:$S$7,18,FALSE),"")</f>
        <v>0.84720640859875351</v>
      </c>
      <c r="Q2964" s="8" t="str">
        <f t="shared" si="0"/>
        <v/>
      </c>
      <c r="R2964" s="1" t="s">
        <v>99</v>
      </c>
      <c r="S2964" s="1" t="s">
        <v>68</v>
      </c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</row>
    <row r="2965" spans="1:76" x14ac:dyDescent="0.2">
      <c r="A2965" s="1" t="s">
        <v>20</v>
      </c>
      <c r="B2965" s="1" t="s">
        <v>278</v>
      </c>
      <c r="C2965" s="1" t="s">
        <v>283</v>
      </c>
      <c r="D2965" s="1" t="s">
        <v>122</v>
      </c>
      <c r="E2965" s="1" t="s">
        <v>2</v>
      </c>
      <c r="F2965" s="1" t="s">
        <v>517</v>
      </c>
      <c r="G2965" s="1" t="s">
        <v>107</v>
      </c>
      <c r="H2965" s="8" t="s">
        <v>116</v>
      </c>
      <c r="I2965" s="8">
        <v>2015</v>
      </c>
      <c r="J2965" s="1" t="s">
        <v>124</v>
      </c>
      <c r="K2965" s="9">
        <v>44000</v>
      </c>
      <c r="L2965" s="10">
        <f>K2965/ VLOOKUP(A2965,Indicators!$B$1:$V$7,21,FALSE)</f>
        <v>192.48436064569754</v>
      </c>
      <c r="M2965" s="1" t="s">
        <v>170</v>
      </c>
      <c r="N2965" s="1" t="s">
        <v>71</v>
      </c>
      <c r="O2965" s="11"/>
      <c r="P2965" s="8">
        <f>IF(H2965="Y", K2965/VLOOKUP(A2965,Indicators!$B$1:$S$7,18,FALSE),"")</f>
        <v>0.96074953552435971</v>
      </c>
      <c r="Q2965" s="8" t="str">
        <f t="shared" si="0"/>
        <v/>
      </c>
      <c r="R2965" s="1" t="s">
        <v>98</v>
      </c>
      <c r="S2965" s="1" t="s">
        <v>90</v>
      </c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</row>
    <row r="2966" spans="1:76" x14ac:dyDescent="0.2">
      <c r="A2966" s="1" t="s">
        <v>20</v>
      </c>
      <c r="B2966" s="1" t="s">
        <v>278</v>
      </c>
      <c r="C2966" s="1" t="s">
        <v>285</v>
      </c>
      <c r="D2966" s="1" t="s">
        <v>122</v>
      </c>
      <c r="E2966" s="1" t="s">
        <v>2</v>
      </c>
      <c r="F2966" s="1" t="s">
        <v>517</v>
      </c>
      <c r="G2966" s="1" t="s">
        <v>107</v>
      </c>
      <c r="H2966" s="8" t="s">
        <v>116</v>
      </c>
      <c r="I2966" s="8">
        <v>2015</v>
      </c>
      <c r="J2966" s="1" t="s">
        <v>124</v>
      </c>
      <c r="K2966" s="9">
        <v>58500</v>
      </c>
      <c r="L2966" s="10">
        <f>K2966/ VLOOKUP(A2966,Indicators!$B$1:$V$7,21,FALSE)</f>
        <v>255.91670676757514</v>
      </c>
      <c r="M2966" s="1" t="s">
        <v>170</v>
      </c>
      <c r="N2966" s="1" t="s">
        <v>71</v>
      </c>
      <c r="O2966" s="11"/>
      <c r="P2966" s="8">
        <f>IF(H2966="Y", K2966/VLOOKUP(A2966,Indicators!$B$1:$S$7,18,FALSE),"")</f>
        <v>1.277360177913069</v>
      </c>
      <c r="Q2966" s="8" t="str">
        <f t="shared" si="0"/>
        <v/>
      </c>
      <c r="R2966" s="1" t="s">
        <v>98</v>
      </c>
      <c r="S2966" s="1" t="s">
        <v>58</v>
      </c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</row>
    <row r="2967" spans="1:76" x14ac:dyDescent="0.2">
      <c r="A2967" s="1" t="s">
        <v>20</v>
      </c>
      <c r="B2967" s="1" t="s">
        <v>278</v>
      </c>
      <c r="C2967" s="1" t="s">
        <v>279</v>
      </c>
      <c r="D2967" s="1" t="s">
        <v>122</v>
      </c>
      <c r="E2967" s="1" t="s">
        <v>2</v>
      </c>
      <c r="F2967" s="1" t="s">
        <v>517</v>
      </c>
      <c r="G2967" s="1" t="s">
        <v>107</v>
      </c>
      <c r="H2967" s="8" t="s">
        <v>116</v>
      </c>
      <c r="I2967" s="8">
        <v>2015</v>
      </c>
      <c r="J2967" s="1" t="s">
        <v>124</v>
      </c>
      <c r="K2967" s="9">
        <v>261140</v>
      </c>
      <c r="L2967" s="10">
        <f>K2967/ VLOOKUP(A2967,Indicators!$B$1:$V$7,21,FALSE)</f>
        <v>1142.394680432215</v>
      </c>
      <c r="M2967" s="1" t="s">
        <v>251</v>
      </c>
      <c r="N2967" s="1" t="s">
        <v>71</v>
      </c>
      <c r="O2967" s="11"/>
      <c r="P2967" s="8">
        <f>IF(H2967="Y", K2967/VLOOKUP(A2967,Indicators!$B$1:$S$7,18,FALSE),"")</f>
        <v>5.7020484933370748</v>
      </c>
      <c r="Q2967" s="8" t="str">
        <f t="shared" si="0"/>
        <v/>
      </c>
      <c r="R2967" s="1" t="s">
        <v>98</v>
      </c>
      <c r="S2967" s="1" t="s">
        <v>90</v>
      </c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</row>
    <row r="2968" spans="1:76" x14ac:dyDescent="0.2">
      <c r="A2968" s="1" t="s">
        <v>20</v>
      </c>
      <c r="B2968" s="1" t="s">
        <v>278</v>
      </c>
      <c r="C2968" s="1" t="s">
        <v>280</v>
      </c>
      <c r="D2968" s="1" t="s">
        <v>122</v>
      </c>
      <c r="E2968" s="1" t="s">
        <v>2</v>
      </c>
      <c r="F2968" s="1" t="s">
        <v>517</v>
      </c>
      <c r="G2968" s="1" t="s">
        <v>107</v>
      </c>
      <c r="H2968" s="8" t="s">
        <v>116</v>
      </c>
      <c r="I2968" s="8">
        <v>2015</v>
      </c>
      <c r="J2968" s="1" t="s">
        <v>124</v>
      </c>
      <c r="K2968" s="9">
        <v>384900</v>
      </c>
      <c r="L2968" s="10">
        <f>K2968/ VLOOKUP(A2968,Indicators!$B$1:$V$7,21,FALSE)</f>
        <v>1683.8006911938405</v>
      </c>
      <c r="M2968" s="1" t="s">
        <v>170</v>
      </c>
      <c r="N2968" s="1" t="s">
        <v>71</v>
      </c>
      <c r="O2968" s="11"/>
      <c r="P2968" s="8">
        <f>IF(H2968="Y", K2968/VLOOKUP(A2968,Indicators!$B$1:$S$7,18,FALSE),"")</f>
        <v>8.4043749141665014</v>
      </c>
      <c r="Q2968" s="8" t="str">
        <f t="shared" si="0"/>
        <v/>
      </c>
      <c r="R2968" s="1" t="s">
        <v>98</v>
      </c>
      <c r="S2968" s="1" t="s">
        <v>90</v>
      </c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</row>
    <row r="2969" spans="1:76" x14ac:dyDescent="0.2">
      <c r="A2969" s="1" t="s">
        <v>20</v>
      </c>
      <c r="B2969" s="1" t="s">
        <v>278</v>
      </c>
      <c r="C2969" s="1" t="s">
        <v>281</v>
      </c>
      <c r="D2969" s="1" t="s">
        <v>122</v>
      </c>
      <c r="E2969" s="1" t="s">
        <v>2</v>
      </c>
      <c r="F2969" s="1" t="s">
        <v>517</v>
      </c>
      <c r="G2969" s="1" t="s">
        <v>107</v>
      </c>
      <c r="H2969" s="8" t="s">
        <v>116</v>
      </c>
      <c r="I2969" s="8">
        <v>2015</v>
      </c>
      <c r="J2969" s="1" t="s">
        <v>124</v>
      </c>
      <c r="K2969" s="9">
        <v>448100</v>
      </c>
      <c r="L2969" s="10">
        <f>K2969/ VLOOKUP(A2969,Indicators!$B$1:$V$7,21,FALSE)</f>
        <v>1960.2782273940243</v>
      </c>
      <c r="M2969" s="1" t="s">
        <v>170</v>
      </c>
      <c r="N2969" s="1" t="s">
        <v>71</v>
      </c>
      <c r="O2969" s="11"/>
      <c r="P2969" s="8">
        <f>IF(H2969="Y", K2969/VLOOKUP(A2969,Indicators!$B$1:$S$7,18,FALSE),"")</f>
        <v>9.7843606106469441</v>
      </c>
      <c r="Q2969" s="8" t="str">
        <f t="shared" si="0"/>
        <v/>
      </c>
      <c r="R2969" s="1" t="s">
        <v>99</v>
      </c>
      <c r="S2969" s="1" t="s">
        <v>68</v>
      </c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</row>
    <row r="2970" spans="1:76" x14ac:dyDescent="0.2">
      <c r="A2970" s="1" t="s">
        <v>20</v>
      </c>
      <c r="B2970" s="1" t="s">
        <v>278</v>
      </c>
      <c r="C2970" s="1" t="s">
        <v>284</v>
      </c>
      <c r="D2970" s="1" t="s">
        <v>122</v>
      </c>
      <c r="E2970" s="1" t="s">
        <v>2</v>
      </c>
      <c r="F2970" s="1" t="s">
        <v>517</v>
      </c>
      <c r="G2970" s="1" t="s">
        <v>107</v>
      </c>
      <c r="H2970" s="8" t="s">
        <v>116</v>
      </c>
      <c r="I2970" s="8">
        <v>2015</v>
      </c>
      <c r="J2970" s="1" t="s">
        <v>124</v>
      </c>
      <c r="K2970" s="9">
        <v>521920</v>
      </c>
      <c r="L2970" s="10">
        <f>K2970/ VLOOKUP(A2970,Indicators!$B$1:$V$7,21,FALSE)</f>
        <v>2283.2144888227831</v>
      </c>
      <c r="M2970" s="1" t="s">
        <v>170</v>
      </c>
      <c r="N2970" s="1" t="s">
        <v>71</v>
      </c>
      <c r="O2970" s="11"/>
      <c r="P2970" s="8">
        <f>IF(H2970="Y", K2970/VLOOKUP(A2970,Indicators!$B$1:$S$7,18,FALSE),"")</f>
        <v>11.396236308656222</v>
      </c>
      <c r="Q2970" s="8" t="str">
        <f t="shared" si="0"/>
        <v/>
      </c>
      <c r="R2970" s="1" t="s">
        <v>98</v>
      </c>
      <c r="S2970" s="1" t="s">
        <v>29</v>
      </c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</row>
    <row r="2971" spans="1:76" x14ac:dyDescent="0.2">
      <c r="A2971" s="1" t="s">
        <v>20</v>
      </c>
      <c r="B2971" s="1" t="s">
        <v>278</v>
      </c>
      <c r="C2971" s="1" t="s">
        <v>279</v>
      </c>
      <c r="D2971" s="1" t="s">
        <v>122</v>
      </c>
      <c r="E2971" s="1" t="s">
        <v>2</v>
      </c>
      <c r="F2971" s="1" t="s">
        <v>517</v>
      </c>
      <c r="G2971" s="1" t="s">
        <v>107</v>
      </c>
      <c r="H2971" s="8" t="s">
        <v>116</v>
      </c>
      <c r="I2971" s="8">
        <v>2015</v>
      </c>
      <c r="J2971" s="1" t="s">
        <v>124</v>
      </c>
      <c r="K2971" s="9">
        <v>609330</v>
      </c>
      <c r="L2971" s="10">
        <f>K2971/ VLOOKUP(A2971,Indicators!$B$1:$V$7,21,FALSE)</f>
        <v>2665.6021698237018</v>
      </c>
      <c r="M2971" s="1" t="s">
        <v>219</v>
      </c>
      <c r="N2971" s="1" t="s">
        <v>71</v>
      </c>
      <c r="O2971" s="11"/>
      <c r="P2971" s="8">
        <f>IF(H2971="Y", K2971/VLOOKUP(A2971,Indicators!$B$1:$S$7,18,FALSE),"")</f>
        <v>13.30485260184223</v>
      </c>
      <c r="Q2971" s="8" t="str">
        <f t="shared" si="0"/>
        <v/>
      </c>
      <c r="R2971" s="1" t="s">
        <v>98</v>
      </c>
      <c r="S2971" s="1" t="s">
        <v>90</v>
      </c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</row>
    <row r="2972" spans="1:76" x14ac:dyDescent="0.2">
      <c r="A2972" s="1" t="s">
        <v>20</v>
      </c>
      <c r="B2972" s="1" t="s">
        <v>278</v>
      </c>
      <c r="C2972" s="1" t="s">
        <v>282</v>
      </c>
      <c r="D2972" s="1" t="s">
        <v>122</v>
      </c>
      <c r="E2972" s="1" t="s">
        <v>2</v>
      </c>
      <c r="F2972" s="1" t="s">
        <v>517</v>
      </c>
      <c r="G2972" s="1" t="s">
        <v>107</v>
      </c>
      <c r="H2972" s="8" t="s">
        <v>116</v>
      </c>
      <c r="I2972" s="8">
        <v>2015</v>
      </c>
      <c r="J2972" s="1" t="s">
        <v>124</v>
      </c>
      <c r="K2972" s="9">
        <v>1308250</v>
      </c>
      <c r="L2972" s="10">
        <f>K2972/ VLOOKUP(A2972,Indicators!$B$1:$V$7,21,FALSE)</f>
        <v>5723.1287457894041</v>
      </c>
      <c r="M2972" s="1" t="s">
        <v>170</v>
      </c>
      <c r="N2972" s="1" t="s">
        <v>71</v>
      </c>
      <c r="O2972" s="11"/>
      <c r="P2972" s="8">
        <f>IF(H2972="Y", K2972/VLOOKUP(A2972,Indicators!$B$1:$S$7,18,FALSE),"")</f>
        <v>28.565922269312352</v>
      </c>
      <c r="Q2972" s="8" t="str">
        <f t="shared" si="0"/>
        <v/>
      </c>
      <c r="R2972" s="1" t="s">
        <v>99</v>
      </c>
      <c r="S2972" s="1" t="s">
        <v>68</v>
      </c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</row>
    <row r="2973" spans="1:76" x14ac:dyDescent="0.2">
      <c r="A2973" s="1" t="s">
        <v>20</v>
      </c>
      <c r="B2973" s="1" t="s">
        <v>278</v>
      </c>
      <c r="C2973" s="1" t="s">
        <v>285</v>
      </c>
      <c r="D2973" s="1" t="s">
        <v>122</v>
      </c>
      <c r="E2973" s="1" t="s">
        <v>2</v>
      </c>
      <c r="F2973" s="1" t="s">
        <v>517</v>
      </c>
      <c r="G2973" s="1" t="s">
        <v>107</v>
      </c>
      <c r="H2973" s="8" t="s">
        <v>116</v>
      </c>
      <c r="I2973" s="8">
        <v>2015</v>
      </c>
      <c r="J2973" s="1" t="s">
        <v>124</v>
      </c>
      <c r="K2973" s="9">
        <v>1641060</v>
      </c>
      <c r="L2973" s="10">
        <f>K2973/ VLOOKUP(A2973,Indicators!$B$1:$V$7,21,FALSE)</f>
        <v>7179.0542018461001</v>
      </c>
      <c r="M2973" s="1" t="s">
        <v>170</v>
      </c>
      <c r="N2973" s="1" t="s">
        <v>71</v>
      </c>
      <c r="O2973" s="11"/>
      <c r="P2973" s="8">
        <f>IF(H2973="Y", K2973/VLOOKUP(A2973,Indicators!$B$1:$S$7,18,FALSE),"")</f>
        <v>35.832900744718309</v>
      </c>
      <c r="Q2973" s="8" t="str">
        <f t="shared" si="0"/>
        <v/>
      </c>
      <c r="R2973" s="1" t="s">
        <v>98</v>
      </c>
      <c r="S2973" s="1" t="s">
        <v>58</v>
      </c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</row>
    <row r="2974" spans="1:76" x14ac:dyDescent="0.2">
      <c r="A2974" s="1" t="s">
        <v>20</v>
      </c>
      <c r="B2974" s="1" t="s">
        <v>278</v>
      </c>
      <c r="C2974" s="1" t="s">
        <v>283</v>
      </c>
      <c r="D2974" s="1" t="s">
        <v>122</v>
      </c>
      <c r="E2974" s="1" t="s">
        <v>2</v>
      </c>
      <c r="F2974" s="1" t="s">
        <v>517</v>
      </c>
      <c r="G2974" s="1" t="s">
        <v>107</v>
      </c>
      <c r="H2974" s="8" t="s">
        <v>116</v>
      </c>
      <c r="I2974" s="8">
        <v>2015</v>
      </c>
      <c r="J2974" s="1" t="s">
        <v>124</v>
      </c>
      <c r="K2974" s="9">
        <v>1666230</v>
      </c>
      <c r="L2974" s="10">
        <f>K2974/ VLOOKUP(A2974,Indicators!$B$1:$V$7,21,FALSE)</f>
        <v>7289.164005424559</v>
      </c>
      <c r="M2974" s="1" t="s">
        <v>170</v>
      </c>
      <c r="N2974" s="1" t="s">
        <v>71</v>
      </c>
      <c r="O2974" s="8">
        <v>121</v>
      </c>
      <c r="P2974" s="8">
        <f>IF(H2974="Y", K2974/VLOOKUP(A2974,Indicators!$B$1:$S$7,18,FALSE),"")</f>
        <v>36.382493149471678</v>
      </c>
      <c r="Q2974" s="8">
        <f t="shared" si="0"/>
        <v>84.617506850528315</v>
      </c>
      <c r="R2974" s="1" t="s">
        <v>98</v>
      </c>
      <c r="S2974" s="1" t="s">
        <v>90</v>
      </c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</row>
    <row r="2975" spans="1:76" x14ac:dyDescent="0.2">
      <c r="A2975" s="1" t="s">
        <v>20</v>
      </c>
      <c r="B2975" s="1" t="s">
        <v>286</v>
      </c>
      <c r="C2975" s="1" t="s">
        <v>287</v>
      </c>
      <c r="D2975" s="1" t="s">
        <v>128</v>
      </c>
      <c r="E2975" s="1" t="s">
        <v>2</v>
      </c>
      <c r="F2975" s="1" t="s">
        <v>517</v>
      </c>
      <c r="G2975" s="1" t="s">
        <v>107</v>
      </c>
      <c r="H2975" s="8" t="s">
        <v>116</v>
      </c>
      <c r="I2975" s="8">
        <v>2015</v>
      </c>
      <c r="J2975" s="1" t="s">
        <v>124</v>
      </c>
      <c r="K2975" s="9">
        <v>1500</v>
      </c>
      <c r="L2975" s="10">
        <f>K2975/ VLOOKUP(A2975,Indicators!$B$1:$V$7,21,FALSE)</f>
        <v>6.5619668401942342</v>
      </c>
      <c r="M2975" s="1" t="s">
        <v>170</v>
      </c>
      <c r="N2975" s="1" t="s">
        <v>71</v>
      </c>
      <c r="O2975" s="11"/>
      <c r="P2975" s="8">
        <f>IF(H2975="Y", K2975/VLOOKUP(A2975,Indicators!$B$1:$S$7,18,FALSE),"")</f>
        <v>3.2752825074694077E-2</v>
      </c>
      <c r="Q2975" s="8" t="str">
        <f t="shared" si="0"/>
        <v/>
      </c>
      <c r="R2975" s="1" t="s">
        <v>95</v>
      </c>
      <c r="S2975" s="1" t="s">
        <v>84</v>
      </c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</row>
    <row r="2976" spans="1:76" x14ac:dyDescent="0.2">
      <c r="A2976" s="1" t="s">
        <v>20</v>
      </c>
      <c r="B2976" s="1" t="s">
        <v>286</v>
      </c>
      <c r="C2976" s="1" t="s">
        <v>510</v>
      </c>
      <c r="D2976" s="1" t="s">
        <v>128</v>
      </c>
      <c r="E2976" s="1" t="s">
        <v>2</v>
      </c>
      <c r="F2976" s="1" t="s">
        <v>517</v>
      </c>
      <c r="G2976" s="1" t="s">
        <v>107</v>
      </c>
      <c r="H2976" s="8" t="s">
        <v>116</v>
      </c>
      <c r="I2976" s="8">
        <v>2015</v>
      </c>
      <c r="J2976" s="1" t="s">
        <v>124</v>
      </c>
      <c r="K2976" s="9">
        <v>2240</v>
      </c>
      <c r="L2976" s="10">
        <f>K2976/ VLOOKUP(A2976,Indicators!$B$1:$V$7,21,FALSE)</f>
        <v>9.7992038146900562</v>
      </c>
      <c r="M2976" s="1" t="s">
        <v>293</v>
      </c>
      <c r="N2976" s="1" t="s">
        <v>71</v>
      </c>
      <c r="O2976" s="11"/>
      <c r="P2976" s="8">
        <f>IF(H2976="Y", K2976/VLOOKUP(A2976,Indicators!$B$1:$S$7,18,FALSE),"")</f>
        <v>4.8910885444876491E-2</v>
      </c>
      <c r="Q2976" s="8" t="str">
        <f t="shared" si="0"/>
        <v/>
      </c>
      <c r="R2976" s="1" t="s">
        <v>95</v>
      </c>
      <c r="S2976" s="1" t="s">
        <v>84</v>
      </c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</row>
    <row r="2977" spans="1:76" x14ac:dyDescent="0.2">
      <c r="A2977" s="1" t="s">
        <v>20</v>
      </c>
      <c r="B2977" s="1" t="s">
        <v>286</v>
      </c>
      <c r="C2977" s="1" t="s">
        <v>290</v>
      </c>
      <c r="D2977" s="1" t="s">
        <v>128</v>
      </c>
      <c r="E2977" s="1" t="s">
        <v>2</v>
      </c>
      <c r="F2977" s="1" t="s">
        <v>517</v>
      </c>
      <c r="G2977" s="1" t="s">
        <v>107</v>
      </c>
      <c r="H2977" s="8" t="s">
        <v>116</v>
      </c>
      <c r="I2977" s="8">
        <v>2015</v>
      </c>
      <c r="J2977" s="1" t="s">
        <v>124</v>
      </c>
      <c r="K2977" s="9">
        <v>2280</v>
      </c>
      <c r="L2977" s="10">
        <f>K2977/ VLOOKUP(A2977,Indicators!$B$1:$V$7,21,FALSE)</f>
        <v>9.9741895970952363</v>
      </c>
      <c r="M2977" s="1" t="s">
        <v>293</v>
      </c>
      <c r="N2977" s="1" t="s">
        <v>71</v>
      </c>
      <c r="O2977" s="11"/>
      <c r="P2977" s="8">
        <f>IF(H2977="Y", K2977/VLOOKUP(A2977,Indicators!$B$1:$S$7,18,FALSE),"")</f>
        <v>4.9784294113535001E-2</v>
      </c>
      <c r="Q2977" s="8" t="str">
        <f t="shared" si="0"/>
        <v/>
      </c>
      <c r="R2977" s="1" t="s">
        <v>95</v>
      </c>
      <c r="S2977" s="1" t="s">
        <v>84</v>
      </c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</row>
    <row r="2978" spans="1:76" x14ac:dyDescent="0.2">
      <c r="A2978" s="1" t="s">
        <v>20</v>
      </c>
      <c r="B2978" s="1" t="s">
        <v>286</v>
      </c>
      <c r="C2978" s="1" t="s">
        <v>289</v>
      </c>
      <c r="D2978" s="1" t="s">
        <v>128</v>
      </c>
      <c r="E2978" s="1" t="s">
        <v>2</v>
      </c>
      <c r="F2978" s="1" t="s">
        <v>517</v>
      </c>
      <c r="G2978" s="1" t="s">
        <v>107</v>
      </c>
      <c r="H2978" s="8" t="s">
        <v>116</v>
      </c>
      <c r="I2978" s="8">
        <v>2015</v>
      </c>
      <c r="J2978" s="1" t="s">
        <v>124</v>
      </c>
      <c r="K2978" s="9">
        <v>4480</v>
      </c>
      <c r="L2978" s="10">
        <f>K2978/ VLOOKUP(A2978,Indicators!$B$1:$V$7,21,FALSE)</f>
        <v>19.598407629380112</v>
      </c>
      <c r="M2978" s="1" t="s">
        <v>293</v>
      </c>
      <c r="N2978" s="1" t="s">
        <v>71</v>
      </c>
      <c r="O2978" s="11"/>
      <c r="P2978" s="8">
        <f>IF(H2978="Y", K2978/VLOOKUP(A2978,Indicators!$B$1:$S$7,18,FALSE),"")</f>
        <v>9.7821770889752982E-2</v>
      </c>
      <c r="Q2978" s="8" t="str">
        <f t="shared" si="0"/>
        <v/>
      </c>
      <c r="R2978" s="1" t="s">
        <v>95</v>
      </c>
      <c r="S2978" s="1" t="s">
        <v>84</v>
      </c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</row>
    <row r="2979" spans="1:76" x14ac:dyDescent="0.2">
      <c r="A2979" s="1" t="s">
        <v>20</v>
      </c>
      <c r="B2979" s="1" t="s">
        <v>286</v>
      </c>
      <c r="C2979" s="1" t="s">
        <v>291</v>
      </c>
      <c r="D2979" s="1" t="s">
        <v>128</v>
      </c>
      <c r="E2979" s="1" t="s">
        <v>2</v>
      </c>
      <c r="F2979" s="1" t="s">
        <v>517</v>
      </c>
      <c r="G2979" s="1" t="s">
        <v>107</v>
      </c>
      <c r="H2979" s="8" t="s">
        <v>116</v>
      </c>
      <c r="I2979" s="8">
        <v>2015</v>
      </c>
      <c r="J2979" s="1" t="s">
        <v>124</v>
      </c>
      <c r="K2979" s="9">
        <v>4500</v>
      </c>
      <c r="L2979" s="10">
        <f>K2979/ VLOOKUP(A2979,Indicators!$B$1:$V$7,21,FALSE)</f>
        <v>19.685900520582702</v>
      </c>
      <c r="M2979" s="1" t="s">
        <v>170</v>
      </c>
      <c r="N2979" s="1" t="s">
        <v>71</v>
      </c>
      <c r="O2979" s="11"/>
      <c r="P2979" s="8">
        <f>IF(H2979="Y", K2979/VLOOKUP(A2979,Indicators!$B$1:$S$7,18,FALSE),"")</f>
        <v>9.8258475224082237E-2</v>
      </c>
      <c r="Q2979" s="8" t="str">
        <f t="shared" si="0"/>
        <v/>
      </c>
      <c r="R2979" s="1" t="s">
        <v>95</v>
      </c>
      <c r="S2979" s="1" t="s">
        <v>84</v>
      </c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</row>
    <row r="2980" spans="1:76" x14ac:dyDescent="0.2">
      <c r="A2980" s="1" t="s">
        <v>20</v>
      </c>
      <c r="B2980" s="1" t="s">
        <v>286</v>
      </c>
      <c r="C2980" s="1" t="s">
        <v>290</v>
      </c>
      <c r="D2980" s="1" t="s">
        <v>128</v>
      </c>
      <c r="E2980" s="1" t="s">
        <v>2</v>
      </c>
      <c r="F2980" s="1" t="s">
        <v>517</v>
      </c>
      <c r="G2980" s="1" t="s">
        <v>107</v>
      </c>
      <c r="H2980" s="8" t="s">
        <v>116</v>
      </c>
      <c r="I2980" s="8">
        <v>2015</v>
      </c>
      <c r="J2980" s="1" t="s">
        <v>124</v>
      </c>
      <c r="K2980" s="9">
        <v>6000</v>
      </c>
      <c r="L2980" s="10">
        <f>K2980/ VLOOKUP(A2980,Indicators!$B$1:$V$7,21,FALSE)</f>
        <v>26.247867360776937</v>
      </c>
      <c r="M2980" s="1" t="s">
        <v>170</v>
      </c>
      <c r="N2980" s="1" t="s">
        <v>71</v>
      </c>
      <c r="O2980" s="11"/>
      <c r="P2980" s="8">
        <f>IF(H2980="Y", K2980/VLOOKUP(A2980,Indicators!$B$1:$S$7,18,FALSE),"")</f>
        <v>0.13101130029877631</v>
      </c>
      <c r="Q2980" s="8" t="str">
        <f t="shared" si="0"/>
        <v/>
      </c>
      <c r="R2980" s="1" t="s">
        <v>95</v>
      </c>
      <c r="S2980" s="1" t="s">
        <v>84</v>
      </c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</row>
    <row r="2981" spans="1:76" x14ac:dyDescent="0.2">
      <c r="A2981" s="1" t="s">
        <v>20</v>
      </c>
      <c r="B2981" s="1" t="s">
        <v>286</v>
      </c>
      <c r="C2981" s="1" t="s">
        <v>510</v>
      </c>
      <c r="D2981" s="1" t="s">
        <v>128</v>
      </c>
      <c r="E2981" s="1" t="s">
        <v>2</v>
      </c>
      <c r="F2981" s="1" t="s">
        <v>517</v>
      </c>
      <c r="G2981" s="1" t="s">
        <v>107</v>
      </c>
      <c r="H2981" s="8" t="s">
        <v>116</v>
      </c>
      <c r="I2981" s="8">
        <v>2015</v>
      </c>
      <c r="J2981" s="1" t="s">
        <v>124</v>
      </c>
      <c r="K2981" s="9">
        <v>6820</v>
      </c>
      <c r="L2981" s="10">
        <f>K2981/ VLOOKUP(A2981,Indicators!$B$1:$V$7,21,FALSE)</f>
        <v>29.835075900083119</v>
      </c>
      <c r="M2981" s="1" t="s">
        <v>170</v>
      </c>
      <c r="N2981" s="1" t="s">
        <v>71</v>
      </c>
      <c r="O2981" s="11"/>
      <c r="P2981" s="8">
        <f>IF(H2981="Y", K2981/VLOOKUP(A2981,Indicators!$B$1:$S$7,18,FALSE),"")</f>
        <v>0.14891617800627574</v>
      </c>
      <c r="Q2981" s="8" t="str">
        <f t="shared" si="0"/>
        <v/>
      </c>
      <c r="R2981" s="1" t="s">
        <v>95</v>
      </c>
      <c r="S2981" s="1" t="s">
        <v>84</v>
      </c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</row>
    <row r="2982" spans="1:76" x14ac:dyDescent="0.2">
      <c r="A2982" s="1" t="s">
        <v>20</v>
      </c>
      <c r="B2982" s="1" t="s">
        <v>286</v>
      </c>
      <c r="C2982" s="1" t="s">
        <v>290</v>
      </c>
      <c r="D2982" s="1" t="s">
        <v>128</v>
      </c>
      <c r="E2982" s="1" t="s">
        <v>2</v>
      </c>
      <c r="F2982" s="1" t="s">
        <v>517</v>
      </c>
      <c r="G2982" s="1" t="s">
        <v>107</v>
      </c>
      <c r="H2982" s="8" t="s">
        <v>116</v>
      </c>
      <c r="I2982" s="8">
        <v>2015</v>
      </c>
      <c r="J2982" s="1" t="s">
        <v>124</v>
      </c>
      <c r="K2982" s="9">
        <v>6940</v>
      </c>
      <c r="L2982" s="10">
        <f>K2982/ VLOOKUP(A2982,Indicators!$B$1:$V$7,21,FALSE)</f>
        <v>30.360033247298656</v>
      </c>
      <c r="M2982" s="1" t="s">
        <v>170</v>
      </c>
      <c r="N2982" s="1" t="s">
        <v>71</v>
      </c>
      <c r="O2982" s="11"/>
      <c r="P2982" s="8">
        <f>IF(H2982="Y", K2982/VLOOKUP(A2982,Indicators!$B$1:$S$7,18,FALSE),"")</f>
        <v>0.15153640401225127</v>
      </c>
      <c r="Q2982" s="8" t="str">
        <f t="shared" si="0"/>
        <v/>
      </c>
      <c r="R2982" s="1" t="s">
        <v>95</v>
      </c>
      <c r="S2982" s="1" t="s">
        <v>84</v>
      </c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</row>
    <row r="2983" spans="1:76" x14ac:dyDescent="0.2">
      <c r="A2983" s="1" t="s">
        <v>20</v>
      </c>
      <c r="B2983" s="1" t="s">
        <v>286</v>
      </c>
      <c r="C2983" s="1" t="s">
        <v>289</v>
      </c>
      <c r="D2983" s="1" t="s">
        <v>128</v>
      </c>
      <c r="E2983" s="1" t="s">
        <v>2</v>
      </c>
      <c r="F2983" s="1" t="s">
        <v>517</v>
      </c>
      <c r="G2983" s="1" t="s">
        <v>107</v>
      </c>
      <c r="H2983" s="8" t="s">
        <v>116</v>
      </c>
      <c r="I2983" s="8">
        <v>2015</v>
      </c>
      <c r="J2983" s="1" t="s">
        <v>124</v>
      </c>
      <c r="K2983" s="9">
        <v>7500</v>
      </c>
      <c r="L2983" s="10">
        <f>K2983/ VLOOKUP(A2983,Indicators!$B$1:$V$7,21,FALSE)</f>
        <v>32.809834200971167</v>
      </c>
      <c r="M2983" s="1" t="s">
        <v>170</v>
      </c>
      <c r="N2983" s="1" t="s">
        <v>71</v>
      </c>
      <c r="O2983" s="11"/>
      <c r="P2983" s="8">
        <f>IF(H2983="Y", K2983/VLOOKUP(A2983,Indicators!$B$1:$S$7,18,FALSE),"")</f>
        <v>0.1637641253734704</v>
      </c>
      <c r="Q2983" s="8" t="str">
        <f t="shared" si="0"/>
        <v/>
      </c>
      <c r="R2983" s="1" t="s">
        <v>95</v>
      </c>
      <c r="S2983" s="1" t="s">
        <v>84</v>
      </c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</row>
    <row r="2984" spans="1:76" x14ac:dyDescent="0.2">
      <c r="A2984" s="1" t="s">
        <v>20</v>
      </c>
      <c r="B2984" s="1" t="s">
        <v>286</v>
      </c>
      <c r="C2984" s="1" t="s">
        <v>509</v>
      </c>
      <c r="D2984" s="1" t="s">
        <v>128</v>
      </c>
      <c r="E2984" s="1" t="s">
        <v>2</v>
      </c>
      <c r="F2984" s="1" t="s">
        <v>517</v>
      </c>
      <c r="G2984" s="1" t="s">
        <v>107</v>
      </c>
      <c r="H2984" s="8" t="s">
        <v>116</v>
      </c>
      <c r="I2984" s="8">
        <v>2015</v>
      </c>
      <c r="J2984" s="1" t="s">
        <v>124</v>
      </c>
      <c r="K2984" s="9">
        <v>7500</v>
      </c>
      <c r="L2984" s="10">
        <f>K2984/ VLOOKUP(A2984,Indicators!$B$1:$V$7,21,FALSE)</f>
        <v>32.809834200971167</v>
      </c>
      <c r="M2984" s="1" t="s">
        <v>170</v>
      </c>
      <c r="N2984" s="1" t="s">
        <v>71</v>
      </c>
      <c r="O2984" s="11"/>
      <c r="P2984" s="8">
        <f>IF(H2984="Y", K2984/VLOOKUP(A2984,Indicators!$B$1:$S$7,18,FALSE),"")</f>
        <v>0.1637641253734704</v>
      </c>
      <c r="Q2984" s="8" t="str">
        <f t="shared" si="0"/>
        <v/>
      </c>
      <c r="R2984" s="1" t="s">
        <v>95</v>
      </c>
      <c r="S2984" s="1" t="s">
        <v>84</v>
      </c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</row>
    <row r="2985" spans="1:76" x14ac:dyDescent="0.2">
      <c r="A2985" s="1" t="s">
        <v>20</v>
      </c>
      <c r="B2985" s="1" t="s">
        <v>286</v>
      </c>
      <c r="C2985" s="1" t="s">
        <v>510</v>
      </c>
      <c r="D2985" s="1" t="s">
        <v>128</v>
      </c>
      <c r="E2985" s="1" t="s">
        <v>2</v>
      </c>
      <c r="F2985" s="1" t="s">
        <v>517</v>
      </c>
      <c r="G2985" s="1" t="s">
        <v>107</v>
      </c>
      <c r="H2985" s="8" t="s">
        <v>116</v>
      </c>
      <c r="I2985" s="8">
        <v>2015</v>
      </c>
      <c r="J2985" s="1" t="s">
        <v>124</v>
      </c>
      <c r="K2985" s="9">
        <v>7500</v>
      </c>
      <c r="L2985" s="10">
        <f>K2985/ VLOOKUP(A2985,Indicators!$B$1:$V$7,21,FALSE)</f>
        <v>32.809834200971167</v>
      </c>
      <c r="M2985" s="1" t="s">
        <v>170</v>
      </c>
      <c r="N2985" s="1" t="s">
        <v>71</v>
      </c>
      <c r="O2985" s="11"/>
      <c r="P2985" s="8">
        <f>IF(H2985="Y", K2985/VLOOKUP(A2985,Indicators!$B$1:$S$7,18,FALSE),"")</f>
        <v>0.1637641253734704</v>
      </c>
      <c r="Q2985" s="8" t="str">
        <f t="shared" si="0"/>
        <v/>
      </c>
      <c r="R2985" s="1" t="s">
        <v>95</v>
      </c>
      <c r="S2985" s="1" t="s">
        <v>84</v>
      </c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</row>
    <row r="2986" spans="1:76" x14ac:dyDescent="0.2">
      <c r="A2986" s="1" t="s">
        <v>20</v>
      </c>
      <c r="B2986" s="1" t="s">
        <v>286</v>
      </c>
      <c r="C2986" s="1" t="s">
        <v>509</v>
      </c>
      <c r="D2986" s="1" t="s">
        <v>128</v>
      </c>
      <c r="E2986" s="1" t="s">
        <v>2</v>
      </c>
      <c r="F2986" s="1" t="s">
        <v>517</v>
      </c>
      <c r="G2986" s="1" t="s">
        <v>107</v>
      </c>
      <c r="H2986" s="8" t="s">
        <v>116</v>
      </c>
      <c r="I2986" s="8">
        <v>2015</v>
      </c>
      <c r="J2986" s="1" t="s">
        <v>124</v>
      </c>
      <c r="K2986" s="9">
        <v>10400</v>
      </c>
      <c r="L2986" s="10">
        <f>K2986/ VLOOKUP(A2986,Indicators!$B$1:$V$7,21,FALSE)</f>
        <v>45.496303425346689</v>
      </c>
      <c r="M2986" s="1" t="s">
        <v>293</v>
      </c>
      <c r="N2986" s="1" t="s">
        <v>71</v>
      </c>
      <c r="O2986" s="11"/>
      <c r="P2986" s="8">
        <f>IF(H2986="Y", K2986/VLOOKUP(A2986,Indicators!$B$1:$S$7,18,FALSE),"")</f>
        <v>0.22708625385121228</v>
      </c>
      <c r="Q2986" s="8" t="str">
        <f t="shared" si="0"/>
        <v/>
      </c>
      <c r="R2986" s="1" t="s">
        <v>95</v>
      </c>
      <c r="S2986" s="1" t="s">
        <v>84</v>
      </c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</row>
    <row r="2987" spans="1:76" x14ac:dyDescent="0.2">
      <c r="A2987" s="1" t="s">
        <v>20</v>
      </c>
      <c r="B2987" s="1" t="s">
        <v>286</v>
      </c>
      <c r="C2987" s="1" t="s">
        <v>287</v>
      </c>
      <c r="D2987" s="1" t="s">
        <v>128</v>
      </c>
      <c r="E2987" s="1" t="s">
        <v>2</v>
      </c>
      <c r="F2987" s="1" t="s">
        <v>517</v>
      </c>
      <c r="G2987" s="1" t="s">
        <v>107</v>
      </c>
      <c r="H2987" s="8" t="s">
        <v>116</v>
      </c>
      <c r="I2987" s="8">
        <v>2015</v>
      </c>
      <c r="J2987" s="1" t="s">
        <v>124</v>
      </c>
      <c r="K2987" s="9">
        <v>12410</v>
      </c>
      <c r="L2987" s="10">
        <f>K2987/ VLOOKUP(A2987,Indicators!$B$1:$V$7,21,FALSE)</f>
        <v>54.289338991206961</v>
      </c>
      <c r="M2987" s="1" t="s">
        <v>293</v>
      </c>
      <c r="N2987" s="1" t="s">
        <v>71</v>
      </c>
      <c r="O2987" s="11"/>
      <c r="P2987" s="8">
        <f>IF(H2987="Y", K2987/VLOOKUP(A2987,Indicators!$B$1:$S$7,18,FALSE),"")</f>
        <v>0.27097503945130236</v>
      </c>
      <c r="Q2987" s="8" t="str">
        <f t="shared" si="0"/>
        <v/>
      </c>
      <c r="R2987" s="1" t="s">
        <v>95</v>
      </c>
      <c r="S2987" s="1" t="s">
        <v>84</v>
      </c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</row>
    <row r="2988" spans="1:76" x14ac:dyDescent="0.2">
      <c r="A2988" s="1" t="s">
        <v>20</v>
      </c>
      <c r="B2988" s="1" t="s">
        <v>286</v>
      </c>
      <c r="C2988" s="1" t="s">
        <v>289</v>
      </c>
      <c r="D2988" s="1" t="s">
        <v>128</v>
      </c>
      <c r="E2988" s="1" t="s">
        <v>2</v>
      </c>
      <c r="F2988" s="1" t="s">
        <v>517</v>
      </c>
      <c r="G2988" s="1" t="s">
        <v>107</v>
      </c>
      <c r="H2988" s="8" t="s">
        <v>116</v>
      </c>
      <c r="I2988" s="8">
        <v>2015</v>
      </c>
      <c r="J2988" s="1" t="s">
        <v>124</v>
      </c>
      <c r="K2988" s="9">
        <v>13640</v>
      </c>
      <c r="L2988" s="10">
        <f>K2988/ VLOOKUP(A2988,Indicators!$B$1:$V$7,21,FALSE)</f>
        <v>59.670151800166238</v>
      </c>
      <c r="M2988" s="1" t="s">
        <v>170</v>
      </c>
      <c r="N2988" s="1" t="s">
        <v>71</v>
      </c>
      <c r="O2988" s="11"/>
      <c r="P2988" s="8">
        <f>IF(H2988="Y", K2988/VLOOKUP(A2988,Indicators!$B$1:$S$7,18,FALSE),"")</f>
        <v>0.29783235601255148</v>
      </c>
      <c r="Q2988" s="8" t="str">
        <f t="shared" si="0"/>
        <v/>
      </c>
      <c r="R2988" s="1" t="s">
        <v>95</v>
      </c>
      <c r="S2988" s="1" t="s">
        <v>84</v>
      </c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</row>
    <row r="2989" spans="1:76" x14ac:dyDescent="0.2">
      <c r="A2989" s="1" t="s">
        <v>20</v>
      </c>
      <c r="B2989" s="1" t="s">
        <v>286</v>
      </c>
      <c r="C2989" s="1" t="s">
        <v>288</v>
      </c>
      <c r="D2989" s="1" t="s">
        <v>128</v>
      </c>
      <c r="E2989" s="1" t="s">
        <v>2</v>
      </c>
      <c r="F2989" s="1" t="s">
        <v>517</v>
      </c>
      <c r="G2989" s="1" t="s">
        <v>107</v>
      </c>
      <c r="H2989" s="8" t="s">
        <v>116</v>
      </c>
      <c r="I2989" s="8">
        <v>2015</v>
      </c>
      <c r="J2989" s="1" t="s">
        <v>124</v>
      </c>
      <c r="K2989" s="9">
        <v>14520</v>
      </c>
      <c r="L2989" s="10">
        <f>K2989/ VLOOKUP(A2989,Indicators!$B$1:$V$7,21,FALSE)</f>
        <v>63.519839013080187</v>
      </c>
      <c r="M2989" s="1" t="s">
        <v>293</v>
      </c>
      <c r="N2989" s="1" t="s">
        <v>71</v>
      </c>
      <c r="O2989" s="11"/>
      <c r="P2989" s="8">
        <f>IF(H2989="Y", K2989/VLOOKUP(A2989,Indicators!$B$1:$S$7,18,FALSE),"")</f>
        <v>0.31704734672303869</v>
      </c>
      <c r="Q2989" s="8" t="str">
        <f t="shared" si="0"/>
        <v/>
      </c>
      <c r="R2989" s="1" t="s">
        <v>95</v>
      </c>
      <c r="S2989" s="1" t="s">
        <v>84</v>
      </c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</row>
    <row r="2990" spans="1:76" x14ac:dyDescent="0.2">
      <c r="A2990" s="1" t="s">
        <v>20</v>
      </c>
      <c r="B2990" s="1" t="s">
        <v>286</v>
      </c>
      <c r="C2990" s="1" t="s">
        <v>289</v>
      </c>
      <c r="D2990" s="1" t="s">
        <v>128</v>
      </c>
      <c r="E2990" s="1" t="s">
        <v>2</v>
      </c>
      <c r="F2990" s="1" t="s">
        <v>517</v>
      </c>
      <c r="G2990" s="1" t="s">
        <v>107</v>
      </c>
      <c r="H2990" s="8" t="s">
        <v>116</v>
      </c>
      <c r="I2990" s="8">
        <v>2015</v>
      </c>
      <c r="J2990" s="1" t="s">
        <v>124</v>
      </c>
      <c r="K2990" s="9">
        <v>15000</v>
      </c>
      <c r="L2990" s="10">
        <f>K2990/ VLOOKUP(A2990,Indicators!$B$1:$V$7,21,FALSE)</f>
        <v>65.619668401942334</v>
      </c>
      <c r="M2990" s="1" t="s">
        <v>170</v>
      </c>
      <c r="N2990" s="1" t="s">
        <v>71</v>
      </c>
      <c r="O2990" s="11"/>
      <c r="P2990" s="8">
        <f>IF(H2990="Y", K2990/VLOOKUP(A2990,Indicators!$B$1:$S$7,18,FALSE),"")</f>
        <v>0.32752825074694081</v>
      </c>
      <c r="Q2990" s="8" t="str">
        <f t="shared" si="0"/>
        <v/>
      </c>
      <c r="R2990" s="1" t="s">
        <v>95</v>
      </c>
      <c r="S2990" s="1" t="s">
        <v>84</v>
      </c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</row>
    <row r="2991" spans="1:76" x14ac:dyDescent="0.2">
      <c r="A2991" s="1" t="s">
        <v>20</v>
      </c>
      <c r="B2991" s="1" t="s">
        <v>286</v>
      </c>
      <c r="C2991" s="1" t="s">
        <v>291</v>
      </c>
      <c r="D2991" s="1" t="s">
        <v>128</v>
      </c>
      <c r="E2991" s="1" t="s">
        <v>2</v>
      </c>
      <c r="F2991" s="1" t="s">
        <v>517</v>
      </c>
      <c r="G2991" s="1" t="s">
        <v>107</v>
      </c>
      <c r="H2991" s="8" t="s">
        <v>116</v>
      </c>
      <c r="I2991" s="8">
        <v>2015</v>
      </c>
      <c r="J2991" s="1" t="s">
        <v>124</v>
      </c>
      <c r="K2991" s="9">
        <v>17100</v>
      </c>
      <c r="L2991" s="10">
        <f>K2991/ VLOOKUP(A2991,Indicators!$B$1:$V$7,21,FALSE)</f>
        <v>74.806421978214274</v>
      </c>
      <c r="M2991" s="1" t="s">
        <v>293</v>
      </c>
      <c r="N2991" s="1" t="s">
        <v>71</v>
      </c>
      <c r="O2991" s="11"/>
      <c r="P2991" s="8">
        <f>IF(H2991="Y", K2991/VLOOKUP(A2991,Indicators!$B$1:$S$7,18,FALSE),"")</f>
        <v>0.37338220585151249</v>
      </c>
      <c r="Q2991" s="8" t="str">
        <f t="shared" si="0"/>
        <v/>
      </c>
      <c r="R2991" s="1" t="s">
        <v>95</v>
      </c>
      <c r="S2991" s="1" t="s">
        <v>84</v>
      </c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</row>
    <row r="2992" spans="1:76" x14ac:dyDescent="0.2">
      <c r="A2992" s="1" t="s">
        <v>20</v>
      </c>
      <c r="B2992" s="1" t="s">
        <v>286</v>
      </c>
      <c r="C2992" s="1" t="s">
        <v>292</v>
      </c>
      <c r="D2992" s="1" t="s">
        <v>128</v>
      </c>
      <c r="E2992" s="1" t="s">
        <v>2</v>
      </c>
      <c r="F2992" s="1" t="s">
        <v>517</v>
      </c>
      <c r="G2992" s="1" t="s">
        <v>107</v>
      </c>
      <c r="H2992" s="8" t="s">
        <v>116</v>
      </c>
      <c r="I2992" s="8">
        <v>2015</v>
      </c>
      <c r="J2992" s="1" t="s">
        <v>124</v>
      </c>
      <c r="K2992" s="9">
        <v>26000</v>
      </c>
      <c r="L2992" s="10">
        <f>K2992/ VLOOKUP(A2992,Indicators!$B$1:$V$7,21,FALSE)</f>
        <v>113.74075856336673</v>
      </c>
      <c r="M2992" s="1" t="s">
        <v>170</v>
      </c>
      <c r="N2992" s="1" t="s">
        <v>71</v>
      </c>
      <c r="O2992" s="11"/>
      <c r="P2992" s="8">
        <f>IF(H2992="Y", K2992/VLOOKUP(A2992,Indicators!$B$1:$S$7,18,FALSE),"")</f>
        <v>0.56771563462803076</v>
      </c>
      <c r="Q2992" s="8" t="str">
        <f t="shared" si="0"/>
        <v/>
      </c>
      <c r="R2992" s="1" t="s">
        <v>95</v>
      </c>
      <c r="S2992" s="1" t="s">
        <v>84</v>
      </c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</row>
    <row r="2993" spans="1:76" x14ac:dyDescent="0.2">
      <c r="A2993" s="1" t="s">
        <v>20</v>
      </c>
      <c r="B2993" s="1" t="s">
        <v>286</v>
      </c>
      <c r="C2993" s="1" t="s">
        <v>287</v>
      </c>
      <c r="D2993" s="1" t="s">
        <v>128</v>
      </c>
      <c r="E2993" s="1" t="s">
        <v>2</v>
      </c>
      <c r="F2993" s="1" t="s">
        <v>517</v>
      </c>
      <c r="G2993" s="1" t="s">
        <v>107</v>
      </c>
      <c r="H2993" s="8" t="s">
        <v>116</v>
      </c>
      <c r="I2993" s="8">
        <v>2015</v>
      </c>
      <c r="J2993" s="1" t="s">
        <v>124</v>
      </c>
      <c r="K2993" s="9">
        <v>30000</v>
      </c>
      <c r="L2993" s="10">
        <f>K2993/ VLOOKUP(A2993,Indicators!$B$1:$V$7,21,FALSE)</f>
        <v>131.23933680388467</v>
      </c>
      <c r="M2993" s="1" t="s">
        <v>170</v>
      </c>
      <c r="N2993" s="1" t="s">
        <v>71</v>
      </c>
      <c r="O2993" s="11"/>
      <c r="P2993" s="8">
        <f>IF(H2993="Y", K2993/VLOOKUP(A2993,Indicators!$B$1:$S$7,18,FALSE),"")</f>
        <v>0.65505650149388162</v>
      </c>
      <c r="Q2993" s="8" t="str">
        <f t="shared" si="0"/>
        <v/>
      </c>
      <c r="R2993" s="1" t="s">
        <v>95</v>
      </c>
      <c r="S2993" s="1" t="s">
        <v>84</v>
      </c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</row>
    <row r="2994" spans="1:76" x14ac:dyDescent="0.2">
      <c r="A2994" s="1" t="s">
        <v>20</v>
      </c>
      <c r="B2994" s="1" t="s">
        <v>286</v>
      </c>
      <c r="C2994" s="1" t="s">
        <v>509</v>
      </c>
      <c r="D2994" s="1" t="s">
        <v>128</v>
      </c>
      <c r="E2994" s="1" t="s">
        <v>2</v>
      </c>
      <c r="F2994" s="1" t="s">
        <v>517</v>
      </c>
      <c r="G2994" s="1" t="s">
        <v>107</v>
      </c>
      <c r="H2994" s="8" t="s">
        <v>116</v>
      </c>
      <c r="I2994" s="8">
        <v>2015</v>
      </c>
      <c r="J2994" s="1" t="s">
        <v>124</v>
      </c>
      <c r="K2994" s="9">
        <v>31720</v>
      </c>
      <c r="L2994" s="10">
        <f>K2994/ VLOOKUP(A2994,Indicators!$B$1:$V$7,21,FALSE)</f>
        <v>138.76372544730739</v>
      </c>
      <c r="M2994" s="1" t="s">
        <v>170</v>
      </c>
      <c r="N2994" s="1" t="s">
        <v>71</v>
      </c>
      <c r="O2994" s="11"/>
      <c r="P2994" s="8">
        <f>IF(H2994="Y", K2994/VLOOKUP(A2994,Indicators!$B$1:$S$7,18,FALSE),"")</f>
        <v>0.69261307424619745</v>
      </c>
      <c r="Q2994" s="8" t="str">
        <f t="shared" si="0"/>
        <v/>
      </c>
      <c r="R2994" s="1" t="s">
        <v>95</v>
      </c>
      <c r="S2994" s="1" t="s">
        <v>84</v>
      </c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</row>
    <row r="2995" spans="1:76" x14ac:dyDescent="0.2">
      <c r="A2995" s="1" t="s">
        <v>20</v>
      </c>
      <c r="B2995" s="1" t="s">
        <v>286</v>
      </c>
      <c r="C2995" s="1" t="s">
        <v>290</v>
      </c>
      <c r="D2995" s="1" t="s">
        <v>128</v>
      </c>
      <c r="E2995" s="1" t="s">
        <v>2</v>
      </c>
      <c r="F2995" s="1" t="s">
        <v>517</v>
      </c>
      <c r="G2995" s="1" t="s">
        <v>107</v>
      </c>
      <c r="H2995" s="8" t="s">
        <v>116</v>
      </c>
      <c r="I2995" s="8">
        <v>2015</v>
      </c>
      <c r="J2995" s="1" t="s">
        <v>124</v>
      </c>
      <c r="K2995" s="9">
        <v>36000</v>
      </c>
      <c r="L2995" s="10">
        <f>K2995/ VLOOKUP(A2995,Indicators!$B$1:$V$7,21,FALSE)</f>
        <v>157.48720416466162</v>
      </c>
      <c r="M2995" s="1" t="s">
        <v>170</v>
      </c>
      <c r="N2995" s="1" t="s">
        <v>71</v>
      </c>
      <c r="O2995" s="11"/>
      <c r="P2995" s="8">
        <f>IF(H2995="Y", K2995/VLOOKUP(A2995,Indicators!$B$1:$S$7,18,FALSE),"")</f>
        <v>0.78606780179265789</v>
      </c>
      <c r="Q2995" s="8" t="str">
        <f t="shared" si="0"/>
        <v/>
      </c>
      <c r="R2995" s="1" t="s">
        <v>95</v>
      </c>
      <c r="S2995" s="1" t="s">
        <v>84</v>
      </c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</row>
    <row r="2996" spans="1:76" x14ac:dyDescent="0.2">
      <c r="A2996" s="1" t="s">
        <v>20</v>
      </c>
      <c r="B2996" s="1" t="s">
        <v>286</v>
      </c>
      <c r="C2996" s="1" t="s">
        <v>287</v>
      </c>
      <c r="D2996" s="1" t="s">
        <v>128</v>
      </c>
      <c r="E2996" s="1" t="s">
        <v>2</v>
      </c>
      <c r="F2996" s="1" t="s">
        <v>517</v>
      </c>
      <c r="G2996" s="1" t="s">
        <v>107</v>
      </c>
      <c r="H2996" s="8" t="s">
        <v>116</v>
      </c>
      <c r="I2996" s="8">
        <v>2015</v>
      </c>
      <c r="J2996" s="1" t="s">
        <v>124</v>
      </c>
      <c r="K2996" s="9">
        <v>37820</v>
      </c>
      <c r="L2996" s="10">
        <f>K2996/ VLOOKUP(A2996,Indicators!$B$1:$V$7,21,FALSE)</f>
        <v>165.44905726409729</v>
      </c>
      <c r="M2996" s="1" t="s">
        <v>170</v>
      </c>
      <c r="N2996" s="1" t="s">
        <v>71</v>
      </c>
      <c r="O2996" s="11"/>
      <c r="P2996" s="8">
        <f>IF(H2996="Y", K2996/VLOOKUP(A2996,Indicators!$B$1:$S$7,18,FALSE),"")</f>
        <v>0.8258078962166201</v>
      </c>
      <c r="Q2996" s="8" t="str">
        <f t="shared" si="0"/>
        <v/>
      </c>
      <c r="R2996" s="1" t="s">
        <v>95</v>
      </c>
      <c r="S2996" s="1" t="s">
        <v>84</v>
      </c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</row>
    <row r="2997" spans="1:76" x14ac:dyDescent="0.2">
      <c r="A2997" s="1" t="s">
        <v>20</v>
      </c>
      <c r="B2997" s="1" t="s">
        <v>286</v>
      </c>
      <c r="C2997" s="1" t="s">
        <v>288</v>
      </c>
      <c r="D2997" s="1" t="s">
        <v>128</v>
      </c>
      <c r="E2997" s="1" t="s">
        <v>2</v>
      </c>
      <c r="F2997" s="1" t="s">
        <v>517</v>
      </c>
      <c r="G2997" s="1" t="s">
        <v>107</v>
      </c>
      <c r="H2997" s="8" t="s">
        <v>116</v>
      </c>
      <c r="I2997" s="8">
        <v>2015</v>
      </c>
      <c r="J2997" s="1" t="s">
        <v>124</v>
      </c>
      <c r="K2997" s="9">
        <v>44260</v>
      </c>
      <c r="L2997" s="10">
        <f>K2997/ VLOOKUP(A2997,Indicators!$B$1:$V$7,21,FALSE)</f>
        <v>193.6217682313312</v>
      </c>
      <c r="M2997" s="1" t="s">
        <v>170</v>
      </c>
      <c r="N2997" s="1" t="s">
        <v>71</v>
      </c>
      <c r="O2997" s="11"/>
      <c r="P2997" s="8">
        <f>IF(H2997="Y", K2997/VLOOKUP(A2997,Indicators!$B$1:$S$7,18,FALSE),"")</f>
        <v>0.96642669187064001</v>
      </c>
      <c r="Q2997" s="8" t="str">
        <f t="shared" si="0"/>
        <v/>
      </c>
      <c r="R2997" s="1" t="s">
        <v>95</v>
      </c>
      <c r="S2997" s="1" t="s">
        <v>84</v>
      </c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</row>
    <row r="2998" spans="1:76" x14ac:dyDescent="0.2">
      <c r="A2998" s="1" t="s">
        <v>20</v>
      </c>
      <c r="B2998" s="1" t="s">
        <v>286</v>
      </c>
      <c r="C2998" s="1" t="s">
        <v>292</v>
      </c>
      <c r="D2998" s="1" t="s">
        <v>128</v>
      </c>
      <c r="E2998" s="1" t="s">
        <v>2</v>
      </c>
      <c r="F2998" s="1" t="s">
        <v>517</v>
      </c>
      <c r="G2998" s="1" t="s">
        <v>107</v>
      </c>
      <c r="H2998" s="8" t="s">
        <v>116</v>
      </c>
      <c r="I2998" s="8">
        <v>2015</v>
      </c>
      <c r="J2998" s="1" t="s">
        <v>124</v>
      </c>
      <c r="K2998" s="9">
        <v>46050</v>
      </c>
      <c r="L2998" s="10">
        <f>K2998/ VLOOKUP(A2998,Indicators!$B$1:$V$7,21,FALSE)</f>
        <v>201.452381993963</v>
      </c>
      <c r="M2998" s="1" t="s">
        <v>293</v>
      </c>
      <c r="N2998" s="1" t="s">
        <v>71</v>
      </c>
      <c r="O2998" s="11"/>
      <c r="P2998" s="8">
        <f>IF(H2998="Y", K2998/VLOOKUP(A2998,Indicators!$B$1:$S$7,18,FALSE),"")</f>
        <v>1.0055117297931082</v>
      </c>
      <c r="Q2998" s="8" t="str">
        <f t="shared" si="0"/>
        <v/>
      </c>
      <c r="R2998" s="1" t="s">
        <v>95</v>
      </c>
      <c r="S2998" s="1" t="s">
        <v>84</v>
      </c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</row>
    <row r="2999" spans="1:76" x14ac:dyDescent="0.2">
      <c r="A2999" s="1" t="s">
        <v>20</v>
      </c>
      <c r="B2999" s="1" t="s">
        <v>286</v>
      </c>
      <c r="C2999" s="1" t="s">
        <v>291</v>
      </c>
      <c r="D2999" s="1" t="s">
        <v>128</v>
      </c>
      <c r="E2999" s="1" t="s">
        <v>2</v>
      </c>
      <c r="F2999" s="1" t="s">
        <v>517</v>
      </c>
      <c r="G2999" s="1" t="s">
        <v>107</v>
      </c>
      <c r="H2999" s="8" t="s">
        <v>116</v>
      </c>
      <c r="I2999" s="8">
        <v>2015</v>
      </c>
      <c r="J2999" s="1" t="s">
        <v>124</v>
      </c>
      <c r="K2999" s="9">
        <v>52150</v>
      </c>
      <c r="L2999" s="10">
        <f>K2999/ VLOOKUP(A2999,Indicators!$B$1:$V$7,21,FALSE)</f>
        <v>228.13771381075287</v>
      </c>
      <c r="M2999" s="1" t="s">
        <v>170</v>
      </c>
      <c r="N2999" s="1" t="s">
        <v>71</v>
      </c>
      <c r="O2999" s="11"/>
      <c r="P2999" s="8">
        <f>IF(H2999="Y", K2999/VLOOKUP(A2999,Indicators!$B$1:$S$7,18,FALSE),"")</f>
        <v>1.1387065517635309</v>
      </c>
      <c r="Q2999" s="8" t="str">
        <f t="shared" si="0"/>
        <v/>
      </c>
      <c r="R2999" s="1" t="s">
        <v>95</v>
      </c>
      <c r="S2999" s="1" t="s">
        <v>84</v>
      </c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</row>
    <row r="3000" spans="1:76" x14ac:dyDescent="0.2">
      <c r="A3000" s="1" t="s">
        <v>20</v>
      </c>
      <c r="B3000" s="1" t="s">
        <v>286</v>
      </c>
      <c r="C3000" s="1" t="s">
        <v>509</v>
      </c>
      <c r="D3000" s="1" t="s">
        <v>128</v>
      </c>
      <c r="E3000" s="1" t="s">
        <v>2</v>
      </c>
      <c r="F3000" s="1" t="s">
        <v>517</v>
      </c>
      <c r="G3000" s="1" t="s">
        <v>107</v>
      </c>
      <c r="H3000" s="8" t="s">
        <v>116</v>
      </c>
      <c r="I3000" s="8">
        <v>2015</v>
      </c>
      <c r="J3000" s="1" t="s">
        <v>124</v>
      </c>
      <c r="K3000" s="9">
        <v>66000</v>
      </c>
      <c r="L3000" s="10">
        <f>K3000/ VLOOKUP(A3000,Indicators!$B$1:$V$7,21,FALSE)</f>
        <v>288.72654096854632</v>
      </c>
      <c r="M3000" s="1" t="s">
        <v>170</v>
      </c>
      <c r="N3000" s="1" t="s">
        <v>71</v>
      </c>
      <c r="O3000" s="11"/>
      <c r="P3000" s="8">
        <f>IF(H3000="Y", K3000/VLOOKUP(A3000,Indicators!$B$1:$S$7,18,FALSE),"")</f>
        <v>1.4411243032865395</v>
      </c>
      <c r="Q3000" s="8" t="str">
        <f t="shared" si="0"/>
        <v/>
      </c>
      <c r="R3000" s="1" t="s">
        <v>95</v>
      </c>
      <c r="S3000" s="1" t="s">
        <v>84</v>
      </c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</row>
    <row r="3001" spans="1:76" x14ac:dyDescent="0.2">
      <c r="A3001" s="1" t="s">
        <v>20</v>
      </c>
      <c r="B3001" s="1" t="s">
        <v>286</v>
      </c>
      <c r="C3001" s="1" t="s">
        <v>289</v>
      </c>
      <c r="D3001" s="1" t="s">
        <v>128</v>
      </c>
      <c r="E3001" s="1" t="s">
        <v>2</v>
      </c>
      <c r="F3001" s="1" t="s">
        <v>517</v>
      </c>
      <c r="G3001" s="1" t="s">
        <v>107</v>
      </c>
      <c r="H3001" s="8" t="s">
        <v>116</v>
      </c>
      <c r="I3001" s="8">
        <v>2015</v>
      </c>
      <c r="J3001" s="1" t="s">
        <v>124</v>
      </c>
      <c r="K3001" s="9">
        <v>66000</v>
      </c>
      <c r="L3001" s="10">
        <f>K3001/ VLOOKUP(A3001,Indicators!$B$1:$V$7,21,FALSE)</f>
        <v>288.72654096854632</v>
      </c>
      <c r="M3001" s="1" t="s">
        <v>170</v>
      </c>
      <c r="N3001" s="1" t="s">
        <v>71</v>
      </c>
      <c r="O3001" s="11"/>
      <c r="P3001" s="8">
        <f>IF(H3001="Y", K3001/VLOOKUP(A3001,Indicators!$B$1:$S$7,18,FALSE),"")</f>
        <v>1.4411243032865395</v>
      </c>
      <c r="Q3001" s="8" t="str">
        <f t="shared" si="0"/>
        <v/>
      </c>
      <c r="R3001" s="1" t="s">
        <v>95</v>
      </c>
      <c r="S3001" s="1" t="s">
        <v>84</v>
      </c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</row>
    <row r="3002" spans="1:76" x14ac:dyDescent="0.2">
      <c r="A3002" s="1" t="s">
        <v>20</v>
      </c>
      <c r="B3002" s="1" t="s">
        <v>286</v>
      </c>
      <c r="C3002" s="1" t="s">
        <v>510</v>
      </c>
      <c r="D3002" s="1" t="s">
        <v>128</v>
      </c>
      <c r="E3002" s="1" t="s">
        <v>2</v>
      </c>
      <c r="F3002" s="1" t="s">
        <v>517</v>
      </c>
      <c r="G3002" s="1" t="s">
        <v>107</v>
      </c>
      <c r="H3002" s="8" t="s">
        <v>116</v>
      </c>
      <c r="I3002" s="8">
        <v>2015</v>
      </c>
      <c r="J3002" s="1" t="s">
        <v>124</v>
      </c>
      <c r="K3002" s="9">
        <v>72000</v>
      </c>
      <c r="L3002" s="10">
        <f>K3002/ VLOOKUP(A3002,Indicators!$B$1:$V$7,21,FALSE)</f>
        <v>314.97440832932324</v>
      </c>
      <c r="M3002" s="1" t="s">
        <v>170</v>
      </c>
      <c r="N3002" s="1" t="s">
        <v>71</v>
      </c>
      <c r="O3002" s="11"/>
      <c r="P3002" s="8">
        <f>IF(H3002="Y", K3002/VLOOKUP(A3002,Indicators!$B$1:$S$7,18,FALSE),"")</f>
        <v>1.5721356035853158</v>
      </c>
      <c r="Q3002" s="8" t="str">
        <f t="shared" si="0"/>
        <v/>
      </c>
      <c r="R3002" s="1" t="s">
        <v>95</v>
      </c>
      <c r="S3002" s="1" t="s">
        <v>84</v>
      </c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</row>
    <row r="3003" spans="1:76" x14ac:dyDescent="0.2">
      <c r="A3003" s="1" t="s">
        <v>20</v>
      </c>
      <c r="B3003" s="1" t="s">
        <v>286</v>
      </c>
      <c r="C3003" s="1" t="s">
        <v>291</v>
      </c>
      <c r="D3003" s="1" t="s">
        <v>128</v>
      </c>
      <c r="E3003" s="1" t="s">
        <v>2</v>
      </c>
      <c r="F3003" s="1" t="s">
        <v>517</v>
      </c>
      <c r="G3003" s="1" t="s">
        <v>107</v>
      </c>
      <c r="H3003" s="8" t="s">
        <v>116</v>
      </c>
      <c r="I3003" s="8">
        <v>2015</v>
      </c>
      <c r="J3003" s="1" t="s">
        <v>124</v>
      </c>
      <c r="K3003" s="9">
        <v>72000</v>
      </c>
      <c r="L3003" s="10">
        <f>K3003/ VLOOKUP(A3003,Indicators!$B$1:$V$7,21,FALSE)</f>
        <v>314.97440832932324</v>
      </c>
      <c r="M3003" s="1" t="s">
        <v>170</v>
      </c>
      <c r="N3003" s="1" t="s">
        <v>71</v>
      </c>
      <c r="O3003" s="11"/>
      <c r="P3003" s="8">
        <f>IF(H3003="Y", K3003/VLOOKUP(A3003,Indicators!$B$1:$S$7,18,FALSE),"")</f>
        <v>1.5721356035853158</v>
      </c>
      <c r="Q3003" s="8" t="str">
        <f t="shared" si="0"/>
        <v/>
      </c>
      <c r="R3003" s="1" t="s">
        <v>95</v>
      </c>
      <c r="S3003" s="1" t="s">
        <v>84</v>
      </c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</row>
    <row r="3004" spans="1:76" x14ac:dyDescent="0.2">
      <c r="A3004" s="1" t="s">
        <v>20</v>
      </c>
      <c r="B3004" s="1" t="s">
        <v>286</v>
      </c>
      <c r="C3004" s="1" t="s">
        <v>288</v>
      </c>
      <c r="D3004" s="1" t="s">
        <v>128</v>
      </c>
      <c r="E3004" s="1" t="s">
        <v>2</v>
      </c>
      <c r="F3004" s="1" t="s">
        <v>517</v>
      </c>
      <c r="G3004" s="1" t="s">
        <v>107</v>
      </c>
      <c r="H3004" s="8" t="s">
        <v>116</v>
      </c>
      <c r="I3004" s="8">
        <v>2015</v>
      </c>
      <c r="J3004" s="1" t="s">
        <v>124</v>
      </c>
      <c r="K3004" s="9">
        <v>84000</v>
      </c>
      <c r="L3004" s="10">
        <f>K3004/ VLOOKUP(A3004,Indicators!$B$1:$V$7,21,FALSE)</f>
        <v>367.47014305087708</v>
      </c>
      <c r="M3004" s="1" t="s">
        <v>170</v>
      </c>
      <c r="N3004" s="1" t="s">
        <v>71</v>
      </c>
      <c r="O3004" s="11"/>
      <c r="P3004" s="8">
        <f>IF(H3004="Y", K3004/VLOOKUP(A3004,Indicators!$B$1:$S$7,18,FALSE),"")</f>
        <v>1.8341582041828683</v>
      </c>
      <c r="Q3004" s="8" t="str">
        <f t="shared" si="0"/>
        <v/>
      </c>
      <c r="R3004" s="1" t="s">
        <v>95</v>
      </c>
      <c r="S3004" s="1" t="s">
        <v>84</v>
      </c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</row>
    <row r="3005" spans="1:76" x14ac:dyDescent="0.2">
      <c r="A3005" s="1" t="s">
        <v>20</v>
      </c>
      <c r="B3005" s="1" t="s">
        <v>286</v>
      </c>
      <c r="C3005" s="1" t="s">
        <v>292</v>
      </c>
      <c r="D3005" s="1" t="s">
        <v>128</v>
      </c>
      <c r="E3005" s="1" t="s">
        <v>2</v>
      </c>
      <c r="F3005" s="1" t="s">
        <v>517</v>
      </c>
      <c r="G3005" s="1" t="s">
        <v>107</v>
      </c>
      <c r="H3005" s="8" t="s">
        <v>116</v>
      </c>
      <c r="I3005" s="8">
        <v>2015</v>
      </c>
      <c r="J3005" s="1" t="s">
        <v>124</v>
      </c>
      <c r="K3005" s="9">
        <v>87780</v>
      </c>
      <c r="L3005" s="10">
        <f>K3005/ VLOOKUP(A3005,Indicators!$B$1:$V$7,21,FALSE)</f>
        <v>384.00629948816658</v>
      </c>
      <c r="M3005" s="1" t="s">
        <v>293</v>
      </c>
      <c r="N3005" s="1" t="s">
        <v>71</v>
      </c>
      <c r="O3005" s="11"/>
      <c r="P3005" s="8">
        <f>IF(H3005="Y", K3005/VLOOKUP(A3005,Indicators!$B$1:$S$7,18,FALSE),"")</f>
        <v>1.9166953233710975</v>
      </c>
      <c r="Q3005" s="8" t="str">
        <f t="shared" si="0"/>
        <v/>
      </c>
      <c r="R3005" s="1" t="s">
        <v>95</v>
      </c>
      <c r="S3005" s="1" t="s">
        <v>84</v>
      </c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</row>
    <row r="3006" spans="1:76" x14ac:dyDescent="0.2">
      <c r="A3006" s="1" t="s">
        <v>20</v>
      </c>
      <c r="B3006" s="1" t="s">
        <v>286</v>
      </c>
      <c r="C3006" s="1" t="s">
        <v>287</v>
      </c>
      <c r="D3006" s="1" t="s">
        <v>128</v>
      </c>
      <c r="E3006" s="1" t="s">
        <v>2</v>
      </c>
      <c r="F3006" s="1" t="s">
        <v>517</v>
      </c>
      <c r="G3006" s="1" t="s">
        <v>107</v>
      </c>
      <c r="H3006" s="8" t="s">
        <v>116</v>
      </c>
      <c r="I3006" s="8">
        <v>2015</v>
      </c>
      <c r="J3006" s="1" t="s">
        <v>124</v>
      </c>
      <c r="K3006" s="9">
        <v>94790</v>
      </c>
      <c r="L3006" s="10">
        <f>K3006/ VLOOKUP(A3006,Indicators!$B$1:$V$7,21,FALSE)</f>
        <v>414.67255785467432</v>
      </c>
      <c r="M3006" s="1" t="s">
        <v>293</v>
      </c>
      <c r="N3006" s="1" t="s">
        <v>71</v>
      </c>
      <c r="O3006" s="11"/>
      <c r="P3006" s="8">
        <f>IF(H3006="Y", K3006/VLOOKUP(A3006,Indicators!$B$1:$S$7,18,FALSE),"")</f>
        <v>2.0697601925535012</v>
      </c>
      <c r="Q3006" s="8" t="str">
        <f t="shared" si="0"/>
        <v/>
      </c>
      <c r="R3006" s="1" t="s">
        <v>95</v>
      </c>
      <c r="S3006" s="1" t="s">
        <v>84</v>
      </c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</row>
    <row r="3007" spans="1:76" x14ac:dyDescent="0.2">
      <c r="A3007" s="1" t="s">
        <v>20</v>
      </c>
      <c r="B3007" s="1" t="s">
        <v>286</v>
      </c>
      <c r="C3007" s="1" t="s">
        <v>292</v>
      </c>
      <c r="D3007" s="1" t="s">
        <v>128</v>
      </c>
      <c r="E3007" s="1" t="s">
        <v>2</v>
      </c>
      <c r="F3007" s="1" t="s">
        <v>517</v>
      </c>
      <c r="G3007" s="1" t="s">
        <v>107</v>
      </c>
      <c r="H3007" s="8" t="s">
        <v>116</v>
      </c>
      <c r="I3007" s="8">
        <v>2015</v>
      </c>
      <c r="J3007" s="1" t="s">
        <v>124</v>
      </c>
      <c r="K3007" s="9">
        <v>102000</v>
      </c>
      <c r="L3007" s="10">
        <f>K3007/ VLOOKUP(A3007,Indicators!$B$1:$V$7,21,FALSE)</f>
        <v>446.21374513320791</v>
      </c>
      <c r="M3007" s="1" t="s">
        <v>170</v>
      </c>
      <c r="N3007" s="1" t="s">
        <v>71</v>
      </c>
      <c r="O3007" s="11"/>
      <c r="P3007" s="8">
        <f>IF(H3007="Y", K3007/VLOOKUP(A3007,Indicators!$B$1:$S$7,18,FALSE),"")</f>
        <v>2.2271921050791974</v>
      </c>
      <c r="Q3007" s="8" t="str">
        <f t="shared" si="0"/>
        <v/>
      </c>
      <c r="R3007" s="1" t="s">
        <v>95</v>
      </c>
      <c r="S3007" s="1" t="s">
        <v>84</v>
      </c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</row>
    <row r="3008" spans="1:76" x14ac:dyDescent="0.2">
      <c r="A3008" s="1" t="s">
        <v>20</v>
      </c>
      <c r="B3008" s="1" t="s">
        <v>286</v>
      </c>
      <c r="C3008" s="1" t="s">
        <v>290</v>
      </c>
      <c r="D3008" s="1" t="s">
        <v>128</v>
      </c>
      <c r="E3008" s="1" t="s">
        <v>2</v>
      </c>
      <c r="F3008" s="1" t="s">
        <v>517</v>
      </c>
      <c r="G3008" s="1" t="s">
        <v>107</v>
      </c>
      <c r="H3008" s="8" t="s">
        <v>116</v>
      </c>
      <c r="I3008" s="8">
        <v>2015</v>
      </c>
      <c r="J3008" s="1" t="s">
        <v>124</v>
      </c>
      <c r="K3008" s="9">
        <v>113020</v>
      </c>
      <c r="L3008" s="10">
        <f>K3008/ VLOOKUP(A3008,Indicators!$B$1:$V$7,21,FALSE)</f>
        <v>494.42232818583489</v>
      </c>
      <c r="M3008" s="1" t="s">
        <v>293</v>
      </c>
      <c r="N3008" s="1" t="s">
        <v>71</v>
      </c>
      <c r="O3008" s="11"/>
      <c r="P3008" s="8">
        <f>IF(H3008="Y", K3008/VLOOKUP(A3008,Indicators!$B$1:$S$7,18,FALSE),"")</f>
        <v>2.4678161932946168</v>
      </c>
      <c r="Q3008" s="8" t="str">
        <f t="shared" si="0"/>
        <v/>
      </c>
      <c r="R3008" s="1" t="s">
        <v>95</v>
      </c>
      <c r="S3008" s="1" t="s">
        <v>84</v>
      </c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</row>
    <row r="3009" spans="1:76" x14ac:dyDescent="0.2">
      <c r="A3009" s="1" t="s">
        <v>20</v>
      </c>
      <c r="B3009" s="1" t="s">
        <v>286</v>
      </c>
      <c r="C3009" s="1" t="s">
        <v>292</v>
      </c>
      <c r="D3009" s="1" t="s">
        <v>128</v>
      </c>
      <c r="E3009" s="1" t="s">
        <v>2</v>
      </c>
      <c r="F3009" s="1" t="s">
        <v>517</v>
      </c>
      <c r="G3009" s="1" t="s">
        <v>107</v>
      </c>
      <c r="H3009" s="8" t="s">
        <v>116</v>
      </c>
      <c r="I3009" s="8">
        <v>2015</v>
      </c>
      <c r="J3009" s="1" t="s">
        <v>124</v>
      </c>
      <c r="K3009" s="9">
        <v>140390</v>
      </c>
      <c r="L3009" s="10">
        <f>K3009/ VLOOKUP(A3009,Indicators!$B$1:$V$7,21,FALSE)</f>
        <v>614.15634979657898</v>
      </c>
      <c r="M3009" s="1" t="s">
        <v>170</v>
      </c>
      <c r="N3009" s="1" t="s">
        <v>71</v>
      </c>
      <c r="O3009" s="11"/>
      <c r="P3009" s="8">
        <f>IF(H3009="Y", K3009/VLOOKUP(A3009,Indicators!$B$1:$S$7,18,FALSE),"")</f>
        <v>3.0654460748242012</v>
      </c>
      <c r="Q3009" s="8" t="str">
        <f t="shared" si="0"/>
        <v/>
      </c>
      <c r="R3009" s="1" t="s">
        <v>95</v>
      </c>
      <c r="S3009" s="1" t="s">
        <v>84</v>
      </c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</row>
    <row r="3010" spans="1:76" x14ac:dyDescent="0.2">
      <c r="A3010" s="1" t="s">
        <v>20</v>
      </c>
      <c r="B3010" s="1" t="s">
        <v>286</v>
      </c>
      <c r="C3010" s="1" t="s">
        <v>509</v>
      </c>
      <c r="D3010" s="1" t="s">
        <v>128</v>
      </c>
      <c r="E3010" s="1" t="s">
        <v>2</v>
      </c>
      <c r="F3010" s="1" t="s">
        <v>517</v>
      </c>
      <c r="G3010" s="1" t="s">
        <v>107</v>
      </c>
      <c r="H3010" s="8" t="s">
        <v>116</v>
      </c>
      <c r="I3010" s="8">
        <v>2015</v>
      </c>
      <c r="J3010" s="1" t="s">
        <v>124</v>
      </c>
      <c r="K3010" s="9">
        <v>170770</v>
      </c>
      <c r="L3010" s="10">
        <f>K3010/ VLOOKUP(A3010,Indicators!$B$1:$V$7,21,FALSE)</f>
        <v>747.05805153331289</v>
      </c>
      <c r="M3010" s="1" t="s">
        <v>293</v>
      </c>
      <c r="N3010" s="1" t="s">
        <v>71</v>
      </c>
      <c r="O3010" s="11"/>
      <c r="P3010" s="8">
        <f>IF(H3010="Y", K3010/VLOOKUP(A3010,Indicators!$B$1:$S$7,18,FALSE),"")</f>
        <v>3.7287999586703386</v>
      </c>
      <c r="Q3010" s="8" t="str">
        <f t="shared" si="0"/>
        <v/>
      </c>
      <c r="R3010" s="1" t="s">
        <v>95</v>
      </c>
      <c r="S3010" s="1" t="s">
        <v>84</v>
      </c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</row>
    <row r="3011" spans="1:76" x14ac:dyDescent="0.2">
      <c r="A3011" s="1" t="s">
        <v>20</v>
      </c>
      <c r="B3011" s="1" t="s">
        <v>286</v>
      </c>
      <c r="C3011" s="1" t="s">
        <v>510</v>
      </c>
      <c r="D3011" s="1" t="s">
        <v>128</v>
      </c>
      <c r="E3011" s="1" t="s">
        <v>2</v>
      </c>
      <c r="F3011" s="1" t="s">
        <v>517</v>
      </c>
      <c r="G3011" s="1" t="s">
        <v>107</v>
      </c>
      <c r="H3011" s="8" t="s">
        <v>116</v>
      </c>
      <c r="I3011" s="8">
        <v>2015</v>
      </c>
      <c r="J3011" s="1" t="s">
        <v>124</v>
      </c>
      <c r="K3011" s="9">
        <v>223480</v>
      </c>
      <c r="L3011" s="10">
        <f>K3011/ VLOOKUP(A3011,Indicators!$B$1:$V$7,21,FALSE)</f>
        <v>977.64556629773824</v>
      </c>
      <c r="M3011" s="1" t="s">
        <v>293</v>
      </c>
      <c r="N3011" s="1" t="s">
        <v>71</v>
      </c>
      <c r="O3011" s="11"/>
      <c r="P3011" s="8">
        <f>IF(H3011="Y", K3011/VLOOKUP(A3011,Indicators!$B$1:$S$7,18,FALSE),"")</f>
        <v>4.8797342317950889</v>
      </c>
      <c r="Q3011" s="8" t="str">
        <f t="shared" si="0"/>
        <v/>
      </c>
      <c r="R3011" s="1" t="s">
        <v>95</v>
      </c>
      <c r="S3011" s="1" t="s">
        <v>84</v>
      </c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</row>
    <row r="3012" spans="1:76" x14ac:dyDescent="0.2">
      <c r="A3012" s="1" t="s">
        <v>20</v>
      </c>
      <c r="B3012" s="1" t="s">
        <v>286</v>
      </c>
      <c r="C3012" s="1" t="s">
        <v>288</v>
      </c>
      <c r="D3012" s="1" t="s">
        <v>128</v>
      </c>
      <c r="E3012" s="1" t="s">
        <v>2</v>
      </c>
      <c r="F3012" s="1" t="s">
        <v>517</v>
      </c>
      <c r="G3012" s="1" t="s">
        <v>107</v>
      </c>
      <c r="H3012" s="8" t="s">
        <v>116</v>
      </c>
      <c r="I3012" s="8">
        <v>2015</v>
      </c>
      <c r="J3012" s="1" t="s">
        <v>124</v>
      </c>
      <c r="K3012" s="9">
        <v>239710</v>
      </c>
      <c r="L3012" s="10">
        <f>K3012/ VLOOKUP(A3012,Indicators!$B$1:$V$7,21,FALSE)</f>
        <v>1048.6460475086399</v>
      </c>
      <c r="M3012" s="1" t="s">
        <v>293</v>
      </c>
      <c r="N3012" s="1" t="s">
        <v>71</v>
      </c>
      <c r="O3012" s="11"/>
      <c r="P3012" s="8">
        <f>IF(H3012="Y", K3012/VLOOKUP(A3012,Indicators!$B$1:$S$7,18,FALSE),"")</f>
        <v>5.2341197991032784</v>
      </c>
      <c r="Q3012" s="8" t="str">
        <f t="shared" si="0"/>
        <v/>
      </c>
      <c r="R3012" s="1" t="s">
        <v>95</v>
      </c>
      <c r="S3012" s="1" t="s">
        <v>84</v>
      </c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</row>
    <row r="3013" spans="1:76" x14ac:dyDescent="0.2">
      <c r="A3013" s="1" t="s">
        <v>20</v>
      </c>
      <c r="B3013" s="1" t="s">
        <v>286</v>
      </c>
      <c r="C3013" s="1" t="s">
        <v>292</v>
      </c>
      <c r="D3013" s="1" t="s">
        <v>128</v>
      </c>
      <c r="E3013" s="1" t="s">
        <v>2</v>
      </c>
      <c r="F3013" s="1" t="s">
        <v>517</v>
      </c>
      <c r="G3013" s="1" t="s">
        <v>107</v>
      </c>
      <c r="H3013" s="8" t="s">
        <v>116</v>
      </c>
      <c r="I3013" s="8">
        <v>2015</v>
      </c>
      <c r="J3013" s="1" t="s">
        <v>124</v>
      </c>
      <c r="K3013" s="9">
        <v>267650</v>
      </c>
      <c r="L3013" s="10">
        <f>K3013/ VLOOKUP(A3013,Indicators!$B$1:$V$7,21,FALSE)</f>
        <v>1170.8736165186579</v>
      </c>
      <c r="M3013" s="1" t="s">
        <v>170</v>
      </c>
      <c r="N3013" s="1" t="s">
        <v>71</v>
      </c>
      <c r="O3013" s="11"/>
      <c r="P3013" s="8">
        <f>IF(H3013="Y", K3013/VLOOKUP(A3013,Indicators!$B$1:$S$7,18,FALSE),"")</f>
        <v>5.8441957541612473</v>
      </c>
      <c r="Q3013" s="8" t="str">
        <f t="shared" si="0"/>
        <v/>
      </c>
      <c r="R3013" s="1" t="s">
        <v>95</v>
      </c>
      <c r="S3013" s="1" t="s">
        <v>84</v>
      </c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</row>
    <row r="3014" spans="1:76" x14ac:dyDescent="0.2">
      <c r="A3014" s="1" t="s">
        <v>20</v>
      </c>
      <c r="B3014" s="1" t="s">
        <v>286</v>
      </c>
      <c r="C3014" s="1" t="s">
        <v>287</v>
      </c>
      <c r="D3014" s="1" t="s">
        <v>128</v>
      </c>
      <c r="E3014" s="1" t="s">
        <v>2</v>
      </c>
      <c r="F3014" s="1" t="s">
        <v>517</v>
      </c>
      <c r="G3014" s="1" t="s">
        <v>107</v>
      </c>
      <c r="H3014" s="8" t="s">
        <v>116</v>
      </c>
      <c r="I3014" s="8">
        <v>2015</v>
      </c>
      <c r="J3014" s="1" t="s">
        <v>124</v>
      </c>
      <c r="K3014" s="9">
        <v>289000</v>
      </c>
      <c r="L3014" s="10">
        <f>K3014/ VLOOKUP(A3014,Indicators!$B$1:$V$7,21,FALSE)</f>
        <v>1264.2722778774225</v>
      </c>
      <c r="M3014" s="1" t="s">
        <v>170</v>
      </c>
      <c r="N3014" s="1" t="s">
        <v>71</v>
      </c>
      <c r="O3014" s="11"/>
      <c r="P3014" s="8">
        <f>IF(H3014="Y", K3014/VLOOKUP(A3014,Indicators!$B$1:$S$7,18,FALSE),"")</f>
        <v>6.310377631057726</v>
      </c>
      <c r="Q3014" s="8" t="str">
        <f t="shared" si="0"/>
        <v/>
      </c>
      <c r="R3014" s="1" t="s">
        <v>95</v>
      </c>
      <c r="S3014" s="1" t="s">
        <v>84</v>
      </c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</row>
    <row r="3015" spans="1:76" x14ac:dyDescent="0.2">
      <c r="A3015" s="1" t="s">
        <v>20</v>
      </c>
      <c r="B3015" s="1" t="s">
        <v>286</v>
      </c>
      <c r="C3015" s="1" t="s">
        <v>289</v>
      </c>
      <c r="D3015" s="1" t="s">
        <v>128</v>
      </c>
      <c r="E3015" s="1" t="s">
        <v>2</v>
      </c>
      <c r="F3015" s="1" t="s">
        <v>517</v>
      </c>
      <c r="G3015" s="1" t="s">
        <v>107</v>
      </c>
      <c r="H3015" s="8" t="s">
        <v>116</v>
      </c>
      <c r="I3015" s="8">
        <v>2015</v>
      </c>
      <c r="J3015" s="1" t="s">
        <v>124</v>
      </c>
      <c r="K3015" s="9">
        <v>295570</v>
      </c>
      <c r="L3015" s="10">
        <f>K3015/ VLOOKUP(A3015,Indicators!$B$1:$V$7,21,FALSE)</f>
        <v>1293.0136926374732</v>
      </c>
      <c r="M3015" s="1" t="s">
        <v>293</v>
      </c>
      <c r="N3015" s="1" t="s">
        <v>71</v>
      </c>
      <c r="O3015" s="11"/>
      <c r="P3015" s="8">
        <f>IF(H3015="Y", K3015/VLOOKUP(A3015,Indicators!$B$1:$S$7,18,FALSE),"")</f>
        <v>6.453835004884886</v>
      </c>
      <c r="Q3015" s="8" t="str">
        <f t="shared" si="0"/>
        <v/>
      </c>
      <c r="R3015" s="1" t="s">
        <v>95</v>
      </c>
      <c r="S3015" s="1" t="s">
        <v>84</v>
      </c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</row>
    <row r="3016" spans="1:76" x14ac:dyDescent="0.2">
      <c r="A3016" s="1" t="s">
        <v>20</v>
      </c>
      <c r="B3016" s="1" t="s">
        <v>286</v>
      </c>
      <c r="C3016" s="1" t="s">
        <v>291</v>
      </c>
      <c r="D3016" s="1" t="s">
        <v>128</v>
      </c>
      <c r="E3016" s="1" t="s">
        <v>2</v>
      </c>
      <c r="F3016" s="1" t="s">
        <v>517</v>
      </c>
      <c r="G3016" s="1" t="s">
        <v>107</v>
      </c>
      <c r="H3016" s="8" t="s">
        <v>116</v>
      </c>
      <c r="I3016" s="8">
        <v>2015</v>
      </c>
      <c r="J3016" s="1" t="s">
        <v>124</v>
      </c>
      <c r="K3016" s="9">
        <v>313690</v>
      </c>
      <c r="L3016" s="10">
        <f>K3016/ VLOOKUP(A3016,Indicators!$B$1:$V$7,21,FALSE)</f>
        <v>1372.2822520670195</v>
      </c>
      <c r="M3016" s="1" t="s">
        <v>293</v>
      </c>
      <c r="N3016" s="1" t="s">
        <v>71</v>
      </c>
      <c r="O3016" s="11"/>
      <c r="P3016" s="8">
        <f>IF(H3016="Y", K3016/VLOOKUP(A3016,Indicators!$B$1:$S$7,18,FALSE),"")</f>
        <v>6.8494891317871902</v>
      </c>
      <c r="Q3016" s="8" t="str">
        <f t="shared" si="0"/>
        <v/>
      </c>
      <c r="R3016" s="1" t="s">
        <v>95</v>
      </c>
      <c r="S3016" s="1" t="s">
        <v>84</v>
      </c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</row>
    <row r="3017" spans="1:76" x14ac:dyDescent="0.2">
      <c r="A3017" s="1" t="s">
        <v>20</v>
      </c>
      <c r="B3017" s="1" t="s">
        <v>286</v>
      </c>
      <c r="C3017" s="1" t="s">
        <v>290</v>
      </c>
      <c r="D3017" s="1" t="s">
        <v>128</v>
      </c>
      <c r="E3017" s="1" t="s">
        <v>2</v>
      </c>
      <c r="F3017" s="1" t="s">
        <v>517</v>
      </c>
      <c r="G3017" s="1" t="s">
        <v>107</v>
      </c>
      <c r="H3017" s="8" t="s">
        <v>116</v>
      </c>
      <c r="I3017" s="8">
        <v>2015</v>
      </c>
      <c r="J3017" s="1" t="s">
        <v>124</v>
      </c>
      <c r="K3017" s="9">
        <v>344540</v>
      </c>
      <c r="L3017" s="10">
        <f>K3017/ VLOOKUP(A3017,Indicators!$B$1:$V$7,21,FALSE)</f>
        <v>1507.2400367470143</v>
      </c>
      <c r="M3017" s="1" t="s">
        <v>170</v>
      </c>
      <c r="N3017" s="1" t="s">
        <v>71</v>
      </c>
      <c r="O3017" s="11"/>
      <c r="P3017" s="8">
        <f>IF(H3017="Y", K3017/VLOOKUP(A3017,Indicators!$B$1:$S$7,18,FALSE),"")</f>
        <v>7.5231055674900658</v>
      </c>
      <c r="Q3017" s="8" t="str">
        <f t="shared" si="0"/>
        <v/>
      </c>
      <c r="R3017" s="1" t="s">
        <v>95</v>
      </c>
      <c r="S3017" s="1" t="s">
        <v>84</v>
      </c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</row>
    <row r="3018" spans="1:76" x14ac:dyDescent="0.2">
      <c r="A3018" s="1" t="s">
        <v>20</v>
      </c>
      <c r="B3018" s="1" t="s">
        <v>286</v>
      </c>
      <c r="C3018" s="1" t="s">
        <v>509</v>
      </c>
      <c r="D3018" s="1" t="s">
        <v>128</v>
      </c>
      <c r="E3018" s="1" t="s">
        <v>2</v>
      </c>
      <c r="F3018" s="1" t="s">
        <v>517</v>
      </c>
      <c r="G3018" s="1" t="s">
        <v>107</v>
      </c>
      <c r="H3018" s="8" t="s">
        <v>116</v>
      </c>
      <c r="I3018" s="8">
        <v>2015</v>
      </c>
      <c r="J3018" s="1" t="s">
        <v>124</v>
      </c>
      <c r="K3018" s="9">
        <v>520560</v>
      </c>
      <c r="L3018" s="10">
        <f>K3018/ VLOOKUP(A3018,Indicators!$B$1:$V$7,21,FALSE)</f>
        <v>2277.2649722210072</v>
      </c>
      <c r="M3018" s="1" t="s">
        <v>170</v>
      </c>
      <c r="N3018" s="1" t="s">
        <v>71</v>
      </c>
      <c r="O3018" s="11"/>
      <c r="P3018" s="8">
        <f>IF(H3018="Y", K3018/VLOOKUP(A3018,Indicators!$B$1:$S$7,18,FALSE),"")</f>
        <v>11.366540413921832</v>
      </c>
      <c r="Q3018" s="8" t="str">
        <f t="shared" si="0"/>
        <v/>
      </c>
      <c r="R3018" s="1" t="s">
        <v>95</v>
      </c>
      <c r="S3018" s="1" t="s">
        <v>84</v>
      </c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</row>
    <row r="3019" spans="1:76" x14ac:dyDescent="0.2">
      <c r="A3019" s="1" t="s">
        <v>20</v>
      </c>
      <c r="B3019" s="1" t="s">
        <v>286</v>
      </c>
      <c r="C3019" s="1" t="s">
        <v>292</v>
      </c>
      <c r="D3019" s="1" t="s">
        <v>128</v>
      </c>
      <c r="E3019" s="1" t="s">
        <v>2</v>
      </c>
      <c r="F3019" s="1" t="s">
        <v>517</v>
      </c>
      <c r="G3019" s="1" t="s">
        <v>107</v>
      </c>
      <c r="H3019" s="8" t="s">
        <v>116</v>
      </c>
      <c r="I3019" s="8">
        <v>2015</v>
      </c>
      <c r="J3019" s="1" t="s">
        <v>124</v>
      </c>
      <c r="K3019" s="9">
        <v>567880</v>
      </c>
      <c r="L3019" s="10">
        <f>K3019/ VLOOKUP(A3019,Indicators!$B$1:$V$7,21,FALSE)</f>
        <v>2484.2731528063346</v>
      </c>
      <c r="M3019" s="1" t="s">
        <v>293</v>
      </c>
      <c r="N3019" s="1" t="s">
        <v>71</v>
      </c>
      <c r="O3019" s="11"/>
      <c r="P3019" s="8">
        <f>IF(H3019="Y", K3019/VLOOKUP(A3019,Indicators!$B$1:$S$7,18,FALSE),"")</f>
        <v>12.399782868944849</v>
      </c>
      <c r="Q3019" s="8" t="str">
        <f t="shared" si="0"/>
        <v/>
      </c>
      <c r="R3019" s="1" t="s">
        <v>95</v>
      </c>
      <c r="S3019" s="1" t="s">
        <v>84</v>
      </c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</row>
    <row r="3020" spans="1:76" x14ac:dyDescent="0.2">
      <c r="A3020" s="1" t="s">
        <v>20</v>
      </c>
      <c r="B3020" s="1" t="s">
        <v>286</v>
      </c>
      <c r="C3020" s="1" t="s">
        <v>510</v>
      </c>
      <c r="D3020" s="1" t="s">
        <v>128</v>
      </c>
      <c r="E3020" s="1" t="s">
        <v>2</v>
      </c>
      <c r="F3020" s="1" t="s">
        <v>517</v>
      </c>
      <c r="G3020" s="1" t="s">
        <v>107</v>
      </c>
      <c r="H3020" s="8" t="s">
        <v>116</v>
      </c>
      <c r="I3020" s="8">
        <v>2015</v>
      </c>
      <c r="J3020" s="1" t="s">
        <v>124</v>
      </c>
      <c r="K3020" s="9">
        <v>681310</v>
      </c>
      <c r="L3020" s="10">
        <f>K3020/ VLOOKUP(A3020,Indicators!$B$1:$V$7,21,FALSE)</f>
        <v>2980.4890852618223</v>
      </c>
      <c r="M3020" s="1" t="s">
        <v>170</v>
      </c>
      <c r="N3020" s="1" t="s">
        <v>71</v>
      </c>
      <c r="O3020" s="11"/>
      <c r="P3020" s="8">
        <f>IF(H3020="Y", K3020/VLOOKUP(A3020,Indicators!$B$1:$S$7,18,FALSE),"")</f>
        <v>14.876551501093216</v>
      </c>
      <c r="Q3020" s="8" t="str">
        <f t="shared" si="0"/>
        <v/>
      </c>
      <c r="R3020" s="1" t="s">
        <v>95</v>
      </c>
      <c r="S3020" s="1" t="s">
        <v>84</v>
      </c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</row>
    <row r="3021" spans="1:76" x14ac:dyDescent="0.2">
      <c r="A3021" s="1" t="s">
        <v>20</v>
      </c>
      <c r="B3021" s="1" t="s">
        <v>286</v>
      </c>
      <c r="C3021" s="1" t="s">
        <v>288</v>
      </c>
      <c r="D3021" s="1" t="s">
        <v>128</v>
      </c>
      <c r="E3021" s="1" t="s">
        <v>2</v>
      </c>
      <c r="F3021" s="1" t="s">
        <v>517</v>
      </c>
      <c r="G3021" s="1" t="s">
        <v>107</v>
      </c>
      <c r="H3021" s="8" t="s">
        <v>116</v>
      </c>
      <c r="I3021" s="8">
        <v>2015</v>
      </c>
      <c r="J3021" s="1" t="s">
        <v>124</v>
      </c>
      <c r="K3021" s="9">
        <v>730760</v>
      </c>
      <c r="L3021" s="10">
        <f>K3021/ VLOOKUP(A3021,Indicators!$B$1:$V$7,21,FALSE)</f>
        <v>3196.8152587602258</v>
      </c>
      <c r="M3021" s="1" t="s">
        <v>170</v>
      </c>
      <c r="N3021" s="1" t="s">
        <v>71</v>
      </c>
      <c r="O3021" s="11"/>
      <c r="P3021" s="8">
        <f>IF(H3021="Y", K3021/VLOOKUP(A3021,Indicators!$B$1:$S$7,18,FALSE),"")</f>
        <v>15.956302967722296</v>
      </c>
      <c r="Q3021" s="8" t="str">
        <f t="shared" si="0"/>
        <v/>
      </c>
      <c r="R3021" s="1" t="s">
        <v>95</v>
      </c>
      <c r="S3021" s="1" t="s">
        <v>84</v>
      </c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</row>
    <row r="3022" spans="1:76" x14ac:dyDescent="0.2">
      <c r="A3022" s="1" t="s">
        <v>20</v>
      </c>
      <c r="B3022" s="1" t="s">
        <v>286</v>
      </c>
      <c r="C3022" s="1" t="s">
        <v>289</v>
      </c>
      <c r="D3022" s="1" t="s">
        <v>128</v>
      </c>
      <c r="E3022" s="1" t="s">
        <v>2</v>
      </c>
      <c r="F3022" s="1" t="s">
        <v>517</v>
      </c>
      <c r="G3022" s="1" t="s">
        <v>107</v>
      </c>
      <c r="H3022" s="8" t="s">
        <v>116</v>
      </c>
      <c r="I3022" s="8">
        <v>2015</v>
      </c>
      <c r="J3022" s="1" t="s">
        <v>124</v>
      </c>
      <c r="K3022" s="9">
        <v>901080</v>
      </c>
      <c r="L3022" s="10">
        <f>K3022/ VLOOKUP(A3022,Indicators!$B$1:$V$7,21,FALSE)</f>
        <v>3941.9047202414804</v>
      </c>
      <c r="M3022" s="1" t="s">
        <v>170</v>
      </c>
      <c r="N3022" s="1" t="s">
        <v>71</v>
      </c>
      <c r="O3022" s="11"/>
      <c r="P3022" s="8">
        <f>IF(H3022="Y", K3022/VLOOKUP(A3022,Indicators!$B$1:$S$7,18,FALSE),"")</f>
        <v>19.675277078870227</v>
      </c>
      <c r="Q3022" s="8" t="str">
        <f t="shared" si="0"/>
        <v/>
      </c>
      <c r="R3022" s="1" t="s">
        <v>95</v>
      </c>
      <c r="S3022" s="1" t="s">
        <v>84</v>
      </c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</row>
    <row r="3023" spans="1:76" x14ac:dyDescent="0.2">
      <c r="A3023" s="1" t="s">
        <v>20</v>
      </c>
      <c r="B3023" s="1" t="s">
        <v>286</v>
      </c>
      <c r="C3023" s="1" t="s">
        <v>291</v>
      </c>
      <c r="D3023" s="1" t="s">
        <v>128</v>
      </c>
      <c r="E3023" s="1" t="s">
        <v>2</v>
      </c>
      <c r="F3023" s="1" t="s">
        <v>517</v>
      </c>
      <c r="G3023" s="1" t="s">
        <v>107</v>
      </c>
      <c r="H3023" s="8" t="s">
        <v>116</v>
      </c>
      <c r="I3023" s="8">
        <v>2015</v>
      </c>
      <c r="J3023" s="1" t="s">
        <v>124</v>
      </c>
      <c r="K3023" s="9">
        <v>956280</v>
      </c>
      <c r="L3023" s="10">
        <f>K3023/ VLOOKUP(A3023,Indicators!$B$1:$V$7,21,FALSE)</f>
        <v>4183.3850999606284</v>
      </c>
      <c r="M3023" s="1" t="s">
        <v>170</v>
      </c>
      <c r="N3023" s="1" t="s">
        <v>71</v>
      </c>
      <c r="O3023" s="11"/>
      <c r="P3023" s="8">
        <f>IF(H3023="Y", K3023/VLOOKUP(A3023,Indicators!$B$1:$S$7,18,FALSE),"")</f>
        <v>20.880581041618971</v>
      </c>
      <c r="Q3023" s="8" t="str">
        <f t="shared" si="0"/>
        <v/>
      </c>
      <c r="R3023" s="1" t="s">
        <v>95</v>
      </c>
      <c r="S3023" s="1" t="s">
        <v>84</v>
      </c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</row>
    <row r="3024" spans="1:76" x14ac:dyDescent="0.2">
      <c r="A3024" s="1" t="s">
        <v>20</v>
      </c>
      <c r="B3024" s="1" t="s">
        <v>286</v>
      </c>
      <c r="C3024" s="1" t="s">
        <v>292</v>
      </c>
      <c r="D3024" s="1" t="s">
        <v>128</v>
      </c>
      <c r="E3024" s="1" t="s">
        <v>2</v>
      </c>
      <c r="F3024" s="1" t="s">
        <v>517</v>
      </c>
      <c r="G3024" s="1" t="s">
        <v>107</v>
      </c>
      <c r="H3024" s="8" t="s">
        <v>116</v>
      </c>
      <c r="I3024" s="8">
        <v>2015</v>
      </c>
      <c r="J3024" s="1" t="s">
        <v>124</v>
      </c>
      <c r="K3024" s="9">
        <v>1731220</v>
      </c>
      <c r="L3024" s="10">
        <f>K3024/ VLOOKUP(A3024,Indicators!$B$1:$V$7,21,FALSE)</f>
        <v>7573.4721553873751</v>
      </c>
      <c r="M3024" s="1" t="s">
        <v>170</v>
      </c>
      <c r="N3024" s="1" t="s">
        <v>71</v>
      </c>
      <c r="O3024" s="11"/>
      <c r="P3024" s="8">
        <f>IF(H3024="Y", K3024/VLOOKUP(A3024,Indicators!$B$1:$S$7,18,FALSE),"")</f>
        <v>37.801563883874593</v>
      </c>
      <c r="Q3024" s="8" t="str">
        <f t="shared" si="0"/>
        <v/>
      </c>
      <c r="R3024" s="1" t="s">
        <v>95</v>
      </c>
      <c r="S3024" s="1" t="s">
        <v>84</v>
      </c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</row>
    <row r="3025" spans="1:76" x14ac:dyDescent="0.2">
      <c r="A3025" s="1" t="s">
        <v>20</v>
      </c>
      <c r="B3025" s="1" t="s">
        <v>286</v>
      </c>
      <c r="C3025" s="1" t="s">
        <v>292</v>
      </c>
      <c r="D3025" s="1" t="s">
        <v>128</v>
      </c>
      <c r="E3025" s="1" t="s">
        <v>2</v>
      </c>
      <c r="F3025" s="1" t="s">
        <v>517</v>
      </c>
      <c r="G3025" s="1" t="s">
        <v>107</v>
      </c>
      <c r="H3025" s="8" t="s">
        <v>116</v>
      </c>
      <c r="I3025" s="8">
        <v>2015</v>
      </c>
      <c r="J3025" s="1" t="s">
        <v>124</v>
      </c>
      <c r="K3025" s="9">
        <v>3026000</v>
      </c>
      <c r="L3025" s="10">
        <f>K3025/ VLOOKUP(A3025,Indicators!$B$1:$V$7,21,FALSE)</f>
        <v>13237.674438951835</v>
      </c>
      <c r="M3025" s="1" t="s">
        <v>170</v>
      </c>
      <c r="N3025" s="1" t="s">
        <v>71</v>
      </c>
      <c r="O3025" s="11"/>
      <c r="P3025" s="8">
        <f>IF(H3025="Y", K3025/VLOOKUP(A3025,Indicators!$B$1:$S$7,18,FALSE),"")</f>
        <v>66.07336578401619</v>
      </c>
      <c r="Q3025" s="8" t="str">
        <f t="shared" si="0"/>
        <v/>
      </c>
      <c r="R3025" s="1" t="s">
        <v>95</v>
      </c>
      <c r="S3025" s="1" t="s">
        <v>84</v>
      </c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</row>
    <row r="3026" spans="1:76" x14ac:dyDescent="0.2">
      <c r="A3026" s="1" t="s">
        <v>20</v>
      </c>
      <c r="B3026" s="1" t="s">
        <v>286</v>
      </c>
      <c r="C3026" s="1" t="s">
        <v>292</v>
      </c>
      <c r="D3026" s="1" t="s">
        <v>128</v>
      </c>
      <c r="E3026" s="1" t="s">
        <v>2</v>
      </c>
      <c r="F3026" s="1" t="s">
        <v>517</v>
      </c>
      <c r="G3026" s="1" t="s">
        <v>107</v>
      </c>
      <c r="H3026" s="8" t="s">
        <v>116</v>
      </c>
      <c r="I3026" s="8">
        <v>2015</v>
      </c>
      <c r="J3026" s="1" t="s">
        <v>124</v>
      </c>
      <c r="K3026" s="9">
        <v>6177130</v>
      </c>
      <c r="L3026" s="10">
        <f>K3026/ VLOOKUP(A3026,Indicators!$B$1:$V$7,21,FALSE)</f>
        <v>27022.748151712673</v>
      </c>
      <c r="M3026" s="1" t="s">
        <v>293</v>
      </c>
      <c r="N3026" s="1" t="s">
        <v>71</v>
      </c>
      <c r="O3026" s="11"/>
      <c r="P3026" s="8">
        <f>IF(H3026="Y", K3026/VLOOKUP(A3026,Indicators!$B$1:$S$7,18,FALSE),"")</f>
        <v>134.87897223576337</v>
      </c>
      <c r="Q3026" s="8" t="str">
        <f t="shared" si="0"/>
        <v/>
      </c>
      <c r="R3026" s="1" t="s">
        <v>95</v>
      </c>
      <c r="S3026" s="1" t="s">
        <v>84</v>
      </c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</row>
    <row r="3027" spans="1:76" x14ac:dyDescent="0.2">
      <c r="A3027" s="1" t="s">
        <v>20</v>
      </c>
      <c r="B3027" s="1" t="s">
        <v>286</v>
      </c>
      <c r="C3027" s="1" t="s">
        <v>292</v>
      </c>
      <c r="D3027" s="1" t="s">
        <v>128</v>
      </c>
      <c r="E3027" s="1" t="s">
        <v>2</v>
      </c>
      <c r="F3027" s="1" t="s">
        <v>517</v>
      </c>
      <c r="G3027" s="1" t="s">
        <v>107</v>
      </c>
      <c r="H3027" s="8" t="s">
        <v>116</v>
      </c>
      <c r="I3027" s="8">
        <v>2015</v>
      </c>
      <c r="J3027" s="1" t="s">
        <v>124</v>
      </c>
      <c r="K3027" s="9">
        <v>18831500</v>
      </c>
      <c r="L3027" s="10">
        <f>K3027/ VLOOKUP(A3027,Indicators!$B$1:$V$7,21,FALSE)</f>
        <v>82381.119034078481</v>
      </c>
      <c r="M3027" s="1" t="s">
        <v>170</v>
      </c>
      <c r="N3027" s="1" t="s">
        <v>71</v>
      </c>
      <c r="O3027" s="8">
        <v>610</v>
      </c>
      <c r="P3027" s="8">
        <f>IF(H3027="Y", K3027/VLOOKUP(A3027,Indicators!$B$1:$S$7,18,FALSE),"")</f>
        <v>411.18988359606772</v>
      </c>
      <c r="Q3027" s="8">
        <f t="shared" si="0"/>
        <v>198.81011640393228</v>
      </c>
      <c r="R3027" s="1" t="s">
        <v>95</v>
      </c>
      <c r="S3027" s="1" t="s">
        <v>84</v>
      </c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</row>
    <row r="3028" spans="1:76" x14ac:dyDescent="0.2">
      <c r="A3028" s="1" t="s">
        <v>20</v>
      </c>
      <c r="B3028" s="1" t="s">
        <v>294</v>
      </c>
      <c r="C3028" s="1" t="s">
        <v>295</v>
      </c>
      <c r="D3028" s="1" t="s">
        <v>128</v>
      </c>
      <c r="E3028" s="1" t="s">
        <v>2</v>
      </c>
      <c r="F3028" s="1" t="s">
        <v>517</v>
      </c>
      <c r="G3028" s="1" t="s">
        <v>107</v>
      </c>
      <c r="H3028" s="8" t="s">
        <v>116</v>
      </c>
      <c r="I3028" s="8">
        <v>2015</v>
      </c>
      <c r="J3028" s="1" t="s">
        <v>124</v>
      </c>
      <c r="K3028" s="9">
        <v>7300</v>
      </c>
      <c r="L3028" s="10">
        <f>K3028/ VLOOKUP(A3028,Indicators!$B$1:$V$7,21,FALSE)</f>
        <v>31.934905288945274</v>
      </c>
      <c r="M3028" s="1" t="s">
        <v>296</v>
      </c>
      <c r="N3028" s="1" t="s">
        <v>71</v>
      </c>
      <c r="O3028" s="11"/>
      <c r="P3028" s="8">
        <f>IF(H3028="Y", K3028/VLOOKUP(A3028,Indicators!$B$1:$S$7,18,FALSE),"")</f>
        <v>0.15939708203017786</v>
      </c>
      <c r="Q3028" s="8" t="str">
        <f t="shared" si="0"/>
        <v/>
      </c>
      <c r="R3028" s="1" t="s">
        <v>95</v>
      </c>
      <c r="S3028" s="1" t="s">
        <v>84</v>
      </c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</row>
    <row r="3029" spans="1:76" x14ac:dyDescent="0.2">
      <c r="A3029" s="1" t="s">
        <v>20</v>
      </c>
      <c r="B3029" s="1" t="s">
        <v>294</v>
      </c>
      <c r="C3029" s="1" t="s">
        <v>295</v>
      </c>
      <c r="D3029" s="1" t="s">
        <v>128</v>
      </c>
      <c r="E3029" s="1" t="s">
        <v>2</v>
      </c>
      <c r="F3029" s="1" t="s">
        <v>517</v>
      </c>
      <c r="G3029" s="1" t="s">
        <v>107</v>
      </c>
      <c r="H3029" s="8" t="s">
        <v>116</v>
      </c>
      <c r="I3029" s="8">
        <v>2015</v>
      </c>
      <c r="J3029" s="1" t="s">
        <v>124</v>
      </c>
      <c r="K3029" s="9">
        <v>24000</v>
      </c>
      <c r="L3029" s="10">
        <f>K3029/ VLOOKUP(A3029,Indicators!$B$1:$V$7,21,FALSE)</f>
        <v>104.99146944310775</v>
      </c>
      <c r="M3029" s="1" t="s">
        <v>296</v>
      </c>
      <c r="N3029" s="1" t="s">
        <v>71</v>
      </c>
      <c r="O3029" s="11"/>
      <c r="P3029" s="8">
        <f>IF(H3029="Y", K3029/VLOOKUP(A3029,Indicators!$B$1:$S$7,18,FALSE),"")</f>
        <v>0.52404520119510523</v>
      </c>
      <c r="Q3029" s="8" t="str">
        <f t="shared" si="0"/>
        <v/>
      </c>
      <c r="R3029" s="1" t="s">
        <v>95</v>
      </c>
      <c r="S3029" s="1" t="s">
        <v>84</v>
      </c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</row>
    <row r="3030" spans="1:76" x14ac:dyDescent="0.2">
      <c r="A3030" s="1" t="s">
        <v>20</v>
      </c>
      <c r="B3030" s="1" t="s">
        <v>294</v>
      </c>
      <c r="C3030" s="1" t="s">
        <v>295</v>
      </c>
      <c r="D3030" s="1" t="s">
        <v>128</v>
      </c>
      <c r="E3030" s="1" t="s">
        <v>2</v>
      </c>
      <c r="F3030" s="1" t="s">
        <v>517</v>
      </c>
      <c r="G3030" s="1" t="s">
        <v>107</v>
      </c>
      <c r="H3030" s="8" t="s">
        <v>116</v>
      </c>
      <c r="I3030" s="8">
        <v>2015</v>
      </c>
      <c r="J3030" s="1" t="s">
        <v>124</v>
      </c>
      <c r="K3030" s="9">
        <v>39720</v>
      </c>
      <c r="L3030" s="10">
        <f>K3030/ VLOOKUP(A3030,Indicators!$B$1:$V$7,21,FALSE)</f>
        <v>173.76088192834331</v>
      </c>
      <c r="M3030" s="1" t="s">
        <v>296</v>
      </c>
      <c r="N3030" s="1" t="s">
        <v>71</v>
      </c>
      <c r="O3030" s="11"/>
      <c r="P3030" s="8">
        <f>IF(H3030="Y", K3030/VLOOKUP(A3030,Indicators!$B$1:$S$7,18,FALSE),"")</f>
        <v>0.86729480797789926</v>
      </c>
      <c r="Q3030" s="8" t="str">
        <f t="shared" si="0"/>
        <v/>
      </c>
      <c r="R3030" s="1" t="s">
        <v>95</v>
      </c>
      <c r="S3030" s="1" t="s">
        <v>84</v>
      </c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</row>
    <row r="3031" spans="1:76" x14ac:dyDescent="0.2">
      <c r="A3031" s="1" t="s">
        <v>20</v>
      </c>
      <c r="B3031" s="1" t="s">
        <v>294</v>
      </c>
      <c r="C3031" s="1" t="s">
        <v>299</v>
      </c>
      <c r="D3031" s="1" t="s">
        <v>128</v>
      </c>
      <c r="E3031" s="1" t="s">
        <v>2</v>
      </c>
      <c r="F3031" s="1" t="s">
        <v>517</v>
      </c>
      <c r="G3031" s="1" t="s">
        <v>107</v>
      </c>
      <c r="H3031" s="8" t="s">
        <v>116</v>
      </c>
      <c r="I3031" s="8">
        <v>2015</v>
      </c>
      <c r="J3031" s="1" t="s">
        <v>124</v>
      </c>
      <c r="K3031" s="9">
        <v>68270</v>
      </c>
      <c r="L3031" s="10">
        <f>K3031/ VLOOKUP(A3031,Indicators!$B$1:$V$7,21,FALSE)</f>
        <v>298.65698412004025</v>
      </c>
      <c r="M3031" s="1" t="s">
        <v>300</v>
      </c>
      <c r="N3031" s="1" t="s">
        <v>71</v>
      </c>
      <c r="O3031" s="11"/>
      <c r="P3031" s="8">
        <f>IF(H3031="Y", K3031/VLOOKUP(A3031,Indicators!$B$1:$S$7,18,FALSE),"")</f>
        <v>1.4906902452329098</v>
      </c>
      <c r="Q3031" s="8" t="str">
        <f t="shared" si="0"/>
        <v/>
      </c>
      <c r="R3031" s="1" t="s">
        <v>95</v>
      </c>
      <c r="S3031" s="1" t="s">
        <v>84</v>
      </c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</row>
    <row r="3032" spans="1:76" x14ac:dyDescent="0.2">
      <c r="A3032" s="1" t="s">
        <v>20</v>
      </c>
      <c r="B3032" s="1" t="s">
        <v>294</v>
      </c>
      <c r="C3032" s="1" t="s">
        <v>295</v>
      </c>
      <c r="D3032" s="1" t="s">
        <v>128</v>
      </c>
      <c r="E3032" s="1" t="s">
        <v>2</v>
      </c>
      <c r="F3032" s="1" t="s">
        <v>517</v>
      </c>
      <c r="G3032" s="1" t="s">
        <v>107</v>
      </c>
      <c r="H3032" s="8" t="s">
        <v>116</v>
      </c>
      <c r="I3032" s="8">
        <v>2015</v>
      </c>
      <c r="J3032" s="1" t="s">
        <v>124</v>
      </c>
      <c r="K3032" s="9">
        <v>155000</v>
      </c>
      <c r="L3032" s="10">
        <f>K3032/ VLOOKUP(A3032,Indicators!$B$1:$V$7,21,FALSE)</f>
        <v>678.06990682007086</v>
      </c>
      <c r="M3032" s="1" t="s">
        <v>296</v>
      </c>
      <c r="N3032" s="1" t="s">
        <v>71</v>
      </c>
      <c r="O3032" s="11"/>
      <c r="P3032" s="8">
        <f>IF(H3032="Y", K3032/VLOOKUP(A3032,Indicators!$B$1:$S$7,18,FALSE),"")</f>
        <v>3.3844585910517213</v>
      </c>
      <c r="Q3032" s="8" t="str">
        <f t="shared" si="0"/>
        <v/>
      </c>
      <c r="R3032" s="1" t="s">
        <v>95</v>
      </c>
      <c r="S3032" s="1" t="s">
        <v>84</v>
      </c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</row>
    <row r="3033" spans="1:76" x14ac:dyDescent="0.2">
      <c r="A3033" s="1" t="s">
        <v>20</v>
      </c>
      <c r="B3033" s="1" t="s">
        <v>294</v>
      </c>
      <c r="C3033" s="1" t="s">
        <v>301</v>
      </c>
      <c r="D3033" s="1" t="s">
        <v>128</v>
      </c>
      <c r="E3033" s="1" t="s">
        <v>2</v>
      </c>
      <c r="F3033" s="1" t="s">
        <v>517</v>
      </c>
      <c r="G3033" s="1" t="s">
        <v>107</v>
      </c>
      <c r="H3033" s="8" t="s">
        <v>116</v>
      </c>
      <c r="I3033" s="8">
        <v>2015</v>
      </c>
      <c r="J3033" s="1" t="s">
        <v>124</v>
      </c>
      <c r="K3033" s="9">
        <v>156030</v>
      </c>
      <c r="L3033" s="10">
        <f>K3033/ VLOOKUP(A3033,Indicators!$B$1:$V$7,21,FALSE)</f>
        <v>682.57579071700422</v>
      </c>
      <c r="M3033" s="1" t="s">
        <v>302</v>
      </c>
      <c r="N3033" s="1" t="s">
        <v>71</v>
      </c>
      <c r="O3033" s="11"/>
      <c r="P3033" s="8">
        <f>IF(H3033="Y", K3033/VLOOKUP(A3033,Indicators!$B$1:$S$7,18,FALSE),"")</f>
        <v>3.4069488642696779</v>
      </c>
      <c r="Q3033" s="8" t="str">
        <f t="shared" si="0"/>
        <v/>
      </c>
      <c r="R3033" s="1" t="s">
        <v>95</v>
      </c>
      <c r="S3033" s="1" t="s">
        <v>84</v>
      </c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</row>
    <row r="3034" spans="1:76" x14ac:dyDescent="0.2">
      <c r="A3034" s="1" t="s">
        <v>20</v>
      </c>
      <c r="B3034" s="1" t="s">
        <v>294</v>
      </c>
      <c r="C3034" s="1" t="s">
        <v>297</v>
      </c>
      <c r="D3034" s="1" t="s">
        <v>128</v>
      </c>
      <c r="E3034" s="1" t="s">
        <v>2</v>
      </c>
      <c r="F3034" s="1" t="s">
        <v>517</v>
      </c>
      <c r="G3034" s="1" t="s">
        <v>107</v>
      </c>
      <c r="H3034" s="8" t="s">
        <v>116</v>
      </c>
      <c r="I3034" s="8">
        <v>2015</v>
      </c>
      <c r="J3034" s="1" t="s">
        <v>124</v>
      </c>
      <c r="K3034" s="9">
        <v>174540</v>
      </c>
      <c r="L3034" s="10">
        <f>K3034/ VLOOKUP(A3034,Indicators!$B$1:$V$7,21,FALSE)</f>
        <v>763.55046152500108</v>
      </c>
      <c r="M3034" s="1" t="s">
        <v>298</v>
      </c>
      <c r="N3034" s="1" t="s">
        <v>71</v>
      </c>
      <c r="O3034" s="11"/>
      <c r="P3034" s="8">
        <f>IF(H3034="Y", K3034/VLOOKUP(A3034,Indicators!$B$1:$S$7,18,FALSE),"")</f>
        <v>3.811118725691403</v>
      </c>
      <c r="Q3034" s="8" t="str">
        <f t="shared" si="0"/>
        <v/>
      </c>
      <c r="R3034" s="1" t="s">
        <v>95</v>
      </c>
      <c r="S3034" s="1" t="s">
        <v>84</v>
      </c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</row>
    <row r="3035" spans="1:76" x14ac:dyDescent="0.2">
      <c r="A3035" s="1" t="s">
        <v>20</v>
      </c>
      <c r="B3035" s="1" t="s">
        <v>294</v>
      </c>
      <c r="C3035" s="1" t="s">
        <v>295</v>
      </c>
      <c r="D3035" s="1" t="s">
        <v>128</v>
      </c>
      <c r="E3035" s="1" t="s">
        <v>2</v>
      </c>
      <c r="F3035" s="1" t="s">
        <v>517</v>
      </c>
      <c r="G3035" s="1" t="s">
        <v>107</v>
      </c>
      <c r="H3035" s="8" t="s">
        <v>116</v>
      </c>
      <c r="I3035" s="8">
        <v>2015</v>
      </c>
      <c r="J3035" s="1" t="s">
        <v>124</v>
      </c>
      <c r="K3035" s="9">
        <v>208430</v>
      </c>
      <c r="L3035" s="10">
        <f>K3035/ VLOOKUP(A3035,Indicators!$B$1:$V$7,21,FALSE)</f>
        <v>911.80716566778949</v>
      </c>
      <c r="M3035" s="1" t="s">
        <v>296</v>
      </c>
      <c r="N3035" s="1" t="s">
        <v>71</v>
      </c>
      <c r="O3035" s="11"/>
      <c r="P3035" s="8">
        <f>IF(H3035="Y", K3035/VLOOKUP(A3035,Indicators!$B$1:$S$7,18,FALSE),"")</f>
        <v>4.5511142202123249</v>
      </c>
      <c r="Q3035" s="8" t="str">
        <f t="shared" si="0"/>
        <v/>
      </c>
      <c r="R3035" s="1" t="s">
        <v>95</v>
      </c>
      <c r="S3035" s="1" t="s">
        <v>84</v>
      </c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</row>
    <row r="3036" spans="1:76" x14ac:dyDescent="0.2">
      <c r="A3036" s="1" t="s">
        <v>20</v>
      </c>
      <c r="B3036" s="1" t="s">
        <v>129</v>
      </c>
      <c r="C3036" s="1" t="s">
        <v>135</v>
      </c>
      <c r="D3036" s="1" t="s">
        <v>131</v>
      </c>
      <c r="E3036" s="1" t="s">
        <v>2</v>
      </c>
      <c r="F3036" s="1" t="s">
        <v>517</v>
      </c>
      <c r="G3036" s="1" t="s">
        <v>107</v>
      </c>
      <c r="H3036" s="8" t="s">
        <v>116</v>
      </c>
      <c r="I3036" s="8">
        <v>2015</v>
      </c>
      <c r="J3036" s="1" t="s">
        <v>124</v>
      </c>
      <c r="K3036" s="9">
        <v>1550</v>
      </c>
      <c r="L3036" s="10">
        <f>K3036/ VLOOKUP(A3036,Indicators!$B$1:$V$7,21,FALSE)</f>
        <v>6.7806990682007084</v>
      </c>
      <c r="M3036" s="1" t="s">
        <v>132</v>
      </c>
      <c r="N3036" s="1" t="s">
        <v>71</v>
      </c>
      <c r="O3036" s="11"/>
      <c r="P3036" s="8">
        <f>IF(H3036="Y", K3036/VLOOKUP(A3036,Indicators!$B$1:$S$7,18,FALSE),"")</f>
        <v>3.3844585910517214E-2</v>
      </c>
      <c r="Q3036" s="8" t="str">
        <f t="shared" si="0"/>
        <v/>
      </c>
      <c r="R3036" s="1" t="s">
        <v>133</v>
      </c>
      <c r="S3036" s="1" t="s">
        <v>27</v>
      </c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</row>
    <row r="3037" spans="1:76" x14ac:dyDescent="0.2">
      <c r="A3037" s="1" t="s">
        <v>20</v>
      </c>
      <c r="B3037" s="1" t="s">
        <v>129</v>
      </c>
      <c r="C3037" s="1" t="s">
        <v>136</v>
      </c>
      <c r="D3037" s="1" t="s">
        <v>131</v>
      </c>
      <c r="E3037" s="1" t="s">
        <v>2</v>
      </c>
      <c r="F3037" s="1" t="s">
        <v>517</v>
      </c>
      <c r="G3037" s="1" t="s">
        <v>107</v>
      </c>
      <c r="H3037" s="8" t="s">
        <v>116</v>
      </c>
      <c r="I3037" s="8">
        <v>2015</v>
      </c>
      <c r="J3037" s="1" t="s">
        <v>124</v>
      </c>
      <c r="K3037" s="9">
        <v>6500</v>
      </c>
      <c r="L3037" s="10">
        <f>K3037/ VLOOKUP(A3037,Indicators!$B$1:$V$7,21,FALSE)</f>
        <v>28.435189640841681</v>
      </c>
      <c r="M3037" s="1" t="s">
        <v>132</v>
      </c>
      <c r="N3037" s="1" t="s">
        <v>71</v>
      </c>
      <c r="O3037" s="11"/>
      <c r="P3037" s="8">
        <f>IF(H3037="Y", K3037/VLOOKUP(A3037,Indicators!$B$1:$S$7,18,FALSE),"")</f>
        <v>0.14192890865700769</v>
      </c>
      <c r="Q3037" s="8" t="str">
        <f t="shared" si="0"/>
        <v/>
      </c>
      <c r="R3037" s="1" t="s">
        <v>133</v>
      </c>
      <c r="S3037" s="1" t="s">
        <v>27</v>
      </c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</row>
    <row r="3038" spans="1:76" x14ac:dyDescent="0.2">
      <c r="A3038" s="1" t="s">
        <v>20</v>
      </c>
      <c r="B3038" s="1" t="s">
        <v>129</v>
      </c>
      <c r="C3038" s="1" t="s">
        <v>134</v>
      </c>
      <c r="D3038" s="1" t="s">
        <v>131</v>
      </c>
      <c r="E3038" s="1" t="s">
        <v>2</v>
      </c>
      <c r="F3038" s="1" t="s">
        <v>517</v>
      </c>
      <c r="G3038" s="1" t="s">
        <v>107</v>
      </c>
      <c r="H3038" s="8" t="s">
        <v>116</v>
      </c>
      <c r="I3038" s="8">
        <v>2015</v>
      </c>
      <c r="J3038" s="1" t="s">
        <v>124</v>
      </c>
      <c r="K3038" s="9">
        <v>8250</v>
      </c>
      <c r="L3038" s="10">
        <f>K3038/ VLOOKUP(A3038,Indicators!$B$1:$V$7,21,FALSE)</f>
        <v>36.09081762106829</v>
      </c>
      <c r="M3038" s="1" t="s">
        <v>132</v>
      </c>
      <c r="N3038" s="1" t="s">
        <v>71</v>
      </c>
      <c r="O3038" s="11"/>
      <c r="P3038" s="8">
        <f>IF(H3038="Y", K3038/VLOOKUP(A3038,Indicators!$B$1:$S$7,18,FALSE),"")</f>
        <v>0.18014053791081744</v>
      </c>
      <c r="Q3038" s="8" t="str">
        <f t="shared" si="0"/>
        <v/>
      </c>
      <c r="R3038" s="1" t="s">
        <v>133</v>
      </c>
      <c r="S3038" s="1" t="s">
        <v>27</v>
      </c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</row>
    <row r="3039" spans="1:76" x14ac:dyDescent="0.2">
      <c r="A3039" s="1" t="s">
        <v>20</v>
      </c>
      <c r="B3039" s="1" t="s">
        <v>129</v>
      </c>
      <c r="C3039" s="1" t="s">
        <v>130</v>
      </c>
      <c r="D3039" s="1" t="s">
        <v>131</v>
      </c>
      <c r="E3039" s="1" t="s">
        <v>2</v>
      </c>
      <c r="F3039" s="1" t="s">
        <v>517</v>
      </c>
      <c r="G3039" s="1" t="s">
        <v>107</v>
      </c>
      <c r="H3039" s="8" t="s">
        <v>116</v>
      </c>
      <c r="I3039" s="8">
        <v>2015</v>
      </c>
      <c r="J3039" s="1" t="s">
        <v>124</v>
      </c>
      <c r="K3039" s="9">
        <v>15990</v>
      </c>
      <c r="L3039" s="10">
        <f>K3039/ VLOOKUP(A3039,Indicators!$B$1:$V$7,21,FALSE)</f>
        <v>69.950566516470531</v>
      </c>
      <c r="M3039" s="1" t="s">
        <v>132</v>
      </c>
      <c r="N3039" s="1" t="s">
        <v>71</v>
      </c>
      <c r="O3039" s="11"/>
      <c r="P3039" s="8">
        <f>IF(H3039="Y", K3039/VLOOKUP(A3039,Indicators!$B$1:$S$7,18,FALSE),"")</f>
        <v>0.34914511529623887</v>
      </c>
      <c r="Q3039" s="8" t="str">
        <f t="shared" si="0"/>
        <v/>
      </c>
      <c r="R3039" s="1" t="s">
        <v>133</v>
      </c>
      <c r="S3039" s="1" t="s">
        <v>27</v>
      </c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</row>
    <row r="3040" spans="1:76" x14ac:dyDescent="0.2">
      <c r="A3040" s="1" t="s">
        <v>20</v>
      </c>
      <c r="B3040" s="1" t="s">
        <v>129</v>
      </c>
      <c r="C3040" s="1" t="s">
        <v>136</v>
      </c>
      <c r="D3040" s="1" t="s">
        <v>131</v>
      </c>
      <c r="E3040" s="1" t="s">
        <v>2</v>
      </c>
      <c r="F3040" s="1" t="s">
        <v>517</v>
      </c>
      <c r="G3040" s="1" t="s">
        <v>107</v>
      </c>
      <c r="H3040" s="8" t="s">
        <v>116</v>
      </c>
      <c r="I3040" s="8">
        <v>2015</v>
      </c>
      <c r="J3040" s="1" t="s">
        <v>124</v>
      </c>
      <c r="K3040" s="9">
        <v>18500</v>
      </c>
      <c r="L3040" s="10">
        <f>K3040/ VLOOKUP(A3040,Indicators!$B$1:$V$7,21,FALSE)</f>
        <v>80.930924362395558</v>
      </c>
      <c r="M3040" s="1" t="s">
        <v>132</v>
      </c>
      <c r="N3040" s="1" t="s">
        <v>71</v>
      </c>
      <c r="O3040" s="11"/>
      <c r="P3040" s="8">
        <f>IF(H3040="Y", K3040/VLOOKUP(A3040,Indicators!$B$1:$S$7,18,FALSE),"")</f>
        <v>0.4039515092545603</v>
      </c>
      <c r="Q3040" s="8" t="str">
        <f t="shared" si="0"/>
        <v/>
      </c>
      <c r="R3040" s="1" t="s">
        <v>133</v>
      </c>
      <c r="S3040" s="1" t="s">
        <v>27</v>
      </c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</row>
    <row r="3041" spans="1:76" x14ac:dyDescent="0.2">
      <c r="A3041" s="1" t="s">
        <v>20</v>
      </c>
      <c r="B3041" s="1" t="s">
        <v>129</v>
      </c>
      <c r="C3041" s="1" t="s">
        <v>130</v>
      </c>
      <c r="D3041" s="1" t="s">
        <v>131</v>
      </c>
      <c r="E3041" s="1" t="s">
        <v>2</v>
      </c>
      <c r="F3041" s="1" t="s">
        <v>517</v>
      </c>
      <c r="G3041" s="1" t="s">
        <v>107</v>
      </c>
      <c r="H3041" s="8" t="s">
        <v>116</v>
      </c>
      <c r="I3041" s="8">
        <v>2015</v>
      </c>
      <c r="J3041" s="1" t="s">
        <v>124</v>
      </c>
      <c r="K3041" s="9">
        <v>20000</v>
      </c>
      <c r="L3041" s="10">
        <f>K3041/ VLOOKUP(A3041,Indicators!$B$1:$V$7,21,FALSE)</f>
        <v>87.492891202589789</v>
      </c>
      <c r="M3041" s="1" t="s">
        <v>132</v>
      </c>
      <c r="N3041" s="1" t="s">
        <v>71</v>
      </c>
      <c r="O3041" s="11"/>
      <c r="P3041" s="8">
        <f>IF(H3041="Y", K3041/VLOOKUP(A3041,Indicators!$B$1:$S$7,18,FALSE),"")</f>
        <v>0.43670433432925437</v>
      </c>
      <c r="Q3041" s="8" t="str">
        <f t="shared" si="0"/>
        <v/>
      </c>
      <c r="R3041" s="1" t="s">
        <v>133</v>
      </c>
      <c r="S3041" s="1" t="s">
        <v>27</v>
      </c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</row>
    <row r="3042" spans="1:76" x14ac:dyDescent="0.2">
      <c r="A3042" s="1" t="s">
        <v>20</v>
      </c>
      <c r="B3042" s="1" t="s">
        <v>129</v>
      </c>
      <c r="C3042" s="1" t="s">
        <v>135</v>
      </c>
      <c r="D3042" s="1" t="s">
        <v>131</v>
      </c>
      <c r="E3042" s="1" t="s">
        <v>2</v>
      </c>
      <c r="F3042" s="1" t="s">
        <v>517</v>
      </c>
      <c r="G3042" s="1" t="s">
        <v>107</v>
      </c>
      <c r="H3042" s="8" t="s">
        <v>116</v>
      </c>
      <c r="I3042" s="8">
        <v>2015</v>
      </c>
      <c r="J3042" s="1" t="s">
        <v>124</v>
      </c>
      <c r="K3042" s="9">
        <v>28800</v>
      </c>
      <c r="L3042" s="10">
        <f>K3042/ VLOOKUP(A3042,Indicators!$B$1:$V$7,21,FALSE)</f>
        <v>125.98976333172929</v>
      </c>
      <c r="M3042" s="1" t="s">
        <v>132</v>
      </c>
      <c r="N3042" s="1" t="s">
        <v>71</v>
      </c>
      <c r="O3042" s="11"/>
      <c r="P3042" s="8">
        <f>IF(H3042="Y", K3042/VLOOKUP(A3042,Indicators!$B$1:$S$7,18,FALSE),"")</f>
        <v>0.62885424143412627</v>
      </c>
      <c r="Q3042" s="8" t="str">
        <f t="shared" si="0"/>
        <v/>
      </c>
      <c r="R3042" s="1" t="s">
        <v>133</v>
      </c>
      <c r="S3042" s="1" t="s">
        <v>27</v>
      </c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</row>
    <row r="3043" spans="1:76" x14ac:dyDescent="0.2">
      <c r="A3043" s="1" t="s">
        <v>20</v>
      </c>
      <c r="B3043" s="1" t="s">
        <v>129</v>
      </c>
      <c r="C3043" s="1" t="s">
        <v>135</v>
      </c>
      <c r="D3043" s="1" t="s">
        <v>131</v>
      </c>
      <c r="E3043" s="1" t="s">
        <v>2</v>
      </c>
      <c r="F3043" s="1" t="s">
        <v>517</v>
      </c>
      <c r="G3043" s="1" t="s">
        <v>107</v>
      </c>
      <c r="H3043" s="8" t="s">
        <v>116</v>
      </c>
      <c r="I3043" s="8">
        <v>2015</v>
      </c>
      <c r="J3043" s="1" t="s">
        <v>124</v>
      </c>
      <c r="K3043" s="9">
        <v>35000</v>
      </c>
      <c r="L3043" s="10">
        <f>K3043/ VLOOKUP(A3043,Indicators!$B$1:$V$7,21,FALSE)</f>
        <v>153.11255960453212</v>
      </c>
      <c r="M3043" s="1" t="s">
        <v>132</v>
      </c>
      <c r="N3043" s="1" t="s">
        <v>71</v>
      </c>
      <c r="O3043" s="11"/>
      <c r="P3043" s="8">
        <f>IF(H3043="Y", K3043/VLOOKUP(A3043,Indicators!$B$1:$S$7,18,FALSE),"")</f>
        <v>0.76423258507619518</v>
      </c>
      <c r="Q3043" s="8" t="str">
        <f t="shared" si="0"/>
        <v/>
      </c>
      <c r="R3043" s="1" t="s">
        <v>133</v>
      </c>
      <c r="S3043" s="1" t="s">
        <v>27</v>
      </c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</row>
    <row r="3044" spans="1:76" x14ac:dyDescent="0.2">
      <c r="A3044" s="1" t="s">
        <v>20</v>
      </c>
      <c r="B3044" s="1" t="s">
        <v>129</v>
      </c>
      <c r="C3044" s="1" t="s">
        <v>134</v>
      </c>
      <c r="D3044" s="1" t="s">
        <v>131</v>
      </c>
      <c r="E3044" s="1" t="s">
        <v>2</v>
      </c>
      <c r="F3044" s="1" t="s">
        <v>517</v>
      </c>
      <c r="G3044" s="1" t="s">
        <v>107</v>
      </c>
      <c r="H3044" s="8" t="s">
        <v>116</v>
      </c>
      <c r="I3044" s="8">
        <v>2015</v>
      </c>
      <c r="J3044" s="1" t="s">
        <v>124</v>
      </c>
      <c r="K3044" s="9">
        <v>174000</v>
      </c>
      <c r="L3044" s="10">
        <f>K3044/ VLOOKUP(A3044,Indicators!$B$1:$V$7,21,FALSE)</f>
        <v>761.1881534625312</v>
      </c>
      <c r="M3044" s="1" t="s">
        <v>132</v>
      </c>
      <c r="N3044" s="1" t="s">
        <v>71</v>
      </c>
      <c r="O3044" s="11"/>
      <c r="P3044" s="8">
        <f>IF(H3044="Y", K3044/VLOOKUP(A3044,Indicators!$B$1:$S$7,18,FALSE),"")</f>
        <v>3.7993277086645132</v>
      </c>
      <c r="Q3044" s="8" t="str">
        <f t="shared" si="0"/>
        <v/>
      </c>
      <c r="R3044" s="1" t="s">
        <v>133</v>
      </c>
      <c r="S3044" s="1" t="s">
        <v>27</v>
      </c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</row>
    <row r="3045" spans="1:76" x14ac:dyDescent="0.2">
      <c r="A3045" s="1" t="s">
        <v>20</v>
      </c>
      <c r="B3045" s="1" t="s">
        <v>129</v>
      </c>
      <c r="C3045" s="1" t="s">
        <v>130</v>
      </c>
      <c r="D3045" s="1" t="s">
        <v>131</v>
      </c>
      <c r="E3045" s="1" t="s">
        <v>2</v>
      </c>
      <c r="F3045" s="1" t="s">
        <v>517</v>
      </c>
      <c r="G3045" s="1" t="s">
        <v>107</v>
      </c>
      <c r="H3045" s="8" t="s">
        <v>116</v>
      </c>
      <c r="I3045" s="8">
        <v>2015</v>
      </c>
      <c r="J3045" s="1" t="s">
        <v>124</v>
      </c>
      <c r="K3045" s="9">
        <v>239290</v>
      </c>
      <c r="L3045" s="10">
        <f>K3045/ VLOOKUP(A3045,Indicators!$B$1:$V$7,21,FALSE)</f>
        <v>1046.8086967933855</v>
      </c>
      <c r="M3045" s="1" t="s">
        <v>132</v>
      </c>
      <c r="N3045" s="1" t="s">
        <v>71</v>
      </c>
      <c r="O3045" s="11"/>
      <c r="P3045" s="8">
        <f>IF(H3045="Y", K3045/VLOOKUP(A3045,Indicators!$B$1:$S$7,18,FALSE),"")</f>
        <v>5.2249490080823637</v>
      </c>
      <c r="Q3045" s="8" t="str">
        <f t="shared" si="0"/>
        <v/>
      </c>
      <c r="R3045" s="1" t="s">
        <v>133</v>
      </c>
      <c r="S3045" s="1" t="s">
        <v>27</v>
      </c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</row>
    <row r="3046" spans="1:76" x14ac:dyDescent="0.2">
      <c r="A3046" s="1" t="s">
        <v>20</v>
      </c>
      <c r="B3046" s="1" t="s">
        <v>129</v>
      </c>
      <c r="C3046" s="1" t="s">
        <v>134</v>
      </c>
      <c r="D3046" s="1" t="s">
        <v>131</v>
      </c>
      <c r="E3046" s="1" t="s">
        <v>2</v>
      </c>
      <c r="F3046" s="1" t="s">
        <v>517</v>
      </c>
      <c r="G3046" s="1" t="s">
        <v>107</v>
      </c>
      <c r="H3046" s="8" t="s">
        <v>116</v>
      </c>
      <c r="I3046" s="8">
        <v>2015</v>
      </c>
      <c r="J3046" s="1" t="s">
        <v>124</v>
      </c>
      <c r="K3046" s="9">
        <v>305000</v>
      </c>
      <c r="L3046" s="10">
        <f>K3046/ VLOOKUP(A3046,Indicators!$B$1:$V$7,21,FALSE)</f>
        <v>1334.2665908394943</v>
      </c>
      <c r="M3046" s="1" t="s">
        <v>132</v>
      </c>
      <c r="N3046" s="1" t="s">
        <v>71</v>
      </c>
      <c r="O3046" s="11"/>
      <c r="P3046" s="8">
        <f>IF(H3046="Y", K3046/VLOOKUP(A3046,Indicators!$B$1:$S$7,18,FALSE),"")</f>
        <v>6.6597410985211294</v>
      </c>
      <c r="Q3046" s="8" t="str">
        <f t="shared" si="0"/>
        <v/>
      </c>
      <c r="R3046" s="1" t="s">
        <v>133</v>
      </c>
      <c r="S3046" s="1" t="s">
        <v>27</v>
      </c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</row>
    <row r="3047" spans="1:76" x14ac:dyDescent="0.2">
      <c r="A3047" s="1" t="s">
        <v>20</v>
      </c>
      <c r="B3047" s="1" t="s">
        <v>129</v>
      </c>
      <c r="C3047" s="1" t="s">
        <v>136</v>
      </c>
      <c r="D3047" s="1" t="s">
        <v>131</v>
      </c>
      <c r="E3047" s="1" t="s">
        <v>2</v>
      </c>
      <c r="F3047" s="1" t="s">
        <v>517</v>
      </c>
      <c r="G3047" s="1" t="s">
        <v>107</v>
      </c>
      <c r="H3047" s="8" t="s">
        <v>116</v>
      </c>
      <c r="I3047" s="8">
        <v>2015</v>
      </c>
      <c r="J3047" s="1" t="s">
        <v>124</v>
      </c>
      <c r="K3047" s="9">
        <v>406610</v>
      </c>
      <c r="L3047" s="10">
        <f>K3047/ VLOOKUP(A3047,Indicators!$B$1:$V$7,21,FALSE)</f>
        <v>1778.7742245942518</v>
      </c>
      <c r="M3047" s="1" t="s">
        <v>132</v>
      </c>
      <c r="N3047" s="1" t="s">
        <v>71</v>
      </c>
      <c r="O3047" s="11"/>
      <c r="P3047" s="8">
        <f>IF(H3047="Y", K3047/VLOOKUP(A3047,Indicators!$B$1:$S$7,18,FALSE),"")</f>
        <v>8.8784174690809063</v>
      </c>
      <c r="Q3047" s="8" t="str">
        <f t="shared" si="0"/>
        <v/>
      </c>
      <c r="R3047" s="1" t="s">
        <v>133</v>
      </c>
      <c r="S3047" s="1" t="s">
        <v>27</v>
      </c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</row>
    <row r="3048" spans="1:76" x14ac:dyDescent="0.2">
      <c r="A3048" s="1" t="s">
        <v>20</v>
      </c>
      <c r="B3048" s="1" t="s">
        <v>129</v>
      </c>
      <c r="C3048" s="1" t="s">
        <v>135</v>
      </c>
      <c r="D3048" s="1" t="s">
        <v>131</v>
      </c>
      <c r="E3048" s="1" t="s">
        <v>2</v>
      </c>
      <c r="F3048" s="1" t="s">
        <v>517</v>
      </c>
      <c r="G3048" s="1" t="s">
        <v>107</v>
      </c>
      <c r="H3048" s="8" t="s">
        <v>116</v>
      </c>
      <c r="I3048" s="8">
        <v>2015</v>
      </c>
      <c r="J3048" s="1" t="s">
        <v>124</v>
      </c>
      <c r="K3048" s="9">
        <v>1088220</v>
      </c>
      <c r="L3048" s="10">
        <f>K3048/ VLOOKUP(A3048,Indicators!$B$1:$V$7,21,FALSE)</f>
        <v>4760.5757032241127</v>
      </c>
      <c r="M3048" s="1" t="s">
        <v>132</v>
      </c>
      <c r="N3048" s="1" t="s">
        <v>71</v>
      </c>
      <c r="O3048" s="11"/>
      <c r="P3048" s="8">
        <f>IF(H3048="Y", K3048/VLOOKUP(A3048,Indicators!$B$1:$S$7,18,FALSE),"")</f>
        <v>23.761519535189059</v>
      </c>
      <c r="Q3048" s="8" t="str">
        <f t="shared" si="0"/>
        <v/>
      </c>
      <c r="R3048" s="1" t="s">
        <v>133</v>
      </c>
      <c r="S3048" s="1" t="s">
        <v>27</v>
      </c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</row>
    <row r="3049" spans="1:76" x14ac:dyDescent="0.2">
      <c r="A3049" s="1" t="s">
        <v>20</v>
      </c>
      <c r="B3049" s="1" t="s">
        <v>129</v>
      </c>
      <c r="C3049" s="1" t="s">
        <v>134</v>
      </c>
      <c r="D3049" s="1" t="s">
        <v>131</v>
      </c>
      <c r="E3049" s="1" t="s">
        <v>2</v>
      </c>
      <c r="F3049" s="1" t="s">
        <v>517</v>
      </c>
      <c r="G3049" s="1" t="s">
        <v>107</v>
      </c>
      <c r="H3049" s="8" t="s">
        <v>116</v>
      </c>
      <c r="I3049" s="8">
        <v>2015</v>
      </c>
      <c r="J3049" s="1" t="s">
        <v>124</v>
      </c>
      <c r="K3049" s="9">
        <v>1540910</v>
      </c>
      <c r="L3049" s="10">
        <f>K3049/ VLOOKUP(A3049,Indicators!$B$1:$V$7,21,FALSE)</f>
        <v>6740.933549149132</v>
      </c>
      <c r="M3049" s="1" t="s">
        <v>132</v>
      </c>
      <c r="N3049" s="1" t="s">
        <v>71</v>
      </c>
      <c r="O3049" s="11"/>
      <c r="P3049" s="8">
        <f>IF(H3049="Y", K3049/VLOOKUP(A3049,Indicators!$B$1:$S$7,18,FALSE),"")</f>
        <v>33.646103790564567</v>
      </c>
      <c r="Q3049" s="8" t="str">
        <f t="shared" si="0"/>
        <v/>
      </c>
      <c r="R3049" s="1" t="s">
        <v>133</v>
      </c>
      <c r="S3049" s="1" t="s">
        <v>27</v>
      </c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</row>
    <row r="3050" spans="1:76" x14ac:dyDescent="0.2">
      <c r="A3050" s="1" t="s">
        <v>20</v>
      </c>
      <c r="B3050" s="1" t="s">
        <v>137</v>
      </c>
      <c r="C3050" s="1" t="s">
        <v>311</v>
      </c>
      <c r="D3050" s="1" t="s">
        <v>139</v>
      </c>
      <c r="E3050" s="1" t="s">
        <v>2</v>
      </c>
      <c r="F3050" s="1" t="s">
        <v>517</v>
      </c>
      <c r="G3050" s="1" t="s">
        <v>107</v>
      </c>
      <c r="H3050" s="8" t="s">
        <v>116</v>
      </c>
      <c r="I3050" s="8">
        <v>2015</v>
      </c>
      <c r="J3050" s="1" t="s">
        <v>124</v>
      </c>
      <c r="K3050" s="9">
        <v>5000</v>
      </c>
      <c r="L3050" s="10">
        <f>K3050/ VLOOKUP(A3050,Indicators!$B$1:$V$7,21,FALSE)</f>
        <v>21.873222800647447</v>
      </c>
      <c r="M3050" s="1" t="s">
        <v>170</v>
      </c>
      <c r="N3050" s="1" t="s">
        <v>71</v>
      </c>
      <c r="O3050" s="11"/>
      <c r="P3050" s="8">
        <f>IF(H3050="Y", K3050/VLOOKUP(A3050,Indicators!$B$1:$S$7,18,FALSE),"")</f>
        <v>0.10917608358231359</v>
      </c>
      <c r="Q3050" s="8" t="str">
        <f t="shared" si="0"/>
        <v/>
      </c>
      <c r="R3050" s="1" t="s">
        <v>109</v>
      </c>
      <c r="S3050" s="1" t="s">
        <v>50</v>
      </c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</row>
    <row r="3051" spans="1:76" x14ac:dyDescent="0.2">
      <c r="A3051" s="1" t="s">
        <v>20</v>
      </c>
      <c r="B3051" s="1" t="s">
        <v>137</v>
      </c>
      <c r="C3051" s="1" t="s">
        <v>311</v>
      </c>
      <c r="D3051" s="1" t="s">
        <v>139</v>
      </c>
      <c r="E3051" s="1" t="s">
        <v>2</v>
      </c>
      <c r="F3051" s="1" t="s">
        <v>517</v>
      </c>
      <c r="G3051" s="1" t="s">
        <v>107</v>
      </c>
      <c r="H3051" s="8" t="s">
        <v>116</v>
      </c>
      <c r="I3051" s="8">
        <v>2015</v>
      </c>
      <c r="J3051" s="1" t="s">
        <v>124</v>
      </c>
      <c r="K3051" s="9">
        <v>9600</v>
      </c>
      <c r="L3051" s="10">
        <f>K3051/ VLOOKUP(A3051,Indicators!$B$1:$V$7,21,FALSE)</f>
        <v>41.9965877772431</v>
      </c>
      <c r="M3051" s="1" t="s">
        <v>170</v>
      </c>
      <c r="N3051" s="1" t="s">
        <v>71</v>
      </c>
      <c r="O3051" s="11"/>
      <c r="P3051" s="8">
        <f>IF(H3051="Y", K3051/VLOOKUP(A3051,Indicators!$B$1:$S$7,18,FALSE),"")</f>
        <v>0.20961808047804212</v>
      </c>
      <c r="Q3051" s="8" t="str">
        <f t="shared" si="0"/>
        <v/>
      </c>
      <c r="R3051" s="1" t="s">
        <v>109</v>
      </c>
      <c r="S3051" s="1" t="s">
        <v>50</v>
      </c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</row>
    <row r="3052" spans="1:76" x14ac:dyDescent="0.2">
      <c r="A3052" s="1" t="s">
        <v>20</v>
      </c>
      <c r="B3052" s="1" t="s">
        <v>137</v>
      </c>
      <c r="C3052" s="1" t="s">
        <v>310</v>
      </c>
      <c r="D3052" s="1" t="s">
        <v>139</v>
      </c>
      <c r="E3052" s="1" t="s">
        <v>2</v>
      </c>
      <c r="F3052" s="1" t="s">
        <v>517</v>
      </c>
      <c r="G3052" s="1" t="s">
        <v>107</v>
      </c>
      <c r="H3052" s="8" t="s">
        <v>116</v>
      </c>
      <c r="I3052" s="8">
        <v>2015</v>
      </c>
      <c r="J3052" s="1" t="s">
        <v>124</v>
      </c>
      <c r="K3052" s="9">
        <v>11940</v>
      </c>
      <c r="L3052" s="10">
        <f>K3052/ VLOOKUP(A3052,Indicators!$B$1:$V$7,21,FALSE)</f>
        <v>52.233256047946107</v>
      </c>
      <c r="M3052" s="1" t="s">
        <v>140</v>
      </c>
      <c r="N3052" s="1" t="s">
        <v>71</v>
      </c>
      <c r="O3052" s="11"/>
      <c r="P3052" s="8">
        <f>IF(H3052="Y", K3052/VLOOKUP(A3052,Indicators!$B$1:$S$7,18,FALSE),"")</f>
        <v>0.26071248759456489</v>
      </c>
      <c r="Q3052" s="8" t="str">
        <f t="shared" si="0"/>
        <v/>
      </c>
      <c r="R3052" s="1" t="s">
        <v>109</v>
      </c>
      <c r="S3052" s="1" t="s">
        <v>50</v>
      </c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</row>
    <row r="3053" spans="1:76" x14ac:dyDescent="0.2">
      <c r="A3053" s="1" t="s">
        <v>20</v>
      </c>
      <c r="B3053" s="1" t="s">
        <v>137</v>
      </c>
      <c r="C3053" s="1" t="s">
        <v>313</v>
      </c>
      <c r="D3053" s="1" t="s">
        <v>139</v>
      </c>
      <c r="E3053" s="1" t="s">
        <v>2</v>
      </c>
      <c r="F3053" s="1" t="s">
        <v>517</v>
      </c>
      <c r="G3053" s="1" t="s">
        <v>107</v>
      </c>
      <c r="H3053" s="8" t="s">
        <v>116</v>
      </c>
      <c r="I3053" s="8">
        <v>2015</v>
      </c>
      <c r="J3053" s="1" t="s">
        <v>124</v>
      </c>
      <c r="K3053" s="9">
        <v>20000</v>
      </c>
      <c r="L3053" s="10">
        <f>K3053/ VLOOKUP(A3053,Indicators!$B$1:$V$7,21,FALSE)</f>
        <v>87.492891202589789</v>
      </c>
      <c r="M3053" s="1" t="s">
        <v>140</v>
      </c>
      <c r="N3053" s="1" t="s">
        <v>71</v>
      </c>
      <c r="O3053" s="11"/>
      <c r="P3053" s="8">
        <f>IF(H3053="Y", K3053/VLOOKUP(A3053,Indicators!$B$1:$S$7,18,FALSE),"")</f>
        <v>0.43670433432925437</v>
      </c>
      <c r="Q3053" s="8" t="str">
        <f t="shared" si="0"/>
        <v/>
      </c>
      <c r="R3053" s="1" t="s">
        <v>109</v>
      </c>
      <c r="S3053" s="1" t="s">
        <v>50</v>
      </c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</row>
    <row r="3054" spans="1:76" x14ac:dyDescent="0.2">
      <c r="A3054" s="1" t="s">
        <v>20</v>
      </c>
      <c r="B3054" s="1" t="s">
        <v>137</v>
      </c>
      <c r="C3054" s="1" t="s">
        <v>312</v>
      </c>
      <c r="D3054" s="1" t="s">
        <v>139</v>
      </c>
      <c r="E3054" s="1" t="s">
        <v>2</v>
      </c>
      <c r="F3054" s="1" t="s">
        <v>517</v>
      </c>
      <c r="G3054" s="1" t="s">
        <v>107</v>
      </c>
      <c r="H3054" s="8" t="s">
        <v>116</v>
      </c>
      <c r="I3054" s="8">
        <v>2015</v>
      </c>
      <c r="J3054" s="1" t="s">
        <v>124</v>
      </c>
      <c r="K3054" s="9">
        <v>33110</v>
      </c>
      <c r="L3054" s="10">
        <f>K3054/ VLOOKUP(A3054,Indicators!$B$1:$V$7,21,FALSE)</f>
        <v>144.84448138588741</v>
      </c>
      <c r="M3054" s="1" t="s">
        <v>140</v>
      </c>
      <c r="N3054" s="1" t="s">
        <v>71</v>
      </c>
      <c r="O3054" s="11"/>
      <c r="P3054" s="8">
        <f>IF(H3054="Y", K3054/VLOOKUP(A3054,Indicators!$B$1:$S$7,18,FALSE),"")</f>
        <v>0.72296402548208061</v>
      </c>
      <c r="Q3054" s="8" t="str">
        <f t="shared" si="0"/>
        <v/>
      </c>
      <c r="R3054" s="1" t="s">
        <v>109</v>
      </c>
      <c r="S3054" s="1" t="s">
        <v>50</v>
      </c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</row>
    <row r="3055" spans="1:76" x14ac:dyDescent="0.2">
      <c r="A3055" s="1" t="s">
        <v>20</v>
      </c>
      <c r="B3055" s="1" t="s">
        <v>137</v>
      </c>
      <c r="C3055" s="1" t="s">
        <v>138</v>
      </c>
      <c r="D3055" s="1" t="s">
        <v>139</v>
      </c>
      <c r="E3055" s="1" t="s">
        <v>2</v>
      </c>
      <c r="F3055" s="1" t="s">
        <v>517</v>
      </c>
      <c r="G3055" s="1" t="s">
        <v>107</v>
      </c>
      <c r="H3055" s="8" t="s">
        <v>116</v>
      </c>
      <c r="I3055" s="8">
        <v>2015</v>
      </c>
      <c r="J3055" s="1" t="s">
        <v>124</v>
      </c>
      <c r="K3055" s="9">
        <v>45020</v>
      </c>
      <c r="L3055" s="10">
        <f>K3055/ VLOOKUP(A3055,Indicators!$B$1:$V$7,21,FALSE)</f>
        <v>196.9464980970296</v>
      </c>
      <c r="M3055" s="1" t="s">
        <v>140</v>
      </c>
      <c r="N3055" s="1" t="s">
        <v>71</v>
      </c>
      <c r="O3055" s="11"/>
      <c r="P3055" s="8">
        <f>IF(H3055="Y", K3055/VLOOKUP(A3055,Indicators!$B$1:$S$7,18,FALSE),"")</f>
        <v>0.98302145657515161</v>
      </c>
      <c r="Q3055" s="8" t="str">
        <f t="shared" si="0"/>
        <v/>
      </c>
      <c r="R3055" s="1" t="s">
        <v>109</v>
      </c>
      <c r="S3055" s="1" t="s">
        <v>50</v>
      </c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</row>
    <row r="3056" spans="1:76" x14ac:dyDescent="0.2">
      <c r="A3056" s="1" t="s">
        <v>20</v>
      </c>
      <c r="B3056" s="1" t="s">
        <v>137</v>
      </c>
      <c r="C3056" s="1" t="s">
        <v>511</v>
      </c>
      <c r="D3056" s="1" t="s">
        <v>139</v>
      </c>
      <c r="E3056" s="1" t="s">
        <v>2</v>
      </c>
      <c r="F3056" s="1" t="s">
        <v>517</v>
      </c>
      <c r="G3056" s="1" t="s">
        <v>107</v>
      </c>
      <c r="H3056" s="8" t="s">
        <v>116</v>
      </c>
      <c r="I3056" s="8">
        <v>2015</v>
      </c>
      <c r="J3056" s="1" t="s">
        <v>124</v>
      </c>
      <c r="K3056" s="9">
        <v>71180</v>
      </c>
      <c r="L3056" s="10">
        <f>K3056/ VLOOKUP(A3056,Indicators!$B$1:$V$7,21,FALSE)</f>
        <v>311.38719979001706</v>
      </c>
      <c r="M3056" s="1" t="s">
        <v>140</v>
      </c>
      <c r="N3056" s="1" t="s">
        <v>71</v>
      </c>
      <c r="O3056" s="11"/>
      <c r="P3056" s="8">
        <f>IF(H3056="Y", K3056/VLOOKUP(A3056,Indicators!$B$1:$S$7,18,FALSE),"")</f>
        <v>1.5542307258778163</v>
      </c>
      <c r="Q3056" s="8" t="str">
        <f t="shared" si="0"/>
        <v/>
      </c>
      <c r="R3056" s="1" t="s">
        <v>109</v>
      </c>
      <c r="S3056" s="1" t="s">
        <v>50</v>
      </c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</row>
    <row r="3057" spans="1:76" x14ac:dyDescent="0.2">
      <c r="A3057" s="1" t="s">
        <v>20</v>
      </c>
      <c r="B3057" s="1" t="s">
        <v>137</v>
      </c>
      <c r="C3057" s="1" t="s">
        <v>512</v>
      </c>
      <c r="D3057" s="1" t="s">
        <v>139</v>
      </c>
      <c r="E3057" s="1" t="s">
        <v>2</v>
      </c>
      <c r="F3057" s="1" t="s">
        <v>517</v>
      </c>
      <c r="G3057" s="1" t="s">
        <v>107</v>
      </c>
      <c r="H3057" s="8" t="s">
        <v>116</v>
      </c>
      <c r="I3057" s="8">
        <v>2015</v>
      </c>
      <c r="J3057" s="1" t="s">
        <v>124</v>
      </c>
      <c r="K3057" s="9">
        <v>82520</v>
      </c>
      <c r="L3057" s="10">
        <f>K3057/ VLOOKUP(A3057,Indicators!$B$1:$V$7,21,FALSE)</f>
        <v>360.99566910188548</v>
      </c>
      <c r="M3057" s="1" t="s">
        <v>140</v>
      </c>
      <c r="N3057" s="1" t="s">
        <v>71</v>
      </c>
      <c r="O3057" s="11"/>
      <c r="P3057" s="8">
        <f>IF(H3057="Y", K3057/VLOOKUP(A3057,Indicators!$B$1:$S$7,18,FALSE),"")</f>
        <v>1.8018420834425035</v>
      </c>
      <c r="Q3057" s="8" t="str">
        <f t="shared" si="0"/>
        <v/>
      </c>
      <c r="R3057" s="1" t="s">
        <v>109</v>
      </c>
      <c r="S3057" s="1" t="s">
        <v>50</v>
      </c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</row>
    <row r="3058" spans="1:76" x14ac:dyDescent="0.2">
      <c r="A3058" s="1" t="s">
        <v>20</v>
      </c>
      <c r="B3058" s="1" t="s">
        <v>137</v>
      </c>
      <c r="C3058" s="1" t="s">
        <v>312</v>
      </c>
      <c r="D3058" s="1" t="s">
        <v>139</v>
      </c>
      <c r="E3058" s="1" t="s">
        <v>2</v>
      </c>
      <c r="F3058" s="1" t="s">
        <v>517</v>
      </c>
      <c r="G3058" s="1" t="s">
        <v>107</v>
      </c>
      <c r="H3058" s="8" t="s">
        <v>116</v>
      </c>
      <c r="I3058" s="8">
        <v>2015</v>
      </c>
      <c r="J3058" s="1" t="s">
        <v>124</v>
      </c>
      <c r="K3058" s="9">
        <v>276420</v>
      </c>
      <c r="L3058" s="10">
        <f>K3058/ VLOOKUP(A3058,Indicators!$B$1:$V$7,21,FALSE)</f>
        <v>1209.2392493109935</v>
      </c>
      <c r="M3058" s="1" t="s">
        <v>140</v>
      </c>
      <c r="N3058" s="1" t="s">
        <v>71</v>
      </c>
      <c r="O3058" s="11"/>
      <c r="P3058" s="8">
        <f>IF(H3058="Y", K3058/VLOOKUP(A3058,Indicators!$B$1:$S$7,18,FALSE),"")</f>
        <v>6.0356906047646248</v>
      </c>
      <c r="Q3058" s="8" t="str">
        <f t="shared" si="0"/>
        <v/>
      </c>
      <c r="R3058" s="1" t="s">
        <v>109</v>
      </c>
      <c r="S3058" s="1" t="s">
        <v>50</v>
      </c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</row>
    <row r="3059" spans="1:76" x14ac:dyDescent="0.2">
      <c r="A3059" s="1" t="s">
        <v>20</v>
      </c>
      <c r="B3059" s="1" t="s">
        <v>137</v>
      </c>
      <c r="C3059" s="1" t="s">
        <v>138</v>
      </c>
      <c r="D3059" s="1" t="s">
        <v>139</v>
      </c>
      <c r="E3059" s="1" t="s">
        <v>2</v>
      </c>
      <c r="F3059" s="1" t="s">
        <v>517</v>
      </c>
      <c r="G3059" s="1" t="s">
        <v>107</v>
      </c>
      <c r="H3059" s="8" t="s">
        <v>116</v>
      </c>
      <c r="I3059" s="8">
        <v>2015</v>
      </c>
      <c r="J3059" s="1" t="s">
        <v>124</v>
      </c>
      <c r="K3059" s="9">
        <v>400000</v>
      </c>
      <c r="L3059" s="10">
        <f>K3059/ VLOOKUP(A3059,Indicators!$B$1:$V$7,21,FALSE)</f>
        <v>1749.8578240517957</v>
      </c>
      <c r="M3059" s="1" t="s">
        <v>140</v>
      </c>
      <c r="N3059" s="1" t="s">
        <v>71</v>
      </c>
      <c r="O3059" s="11"/>
      <c r="P3059" s="8">
        <f>IF(H3059="Y", K3059/VLOOKUP(A3059,Indicators!$B$1:$S$7,18,FALSE),"")</f>
        <v>8.734086686585087</v>
      </c>
      <c r="Q3059" s="8" t="str">
        <f t="shared" si="0"/>
        <v/>
      </c>
      <c r="R3059" s="1" t="s">
        <v>109</v>
      </c>
      <c r="S3059" s="1" t="s">
        <v>50</v>
      </c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</row>
    <row r="3060" spans="1:76" x14ac:dyDescent="0.2">
      <c r="A3060" s="1" t="s">
        <v>20</v>
      </c>
      <c r="B3060" s="1" t="s">
        <v>137</v>
      </c>
      <c r="C3060" s="1" t="s">
        <v>311</v>
      </c>
      <c r="D3060" s="1" t="s">
        <v>139</v>
      </c>
      <c r="E3060" s="1" t="s">
        <v>2</v>
      </c>
      <c r="F3060" s="1" t="s">
        <v>517</v>
      </c>
      <c r="G3060" s="1" t="s">
        <v>107</v>
      </c>
      <c r="H3060" s="8" t="s">
        <v>116</v>
      </c>
      <c r="I3060" s="8">
        <v>2015</v>
      </c>
      <c r="J3060" s="1" t="s">
        <v>124</v>
      </c>
      <c r="K3060" s="9">
        <v>433680</v>
      </c>
      <c r="L3060" s="10">
        <f>K3060/ VLOOKUP(A3060,Indicators!$B$1:$V$7,21,FALSE)</f>
        <v>1897.1958528369569</v>
      </c>
      <c r="M3060" s="1" t="s">
        <v>170</v>
      </c>
      <c r="N3060" s="1" t="s">
        <v>71</v>
      </c>
      <c r="O3060" s="11"/>
      <c r="P3060" s="8">
        <f>IF(H3060="Y", K3060/VLOOKUP(A3060,Indicators!$B$1:$S$7,18,FALSE),"")</f>
        <v>9.4694967855955525</v>
      </c>
      <c r="Q3060" s="8" t="str">
        <f t="shared" si="0"/>
        <v/>
      </c>
      <c r="R3060" s="1" t="s">
        <v>109</v>
      </c>
      <c r="S3060" s="1" t="s">
        <v>50</v>
      </c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</row>
    <row r="3061" spans="1:76" x14ac:dyDescent="0.2">
      <c r="A3061" s="1" t="s">
        <v>20</v>
      </c>
      <c r="B3061" s="1" t="s">
        <v>137</v>
      </c>
      <c r="C3061" s="1" t="s">
        <v>313</v>
      </c>
      <c r="D3061" s="1" t="s">
        <v>139</v>
      </c>
      <c r="E3061" s="1" t="s">
        <v>2</v>
      </c>
      <c r="F3061" s="1" t="s">
        <v>517</v>
      </c>
      <c r="G3061" s="1" t="s">
        <v>107</v>
      </c>
      <c r="H3061" s="8" t="s">
        <v>116</v>
      </c>
      <c r="I3061" s="8">
        <v>2015</v>
      </c>
      <c r="J3061" s="1" t="s">
        <v>124</v>
      </c>
      <c r="K3061" s="9">
        <v>455660</v>
      </c>
      <c r="L3061" s="10">
        <f>K3061/ VLOOKUP(A3061,Indicators!$B$1:$V$7,21,FALSE)</f>
        <v>1993.3505402686033</v>
      </c>
      <c r="M3061" s="1" t="s">
        <v>140</v>
      </c>
      <c r="N3061" s="1" t="s">
        <v>71</v>
      </c>
      <c r="O3061" s="11"/>
      <c r="P3061" s="8">
        <f>IF(H3061="Y", K3061/VLOOKUP(A3061,Indicators!$B$1:$S$7,18,FALSE),"")</f>
        <v>9.9494348490234028</v>
      </c>
      <c r="Q3061" s="8" t="str">
        <f t="shared" si="0"/>
        <v/>
      </c>
      <c r="R3061" s="1" t="s">
        <v>109</v>
      </c>
      <c r="S3061" s="1" t="s">
        <v>50</v>
      </c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</row>
    <row r="3062" spans="1:76" x14ac:dyDescent="0.2">
      <c r="A3062" s="1" t="s">
        <v>20</v>
      </c>
      <c r="B3062" s="1" t="s">
        <v>137</v>
      </c>
      <c r="C3062" s="1" t="s">
        <v>138</v>
      </c>
      <c r="D3062" s="1" t="s">
        <v>139</v>
      </c>
      <c r="E3062" s="1" t="s">
        <v>2</v>
      </c>
      <c r="F3062" s="1" t="s">
        <v>517</v>
      </c>
      <c r="G3062" s="1" t="s">
        <v>107</v>
      </c>
      <c r="H3062" s="8" t="s">
        <v>116</v>
      </c>
      <c r="I3062" s="8">
        <v>2015</v>
      </c>
      <c r="J3062" s="1" t="s">
        <v>124</v>
      </c>
      <c r="K3062" s="9">
        <v>4157740</v>
      </c>
      <c r="L3062" s="10">
        <f>K3062/ VLOOKUP(A3062,Indicators!$B$1:$V$7,21,FALSE)</f>
        <v>18188.634673432782</v>
      </c>
      <c r="M3062" s="1" t="s">
        <v>140</v>
      </c>
      <c r="N3062" s="1" t="s">
        <v>71</v>
      </c>
      <c r="O3062" s="8">
        <v>10</v>
      </c>
      <c r="P3062" s="8">
        <f>IF(H3062="Y", K3062/VLOOKUP(A3062,Indicators!$B$1:$S$7,18,FALSE),"")</f>
        <v>90.785153950705705</v>
      </c>
      <c r="Q3062" s="8">
        <f t="shared" si="0"/>
        <v>-80.785153950705705</v>
      </c>
      <c r="R3062" s="1" t="s">
        <v>109</v>
      </c>
      <c r="S3062" s="1" t="s">
        <v>50</v>
      </c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</row>
    <row r="3063" spans="1:76" x14ac:dyDescent="0.2">
      <c r="A3063" s="1" t="s">
        <v>20</v>
      </c>
      <c r="B3063" s="1" t="s">
        <v>317</v>
      </c>
      <c r="C3063" s="1" t="s">
        <v>318</v>
      </c>
      <c r="D3063" s="1" t="s">
        <v>122</v>
      </c>
      <c r="E3063" s="1" t="s">
        <v>2</v>
      </c>
      <c r="F3063" s="1" t="s">
        <v>517</v>
      </c>
      <c r="G3063" s="1" t="s">
        <v>107</v>
      </c>
      <c r="H3063" s="8" t="s">
        <v>116</v>
      </c>
      <c r="I3063" s="8">
        <v>2015</v>
      </c>
      <c r="J3063" s="1" t="s">
        <v>124</v>
      </c>
      <c r="K3063" s="9">
        <v>7500</v>
      </c>
      <c r="L3063" s="10">
        <f>K3063/ VLOOKUP(A3063,Indicators!$B$1:$V$7,21,FALSE)</f>
        <v>32.809834200971167</v>
      </c>
      <c r="M3063" s="1" t="s">
        <v>170</v>
      </c>
      <c r="N3063" s="1" t="s">
        <v>71</v>
      </c>
      <c r="O3063" s="11"/>
      <c r="P3063" s="8">
        <f>IF(H3063="Y", K3063/VLOOKUP(A3063,Indicators!$B$1:$S$7,18,FALSE),"")</f>
        <v>0.1637641253734704</v>
      </c>
      <c r="Q3063" s="8" t="str">
        <f t="shared" si="0"/>
        <v/>
      </c>
      <c r="R3063" s="1" t="s">
        <v>103</v>
      </c>
      <c r="S3063" s="1" t="s">
        <v>43</v>
      </c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</row>
    <row r="3064" spans="1:76" x14ac:dyDescent="0.2">
      <c r="A3064" s="1" t="s">
        <v>20</v>
      </c>
      <c r="B3064" s="1" t="s">
        <v>317</v>
      </c>
      <c r="C3064" s="1" t="s">
        <v>320</v>
      </c>
      <c r="D3064" s="1" t="s">
        <v>122</v>
      </c>
      <c r="E3064" s="1" t="s">
        <v>2</v>
      </c>
      <c r="F3064" s="1" t="s">
        <v>517</v>
      </c>
      <c r="G3064" s="1" t="s">
        <v>107</v>
      </c>
      <c r="H3064" s="8" t="s">
        <v>116</v>
      </c>
      <c r="I3064" s="8">
        <v>2015</v>
      </c>
      <c r="J3064" s="1" t="s">
        <v>124</v>
      </c>
      <c r="K3064" s="9">
        <v>7500</v>
      </c>
      <c r="L3064" s="10">
        <f>K3064/ VLOOKUP(A3064,Indicators!$B$1:$V$7,21,FALSE)</f>
        <v>32.809834200971167</v>
      </c>
      <c r="M3064" s="1" t="s">
        <v>170</v>
      </c>
      <c r="N3064" s="1" t="s">
        <v>71</v>
      </c>
      <c r="O3064" s="11"/>
      <c r="P3064" s="8">
        <f>IF(H3064="Y", K3064/VLOOKUP(A3064,Indicators!$B$1:$S$7,18,FALSE),"")</f>
        <v>0.1637641253734704</v>
      </c>
      <c r="Q3064" s="8" t="str">
        <f t="shared" si="0"/>
        <v/>
      </c>
      <c r="R3064" s="1" t="s">
        <v>103</v>
      </c>
      <c r="S3064" s="1" t="s">
        <v>43</v>
      </c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</row>
    <row r="3065" spans="1:76" x14ac:dyDescent="0.2">
      <c r="A3065" s="1" t="s">
        <v>20</v>
      </c>
      <c r="B3065" s="1" t="s">
        <v>317</v>
      </c>
      <c r="C3065" s="1" t="s">
        <v>319</v>
      </c>
      <c r="D3065" s="1" t="s">
        <v>122</v>
      </c>
      <c r="E3065" s="1" t="s">
        <v>2</v>
      </c>
      <c r="F3065" s="1" t="s">
        <v>517</v>
      </c>
      <c r="G3065" s="1" t="s">
        <v>107</v>
      </c>
      <c r="H3065" s="8" t="s">
        <v>116</v>
      </c>
      <c r="I3065" s="8">
        <v>2015</v>
      </c>
      <c r="J3065" s="1" t="s">
        <v>124</v>
      </c>
      <c r="K3065" s="9">
        <v>9600</v>
      </c>
      <c r="L3065" s="10">
        <f>K3065/ VLOOKUP(A3065,Indicators!$B$1:$V$7,21,FALSE)</f>
        <v>41.9965877772431</v>
      </c>
      <c r="M3065" s="1" t="s">
        <v>170</v>
      </c>
      <c r="N3065" s="1" t="s">
        <v>71</v>
      </c>
      <c r="O3065" s="11"/>
      <c r="P3065" s="8">
        <f>IF(H3065="Y", K3065/VLOOKUP(A3065,Indicators!$B$1:$S$7,18,FALSE),"")</f>
        <v>0.20961808047804212</v>
      </c>
      <c r="Q3065" s="8" t="str">
        <f t="shared" si="0"/>
        <v/>
      </c>
      <c r="R3065" s="1" t="s">
        <v>103</v>
      </c>
      <c r="S3065" s="1" t="s">
        <v>43</v>
      </c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</row>
    <row r="3066" spans="1:76" x14ac:dyDescent="0.2">
      <c r="A3066" s="1" t="s">
        <v>20</v>
      </c>
      <c r="B3066" s="1" t="s">
        <v>317</v>
      </c>
      <c r="C3066" s="1" t="s">
        <v>319</v>
      </c>
      <c r="D3066" s="1" t="s">
        <v>122</v>
      </c>
      <c r="E3066" s="1" t="s">
        <v>2</v>
      </c>
      <c r="F3066" s="1" t="s">
        <v>517</v>
      </c>
      <c r="G3066" s="1" t="s">
        <v>107</v>
      </c>
      <c r="H3066" s="8" t="s">
        <v>116</v>
      </c>
      <c r="I3066" s="8">
        <v>2015</v>
      </c>
      <c r="J3066" s="1" t="s">
        <v>124</v>
      </c>
      <c r="K3066" s="9">
        <v>15000</v>
      </c>
      <c r="L3066" s="10">
        <f>K3066/ VLOOKUP(A3066,Indicators!$B$1:$V$7,21,FALSE)</f>
        <v>65.619668401942334</v>
      </c>
      <c r="M3066" s="1" t="s">
        <v>170</v>
      </c>
      <c r="N3066" s="1" t="s">
        <v>71</v>
      </c>
      <c r="O3066" s="11"/>
      <c r="P3066" s="8">
        <f>IF(H3066="Y", K3066/VLOOKUP(A3066,Indicators!$B$1:$S$7,18,FALSE),"")</f>
        <v>0.32752825074694081</v>
      </c>
      <c r="Q3066" s="8" t="str">
        <f t="shared" si="0"/>
        <v/>
      </c>
      <c r="R3066" s="1" t="s">
        <v>103</v>
      </c>
      <c r="S3066" s="1" t="s">
        <v>43</v>
      </c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</row>
    <row r="3067" spans="1:76" x14ac:dyDescent="0.2">
      <c r="A3067" s="1" t="s">
        <v>20</v>
      </c>
      <c r="B3067" s="1" t="s">
        <v>317</v>
      </c>
      <c r="C3067" s="1" t="s">
        <v>318</v>
      </c>
      <c r="D3067" s="1" t="s">
        <v>122</v>
      </c>
      <c r="E3067" s="1" t="s">
        <v>2</v>
      </c>
      <c r="F3067" s="1" t="s">
        <v>517</v>
      </c>
      <c r="G3067" s="1" t="s">
        <v>107</v>
      </c>
      <c r="H3067" s="8" t="s">
        <v>116</v>
      </c>
      <c r="I3067" s="8">
        <v>2015</v>
      </c>
      <c r="J3067" s="1" t="s">
        <v>124</v>
      </c>
      <c r="K3067" s="9">
        <v>138660</v>
      </c>
      <c r="L3067" s="10">
        <f>K3067/ VLOOKUP(A3067,Indicators!$B$1:$V$7,21,FALSE)</f>
        <v>606.58821470755504</v>
      </c>
      <c r="M3067" s="1" t="s">
        <v>170</v>
      </c>
      <c r="N3067" s="1" t="s">
        <v>71</v>
      </c>
      <c r="O3067" s="11"/>
      <c r="P3067" s="8">
        <f>IF(H3067="Y", K3067/VLOOKUP(A3067,Indicators!$B$1:$S$7,18,FALSE),"")</f>
        <v>3.0276711499047209</v>
      </c>
      <c r="Q3067" s="8" t="str">
        <f t="shared" si="0"/>
        <v/>
      </c>
      <c r="R3067" s="1" t="s">
        <v>103</v>
      </c>
      <c r="S3067" s="1" t="s">
        <v>43</v>
      </c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</row>
    <row r="3068" spans="1:76" x14ac:dyDescent="0.2">
      <c r="A3068" s="1" t="s">
        <v>20</v>
      </c>
      <c r="B3068" s="1" t="s">
        <v>317</v>
      </c>
      <c r="C3068" s="1" t="s">
        <v>320</v>
      </c>
      <c r="D3068" s="1" t="s">
        <v>122</v>
      </c>
      <c r="E3068" s="1" t="s">
        <v>2</v>
      </c>
      <c r="F3068" s="1" t="s">
        <v>517</v>
      </c>
      <c r="G3068" s="1" t="s">
        <v>107</v>
      </c>
      <c r="H3068" s="8" t="s">
        <v>116</v>
      </c>
      <c r="I3068" s="8">
        <v>2015</v>
      </c>
      <c r="J3068" s="1" t="s">
        <v>124</v>
      </c>
      <c r="K3068" s="9">
        <v>259140</v>
      </c>
      <c r="L3068" s="10">
        <f>K3068/ VLOOKUP(A3068,Indicators!$B$1:$V$7,21,FALSE)</f>
        <v>1133.6453913119558</v>
      </c>
      <c r="M3068" s="1" t="s">
        <v>170</v>
      </c>
      <c r="N3068" s="1" t="s">
        <v>71</v>
      </c>
      <c r="O3068" s="11"/>
      <c r="P3068" s="8">
        <f>IF(H3068="Y", K3068/VLOOKUP(A3068,Indicators!$B$1:$S$7,18,FALSE),"")</f>
        <v>5.6583780599041491</v>
      </c>
      <c r="Q3068" s="8" t="str">
        <f t="shared" si="0"/>
        <v/>
      </c>
      <c r="R3068" s="1" t="s">
        <v>103</v>
      </c>
      <c r="S3068" s="1" t="s">
        <v>43</v>
      </c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</row>
    <row r="3069" spans="1:76" x14ac:dyDescent="0.2">
      <c r="A3069" s="1" t="s">
        <v>20</v>
      </c>
      <c r="B3069" s="1" t="s">
        <v>317</v>
      </c>
      <c r="C3069" s="1" t="s">
        <v>319</v>
      </c>
      <c r="D3069" s="1" t="s">
        <v>122</v>
      </c>
      <c r="E3069" s="1" t="s">
        <v>2</v>
      </c>
      <c r="F3069" s="1" t="s">
        <v>517</v>
      </c>
      <c r="G3069" s="1" t="s">
        <v>107</v>
      </c>
      <c r="H3069" s="8" t="s">
        <v>116</v>
      </c>
      <c r="I3069" s="8">
        <v>2015</v>
      </c>
      <c r="J3069" s="1" t="s">
        <v>124</v>
      </c>
      <c r="K3069" s="9">
        <v>1550660</v>
      </c>
      <c r="L3069" s="10">
        <f>K3069/ VLOOKUP(A3069,Indicators!$B$1:$V$7,21,FALSE)</f>
        <v>6783.5863336103939</v>
      </c>
      <c r="M3069" s="1" t="s">
        <v>170</v>
      </c>
      <c r="N3069" s="1" t="s">
        <v>71</v>
      </c>
      <c r="O3069" s="8">
        <v>38</v>
      </c>
      <c r="P3069" s="8">
        <f>IF(H3069="Y", K3069/VLOOKUP(A3069,Indicators!$B$1:$S$7,18,FALSE),"")</f>
        <v>33.858997153550078</v>
      </c>
      <c r="Q3069" s="8">
        <f t="shared" si="0"/>
        <v>4.141002846449922</v>
      </c>
      <c r="R3069" s="1" t="s">
        <v>103</v>
      </c>
      <c r="S3069" s="1" t="s">
        <v>43</v>
      </c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</row>
    <row r="3070" spans="1:76" x14ac:dyDescent="0.2">
      <c r="A3070" s="1" t="s">
        <v>20</v>
      </c>
      <c r="B3070" s="1" t="s">
        <v>322</v>
      </c>
      <c r="C3070" s="1" t="s">
        <v>322</v>
      </c>
      <c r="D3070" s="1" t="s">
        <v>122</v>
      </c>
      <c r="E3070" s="1" t="s">
        <v>1</v>
      </c>
      <c r="F3070" s="1" t="s">
        <v>517</v>
      </c>
      <c r="G3070" s="1" t="s">
        <v>107</v>
      </c>
      <c r="H3070" s="8" t="s">
        <v>116</v>
      </c>
      <c r="I3070" s="8">
        <v>2015</v>
      </c>
      <c r="J3070" s="1" t="s">
        <v>124</v>
      </c>
      <c r="K3070" s="9">
        <v>4800</v>
      </c>
      <c r="L3070" s="10">
        <f>K3070/ VLOOKUP(A3070,Indicators!$B$1:$V$7,21,FALSE)</f>
        <v>20.99829388862155</v>
      </c>
      <c r="M3070" s="1" t="s">
        <v>170</v>
      </c>
      <c r="N3070" s="1" t="s">
        <v>71</v>
      </c>
      <c r="O3070" s="11"/>
      <c r="P3070" s="8">
        <f>IF(H3070="Y", K3070/VLOOKUP(A3070,Indicators!$B$1:$S$7,18,FALSE),"")</f>
        <v>0.10480904023902106</v>
      </c>
      <c r="Q3070" s="8" t="str">
        <f t="shared" si="0"/>
        <v/>
      </c>
      <c r="R3070" s="1" t="s">
        <v>323</v>
      </c>
      <c r="S3070" s="1" t="s">
        <v>51</v>
      </c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</row>
    <row r="3071" spans="1:76" x14ac:dyDescent="0.2">
      <c r="A3071" s="1" t="s">
        <v>20</v>
      </c>
      <c r="B3071" s="1" t="s">
        <v>322</v>
      </c>
      <c r="C3071" s="1" t="s">
        <v>322</v>
      </c>
      <c r="D3071" s="1" t="s">
        <v>122</v>
      </c>
      <c r="E3071" s="1" t="s">
        <v>1</v>
      </c>
      <c r="F3071" s="1" t="s">
        <v>517</v>
      </c>
      <c r="G3071" s="1" t="s">
        <v>107</v>
      </c>
      <c r="H3071" s="8" t="s">
        <v>116</v>
      </c>
      <c r="I3071" s="8">
        <v>2015</v>
      </c>
      <c r="J3071" s="1" t="s">
        <v>124</v>
      </c>
      <c r="K3071" s="9">
        <v>28000</v>
      </c>
      <c r="L3071" s="10">
        <f>K3071/ VLOOKUP(A3071,Indicators!$B$1:$V$7,21,FALSE)</f>
        <v>122.4900476836257</v>
      </c>
      <c r="M3071" s="1" t="s">
        <v>170</v>
      </c>
      <c r="N3071" s="1" t="s">
        <v>71</v>
      </c>
      <c r="O3071" s="11"/>
      <c r="P3071" s="8">
        <f>IF(H3071="Y", K3071/VLOOKUP(A3071,Indicators!$B$1:$S$7,18,FALSE),"")</f>
        <v>0.61138606806095619</v>
      </c>
      <c r="Q3071" s="8" t="str">
        <f t="shared" si="0"/>
        <v/>
      </c>
      <c r="R3071" s="1" t="s">
        <v>323</v>
      </c>
      <c r="S3071" s="1" t="s">
        <v>51</v>
      </c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</row>
    <row r="3072" spans="1:76" x14ac:dyDescent="0.2">
      <c r="A3072" s="1" t="s">
        <v>20</v>
      </c>
      <c r="B3072" s="1" t="s">
        <v>322</v>
      </c>
      <c r="C3072" s="1" t="s">
        <v>322</v>
      </c>
      <c r="D3072" s="1" t="s">
        <v>122</v>
      </c>
      <c r="E3072" s="1" t="s">
        <v>1</v>
      </c>
      <c r="F3072" s="1" t="s">
        <v>517</v>
      </c>
      <c r="G3072" s="1" t="s">
        <v>107</v>
      </c>
      <c r="H3072" s="8" t="s">
        <v>116</v>
      </c>
      <c r="I3072" s="8">
        <v>2015</v>
      </c>
      <c r="J3072" s="1" t="s">
        <v>124</v>
      </c>
      <c r="K3072" s="9">
        <v>45000</v>
      </c>
      <c r="L3072" s="10">
        <f>K3072/ VLOOKUP(A3072,Indicators!$B$1:$V$7,21,FALSE)</f>
        <v>196.85900520582703</v>
      </c>
      <c r="M3072" s="1" t="s">
        <v>170</v>
      </c>
      <c r="N3072" s="1" t="s">
        <v>71</v>
      </c>
      <c r="O3072" s="11"/>
      <c r="P3072" s="8">
        <f>IF(H3072="Y", K3072/VLOOKUP(A3072,Indicators!$B$1:$S$7,18,FALSE),"")</f>
        <v>0.98258475224082242</v>
      </c>
      <c r="Q3072" s="8" t="str">
        <f t="shared" si="0"/>
        <v/>
      </c>
      <c r="R3072" s="1" t="s">
        <v>323</v>
      </c>
      <c r="S3072" s="1" t="s">
        <v>51</v>
      </c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</row>
    <row r="3073" spans="1:76" x14ac:dyDescent="0.2">
      <c r="A3073" s="1" t="s">
        <v>20</v>
      </c>
      <c r="B3073" s="1" t="s">
        <v>322</v>
      </c>
      <c r="C3073" s="1" t="s">
        <v>322</v>
      </c>
      <c r="D3073" s="1" t="s">
        <v>122</v>
      </c>
      <c r="E3073" s="1" t="s">
        <v>1</v>
      </c>
      <c r="F3073" s="1" t="s">
        <v>517</v>
      </c>
      <c r="G3073" s="1" t="s">
        <v>107</v>
      </c>
      <c r="H3073" s="8" t="s">
        <v>116</v>
      </c>
      <c r="I3073" s="8">
        <v>2015</v>
      </c>
      <c r="J3073" s="1" t="s">
        <v>124</v>
      </c>
      <c r="K3073" s="9">
        <v>2512840</v>
      </c>
      <c r="L3073" s="10">
        <f>K3073/ VLOOKUP(A3073,Indicators!$B$1:$V$7,21,FALSE)</f>
        <v>10992.781836475786</v>
      </c>
      <c r="M3073" s="1" t="s">
        <v>170</v>
      </c>
      <c r="N3073" s="1" t="s">
        <v>71</v>
      </c>
      <c r="O3073" s="8">
        <v>47</v>
      </c>
      <c r="P3073" s="8">
        <f>IF(H3073="Y", K3073/VLOOKUP(A3073,Indicators!$B$1:$S$7,18,FALSE),"")</f>
        <v>54.868405973796179</v>
      </c>
      <c r="Q3073" s="8">
        <f t="shared" si="0"/>
        <v>-7.8684059737961789</v>
      </c>
      <c r="R3073" s="1" t="s">
        <v>323</v>
      </c>
      <c r="S3073" s="1" t="s">
        <v>51</v>
      </c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</row>
    <row r="3074" spans="1:76" x14ac:dyDescent="0.2">
      <c r="A3074" s="1" t="s">
        <v>20</v>
      </c>
      <c r="B3074" s="1" t="s">
        <v>324</v>
      </c>
      <c r="C3074" s="1" t="s">
        <v>324</v>
      </c>
      <c r="D3074" s="1" t="s">
        <v>122</v>
      </c>
      <c r="E3074" s="1" t="s">
        <v>1</v>
      </c>
      <c r="F3074" s="1" t="s">
        <v>517</v>
      </c>
      <c r="G3074" s="1" t="s">
        <v>107</v>
      </c>
      <c r="H3074" s="8" t="s">
        <v>116</v>
      </c>
      <c r="I3074" s="8">
        <v>2015</v>
      </c>
      <c r="J3074" s="1" t="s">
        <v>124</v>
      </c>
      <c r="K3074" s="9">
        <v>15500</v>
      </c>
      <c r="L3074" s="10">
        <f>K3074/ VLOOKUP(A3074,Indicators!$B$1:$V$7,21,FALSE)</f>
        <v>67.806990682007083</v>
      </c>
      <c r="M3074" s="1" t="s">
        <v>170</v>
      </c>
      <c r="N3074" s="1" t="s">
        <v>71</v>
      </c>
      <c r="O3074" s="11"/>
      <c r="P3074" s="8">
        <f>IF(H3074="Y", K3074/VLOOKUP(A3074,Indicators!$B$1:$S$7,18,FALSE),"")</f>
        <v>0.33844585910517216</v>
      </c>
      <c r="Q3074" s="8" t="str">
        <f t="shared" si="0"/>
        <v/>
      </c>
      <c r="R3074" s="1" t="s">
        <v>81</v>
      </c>
      <c r="S3074" s="1" t="s">
        <v>60</v>
      </c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</row>
    <row r="3075" spans="1:76" x14ac:dyDescent="0.2">
      <c r="A3075" s="1" t="s">
        <v>20</v>
      </c>
      <c r="B3075" s="1" t="s">
        <v>324</v>
      </c>
      <c r="C3075" s="1" t="s">
        <v>324</v>
      </c>
      <c r="D3075" s="1" t="s">
        <v>122</v>
      </c>
      <c r="E3075" s="1" t="s">
        <v>1</v>
      </c>
      <c r="F3075" s="1" t="s">
        <v>517</v>
      </c>
      <c r="G3075" s="1" t="s">
        <v>107</v>
      </c>
      <c r="H3075" s="8" t="s">
        <v>116</v>
      </c>
      <c r="I3075" s="8">
        <v>2015</v>
      </c>
      <c r="J3075" s="1" t="s">
        <v>124</v>
      </c>
      <c r="K3075" s="9">
        <v>43200</v>
      </c>
      <c r="L3075" s="10">
        <f>K3075/ VLOOKUP(A3075,Indicators!$B$1:$V$7,21,FALSE)</f>
        <v>188.98464499759393</v>
      </c>
      <c r="M3075" s="1" t="s">
        <v>170</v>
      </c>
      <c r="N3075" s="1" t="s">
        <v>71</v>
      </c>
      <c r="O3075" s="8">
        <v>12</v>
      </c>
      <c r="P3075" s="8">
        <f>IF(H3075="Y", K3075/VLOOKUP(A3075,Indicators!$B$1:$S$7,18,FALSE),"")</f>
        <v>0.94328136215118952</v>
      </c>
      <c r="Q3075" s="8">
        <f t="shared" si="0"/>
        <v>11.05671863784881</v>
      </c>
      <c r="R3075" s="1" t="s">
        <v>81</v>
      </c>
      <c r="S3075" s="1" t="s">
        <v>60</v>
      </c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</row>
    <row r="3076" spans="1:76" x14ac:dyDescent="0.2">
      <c r="A3076" s="1" t="s">
        <v>20</v>
      </c>
      <c r="B3076" s="1" t="s">
        <v>325</v>
      </c>
      <c r="C3076" s="1" t="s">
        <v>325</v>
      </c>
      <c r="D3076" s="1" t="s">
        <v>122</v>
      </c>
      <c r="E3076" s="1" t="s">
        <v>1</v>
      </c>
      <c r="F3076" s="1" t="s">
        <v>517</v>
      </c>
      <c r="G3076" s="1" t="s">
        <v>107</v>
      </c>
      <c r="H3076" s="8" t="s">
        <v>116</v>
      </c>
      <c r="I3076" s="8">
        <v>2015</v>
      </c>
      <c r="J3076" s="1" t="s">
        <v>124</v>
      </c>
      <c r="K3076" s="9">
        <v>736940</v>
      </c>
      <c r="L3076" s="10">
        <f>K3076/ VLOOKUP(A3076,Indicators!$B$1:$V$7,21,FALSE)</f>
        <v>3223.8505621418258</v>
      </c>
      <c r="M3076" s="1" t="s">
        <v>170</v>
      </c>
      <c r="N3076" s="1" t="s">
        <v>71</v>
      </c>
      <c r="O3076" s="11"/>
      <c r="P3076" s="8">
        <f>IF(H3076="Y", K3076/VLOOKUP(A3076,Indicators!$B$1:$S$7,18,FALSE),"")</f>
        <v>16.091244607030035</v>
      </c>
      <c r="Q3076" s="8" t="str">
        <f t="shared" si="0"/>
        <v/>
      </c>
      <c r="R3076" s="1" t="s">
        <v>81</v>
      </c>
      <c r="S3076" s="1" t="s">
        <v>36</v>
      </c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</row>
    <row r="3077" spans="1:76" x14ac:dyDescent="0.2">
      <c r="A3077" s="1" t="s">
        <v>20</v>
      </c>
      <c r="B3077" s="1" t="s">
        <v>326</v>
      </c>
      <c r="C3077" s="1" t="s">
        <v>328</v>
      </c>
      <c r="D3077" s="1" t="s">
        <v>128</v>
      </c>
      <c r="E3077" s="1" t="s">
        <v>2</v>
      </c>
      <c r="F3077" s="1" t="s">
        <v>517</v>
      </c>
      <c r="G3077" s="1" t="s">
        <v>107</v>
      </c>
      <c r="H3077" s="8" t="s">
        <v>116</v>
      </c>
      <c r="I3077" s="8">
        <v>2015</v>
      </c>
      <c r="J3077" s="1" t="s">
        <v>124</v>
      </c>
      <c r="K3077" s="9">
        <v>20580</v>
      </c>
      <c r="L3077" s="10">
        <f>K3077/ VLOOKUP(A3077,Indicators!$B$1:$V$7,21,FALSE)</f>
        <v>90.030185047464897</v>
      </c>
      <c r="M3077" s="1" t="s">
        <v>170</v>
      </c>
      <c r="N3077" s="1" t="s">
        <v>71</v>
      </c>
      <c r="O3077" s="11"/>
      <c r="P3077" s="8">
        <f>IF(H3077="Y", K3077/VLOOKUP(A3077,Indicators!$B$1:$S$7,18,FALSE),"")</f>
        <v>0.44936876002480275</v>
      </c>
      <c r="Q3077" s="8" t="str">
        <f t="shared" si="0"/>
        <v/>
      </c>
      <c r="R3077" s="1" t="s">
        <v>81</v>
      </c>
      <c r="S3077" s="1" t="s">
        <v>36</v>
      </c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</row>
    <row r="3078" spans="1:76" x14ac:dyDescent="0.2">
      <c r="A3078" s="1" t="s">
        <v>20</v>
      </c>
      <c r="B3078" s="1" t="s">
        <v>326</v>
      </c>
      <c r="C3078" s="1" t="s">
        <v>328</v>
      </c>
      <c r="D3078" s="1" t="s">
        <v>128</v>
      </c>
      <c r="E3078" s="1" t="s">
        <v>2</v>
      </c>
      <c r="F3078" s="1" t="s">
        <v>517</v>
      </c>
      <c r="G3078" s="1" t="s">
        <v>107</v>
      </c>
      <c r="H3078" s="8" t="s">
        <v>116</v>
      </c>
      <c r="I3078" s="8">
        <v>2015</v>
      </c>
      <c r="J3078" s="1" t="s">
        <v>124</v>
      </c>
      <c r="K3078" s="9">
        <v>100000</v>
      </c>
      <c r="L3078" s="10">
        <f>K3078/ VLOOKUP(A3078,Indicators!$B$1:$V$7,21,FALSE)</f>
        <v>437.46445601294892</v>
      </c>
      <c r="M3078" s="1" t="s">
        <v>170</v>
      </c>
      <c r="N3078" s="1" t="s">
        <v>71</v>
      </c>
      <c r="O3078" s="11"/>
      <c r="P3078" s="8">
        <f>IF(H3078="Y", K3078/VLOOKUP(A3078,Indicators!$B$1:$S$7,18,FALSE),"")</f>
        <v>2.1835216716462718</v>
      </c>
      <c r="Q3078" s="8" t="str">
        <f t="shared" si="0"/>
        <v/>
      </c>
      <c r="R3078" s="1" t="s">
        <v>81</v>
      </c>
      <c r="S3078" s="1" t="s">
        <v>36</v>
      </c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</row>
    <row r="3079" spans="1:76" x14ac:dyDescent="0.2">
      <c r="A3079" s="1" t="s">
        <v>20</v>
      </c>
      <c r="B3079" s="1" t="s">
        <v>326</v>
      </c>
      <c r="C3079" s="1" t="s">
        <v>329</v>
      </c>
      <c r="D3079" s="1" t="s">
        <v>128</v>
      </c>
      <c r="E3079" s="1" t="s">
        <v>2</v>
      </c>
      <c r="F3079" s="1" t="s">
        <v>517</v>
      </c>
      <c r="G3079" s="1" t="s">
        <v>107</v>
      </c>
      <c r="H3079" s="8" t="s">
        <v>116</v>
      </c>
      <c r="I3079" s="8">
        <v>2015</v>
      </c>
      <c r="J3079" s="1" t="s">
        <v>124</v>
      </c>
      <c r="K3079" s="9">
        <v>195870</v>
      </c>
      <c r="L3079" s="10">
        <f>K3079/ VLOOKUP(A3079,Indicators!$B$1:$V$7,21,FALSE)</f>
        <v>856.86162999256305</v>
      </c>
      <c r="M3079" s="1" t="s">
        <v>170</v>
      </c>
      <c r="N3079" s="1" t="s">
        <v>71</v>
      </c>
      <c r="O3079" s="11"/>
      <c r="P3079" s="8">
        <f>IF(H3079="Y", K3079/VLOOKUP(A3079,Indicators!$B$1:$S$7,18,FALSE),"")</f>
        <v>4.276863898253553</v>
      </c>
      <c r="Q3079" s="8" t="str">
        <f t="shared" si="0"/>
        <v/>
      </c>
      <c r="R3079" s="1" t="s">
        <v>81</v>
      </c>
      <c r="S3079" s="1" t="s">
        <v>36</v>
      </c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</row>
    <row r="3080" spans="1:76" x14ac:dyDescent="0.2">
      <c r="A3080" s="1" t="s">
        <v>20</v>
      </c>
      <c r="B3080" s="1" t="s">
        <v>326</v>
      </c>
      <c r="C3080" s="1" t="s">
        <v>327</v>
      </c>
      <c r="D3080" s="1" t="s">
        <v>128</v>
      </c>
      <c r="E3080" s="1" t="s">
        <v>2</v>
      </c>
      <c r="F3080" s="1" t="s">
        <v>517</v>
      </c>
      <c r="G3080" s="1" t="s">
        <v>107</v>
      </c>
      <c r="H3080" s="8" t="s">
        <v>116</v>
      </c>
      <c r="I3080" s="8">
        <v>2015</v>
      </c>
      <c r="J3080" s="1" t="s">
        <v>124</v>
      </c>
      <c r="K3080" s="9">
        <v>1087570</v>
      </c>
      <c r="L3080" s="10">
        <f>K3080/ VLOOKUP(A3080,Indicators!$B$1:$V$7,21,FALSE)</f>
        <v>4757.7321842600286</v>
      </c>
      <c r="M3080" s="1" t="s">
        <v>170</v>
      </c>
      <c r="N3080" s="1" t="s">
        <v>71</v>
      </c>
      <c r="O3080" s="11"/>
      <c r="P3080" s="8">
        <f>IF(H3080="Y", K3080/VLOOKUP(A3080,Indicators!$B$1:$S$7,18,FALSE),"")</f>
        <v>23.747326644323358</v>
      </c>
      <c r="Q3080" s="8" t="str">
        <f t="shared" si="0"/>
        <v/>
      </c>
      <c r="R3080" s="1" t="s">
        <v>81</v>
      </c>
      <c r="S3080" s="1" t="s">
        <v>36</v>
      </c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</row>
    <row r="3081" spans="1:76" x14ac:dyDescent="0.2">
      <c r="A3081" s="1" t="s">
        <v>20</v>
      </c>
      <c r="B3081" s="1" t="s">
        <v>326</v>
      </c>
      <c r="C3081" s="1" t="s">
        <v>328</v>
      </c>
      <c r="D3081" s="1" t="s">
        <v>128</v>
      </c>
      <c r="E3081" s="1" t="s">
        <v>2</v>
      </c>
      <c r="F3081" s="1" t="s">
        <v>517</v>
      </c>
      <c r="G3081" s="1" t="s">
        <v>107</v>
      </c>
      <c r="H3081" s="8" t="s">
        <v>116</v>
      </c>
      <c r="I3081" s="8">
        <v>2015</v>
      </c>
      <c r="J3081" s="1" t="s">
        <v>124</v>
      </c>
      <c r="K3081" s="9">
        <v>1530610</v>
      </c>
      <c r="L3081" s="10">
        <f>K3081/ VLOOKUP(A3081,Indicators!$B$1:$V$7,21,FALSE)</f>
        <v>6695.8747101797981</v>
      </c>
      <c r="M3081" s="1" t="s">
        <v>170</v>
      </c>
      <c r="N3081" s="1" t="s">
        <v>71</v>
      </c>
      <c r="O3081" s="8">
        <v>85</v>
      </c>
      <c r="P3081" s="8">
        <f>IF(H3081="Y", K3081/VLOOKUP(A3081,Indicators!$B$1:$S$7,18,FALSE),"")</f>
        <v>33.421201058385002</v>
      </c>
      <c r="Q3081" s="8">
        <f t="shared" si="0"/>
        <v>51.578798941614998</v>
      </c>
      <c r="R3081" s="1" t="s">
        <v>81</v>
      </c>
      <c r="S3081" s="1" t="s">
        <v>36</v>
      </c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</row>
    <row r="3082" spans="1:76" x14ac:dyDescent="0.2">
      <c r="A3082" s="1" t="s">
        <v>20</v>
      </c>
      <c r="B3082" s="1" t="s">
        <v>141</v>
      </c>
      <c r="C3082" s="1" t="s">
        <v>142</v>
      </c>
      <c r="D3082" s="1" t="s">
        <v>143</v>
      </c>
      <c r="E3082" s="1" t="s">
        <v>2</v>
      </c>
      <c r="F3082" s="1" t="s">
        <v>517</v>
      </c>
      <c r="G3082" s="1" t="s">
        <v>107</v>
      </c>
      <c r="H3082" s="8" t="s">
        <v>116</v>
      </c>
      <c r="I3082" s="8">
        <v>2015</v>
      </c>
      <c r="J3082" s="1" t="s">
        <v>124</v>
      </c>
      <c r="K3082" s="9">
        <v>9600</v>
      </c>
      <c r="L3082" s="10">
        <f>K3082/ VLOOKUP(A3082,Indicators!$B$1:$V$7,21,FALSE)</f>
        <v>41.9965877772431</v>
      </c>
      <c r="M3082" s="1" t="s">
        <v>141</v>
      </c>
      <c r="N3082" s="1" t="s">
        <v>71</v>
      </c>
      <c r="O3082" s="11"/>
      <c r="P3082" s="8">
        <f>IF(H3082="Y", K3082/VLOOKUP(A3082,Indicators!$B$1:$S$7,18,FALSE),"")</f>
        <v>0.20961808047804212</v>
      </c>
      <c r="Q3082" s="8" t="str">
        <f t="shared" si="0"/>
        <v/>
      </c>
      <c r="R3082" s="1" t="s">
        <v>99</v>
      </c>
      <c r="S3082" s="1" t="s">
        <v>78</v>
      </c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</row>
    <row r="3083" spans="1:76" x14ac:dyDescent="0.2">
      <c r="A3083" s="1" t="s">
        <v>20</v>
      </c>
      <c r="B3083" s="1" t="s">
        <v>141</v>
      </c>
      <c r="C3083" s="1" t="s">
        <v>142</v>
      </c>
      <c r="D3083" s="1" t="s">
        <v>143</v>
      </c>
      <c r="E3083" s="1" t="s">
        <v>2</v>
      </c>
      <c r="F3083" s="1" t="s">
        <v>517</v>
      </c>
      <c r="G3083" s="1" t="s">
        <v>107</v>
      </c>
      <c r="H3083" s="8" t="s">
        <v>116</v>
      </c>
      <c r="I3083" s="8">
        <v>2015</v>
      </c>
      <c r="J3083" s="1" t="s">
        <v>124</v>
      </c>
      <c r="K3083" s="9">
        <v>30000</v>
      </c>
      <c r="L3083" s="10">
        <f>K3083/ VLOOKUP(A3083,Indicators!$B$1:$V$7,21,FALSE)</f>
        <v>131.23933680388467</v>
      </c>
      <c r="M3083" s="1" t="s">
        <v>141</v>
      </c>
      <c r="N3083" s="1" t="s">
        <v>71</v>
      </c>
      <c r="O3083" s="11"/>
      <c r="P3083" s="8">
        <f>IF(H3083="Y", K3083/VLOOKUP(A3083,Indicators!$B$1:$S$7,18,FALSE),"")</f>
        <v>0.65505650149388162</v>
      </c>
      <c r="Q3083" s="8" t="str">
        <f t="shared" si="0"/>
        <v/>
      </c>
      <c r="R3083" s="1" t="s">
        <v>99</v>
      </c>
      <c r="S3083" s="1" t="s">
        <v>78</v>
      </c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</row>
    <row r="3084" spans="1:76" x14ac:dyDescent="0.2">
      <c r="A3084" s="1" t="s">
        <v>20</v>
      </c>
      <c r="B3084" s="1" t="s">
        <v>141</v>
      </c>
      <c r="C3084" s="1" t="s">
        <v>142</v>
      </c>
      <c r="D3084" s="1" t="s">
        <v>143</v>
      </c>
      <c r="E3084" s="1" t="s">
        <v>2</v>
      </c>
      <c r="F3084" s="1" t="s">
        <v>517</v>
      </c>
      <c r="G3084" s="1" t="s">
        <v>107</v>
      </c>
      <c r="H3084" s="8" t="s">
        <v>116</v>
      </c>
      <c r="I3084" s="8">
        <v>2015</v>
      </c>
      <c r="J3084" s="1" t="s">
        <v>124</v>
      </c>
      <c r="K3084" s="9">
        <v>40000</v>
      </c>
      <c r="L3084" s="10">
        <f>K3084/ VLOOKUP(A3084,Indicators!$B$1:$V$7,21,FALSE)</f>
        <v>174.98578240517958</v>
      </c>
      <c r="M3084" s="1" t="s">
        <v>141</v>
      </c>
      <c r="N3084" s="1" t="s">
        <v>71</v>
      </c>
      <c r="O3084" s="11"/>
      <c r="P3084" s="8">
        <f>IF(H3084="Y", K3084/VLOOKUP(A3084,Indicators!$B$1:$S$7,18,FALSE),"")</f>
        <v>0.87340866865850875</v>
      </c>
      <c r="Q3084" s="8" t="str">
        <f t="shared" si="0"/>
        <v/>
      </c>
      <c r="R3084" s="1" t="s">
        <v>99</v>
      </c>
      <c r="S3084" s="1" t="s">
        <v>78</v>
      </c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</row>
    <row r="3085" spans="1:76" x14ac:dyDescent="0.2">
      <c r="A3085" s="1" t="s">
        <v>20</v>
      </c>
      <c r="B3085" s="1" t="s">
        <v>141</v>
      </c>
      <c r="C3085" s="1" t="s">
        <v>142</v>
      </c>
      <c r="D3085" s="1" t="s">
        <v>143</v>
      </c>
      <c r="E3085" s="1" t="s">
        <v>2</v>
      </c>
      <c r="F3085" s="1" t="s">
        <v>517</v>
      </c>
      <c r="G3085" s="1" t="s">
        <v>107</v>
      </c>
      <c r="H3085" s="8" t="s">
        <v>116</v>
      </c>
      <c r="I3085" s="8">
        <v>2015</v>
      </c>
      <c r="J3085" s="1" t="s">
        <v>124</v>
      </c>
      <c r="K3085" s="9">
        <v>150000</v>
      </c>
      <c r="L3085" s="10">
        <f>K3085/ VLOOKUP(A3085,Indicators!$B$1:$V$7,21,FALSE)</f>
        <v>656.1966840194234</v>
      </c>
      <c r="M3085" s="1" t="s">
        <v>141</v>
      </c>
      <c r="N3085" s="1" t="s">
        <v>71</v>
      </c>
      <c r="O3085" s="11"/>
      <c r="P3085" s="8">
        <f>IF(H3085="Y", K3085/VLOOKUP(A3085,Indicators!$B$1:$S$7,18,FALSE),"")</f>
        <v>3.2752825074694081</v>
      </c>
      <c r="Q3085" s="8" t="str">
        <f t="shared" si="0"/>
        <v/>
      </c>
      <c r="R3085" s="1" t="s">
        <v>99</v>
      </c>
      <c r="S3085" s="1" t="s">
        <v>78</v>
      </c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</row>
    <row r="3086" spans="1:76" x14ac:dyDescent="0.2">
      <c r="A3086" s="1" t="s">
        <v>20</v>
      </c>
      <c r="B3086" s="1" t="s">
        <v>141</v>
      </c>
      <c r="C3086" s="1" t="s">
        <v>142</v>
      </c>
      <c r="D3086" s="1" t="s">
        <v>143</v>
      </c>
      <c r="E3086" s="1" t="s">
        <v>2</v>
      </c>
      <c r="F3086" s="1" t="s">
        <v>517</v>
      </c>
      <c r="G3086" s="1" t="s">
        <v>107</v>
      </c>
      <c r="H3086" s="8" t="s">
        <v>116</v>
      </c>
      <c r="I3086" s="8">
        <v>2015</v>
      </c>
      <c r="J3086" s="1" t="s">
        <v>124</v>
      </c>
      <c r="K3086" s="9">
        <v>736500</v>
      </c>
      <c r="L3086" s="10">
        <f>K3086/ VLOOKUP(A3086,Indicators!$B$1:$V$7,21,FALSE)</f>
        <v>3221.925718535369</v>
      </c>
      <c r="M3086" s="1" t="s">
        <v>141</v>
      </c>
      <c r="N3086" s="1" t="s">
        <v>71</v>
      </c>
      <c r="O3086" s="11"/>
      <c r="P3086" s="8">
        <f>IF(H3086="Y", K3086/VLOOKUP(A3086,Indicators!$B$1:$S$7,18,FALSE),"")</f>
        <v>16.081637111674794</v>
      </c>
      <c r="Q3086" s="8" t="str">
        <f t="shared" si="0"/>
        <v/>
      </c>
      <c r="R3086" s="1" t="s">
        <v>99</v>
      </c>
      <c r="S3086" s="1" t="s">
        <v>78</v>
      </c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</row>
    <row r="3087" spans="1:76" x14ac:dyDescent="0.2">
      <c r="A3087" s="1" t="s">
        <v>20</v>
      </c>
      <c r="B3087" s="1" t="s">
        <v>141</v>
      </c>
      <c r="C3087" s="1" t="s">
        <v>142</v>
      </c>
      <c r="D3087" s="1" t="s">
        <v>143</v>
      </c>
      <c r="E3087" s="1" t="s">
        <v>2</v>
      </c>
      <c r="F3087" s="1" t="s">
        <v>517</v>
      </c>
      <c r="G3087" s="1" t="s">
        <v>107</v>
      </c>
      <c r="H3087" s="8" t="s">
        <v>116</v>
      </c>
      <c r="I3087" s="8">
        <v>2015</v>
      </c>
      <c r="J3087" s="1" t="s">
        <v>124</v>
      </c>
      <c r="K3087" s="9">
        <v>15142210</v>
      </c>
      <c r="L3087" s="10">
        <f>K3087/ VLOOKUP(A3087,Indicators!$B$1:$V$7,21,FALSE)</f>
        <v>66241.786604838358</v>
      </c>
      <c r="M3087" s="1" t="s">
        <v>141</v>
      </c>
      <c r="N3087" s="1" t="s">
        <v>71</v>
      </c>
      <c r="O3087" s="8">
        <v>568</v>
      </c>
      <c r="P3087" s="8">
        <f>IF(H3087="Y", K3087/VLOOKUP(A3087,Indicators!$B$1:$S$7,18,FALSE),"")</f>
        <v>330.63343691618894</v>
      </c>
      <c r="Q3087" s="8">
        <f t="shared" si="0"/>
        <v>237.36656308381106</v>
      </c>
      <c r="R3087" s="1" t="s">
        <v>99</v>
      </c>
      <c r="S3087" s="1" t="s">
        <v>78</v>
      </c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</row>
    <row r="3088" spans="1:76" x14ac:dyDescent="0.2">
      <c r="A3088" s="1" t="s">
        <v>20</v>
      </c>
      <c r="B3088" s="1" t="s">
        <v>330</v>
      </c>
      <c r="C3088" s="1" t="s">
        <v>331</v>
      </c>
      <c r="D3088" s="1" t="s">
        <v>139</v>
      </c>
      <c r="E3088" s="1" t="s">
        <v>2</v>
      </c>
      <c r="F3088" s="1" t="s">
        <v>517</v>
      </c>
      <c r="G3088" s="1" t="s">
        <v>107</v>
      </c>
      <c r="H3088" s="8" t="s">
        <v>116</v>
      </c>
      <c r="I3088" s="8">
        <v>2015</v>
      </c>
      <c r="J3088" s="1" t="s">
        <v>124</v>
      </c>
      <c r="K3088" s="9">
        <v>1800</v>
      </c>
      <c r="L3088" s="10">
        <f>K3088/ VLOOKUP(A3088,Indicators!$B$1:$V$7,21,FALSE)</f>
        <v>7.8743602082330808</v>
      </c>
      <c r="M3088" s="1" t="s">
        <v>170</v>
      </c>
      <c r="N3088" s="1" t="s">
        <v>71</v>
      </c>
      <c r="O3088" s="11"/>
      <c r="P3088" s="8">
        <f>IF(H3088="Y", K3088/VLOOKUP(A3088,Indicators!$B$1:$S$7,18,FALSE),"")</f>
        <v>3.9303390089632892E-2</v>
      </c>
      <c r="Q3088" s="8" t="str">
        <f t="shared" si="0"/>
        <v/>
      </c>
      <c r="R3088" s="1" t="s">
        <v>103</v>
      </c>
      <c r="S3088" s="1" t="s">
        <v>64</v>
      </c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</row>
    <row r="3089" spans="1:76" x14ac:dyDescent="0.2">
      <c r="A3089" s="1" t="s">
        <v>20</v>
      </c>
      <c r="B3089" s="1" t="s">
        <v>330</v>
      </c>
      <c r="C3089" s="1" t="s">
        <v>333</v>
      </c>
      <c r="D3089" s="1" t="s">
        <v>139</v>
      </c>
      <c r="E3089" s="1" t="s">
        <v>2</v>
      </c>
      <c r="F3089" s="1" t="s">
        <v>517</v>
      </c>
      <c r="G3089" s="1" t="s">
        <v>107</v>
      </c>
      <c r="H3089" s="8" t="s">
        <v>116</v>
      </c>
      <c r="I3089" s="8">
        <v>2015</v>
      </c>
      <c r="J3089" s="1" t="s">
        <v>124</v>
      </c>
      <c r="K3089" s="9">
        <v>2000</v>
      </c>
      <c r="L3089" s="10">
        <f>K3089/ VLOOKUP(A3089,Indicators!$B$1:$V$7,21,FALSE)</f>
        <v>8.7492891202589789</v>
      </c>
      <c r="M3089" s="1" t="s">
        <v>170</v>
      </c>
      <c r="N3089" s="1" t="s">
        <v>71</v>
      </c>
      <c r="O3089" s="11"/>
      <c r="P3089" s="8">
        <f>IF(H3089="Y", K3089/VLOOKUP(A3089,Indicators!$B$1:$S$7,18,FALSE),"")</f>
        <v>4.367043343292544E-2</v>
      </c>
      <c r="Q3089" s="8" t="str">
        <f t="shared" si="0"/>
        <v/>
      </c>
      <c r="R3089" s="1" t="s">
        <v>103</v>
      </c>
      <c r="S3089" s="1" t="s">
        <v>64</v>
      </c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</row>
    <row r="3090" spans="1:76" x14ac:dyDescent="0.2">
      <c r="A3090" s="1" t="s">
        <v>20</v>
      </c>
      <c r="B3090" s="1" t="s">
        <v>330</v>
      </c>
      <c r="C3090" s="1" t="s">
        <v>335</v>
      </c>
      <c r="D3090" s="1" t="s">
        <v>139</v>
      </c>
      <c r="E3090" s="1" t="s">
        <v>2</v>
      </c>
      <c r="F3090" s="1" t="s">
        <v>517</v>
      </c>
      <c r="G3090" s="1" t="s">
        <v>107</v>
      </c>
      <c r="H3090" s="8" t="s">
        <v>116</v>
      </c>
      <c r="I3090" s="8">
        <v>2015</v>
      </c>
      <c r="J3090" s="1" t="s">
        <v>124</v>
      </c>
      <c r="K3090" s="9">
        <v>2000</v>
      </c>
      <c r="L3090" s="10">
        <f>K3090/ VLOOKUP(A3090,Indicators!$B$1:$V$7,21,FALSE)</f>
        <v>8.7492891202589789</v>
      </c>
      <c r="M3090" s="1" t="s">
        <v>170</v>
      </c>
      <c r="N3090" s="1" t="s">
        <v>71</v>
      </c>
      <c r="O3090" s="11"/>
      <c r="P3090" s="8">
        <f>IF(H3090="Y", K3090/VLOOKUP(A3090,Indicators!$B$1:$S$7,18,FALSE),"")</f>
        <v>4.367043343292544E-2</v>
      </c>
      <c r="Q3090" s="8" t="str">
        <f t="shared" si="0"/>
        <v/>
      </c>
      <c r="R3090" s="1" t="s">
        <v>103</v>
      </c>
      <c r="S3090" s="1" t="s">
        <v>64</v>
      </c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</row>
    <row r="3091" spans="1:76" x14ac:dyDescent="0.2">
      <c r="A3091" s="1" t="s">
        <v>20</v>
      </c>
      <c r="B3091" s="1" t="s">
        <v>330</v>
      </c>
      <c r="C3091" s="1" t="s">
        <v>348</v>
      </c>
      <c r="D3091" s="1" t="s">
        <v>143</v>
      </c>
      <c r="E3091" s="1" t="s">
        <v>2</v>
      </c>
      <c r="F3091" s="1" t="s">
        <v>517</v>
      </c>
      <c r="G3091" s="1" t="s">
        <v>107</v>
      </c>
      <c r="H3091" s="8" t="s">
        <v>116</v>
      </c>
      <c r="I3091" s="8">
        <v>2015</v>
      </c>
      <c r="J3091" s="1" t="s">
        <v>124</v>
      </c>
      <c r="K3091" s="9">
        <v>6500</v>
      </c>
      <c r="L3091" s="10">
        <f>K3091/ VLOOKUP(A3091,Indicators!$B$1:$V$7,21,FALSE)</f>
        <v>28.435189640841681</v>
      </c>
      <c r="M3091" s="1" t="s">
        <v>170</v>
      </c>
      <c r="N3091" s="1" t="s">
        <v>71</v>
      </c>
      <c r="O3091" s="11"/>
      <c r="P3091" s="8">
        <f>IF(H3091="Y", K3091/VLOOKUP(A3091,Indicators!$B$1:$S$7,18,FALSE),"")</f>
        <v>0.14192890865700769</v>
      </c>
      <c r="Q3091" s="8" t="str">
        <f t="shared" si="0"/>
        <v/>
      </c>
      <c r="R3091" s="1" t="s">
        <v>103</v>
      </c>
      <c r="S3091" s="1" t="s">
        <v>64</v>
      </c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</row>
    <row r="3092" spans="1:76" x14ac:dyDescent="0.2">
      <c r="A3092" s="1" t="s">
        <v>20</v>
      </c>
      <c r="B3092" s="1" t="s">
        <v>330</v>
      </c>
      <c r="C3092" s="1" t="s">
        <v>346</v>
      </c>
      <c r="D3092" s="1" t="s">
        <v>122</v>
      </c>
      <c r="E3092" s="1" t="s">
        <v>2</v>
      </c>
      <c r="F3092" s="1" t="s">
        <v>517</v>
      </c>
      <c r="G3092" s="1" t="s">
        <v>107</v>
      </c>
      <c r="H3092" s="8" t="s">
        <v>116</v>
      </c>
      <c r="I3092" s="8">
        <v>2015</v>
      </c>
      <c r="J3092" s="1" t="s">
        <v>124</v>
      </c>
      <c r="K3092" s="9">
        <v>9600</v>
      </c>
      <c r="L3092" s="10">
        <f>K3092/ VLOOKUP(A3092,Indicators!$B$1:$V$7,21,FALSE)</f>
        <v>41.9965877772431</v>
      </c>
      <c r="M3092" s="1" t="s">
        <v>170</v>
      </c>
      <c r="N3092" s="1" t="s">
        <v>71</v>
      </c>
      <c r="O3092" s="11"/>
      <c r="P3092" s="8">
        <f>IF(H3092="Y", K3092/VLOOKUP(A3092,Indicators!$B$1:$S$7,18,FALSE),"")</f>
        <v>0.20961808047804212</v>
      </c>
      <c r="Q3092" s="8" t="str">
        <f t="shared" si="0"/>
        <v/>
      </c>
      <c r="R3092" s="1" t="s">
        <v>103</v>
      </c>
      <c r="S3092" s="1" t="s">
        <v>64</v>
      </c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</row>
    <row r="3093" spans="1:76" x14ac:dyDescent="0.2">
      <c r="A3093" s="1" t="s">
        <v>20</v>
      </c>
      <c r="B3093" s="1" t="s">
        <v>330</v>
      </c>
      <c r="C3093" s="1" t="s">
        <v>340</v>
      </c>
      <c r="D3093" s="1" t="s">
        <v>122</v>
      </c>
      <c r="E3093" s="1" t="s">
        <v>2</v>
      </c>
      <c r="F3093" s="1" t="s">
        <v>517</v>
      </c>
      <c r="G3093" s="1" t="s">
        <v>107</v>
      </c>
      <c r="H3093" s="8" t="s">
        <v>116</v>
      </c>
      <c r="I3093" s="8">
        <v>2015</v>
      </c>
      <c r="J3093" s="1" t="s">
        <v>124</v>
      </c>
      <c r="K3093" s="9">
        <v>9600</v>
      </c>
      <c r="L3093" s="10">
        <f>K3093/ VLOOKUP(A3093,Indicators!$B$1:$V$7,21,FALSE)</f>
        <v>41.9965877772431</v>
      </c>
      <c r="M3093" s="1" t="s">
        <v>170</v>
      </c>
      <c r="N3093" s="1" t="s">
        <v>71</v>
      </c>
      <c r="O3093" s="11"/>
      <c r="P3093" s="8">
        <f>IF(H3093="Y", K3093/VLOOKUP(A3093,Indicators!$B$1:$S$7,18,FALSE),"")</f>
        <v>0.20961808047804212</v>
      </c>
      <c r="Q3093" s="8" t="str">
        <f t="shared" si="0"/>
        <v/>
      </c>
      <c r="R3093" s="1" t="s">
        <v>103</v>
      </c>
      <c r="S3093" s="1" t="s">
        <v>64</v>
      </c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</row>
    <row r="3094" spans="1:76" x14ac:dyDescent="0.2">
      <c r="A3094" s="1" t="s">
        <v>20</v>
      </c>
      <c r="B3094" s="1" t="s">
        <v>330</v>
      </c>
      <c r="C3094" s="1" t="s">
        <v>337</v>
      </c>
      <c r="D3094" s="1" t="s">
        <v>122</v>
      </c>
      <c r="E3094" s="1" t="s">
        <v>2</v>
      </c>
      <c r="F3094" s="1" t="s">
        <v>517</v>
      </c>
      <c r="G3094" s="1" t="s">
        <v>107</v>
      </c>
      <c r="H3094" s="8" t="s">
        <v>116</v>
      </c>
      <c r="I3094" s="8">
        <v>2015</v>
      </c>
      <c r="J3094" s="1" t="s">
        <v>124</v>
      </c>
      <c r="K3094" s="9">
        <v>9600</v>
      </c>
      <c r="L3094" s="10">
        <f>K3094/ VLOOKUP(A3094,Indicators!$B$1:$V$7,21,FALSE)</f>
        <v>41.9965877772431</v>
      </c>
      <c r="M3094" s="1" t="s">
        <v>170</v>
      </c>
      <c r="N3094" s="1" t="s">
        <v>71</v>
      </c>
      <c r="O3094" s="11"/>
      <c r="P3094" s="8">
        <f>IF(H3094="Y", K3094/VLOOKUP(A3094,Indicators!$B$1:$S$7,18,FALSE),"")</f>
        <v>0.20961808047804212</v>
      </c>
      <c r="Q3094" s="8" t="str">
        <f t="shared" si="0"/>
        <v/>
      </c>
      <c r="R3094" s="1" t="s">
        <v>103</v>
      </c>
      <c r="S3094" s="1" t="s">
        <v>64</v>
      </c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</row>
    <row r="3095" spans="1:76" x14ac:dyDescent="0.2">
      <c r="A3095" s="1" t="s">
        <v>20</v>
      </c>
      <c r="B3095" s="1" t="s">
        <v>330</v>
      </c>
      <c r="C3095" s="1" t="s">
        <v>341</v>
      </c>
      <c r="D3095" s="1" t="s">
        <v>122</v>
      </c>
      <c r="E3095" s="1" t="s">
        <v>2</v>
      </c>
      <c r="F3095" s="1" t="s">
        <v>517</v>
      </c>
      <c r="G3095" s="1" t="s">
        <v>107</v>
      </c>
      <c r="H3095" s="8" t="s">
        <v>116</v>
      </c>
      <c r="I3095" s="8">
        <v>2015</v>
      </c>
      <c r="J3095" s="1" t="s">
        <v>124</v>
      </c>
      <c r="K3095" s="9">
        <v>9600</v>
      </c>
      <c r="L3095" s="10">
        <f>K3095/ VLOOKUP(A3095,Indicators!$B$1:$V$7,21,FALSE)</f>
        <v>41.9965877772431</v>
      </c>
      <c r="M3095" s="1" t="s">
        <v>170</v>
      </c>
      <c r="N3095" s="1" t="s">
        <v>71</v>
      </c>
      <c r="O3095" s="11"/>
      <c r="P3095" s="8">
        <f>IF(H3095="Y", K3095/VLOOKUP(A3095,Indicators!$B$1:$S$7,18,FALSE),"")</f>
        <v>0.20961808047804212</v>
      </c>
      <c r="Q3095" s="8" t="str">
        <f t="shared" si="0"/>
        <v/>
      </c>
      <c r="R3095" s="1" t="s">
        <v>103</v>
      </c>
      <c r="S3095" s="1" t="s">
        <v>64</v>
      </c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</row>
    <row r="3096" spans="1:76" x14ac:dyDescent="0.2">
      <c r="A3096" s="1" t="s">
        <v>20</v>
      </c>
      <c r="B3096" s="1" t="s">
        <v>330</v>
      </c>
      <c r="C3096" s="1" t="s">
        <v>342</v>
      </c>
      <c r="D3096" s="1" t="s">
        <v>122</v>
      </c>
      <c r="E3096" s="1" t="s">
        <v>2</v>
      </c>
      <c r="F3096" s="1" t="s">
        <v>517</v>
      </c>
      <c r="G3096" s="1" t="s">
        <v>107</v>
      </c>
      <c r="H3096" s="8" t="s">
        <v>116</v>
      </c>
      <c r="I3096" s="8">
        <v>2015</v>
      </c>
      <c r="J3096" s="1" t="s">
        <v>124</v>
      </c>
      <c r="K3096" s="9">
        <v>9600</v>
      </c>
      <c r="L3096" s="10">
        <f>K3096/ VLOOKUP(A3096,Indicators!$B$1:$V$7,21,FALSE)</f>
        <v>41.9965877772431</v>
      </c>
      <c r="M3096" s="1" t="s">
        <v>170</v>
      </c>
      <c r="N3096" s="1" t="s">
        <v>71</v>
      </c>
      <c r="O3096" s="11"/>
      <c r="P3096" s="8">
        <f>IF(H3096="Y", K3096/VLOOKUP(A3096,Indicators!$B$1:$S$7,18,FALSE),"")</f>
        <v>0.20961808047804212</v>
      </c>
      <c r="Q3096" s="8" t="str">
        <f t="shared" si="0"/>
        <v/>
      </c>
      <c r="R3096" s="1" t="s">
        <v>103</v>
      </c>
      <c r="S3096" s="1" t="s">
        <v>64</v>
      </c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</row>
    <row r="3097" spans="1:76" x14ac:dyDescent="0.2">
      <c r="A3097" s="1" t="s">
        <v>20</v>
      </c>
      <c r="B3097" s="1" t="s">
        <v>330</v>
      </c>
      <c r="C3097" s="1" t="s">
        <v>347</v>
      </c>
      <c r="D3097" s="1" t="s">
        <v>122</v>
      </c>
      <c r="E3097" s="1" t="s">
        <v>2</v>
      </c>
      <c r="F3097" s="1" t="s">
        <v>517</v>
      </c>
      <c r="G3097" s="1" t="s">
        <v>107</v>
      </c>
      <c r="H3097" s="8" t="s">
        <v>116</v>
      </c>
      <c r="I3097" s="8">
        <v>2015</v>
      </c>
      <c r="J3097" s="1" t="s">
        <v>124</v>
      </c>
      <c r="K3097" s="9">
        <v>9600</v>
      </c>
      <c r="L3097" s="10">
        <f>K3097/ VLOOKUP(A3097,Indicators!$B$1:$V$7,21,FALSE)</f>
        <v>41.9965877772431</v>
      </c>
      <c r="M3097" s="1" t="s">
        <v>170</v>
      </c>
      <c r="N3097" s="1" t="s">
        <v>71</v>
      </c>
      <c r="O3097" s="11"/>
      <c r="P3097" s="8">
        <f>IF(H3097="Y", K3097/VLOOKUP(A3097,Indicators!$B$1:$S$7,18,FALSE),"")</f>
        <v>0.20961808047804212</v>
      </c>
      <c r="Q3097" s="8" t="str">
        <f t="shared" si="0"/>
        <v/>
      </c>
      <c r="R3097" s="1" t="s">
        <v>103</v>
      </c>
      <c r="S3097" s="1" t="s">
        <v>64</v>
      </c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</row>
    <row r="3098" spans="1:76" x14ac:dyDescent="0.2">
      <c r="A3098" s="1" t="s">
        <v>20</v>
      </c>
      <c r="B3098" s="1" t="s">
        <v>330</v>
      </c>
      <c r="C3098" s="1" t="s">
        <v>345</v>
      </c>
      <c r="D3098" s="1" t="s">
        <v>122</v>
      </c>
      <c r="E3098" s="1" t="s">
        <v>2</v>
      </c>
      <c r="F3098" s="1" t="s">
        <v>517</v>
      </c>
      <c r="G3098" s="1" t="s">
        <v>107</v>
      </c>
      <c r="H3098" s="8" t="s">
        <v>116</v>
      </c>
      <c r="I3098" s="8">
        <v>2015</v>
      </c>
      <c r="J3098" s="1" t="s">
        <v>124</v>
      </c>
      <c r="K3098" s="9">
        <v>9600</v>
      </c>
      <c r="L3098" s="10">
        <f>K3098/ VLOOKUP(A3098,Indicators!$B$1:$V$7,21,FALSE)</f>
        <v>41.9965877772431</v>
      </c>
      <c r="M3098" s="1" t="s">
        <v>170</v>
      </c>
      <c r="N3098" s="1" t="s">
        <v>71</v>
      </c>
      <c r="O3098" s="11"/>
      <c r="P3098" s="8">
        <f>IF(H3098="Y", K3098/VLOOKUP(A3098,Indicators!$B$1:$S$7,18,FALSE),"")</f>
        <v>0.20961808047804212</v>
      </c>
      <c r="Q3098" s="8" t="str">
        <f t="shared" si="0"/>
        <v/>
      </c>
      <c r="R3098" s="1" t="s">
        <v>103</v>
      </c>
      <c r="S3098" s="1" t="s">
        <v>64</v>
      </c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</row>
    <row r="3099" spans="1:76" x14ac:dyDescent="0.2">
      <c r="A3099" s="1" t="s">
        <v>20</v>
      </c>
      <c r="B3099" s="1" t="s">
        <v>330</v>
      </c>
      <c r="C3099" s="1" t="s">
        <v>336</v>
      </c>
      <c r="D3099" s="1" t="s">
        <v>122</v>
      </c>
      <c r="E3099" s="1" t="s">
        <v>2</v>
      </c>
      <c r="F3099" s="1" t="s">
        <v>517</v>
      </c>
      <c r="G3099" s="1" t="s">
        <v>107</v>
      </c>
      <c r="H3099" s="8" t="s">
        <v>116</v>
      </c>
      <c r="I3099" s="8">
        <v>2015</v>
      </c>
      <c r="J3099" s="1" t="s">
        <v>124</v>
      </c>
      <c r="K3099" s="9">
        <v>9600</v>
      </c>
      <c r="L3099" s="10">
        <f>K3099/ VLOOKUP(A3099,Indicators!$B$1:$V$7,21,FALSE)</f>
        <v>41.9965877772431</v>
      </c>
      <c r="M3099" s="1" t="s">
        <v>170</v>
      </c>
      <c r="N3099" s="1" t="s">
        <v>71</v>
      </c>
      <c r="O3099" s="11"/>
      <c r="P3099" s="8">
        <f>IF(H3099="Y", K3099/VLOOKUP(A3099,Indicators!$B$1:$S$7,18,FALSE),"")</f>
        <v>0.20961808047804212</v>
      </c>
      <c r="Q3099" s="8" t="str">
        <f t="shared" si="0"/>
        <v/>
      </c>
      <c r="R3099" s="1" t="s">
        <v>103</v>
      </c>
      <c r="S3099" s="1" t="s">
        <v>64</v>
      </c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</row>
    <row r="3100" spans="1:76" x14ac:dyDescent="0.2">
      <c r="A3100" s="1" t="s">
        <v>20</v>
      </c>
      <c r="B3100" s="1" t="s">
        <v>330</v>
      </c>
      <c r="C3100" s="1" t="s">
        <v>339</v>
      </c>
      <c r="D3100" s="1" t="s">
        <v>122</v>
      </c>
      <c r="E3100" s="1" t="s">
        <v>2</v>
      </c>
      <c r="F3100" s="1" t="s">
        <v>517</v>
      </c>
      <c r="G3100" s="1" t="s">
        <v>107</v>
      </c>
      <c r="H3100" s="8" t="s">
        <v>116</v>
      </c>
      <c r="I3100" s="8">
        <v>2015</v>
      </c>
      <c r="J3100" s="1" t="s">
        <v>124</v>
      </c>
      <c r="K3100" s="9">
        <v>9600</v>
      </c>
      <c r="L3100" s="10">
        <f>K3100/ VLOOKUP(A3100,Indicators!$B$1:$V$7,21,FALSE)</f>
        <v>41.9965877772431</v>
      </c>
      <c r="M3100" s="1" t="s">
        <v>170</v>
      </c>
      <c r="N3100" s="1" t="s">
        <v>71</v>
      </c>
      <c r="O3100" s="11"/>
      <c r="P3100" s="8">
        <f>IF(H3100="Y", K3100/VLOOKUP(A3100,Indicators!$B$1:$S$7,18,FALSE),"")</f>
        <v>0.20961808047804212</v>
      </c>
      <c r="Q3100" s="8" t="str">
        <f t="shared" si="0"/>
        <v/>
      </c>
      <c r="R3100" s="1" t="s">
        <v>103</v>
      </c>
      <c r="S3100" s="1" t="s">
        <v>64</v>
      </c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</row>
    <row r="3101" spans="1:76" x14ac:dyDescent="0.2">
      <c r="A3101" s="1" t="s">
        <v>20</v>
      </c>
      <c r="B3101" s="1" t="s">
        <v>330</v>
      </c>
      <c r="C3101" s="1" t="s">
        <v>338</v>
      </c>
      <c r="D3101" s="1" t="s">
        <v>122</v>
      </c>
      <c r="E3101" s="1" t="s">
        <v>2</v>
      </c>
      <c r="F3101" s="1" t="s">
        <v>517</v>
      </c>
      <c r="G3101" s="1" t="s">
        <v>107</v>
      </c>
      <c r="H3101" s="8" t="s">
        <v>116</v>
      </c>
      <c r="I3101" s="8">
        <v>2015</v>
      </c>
      <c r="J3101" s="1" t="s">
        <v>124</v>
      </c>
      <c r="K3101" s="9">
        <v>9600</v>
      </c>
      <c r="L3101" s="10">
        <f>K3101/ VLOOKUP(A3101,Indicators!$B$1:$V$7,21,FALSE)</f>
        <v>41.9965877772431</v>
      </c>
      <c r="M3101" s="1" t="s">
        <v>170</v>
      </c>
      <c r="N3101" s="1" t="s">
        <v>71</v>
      </c>
      <c r="O3101" s="11"/>
      <c r="P3101" s="8">
        <f>IF(H3101="Y", K3101/VLOOKUP(A3101,Indicators!$B$1:$S$7,18,FALSE),"")</f>
        <v>0.20961808047804212</v>
      </c>
      <c r="Q3101" s="8" t="str">
        <f t="shared" si="0"/>
        <v/>
      </c>
      <c r="R3101" s="1" t="s">
        <v>103</v>
      </c>
      <c r="S3101" s="1" t="s">
        <v>64</v>
      </c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</row>
    <row r="3102" spans="1:76" x14ac:dyDescent="0.2">
      <c r="A3102" s="1" t="s">
        <v>20</v>
      </c>
      <c r="B3102" s="1" t="s">
        <v>330</v>
      </c>
      <c r="C3102" s="1" t="s">
        <v>344</v>
      </c>
      <c r="D3102" s="1" t="s">
        <v>122</v>
      </c>
      <c r="E3102" s="1" t="s">
        <v>2</v>
      </c>
      <c r="F3102" s="1" t="s">
        <v>517</v>
      </c>
      <c r="G3102" s="1" t="s">
        <v>107</v>
      </c>
      <c r="H3102" s="8" t="s">
        <v>116</v>
      </c>
      <c r="I3102" s="8">
        <v>2015</v>
      </c>
      <c r="J3102" s="1" t="s">
        <v>124</v>
      </c>
      <c r="K3102" s="9">
        <v>9600</v>
      </c>
      <c r="L3102" s="10">
        <f>K3102/ VLOOKUP(A3102,Indicators!$B$1:$V$7,21,FALSE)</f>
        <v>41.9965877772431</v>
      </c>
      <c r="M3102" s="1" t="s">
        <v>170</v>
      </c>
      <c r="N3102" s="1" t="s">
        <v>71</v>
      </c>
      <c r="O3102" s="11"/>
      <c r="P3102" s="8">
        <f>IF(H3102="Y", K3102/VLOOKUP(A3102,Indicators!$B$1:$S$7,18,FALSE),"")</f>
        <v>0.20961808047804212</v>
      </c>
      <c r="Q3102" s="8" t="str">
        <f t="shared" si="0"/>
        <v/>
      </c>
      <c r="R3102" s="1" t="s">
        <v>103</v>
      </c>
      <c r="S3102" s="1" t="s">
        <v>64</v>
      </c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</row>
    <row r="3103" spans="1:76" x14ac:dyDescent="0.2">
      <c r="A3103" s="1" t="s">
        <v>20</v>
      </c>
      <c r="B3103" s="1" t="s">
        <v>330</v>
      </c>
      <c r="C3103" s="1" t="s">
        <v>343</v>
      </c>
      <c r="D3103" s="1" t="s">
        <v>122</v>
      </c>
      <c r="E3103" s="1" t="s">
        <v>2</v>
      </c>
      <c r="F3103" s="1" t="s">
        <v>517</v>
      </c>
      <c r="G3103" s="1" t="s">
        <v>107</v>
      </c>
      <c r="H3103" s="8" t="s">
        <v>116</v>
      </c>
      <c r="I3103" s="8">
        <v>2015</v>
      </c>
      <c r="J3103" s="1" t="s">
        <v>124</v>
      </c>
      <c r="K3103" s="9">
        <v>9600</v>
      </c>
      <c r="L3103" s="10">
        <f>K3103/ VLOOKUP(A3103,Indicators!$B$1:$V$7,21,FALSE)</f>
        <v>41.9965877772431</v>
      </c>
      <c r="M3103" s="1" t="s">
        <v>170</v>
      </c>
      <c r="N3103" s="1" t="s">
        <v>71</v>
      </c>
      <c r="O3103" s="11"/>
      <c r="P3103" s="8">
        <f>IF(H3103="Y", K3103/VLOOKUP(A3103,Indicators!$B$1:$S$7,18,FALSE),"")</f>
        <v>0.20961808047804212</v>
      </c>
      <c r="Q3103" s="8" t="str">
        <f t="shared" si="0"/>
        <v/>
      </c>
      <c r="R3103" s="1" t="s">
        <v>103</v>
      </c>
      <c r="S3103" s="1" t="s">
        <v>64</v>
      </c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</row>
    <row r="3104" spans="1:76" x14ac:dyDescent="0.2">
      <c r="A3104" s="1" t="s">
        <v>20</v>
      </c>
      <c r="B3104" s="1" t="s">
        <v>330</v>
      </c>
      <c r="C3104" s="1" t="s">
        <v>335</v>
      </c>
      <c r="D3104" s="1" t="s">
        <v>139</v>
      </c>
      <c r="E3104" s="1" t="s">
        <v>2</v>
      </c>
      <c r="F3104" s="1" t="s">
        <v>517</v>
      </c>
      <c r="G3104" s="1" t="s">
        <v>107</v>
      </c>
      <c r="H3104" s="8" t="s">
        <v>116</v>
      </c>
      <c r="I3104" s="8">
        <v>2015</v>
      </c>
      <c r="J3104" s="1" t="s">
        <v>124</v>
      </c>
      <c r="K3104" s="9">
        <v>10000</v>
      </c>
      <c r="L3104" s="10">
        <f>K3104/ VLOOKUP(A3104,Indicators!$B$1:$V$7,21,FALSE)</f>
        <v>43.746445601294894</v>
      </c>
      <c r="M3104" s="1" t="s">
        <v>170</v>
      </c>
      <c r="N3104" s="1" t="s">
        <v>71</v>
      </c>
      <c r="O3104" s="11"/>
      <c r="P3104" s="8">
        <f>IF(H3104="Y", K3104/VLOOKUP(A3104,Indicators!$B$1:$S$7,18,FALSE),"")</f>
        <v>0.21835216716462719</v>
      </c>
      <c r="Q3104" s="8" t="str">
        <f t="shared" si="0"/>
        <v/>
      </c>
      <c r="R3104" s="1" t="s">
        <v>103</v>
      </c>
      <c r="S3104" s="1" t="s">
        <v>64</v>
      </c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</row>
    <row r="3105" spans="1:76" x14ac:dyDescent="0.2">
      <c r="A3105" s="1" t="s">
        <v>20</v>
      </c>
      <c r="B3105" s="1" t="s">
        <v>330</v>
      </c>
      <c r="C3105" s="1" t="s">
        <v>347</v>
      </c>
      <c r="D3105" s="1" t="s">
        <v>122</v>
      </c>
      <c r="E3105" s="1" t="s">
        <v>2</v>
      </c>
      <c r="F3105" s="1" t="s">
        <v>517</v>
      </c>
      <c r="G3105" s="1" t="s">
        <v>107</v>
      </c>
      <c r="H3105" s="8" t="s">
        <v>116</v>
      </c>
      <c r="I3105" s="8">
        <v>2015</v>
      </c>
      <c r="J3105" s="1" t="s">
        <v>124</v>
      </c>
      <c r="K3105" s="9">
        <v>57900</v>
      </c>
      <c r="L3105" s="10">
        <f>K3105/ VLOOKUP(A3105,Indicators!$B$1:$V$7,21,FALSE)</f>
        <v>253.29192003149743</v>
      </c>
      <c r="M3105" s="1" t="s">
        <v>170</v>
      </c>
      <c r="N3105" s="1" t="s">
        <v>71</v>
      </c>
      <c r="O3105" s="11"/>
      <c r="P3105" s="8">
        <f>IF(H3105="Y", K3105/VLOOKUP(A3105,Indicators!$B$1:$S$7,18,FALSE),"")</f>
        <v>1.2642590478831914</v>
      </c>
      <c r="Q3105" s="8" t="str">
        <f t="shared" si="0"/>
        <v/>
      </c>
      <c r="R3105" s="1" t="s">
        <v>103</v>
      </c>
      <c r="S3105" s="1" t="s">
        <v>64</v>
      </c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</row>
    <row r="3106" spans="1:76" x14ac:dyDescent="0.2">
      <c r="A3106" s="1" t="s">
        <v>20</v>
      </c>
      <c r="B3106" s="1" t="s">
        <v>330</v>
      </c>
      <c r="C3106" s="1" t="s">
        <v>340</v>
      </c>
      <c r="D3106" s="1" t="s">
        <v>122</v>
      </c>
      <c r="E3106" s="1" t="s">
        <v>2</v>
      </c>
      <c r="F3106" s="1" t="s">
        <v>517</v>
      </c>
      <c r="G3106" s="1" t="s">
        <v>107</v>
      </c>
      <c r="H3106" s="8" t="s">
        <v>116</v>
      </c>
      <c r="I3106" s="8">
        <v>2015</v>
      </c>
      <c r="J3106" s="1" t="s">
        <v>124</v>
      </c>
      <c r="K3106" s="9">
        <v>57900</v>
      </c>
      <c r="L3106" s="10">
        <f>K3106/ VLOOKUP(A3106,Indicators!$B$1:$V$7,21,FALSE)</f>
        <v>253.29192003149743</v>
      </c>
      <c r="M3106" s="1" t="s">
        <v>170</v>
      </c>
      <c r="N3106" s="1" t="s">
        <v>71</v>
      </c>
      <c r="O3106" s="11"/>
      <c r="P3106" s="8">
        <f>IF(H3106="Y", K3106/VLOOKUP(A3106,Indicators!$B$1:$S$7,18,FALSE),"")</f>
        <v>1.2642590478831914</v>
      </c>
      <c r="Q3106" s="8" t="str">
        <f t="shared" si="0"/>
        <v/>
      </c>
      <c r="R3106" s="1" t="s">
        <v>103</v>
      </c>
      <c r="S3106" s="1" t="s">
        <v>64</v>
      </c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</row>
    <row r="3107" spans="1:76" x14ac:dyDescent="0.2">
      <c r="A3107" s="1" t="s">
        <v>20</v>
      </c>
      <c r="B3107" s="1" t="s">
        <v>330</v>
      </c>
      <c r="C3107" s="1" t="s">
        <v>337</v>
      </c>
      <c r="D3107" s="1" t="s">
        <v>122</v>
      </c>
      <c r="E3107" s="1" t="s">
        <v>2</v>
      </c>
      <c r="F3107" s="1" t="s">
        <v>517</v>
      </c>
      <c r="G3107" s="1" t="s">
        <v>107</v>
      </c>
      <c r="H3107" s="8" t="s">
        <v>116</v>
      </c>
      <c r="I3107" s="8">
        <v>2015</v>
      </c>
      <c r="J3107" s="1" t="s">
        <v>124</v>
      </c>
      <c r="K3107" s="9">
        <v>57900</v>
      </c>
      <c r="L3107" s="10">
        <f>K3107/ VLOOKUP(A3107,Indicators!$B$1:$V$7,21,FALSE)</f>
        <v>253.29192003149743</v>
      </c>
      <c r="M3107" s="1" t="s">
        <v>170</v>
      </c>
      <c r="N3107" s="1" t="s">
        <v>71</v>
      </c>
      <c r="O3107" s="11"/>
      <c r="P3107" s="8">
        <f>IF(H3107="Y", K3107/VLOOKUP(A3107,Indicators!$B$1:$S$7,18,FALSE),"")</f>
        <v>1.2642590478831914</v>
      </c>
      <c r="Q3107" s="8" t="str">
        <f t="shared" si="0"/>
        <v/>
      </c>
      <c r="R3107" s="1" t="s">
        <v>103</v>
      </c>
      <c r="S3107" s="1" t="s">
        <v>64</v>
      </c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</row>
    <row r="3108" spans="1:76" x14ac:dyDescent="0.2">
      <c r="A3108" s="1" t="s">
        <v>20</v>
      </c>
      <c r="B3108" s="1" t="s">
        <v>330</v>
      </c>
      <c r="C3108" s="1" t="s">
        <v>341</v>
      </c>
      <c r="D3108" s="1" t="s">
        <v>122</v>
      </c>
      <c r="E3108" s="1" t="s">
        <v>2</v>
      </c>
      <c r="F3108" s="1" t="s">
        <v>517</v>
      </c>
      <c r="G3108" s="1" t="s">
        <v>107</v>
      </c>
      <c r="H3108" s="8" t="s">
        <v>116</v>
      </c>
      <c r="I3108" s="8">
        <v>2015</v>
      </c>
      <c r="J3108" s="1" t="s">
        <v>124</v>
      </c>
      <c r="K3108" s="9">
        <v>57900</v>
      </c>
      <c r="L3108" s="10">
        <f>K3108/ VLOOKUP(A3108,Indicators!$B$1:$V$7,21,FALSE)</f>
        <v>253.29192003149743</v>
      </c>
      <c r="M3108" s="1" t="s">
        <v>170</v>
      </c>
      <c r="N3108" s="1" t="s">
        <v>71</v>
      </c>
      <c r="O3108" s="11"/>
      <c r="P3108" s="8">
        <f>IF(H3108="Y", K3108/VLOOKUP(A3108,Indicators!$B$1:$S$7,18,FALSE),"")</f>
        <v>1.2642590478831914</v>
      </c>
      <c r="Q3108" s="8" t="str">
        <f t="shared" si="0"/>
        <v/>
      </c>
      <c r="R3108" s="1" t="s">
        <v>103</v>
      </c>
      <c r="S3108" s="1" t="s">
        <v>64</v>
      </c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</row>
    <row r="3109" spans="1:76" x14ac:dyDescent="0.2">
      <c r="A3109" s="1" t="s">
        <v>20</v>
      </c>
      <c r="B3109" s="1" t="s">
        <v>330</v>
      </c>
      <c r="C3109" s="1" t="s">
        <v>344</v>
      </c>
      <c r="D3109" s="1" t="s">
        <v>122</v>
      </c>
      <c r="E3109" s="1" t="s">
        <v>2</v>
      </c>
      <c r="F3109" s="1" t="s">
        <v>517</v>
      </c>
      <c r="G3109" s="1" t="s">
        <v>107</v>
      </c>
      <c r="H3109" s="8" t="s">
        <v>116</v>
      </c>
      <c r="I3109" s="8">
        <v>2015</v>
      </c>
      <c r="J3109" s="1" t="s">
        <v>124</v>
      </c>
      <c r="K3109" s="9">
        <v>57900</v>
      </c>
      <c r="L3109" s="10">
        <f>K3109/ VLOOKUP(A3109,Indicators!$B$1:$V$7,21,FALSE)</f>
        <v>253.29192003149743</v>
      </c>
      <c r="M3109" s="1" t="s">
        <v>170</v>
      </c>
      <c r="N3109" s="1" t="s">
        <v>71</v>
      </c>
      <c r="O3109" s="11"/>
      <c r="P3109" s="8">
        <f>IF(H3109="Y", K3109/VLOOKUP(A3109,Indicators!$B$1:$S$7,18,FALSE),"")</f>
        <v>1.2642590478831914</v>
      </c>
      <c r="Q3109" s="8" t="str">
        <f t="shared" si="0"/>
        <v/>
      </c>
      <c r="R3109" s="1" t="s">
        <v>103</v>
      </c>
      <c r="S3109" s="1" t="s">
        <v>64</v>
      </c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</row>
    <row r="3110" spans="1:76" x14ac:dyDescent="0.2">
      <c r="A3110" s="1" t="s">
        <v>20</v>
      </c>
      <c r="B3110" s="1" t="s">
        <v>330</v>
      </c>
      <c r="C3110" s="1" t="s">
        <v>343</v>
      </c>
      <c r="D3110" s="1" t="s">
        <v>122</v>
      </c>
      <c r="E3110" s="1" t="s">
        <v>2</v>
      </c>
      <c r="F3110" s="1" t="s">
        <v>517</v>
      </c>
      <c r="G3110" s="1" t="s">
        <v>107</v>
      </c>
      <c r="H3110" s="8" t="s">
        <v>116</v>
      </c>
      <c r="I3110" s="8">
        <v>2015</v>
      </c>
      <c r="J3110" s="1" t="s">
        <v>124</v>
      </c>
      <c r="K3110" s="9">
        <v>57900</v>
      </c>
      <c r="L3110" s="10">
        <f>K3110/ VLOOKUP(A3110,Indicators!$B$1:$V$7,21,FALSE)</f>
        <v>253.29192003149743</v>
      </c>
      <c r="M3110" s="1" t="s">
        <v>170</v>
      </c>
      <c r="N3110" s="1" t="s">
        <v>71</v>
      </c>
      <c r="O3110" s="11"/>
      <c r="P3110" s="8">
        <f>IF(H3110="Y", K3110/VLOOKUP(A3110,Indicators!$B$1:$S$7,18,FALSE),"")</f>
        <v>1.2642590478831914</v>
      </c>
      <c r="Q3110" s="8" t="str">
        <f t="shared" si="0"/>
        <v/>
      </c>
      <c r="R3110" s="1" t="s">
        <v>103</v>
      </c>
      <c r="S3110" s="1" t="s">
        <v>64</v>
      </c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</row>
    <row r="3111" spans="1:76" x14ac:dyDescent="0.2">
      <c r="A3111" s="1" t="s">
        <v>20</v>
      </c>
      <c r="B3111" s="1" t="s">
        <v>330</v>
      </c>
      <c r="C3111" s="1" t="s">
        <v>346</v>
      </c>
      <c r="D3111" s="1" t="s">
        <v>122</v>
      </c>
      <c r="E3111" s="1" t="s">
        <v>2</v>
      </c>
      <c r="F3111" s="1" t="s">
        <v>517</v>
      </c>
      <c r="G3111" s="1" t="s">
        <v>107</v>
      </c>
      <c r="H3111" s="8" t="s">
        <v>116</v>
      </c>
      <c r="I3111" s="8">
        <v>2015</v>
      </c>
      <c r="J3111" s="1" t="s">
        <v>124</v>
      </c>
      <c r="K3111" s="9">
        <v>57900</v>
      </c>
      <c r="L3111" s="10">
        <f>K3111/ VLOOKUP(A3111,Indicators!$B$1:$V$7,21,FALSE)</f>
        <v>253.29192003149743</v>
      </c>
      <c r="M3111" s="1" t="s">
        <v>170</v>
      </c>
      <c r="N3111" s="1" t="s">
        <v>71</v>
      </c>
      <c r="O3111" s="11"/>
      <c r="P3111" s="8">
        <f>IF(H3111="Y", K3111/VLOOKUP(A3111,Indicators!$B$1:$S$7,18,FALSE),"")</f>
        <v>1.2642590478831914</v>
      </c>
      <c r="Q3111" s="8" t="str">
        <f t="shared" si="0"/>
        <v/>
      </c>
      <c r="R3111" s="1" t="s">
        <v>103</v>
      </c>
      <c r="S3111" s="1" t="s">
        <v>64</v>
      </c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</row>
    <row r="3112" spans="1:76" x14ac:dyDescent="0.2">
      <c r="A3112" s="1" t="s">
        <v>20</v>
      </c>
      <c r="B3112" s="1" t="s">
        <v>330</v>
      </c>
      <c r="C3112" s="1" t="s">
        <v>345</v>
      </c>
      <c r="D3112" s="1" t="s">
        <v>122</v>
      </c>
      <c r="E3112" s="1" t="s">
        <v>2</v>
      </c>
      <c r="F3112" s="1" t="s">
        <v>517</v>
      </c>
      <c r="G3112" s="1" t="s">
        <v>107</v>
      </c>
      <c r="H3112" s="8" t="s">
        <v>116</v>
      </c>
      <c r="I3112" s="8">
        <v>2015</v>
      </c>
      <c r="J3112" s="1" t="s">
        <v>124</v>
      </c>
      <c r="K3112" s="9">
        <v>57900</v>
      </c>
      <c r="L3112" s="10">
        <f>K3112/ VLOOKUP(A3112,Indicators!$B$1:$V$7,21,FALSE)</f>
        <v>253.29192003149743</v>
      </c>
      <c r="M3112" s="1" t="s">
        <v>170</v>
      </c>
      <c r="N3112" s="1" t="s">
        <v>71</v>
      </c>
      <c r="O3112" s="11"/>
      <c r="P3112" s="8">
        <f>IF(H3112="Y", K3112/VLOOKUP(A3112,Indicators!$B$1:$S$7,18,FALSE),"")</f>
        <v>1.2642590478831914</v>
      </c>
      <c r="Q3112" s="8" t="str">
        <f t="shared" si="0"/>
        <v/>
      </c>
      <c r="R3112" s="1" t="s">
        <v>103</v>
      </c>
      <c r="S3112" s="1" t="s">
        <v>64</v>
      </c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</row>
    <row r="3113" spans="1:76" x14ac:dyDescent="0.2">
      <c r="A3113" s="1" t="s">
        <v>20</v>
      </c>
      <c r="B3113" s="1" t="s">
        <v>330</v>
      </c>
      <c r="C3113" s="1" t="s">
        <v>338</v>
      </c>
      <c r="D3113" s="1" t="s">
        <v>122</v>
      </c>
      <c r="E3113" s="1" t="s">
        <v>2</v>
      </c>
      <c r="F3113" s="1" t="s">
        <v>517</v>
      </c>
      <c r="G3113" s="1" t="s">
        <v>107</v>
      </c>
      <c r="H3113" s="8" t="s">
        <v>116</v>
      </c>
      <c r="I3113" s="8">
        <v>2015</v>
      </c>
      <c r="J3113" s="1" t="s">
        <v>124</v>
      </c>
      <c r="K3113" s="9">
        <v>57900</v>
      </c>
      <c r="L3113" s="10">
        <f>K3113/ VLOOKUP(A3113,Indicators!$B$1:$V$7,21,FALSE)</f>
        <v>253.29192003149743</v>
      </c>
      <c r="M3113" s="1" t="s">
        <v>170</v>
      </c>
      <c r="N3113" s="1" t="s">
        <v>71</v>
      </c>
      <c r="O3113" s="11"/>
      <c r="P3113" s="8">
        <f>IF(H3113="Y", K3113/VLOOKUP(A3113,Indicators!$B$1:$S$7,18,FALSE),"")</f>
        <v>1.2642590478831914</v>
      </c>
      <c r="Q3113" s="8" t="str">
        <f t="shared" si="0"/>
        <v/>
      </c>
      <c r="R3113" s="1" t="s">
        <v>103</v>
      </c>
      <c r="S3113" s="1" t="s">
        <v>64</v>
      </c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</row>
    <row r="3114" spans="1:76" x14ac:dyDescent="0.2">
      <c r="A3114" s="1" t="s">
        <v>20</v>
      </c>
      <c r="B3114" s="1" t="s">
        <v>330</v>
      </c>
      <c r="C3114" s="1" t="s">
        <v>342</v>
      </c>
      <c r="D3114" s="1" t="s">
        <v>122</v>
      </c>
      <c r="E3114" s="1" t="s">
        <v>2</v>
      </c>
      <c r="F3114" s="1" t="s">
        <v>517</v>
      </c>
      <c r="G3114" s="1" t="s">
        <v>107</v>
      </c>
      <c r="H3114" s="8" t="s">
        <v>116</v>
      </c>
      <c r="I3114" s="8">
        <v>2015</v>
      </c>
      <c r="J3114" s="1" t="s">
        <v>124</v>
      </c>
      <c r="K3114" s="9">
        <v>57900</v>
      </c>
      <c r="L3114" s="10">
        <f>K3114/ VLOOKUP(A3114,Indicators!$B$1:$V$7,21,FALSE)</f>
        <v>253.29192003149743</v>
      </c>
      <c r="M3114" s="1" t="s">
        <v>170</v>
      </c>
      <c r="N3114" s="1" t="s">
        <v>71</v>
      </c>
      <c r="O3114" s="11"/>
      <c r="P3114" s="8">
        <f>IF(H3114="Y", K3114/VLOOKUP(A3114,Indicators!$B$1:$S$7,18,FALSE),"")</f>
        <v>1.2642590478831914</v>
      </c>
      <c r="Q3114" s="8" t="str">
        <f t="shared" si="0"/>
        <v/>
      </c>
      <c r="R3114" s="1" t="s">
        <v>103</v>
      </c>
      <c r="S3114" s="1" t="s">
        <v>64</v>
      </c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</row>
    <row r="3115" spans="1:76" x14ac:dyDescent="0.2">
      <c r="A3115" s="1" t="s">
        <v>20</v>
      </c>
      <c r="B3115" s="1" t="s">
        <v>330</v>
      </c>
      <c r="C3115" s="1" t="s">
        <v>336</v>
      </c>
      <c r="D3115" s="1" t="s">
        <v>122</v>
      </c>
      <c r="E3115" s="1" t="s">
        <v>2</v>
      </c>
      <c r="F3115" s="1" t="s">
        <v>517</v>
      </c>
      <c r="G3115" s="1" t="s">
        <v>107</v>
      </c>
      <c r="H3115" s="8" t="s">
        <v>116</v>
      </c>
      <c r="I3115" s="8">
        <v>2015</v>
      </c>
      <c r="J3115" s="1" t="s">
        <v>124</v>
      </c>
      <c r="K3115" s="9">
        <v>57900</v>
      </c>
      <c r="L3115" s="10">
        <f>K3115/ VLOOKUP(A3115,Indicators!$B$1:$V$7,21,FALSE)</f>
        <v>253.29192003149743</v>
      </c>
      <c r="M3115" s="1" t="s">
        <v>170</v>
      </c>
      <c r="N3115" s="1" t="s">
        <v>71</v>
      </c>
      <c r="O3115" s="11"/>
      <c r="P3115" s="8">
        <f>IF(H3115="Y", K3115/VLOOKUP(A3115,Indicators!$B$1:$S$7,18,FALSE),"")</f>
        <v>1.2642590478831914</v>
      </c>
      <c r="Q3115" s="8" t="str">
        <f t="shared" si="0"/>
        <v/>
      </c>
      <c r="R3115" s="1" t="s">
        <v>103</v>
      </c>
      <c r="S3115" s="1" t="s">
        <v>64</v>
      </c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</row>
    <row r="3116" spans="1:76" x14ac:dyDescent="0.2">
      <c r="A3116" s="1" t="s">
        <v>20</v>
      </c>
      <c r="B3116" s="1" t="s">
        <v>330</v>
      </c>
      <c r="C3116" s="1" t="s">
        <v>339</v>
      </c>
      <c r="D3116" s="1" t="s">
        <v>122</v>
      </c>
      <c r="E3116" s="1" t="s">
        <v>2</v>
      </c>
      <c r="F3116" s="1" t="s">
        <v>517</v>
      </c>
      <c r="G3116" s="1" t="s">
        <v>107</v>
      </c>
      <c r="H3116" s="8" t="s">
        <v>116</v>
      </c>
      <c r="I3116" s="8">
        <v>2015</v>
      </c>
      <c r="J3116" s="1" t="s">
        <v>124</v>
      </c>
      <c r="K3116" s="9">
        <v>57900</v>
      </c>
      <c r="L3116" s="10">
        <f>K3116/ VLOOKUP(A3116,Indicators!$B$1:$V$7,21,FALSE)</f>
        <v>253.29192003149743</v>
      </c>
      <c r="M3116" s="1" t="s">
        <v>170</v>
      </c>
      <c r="N3116" s="1" t="s">
        <v>71</v>
      </c>
      <c r="O3116" s="11"/>
      <c r="P3116" s="8">
        <f>IF(H3116="Y", K3116/VLOOKUP(A3116,Indicators!$B$1:$S$7,18,FALSE),"")</f>
        <v>1.2642590478831914</v>
      </c>
      <c r="Q3116" s="8" t="str">
        <f t="shared" si="0"/>
        <v/>
      </c>
      <c r="R3116" s="1" t="s">
        <v>103</v>
      </c>
      <c r="S3116" s="1" t="s">
        <v>64</v>
      </c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</row>
    <row r="3117" spans="1:76" x14ac:dyDescent="0.2">
      <c r="A3117" s="1" t="s">
        <v>20</v>
      </c>
      <c r="B3117" s="1" t="s">
        <v>330</v>
      </c>
      <c r="C3117" s="1" t="s">
        <v>332</v>
      </c>
      <c r="D3117" s="1" t="s">
        <v>139</v>
      </c>
      <c r="E3117" s="1" t="s">
        <v>2</v>
      </c>
      <c r="F3117" s="1" t="s">
        <v>517</v>
      </c>
      <c r="G3117" s="1" t="s">
        <v>107</v>
      </c>
      <c r="H3117" s="8" t="s">
        <v>116</v>
      </c>
      <c r="I3117" s="8">
        <v>2015</v>
      </c>
      <c r="J3117" s="1" t="s">
        <v>124</v>
      </c>
      <c r="K3117" s="9">
        <v>101160</v>
      </c>
      <c r="L3117" s="10">
        <f>K3117/ VLOOKUP(A3117,Indicators!$B$1:$V$7,21,FALSE)</f>
        <v>442.53904370269913</v>
      </c>
      <c r="M3117" s="1" t="s">
        <v>170</v>
      </c>
      <c r="N3117" s="1" t="s">
        <v>71</v>
      </c>
      <c r="O3117" s="11"/>
      <c r="P3117" s="8">
        <f>IF(H3117="Y", K3117/VLOOKUP(A3117,Indicators!$B$1:$S$7,18,FALSE),"")</f>
        <v>2.2088505230373685</v>
      </c>
      <c r="Q3117" s="8" t="str">
        <f t="shared" si="0"/>
        <v/>
      </c>
      <c r="R3117" s="1" t="s">
        <v>103</v>
      </c>
      <c r="S3117" s="1" t="s">
        <v>64</v>
      </c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</row>
    <row r="3118" spans="1:76" x14ac:dyDescent="0.2">
      <c r="A3118" s="1" t="s">
        <v>20</v>
      </c>
      <c r="B3118" s="1" t="s">
        <v>330</v>
      </c>
      <c r="C3118" s="1" t="s">
        <v>334</v>
      </c>
      <c r="D3118" s="1" t="s">
        <v>139</v>
      </c>
      <c r="E3118" s="1" t="s">
        <v>2</v>
      </c>
      <c r="F3118" s="1" t="s">
        <v>517</v>
      </c>
      <c r="G3118" s="1" t="s">
        <v>107</v>
      </c>
      <c r="H3118" s="8" t="s">
        <v>116</v>
      </c>
      <c r="I3118" s="8">
        <v>2015</v>
      </c>
      <c r="J3118" s="1" t="s">
        <v>124</v>
      </c>
      <c r="K3118" s="9">
        <v>104120</v>
      </c>
      <c r="L3118" s="10">
        <f>K3118/ VLOOKUP(A3118,Indicators!$B$1:$V$7,21,FALSE)</f>
        <v>455.48799160068245</v>
      </c>
      <c r="M3118" s="1" t="s">
        <v>170</v>
      </c>
      <c r="N3118" s="1" t="s">
        <v>71</v>
      </c>
      <c r="O3118" s="11"/>
      <c r="P3118" s="8">
        <f>IF(H3118="Y", K3118/VLOOKUP(A3118,Indicators!$B$1:$S$7,18,FALSE),"")</f>
        <v>2.2734827645180982</v>
      </c>
      <c r="Q3118" s="8" t="str">
        <f t="shared" si="0"/>
        <v/>
      </c>
      <c r="R3118" s="1" t="s">
        <v>103</v>
      </c>
      <c r="S3118" s="1" t="s">
        <v>64</v>
      </c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</row>
    <row r="3119" spans="1:76" x14ac:dyDescent="0.2">
      <c r="A3119" s="1" t="s">
        <v>20</v>
      </c>
      <c r="B3119" s="1" t="s">
        <v>330</v>
      </c>
      <c r="C3119" s="1" t="s">
        <v>335</v>
      </c>
      <c r="D3119" s="1" t="s">
        <v>139</v>
      </c>
      <c r="E3119" s="1" t="s">
        <v>2</v>
      </c>
      <c r="F3119" s="1" t="s">
        <v>517</v>
      </c>
      <c r="G3119" s="1" t="s">
        <v>107</v>
      </c>
      <c r="H3119" s="8" t="s">
        <v>116</v>
      </c>
      <c r="I3119" s="8">
        <v>2015</v>
      </c>
      <c r="J3119" s="1" t="s">
        <v>124</v>
      </c>
      <c r="K3119" s="9">
        <v>123620</v>
      </c>
      <c r="L3119" s="10">
        <f>K3119/ VLOOKUP(A3119,Indicators!$B$1:$V$7,21,FALSE)</f>
        <v>540.79356052320747</v>
      </c>
      <c r="M3119" s="1" t="s">
        <v>170</v>
      </c>
      <c r="N3119" s="1" t="s">
        <v>71</v>
      </c>
      <c r="O3119" s="11"/>
      <c r="P3119" s="8">
        <f>IF(H3119="Y", K3119/VLOOKUP(A3119,Indicators!$B$1:$S$7,18,FALSE),"")</f>
        <v>2.6992694904891215</v>
      </c>
      <c r="Q3119" s="8" t="str">
        <f t="shared" si="0"/>
        <v/>
      </c>
      <c r="R3119" s="1" t="s">
        <v>103</v>
      </c>
      <c r="S3119" s="1" t="s">
        <v>64</v>
      </c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</row>
    <row r="3120" spans="1:76" x14ac:dyDescent="0.2">
      <c r="A3120" s="1" t="s">
        <v>20</v>
      </c>
      <c r="B3120" s="1" t="s">
        <v>330</v>
      </c>
      <c r="C3120" s="1" t="s">
        <v>333</v>
      </c>
      <c r="D3120" s="1" t="s">
        <v>139</v>
      </c>
      <c r="E3120" s="1" t="s">
        <v>2</v>
      </c>
      <c r="F3120" s="1" t="s">
        <v>517</v>
      </c>
      <c r="G3120" s="1" t="s">
        <v>107</v>
      </c>
      <c r="H3120" s="8" t="s">
        <v>116</v>
      </c>
      <c r="I3120" s="8">
        <v>2015</v>
      </c>
      <c r="J3120" s="1" t="s">
        <v>124</v>
      </c>
      <c r="K3120" s="9">
        <v>125440</v>
      </c>
      <c r="L3120" s="10">
        <f>K3120/ VLOOKUP(A3120,Indicators!$B$1:$V$7,21,FALSE)</f>
        <v>548.75541362264312</v>
      </c>
      <c r="M3120" s="1" t="s">
        <v>170</v>
      </c>
      <c r="N3120" s="1" t="s">
        <v>71</v>
      </c>
      <c r="O3120" s="11"/>
      <c r="P3120" s="8">
        <f>IF(H3120="Y", K3120/VLOOKUP(A3120,Indicators!$B$1:$S$7,18,FALSE),"")</f>
        <v>2.7390095849130836</v>
      </c>
      <c r="Q3120" s="8" t="str">
        <f t="shared" si="0"/>
        <v/>
      </c>
      <c r="R3120" s="1" t="s">
        <v>103</v>
      </c>
      <c r="S3120" s="1" t="s">
        <v>64</v>
      </c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</row>
    <row r="3121" spans="1:76" x14ac:dyDescent="0.2">
      <c r="A3121" s="1" t="s">
        <v>20</v>
      </c>
      <c r="B3121" s="1" t="s">
        <v>330</v>
      </c>
      <c r="C3121" s="1" t="s">
        <v>331</v>
      </c>
      <c r="D3121" s="1" t="s">
        <v>139</v>
      </c>
      <c r="E3121" s="1" t="s">
        <v>2</v>
      </c>
      <c r="F3121" s="1" t="s">
        <v>517</v>
      </c>
      <c r="G3121" s="1" t="s">
        <v>107</v>
      </c>
      <c r="H3121" s="8" t="s">
        <v>116</v>
      </c>
      <c r="I3121" s="8">
        <v>2015</v>
      </c>
      <c r="J3121" s="1" t="s">
        <v>124</v>
      </c>
      <c r="K3121" s="9">
        <v>167180</v>
      </c>
      <c r="L3121" s="10">
        <f>K3121/ VLOOKUP(A3121,Indicators!$B$1:$V$7,21,FALSE)</f>
        <v>731.35307756244799</v>
      </c>
      <c r="M3121" s="1" t="s">
        <v>170</v>
      </c>
      <c r="N3121" s="1" t="s">
        <v>71</v>
      </c>
      <c r="O3121" s="8">
        <v>36</v>
      </c>
      <c r="P3121" s="8">
        <f>IF(H3121="Y", K3121/VLOOKUP(A3121,Indicators!$B$1:$S$7,18,FALSE),"")</f>
        <v>3.6504115306582374</v>
      </c>
      <c r="Q3121" s="8">
        <f t="shared" si="0"/>
        <v>32.349588469341761</v>
      </c>
      <c r="R3121" s="1" t="s">
        <v>103</v>
      </c>
      <c r="S3121" s="1" t="s">
        <v>64</v>
      </c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</row>
    <row r="3122" spans="1:76" x14ac:dyDescent="0.2">
      <c r="A3122" s="1" t="s">
        <v>20</v>
      </c>
      <c r="B3122" s="1" t="s">
        <v>144</v>
      </c>
      <c r="C3122" s="1" t="s">
        <v>144</v>
      </c>
      <c r="D3122" s="1" t="s">
        <v>145</v>
      </c>
      <c r="E3122" s="1" t="s">
        <v>1</v>
      </c>
      <c r="F3122" s="1" t="s">
        <v>517</v>
      </c>
      <c r="G3122" s="1" t="s">
        <v>107</v>
      </c>
      <c r="H3122" s="8" t="s">
        <v>116</v>
      </c>
      <c r="I3122" s="8">
        <v>2015</v>
      </c>
      <c r="J3122" s="1" t="s">
        <v>124</v>
      </c>
      <c r="K3122" s="9">
        <v>4800</v>
      </c>
      <c r="L3122" s="10">
        <f>K3122/ VLOOKUP(A3122,Indicators!$B$1:$V$7,21,FALSE)</f>
        <v>20.99829388862155</v>
      </c>
      <c r="M3122" s="1" t="s">
        <v>146</v>
      </c>
      <c r="N3122" s="1" t="s">
        <v>71</v>
      </c>
      <c r="O3122" s="11"/>
      <c r="P3122" s="8">
        <f>IF(H3122="Y", K3122/VLOOKUP(A3122,Indicators!$B$1:$S$7,18,FALSE),"")</f>
        <v>0.10480904023902106</v>
      </c>
      <c r="Q3122" s="8" t="str">
        <f t="shared" si="0"/>
        <v/>
      </c>
      <c r="R3122" s="1" t="s">
        <v>109</v>
      </c>
      <c r="S3122" s="1" t="s">
        <v>79</v>
      </c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</row>
    <row r="3123" spans="1:76" x14ac:dyDescent="0.2">
      <c r="A3123" s="1" t="s">
        <v>20</v>
      </c>
      <c r="B3123" s="1" t="s">
        <v>144</v>
      </c>
      <c r="C3123" s="1" t="s">
        <v>144</v>
      </c>
      <c r="D3123" s="1" t="s">
        <v>145</v>
      </c>
      <c r="E3123" s="1" t="s">
        <v>1</v>
      </c>
      <c r="F3123" s="1" t="s">
        <v>517</v>
      </c>
      <c r="G3123" s="1" t="s">
        <v>107</v>
      </c>
      <c r="H3123" s="8" t="s">
        <v>116</v>
      </c>
      <c r="I3123" s="8">
        <v>2015</v>
      </c>
      <c r="J3123" s="1" t="s">
        <v>124</v>
      </c>
      <c r="K3123" s="9">
        <v>20000</v>
      </c>
      <c r="L3123" s="10">
        <f>K3123/ VLOOKUP(A3123,Indicators!$B$1:$V$7,21,FALSE)</f>
        <v>87.492891202589789</v>
      </c>
      <c r="M3123" s="1" t="s">
        <v>146</v>
      </c>
      <c r="N3123" s="1" t="s">
        <v>71</v>
      </c>
      <c r="O3123" s="11"/>
      <c r="P3123" s="8">
        <f>IF(H3123="Y", K3123/VLOOKUP(A3123,Indicators!$B$1:$S$7,18,FALSE),"")</f>
        <v>0.43670433432925437</v>
      </c>
      <c r="Q3123" s="8" t="str">
        <f t="shared" si="0"/>
        <v/>
      </c>
      <c r="R3123" s="1" t="s">
        <v>109</v>
      </c>
      <c r="S3123" s="1" t="s">
        <v>79</v>
      </c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</row>
    <row r="3124" spans="1:76" x14ac:dyDescent="0.2">
      <c r="A3124" s="1" t="s">
        <v>20</v>
      </c>
      <c r="B3124" s="1" t="s">
        <v>144</v>
      </c>
      <c r="C3124" s="1" t="s">
        <v>144</v>
      </c>
      <c r="D3124" s="1" t="s">
        <v>145</v>
      </c>
      <c r="E3124" s="1" t="s">
        <v>1</v>
      </c>
      <c r="F3124" s="1" t="s">
        <v>517</v>
      </c>
      <c r="G3124" s="1" t="s">
        <v>107</v>
      </c>
      <c r="H3124" s="8" t="s">
        <v>116</v>
      </c>
      <c r="I3124" s="8">
        <v>2015</v>
      </c>
      <c r="J3124" s="1" t="s">
        <v>124</v>
      </c>
      <c r="K3124" s="9">
        <v>20000</v>
      </c>
      <c r="L3124" s="10">
        <f>K3124/ VLOOKUP(A3124,Indicators!$B$1:$V$7,21,FALSE)</f>
        <v>87.492891202589789</v>
      </c>
      <c r="M3124" s="1" t="s">
        <v>146</v>
      </c>
      <c r="N3124" s="1" t="s">
        <v>71</v>
      </c>
      <c r="O3124" s="11"/>
      <c r="P3124" s="8">
        <f>IF(H3124="Y", K3124/VLOOKUP(A3124,Indicators!$B$1:$S$7,18,FALSE),"")</f>
        <v>0.43670433432925437</v>
      </c>
      <c r="Q3124" s="8" t="str">
        <f t="shared" si="0"/>
        <v/>
      </c>
      <c r="R3124" s="1" t="s">
        <v>109</v>
      </c>
      <c r="S3124" s="1" t="s">
        <v>79</v>
      </c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</row>
    <row r="3125" spans="1:76" x14ac:dyDescent="0.2">
      <c r="A3125" s="1" t="s">
        <v>20</v>
      </c>
      <c r="B3125" s="1" t="s">
        <v>144</v>
      </c>
      <c r="C3125" s="1" t="s">
        <v>144</v>
      </c>
      <c r="D3125" s="1" t="s">
        <v>145</v>
      </c>
      <c r="E3125" s="1" t="s">
        <v>1</v>
      </c>
      <c r="F3125" s="1" t="s">
        <v>517</v>
      </c>
      <c r="G3125" s="1" t="s">
        <v>107</v>
      </c>
      <c r="H3125" s="8" t="s">
        <v>116</v>
      </c>
      <c r="I3125" s="8">
        <v>2015</v>
      </c>
      <c r="J3125" s="1" t="s">
        <v>124</v>
      </c>
      <c r="K3125" s="9">
        <v>120000</v>
      </c>
      <c r="L3125" s="10">
        <f>K3125/ VLOOKUP(A3125,Indicators!$B$1:$V$7,21,FALSE)</f>
        <v>524.95734721553868</v>
      </c>
      <c r="M3125" s="1" t="s">
        <v>146</v>
      </c>
      <c r="N3125" s="1" t="s">
        <v>71</v>
      </c>
      <c r="O3125" s="11"/>
      <c r="P3125" s="8">
        <f>IF(H3125="Y", K3125/VLOOKUP(A3125,Indicators!$B$1:$S$7,18,FALSE),"")</f>
        <v>2.6202260059755265</v>
      </c>
      <c r="Q3125" s="8" t="str">
        <f t="shared" si="0"/>
        <v/>
      </c>
      <c r="R3125" s="1" t="s">
        <v>109</v>
      </c>
      <c r="S3125" s="1" t="s">
        <v>79</v>
      </c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</row>
    <row r="3126" spans="1:76" x14ac:dyDescent="0.2">
      <c r="A3126" s="1" t="s">
        <v>20</v>
      </c>
      <c r="B3126" s="1" t="s">
        <v>144</v>
      </c>
      <c r="C3126" s="1" t="s">
        <v>144</v>
      </c>
      <c r="D3126" s="1" t="s">
        <v>145</v>
      </c>
      <c r="E3126" s="1" t="s">
        <v>1</v>
      </c>
      <c r="F3126" s="1" t="s">
        <v>517</v>
      </c>
      <c r="G3126" s="1" t="s">
        <v>107</v>
      </c>
      <c r="H3126" s="8" t="s">
        <v>116</v>
      </c>
      <c r="I3126" s="8">
        <v>2015</v>
      </c>
      <c r="J3126" s="1" t="s">
        <v>124</v>
      </c>
      <c r="K3126" s="9">
        <v>185000</v>
      </c>
      <c r="L3126" s="10">
        <f>K3126/ VLOOKUP(A3126,Indicators!$B$1:$V$7,21,FALSE)</f>
        <v>809.30924362395558</v>
      </c>
      <c r="M3126" s="1" t="s">
        <v>146</v>
      </c>
      <c r="N3126" s="1" t="s">
        <v>71</v>
      </c>
      <c r="O3126" s="11"/>
      <c r="P3126" s="8">
        <f>IF(H3126="Y", K3126/VLOOKUP(A3126,Indicators!$B$1:$S$7,18,FALSE),"")</f>
        <v>4.0395150925456029</v>
      </c>
      <c r="Q3126" s="8" t="str">
        <f t="shared" si="0"/>
        <v/>
      </c>
      <c r="R3126" s="1" t="s">
        <v>109</v>
      </c>
      <c r="S3126" s="1" t="s">
        <v>79</v>
      </c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</row>
    <row r="3127" spans="1:76" x14ac:dyDescent="0.2">
      <c r="A3127" s="1" t="s">
        <v>20</v>
      </c>
      <c r="B3127" s="1" t="s">
        <v>144</v>
      </c>
      <c r="C3127" s="1" t="s">
        <v>144</v>
      </c>
      <c r="D3127" s="1" t="s">
        <v>145</v>
      </c>
      <c r="E3127" s="1" t="s">
        <v>1</v>
      </c>
      <c r="F3127" s="1" t="s">
        <v>517</v>
      </c>
      <c r="G3127" s="1" t="s">
        <v>107</v>
      </c>
      <c r="H3127" s="8" t="s">
        <v>116</v>
      </c>
      <c r="I3127" s="8">
        <v>2015</v>
      </c>
      <c r="J3127" s="1" t="s">
        <v>124</v>
      </c>
      <c r="K3127" s="9">
        <v>1353160</v>
      </c>
      <c r="L3127" s="10">
        <f>K3127/ VLOOKUP(A3127,Indicators!$B$1:$V$7,21,FALSE)</f>
        <v>5919.5940329848199</v>
      </c>
      <c r="M3127" s="1" t="s">
        <v>146</v>
      </c>
      <c r="N3127" s="1" t="s">
        <v>71</v>
      </c>
      <c r="O3127" s="8">
        <v>37</v>
      </c>
      <c r="P3127" s="8">
        <f>IF(H3127="Y", K3127/VLOOKUP(A3127,Indicators!$B$1:$S$7,18,FALSE),"")</f>
        <v>29.546541852048694</v>
      </c>
      <c r="Q3127" s="8">
        <f t="shared" si="0"/>
        <v>7.4534581479513058</v>
      </c>
      <c r="R3127" s="1" t="s">
        <v>109</v>
      </c>
      <c r="S3127" s="1" t="s">
        <v>79</v>
      </c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</row>
    <row r="3128" spans="1:76" x14ac:dyDescent="0.2">
      <c r="A3128" s="1" t="s">
        <v>20</v>
      </c>
      <c r="B3128" s="1" t="s">
        <v>349</v>
      </c>
      <c r="C3128" s="1" t="s">
        <v>350</v>
      </c>
      <c r="D3128" s="1" t="s">
        <v>122</v>
      </c>
      <c r="E3128" s="1" t="s">
        <v>2</v>
      </c>
      <c r="F3128" s="1" t="s">
        <v>517</v>
      </c>
      <c r="G3128" s="1" t="s">
        <v>107</v>
      </c>
      <c r="H3128" s="8" t="s">
        <v>116</v>
      </c>
      <c r="I3128" s="8">
        <v>2015</v>
      </c>
      <c r="J3128" s="1" t="s">
        <v>124</v>
      </c>
      <c r="K3128" s="9">
        <v>32240</v>
      </c>
      <c r="L3128" s="10">
        <f>K3128/ VLOOKUP(A3128,Indicators!$B$1:$V$7,21,FALSE)</f>
        <v>141.03854061857473</v>
      </c>
      <c r="M3128" s="1" t="s">
        <v>170</v>
      </c>
      <c r="N3128" s="1" t="s">
        <v>71</v>
      </c>
      <c r="O3128" s="8">
        <v>1</v>
      </c>
      <c r="P3128" s="8">
        <f>IF(H3128="Y", K3128/VLOOKUP(A3128,Indicators!$B$1:$S$7,18,FALSE),"")</f>
        <v>0.70396738693875804</v>
      </c>
      <c r="Q3128" s="8">
        <f t="shared" si="0"/>
        <v>0.29603261306124196</v>
      </c>
      <c r="R3128" s="1" t="s">
        <v>95</v>
      </c>
      <c r="S3128" s="1" t="s">
        <v>87</v>
      </c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</row>
    <row r="3129" spans="1:76" x14ac:dyDescent="0.2">
      <c r="A3129" s="1" t="s">
        <v>20</v>
      </c>
      <c r="B3129" s="1" t="s">
        <v>360</v>
      </c>
      <c r="C3129" s="1" t="s">
        <v>361</v>
      </c>
      <c r="D3129" s="1" t="s">
        <v>128</v>
      </c>
      <c r="E3129" s="1" t="s">
        <v>2</v>
      </c>
      <c r="F3129" s="1" t="s">
        <v>517</v>
      </c>
      <c r="G3129" s="1" t="s">
        <v>107</v>
      </c>
      <c r="H3129" s="8" t="s">
        <v>116</v>
      </c>
      <c r="I3129" s="8">
        <v>2015</v>
      </c>
      <c r="J3129" s="1" t="s">
        <v>124</v>
      </c>
      <c r="K3129" s="9">
        <v>5000</v>
      </c>
      <c r="L3129" s="10">
        <f>K3129/ VLOOKUP(A3129,Indicators!$B$1:$V$7,21,FALSE)</f>
        <v>21.873222800647447</v>
      </c>
      <c r="M3129" s="1" t="s">
        <v>170</v>
      </c>
      <c r="N3129" s="1" t="s">
        <v>71</v>
      </c>
      <c r="O3129" s="11"/>
      <c r="P3129" s="8">
        <f>IF(H3129="Y", K3129/VLOOKUP(A3129,Indicators!$B$1:$S$7,18,FALSE),"")</f>
        <v>0.10917608358231359</v>
      </c>
      <c r="Q3129" s="8" t="str">
        <f t="shared" si="0"/>
        <v/>
      </c>
      <c r="R3129" s="1" t="s">
        <v>95</v>
      </c>
      <c r="S3129" s="1" t="s">
        <v>61</v>
      </c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</row>
    <row r="3130" spans="1:76" x14ac:dyDescent="0.2">
      <c r="A3130" s="1" t="s">
        <v>20</v>
      </c>
      <c r="B3130" s="1" t="s">
        <v>360</v>
      </c>
      <c r="C3130" s="1" t="s">
        <v>361</v>
      </c>
      <c r="D3130" s="1" t="s">
        <v>128</v>
      </c>
      <c r="E3130" s="1" t="s">
        <v>2</v>
      </c>
      <c r="F3130" s="1" t="s">
        <v>517</v>
      </c>
      <c r="G3130" s="1" t="s">
        <v>107</v>
      </c>
      <c r="H3130" s="8" t="s">
        <v>116</v>
      </c>
      <c r="I3130" s="8">
        <v>2015</v>
      </c>
      <c r="J3130" s="1" t="s">
        <v>124</v>
      </c>
      <c r="K3130" s="9">
        <v>9600</v>
      </c>
      <c r="L3130" s="10">
        <f>K3130/ VLOOKUP(A3130,Indicators!$B$1:$V$7,21,FALSE)</f>
        <v>41.9965877772431</v>
      </c>
      <c r="M3130" s="1" t="s">
        <v>170</v>
      </c>
      <c r="N3130" s="1" t="s">
        <v>71</v>
      </c>
      <c r="O3130" s="11"/>
      <c r="P3130" s="8">
        <f>IF(H3130="Y", K3130/VLOOKUP(A3130,Indicators!$B$1:$S$7,18,FALSE),"")</f>
        <v>0.20961808047804212</v>
      </c>
      <c r="Q3130" s="8" t="str">
        <f t="shared" si="0"/>
        <v/>
      </c>
      <c r="R3130" s="1" t="s">
        <v>95</v>
      </c>
      <c r="S3130" s="1" t="s">
        <v>61</v>
      </c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</row>
    <row r="3131" spans="1:76" x14ac:dyDescent="0.2">
      <c r="A3131" s="1" t="s">
        <v>20</v>
      </c>
      <c r="B3131" s="1" t="s">
        <v>360</v>
      </c>
      <c r="C3131" s="1" t="s">
        <v>361</v>
      </c>
      <c r="D3131" s="1" t="s">
        <v>128</v>
      </c>
      <c r="E3131" s="1" t="s">
        <v>2</v>
      </c>
      <c r="F3131" s="1" t="s">
        <v>517</v>
      </c>
      <c r="G3131" s="1" t="s">
        <v>107</v>
      </c>
      <c r="H3131" s="8" t="s">
        <v>116</v>
      </c>
      <c r="I3131" s="8">
        <v>2015</v>
      </c>
      <c r="J3131" s="1" t="s">
        <v>124</v>
      </c>
      <c r="K3131" s="9">
        <v>14000</v>
      </c>
      <c r="L3131" s="10">
        <f>K3131/ VLOOKUP(A3131,Indicators!$B$1:$V$7,21,FALSE)</f>
        <v>61.245023841812852</v>
      </c>
      <c r="M3131" s="1" t="s">
        <v>170</v>
      </c>
      <c r="N3131" s="1" t="s">
        <v>71</v>
      </c>
      <c r="O3131" s="11"/>
      <c r="P3131" s="8">
        <f>IF(H3131="Y", K3131/VLOOKUP(A3131,Indicators!$B$1:$S$7,18,FALSE),"")</f>
        <v>0.30569303403047809</v>
      </c>
      <c r="Q3131" s="8" t="str">
        <f t="shared" si="0"/>
        <v/>
      </c>
      <c r="R3131" s="1" t="s">
        <v>95</v>
      </c>
      <c r="S3131" s="1" t="s">
        <v>61</v>
      </c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</row>
    <row r="3132" spans="1:76" x14ac:dyDescent="0.2">
      <c r="A3132" s="1" t="s">
        <v>20</v>
      </c>
      <c r="B3132" s="1" t="s">
        <v>360</v>
      </c>
      <c r="C3132" s="1" t="s">
        <v>361</v>
      </c>
      <c r="D3132" s="1" t="s">
        <v>128</v>
      </c>
      <c r="E3132" s="1" t="s">
        <v>2</v>
      </c>
      <c r="F3132" s="1" t="s">
        <v>517</v>
      </c>
      <c r="G3132" s="1" t="s">
        <v>107</v>
      </c>
      <c r="H3132" s="8" t="s">
        <v>116</v>
      </c>
      <c r="I3132" s="8">
        <v>2015</v>
      </c>
      <c r="J3132" s="1" t="s">
        <v>124</v>
      </c>
      <c r="K3132" s="9">
        <v>437510</v>
      </c>
      <c r="L3132" s="10">
        <f>K3132/ VLOOKUP(A3132,Indicators!$B$1:$V$7,21,FALSE)</f>
        <v>1913.9507415022529</v>
      </c>
      <c r="M3132" s="1" t="s">
        <v>170</v>
      </c>
      <c r="N3132" s="1" t="s">
        <v>71</v>
      </c>
      <c r="O3132" s="8">
        <v>7</v>
      </c>
      <c r="P3132" s="8">
        <f>IF(H3132="Y", K3132/VLOOKUP(A3132,Indicators!$B$1:$S$7,18,FALSE),"")</f>
        <v>9.5531256656196053</v>
      </c>
      <c r="Q3132" s="8">
        <f t="shared" si="0"/>
        <v>-2.5531256656196053</v>
      </c>
      <c r="R3132" s="1" t="s">
        <v>95</v>
      </c>
      <c r="S3132" s="1" t="s">
        <v>61</v>
      </c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</row>
    <row r="3133" spans="1:76" x14ac:dyDescent="0.2">
      <c r="A3133" s="1" t="s">
        <v>20</v>
      </c>
      <c r="B3133" s="1" t="s">
        <v>363</v>
      </c>
      <c r="C3133" s="1" t="s">
        <v>365</v>
      </c>
      <c r="D3133" s="1" t="s">
        <v>122</v>
      </c>
      <c r="E3133" s="1" t="s">
        <v>2</v>
      </c>
      <c r="F3133" s="1" t="s">
        <v>517</v>
      </c>
      <c r="G3133" s="1" t="s">
        <v>107</v>
      </c>
      <c r="H3133" s="8" t="s">
        <v>116</v>
      </c>
      <c r="I3133" s="8">
        <v>2015</v>
      </c>
      <c r="J3133" s="1" t="s">
        <v>124</v>
      </c>
      <c r="K3133" s="9">
        <v>4800</v>
      </c>
      <c r="L3133" s="10">
        <f>K3133/ VLOOKUP(A3133,Indicators!$B$1:$V$7,21,FALSE)</f>
        <v>20.99829388862155</v>
      </c>
      <c r="M3133" s="1" t="s">
        <v>170</v>
      </c>
      <c r="N3133" s="1" t="s">
        <v>71</v>
      </c>
      <c r="O3133" s="11"/>
      <c r="P3133" s="8">
        <f>IF(H3133="Y", K3133/VLOOKUP(A3133,Indicators!$B$1:$S$7,18,FALSE),"")</f>
        <v>0.10480904023902106</v>
      </c>
      <c r="Q3133" s="8" t="str">
        <f t="shared" si="0"/>
        <v/>
      </c>
      <c r="R3133" s="1" t="s">
        <v>103</v>
      </c>
      <c r="S3133" s="1" t="s">
        <v>54</v>
      </c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</row>
    <row r="3134" spans="1:76" x14ac:dyDescent="0.2">
      <c r="A3134" s="1" t="s">
        <v>20</v>
      </c>
      <c r="B3134" s="1" t="s">
        <v>363</v>
      </c>
      <c r="C3134" s="1" t="s">
        <v>365</v>
      </c>
      <c r="D3134" s="1" t="s">
        <v>122</v>
      </c>
      <c r="E3134" s="1" t="s">
        <v>2</v>
      </c>
      <c r="F3134" s="1" t="s">
        <v>517</v>
      </c>
      <c r="G3134" s="1" t="s">
        <v>107</v>
      </c>
      <c r="H3134" s="8" t="s">
        <v>116</v>
      </c>
      <c r="I3134" s="8">
        <v>2015</v>
      </c>
      <c r="J3134" s="1" t="s">
        <v>124</v>
      </c>
      <c r="K3134" s="9">
        <v>10300</v>
      </c>
      <c r="L3134" s="10">
        <f>K3134/ VLOOKUP(A3134,Indicators!$B$1:$V$7,21,FALSE)</f>
        <v>45.058838969333742</v>
      </c>
      <c r="M3134" s="1" t="s">
        <v>170</v>
      </c>
      <c r="N3134" s="1" t="s">
        <v>71</v>
      </c>
      <c r="O3134" s="11"/>
      <c r="P3134" s="8">
        <f>IF(H3134="Y", K3134/VLOOKUP(A3134,Indicators!$B$1:$S$7,18,FALSE),"")</f>
        <v>0.22490273217956602</v>
      </c>
      <c r="Q3134" s="8" t="str">
        <f t="shared" si="0"/>
        <v/>
      </c>
      <c r="R3134" s="1" t="s">
        <v>103</v>
      </c>
      <c r="S3134" s="1" t="s">
        <v>54</v>
      </c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</row>
    <row r="3135" spans="1:76" x14ac:dyDescent="0.2">
      <c r="A3135" s="1" t="s">
        <v>20</v>
      </c>
      <c r="B3135" s="1" t="s">
        <v>363</v>
      </c>
      <c r="C3135" s="1" t="s">
        <v>364</v>
      </c>
      <c r="D3135" s="1" t="s">
        <v>139</v>
      </c>
      <c r="E3135" s="1" t="s">
        <v>2</v>
      </c>
      <c r="F3135" s="1" t="s">
        <v>517</v>
      </c>
      <c r="G3135" s="1" t="s">
        <v>107</v>
      </c>
      <c r="H3135" s="8" t="s">
        <v>116</v>
      </c>
      <c r="I3135" s="8">
        <v>2015</v>
      </c>
      <c r="J3135" s="1" t="s">
        <v>124</v>
      </c>
      <c r="K3135" s="9">
        <v>48374</v>
      </c>
      <c r="L3135" s="10">
        <f>K3135/ VLOOKUP(A3135,Indicators!$B$1:$V$7,21,FALSE)</f>
        <v>211.61905595170393</v>
      </c>
      <c r="M3135" s="1" t="s">
        <v>190</v>
      </c>
      <c r="N3135" s="1" t="s">
        <v>71</v>
      </c>
      <c r="O3135" s="11"/>
      <c r="P3135" s="8">
        <f>IF(H3135="Y", K3135/VLOOKUP(A3135,Indicators!$B$1:$S$7,18,FALSE),"")</f>
        <v>1.0562567734421675</v>
      </c>
      <c r="Q3135" s="8" t="str">
        <f t="shared" si="0"/>
        <v/>
      </c>
      <c r="R3135" s="1" t="s">
        <v>103</v>
      </c>
      <c r="S3135" s="1" t="s">
        <v>54</v>
      </c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</row>
    <row r="3136" spans="1:76" x14ac:dyDescent="0.2">
      <c r="A3136" s="1" t="s">
        <v>20</v>
      </c>
      <c r="B3136" s="1" t="s">
        <v>363</v>
      </c>
      <c r="C3136" s="1" t="s">
        <v>366</v>
      </c>
      <c r="D3136" s="1" t="s">
        <v>122</v>
      </c>
      <c r="E3136" s="1" t="s">
        <v>2</v>
      </c>
      <c r="F3136" s="1" t="s">
        <v>517</v>
      </c>
      <c r="G3136" s="1" t="s">
        <v>107</v>
      </c>
      <c r="H3136" s="8" t="s">
        <v>116</v>
      </c>
      <c r="I3136" s="8">
        <v>2015</v>
      </c>
      <c r="J3136" s="1" t="s">
        <v>124</v>
      </c>
      <c r="K3136" s="9">
        <v>130150</v>
      </c>
      <c r="L3136" s="10">
        <f>K3136/ VLOOKUP(A3136,Indicators!$B$1:$V$7,21,FALSE)</f>
        <v>569.35998950085309</v>
      </c>
      <c r="M3136" s="1" t="s">
        <v>170</v>
      </c>
      <c r="N3136" s="1" t="s">
        <v>71</v>
      </c>
      <c r="O3136" s="8">
        <v>2</v>
      </c>
      <c r="P3136" s="8">
        <f>IF(H3136="Y", K3136/VLOOKUP(A3136,Indicators!$B$1:$S$7,18,FALSE),"")</f>
        <v>2.8418534556476232</v>
      </c>
      <c r="Q3136" s="8">
        <f t="shared" si="0"/>
        <v>-0.84185345564762315</v>
      </c>
      <c r="R3136" s="1" t="s">
        <v>103</v>
      </c>
      <c r="S3136" s="1" t="s">
        <v>54</v>
      </c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</row>
    <row r="3137" spans="1:76" x14ac:dyDescent="0.2">
      <c r="A3137" s="1" t="s">
        <v>20</v>
      </c>
      <c r="B3137" s="1" t="s">
        <v>363</v>
      </c>
      <c r="C3137" s="1" t="s">
        <v>365</v>
      </c>
      <c r="D3137" s="1" t="s">
        <v>122</v>
      </c>
      <c r="E3137" s="1" t="s">
        <v>2</v>
      </c>
      <c r="F3137" s="1" t="s">
        <v>517</v>
      </c>
      <c r="G3137" s="1" t="s">
        <v>107</v>
      </c>
      <c r="H3137" s="8" t="s">
        <v>116</v>
      </c>
      <c r="I3137" s="8">
        <v>2015</v>
      </c>
      <c r="J3137" s="1" t="s">
        <v>124</v>
      </c>
      <c r="K3137" s="9">
        <v>916250</v>
      </c>
      <c r="L3137" s="10">
        <f>K3137/ VLOOKUP(A3137,Indicators!$B$1:$V$7,21,FALSE)</f>
        <v>4008.2680782186449</v>
      </c>
      <c r="M3137" s="1" t="s">
        <v>170</v>
      </c>
      <c r="N3137" s="1" t="s">
        <v>71</v>
      </c>
      <c r="O3137" s="8">
        <v>12</v>
      </c>
      <c r="P3137" s="8">
        <f>IF(H3137="Y", K3137/VLOOKUP(A3137,Indicators!$B$1:$S$7,18,FALSE),"")</f>
        <v>20.006517316458968</v>
      </c>
      <c r="Q3137" s="8">
        <f t="shared" si="0"/>
        <v>-8.006517316458968</v>
      </c>
      <c r="R3137" s="1" t="s">
        <v>103</v>
      </c>
      <c r="S3137" s="1" t="s">
        <v>54</v>
      </c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</row>
    <row r="3138" spans="1:76" x14ac:dyDescent="0.2">
      <c r="A3138" s="1" t="s">
        <v>20</v>
      </c>
      <c r="B3138" s="1" t="s">
        <v>396</v>
      </c>
      <c r="C3138" s="1" t="s">
        <v>397</v>
      </c>
      <c r="D3138" s="1" t="s">
        <v>122</v>
      </c>
      <c r="E3138" s="1" t="s">
        <v>2</v>
      </c>
      <c r="F3138" s="1" t="s">
        <v>517</v>
      </c>
      <c r="G3138" s="1" t="s">
        <v>107</v>
      </c>
      <c r="H3138" s="8" t="s">
        <v>116</v>
      </c>
      <c r="I3138" s="8">
        <v>2015</v>
      </c>
      <c r="J3138" s="1" t="s">
        <v>124</v>
      </c>
      <c r="K3138" s="8">
        <v>150</v>
      </c>
      <c r="L3138" s="10">
        <f>K3138/ VLOOKUP(A3138,Indicators!$B$1:$V$7,21,FALSE)</f>
        <v>0.65619668401942344</v>
      </c>
      <c r="M3138" s="1" t="s">
        <v>398</v>
      </c>
      <c r="N3138" s="1" t="s">
        <v>71</v>
      </c>
      <c r="O3138" s="11"/>
      <c r="P3138" s="8">
        <f>IF(H3138="Y", K3138/VLOOKUP(A3138,Indicators!$B$1:$S$7,18,FALSE),"")</f>
        <v>3.2752825074694081E-3</v>
      </c>
      <c r="Q3138" s="8" t="str">
        <f t="shared" si="0"/>
        <v/>
      </c>
      <c r="R3138" s="1" t="s">
        <v>103</v>
      </c>
      <c r="S3138" s="1" t="s">
        <v>49</v>
      </c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</row>
    <row r="3139" spans="1:76" x14ac:dyDescent="0.2">
      <c r="A3139" s="1" t="s">
        <v>20</v>
      </c>
      <c r="B3139" s="1" t="s">
        <v>396</v>
      </c>
      <c r="C3139" s="1" t="s">
        <v>397</v>
      </c>
      <c r="D3139" s="1" t="s">
        <v>122</v>
      </c>
      <c r="E3139" s="1" t="s">
        <v>2</v>
      </c>
      <c r="F3139" s="1" t="s">
        <v>517</v>
      </c>
      <c r="G3139" s="1" t="s">
        <v>107</v>
      </c>
      <c r="H3139" s="8" t="s">
        <v>116</v>
      </c>
      <c r="I3139" s="8">
        <v>2015</v>
      </c>
      <c r="J3139" s="1" t="s">
        <v>124</v>
      </c>
      <c r="K3139" s="8">
        <v>600</v>
      </c>
      <c r="L3139" s="10">
        <f>K3139/ VLOOKUP(A3139,Indicators!$B$1:$V$7,21,FALSE)</f>
        <v>2.6247867360776937</v>
      </c>
      <c r="M3139" s="1" t="s">
        <v>398</v>
      </c>
      <c r="N3139" s="1" t="s">
        <v>71</v>
      </c>
      <c r="O3139" s="11"/>
      <c r="P3139" s="8">
        <f>IF(H3139="Y", K3139/VLOOKUP(A3139,Indicators!$B$1:$S$7,18,FALSE),"")</f>
        <v>1.3101130029877632E-2</v>
      </c>
      <c r="Q3139" s="8" t="str">
        <f t="shared" si="0"/>
        <v/>
      </c>
      <c r="R3139" s="1" t="s">
        <v>103</v>
      </c>
      <c r="S3139" s="1" t="s">
        <v>49</v>
      </c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</row>
    <row r="3140" spans="1:76" x14ac:dyDescent="0.2">
      <c r="A3140" s="1" t="s">
        <v>20</v>
      </c>
      <c r="B3140" s="1" t="s">
        <v>396</v>
      </c>
      <c r="C3140" s="1" t="s">
        <v>400</v>
      </c>
      <c r="D3140" s="1" t="s">
        <v>122</v>
      </c>
      <c r="E3140" s="1" t="s">
        <v>2</v>
      </c>
      <c r="F3140" s="1" t="s">
        <v>517</v>
      </c>
      <c r="G3140" s="1" t="s">
        <v>107</v>
      </c>
      <c r="H3140" s="8" t="s">
        <v>116</v>
      </c>
      <c r="I3140" s="8">
        <v>2015</v>
      </c>
      <c r="J3140" s="1" t="s">
        <v>124</v>
      </c>
      <c r="K3140" s="9">
        <v>4350</v>
      </c>
      <c r="L3140" s="10">
        <f>K3140/ VLOOKUP(A3140,Indicators!$B$1:$V$7,21,FALSE)</f>
        <v>19.029703836563279</v>
      </c>
      <c r="M3140" s="1" t="s">
        <v>170</v>
      </c>
      <c r="N3140" s="1" t="s">
        <v>71</v>
      </c>
      <c r="O3140" s="11"/>
      <c r="P3140" s="8">
        <f>IF(H3140="Y", K3140/VLOOKUP(A3140,Indicators!$B$1:$S$7,18,FALSE),"")</f>
        <v>9.4983192716612833E-2</v>
      </c>
      <c r="Q3140" s="8" t="str">
        <f t="shared" si="0"/>
        <v/>
      </c>
      <c r="R3140" s="1" t="s">
        <v>103</v>
      </c>
      <c r="S3140" s="1" t="s">
        <v>49</v>
      </c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</row>
    <row r="3141" spans="1:76" x14ac:dyDescent="0.2">
      <c r="A3141" s="1" t="s">
        <v>20</v>
      </c>
      <c r="B3141" s="1" t="s">
        <v>396</v>
      </c>
      <c r="C3141" s="1" t="s">
        <v>402</v>
      </c>
      <c r="D3141" s="1" t="s">
        <v>122</v>
      </c>
      <c r="E3141" s="1" t="s">
        <v>2</v>
      </c>
      <c r="F3141" s="1" t="s">
        <v>517</v>
      </c>
      <c r="G3141" s="1" t="s">
        <v>107</v>
      </c>
      <c r="H3141" s="8" t="s">
        <v>116</v>
      </c>
      <c r="I3141" s="8">
        <v>2015</v>
      </c>
      <c r="J3141" s="1" t="s">
        <v>124</v>
      </c>
      <c r="K3141" s="9">
        <v>4800</v>
      </c>
      <c r="L3141" s="10">
        <f>K3141/ VLOOKUP(A3141,Indicators!$B$1:$V$7,21,FALSE)</f>
        <v>20.99829388862155</v>
      </c>
      <c r="M3141" s="1" t="s">
        <v>170</v>
      </c>
      <c r="N3141" s="1" t="s">
        <v>71</v>
      </c>
      <c r="O3141" s="11"/>
      <c r="P3141" s="8">
        <f>IF(H3141="Y", K3141/VLOOKUP(A3141,Indicators!$B$1:$S$7,18,FALSE),"")</f>
        <v>0.10480904023902106</v>
      </c>
      <c r="Q3141" s="8" t="str">
        <f t="shared" si="0"/>
        <v/>
      </c>
      <c r="R3141" s="1" t="s">
        <v>103</v>
      </c>
      <c r="S3141" s="1" t="s">
        <v>49</v>
      </c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</row>
    <row r="3142" spans="1:76" x14ac:dyDescent="0.2">
      <c r="A3142" s="1" t="s">
        <v>20</v>
      </c>
      <c r="B3142" s="1" t="s">
        <v>396</v>
      </c>
      <c r="C3142" s="1" t="s">
        <v>401</v>
      </c>
      <c r="D3142" s="1" t="s">
        <v>122</v>
      </c>
      <c r="E3142" s="1" t="s">
        <v>2</v>
      </c>
      <c r="F3142" s="1" t="s">
        <v>517</v>
      </c>
      <c r="G3142" s="1" t="s">
        <v>107</v>
      </c>
      <c r="H3142" s="8" t="s">
        <v>116</v>
      </c>
      <c r="I3142" s="8">
        <v>2015</v>
      </c>
      <c r="J3142" s="1" t="s">
        <v>124</v>
      </c>
      <c r="K3142" s="9">
        <v>4800</v>
      </c>
      <c r="L3142" s="10">
        <f>K3142/ VLOOKUP(A3142,Indicators!$B$1:$V$7,21,FALSE)</f>
        <v>20.99829388862155</v>
      </c>
      <c r="M3142" s="1" t="s">
        <v>170</v>
      </c>
      <c r="N3142" s="1" t="s">
        <v>71</v>
      </c>
      <c r="O3142" s="11"/>
      <c r="P3142" s="8">
        <f>IF(H3142="Y", K3142/VLOOKUP(A3142,Indicators!$B$1:$S$7,18,FALSE),"")</f>
        <v>0.10480904023902106</v>
      </c>
      <c r="Q3142" s="8" t="str">
        <f t="shared" si="0"/>
        <v/>
      </c>
      <c r="R3142" s="1" t="s">
        <v>103</v>
      </c>
      <c r="S3142" s="1" t="s">
        <v>49</v>
      </c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</row>
    <row r="3143" spans="1:76" x14ac:dyDescent="0.2">
      <c r="A3143" s="1" t="s">
        <v>20</v>
      </c>
      <c r="B3143" s="1" t="s">
        <v>396</v>
      </c>
      <c r="C3143" s="1" t="s">
        <v>404</v>
      </c>
      <c r="D3143" s="1" t="s">
        <v>122</v>
      </c>
      <c r="E3143" s="1" t="s">
        <v>2</v>
      </c>
      <c r="F3143" s="1" t="s">
        <v>517</v>
      </c>
      <c r="G3143" s="1" t="s">
        <v>107</v>
      </c>
      <c r="H3143" s="8" t="s">
        <v>116</v>
      </c>
      <c r="I3143" s="8">
        <v>2015</v>
      </c>
      <c r="J3143" s="1" t="s">
        <v>124</v>
      </c>
      <c r="K3143" s="9">
        <v>4800</v>
      </c>
      <c r="L3143" s="10">
        <f>K3143/ VLOOKUP(A3143,Indicators!$B$1:$V$7,21,FALSE)</f>
        <v>20.99829388862155</v>
      </c>
      <c r="M3143" s="1" t="s">
        <v>170</v>
      </c>
      <c r="N3143" s="1" t="s">
        <v>71</v>
      </c>
      <c r="O3143" s="11"/>
      <c r="P3143" s="8">
        <f>IF(H3143="Y", K3143/VLOOKUP(A3143,Indicators!$B$1:$S$7,18,FALSE),"")</f>
        <v>0.10480904023902106</v>
      </c>
      <c r="Q3143" s="8" t="str">
        <f t="shared" si="0"/>
        <v/>
      </c>
      <c r="R3143" s="1" t="s">
        <v>103</v>
      </c>
      <c r="S3143" s="1" t="s">
        <v>49</v>
      </c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</row>
    <row r="3144" spans="1:76" x14ac:dyDescent="0.2">
      <c r="A3144" s="1" t="s">
        <v>20</v>
      </c>
      <c r="B3144" s="1" t="s">
        <v>396</v>
      </c>
      <c r="C3144" s="1" t="s">
        <v>399</v>
      </c>
      <c r="D3144" s="1" t="s">
        <v>122</v>
      </c>
      <c r="E3144" s="1" t="s">
        <v>2</v>
      </c>
      <c r="F3144" s="1" t="s">
        <v>517</v>
      </c>
      <c r="G3144" s="1" t="s">
        <v>107</v>
      </c>
      <c r="H3144" s="8" t="s">
        <v>116</v>
      </c>
      <c r="I3144" s="8">
        <v>2015</v>
      </c>
      <c r="J3144" s="1" t="s">
        <v>124</v>
      </c>
      <c r="K3144" s="9">
        <v>4800</v>
      </c>
      <c r="L3144" s="10">
        <f>K3144/ VLOOKUP(A3144,Indicators!$B$1:$V$7,21,FALSE)</f>
        <v>20.99829388862155</v>
      </c>
      <c r="M3144" s="1" t="s">
        <v>170</v>
      </c>
      <c r="N3144" s="1" t="s">
        <v>71</v>
      </c>
      <c r="O3144" s="11"/>
      <c r="P3144" s="8">
        <f>IF(H3144="Y", K3144/VLOOKUP(A3144,Indicators!$B$1:$S$7,18,FALSE),"")</f>
        <v>0.10480904023902106</v>
      </c>
      <c r="Q3144" s="8" t="str">
        <f t="shared" si="0"/>
        <v/>
      </c>
      <c r="R3144" s="1" t="s">
        <v>103</v>
      </c>
      <c r="S3144" s="1" t="s">
        <v>49</v>
      </c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</row>
    <row r="3145" spans="1:76" x14ac:dyDescent="0.2">
      <c r="A3145" s="1" t="s">
        <v>20</v>
      </c>
      <c r="B3145" s="1" t="s">
        <v>396</v>
      </c>
      <c r="C3145" s="1" t="s">
        <v>399</v>
      </c>
      <c r="D3145" s="1" t="s">
        <v>122</v>
      </c>
      <c r="E3145" s="1" t="s">
        <v>2</v>
      </c>
      <c r="F3145" s="1" t="s">
        <v>517</v>
      </c>
      <c r="G3145" s="1" t="s">
        <v>107</v>
      </c>
      <c r="H3145" s="8" t="s">
        <v>116</v>
      </c>
      <c r="I3145" s="8">
        <v>2015</v>
      </c>
      <c r="J3145" s="1" t="s">
        <v>124</v>
      </c>
      <c r="K3145" s="9">
        <v>6000</v>
      </c>
      <c r="L3145" s="10">
        <f>K3145/ VLOOKUP(A3145,Indicators!$B$1:$V$7,21,FALSE)</f>
        <v>26.247867360776937</v>
      </c>
      <c r="M3145" s="1" t="s">
        <v>170</v>
      </c>
      <c r="N3145" s="1" t="s">
        <v>71</v>
      </c>
      <c r="O3145" s="11"/>
      <c r="P3145" s="8">
        <f>IF(H3145="Y", K3145/VLOOKUP(A3145,Indicators!$B$1:$S$7,18,FALSE),"")</f>
        <v>0.13101130029877631</v>
      </c>
      <c r="Q3145" s="8" t="str">
        <f t="shared" si="0"/>
        <v/>
      </c>
      <c r="R3145" s="1" t="s">
        <v>103</v>
      </c>
      <c r="S3145" s="1" t="s">
        <v>49</v>
      </c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</row>
    <row r="3146" spans="1:76" x14ac:dyDescent="0.2">
      <c r="A3146" s="1" t="s">
        <v>20</v>
      </c>
      <c r="B3146" s="1" t="s">
        <v>396</v>
      </c>
      <c r="C3146" s="1" t="s">
        <v>403</v>
      </c>
      <c r="D3146" s="1" t="s">
        <v>122</v>
      </c>
      <c r="E3146" s="1" t="s">
        <v>2</v>
      </c>
      <c r="F3146" s="1" t="s">
        <v>517</v>
      </c>
      <c r="G3146" s="1" t="s">
        <v>107</v>
      </c>
      <c r="H3146" s="8" t="s">
        <v>116</v>
      </c>
      <c r="I3146" s="8">
        <v>2015</v>
      </c>
      <c r="J3146" s="1" t="s">
        <v>124</v>
      </c>
      <c r="K3146" s="9">
        <v>11000</v>
      </c>
      <c r="L3146" s="10">
        <f>K3146/ VLOOKUP(A3146,Indicators!$B$1:$V$7,21,FALSE)</f>
        <v>48.121090161424384</v>
      </c>
      <c r="M3146" s="1" t="s">
        <v>170</v>
      </c>
      <c r="N3146" s="1" t="s">
        <v>71</v>
      </c>
      <c r="O3146" s="11"/>
      <c r="P3146" s="8">
        <f>IF(H3146="Y", K3146/VLOOKUP(A3146,Indicators!$B$1:$S$7,18,FALSE),"")</f>
        <v>0.24018738388108993</v>
      </c>
      <c r="Q3146" s="8" t="str">
        <f t="shared" si="0"/>
        <v/>
      </c>
      <c r="R3146" s="1" t="s">
        <v>103</v>
      </c>
      <c r="S3146" s="1" t="s">
        <v>49</v>
      </c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</row>
    <row r="3147" spans="1:76" x14ac:dyDescent="0.2">
      <c r="A3147" s="1" t="s">
        <v>20</v>
      </c>
      <c r="B3147" s="1" t="s">
        <v>396</v>
      </c>
      <c r="C3147" s="1" t="s">
        <v>404</v>
      </c>
      <c r="D3147" s="1" t="s">
        <v>122</v>
      </c>
      <c r="E3147" s="1" t="s">
        <v>2</v>
      </c>
      <c r="F3147" s="1" t="s">
        <v>517</v>
      </c>
      <c r="G3147" s="1" t="s">
        <v>107</v>
      </c>
      <c r="H3147" s="8" t="s">
        <v>116</v>
      </c>
      <c r="I3147" s="8">
        <v>2015</v>
      </c>
      <c r="J3147" s="1" t="s">
        <v>124</v>
      </c>
      <c r="K3147" s="9">
        <v>15000</v>
      </c>
      <c r="L3147" s="10">
        <f>K3147/ VLOOKUP(A3147,Indicators!$B$1:$V$7,21,FALSE)</f>
        <v>65.619668401942334</v>
      </c>
      <c r="M3147" s="1" t="s">
        <v>170</v>
      </c>
      <c r="N3147" s="1" t="s">
        <v>71</v>
      </c>
      <c r="O3147" s="11"/>
      <c r="P3147" s="8">
        <f>IF(H3147="Y", K3147/VLOOKUP(A3147,Indicators!$B$1:$S$7,18,FALSE),"")</f>
        <v>0.32752825074694081</v>
      </c>
      <c r="Q3147" s="8" t="str">
        <f t="shared" si="0"/>
        <v/>
      </c>
      <c r="R3147" s="1" t="s">
        <v>103</v>
      </c>
      <c r="S3147" s="1" t="s">
        <v>49</v>
      </c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</row>
    <row r="3148" spans="1:76" x14ac:dyDescent="0.2">
      <c r="A3148" s="1" t="s">
        <v>20</v>
      </c>
      <c r="B3148" s="1" t="s">
        <v>396</v>
      </c>
      <c r="C3148" s="1" t="s">
        <v>397</v>
      </c>
      <c r="D3148" s="1" t="s">
        <v>122</v>
      </c>
      <c r="E3148" s="1" t="s">
        <v>2</v>
      </c>
      <c r="F3148" s="1" t="s">
        <v>517</v>
      </c>
      <c r="G3148" s="1" t="s">
        <v>107</v>
      </c>
      <c r="H3148" s="8" t="s">
        <v>116</v>
      </c>
      <c r="I3148" s="8">
        <v>2015</v>
      </c>
      <c r="J3148" s="1" t="s">
        <v>124</v>
      </c>
      <c r="K3148" s="9">
        <v>22300</v>
      </c>
      <c r="L3148" s="10">
        <f>K3148/ VLOOKUP(A3148,Indicators!$B$1:$V$7,21,FALSE)</f>
        <v>97.554573690887608</v>
      </c>
      <c r="M3148" s="1" t="s">
        <v>398</v>
      </c>
      <c r="N3148" s="1" t="s">
        <v>71</v>
      </c>
      <c r="O3148" s="11"/>
      <c r="P3148" s="8">
        <f>IF(H3148="Y", K3148/VLOOKUP(A3148,Indicators!$B$1:$S$7,18,FALSE),"")</f>
        <v>0.48692533277711864</v>
      </c>
      <c r="Q3148" s="8" t="str">
        <f t="shared" si="0"/>
        <v/>
      </c>
      <c r="R3148" s="1" t="s">
        <v>103</v>
      </c>
      <c r="S3148" s="1" t="s">
        <v>49</v>
      </c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</row>
    <row r="3149" spans="1:76" x14ac:dyDescent="0.2">
      <c r="A3149" s="1" t="s">
        <v>20</v>
      </c>
      <c r="B3149" s="1" t="s">
        <v>396</v>
      </c>
      <c r="C3149" s="1" t="s">
        <v>399</v>
      </c>
      <c r="D3149" s="1" t="s">
        <v>122</v>
      </c>
      <c r="E3149" s="1" t="s">
        <v>2</v>
      </c>
      <c r="F3149" s="1" t="s">
        <v>517</v>
      </c>
      <c r="G3149" s="1" t="s">
        <v>107</v>
      </c>
      <c r="H3149" s="8" t="s">
        <v>116</v>
      </c>
      <c r="I3149" s="8">
        <v>2015</v>
      </c>
      <c r="J3149" s="1" t="s">
        <v>124</v>
      </c>
      <c r="K3149" s="9">
        <v>25000</v>
      </c>
      <c r="L3149" s="10">
        <f>K3149/ VLOOKUP(A3149,Indicators!$B$1:$V$7,21,FALSE)</f>
        <v>109.36611400323723</v>
      </c>
      <c r="M3149" s="1" t="s">
        <v>170</v>
      </c>
      <c r="N3149" s="1" t="s">
        <v>71</v>
      </c>
      <c r="O3149" s="11"/>
      <c r="P3149" s="8">
        <f>IF(H3149="Y", K3149/VLOOKUP(A3149,Indicators!$B$1:$S$7,18,FALSE),"")</f>
        <v>0.54588041791156794</v>
      </c>
      <c r="Q3149" s="8" t="str">
        <f t="shared" si="0"/>
        <v/>
      </c>
      <c r="R3149" s="1" t="s">
        <v>103</v>
      </c>
      <c r="S3149" s="1" t="s">
        <v>49</v>
      </c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</row>
    <row r="3150" spans="1:76" x14ac:dyDescent="0.2">
      <c r="A3150" s="1" t="s">
        <v>20</v>
      </c>
      <c r="B3150" s="1" t="s">
        <v>396</v>
      </c>
      <c r="C3150" s="1" t="s">
        <v>400</v>
      </c>
      <c r="D3150" s="1" t="s">
        <v>122</v>
      </c>
      <c r="E3150" s="1" t="s">
        <v>2</v>
      </c>
      <c r="F3150" s="1" t="s">
        <v>517</v>
      </c>
      <c r="G3150" s="1" t="s">
        <v>107</v>
      </c>
      <c r="H3150" s="8" t="s">
        <v>116</v>
      </c>
      <c r="I3150" s="8">
        <v>2015</v>
      </c>
      <c r="J3150" s="1" t="s">
        <v>124</v>
      </c>
      <c r="K3150" s="9">
        <v>28130</v>
      </c>
      <c r="L3150" s="10">
        <f>K3150/ VLOOKUP(A3150,Indicators!$B$1:$V$7,21,FALSE)</f>
        <v>123.05875147644254</v>
      </c>
      <c r="M3150" s="1" t="s">
        <v>170</v>
      </c>
      <c r="N3150" s="1" t="s">
        <v>71</v>
      </c>
      <c r="O3150" s="11"/>
      <c r="P3150" s="8">
        <f>IF(H3150="Y", K3150/VLOOKUP(A3150,Indicators!$B$1:$S$7,18,FALSE),"")</f>
        <v>0.61422464623409634</v>
      </c>
      <c r="Q3150" s="8" t="str">
        <f t="shared" si="0"/>
        <v/>
      </c>
      <c r="R3150" s="1" t="s">
        <v>103</v>
      </c>
      <c r="S3150" s="1" t="s">
        <v>49</v>
      </c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</row>
    <row r="3151" spans="1:76" x14ac:dyDescent="0.2">
      <c r="A3151" s="1" t="s">
        <v>20</v>
      </c>
      <c r="B3151" s="1" t="s">
        <v>396</v>
      </c>
      <c r="C3151" s="1" t="s">
        <v>400</v>
      </c>
      <c r="D3151" s="1" t="s">
        <v>122</v>
      </c>
      <c r="E3151" s="1" t="s">
        <v>2</v>
      </c>
      <c r="F3151" s="1" t="s">
        <v>517</v>
      </c>
      <c r="G3151" s="1" t="s">
        <v>107</v>
      </c>
      <c r="H3151" s="8" t="s">
        <v>116</v>
      </c>
      <c r="I3151" s="8">
        <v>2015</v>
      </c>
      <c r="J3151" s="1" t="s">
        <v>124</v>
      </c>
      <c r="K3151" s="9">
        <v>29400</v>
      </c>
      <c r="L3151" s="10">
        <f>K3151/ VLOOKUP(A3151,Indicators!$B$1:$V$7,21,FALSE)</f>
        <v>128.61455006780699</v>
      </c>
      <c r="M3151" s="1" t="s">
        <v>170</v>
      </c>
      <c r="N3151" s="1" t="s">
        <v>71</v>
      </c>
      <c r="O3151" s="11"/>
      <c r="P3151" s="8">
        <f>IF(H3151="Y", K3151/VLOOKUP(A3151,Indicators!$B$1:$S$7,18,FALSE),"")</f>
        <v>0.64195537146400394</v>
      </c>
      <c r="Q3151" s="8" t="str">
        <f t="shared" si="0"/>
        <v/>
      </c>
      <c r="R3151" s="1" t="s">
        <v>103</v>
      </c>
      <c r="S3151" s="1" t="s">
        <v>49</v>
      </c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</row>
    <row r="3152" spans="1:76" x14ac:dyDescent="0.2">
      <c r="A3152" s="1" t="s">
        <v>20</v>
      </c>
      <c r="B3152" s="1" t="s">
        <v>396</v>
      </c>
      <c r="C3152" s="1" t="s">
        <v>403</v>
      </c>
      <c r="D3152" s="1" t="s">
        <v>122</v>
      </c>
      <c r="E3152" s="1" t="s">
        <v>2</v>
      </c>
      <c r="F3152" s="1" t="s">
        <v>517</v>
      </c>
      <c r="G3152" s="1" t="s">
        <v>107</v>
      </c>
      <c r="H3152" s="8" t="s">
        <v>116</v>
      </c>
      <c r="I3152" s="8">
        <v>2015</v>
      </c>
      <c r="J3152" s="1" t="s">
        <v>124</v>
      </c>
      <c r="K3152" s="9">
        <v>43200</v>
      </c>
      <c r="L3152" s="10">
        <f>K3152/ VLOOKUP(A3152,Indicators!$B$1:$V$7,21,FALSE)</f>
        <v>188.98464499759393</v>
      </c>
      <c r="M3152" s="1" t="s">
        <v>170</v>
      </c>
      <c r="N3152" s="1" t="s">
        <v>71</v>
      </c>
      <c r="O3152" s="11"/>
      <c r="P3152" s="8">
        <f>IF(H3152="Y", K3152/VLOOKUP(A3152,Indicators!$B$1:$S$7,18,FALSE),"")</f>
        <v>0.94328136215118952</v>
      </c>
      <c r="Q3152" s="8" t="str">
        <f t="shared" si="0"/>
        <v/>
      </c>
      <c r="R3152" s="1" t="s">
        <v>103</v>
      </c>
      <c r="S3152" s="1" t="s">
        <v>49</v>
      </c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</row>
    <row r="3153" spans="1:76" x14ac:dyDescent="0.2">
      <c r="A3153" s="1" t="s">
        <v>20</v>
      </c>
      <c r="B3153" s="1" t="s">
        <v>396</v>
      </c>
      <c r="C3153" s="1" t="s">
        <v>397</v>
      </c>
      <c r="D3153" s="1" t="s">
        <v>122</v>
      </c>
      <c r="E3153" s="1" t="s">
        <v>2</v>
      </c>
      <c r="F3153" s="1" t="s">
        <v>517</v>
      </c>
      <c r="G3153" s="1" t="s">
        <v>107</v>
      </c>
      <c r="H3153" s="8" t="s">
        <v>116</v>
      </c>
      <c r="I3153" s="8">
        <v>2015</v>
      </c>
      <c r="J3153" s="1" t="s">
        <v>124</v>
      </c>
      <c r="K3153" s="9">
        <v>60160</v>
      </c>
      <c r="L3153" s="10">
        <f>K3153/ VLOOKUP(A3153,Indicators!$B$1:$V$7,21,FALSE)</f>
        <v>263.17861673739009</v>
      </c>
      <c r="M3153" s="1" t="s">
        <v>398</v>
      </c>
      <c r="N3153" s="1" t="s">
        <v>71</v>
      </c>
      <c r="O3153" s="11"/>
      <c r="P3153" s="8">
        <f>IF(H3153="Y", K3153/VLOOKUP(A3153,Indicators!$B$1:$S$7,18,FALSE),"")</f>
        <v>1.3136066376623972</v>
      </c>
      <c r="Q3153" s="8" t="str">
        <f t="shared" si="0"/>
        <v/>
      </c>
      <c r="R3153" s="1" t="s">
        <v>103</v>
      </c>
      <c r="S3153" s="1" t="s">
        <v>49</v>
      </c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</row>
    <row r="3154" spans="1:76" x14ac:dyDescent="0.2">
      <c r="A3154" s="1" t="s">
        <v>20</v>
      </c>
      <c r="B3154" s="1" t="s">
        <v>396</v>
      </c>
      <c r="C3154" s="1" t="s">
        <v>402</v>
      </c>
      <c r="D3154" s="1" t="s">
        <v>122</v>
      </c>
      <c r="E3154" s="1" t="s">
        <v>2</v>
      </c>
      <c r="F3154" s="1" t="s">
        <v>517</v>
      </c>
      <c r="G3154" s="1" t="s">
        <v>107</v>
      </c>
      <c r="H3154" s="8" t="s">
        <v>116</v>
      </c>
      <c r="I3154" s="8">
        <v>2015</v>
      </c>
      <c r="J3154" s="1" t="s">
        <v>124</v>
      </c>
      <c r="K3154" s="9">
        <v>241210</v>
      </c>
      <c r="L3154" s="10">
        <f>K3154/ VLOOKUP(A3154,Indicators!$B$1:$V$7,21,FALSE)</f>
        <v>1055.2080143488342</v>
      </c>
      <c r="M3154" s="1" t="s">
        <v>170</v>
      </c>
      <c r="N3154" s="1" t="s">
        <v>71</v>
      </c>
      <c r="O3154" s="11"/>
      <c r="P3154" s="8">
        <f>IF(H3154="Y", K3154/VLOOKUP(A3154,Indicators!$B$1:$S$7,18,FALSE),"")</f>
        <v>5.2668726241779726</v>
      </c>
      <c r="Q3154" s="8" t="str">
        <f t="shared" si="0"/>
        <v/>
      </c>
      <c r="R3154" s="1" t="s">
        <v>103</v>
      </c>
      <c r="S3154" s="1" t="s">
        <v>49</v>
      </c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</row>
    <row r="3155" spans="1:76" x14ac:dyDescent="0.2">
      <c r="A3155" s="1" t="s">
        <v>20</v>
      </c>
      <c r="B3155" s="1" t="s">
        <v>396</v>
      </c>
      <c r="C3155" s="1" t="s">
        <v>400</v>
      </c>
      <c r="D3155" s="1" t="s">
        <v>122</v>
      </c>
      <c r="E3155" s="1" t="s">
        <v>2</v>
      </c>
      <c r="F3155" s="1" t="s">
        <v>517</v>
      </c>
      <c r="G3155" s="1" t="s">
        <v>107</v>
      </c>
      <c r="H3155" s="8" t="s">
        <v>116</v>
      </c>
      <c r="I3155" s="8">
        <v>2015</v>
      </c>
      <c r="J3155" s="1" t="s">
        <v>124</v>
      </c>
      <c r="K3155" s="9">
        <v>519550</v>
      </c>
      <c r="L3155" s="10">
        <f>K3155/ VLOOKUP(A3155,Indicators!$B$1:$V$7,21,FALSE)</f>
        <v>2272.8465812152763</v>
      </c>
      <c r="M3155" s="1" t="s">
        <v>170</v>
      </c>
      <c r="N3155" s="1" t="s">
        <v>71</v>
      </c>
      <c r="O3155" s="11"/>
      <c r="P3155" s="8">
        <f>IF(H3155="Y", K3155/VLOOKUP(A3155,Indicators!$B$1:$S$7,18,FALSE),"")</f>
        <v>11.344486845038206</v>
      </c>
      <c r="Q3155" s="8" t="str">
        <f t="shared" si="0"/>
        <v/>
      </c>
      <c r="R3155" s="1" t="s">
        <v>103</v>
      </c>
      <c r="S3155" s="1" t="s">
        <v>49</v>
      </c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</row>
    <row r="3156" spans="1:76" x14ac:dyDescent="0.2">
      <c r="A3156" s="1" t="s">
        <v>20</v>
      </c>
      <c r="B3156" s="1" t="s">
        <v>396</v>
      </c>
      <c r="C3156" s="1" t="s">
        <v>401</v>
      </c>
      <c r="D3156" s="1" t="s">
        <v>122</v>
      </c>
      <c r="E3156" s="1" t="s">
        <v>2</v>
      </c>
      <c r="F3156" s="1" t="s">
        <v>517</v>
      </c>
      <c r="G3156" s="1" t="s">
        <v>107</v>
      </c>
      <c r="H3156" s="8" t="s">
        <v>116</v>
      </c>
      <c r="I3156" s="8">
        <v>2015</v>
      </c>
      <c r="J3156" s="1" t="s">
        <v>124</v>
      </c>
      <c r="K3156" s="9">
        <v>616730</v>
      </c>
      <c r="L3156" s="10">
        <f>K3156/ VLOOKUP(A3156,Indicators!$B$1:$V$7,21,FALSE)</f>
        <v>2697.97453956866</v>
      </c>
      <c r="M3156" s="1" t="s">
        <v>170</v>
      </c>
      <c r="N3156" s="1" t="s">
        <v>71</v>
      </c>
      <c r="O3156" s="11"/>
      <c r="P3156" s="8">
        <f>IF(H3156="Y", K3156/VLOOKUP(A3156,Indicators!$B$1:$S$7,18,FALSE),"")</f>
        <v>13.466433205544053</v>
      </c>
      <c r="Q3156" s="8" t="str">
        <f t="shared" si="0"/>
        <v/>
      </c>
      <c r="R3156" s="1" t="s">
        <v>103</v>
      </c>
      <c r="S3156" s="1" t="s">
        <v>49</v>
      </c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</row>
    <row r="3157" spans="1:76" x14ac:dyDescent="0.2">
      <c r="A3157" s="1" t="s">
        <v>20</v>
      </c>
      <c r="B3157" s="1" t="s">
        <v>396</v>
      </c>
      <c r="C3157" s="1" t="s">
        <v>404</v>
      </c>
      <c r="D3157" s="1" t="s">
        <v>122</v>
      </c>
      <c r="E3157" s="1" t="s">
        <v>2</v>
      </c>
      <c r="F3157" s="1" t="s">
        <v>517</v>
      </c>
      <c r="G3157" s="1" t="s">
        <v>107</v>
      </c>
      <c r="H3157" s="8" t="s">
        <v>116</v>
      </c>
      <c r="I3157" s="8">
        <v>2015</v>
      </c>
      <c r="J3157" s="1" t="s">
        <v>124</v>
      </c>
      <c r="K3157" s="9">
        <v>817210</v>
      </c>
      <c r="L3157" s="10">
        <f>K3157/ VLOOKUP(A3157,Indicators!$B$1:$V$7,21,FALSE)</f>
        <v>3575.0032809834202</v>
      </c>
      <c r="M3157" s="1" t="s">
        <v>170</v>
      </c>
      <c r="N3157" s="1" t="s">
        <v>71</v>
      </c>
      <c r="O3157" s="11"/>
      <c r="P3157" s="8">
        <f>IF(H3157="Y", K3157/VLOOKUP(A3157,Indicators!$B$1:$S$7,18,FALSE),"")</f>
        <v>17.843957452860501</v>
      </c>
      <c r="Q3157" s="8" t="str">
        <f t="shared" si="0"/>
        <v/>
      </c>
      <c r="R3157" s="1" t="s">
        <v>103</v>
      </c>
      <c r="S3157" s="1" t="s">
        <v>49</v>
      </c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</row>
    <row r="3158" spans="1:76" x14ac:dyDescent="0.2">
      <c r="A3158" s="1" t="s">
        <v>20</v>
      </c>
      <c r="B3158" s="1" t="s">
        <v>396</v>
      </c>
      <c r="C3158" s="1" t="s">
        <v>399</v>
      </c>
      <c r="D3158" s="1" t="s">
        <v>122</v>
      </c>
      <c r="E3158" s="1" t="s">
        <v>2</v>
      </c>
      <c r="F3158" s="1" t="s">
        <v>517</v>
      </c>
      <c r="G3158" s="1" t="s">
        <v>107</v>
      </c>
      <c r="H3158" s="8" t="s">
        <v>116</v>
      </c>
      <c r="I3158" s="8">
        <v>2015</v>
      </c>
      <c r="J3158" s="1" t="s">
        <v>124</v>
      </c>
      <c r="K3158" s="9">
        <v>1022810</v>
      </c>
      <c r="L3158" s="10">
        <f>K3158/ VLOOKUP(A3158,Indicators!$B$1:$V$7,21,FALSE)</f>
        <v>4474.4302025460429</v>
      </c>
      <c r="M3158" s="1" t="s">
        <v>170</v>
      </c>
      <c r="N3158" s="1" t="s">
        <v>71</v>
      </c>
      <c r="O3158" s="11"/>
      <c r="P3158" s="8">
        <f>IF(H3158="Y", K3158/VLOOKUP(A3158,Indicators!$B$1:$S$7,18,FALSE),"")</f>
        <v>22.333278009765234</v>
      </c>
      <c r="Q3158" s="8" t="str">
        <f t="shared" si="0"/>
        <v/>
      </c>
      <c r="R3158" s="1" t="s">
        <v>103</v>
      </c>
      <c r="S3158" s="1" t="s">
        <v>49</v>
      </c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</row>
    <row r="3159" spans="1:76" x14ac:dyDescent="0.2">
      <c r="A3159" s="1" t="s">
        <v>20</v>
      </c>
      <c r="B3159" s="1" t="s">
        <v>396</v>
      </c>
      <c r="C3159" s="1" t="s">
        <v>403</v>
      </c>
      <c r="D3159" s="1" t="s">
        <v>122</v>
      </c>
      <c r="E3159" s="1" t="s">
        <v>2</v>
      </c>
      <c r="F3159" s="1" t="s">
        <v>517</v>
      </c>
      <c r="G3159" s="1" t="s">
        <v>107</v>
      </c>
      <c r="H3159" s="8" t="s">
        <v>116</v>
      </c>
      <c r="I3159" s="8">
        <v>2015</v>
      </c>
      <c r="J3159" s="1" t="s">
        <v>124</v>
      </c>
      <c r="K3159" s="9">
        <v>1375210</v>
      </c>
      <c r="L3159" s="10">
        <f>K3159/ VLOOKUP(A3159,Indicators!$B$1:$V$7,21,FALSE)</f>
        <v>6016.054945535675</v>
      </c>
      <c r="M3159" s="1" t="s">
        <v>170</v>
      </c>
      <c r="N3159" s="1" t="s">
        <v>71</v>
      </c>
      <c r="O3159" s="8">
        <v>97</v>
      </c>
      <c r="P3159" s="8">
        <f>IF(H3159="Y", K3159/VLOOKUP(A3159,Indicators!$B$1:$S$7,18,FALSE),"")</f>
        <v>30.028008380646696</v>
      </c>
      <c r="Q3159" s="8">
        <f t="shared" si="0"/>
        <v>66.971991619353304</v>
      </c>
      <c r="R3159" s="1" t="s">
        <v>103</v>
      </c>
      <c r="S3159" s="1" t="s">
        <v>49</v>
      </c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</row>
    <row r="3160" spans="1:76" x14ac:dyDescent="0.2">
      <c r="A3160" s="1" t="s">
        <v>20</v>
      </c>
      <c r="B3160" s="1" t="s">
        <v>406</v>
      </c>
      <c r="C3160" s="1" t="s">
        <v>406</v>
      </c>
      <c r="D3160" s="1" t="s">
        <v>122</v>
      </c>
      <c r="E3160" s="1" t="s">
        <v>1</v>
      </c>
      <c r="F3160" s="1" t="s">
        <v>517</v>
      </c>
      <c r="G3160" s="1" t="s">
        <v>107</v>
      </c>
      <c r="H3160" s="8" t="s">
        <v>116</v>
      </c>
      <c r="I3160" s="8">
        <v>2015</v>
      </c>
      <c r="J3160" s="1" t="s">
        <v>124</v>
      </c>
      <c r="K3160" s="9">
        <v>9600</v>
      </c>
      <c r="L3160" s="10">
        <f>K3160/ VLOOKUP(A3160,Indicators!$B$1:$V$7,21,FALSE)</f>
        <v>41.9965877772431</v>
      </c>
      <c r="M3160" s="1" t="s">
        <v>170</v>
      </c>
      <c r="N3160" s="1" t="s">
        <v>71</v>
      </c>
      <c r="O3160" s="11"/>
      <c r="P3160" s="8">
        <f>IF(H3160="Y", K3160/VLOOKUP(A3160,Indicators!$B$1:$S$7,18,FALSE),"")</f>
        <v>0.20961808047804212</v>
      </c>
      <c r="Q3160" s="8" t="str">
        <f t="shared" si="0"/>
        <v/>
      </c>
      <c r="R3160" s="1" t="s">
        <v>94</v>
      </c>
      <c r="S3160" s="1" t="s">
        <v>88</v>
      </c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</row>
    <row r="3161" spans="1:76" x14ac:dyDescent="0.2">
      <c r="A3161" s="1" t="s">
        <v>20</v>
      </c>
      <c r="B3161" s="1" t="s">
        <v>406</v>
      </c>
      <c r="C3161" s="1" t="s">
        <v>406</v>
      </c>
      <c r="D3161" s="1" t="s">
        <v>122</v>
      </c>
      <c r="E3161" s="1" t="s">
        <v>1</v>
      </c>
      <c r="F3161" s="1" t="s">
        <v>517</v>
      </c>
      <c r="G3161" s="1" t="s">
        <v>107</v>
      </c>
      <c r="H3161" s="8" t="s">
        <v>116</v>
      </c>
      <c r="I3161" s="8">
        <v>2015</v>
      </c>
      <c r="J3161" s="1" t="s">
        <v>124</v>
      </c>
      <c r="K3161" s="9">
        <v>15000</v>
      </c>
      <c r="L3161" s="10">
        <f>K3161/ VLOOKUP(A3161,Indicators!$B$1:$V$7,21,FALSE)</f>
        <v>65.619668401942334</v>
      </c>
      <c r="M3161" s="1" t="s">
        <v>170</v>
      </c>
      <c r="N3161" s="1" t="s">
        <v>71</v>
      </c>
      <c r="O3161" s="11"/>
      <c r="P3161" s="8">
        <f>IF(H3161="Y", K3161/VLOOKUP(A3161,Indicators!$B$1:$S$7,18,FALSE),"")</f>
        <v>0.32752825074694081</v>
      </c>
      <c r="Q3161" s="8" t="str">
        <f t="shared" si="0"/>
        <v/>
      </c>
      <c r="R3161" s="1" t="s">
        <v>94</v>
      </c>
      <c r="S3161" s="1" t="s">
        <v>88</v>
      </c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</row>
    <row r="3162" spans="1:76" x14ac:dyDescent="0.2">
      <c r="A3162" s="1" t="s">
        <v>20</v>
      </c>
      <c r="B3162" s="1" t="s">
        <v>406</v>
      </c>
      <c r="C3162" s="1" t="s">
        <v>406</v>
      </c>
      <c r="D3162" s="1" t="s">
        <v>122</v>
      </c>
      <c r="E3162" s="1" t="s">
        <v>1</v>
      </c>
      <c r="F3162" s="1" t="s">
        <v>517</v>
      </c>
      <c r="G3162" s="1" t="s">
        <v>107</v>
      </c>
      <c r="H3162" s="8" t="s">
        <v>116</v>
      </c>
      <c r="I3162" s="8">
        <v>2015</v>
      </c>
      <c r="J3162" s="1" t="s">
        <v>124</v>
      </c>
      <c r="K3162" s="9">
        <v>1006510</v>
      </c>
      <c r="L3162" s="10">
        <f>K3162/ VLOOKUP(A3162,Indicators!$B$1:$V$7,21,FALSE)</f>
        <v>4403.1234962159324</v>
      </c>
      <c r="M3162" s="1" t="s">
        <v>170</v>
      </c>
      <c r="N3162" s="1" t="s">
        <v>71</v>
      </c>
      <c r="O3162" s="8">
        <v>27</v>
      </c>
      <c r="P3162" s="8">
        <f>IF(H3162="Y", K3162/VLOOKUP(A3162,Indicators!$B$1:$S$7,18,FALSE),"")</f>
        <v>21.977363977286892</v>
      </c>
      <c r="Q3162" s="8">
        <f t="shared" si="0"/>
        <v>5.0226360227131082</v>
      </c>
      <c r="R3162" s="1" t="s">
        <v>94</v>
      </c>
      <c r="S3162" s="1" t="s">
        <v>88</v>
      </c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</row>
    <row r="3163" spans="1:76" x14ac:dyDescent="0.2">
      <c r="A3163" s="1" t="s">
        <v>20</v>
      </c>
      <c r="B3163" s="1" t="s">
        <v>147</v>
      </c>
      <c r="C3163" s="1" t="s">
        <v>407</v>
      </c>
      <c r="D3163" s="1" t="s">
        <v>128</v>
      </c>
      <c r="E3163" s="1" t="s">
        <v>2</v>
      </c>
      <c r="F3163" s="1" t="s">
        <v>517</v>
      </c>
      <c r="G3163" s="1" t="s">
        <v>107</v>
      </c>
      <c r="H3163" s="8" t="s">
        <v>116</v>
      </c>
      <c r="I3163" s="8">
        <v>2015</v>
      </c>
      <c r="J3163" s="1" t="s">
        <v>124</v>
      </c>
      <c r="K3163" s="9">
        <v>7000</v>
      </c>
      <c r="L3163" s="10">
        <f>K3163/ VLOOKUP(A3163,Indicators!$B$1:$V$7,21,FALSE)</f>
        <v>30.622511920906426</v>
      </c>
      <c r="M3163" s="1" t="s">
        <v>170</v>
      </c>
      <c r="N3163" s="1" t="s">
        <v>71</v>
      </c>
      <c r="O3163" s="11"/>
      <c r="P3163" s="8">
        <f>IF(H3163="Y", K3163/VLOOKUP(A3163,Indicators!$B$1:$S$7,18,FALSE),"")</f>
        <v>0.15284651701523905</v>
      </c>
      <c r="Q3163" s="8" t="str">
        <f t="shared" si="0"/>
        <v/>
      </c>
      <c r="R3163" s="1" t="s">
        <v>95</v>
      </c>
      <c r="S3163" s="1" t="s">
        <v>75</v>
      </c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</row>
    <row r="3164" spans="1:76" x14ac:dyDescent="0.2">
      <c r="A3164" s="1" t="s">
        <v>20</v>
      </c>
      <c r="B3164" s="1" t="s">
        <v>147</v>
      </c>
      <c r="C3164" s="1" t="s">
        <v>407</v>
      </c>
      <c r="D3164" s="1" t="s">
        <v>128</v>
      </c>
      <c r="E3164" s="1" t="s">
        <v>2</v>
      </c>
      <c r="F3164" s="1" t="s">
        <v>517</v>
      </c>
      <c r="G3164" s="1" t="s">
        <v>107</v>
      </c>
      <c r="H3164" s="8" t="s">
        <v>116</v>
      </c>
      <c r="I3164" s="8">
        <v>2015</v>
      </c>
      <c r="J3164" s="1" t="s">
        <v>124</v>
      </c>
      <c r="K3164" s="9">
        <v>8460</v>
      </c>
      <c r="L3164" s="10">
        <f>K3164/ VLOOKUP(A3164,Indicators!$B$1:$V$7,21,FALSE)</f>
        <v>37.009492978695484</v>
      </c>
      <c r="M3164" s="1" t="s">
        <v>170</v>
      </c>
      <c r="N3164" s="1" t="s">
        <v>71</v>
      </c>
      <c r="O3164" s="11"/>
      <c r="P3164" s="8">
        <f>IF(H3164="Y", K3164/VLOOKUP(A3164,Indicators!$B$1:$S$7,18,FALSE),"")</f>
        <v>0.18472593342127461</v>
      </c>
      <c r="Q3164" s="8" t="str">
        <f t="shared" si="0"/>
        <v/>
      </c>
      <c r="R3164" s="1" t="s">
        <v>95</v>
      </c>
      <c r="S3164" s="1" t="s">
        <v>75</v>
      </c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</row>
    <row r="3165" spans="1:76" x14ac:dyDescent="0.2">
      <c r="A3165" s="1" t="s">
        <v>20</v>
      </c>
      <c r="B3165" s="1" t="s">
        <v>147</v>
      </c>
      <c r="C3165" s="1" t="s">
        <v>516</v>
      </c>
      <c r="D3165" s="1" t="s">
        <v>128</v>
      </c>
      <c r="E3165" s="1" t="s">
        <v>2</v>
      </c>
      <c r="F3165" s="1" t="s">
        <v>517</v>
      </c>
      <c r="G3165" s="1" t="s">
        <v>107</v>
      </c>
      <c r="H3165" s="8" t="s">
        <v>116</v>
      </c>
      <c r="I3165" s="8">
        <v>2015</v>
      </c>
      <c r="J3165" s="1" t="s">
        <v>124</v>
      </c>
      <c r="K3165" s="9">
        <v>18000</v>
      </c>
      <c r="L3165" s="10">
        <f>K3165/ VLOOKUP(A3165,Indicators!$B$1:$V$7,21,FALSE)</f>
        <v>78.74360208233081</v>
      </c>
      <c r="M3165" s="1" t="s">
        <v>170</v>
      </c>
      <c r="N3165" s="1" t="s">
        <v>71</v>
      </c>
      <c r="O3165" s="11"/>
      <c r="P3165" s="8">
        <f>IF(H3165="Y", K3165/VLOOKUP(A3165,Indicators!$B$1:$S$7,18,FALSE),"")</f>
        <v>0.39303390089632895</v>
      </c>
      <c r="Q3165" s="8" t="str">
        <f t="shared" si="0"/>
        <v/>
      </c>
      <c r="R3165" s="1" t="s">
        <v>95</v>
      </c>
      <c r="S3165" s="1" t="s">
        <v>75</v>
      </c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</row>
    <row r="3166" spans="1:76" x14ac:dyDescent="0.2">
      <c r="A3166" s="1" t="s">
        <v>20</v>
      </c>
      <c r="B3166" s="1" t="s">
        <v>147</v>
      </c>
      <c r="C3166" s="1" t="s">
        <v>411</v>
      </c>
      <c r="D3166" s="1" t="s">
        <v>128</v>
      </c>
      <c r="E3166" s="1" t="s">
        <v>2</v>
      </c>
      <c r="F3166" s="1" t="s">
        <v>517</v>
      </c>
      <c r="G3166" s="1" t="s">
        <v>107</v>
      </c>
      <c r="H3166" s="8" t="s">
        <v>116</v>
      </c>
      <c r="I3166" s="8">
        <v>2015</v>
      </c>
      <c r="J3166" s="1" t="s">
        <v>124</v>
      </c>
      <c r="K3166" s="9">
        <v>20000</v>
      </c>
      <c r="L3166" s="10">
        <f>K3166/ VLOOKUP(A3166,Indicators!$B$1:$V$7,21,FALSE)</f>
        <v>87.492891202589789</v>
      </c>
      <c r="M3166" s="1" t="s">
        <v>170</v>
      </c>
      <c r="N3166" s="1" t="s">
        <v>71</v>
      </c>
      <c r="O3166" s="11"/>
      <c r="P3166" s="8">
        <f>IF(H3166="Y", K3166/VLOOKUP(A3166,Indicators!$B$1:$S$7,18,FALSE),"")</f>
        <v>0.43670433432925437</v>
      </c>
      <c r="Q3166" s="8" t="str">
        <f t="shared" si="0"/>
        <v/>
      </c>
      <c r="R3166" s="1" t="s">
        <v>95</v>
      </c>
      <c r="S3166" s="1" t="s">
        <v>75</v>
      </c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</row>
    <row r="3167" spans="1:76" x14ac:dyDescent="0.2">
      <c r="A3167" s="1" t="s">
        <v>20</v>
      </c>
      <c r="B3167" s="1" t="s">
        <v>147</v>
      </c>
      <c r="C3167" s="1" t="s">
        <v>411</v>
      </c>
      <c r="D3167" s="1" t="s">
        <v>128</v>
      </c>
      <c r="E3167" s="1" t="s">
        <v>2</v>
      </c>
      <c r="F3167" s="1" t="s">
        <v>517</v>
      </c>
      <c r="G3167" s="1" t="s">
        <v>107</v>
      </c>
      <c r="H3167" s="8" t="s">
        <v>116</v>
      </c>
      <c r="I3167" s="8">
        <v>2015</v>
      </c>
      <c r="J3167" s="1" t="s">
        <v>124</v>
      </c>
      <c r="K3167" s="9">
        <v>21200</v>
      </c>
      <c r="L3167" s="10">
        <f>K3167/ VLOOKUP(A3167,Indicators!$B$1:$V$7,21,FALSE)</f>
        <v>92.742464674745179</v>
      </c>
      <c r="M3167" s="1" t="s">
        <v>170</v>
      </c>
      <c r="N3167" s="1" t="s">
        <v>71</v>
      </c>
      <c r="O3167" s="11"/>
      <c r="P3167" s="8">
        <f>IF(H3167="Y", K3167/VLOOKUP(A3167,Indicators!$B$1:$S$7,18,FALSE),"")</f>
        <v>0.46290659438900966</v>
      </c>
      <c r="Q3167" s="8" t="str">
        <f t="shared" si="0"/>
        <v/>
      </c>
      <c r="R3167" s="1" t="s">
        <v>95</v>
      </c>
      <c r="S3167" s="1" t="s">
        <v>75</v>
      </c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</row>
    <row r="3168" spans="1:76" x14ac:dyDescent="0.2">
      <c r="A3168" s="1" t="s">
        <v>20</v>
      </c>
      <c r="B3168" s="1" t="s">
        <v>147</v>
      </c>
      <c r="C3168" s="1" t="s">
        <v>407</v>
      </c>
      <c r="D3168" s="1" t="s">
        <v>128</v>
      </c>
      <c r="E3168" s="1" t="s">
        <v>2</v>
      </c>
      <c r="F3168" s="1" t="s">
        <v>517</v>
      </c>
      <c r="G3168" s="1" t="s">
        <v>107</v>
      </c>
      <c r="H3168" s="8" t="s">
        <v>116</v>
      </c>
      <c r="I3168" s="8">
        <v>2015</v>
      </c>
      <c r="J3168" s="1" t="s">
        <v>124</v>
      </c>
      <c r="K3168" s="9">
        <v>24500</v>
      </c>
      <c r="L3168" s="10">
        <f>K3168/ VLOOKUP(A3168,Indicators!$B$1:$V$7,21,FALSE)</f>
        <v>107.17879172317249</v>
      </c>
      <c r="M3168" s="1" t="s">
        <v>170</v>
      </c>
      <c r="N3168" s="1" t="s">
        <v>71</v>
      </c>
      <c r="O3168" s="11"/>
      <c r="P3168" s="8">
        <f>IF(H3168="Y", K3168/VLOOKUP(A3168,Indicators!$B$1:$S$7,18,FALSE),"")</f>
        <v>0.53496280955333664</v>
      </c>
      <c r="Q3168" s="8" t="str">
        <f t="shared" si="0"/>
        <v/>
      </c>
      <c r="R3168" s="1" t="s">
        <v>95</v>
      </c>
      <c r="S3168" s="1" t="s">
        <v>75</v>
      </c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</row>
    <row r="3169" spans="1:76" x14ac:dyDescent="0.2">
      <c r="A3169" s="1" t="s">
        <v>20</v>
      </c>
      <c r="B3169" s="1" t="s">
        <v>147</v>
      </c>
      <c r="C3169" s="1" t="s">
        <v>411</v>
      </c>
      <c r="D3169" s="1" t="s">
        <v>128</v>
      </c>
      <c r="E3169" s="1" t="s">
        <v>2</v>
      </c>
      <c r="F3169" s="1" t="s">
        <v>517</v>
      </c>
      <c r="G3169" s="1" t="s">
        <v>107</v>
      </c>
      <c r="H3169" s="8" t="s">
        <v>116</v>
      </c>
      <c r="I3169" s="8">
        <v>2015</v>
      </c>
      <c r="J3169" s="1" t="s">
        <v>124</v>
      </c>
      <c r="K3169" s="9">
        <v>26500</v>
      </c>
      <c r="L3169" s="10">
        <f>K3169/ VLOOKUP(A3169,Indicators!$B$1:$V$7,21,FALSE)</f>
        <v>115.92808084343147</v>
      </c>
      <c r="M3169" s="1" t="s">
        <v>170</v>
      </c>
      <c r="N3169" s="1" t="s">
        <v>71</v>
      </c>
      <c r="O3169" s="11"/>
      <c r="P3169" s="8">
        <f>IF(H3169="Y", K3169/VLOOKUP(A3169,Indicators!$B$1:$S$7,18,FALSE),"")</f>
        <v>0.57863324298626206</v>
      </c>
      <c r="Q3169" s="8" t="str">
        <f t="shared" si="0"/>
        <v/>
      </c>
      <c r="R3169" s="1" t="s">
        <v>95</v>
      </c>
      <c r="S3169" s="1" t="s">
        <v>75</v>
      </c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</row>
    <row r="3170" spans="1:76" x14ac:dyDescent="0.2">
      <c r="A3170" s="1" t="s">
        <v>20</v>
      </c>
      <c r="B3170" s="1" t="s">
        <v>147</v>
      </c>
      <c r="C3170" s="1" t="s">
        <v>409</v>
      </c>
      <c r="D3170" s="1" t="s">
        <v>128</v>
      </c>
      <c r="E3170" s="1" t="s">
        <v>2</v>
      </c>
      <c r="F3170" s="1" t="s">
        <v>517</v>
      </c>
      <c r="G3170" s="1" t="s">
        <v>107</v>
      </c>
      <c r="H3170" s="8" t="s">
        <v>116</v>
      </c>
      <c r="I3170" s="8">
        <v>2015</v>
      </c>
      <c r="J3170" s="1" t="s">
        <v>124</v>
      </c>
      <c r="K3170" s="9">
        <v>27140</v>
      </c>
      <c r="L3170" s="10">
        <f>K3170/ VLOOKUP(A3170,Indicators!$B$1:$V$7,21,FALSE)</f>
        <v>118.72785336191434</v>
      </c>
      <c r="M3170" s="1" t="s">
        <v>170</v>
      </c>
      <c r="N3170" s="1" t="s">
        <v>71</v>
      </c>
      <c r="O3170" s="11"/>
      <c r="P3170" s="8">
        <f>IF(H3170="Y", K3170/VLOOKUP(A3170,Indicators!$B$1:$S$7,18,FALSE),"")</f>
        <v>0.59260778168479822</v>
      </c>
      <c r="Q3170" s="8" t="str">
        <f t="shared" si="0"/>
        <v/>
      </c>
      <c r="R3170" s="1" t="s">
        <v>95</v>
      </c>
      <c r="S3170" s="1" t="s">
        <v>75</v>
      </c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</row>
    <row r="3171" spans="1:76" x14ac:dyDescent="0.2">
      <c r="A3171" s="1" t="s">
        <v>20</v>
      </c>
      <c r="B3171" s="1" t="s">
        <v>147</v>
      </c>
      <c r="C3171" s="1" t="s">
        <v>407</v>
      </c>
      <c r="D3171" s="1" t="s">
        <v>128</v>
      </c>
      <c r="E3171" s="1" t="s">
        <v>2</v>
      </c>
      <c r="F3171" s="1" t="s">
        <v>517</v>
      </c>
      <c r="G3171" s="1" t="s">
        <v>107</v>
      </c>
      <c r="H3171" s="8" t="s">
        <v>116</v>
      </c>
      <c r="I3171" s="8">
        <v>2015</v>
      </c>
      <c r="J3171" s="1" t="s">
        <v>124</v>
      </c>
      <c r="K3171" s="9">
        <v>29740</v>
      </c>
      <c r="L3171" s="10">
        <f>K3171/ VLOOKUP(A3171,Indicators!$B$1:$V$7,21,FALSE)</f>
        <v>130.101929218251</v>
      </c>
      <c r="M3171" s="1" t="s">
        <v>170</v>
      </c>
      <c r="N3171" s="1" t="s">
        <v>71</v>
      </c>
      <c r="O3171" s="11"/>
      <c r="P3171" s="8">
        <f>IF(H3171="Y", K3171/VLOOKUP(A3171,Indicators!$B$1:$S$7,18,FALSE),"")</f>
        <v>0.64937934514760132</v>
      </c>
      <c r="Q3171" s="8" t="str">
        <f t="shared" si="0"/>
        <v/>
      </c>
      <c r="R3171" s="1" t="s">
        <v>95</v>
      </c>
      <c r="S3171" s="1" t="s">
        <v>75</v>
      </c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</row>
    <row r="3172" spans="1:76" x14ac:dyDescent="0.2">
      <c r="A3172" s="1" t="s">
        <v>20</v>
      </c>
      <c r="B3172" s="1" t="s">
        <v>147</v>
      </c>
      <c r="C3172" s="1" t="s">
        <v>516</v>
      </c>
      <c r="D3172" s="1" t="s">
        <v>128</v>
      </c>
      <c r="E3172" s="1" t="s">
        <v>2</v>
      </c>
      <c r="F3172" s="1" t="s">
        <v>517</v>
      </c>
      <c r="G3172" s="1" t="s">
        <v>107</v>
      </c>
      <c r="H3172" s="8" t="s">
        <v>116</v>
      </c>
      <c r="I3172" s="8">
        <v>2015</v>
      </c>
      <c r="J3172" s="1" t="s">
        <v>124</v>
      </c>
      <c r="K3172" s="9">
        <v>30250</v>
      </c>
      <c r="L3172" s="10">
        <f>K3172/ VLOOKUP(A3172,Indicators!$B$1:$V$7,21,FALSE)</f>
        <v>132.33299794391706</v>
      </c>
      <c r="M3172" s="1" t="s">
        <v>170</v>
      </c>
      <c r="N3172" s="1" t="s">
        <v>71</v>
      </c>
      <c r="O3172" s="11"/>
      <c r="P3172" s="8">
        <f>IF(H3172="Y", K3172/VLOOKUP(A3172,Indicators!$B$1:$S$7,18,FALSE),"")</f>
        <v>0.66051530567299732</v>
      </c>
      <c r="Q3172" s="8" t="str">
        <f t="shared" si="0"/>
        <v/>
      </c>
      <c r="R3172" s="1" t="s">
        <v>95</v>
      </c>
      <c r="S3172" s="1" t="s">
        <v>75</v>
      </c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</row>
    <row r="3173" spans="1:76" x14ac:dyDescent="0.2">
      <c r="A3173" s="1" t="s">
        <v>20</v>
      </c>
      <c r="B3173" s="1" t="s">
        <v>147</v>
      </c>
      <c r="C3173" s="1" t="s">
        <v>515</v>
      </c>
      <c r="D3173" s="1" t="s">
        <v>128</v>
      </c>
      <c r="E3173" s="1" t="s">
        <v>2</v>
      </c>
      <c r="F3173" s="1" t="s">
        <v>517</v>
      </c>
      <c r="G3173" s="1" t="s">
        <v>107</v>
      </c>
      <c r="H3173" s="8" t="s">
        <v>116</v>
      </c>
      <c r="I3173" s="8">
        <v>2015</v>
      </c>
      <c r="J3173" s="1" t="s">
        <v>124</v>
      </c>
      <c r="K3173" s="9">
        <v>31344</v>
      </c>
      <c r="L3173" s="10">
        <f>K3173/ VLOOKUP(A3173,Indicators!$B$1:$V$7,21,FALSE)</f>
        <v>137.11885909269873</v>
      </c>
      <c r="M3173" s="1" t="s">
        <v>190</v>
      </c>
      <c r="N3173" s="1" t="s">
        <v>71</v>
      </c>
      <c r="O3173" s="11"/>
      <c r="P3173" s="8">
        <f>IF(H3173="Y", K3173/VLOOKUP(A3173,Indicators!$B$1:$S$7,18,FALSE),"")</f>
        <v>0.68440303276080749</v>
      </c>
      <c r="Q3173" s="8" t="str">
        <f t="shared" si="0"/>
        <v/>
      </c>
      <c r="R3173" s="1" t="s">
        <v>95</v>
      </c>
      <c r="S3173" s="1" t="s">
        <v>75</v>
      </c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</row>
    <row r="3174" spans="1:76" x14ac:dyDescent="0.2">
      <c r="A3174" s="1" t="s">
        <v>20</v>
      </c>
      <c r="B3174" s="1" t="s">
        <v>147</v>
      </c>
      <c r="C3174" s="1" t="s">
        <v>410</v>
      </c>
      <c r="D3174" s="1" t="s">
        <v>128</v>
      </c>
      <c r="E3174" s="1" t="s">
        <v>2</v>
      </c>
      <c r="F3174" s="1" t="s">
        <v>517</v>
      </c>
      <c r="G3174" s="1" t="s">
        <v>107</v>
      </c>
      <c r="H3174" s="8" t="s">
        <v>116</v>
      </c>
      <c r="I3174" s="8">
        <v>2015</v>
      </c>
      <c r="J3174" s="1" t="s">
        <v>124</v>
      </c>
      <c r="K3174" s="9">
        <v>33250</v>
      </c>
      <c r="L3174" s="10">
        <f>K3174/ VLOOKUP(A3174,Indicators!$B$1:$V$7,21,FALSE)</f>
        <v>145.45693162430553</v>
      </c>
      <c r="M3174" s="1" t="s">
        <v>170</v>
      </c>
      <c r="N3174" s="1" t="s">
        <v>71</v>
      </c>
      <c r="O3174" s="11"/>
      <c r="P3174" s="8">
        <f>IF(H3174="Y", K3174/VLOOKUP(A3174,Indicators!$B$1:$S$7,18,FALSE),"")</f>
        <v>0.72602095582238546</v>
      </c>
      <c r="Q3174" s="8" t="str">
        <f t="shared" si="0"/>
        <v/>
      </c>
      <c r="R3174" s="1" t="s">
        <v>95</v>
      </c>
      <c r="S3174" s="1" t="s">
        <v>75</v>
      </c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</row>
    <row r="3175" spans="1:76" x14ac:dyDescent="0.2">
      <c r="A3175" s="1" t="s">
        <v>20</v>
      </c>
      <c r="B3175" s="1" t="s">
        <v>147</v>
      </c>
      <c r="C3175" s="1" t="s">
        <v>516</v>
      </c>
      <c r="D3175" s="1" t="s">
        <v>128</v>
      </c>
      <c r="E3175" s="1" t="s">
        <v>2</v>
      </c>
      <c r="F3175" s="1" t="s">
        <v>517</v>
      </c>
      <c r="G3175" s="1" t="s">
        <v>107</v>
      </c>
      <c r="H3175" s="8" t="s">
        <v>116</v>
      </c>
      <c r="I3175" s="8">
        <v>2015</v>
      </c>
      <c r="J3175" s="1" t="s">
        <v>124</v>
      </c>
      <c r="K3175" s="9">
        <v>37000</v>
      </c>
      <c r="L3175" s="10">
        <f>K3175/ VLOOKUP(A3175,Indicators!$B$1:$V$7,21,FALSE)</f>
        <v>161.86184872479112</v>
      </c>
      <c r="M3175" s="1" t="s">
        <v>170</v>
      </c>
      <c r="N3175" s="1" t="s">
        <v>71</v>
      </c>
      <c r="O3175" s="11"/>
      <c r="P3175" s="8">
        <f>IF(H3175="Y", K3175/VLOOKUP(A3175,Indicators!$B$1:$S$7,18,FALSE),"")</f>
        <v>0.80790301850912061</v>
      </c>
      <c r="Q3175" s="8" t="str">
        <f t="shared" si="0"/>
        <v/>
      </c>
      <c r="R3175" s="1" t="s">
        <v>95</v>
      </c>
      <c r="S3175" s="1" t="s">
        <v>75</v>
      </c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</row>
    <row r="3176" spans="1:76" x14ac:dyDescent="0.2">
      <c r="A3176" s="1" t="s">
        <v>20</v>
      </c>
      <c r="B3176" s="1" t="s">
        <v>147</v>
      </c>
      <c r="C3176" s="1" t="s">
        <v>411</v>
      </c>
      <c r="D3176" s="1" t="s">
        <v>128</v>
      </c>
      <c r="E3176" s="1" t="s">
        <v>2</v>
      </c>
      <c r="F3176" s="1" t="s">
        <v>517</v>
      </c>
      <c r="G3176" s="1" t="s">
        <v>107</v>
      </c>
      <c r="H3176" s="8" t="s">
        <v>116</v>
      </c>
      <c r="I3176" s="8">
        <v>2015</v>
      </c>
      <c r="J3176" s="1" t="s">
        <v>124</v>
      </c>
      <c r="K3176" s="9">
        <v>54280</v>
      </c>
      <c r="L3176" s="10">
        <f>K3176/ VLOOKUP(A3176,Indicators!$B$1:$V$7,21,FALSE)</f>
        <v>237.45570672382868</v>
      </c>
      <c r="M3176" s="1" t="s">
        <v>170</v>
      </c>
      <c r="N3176" s="1" t="s">
        <v>71</v>
      </c>
      <c r="O3176" s="11"/>
      <c r="P3176" s="8">
        <f>IF(H3176="Y", K3176/VLOOKUP(A3176,Indicators!$B$1:$S$7,18,FALSE),"")</f>
        <v>1.1852155633695964</v>
      </c>
      <c r="Q3176" s="8" t="str">
        <f t="shared" si="0"/>
        <v/>
      </c>
      <c r="R3176" s="1" t="s">
        <v>95</v>
      </c>
      <c r="S3176" s="1" t="s">
        <v>75</v>
      </c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</row>
    <row r="3177" spans="1:76" x14ac:dyDescent="0.2">
      <c r="A3177" s="1" t="s">
        <v>20</v>
      </c>
      <c r="B3177" s="1" t="s">
        <v>147</v>
      </c>
      <c r="C3177" s="1" t="s">
        <v>409</v>
      </c>
      <c r="D3177" s="1" t="s">
        <v>128</v>
      </c>
      <c r="E3177" s="1" t="s">
        <v>2</v>
      </c>
      <c r="F3177" s="1" t="s">
        <v>517</v>
      </c>
      <c r="G3177" s="1" t="s">
        <v>107</v>
      </c>
      <c r="H3177" s="8" t="s">
        <v>116</v>
      </c>
      <c r="I3177" s="8">
        <v>2015</v>
      </c>
      <c r="J3177" s="1" t="s">
        <v>124</v>
      </c>
      <c r="K3177" s="9">
        <v>63600</v>
      </c>
      <c r="L3177" s="10">
        <f>K3177/ VLOOKUP(A3177,Indicators!$B$1:$V$7,21,FALSE)</f>
        <v>278.22739402423554</v>
      </c>
      <c r="M3177" s="1" t="s">
        <v>170</v>
      </c>
      <c r="N3177" s="1" t="s">
        <v>71</v>
      </c>
      <c r="O3177" s="11"/>
      <c r="P3177" s="8">
        <f>IF(H3177="Y", K3177/VLOOKUP(A3177,Indicators!$B$1:$S$7,18,FALSE),"")</f>
        <v>1.388719783167029</v>
      </c>
      <c r="Q3177" s="8" t="str">
        <f t="shared" si="0"/>
        <v/>
      </c>
      <c r="R3177" s="1" t="s">
        <v>95</v>
      </c>
      <c r="S3177" s="1" t="s">
        <v>75</v>
      </c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</row>
    <row r="3178" spans="1:76" x14ac:dyDescent="0.2">
      <c r="A3178" s="1" t="s">
        <v>20</v>
      </c>
      <c r="B3178" s="1" t="s">
        <v>147</v>
      </c>
      <c r="C3178" s="1" t="s">
        <v>408</v>
      </c>
      <c r="D3178" s="1" t="s">
        <v>128</v>
      </c>
      <c r="E3178" s="1" t="s">
        <v>2</v>
      </c>
      <c r="F3178" s="1" t="s">
        <v>517</v>
      </c>
      <c r="G3178" s="1" t="s">
        <v>107</v>
      </c>
      <c r="H3178" s="8" t="s">
        <v>116</v>
      </c>
      <c r="I3178" s="8">
        <v>2015</v>
      </c>
      <c r="J3178" s="1" t="s">
        <v>124</v>
      </c>
      <c r="K3178" s="9">
        <v>78000</v>
      </c>
      <c r="L3178" s="10">
        <f>K3178/ VLOOKUP(A3178,Indicators!$B$1:$V$7,21,FALSE)</f>
        <v>341.22227569010016</v>
      </c>
      <c r="M3178" s="1" t="s">
        <v>170</v>
      </c>
      <c r="N3178" s="1" t="s">
        <v>71</v>
      </c>
      <c r="O3178" s="11"/>
      <c r="P3178" s="8">
        <f>IF(H3178="Y", K3178/VLOOKUP(A3178,Indicators!$B$1:$S$7,18,FALSE),"")</f>
        <v>1.7031469038840921</v>
      </c>
      <c r="Q3178" s="8" t="str">
        <f t="shared" si="0"/>
        <v/>
      </c>
      <c r="R3178" s="1" t="s">
        <v>95</v>
      </c>
      <c r="S3178" s="1" t="s">
        <v>75</v>
      </c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</row>
    <row r="3179" spans="1:76" x14ac:dyDescent="0.2">
      <c r="A3179" s="1" t="s">
        <v>20</v>
      </c>
      <c r="B3179" s="1" t="s">
        <v>147</v>
      </c>
      <c r="C3179" s="1" t="s">
        <v>407</v>
      </c>
      <c r="D3179" s="1" t="s">
        <v>128</v>
      </c>
      <c r="E3179" s="1" t="s">
        <v>2</v>
      </c>
      <c r="F3179" s="1" t="s">
        <v>517</v>
      </c>
      <c r="G3179" s="1" t="s">
        <v>107</v>
      </c>
      <c r="H3179" s="8" t="s">
        <v>116</v>
      </c>
      <c r="I3179" s="8">
        <v>2015</v>
      </c>
      <c r="J3179" s="1" t="s">
        <v>124</v>
      </c>
      <c r="K3179" s="9">
        <v>95000</v>
      </c>
      <c r="L3179" s="10">
        <f>K3179/ VLOOKUP(A3179,Indicators!$B$1:$V$7,21,FALSE)</f>
        <v>415.59123321230152</v>
      </c>
      <c r="M3179" s="1" t="s">
        <v>170</v>
      </c>
      <c r="N3179" s="1" t="s">
        <v>71</v>
      </c>
      <c r="O3179" s="11"/>
      <c r="P3179" s="8">
        <f>IF(H3179="Y", K3179/VLOOKUP(A3179,Indicators!$B$1:$S$7,18,FALSE),"")</f>
        <v>2.0743455880639585</v>
      </c>
      <c r="Q3179" s="8" t="str">
        <f t="shared" si="0"/>
        <v/>
      </c>
      <c r="R3179" s="1" t="s">
        <v>95</v>
      </c>
      <c r="S3179" s="1" t="s">
        <v>75</v>
      </c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</row>
    <row r="3180" spans="1:76" x14ac:dyDescent="0.2">
      <c r="A3180" s="1" t="s">
        <v>20</v>
      </c>
      <c r="B3180" s="1" t="s">
        <v>147</v>
      </c>
      <c r="C3180" s="1" t="s">
        <v>409</v>
      </c>
      <c r="D3180" s="1" t="s">
        <v>128</v>
      </c>
      <c r="E3180" s="1" t="s">
        <v>2</v>
      </c>
      <c r="F3180" s="1" t="s">
        <v>517</v>
      </c>
      <c r="G3180" s="1" t="s">
        <v>107</v>
      </c>
      <c r="H3180" s="8" t="s">
        <v>116</v>
      </c>
      <c r="I3180" s="8">
        <v>2015</v>
      </c>
      <c r="J3180" s="1" t="s">
        <v>124</v>
      </c>
      <c r="K3180" s="9">
        <v>99400</v>
      </c>
      <c r="L3180" s="10">
        <f>K3180/ VLOOKUP(A3180,Indicators!$B$1:$V$7,21,FALSE)</f>
        <v>434.83966927687123</v>
      </c>
      <c r="M3180" s="1" t="s">
        <v>170</v>
      </c>
      <c r="N3180" s="1" t="s">
        <v>71</v>
      </c>
      <c r="O3180" s="11"/>
      <c r="P3180" s="8">
        <f>IF(H3180="Y", K3180/VLOOKUP(A3180,Indicators!$B$1:$S$7,18,FALSE),"")</f>
        <v>2.1704205416163944</v>
      </c>
      <c r="Q3180" s="8" t="str">
        <f t="shared" si="0"/>
        <v/>
      </c>
      <c r="R3180" s="1" t="s">
        <v>95</v>
      </c>
      <c r="S3180" s="1" t="s">
        <v>75</v>
      </c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</row>
    <row r="3181" spans="1:76" x14ac:dyDescent="0.2">
      <c r="A3181" s="1" t="s">
        <v>20</v>
      </c>
      <c r="B3181" s="1" t="s">
        <v>147</v>
      </c>
      <c r="C3181" s="1" t="s">
        <v>410</v>
      </c>
      <c r="D3181" s="1" t="s">
        <v>128</v>
      </c>
      <c r="E3181" s="1" t="s">
        <v>2</v>
      </c>
      <c r="F3181" s="1" t="s">
        <v>517</v>
      </c>
      <c r="G3181" s="1" t="s">
        <v>107</v>
      </c>
      <c r="H3181" s="8" t="s">
        <v>116</v>
      </c>
      <c r="I3181" s="8">
        <v>2015</v>
      </c>
      <c r="J3181" s="1" t="s">
        <v>124</v>
      </c>
      <c r="K3181" s="9">
        <v>100000</v>
      </c>
      <c r="L3181" s="10">
        <f>K3181/ VLOOKUP(A3181,Indicators!$B$1:$V$7,21,FALSE)</f>
        <v>437.46445601294892</v>
      </c>
      <c r="M3181" s="1" t="s">
        <v>170</v>
      </c>
      <c r="N3181" s="1" t="s">
        <v>71</v>
      </c>
      <c r="O3181" s="11"/>
      <c r="P3181" s="8">
        <f>IF(H3181="Y", K3181/VLOOKUP(A3181,Indicators!$B$1:$S$7,18,FALSE),"")</f>
        <v>2.1835216716462718</v>
      </c>
      <c r="Q3181" s="8" t="str">
        <f t="shared" si="0"/>
        <v/>
      </c>
      <c r="R3181" s="1" t="s">
        <v>95</v>
      </c>
      <c r="S3181" s="1" t="s">
        <v>75</v>
      </c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</row>
    <row r="3182" spans="1:76" x14ac:dyDescent="0.2">
      <c r="A3182" s="1" t="s">
        <v>20</v>
      </c>
      <c r="B3182" s="1" t="s">
        <v>147</v>
      </c>
      <c r="C3182" s="1" t="s">
        <v>407</v>
      </c>
      <c r="D3182" s="1" t="s">
        <v>128</v>
      </c>
      <c r="E3182" s="1" t="s">
        <v>2</v>
      </c>
      <c r="F3182" s="1" t="s">
        <v>517</v>
      </c>
      <c r="G3182" s="1" t="s">
        <v>107</v>
      </c>
      <c r="H3182" s="8" t="s">
        <v>116</v>
      </c>
      <c r="I3182" s="8">
        <v>2015</v>
      </c>
      <c r="J3182" s="1" t="s">
        <v>124</v>
      </c>
      <c r="K3182" s="9">
        <v>107290</v>
      </c>
      <c r="L3182" s="10">
        <f>K3182/ VLOOKUP(A3182,Indicators!$B$1:$V$7,21,FALSE)</f>
        <v>469.3556148562929</v>
      </c>
      <c r="M3182" s="1" t="s">
        <v>170</v>
      </c>
      <c r="N3182" s="1" t="s">
        <v>71</v>
      </c>
      <c r="O3182" s="11"/>
      <c r="P3182" s="8">
        <f>IF(H3182="Y", K3182/VLOOKUP(A3182,Indicators!$B$1:$S$7,18,FALSE),"")</f>
        <v>2.3427004015092852</v>
      </c>
      <c r="Q3182" s="8" t="str">
        <f t="shared" si="0"/>
        <v/>
      </c>
      <c r="R3182" s="1" t="s">
        <v>95</v>
      </c>
      <c r="S3182" s="1" t="s">
        <v>75</v>
      </c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</row>
    <row r="3183" spans="1:76" x14ac:dyDescent="0.2">
      <c r="A3183" s="1" t="s">
        <v>20</v>
      </c>
      <c r="B3183" s="1" t="s">
        <v>147</v>
      </c>
      <c r="C3183" s="1" t="s">
        <v>409</v>
      </c>
      <c r="D3183" s="1" t="s">
        <v>128</v>
      </c>
      <c r="E3183" s="1" t="s">
        <v>2</v>
      </c>
      <c r="F3183" s="1" t="s">
        <v>517</v>
      </c>
      <c r="G3183" s="1" t="s">
        <v>107</v>
      </c>
      <c r="H3183" s="8" t="s">
        <v>116</v>
      </c>
      <c r="I3183" s="8">
        <v>2015</v>
      </c>
      <c r="J3183" s="1" t="s">
        <v>124</v>
      </c>
      <c r="K3183" s="9">
        <v>113250</v>
      </c>
      <c r="L3183" s="10">
        <f>K3183/ VLOOKUP(A3183,Indicators!$B$1:$V$7,21,FALSE)</f>
        <v>495.42849643466468</v>
      </c>
      <c r="M3183" s="1" t="s">
        <v>170</v>
      </c>
      <c r="N3183" s="1" t="s">
        <v>71</v>
      </c>
      <c r="O3183" s="11"/>
      <c r="P3183" s="8">
        <f>IF(H3183="Y", K3183/VLOOKUP(A3183,Indicators!$B$1:$S$7,18,FALSE),"")</f>
        <v>2.4728382931394028</v>
      </c>
      <c r="Q3183" s="8" t="str">
        <f t="shared" si="0"/>
        <v/>
      </c>
      <c r="R3183" s="1" t="s">
        <v>95</v>
      </c>
      <c r="S3183" s="1" t="s">
        <v>75</v>
      </c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</row>
    <row r="3184" spans="1:76" x14ac:dyDescent="0.2">
      <c r="A3184" s="1" t="s">
        <v>20</v>
      </c>
      <c r="B3184" s="1" t="s">
        <v>147</v>
      </c>
      <c r="C3184" s="1" t="s">
        <v>409</v>
      </c>
      <c r="D3184" s="1" t="s">
        <v>128</v>
      </c>
      <c r="E3184" s="1" t="s">
        <v>2</v>
      </c>
      <c r="F3184" s="1" t="s">
        <v>517</v>
      </c>
      <c r="G3184" s="1" t="s">
        <v>107</v>
      </c>
      <c r="H3184" s="8" t="s">
        <v>116</v>
      </c>
      <c r="I3184" s="8">
        <v>2015</v>
      </c>
      <c r="J3184" s="1" t="s">
        <v>124</v>
      </c>
      <c r="K3184" s="9">
        <v>120470</v>
      </c>
      <c r="L3184" s="10">
        <f>K3184/ VLOOKUP(A3184,Indicators!$B$1:$V$7,21,FALSE)</f>
        <v>527.01343015879957</v>
      </c>
      <c r="M3184" s="1" t="s">
        <v>170</v>
      </c>
      <c r="N3184" s="1" t="s">
        <v>71</v>
      </c>
      <c r="O3184" s="11"/>
      <c r="P3184" s="8">
        <f>IF(H3184="Y", K3184/VLOOKUP(A3184,Indicators!$B$1:$S$7,18,FALSE),"")</f>
        <v>2.6304885578322637</v>
      </c>
      <c r="Q3184" s="8" t="str">
        <f t="shared" si="0"/>
        <v/>
      </c>
      <c r="R3184" s="1" t="s">
        <v>95</v>
      </c>
      <c r="S3184" s="1" t="s">
        <v>75</v>
      </c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</row>
    <row r="3185" spans="1:76" x14ac:dyDescent="0.2">
      <c r="A3185" s="1" t="s">
        <v>20</v>
      </c>
      <c r="B3185" s="1" t="s">
        <v>147</v>
      </c>
      <c r="C3185" s="1" t="s">
        <v>411</v>
      </c>
      <c r="D3185" s="1" t="s">
        <v>128</v>
      </c>
      <c r="E3185" s="1" t="s">
        <v>2</v>
      </c>
      <c r="F3185" s="1" t="s">
        <v>517</v>
      </c>
      <c r="G3185" s="1" t="s">
        <v>107</v>
      </c>
      <c r="H3185" s="8" t="s">
        <v>116</v>
      </c>
      <c r="I3185" s="8">
        <v>2015</v>
      </c>
      <c r="J3185" s="1" t="s">
        <v>124</v>
      </c>
      <c r="K3185" s="9">
        <v>133930</v>
      </c>
      <c r="L3185" s="10">
        <f>K3185/ VLOOKUP(A3185,Indicators!$B$1:$V$7,21,FALSE)</f>
        <v>585.89614593814247</v>
      </c>
      <c r="M3185" s="1" t="s">
        <v>170</v>
      </c>
      <c r="N3185" s="1" t="s">
        <v>71</v>
      </c>
      <c r="O3185" s="11"/>
      <c r="P3185" s="8">
        <f>IF(H3185="Y", K3185/VLOOKUP(A3185,Indicators!$B$1:$S$7,18,FALSE),"")</f>
        <v>2.9243905748358521</v>
      </c>
      <c r="Q3185" s="8" t="str">
        <f t="shared" si="0"/>
        <v/>
      </c>
      <c r="R3185" s="1" t="s">
        <v>95</v>
      </c>
      <c r="S3185" s="1" t="s">
        <v>75</v>
      </c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</row>
    <row r="3186" spans="1:76" x14ac:dyDescent="0.2">
      <c r="A3186" s="1" t="s">
        <v>20</v>
      </c>
      <c r="B3186" s="1" t="s">
        <v>147</v>
      </c>
      <c r="C3186" s="1" t="s">
        <v>410</v>
      </c>
      <c r="D3186" s="1" t="s">
        <v>128</v>
      </c>
      <c r="E3186" s="1" t="s">
        <v>2</v>
      </c>
      <c r="F3186" s="1" t="s">
        <v>517</v>
      </c>
      <c r="G3186" s="1" t="s">
        <v>107</v>
      </c>
      <c r="H3186" s="8" t="s">
        <v>116</v>
      </c>
      <c r="I3186" s="8">
        <v>2015</v>
      </c>
      <c r="J3186" s="1" t="s">
        <v>124</v>
      </c>
      <c r="K3186" s="9">
        <v>165030</v>
      </c>
      <c r="L3186" s="10">
        <f>K3186/ VLOOKUP(A3186,Indicators!$B$1:$V$7,21,FALSE)</f>
        <v>721.94759175816966</v>
      </c>
      <c r="M3186" s="1" t="s">
        <v>170</v>
      </c>
      <c r="N3186" s="1" t="s">
        <v>71</v>
      </c>
      <c r="O3186" s="11"/>
      <c r="P3186" s="8">
        <f>IF(H3186="Y", K3186/VLOOKUP(A3186,Indicators!$B$1:$S$7,18,FALSE),"")</f>
        <v>3.6034658147178424</v>
      </c>
      <c r="Q3186" s="8" t="str">
        <f t="shared" si="0"/>
        <v/>
      </c>
      <c r="R3186" s="1" t="s">
        <v>95</v>
      </c>
      <c r="S3186" s="1" t="s">
        <v>75</v>
      </c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</row>
    <row r="3187" spans="1:76" x14ac:dyDescent="0.2">
      <c r="A3187" s="1" t="s">
        <v>20</v>
      </c>
      <c r="B3187" s="1" t="s">
        <v>147</v>
      </c>
      <c r="C3187" s="1" t="s">
        <v>407</v>
      </c>
      <c r="D3187" s="1" t="s">
        <v>128</v>
      </c>
      <c r="E3187" s="1" t="s">
        <v>2</v>
      </c>
      <c r="F3187" s="1" t="s">
        <v>517</v>
      </c>
      <c r="G3187" s="1" t="s">
        <v>107</v>
      </c>
      <c r="H3187" s="8" t="s">
        <v>116</v>
      </c>
      <c r="I3187" s="8">
        <v>2015</v>
      </c>
      <c r="J3187" s="1" t="s">
        <v>124</v>
      </c>
      <c r="K3187" s="9">
        <v>168000</v>
      </c>
      <c r="L3187" s="10">
        <f>K3187/ VLOOKUP(A3187,Indicators!$B$1:$V$7,21,FALSE)</f>
        <v>734.94028610175417</v>
      </c>
      <c r="M3187" s="1" t="s">
        <v>170</v>
      </c>
      <c r="N3187" s="1" t="s">
        <v>71</v>
      </c>
      <c r="O3187" s="11"/>
      <c r="P3187" s="8">
        <f>IF(H3187="Y", K3187/VLOOKUP(A3187,Indicators!$B$1:$S$7,18,FALSE),"")</f>
        <v>3.6683164083657367</v>
      </c>
      <c r="Q3187" s="8" t="str">
        <f t="shared" si="0"/>
        <v/>
      </c>
      <c r="R3187" s="1" t="s">
        <v>95</v>
      </c>
      <c r="S3187" s="1" t="s">
        <v>75</v>
      </c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</row>
    <row r="3188" spans="1:76" x14ac:dyDescent="0.2">
      <c r="A3188" s="1" t="s">
        <v>20</v>
      </c>
      <c r="B3188" s="1" t="s">
        <v>147</v>
      </c>
      <c r="C3188" s="1" t="s">
        <v>408</v>
      </c>
      <c r="D3188" s="1" t="s">
        <v>128</v>
      </c>
      <c r="E3188" s="1" t="s">
        <v>2</v>
      </c>
      <c r="F3188" s="1" t="s">
        <v>517</v>
      </c>
      <c r="G3188" s="1" t="s">
        <v>107</v>
      </c>
      <c r="H3188" s="8" t="s">
        <v>116</v>
      </c>
      <c r="I3188" s="8">
        <v>2015</v>
      </c>
      <c r="J3188" s="1" t="s">
        <v>124</v>
      </c>
      <c r="K3188" s="9">
        <v>215250</v>
      </c>
      <c r="L3188" s="10">
        <f>K3188/ VLOOKUP(A3188,Indicators!$B$1:$V$7,21,FALSE)</f>
        <v>941.64224156787259</v>
      </c>
      <c r="M3188" s="1" t="s">
        <v>170</v>
      </c>
      <c r="N3188" s="1" t="s">
        <v>71</v>
      </c>
      <c r="O3188" s="11"/>
      <c r="P3188" s="8">
        <f>IF(H3188="Y", K3188/VLOOKUP(A3188,Indicators!$B$1:$S$7,18,FALSE),"")</f>
        <v>4.7000303982186002</v>
      </c>
      <c r="Q3188" s="8" t="str">
        <f t="shared" si="0"/>
        <v/>
      </c>
      <c r="R3188" s="1" t="s">
        <v>95</v>
      </c>
      <c r="S3188" s="1" t="s">
        <v>75</v>
      </c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</row>
    <row r="3189" spans="1:76" x14ac:dyDescent="0.2">
      <c r="A3189" s="1" t="s">
        <v>20</v>
      </c>
      <c r="B3189" s="1" t="s">
        <v>147</v>
      </c>
      <c r="C3189" s="1" t="s">
        <v>411</v>
      </c>
      <c r="D3189" s="1" t="s">
        <v>128</v>
      </c>
      <c r="E3189" s="1" t="s">
        <v>2</v>
      </c>
      <c r="F3189" s="1" t="s">
        <v>517</v>
      </c>
      <c r="G3189" s="1" t="s">
        <v>107</v>
      </c>
      <c r="H3189" s="8" t="s">
        <v>116</v>
      </c>
      <c r="I3189" s="8">
        <v>2015</v>
      </c>
      <c r="J3189" s="1" t="s">
        <v>124</v>
      </c>
      <c r="K3189" s="9">
        <v>282000</v>
      </c>
      <c r="L3189" s="10">
        <f>K3189/ VLOOKUP(A3189,Indicators!$B$1:$V$7,21,FALSE)</f>
        <v>1233.6497659565159</v>
      </c>
      <c r="M3189" s="1" t="s">
        <v>170</v>
      </c>
      <c r="N3189" s="1" t="s">
        <v>71</v>
      </c>
      <c r="O3189" s="11"/>
      <c r="P3189" s="8">
        <f>IF(H3189="Y", K3189/VLOOKUP(A3189,Indicators!$B$1:$S$7,18,FALSE),"")</f>
        <v>6.1575311140424871</v>
      </c>
      <c r="Q3189" s="8" t="str">
        <f t="shared" si="0"/>
        <v/>
      </c>
      <c r="R3189" s="1" t="s">
        <v>95</v>
      </c>
      <c r="S3189" s="1" t="s">
        <v>75</v>
      </c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</row>
    <row r="3190" spans="1:76" x14ac:dyDescent="0.2">
      <c r="A3190" s="1" t="s">
        <v>20</v>
      </c>
      <c r="B3190" s="1" t="s">
        <v>147</v>
      </c>
      <c r="C3190" s="1" t="s">
        <v>408</v>
      </c>
      <c r="D3190" s="1" t="s">
        <v>128</v>
      </c>
      <c r="E3190" s="1" t="s">
        <v>2</v>
      </c>
      <c r="F3190" s="1" t="s">
        <v>517</v>
      </c>
      <c r="G3190" s="1" t="s">
        <v>107</v>
      </c>
      <c r="H3190" s="8" t="s">
        <v>116</v>
      </c>
      <c r="I3190" s="8">
        <v>2015</v>
      </c>
      <c r="J3190" s="1" t="s">
        <v>124</v>
      </c>
      <c r="K3190" s="9">
        <v>329790</v>
      </c>
      <c r="L3190" s="10">
        <f>K3190/ VLOOKUP(A3190,Indicators!$B$1:$V$7,21,FALSE)</f>
        <v>1442.7140294851042</v>
      </c>
      <c r="M3190" s="1" t="s">
        <v>170</v>
      </c>
      <c r="N3190" s="1" t="s">
        <v>71</v>
      </c>
      <c r="O3190" s="11"/>
      <c r="P3190" s="8">
        <f>IF(H3190="Y", K3190/VLOOKUP(A3190,Indicators!$B$1:$S$7,18,FALSE),"")</f>
        <v>7.2010361209222404</v>
      </c>
      <c r="Q3190" s="8" t="str">
        <f t="shared" si="0"/>
        <v/>
      </c>
      <c r="R3190" s="1" t="s">
        <v>95</v>
      </c>
      <c r="S3190" s="1" t="s">
        <v>75</v>
      </c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</row>
    <row r="3191" spans="1:76" x14ac:dyDescent="0.2">
      <c r="A3191" s="1" t="s">
        <v>20</v>
      </c>
      <c r="B3191" s="1" t="s">
        <v>147</v>
      </c>
      <c r="C3191" s="1" t="s">
        <v>148</v>
      </c>
      <c r="D3191" s="1" t="s">
        <v>128</v>
      </c>
      <c r="E3191" s="1" t="s">
        <v>2</v>
      </c>
      <c r="F3191" s="1" t="s">
        <v>517</v>
      </c>
      <c r="G3191" s="1" t="s">
        <v>107</v>
      </c>
      <c r="H3191" s="8" t="s">
        <v>116</v>
      </c>
      <c r="I3191" s="8">
        <v>2015</v>
      </c>
      <c r="J3191" s="1" t="s">
        <v>124</v>
      </c>
      <c r="K3191" s="9">
        <v>400000</v>
      </c>
      <c r="L3191" s="10">
        <f>K3191/ VLOOKUP(A3191,Indicators!$B$1:$V$7,21,FALSE)</f>
        <v>1749.8578240517957</v>
      </c>
      <c r="M3191" s="1" t="s">
        <v>149</v>
      </c>
      <c r="N3191" s="1" t="s">
        <v>71</v>
      </c>
      <c r="O3191" s="11"/>
      <c r="P3191" s="8">
        <f>IF(H3191="Y", K3191/VLOOKUP(A3191,Indicators!$B$1:$S$7,18,FALSE),"")</f>
        <v>8.734086686585087</v>
      </c>
      <c r="Q3191" s="8" t="str">
        <f t="shared" si="0"/>
        <v/>
      </c>
      <c r="R3191" s="1" t="s">
        <v>95</v>
      </c>
      <c r="S3191" s="1" t="s">
        <v>75</v>
      </c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</row>
    <row r="3192" spans="1:76" x14ac:dyDescent="0.2">
      <c r="A3192" s="1" t="s">
        <v>20</v>
      </c>
      <c r="B3192" s="1" t="s">
        <v>147</v>
      </c>
      <c r="C3192" s="1" t="s">
        <v>408</v>
      </c>
      <c r="D3192" s="1" t="s">
        <v>128</v>
      </c>
      <c r="E3192" s="1" t="s">
        <v>2</v>
      </c>
      <c r="F3192" s="1" t="s">
        <v>517</v>
      </c>
      <c r="G3192" s="1" t="s">
        <v>107</v>
      </c>
      <c r="H3192" s="8" t="s">
        <v>116</v>
      </c>
      <c r="I3192" s="8">
        <v>2015</v>
      </c>
      <c r="J3192" s="1" t="s">
        <v>124</v>
      </c>
      <c r="K3192" s="9">
        <v>427480</v>
      </c>
      <c r="L3192" s="10">
        <f>K3192/ VLOOKUP(A3192,Indicators!$B$1:$V$7,21,FALSE)</f>
        <v>1870.0730565641541</v>
      </c>
      <c r="M3192" s="1" t="s">
        <v>170</v>
      </c>
      <c r="N3192" s="1" t="s">
        <v>71</v>
      </c>
      <c r="O3192" s="11"/>
      <c r="P3192" s="8">
        <f>IF(H3192="Y", K3192/VLOOKUP(A3192,Indicators!$B$1:$S$7,18,FALSE),"")</f>
        <v>9.3341184419534837</v>
      </c>
      <c r="Q3192" s="8" t="str">
        <f t="shared" si="0"/>
        <v/>
      </c>
      <c r="R3192" s="1" t="s">
        <v>95</v>
      </c>
      <c r="S3192" s="1" t="s">
        <v>75</v>
      </c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</row>
    <row r="3193" spans="1:76" x14ac:dyDescent="0.2">
      <c r="A3193" s="1" t="s">
        <v>20</v>
      </c>
      <c r="B3193" s="1" t="s">
        <v>147</v>
      </c>
      <c r="C3193" s="1" t="s">
        <v>516</v>
      </c>
      <c r="D3193" s="1" t="s">
        <v>128</v>
      </c>
      <c r="E3193" s="1" t="s">
        <v>2</v>
      </c>
      <c r="F3193" s="1" t="s">
        <v>517</v>
      </c>
      <c r="G3193" s="1" t="s">
        <v>107</v>
      </c>
      <c r="H3193" s="8" t="s">
        <v>116</v>
      </c>
      <c r="I3193" s="8">
        <v>2015</v>
      </c>
      <c r="J3193" s="1" t="s">
        <v>124</v>
      </c>
      <c r="K3193" s="9">
        <v>431000</v>
      </c>
      <c r="L3193" s="10">
        <f>K3193/ VLOOKUP(A3193,Indicators!$B$1:$V$7,21,FALSE)</f>
        <v>1885.47180541581</v>
      </c>
      <c r="M3193" s="1" t="s">
        <v>170</v>
      </c>
      <c r="N3193" s="1" t="s">
        <v>71</v>
      </c>
      <c r="O3193" s="11"/>
      <c r="P3193" s="8">
        <f>IF(H3193="Y", K3193/VLOOKUP(A3193,Indicators!$B$1:$S$7,18,FALSE),"")</f>
        <v>9.4109784047954328</v>
      </c>
      <c r="Q3193" s="8" t="str">
        <f t="shared" si="0"/>
        <v/>
      </c>
      <c r="R3193" s="1" t="s">
        <v>95</v>
      </c>
      <c r="S3193" s="1" t="s">
        <v>75</v>
      </c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</row>
    <row r="3194" spans="1:76" x14ac:dyDescent="0.2">
      <c r="A3194" s="1" t="s">
        <v>20</v>
      </c>
      <c r="B3194" s="1" t="s">
        <v>147</v>
      </c>
      <c r="C3194" s="1" t="s">
        <v>411</v>
      </c>
      <c r="D3194" s="1" t="s">
        <v>128</v>
      </c>
      <c r="E3194" s="1" t="s">
        <v>2</v>
      </c>
      <c r="F3194" s="1" t="s">
        <v>517</v>
      </c>
      <c r="G3194" s="1" t="s">
        <v>107</v>
      </c>
      <c r="H3194" s="8" t="s">
        <v>116</v>
      </c>
      <c r="I3194" s="8">
        <v>2015</v>
      </c>
      <c r="J3194" s="1" t="s">
        <v>124</v>
      </c>
      <c r="K3194" s="9">
        <v>475650</v>
      </c>
      <c r="L3194" s="10">
        <f>K3194/ VLOOKUP(A3194,Indicators!$B$1:$V$7,21,FALSE)</f>
        <v>2080.7996850255918</v>
      </c>
      <c r="M3194" s="1" t="s">
        <v>170</v>
      </c>
      <c r="N3194" s="1" t="s">
        <v>71</v>
      </c>
      <c r="O3194" s="11"/>
      <c r="P3194" s="8">
        <f>IF(H3194="Y", K3194/VLOOKUP(A3194,Indicators!$B$1:$S$7,18,FALSE),"")</f>
        <v>10.385920831185492</v>
      </c>
      <c r="Q3194" s="8" t="str">
        <f t="shared" si="0"/>
        <v/>
      </c>
      <c r="R3194" s="1" t="s">
        <v>95</v>
      </c>
      <c r="S3194" s="1" t="s">
        <v>75</v>
      </c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</row>
    <row r="3195" spans="1:76" x14ac:dyDescent="0.2">
      <c r="A3195" s="1" t="s">
        <v>20</v>
      </c>
      <c r="B3195" s="1" t="s">
        <v>147</v>
      </c>
      <c r="C3195" s="1" t="s">
        <v>410</v>
      </c>
      <c r="D3195" s="1" t="s">
        <v>128</v>
      </c>
      <c r="E3195" s="1" t="s">
        <v>2</v>
      </c>
      <c r="F3195" s="1" t="s">
        <v>517</v>
      </c>
      <c r="G3195" s="1" t="s">
        <v>107</v>
      </c>
      <c r="H3195" s="8" t="s">
        <v>116</v>
      </c>
      <c r="I3195" s="8">
        <v>2015</v>
      </c>
      <c r="J3195" s="1" t="s">
        <v>124</v>
      </c>
      <c r="K3195" s="9">
        <v>504000</v>
      </c>
      <c r="L3195" s="10">
        <f>K3195/ VLOOKUP(A3195,Indicators!$B$1:$V$7,21,FALSE)</f>
        <v>2204.8208583052628</v>
      </c>
      <c r="M3195" s="1" t="s">
        <v>170</v>
      </c>
      <c r="N3195" s="1" t="s">
        <v>71</v>
      </c>
      <c r="O3195" s="11"/>
      <c r="P3195" s="8">
        <f>IF(H3195="Y", K3195/VLOOKUP(A3195,Indicators!$B$1:$S$7,18,FALSE),"")</f>
        <v>11.00494922509721</v>
      </c>
      <c r="Q3195" s="8" t="str">
        <f t="shared" si="0"/>
        <v/>
      </c>
      <c r="R3195" s="1" t="s">
        <v>95</v>
      </c>
      <c r="S3195" s="1" t="s">
        <v>75</v>
      </c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</row>
    <row r="3196" spans="1:76" x14ac:dyDescent="0.2">
      <c r="A3196" s="1" t="s">
        <v>20</v>
      </c>
      <c r="B3196" s="1" t="s">
        <v>147</v>
      </c>
      <c r="C3196" s="1" t="s">
        <v>408</v>
      </c>
      <c r="D3196" s="1" t="s">
        <v>128</v>
      </c>
      <c r="E3196" s="1" t="s">
        <v>2</v>
      </c>
      <c r="F3196" s="1" t="s">
        <v>517</v>
      </c>
      <c r="G3196" s="1" t="s">
        <v>107</v>
      </c>
      <c r="H3196" s="8" t="s">
        <v>116</v>
      </c>
      <c r="I3196" s="8">
        <v>2015</v>
      </c>
      <c r="J3196" s="1" t="s">
        <v>124</v>
      </c>
      <c r="K3196" s="9">
        <v>568310</v>
      </c>
      <c r="L3196" s="10">
        <f>K3196/ VLOOKUP(A3196,Indicators!$B$1:$V$7,21,FALSE)</f>
        <v>2486.15424996719</v>
      </c>
      <c r="M3196" s="1" t="s">
        <v>170</v>
      </c>
      <c r="N3196" s="1" t="s">
        <v>71</v>
      </c>
      <c r="O3196" s="11"/>
      <c r="P3196" s="8">
        <f>IF(H3196="Y", K3196/VLOOKUP(A3196,Indicators!$B$1:$S$7,18,FALSE),"")</f>
        <v>12.409172012132927</v>
      </c>
      <c r="Q3196" s="8" t="str">
        <f t="shared" si="0"/>
        <v/>
      </c>
      <c r="R3196" s="1" t="s">
        <v>95</v>
      </c>
      <c r="S3196" s="1" t="s">
        <v>75</v>
      </c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</row>
    <row r="3197" spans="1:76" x14ac:dyDescent="0.2">
      <c r="A3197" s="1" t="s">
        <v>20</v>
      </c>
      <c r="B3197" s="1" t="s">
        <v>147</v>
      </c>
      <c r="C3197" s="1" t="s">
        <v>410</v>
      </c>
      <c r="D3197" s="1" t="s">
        <v>128</v>
      </c>
      <c r="E3197" s="1" t="s">
        <v>2</v>
      </c>
      <c r="F3197" s="1" t="s">
        <v>517</v>
      </c>
      <c r="G3197" s="1" t="s">
        <v>107</v>
      </c>
      <c r="H3197" s="8" t="s">
        <v>116</v>
      </c>
      <c r="I3197" s="8">
        <v>2015</v>
      </c>
      <c r="J3197" s="1" t="s">
        <v>124</v>
      </c>
      <c r="K3197" s="9">
        <v>828200</v>
      </c>
      <c r="L3197" s="10">
        <f>K3197/ VLOOKUP(A3197,Indicators!$B$1:$V$7,21,FALSE)</f>
        <v>3623.0806246992433</v>
      </c>
      <c r="M3197" s="1" t="s">
        <v>170</v>
      </c>
      <c r="N3197" s="1" t="s">
        <v>71</v>
      </c>
      <c r="O3197" s="11"/>
      <c r="P3197" s="8">
        <f>IF(H3197="Y", K3197/VLOOKUP(A3197,Indicators!$B$1:$S$7,18,FALSE),"")</f>
        <v>18.083926484574423</v>
      </c>
      <c r="Q3197" s="8" t="str">
        <f t="shared" si="0"/>
        <v/>
      </c>
      <c r="R3197" s="1" t="s">
        <v>95</v>
      </c>
      <c r="S3197" s="1" t="s">
        <v>75</v>
      </c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</row>
    <row r="3198" spans="1:76" x14ac:dyDescent="0.2">
      <c r="A3198" s="1" t="s">
        <v>20</v>
      </c>
      <c r="B3198" s="1" t="s">
        <v>147</v>
      </c>
      <c r="C3198" s="1" t="s">
        <v>409</v>
      </c>
      <c r="D3198" s="1" t="s">
        <v>128</v>
      </c>
      <c r="E3198" s="1" t="s">
        <v>2</v>
      </c>
      <c r="F3198" s="1" t="s">
        <v>517</v>
      </c>
      <c r="G3198" s="1" t="s">
        <v>107</v>
      </c>
      <c r="H3198" s="8" t="s">
        <v>116</v>
      </c>
      <c r="I3198" s="8">
        <v>2015</v>
      </c>
      <c r="J3198" s="1" t="s">
        <v>124</v>
      </c>
      <c r="K3198" s="9">
        <v>882000</v>
      </c>
      <c r="L3198" s="10">
        <f>K3198/ VLOOKUP(A3198,Indicators!$B$1:$V$7,21,FALSE)</f>
        <v>3858.4365020342098</v>
      </c>
      <c r="M3198" s="1" t="s">
        <v>170</v>
      </c>
      <c r="N3198" s="1" t="s">
        <v>71</v>
      </c>
      <c r="O3198" s="11"/>
      <c r="P3198" s="8">
        <f>IF(H3198="Y", K3198/VLOOKUP(A3198,Indicators!$B$1:$S$7,18,FALSE),"")</f>
        <v>19.258661143920119</v>
      </c>
      <c r="Q3198" s="8" t="str">
        <f t="shared" si="0"/>
        <v/>
      </c>
      <c r="R3198" s="1" t="s">
        <v>95</v>
      </c>
      <c r="S3198" s="1" t="s">
        <v>75</v>
      </c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</row>
    <row r="3199" spans="1:76" x14ac:dyDescent="0.2">
      <c r="A3199" s="1" t="s">
        <v>20</v>
      </c>
      <c r="B3199" s="1" t="s">
        <v>147</v>
      </c>
      <c r="C3199" s="1" t="s">
        <v>409</v>
      </c>
      <c r="D3199" s="1" t="s">
        <v>128</v>
      </c>
      <c r="E3199" s="1" t="s">
        <v>2</v>
      </c>
      <c r="F3199" s="1" t="s">
        <v>517</v>
      </c>
      <c r="G3199" s="1" t="s">
        <v>107</v>
      </c>
      <c r="H3199" s="8" t="s">
        <v>116</v>
      </c>
      <c r="I3199" s="8">
        <v>2015</v>
      </c>
      <c r="J3199" s="1" t="s">
        <v>124</v>
      </c>
      <c r="K3199" s="9">
        <v>1128080</v>
      </c>
      <c r="L3199" s="10">
        <f>K3199/ VLOOKUP(A3199,Indicators!$B$1:$V$7,21,FALSE)</f>
        <v>4934.9490353908741</v>
      </c>
      <c r="M3199" s="1" t="s">
        <v>170</v>
      </c>
      <c r="N3199" s="1" t="s">
        <v>71</v>
      </c>
      <c r="O3199" s="11"/>
      <c r="P3199" s="8">
        <f>IF(H3199="Y", K3199/VLOOKUP(A3199,Indicators!$B$1:$S$7,18,FALSE),"")</f>
        <v>24.631871273507265</v>
      </c>
      <c r="Q3199" s="8" t="str">
        <f t="shared" si="0"/>
        <v/>
      </c>
      <c r="R3199" s="1" t="s">
        <v>95</v>
      </c>
      <c r="S3199" s="1" t="s">
        <v>75</v>
      </c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</row>
    <row r="3200" spans="1:76" x14ac:dyDescent="0.2">
      <c r="A3200" s="1" t="s">
        <v>20</v>
      </c>
      <c r="B3200" s="1" t="s">
        <v>147</v>
      </c>
      <c r="C3200" s="1" t="s">
        <v>408</v>
      </c>
      <c r="D3200" s="1" t="s">
        <v>128</v>
      </c>
      <c r="E3200" s="1" t="s">
        <v>2</v>
      </c>
      <c r="F3200" s="1" t="s">
        <v>517</v>
      </c>
      <c r="G3200" s="1" t="s">
        <v>107</v>
      </c>
      <c r="H3200" s="8" t="s">
        <v>116</v>
      </c>
      <c r="I3200" s="8">
        <v>2015</v>
      </c>
      <c r="J3200" s="1" t="s">
        <v>124</v>
      </c>
      <c r="K3200" s="9">
        <v>1875660</v>
      </c>
      <c r="L3200" s="10">
        <f>K3200/ VLOOKUP(A3200,Indicators!$B$1:$V$7,21,FALSE)</f>
        <v>8205.3458156524775</v>
      </c>
      <c r="M3200" s="1" t="s">
        <v>170</v>
      </c>
      <c r="N3200" s="1" t="s">
        <v>71</v>
      </c>
      <c r="O3200" s="11"/>
      <c r="P3200" s="8">
        <f>IF(H3200="Y", K3200/VLOOKUP(A3200,Indicators!$B$1:$S$7,18,FALSE),"")</f>
        <v>40.955442586400466</v>
      </c>
      <c r="Q3200" s="8" t="str">
        <f t="shared" si="0"/>
        <v/>
      </c>
      <c r="R3200" s="1" t="s">
        <v>95</v>
      </c>
      <c r="S3200" s="1" t="s">
        <v>75</v>
      </c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</row>
    <row r="3201" spans="1:76" x14ac:dyDescent="0.2">
      <c r="A3201" s="1" t="s">
        <v>20</v>
      </c>
      <c r="B3201" s="1" t="s">
        <v>147</v>
      </c>
      <c r="C3201" s="1" t="s">
        <v>408</v>
      </c>
      <c r="D3201" s="1" t="s">
        <v>128</v>
      </c>
      <c r="E3201" s="1" t="s">
        <v>2</v>
      </c>
      <c r="F3201" s="1" t="s">
        <v>517</v>
      </c>
      <c r="G3201" s="1" t="s">
        <v>107</v>
      </c>
      <c r="H3201" s="8" t="s">
        <v>116</v>
      </c>
      <c r="I3201" s="8">
        <v>2015</v>
      </c>
      <c r="J3201" s="1" t="s">
        <v>124</v>
      </c>
      <c r="K3201" s="9">
        <v>2115000</v>
      </c>
      <c r="L3201" s="10">
        <f>K3201/ VLOOKUP(A3201,Indicators!$B$1:$V$7,21,FALSE)</f>
        <v>9252.3732446738704</v>
      </c>
      <c r="M3201" s="1" t="s">
        <v>170</v>
      </c>
      <c r="N3201" s="1" t="s">
        <v>71</v>
      </c>
      <c r="O3201" s="11"/>
      <c r="P3201" s="8">
        <f>IF(H3201="Y", K3201/VLOOKUP(A3201,Indicators!$B$1:$S$7,18,FALSE),"")</f>
        <v>46.181483355318655</v>
      </c>
      <c r="Q3201" s="8" t="str">
        <f t="shared" si="0"/>
        <v/>
      </c>
      <c r="R3201" s="1" t="s">
        <v>95</v>
      </c>
      <c r="S3201" s="1" t="s">
        <v>75</v>
      </c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</row>
    <row r="3202" spans="1:76" x14ac:dyDescent="0.2">
      <c r="A3202" s="1" t="s">
        <v>20</v>
      </c>
      <c r="B3202" s="1" t="s">
        <v>147</v>
      </c>
      <c r="C3202" s="1" t="s">
        <v>516</v>
      </c>
      <c r="D3202" s="1" t="s">
        <v>128</v>
      </c>
      <c r="E3202" s="1" t="s">
        <v>2</v>
      </c>
      <c r="F3202" s="1" t="s">
        <v>517</v>
      </c>
      <c r="G3202" s="1" t="s">
        <v>107</v>
      </c>
      <c r="H3202" s="8" t="s">
        <v>116</v>
      </c>
      <c r="I3202" s="8">
        <v>2015</v>
      </c>
      <c r="J3202" s="1" t="s">
        <v>124</v>
      </c>
      <c r="K3202" s="9">
        <v>2368360</v>
      </c>
      <c r="L3202" s="10">
        <f>K3202/ VLOOKUP(A3202,Indicators!$B$1:$V$7,21,FALSE)</f>
        <v>10360.733190428278</v>
      </c>
      <c r="M3202" s="1" t="s">
        <v>170</v>
      </c>
      <c r="N3202" s="1" t="s">
        <v>71</v>
      </c>
      <c r="O3202" s="11"/>
      <c r="P3202" s="8">
        <f>IF(H3202="Y", K3202/VLOOKUP(A3202,Indicators!$B$1:$S$7,18,FALSE),"")</f>
        <v>51.713653862601646</v>
      </c>
      <c r="Q3202" s="8" t="str">
        <f t="shared" si="0"/>
        <v/>
      </c>
      <c r="R3202" s="1" t="s">
        <v>95</v>
      </c>
      <c r="S3202" s="1" t="s">
        <v>75</v>
      </c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</row>
    <row r="3203" spans="1:76" x14ac:dyDescent="0.2">
      <c r="A3203" s="1" t="s">
        <v>20</v>
      </c>
      <c r="B3203" s="1" t="s">
        <v>147</v>
      </c>
      <c r="C3203" s="1" t="s">
        <v>411</v>
      </c>
      <c r="D3203" s="1" t="s">
        <v>128</v>
      </c>
      <c r="E3203" s="1" t="s">
        <v>2</v>
      </c>
      <c r="F3203" s="1" t="s">
        <v>517</v>
      </c>
      <c r="G3203" s="1" t="s">
        <v>107</v>
      </c>
      <c r="H3203" s="8" t="s">
        <v>116</v>
      </c>
      <c r="I3203" s="8">
        <v>2015</v>
      </c>
      <c r="J3203" s="1" t="s">
        <v>124</v>
      </c>
      <c r="K3203" s="9">
        <v>3456330</v>
      </c>
      <c r="L3203" s="10">
        <f>K3203/ VLOOKUP(A3203,Indicators!$B$1:$V$7,21,FALSE)</f>
        <v>15120.215232512359</v>
      </c>
      <c r="M3203" s="1" t="s">
        <v>170</v>
      </c>
      <c r="N3203" s="1" t="s">
        <v>71</v>
      </c>
      <c r="O3203" s="11"/>
      <c r="P3203" s="8">
        <f>IF(H3203="Y", K3203/VLOOKUP(A3203,Indicators!$B$1:$S$7,18,FALSE),"")</f>
        <v>75.469714593611585</v>
      </c>
      <c r="Q3203" s="8" t="str">
        <f t="shared" si="0"/>
        <v/>
      </c>
      <c r="R3203" s="1" t="s">
        <v>95</v>
      </c>
      <c r="S3203" s="1" t="s">
        <v>75</v>
      </c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</row>
    <row r="3204" spans="1:76" x14ac:dyDescent="0.2">
      <c r="A3204" s="1" t="s">
        <v>20</v>
      </c>
      <c r="B3204" s="1" t="s">
        <v>147</v>
      </c>
      <c r="C3204" s="1" t="s">
        <v>407</v>
      </c>
      <c r="D3204" s="1" t="s">
        <v>128</v>
      </c>
      <c r="E3204" s="1" t="s">
        <v>2</v>
      </c>
      <c r="F3204" s="1" t="s">
        <v>517</v>
      </c>
      <c r="G3204" s="1" t="s">
        <v>107</v>
      </c>
      <c r="H3204" s="8" t="s">
        <v>116</v>
      </c>
      <c r="I3204" s="8">
        <v>2015</v>
      </c>
      <c r="J3204" s="1" t="s">
        <v>124</v>
      </c>
      <c r="K3204" s="9">
        <v>4253480</v>
      </c>
      <c r="L3204" s="10">
        <f>K3204/ VLOOKUP(A3204,Indicators!$B$1:$V$7,21,FALSE)</f>
        <v>18607.463143619581</v>
      </c>
      <c r="M3204" s="1" t="s">
        <v>170</v>
      </c>
      <c r="N3204" s="1" t="s">
        <v>71</v>
      </c>
      <c r="O3204" s="11"/>
      <c r="P3204" s="8">
        <f>IF(H3204="Y", K3204/VLOOKUP(A3204,Indicators!$B$1:$S$7,18,FALSE),"")</f>
        <v>92.875657599139842</v>
      </c>
      <c r="Q3204" s="8" t="str">
        <f t="shared" si="0"/>
        <v/>
      </c>
      <c r="R3204" s="1" t="s">
        <v>95</v>
      </c>
      <c r="S3204" s="1" t="s">
        <v>75</v>
      </c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</row>
    <row r="3205" spans="1:76" x14ac:dyDescent="0.2">
      <c r="A3205" s="1" t="s">
        <v>20</v>
      </c>
      <c r="B3205" s="1" t="s">
        <v>147</v>
      </c>
      <c r="C3205" s="1" t="s">
        <v>410</v>
      </c>
      <c r="D3205" s="1" t="s">
        <v>128</v>
      </c>
      <c r="E3205" s="1" t="s">
        <v>2</v>
      </c>
      <c r="F3205" s="1" t="s">
        <v>517</v>
      </c>
      <c r="G3205" s="1" t="s">
        <v>107</v>
      </c>
      <c r="H3205" s="8" t="s">
        <v>116</v>
      </c>
      <c r="I3205" s="8">
        <v>2015</v>
      </c>
      <c r="J3205" s="1" t="s">
        <v>124</v>
      </c>
      <c r="K3205" s="9">
        <v>4339960</v>
      </c>
      <c r="L3205" s="10">
        <f>K3205/ VLOOKUP(A3205,Indicators!$B$1:$V$7,21,FALSE)</f>
        <v>18985.78240517958</v>
      </c>
      <c r="M3205" s="1" t="s">
        <v>170</v>
      </c>
      <c r="N3205" s="1" t="s">
        <v>71</v>
      </c>
      <c r="O3205" s="11"/>
      <c r="P3205" s="8">
        <f>IF(H3205="Y", K3205/VLOOKUP(A3205,Indicators!$B$1:$S$7,18,FALSE),"")</f>
        <v>94.763967140779542</v>
      </c>
      <c r="Q3205" s="8" t="str">
        <f t="shared" si="0"/>
        <v/>
      </c>
      <c r="R3205" s="1" t="s">
        <v>95</v>
      </c>
      <c r="S3205" s="1" t="s">
        <v>75</v>
      </c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</row>
    <row r="3206" spans="1:76" x14ac:dyDescent="0.2">
      <c r="A3206" s="1" t="s">
        <v>20</v>
      </c>
      <c r="B3206" s="1" t="s">
        <v>147</v>
      </c>
      <c r="C3206" s="1" t="s">
        <v>409</v>
      </c>
      <c r="D3206" s="1" t="s">
        <v>128</v>
      </c>
      <c r="E3206" s="1" t="s">
        <v>2</v>
      </c>
      <c r="F3206" s="1" t="s">
        <v>517</v>
      </c>
      <c r="G3206" s="1" t="s">
        <v>107</v>
      </c>
      <c r="H3206" s="8" t="s">
        <v>116</v>
      </c>
      <c r="I3206" s="8">
        <v>2015</v>
      </c>
      <c r="J3206" s="1" t="s">
        <v>124</v>
      </c>
      <c r="K3206" s="9">
        <v>7989940</v>
      </c>
      <c r="L3206" s="10">
        <f>K3206/ VLOOKUP(A3206,Indicators!$B$1:$V$7,21,FALSE)</f>
        <v>34953.14755676101</v>
      </c>
      <c r="M3206" s="1" t="s">
        <v>170</v>
      </c>
      <c r="N3206" s="1" t="s">
        <v>71</v>
      </c>
      <c r="O3206" s="11"/>
      <c r="P3206" s="8">
        <f>IF(H3206="Y", K3206/VLOOKUP(A3206,Indicators!$B$1:$S$7,18,FALSE),"")</f>
        <v>174.46207145153414</v>
      </c>
      <c r="Q3206" s="8" t="str">
        <f t="shared" si="0"/>
        <v/>
      </c>
      <c r="R3206" s="1" t="s">
        <v>95</v>
      </c>
      <c r="S3206" s="1" t="s">
        <v>75</v>
      </c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</row>
    <row r="3207" spans="1:76" x14ac:dyDescent="0.2">
      <c r="A3207" s="1" t="s">
        <v>20</v>
      </c>
      <c r="B3207" s="1" t="s">
        <v>147</v>
      </c>
      <c r="C3207" s="1" t="s">
        <v>408</v>
      </c>
      <c r="D3207" s="1" t="s">
        <v>128</v>
      </c>
      <c r="E3207" s="1" t="s">
        <v>2</v>
      </c>
      <c r="F3207" s="1" t="s">
        <v>517</v>
      </c>
      <c r="G3207" s="1" t="s">
        <v>107</v>
      </c>
      <c r="H3207" s="8" t="s">
        <v>116</v>
      </c>
      <c r="I3207" s="8">
        <v>2015</v>
      </c>
      <c r="J3207" s="1" t="s">
        <v>124</v>
      </c>
      <c r="K3207" s="9">
        <v>16883320</v>
      </c>
      <c r="L3207" s="10">
        <f>K3207/ VLOOKUP(A3207,Indicators!$B$1:$V$7,21,FALSE)</f>
        <v>73858.523994925417</v>
      </c>
      <c r="M3207" s="1" t="s">
        <v>170</v>
      </c>
      <c r="N3207" s="1" t="s">
        <v>71</v>
      </c>
      <c r="O3207" s="8">
        <v>886</v>
      </c>
      <c r="P3207" s="8">
        <f>IF(H3207="Y", K3207/VLOOKUP(A3207,Indicators!$B$1:$S$7,18,FALSE),"")</f>
        <v>368.65095109338938</v>
      </c>
      <c r="Q3207" s="8">
        <f t="shared" si="0"/>
        <v>517.34904890661062</v>
      </c>
      <c r="R3207" s="1" t="s">
        <v>95</v>
      </c>
      <c r="S3207" s="1" t="s">
        <v>75</v>
      </c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</row>
    <row r="3208" spans="1:76" x14ac:dyDescent="0.2">
      <c r="A3208" s="1" t="s">
        <v>20</v>
      </c>
      <c r="B3208" s="1" t="s">
        <v>412</v>
      </c>
      <c r="C3208" s="1" t="s">
        <v>412</v>
      </c>
      <c r="D3208" s="1" t="s">
        <v>122</v>
      </c>
      <c r="E3208" s="1" t="s">
        <v>1</v>
      </c>
      <c r="F3208" s="1" t="s">
        <v>517</v>
      </c>
      <c r="G3208" s="1" t="s">
        <v>107</v>
      </c>
      <c r="H3208" s="8" t="s">
        <v>116</v>
      </c>
      <c r="I3208" s="8">
        <v>2015</v>
      </c>
      <c r="J3208" s="1" t="s">
        <v>124</v>
      </c>
      <c r="K3208" s="9">
        <v>142570</v>
      </c>
      <c r="L3208" s="10">
        <f>K3208/ VLOOKUP(A3208,Indicators!$B$1:$V$7,21,FALSE)</f>
        <v>623.69307493766132</v>
      </c>
      <c r="M3208" s="1" t="s">
        <v>170</v>
      </c>
      <c r="N3208" s="1" t="s">
        <v>71</v>
      </c>
      <c r="O3208" s="8">
        <v>3</v>
      </c>
      <c r="P3208" s="8">
        <f>IF(H3208="Y", K3208/VLOOKUP(A3208,Indicators!$B$1:$S$7,18,FALSE),"")</f>
        <v>3.1130468472660899</v>
      </c>
      <c r="Q3208" s="8">
        <f t="shared" si="0"/>
        <v>-0.11304684726608993</v>
      </c>
      <c r="R3208" s="1" t="s">
        <v>103</v>
      </c>
      <c r="S3208" s="1" t="s">
        <v>62</v>
      </c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</row>
    <row r="3209" spans="1:76" x14ac:dyDescent="0.2">
      <c r="A3209" s="1" t="s">
        <v>20</v>
      </c>
      <c r="B3209" s="1" t="s">
        <v>413</v>
      </c>
      <c r="C3209" s="1" t="s">
        <v>413</v>
      </c>
      <c r="D3209" s="1" t="s">
        <v>122</v>
      </c>
      <c r="E3209" s="1" t="s">
        <v>1</v>
      </c>
      <c r="F3209" s="1" t="s">
        <v>517</v>
      </c>
      <c r="G3209" s="1" t="s">
        <v>107</v>
      </c>
      <c r="H3209" s="8" t="s">
        <v>116</v>
      </c>
      <c r="I3209" s="8">
        <v>2015</v>
      </c>
      <c r="J3209" s="1" t="s">
        <v>124</v>
      </c>
      <c r="K3209" s="9">
        <v>2500</v>
      </c>
      <c r="L3209" s="10">
        <f>K3209/ VLOOKUP(A3209,Indicators!$B$1:$V$7,21,FALSE)</f>
        <v>10.936611400323724</v>
      </c>
      <c r="M3209" s="1" t="s">
        <v>170</v>
      </c>
      <c r="N3209" s="1" t="s">
        <v>71</v>
      </c>
      <c r="O3209" s="11"/>
      <c r="P3209" s="8">
        <f>IF(H3209="Y", K3209/VLOOKUP(A3209,Indicators!$B$1:$S$7,18,FALSE),"")</f>
        <v>5.4588041791156797E-2</v>
      </c>
      <c r="Q3209" s="8" t="str">
        <f t="shared" si="0"/>
        <v/>
      </c>
      <c r="R3209" s="1" t="s">
        <v>98</v>
      </c>
      <c r="S3209" s="1" t="s">
        <v>59</v>
      </c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</row>
    <row r="3210" spans="1:76" x14ac:dyDescent="0.2">
      <c r="A3210" s="1" t="s">
        <v>20</v>
      </c>
      <c r="B3210" s="1" t="s">
        <v>413</v>
      </c>
      <c r="C3210" s="1" t="s">
        <v>414</v>
      </c>
      <c r="D3210" s="1" t="s">
        <v>122</v>
      </c>
      <c r="E3210" s="1" t="s">
        <v>2</v>
      </c>
      <c r="F3210" s="1" t="s">
        <v>517</v>
      </c>
      <c r="G3210" s="1" t="s">
        <v>107</v>
      </c>
      <c r="H3210" s="8" t="s">
        <v>116</v>
      </c>
      <c r="I3210" s="8">
        <v>2015</v>
      </c>
      <c r="J3210" s="1" t="s">
        <v>124</v>
      </c>
      <c r="K3210" s="9">
        <v>3000</v>
      </c>
      <c r="L3210" s="10">
        <f>K3210/ VLOOKUP(A3210,Indicators!$B$1:$V$7,21,FALSE)</f>
        <v>13.123933680388468</v>
      </c>
      <c r="M3210" s="1" t="s">
        <v>170</v>
      </c>
      <c r="N3210" s="1" t="s">
        <v>71</v>
      </c>
      <c r="O3210" s="11"/>
      <c r="P3210" s="8">
        <f>IF(H3210="Y", K3210/VLOOKUP(A3210,Indicators!$B$1:$S$7,18,FALSE),"")</f>
        <v>6.5505650149388153E-2</v>
      </c>
      <c r="Q3210" s="8" t="str">
        <f t="shared" si="0"/>
        <v/>
      </c>
      <c r="R3210" s="1" t="s">
        <v>98</v>
      </c>
      <c r="S3210" s="1" t="s">
        <v>59</v>
      </c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</row>
    <row r="3211" spans="1:76" x14ac:dyDescent="0.2">
      <c r="A3211" s="1" t="s">
        <v>20</v>
      </c>
      <c r="B3211" s="1" t="s">
        <v>413</v>
      </c>
      <c r="C3211" s="1" t="s">
        <v>413</v>
      </c>
      <c r="D3211" s="1" t="s">
        <v>122</v>
      </c>
      <c r="E3211" s="1" t="s">
        <v>1</v>
      </c>
      <c r="F3211" s="1" t="s">
        <v>517</v>
      </c>
      <c r="G3211" s="1" t="s">
        <v>107</v>
      </c>
      <c r="H3211" s="8" t="s">
        <v>116</v>
      </c>
      <c r="I3211" s="8">
        <v>2015</v>
      </c>
      <c r="J3211" s="1" t="s">
        <v>124</v>
      </c>
      <c r="K3211" s="9">
        <v>4800</v>
      </c>
      <c r="L3211" s="10">
        <f>K3211/ VLOOKUP(A3211,Indicators!$B$1:$V$7,21,FALSE)</f>
        <v>20.99829388862155</v>
      </c>
      <c r="M3211" s="1" t="s">
        <v>170</v>
      </c>
      <c r="N3211" s="1" t="s">
        <v>71</v>
      </c>
      <c r="O3211" s="11"/>
      <c r="P3211" s="8">
        <f>IF(H3211="Y", K3211/VLOOKUP(A3211,Indicators!$B$1:$S$7,18,FALSE),"")</f>
        <v>0.10480904023902106</v>
      </c>
      <c r="Q3211" s="8" t="str">
        <f t="shared" si="0"/>
        <v/>
      </c>
      <c r="R3211" s="1" t="s">
        <v>98</v>
      </c>
      <c r="S3211" s="1" t="s">
        <v>59</v>
      </c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</row>
    <row r="3212" spans="1:76" x14ac:dyDescent="0.2">
      <c r="A3212" s="1" t="s">
        <v>20</v>
      </c>
      <c r="B3212" s="1" t="s">
        <v>413</v>
      </c>
      <c r="C3212" s="1" t="s">
        <v>413</v>
      </c>
      <c r="D3212" s="1" t="s">
        <v>122</v>
      </c>
      <c r="E3212" s="1" t="s">
        <v>1</v>
      </c>
      <c r="F3212" s="1" t="s">
        <v>517</v>
      </c>
      <c r="G3212" s="1" t="s">
        <v>107</v>
      </c>
      <c r="H3212" s="8" t="s">
        <v>116</v>
      </c>
      <c r="I3212" s="8">
        <v>2015</v>
      </c>
      <c r="J3212" s="1" t="s">
        <v>124</v>
      </c>
      <c r="K3212" s="9">
        <v>15000</v>
      </c>
      <c r="L3212" s="10">
        <f>K3212/ VLOOKUP(A3212,Indicators!$B$1:$V$7,21,FALSE)</f>
        <v>65.619668401942334</v>
      </c>
      <c r="M3212" s="1" t="s">
        <v>170</v>
      </c>
      <c r="N3212" s="1" t="s">
        <v>71</v>
      </c>
      <c r="O3212" s="11"/>
      <c r="P3212" s="8">
        <f>IF(H3212="Y", K3212/VLOOKUP(A3212,Indicators!$B$1:$S$7,18,FALSE),"")</f>
        <v>0.32752825074694081</v>
      </c>
      <c r="Q3212" s="8" t="str">
        <f t="shared" si="0"/>
        <v/>
      </c>
      <c r="R3212" s="1" t="s">
        <v>98</v>
      </c>
      <c r="S3212" s="1" t="s">
        <v>59</v>
      </c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</row>
    <row r="3213" spans="1:76" x14ac:dyDescent="0.2">
      <c r="A3213" s="1" t="s">
        <v>20</v>
      </c>
      <c r="B3213" s="1" t="s">
        <v>413</v>
      </c>
      <c r="C3213" s="1" t="s">
        <v>413</v>
      </c>
      <c r="D3213" s="1" t="s">
        <v>122</v>
      </c>
      <c r="E3213" s="1" t="s">
        <v>1</v>
      </c>
      <c r="F3213" s="1" t="s">
        <v>517</v>
      </c>
      <c r="G3213" s="1" t="s">
        <v>107</v>
      </c>
      <c r="H3213" s="8" t="s">
        <v>116</v>
      </c>
      <c r="I3213" s="8">
        <v>2015</v>
      </c>
      <c r="J3213" s="1" t="s">
        <v>124</v>
      </c>
      <c r="K3213" s="9">
        <v>576990</v>
      </c>
      <c r="L3213" s="10">
        <f>K3213/ VLOOKUP(A3213,Indicators!$B$1:$V$7,21,FALSE)</f>
        <v>2524.1261647491142</v>
      </c>
      <c r="M3213" s="1" t="s">
        <v>170</v>
      </c>
      <c r="N3213" s="1" t="s">
        <v>71</v>
      </c>
      <c r="O3213" s="8">
        <v>13</v>
      </c>
      <c r="P3213" s="8">
        <f>IF(H3213="Y", K3213/VLOOKUP(A3213,Indicators!$B$1:$S$7,18,FALSE),"")</f>
        <v>12.598701693231824</v>
      </c>
      <c r="Q3213" s="8">
        <f t="shared" si="0"/>
        <v>0.40129830676817591</v>
      </c>
      <c r="R3213" s="1" t="s">
        <v>98</v>
      </c>
      <c r="S3213" s="1" t="s">
        <v>59</v>
      </c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</row>
    <row r="3214" spans="1:76" x14ac:dyDescent="0.2">
      <c r="A3214" s="1" t="s">
        <v>20</v>
      </c>
      <c r="B3214" s="1" t="s">
        <v>415</v>
      </c>
      <c r="C3214" s="1" t="s">
        <v>415</v>
      </c>
      <c r="D3214" s="1" t="s">
        <v>122</v>
      </c>
      <c r="E3214" s="1" t="s">
        <v>1</v>
      </c>
      <c r="F3214" s="1" t="s">
        <v>517</v>
      </c>
      <c r="G3214" s="1" t="s">
        <v>107</v>
      </c>
      <c r="H3214" s="8" t="s">
        <v>116</v>
      </c>
      <c r="I3214" s="8">
        <v>2015</v>
      </c>
      <c r="J3214" s="1" t="s">
        <v>124</v>
      </c>
      <c r="K3214" s="9">
        <v>9600</v>
      </c>
      <c r="L3214" s="10">
        <f>K3214/ VLOOKUP(A3214,Indicators!$B$1:$V$7,21,FALSE)</f>
        <v>41.9965877772431</v>
      </c>
      <c r="M3214" s="1" t="s">
        <v>170</v>
      </c>
      <c r="N3214" s="1" t="s">
        <v>71</v>
      </c>
      <c r="O3214" s="11"/>
      <c r="P3214" s="8">
        <f>IF(H3214="Y", K3214/VLOOKUP(A3214,Indicators!$B$1:$S$7,18,FALSE),"")</f>
        <v>0.20961808047804212</v>
      </c>
      <c r="Q3214" s="8" t="str">
        <f t="shared" si="0"/>
        <v/>
      </c>
      <c r="R3214" s="1" t="s">
        <v>99</v>
      </c>
      <c r="S3214" s="1" t="s">
        <v>39</v>
      </c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</row>
    <row r="3215" spans="1:76" x14ac:dyDescent="0.2">
      <c r="A3215" s="1" t="s">
        <v>20</v>
      </c>
      <c r="B3215" s="1" t="s">
        <v>415</v>
      </c>
      <c r="C3215" s="1" t="s">
        <v>415</v>
      </c>
      <c r="D3215" s="1" t="s">
        <v>122</v>
      </c>
      <c r="E3215" s="1" t="s">
        <v>1</v>
      </c>
      <c r="F3215" s="1" t="s">
        <v>517</v>
      </c>
      <c r="G3215" s="1" t="s">
        <v>107</v>
      </c>
      <c r="H3215" s="8" t="s">
        <v>116</v>
      </c>
      <c r="I3215" s="8">
        <v>2015</v>
      </c>
      <c r="J3215" s="1" t="s">
        <v>124</v>
      </c>
      <c r="K3215" s="9">
        <v>277140</v>
      </c>
      <c r="L3215" s="10">
        <f>K3215/ VLOOKUP(A3215,Indicators!$B$1:$V$7,21,FALSE)</f>
        <v>1212.3889933942867</v>
      </c>
      <c r="M3215" s="1" t="s">
        <v>170</v>
      </c>
      <c r="N3215" s="1" t="s">
        <v>71</v>
      </c>
      <c r="O3215" s="11"/>
      <c r="P3215" s="8">
        <f>IF(H3215="Y", K3215/VLOOKUP(A3215,Indicators!$B$1:$S$7,18,FALSE),"")</f>
        <v>6.0514119608004782</v>
      </c>
      <c r="Q3215" s="8" t="str">
        <f t="shared" si="0"/>
        <v/>
      </c>
      <c r="R3215" s="1" t="s">
        <v>99</v>
      </c>
      <c r="S3215" s="1" t="s">
        <v>39</v>
      </c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</row>
    <row r="3216" spans="1:76" x14ac:dyDescent="0.2">
      <c r="A3216" s="1" t="s">
        <v>20</v>
      </c>
      <c r="B3216" s="1" t="s">
        <v>415</v>
      </c>
      <c r="C3216" s="1" t="s">
        <v>415</v>
      </c>
      <c r="D3216" s="1" t="s">
        <v>122</v>
      </c>
      <c r="E3216" s="1" t="s">
        <v>1</v>
      </c>
      <c r="F3216" s="1" t="s">
        <v>517</v>
      </c>
      <c r="G3216" s="1" t="s">
        <v>107</v>
      </c>
      <c r="H3216" s="8" t="s">
        <v>116</v>
      </c>
      <c r="I3216" s="8">
        <v>2015</v>
      </c>
      <c r="J3216" s="1" t="s">
        <v>124</v>
      </c>
      <c r="K3216" s="9">
        <v>436750</v>
      </c>
      <c r="L3216" s="10">
        <f>K3216/ VLOOKUP(A3216,Indicators!$B$1:$V$7,21,FALSE)</f>
        <v>1910.6260116365545</v>
      </c>
      <c r="M3216" s="1" t="s">
        <v>170</v>
      </c>
      <c r="N3216" s="1" t="s">
        <v>71</v>
      </c>
      <c r="O3216" s="11"/>
      <c r="P3216" s="8">
        <f>IF(H3216="Y", K3216/VLOOKUP(A3216,Indicators!$B$1:$S$7,18,FALSE),"")</f>
        <v>9.5365309009150927</v>
      </c>
      <c r="Q3216" s="8" t="str">
        <f t="shared" si="0"/>
        <v/>
      </c>
      <c r="R3216" s="1" t="s">
        <v>99</v>
      </c>
      <c r="S3216" s="1" t="s">
        <v>39</v>
      </c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</row>
    <row r="3217" spans="1:76" x14ac:dyDescent="0.2">
      <c r="A3217" s="1" t="s">
        <v>20</v>
      </c>
      <c r="B3217" s="1" t="s">
        <v>416</v>
      </c>
      <c r="C3217" s="1" t="s">
        <v>417</v>
      </c>
      <c r="D3217" s="1" t="s">
        <v>122</v>
      </c>
      <c r="E3217" s="1" t="s">
        <v>2</v>
      </c>
      <c r="F3217" s="1" t="s">
        <v>517</v>
      </c>
      <c r="G3217" s="1" t="s">
        <v>107</v>
      </c>
      <c r="H3217" s="8" t="s">
        <v>116</v>
      </c>
      <c r="I3217" s="8">
        <v>2015</v>
      </c>
      <c r="J3217" s="1" t="s">
        <v>124</v>
      </c>
      <c r="K3217" s="9">
        <v>2740</v>
      </c>
      <c r="L3217" s="10">
        <f>K3217/ VLOOKUP(A3217,Indicators!$B$1:$V$7,21,FALSE)</f>
        <v>11.986526094754801</v>
      </c>
      <c r="M3217" s="1" t="s">
        <v>418</v>
      </c>
      <c r="N3217" s="1" t="s">
        <v>71</v>
      </c>
      <c r="O3217" s="11"/>
      <c r="P3217" s="8">
        <f>IF(H3217="Y", K3217/VLOOKUP(A3217,Indicators!$B$1:$S$7,18,FALSE),"")</f>
        <v>5.9828493803107854E-2</v>
      </c>
      <c r="Q3217" s="8" t="str">
        <f t="shared" si="0"/>
        <v/>
      </c>
      <c r="R3217" s="1" t="s">
        <v>98</v>
      </c>
      <c r="S3217" s="1" t="s">
        <v>82</v>
      </c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</row>
    <row r="3218" spans="1:76" x14ac:dyDescent="0.2">
      <c r="A3218" s="1" t="s">
        <v>20</v>
      </c>
      <c r="B3218" s="1" t="s">
        <v>416</v>
      </c>
      <c r="C3218" s="1" t="s">
        <v>417</v>
      </c>
      <c r="D3218" s="1" t="s">
        <v>122</v>
      </c>
      <c r="E3218" s="1" t="s">
        <v>2</v>
      </c>
      <c r="F3218" s="1" t="s">
        <v>517</v>
      </c>
      <c r="G3218" s="1" t="s">
        <v>107</v>
      </c>
      <c r="H3218" s="8" t="s">
        <v>116</v>
      </c>
      <c r="I3218" s="8">
        <v>2015</v>
      </c>
      <c r="J3218" s="1" t="s">
        <v>124</v>
      </c>
      <c r="K3218" s="9">
        <v>5130</v>
      </c>
      <c r="L3218" s="10">
        <f>K3218/ VLOOKUP(A3218,Indicators!$B$1:$V$7,21,FALSE)</f>
        <v>22.441926593464281</v>
      </c>
      <c r="M3218" s="1" t="s">
        <v>418</v>
      </c>
      <c r="N3218" s="1" t="s">
        <v>71</v>
      </c>
      <c r="O3218" s="11"/>
      <c r="P3218" s="8">
        <f>IF(H3218="Y", K3218/VLOOKUP(A3218,Indicators!$B$1:$S$7,18,FALSE),"")</f>
        <v>0.11201466175545376</v>
      </c>
      <c r="Q3218" s="8" t="str">
        <f t="shared" si="0"/>
        <v/>
      </c>
      <c r="R3218" s="1" t="s">
        <v>98</v>
      </c>
      <c r="S3218" s="1" t="s">
        <v>82</v>
      </c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</row>
    <row r="3219" spans="1:76" x14ac:dyDescent="0.2">
      <c r="A3219" s="1" t="s">
        <v>20</v>
      </c>
      <c r="B3219" s="1" t="s">
        <v>416</v>
      </c>
      <c r="C3219" s="1" t="s">
        <v>416</v>
      </c>
      <c r="D3219" s="1" t="s">
        <v>122</v>
      </c>
      <c r="E3219" s="1" t="s">
        <v>1</v>
      </c>
      <c r="F3219" s="1" t="s">
        <v>517</v>
      </c>
      <c r="G3219" s="1" t="s">
        <v>107</v>
      </c>
      <c r="H3219" s="8" t="s">
        <v>116</v>
      </c>
      <c r="I3219" s="8">
        <v>2015</v>
      </c>
      <c r="J3219" s="1" t="s">
        <v>124</v>
      </c>
      <c r="K3219" s="9">
        <v>11660</v>
      </c>
      <c r="L3219" s="10">
        <f>K3219/ VLOOKUP(A3219,Indicators!$B$1:$V$7,21,FALSE)</f>
        <v>51.008355571109846</v>
      </c>
      <c r="M3219" s="1" t="s">
        <v>418</v>
      </c>
      <c r="N3219" s="1" t="s">
        <v>71</v>
      </c>
      <c r="O3219" s="11"/>
      <c r="P3219" s="8">
        <f>IF(H3219="Y", K3219/VLOOKUP(A3219,Indicators!$B$1:$S$7,18,FALSE),"")</f>
        <v>0.25459862691395529</v>
      </c>
      <c r="Q3219" s="8" t="str">
        <f t="shared" si="0"/>
        <v/>
      </c>
      <c r="R3219" s="1" t="s">
        <v>98</v>
      </c>
      <c r="S3219" s="1" t="s">
        <v>82</v>
      </c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</row>
    <row r="3220" spans="1:76" x14ac:dyDescent="0.2">
      <c r="A3220" s="1" t="s">
        <v>20</v>
      </c>
      <c r="B3220" s="1" t="s">
        <v>416</v>
      </c>
      <c r="C3220" s="1" t="s">
        <v>416</v>
      </c>
      <c r="D3220" s="1" t="s">
        <v>122</v>
      </c>
      <c r="E3220" s="1" t="s">
        <v>1</v>
      </c>
      <c r="F3220" s="1" t="s">
        <v>517</v>
      </c>
      <c r="G3220" s="1" t="s">
        <v>107</v>
      </c>
      <c r="H3220" s="8" t="s">
        <v>116</v>
      </c>
      <c r="I3220" s="8">
        <v>2015</v>
      </c>
      <c r="J3220" s="1" t="s">
        <v>124</v>
      </c>
      <c r="K3220" s="9">
        <v>21870</v>
      </c>
      <c r="L3220" s="10">
        <f>K3220/ VLOOKUP(A3220,Indicators!$B$1:$V$7,21,FALSE)</f>
        <v>95.673476530031934</v>
      </c>
      <c r="M3220" s="1" t="s">
        <v>418</v>
      </c>
      <c r="N3220" s="1" t="s">
        <v>71</v>
      </c>
      <c r="O3220" s="11"/>
      <c r="P3220" s="8">
        <f>IF(H3220="Y", K3220/VLOOKUP(A3220,Indicators!$B$1:$S$7,18,FALSE),"")</f>
        <v>0.47753618958903965</v>
      </c>
      <c r="Q3220" s="8" t="str">
        <f t="shared" si="0"/>
        <v/>
      </c>
      <c r="R3220" s="1" t="s">
        <v>98</v>
      </c>
      <c r="S3220" s="1" t="s">
        <v>82</v>
      </c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</row>
    <row r="3221" spans="1:76" x14ac:dyDescent="0.2">
      <c r="A3221" s="1" t="s">
        <v>20</v>
      </c>
      <c r="B3221" s="1" t="s">
        <v>416</v>
      </c>
      <c r="C3221" s="1" t="s">
        <v>417</v>
      </c>
      <c r="D3221" s="1" t="s">
        <v>122</v>
      </c>
      <c r="E3221" s="1" t="s">
        <v>2</v>
      </c>
      <c r="F3221" s="1" t="s">
        <v>517</v>
      </c>
      <c r="G3221" s="1" t="s">
        <v>107</v>
      </c>
      <c r="H3221" s="8" t="s">
        <v>116</v>
      </c>
      <c r="I3221" s="8">
        <v>2015</v>
      </c>
      <c r="J3221" s="1" t="s">
        <v>124</v>
      </c>
      <c r="K3221" s="9">
        <v>160000</v>
      </c>
      <c r="L3221" s="10">
        <f>K3221/ VLOOKUP(A3221,Indicators!$B$1:$V$7,21,FALSE)</f>
        <v>699.94312962071831</v>
      </c>
      <c r="M3221" s="1" t="s">
        <v>418</v>
      </c>
      <c r="N3221" s="1" t="s">
        <v>71</v>
      </c>
      <c r="O3221" s="11"/>
      <c r="P3221" s="8">
        <f>IF(H3221="Y", K3221/VLOOKUP(A3221,Indicators!$B$1:$S$7,18,FALSE),"")</f>
        <v>3.493634674634035</v>
      </c>
      <c r="Q3221" s="8" t="str">
        <f t="shared" si="0"/>
        <v/>
      </c>
      <c r="R3221" s="1" t="s">
        <v>98</v>
      </c>
      <c r="S3221" s="1" t="s">
        <v>82</v>
      </c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</row>
    <row r="3222" spans="1:76" x14ac:dyDescent="0.2">
      <c r="A3222" s="1" t="s">
        <v>20</v>
      </c>
      <c r="B3222" s="1" t="s">
        <v>416</v>
      </c>
      <c r="C3222" s="1" t="s">
        <v>416</v>
      </c>
      <c r="D3222" s="1" t="s">
        <v>122</v>
      </c>
      <c r="E3222" s="1" t="s">
        <v>1</v>
      </c>
      <c r="F3222" s="1" t="s">
        <v>517</v>
      </c>
      <c r="G3222" s="1" t="s">
        <v>107</v>
      </c>
      <c r="H3222" s="8" t="s">
        <v>116</v>
      </c>
      <c r="I3222" s="8">
        <v>2015</v>
      </c>
      <c r="J3222" s="1" t="s">
        <v>124</v>
      </c>
      <c r="K3222" s="9">
        <v>682110</v>
      </c>
      <c r="L3222" s="10">
        <f>K3222/ VLOOKUP(A3222,Indicators!$B$1:$V$7,21,FALSE)</f>
        <v>2983.9888009099259</v>
      </c>
      <c r="M3222" s="1" t="s">
        <v>418</v>
      </c>
      <c r="N3222" s="1" t="s">
        <v>71</v>
      </c>
      <c r="O3222" s="8">
        <v>13</v>
      </c>
      <c r="P3222" s="8">
        <f>IF(H3222="Y", K3222/VLOOKUP(A3222,Indicators!$B$1:$S$7,18,FALSE),"")</f>
        <v>14.894019674466385</v>
      </c>
      <c r="Q3222" s="8">
        <f t="shared" si="0"/>
        <v>-1.8940196744663851</v>
      </c>
      <c r="R3222" s="1" t="s">
        <v>98</v>
      </c>
      <c r="S3222" s="1" t="s">
        <v>82</v>
      </c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</row>
    <row r="3223" spans="1:76" x14ac:dyDescent="0.2">
      <c r="A3223" s="1" t="s">
        <v>20</v>
      </c>
      <c r="B3223" s="1" t="s">
        <v>419</v>
      </c>
      <c r="C3223" s="1" t="s">
        <v>420</v>
      </c>
      <c r="D3223" s="1" t="s">
        <v>131</v>
      </c>
      <c r="E3223" s="1" t="s">
        <v>2</v>
      </c>
      <c r="F3223" s="1" t="s">
        <v>517</v>
      </c>
      <c r="G3223" s="1" t="s">
        <v>107</v>
      </c>
      <c r="H3223" s="8" t="s">
        <v>116</v>
      </c>
      <c r="I3223" s="8">
        <v>2015</v>
      </c>
      <c r="J3223" s="1" t="s">
        <v>124</v>
      </c>
      <c r="K3223" s="9">
        <v>10000</v>
      </c>
      <c r="L3223" s="10">
        <f>K3223/ VLOOKUP(A3223,Indicators!$B$1:$V$7,21,FALSE)</f>
        <v>43.746445601294894</v>
      </c>
      <c r="M3223" s="1" t="s">
        <v>421</v>
      </c>
      <c r="N3223" s="1" t="s">
        <v>71</v>
      </c>
      <c r="O3223" s="11"/>
      <c r="P3223" s="8">
        <f>IF(H3223="Y", K3223/VLOOKUP(A3223,Indicators!$B$1:$S$7,18,FALSE),"")</f>
        <v>0.21835216716462719</v>
      </c>
      <c r="Q3223" s="8" t="str">
        <f t="shared" si="0"/>
        <v/>
      </c>
      <c r="R3223" s="1" t="s">
        <v>97</v>
      </c>
      <c r="S3223" s="1" t="s">
        <v>44</v>
      </c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</row>
    <row r="3224" spans="1:76" x14ac:dyDescent="0.2">
      <c r="A3224" s="1" t="s">
        <v>20</v>
      </c>
      <c r="B3224" s="1" t="s">
        <v>419</v>
      </c>
      <c r="C3224" s="1" t="s">
        <v>420</v>
      </c>
      <c r="D3224" s="1" t="s">
        <v>131</v>
      </c>
      <c r="E3224" s="1" t="s">
        <v>2</v>
      </c>
      <c r="F3224" s="1" t="s">
        <v>517</v>
      </c>
      <c r="G3224" s="1" t="s">
        <v>107</v>
      </c>
      <c r="H3224" s="8" t="s">
        <v>116</v>
      </c>
      <c r="I3224" s="8">
        <v>2015</v>
      </c>
      <c r="J3224" s="1" t="s">
        <v>124</v>
      </c>
      <c r="K3224" s="9">
        <v>191470</v>
      </c>
      <c r="L3224" s="10">
        <f>K3224/ VLOOKUP(A3224,Indicators!$B$1:$V$7,21,FALSE)</f>
        <v>837.61319392799339</v>
      </c>
      <c r="M3224" s="1" t="s">
        <v>421</v>
      </c>
      <c r="N3224" s="1" t="s">
        <v>71</v>
      </c>
      <c r="O3224" s="11"/>
      <c r="P3224" s="8">
        <f>IF(H3224="Y", K3224/VLOOKUP(A3224,Indicators!$B$1:$S$7,18,FALSE),"")</f>
        <v>4.1807889447011171</v>
      </c>
      <c r="Q3224" s="8" t="str">
        <f t="shared" si="0"/>
        <v/>
      </c>
      <c r="R3224" s="1" t="s">
        <v>97</v>
      </c>
      <c r="S3224" s="1" t="s">
        <v>44</v>
      </c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</row>
    <row r="3225" spans="1:76" x14ac:dyDescent="0.2">
      <c r="A3225" s="1" t="s">
        <v>20</v>
      </c>
      <c r="B3225" s="1" t="s">
        <v>150</v>
      </c>
      <c r="C3225" s="1" t="s">
        <v>150</v>
      </c>
      <c r="D3225" s="1" t="s">
        <v>145</v>
      </c>
      <c r="E3225" s="1" t="s">
        <v>1</v>
      </c>
      <c r="F3225" s="1" t="s">
        <v>518</v>
      </c>
      <c r="G3225" s="1" t="s">
        <v>73</v>
      </c>
      <c r="H3225" s="8"/>
      <c r="I3225" s="8">
        <v>2015</v>
      </c>
      <c r="J3225" s="1" t="s">
        <v>124</v>
      </c>
      <c r="K3225" s="8">
        <v>150</v>
      </c>
      <c r="L3225" s="10">
        <f>K3225/ VLOOKUP(A3225,Indicators!$B$1:$V$7,21,FALSE)</f>
        <v>0.65619668401942344</v>
      </c>
      <c r="M3225" s="1" t="s">
        <v>150</v>
      </c>
      <c r="N3225" s="1" t="s">
        <v>71</v>
      </c>
      <c r="O3225" s="11"/>
      <c r="P3225" s="11"/>
      <c r="Q3225" s="8" t="str">
        <f t="shared" si="0"/>
        <v/>
      </c>
      <c r="R3225" s="1" t="s">
        <v>109</v>
      </c>
      <c r="S3225" s="1" t="s">
        <v>79</v>
      </c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</row>
    <row r="3226" spans="1:76" x14ac:dyDescent="0.2">
      <c r="A3226" s="1" t="s">
        <v>20</v>
      </c>
      <c r="B3226" s="1" t="s">
        <v>150</v>
      </c>
      <c r="C3226" s="1" t="s">
        <v>150</v>
      </c>
      <c r="D3226" s="1" t="s">
        <v>145</v>
      </c>
      <c r="E3226" s="1" t="s">
        <v>1</v>
      </c>
      <c r="F3226" s="1" t="s">
        <v>518</v>
      </c>
      <c r="G3226" s="1" t="s">
        <v>73</v>
      </c>
      <c r="H3226" s="8"/>
      <c r="I3226" s="8">
        <v>2015</v>
      </c>
      <c r="J3226" s="1" t="s">
        <v>124</v>
      </c>
      <c r="K3226" s="8">
        <v>600</v>
      </c>
      <c r="L3226" s="10">
        <f>K3226/ VLOOKUP(A3226,Indicators!$B$1:$V$7,21,FALSE)</f>
        <v>2.6247867360776937</v>
      </c>
      <c r="M3226" s="1" t="s">
        <v>150</v>
      </c>
      <c r="N3226" s="1" t="s">
        <v>71</v>
      </c>
      <c r="O3226" s="11"/>
      <c r="P3226" s="11"/>
      <c r="Q3226" s="8" t="str">
        <f t="shared" si="0"/>
        <v/>
      </c>
      <c r="R3226" s="1" t="s">
        <v>109</v>
      </c>
      <c r="S3226" s="1" t="s">
        <v>79</v>
      </c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</row>
    <row r="3227" spans="1:76" x14ac:dyDescent="0.2">
      <c r="A3227" s="1" t="s">
        <v>20</v>
      </c>
      <c r="B3227" s="1" t="s">
        <v>150</v>
      </c>
      <c r="C3227" s="1" t="s">
        <v>150</v>
      </c>
      <c r="D3227" s="1" t="s">
        <v>145</v>
      </c>
      <c r="E3227" s="1" t="s">
        <v>1</v>
      </c>
      <c r="F3227" s="1" t="s">
        <v>518</v>
      </c>
      <c r="G3227" s="1" t="s">
        <v>73</v>
      </c>
      <c r="H3227" s="8"/>
      <c r="I3227" s="8">
        <v>2015</v>
      </c>
      <c r="J3227" s="1" t="s">
        <v>124</v>
      </c>
      <c r="K3227" s="8">
        <v>700</v>
      </c>
      <c r="L3227" s="10">
        <f>K3227/ VLOOKUP(A3227,Indicators!$B$1:$V$7,21,FALSE)</f>
        <v>3.0622511920906428</v>
      </c>
      <c r="M3227" s="1" t="s">
        <v>150</v>
      </c>
      <c r="N3227" s="1" t="s">
        <v>71</v>
      </c>
      <c r="O3227" s="11"/>
      <c r="P3227" s="11"/>
      <c r="Q3227" s="8" t="str">
        <f t="shared" si="0"/>
        <v/>
      </c>
      <c r="R3227" s="1" t="s">
        <v>109</v>
      </c>
      <c r="S3227" s="1" t="s">
        <v>79</v>
      </c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</row>
    <row r="3228" spans="1:76" x14ac:dyDescent="0.2">
      <c r="A3228" s="1" t="s">
        <v>20</v>
      </c>
      <c r="B3228" s="1" t="s">
        <v>150</v>
      </c>
      <c r="C3228" s="1" t="s">
        <v>150</v>
      </c>
      <c r="D3228" s="1" t="s">
        <v>145</v>
      </c>
      <c r="E3228" s="1" t="s">
        <v>1</v>
      </c>
      <c r="F3228" s="1" t="s">
        <v>518</v>
      </c>
      <c r="G3228" s="1" t="s">
        <v>73</v>
      </c>
      <c r="H3228" s="8"/>
      <c r="I3228" s="8">
        <v>2015</v>
      </c>
      <c r="J3228" s="1" t="s">
        <v>124</v>
      </c>
      <c r="K3228" s="9">
        <v>2000</v>
      </c>
      <c r="L3228" s="10">
        <f>K3228/ VLOOKUP(A3228,Indicators!$B$1:$V$7,21,FALSE)</f>
        <v>8.7492891202589789</v>
      </c>
      <c r="M3228" s="1" t="s">
        <v>150</v>
      </c>
      <c r="N3228" s="1" t="s">
        <v>71</v>
      </c>
      <c r="O3228" s="11"/>
      <c r="P3228" s="11"/>
      <c r="Q3228" s="8" t="str">
        <f t="shared" si="0"/>
        <v/>
      </c>
      <c r="R3228" s="1" t="s">
        <v>109</v>
      </c>
      <c r="S3228" s="1" t="s">
        <v>79</v>
      </c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</row>
    <row r="3229" spans="1:76" x14ac:dyDescent="0.2">
      <c r="A3229" s="1" t="s">
        <v>20</v>
      </c>
      <c r="B3229" s="1" t="s">
        <v>150</v>
      </c>
      <c r="C3229" s="1" t="s">
        <v>150</v>
      </c>
      <c r="D3229" s="1" t="s">
        <v>145</v>
      </c>
      <c r="E3229" s="1" t="s">
        <v>1</v>
      </c>
      <c r="F3229" s="1" t="s">
        <v>518</v>
      </c>
      <c r="G3229" s="1" t="s">
        <v>73</v>
      </c>
      <c r="H3229" s="8"/>
      <c r="I3229" s="8">
        <v>2015</v>
      </c>
      <c r="J3229" s="1" t="s">
        <v>124</v>
      </c>
      <c r="K3229" s="9">
        <v>2000</v>
      </c>
      <c r="L3229" s="10">
        <f>K3229/ VLOOKUP(A3229,Indicators!$B$1:$V$7,21,FALSE)</f>
        <v>8.7492891202589789</v>
      </c>
      <c r="M3229" s="1" t="s">
        <v>150</v>
      </c>
      <c r="N3229" s="1" t="s">
        <v>71</v>
      </c>
      <c r="O3229" s="11"/>
      <c r="P3229" s="11"/>
      <c r="Q3229" s="8" t="str">
        <f t="shared" si="0"/>
        <v/>
      </c>
      <c r="R3229" s="1" t="s">
        <v>109</v>
      </c>
      <c r="S3229" s="1" t="s">
        <v>79</v>
      </c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</row>
    <row r="3230" spans="1:76" x14ac:dyDescent="0.2">
      <c r="A3230" s="1" t="s">
        <v>20</v>
      </c>
      <c r="B3230" s="1" t="s">
        <v>150</v>
      </c>
      <c r="C3230" s="1" t="s">
        <v>150</v>
      </c>
      <c r="D3230" s="1" t="s">
        <v>145</v>
      </c>
      <c r="E3230" s="1" t="s">
        <v>1</v>
      </c>
      <c r="F3230" s="1" t="s">
        <v>518</v>
      </c>
      <c r="G3230" s="1" t="s">
        <v>73</v>
      </c>
      <c r="H3230" s="8"/>
      <c r="I3230" s="8">
        <v>2015</v>
      </c>
      <c r="J3230" s="1" t="s">
        <v>124</v>
      </c>
      <c r="K3230" s="9">
        <v>17250</v>
      </c>
      <c r="L3230" s="10">
        <f>K3230/ VLOOKUP(A3230,Indicators!$B$1:$V$7,21,FALSE)</f>
        <v>75.462618662233695</v>
      </c>
      <c r="M3230" s="1" t="s">
        <v>150</v>
      </c>
      <c r="N3230" s="1" t="s">
        <v>71</v>
      </c>
      <c r="O3230" s="11"/>
      <c r="P3230" s="11"/>
      <c r="Q3230" s="8" t="str">
        <f t="shared" si="0"/>
        <v/>
      </c>
      <c r="R3230" s="1" t="s">
        <v>109</v>
      </c>
      <c r="S3230" s="1" t="s">
        <v>79</v>
      </c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</row>
    <row r="3231" spans="1:76" x14ac:dyDescent="0.2">
      <c r="A3231" s="1" t="s">
        <v>20</v>
      </c>
      <c r="B3231" s="1" t="s">
        <v>150</v>
      </c>
      <c r="C3231" s="1" t="s">
        <v>150</v>
      </c>
      <c r="D3231" s="1" t="s">
        <v>145</v>
      </c>
      <c r="E3231" s="1" t="s">
        <v>1</v>
      </c>
      <c r="F3231" s="1" t="s">
        <v>518</v>
      </c>
      <c r="G3231" s="1" t="s">
        <v>73</v>
      </c>
      <c r="H3231" s="8"/>
      <c r="I3231" s="8">
        <v>2015</v>
      </c>
      <c r="J3231" s="1" t="s">
        <v>124</v>
      </c>
      <c r="K3231" s="9">
        <v>20100</v>
      </c>
      <c r="L3231" s="10">
        <f>K3231/ VLOOKUP(A3231,Indicators!$B$1:$V$7,21,FALSE)</f>
        <v>87.930355658602736</v>
      </c>
      <c r="M3231" s="1" t="s">
        <v>150</v>
      </c>
      <c r="N3231" s="1" t="s">
        <v>71</v>
      </c>
      <c r="O3231" s="11"/>
      <c r="P3231" s="11"/>
      <c r="Q3231" s="8" t="str">
        <f t="shared" si="0"/>
        <v/>
      </c>
      <c r="R3231" s="1" t="s">
        <v>109</v>
      </c>
      <c r="S3231" s="1" t="s">
        <v>79</v>
      </c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</row>
    <row r="3232" spans="1:76" x14ac:dyDescent="0.2">
      <c r="A3232" s="1" t="s">
        <v>20</v>
      </c>
      <c r="B3232" s="1" t="s">
        <v>150</v>
      </c>
      <c r="C3232" s="1" t="s">
        <v>150</v>
      </c>
      <c r="D3232" s="1" t="s">
        <v>145</v>
      </c>
      <c r="E3232" s="1" t="s">
        <v>1</v>
      </c>
      <c r="F3232" s="1" t="s">
        <v>518</v>
      </c>
      <c r="G3232" s="1" t="s">
        <v>73</v>
      </c>
      <c r="H3232" s="8"/>
      <c r="I3232" s="8">
        <v>2015</v>
      </c>
      <c r="J3232" s="1" t="s">
        <v>124</v>
      </c>
      <c r="K3232" s="9">
        <v>77700</v>
      </c>
      <c r="L3232" s="10">
        <f>K3232/ VLOOKUP(A3232,Indicators!$B$1:$V$7,21,FALSE)</f>
        <v>339.90988232206132</v>
      </c>
      <c r="M3232" s="1" t="s">
        <v>150</v>
      </c>
      <c r="N3232" s="1" t="s">
        <v>71</v>
      </c>
      <c r="O3232" s="11"/>
      <c r="P3232" s="11"/>
      <c r="Q3232" s="8" t="str">
        <f t="shared" si="0"/>
        <v/>
      </c>
      <c r="R3232" s="1" t="s">
        <v>109</v>
      </c>
      <c r="S3232" s="1" t="s">
        <v>79</v>
      </c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</row>
    <row r="3233" spans="1:76" x14ac:dyDescent="0.2">
      <c r="A3233" s="1" t="s">
        <v>20</v>
      </c>
      <c r="B3233" s="1" t="s">
        <v>166</v>
      </c>
      <c r="C3233" s="1" t="s">
        <v>167</v>
      </c>
      <c r="D3233" s="1" t="s">
        <v>122</v>
      </c>
      <c r="E3233" s="1" t="s">
        <v>2</v>
      </c>
      <c r="F3233" s="1" t="s">
        <v>518</v>
      </c>
      <c r="G3233" s="1" t="s">
        <v>73</v>
      </c>
      <c r="H3233" s="8"/>
      <c r="I3233" s="8">
        <v>2015</v>
      </c>
      <c r="J3233" s="1" t="s">
        <v>124</v>
      </c>
      <c r="K3233" s="8">
        <v>500</v>
      </c>
      <c r="L3233" s="10">
        <f>K3233/ VLOOKUP(A3233,Indicators!$B$1:$V$7,21,FALSE)</f>
        <v>2.1873222800647447</v>
      </c>
      <c r="M3233" s="1" t="s">
        <v>168</v>
      </c>
      <c r="N3233" s="1" t="s">
        <v>71</v>
      </c>
      <c r="O3233" s="11"/>
      <c r="P3233" s="11"/>
      <c r="Q3233" s="8" t="str">
        <f t="shared" si="0"/>
        <v/>
      </c>
      <c r="R3233" s="1" t="s">
        <v>81</v>
      </c>
      <c r="S3233" s="1" t="s">
        <v>60</v>
      </c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</row>
    <row r="3234" spans="1:76" x14ac:dyDescent="0.2">
      <c r="A3234" s="1" t="s">
        <v>20</v>
      </c>
      <c r="B3234" s="1" t="s">
        <v>166</v>
      </c>
      <c r="C3234" s="1" t="s">
        <v>167</v>
      </c>
      <c r="D3234" s="1" t="s">
        <v>122</v>
      </c>
      <c r="E3234" s="1" t="s">
        <v>2</v>
      </c>
      <c r="F3234" s="1" t="s">
        <v>518</v>
      </c>
      <c r="G3234" s="1" t="s">
        <v>73</v>
      </c>
      <c r="H3234" s="8"/>
      <c r="I3234" s="8">
        <v>2015</v>
      </c>
      <c r="J3234" s="1" t="s">
        <v>124</v>
      </c>
      <c r="K3234" s="9">
        <v>1000</v>
      </c>
      <c r="L3234" s="10">
        <f>K3234/ VLOOKUP(A3234,Indicators!$B$1:$V$7,21,FALSE)</f>
        <v>4.3746445601294894</v>
      </c>
      <c r="M3234" s="1" t="s">
        <v>168</v>
      </c>
      <c r="N3234" s="1" t="s">
        <v>71</v>
      </c>
      <c r="O3234" s="11"/>
      <c r="P3234" s="11"/>
      <c r="Q3234" s="8" t="str">
        <f t="shared" si="0"/>
        <v/>
      </c>
      <c r="R3234" s="1" t="s">
        <v>81</v>
      </c>
      <c r="S3234" s="1" t="s">
        <v>60</v>
      </c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</row>
    <row r="3235" spans="1:76" x14ac:dyDescent="0.2">
      <c r="A3235" s="1" t="s">
        <v>20</v>
      </c>
      <c r="B3235" s="1" t="s">
        <v>166</v>
      </c>
      <c r="C3235" s="1" t="s">
        <v>167</v>
      </c>
      <c r="D3235" s="1" t="s">
        <v>122</v>
      </c>
      <c r="E3235" s="1" t="s">
        <v>2</v>
      </c>
      <c r="F3235" s="1" t="s">
        <v>518</v>
      </c>
      <c r="G3235" s="1" t="s">
        <v>73</v>
      </c>
      <c r="H3235" s="8"/>
      <c r="I3235" s="8">
        <v>2015</v>
      </c>
      <c r="J3235" s="1" t="s">
        <v>124</v>
      </c>
      <c r="K3235" s="9">
        <v>3000</v>
      </c>
      <c r="L3235" s="10">
        <f>K3235/ VLOOKUP(A3235,Indicators!$B$1:$V$7,21,FALSE)</f>
        <v>13.123933680388468</v>
      </c>
      <c r="M3235" s="1" t="s">
        <v>168</v>
      </c>
      <c r="N3235" s="1" t="s">
        <v>71</v>
      </c>
      <c r="O3235" s="11"/>
      <c r="P3235" s="11"/>
      <c r="Q3235" s="8" t="str">
        <f t="shared" si="0"/>
        <v/>
      </c>
      <c r="R3235" s="1" t="s">
        <v>81</v>
      </c>
      <c r="S3235" s="1" t="s">
        <v>60</v>
      </c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</row>
    <row r="3236" spans="1:76" x14ac:dyDescent="0.2">
      <c r="A3236" s="1" t="s">
        <v>20</v>
      </c>
      <c r="B3236" s="1" t="s">
        <v>166</v>
      </c>
      <c r="C3236" s="1" t="s">
        <v>167</v>
      </c>
      <c r="D3236" s="1" t="s">
        <v>122</v>
      </c>
      <c r="E3236" s="1" t="s">
        <v>2</v>
      </c>
      <c r="F3236" s="1" t="s">
        <v>518</v>
      </c>
      <c r="G3236" s="1" t="s">
        <v>73</v>
      </c>
      <c r="H3236" s="8"/>
      <c r="I3236" s="8">
        <v>2015</v>
      </c>
      <c r="J3236" s="1" t="s">
        <v>124</v>
      </c>
      <c r="K3236" s="9">
        <v>3100</v>
      </c>
      <c r="L3236" s="10">
        <f>K3236/ VLOOKUP(A3236,Indicators!$B$1:$V$7,21,FALSE)</f>
        <v>13.561398136401417</v>
      </c>
      <c r="M3236" s="1" t="s">
        <v>168</v>
      </c>
      <c r="N3236" s="1" t="s">
        <v>71</v>
      </c>
      <c r="O3236" s="11"/>
      <c r="P3236" s="11"/>
      <c r="Q3236" s="8" t="str">
        <f t="shared" si="0"/>
        <v/>
      </c>
      <c r="R3236" s="1" t="s">
        <v>81</v>
      </c>
      <c r="S3236" s="1" t="s">
        <v>60</v>
      </c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</row>
    <row r="3237" spans="1:76" x14ac:dyDescent="0.2">
      <c r="A3237" s="1" t="s">
        <v>20</v>
      </c>
      <c r="B3237" s="1" t="s">
        <v>166</v>
      </c>
      <c r="C3237" s="1" t="s">
        <v>167</v>
      </c>
      <c r="D3237" s="1" t="s">
        <v>122</v>
      </c>
      <c r="E3237" s="1" t="s">
        <v>2</v>
      </c>
      <c r="F3237" s="1" t="s">
        <v>518</v>
      </c>
      <c r="G3237" s="1" t="s">
        <v>73</v>
      </c>
      <c r="H3237" s="8"/>
      <c r="I3237" s="8">
        <v>2015</v>
      </c>
      <c r="J3237" s="1" t="s">
        <v>124</v>
      </c>
      <c r="K3237" s="9">
        <v>4180</v>
      </c>
      <c r="L3237" s="10">
        <f>K3237/ VLOOKUP(A3237,Indicators!$B$1:$V$7,21,FALSE)</f>
        <v>18.286014261341265</v>
      </c>
      <c r="M3237" s="1" t="s">
        <v>168</v>
      </c>
      <c r="N3237" s="1" t="s">
        <v>71</v>
      </c>
      <c r="O3237" s="11"/>
      <c r="P3237" s="11"/>
      <c r="Q3237" s="8" t="str">
        <f t="shared" si="0"/>
        <v/>
      </c>
      <c r="R3237" s="1" t="s">
        <v>81</v>
      </c>
      <c r="S3237" s="1" t="s">
        <v>60</v>
      </c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</row>
    <row r="3238" spans="1:76" x14ac:dyDescent="0.2">
      <c r="A3238" s="1" t="s">
        <v>20</v>
      </c>
      <c r="B3238" s="1" t="s">
        <v>166</v>
      </c>
      <c r="C3238" s="1" t="s">
        <v>167</v>
      </c>
      <c r="D3238" s="1" t="s">
        <v>122</v>
      </c>
      <c r="E3238" s="1" t="s">
        <v>2</v>
      </c>
      <c r="F3238" s="1" t="s">
        <v>518</v>
      </c>
      <c r="G3238" s="1" t="s">
        <v>73</v>
      </c>
      <c r="H3238" s="8"/>
      <c r="I3238" s="8">
        <v>2015</v>
      </c>
      <c r="J3238" s="1" t="s">
        <v>124</v>
      </c>
      <c r="K3238" s="9">
        <v>6000</v>
      </c>
      <c r="L3238" s="10">
        <f>K3238/ VLOOKUP(A3238,Indicators!$B$1:$V$7,21,FALSE)</f>
        <v>26.247867360776937</v>
      </c>
      <c r="M3238" s="1" t="s">
        <v>168</v>
      </c>
      <c r="N3238" s="1" t="s">
        <v>71</v>
      </c>
      <c r="O3238" s="11"/>
      <c r="P3238" s="11"/>
      <c r="Q3238" s="8" t="str">
        <f t="shared" si="0"/>
        <v/>
      </c>
      <c r="R3238" s="1" t="s">
        <v>81</v>
      </c>
      <c r="S3238" s="1" t="s">
        <v>60</v>
      </c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</row>
    <row r="3239" spans="1:76" x14ac:dyDescent="0.2">
      <c r="A3239" s="1" t="s">
        <v>20</v>
      </c>
      <c r="B3239" s="1" t="s">
        <v>166</v>
      </c>
      <c r="C3239" s="1" t="s">
        <v>167</v>
      </c>
      <c r="D3239" s="1" t="s">
        <v>122</v>
      </c>
      <c r="E3239" s="1" t="s">
        <v>2</v>
      </c>
      <c r="F3239" s="1" t="s">
        <v>518</v>
      </c>
      <c r="G3239" s="1" t="s">
        <v>73</v>
      </c>
      <c r="H3239" s="8"/>
      <c r="I3239" s="8">
        <v>2015</v>
      </c>
      <c r="J3239" s="1" t="s">
        <v>124</v>
      </c>
      <c r="K3239" s="9">
        <v>7000</v>
      </c>
      <c r="L3239" s="10">
        <f>K3239/ VLOOKUP(A3239,Indicators!$B$1:$V$7,21,FALSE)</f>
        <v>30.622511920906426</v>
      </c>
      <c r="M3239" s="1" t="s">
        <v>168</v>
      </c>
      <c r="N3239" s="1" t="s">
        <v>71</v>
      </c>
      <c r="O3239" s="11"/>
      <c r="P3239" s="11"/>
      <c r="Q3239" s="8" t="str">
        <f t="shared" si="0"/>
        <v/>
      </c>
      <c r="R3239" s="1" t="s">
        <v>81</v>
      </c>
      <c r="S3239" s="1" t="s">
        <v>60</v>
      </c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</row>
    <row r="3240" spans="1:76" x14ac:dyDescent="0.2">
      <c r="A3240" s="1" t="s">
        <v>20</v>
      </c>
      <c r="B3240" s="1" t="s">
        <v>166</v>
      </c>
      <c r="C3240" s="1" t="s">
        <v>167</v>
      </c>
      <c r="D3240" s="1" t="s">
        <v>122</v>
      </c>
      <c r="E3240" s="1" t="s">
        <v>2</v>
      </c>
      <c r="F3240" s="1" t="s">
        <v>518</v>
      </c>
      <c r="G3240" s="1" t="s">
        <v>73</v>
      </c>
      <c r="H3240" s="8"/>
      <c r="I3240" s="8">
        <v>2015</v>
      </c>
      <c r="J3240" s="1" t="s">
        <v>124</v>
      </c>
      <c r="K3240" s="9">
        <v>8000</v>
      </c>
      <c r="L3240" s="10">
        <f>K3240/ VLOOKUP(A3240,Indicators!$B$1:$V$7,21,FALSE)</f>
        <v>34.997156481035915</v>
      </c>
      <c r="M3240" s="1" t="s">
        <v>168</v>
      </c>
      <c r="N3240" s="1" t="s">
        <v>71</v>
      </c>
      <c r="O3240" s="11"/>
      <c r="P3240" s="11"/>
      <c r="Q3240" s="8" t="str">
        <f t="shared" si="0"/>
        <v/>
      </c>
      <c r="R3240" s="1" t="s">
        <v>81</v>
      </c>
      <c r="S3240" s="1" t="s">
        <v>60</v>
      </c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</row>
    <row r="3241" spans="1:76" x14ac:dyDescent="0.2">
      <c r="A3241" s="1" t="s">
        <v>20</v>
      </c>
      <c r="B3241" s="1" t="s">
        <v>166</v>
      </c>
      <c r="C3241" s="1" t="s">
        <v>167</v>
      </c>
      <c r="D3241" s="1" t="s">
        <v>122</v>
      </c>
      <c r="E3241" s="1" t="s">
        <v>2</v>
      </c>
      <c r="F3241" s="1" t="s">
        <v>518</v>
      </c>
      <c r="G3241" s="1" t="s">
        <v>73</v>
      </c>
      <c r="H3241" s="8"/>
      <c r="I3241" s="8">
        <v>2015</v>
      </c>
      <c r="J3241" s="1" t="s">
        <v>124</v>
      </c>
      <c r="K3241" s="9">
        <v>10000</v>
      </c>
      <c r="L3241" s="10">
        <f>K3241/ VLOOKUP(A3241,Indicators!$B$1:$V$7,21,FALSE)</f>
        <v>43.746445601294894</v>
      </c>
      <c r="M3241" s="1" t="s">
        <v>168</v>
      </c>
      <c r="N3241" s="1" t="s">
        <v>71</v>
      </c>
      <c r="O3241" s="11"/>
      <c r="P3241" s="11"/>
      <c r="Q3241" s="8" t="str">
        <f t="shared" si="0"/>
        <v/>
      </c>
      <c r="R3241" s="1" t="s">
        <v>81</v>
      </c>
      <c r="S3241" s="1" t="s">
        <v>60</v>
      </c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</row>
    <row r="3242" spans="1:76" x14ac:dyDescent="0.2">
      <c r="A3242" s="1" t="s">
        <v>20</v>
      </c>
      <c r="B3242" s="1" t="s">
        <v>166</v>
      </c>
      <c r="C3242" s="1" t="s">
        <v>167</v>
      </c>
      <c r="D3242" s="1" t="s">
        <v>122</v>
      </c>
      <c r="E3242" s="1" t="s">
        <v>2</v>
      </c>
      <c r="F3242" s="1" t="s">
        <v>518</v>
      </c>
      <c r="G3242" s="1" t="s">
        <v>73</v>
      </c>
      <c r="H3242" s="8"/>
      <c r="I3242" s="8">
        <v>2015</v>
      </c>
      <c r="J3242" s="1" t="s">
        <v>124</v>
      </c>
      <c r="K3242" s="9">
        <v>15000</v>
      </c>
      <c r="L3242" s="10">
        <f>K3242/ VLOOKUP(A3242,Indicators!$B$1:$V$7,21,FALSE)</f>
        <v>65.619668401942334</v>
      </c>
      <c r="M3242" s="1" t="s">
        <v>168</v>
      </c>
      <c r="N3242" s="1" t="s">
        <v>71</v>
      </c>
      <c r="O3242" s="11"/>
      <c r="P3242" s="11"/>
      <c r="Q3242" s="8" t="str">
        <f t="shared" si="0"/>
        <v/>
      </c>
      <c r="R3242" s="1" t="s">
        <v>81</v>
      </c>
      <c r="S3242" s="1" t="s">
        <v>60</v>
      </c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</row>
    <row r="3243" spans="1:76" x14ac:dyDescent="0.2">
      <c r="A3243" s="1" t="s">
        <v>20</v>
      </c>
      <c r="B3243" s="1" t="s">
        <v>166</v>
      </c>
      <c r="C3243" s="1" t="s">
        <v>167</v>
      </c>
      <c r="D3243" s="1" t="s">
        <v>122</v>
      </c>
      <c r="E3243" s="1" t="s">
        <v>2</v>
      </c>
      <c r="F3243" s="1" t="s">
        <v>518</v>
      </c>
      <c r="G3243" s="1" t="s">
        <v>73</v>
      </c>
      <c r="H3243" s="8"/>
      <c r="I3243" s="8">
        <v>2015</v>
      </c>
      <c r="J3243" s="1" t="s">
        <v>124</v>
      </c>
      <c r="K3243" s="9">
        <v>17900</v>
      </c>
      <c r="L3243" s="10">
        <f>K3243/ VLOOKUP(A3243,Indicators!$B$1:$V$7,21,FALSE)</f>
        <v>78.306137626317863</v>
      </c>
      <c r="M3243" s="1" t="s">
        <v>168</v>
      </c>
      <c r="N3243" s="1" t="s">
        <v>71</v>
      </c>
      <c r="O3243" s="11"/>
      <c r="P3243" s="11"/>
      <c r="Q3243" s="8" t="str">
        <f t="shared" si="0"/>
        <v/>
      </c>
      <c r="R3243" s="1" t="s">
        <v>81</v>
      </c>
      <c r="S3243" s="1" t="s">
        <v>60</v>
      </c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</row>
    <row r="3244" spans="1:76" x14ac:dyDescent="0.2">
      <c r="A3244" s="1" t="s">
        <v>20</v>
      </c>
      <c r="B3244" s="1" t="s">
        <v>166</v>
      </c>
      <c r="C3244" s="1" t="s">
        <v>167</v>
      </c>
      <c r="D3244" s="1" t="s">
        <v>122</v>
      </c>
      <c r="E3244" s="1" t="s">
        <v>2</v>
      </c>
      <c r="F3244" s="1" t="s">
        <v>518</v>
      </c>
      <c r="G3244" s="1" t="s">
        <v>73</v>
      </c>
      <c r="H3244" s="8"/>
      <c r="I3244" s="8">
        <v>2015</v>
      </c>
      <c r="J3244" s="1" t="s">
        <v>124</v>
      </c>
      <c r="K3244" s="9">
        <v>20000</v>
      </c>
      <c r="L3244" s="10">
        <f>K3244/ VLOOKUP(A3244,Indicators!$B$1:$V$7,21,FALSE)</f>
        <v>87.492891202589789</v>
      </c>
      <c r="M3244" s="1" t="s">
        <v>168</v>
      </c>
      <c r="N3244" s="1" t="s">
        <v>71</v>
      </c>
      <c r="O3244" s="11"/>
      <c r="P3244" s="11"/>
      <c r="Q3244" s="8" t="str">
        <f t="shared" si="0"/>
        <v/>
      </c>
      <c r="R3244" s="1" t="s">
        <v>81</v>
      </c>
      <c r="S3244" s="1" t="s">
        <v>60</v>
      </c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</row>
    <row r="3245" spans="1:76" x14ac:dyDescent="0.2">
      <c r="A3245" s="1" t="s">
        <v>20</v>
      </c>
      <c r="B3245" s="1" t="s">
        <v>166</v>
      </c>
      <c r="C3245" s="1" t="s">
        <v>169</v>
      </c>
      <c r="D3245" s="1" t="s">
        <v>122</v>
      </c>
      <c r="E3245" s="1" t="s">
        <v>2</v>
      </c>
      <c r="F3245" s="1" t="s">
        <v>518</v>
      </c>
      <c r="G3245" s="1" t="s">
        <v>73</v>
      </c>
      <c r="H3245" s="8"/>
      <c r="I3245" s="8">
        <v>2015</v>
      </c>
      <c r="J3245" s="1" t="s">
        <v>124</v>
      </c>
      <c r="K3245" s="9">
        <v>20060</v>
      </c>
      <c r="L3245" s="10">
        <f>K3245/ VLOOKUP(A3245,Indicators!$B$1:$V$7,21,FALSE)</f>
        <v>87.755369876197562</v>
      </c>
      <c r="M3245" s="1" t="s">
        <v>170</v>
      </c>
      <c r="N3245" s="1" t="s">
        <v>71</v>
      </c>
      <c r="O3245" s="11"/>
      <c r="P3245" s="11"/>
      <c r="Q3245" s="8" t="str">
        <f t="shared" si="0"/>
        <v/>
      </c>
      <c r="R3245" s="1" t="s">
        <v>81</v>
      </c>
      <c r="S3245" s="1" t="s">
        <v>60</v>
      </c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</row>
    <row r="3246" spans="1:76" x14ac:dyDescent="0.2">
      <c r="A3246" s="1" t="s">
        <v>20</v>
      </c>
      <c r="B3246" s="1" t="s">
        <v>166</v>
      </c>
      <c r="C3246" s="1" t="s">
        <v>167</v>
      </c>
      <c r="D3246" s="1" t="s">
        <v>122</v>
      </c>
      <c r="E3246" s="1" t="s">
        <v>2</v>
      </c>
      <c r="F3246" s="1" t="s">
        <v>518</v>
      </c>
      <c r="G3246" s="1" t="s">
        <v>73</v>
      </c>
      <c r="H3246" s="8"/>
      <c r="I3246" s="8">
        <v>2015</v>
      </c>
      <c r="J3246" s="1" t="s">
        <v>124</v>
      </c>
      <c r="K3246" s="9">
        <v>121000</v>
      </c>
      <c r="L3246" s="10">
        <f>K3246/ VLOOKUP(A3246,Indicators!$B$1:$V$7,21,FALSE)</f>
        <v>529.33199177566826</v>
      </c>
      <c r="M3246" s="1" t="s">
        <v>168</v>
      </c>
      <c r="N3246" s="1" t="s">
        <v>71</v>
      </c>
      <c r="O3246" s="11"/>
      <c r="P3246" s="11"/>
      <c r="Q3246" s="8" t="str">
        <f t="shared" si="0"/>
        <v/>
      </c>
      <c r="R3246" s="1" t="s">
        <v>81</v>
      </c>
      <c r="S3246" s="1" t="s">
        <v>60</v>
      </c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</row>
    <row r="3247" spans="1:76" x14ac:dyDescent="0.2">
      <c r="A3247" s="1" t="s">
        <v>20</v>
      </c>
      <c r="B3247" s="1" t="s">
        <v>120</v>
      </c>
      <c r="C3247" s="1" t="s">
        <v>171</v>
      </c>
      <c r="D3247" s="1" t="s">
        <v>122</v>
      </c>
      <c r="E3247" s="1" t="s">
        <v>2</v>
      </c>
      <c r="F3247" s="1" t="s">
        <v>518</v>
      </c>
      <c r="G3247" s="1" t="s">
        <v>73</v>
      </c>
      <c r="H3247" s="8"/>
      <c r="I3247" s="8">
        <v>2015</v>
      </c>
      <c r="J3247" s="1" t="s">
        <v>124</v>
      </c>
      <c r="K3247" s="8">
        <v>750</v>
      </c>
      <c r="L3247" s="10">
        <f>K3247/ VLOOKUP(A3247,Indicators!$B$1:$V$7,21,FALSE)</f>
        <v>3.2809834200971171</v>
      </c>
      <c r="M3247" s="1" t="s">
        <v>170</v>
      </c>
      <c r="N3247" s="1" t="s">
        <v>71</v>
      </c>
      <c r="O3247" s="11"/>
      <c r="P3247" s="11"/>
      <c r="Q3247" s="8" t="str">
        <f t="shared" si="0"/>
        <v/>
      </c>
      <c r="R3247" s="1" t="s">
        <v>81</v>
      </c>
      <c r="S3247" s="1" t="s">
        <v>60</v>
      </c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</row>
    <row r="3248" spans="1:76" x14ac:dyDescent="0.2">
      <c r="A3248" s="1" t="s">
        <v>20</v>
      </c>
      <c r="B3248" s="1" t="s">
        <v>120</v>
      </c>
      <c r="C3248" s="1" t="s">
        <v>171</v>
      </c>
      <c r="D3248" s="1" t="s">
        <v>122</v>
      </c>
      <c r="E3248" s="1" t="s">
        <v>2</v>
      </c>
      <c r="F3248" s="1" t="s">
        <v>518</v>
      </c>
      <c r="G3248" s="1" t="s">
        <v>73</v>
      </c>
      <c r="H3248" s="8"/>
      <c r="I3248" s="8">
        <v>2015</v>
      </c>
      <c r="J3248" s="1" t="s">
        <v>124</v>
      </c>
      <c r="K3248" s="8">
        <v>800</v>
      </c>
      <c r="L3248" s="10">
        <f>K3248/ VLOOKUP(A3248,Indicators!$B$1:$V$7,21,FALSE)</f>
        <v>3.4997156481035914</v>
      </c>
      <c r="M3248" s="1" t="s">
        <v>170</v>
      </c>
      <c r="N3248" s="1" t="s">
        <v>71</v>
      </c>
      <c r="O3248" s="11"/>
      <c r="P3248" s="11"/>
      <c r="Q3248" s="8" t="str">
        <f t="shared" si="0"/>
        <v/>
      </c>
      <c r="R3248" s="1" t="s">
        <v>81</v>
      </c>
      <c r="S3248" s="1" t="s">
        <v>60</v>
      </c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</row>
    <row r="3249" spans="1:76" x14ac:dyDescent="0.2">
      <c r="A3249" s="1" t="s">
        <v>20</v>
      </c>
      <c r="B3249" s="1" t="s">
        <v>120</v>
      </c>
      <c r="C3249" s="1" t="s">
        <v>171</v>
      </c>
      <c r="D3249" s="1" t="s">
        <v>122</v>
      </c>
      <c r="E3249" s="1" t="s">
        <v>2</v>
      </c>
      <c r="F3249" s="1" t="s">
        <v>518</v>
      </c>
      <c r="G3249" s="1" t="s">
        <v>73</v>
      </c>
      <c r="H3249" s="8"/>
      <c r="I3249" s="8">
        <v>2015</v>
      </c>
      <c r="J3249" s="1" t="s">
        <v>124</v>
      </c>
      <c r="K3249" s="9">
        <v>2500</v>
      </c>
      <c r="L3249" s="10">
        <f>K3249/ VLOOKUP(A3249,Indicators!$B$1:$V$7,21,FALSE)</f>
        <v>10.936611400323724</v>
      </c>
      <c r="M3249" s="1" t="s">
        <v>170</v>
      </c>
      <c r="N3249" s="1" t="s">
        <v>71</v>
      </c>
      <c r="O3249" s="11"/>
      <c r="P3249" s="11"/>
      <c r="Q3249" s="8" t="str">
        <f t="shared" si="0"/>
        <v/>
      </c>
      <c r="R3249" s="1" t="s">
        <v>81</v>
      </c>
      <c r="S3249" s="1" t="s">
        <v>60</v>
      </c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</row>
    <row r="3250" spans="1:76" x14ac:dyDescent="0.2">
      <c r="A3250" s="1" t="s">
        <v>20</v>
      </c>
      <c r="B3250" s="1" t="s">
        <v>120</v>
      </c>
      <c r="C3250" s="1" t="s">
        <v>171</v>
      </c>
      <c r="D3250" s="1" t="s">
        <v>122</v>
      </c>
      <c r="E3250" s="1" t="s">
        <v>2</v>
      </c>
      <c r="F3250" s="1" t="s">
        <v>518</v>
      </c>
      <c r="G3250" s="1" t="s">
        <v>73</v>
      </c>
      <c r="H3250" s="8"/>
      <c r="I3250" s="8">
        <v>2015</v>
      </c>
      <c r="J3250" s="1" t="s">
        <v>124</v>
      </c>
      <c r="K3250" s="9">
        <v>2500</v>
      </c>
      <c r="L3250" s="10">
        <f>K3250/ VLOOKUP(A3250,Indicators!$B$1:$V$7,21,FALSE)</f>
        <v>10.936611400323724</v>
      </c>
      <c r="M3250" s="1" t="s">
        <v>170</v>
      </c>
      <c r="N3250" s="1" t="s">
        <v>71</v>
      </c>
      <c r="O3250" s="11"/>
      <c r="P3250" s="11"/>
      <c r="Q3250" s="8" t="str">
        <f t="shared" si="0"/>
        <v/>
      </c>
      <c r="R3250" s="1" t="s">
        <v>81</v>
      </c>
      <c r="S3250" s="1" t="s">
        <v>60</v>
      </c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</row>
    <row r="3251" spans="1:76" x14ac:dyDescent="0.2">
      <c r="A3251" s="1" t="s">
        <v>20</v>
      </c>
      <c r="B3251" s="1" t="s">
        <v>120</v>
      </c>
      <c r="C3251" s="1" t="s">
        <v>172</v>
      </c>
      <c r="D3251" s="1" t="s">
        <v>122</v>
      </c>
      <c r="E3251" s="1" t="s">
        <v>2</v>
      </c>
      <c r="F3251" s="1" t="s">
        <v>518</v>
      </c>
      <c r="G3251" s="1" t="s">
        <v>73</v>
      </c>
      <c r="H3251" s="8"/>
      <c r="I3251" s="8">
        <v>2015</v>
      </c>
      <c r="J3251" s="1" t="s">
        <v>124</v>
      </c>
      <c r="K3251" s="9">
        <v>3030</v>
      </c>
      <c r="L3251" s="10">
        <f>K3251/ VLOOKUP(A3251,Indicators!$B$1:$V$7,21,FALSE)</f>
        <v>13.255173017192353</v>
      </c>
      <c r="M3251" s="1" t="s">
        <v>173</v>
      </c>
      <c r="N3251" s="1" t="s">
        <v>71</v>
      </c>
      <c r="O3251" s="11"/>
      <c r="P3251" s="11"/>
      <c r="Q3251" s="8" t="str">
        <f t="shared" si="0"/>
        <v/>
      </c>
      <c r="R3251" s="1" t="s">
        <v>81</v>
      </c>
      <c r="S3251" s="1" t="s">
        <v>60</v>
      </c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</row>
    <row r="3252" spans="1:76" x14ac:dyDescent="0.2">
      <c r="A3252" s="1" t="s">
        <v>20</v>
      </c>
      <c r="B3252" s="1" t="s">
        <v>120</v>
      </c>
      <c r="C3252" s="1" t="s">
        <v>171</v>
      </c>
      <c r="D3252" s="1" t="s">
        <v>122</v>
      </c>
      <c r="E3252" s="1" t="s">
        <v>2</v>
      </c>
      <c r="F3252" s="1" t="s">
        <v>518</v>
      </c>
      <c r="G3252" s="1" t="s">
        <v>73</v>
      </c>
      <c r="H3252" s="8"/>
      <c r="I3252" s="8">
        <v>2015</v>
      </c>
      <c r="J3252" s="1" t="s">
        <v>124</v>
      </c>
      <c r="K3252" s="9">
        <v>3250</v>
      </c>
      <c r="L3252" s="10">
        <f>K3252/ VLOOKUP(A3252,Indicators!$B$1:$V$7,21,FALSE)</f>
        <v>14.217594820420841</v>
      </c>
      <c r="M3252" s="1" t="s">
        <v>170</v>
      </c>
      <c r="N3252" s="1" t="s">
        <v>71</v>
      </c>
      <c r="O3252" s="11"/>
      <c r="P3252" s="11"/>
      <c r="Q3252" s="8" t="str">
        <f t="shared" si="0"/>
        <v/>
      </c>
      <c r="R3252" s="1" t="s">
        <v>81</v>
      </c>
      <c r="S3252" s="1" t="s">
        <v>60</v>
      </c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</row>
    <row r="3253" spans="1:76" x14ac:dyDescent="0.2">
      <c r="A3253" s="1" t="s">
        <v>20</v>
      </c>
      <c r="B3253" s="1" t="s">
        <v>120</v>
      </c>
      <c r="C3253" s="1" t="s">
        <v>121</v>
      </c>
      <c r="D3253" s="1" t="s">
        <v>122</v>
      </c>
      <c r="E3253" s="1" t="s">
        <v>2</v>
      </c>
      <c r="F3253" s="1" t="s">
        <v>518</v>
      </c>
      <c r="G3253" s="1" t="s">
        <v>73</v>
      </c>
      <c r="H3253" s="8"/>
      <c r="I3253" s="8">
        <v>2015</v>
      </c>
      <c r="J3253" s="1" t="s">
        <v>124</v>
      </c>
      <c r="K3253" s="9">
        <v>3500</v>
      </c>
      <c r="L3253" s="10">
        <f>K3253/ VLOOKUP(A3253,Indicators!$B$1:$V$7,21,FALSE)</f>
        <v>15.311255960453213</v>
      </c>
      <c r="M3253" s="1" t="s">
        <v>125</v>
      </c>
      <c r="N3253" s="1" t="s">
        <v>71</v>
      </c>
      <c r="O3253" s="11"/>
      <c r="P3253" s="11"/>
      <c r="Q3253" s="8" t="str">
        <f t="shared" si="0"/>
        <v/>
      </c>
      <c r="R3253" s="1" t="s">
        <v>81</v>
      </c>
      <c r="S3253" s="1" t="s">
        <v>60</v>
      </c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</row>
    <row r="3254" spans="1:76" x14ac:dyDescent="0.2">
      <c r="A3254" s="1" t="s">
        <v>20</v>
      </c>
      <c r="B3254" s="1" t="s">
        <v>120</v>
      </c>
      <c r="C3254" s="1" t="s">
        <v>179</v>
      </c>
      <c r="D3254" s="1" t="s">
        <v>122</v>
      </c>
      <c r="E3254" s="1" t="s">
        <v>2</v>
      </c>
      <c r="F3254" s="1" t="s">
        <v>518</v>
      </c>
      <c r="G3254" s="1" t="s">
        <v>73</v>
      </c>
      <c r="H3254" s="8"/>
      <c r="I3254" s="8">
        <v>2015</v>
      </c>
      <c r="J3254" s="1" t="s">
        <v>124</v>
      </c>
      <c r="K3254" s="9">
        <v>6800</v>
      </c>
      <c r="L3254" s="10">
        <f>K3254/ VLOOKUP(A3254,Indicators!$B$1:$V$7,21,FALSE)</f>
        <v>29.747583008880529</v>
      </c>
      <c r="M3254" s="1" t="s">
        <v>125</v>
      </c>
      <c r="N3254" s="1" t="s">
        <v>71</v>
      </c>
      <c r="O3254" s="11"/>
      <c r="P3254" s="11"/>
      <c r="Q3254" s="8" t="str">
        <f t="shared" si="0"/>
        <v/>
      </c>
      <c r="R3254" s="1" t="s">
        <v>81</v>
      </c>
      <c r="S3254" s="1" t="s">
        <v>60</v>
      </c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</row>
    <row r="3255" spans="1:76" x14ac:dyDescent="0.2">
      <c r="A3255" s="1" t="s">
        <v>20</v>
      </c>
      <c r="B3255" s="1" t="s">
        <v>120</v>
      </c>
      <c r="C3255" s="1" t="s">
        <v>121</v>
      </c>
      <c r="D3255" s="1" t="s">
        <v>122</v>
      </c>
      <c r="E3255" s="1" t="s">
        <v>2</v>
      </c>
      <c r="F3255" s="1" t="s">
        <v>518</v>
      </c>
      <c r="G3255" s="1" t="s">
        <v>73</v>
      </c>
      <c r="H3255" s="8"/>
      <c r="I3255" s="8">
        <v>2015</v>
      </c>
      <c r="J3255" s="1" t="s">
        <v>124</v>
      </c>
      <c r="K3255" s="9">
        <v>9000</v>
      </c>
      <c r="L3255" s="10">
        <f>K3255/ VLOOKUP(A3255,Indicators!$B$1:$V$7,21,FALSE)</f>
        <v>39.371801041165405</v>
      </c>
      <c r="M3255" s="1" t="s">
        <v>125</v>
      </c>
      <c r="N3255" s="1" t="s">
        <v>71</v>
      </c>
      <c r="O3255" s="11"/>
      <c r="P3255" s="11"/>
      <c r="Q3255" s="8" t="str">
        <f t="shared" si="0"/>
        <v/>
      </c>
      <c r="R3255" s="1" t="s">
        <v>81</v>
      </c>
      <c r="S3255" s="1" t="s">
        <v>60</v>
      </c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</row>
    <row r="3256" spans="1:76" x14ac:dyDescent="0.2">
      <c r="A3256" s="1" t="s">
        <v>20</v>
      </c>
      <c r="B3256" s="1" t="s">
        <v>120</v>
      </c>
      <c r="C3256" s="1" t="s">
        <v>121</v>
      </c>
      <c r="D3256" s="1" t="s">
        <v>122</v>
      </c>
      <c r="E3256" s="1" t="s">
        <v>2</v>
      </c>
      <c r="F3256" s="1" t="s">
        <v>518</v>
      </c>
      <c r="G3256" s="1" t="s">
        <v>73</v>
      </c>
      <c r="H3256" s="8"/>
      <c r="I3256" s="8">
        <v>2015</v>
      </c>
      <c r="J3256" s="1" t="s">
        <v>124</v>
      </c>
      <c r="K3256" s="9">
        <v>9000</v>
      </c>
      <c r="L3256" s="10">
        <f>K3256/ VLOOKUP(A3256,Indicators!$B$1:$V$7,21,FALSE)</f>
        <v>39.371801041165405</v>
      </c>
      <c r="M3256" s="1" t="s">
        <v>125</v>
      </c>
      <c r="N3256" s="1" t="s">
        <v>71</v>
      </c>
      <c r="O3256" s="11"/>
      <c r="P3256" s="11"/>
      <c r="Q3256" s="8" t="str">
        <f t="shared" si="0"/>
        <v/>
      </c>
      <c r="R3256" s="1" t="s">
        <v>81</v>
      </c>
      <c r="S3256" s="1" t="s">
        <v>60</v>
      </c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</row>
    <row r="3257" spans="1:76" x14ac:dyDescent="0.2">
      <c r="A3257" s="1" t="s">
        <v>20</v>
      </c>
      <c r="B3257" s="1" t="s">
        <v>120</v>
      </c>
      <c r="C3257" s="1" t="s">
        <v>171</v>
      </c>
      <c r="D3257" s="1" t="s">
        <v>122</v>
      </c>
      <c r="E3257" s="1" t="s">
        <v>2</v>
      </c>
      <c r="F3257" s="1" t="s">
        <v>518</v>
      </c>
      <c r="G3257" s="1" t="s">
        <v>73</v>
      </c>
      <c r="H3257" s="8"/>
      <c r="I3257" s="8">
        <v>2015</v>
      </c>
      <c r="J3257" s="1" t="s">
        <v>124</v>
      </c>
      <c r="K3257" s="9">
        <v>12750</v>
      </c>
      <c r="L3257" s="10">
        <f>K3257/ VLOOKUP(A3257,Indicators!$B$1:$V$7,21,FALSE)</f>
        <v>55.776718141650989</v>
      </c>
      <c r="M3257" s="1" t="s">
        <v>170</v>
      </c>
      <c r="N3257" s="1" t="s">
        <v>71</v>
      </c>
      <c r="O3257" s="11"/>
      <c r="P3257" s="11"/>
      <c r="Q3257" s="8" t="str">
        <f t="shared" si="0"/>
        <v/>
      </c>
      <c r="R3257" s="1" t="s">
        <v>81</v>
      </c>
      <c r="S3257" s="1" t="s">
        <v>60</v>
      </c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</row>
    <row r="3258" spans="1:76" x14ac:dyDescent="0.2">
      <c r="A3258" s="1" t="s">
        <v>20</v>
      </c>
      <c r="B3258" s="1" t="s">
        <v>120</v>
      </c>
      <c r="C3258" s="1" t="s">
        <v>121</v>
      </c>
      <c r="D3258" s="1" t="s">
        <v>122</v>
      </c>
      <c r="E3258" s="1" t="s">
        <v>2</v>
      </c>
      <c r="F3258" s="1" t="s">
        <v>518</v>
      </c>
      <c r="G3258" s="1" t="s">
        <v>73</v>
      </c>
      <c r="H3258" s="8"/>
      <c r="I3258" s="8">
        <v>2015</v>
      </c>
      <c r="J3258" s="1" t="s">
        <v>124</v>
      </c>
      <c r="K3258" s="9">
        <v>13720</v>
      </c>
      <c r="L3258" s="10">
        <f>K3258/ VLOOKUP(A3258,Indicators!$B$1:$V$7,21,FALSE)</f>
        <v>60.020123364976598</v>
      </c>
      <c r="M3258" s="1" t="s">
        <v>125</v>
      </c>
      <c r="N3258" s="1" t="s">
        <v>71</v>
      </c>
      <c r="O3258" s="11"/>
      <c r="P3258" s="11"/>
      <c r="Q3258" s="8" t="str">
        <f t="shared" si="0"/>
        <v/>
      </c>
      <c r="R3258" s="1" t="s">
        <v>81</v>
      </c>
      <c r="S3258" s="1" t="s">
        <v>60</v>
      </c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</row>
    <row r="3259" spans="1:76" x14ac:dyDescent="0.2">
      <c r="A3259" s="1" t="s">
        <v>20</v>
      </c>
      <c r="B3259" s="1" t="s">
        <v>120</v>
      </c>
      <c r="C3259" s="1" t="s">
        <v>179</v>
      </c>
      <c r="D3259" s="1" t="s">
        <v>122</v>
      </c>
      <c r="E3259" s="1" t="s">
        <v>2</v>
      </c>
      <c r="F3259" s="1" t="s">
        <v>518</v>
      </c>
      <c r="G3259" s="1" t="s">
        <v>73</v>
      </c>
      <c r="H3259" s="8"/>
      <c r="I3259" s="8">
        <v>2015</v>
      </c>
      <c r="J3259" s="1" t="s">
        <v>124</v>
      </c>
      <c r="K3259" s="9">
        <v>20950</v>
      </c>
      <c r="L3259" s="10">
        <f>K3259/ VLOOKUP(A3259,Indicators!$B$1:$V$7,21,FALSE)</f>
        <v>91.648803534712798</v>
      </c>
      <c r="M3259" s="1" t="s">
        <v>125</v>
      </c>
      <c r="N3259" s="1" t="s">
        <v>71</v>
      </c>
      <c r="O3259" s="11"/>
      <c r="P3259" s="11"/>
      <c r="Q3259" s="8" t="str">
        <f t="shared" si="0"/>
        <v/>
      </c>
      <c r="R3259" s="1" t="s">
        <v>81</v>
      </c>
      <c r="S3259" s="1" t="s">
        <v>60</v>
      </c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</row>
    <row r="3260" spans="1:76" x14ac:dyDescent="0.2">
      <c r="A3260" s="1" t="s">
        <v>20</v>
      </c>
      <c r="B3260" s="1" t="s">
        <v>120</v>
      </c>
      <c r="C3260" s="1" t="s">
        <v>171</v>
      </c>
      <c r="D3260" s="1" t="s">
        <v>122</v>
      </c>
      <c r="E3260" s="1" t="s">
        <v>2</v>
      </c>
      <c r="F3260" s="1" t="s">
        <v>518</v>
      </c>
      <c r="G3260" s="1" t="s">
        <v>73</v>
      </c>
      <c r="H3260" s="8"/>
      <c r="I3260" s="8">
        <v>2015</v>
      </c>
      <c r="J3260" s="1" t="s">
        <v>124</v>
      </c>
      <c r="K3260" s="9">
        <v>36500</v>
      </c>
      <c r="L3260" s="10">
        <f>K3260/ VLOOKUP(A3260,Indicators!$B$1:$V$7,21,FALSE)</f>
        <v>159.67452644472635</v>
      </c>
      <c r="M3260" s="1" t="s">
        <v>170</v>
      </c>
      <c r="N3260" s="1" t="s">
        <v>71</v>
      </c>
      <c r="O3260" s="11"/>
      <c r="P3260" s="11"/>
      <c r="Q3260" s="8" t="str">
        <f t="shared" si="0"/>
        <v/>
      </c>
      <c r="R3260" s="1" t="s">
        <v>81</v>
      </c>
      <c r="S3260" s="1" t="s">
        <v>60</v>
      </c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</row>
    <row r="3261" spans="1:76" x14ac:dyDescent="0.2">
      <c r="A3261" s="1" t="s">
        <v>20</v>
      </c>
      <c r="B3261" s="1" t="s">
        <v>120</v>
      </c>
      <c r="C3261" s="1" t="s">
        <v>121</v>
      </c>
      <c r="D3261" s="1" t="s">
        <v>122</v>
      </c>
      <c r="E3261" s="1" t="s">
        <v>2</v>
      </c>
      <c r="F3261" s="1" t="s">
        <v>518</v>
      </c>
      <c r="G3261" s="1" t="s">
        <v>73</v>
      </c>
      <c r="H3261" s="8"/>
      <c r="I3261" s="8">
        <v>2015</v>
      </c>
      <c r="J3261" s="1" t="s">
        <v>124</v>
      </c>
      <c r="K3261" s="9">
        <v>37580</v>
      </c>
      <c r="L3261" s="10">
        <f>K3261/ VLOOKUP(A3261,Indicators!$B$1:$V$7,21,FALSE)</f>
        <v>164.39914256966622</v>
      </c>
      <c r="M3261" s="1" t="s">
        <v>125</v>
      </c>
      <c r="N3261" s="1" t="s">
        <v>71</v>
      </c>
      <c r="O3261" s="11"/>
      <c r="P3261" s="11"/>
      <c r="Q3261" s="8" t="str">
        <f t="shared" si="0"/>
        <v/>
      </c>
      <c r="R3261" s="1" t="s">
        <v>81</v>
      </c>
      <c r="S3261" s="1" t="s">
        <v>60</v>
      </c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</row>
    <row r="3262" spans="1:76" x14ac:dyDescent="0.2">
      <c r="A3262" s="1" t="s">
        <v>20</v>
      </c>
      <c r="B3262" s="1" t="s">
        <v>120</v>
      </c>
      <c r="C3262" s="1" t="s">
        <v>121</v>
      </c>
      <c r="D3262" s="1" t="s">
        <v>122</v>
      </c>
      <c r="E3262" s="1" t="s">
        <v>2</v>
      </c>
      <c r="F3262" s="1" t="s">
        <v>518</v>
      </c>
      <c r="G3262" s="1" t="s">
        <v>73</v>
      </c>
      <c r="H3262" s="8"/>
      <c r="I3262" s="8">
        <v>2015</v>
      </c>
      <c r="J3262" s="1" t="s">
        <v>124</v>
      </c>
      <c r="K3262" s="9">
        <v>53980</v>
      </c>
      <c r="L3262" s="10">
        <f>K3262/ VLOOKUP(A3262,Indicators!$B$1:$V$7,21,FALSE)</f>
        <v>236.14331335578984</v>
      </c>
      <c r="M3262" s="1" t="s">
        <v>125</v>
      </c>
      <c r="N3262" s="1" t="s">
        <v>71</v>
      </c>
      <c r="O3262" s="11"/>
      <c r="P3262" s="11"/>
      <c r="Q3262" s="8" t="str">
        <f t="shared" si="0"/>
        <v/>
      </c>
      <c r="R3262" s="1" t="s">
        <v>81</v>
      </c>
      <c r="S3262" s="1" t="s">
        <v>60</v>
      </c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</row>
    <row r="3263" spans="1:76" x14ac:dyDescent="0.2">
      <c r="A3263" s="1" t="s">
        <v>20</v>
      </c>
      <c r="B3263" s="1" t="s">
        <v>120</v>
      </c>
      <c r="C3263" s="1" t="s">
        <v>179</v>
      </c>
      <c r="D3263" s="1" t="s">
        <v>122</v>
      </c>
      <c r="E3263" s="1" t="s">
        <v>2</v>
      </c>
      <c r="F3263" s="1" t="s">
        <v>518</v>
      </c>
      <c r="G3263" s="1" t="s">
        <v>73</v>
      </c>
      <c r="H3263" s="8"/>
      <c r="I3263" s="8">
        <v>2015</v>
      </c>
      <c r="J3263" s="1" t="s">
        <v>124</v>
      </c>
      <c r="K3263" s="9">
        <v>78400</v>
      </c>
      <c r="L3263" s="10">
        <f>K3263/ VLOOKUP(A3263,Indicators!$B$1:$V$7,21,FALSE)</f>
        <v>342.97213351415195</v>
      </c>
      <c r="M3263" s="1" t="s">
        <v>125</v>
      </c>
      <c r="N3263" s="1" t="s">
        <v>71</v>
      </c>
      <c r="O3263" s="11"/>
      <c r="P3263" s="11"/>
      <c r="Q3263" s="8" t="str">
        <f t="shared" si="0"/>
        <v/>
      </c>
      <c r="R3263" s="1" t="s">
        <v>81</v>
      </c>
      <c r="S3263" s="1" t="s">
        <v>60</v>
      </c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</row>
    <row r="3264" spans="1:76" x14ac:dyDescent="0.2">
      <c r="A3264" s="1" t="s">
        <v>20</v>
      </c>
      <c r="B3264" s="1" t="s">
        <v>120</v>
      </c>
      <c r="C3264" s="1" t="s">
        <v>171</v>
      </c>
      <c r="D3264" s="1" t="s">
        <v>122</v>
      </c>
      <c r="E3264" s="1" t="s">
        <v>2</v>
      </c>
      <c r="F3264" s="1" t="s">
        <v>518</v>
      </c>
      <c r="G3264" s="1" t="s">
        <v>73</v>
      </c>
      <c r="H3264" s="8"/>
      <c r="I3264" s="8">
        <v>2015</v>
      </c>
      <c r="J3264" s="1" t="s">
        <v>124</v>
      </c>
      <c r="K3264" s="9">
        <v>80570</v>
      </c>
      <c r="L3264" s="10">
        <f>K3264/ VLOOKUP(A3264,Indicators!$B$1:$V$7,21,FALSE)</f>
        <v>352.46511220963293</v>
      </c>
      <c r="M3264" s="1" t="s">
        <v>170</v>
      </c>
      <c r="N3264" s="1" t="s">
        <v>71</v>
      </c>
      <c r="O3264" s="11"/>
      <c r="P3264" s="11"/>
      <c r="Q3264" s="8" t="str">
        <f t="shared" si="0"/>
        <v/>
      </c>
      <c r="R3264" s="1" t="s">
        <v>81</v>
      </c>
      <c r="S3264" s="1" t="s">
        <v>60</v>
      </c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</row>
    <row r="3265" spans="1:76" x14ac:dyDescent="0.2">
      <c r="A3265" s="1" t="s">
        <v>20</v>
      </c>
      <c r="B3265" s="1" t="s">
        <v>120</v>
      </c>
      <c r="C3265" s="1" t="s">
        <v>171</v>
      </c>
      <c r="D3265" s="1" t="s">
        <v>122</v>
      </c>
      <c r="E3265" s="1" t="s">
        <v>2</v>
      </c>
      <c r="F3265" s="1" t="s">
        <v>518</v>
      </c>
      <c r="G3265" s="1" t="s">
        <v>73</v>
      </c>
      <c r="H3265" s="8"/>
      <c r="I3265" s="8">
        <v>2015</v>
      </c>
      <c r="J3265" s="1" t="s">
        <v>124</v>
      </c>
      <c r="K3265" s="9">
        <v>105000</v>
      </c>
      <c r="L3265" s="10">
        <f>K3265/ VLOOKUP(A3265,Indicators!$B$1:$V$7,21,FALSE)</f>
        <v>459.33767881359637</v>
      </c>
      <c r="M3265" s="1" t="s">
        <v>170</v>
      </c>
      <c r="N3265" s="1" t="s">
        <v>71</v>
      </c>
      <c r="O3265" s="11"/>
      <c r="P3265" s="11"/>
      <c r="Q3265" s="8" t="str">
        <f t="shared" si="0"/>
        <v/>
      </c>
      <c r="R3265" s="1" t="s">
        <v>81</v>
      </c>
      <c r="S3265" s="1" t="s">
        <v>60</v>
      </c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</row>
    <row r="3266" spans="1:76" x14ac:dyDescent="0.2">
      <c r="A3266" s="1" t="s">
        <v>20</v>
      </c>
      <c r="B3266" s="1" t="s">
        <v>191</v>
      </c>
      <c r="C3266" s="1" t="s">
        <v>192</v>
      </c>
      <c r="D3266" s="1" t="s">
        <v>122</v>
      </c>
      <c r="E3266" s="1" t="s">
        <v>2</v>
      </c>
      <c r="F3266" s="1" t="s">
        <v>518</v>
      </c>
      <c r="G3266" s="1" t="s">
        <v>73</v>
      </c>
      <c r="H3266" s="8"/>
      <c r="I3266" s="8">
        <v>2015</v>
      </c>
      <c r="J3266" s="1" t="s">
        <v>124</v>
      </c>
      <c r="K3266" s="9">
        <v>4000</v>
      </c>
      <c r="L3266" s="10">
        <f>K3266/ VLOOKUP(A3266,Indicators!$B$1:$V$7,21,FALSE)</f>
        <v>17.498578240517958</v>
      </c>
      <c r="M3266" s="1" t="s">
        <v>170</v>
      </c>
      <c r="N3266" s="1" t="s">
        <v>71</v>
      </c>
      <c r="O3266" s="11"/>
      <c r="P3266" s="11"/>
      <c r="Q3266" s="8" t="str">
        <f t="shared" si="0"/>
        <v/>
      </c>
      <c r="R3266" s="1" t="s">
        <v>97</v>
      </c>
      <c r="S3266" s="1" t="s">
        <v>48</v>
      </c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</row>
    <row r="3267" spans="1:76" x14ac:dyDescent="0.2">
      <c r="A3267" s="1" t="s">
        <v>20</v>
      </c>
      <c r="B3267" s="1" t="s">
        <v>191</v>
      </c>
      <c r="C3267" s="1" t="s">
        <v>192</v>
      </c>
      <c r="D3267" s="1" t="s">
        <v>122</v>
      </c>
      <c r="E3267" s="1" t="s">
        <v>2</v>
      </c>
      <c r="F3267" s="1" t="s">
        <v>518</v>
      </c>
      <c r="G3267" s="1" t="s">
        <v>73</v>
      </c>
      <c r="H3267" s="8"/>
      <c r="I3267" s="8">
        <v>2015</v>
      </c>
      <c r="J3267" s="1" t="s">
        <v>124</v>
      </c>
      <c r="K3267" s="9">
        <v>5000</v>
      </c>
      <c r="L3267" s="10">
        <f>K3267/ VLOOKUP(A3267,Indicators!$B$1:$V$7,21,FALSE)</f>
        <v>21.873222800647447</v>
      </c>
      <c r="M3267" s="1" t="s">
        <v>170</v>
      </c>
      <c r="N3267" s="1" t="s">
        <v>71</v>
      </c>
      <c r="O3267" s="11"/>
      <c r="P3267" s="11"/>
      <c r="Q3267" s="8" t="str">
        <f t="shared" si="0"/>
        <v/>
      </c>
      <c r="R3267" s="1" t="s">
        <v>97</v>
      </c>
      <c r="S3267" s="1" t="s">
        <v>48</v>
      </c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</row>
    <row r="3268" spans="1:76" x14ac:dyDescent="0.2">
      <c r="A3268" s="1" t="s">
        <v>20</v>
      </c>
      <c r="B3268" s="1" t="s">
        <v>191</v>
      </c>
      <c r="C3268" s="1" t="s">
        <v>192</v>
      </c>
      <c r="D3268" s="1" t="s">
        <v>122</v>
      </c>
      <c r="E3268" s="1" t="s">
        <v>2</v>
      </c>
      <c r="F3268" s="1" t="s">
        <v>518</v>
      </c>
      <c r="G3268" s="1" t="s">
        <v>73</v>
      </c>
      <c r="H3268" s="8"/>
      <c r="I3268" s="8">
        <v>2015</v>
      </c>
      <c r="J3268" s="1" t="s">
        <v>124</v>
      </c>
      <c r="K3268" s="9">
        <v>5000</v>
      </c>
      <c r="L3268" s="10">
        <f>K3268/ VLOOKUP(A3268,Indicators!$B$1:$V$7,21,FALSE)</f>
        <v>21.873222800647447</v>
      </c>
      <c r="M3268" s="1" t="s">
        <v>170</v>
      </c>
      <c r="N3268" s="1" t="s">
        <v>71</v>
      </c>
      <c r="O3268" s="11"/>
      <c r="P3268" s="11"/>
      <c r="Q3268" s="8" t="str">
        <f t="shared" si="0"/>
        <v/>
      </c>
      <c r="R3268" s="1" t="s">
        <v>97</v>
      </c>
      <c r="S3268" s="1" t="s">
        <v>48</v>
      </c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</row>
    <row r="3269" spans="1:76" x14ac:dyDescent="0.2">
      <c r="A3269" s="1" t="s">
        <v>20</v>
      </c>
      <c r="B3269" s="1" t="s">
        <v>191</v>
      </c>
      <c r="C3269" s="1" t="s">
        <v>192</v>
      </c>
      <c r="D3269" s="1" t="s">
        <v>122</v>
      </c>
      <c r="E3269" s="1" t="s">
        <v>2</v>
      </c>
      <c r="F3269" s="1" t="s">
        <v>518</v>
      </c>
      <c r="G3269" s="1" t="s">
        <v>73</v>
      </c>
      <c r="H3269" s="8"/>
      <c r="I3269" s="8">
        <v>2015</v>
      </c>
      <c r="J3269" s="1" t="s">
        <v>124</v>
      </c>
      <c r="K3269" s="9">
        <v>7500</v>
      </c>
      <c r="L3269" s="10">
        <f>K3269/ VLOOKUP(A3269,Indicators!$B$1:$V$7,21,FALSE)</f>
        <v>32.809834200971167</v>
      </c>
      <c r="M3269" s="1" t="s">
        <v>170</v>
      </c>
      <c r="N3269" s="1" t="s">
        <v>71</v>
      </c>
      <c r="O3269" s="11"/>
      <c r="P3269" s="11"/>
      <c r="Q3269" s="8" t="str">
        <f t="shared" si="0"/>
        <v/>
      </c>
      <c r="R3269" s="1" t="s">
        <v>97</v>
      </c>
      <c r="S3269" s="1" t="s">
        <v>48</v>
      </c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</row>
    <row r="3270" spans="1:76" x14ac:dyDescent="0.2">
      <c r="A3270" s="1" t="s">
        <v>20</v>
      </c>
      <c r="B3270" s="1" t="s">
        <v>191</v>
      </c>
      <c r="C3270" s="1" t="s">
        <v>519</v>
      </c>
      <c r="D3270" s="1" t="s">
        <v>153</v>
      </c>
      <c r="E3270" s="1" t="s">
        <v>2</v>
      </c>
      <c r="F3270" s="1" t="s">
        <v>518</v>
      </c>
      <c r="G3270" s="1" t="s">
        <v>73</v>
      </c>
      <c r="H3270" s="8"/>
      <c r="I3270" s="8">
        <v>2015</v>
      </c>
      <c r="J3270" s="1" t="s">
        <v>124</v>
      </c>
      <c r="K3270" s="9">
        <v>256500</v>
      </c>
      <c r="L3270" s="10">
        <f>K3270/ VLOOKUP(A3270,Indicators!$B$1:$V$7,21,FALSE)</f>
        <v>1122.0963296732141</v>
      </c>
      <c r="M3270" s="1" t="s">
        <v>251</v>
      </c>
      <c r="N3270" s="1" t="s">
        <v>71</v>
      </c>
      <c r="O3270" s="11"/>
      <c r="P3270" s="11"/>
      <c r="Q3270" s="8" t="str">
        <f t="shared" si="0"/>
        <v/>
      </c>
      <c r="R3270" s="1" t="s">
        <v>97</v>
      </c>
      <c r="S3270" s="1" t="s">
        <v>48</v>
      </c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</row>
    <row r="3271" spans="1:76" x14ac:dyDescent="0.2">
      <c r="A3271" s="1" t="s">
        <v>20</v>
      </c>
      <c r="B3271" s="1" t="s">
        <v>195</v>
      </c>
      <c r="C3271" s="1" t="s">
        <v>195</v>
      </c>
      <c r="D3271" s="1" t="s">
        <v>128</v>
      </c>
      <c r="E3271" s="1" t="s">
        <v>1</v>
      </c>
      <c r="F3271" s="1" t="s">
        <v>518</v>
      </c>
      <c r="G3271" s="1" t="s">
        <v>73</v>
      </c>
      <c r="H3271" s="8"/>
      <c r="I3271" s="8">
        <v>2015</v>
      </c>
      <c r="J3271" s="1" t="s">
        <v>124</v>
      </c>
      <c r="K3271" s="8">
        <v>200</v>
      </c>
      <c r="L3271" s="10">
        <f>K3271/ VLOOKUP(A3271,Indicators!$B$1:$V$7,21,FALSE)</f>
        <v>0.87492891202589784</v>
      </c>
      <c r="M3271" s="1" t="s">
        <v>170</v>
      </c>
      <c r="N3271" s="1" t="s">
        <v>71</v>
      </c>
      <c r="O3271" s="11"/>
      <c r="P3271" s="11"/>
      <c r="Q3271" s="8" t="str">
        <f t="shared" si="0"/>
        <v/>
      </c>
      <c r="R3271" s="1" t="s">
        <v>109</v>
      </c>
      <c r="S3271" s="1" t="s">
        <v>79</v>
      </c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</row>
    <row r="3272" spans="1:76" x14ac:dyDescent="0.2">
      <c r="A3272" s="1" t="s">
        <v>20</v>
      </c>
      <c r="B3272" s="1" t="s">
        <v>195</v>
      </c>
      <c r="C3272" s="1" t="s">
        <v>195</v>
      </c>
      <c r="D3272" s="1" t="s">
        <v>128</v>
      </c>
      <c r="E3272" s="1" t="s">
        <v>1</v>
      </c>
      <c r="F3272" s="1" t="s">
        <v>518</v>
      </c>
      <c r="G3272" s="1" t="s">
        <v>73</v>
      </c>
      <c r="H3272" s="8"/>
      <c r="I3272" s="8">
        <v>2015</v>
      </c>
      <c r="J3272" s="1" t="s">
        <v>124</v>
      </c>
      <c r="K3272" s="8">
        <v>500</v>
      </c>
      <c r="L3272" s="10">
        <f>K3272/ VLOOKUP(A3272,Indicators!$B$1:$V$7,21,FALSE)</f>
        <v>2.1873222800647447</v>
      </c>
      <c r="M3272" s="1" t="s">
        <v>170</v>
      </c>
      <c r="N3272" s="1" t="s">
        <v>71</v>
      </c>
      <c r="O3272" s="11"/>
      <c r="P3272" s="11"/>
      <c r="Q3272" s="8" t="str">
        <f t="shared" si="0"/>
        <v/>
      </c>
      <c r="R3272" s="1" t="s">
        <v>109</v>
      </c>
      <c r="S3272" s="1" t="s">
        <v>79</v>
      </c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</row>
    <row r="3273" spans="1:76" x14ac:dyDescent="0.2">
      <c r="A3273" s="1" t="s">
        <v>20</v>
      </c>
      <c r="B3273" s="1" t="s">
        <v>195</v>
      </c>
      <c r="C3273" s="1" t="s">
        <v>195</v>
      </c>
      <c r="D3273" s="1" t="s">
        <v>128</v>
      </c>
      <c r="E3273" s="1" t="s">
        <v>1</v>
      </c>
      <c r="F3273" s="1" t="s">
        <v>518</v>
      </c>
      <c r="G3273" s="1" t="s">
        <v>73</v>
      </c>
      <c r="H3273" s="8"/>
      <c r="I3273" s="8">
        <v>2015</v>
      </c>
      <c r="J3273" s="1" t="s">
        <v>124</v>
      </c>
      <c r="K3273" s="9">
        <v>1000</v>
      </c>
      <c r="L3273" s="10">
        <f>K3273/ VLOOKUP(A3273,Indicators!$B$1:$V$7,21,FALSE)</f>
        <v>4.3746445601294894</v>
      </c>
      <c r="M3273" s="1" t="s">
        <v>170</v>
      </c>
      <c r="N3273" s="1" t="s">
        <v>71</v>
      </c>
      <c r="O3273" s="11"/>
      <c r="P3273" s="11"/>
      <c r="Q3273" s="8" t="str">
        <f t="shared" si="0"/>
        <v/>
      </c>
      <c r="R3273" s="1" t="s">
        <v>109</v>
      </c>
      <c r="S3273" s="1" t="s">
        <v>79</v>
      </c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</row>
    <row r="3274" spans="1:76" x14ac:dyDescent="0.2">
      <c r="A3274" s="1" t="s">
        <v>20</v>
      </c>
      <c r="B3274" s="1" t="s">
        <v>195</v>
      </c>
      <c r="C3274" s="1" t="s">
        <v>195</v>
      </c>
      <c r="D3274" s="1" t="s">
        <v>128</v>
      </c>
      <c r="E3274" s="1" t="s">
        <v>1</v>
      </c>
      <c r="F3274" s="1" t="s">
        <v>518</v>
      </c>
      <c r="G3274" s="1" t="s">
        <v>73</v>
      </c>
      <c r="H3274" s="8"/>
      <c r="I3274" s="8">
        <v>2015</v>
      </c>
      <c r="J3274" s="1" t="s">
        <v>124</v>
      </c>
      <c r="K3274" s="9">
        <v>1300</v>
      </c>
      <c r="L3274" s="10">
        <f>K3274/ VLOOKUP(A3274,Indicators!$B$1:$V$7,21,FALSE)</f>
        <v>5.6870379281683361</v>
      </c>
      <c r="M3274" s="1" t="s">
        <v>170</v>
      </c>
      <c r="N3274" s="1" t="s">
        <v>71</v>
      </c>
      <c r="O3274" s="11"/>
      <c r="P3274" s="11"/>
      <c r="Q3274" s="8" t="str">
        <f t="shared" si="0"/>
        <v/>
      </c>
      <c r="R3274" s="1" t="s">
        <v>109</v>
      </c>
      <c r="S3274" s="1" t="s">
        <v>79</v>
      </c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</row>
    <row r="3275" spans="1:76" x14ac:dyDescent="0.2">
      <c r="A3275" s="1" t="s">
        <v>20</v>
      </c>
      <c r="B3275" s="1" t="s">
        <v>195</v>
      </c>
      <c r="C3275" s="1" t="s">
        <v>195</v>
      </c>
      <c r="D3275" s="1" t="s">
        <v>128</v>
      </c>
      <c r="E3275" s="1" t="s">
        <v>1</v>
      </c>
      <c r="F3275" s="1" t="s">
        <v>518</v>
      </c>
      <c r="G3275" s="1" t="s">
        <v>73</v>
      </c>
      <c r="H3275" s="8"/>
      <c r="I3275" s="8">
        <v>2015</v>
      </c>
      <c r="J3275" s="1" t="s">
        <v>124</v>
      </c>
      <c r="K3275" s="9">
        <v>2000</v>
      </c>
      <c r="L3275" s="10">
        <f>K3275/ VLOOKUP(A3275,Indicators!$B$1:$V$7,21,FALSE)</f>
        <v>8.7492891202589789</v>
      </c>
      <c r="M3275" s="1" t="s">
        <v>170</v>
      </c>
      <c r="N3275" s="1" t="s">
        <v>71</v>
      </c>
      <c r="O3275" s="11"/>
      <c r="P3275" s="11"/>
      <c r="Q3275" s="8" t="str">
        <f t="shared" si="0"/>
        <v/>
      </c>
      <c r="R3275" s="1" t="s">
        <v>109</v>
      </c>
      <c r="S3275" s="1" t="s">
        <v>79</v>
      </c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</row>
    <row r="3276" spans="1:76" x14ac:dyDescent="0.2">
      <c r="A3276" s="1" t="s">
        <v>20</v>
      </c>
      <c r="B3276" s="1" t="s">
        <v>195</v>
      </c>
      <c r="C3276" s="1" t="s">
        <v>195</v>
      </c>
      <c r="D3276" s="1" t="s">
        <v>128</v>
      </c>
      <c r="E3276" s="1" t="s">
        <v>1</v>
      </c>
      <c r="F3276" s="1" t="s">
        <v>518</v>
      </c>
      <c r="G3276" s="1" t="s">
        <v>73</v>
      </c>
      <c r="H3276" s="8"/>
      <c r="I3276" s="8">
        <v>2015</v>
      </c>
      <c r="J3276" s="1" t="s">
        <v>124</v>
      </c>
      <c r="K3276" s="9">
        <v>2300</v>
      </c>
      <c r="L3276" s="10">
        <f>K3276/ VLOOKUP(A3276,Indicators!$B$1:$V$7,21,FALSE)</f>
        <v>10.061682488297826</v>
      </c>
      <c r="M3276" s="1" t="s">
        <v>170</v>
      </c>
      <c r="N3276" s="1" t="s">
        <v>71</v>
      </c>
      <c r="O3276" s="11"/>
      <c r="P3276" s="11"/>
      <c r="Q3276" s="8" t="str">
        <f t="shared" si="0"/>
        <v/>
      </c>
      <c r="R3276" s="1" t="s">
        <v>109</v>
      </c>
      <c r="S3276" s="1" t="s">
        <v>79</v>
      </c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</row>
    <row r="3277" spans="1:76" x14ac:dyDescent="0.2">
      <c r="A3277" s="1" t="s">
        <v>20</v>
      </c>
      <c r="B3277" s="1" t="s">
        <v>195</v>
      </c>
      <c r="C3277" s="1" t="s">
        <v>195</v>
      </c>
      <c r="D3277" s="1" t="s">
        <v>128</v>
      </c>
      <c r="E3277" s="1" t="s">
        <v>1</v>
      </c>
      <c r="F3277" s="1" t="s">
        <v>518</v>
      </c>
      <c r="G3277" s="1" t="s">
        <v>73</v>
      </c>
      <c r="H3277" s="8"/>
      <c r="I3277" s="8">
        <v>2015</v>
      </c>
      <c r="J3277" s="1" t="s">
        <v>124</v>
      </c>
      <c r="K3277" s="9">
        <v>2500</v>
      </c>
      <c r="L3277" s="10">
        <f>K3277/ VLOOKUP(A3277,Indicators!$B$1:$V$7,21,FALSE)</f>
        <v>10.936611400323724</v>
      </c>
      <c r="M3277" s="1" t="s">
        <v>170</v>
      </c>
      <c r="N3277" s="1" t="s">
        <v>71</v>
      </c>
      <c r="O3277" s="11"/>
      <c r="P3277" s="11"/>
      <c r="Q3277" s="8" t="str">
        <f t="shared" si="0"/>
        <v/>
      </c>
      <c r="R3277" s="1" t="s">
        <v>109</v>
      </c>
      <c r="S3277" s="1" t="s">
        <v>79</v>
      </c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</row>
    <row r="3278" spans="1:76" x14ac:dyDescent="0.2">
      <c r="A3278" s="1" t="s">
        <v>20</v>
      </c>
      <c r="B3278" s="1" t="s">
        <v>195</v>
      </c>
      <c r="C3278" s="1" t="s">
        <v>195</v>
      </c>
      <c r="D3278" s="1" t="s">
        <v>128</v>
      </c>
      <c r="E3278" s="1" t="s">
        <v>1</v>
      </c>
      <c r="F3278" s="1" t="s">
        <v>518</v>
      </c>
      <c r="G3278" s="1" t="s">
        <v>73</v>
      </c>
      <c r="H3278" s="8"/>
      <c r="I3278" s="8">
        <v>2015</v>
      </c>
      <c r="J3278" s="1" t="s">
        <v>124</v>
      </c>
      <c r="K3278" s="9">
        <v>6000</v>
      </c>
      <c r="L3278" s="10">
        <f>K3278/ VLOOKUP(A3278,Indicators!$B$1:$V$7,21,FALSE)</f>
        <v>26.247867360776937</v>
      </c>
      <c r="M3278" s="1" t="s">
        <v>170</v>
      </c>
      <c r="N3278" s="1" t="s">
        <v>71</v>
      </c>
      <c r="O3278" s="11"/>
      <c r="P3278" s="11"/>
      <c r="Q3278" s="8" t="str">
        <f t="shared" si="0"/>
        <v/>
      </c>
      <c r="R3278" s="1" t="s">
        <v>109</v>
      </c>
      <c r="S3278" s="1" t="s">
        <v>79</v>
      </c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</row>
    <row r="3279" spans="1:76" x14ac:dyDescent="0.2">
      <c r="A3279" s="1" t="s">
        <v>20</v>
      </c>
      <c r="B3279" s="1" t="s">
        <v>195</v>
      </c>
      <c r="C3279" s="1" t="s">
        <v>195</v>
      </c>
      <c r="D3279" s="1" t="s">
        <v>128</v>
      </c>
      <c r="E3279" s="1" t="s">
        <v>1</v>
      </c>
      <c r="F3279" s="1" t="s">
        <v>518</v>
      </c>
      <c r="G3279" s="1" t="s">
        <v>73</v>
      </c>
      <c r="H3279" s="8"/>
      <c r="I3279" s="8">
        <v>2015</v>
      </c>
      <c r="J3279" s="1" t="s">
        <v>124</v>
      </c>
      <c r="K3279" s="9">
        <v>7300</v>
      </c>
      <c r="L3279" s="10">
        <f>K3279/ VLOOKUP(A3279,Indicators!$B$1:$V$7,21,FALSE)</f>
        <v>31.934905288945274</v>
      </c>
      <c r="M3279" s="1" t="s">
        <v>170</v>
      </c>
      <c r="N3279" s="1" t="s">
        <v>71</v>
      </c>
      <c r="O3279" s="11"/>
      <c r="P3279" s="11"/>
      <c r="Q3279" s="8" t="str">
        <f t="shared" si="0"/>
        <v/>
      </c>
      <c r="R3279" s="1" t="s">
        <v>109</v>
      </c>
      <c r="S3279" s="1" t="s">
        <v>79</v>
      </c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</row>
    <row r="3280" spans="1:76" x14ac:dyDescent="0.2">
      <c r="A3280" s="1" t="s">
        <v>20</v>
      </c>
      <c r="B3280" s="1" t="s">
        <v>195</v>
      </c>
      <c r="C3280" s="1" t="s">
        <v>195</v>
      </c>
      <c r="D3280" s="1" t="s">
        <v>128</v>
      </c>
      <c r="E3280" s="1" t="s">
        <v>1</v>
      </c>
      <c r="F3280" s="1" t="s">
        <v>518</v>
      </c>
      <c r="G3280" s="1" t="s">
        <v>73</v>
      </c>
      <c r="H3280" s="8"/>
      <c r="I3280" s="8">
        <v>2015</v>
      </c>
      <c r="J3280" s="1" t="s">
        <v>124</v>
      </c>
      <c r="K3280" s="9">
        <v>12250</v>
      </c>
      <c r="L3280" s="10">
        <f>K3280/ VLOOKUP(A3280,Indicators!$B$1:$V$7,21,FALSE)</f>
        <v>53.589395861586247</v>
      </c>
      <c r="M3280" s="1" t="s">
        <v>170</v>
      </c>
      <c r="N3280" s="1" t="s">
        <v>71</v>
      </c>
      <c r="O3280" s="11"/>
      <c r="P3280" s="11"/>
      <c r="Q3280" s="8" t="str">
        <f t="shared" si="0"/>
        <v/>
      </c>
      <c r="R3280" s="1" t="s">
        <v>109</v>
      </c>
      <c r="S3280" s="1" t="s">
        <v>79</v>
      </c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</row>
    <row r="3281" spans="1:76" x14ac:dyDescent="0.2">
      <c r="A3281" s="1" t="s">
        <v>20</v>
      </c>
      <c r="B3281" s="1" t="s">
        <v>195</v>
      </c>
      <c r="C3281" s="1" t="s">
        <v>195</v>
      </c>
      <c r="D3281" s="1" t="s">
        <v>128</v>
      </c>
      <c r="E3281" s="1" t="s">
        <v>1</v>
      </c>
      <c r="F3281" s="1" t="s">
        <v>518</v>
      </c>
      <c r="G3281" s="1" t="s">
        <v>73</v>
      </c>
      <c r="H3281" s="8"/>
      <c r="I3281" s="8">
        <v>2015</v>
      </c>
      <c r="J3281" s="1" t="s">
        <v>124</v>
      </c>
      <c r="K3281" s="9">
        <v>14000</v>
      </c>
      <c r="L3281" s="10">
        <f>K3281/ VLOOKUP(A3281,Indicators!$B$1:$V$7,21,FALSE)</f>
        <v>61.245023841812852</v>
      </c>
      <c r="M3281" s="1" t="s">
        <v>170</v>
      </c>
      <c r="N3281" s="1" t="s">
        <v>71</v>
      </c>
      <c r="O3281" s="11"/>
      <c r="P3281" s="11"/>
      <c r="Q3281" s="8" t="str">
        <f t="shared" si="0"/>
        <v/>
      </c>
      <c r="R3281" s="1" t="s">
        <v>109</v>
      </c>
      <c r="S3281" s="1" t="s">
        <v>79</v>
      </c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</row>
    <row r="3282" spans="1:76" x14ac:dyDescent="0.2">
      <c r="A3282" s="1" t="s">
        <v>20</v>
      </c>
      <c r="B3282" s="1" t="s">
        <v>195</v>
      </c>
      <c r="C3282" s="1" t="s">
        <v>195</v>
      </c>
      <c r="D3282" s="1" t="s">
        <v>128</v>
      </c>
      <c r="E3282" s="1" t="s">
        <v>1</v>
      </c>
      <c r="F3282" s="1" t="s">
        <v>518</v>
      </c>
      <c r="G3282" s="1" t="s">
        <v>73</v>
      </c>
      <c r="H3282" s="8"/>
      <c r="I3282" s="8">
        <v>2015</v>
      </c>
      <c r="J3282" s="1" t="s">
        <v>124</v>
      </c>
      <c r="K3282" s="9">
        <v>20000</v>
      </c>
      <c r="L3282" s="10">
        <f>K3282/ VLOOKUP(A3282,Indicators!$B$1:$V$7,21,FALSE)</f>
        <v>87.492891202589789</v>
      </c>
      <c r="M3282" s="1" t="s">
        <v>170</v>
      </c>
      <c r="N3282" s="1" t="s">
        <v>71</v>
      </c>
      <c r="O3282" s="11"/>
      <c r="P3282" s="11"/>
      <c r="Q3282" s="8" t="str">
        <f t="shared" si="0"/>
        <v/>
      </c>
      <c r="R3282" s="1" t="s">
        <v>109</v>
      </c>
      <c r="S3282" s="1" t="s">
        <v>79</v>
      </c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</row>
    <row r="3283" spans="1:76" x14ac:dyDescent="0.2">
      <c r="A3283" s="1" t="s">
        <v>20</v>
      </c>
      <c r="B3283" s="1" t="s">
        <v>196</v>
      </c>
      <c r="C3283" s="1" t="s">
        <v>197</v>
      </c>
      <c r="D3283" s="1" t="s">
        <v>122</v>
      </c>
      <c r="E3283" s="1" t="s">
        <v>2</v>
      </c>
      <c r="F3283" s="1" t="s">
        <v>518</v>
      </c>
      <c r="G3283" s="1" t="s">
        <v>73</v>
      </c>
      <c r="H3283" s="8"/>
      <c r="I3283" s="8">
        <v>2015</v>
      </c>
      <c r="J3283" s="1" t="s">
        <v>124</v>
      </c>
      <c r="K3283" s="8">
        <v>400</v>
      </c>
      <c r="L3283" s="10">
        <f>K3283/ VLOOKUP(A3283,Indicators!$B$1:$V$7,21,FALSE)</f>
        <v>1.7498578240517957</v>
      </c>
      <c r="M3283" s="1" t="s">
        <v>170</v>
      </c>
      <c r="N3283" s="1" t="s">
        <v>71</v>
      </c>
      <c r="O3283" s="11"/>
      <c r="P3283" s="11"/>
      <c r="Q3283" s="8" t="str">
        <f t="shared" si="0"/>
        <v/>
      </c>
      <c r="R3283" s="1" t="s">
        <v>103</v>
      </c>
      <c r="S3283" s="1" t="s">
        <v>64</v>
      </c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</row>
    <row r="3284" spans="1:76" x14ac:dyDescent="0.2">
      <c r="A3284" s="1" t="s">
        <v>20</v>
      </c>
      <c r="B3284" s="1" t="s">
        <v>196</v>
      </c>
      <c r="C3284" s="1" t="s">
        <v>198</v>
      </c>
      <c r="D3284" s="1" t="s">
        <v>122</v>
      </c>
      <c r="E3284" s="1" t="s">
        <v>2</v>
      </c>
      <c r="F3284" s="1" t="s">
        <v>518</v>
      </c>
      <c r="G3284" s="1" t="s">
        <v>73</v>
      </c>
      <c r="H3284" s="8"/>
      <c r="I3284" s="8">
        <v>2015</v>
      </c>
      <c r="J3284" s="1" t="s">
        <v>124</v>
      </c>
      <c r="K3284" s="9">
        <v>2000</v>
      </c>
      <c r="L3284" s="10">
        <f>K3284/ VLOOKUP(A3284,Indicators!$B$1:$V$7,21,FALSE)</f>
        <v>8.7492891202589789</v>
      </c>
      <c r="M3284" s="1" t="s">
        <v>170</v>
      </c>
      <c r="N3284" s="1" t="s">
        <v>71</v>
      </c>
      <c r="O3284" s="11"/>
      <c r="P3284" s="11"/>
      <c r="Q3284" s="8" t="str">
        <f t="shared" si="0"/>
        <v/>
      </c>
      <c r="R3284" s="1" t="s">
        <v>103</v>
      </c>
      <c r="S3284" s="1" t="s">
        <v>64</v>
      </c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</row>
    <row r="3285" spans="1:76" x14ac:dyDescent="0.2">
      <c r="A3285" s="1" t="s">
        <v>20</v>
      </c>
      <c r="B3285" s="1" t="s">
        <v>196</v>
      </c>
      <c r="C3285" s="1" t="s">
        <v>197</v>
      </c>
      <c r="D3285" s="1" t="s">
        <v>122</v>
      </c>
      <c r="E3285" s="1" t="s">
        <v>2</v>
      </c>
      <c r="F3285" s="1" t="s">
        <v>518</v>
      </c>
      <c r="G3285" s="1" t="s">
        <v>73</v>
      </c>
      <c r="H3285" s="8"/>
      <c r="I3285" s="8">
        <v>2015</v>
      </c>
      <c r="J3285" s="1" t="s">
        <v>124</v>
      </c>
      <c r="K3285" s="9">
        <v>3000</v>
      </c>
      <c r="L3285" s="10">
        <f>K3285/ VLOOKUP(A3285,Indicators!$B$1:$V$7,21,FALSE)</f>
        <v>13.123933680388468</v>
      </c>
      <c r="M3285" s="1" t="s">
        <v>170</v>
      </c>
      <c r="N3285" s="1" t="s">
        <v>71</v>
      </c>
      <c r="O3285" s="11"/>
      <c r="P3285" s="11"/>
      <c r="Q3285" s="8" t="str">
        <f t="shared" si="0"/>
        <v/>
      </c>
      <c r="R3285" s="1" t="s">
        <v>103</v>
      </c>
      <c r="S3285" s="1" t="s">
        <v>64</v>
      </c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</row>
    <row r="3286" spans="1:76" x14ac:dyDescent="0.2">
      <c r="A3286" s="1" t="s">
        <v>20</v>
      </c>
      <c r="B3286" s="1" t="s">
        <v>196</v>
      </c>
      <c r="C3286" s="1" t="s">
        <v>199</v>
      </c>
      <c r="D3286" s="1" t="s">
        <v>122</v>
      </c>
      <c r="E3286" s="1" t="s">
        <v>2</v>
      </c>
      <c r="F3286" s="1" t="s">
        <v>518</v>
      </c>
      <c r="G3286" s="1" t="s">
        <v>73</v>
      </c>
      <c r="H3286" s="8"/>
      <c r="I3286" s="8">
        <v>2015</v>
      </c>
      <c r="J3286" s="1" t="s">
        <v>124</v>
      </c>
      <c r="K3286" s="9">
        <v>4800</v>
      </c>
      <c r="L3286" s="10">
        <f>K3286/ VLOOKUP(A3286,Indicators!$B$1:$V$7,21,FALSE)</f>
        <v>20.99829388862155</v>
      </c>
      <c r="M3286" s="1" t="s">
        <v>170</v>
      </c>
      <c r="N3286" s="1" t="s">
        <v>71</v>
      </c>
      <c r="O3286" s="11"/>
      <c r="P3286" s="11"/>
      <c r="Q3286" s="8" t="str">
        <f t="shared" si="0"/>
        <v/>
      </c>
      <c r="R3286" s="1" t="s">
        <v>103</v>
      </c>
      <c r="S3286" s="1" t="s">
        <v>64</v>
      </c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</row>
    <row r="3287" spans="1:76" x14ac:dyDescent="0.2">
      <c r="A3287" s="1" t="s">
        <v>20</v>
      </c>
      <c r="B3287" s="1" t="s">
        <v>196</v>
      </c>
      <c r="C3287" s="1" t="s">
        <v>198</v>
      </c>
      <c r="D3287" s="1" t="s">
        <v>122</v>
      </c>
      <c r="E3287" s="1" t="s">
        <v>2</v>
      </c>
      <c r="F3287" s="1" t="s">
        <v>518</v>
      </c>
      <c r="G3287" s="1" t="s">
        <v>73</v>
      </c>
      <c r="H3287" s="8"/>
      <c r="I3287" s="8">
        <v>2015</v>
      </c>
      <c r="J3287" s="1" t="s">
        <v>124</v>
      </c>
      <c r="K3287" s="9">
        <v>5260</v>
      </c>
      <c r="L3287" s="10">
        <f>K3287/ VLOOKUP(A3287,Indicators!$B$1:$V$7,21,FALSE)</f>
        <v>23.010630386281115</v>
      </c>
      <c r="M3287" s="1" t="s">
        <v>170</v>
      </c>
      <c r="N3287" s="1" t="s">
        <v>71</v>
      </c>
      <c r="O3287" s="11"/>
      <c r="P3287" s="11"/>
      <c r="Q3287" s="8" t="str">
        <f t="shared" si="0"/>
        <v/>
      </c>
      <c r="R3287" s="1" t="s">
        <v>103</v>
      </c>
      <c r="S3287" s="1" t="s">
        <v>64</v>
      </c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</row>
    <row r="3288" spans="1:76" x14ac:dyDescent="0.2">
      <c r="A3288" s="1" t="s">
        <v>20</v>
      </c>
      <c r="B3288" s="1" t="s">
        <v>196</v>
      </c>
      <c r="C3288" s="1" t="s">
        <v>197</v>
      </c>
      <c r="D3288" s="1" t="s">
        <v>122</v>
      </c>
      <c r="E3288" s="1" t="s">
        <v>2</v>
      </c>
      <c r="F3288" s="1" t="s">
        <v>518</v>
      </c>
      <c r="G3288" s="1" t="s">
        <v>73</v>
      </c>
      <c r="H3288" s="8"/>
      <c r="I3288" s="8">
        <v>2015</v>
      </c>
      <c r="J3288" s="1" t="s">
        <v>124</v>
      </c>
      <c r="K3288" s="9">
        <v>8500</v>
      </c>
      <c r="L3288" s="10">
        <f>K3288/ VLOOKUP(A3288,Indicators!$B$1:$V$7,21,FALSE)</f>
        <v>37.184478761100657</v>
      </c>
      <c r="M3288" s="1" t="s">
        <v>170</v>
      </c>
      <c r="N3288" s="1" t="s">
        <v>71</v>
      </c>
      <c r="O3288" s="11"/>
      <c r="P3288" s="11"/>
      <c r="Q3288" s="8" t="str">
        <f t="shared" si="0"/>
        <v/>
      </c>
      <c r="R3288" s="1" t="s">
        <v>103</v>
      </c>
      <c r="S3288" s="1" t="s">
        <v>64</v>
      </c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</row>
    <row r="3289" spans="1:76" x14ac:dyDescent="0.2">
      <c r="A3289" s="1" t="s">
        <v>20</v>
      </c>
      <c r="B3289" s="1" t="s">
        <v>201</v>
      </c>
      <c r="C3289" s="1" t="s">
        <v>201</v>
      </c>
      <c r="D3289" s="1" t="s">
        <v>122</v>
      </c>
      <c r="E3289" s="1" t="s">
        <v>1</v>
      </c>
      <c r="F3289" s="1" t="s">
        <v>518</v>
      </c>
      <c r="G3289" s="1" t="s">
        <v>73</v>
      </c>
      <c r="H3289" s="8"/>
      <c r="I3289" s="8">
        <v>2015</v>
      </c>
      <c r="J3289" s="1" t="s">
        <v>124</v>
      </c>
      <c r="K3289" s="8">
        <v>400</v>
      </c>
      <c r="L3289" s="10">
        <f>K3289/ VLOOKUP(A3289,Indicators!$B$1:$V$7,21,FALSE)</f>
        <v>1.7498578240517957</v>
      </c>
      <c r="M3289" s="1" t="s">
        <v>170</v>
      </c>
      <c r="N3289" s="1" t="s">
        <v>71</v>
      </c>
      <c r="O3289" s="11"/>
      <c r="P3289" s="11"/>
      <c r="Q3289" s="8" t="str">
        <f t="shared" si="0"/>
        <v/>
      </c>
      <c r="R3289" s="1" t="s">
        <v>103</v>
      </c>
      <c r="S3289" s="1" t="s">
        <v>64</v>
      </c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</row>
    <row r="3290" spans="1:76" x14ac:dyDescent="0.2">
      <c r="A3290" s="1" t="s">
        <v>20</v>
      </c>
      <c r="B3290" s="1" t="s">
        <v>201</v>
      </c>
      <c r="C3290" s="1" t="s">
        <v>201</v>
      </c>
      <c r="D3290" s="1" t="s">
        <v>122</v>
      </c>
      <c r="E3290" s="1" t="s">
        <v>1</v>
      </c>
      <c r="F3290" s="1" t="s">
        <v>518</v>
      </c>
      <c r="G3290" s="1" t="s">
        <v>73</v>
      </c>
      <c r="H3290" s="8"/>
      <c r="I3290" s="8">
        <v>2015</v>
      </c>
      <c r="J3290" s="1" t="s">
        <v>124</v>
      </c>
      <c r="K3290" s="9">
        <v>1000</v>
      </c>
      <c r="L3290" s="10">
        <f>K3290/ VLOOKUP(A3290,Indicators!$B$1:$V$7,21,FALSE)</f>
        <v>4.3746445601294894</v>
      </c>
      <c r="M3290" s="1" t="s">
        <v>170</v>
      </c>
      <c r="N3290" s="1" t="s">
        <v>71</v>
      </c>
      <c r="O3290" s="11"/>
      <c r="P3290" s="11"/>
      <c r="Q3290" s="8" t="str">
        <f t="shared" si="0"/>
        <v/>
      </c>
      <c r="R3290" s="1" t="s">
        <v>103</v>
      </c>
      <c r="S3290" s="1" t="s">
        <v>64</v>
      </c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</row>
    <row r="3291" spans="1:76" x14ac:dyDescent="0.2">
      <c r="A3291" s="1" t="s">
        <v>20</v>
      </c>
      <c r="B3291" s="1" t="s">
        <v>213</v>
      </c>
      <c r="C3291" s="1" t="s">
        <v>214</v>
      </c>
      <c r="D3291" s="1" t="s">
        <v>153</v>
      </c>
      <c r="E3291" s="1" t="s">
        <v>2</v>
      </c>
      <c r="F3291" s="1" t="s">
        <v>518</v>
      </c>
      <c r="G3291" s="1" t="s">
        <v>73</v>
      </c>
      <c r="H3291" s="8"/>
      <c r="I3291" s="8">
        <v>2015</v>
      </c>
      <c r="J3291" s="1" t="s">
        <v>124</v>
      </c>
      <c r="K3291" s="8">
        <v>40</v>
      </c>
      <c r="L3291" s="10">
        <f>K3291/ VLOOKUP(A3291,Indicators!$B$1:$V$7,21,FALSE)</f>
        <v>0.17498578240517956</v>
      </c>
      <c r="M3291" s="1" t="s">
        <v>215</v>
      </c>
      <c r="N3291" s="1" t="s">
        <v>71</v>
      </c>
      <c r="O3291" s="11"/>
      <c r="P3291" s="11"/>
      <c r="Q3291" s="8" t="str">
        <f t="shared" si="0"/>
        <v/>
      </c>
      <c r="R3291" s="1" t="s">
        <v>97</v>
      </c>
      <c r="S3291" s="1" t="s">
        <v>85</v>
      </c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</row>
    <row r="3292" spans="1:76" x14ac:dyDescent="0.2">
      <c r="A3292" s="1" t="s">
        <v>20</v>
      </c>
      <c r="B3292" s="1" t="s">
        <v>213</v>
      </c>
      <c r="C3292" s="1" t="s">
        <v>214</v>
      </c>
      <c r="D3292" s="1" t="s">
        <v>153</v>
      </c>
      <c r="E3292" s="1" t="s">
        <v>2</v>
      </c>
      <c r="F3292" s="1" t="s">
        <v>518</v>
      </c>
      <c r="G3292" s="1" t="s">
        <v>73</v>
      </c>
      <c r="H3292" s="8"/>
      <c r="I3292" s="8">
        <v>2015</v>
      </c>
      <c r="J3292" s="1" t="s">
        <v>124</v>
      </c>
      <c r="K3292" s="8">
        <v>40</v>
      </c>
      <c r="L3292" s="10">
        <f>K3292/ VLOOKUP(A3292,Indicators!$B$1:$V$7,21,FALSE)</f>
        <v>0.17498578240517956</v>
      </c>
      <c r="M3292" s="1" t="s">
        <v>215</v>
      </c>
      <c r="N3292" s="1" t="s">
        <v>71</v>
      </c>
      <c r="O3292" s="11"/>
      <c r="P3292" s="11"/>
      <c r="Q3292" s="8" t="str">
        <f t="shared" si="0"/>
        <v/>
      </c>
      <c r="R3292" s="1" t="s">
        <v>97</v>
      </c>
      <c r="S3292" s="1" t="s">
        <v>85</v>
      </c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</row>
    <row r="3293" spans="1:76" x14ac:dyDescent="0.2">
      <c r="A3293" s="1" t="s">
        <v>20</v>
      </c>
      <c r="B3293" s="1" t="s">
        <v>213</v>
      </c>
      <c r="C3293" s="1" t="s">
        <v>235</v>
      </c>
      <c r="D3293" s="1" t="s">
        <v>122</v>
      </c>
      <c r="E3293" s="1" t="s">
        <v>2</v>
      </c>
      <c r="F3293" s="1" t="s">
        <v>518</v>
      </c>
      <c r="G3293" s="1" t="s">
        <v>73</v>
      </c>
      <c r="H3293" s="8"/>
      <c r="I3293" s="8">
        <v>2015</v>
      </c>
      <c r="J3293" s="1" t="s">
        <v>124</v>
      </c>
      <c r="K3293" s="8">
        <v>70</v>
      </c>
      <c r="L3293" s="10">
        <f>K3293/ VLOOKUP(A3293,Indicators!$B$1:$V$7,21,FALSE)</f>
        <v>0.30622511920906426</v>
      </c>
      <c r="M3293" s="1" t="s">
        <v>236</v>
      </c>
      <c r="N3293" s="1" t="s">
        <v>71</v>
      </c>
      <c r="O3293" s="11"/>
      <c r="P3293" s="11"/>
      <c r="Q3293" s="8" t="str">
        <f t="shared" si="0"/>
        <v/>
      </c>
      <c r="R3293" s="1" t="s">
        <v>97</v>
      </c>
      <c r="S3293" s="1" t="s">
        <v>76</v>
      </c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</row>
    <row r="3294" spans="1:76" x14ac:dyDescent="0.2">
      <c r="A3294" s="1" t="s">
        <v>20</v>
      </c>
      <c r="B3294" s="1" t="s">
        <v>213</v>
      </c>
      <c r="C3294" s="1" t="s">
        <v>218</v>
      </c>
      <c r="D3294" s="1" t="s">
        <v>153</v>
      </c>
      <c r="E3294" s="1" t="s">
        <v>2</v>
      </c>
      <c r="F3294" s="1" t="s">
        <v>518</v>
      </c>
      <c r="G3294" s="1" t="s">
        <v>73</v>
      </c>
      <c r="H3294" s="8"/>
      <c r="I3294" s="8">
        <v>2015</v>
      </c>
      <c r="J3294" s="1" t="s">
        <v>124</v>
      </c>
      <c r="K3294" s="8">
        <v>100</v>
      </c>
      <c r="L3294" s="10">
        <f>K3294/ VLOOKUP(A3294,Indicators!$B$1:$V$7,21,FALSE)</f>
        <v>0.43746445601294892</v>
      </c>
      <c r="M3294" s="1" t="s">
        <v>219</v>
      </c>
      <c r="N3294" s="1" t="s">
        <v>71</v>
      </c>
      <c r="O3294" s="11"/>
      <c r="P3294" s="11"/>
      <c r="Q3294" s="8" t="str">
        <f t="shared" si="0"/>
        <v/>
      </c>
      <c r="R3294" s="1" t="s">
        <v>97</v>
      </c>
      <c r="S3294" s="1" t="s">
        <v>40</v>
      </c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</row>
    <row r="3295" spans="1:76" x14ac:dyDescent="0.2">
      <c r="A3295" s="1" t="s">
        <v>20</v>
      </c>
      <c r="B3295" s="1" t="s">
        <v>213</v>
      </c>
      <c r="C3295" s="1" t="s">
        <v>214</v>
      </c>
      <c r="D3295" s="1" t="s">
        <v>153</v>
      </c>
      <c r="E3295" s="1" t="s">
        <v>2</v>
      </c>
      <c r="F3295" s="1" t="s">
        <v>518</v>
      </c>
      <c r="G3295" s="1" t="s">
        <v>73</v>
      </c>
      <c r="H3295" s="8"/>
      <c r="I3295" s="8">
        <v>2015</v>
      </c>
      <c r="J3295" s="1" t="s">
        <v>124</v>
      </c>
      <c r="K3295" s="8">
        <v>100</v>
      </c>
      <c r="L3295" s="10">
        <f>K3295/ VLOOKUP(A3295,Indicators!$B$1:$V$7,21,FALSE)</f>
        <v>0.43746445601294892</v>
      </c>
      <c r="M3295" s="1" t="s">
        <v>215</v>
      </c>
      <c r="N3295" s="1" t="s">
        <v>71</v>
      </c>
      <c r="O3295" s="11"/>
      <c r="P3295" s="11"/>
      <c r="Q3295" s="8" t="str">
        <f t="shared" si="0"/>
        <v/>
      </c>
      <c r="R3295" s="1" t="s">
        <v>97</v>
      </c>
      <c r="S3295" s="1" t="s">
        <v>85</v>
      </c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</row>
    <row r="3296" spans="1:76" x14ac:dyDescent="0.2">
      <c r="A3296" s="1" t="s">
        <v>20</v>
      </c>
      <c r="B3296" s="1" t="s">
        <v>213</v>
      </c>
      <c r="C3296" s="1" t="s">
        <v>243</v>
      </c>
      <c r="D3296" s="1" t="s">
        <v>153</v>
      </c>
      <c r="E3296" s="1" t="s">
        <v>2</v>
      </c>
      <c r="F3296" s="1" t="s">
        <v>518</v>
      </c>
      <c r="G3296" s="1" t="s">
        <v>73</v>
      </c>
      <c r="H3296" s="8"/>
      <c r="I3296" s="8">
        <v>2015</v>
      </c>
      <c r="J3296" s="1" t="s">
        <v>124</v>
      </c>
      <c r="K3296" s="8">
        <v>120</v>
      </c>
      <c r="L3296" s="10">
        <f>K3296/ VLOOKUP(A3296,Indicators!$B$1:$V$7,21,FALSE)</f>
        <v>0.52495734721553877</v>
      </c>
      <c r="M3296" s="1" t="s">
        <v>219</v>
      </c>
      <c r="N3296" s="1" t="s">
        <v>71</v>
      </c>
      <c r="O3296" s="11"/>
      <c r="P3296" s="11"/>
      <c r="Q3296" s="8" t="str">
        <f t="shared" si="0"/>
        <v/>
      </c>
      <c r="R3296" s="1" t="s">
        <v>97</v>
      </c>
      <c r="S3296" s="1" t="s">
        <v>40</v>
      </c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</row>
    <row r="3297" spans="1:76" x14ac:dyDescent="0.2">
      <c r="A3297" s="1" t="s">
        <v>20</v>
      </c>
      <c r="B3297" s="1" t="s">
        <v>213</v>
      </c>
      <c r="C3297" s="1" t="s">
        <v>214</v>
      </c>
      <c r="D3297" s="1" t="s">
        <v>153</v>
      </c>
      <c r="E3297" s="1" t="s">
        <v>2</v>
      </c>
      <c r="F3297" s="1" t="s">
        <v>518</v>
      </c>
      <c r="G3297" s="1" t="s">
        <v>73</v>
      </c>
      <c r="H3297" s="8"/>
      <c r="I3297" s="8">
        <v>2015</v>
      </c>
      <c r="J3297" s="1" t="s">
        <v>124</v>
      </c>
      <c r="K3297" s="8">
        <v>130</v>
      </c>
      <c r="L3297" s="10">
        <f>K3297/ VLOOKUP(A3297,Indicators!$B$1:$V$7,21,FALSE)</f>
        <v>0.56870379281683359</v>
      </c>
      <c r="M3297" s="1" t="s">
        <v>215</v>
      </c>
      <c r="N3297" s="1" t="s">
        <v>71</v>
      </c>
      <c r="O3297" s="11"/>
      <c r="P3297" s="11"/>
      <c r="Q3297" s="8" t="str">
        <f t="shared" si="0"/>
        <v/>
      </c>
      <c r="R3297" s="1" t="s">
        <v>97</v>
      </c>
      <c r="S3297" s="1" t="s">
        <v>85</v>
      </c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</row>
    <row r="3298" spans="1:76" x14ac:dyDescent="0.2">
      <c r="A3298" s="1" t="s">
        <v>20</v>
      </c>
      <c r="B3298" s="1" t="s">
        <v>213</v>
      </c>
      <c r="C3298" s="1" t="s">
        <v>227</v>
      </c>
      <c r="D3298" s="1" t="s">
        <v>153</v>
      </c>
      <c r="E3298" s="1" t="s">
        <v>2</v>
      </c>
      <c r="F3298" s="1" t="s">
        <v>518</v>
      </c>
      <c r="G3298" s="1" t="s">
        <v>73</v>
      </c>
      <c r="H3298" s="8"/>
      <c r="I3298" s="8">
        <v>2015</v>
      </c>
      <c r="J3298" s="1" t="s">
        <v>124</v>
      </c>
      <c r="K3298" s="8">
        <v>140</v>
      </c>
      <c r="L3298" s="10">
        <f>K3298/ VLOOKUP(A3298,Indicators!$B$1:$V$7,21,FALSE)</f>
        <v>0.61245023841812851</v>
      </c>
      <c r="M3298" s="1" t="s">
        <v>219</v>
      </c>
      <c r="N3298" s="1" t="s">
        <v>71</v>
      </c>
      <c r="O3298" s="11"/>
      <c r="P3298" s="11"/>
      <c r="Q3298" s="8" t="str">
        <f t="shared" si="0"/>
        <v/>
      </c>
      <c r="R3298" s="1" t="s">
        <v>97</v>
      </c>
      <c r="S3298" s="1" t="s">
        <v>40</v>
      </c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</row>
    <row r="3299" spans="1:76" x14ac:dyDescent="0.2">
      <c r="A3299" s="1" t="s">
        <v>20</v>
      </c>
      <c r="B3299" s="1" t="s">
        <v>213</v>
      </c>
      <c r="C3299" s="1" t="s">
        <v>227</v>
      </c>
      <c r="D3299" s="1" t="s">
        <v>153</v>
      </c>
      <c r="E3299" s="1" t="s">
        <v>2</v>
      </c>
      <c r="F3299" s="1" t="s">
        <v>518</v>
      </c>
      <c r="G3299" s="1" t="s">
        <v>73</v>
      </c>
      <c r="H3299" s="8"/>
      <c r="I3299" s="8">
        <v>2015</v>
      </c>
      <c r="J3299" s="1" t="s">
        <v>124</v>
      </c>
      <c r="K3299" s="8">
        <v>150</v>
      </c>
      <c r="L3299" s="10">
        <f>K3299/ VLOOKUP(A3299,Indicators!$B$1:$V$7,21,FALSE)</f>
        <v>0.65619668401942344</v>
      </c>
      <c r="M3299" s="1" t="s">
        <v>219</v>
      </c>
      <c r="N3299" s="1" t="s">
        <v>71</v>
      </c>
      <c r="O3299" s="11"/>
      <c r="P3299" s="11"/>
      <c r="Q3299" s="8" t="str">
        <f t="shared" si="0"/>
        <v/>
      </c>
      <c r="R3299" s="1" t="s">
        <v>97</v>
      </c>
      <c r="S3299" s="1" t="s">
        <v>40</v>
      </c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</row>
    <row r="3300" spans="1:76" x14ac:dyDescent="0.2">
      <c r="A3300" s="1" t="s">
        <v>20</v>
      </c>
      <c r="B3300" s="1" t="s">
        <v>213</v>
      </c>
      <c r="C3300" s="1" t="s">
        <v>234</v>
      </c>
      <c r="D3300" s="1" t="s">
        <v>131</v>
      </c>
      <c r="E3300" s="1" t="s">
        <v>2</v>
      </c>
      <c r="F3300" s="1" t="s">
        <v>518</v>
      </c>
      <c r="G3300" s="1" t="s">
        <v>73</v>
      </c>
      <c r="H3300" s="8"/>
      <c r="I3300" s="8">
        <v>2015</v>
      </c>
      <c r="J3300" s="1" t="s">
        <v>124</v>
      </c>
      <c r="K3300" s="8">
        <v>150</v>
      </c>
      <c r="L3300" s="10">
        <f>K3300/ VLOOKUP(A3300,Indicators!$B$1:$V$7,21,FALSE)</f>
        <v>0.65619668401942344</v>
      </c>
      <c r="M3300" s="1" t="s">
        <v>170</v>
      </c>
      <c r="N3300" s="1" t="s">
        <v>71</v>
      </c>
      <c r="O3300" s="11"/>
      <c r="P3300" s="11"/>
      <c r="Q3300" s="8" t="str">
        <f t="shared" si="0"/>
        <v/>
      </c>
      <c r="R3300" s="1" t="s">
        <v>97</v>
      </c>
      <c r="S3300" s="1" t="s">
        <v>44</v>
      </c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</row>
    <row r="3301" spans="1:76" x14ac:dyDescent="0.2">
      <c r="A3301" s="1" t="s">
        <v>20</v>
      </c>
      <c r="B3301" s="1" t="s">
        <v>213</v>
      </c>
      <c r="C3301" s="1" t="s">
        <v>229</v>
      </c>
      <c r="D3301" s="1" t="s">
        <v>153</v>
      </c>
      <c r="E3301" s="1" t="s">
        <v>2</v>
      </c>
      <c r="F3301" s="1" t="s">
        <v>518</v>
      </c>
      <c r="G3301" s="1" t="s">
        <v>73</v>
      </c>
      <c r="H3301" s="8"/>
      <c r="I3301" s="8">
        <v>2015</v>
      </c>
      <c r="J3301" s="1" t="s">
        <v>124</v>
      </c>
      <c r="K3301" s="8">
        <v>150</v>
      </c>
      <c r="L3301" s="10">
        <f>K3301/ VLOOKUP(A3301,Indicators!$B$1:$V$7,21,FALSE)</f>
        <v>0.65619668401942344</v>
      </c>
      <c r="M3301" s="1" t="s">
        <v>219</v>
      </c>
      <c r="N3301" s="1" t="s">
        <v>71</v>
      </c>
      <c r="O3301" s="11"/>
      <c r="P3301" s="11"/>
      <c r="Q3301" s="8" t="str">
        <f t="shared" si="0"/>
        <v/>
      </c>
      <c r="R3301" s="1" t="s">
        <v>97</v>
      </c>
      <c r="S3301" s="1" t="s">
        <v>40</v>
      </c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</row>
    <row r="3302" spans="1:76" x14ac:dyDescent="0.2">
      <c r="A3302" s="1" t="s">
        <v>20</v>
      </c>
      <c r="B3302" s="1" t="s">
        <v>213</v>
      </c>
      <c r="C3302" s="1" t="s">
        <v>214</v>
      </c>
      <c r="D3302" s="1" t="s">
        <v>153</v>
      </c>
      <c r="E3302" s="1" t="s">
        <v>2</v>
      </c>
      <c r="F3302" s="1" t="s">
        <v>518</v>
      </c>
      <c r="G3302" s="1" t="s">
        <v>73</v>
      </c>
      <c r="H3302" s="8"/>
      <c r="I3302" s="8">
        <v>2015</v>
      </c>
      <c r="J3302" s="1" t="s">
        <v>124</v>
      </c>
      <c r="K3302" s="8">
        <v>200</v>
      </c>
      <c r="L3302" s="10">
        <f>K3302/ VLOOKUP(A3302,Indicators!$B$1:$V$7,21,FALSE)</f>
        <v>0.87492891202589784</v>
      </c>
      <c r="M3302" s="1" t="s">
        <v>215</v>
      </c>
      <c r="N3302" s="1" t="s">
        <v>71</v>
      </c>
      <c r="O3302" s="11"/>
      <c r="P3302" s="11"/>
      <c r="Q3302" s="8" t="str">
        <f t="shared" si="0"/>
        <v/>
      </c>
      <c r="R3302" s="1" t="s">
        <v>97</v>
      </c>
      <c r="S3302" s="1" t="s">
        <v>85</v>
      </c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</row>
    <row r="3303" spans="1:76" x14ac:dyDescent="0.2">
      <c r="A3303" s="1" t="s">
        <v>20</v>
      </c>
      <c r="B3303" s="1" t="s">
        <v>213</v>
      </c>
      <c r="C3303" s="1" t="s">
        <v>222</v>
      </c>
      <c r="D3303" s="1" t="s">
        <v>153</v>
      </c>
      <c r="E3303" s="1" t="s">
        <v>2</v>
      </c>
      <c r="F3303" s="1" t="s">
        <v>518</v>
      </c>
      <c r="G3303" s="1" t="s">
        <v>73</v>
      </c>
      <c r="H3303" s="8"/>
      <c r="I3303" s="8">
        <v>2015</v>
      </c>
      <c r="J3303" s="1" t="s">
        <v>124</v>
      </c>
      <c r="K3303" s="8">
        <v>200</v>
      </c>
      <c r="L3303" s="10">
        <f>K3303/ VLOOKUP(A3303,Indicators!$B$1:$V$7,21,FALSE)</f>
        <v>0.87492891202589784</v>
      </c>
      <c r="M3303" s="1" t="s">
        <v>219</v>
      </c>
      <c r="N3303" s="1" t="s">
        <v>71</v>
      </c>
      <c r="O3303" s="11"/>
      <c r="P3303" s="11"/>
      <c r="Q3303" s="8" t="str">
        <f t="shared" si="0"/>
        <v/>
      </c>
      <c r="R3303" s="1" t="s">
        <v>97</v>
      </c>
      <c r="S3303" s="1" t="s">
        <v>40</v>
      </c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</row>
    <row r="3304" spans="1:76" x14ac:dyDescent="0.2">
      <c r="A3304" s="1" t="s">
        <v>20</v>
      </c>
      <c r="B3304" s="1" t="s">
        <v>213</v>
      </c>
      <c r="C3304" s="1" t="s">
        <v>222</v>
      </c>
      <c r="D3304" s="1" t="s">
        <v>153</v>
      </c>
      <c r="E3304" s="1" t="s">
        <v>2</v>
      </c>
      <c r="F3304" s="1" t="s">
        <v>518</v>
      </c>
      <c r="G3304" s="1" t="s">
        <v>73</v>
      </c>
      <c r="H3304" s="8"/>
      <c r="I3304" s="8">
        <v>2015</v>
      </c>
      <c r="J3304" s="1" t="s">
        <v>124</v>
      </c>
      <c r="K3304" s="8">
        <v>200</v>
      </c>
      <c r="L3304" s="10">
        <f>K3304/ VLOOKUP(A3304,Indicators!$B$1:$V$7,21,FALSE)</f>
        <v>0.87492891202589784</v>
      </c>
      <c r="M3304" s="1" t="s">
        <v>219</v>
      </c>
      <c r="N3304" s="1" t="s">
        <v>71</v>
      </c>
      <c r="O3304" s="11"/>
      <c r="P3304" s="11"/>
      <c r="Q3304" s="8" t="str">
        <f t="shared" si="0"/>
        <v/>
      </c>
      <c r="R3304" s="1" t="s">
        <v>97</v>
      </c>
      <c r="S3304" s="1" t="s">
        <v>40</v>
      </c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</row>
    <row r="3305" spans="1:76" x14ac:dyDescent="0.2">
      <c r="A3305" s="1" t="s">
        <v>20</v>
      </c>
      <c r="B3305" s="1" t="s">
        <v>213</v>
      </c>
      <c r="C3305" s="1" t="s">
        <v>246</v>
      </c>
      <c r="D3305" s="1" t="s">
        <v>122</v>
      </c>
      <c r="E3305" s="1" t="s">
        <v>2</v>
      </c>
      <c r="F3305" s="1" t="s">
        <v>518</v>
      </c>
      <c r="G3305" s="1" t="s">
        <v>73</v>
      </c>
      <c r="H3305" s="8"/>
      <c r="I3305" s="8">
        <v>2015</v>
      </c>
      <c r="J3305" s="1" t="s">
        <v>124</v>
      </c>
      <c r="K3305" s="8">
        <v>250</v>
      </c>
      <c r="L3305" s="10">
        <f>K3305/ VLOOKUP(A3305,Indicators!$B$1:$V$7,21,FALSE)</f>
        <v>1.0936611400323724</v>
      </c>
      <c r="M3305" s="1" t="s">
        <v>170</v>
      </c>
      <c r="N3305" s="1" t="s">
        <v>71</v>
      </c>
      <c r="O3305" s="11"/>
      <c r="P3305" s="11"/>
      <c r="Q3305" s="8" t="str">
        <f t="shared" si="0"/>
        <v/>
      </c>
      <c r="R3305" s="1" t="s">
        <v>97</v>
      </c>
      <c r="S3305" s="1" t="s">
        <v>45</v>
      </c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</row>
    <row r="3306" spans="1:76" x14ac:dyDescent="0.2">
      <c r="A3306" s="1" t="s">
        <v>20</v>
      </c>
      <c r="B3306" s="1" t="s">
        <v>213</v>
      </c>
      <c r="C3306" s="1" t="s">
        <v>214</v>
      </c>
      <c r="D3306" s="1" t="s">
        <v>153</v>
      </c>
      <c r="E3306" s="1" t="s">
        <v>2</v>
      </c>
      <c r="F3306" s="1" t="s">
        <v>518</v>
      </c>
      <c r="G3306" s="1" t="s">
        <v>73</v>
      </c>
      <c r="H3306" s="8"/>
      <c r="I3306" s="8">
        <v>2015</v>
      </c>
      <c r="J3306" s="1" t="s">
        <v>124</v>
      </c>
      <c r="K3306" s="8">
        <v>250</v>
      </c>
      <c r="L3306" s="10">
        <f>K3306/ VLOOKUP(A3306,Indicators!$B$1:$V$7,21,FALSE)</f>
        <v>1.0936611400323724</v>
      </c>
      <c r="M3306" s="1" t="s">
        <v>215</v>
      </c>
      <c r="N3306" s="1" t="s">
        <v>71</v>
      </c>
      <c r="O3306" s="11"/>
      <c r="P3306" s="11"/>
      <c r="Q3306" s="8" t="str">
        <f t="shared" si="0"/>
        <v/>
      </c>
      <c r="R3306" s="1" t="s">
        <v>97</v>
      </c>
      <c r="S3306" s="1" t="s">
        <v>85</v>
      </c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</row>
    <row r="3307" spans="1:76" x14ac:dyDescent="0.2">
      <c r="A3307" s="1" t="s">
        <v>20</v>
      </c>
      <c r="B3307" s="1" t="s">
        <v>213</v>
      </c>
      <c r="C3307" s="1" t="s">
        <v>224</v>
      </c>
      <c r="D3307" s="1" t="s">
        <v>153</v>
      </c>
      <c r="E3307" s="1" t="s">
        <v>2</v>
      </c>
      <c r="F3307" s="1" t="s">
        <v>518</v>
      </c>
      <c r="G3307" s="1" t="s">
        <v>73</v>
      </c>
      <c r="H3307" s="8"/>
      <c r="I3307" s="8">
        <v>2015</v>
      </c>
      <c r="J3307" s="1" t="s">
        <v>124</v>
      </c>
      <c r="K3307" s="8">
        <v>260</v>
      </c>
      <c r="L3307" s="10">
        <f>K3307/ VLOOKUP(A3307,Indicators!$B$1:$V$7,21,FALSE)</f>
        <v>1.1374075856336672</v>
      </c>
      <c r="M3307" s="1" t="s">
        <v>219</v>
      </c>
      <c r="N3307" s="1" t="s">
        <v>71</v>
      </c>
      <c r="O3307" s="11"/>
      <c r="P3307" s="11"/>
      <c r="Q3307" s="8" t="str">
        <f t="shared" si="0"/>
        <v/>
      </c>
      <c r="R3307" s="1" t="s">
        <v>97</v>
      </c>
      <c r="S3307" s="1" t="s">
        <v>40</v>
      </c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</row>
    <row r="3308" spans="1:76" x14ac:dyDescent="0.2">
      <c r="A3308" s="1" t="s">
        <v>20</v>
      </c>
      <c r="B3308" s="1" t="s">
        <v>213</v>
      </c>
      <c r="C3308" s="1" t="s">
        <v>221</v>
      </c>
      <c r="D3308" s="1" t="s">
        <v>153</v>
      </c>
      <c r="E3308" s="1" t="s">
        <v>2</v>
      </c>
      <c r="F3308" s="1" t="s">
        <v>518</v>
      </c>
      <c r="G3308" s="1" t="s">
        <v>73</v>
      </c>
      <c r="H3308" s="8"/>
      <c r="I3308" s="8">
        <v>2015</v>
      </c>
      <c r="J3308" s="1" t="s">
        <v>124</v>
      </c>
      <c r="K3308" s="8">
        <v>280</v>
      </c>
      <c r="L3308" s="10">
        <f>K3308/ VLOOKUP(A3308,Indicators!$B$1:$V$7,21,FALSE)</f>
        <v>1.224900476836257</v>
      </c>
      <c r="M3308" s="1" t="s">
        <v>215</v>
      </c>
      <c r="N3308" s="1" t="s">
        <v>71</v>
      </c>
      <c r="O3308" s="11"/>
      <c r="P3308" s="11"/>
      <c r="Q3308" s="8" t="str">
        <f t="shared" si="0"/>
        <v/>
      </c>
      <c r="R3308" s="1" t="s">
        <v>97</v>
      </c>
      <c r="S3308" s="1" t="s">
        <v>85</v>
      </c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</row>
    <row r="3309" spans="1:76" x14ac:dyDescent="0.2">
      <c r="A3309" s="1" t="s">
        <v>20</v>
      </c>
      <c r="B3309" s="1" t="s">
        <v>213</v>
      </c>
      <c r="C3309" s="1" t="s">
        <v>234</v>
      </c>
      <c r="D3309" s="1" t="s">
        <v>131</v>
      </c>
      <c r="E3309" s="1" t="s">
        <v>2</v>
      </c>
      <c r="F3309" s="1" t="s">
        <v>518</v>
      </c>
      <c r="G3309" s="1" t="s">
        <v>73</v>
      </c>
      <c r="H3309" s="8"/>
      <c r="I3309" s="8">
        <v>2015</v>
      </c>
      <c r="J3309" s="1" t="s">
        <v>124</v>
      </c>
      <c r="K3309" s="8">
        <v>290</v>
      </c>
      <c r="L3309" s="10">
        <f>K3309/ VLOOKUP(A3309,Indicators!$B$1:$V$7,21,FALSE)</f>
        <v>1.2686469224375518</v>
      </c>
      <c r="M3309" s="1" t="s">
        <v>170</v>
      </c>
      <c r="N3309" s="1" t="s">
        <v>71</v>
      </c>
      <c r="O3309" s="11"/>
      <c r="P3309" s="11"/>
      <c r="Q3309" s="8" t="str">
        <f t="shared" si="0"/>
        <v/>
      </c>
      <c r="R3309" s="1" t="s">
        <v>97</v>
      </c>
      <c r="S3309" s="1" t="s">
        <v>44</v>
      </c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</row>
    <row r="3310" spans="1:76" x14ac:dyDescent="0.2">
      <c r="A3310" s="1" t="s">
        <v>20</v>
      </c>
      <c r="B3310" s="1" t="s">
        <v>213</v>
      </c>
      <c r="C3310" s="1" t="s">
        <v>229</v>
      </c>
      <c r="D3310" s="1" t="s">
        <v>153</v>
      </c>
      <c r="E3310" s="1" t="s">
        <v>2</v>
      </c>
      <c r="F3310" s="1" t="s">
        <v>518</v>
      </c>
      <c r="G3310" s="1" t="s">
        <v>73</v>
      </c>
      <c r="H3310" s="8"/>
      <c r="I3310" s="8">
        <v>2015</v>
      </c>
      <c r="J3310" s="1" t="s">
        <v>124</v>
      </c>
      <c r="K3310" s="8">
        <v>300</v>
      </c>
      <c r="L3310" s="10">
        <f>K3310/ VLOOKUP(A3310,Indicators!$B$1:$V$7,21,FALSE)</f>
        <v>1.3123933680388469</v>
      </c>
      <c r="M3310" s="1" t="s">
        <v>219</v>
      </c>
      <c r="N3310" s="1" t="s">
        <v>71</v>
      </c>
      <c r="O3310" s="11"/>
      <c r="P3310" s="11"/>
      <c r="Q3310" s="8" t="str">
        <f t="shared" si="0"/>
        <v/>
      </c>
      <c r="R3310" s="1" t="s">
        <v>97</v>
      </c>
      <c r="S3310" s="1" t="s">
        <v>40</v>
      </c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</row>
    <row r="3311" spans="1:76" x14ac:dyDescent="0.2">
      <c r="A3311" s="1" t="s">
        <v>20</v>
      </c>
      <c r="B3311" s="1" t="s">
        <v>213</v>
      </c>
      <c r="C3311" s="1" t="s">
        <v>240</v>
      </c>
      <c r="D3311" s="1" t="s">
        <v>153</v>
      </c>
      <c r="E3311" s="1" t="s">
        <v>2</v>
      </c>
      <c r="F3311" s="1" t="s">
        <v>518</v>
      </c>
      <c r="G3311" s="1" t="s">
        <v>73</v>
      </c>
      <c r="H3311" s="8"/>
      <c r="I3311" s="8">
        <v>2015</v>
      </c>
      <c r="J3311" s="1" t="s">
        <v>124</v>
      </c>
      <c r="K3311" s="8">
        <v>300</v>
      </c>
      <c r="L3311" s="10">
        <f>K3311/ VLOOKUP(A3311,Indicators!$B$1:$V$7,21,FALSE)</f>
        <v>1.3123933680388469</v>
      </c>
      <c r="M3311" s="1" t="s">
        <v>219</v>
      </c>
      <c r="N3311" s="1" t="s">
        <v>71</v>
      </c>
      <c r="O3311" s="11"/>
      <c r="P3311" s="11"/>
      <c r="Q3311" s="8" t="str">
        <f t="shared" si="0"/>
        <v/>
      </c>
      <c r="R3311" s="1" t="s">
        <v>97</v>
      </c>
      <c r="S3311" s="1" t="s">
        <v>40</v>
      </c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</row>
    <row r="3312" spans="1:76" x14ac:dyDescent="0.2">
      <c r="A3312" s="1" t="s">
        <v>20</v>
      </c>
      <c r="B3312" s="1" t="s">
        <v>213</v>
      </c>
      <c r="C3312" s="1" t="s">
        <v>233</v>
      </c>
      <c r="D3312" s="1" t="s">
        <v>128</v>
      </c>
      <c r="E3312" s="1" t="s">
        <v>2</v>
      </c>
      <c r="F3312" s="1" t="s">
        <v>518</v>
      </c>
      <c r="G3312" s="1" t="s">
        <v>73</v>
      </c>
      <c r="H3312" s="8"/>
      <c r="I3312" s="8">
        <v>2015</v>
      </c>
      <c r="J3312" s="1" t="s">
        <v>124</v>
      </c>
      <c r="K3312" s="8">
        <v>300</v>
      </c>
      <c r="L3312" s="10">
        <f>K3312/ VLOOKUP(A3312,Indicators!$B$1:$V$7,21,FALSE)</f>
        <v>1.3123933680388469</v>
      </c>
      <c r="M3312" s="1" t="s">
        <v>170</v>
      </c>
      <c r="N3312" s="1" t="s">
        <v>71</v>
      </c>
      <c r="O3312" s="11"/>
      <c r="P3312" s="11"/>
      <c r="Q3312" s="8" t="str">
        <f t="shared" si="0"/>
        <v/>
      </c>
      <c r="R3312" s="1" t="s">
        <v>133</v>
      </c>
      <c r="S3312" s="1" t="s">
        <v>52</v>
      </c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</row>
    <row r="3313" spans="1:76" x14ac:dyDescent="0.2">
      <c r="A3313" s="1" t="s">
        <v>20</v>
      </c>
      <c r="B3313" s="1" t="s">
        <v>213</v>
      </c>
      <c r="C3313" s="1" t="s">
        <v>244</v>
      </c>
      <c r="D3313" s="1" t="s">
        <v>131</v>
      </c>
      <c r="E3313" s="1" t="s">
        <v>2</v>
      </c>
      <c r="F3313" s="1" t="s">
        <v>518</v>
      </c>
      <c r="G3313" s="1" t="s">
        <v>73</v>
      </c>
      <c r="H3313" s="8"/>
      <c r="I3313" s="8">
        <v>2015</v>
      </c>
      <c r="J3313" s="1" t="s">
        <v>124</v>
      </c>
      <c r="K3313" s="8">
        <v>300</v>
      </c>
      <c r="L3313" s="10">
        <f>K3313/ VLOOKUP(A3313,Indicators!$B$1:$V$7,21,FALSE)</f>
        <v>1.3123933680388469</v>
      </c>
      <c r="M3313" s="1" t="s">
        <v>170</v>
      </c>
      <c r="N3313" s="1" t="s">
        <v>71</v>
      </c>
      <c r="O3313" s="11"/>
      <c r="P3313" s="11"/>
      <c r="Q3313" s="8" t="str">
        <f t="shared" si="0"/>
        <v/>
      </c>
      <c r="R3313" s="1" t="s">
        <v>97</v>
      </c>
      <c r="S3313" s="1" t="s">
        <v>44</v>
      </c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</row>
    <row r="3314" spans="1:76" x14ac:dyDescent="0.2">
      <c r="A3314" s="1" t="s">
        <v>20</v>
      </c>
      <c r="B3314" s="1" t="s">
        <v>213</v>
      </c>
      <c r="C3314" s="1" t="s">
        <v>222</v>
      </c>
      <c r="D3314" s="1" t="s">
        <v>153</v>
      </c>
      <c r="E3314" s="1" t="s">
        <v>2</v>
      </c>
      <c r="F3314" s="1" t="s">
        <v>518</v>
      </c>
      <c r="G3314" s="1" t="s">
        <v>73</v>
      </c>
      <c r="H3314" s="8"/>
      <c r="I3314" s="8">
        <v>2015</v>
      </c>
      <c r="J3314" s="1" t="s">
        <v>124</v>
      </c>
      <c r="K3314" s="8">
        <v>300</v>
      </c>
      <c r="L3314" s="10">
        <f>K3314/ VLOOKUP(A3314,Indicators!$B$1:$V$7,21,FALSE)</f>
        <v>1.3123933680388469</v>
      </c>
      <c r="M3314" s="1" t="s">
        <v>219</v>
      </c>
      <c r="N3314" s="1" t="s">
        <v>71</v>
      </c>
      <c r="O3314" s="11"/>
      <c r="P3314" s="11"/>
      <c r="Q3314" s="8" t="str">
        <f t="shared" si="0"/>
        <v/>
      </c>
      <c r="R3314" s="1" t="s">
        <v>97</v>
      </c>
      <c r="S3314" s="1" t="s">
        <v>40</v>
      </c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</row>
    <row r="3315" spans="1:76" x14ac:dyDescent="0.2">
      <c r="A3315" s="1" t="s">
        <v>20</v>
      </c>
      <c r="B3315" s="1" t="s">
        <v>213</v>
      </c>
      <c r="C3315" s="1" t="s">
        <v>223</v>
      </c>
      <c r="D3315" s="1" t="s">
        <v>153</v>
      </c>
      <c r="E3315" s="1" t="s">
        <v>2</v>
      </c>
      <c r="F3315" s="1" t="s">
        <v>518</v>
      </c>
      <c r="G3315" s="1" t="s">
        <v>73</v>
      </c>
      <c r="H3315" s="8"/>
      <c r="I3315" s="8">
        <v>2015</v>
      </c>
      <c r="J3315" s="1" t="s">
        <v>124</v>
      </c>
      <c r="K3315" s="8">
        <v>300</v>
      </c>
      <c r="L3315" s="10">
        <f>K3315/ VLOOKUP(A3315,Indicators!$B$1:$V$7,21,FALSE)</f>
        <v>1.3123933680388469</v>
      </c>
      <c r="M3315" s="1" t="s">
        <v>219</v>
      </c>
      <c r="N3315" s="1" t="s">
        <v>71</v>
      </c>
      <c r="O3315" s="11"/>
      <c r="P3315" s="11"/>
      <c r="Q3315" s="8" t="str">
        <f t="shared" si="0"/>
        <v/>
      </c>
      <c r="R3315" s="1" t="s">
        <v>97</v>
      </c>
      <c r="S3315" s="1" t="s">
        <v>40</v>
      </c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</row>
    <row r="3316" spans="1:76" x14ac:dyDescent="0.2">
      <c r="A3316" s="1" t="s">
        <v>20</v>
      </c>
      <c r="B3316" s="1" t="s">
        <v>213</v>
      </c>
      <c r="C3316" s="1" t="s">
        <v>249</v>
      </c>
      <c r="D3316" s="1" t="s">
        <v>122</v>
      </c>
      <c r="E3316" s="1" t="s">
        <v>2</v>
      </c>
      <c r="F3316" s="1" t="s">
        <v>518</v>
      </c>
      <c r="G3316" s="1" t="s">
        <v>73</v>
      </c>
      <c r="H3316" s="8"/>
      <c r="I3316" s="8">
        <v>2015</v>
      </c>
      <c r="J3316" s="1" t="s">
        <v>124</v>
      </c>
      <c r="K3316" s="8">
        <v>360</v>
      </c>
      <c r="L3316" s="10">
        <f>K3316/ VLOOKUP(A3316,Indicators!$B$1:$V$7,21,FALSE)</f>
        <v>1.5748720416466162</v>
      </c>
      <c r="M3316" s="1" t="s">
        <v>170</v>
      </c>
      <c r="N3316" s="1" t="s">
        <v>71</v>
      </c>
      <c r="O3316" s="11"/>
      <c r="P3316" s="11"/>
      <c r="Q3316" s="8" t="str">
        <f t="shared" si="0"/>
        <v/>
      </c>
      <c r="R3316" s="1" t="s">
        <v>97</v>
      </c>
      <c r="S3316" s="1" t="s">
        <v>91</v>
      </c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</row>
    <row r="3317" spans="1:76" x14ac:dyDescent="0.2">
      <c r="A3317" s="1" t="s">
        <v>20</v>
      </c>
      <c r="B3317" s="1" t="s">
        <v>213</v>
      </c>
      <c r="C3317" s="1" t="s">
        <v>214</v>
      </c>
      <c r="D3317" s="1" t="s">
        <v>153</v>
      </c>
      <c r="E3317" s="1" t="s">
        <v>2</v>
      </c>
      <c r="F3317" s="1" t="s">
        <v>518</v>
      </c>
      <c r="G3317" s="1" t="s">
        <v>73</v>
      </c>
      <c r="H3317" s="8"/>
      <c r="I3317" s="8">
        <v>2015</v>
      </c>
      <c r="J3317" s="1" t="s">
        <v>124</v>
      </c>
      <c r="K3317" s="8">
        <v>370</v>
      </c>
      <c r="L3317" s="10">
        <f>K3317/ VLOOKUP(A3317,Indicators!$B$1:$V$7,21,FALSE)</f>
        <v>1.618618487247911</v>
      </c>
      <c r="M3317" s="1" t="s">
        <v>215</v>
      </c>
      <c r="N3317" s="1" t="s">
        <v>71</v>
      </c>
      <c r="O3317" s="11"/>
      <c r="P3317" s="11"/>
      <c r="Q3317" s="8" t="str">
        <f t="shared" si="0"/>
        <v/>
      </c>
      <c r="R3317" s="1" t="s">
        <v>97</v>
      </c>
      <c r="S3317" s="1" t="s">
        <v>85</v>
      </c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</row>
    <row r="3318" spans="1:76" x14ac:dyDescent="0.2">
      <c r="A3318" s="1" t="s">
        <v>20</v>
      </c>
      <c r="B3318" s="1" t="s">
        <v>213</v>
      </c>
      <c r="C3318" s="1" t="s">
        <v>235</v>
      </c>
      <c r="D3318" s="1" t="s">
        <v>122</v>
      </c>
      <c r="E3318" s="1" t="s">
        <v>2</v>
      </c>
      <c r="F3318" s="1" t="s">
        <v>518</v>
      </c>
      <c r="G3318" s="1" t="s">
        <v>73</v>
      </c>
      <c r="H3318" s="8"/>
      <c r="I3318" s="8">
        <v>2015</v>
      </c>
      <c r="J3318" s="1" t="s">
        <v>124</v>
      </c>
      <c r="K3318" s="8">
        <v>380</v>
      </c>
      <c r="L3318" s="10">
        <f>K3318/ VLOOKUP(A3318,Indicators!$B$1:$V$7,21,FALSE)</f>
        <v>1.6623649328492061</v>
      </c>
      <c r="M3318" s="1" t="s">
        <v>236</v>
      </c>
      <c r="N3318" s="1" t="s">
        <v>71</v>
      </c>
      <c r="O3318" s="11"/>
      <c r="P3318" s="11"/>
      <c r="Q3318" s="8" t="str">
        <f t="shared" si="0"/>
        <v/>
      </c>
      <c r="R3318" s="1" t="s">
        <v>97</v>
      </c>
      <c r="S3318" s="1" t="s">
        <v>76</v>
      </c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</row>
    <row r="3319" spans="1:76" x14ac:dyDescent="0.2">
      <c r="A3319" s="1" t="s">
        <v>20</v>
      </c>
      <c r="B3319" s="1" t="s">
        <v>213</v>
      </c>
      <c r="C3319" s="1" t="s">
        <v>216</v>
      </c>
      <c r="D3319" s="1" t="s">
        <v>139</v>
      </c>
      <c r="E3319" s="1" t="s">
        <v>2</v>
      </c>
      <c r="F3319" s="1" t="s">
        <v>518</v>
      </c>
      <c r="G3319" s="1" t="s">
        <v>73</v>
      </c>
      <c r="H3319" s="8"/>
      <c r="I3319" s="8">
        <v>2015</v>
      </c>
      <c r="J3319" s="1" t="s">
        <v>124</v>
      </c>
      <c r="K3319" s="8">
        <v>400</v>
      </c>
      <c r="L3319" s="10">
        <f>K3319/ VLOOKUP(A3319,Indicators!$B$1:$V$7,21,FALSE)</f>
        <v>1.7498578240517957</v>
      </c>
      <c r="M3319" s="1" t="s">
        <v>215</v>
      </c>
      <c r="N3319" s="1" t="s">
        <v>71</v>
      </c>
      <c r="O3319" s="11"/>
      <c r="P3319" s="11"/>
      <c r="Q3319" s="8" t="str">
        <f t="shared" si="0"/>
        <v/>
      </c>
      <c r="R3319" s="1" t="s">
        <v>97</v>
      </c>
      <c r="S3319" s="1" t="s">
        <v>85</v>
      </c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</row>
    <row r="3320" spans="1:76" x14ac:dyDescent="0.2">
      <c r="A3320" s="1" t="s">
        <v>20</v>
      </c>
      <c r="B3320" s="1" t="s">
        <v>213</v>
      </c>
      <c r="C3320" s="1" t="s">
        <v>223</v>
      </c>
      <c r="D3320" s="1" t="s">
        <v>153</v>
      </c>
      <c r="E3320" s="1" t="s">
        <v>2</v>
      </c>
      <c r="F3320" s="1" t="s">
        <v>518</v>
      </c>
      <c r="G3320" s="1" t="s">
        <v>73</v>
      </c>
      <c r="H3320" s="8"/>
      <c r="I3320" s="8">
        <v>2015</v>
      </c>
      <c r="J3320" s="1" t="s">
        <v>124</v>
      </c>
      <c r="K3320" s="8">
        <v>400</v>
      </c>
      <c r="L3320" s="10">
        <f>K3320/ VLOOKUP(A3320,Indicators!$B$1:$V$7,21,FALSE)</f>
        <v>1.7498578240517957</v>
      </c>
      <c r="M3320" s="1" t="s">
        <v>219</v>
      </c>
      <c r="N3320" s="1" t="s">
        <v>71</v>
      </c>
      <c r="O3320" s="11"/>
      <c r="P3320" s="11"/>
      <c r="Q3320" s="8" t="str">
        <f t="shared" si="0"/>
        <v/>
      </c>
      <c r="R3320" s="1" t="s">
        <v>97</v>
      </c>
      <c r="S3320" s="1" t="s">
        <v>40</v>
      </c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</row>
    <row r="3321" spans="1:76" x14ac:dyDescent="0.2">
      <c r="A3321" s="1" t="s">
        <v>20</v>
      </c>
      <c r="B3321" s="1" t="s">
        <v>213</v>
      </c>
      <c r="C3321" s="1" t="s">
        <v>227</v>
      </c>
      <c r="D3321" s="1" t="s">
        <v>153</v>
      </c>
      <c r="E3321" s="1" t="s">
        <v>2</v>
      </c>
      <c r="F3321" s="1" t="s">
        <v>518</v>
      </c>
      <c r="G3321" s="1" t="s">
        <v>73</v>
      </c>
      <c r="H3321" s="8"/>
      <c r="I3321" s="8">
        <v>2015</v>
      </c>
      <c r="J3321" s="1" t="s">
        <v>124</v>
      </c>
      <c r="K3321" s="8">
        <v>400</v>
      </c>
      <c r="L3321" s="10">
        <f>K3321/ VLOOKUP(A3321,Indicators!$B$1:$V$7,21,FALSE)</f>
        <v>1.7498578240517957</v>
      </c>
      <c r="M3321" s="1" t="s">
        <v>219</v>
      </c>
      <c r="N3321" s="1" t="s">
        <v>71</v>
      </c>
      <c r="O3321" s="11"/>
      <c r="P3321" s="11"/>
      <c r="Q3321" s="8" t="str">
        <f t="shared" si="0"/>
        <v/>
      </c>
      <c r="R3321" s="1" t="s">
        <v>97</v>
      </c>
      <c r="S3321" s="1" t="s">
        <v>40</v>
      </c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</row>
    <row r="3322" spans="1:76" x14ac:dyDescent="0.2">
      <c r="A3322" s="1" t="s">
        <v>20</v>
      </c>
      <c r="B3322" s="1" t="s">
        <v>213</v>
      </c>
      <c r="C3322" s="1" t="s">
        <v>228</v>
      </c>
      <c r="D3322" s="1" t="s">
        <v>131</v>
      </c>
      <c r="E3322" s="1" t="s">
        <v>2</v>
      </c>
      <c r="F3322" s="1" t="s">
        <v>518</v>
      </c>
      <c r="G3322" s="1" t="s">
        <v>73</v>
      </c>
      <c r="H3322" s="8"/>
      <c r="I3322" s="8">
        <v>2015</v>
      </c>
      <c r="J3322" s="1" t="s">
        <v>124</v>
      </c>
      <c r="K3322" s="8">
        <v>400</v>
      </c>
      <c r="L3322" s="10">
        <f>K3322/ VLOOKUP(A3322,Indicators!$B$1:$V$7,21,FALSE)</f>
        <v>1.7498578240517957</v>
      </c>
      <c r="M3322" s="1" t="s">
        <v>170</v>
      </c>
      <c r="N3322" s="1" t="s">
        <v>71</v>
      </c>
      <c r="O3322" s="11"/>
      <c r="P3322" s="11"/>
      <c r="Q3322" s="8" t="str">
        <f t="shared" si="0"/>
        <v/>
      </c>
      <c r="R3322" s="1" t="s">
        <v>97</v>
      </c>
      <c r="S3322" s="1" t="s">
        <v>44</v>
      </c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</row>
    <row r="3323" spans="1:76" x14ac:dyDescent="0.2">
      <c r="A3323" s="1" t="s">
        <v>20</v>
      </c>
      <c r="B3323" s="1" t="s">
        <v>213</v>
      </c>
      <c r="C3323" s="1" t="s">
        <v>243</v>
      </c>
      <c r="D3323" s="1" t="s">
        <v>153</v>
      </c>
      <c r="E3323" s="1" t="s">
        <v>2</v>
      </c>
      <c r="F3323" s="1" t="s">
        <v>518</v>
      </c>
      <c r="G3323" s="1" t="s">
        <v>73</v>
      </c>
      <c r="H3323" s="8"/>
      <c r="I3323" s="8">
        <v>2015</v>
      </c>
      <c r="J3323" s="1" t="s">
        <v>124</v>
      </c>
      <c r="K3323" s="8">
        <v>500</v>
      </c>
      <c r="L3323" s="10">
        <f>K3323/ VLOOKUP(A3323,Indicators!$B$1:$V$7,21,FALSE)</f>
        <v>2.1873222800647447</v>
      </c>
      <c r="M3323" s="1" t="s">
        <v>219</v>
      </c>
      <c r="N3323" s="1" t="s">
        <v>71</v>
      </c>
      <c r="O3323" s="11"/>
      <c r="P3323" s="11"/>
      <c r="Q3323" s="8" t="str">
        <f t="shared" si="0"/>
        <v/>
      </c>
      <c r="R3323" s="1" t="s">
        <v>97</v>
      </c>
      <c r="S3323" s="1" t="s">
        <v>40</v>
      </c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</row>
    <row r="3324" spans="1:76" x14ac:dyDescent="0.2">
      <c r="A3324" s="1" t="s">
        <v>20</v>
      </c>
      <c r="B3324" s="1" t="s">
        <v>213</v>
      </c>
      <c r="C3324" s="1" t="s">
        <v>243</v>
      </c>
      <c r="D3324" s="1" t="s">
        <v>153</v>
      </c>
      <c r="E3324" s="1" t="s">
        <v>2</v>
      </c>
      <c r="F3324" s="1" t="s">
        <v>518</v>
      </c>
      <c r="G3324" s="1" t="s">
        <v>73</v>
      </c>
      <c r="H3324" s="8"/>
      <c r="I3324" s="8">
        <v>2015</v>
      </c>
      <c r="J3324" s="1" t="s">
        <v>124</v>
      </c>
      <c r="K3324" s="8">
        <v>500</v>
      </c>
      <c r="L3324" s="10">
        <f>K3324/ VLOOKUP(A3324,Indicators!$B$1:$V$7,21,FALSE)</f>
        <v>2.1873222800647447</v>
      </c>
      <c r="M3324" s="1" t="s">
        <v>219</v>
      </c>
      <c r="N3324" s="1" t="s">
        <v>71</v>
      </c>
      <c r="O3324" s="11"/>
      <c r="P3324" s="11"/>
      <c r="Q3324" s="8" t="str">
        <f t="shared" si="0"/>
        <v/>
      </c>
      <c r="R3324" s="1" t="s">
        <v>97</v>
      </c>
      <c r="S3324" s="1" t="s">
        <v>40</v>
      </c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</row>
    <row r="3325" spans="1:76" x14ac:dyDescent="0.2">
      <c r="A3325" s="1" t="s">
        <v>20</v>
      </c>
      <c r="B3325" s="1" t="s">
        <v>213</v>
      </c>
      <c r="C3325" s="1" t="s">
        <v>243</v>
      </c>
      <c r="D3325" s="1" t="s">
        <v>153</v>
      </c>
      <c r="E3325" s="1" t="s">
        <v>2</v>
      </c>
      <c r="F3325" s="1" t="s">
        <v>518</v>
      </c>
      <c r="G3325" s="1" t="s">
        <v>73</v>
      </c>
      <c r="H3325" s="8"/>
      <c r="I3325" s="8">
        <v>2015</v>
      </c>
      <c r="J3325" s="1" t="s">
        <v>124</v>
      </c>
      <c r="K3325" s="8">
        <v>500</v>
      </c>
      <c r="L3325" s="10">
        <f>K3325/ VLOOKUP(A3325,Indicators!$B$1:$V$7,21,FALSE)</f>
        <v>2.1873222800647447</v>
      </c>
      <c r="M3325" s="1" t="s">
        <v>219</v>
      </c>
      <c r="N3325" s="1" t="s">
        <v>71</v>
      </c>
      <c r="O3325" s="11"/>
      <c r="P3325" s="11"/>
      <c r="Q3325" s="8" t="str">
        <f t="shared" si="0"/>
        <v/>
      </c>
      <c r="R3325" s="1" t="s">
        <v>97</v>
      </c>
      <c r="S3325" s="1" t="s">
        <v>40</v>
      </c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</row>
    <row r="3326" spans="1:76" x14ac:dyDescent="0.2">
      <c r="A3326" s="1" t="s">
        <v>20</v>
      </c>
      <c r="B3326" s="1" t="s">
        <v>213</v>
      </c>
      <c r="C3326" s="1" t="s">
        <v>221</v>
      </c>
      <c r="D3326" s="1" t="s">
        <v>153</v>
      </c>
      <c r="E3326" s="1" t="s">
        <v>2</v>
      </c>
      <c r="F3326" s="1" t="s">
        <v>518</v>
      </c>
      <c r="G3326" s="1" t="s">
        <v>73</v>
      </c>
      <c r="H3326" s="8"/>
      <c r="I3326" s="8">
        <v>2015</v>
      </c>
      <c r="J3326" s="1" t="s">
        <v>124</v>
      </c>
      <c r="K3326" s="8">
        <v>500</v>
      </c>
      <c r="L3326" s="10">
        <f>K3326/ VLOOKUP(A3326,Indicators!$B$1:$V$7,21,FALSE)</f>
        <v>2.1873222800647447</v>
      </c>
      <c r="M3326" s="1" t="s">
        <v>215</v>
      </c>
      <c r="N3326" s="1" t="s">
        <v>71</v>
      </c>
      <c r="O3326" s="11"/>
      <c r="P3326" s="11"/>
      <c r="Q3326" s="8" t="str">
        <f t="shared" si="0"/>
        <v/>
      </c>
      <c r="R3326" s="1" t="s">
        <v>97</v>
      </c>
      <c r="S3326" s="1" t="s">
        <v>85</v>
      </c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</row>
    <row r="3327" spans="1:76" x14ac:dyDescent="0.2">
      <c r="A3327" s="1" t="s">
        <v>20</v>
      </c>
      <c r="B3327" s="1" t="s">
        <v>213</v>
      </c>
      <c r="C3327" s="1" t="s">
        <v>245</v>
      </c>
      <c r="D3327" s="1" t="s">
        <v>153</v>
      </c>
      <c r="E3327" s="1" t="s">
        <v>2</v>
      </c>
      <c r="F3327" s="1" t="s">
        <v>518</v>
      </c>
      <c r="G3327" s="1" t="s">
        <v>73</v>
      </c>
      <c r="H3327" s="8"/>
      <c r="I3327" s="8">
        <v>2015</v>
      </c>
      <c r="J3327" s="1" t="s">
        <v>124</v>
      </c>
      <c r="K3327" s="8">
        <v>500</v>
      </c>
      <c r="L3327" s="10">
        <f>K3327/ VLOOKUP(A3327,Indicators!$B$1:$V$7,21,FALSE)</f>
        <v>2.1873222800647447</v>
      </c>
      <c r="M3327" s="1" t="s">
        <v>215</v>
      </c>
      <c r="N3327" s="1" t="s">
        <v>71</v>
      </c>
      <c r="O3327" s="11"/>
      <c r="P3327" s="11"/>
      <c r="Q3327" s="8" t="str">
        <f t="shared" si="0"/>
        <v/>
      </c>
      <c r="R3327" s="1" t="s">
        <v>97</v>
      </c>
      <c r="S3327" s="1" t="s">
        <v>85</v>
      </c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</row>
    <row r="3328" spans="1:76" x14ac:dyDescent="0.2">
      <c r="A3328" s="1" t="s">
        <v>20</v>
      </c>
      <c r="B3328" s="1" t="s">
        <v>213</v>
      </c>
      <c r="C3328" s="1" t="s">
        <v>222</v>
      </c>
      <c r="D3328" s="1" t="s">
        <v>153</v>
      </c>
      <c r="E3328" s="1" t="s">
        <v>2</v>
      </c>
      <c r="F3328" s="1" t="s">
        <v>518</v>
      </c>
      <c r="G3328" s="1" t="s">
        <v>73</v>
      </c>
      <c r="H3328" s="8"/>
      <c r="I3328" s="8">
        <v>2015</v>
      </c>
      <c r="J3328" s="1" t="s">
        <v>124</v>
      </c>
      <c r="K3328" s="8">
        <v>500</v>
      </c>
      <c r="L3328" s="10">
        <f>K3328/ VLOOKUP(A3328,Indicators!$B$1:$V$7,21,FALSE)</f>
        <v>2.1873222800647447</v>
      </c>
      <c r="M3328" s="1" t="s">
        <v>219</v>
      </c>
      <c r="N3328" s="1" t="s">
        <v>71</v>
      </c>
      <c r="O3328" s="11"/>
      <c r="P3328" s="11"/>
      <c r="Q3328" s="8" t="str">
        <f t="shared" si="0"/>
        <v/>
      </c>
      <c r="R3328" s="1" t="s">
        <v>97</v>
      </c>
      <c r="S3328" s="1" t="s">
        <v>40</v>
      </c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</row>
    <row r="3329" spans="1:76" x14ac:dyDescent="0.2">
      <c r="A3329" s="1" t="s">
        <v>20</v>
      </c>
      <c r="B3329" s="1" t="s">
        <v>213</v>
      </c>
      <c r="C3329" s="1" t="s">
        <v>231</v>
      </c>
      <c r="D3329" s="1" t="s">
        <v>153</v>
      </c>
      <c r="E3329" s="1" t="s">
        <v>2</v>
      </c>
      <c r="F3329" s="1" t="s">
        <v>518</v>
      </c>
      <c r="G3329" s="1" t="s">
        <v>73</v>
      </c>
      <c r="H3329" s="8"/>
      <c r="I3329" s="8">
        <v>2015</v>
      </c>
      <c r="J3329" s="1" t="s">
        <v>124</v>
      </c>
      <c r="K3329" s="8">
        <v>500</v>
      </c>
      <c r="L3329" s="10">
        <f>K3329/ VLOOKUP(A3329,Indicators!$B$1:$V$7,21,FALSE)</f>
        <v>2.1873222800647447</v>
      </c>
      <c r="M3329" s="1" t="s">
        <v>219</v>
      </c>
      <c r="N3329" s="1" t="s">
        <v>71</v>
      </c>
      <c r="O3329" s="11"/>
      <c r="P3329" s="11"/>
      <c r="Q3329" s="8" t="str">
        <f t="shared" si="0"/>
        <v/>
      </c>
      <c r="R3329" s="1" t="s">
        <v>97</v>
      </c>
      <c r="S3329" s="1" t="s">
        <v>40</v>
      </c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</row>
    <row r="3330" spans="1:76" x14ac:dyDescent="0.2">
      <c r="A3330" s="1" t="s">
        <v>20</v>
      </c>
      <c r="B3330" s="1" t="s">
        <v>213</v>
      </c>
      <c r="C3330" s="1" t="s">
        <v>243</v>
      </c>
      <c r="D3330" s="1" t="s">
        <v>153</v>
      </c>
      <c r="E3330" s="1" t="s">
        <v>2</v>
      </c>
      <c r="F3330" s="1" t="s">
        <v>518</v>
      </c>
      <c r="G3330" s="1" t="s">
        <v>73</v>
      </c>
      <c r="H3330" s="8"/>
      <c r="I3330" s="8">
        <v>2015</v>
      </c>
      <c r="J3330" s="1" t="s">
        <v>124</v>
      </c>
      <c r="K3330" s="8">
        <v>500</v>
      </c>
      <c r="L3330" s="10">
        <f>K3330/ VLOOKUP(A3330,Indicators!$B$1:$V$7,21,FALSE)</f>
        <v>2.1873222800647447</v>
      </c>
      <c r="M3330" s="1" t="s">
        <v>219</v>
      </c>
      <c r="N3330" s="1" t="s">
        <v>71</v>
      </c>
      <c r="O3330" s="11"/>
      <c r="P3330" s="11"/>
      <c r="Q3330" s="8" t="str">
        <f t="shared" si="0"/>
        <v/>
      </c>
      <c r="R3330" s="1" t="s">
        <v>97</v>
      </c>
      <c r="S3330" s="1" t="s">
        <v>40</v>
      </c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</row>
    <row r="3331" spans="1:76" x14ac:dyDescent="0.2">
      <c r="A3331" s="1" t="s">
        <v>20</v>
      </c>
      <c r="B3331" s="1" t="s">
        <v>213</v>
      </c>
      <c r="C3331" s="1" t="s">
        <v>239</v>
      </c>
      <c r="D3331" s="1" t="s">
        <v>131</v>
      </c>
      <c r="E3331" s="1" t="s">
        <v>2</v>
      </c>
      <c r="F3331" s="1" t="s">
        <v>518</v>
      </c>
      <c r="G3331" s="1" t="s">
        <v>73</v>
      </c>
      <c r="H3331" s="8"/>
      <c r="I3331" s="8">
        <v>2015</v>
      </c>
      <c r="J3331" s="1" t="s">
        <v>124</v>
      </c>
      <c r="K3331" s="8">
        <v>500</v>
      </c>
      <c r="L3331" s="10">
        <f>K3331/ VLOOKUP(A3331,Indicators!$B$1:$V$7,21,FALSE)</f>
        <v>2.1873222800647447</v>
      </c>
      <c r="M3331" s="1" t="s">
        <v>170</v>
      </c>
      <c r="N3331" s="1" t="s">
        <v>71</v>
      </c>
      <c r="O3331" s="11"/>
      <c r="P3331" s="11"/>
      <c r="Q3331" s="8" t="str">
        <f t="shared" si="0"/>
        <v/>
      </c>
      <c r="R3331" s="1" t="s">
        <v>97</v>
      </c>
      <c r="S3331" s="1" t="s">
        <v>44</v>
      </c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</row>
    <row r="3332" spans="1:76" x14ac:dyDescent="0.2">
      <c r="A3332" s="1" t="s">
        <v>20</v>
      </c>
      <c r="B3332" s="1" t="s">
        <v>213</v>
      </c>
      <c r="C3332" s="1" t="s">
        <v>230</v>
      </c>
      <c r="D3332" s="1" t="s">
        <v>131</v>
      </c>
      <c r="E3332" s="1" t="s">
        <v>2</v>
      </c>
      <c r="F3332" s="1" t="s">
        <v>518</v>
      </c>
      <c r="G3332" s="1" t="s">
        <v>73</v>
      </c>
      <c r="H3332" s="8"/>
      <c r="I3332" s="8">
        <v>2015</v>
      </c>
      <c r="J3332" s="1" t="s">
        <v>124</v>
      </c>
      <c r="K3332" s="8">
        <v>500</v>
      </c>
      <c r="L3332" s="10">
        <f>K3332/ VLOOKUP(A3332,Indicators!$B$1:$V$7,21,FALSE)</f>
        <v>2.1873222800647447</v>
      </c>
      <c r="M3332" s="1" t="s">
        <v>170</v>
      </c>
      <c r="N3332" s="1" t="s">
        <v>71</v>
      </c>
      <c r="O3332" s="11"/>
      <c r="P3332" s="11"/>
      <c r="Q3332" s="8" t="str">
        <f t="shared" si="0"/>
        <v/>
      </c>
      <c r="R3332" s="1" t="s">
        <v>97</v>
      </c>
      <c r="S3332" s="1" t="s">
        <v>44</v>
      </c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</row>
    <row r="3333" spans="1:76" x14ac:dyDescent="0.2">
      <c r="A3333" s="1" t="s">
        <v>20</v>
      </c>
      <c r="B3333" s="1" t="s">
        <v>213</v>
      </c>
      <c r="C3333" s="1" t="s">
        <v>229</v>
      </c>
      <c r="D3333" s="1" t="s">
        <v>153</v>
      </c>
      <c r="E3333" s="1" t="s">
        <v>2</v>
      </c>
      <c r="F3333" s="1" t="s">
        <v>518</v>
      </c>
      <c r="G3333" s="1" t="s">
        <v>73</v>
      </c>
      <c r="H3333" s="8"/>
      <c r="I3333" s="8">
        <v>2015</v>
      </c>
      <c r="J3333" s="1" t="s">
        <v>124</v>
      </c>
      <c r="K3333" s="8">
        <v>500</v>
      </c>
      <c r="L3333" s="10">
        <f>K3333/ VLOOKUP(A3333,Indicators!$B$1:$V$7,21,FALSE)</f>
        <v>2.1873222800647447</v>
      </c>
      <c r="M3333" s="1" t="s">
        <v>219</v>
      </c>
      <c r="N3333" s="1" t="s">
        <v>71</v>
      </c>
      <c r="O3333" s="11"/>
      <c r="P3333" s="11"/>
      <c r="Q3333" s="8" t="str">
        <f t="shared" si="0"/>
        <v/>
      </c>
      <c r="R3333" s="1" t="s">
        <v>97</v>
      </c>
      <c r="S3333" s="1" t="s">
        <v>40</v>
      </c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</row>
    <row r="3334" spans="1:76" x14ac:dyDescent="0.2">
      <c r="A3334" s="1" t="s">
        <v>20</v>
      </c>
      <c r="B3334" s="1" t="s">
        <v>213</v>
      </c>
      <c r="C3334" s="1" t="s">
        <v>243</v>
      </c>
      <c r="D3334" s="1" t="s">
        <v>153</v>
      </c>
      <c r="E3334" s="1" t="s">
        <v>2</v>
      </c>
      <c r="F3334" s="1" t="s">
        <v>518</v>
      </c>
      <c r="G3334" s="1" t="s">
        <v>73</v>
      </c>
      <c r="H3334" s="8"/>
      <c r="I3334" s="8">
        <v>2015</v>
      </c>
      <c r="J3334" s="1" t="s">
        <v>124</v>
      </c>
      <c r="K3334" s="8">
        <v>500</v>
      </c>
      <c r="L3334" s="10">
        <f>K3334/ VLOOKUP(A3334,Indicators!$B$1:$V$7,21,FALSE)</f>
        <v>2.1873222800647447</v>
      </c>
      <c r="M3334" s="1" t="s">
        <v>219</v>
      </c>
      <c r="N3334" s="1" t="s">
        <v>71</v>
      </c>
      <c r="O3334" s="11"/>
      <c r="P3334" s="11"/>
      <c r="Q3334" s="8" t="str">
        <f t="shared" si="0"/>
        <v/>
      </c>
      <c r="R3334" s="1" t="s">
        <v>97</v>
      </c>
      <c r="S3334" s="1" t="s">
        <v>40</v>
      </c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</row>
    <row r="3335" spans="1:76" x14ac:dyDescent="0.2">
      <c r="A3335" s="1" t="s">
        <v>20</v>
      </c>
      <c r="B3335" s="1" t="s">
        <v>213</v>
      </c>
      <c r="C3335" s="1" t="s">
        <v>231</v>
      </c>
      <c r="D3335" s="1" t="s">
        <v>153</v>
      </c>
      <c r="E3335" s="1" t="s">
        <v>2</v>
      </c>
      <c r="F3335" s="1" t="s">
        <v>518</v>
      </c>
      <c r="G3335" s="1" t="s">
        <v>73</v>
      </c>
      <c r="H3335" s="8"/>
      <c r="I3335" s="8">
        <v>2015</v>
      </c>
      <c r="J3335" s="1" t="s">
        <v>124</v>
      </c>
      <c r="K3335" s="8">
        <v>500</v>
      </c>
      <c r="L3335" s="10">
        <f>K3335/ VLOOKUP(A3335,Indicators!$B$1:$V$7,21,FALSE)</f>
        <v>2.1873222800647447</v>
      </c>
      <c r="M3335" s="1" t="s">
        <v>219</v>
      </c>
      <c r="N3335" s="1" t="s">
        <v>71</v>
      </c>
      <c r="O3335" s="11"/>
      <c r="P3335" s="11"/>
      <c r="Q3335" s="8" t="str">
        <f t="shared" si="0"/>
        <v/>
      </c>
      <c r="R3335" s="1" t="s">
        <v>97</v>
      </c>
      <c r="S3335" s="1" t="s">
        <v>40</v>
      </c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</row>
    <row r="3336" spans="1:76" x14ac:dyDescent="0.2">
      <c r="A3336" s="1" t="s">
        <v>20</v>
      </c>
      <c r="B3336" s="1" t="s">
        <v>213</v>
      </c>
      <c r="C3336" s="1" t="s">
        <v>231</v>
      </c>
      <c r="D3336" s="1" t="s">
        <v>153</v>
      </c>
      <c r="E3336" s="1" t="s">
        <v>2</v>
      </c>
      <c r="F3336" s="1" t="s">
        <v>518</v>
      </c>
      <c r="G3336" s="1" t="s">
        <v>73</v>
      </c>
      <c r="H3336" s="8"/>
      <c r="I3336" s="8">
        <v>2015</v>
      </c>
      <c r="J3336" s="1" t="s">
        <v>124</v>
      </c>
      <c r="K3336" s="8">
        <v>500</v>
      </c>
      <c r="L3336" s="10">
        <f>K3336/ VLOOKUP(A3336,Indicators!$B$1:$V$7,21,FALSE)</f>
        <v>2.1873222800647447</v>
      </c>
      <c r="M3336" s="1" t="s">
        <v>219</v>
      </c>
      <c r="N3336" s="1" t="s">
        <v>71</v>
      </c>
      <c r="O3336" s="11"/>
      <c r="P3336" s="11"/>
      <c r="Q3336" s="8" t="str">
        <f t="shared" si="0"/>
        <v/>
      </c>
      <c r="R3336" s="1" t="s">
        <v>97</v>
      </c>
      <c r="S3336" s="1" t="s">
        <v>40</v>
      </c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</row>
    <row r="3337" spans="1:76" x14ac:dyDescent="0.2">
      <c r="A3337" s="1" t="s">
        <v>20</v>
      </c>
      <c r="B3337" s="1" t="s">
        <v>213</v>
      </c>
      <c r="C3337" s="1" t="s">
        <v>222</v>
      </c>
      <c r="D3337" s="1" t="s">
        <v>153</v>
      </c>
      <c r="E3337" s="1" t="s">
        <v>2</v>
      </c>
      <c r="F3337" s="1" t="s">
        <v>518</v>
      </c>
      <c r="G3337" s="1" t="s">
        <v>73</v>
      </c>
      <c r="H3337" s="8"/>
      <c r="I3337" s="8">
        <v>2015</v>
      </c>
      <c r="J3337" s="1" t="s">
        <v>124</v>
      </c>
      <c r="K3337" s="8">
        <v>500</v>
      </c>
      <c r="L3337" s="10">
        <f>K3337/ VLOOKUP(A3337,Indicators!$B$1:$V$7,21,FALSE)</f>
        <v>2.1873222800647447</v>
      </c>
      <c r="M3337" s="1" t="s">
        <v>219</v>
      </c>
      <c r="N3337" s="1" t="s">
        <v>71</v>
      </c>
      <c r="O3337" s="11"/>
      <c r="P3337" s="11"/>
      <c r="Q3337" s="8" t="str">
        <f t="shared" si="0"/>
        <v/>
      </c>
      <c r="R3337" s="1" t="s">
        <v>97</v>
      </c>
      <c r="S3337" s="1" t="s">
        <v>40</v>
      </c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</row>
    <row r="3338" spans="1:76" x14ac:dyDescent="0.2">
      <c r="A3338" s="1" t="s">
        <v>20</v>
      </c>
      <c r="B3338" s="1" t="s">
        <v>213</v>
      </c>
      <c r="C3338" s="1" t="s">
        <v>229</v>
      </c>
      <c r="D3338" s="1" t="s">
        <v>153</v>
      </c>
      <c r="E3338" s="1" t="s">
        <v>2</v>
      </c>
      <c r="F3338" s="1" t="s">
        <v>518</v>
      </c>
      <c r="G3338" s="1" t="s">
        <v>73</v>
      </c>
      <c r="H3338" s="8"/>
      <c r="I3338" s="8">
        <v>2015</v>
      </c>
      <c r="J3338" s="1" t="s">
        <v>124</v>
      </c>
      <c r="K3338" s="8">
        <v>500</v>
      </c>
      <c r="L3338" s="10">
        <f>K3338/ VLOOKUP(A3338,Indicators!$B$1:$V$7,21,FALSE)</f>
        <v>2.1873222800647447</v>
      </c>
      <c r="M3338" s="1" t="s">
        <v>219</v>
      </c>
      <c r="N3338" s="1" t="s">
        <v>71</v>
      </c>
      <c r="O3338" s="11"/>
      <c r="P3338" s="11"/>
      <c r="Q3338" s="8" t="str">
        <f t="shared" si="0"/>
        <v/>
      </c>
      <c r="R3338" s="1" t="s">
        <v>97</v>
      </c>
      <c r="S3338" s="1" t="s">
        <v>40</v>
      </c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</row>
    <row r="3339" spans="1:76" x14ac:dyDescent="0.2">
      <c r="A3339" s="1" t="s">
        <v>20</v>
      </c>
      <c r="B3339" s="1" t="s">
        <v>213</v>
      </c>
      <c r="C3339" s="1" t="s">
        <v>222</v>
      </c>
      <c r="D3339" s="1" t="s">
        <v>153</v>
      </c>
      <c r="E3339" s="1" t="s">
        <v>2</v>
      </c>
      <c r="F3339" s="1" t="s">
        <v>518</v>
      </c>
      <c r="G3339" s="1" t="s">
        <v>73</v>
      </c>
      <c r="H3339" s="8"/>
      <c r="I3339" s="8">
        <v>2015</v>
      </c>
      <c r="J3339" s="1" t="s">
        <v>124</v>
      </c>
      <c r="K3339" s="8">
        <v>500</v>
      </c>
      <c r="L3339" s="10">
        <f>K3339/ VLOOKUP(A3339,Indicators!$B$1:$V$7,21,FALSE)</f>
        <v>2.1873222800647447</v>
      </c>
      <c r="M3339" s="1" t="s">
        <v>219</v>
      </c>
      <c r="N3339" s="1" t="s">
        <v>71</v>
      </c>
      <c r="O3339" s="11"/>
      <c r="P3339" s="11"/>
      <c r="Q3339" s="8" t="str">
        <f t="shared" si="0"/>
        <v/>
      </c>
      <c r="R3339" s="1" t="s">
        <v>97</v>
      </c>
      <c r="S3339" s="1" t="s">
        <v>40</v>
      </c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</row>
    <row r="3340" spans="1:76" x14ac:dyDescent="0.2">
      <c r="A3340" s="1" t="s">
        <v>20</v>
      </c>
      <c r="B3340" s="1" t="s">
        <v>213</v>
      </c>
      <c r="C3340" s="1" t="s">
        <v>231</v>
      </c>
      <c r="D3340" s="1" t="s">
        <v>153</v>
      </c>
      <c r="E3340" s="1" t="s">
        <v>2</v>
      </c>
      <c r="F3340" s="1" t="s">
        <v>518</v>
      </c>
      <c r="G3340" s="1" t="s">
        <v>73</v>
      </c>
      <c r="H3340" s="8"/>
      <c r="I3340" s="8">
        <v>2015</v>
      </c>
      <c r="J3340" s="1" t="s">
        <v>124</v>
      </c>
      <c r="K3340" s="8">
        <v>500</v>
      </c>
      <c r="L3340" s="10">
        <f>K3340/ VLOOKUP(A3340,Indicators!$B$1:$V$7,21,FALSE)</f>
        <v>2.1873222800647447</v>
      </c>
      <c r="M3340" s="1" t="s">
        <v>219</v>
      </c>
      <c r="N3340" s="1" t="s">
        <v>71</v>
      </c>
      <c r="O3340" s="11"/>
      <c r="P3340" s="11"/>
      <c r="Q3340" s="8" t="str">
        <f t="shared" si="0"/>
        <v/>
      </c>
      <c r="R3340" s="1" t="s">
        <v>97</v>
      </c>
      <c r="S3340" s="1" t="s">
        <v>40</v>
      </c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</row>
    <row r="3341" spans="1:76" x14ac:dyDescent="0.2">
      <c r="A3341" s="1" t="s">
        <v>20</v>
      </c>
      <c r="B3341" s="1" t="s">
        <v>213</v>
      </c>
      <c r="C3341" s="1" t="s">
        <v>240</v>
      </c>
      <c r="D3341" s="1" t="s">
        <v>153</v>
      </c>
      <c r="E3341" s="1" t="s">
        <v>2</v>
      </c>
      <c r="F3341" s="1" t="s">
        <v>518</v>
      </c>
      <c r="G3341" s="1" t="s">
        <v>73</v>
      </c>
      <c r="H3341" s="8"/>
      <c r="I3341" s="8">
        <v>2015</v>
      </c>
      <c r="J3341" s="1" t="s">
        <v>124</v>
      </c>
      <c r="K3341" s="8">
        <v>500</v>
      </c>
      <c r="L3341" s="10">
        <f>K3341/ VLOOKUP(A3341,Indicators!$B$1:$V$7,21,FALSE)</f>
        <v>2.1873222800647447</v>
      </c>
      <c r="M3341" s="1" t="s">
        <v>219</v>
      </c>
      <c r="N3341" s="1" t="s">
        <v>71</v>
      </c>
      <c r="O3341" s="11"/>
      <c r="P3341" s="11"/>
      <c r="Q3341" s="8" t="str">
        <f t="shared" si="0"/>
        <v/>
      </c>
      <c r="R3341" s="1" t="s">
        <v>97</v>
      </c>
      <c r="S3341" s="1" t="s">
        <v>40</v>
      </c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</row>
    <row r="3342" spans="1:76" x14ac:dyDescent="0.2">
      <c r="A3342" s="1" t="s">
        <v>20</v>
      </c>
      <c r="B3342" s="1" t="s">
        <v>213</v>
      </c>
      <c r="C3342" s="1" t="s">
        <v>249</v>
      </c>
      <c r="D3342" s="1" t="s">
        <v>122</v>
      </c>
      <c r="E3342" s="1" t="s">
        <v>2</v>
      </c>
      <c r="F3342" s="1" t="s">
        <v>518</v>
      </c>
      <c r="G3342" s="1" t="s">
        <v>73</v>
      </c>
      <c r="H3342" s="8"/>
      <c r="I3342" s="8">
        <v>2015</v>
      </c>
      <c r="J3342" s="1" t="s">
        <v>124</v>
      </c>
      <c r="K3342" s="8">
        <v>500</v>
      </c>
      <c r="L3342" s="10">
        <f>K3342/ VLOOKUP(A3342,Indicators!$B$1:$V$7,21,FALSE)</f>
        <v>2.1873222800647447</v>
      </c>
      <c r="M3342" s="1" t="s">
        <v>170</v>
      </c>
      <c r="N3342" s="1" t="s">
        <v>71</v>
      </c>
      <c r="O3342" s="11"/>
      <c r="P3342" s="11"/>
      <c r="Q3342" s="8" t="str">
        <f t="shared" si="0"/>
        <v/>
      </c>
      <c r="R3342" s="1" t="s">
        <v>97</v>
      </c>
      <c r="S3342" s="1" t="s">
        <v>91</v>
      </c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</row>
    <row r="3343" spans="1:76" x14ac:dyDescent="0.2">
      <c r="A3343" s="1" t="s">
        <v>20</v>
      </c>
      <c r="B3343" s="1" t="s">
        <v>213</v>
      </c>
      <c r="C3343" s="1" t="s">
        <v>220</v>
      </c>
      <c r="D3343" s="1" t="s">
        <v>122</v>
      </c>
      <c r="E3343" s="1" t="s">
        <v>2</v>
      </c>
      <c r="F3343" s="1" t="s">
        <v>518</v>
      </c>
      <c r="G3343" s="1" t="s">
        <v>73</v>
      </c>
      <c r="H3343" s="8"/>
      <c r="I3343" s="8">
        <v>2015</v>
      </c>
      <c r="J3343" s="1" t="s">
        <v>124</v>
      </c>
      <c r="K3343" s="8">
        <v>500</v>
      </c>
      <c r="L3343" s="10">
        <f>K3343/ VLOOKUP(A3343,Indicators!$B$1:$V$7,21,FALSE)</f>
        <v>2.1873222800647447</v>
      </c>
      <c r="M3343" s="1" t="s">
        <v>219</v>
      </c>
      <c r="N3343" s="1" t="s">
        <v>71</v>
      </c>
      <c r="O3343" s="11"/>
      <c r="P3343" s="11"/>
      <c r="Q3343" s="8" t="str">
        <f t="shared" si="0"/>
        <v/>
      </c>
      <c r="R3343" s="1" t="s">
        <v>97</v>
      </c>
      <c r="S3343" s="1" t="s">
        <v>40</v>
      </c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</row>
    <row r="3344" spans="1:76" x14ac:dyDescent="0.2">
      <c r="A3344" s="1" t="s">
        <v>20</v>
      </c>
      <c r="B3344" s="1" t="s">
        <v>213</v>
      </c>
      <c r="C3344" s="1" t="s">
        <v>224</v>
      </c>
      <c r="D3344" s="1" t="s">
        <v>153</v>
      </c>
      <c r="E3344" s="1" t="s">
        <v>2</v>
      </c>
      <c r="F3344" s="1" t="s">
        <v>518</v>
      </c>
      <c r="G3344" s="1" t="s">
        <v>73</v>
      </c>
      <c r="H3344" s="8"/>
      <c r="I3344" s="8">
        <v>2015</v>
      </c>
      <c r="J3344" s="1" t="s">
        <v>124</v>
      </c>
      <c r="K3344" s="8">
        <v>500</v>
      </c>
      <c r="L3344" s="10">
        <f>K3344/ VLOOKUP(A3344,Indicators!$B$1:$V$7,21,FALSE)</f>
        <v>2.1873222800647447</v>
      </c>
      <c r="M3344" s="1" t="s">
        <v>219</v>
      </c>
      <c r="N3344" s="1" t="s">
        <v>71</v>
      </c>
      <c r="O3344" s="11"/>
      <c r="P3344" s="11"/>
      <c r="Q3344" s="8" t="str">
        <f t="shared" si="0"/>
        <v/>
      </c>
      <c r="R3344" s="1" t="s">
        <v>97</v>
      </c>
      <c r="S3344" s="1" t="s">
        <v>40</v>
      </c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</row>
    <row r="3345" spans="1:76" x14ac:dyDescent="0.2">
      <c r="A3345" s="1" t="s">
        <v>20</v>
      </c>
      <c r="B3345" s="1" t="s">
        <v>213</v>
      </c>
      <c r="C3345" s="1" t="s">
        <v>214</v>
      </c>
      <c r="D3345" s="1" t="s">
        <v>153</v>
      </c>
      <c r="E3345" s="1" t="s">
        <v>2</v>
      </c>
      <c r="F3345" s="1" t="s">
        <v>518</v>
      </c>
      <c r="G3345" s="1" t="s">
        <v>73</v>
      </c>
      <c r="H3345" s="8"/>
      <c r="I3345" s="8">
        <v>2015</v>
      </c>
      <c r="J3345" s="1" t="s">
        <v>124</v>
      </c>
      <c r="K3345" s="8">
        <v>500</v>
      </c>
      <c r="L3345" s="10">
        <f>K3345/ VLOOKUP(A3345,Indicators!$B$1:$V$7,21,FALSE)</f>
        <v>2.1873222800647447</v>
      </c>
      <c r="M3345" s="1" t="s">
        <v>215</v>
      </c>
      <c r="N3345" s="1" t="s">
        <v>71</v>
      </c>
      <c r="O3345" s="11"/>
      <c r="P3345" s="11"/>
      <c r="Q3345" s="8" t="str">
        <f t="shared" si="0"/>
        <v/>
      </c>
      <c r="R3345" s="1" t="s">
        <v>97</v>
      </c>
      <c r="S3345" s="1" t="s">
        <v>85</v>
      </c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</row>
    <row r="3346" spans="1:76" x14ac:dyDescent="0.2">
      <c r="A3346" s="1" t="s">
        <v>20</v>
      </c>
      <c r="B3346" s="1" t="s">
        <v>213</v>
      </c>
      <c r="C3346" s="1" t="s">
        <v>231</v>
      </c>
      <c r="D3346" s="1" t="s">
        <v>153</v>
      </c>
      <c r="E3346" s="1" t="s">
        <v>2</v>
      </c>
      <c r="F3346" s="1" t="s">
        <v>518</v>
      </c>
      <c r="G3346" s="1" t="s">
        <v>73</v>
      </c>
      <c r="H3346" s="8"/>
      <c r="I3346" s="8">
        <v>2015</v>
      </c>
      <c r="J3346" s="1" t="s">
        <v>124</v>
      </c>
      <c r="K3346" s="8">
        <v>500</v>
      </c>
      <c r="L3346" s="10">
        <f>K3346/ VLOOKUP(A3346,Indicators!$B$1:$V$7,21,FALSE)</f>
        <v>2.1873222800647447</v>
      </c>
      <c r="M3346" s="1" t="s">
        <v>219</v>
      </c>
      <c r="N3346" s="1" t="s">
        <v>71</v>
      </c>
      <c r="O3346" s="11"/>
      <c r="P3346" s="11"/>
      <c r="Q3346" s="8" t="str">
        <f t="shared" si="0"/>
        <v/>
      </c>
      <c r="R3346" s="1" t="s">
        <v>97</v>
      </c>
      <c r="S3346" s="1" t="s">
        <v>40</v>
      </c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</row>
    <row r="3347" spans="1:76" x14ac:dyDescent="0.2">
      <c r="A3347" s="1" t="s">
        <v>20</v>
      </c>
      <c r="B3347" s="1" t="s">
        <v>213</v>
      </c>
      <c r="C3347" s="1" t="s">
        <v>238</v>
      </c>
      <c r="D3347" s="1" t="s">
        <v>131</v>
      </c>
      <c r="E3347" s="1" t="s">
        <v>2</v>
      </c>
      <c r="F3347" s="1" t="s">
        <v>518</v>
      </c>
      <c r="G3347" s="1" t="s">
        <v>73</v>
      </c>
      <c r="H3347" s="8"/>
      <c r="I3347" s="8">
        <v>2015</v>
      </c>
      <c r="J3347" s="1" t="s">
        <v>124</v>
      </c>
      <c r="K3347" s="8">
        <v>500</v>
      </c>
      <c r="L3347" s="10">
        <f>K3347/ VLOOKUP(A3347,Indicators!$B$1:$V$7,21,FALSE)</f>
        <v>2.1873222800647447</v>
      </c>
      <c r="M3347" s="1" t="s">
        <v>170</v>
      </c>
      <c r="N3347" s="1" t="s">
        <v>71</v>
      </c>
      <c r="O3347" s="11"/>
      <c r="P3347" s="11"/>
      <c r="Q3347" s="8" t="str">
        <f t="shared" si="0"/>
        <v/>
      </c>
      <c r="R3347" s="1" t="s">
        <v>97</v>
      </c>
      <c r="S3347" s="1" t="s">
        <v>44</v>
      </c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</row>
    <row r="3348" spans="1:76" x14ac:dyDescent="0.2">
      <c r="A3348" s="1" t="s">
        <v>20</v>
      </c>
      <c r="B3348" s="1" t="s">
        <v>213</v>
      </c>
      <c r="C3348" s="1" t="s">
        <v>227</v>
      </c>
      <c r="D3348" s="1" t="s">
        <v>153</v>
      </c>
      <c r="E3348" s="1" t="s">
        <v>2</v>
      </c>
      <c r="F3348" s="1" t="s">
        <v>518</v>
      </c>
      <c r="G3348" s="1" t="s">
        <v>73</v>
      </c>
      <c r="H3348" s="8"/>
      <c r="I3348" s="8">
        <v>2015</v>
      </c>
      <c r="J3348" s="1" t="s">
        <v>124</v>
      </c>
      <c r="K3348" s="8">
        <v>500</v>
      </c>
      <c r="L3348" s="10">
        <f>K3348/ VLOOKUP(A3348,Indicators!$B$1:$V$7,21,FALSE)</f>
        <v>2.1873222800647447</v>
      </c>
      <c r="M3348" s="1" t="s">
        <v>219</v>
      </c>
      <c r="N3348" s="1" t="s">
        <v>71</v>
      </c>
      <c r="O3348" s="11"/>
      <c r="P3348" s="11"/>
      <c r="Q3348" s="8" t="str">
        <f t="shared" si="0"/>
        <v/>
      </c>
      <c r="R3348" s="1" t="s">
        <v>97</v>
      </c>
      <c r="S3348" s="1" t="s">
        <v>40</v>
      </c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</row>
    <row r="3349" spans="1:76" x14ac:dyDescent="0.2">
      <c r="A3349" s="1" t="s">
        <v>20</v>
      </c>
      <c r="B3349" s="1" t="s">
        <v>213</v>
      </c>
      <c r="C3349" s="1" t="s">
        <v>239</v>
      </c>
      <c r="D3349" s="1" t="s">
        <v>131</v>
      </c>
      <c r="E3349" s="1" t="s">
        <v>2</v>
      </c>
      <c r="F3349" s="1" t="s">
        <v>518</v>
      </c>
      <c r="G3349" s="1" t="s">
        <v>73</v>
      </c>
      <c r="H3349" s="8"/>
      <c r="I3349" s="8">
        <v>2015</v>
      </c>
      <c r="J3349" s="1" t="s">
        <v>124</v>
      </c>
      <c r="K3349" s="8">
        <v>550</v>
      </c>
      <c r="L3349" s="10">
        <f>K3349/ VLOOKUP(A3349,Indicators!$B$1:$V$7,21,FALSE)</f>
        <v>2.406054508071219</v>
      </c>
      <c r="M3349" s="1" t="s">
        <v>170</v>
      </c>
      <c r="N3349" s="1" t="s">
        <v>71</v>
      </c>
      <c r="O3349" s="11"/>
      <c r="P3349" s="11"/>
      <c r="Q3349" s="8" t="str">
        <f t="shared" si="0"/>
        <v/>
      </c>
      <c r="R3349" s="1" t="s">
        <v>97</v>
      </c>
      <c r="S3349" s="1" t="s">
        <v>44</v>
      </c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</row>
    <row r="3350" spans="1:76" x14ac:dyDescent="0.2">
      <c r="A3350" s="1" t="s">
        <v>20</v>
      </c>
      <c r="B3350" s="1" t="s">
        <v>213</v>
      </c>
      <c r="C3350" s="1" t="s">
        <v>231</v>
      </c>
      <c r="D3350" s="1" t="s">
        <v>153</v>
      </c>
      <c r="E3350" s="1" t="s">
        <v>2</v>
      </c>
      <c r="F3350" s="1" t="s">
        <v>518</v>
      </c>
      <c r="G3350" s="1" t="s">
        <v>73</v>
      </c>
      <c r="H3350" s="8"/>
      <c r="I3350" s="8">
        <v>2015</v>
      </c>
      <c r="J3350" s="1" t="s">
        <v>124</v>
      </c>
      <c r="K3350" s="8">
        <v>600</v>
      </c>
      <c r="L3350" s="10">
        <f>K3350/ VLOOKUP(A3350,Indicators!$B$1:$V$7,21,FALSE)</f>
        <v>2.6247867360776937</v>
      </c>
      <c r="M3350" s="1" t="s">
        <v>219</v>
      </c>
      <c r="N3350" s="1" t="s">
        <v>71</v>
      </c>
      <c r="O3350" s="11"/>
      <c r="P3350" s="11"/>
      <c r="Q3350" s="8" t="str">
        <f t="shared" si="0"/>
        <v/>
      </c>
      <c r="R3350" s="1" t="s">
        <v>97</v>
      </c>
      <c r="S3350" s="1" t="s">
        <v>40</v>
      </c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</row>
    <row r="3351" spans="1:76" x14ac:dyDescent="0.2">
      <c r="A3351" s="1" t="s">
        <v>20</v>
      </c>
      <c r="B3351" s="1" t="s">
        <v>213</v>
      </c>
      <c r="C3351" s="1" t="s">
        <v>242</v>
      </c>
      <c r="D3351" s="1" t="s">
        <v>122</v>
      </c>
      <c r="E3351" s="1" t="s">
        <v>2</v>
      </c>
      <c r="F3351" s="1" t="s">
        <v>518</v>
      </c>
      <c r="G3351" s="1" t="s">
        <v>73</v>
      </c>
      <c r="H3351" s="8"/>
      <c r="I3351" s="8">
        <v>2015</v>
      </c>
      <c r="J3351" s="1" t="s">
        <v>124</v>
      </c>
      <c r="K3351" s="8">
        <v>700</v>
      </c>
      <c r="L3351" s="10">
        <f>K3351/ VLOOKUP(A3351,Indicators!$B$1:$V$7,21,FALSE)</f>
        <v>3.0622511920906428</v>
      </c>
      <c r="M3351" s="1" t="s">
        <v>170</v>
      </c>
      <c r="N3351" s="1" t="s">
        <v>71</v>
      </c>
      <c r="O3351" s="11"/>
      <c r="P3351" s="11"/>
      <c r="Q3351" s="8" t="str">
        <f t="shared" si="0"/>
        <v/>
      </c>
      <c r="R3351" s="1" t="s">
        <v>97</v>
      </c>
      <c r="S3351" s="1" t="s">
        <v>80</v>
      </c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</row>
    <row r="3352" spans="1:76" x14ac:dyDescent="0.2">
      <c r="A3352" s="1" t="s">
        <v>20</v>
      </c>
      <c r="B3352" s="1" t="s">
        <v>213</v>
      </c>
      <c r="C3352" s="1" t="s">
        <v>217</v>
      </c>
      <c r="D3352" s="1" t="s">
        <v>122</v>
      </c>
      <c r="E3352" s="1" t="s">
        <v>2</v>
      </c>
      <c r="F3352" s="1" t="s">
        <v>518</v>
      </c>
      <c r="G3352" s="1" t="s">
        <v>73</v>
      </c>
      <c r="H3352" s="8"/>
      <c r="I3352" s="8">
        <v>2015</v>
      </c>
      <c r="J3352" s="1" t="s">
        <v>124</v>
      </c>
      <c r="K3352" s="8">
        <v>700</v>
      </c>
      <c r="L3352" s="10">
        <f>K3352/ VLOOKUP(A3352,Indicators!$B$1:$V$7,21,FALSE)</f>
        <v>3.0622511920906428</v>
      </c>
      <c r="M3352" s="1" t="s">
        <v>170</v>
      </c>
      <c r="N3352" s="1" t="s">
        <v>71</v>
      </c>
      <c r="O3352" s="11"/>
      <c r="P3352" s="11"/>
      <c r="Q3352" s="8" t="str">
        <f t="shared" si="0"/>
        <v/>
      </c>
      <c r="R3352" s="1" t="s">
        <v>97</v>
      </c>
      <c r="S3352" s="1" t="s">
        <v>48</v>
      </c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</row>
    <row r="3353" spans="1:76" x14ac:dyDescent="0.2">
      <c r="A3353" s="1" t="s">
        <v>20</v>
      </c>
      <c r="B3353" s="1" t="s">
        <v>213</v>
      </c>
      <c r="C3353" s="1" t="s">
        <v>227</v>
      </c>
      <c r="D3353" s="1" t="s">
        <v>153</v>
      </c>
      <c r="E3353" s="1" t="s">
        <v>2</v>
      </c>
      <c r="F3353" s="1" t="s">
        <v>518</v>
      </c>
      <c r="G3353" s="1" t="s">
        <v>73</v>
      </c>
      <c r="H3353" s="8"/>
      <c r="I3353" s="8">
        <v>2015</v>
      </c>
      <c r="J3353" s="1" t="s">
        <v>124</v>
      </c>
      <c r="K3353" s="8">
        <v>800</v>
      </c>
      <c r="L3353" s="10">
        <f>K3353/ VLOOKUP(A3353,Indicators!$B$1:$V$7,21,FALSE)</f>
        <v>3.4997156481035914</v>
      </c>
      <c r="M3353" s="1" t="s">
        <v>219</v>
      </c>
      <c r="N3353" s="1" t="s">
        <v>71</v>
      </c>
      <c r="O3353" s="11"/>
      <c r="P3353" s="11"/>
      <c r="Q3353" s="8" t="str">
        <f t="shared" si="0"/>
        <v/>
      </c>
      <c r="R3353" s="1" t="s">
        <v>97</v>
      </c>
      <c r="S3353" s="1" t="s">
        <v>40</v>
      </c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</row>
    <row r="3354" spans="1:76" x14ac:dyDescent="0.2">
      <c r="A3354" s="1" t="s">
        <v>20</v>
      </c>
      <c r="B3354" s="1" t="s">
        <v>213</v>
      </c>
      <c r="C3354" s="1" t="s">
        <v>242</v>
      </c>
      <c r="D3354" s="1" t="s">
        <v>122</v>
      </c>
      <c r="E3354" s="1" t="s">
        <v>2</v>
      </c>
      <c r="F3354" s="1" t="s">
        <v>518</v>
      </c>
      <c r="G3354" s="1" t="s">
        <v>73</v>
      </c>
      <c r="H3354" s="8"/>
      <c r="I3354" s="8">
        <v>2015</v>
      </c>
      <c r="J3354" s="1" t="s">
        <v>124</v>
      </c>
      <c r="K3354" s="8">
        <v>800</v>
      </c>
      <c r="L3354" s="10">
        <f>K3354/ VLOOKUP(A3354,Indicators!$B$1:$V$7,21,FALSE)</f>
        <v>3.4997156481035914</v>
      </c>
      <c r="M3354" s="1" t="s">
        <v>170</v>
      </c>
      <c r="N3354" s="1" t="s">
        <v>71</v>
      </c>
      <c r="O3354" s="11"/>
      <c r="P3354" s="11"/>
      <c r="Q3354" s="8" t="str">
        <f t="shared" si="0"/>
        <v/>
      </c>
      <c r="R3354" s="1" t="s">
        <v>97</v>
      </c>
      <c r="S3354" s="1" t="s">
        <v>80</v>
      </c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</row>
    <row r="3355" spans="1:76" x14ac:dyDescent="0.2">
      <c r="A3355" s="1" t="s">
        <v>20</v>
      </c>
      <c r="B3355" s="1" t="s">
        <v>213</v>
      </c>
      <c r="C3355" s="1" t="s">
        <v>240</v>
      </c>
      <c r="D3355" s="1" t="s">
        <v>153</v>
      </c>
      <c r="E3355" s="1" t="s">
        <v>2</v>
      </c>
      <c r="F3355" s="1" t="s">
        <v>518</v>
      </c>
      <c r="G3355" s="1" t="s">
        <v>73</v>
      </c>
      <c r="H3355" s="8"/>
      <c r="I3355" s="8">
        <v>2015</v>
      </c>
      <c r="J3355" s="1" t="s">
        <v>124</v>
      </c>
      <c r="K3355" s="8">
        <v>800</v>
      </c>
      <c r="L3355" s="10">
        <f>K3355/ VLOOKUP(A3355,Indicators!$B$1:$V$7,21,FALSE)</f>
        <v>3.4997156481035914</v>
      </c>
      <c r="M3355" s="1" t="s">
        <v>219</v>
      </c>
      <c r="N3355" s="1" t="s">
        <v>71</v>
      </c>
      <c r="O3355" s="11"/>
      <c r="P3355" s="11"/>
      <c r="Q3355" s="8" t="str">
        <f t="shared" si="0"/>
        <v/>
      </c>
      <c r="R3355" s="1" t="s">
        <v>97</v>
      </c>
      <c r="S3355" s="1" t="s">
        <v>40</v>
      </c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</row>
    <row r="3356" spans="1:76" x14ac:dyDescent="0.2">
      <c r="A3356" s="1" t="s">
        <v>20</v>
      </c>
      <c r="B3356" s="1" t="s">
        <v>213</v>
      </c>
      <c r="C3356" s="1" t="s">
        <v>233</v>
      </c>
      <c r="D3356" s="1" t="s">
        <v>128</v>
      </c>
      <c r="E3356" s="1" t="s">
        <v>2</v>
      </c>
      <c r="F3356" s="1" t="s">
        <v>518</v>
      </c>
      <c r="G3356" s="1" t="s">
        <v>73</v>
      </c>
      <c r="H3356" s="8"/>
      <c r="I3356" s="8">
        <v>2015</v>
      </c>
      <c r="J3356" s="1" t="s">
        <v>124</v>
      </c>
      <c r="K3356" s="8">
        <v>810</v>
      </c>
      <c r="L3356" s="10">
        <f>K3356/ VLOOKUP(A3356,Indicators!$B$1:$V$7,21,FALSE)</f>
        <v>3.5434620937048864</v>
      </c>
      <c r="M3356" s="1" t="s">
        <v>170</v>
      </c>
      <c r="N3356" s="1" t="s">
        <v>71</v>
      </c>
      <c r="O3356" s="11"/>
      <c r="P3356" s="11"/>
      <c r="Q3356" s="8" t="str">
        <f t="shared" si="0"/>
        <v/>
      </c>
      <c r="R3356" s="1" t="s">
        <v>133</v>
      </c>
      <c r="S3356" s="1" t="s">
        <v>52</v>
      </c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</row>
    <row r="3357" spans="1:76" x14ac:dyDescent="0.2">
      <c r="A3357" s="1" t="s">
        <v>20</v>
      </c>
      <c r="B3357" s="1" t="s">
        <v>213</v>
      </c>
      <c r="C3357" s="1" t="s">
        <v>252</v>
      </c>
      <c r="D3357" s="1" t="s">
        <v>122</v>
      </c>
      <c r="E3357" s="1" t="s">
        <v>2</v>
      </c>
      <c r="F3357" s="1" t="s">
        <v>518</v>
      </c>
      <c r="G3357" s="1" t="s">
        <v>73</v>
      </c>
      <c r="H3357" s="8"/>
      <c r="I3357" s="8">
        <v>2015</v>
      </c>
      <c r="J3357" s="1" t="s">
        <v>124</v>
      </c>
      <c r="K3357" s="8">
        <v>860</v>
      </c>
      <c r="L3357" s="10">
        <f>K3357/ VLOOKUP(A3357,Indicators!$B$1:$V$7,21,FALSE)</f>
        <v>3.7621943217113607</v>
      </c>
      <c r="M3357" s="1" t="s">
        <v>170</v>
      </c>
      <c r="N3357" s="1" t="s">
        <v>71</v>
      </c>
      <c r="O3357" s="11"/>
      <c r="P3357" s="11"/>
      <c r="Q3357" s="8" t="str">
        <f t="shared" si="0"/>
        <v/>
      </c>
      <c r="R3357" s="1" t="s">
        <v>97</v>
      </c>
      <c r="S3357" s="1" t="s">
        <v>45</v>
      </c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</row>
    <row r="3358" spans="1:76" x14ac:dyDescent="0.2">
      <c r="A3358" s="1" t="s">
        <v>20</v>
      </c>
      <c r="B3358" s="1" t="s">
        <v>213</v>
      </c>
      <c r="C3358" s="1" t="s">
        <v>221</v>
      </c>
      <c r="D3358" s="1" t="s">
        <v>153</v>
      </c>
      <c r="E3358" s="1" t="s">
        <v>2</v>
      </c>
      <c r="F3358" s="1" t="s">
        <v>518</v>
      </c>
      <c r="G3358" s="1" t="s">
        <v>73</v>
      </c>
      <c r="H3358" s="8"/>
      <c r="I3358" s="8">
        <v>2015</v>
      </c>
      <c r="J3358" s="1" t="s">
        <v>124</v>
      </c>
      <c r="K3358" s="9">
        <v>1000</v>
      </c>
      <c r="L3358" s="10">
        <f>K3358/ VLOOKUP(A3358,Indicators!$B$1:$V$7,21,FALSE)</f>
        <v>4.3746445601294894</v>
      </c>
      <c r="M3358" s="1" t="s">
        <v>215</v>
      </c>
      <c r="N3358" s="1" t="s">
        <v>71</v>
      </c>
      <c r="O3358" s="11"/>
      <c r="P3358" s="11"/>
      <c r="Q3358" s="8" t="str">
        <f t="shared" si="0"/>
        <v/>
      </c>
      <c r="R3358" s="1" t="s">
        <v>97</v>
      </c>
      <c r="S3358" s="1" t="s">
        <v>85</v>
      </c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</row>
    <row r="3359" spans="1:76" x14ac:dyDescent="0.2">
      <c r="A3359" s="1" t="s">
        <v>20</v>
      </c>
      <c r="B3359" s="1" t="s">
        <v>213</v>
      </c>
      <c r="C3359" s="1" t="s">
        <v>243</v>
      </c>
      <c r="D3359" s="1" t="s">
        <v>153</v>
      </c>
      <c r="E3359" s="1" t="s">
        <v>2</v>
      </c>
      <c r="F3359" s="1" t="s">
        <v>518</v>
      </c>
      <c r="G3359" s="1" t="s">
        <v>73</v>
      </c>
      <c r="H3359" s="8"/>
      <c r="I3359" s="8">
        <v>2015</v>
      </c>
      <c r="J3359" s="1" t="s">
        <v>124</v>
      </c>
      <c r="K3359" s="9">
        <v>1000</v>
      </c>
      <c r="L3359" s="10">
        <f>K3359/ VLOOKUP(A3359,Indicators!$B$1:$V$7,21,FALSE)</f>
        <v>4.3746445601294894</v>
      </c>
      <c r="M3359" s="1" t="s">
        <v>219</v>
      </c>
      <c r="N3359" s="1" t="s">
        <v>71</v>
      </c>
      <c r="O3359" s="11"/>
      <c r="P3359" s="11"/>
      <c r="Q3359" s="8" t="str">
        <f t="shared" si="0"/>
        <v/>
      </c>
      <c r="R3359" s="1" t="s">
        <v>97</v>
      </c>
      <c r="S3359" s="1" t="s">
        <v>40</v>
      </c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</row>
    <row r="3360" spans="1:76" x14ac:dyDescent="0.2">
      <c r="A3360" s="1" t="s">
        <v>20</v>
      </c>
      <c r="B3360" s="1" t="s">
        <v>213</v>
      </c>
      <c r="C3360" s="1" t="s">
        <v>225</v>
      </c>
      <c r="D3360" s="1" t="s">
        <v>122</v>
      </c>
      <c r="E3360" s="1" t="s">
        <v>2</v>
      </c>
      <c r="F3360" s="1" t="s">
        <v>518</v>
      </c>
      <c r="G3360" s="1" t="s">
        <v>73</v>
      </c>
      <c r="H3360" s="8"/>
      <c r="I3360" s="8">
        <v>2015</v>
      </c>
      <c r="J3360" s="1" t="s">
        <v>124</v>
      </c>
      <c r="K3360" s="9">
        <v>1000</v>
      </c>
      <c r="L3360" s="10">
        <f>K3360/ VLOOKUP(A3360,Indicators!$B$1:$V$7,21,FALSE)</f>
        <v>4.3746445601294894</v>
      </c>
      <c r="M3360" s="1" t="s">
        <v>226</v>
      </c>
      <c r="N3360" s="1" t="s">
        <v>71</v>
      </c>
      <c r="O3360" s="11"/>
      <c r="P3360" s="11"/>
      <c r="Q3360" s="8" t="str">
        <f t="shared" si="0"/>
        <v/>
      </c>
      <c r="R3360" s="1" t="s">
        <v>133</v>
      </c>
      <c r="S3360" s="1" t="s">
        <v>63</v>
      </c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</row>
    <row r="3361" spans="1:76" x14ac:dyDescent="0.2">
      <c r="A3361" s="1" t="s">
        <v>20</v>
      </c>
      <c r="B3361" s="1" t="s">
        <v>213</v>
      </c>
      <c r="C3361" s="1" t="s">
        <v>223</v>
      </c>
      <c r="D3361" s="1" t="s">
        <v>153</v>
      </c>
      <c r="E3361" s="1" t="s">
        <v>2</v>
      </c>
      <c r="F3361" s="1" t="s">
        <v>518</v>
      </c>
      <c r="G3361" s="1" t="s">
        <v>73</v>
      </c>
      <c r="H3361" s="8"/>
      <c r="I3361" s="8">
        <v>2015</v>
      </c>
      <c r="J3361" s="1" t="s">
        <v>124</v>
      </c>
      <c r="K3361" s="9">
        <v>1000</v>
      </c>
      <c r="L3361" s="10">
        <f>K3361/ VLOOKUP(A3361,Indicators!$B$1:$V$7,21,FALSE)</f>
        <v>4.3746445601294894</v>
      </c>
      <c r="M3361" s="1" t="s">
        <v>219</v>
      </c>
      <c r="N3361" s="1" t="s">
        <v>71</v>
      </c>
      <c r="O3361" s="11"/>
      <c r="P3361" s="11"/>
      <c r="Q3361" s="8" t="str">
        <f t="shared" si="0"/>
        <v/>
      </c>
      <c r="R3361" s="1" t="s">
        <v>97</v>
      </c>
      <c r="S3361" s="1" t="s">
        <v>40</v>
      </c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</row>
    <row r="3362" spans="1:76" x14ac:dyDescent="0.2">
      <c r="A3362" s="1" t="s">
        <v>20</v>
      </c>
      <c r="B3362" s="1" t="s">
        <v>213</v>
      </c>
      <c r="C3362" s="1" t="s">
        <v>224</v>
      </c>
      <c r="D3362" s="1" t="s">
        <v>153</v>
      </c>
      <c r="E3362" s="1" t="s">
        <v>2</v>
      </c>
      <c r="F3362" s="1" t="s">
        <v>518</v>
      </c>
      <c r="G3362" s="1" t="s">
        <v>73</v>
      </c>
      <c r="H3362" s="8"/>
      <c r="I3362" s="8">
        <v>2015</v>
      </c>
      <c r="J3362" s="1" t="s">
        <v>124</v>
      </c>
      <c r="K3362" s="9">
        <v>1000</v>
      </c>
      <c r="L3362" s="10">
        <f>K3362/ VLOOKUP(A3362,Indicators!$B$1:$V$7,21,FALSE)</f>
        <v>4.3746445601294894</v>
      </c>
      <c r="M3362" s="1" t="s">
        <v>219</v>
      </c>
      <c r="N3362" s="1" t="s">
        <v>71</v>
      </c>
      <c r="O3362" s="11"/>
      <c r="P3362" s="11"/>
      <c r="Q3362" s="8" t="str">
        <f t="shared" si="0"/>
        <v/>
      </c>
      <c r="R3362" s="1" t="s">
        <v>97</v>
      </c>
      <c r="S3362" s="1" t="s">
        <v>40</v>
      </c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</row>
    <row r="3363" spans="1:76" x14ac:dyDescent="0.2">
      <c r="A3363" s="1" t="s">
        <v>20</v>
      </c>
      <c r="B3363" s="1" t="s">
        <v>213</v>
      </c>
      <c r="C3363" s="1" t="s">
        <v>218</v>
      </c>
      <c r="D3363" s="1" t="s">
        <v>153</v>
      </c>
      <c r="E3363" s="1" t="s">
        <v>2</v>
      </c>
      <c r="F3363" s="1" t="s">
        <v>518</v>
      </c>
      <c r="G3363" s="1" t="s">
        <v>73</v>
      </c>
      <c r="H3363" s="8"/>
      <c r="I3363" s="8">
        <v>2015</v>
      </c>
      <c r="J3363" s="1" t="s">
        <v>124</v>
      </c>
      <c r="K3363" s="9">
        <v>1000</v>
      </c>
      <c r="L3363" s="10">
        <f>K3363/ VLOOKUP(A3363,Indicators!$B$1:$V$7,21,FALSE)</f>
        <v>4.3746445601294894</v>
      </c>
      <c r="M3363" s="1" t="s">
        <v>219</v>
      </c>
      <c r="N3363" s="1" t="s">
        <v>71</v>
      </c>
      <c r="O3363" s="11"/>
      <c r="P3363" s="11"/>
      <c r="Q3363" s="8" t="str">
        <f t="shared" si="0"/>
        <v/>
      </c>
      <c r="R3363" s="1" t="s">
        <v>97</v>
      </c>
      <c r="S3363" s="1" t="s">
        <v>40</v>
      </c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</row>
    <row r="3364" spans="1:76" x14ac:dyDescent="0.2">
      <c r="A3364" s="1" t="s">
        <v>20</v>
      </c>
      <c r="B3364" s="1" t="s">
        <v>213</v>
      </c>
      <c r="C3364" s="1" t="s">
        <v>229</v>
      </c>
      <c r="D3364" s="1" t="s">
        <v>153</v>
      </c>
      <c r="E3364" s="1" t="s">
        <v>2</v>
      </c>
      <c r="F3364" s="1" t="s">
        <v>518</v>
      </c>
      <c r="G3364" s="1" t="s">
        <v>73</v>
      </c>
      <c r="H3364" s="8"/>
      <c r="I3364" s="8">
        <v>2015</v>
      </c>
      <c r="J3364" s="1" t="s">
        <v>124</v>
      </c>
      <c r="K3364" s="9">
        <v>1000</v>
      </c>
      <c r="L3364" s="10">
        <f>K3364/ VLOOKUP(A3364,Indicators!$B$1:$V$7,21,FALSE)</f>
        <v>4.3746445601294894</v>
      </c>
      <c r="M3364" s="1" t="s">
        <v>219</v>
      </c>
      <c r="N3364" s="1" t="s">
        <v>71</v>
      </c>
      <c r="O3364" s="11"/>
      <c r="P3364" s="11"/>
      <c r="Q3364" s="8" t="str">
        <f t="shared" si="0"/>
        <v/>
      </c>
      <c r="R3364" s="1" t="s">
        <v>97</v>
      </c>
      <c r="S3364" s="1" t="s">
        <v>40</v>
      </c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</row>
    <row r="3365" spans="1:76" x14ac:dyDescent="0.2">
      <c r="A3365" s="1" t="s">
        <v>20</v>
      </c>
      <c r="B3365" s="1" t="s">
        <v>213</v>
      </c>
      <c r="C3365" s="1" t="s">
        <v>218</v>
      </c>
      <c r="D3365" s="1" t="s">
        <v>153</v>
      </c>
      <c r="E3365" s="1" t="s">
        <v>2</v>
      </c>
      <c r="F3365" s="1" t="s">
        <v>518</v>
      </c>
      <c r="G3365" s="1" t="s">
        <v>73</v>
      </c>
      <c r="H3365" s="8"/>
      <c r="I3365" s="8">
        <v>2015</v>
      </c>
      <c r="J3365" s="1" t="s">
        <v>124</v>
      </c>
      <c r="K3365" s="9">
        <v>1000</v>
      </c>
      <c r="L3365" s="10">
        <f>K3365/ VLOOKUP(A3365,Indicators!$B$1:$V$7,21,FALSE)</f>
        <v>4.3746445601294894</v>
      </c>
      <c r="M3365" s="1" t="s">
        <v>219</v>
      </c>
      <c r="N3365" s="1" t="s">
        <v>71</v>
      </c>
      <c r="O3365" s="11"/>
      <c r="P3365" s="11"/>
      <c r="Q3365" s="8" t="str">
        <f t="shared" si="0"/>
        <v/>
      </c>
      <c r="R3365" s="1" t="s">
        <v>97</v>
      </c>
      <c r="S3365" s="1" t="s">
        <v>40</v>
      </c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</row>
    <row r="3366" spans="1:76" x14ac:dyDescent="0.2">
      <c r="A3366" s="1" t="s">
        <v>20</v>
      </c>
      <c r="B3366" s="1" t="s">
        <v>213</v>
      </c>
      <c r="C3366" s="1" t="s">
        <v>248</v>
      </c>
      <c r="D3366" s="1" t="s">
        <v>122</v>
      </c>
      <c r="E3366" s="1" t="s">
        <v>2</v>
      </c>
      <c r="F3366" s="1" t="s">
        <v>518</v>
      </c>
      <c r="G3366" s="1" t="s">
        <v>73</v>
      </c>
      <c r="H3366" s="8"/>
      <c r="I3366" s="8">
        <v>2015</v>
      </c>
      <c r="J3366" s="1" t="s">
        <v>124</v>
      </c>
      <c r="K3366" s="9">
        <v>1000</v>
      </c>
      <c r="L3366" s="10">
        <f>K3366/ VLOOKUP(A3366,Indicators!$B$1:$V$7,21,FALSE)</f>
        <v>4.3746445601294894</v>
      </c>
      <c r="M3366" s="1" t="s">
        <v>170</v>
      </c>
      <c r="N3366" s="1" t="s">
        <v>71</v>
      </c>
      <c r="O3366" s="11"/>
      <c r="P3366" s="11"/>
      <c r="Q3366" s="8" t="str">
        <f t="shared" si="0"/>
        <v/>
      </c>
      <c r="R3366" s="1" t="s">
        <v>97</v>
      </c>
      <c r="S3366" s="1" t="s">
        <v>45</v>
      </c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</row>
    <row r="3367" spans="1:76" x14ac:dyDescent="0.2">
      <c r="A3367" s="1" t="s">
        <v>20</v>
      </c>
      <c r="B3367" s="1" t="s">
        <v>213</v>
      </c>
      <c r="C3367" s="1" t="s">
        <v>240</v>
      </c>
      <c r="D3367" s="1" t="s">
        <v>153</v>
      </c>
      <c r="E3367" s="1" t="s">
        <v>2</v>
      </c>
      <c r="F3367" s="1" t="s">
        <v>518</v>
      </c>
      <c r="G3367" s="1" t="s">
        <v>73</v>
      </c>
      <c r="H3367" s="8"/>
      <c r="I3367" s="8">
        <v>2015</v>
      </c>
      <c r="J3367" s="1" t="s">
        <v>124</v>
      </c>
      <c r="K3367" s="9">
        <v>1000</v>
      </c>
      <c r="L3367" s="10">
        <f>K3367/ VLOOKUP(A3367,Indicators!$B$1:$V$7,21,FALSE)</f>
        <v>4.3746445601294894</v>
      </c>
      <c r="M3367" s="1" t="s">
        <v>219</v>
      </c>
      <c r="N3367" s="1" t="s">
        <v>71</v>
      </c>
      <c r="O3367" s="11"/>
      <c r="P3367" s="11"/>
      <c r="Q3367" s="8" t="str">
        <f t="shared" si="0"/>
        <v/>
      </c>
      <c r="R3367" s="1" t="s">
        <v>97</v>
      </c>
      <c r="S3367" s="1" t="s">
        <v>40</v>
      </c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</row>
    <row r="3368" spans="1:76" x14ac:dyDescent="0.2">
      <c r="A3368" s="1" t="s">
        <v>20</v>
      </c>
      <c r="B3368" s="1" t="s">
        <v>213</v>
      </c>
      <c r="C3368" s="1" t="s">
        <v>229</v>
      </c>
      <c r="D3368" s="1" t="s">
        <v>153</v>
      </c>
      <c r="E3368" s="1" t="s">
        <v>2</v>
      </c>
      <c r="F3368" s="1" t="s">
        <v>518</v>
      </c>
      <c r="G3368" s="1" t="s">
        <v>73</v>
      </c>
      <c r="H3368" s="8"/>
      <c r="I3368" s="8">
        <v>2015</v>
      </c>
      <c r="J3368" s="1" t="s">
        <v>124</v>
      </c>
      <c r="K3368" s="9">
        <v>1000</v>
      </c>
      <c r="L3368" s="10">
        <f>K3368/ VLOOKUP(A3368,Indicators!$B$1:$V$7,21,FALSE)</f>
        <v>4.3746445601294894</v>
      </c>
      <c r="M3368" s="1" t="s">
        <v>219</v>
      </c>
      <c r="N3368" s="1" t="s">
        <v>71</v>
      </c>
      <c r="O3368" s="11"/>
      <c r="P3368" s="11"/>
      <c r="Q3368" s="8" t="str">
        <f t="shared" si="0"/>
        <v/>
      </c>
      <c r="R3368" s="1" t="s">
        <v>97</v>
      </c>
      <c r="S3368" s="1" t="s">
        <v>40</v>
      </c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</row>
    <row r="3369" spans="1:76" x14ac:dyDescent="0.2">
      <c r="A3369" s="1" t="s">
        <v>20</v>
      </c>
      <c r="B3369" s="1" t="s">
        <v>213</v>
      </c>
      <c r="C3369" s="1" t="s">
        <v>227</v>
      </c>
      <c r="D3369" s="1" t="s">
        <v>153</v>
      </c>
      <c r="E3369" s="1" t="s">
        <v>2</v>
      </c>
      <c r="F3369" s="1" t="s">
        <v>518</v>
      </c>
      <c r="G3369" s="1" t="s">
        <v>73</v>
      </c>
      <c r="H3369" s="8"/>
      <c r="I3369" s="8">
        <v>2015</v>
      </c>
      <c r="J3369" s="1" t="s">
        <v>124</v>
      </c>
      <c r="K3369" s="9">
        <v>1000</v>
      </c>
      <c r="L3369" s="10">
        <f>K3369/ VLOOKUP(A3369,Indicators!$B$1:$V$7,21,FALSE)</f>
        <v>4.3746445601294894</v>
      </c>
      <c r="M3369" s="1" t="s">
        <v>219</v>
      </c>
      <c r="N3369" s="1" t="s">
        <v>71</v>
      </c>
      <c r="O3369" s="11"/>
      <c r="P3369" s="11"/>
      <c r="Q3369" s="8" t="str">
        <f t="shared" si="0"/>
        <v/>
      </c>
      <c r="R3369" s="1" t="s">
        <v>97</v>
      </c>
      <c r="S3369" s="1" t="s">
        <v>40</v>
      </c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</row>
    <row r="3370" spans="1:76" x14ac:dyDescent="0.2">
      <c r="A3370" s="1" t="s">
        <v>20</v>
      </c>
      <c r="B3370" s="1" t="s">
        <v>213</v>
      </c>
      <c r="C3370" s="1" t="s">
        <v>232</v>
      </c>
      <c r="D3370" s="1" t="s">
        <v>122</v>
      </c>
      <c r="E3370" s="1" t="s">
        <v>2</v>
      </c>
      <c r="F3370" s="1" t="s">
        <v>518</v>
      </c>
      <c r="G3370" s="1" t="s">
        <v>73</v>
      </c>
      <c r="H3370" s="8"/>
      <c r="I3370" s="8">
        <v>2015</v>
      </c>
      <c r="J3370" s="1" t="s">
        <v>124</v>
      </c>
      <c r="K3370" s="9">
        <v>1000</v>
      </c>
      <c r="L3370" s="10">
        <f>K3370/ VLOOKUP(A3370,Indicators!$B$1:$V$7,21,FALSE)</f>
        <v>4.3746445601294894</v>
      </c>
      <c r="M3370" s="1" t="s">
        <v>170</v>
      </c>
      <c r="N3370" s="1" t="s">
        <v>71</v>
      </c>
      <c r="O3370" s="11"/>
      <c r="P3370" s="11"/>
      <c r="Q3370" s="8" t="str">
        <f t="shared" si="0"/>
        <v/>
      </c>
      <c r="R3370" s="1" t="s">
        <v>97</v>
      </c>
      <c r="S3370" s="1" t="s">
        <v>48</v>
      </c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</row>
    <row r="3371" spans="1:76" x14ac:dyDescent="0.2">
      <c r="A3371" s="1" t="s">
        <v>20</v>
      </c>
      <c r="B3371" s="1" t="s">
        <v>213</v>
      </c>
      <c r="C3371" s="1" t="s">
        <v>240</v>
      </c>
      <c r="D3371" s="1" t="s">
        <v>153</v>
      </c>
      <c r="E3371" s="1" t="s">
        <v>2</v>
      </c>
      <c r="F3371" s="1" t="s">
        <v>518</v>
      </c>
      <c r="G3371" s="1" t="s">
        <v>73</v>
      </c>
      <c r="H3371" s="8"/>
      <c r="I3371" s="8">
        <v>2015</v>
      </c>
      <c r="J3371" s="1" t="s">
        <v>124</v>
      </c>
      <c r="K3371" s="9">
        <v>1000</v>
      </c>
      <c r="L3371" s="10">
        <f>K3371/ VLOOKUP(A3371,Indicators!$B$1:$V$7,21,FALSE)</f>
        <v>4.3746445601294894</v>
      </c>
      <c r="M3371" s="1" t="s">
        <v>219</v>
      </c>
      <c r="N3371" s="1" t="s">
        <v>71</v>
      </c>
      <c r="O3371" s="11"/>
      <c r="P3371" s="11"/>
      <c r="Q3371" s="8" t="str">
        <f t="shared" si="0"/>
        <v/>
      </c>
      <c r="R3371" s="1" t="s">
        <v>97</v>
      </c>
      <c r="S3371" s="1" t="s">
        <v>40</v>
      </c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</row>
    <row r="3372" spans="1:76" x14ac:dyDescent="0.2">
      <c r="A3372" s="1" t="s">
        <v>20</v>
      </c>
      <c r="B3372" s="1" t="s">
        <v>213</v>
      </c>
      <c r="C3372" s="1" t="s">
        <v>240</v>
      </c>
      <c r="D3372" s="1" t="s">
        <v>153</v>
      </c>
      <c r="E3372" s="1" t="s">
        <v>2</v>
      </c>
      <c r="F3372" s="1" t="s">
        <v>518</v>
      </c>
      <c r="G3372" s="1" t="s">
        <v>73</v>
      </c>
      <c r="H3372" s="8"/>
      <c r="I3372" s="8">
        <v>2015</v>
      </c>
      <c r="J3372" s="1" t="s">
        <v>124</v>
      </c>
      <c r="K3372" s="9">
        <v>1000</v>
      </c>
      <c r="L3372" s="10">
        <f>K3372/ VLOOKUP(A3372,Indicators!$B$1:$V$7,21,FALSE)</f>
        <v>4.3746445601294894</v>
      </c>
      <c r="M3372" s="1" t="s">
        <v>219</v>
      </c>
      <c r="N3372" s="1" t="s">
        <v>71</v>
      </c>
      <c r="O3372" s="11"/>
      <c r="P3372" s="11"/>
      <c r="Q3372" s="8" t="str">
        <f t="shared" si="0"/>
        <v/>
      </c>
      <c r="R3372" s="1" t="s">
        <v>97</v>
      </c>
      <c r="S3372" s="1" t="s">
        <v>40</v>
      </c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</row>
    <row r="3373" spans="1:76" x14ac:dyDescent="0.2">
      <c r="A3373" s="1" t="s">
        <v>20</v>
      </c>
      <c r="B3373" s="1" t="s">
        <v>213</v>
      </c>
      <c r="C3373" s="1" t="s">
        <v>216</v>
      </c>
      <c r="D3373" s="1" t="s">
        <v>139</v>
      </c>
      <c r="E3373" s="1" t="s">
        <v>2</v>
      </c>
      <c r="F3373" s="1" t="s">
        <v>518</v>
      </c>
      <c r="G3373" s="1" t="s">
        <v>73</v>
      </c>
      <c r="H3373" s="8"/>
      <c r="I3373" s="8">
        <v>2015</v>
      </c>
      <c r="J3373" s="1" t="s">
        <v>124</v>
      </c>
      <c r="K3373" s="9">
        <v>1000</v>
      </c>
      <c r="L3373" s="10">
        <f>K3373/ VLOOKUP(A3373,Indicators!$B$1:$V$7,21,FALSE)</f>
        <v>4.3746445601294894</v>
      </c>
      <c r="M3373" s="1" t="s">
        <v>215</v>
      </c>
      <c r="N3373" s="1" t="s">
        <v>71</v>
      </c>
      <c r="O3373" s="11"/>
      <c r="P3373" s="11"/>
      <c r="Q3373" s="8" t="str">
        <f t="shared" si="0"/>
        <v/>
      </c>
      <c r="R3373" s="1" t="s">
        <v>97</v>
      </c>
      <c r="S3373" s="1" t="s">
        <v>85</v>
      </c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</row>
    <row r="3374" spans="1:76" x14ac:dyDescent="0.2">
      <c r="A3374" s="1" t="s">
        <v>20</v>
      </c>
      <c r="B3374" s="1" t="s">
        <v>213</v>
      </c>
      <c r="C3374" s="1" t="s">
        <v>233</v>
      </c>
      <c r="D3374" s="1" t="s">
        <v>128</v>
      </c>
      <c r="E3374" s="1" t="s">
        <v>2</v>
      </c>
      <c r="F3374" s="1" t="s">
        <v>518</v>
      </c>
      <c r="G3374" s="1" t="s">
        <v>73</v>
      </c>
      <c r="H3374" s="8"/>
      <c r="I3374" s="8">
        <v>2015</v>
      </c>
      <c r="J3374" s="1" t="s">
        <v>124</v>
      </c>
      <c r="K3374" s="9">
        <v>1030</v>
      </c>
      <c r="L3374" s="10">
        <f>K3374/ VLOOKUP(A3374,Indicators!$B$1:$V$7,21,FALSE)</f>
        <v>4.5058838969333737</v>
      </c>
      <c r="M3374" s="1" t="s">
        <v>170</v>
      </c>
      <c r="N3374" s="1" t="s">
        <v>71</v>
      </c>
      <c r="O3374" s="11"/>
      <c r="P3374" s="11"/>
      <c r="Q3374" s="8" t="str">
        <f t="shared" si="0"/>
        <v/>
      </c>
      <c r="R3374" s="1" t="s">
        <v>133</v>
      </c>
      <c r="S3374" s="1" t="s">
        <v>52</v>
      </c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</row>
    <row r="3375" spans="1:76" x14ac:dyDescent="0.2">
      <c r="A3375" s="1" t="s">
        <v>20</v>
      </c>
      <c r="B3375" s="1" t="s">
        <v>213</v>
      </c>
      <c r="C3375" s="1" t="s">
        <v>238</v>
      </c>
      <c r="D3375" s="1" t="s">
        <v>131</v>
      </c>
      <c r="E3375" s="1" t="s">
        <v>2</v>
      </c>
      <c r="F3375" s="1" t="s">
        <v>518</v>
      </c>
      <c r="G3375" s="1" t="s">
        <v>73</v>
      </c>
      <c r="H3375" s="8"/>
      <c r="I3375" s="8">
        <v>2015</v>
      </c>
      <c r="J3375" s="1" t="s">
        <v>124</v>
      </c>
      <c r="K3375" s="9">
        <v>1190</v>
      </c>
      <c r="L3375" s="10">
        <f>K3375/ VLOOKUP(A3375,Indicators!$B$1:$V$7,21,FALSE)</f>
        <v>5.2058270265540925</v>
      </c>
      <c r="M3375" s="1" t="s">
        <v>170</v>
      </c>
      <c r="N3375" s="1" t="s">
        <v>71</v>
      </c>
      <c r="O3375" s="11"/>
      <c r="P3375" s="11"/>
      <c r="Q3375" s="8" t="str">
        <f t="shared" si="0"/>
        <v/>
      </c>
      <c r="R3375" s="1" t="s">
        <v>97</v>
      </c>
      <c r="S3375" s="1" t="s">
        <v>44</v>
      </c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</row>
    <row r="3376" spans="1:76" x14ac:dyDescent="0.2">
      <c r="A3376" s="1" t="s">
        <v>20</v>
      </c>
      <c r="B3376" s="1" t="s">
        <v>213</v>
      </c>
      <c r="C3376" s="1" t="s">
        <v>240</v>
      </c>
      <c r="D3376" s="1" t="s">
        <v>153</v>
      </c>
      <c r="E3376" s="1" t="s">
        <v>2</v>
      </c>
      <c r="F3376" s="1" t="s">
        <v>518</v>
      </c>
      <c r="G3376" s="1" t="s">
        <v>73</v>
      </c>
      <c r="H3376" s="8"/>
      <c r="I3376" s="8">
        <v>2015</v>
      </c>
      <c r="J3376" s="1" t="s">
        <v>124</v>
      </c>
      <c r="K3376" s="9">
        <v>1200</v>
      </c>
      <c r="L3376" s="10">
        <f>K3376/ VLOOKUP(A3376,Indicators!$B$1:$V$7,21,FALSE)</f>
        <v>5.2495734721553875</v>
      </c>
      <c r="M3376" s="1" t="s">
        <v>219</v>
      </c>
      <c r="N3376" s="1" t="s">
        <v>71</v>
      </c>
      <c r="O3376" s="11"/>
      <c r="P3376" s="11"/>
      <c r="Q3376" s="8" t="str">
        <f t="shared" si="0"/>
        <v/>
      </c>
      <c r="R3376" s="1" t="s">
        <v>97</v>
      </c>
      <c r="S3376" s="1" t="s">
        <v>40</v>
      </c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</row>
    <row r="3377" spans="1:76" x14ac:dyDescent="0.2">
      <c r="A3377" s="1" t="s">
        <v>20</v>
      </c>
      <c r="B3377" s="1" t="s">
        <v>213</v>
      </c>
      <c r="C3377" s="1" t="s">
        <v>229</v>
      </c>
      <c r="D3377" s="1" t="s">
        <v>153</v>
      </c>
      <c r="E3377" s="1" t="s">
        <v>2</v>
      </c>
      <c r="F3377" s="1" t="s">
        <v>518</v>
      </c>
      <c r="G3377" s="1" t="s">
        <v>73</v>
      </c>
      <c r="H3377" s="8"/>
      <c r="I3377" s="8">
        <v>2015</v>
      </c>
      <c r="J3377" s="1" t="s">
        <v>124</v>
      </c>
      <c r="K3377" s="9">
        <v>1220</v>
      </c>
      <c r="L3377" s="10">
        <f>K3377/ VLOOKUP(A3377,Indicators!$B$1:$V$7,21,FALSE)</f>
        <v>5.3370663633579767</v>
      </c>
      <c r="M3377" s="1" t="s">
        <v>219</v>
      </c>
      <c r="N3377" s="1" t="s">
        <v>71</v>
      </c>
      <c r="O3377" s="11"/>
      <c r="P3377" s="11"/>
      <c r="Q3377" s="8" t="str">
        <f t="shared" si="0"/>
        <v/>
      </c>
      <c r="R3377" s="1" t="s">
        <v>97</v>
      </c>
      <c r="S3377" s="1" t="s">
        <v>40</v>
      </c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</row>
    <row r="3378" spans="1:76" x14ac:dyDescent="0.2">
      <c r="A3378" s="1" t="s">
        <v>20</v>
      </c>
      <c r="B3378" s="1" t="s">
        <v>213</v>
      </c>
      <c r="C3378" s="1" t="s">
        <v>222</v>
      </c>
      <c r="D3378" s="1" t="s">
        <v>153</v>
      </c>
      <c r="E3378" s="1" t="s">
        <v>2</v>
      </c>
      <c r="F3378" s="1" t="s">
        <v>518</v>
      </c>
      <c r="G3378" s="1" t="s">
        <v>73</v>
      </c>
      <c r="H3378" s="8"/>
      <c r="I3378" s="8">
        <v>2015</v>
      </c>
      <c r="J3378" s="1" t="s">
        <v>124</v>
      </c>
      <c r="K3378" s="9">
        <v>1220</v>
      </c>
      <c r="L3378" s="10">
        <f>K3378/ VLOOKUP(A3378,Indicators!$B$1:$V$7,21,FALSE)</f>
        <v>5.3370663633579767</v>
      </c>
      <c r="M3378" s="1" t="s">
        <v>219</v>
      </c>
      <c r="N3378" s="1" t="s">
        <v>71</v>
      </c>
      <c r="O3378" s="11"/>
      <c r="P3378" s="11"/>
      <c r="Q3378" s="8" t="str">
        <f t="shared" si="0"/>
        <v/>
      </c>
      <c r="R3378" s="1" t="s">
        <v>97</v>
      </c>
      <c r="S3378" s="1" t="s">
        <v>40</v>
      </c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</row>
    <row r="3379" spans="1:76" x14ac:dyDescent="0.2">
      <c r="A3379" s="1" t="s">
        <v>20</v>
      </c>
      <c r="B3379" s="1" t="s">
        <v>213</v>
      </c>
      <c r="C3379" s="1" t="s">
        <v>237</v>
      </c>
      <c r="D3379" s="1" t="s">
        <v>131</v>
      </c>
      <c r="E3379" s="1" t="s">
        <v>2</v>
      </c>
      <c r="F3379" s="1" t="s">
        <v>518</v>
      </c>
      <c r="G3379" s="1" t="s">
        <v>73</v>
      </c>
      <c r="H3379" s="8"/>
      <c r="I3379" s="8">
        <v>2015</v>
      </c>
      <c r="J3379" s="1" t="s">
        <v>124</v>
      </c>
      <c r="K3379" s="9">
        <v>1300</v>
      </c>
      <c r="L3379" s="10">
        <f>K3379/ VLOOKUP(A3379,Indicators!$B$1:$V$7,21,FALSE)</f>
        <v>5.6870379281683361</v>
      </c>
      <c r="M3379" s="1" t="s">
        <v>170</v>
      </c>
      <c r="N3379" s="1" t="s">
        <v>71</v>
      </c>
      <c r="O3379" s="11"/>
      <c r="P3379" s="11"/>
      <c r="Q3379" s="8" t="str">
        <f t="shared" si="0"/>
        <v/>
      </c>
      <c r="R3379" s="1" t="s">
        <v>97</v>
      </c>
      <c r="S3379" s="1" t="s">
        <v>44</v>
      </c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</row>
    <row r="3380" spans="1:76" x14ac:dyDescent="0.2">
      <c r="A3380" s="1" t="s">
        <v>20</v>
      </c>
      <c r="B3380" s="1" t="s">
        <v>213</v>
      </c>
      <c r="C3380" s="1" t="s">
        <v>258</v>
      </c>
      <c r="D3380" s="1" t="s">
        <v>131</v>
      </c>
      <c r="E3380" s="1" t="s">
        <v>2</v>
      </c>
      <c r="F3380" s="1" t="s">
        <v>518</v>
      </c>
      <c r="G3380" s="1" t="s">
        <v>73</v>
      </c>
      <c r="H3380" s="8"/>
      <c r="I3380" s="8">
        <v>2015</v>
      </c>
      <c r="J3380" s="1" t="s">
        <v>124</v>
      </c>
      <c r="K3380" s="9">
        <v>1480</v>
      </c>
      <c r="L3380" s="10">
        <f>K3380/ VLOOKUP(A3380,Indicators!$B$1:$V$7,21,FALSE)</f>
        <v>6.4744739489916441</v>
      </c>
      <c r="M3380" s="1" t="s">
        <v>170</v>
      </c>
      <c r="N3380" s="1" t="s">
        <v>71</v>
      </c>
      <c r="O3380" s="11"/>
      <c r="P3380" s="11"/>
      <c r="Q3380" s="8" t="str">
        <f t="shared" si="0"/>
        <v/>
      </c>
      <c r="R3380" s="1" t="s">
        <v>97</v>
      </c>
      <c r="S3380" s="1" t="s">
        <v>44</v>
      </c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</row>
    <row r="3381" spans="1:76" x14ac:dyDescent="0.2">
      <c r="A3381" s="1" t="s">
        <v>20</v>
      </c>
      <c r="B3381" s="1" t="s">
        <v>213</v>
      </c>
      <c r="C3381" s="1" t="s">
        <v>227</v>
      </c>
      <c r="D3381" s="1" t="s">
        <v>153</v>
      </c>
      <c r="E3381" s="1" t="s">
        <v>2</v>
      </c>
      <c r="F3381" s="1" t="s">
        <v>518</v>
      </c>
      <c r="G3381" s="1" t="s">
        <v>73</v>
      </c>
      <c r="H3381" s="8"/>
      <c r="I3381" s="8">
        <v>2015</v>
      </c>
      <c r="J3381" s="1" t="s">
        <v>124</v>
      </c>
      <c r="K3381" s="9">
        <v>1500</v>
      </c>
      <c r="L3381" s="10">
        <f>K3381/ VLOOKUP(A3381,Indicators!$B$1:$V$7,21,FALSE)</f>
        <v>6.5619668401942342</v>
      </c>
      <c r="M3381" s="1" t="s">
        <v>219</v>
      </c>
      <c r="N3381" s="1" t="s">
        <v>71</v>
      </c>
      <c r="O3381" s="11"/>
      <c r="P3381" s="11"/>
      <c r="Q3381" s="8" t="str">
        <f t="shared" si="0"/>
        <v/>
      </c>
      <c r="R3381" s="1" t="s">
        <v>97</v>
      </c>
      <c r="S3381" s="1" t="s">
        <v>40</v>
      </c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</row>
    <row r="3382" spans="1:76" x14ac:dyDescent="0.2">
      <c r="A3382" s="1" t="s">
        <v>20</v>
      </c>
      <c r="B3382" s="1" t="s">
        <v>213</v>
      </c>
      <c r="C3382" s="1" t="s">
        <v>243</v>
      </c>
      <c r="D3382" s="1" t="s">
        <v>153</v>
      </c>
      <c r="E3382" s="1" t="s">
        <v>2</v>
      </c>
      <c r="F3382" s="1" t="s">
        <v>518</v>
      </c>
      <c r="G3382" s="1" t="s">
        <v>73</v>
      </c>
      <c r="H3382" s="8"/>
      <c r="I3382" s="8">
        <v>2015</v>
      </c>
      <c r="J3382" s="1" t="s">
        <v>124</v>
      </c>
      <c r="K3382" s="9">
        <v>1500</v>
      </c>
      <c r="L3382" s="10">
        <f>K3382/ VLOOKUP(A3382,Indicators!$B$1:$V$7,21,FALSE)</f>
        <v>6.5619668401942342</v>
      </c>
      <c r="M3382" s="1" t="s">
        <v>219</v>
      </c>
      <c r="N3382" s="1" t="s">
        <v>71</v>
      </c>
      <c r="O3382" s="11"/>
      <c r="P3382" s="11"/>
      <c r="Q3382" s="8" t="str">
        <f t="shared" si="0"/>
        <v/>
      </c>
      <c r="R3382" s="1" t="s">
        <v>97</v>
      </c>
      <c r="S3382" s="1" t="s">
        <v>40</v>
      </c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</row>
    <row r="3383" spans="1:76" x14ac:dyDescent="0.2">
      <c r="A3383" s="1" t="s">
        <v>20</v>
      </c>
      <c r="B3383" s="1" t="s">
        <v>213</v>
      </c>
      <c r="C3383" s="1" t="s">
        <v>258</v>
      </c>
      <c r="D3383" s="1" t="s">
        <v>131</v>
      </c>
      <c r="E3383" s="1" t="s">
        <v>2</v>
      </c>
      <c r="F3383" s="1" t="s">
        <v>518</v>
      </c>
      <c r="G3383" s="1" t="s">
        <v>73</v>
      </c>
      <c r="H3383" s="8"/>
      <c r="I3383" s="8">
        <v>2015</v>
      </c>
      <c r="J3383" s="1" t="s">
        <v>124</v>
      </c>
      <c r="K3383" s="9">
        <v>1500</v>
      </c>
      <c r="L3383" s="10">
        <f>K3383/ VLOOKUP(A3383,Indicators!$B$1:$V$7,21,FALSE)</f>
        <v>6.5619668401942342</v>
      </c>
      <c r="M3383" s="1" t="s">
        <v>170</v>
      </c>
      <c r="N3383" s="1" t="s">
        <v>71</v>
      </c>
      <c r="O3383" s="11"/>
      <c r="P3383" s="11"/>
      <c r="Q3383" s="8" t="str">
        <f t="shared" si="0"/>
        <v/>
      </c>
      <c r="R3383" s="1" t="s">
        <v>97</v>
      </c>
      <c r="S3383" s="1" t="s">
        <v>44</v>
      </c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</row>
    <row r="3384" spans="1:76" x14ac:dyDescent="0.2">
      <c r="A3384" s="1" t="s">
        <v>20</v>
      </c>
      <c r="B3384" s="1" t="s">
        <v>213</v>
      </c>
      <c r="C3384" s="1" t="s">
        <v>216</v>
      </c>
      <c r="D3384" s="1" t="s">
        <v>139</v>
      </c>
      <c r="E3384" s="1" t="s">
        <v>2</v>
      </c>
      <c r="F3384" s="1" t="s">
        <v>518</v>
      </c>
      <c r="G3384" s="1" t="s">
        <v>73</v>
      </c>
      <c r="H3384" s="8"/>
      <c r="I3384" s="8">
        <v>2015</v>
      </c>
      <c r="J3384" s="1" t="s">
        <v>124</v>
      </c>
      <c r="K3384" s="9">
        <v>1500</v>
      </c>
      <c r="L3384" s="10">
        <f>K3384/ VLOOKUP(A3384,Indicators!$B$1:$V$7,21,FALSE)</f>
        <v>6.5619668401942342</v>
      </c>
      <c r="M3384" s="1" t="s">
        <v>215</v>
      </c>
      <c r="N3384" s="1" t="s">
        <v>71</v>
      </c>
      <c r="O3384" s="11"/>
      <c r="P3384" s="11"/>
      <c r="Q3384" s="8" t="str">
        <f t="shared" si="0"/>
        <v/>
      </c>
      <c r="R3384" s="1" t="s">
        <v>97</v>
      </c>
      <c r="S3384" s="1" t="s">
        <v>85</v>
      </c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</row>
    <row r="3385" spans="1:76" x14ac:dyDescent="0.2">
      <c r="A3385" s="1" t="s">
        <v>20</v>
      </c>
      <c r="B3385" s="1" t="s">
        <v>213</v>
      </c>
      <c r="C3385" s="1" t="s">
        <v>217</v>
      </c>
      <c r="D3385" s="1" t="s">
        <v>122</v>
      </c>
      <c r="E3385" s="1" t="s">
        <v>2</v>
      </c>
      <c r="F3385" s="1" t="s">
        <v>518</v>
      </c>
      <c r="G3385" s="1" t="s">
        <v>73</v>
      </c>
      <c r="H3385" s="8"/>
      <c r="I3385" s="8">
        <v>2015</v>
      </c>
      <c r="J3385" s="1" t="s">
        <v>124</v>
      </c>
      <c r="K3385" s="9">
        <v>1500</v>
      </c>
      <c r="L3385" s="10">
        <f>K3385/ VLOOKUP(A3385,Indicators!$B$1:$V$7,21,FALSE)</f>
        <v>6.5619668401942342</v>
      </c>
      <c r="M3385" s="1" t="s">
        <v>170</v>
      </c>
      <c r="N3385" s="1" t="s">
        <v>71</v>
      </c>
      <c r="O3385" s="11"/>
      <c r="P3385" s="11"/>
      <c r="Q3385" s="8" t="str">
        <f t="shared" si="0"/>
        <v/>
      </c>
      <c r="R3385" s="1" t="s">
        <v>97</v>
      </c>
      <c r="S3385" s="1" t="s">
        <v>48</v>
      </c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</row>
    <row r="3386" spans="1:76" x14ac:dyDescent="0.2">
      <c r="A3386" s="1" t="s">
        <v>20</v>
      </c>
      <c r="B3386" s="1" t="s">
        <v>213</v>
      </c>
      <c r="C3386" s="1" t="s">
        <v>240</v>
      </c>
      <c r="D3386" s="1" t="s">
        <v>153</v>
      </c>
      <c r="E3386" s="1" t="s">
        <v>2</v>
      </c>
      <c r="F3386" s="1" t="s">
        <v>518</v>
      </c>
      <c r="G3386" s="1" t="s">
        <v>73</v>
      </c>
      <c r="H3386" s="8"/>
      <c r="I3386" s="8">
        <v>2015</v>
      </c>
      <c r="J3386" s="1" t="s">
        <v>124</v>
      </c>
      <c r="K3386" s="9">
        <v>1500</v>
      </c>
      <c r="L3386" s="10">
        <f>K3386/ VLOOKUP(A3386,Indicators!$B$1:$V$7,21,FALSE)</f>
        <v>6.5619668401942342</v>
      </c>
      <c r="M3386" s="1" t="s">
        <v>219</v>
      </c>
      <c r="N3386" s="1" t="s">
        <v>71</v>
      </c>
      <c r="O3386" s="11"/>
      <c r="P3386" s="11"/>
      <c r="Q3386" s="8" t="str">
        <f t="shared" si="0"/>
        <v/>
      </c>
      <c r="R3386" s="1" t="s">
        <v>97</v>
      </c>
      <c r="S3386" s="1" t="s">
        <v>40</v>
      </c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</row>
    <row r="3387" spans="1:76" x14ac:dyDescent="0.2">
      <c r="A3387" s="1" t="s">
        <v>20</v>
      </c>
      <c r="B3387" s="1" t="s">
        <v>213</v>
      </c>
      <c r="C3387" s="1" t="s">
        <v>218</v>
      </c>
      <c r="D3387" s="1" t="s">
        <v>153</v>
      </c>
      <c r="E3387" s="1" t="s">
        <v>2</v>
      </c>
      <c r="F3387" s="1" t="s">
        <v>518</v>
      </c>
      <c r="G3387" s="1" t="s">
        <v>73</v>
      </c>
      <c r="H3387" s="8"/>
      <c r="I3387" s="8">
        <v>2015</v>
      </c>
      <c r="J3387" s="1" t="s">
        <v>124</v>
      </c>
      <c r="K3387" s="9">
        <v>1500</v>
      </c>
      <c r="L3387" s="10">
        <f>K3387/ VLOOKUP(A3387,Indicators!$B$1:$V$7,21,FALSE)</f>
        <v>6.5619668401942342</v>
      </c>
      <c r="M3387" s="1" t="s">
        <v>219</v>
      </c>
      <c r="N3387" s="1" t="s">
        <v>71</v>
      </c>
      <c r="O3387" s="11"/>
      <c r="P3387" s="11"/>
      <c r="Q3387" s="8" t="str">
        <f t="shared" si="0"/>
        <v/>
      </c>
      <c r="R3387" s="1" t="s">
        <v>97</v>
      </c>
      <c r="S3387" s="1" t="s">
        <v>40</v>
      </c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</row>
    <row r="3388" spans="1:76" x14ac:dyDescent="0.2">
      <c r="A3388" s="1" t="s">
        <v>20</v>
      </c>
      <c r="B3388" s="1" t="s">
        <v>213</v>
      </c>
      <c r="C3388" s="1" t="s">
        <v>225</v>
      </c>
      <c r="D3388" s="1" t="s">
        <v>122</v>
      </c>
      <c r="E3388" s="1" t="s">
        <v>2</v>
      </c>
      <c r="F3388" s="1" t="s">
        <v>518</v>
      </c>
      <c r="G3388" s="1" t="s">
        <v>73</v>
      </c>
      <c r="H3388" s="8"/>
      <c r="I3388" s="8">
        <v>2015</v>
      </c>
      <c r="J3388" s="1" t="s">
        <v>124</v>
      </c>
      <c r="K3388" s="9">
        <v>1500</v>
      </c>
      <c r="L3388" s="10">
        <f>K3388/ VLOOKUP(A3388,Indicators!$B$1:$V$7,21,FALSE)</f>
        <v>6.5619668401942342</v>
      </c>
      <c r="M3388" s="1" t="s">
        <v>226</v>
      </c>
      <c r="N3388" s="1" t="s">
        <v>71</v>
      </c>
      <c r="O3388" s="11"/>
      <c r="P3388" s="11"/>
      <c r="Q3388" s="8" t="str">
        <f t="shared" si="0"/>
        <v/>
      </c>
      <c r="R3388" s="1" t="s">
        <v>133</v>
      </c>
      <c r="S3388" s="1" t="s">
        <v>63</v>
      </c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</row>
    <row r="3389" spans="1:76" x14ac:dyDescent="0.2">
      <c r="A3389" s="1" t="s">
        <v>20</v>
      </c>
      <c r="B3389" s="1" t="s">
        <v>213</v>
      </c>
      <c r="C3389" s="1" t="s">
        <v>214</v>
      </c>
      <c r="D3389" s="1" t="s">
        <v>153</v>
      </c>
      <c r="E3389" s="1" t="s">
        <v>2</v>
      </c>
      <c r="F3389" s="1" t="s">
        <v>518</v>
      </c>
      <c r="G3389" s="1" t="s">
        <v>73</v>
      </c>
      <c r="H3389" s="8"/>
      <c r="I3389" s="8">
        <v>2015</v>
      </c>
      <c r="J3389" s="1" t="s">
        <v>124</v>
      </c>
      <c r="K3389" s="9">
        <v>1750</v>
      </c>
      <c r="L3389" s="10">
        <f>K3389/ VLOOKUP(A3389,Indicators!$B$1:$V$7,21,FALSE)</f>
        <v>7.6556279802266065</v>
      </c>
      <c r="M3389" s="1" t="s">
        <v>215</v>
      </c>
      <c r="N3389" s="1" t="s">
        <v>71</v>
      </c>
      <c r="O3389" s="11"/>
      <c r="P3389" s="11"/>
      <c r="Q3389" s="8" t="str">
        <f t="shared" si="0"/>
        <v/>
      </c>
      <c r="R3389" s="1" t="s">
        <v>97</v>
      </c>
      <c r="S3389" s="1" t="s">
        <v>85</v>
      </c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</row>
    <row r="3390" spans="1:76" x14ac:dyDescent="0.2">
      <c r="A3390" s="1" t="s">
        <v>20</v>
      </c>
      <c r="B3390" s="1" t="s">
        <v>213</v>
      </c>
      <c r="C3390" s="1" t="s">
        <v>214</v>
      </c>
      <c r="D3390" s="1" t="s">
        <v>153</v>
      </c>
      <c r="E3390" s="1" t="s">
        <v>2</v>
      </c>
      <c r="F3390" s="1" t="s">
        <v>518</v>
      </c>
      <c r="G3390" s="1" t="s">
        <v>73</v>
      </c>
      <c r="H3390" s="8"/>
      <c r="I3390" s="8">
        <v>2015</v>
      </c>
      <c r="J3390" s="1" t="s">
        <v>124</v>
      </c>
      <c r="K3390" s="9">
        <v>1750</v>
      </c>
      <c r="L3390" s="10">
        <f>K3390/ VLOOKUP(A3390,Indicators!$B$1:$V$7,21,FALSE)</f>
        <v>7.6556279802266065</v>
      </c>
      <c r="M3390" s="1" t="s">
        <v>215</v>
      </c>
      <c r="N3390" s="1" t="s">
        <v>71</v>
      </c>
      <c r="O3390" s="11"/>
      <c r="P3390" s="11"/>
      <c r="Q3390" s="8" t="str">
        <f t="shared" si="0"/>
        <v/>
      </c>
      <c r="R3390" s="1" t="s">
        <v>97</v>
      </c>
      <c r="S3390" s="1" t="s">
        <v>85</v>
      </c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</row>
    <row r="3391" spans="1:76" x14ac:dyDescent="0.2">
      <c r="A3391" s="1" t="s">
        <v>20</v>
      </c>
      <c r="B3391" s="1" t="s">
        <v>213</v>
      </c>
      <c r="C3391" s="1" t="s">
        <v>241</v>
      </c>
      <c r="D3391" s="1" t="s">
        <v>122</v>
      </c>
      <c r="E3391" s="1" t="s">
        <v>2</v>
      </c>
      <c r="F3391" s="1" t="s">
        <v>518</v>
      </c>
      <c r="G3391" s="1" t="s">
        <v>73</v>
      </c>
      <c r="H3391" s="8"/>
      <c r="I3391" s="8">
        <v>2015</v>
      </c>
      <c r="J3391" s="1" t="s">
        <v>124</v>
      </c>
      <c r="K3391" s="9">
        <v>1800</v>
      </c>
      <c r="L3391" s="10">
        <f>K3391/ VLOOKUP(A3391,Indicators!$B$1:$V$7,21,FALSE)</f>
        <v>7.8743602082330808</v>
      </c>
      <c r="M3391" s="1" t="s">
        <v>170</v>
      </c>
      <c r="N3391" s="1" t="s">
        <v>71</v>
      </c>
      <c r="O3391" s="11"/>
      <c r="P3391" s="11"/>
      <c r="Q3391" s="8" t="str">
        <f t="shared" si="0"/>
        <v/>
      </c>
      <c r="R3391" s="1" t="s">
        <v>97</v>
      </c>
      <c r="S3391" s="1" t="s">
        <v>45</v>
      </c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</row>
    <row r="3392" spans="1:76" x14ac:dyDescent="0.2">
      <c r="A3392" s="1" t="s">
        <v>20</v>
      </c>
      <c r="B3392" s="1" t="s">
        <v>213</v>
      </c>
      <c r="C3392" s="1" t="s">
        <v>238</v>
      </c>
      <c r="D3392" s="1" t="s">
        <v>131</v>
      </c>
      <c r="E3392" s="1" t="s">
        <v>2</v>
      </c>
      <c r="F3392" s="1" t="s">
        <v>518</v>
      </c>
      <c r="G3392" s="1" t="s">
        <v>73</v>
      </c>
      <c r="H3392" s="8"/>
      <c r="I3392" s="8">
        <v>2015</v>
      </c>
      <c r="J3392" s="1" t="s">
        <v>124</v>
      </c>
      <c r="K3392" s="9">
        <v>1860</v>
      </c>
      <c r="L3392" s="10">
        <f>K3392/ VLOOKUP(A3392,Indicators!$B$1:$V$7,21,FALSE)</f>
        <v>8.1368388818408501</v>
      </c>
      <c r="M3392" s="1" t="s">
        <v>170</v>
      </c>
      <c r="N3392" s="1" t="s">
        <v>71</v>
      </c>
      <c r="O3392" s="11"/>
      <c r="P3392" s="11"/>
      <c r="Q3392" s="8" t="str">
        <f t="shared" si="0"/>
        <v/>
      </c>
      <c r="R3392" s="1" t="s">
        <v>97</v>
      </c>
      <c r="S3392" s="1" t="s">
        <v>44</v>
      </c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</row>
    <row r="3393" spans="1:76" x14ac:dyDescent="0.2">
      <c r="A3393" s="1" t="s">
        <v>20</v>
      </c>
      <c r="B3393" s="1" t="s">
        <v>213</v>
      </c>
      <c r="C3393" s="1" t="s">
        <v>228</v>
      </c>
      <c r="D3393" s="1" t="s">
        <v>131</v>
      </c>
      <c r="E3393" s="1" t="s">
        <v>2</v>
      </c>
      <c r="F3393" s="1" t="s">
        <v>518</v>
      </c>
      <c r="G3393" s="1" t="s">
        <v>73</v>
      </c>
      <c r="H3393" s="8"/>
      <c r="I3393" s="8">
        <v>2015</v>
      </c>
      <c r="J3393" s="1" t="s">
        <v>124</v>
      </c>
      <c r="K3393" s="9">
        <v>1930</v>
      </c>
      <c r="L3393" s="10">
        <f>K3393/ VLOOKUP(A3393,Indicators!$B$1:$V$7,21,FALSE)</f>
        <v>8.4430640010499154</v>
      </c>
      <c r="M3393" s="1" t="s">
        <v>170</v>
      </c>
      <c r="N3393" s="1" t="s">
        <v>71</v>
      </c>
      <c r="O3393" s="11"/>
      <c r="P3393" s="11"/>
      <c r="Q3393" s="8" t="str">
        <f t="shared" si="0"/>
        <v/>
      </c>
      <c r="R3393" s="1" t="s">
        <v>97</v>
      </c>
      <c r="S3393" s="1" t="s">
        <v>44</v>
      </c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</row>
    <row r="3394" spans="1:76" x14ac:dyDescent="0.2">
      <c r="A3394" s="1" t="s">
        <v>20</v>
      </c>
      <c r="B3394" s="1" t="s">
        <v>213</v>
      </c>
      <c r="C3394" s="1" t="s">
        <v>231</v>
      </c>
      <c r="D3394" s="1" t="s">
        <v>153</v>
      </c>
      <c r="E3394" s="1" t="s">
        <v>2</v>
      </c>
      <c r="F3394" s="1" t="s">
        <v>518</v>
      </c>
      <c r="G3394" s="1" t="s">
        <v>73</v>
      </c>
      <c r="H3394" s="8"/>
      <c r="I3394" s="8">
        <v>2015</v>
      </c>
      <c r="J3394" s="1" t="s">
        <v>124</v>
      </c>
      <c r="K3394" s="9">
        <v>1950</v>
      </c>
      <c r="L3394" s="10">
        <f>K3394/ VLOOKUP(A3394,Indicators!$B$1:$V$7,21,FALSE)</f>
        <v>8.5305568922525037</v>
      </c>
      <c r="M3394" s="1" t="s">
        <v>219</v>
      </c>
      <c r="N3394" s="1" t="s">
        <v>71</v>
      </c>
      <c r="O3394" s="11"/>
      <c r="P3394" s="11"/>
      <c r="Q3394" s="8" t="str">
        <f t="shared" si="0"/>
        <v/>
      </c>
      <c r="R3394" s="1" t="s">
        <v>97</v>
      </c>
      <c r="S3394" s="1" t="s">
        <v>40</v>
      </c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</row>
    <row r="3395" spans="1:76" x14ac:dyDescent="0.2">
      <c r="A3395" s="1" t="s">
        <v>20</v>
      </c>
      <c r="B3395" s="1" t="s">
        <v>213</v>
      </c>
      <c r="C3395" s="1" t="s">
        <v>243</v>
      </c>
      <c r="D3395" s="1" t="s">
        <v>153</v>
      </c>
      <c r="E3395" s="1" t="s">
        <v>2</v>
      </c>
      <c r="F3395" s="1" t="s">
        <v>518</v>
      </c>
      <c r="G3395" s="1" t="s">
        <v>73</v>
      </c>
      <c r="H3395" s="8"/>
      <c r="I3395" s="8">
        <v>2015</v>
      </c>
      <c r="J3395" s="1" t="s">
        <v>124</v>
      </c>
      <c r="K3395" s="9">
        <v>2000</v>
      </c>
      <c r="L3395" s="10">
        <f>K3395/ VLOOKUP(A3395,Indicators!$B$1:$V$7,21,FALSE)</f>
        <v>8.7492891202589789</v>
      </c>
      <c r="M3395" s="1" t="s">
        <v>219</v>
      </c>
      <c r="N3395" s="1" t="s">
        <v>71</v>
      </c>
      <c r="O3395" s="11"/>
      <c r="P3395" s="11"/>
      <c r="Q3395" s="8" t="str">
        <f t="shared" si="0"/>
        <v/>
      </c>
      <c r="R3395" s="1" t="s">
        <v>97</v>
      </c>
      <c r="S3395" s="1" t="s">
        <v>40</v>
      </c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</row>
    <row r="3396" spans="1:76" x14ac:dyDescent="0.2">
      <c r="A3396" s="1" t="s">
        <v>20</v>
      </c>
      <c r="B3396" s="1" t="s">
        <v>213</v>
      </c>
      <c r="C3396" s="1" t="s">
        <v>241</v>
      </c>
      <c r="D3396" s="1" t="s">
        <v>122</v>
      </c>
      <c r="E3396" s="1" t="s">
        <v>2</v>
      </c>
      <c r="F3396" s="1" t="s">
        <v>518</v>
      </c>
      <c r="G3396" s="1" t="s">
        <v>73</v>
      </c>
      <c r="H3396" s="8"/>
      <c r="I3396" s="8">
        <v>2015</v>
      </c>
      <c r="J3396" s="1" t="s">
        <v>124</v>
      </c>
      <c r="K3396" s="9">
        <v>2000</v>
      </c>
      <c r="L3396" s="10">
        <f>K3396/ VLOOKUP(A3396,Indicators!$B$1:$V$7,21,FALSE)</f>
        <v>8.7492891202589789</v>
      </c>
      <c r="M3396" s="1" t="s">
        <v>170</v>
      </c>
      <c r="N3396" s="1" t="s">
        <v>71</v>
      </c>
      <c r="O3396" s="11"/>
      <c r="P3396" s="11"/>
      <c r="Q3396" s="8" t="str">
        <f t="shared" si="0"/>
        <v/>
      </c>
      <c r="R3396" s="1" t="s">
        <v>97</v>
      </c>
      <c r="S3396" s="1" t="s">
        <v>45</v>
      </c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</row>
    <row r="3397" spans="1:76" x14ac:dyDescent="0.2">
      <c r="A3397" s="1" t="s">
        <v>20</v>
      </c>
      <c r="B3397" s="1" t="s">
        <v>213</v>
      </c>
      <c r="C3397" s="1" t="s">
        <v>222</v>
      </c>
      <c r="D3397" s="1" t="s">
        <v>153</v>
      </c>
      <c r="E3397" s="1" t="s">
        <v>2</v>
      </c>
      <c r="F3397" s="1" t="s">
        <v>518</v>
      </c>
      <c r="G3397" s="1" t="s">
        <v>73</v>
      </c>
      <c r="H3397" s="8"/>
      <c r="I3397" s="8">
        <v>2015</v>
      </c>
      <c r="J3397" s="1" t="s">
        <v>124</v>
      </c>
      <c r="K3397" s="9">
        <v>2000</v>
      </c>
      <c r="L3397" s="10">
        <f>K3397/ VLOOKUP(A3397,Indicators!$B$1:$V$7,21,FALSE)</f>
        <v>8.7492891202589789</v>
      </c>
      <c r="M3397" s="1" t="s">
        <v>219</v>
      </c>
      <c r="N3397" s="1" t="s">
        <v>71</v>
      </c>
      <c r="O3397" s="11"/>
      <c r="P3397" s="11"/>
      <c r="Q3397" s="8" t="str">
        <f t="shared" si="0"/>
        <v/>
      </c>
      <c r="R3397" s="1" t="s">
        <v>97</v>
      </c>
      <c r="S3397" s="1" t="s">
        <v>40</v>
      </c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</row>
    <row r="3398" spans="1:76" x14ac:dyDescent="0.2">
      <c r="A3398" s="1" t="s">
        <v>20</v>
      </c>
      <c r="B3398" s="1" t="s">
        <v>213</v>
      </c>
      <c r="C3398" s="1" t="s">
        <v>243</v>
      </c>
      <c r="D3398" s="1" t="s">
        <v>153</v>
      </c>
      <c r="E3398" s="1" t="s">
        <v>2</v>
      </c>
      <c r="F3398" s="1" t="s">
        <v>518</v>
      </c>
      <c r="G3398" s="1" t="s">
        <v>73</v>
      </c>
      <c r="H3398" s="8"/>
      <c r="I3398" s="8">
        <v>2015</v>
      </c>
      <c r="J3398" s="1" t="s">
        <v>124</v>
      </c>
      <c r="K3398" s="9">
        <v>2000</v>
      </c>
      <c r="L3398" s="10">
        <f>K3398/ VLOOKUP(A3398,Indicators!$B$1:$V$7,21,FALSE)</f>
        <v>8.7492891202589789</v>
      </c>
      <c r="M3398" s="1" t="s">
        <v>219</v>
      </c>
      <c r="N3398" s="1" t="s">
        <v>71</v>
      </c>
      <c r="O3398" s="11"/>
      <c r="P3398" s="11"/>
      <c r="Q3398" s="8" t="str">
        <f t="shared" si="0"/>
        <v/>
      </c>
      <c r="R3398" s="1" t="s">
        <v>97</v>
      </c>
      <c r="S3398" s="1" t="s">
        <v>40</v>
      </c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</row>
    <row r="3399" spans="1:76" x14ac:dyDescent="0.2">
      <c r="A3399" s="1" t="s">
        <v>20</v>
      </c>
      <c r="B3399" s="1" t="s">
        <v>213</v>
      </c>
      <c r="C3399" s="1" t="s">
        <v>249</v>
      </c>
      <c r="D3399" s="1" t="s">
        <v>122</v>
      </c>
      <c r="E3399" s="1" t="s">
        <v>2</v>
      </c>
      <c r="F3399" s="1" t="s">
        <v>518</v>
      </c>
      <c r="G3399" s="1" t="s">
        <v>73</v>
      </c>
      <c r="H3399" s="8"/>
      <c r="I3399" s="8">
        <v>2015</v>
      </c>
      <c r="J3399" s="1" t="s">
        <v>124</v>
      </c>
      <c r="K3399" s="9">
        <v>2000</v>
      </c>
      <c r="L3399" s="10">
        <f>K3399/ VLOOKUP(A3399,Indicators!$B$1:$V$7,21,FALSE)</f>
        <v>8.7492891202589789</v>
      </c>
      <c r="M3399" s="1" t="s">
        <v>170</v>
      </c>
      <c r="N3399" s="1" t="s">
        <v>71</v>
      </c>
      <c r="O3399" s="11"/>
      <c r="P3399" s="11"/>
      <c r="Q3399" s="8" t="str">
        <f t="shared" si="0"/>
        <v/>
      </c>
      <c r="R3399" s="1" t="s">
        <v>97</v>
      </c>
      <c r="S3399" s="1" t="s">
        <v>91</v>
      </c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</row>
    <row r="3400" spans="1:76" x14ac:dyDescent="0.2">
      <c r="A3400" s="1" t="s">
        <v>20</v>
      </c>
      <c r="B3400" s="1" t="s">
        <v>213</v>
      </c>
      <c r="C3400" s="1" t="s">
        <v>231</v>
      </c>
      <c r="D3400" s="1" t="s">
        <v>153</v>
      </c>
      <c r="E3400" s="1" t="s">
        <v>2</v>
      </c>
      <c r="F3400" s="1" t="s">
        <v>518</v>
      </c>
      <c r="G3400" s="1" t="s">
        <v>73</v>
      </c>
      <c r="H3400" s="8"/>
      <c r="I3400" s="8">
        <v>2015</v>
      </c>
      <c r="J3400" s="1" t="s">
        <v>124</v>
      </c>
      <c r="K3400" s="9">
        <v>2000</v>
      </c>
      <c r="L3400" s="10">
        <f>K3400/ VLOOKUP(A3400,Indicators!$B$1:$V$7,21,FALSE)</f>
        <v>8.7492891202589789</v>
      </c>
      <c r="M3400" s="1" t="s">
        <v>219</v>
      </c>
      <c r="N3400" s="1" t="s">
        <v>71</v>
      </c>
      <c r="O3400" s="11"/>
      <c r="P3400" s="11"/>
      <c r="Q3400" s="8" t="str">
        <f t="shared" si="0"/>
        <v/>
      </c>
      <c r="R3400" s="1" t="s">
        <v>97</v>
      </c>
      <c r="S3400" s="1" t="s">
        <v>40</v>
      </c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</row>
    <row r="3401" spans="1:76" x14ac:dyDescent="0.2">
      <c r="A3401" s="1" t="s">
        <v>20</v>
      </c>
      <c r="B3401" s="1" t="s">
        <v>213</v>
      </c>
      <c r="C3401" s="1" t="s">
        <v>229</v>
      </c>
      <c r="D3401" s="1" t="s">
        <v>153</v>
      </c>
      <c r="E3401" s="1" t="s">
        <v>2</v>
      </c>
      <c r="F3401" s="1" t="s">
        <v>518</v>
      </c>
      <c r="G3401" s="1" t="s">
        <v>73</v>
      </c>
      <c r="H3401" s="8"/>
      <c r="I3401" s="8">
        <v>2015</v>
      </c>
      <c r="J3401" s="1" t="s">
        <v>124</v>
      </c>
      <c r="K3401" s="9">
        <v>2000</v>
      </c>
      <c r="L3401" s="10">
        <f>K3401/ VLOOKUP(A3401,Indicators!$B$1:$V$7,21,FALSE)</f>
        <v>8.7492891202589789</v>
      </c>
      <c r="M3401" s="1" t="s">
        <v>219</v>
      </c>
      <c r="N3401" s="1" t="s">
        <v>71</v>
      </c>
      <c r="O3401" s="11"/>
      <c r="P3401" s="11"/>
      <c r="Q3401" s="8" t="str">
        <f t="shared" si="0"/>
        <v/>
      </c>
      <c r="R3401" s="1" t="s">
        <v>97</v>
      </c>
      <c r="S3401" s="1" t="s">
        <v>40</v>
      </c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</row>
    <row r="3402" spans="1:76" x14ac:dyDescent="0.2">
      <c r="A3402" s="1" t="s">
        <v>20</v>
      </c>
      <c r="B3402" s="1" t="s">
        <v>213</v>
      </c>
      <c r="C3402" s="1" t="s">
        <v>229</v>
      </c>
      <c r="D3402" s="1" t="s">
        <v>153</v>
      </c>
      <c r="E3402" s="1" t="s">
        <v>2</v>
      </c>
      <c r="F3402" s="1" t="s">
        <v>518</v>
      </c>
      <c r="G3402" s="1" t="s">
        <v>73</v>
      </c>
      <c r="H3402" s="8"/>
      <c r="I3402" s="8">
        <v>2015</v>
      </c>
      <c r="J3402" s="1" t="s">
        <v>124</v>
      </c>
      <c r="K3402" s="9">
        <v>2000</v>
      </c>
      <c r="L3402" s="10">
        <f>K3402/ VLOOKUP(A3402,Indicators!$B$1:$V$7,21,FALSE)</f>
        <v>8.7492891202589789</v>
      </c>
      <c r="M3402" s="1" t="s">
        <v>219</v>
      </c>
      <c r="N3402" s="1" t="s">
        <v>71</v>
      </c>
      <c r="O3402" s="11"/>
      <c r="P3402" s="11"/>
      <c r="Q3402" s="8" t="str">
        <f t="shared" si="0"/>
        <v/>
      </c>
      <c r="R3402" s="1" t="s">
        <v>97</v>
      </c>
      <c r="S3402" s="1" t="s">
        <v>40</v>
      </c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</row>
    <row r="3403" spans="1:76" x14ac:dyDescent="0.2">
      <c r="A3403" s="1" t="s">
        <v>20</v>
      </c>
      <c r="B3403" s="1" t="s">
        <v>213</v>
      </c>
      <c r="C3403" s="1" t="s">
        <v>247</v>
      </c>
      <c r="D3403" s="1" t="s">
        <v>128</v>
      </c>
      <c r="E3403" s="1" t="s">
        <v>2</v>
      </c>
      <c r="F3403" s="1" t="s">
        <v>518</v>
      </c>
      <c r="G3403" s="1" t="s">
        <v>73</v>
      </c>
      <c r="H3403" s="8"/>
      <c r="I3403" s="8">
        <v>2015</v>
      </c>
      <c r="J3403" s="1" t="s">
        <v>124</v>
      </c>
      <c r="K3403" s="9">
        <v>2000</v>
      </c>
      <c r="L3403" s="10">
        <f>K3403/ VLOOKUP(A3403,Indicators!$B$1:$V$7,21,FALSE)</f>
        <v>8.7492891202589789</v>
      </c>
      <c r="M3403" s="1" t="s">
        <v>170</v>
      </c>
      <c r="N3403" s="1" t="s">
        <v>71</v>
      </c>
      <c r="O3403" s="11"/>
      <c r="P3403" s="11"/>
      <c r="Q3403" s="8" t="str">
        <f t="shared" si="0"/>
        <v/>
      </c>
      <c r="R3403" s="1" t="s">
        <v>95</v>
      </c>
      <c r="S3403" s="1" t="s">
        <v>66</v>
      </c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</row>
    <row r="3404" spans="1:76" x14ac:dyDescent="0.2">
      <c r="A3404" s="1" t="s">
        <v>20</v>
      </c>
      <c r="B3404" s="1" t="s">
        <v>213</v>
      </c>
      <c r="C3404" s="1" t="s">
        <v>227</v>
      </c>
      <c r="D3404" s="1" t="s">
        <v>153</v>
      </c>
      <c r="E3404" s="1" t="s">
        <v>2</v>
      </c>
      <c r="F3404" s="1" t="s">
        <v>518</v>
      </c>
      <c r="G3404" s="1" t="s">
        <v>73</v>
      </c>
      <c r="H3404" s="8"/>
      <c r="I3404" s="8">
        <v>2015</v>
      </c>
      <c r="J3404" s="1" t="s">
        <v>124</v>
      </c>
      <c r="K3404" s="9">
        <v>2000</v>
      </c>
      <c r="L3404" s="10">
        <f>K3404/ VLOOKUP(A3404,Indicators!$B$1:$V$7,21,FALSE)</f>
        <v>8.7492891202589789</v>
      </c>
      <c r="M3404" s="1" t="s">
        <v>219</v>
      </c>
      <c r="N3404" s="1" t="s">
        <v>71</v>
      </c>
      <c r="O3404" s="11"/>
      <c r="P3404" s="11"/>
      <c r="Q3404" s="8" t="str">
        <f t="shared" si="0"/>
        <v/>
      </c>
      <c r="R3404" s="1" t="s">
        <v>97</v>
      </c>
      <c r="S3404" s="1" t="s">
        <v>40</v>
      </c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</row>
    <row r="3405" spans="1:76" x14ac:dyDescent="0.2">
      <c r="A3405" s="1" t="s">
        <v>20</v>
      </c>
      <c r="B3405" s="1" t="s">
        <v>213</v>
      </c>
      <c r="C3405" s="1" t="s">
        <v>232</v>
      </c>
      <c r="D3405" s="1" t="s">
        <v>122</v>
      </c>
      <c r="E3405" s="1" t="s">
        <v>2</v>
      </c>
      <c r="F3405" s="1" t="s">
        <v>518</v>
      </c>
      <c r="G3405" s="1" t="s">
        <v>73</v>
      </c>
      <c r="H3405" s="8"/>
      <c r="I3405" s="8">
        <v>2015</v>
      </c>
      <c r="J3405" s="1" t="s">
        <v>124</v>
      </c>
      <c r="K3405" s="9">
        <v>2060</v>
      </c>
      <c r="L3405" s="10">
        <f>K3405/ VLOOKUP(A3405,Indicators!$B$1:$V$7,21,FALSE)</f>
        <v>9.0117677938667473</v>
      </c>
      <c r="M3405" s="1" t="s">
        <v>170</v>
      </c>
      <c r="N3405" s="1" t="s">
        <v>71</v>
      </c>
      <c r="O3405" s="11"/>
      <c r="P3405" s="11"/>
      <c r="Q3405" s="8" t="str">
        <f t="shared" si="0"/>
        <v/>
      </c>
      <c r="R3405" s="1" t="s">
        <v>97</v>
      </c>
      <c r="S3405" s="1" t="s">
        <v>48</v>
      </c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</row>
    <row r="3406" spans="1:76" x14ac:dyDescent="0.2">
      <c r="A3406" s="1" t="s">
        <v>20</v>
      </c>
      <c r="B3406" s="1" t="s">
        <v>213</v>
      </c>
      <c r="C3406" s="1" t="s">
        <v>248</v>
      </c>
      <c r="D3406" s="1" t="s">
        <v>122</v>
      </c>
      <c r="E3406" s="1" t="s">
        <v>2</v>
      </c>
      <c r="F3406" s="1" t="s">
        <v>518</v>
      </c>
      <c r="G3406" s="1" t="s">
        <v>73</v>
      </c>
      <c r="H3406" s="8"/>
      <c r="I3406" s="8">
        <v>2015</v>
      </c>
      <c r="J3406" s="1" t="s">
        <v>124</v>
      </c>
      <c r="K3406" s="9">
        <v>2060</v>
      </c>
      <c r="L3406" s="10">
        <f>K3406/ VLOOKUP(A3406,Indicators!$B$1:$V$7,21,FALSE)</f>
        <v>9.0117677938667473</v>
      </c>
      <c r="M3406" s="1" t="s">
        <v>170</v>
      </c>
      <c r="N3406" s="1" t="s">
        <v>71</v>
      </c>
      <c r="O3406" s="11"/>
      <c r="P3406" s="11"/>
      <c r="Q3406" s="8" t="str">
        <f t="shared" si="0"/>
        <v/>
      </c>
      <c r="R3406" s="1" t="s">
        <v>97</v>
      </c>
      <c r="S3406" s="1" t="s">
        <v>45</v>
      </c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</row>
    <row r="3407" spans="1:76" x14ac:dyDescent="0.2">
      <c r="A3407" s="1" t="s">
        <v>20</v>
      </c>
      <c r="B3407" s="1" t="s">
        <v>213</v>
      </c>
      <c r="C3407" s="1" t="s">
        <v>239</v>
      </c>
      <c r="D3407" s="1" t="s">
        <v>131</v>
      </c>
      <c r="E3407" s="1" t="s">
        <v>2</v>
      </c>
      <c r="F3407" s="1" t="s">
        <v>518</v>
      </c>
      <c r="G3407" s="1" t="s">
        <v>73</v>
      </c>
      <c r="H3407" s="8"/>
      <c r="I3407" s="8">
        <v>2015</v>
      </c>
      <c r="J3407" s="1" t="s">
        <v>124</v>
      </c>
      <c r="K3407" s="9">
        <v>2430</v>
      </c>
      <c r="L3407" s="10">
        <f>K3407/ VLOOKUP(A3407,Indicators!$B$1:$V$7,21,FALSE)</f>
        <v>10.63038628111466</v>
      </c>
      <c r="M3407" s="1" t="s">
        <v>170</v>
      </c>
      <c r="N3407" s="1" t="s">
        <v>71</v>
      </c>
      <c r="O3407" s="11"/>
      <c r="P3407" s="11"/>
      <c r="Q3407" s="8" t="str">
        <f t="shared" si="0"/>
        <v/>
      </c>
      <c r="R3407" s="1" t="s">
        <v>97</v>
      </c>
      <c r="S3407" s="1" t="s">
        <v>44</v>
      </c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</row>
    <row r="3408" spans="1:76" x14ac:dyDescent="0.2">
      <c r="A3408" s="1" t="s">
        <v>20</v>
      </c>
      <c r="B3408" s="1" t="s">
        <v>213</v>
      </c>
      <c r="C3408" s="1" t="s">
        <v>225</v>
      </c>
      <c r="D3408" s="1" t="s">
        <v>122</v>
      </c>
      <c r="E3408" s="1" t="s">
        <v>2</v>
      </c>
      <c r="F3408" s="1" t="s">
        <v>518</v>
      </c>
      <c r="G3408" s="1" t="s">
        <v>73</v>
      </c>
      <c r="H3408" s="8"/>
      <c r="I3408" s="8">
        <v>2015</v>
      </c>
      <c r="J3408" s="1" t="s">
        <v>124</v>
      </c>
      <c r="K3408" s="9">
        <v>2500</v>
      </c>
      <c r="L3408" s="10">
        <f>K3408/ VLOOKUP(A3408,Indicators!$B$1:$V$7,21,FALSE)</f>
        <v>10.936611400323724</v>
      </c>
      <c r="M3408" s="1" t="s">
        <v>226</v>
      </c>
      <c r="N3408" s="1" t="s">
        <v>71</v>
      </c>
      <c r="O3408" s="11"/>
      <c r="P3408" s="11"/>
      <c r="Q3408" s="8" t="str">
        <f t="shared" si="0"/>
        <v/>
      </c>
      <c r="R3408" s="1" t="s">
        <v>133</v>
      </c>
      <c r="S3408" s="1" t="s">
        <v>63</v>
      </c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</row>
    <row r="3409" spans="1:76" x14ac:dyDescent="0.2">
      <c r="A3409" s="1" t="s">
        <v>20</v>
      </c>
      <c r="B3409" s="1" t="s">
        <v>213</v>
      </c>
      <c r="C3409" s="1" t="s">
        <v>241</v>
      </c>
      <c r="D3409" s="1" t="s">
        <v>122</v>
      </c>
      <c r="E3409" s="1" t="s">
        <v>2</v>
      </c>
      <c r="F3409" s="1" t="s">
        <v>518</v>
      </c>
      <c r="G3409" s="1" t="s">
        <v>73</v>
      </c>
      <c r="H3409" s="8"/>
      <c r="I3409" s="8">
        <v>2015</v>
      </c>
      <c r="J3409" s="1" t="s">
        <v>124</v>
      </c>
      <c r="K3409" s="9">
        <v>2500</v>
      </c>
      <c r="L3409" s="10">
        <f>K3409/ VLOOKUP(A3409,Indicators!$B$1:$V$7,21,FALSE)</f>
        <v>10.936611400323724</v>
      </c>
      <c r="M3409" s="1" t="s">
        <v>170</v>
      </c>
      <c r="N3409" s="1" t="s">
        <v>71</v>
      </c>
      <c r="O3409" s="11"/>
      <c r="P3409" s="11"/>
      <c r="Q3409" s="8" t="str">
        <f t="shared" si="0"/>
        <v/>
      </c>
      <c r="R3409" s="1" t="s">
        <v>97</v>
      </c>
      <c r="S3409" s="1" t="s">
        <v>45</v>
      </c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</row>
    <row r="3410" spans="1:76" x14ac:dyDescent="0.2">
      <c r="A3410" s="1" t="s">
        <v>20</v>
      </c>
      <c r="B3410" s="1" t="s">
        <v>213</v>
      </c>
      <c r="C3410" s="1" t="s">
        <v>229</v>
      </c>
      <c r="D3410" s="1" t="s">
        <v>153</v>
      </c>
      <c r="E3410" s="1" t="s">
        <v>2</v>
      </c>
      <c r="F3410" s="1" t="s">
        <v>518</v>
      </c>
      <c r="G3410" s="1" t="s">
        <v>73</v>
      </c>
      <c r="H3410" s="8"/>
      <c r="I3410" s="8">
        <v>2015</v>
      </c>
      <c r="J3410" s="1" t="s">
        <v>124</v>
      </c>
      <c r="K3410" s="9">
        <v>2500</v>
      </c>
      <c r="L3410" s="10">
        <f>K3410/ VLOOKUP(A3410,Indicators!$B$1:$V$7,21,FALSE)</f>
        <v>10.936611400323724</v>
      </c>
      <c r="M3410" s="1" t="s">
        <v>219</v>
      </c>
      <c r="N3410" s="1" t="s">
        <v>71</v>
      </c>
      <c r="O3410" s="11"/>
      <c r="P3410" s="11"/>
      <c r="Q3410" s="8" t="str">
        <f t="shared" si="0"/>
        <v/>
      </c>
      <c r="R3410" s="1" t="s">
        <v>97</v>
      </c>
      <c r="S3410" s="1" t="s">
        <v>40</v>
      </c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</row>
    <row r="3411" spans="1:76" x14ac:dyDescent="0.2">
      <c r="A3411" s="1" t="s">
        <v>20</v>
      </c>
      <c r="B3411" s="1" t="s">
        <v>213</v>
      </c>
      <c r="C3411" s="1" t="s">
        <v>223</v>
      </c>
      <c r="D3411" s="1" t="s">
        <v>153</v>
      </c>
      <c r="E3411" s="1" t="s">
        <v>2</v>
      </c>
      <c r="F3411" s="1" t="s">
        <v>518</v>
      </c>
      <c r="G3411" s="1" t="s">
        <v>73</v>
      </c>
      <c r="H3411" s="8"/>
      <c r="I3411" s="8">
        <v>2015</v>
      </c>
      <c r="J3411" s="1" t="s">
        <v>124</v>
      </c>
      <c r="K3411" s="9">
        <v>2500</v>
      </c>
      <c r="L3411" s="10">
        <f>K3411/ VLOOKUP(A3411,Indicators!$B$1:$V$7,21,FALSE)</f>
        <v>10.936611400323724</v>
      </c>
      <c r="M3411" s="1" t="s">
        <v>219</v>
      </c>
      <c r="N3411" s="1" t="s">
        <v>71</v>
      </c>
      <c r="O3411" s="11"/>
      <c r="P3411" s="11"/>
      <c r="Q3411" s="8" t="str">
        <f t="shared" si="0"/>
        <v/>
      </c>
      <c r="R3411" s="1" t="s">
        <v>97</v>
      </c>
      <c r="S3411" s="1" t="s">
        <v>40</v>
      </c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</row>
    <row r="3412" spans="1:76" x14ac:dyDescent="0.2">
      <c r="A3412" s="1" t="s">
        <v>20</v>
      </c>
      <c r="B3412" s="1" t="s">
        <v>213</v>
      </c>
      <c r="C3412" s="1" t="s">
        <v>231</v>
      </c>
      <c r="D3412" s="1" t="s">
        <v>153</v>
      </c>
      <c r="E3412" s="1" t="s">
        <v>2</v>
      </c>
      <c r="F3412" s="1" t="s">
        <v>518</v>
      </c>
      <c r="G3412" s="1" t="s">
        <v>73</v>
      </c>
      <c r="H3412" s="8"/>
      <c r="I3412" s="8">
        <v>2015</v>
      </c>
      <c r="J3412" s="1" t="s">
        <v>124</v>
      </c>
      <c r="K3412" s="9">
        <v>2500</v>
      </c>
      <c r="L3412" s="10">
        <f>K3412/ VLOOKUP(A3412,Indicators!$B$1:$V$7,21,FALSE)</f>
        <v>10.936611400323724</v>
      </c>
      <c r="M3412" s="1" t="s">
        <v>219</v>
      </c>
      <c r="N3412" s="1" t="s">
        <v>71</v>
      </c>
      <c r="O3412" s="11"/>
      <c r="P3412" s="11"/>
      <c r="Q3412" s="8" t="str">
        <f t="shared" si="0"/>
        <v/>
      </c>
      <c r="R3412" s="1" t="s">
        <v>97</v>
      </c>
      <c r="S3412" s="1" t="s">
        <v>40</v>
      </c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</row>
    <row r="3413" spans="1:76" x14ac:dyDescent="0.2">
      <c r="A3413" s="1" t="s">
        <v>20</v>
      </c>
      <c r="B3413" s="1" t="s">
        <v>213</v>
      </c>
      <c r="C3413" s="1" t="s">
        <v>222</v>
      </c>
      <c r="D3413" s="1" t="s">
        <v>153</v>
      </c>
      <c r="E3413" s="1" t="s">
        <v>2</v>
      </c>
      <c r="F3413" s="1" t="s">
        <v>518</v>
      </c>
      <c r="G3413" s="1" t="s">
        <v>73</v>
      </c>
      <c r="H3413" s="8"/>
      <c r="I3413" s="8">
        <v>2015</v>
      </c>
      <c r="J3413" s="1" t="s">
        <v>124</v>
      </c>
      <c r="K3413" s="9">
        <v>2500</v>
      </c>
      <c r="L3413" s="10">
        <f>K3413/ VLOOKUP(A3413,Indicators!$B$1:$V$7,21,FALSE)</f>
        <v>10.936611400323724</v>
      </c>
      <c r="M3413" s="1" t="s">
        <v>219</v>
      </c>
      <c r="N3413" s="1" t="s">
        <v>71</v>
      </c>
      <c r="O3413" s="11"/>
      <c r="P3413" s="11"/>
      <c r="Q3413" s="8" t="str">
        <f t="shared" si="0"/>
        <v/>
      </c>
      <c r="R3413" s="1" t="s">
        <v>97</v>
      </c>
      <c r="S3413" s="1" t="s">
        <v>40</v>
      </c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</row>
    <row r="3414" spans="1:76" x14ac:dyDescent="0.2">
      <c r="A3414" s="1" t="s">
        <v>20</v>
      </c>
      <c r="B3414" s="1" t="s">
        <v>213</v>
      </c>
      <c r="C3414" s="1" t="s">
        <v>245</v>
      </c>
      <c r="D3414" s="1" t="s">
        <v>153</v>
      </c>
      <c r="E3414" s="1" t="s">
        <v>2</v>
      </c>
      <c r="F3414" s="1" t="s">
        <v>518</v>
      </c>
      <c r="G3414" s="1" t="s">
        <v>73</v>
      </c>
      <c r="H3414" s="8"/>
      <c r="I3414" s="8">
        <v>2015</v>
      </c>
      <c r="J3414" s="1" t="s">
        <v>124</v>
      </c>
      <c r="K3414" s="9">
        <v>2500</v>
      </c>
      <c r="L3414" s="10">
        <f>K3414/ VLOOKUP(A3414,Indicators!$B$1:$V$7,21,FALSE)</f>
        <v>10.936611400323724</v>
      </c>
      <c r="M3414" s="1" t="s">
        <v>215</v>
      </c>
      <c r="N3414" s="1" t="s">
        <v>71</v>
      </c>
      <c r="O3414" s="11"/>
      <c r="P3414" s="11"/>
      <c r="Q3414" s="8" t="str">
        <f t="shared" si="0"/>
        <v/>
      </c>
      <c r="R3414" s="1" t="s">
        <v>97</v>
      </c>
      <c r="S3414" s="1" t="s">
        <v>85</v>
      </c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</row>
    <row r="3415" spans="1:76" x14ac:dyDescent="0.2">
      <c r="A3415" s="1" t="s">
        <v>20</v>
      </c>
      <c r="B3415" s="1" t="s">
        <v>213</v>
      </c>
      <c r="C3415" s="1" t="s">
        <v>230</v>
      </c>
      <c r="D3415" s="1" t="s">
        <v>131</v>
      </c>
      <c r="E3415" s="1" t="s">
        <v>2</v>
      </c>
      <c r="F3415" s="1" t="s">
        <v>518</v>
      </c>
      <c r="G3415" s="1" t="s">
        <v>73</v>
      </c>
      <c r="H3415" s="8"/>
      <c r="I3415" s="8">
        <v>2015</v>
      </c>
      <c r="J3415" s="1" t="s">
        <v>124</v>
      </c>
      <c r="K3415" s="9">
        <v>2750</v>
      </c>
      <c r="L3415" s="10">
        <f>K3415/ VLOOKUP(A3415,Indicators!$B$1:$V$7,21,FALSE)</f>
        <v>12.030272540356096</v>
      </c>
      <c r="M3415" s="1" t="s">
        <v>170</v>
      </c>
      <c r="N3415" s="1" t="s">
        <v>71</v>
      </c>
      <c r="O3415" s="11"/>
      <c r="P3415" s="11"/>
      <c r="Q3415" s="8" t="str">
        <f t="shared" si="0"/>
        <v/>
      </c>
      <c r="R3415" s="1" t="s">
        <v>97</v>
      </c>
      <c r="S3415" s="1" t="s">
        <v>44</v>
      </c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</row>
    <row r="3416" spans="1:76" x14ac:dyDescent="0.2">
      <c r="A3416" s="1" t="s">
        <v>20</v>
      </c>
      <c r="B3416" s="1" t="s">
        <v>213</v>
      </c>
      <c r="C3416" s="1" t="s">
        <v>234</v>
      </c>
      <c r="D3416" s="1" t="s">
        <v>131</v>
      </c>
      <c r="E3416" s="1" t="s">
        <v>2</v>
      </c>
      <c r="F3416" s="1" t="s">
        <v>518</v>
      </c>
      <c r="G3416" s="1" t="s">
        <v>73</v>
      </c>
      <c r="H3416" s="8"/>
      <c r="I3416" s="8">
        <v>2015</v>
      </c>
      <c r="J3416" s="1" t="s">
        <v>124</v>
      </c>
      <c r="K3416" s="9">
        <v>2890</v>
      </c>
      <c r="L3416" s="10">
        <f>K3416/ VLOOKUP(A3416,Indicators!$B$1:$V$7,21,FALSE)</f>
        <v>12.642722778774225</v>
      </c>
      <c r="M3416" s="1" t="s">
        <v>170</v>
      </c>
      <c r="N3416" s="1" t="s">
        <v>71</v>
      </c>
      <c r="O3416" s="11"/>
      <c r="P3416" s="11"/>
      <c r="Q3416" s="8" t="str">
        <f t="shared" si="0"/>
        <v/>
      </c>
      <c r="R3416" s="1" t="s">
        <v>97</v>
      </c>
      <c r="S3416" s="1" t="s">
        <v>44</v>
      </c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</row>
    <row r="3417" spans="1:76" x14ac:dyDescent="0.2">
      <c r="A3417" s="1" t="s">
        <v>20</v>
      </c>
      <c r="B3417" s="1" t="s">
        <v>213</v>
      </c>
      <c r="C3417" s="1" t="s">
        <v>248</v>
      </c>
      <c r="D3417" s="1" t="s">
        <v>122</v>
      </c>
      <c r="E3417" s="1" t="s">
        <v>2</v>
      </c>
      <c r="F3417" s="1" t="s">
        <v>518</v>
      </c>
      <c r="G3417" s="1" t="s">
        <v>73</v>
      </c>
      <c r="H3417" s="8"/>
      <c r="I3417" s="8">
        <v>2015</v>
      </c>
      <c r="J3417" s="1" t="s">
        <v>124</v>
      </c>
      <c r="K3417" s="9">
        <v>2900</v>
      </c>
      <c r="L3417" s="10">
        <f>K3417/ VLOOKUP(A3417,Indicators!$B$1:$V$7,21,FALSE)</f>
        <v>12.68646922437552</v>
      </c>
      <c r="M3417" s="1" t="s">
        <v>170</v>
      </c>
      <c r="N3417" s="1" t="s">
        <v>71</v>
      </c>
      <c r="O3417" s="11"/>
      <c r="P3417" s="11"/>
      <c r="Q3417" s="8" t="str">
        <f t="shared" si="0"/>
        <v/>
      </c>
      <c r="R3417" s="1" t="s">
        <v>97</v>
      </c>
      <c r="S3417" s="1" t="s">
        <v>45</v>
      </c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</row>
    <row r="3418" spans="1:76" x14ac:dyDescent="0.2">
      <c r="A3418" s="1" t="s">
        <v>20</v>
      </c>
      <c r="B3418" s="1" t="s">
        <v>213</v>
      </c>
      <c r="C3418" s="1" t="s">
        <v>235</v>
      </c>
      <c r="D3418" s="1" t="s">
        <v>122</v>
      </c>
      <c r="E3418" s="1" t="s">
        <v>2</v>
      </c>
      <c r="F3418" s="1" t="s">
        <v>518</v>
      </c>
      <c r="G3418" s="1" t="s">
        <v>73</v>
      </c>
      <c r="H3418" s="8"/>
      <c r="I3418" s="8">
        <v>2015</v>
      </c>
      <c r="J3418" s="1" t="s">
        <v>124</v>
      </c>
      <c r="K3418" s="9">
        <v>2970</v>
      </c>
      <c r="L3418" s="10">
        <f>K3418/ VLOOKUP(A3418,Indicators!$B$1:$V$7,21,FALSE)</f>
        <v>12.992694343584583</v>
      </c>
      <c r="M3418" s="1" t="s">
        <v>236</v>
      </c>
      <c r="N3418" s="1" t="s">
        <v>71</v>
      </c>
      <c r="O3418" s="11"/>
      <c r="P3418" s="11"/>
      <c r="Q3418" s="8" t="str">
        <f t="shared" si="0"/>
        <v/>
      </c>
      <c r="R3418" s="1" t="s">
        <v>97</v>
      </c>
      <c r="S3418" s="1" t="s">
        <v>76</v>
      </c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</row>
    <row r="3419" spans="1:76" x14ac:dyDescent="0.2">
      <c r="A3419" s="1" t="s">
        <v>20</v>
      </c>
      <c r="B3419" s="1" t="s">
        <v>213</v>
      </c>
      <c r="C3419" s="1" t="s">
        <v>234</v>
      </c>
      <c r="D3419" s="1" t="s">
        <v>131</v>
      </c>
      <c r="E3419" s="1" t="s">
        <v>2</v>
      </c>
      <c r="F3419" s="1" t="s">
        <v>518</v>
      </c>
      <c r="G3419" s="1" t="s">
        <v>73</v>
      </c>
      <c r="H3419" s="8"/>
      <c r="I3419" s="8">
        <v>2015</v>
      </c>
      <c r="J3419" s="1" t="s">
        <v>124</v>
      </c>
      <c r="K3419" s="9">
        <v>2990</v>
      </c>
      <c r="L3419" s="10">
        <f>K3419/ VLOOKUP(A3419,Indicators!$B$1:$V$7,21,FALSE)</f>
        <v>13.080187234787173</v>
      </c>
      <c r="M3419" s="1" t="s">
        <v>170</v>
      </c>
      <c r="N3419" s="1" t="s">
        <v>71</v>
      </c>
      <c r="O3419" s="11"/>
      <c r="P3419" s="11"/>
      <c r="Q3419" s="8" t="str">
        <f t="shared" si="0"/>
        <v/>
      </c>
      <c r="R3419" s="1" t="s">
        <v>97</v>
      </c>
      <c r="S3419" s="1" t="s">
        <v>44</v>
      </c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</row>
    <row r="3420" spans="1:76" x14ac:dyDescent="0.2">
      <c r="A3420" s="1" t="s">
        <v>20</v>
      </c>
      <c r="B3420" s="1" t="s">
        <v>213</v>
      </c>
      <c r="C3420" s="1" t="s">
        <v>243</v>
      </c>
      <c r="D3420" s="1" t="s">
        <v>153</v>
      </c>
      <c r="E3420" s="1" t="s">
        <v>2</v>
      </c>
      <c r="F3420" s="1" t="s">
        <v>518</v>
      </c>
      <c r="G3420" s="1" t="s">
        <v>73</v>
      </c>
      <c r="H3420" s="8"/>
      <c r="I3420" s="8">
        <v>2015</v>
      </c>
      <c r="J3420" s="1" t="s">
        <v>124</v>
      </c>
      <c r="K3420" s="9">
        <v>3000</v>
      </c>
      <c r="L3420" s="10">
        <f>K3420/ VLOOKUP(A3420,Indicators!$B$1:$V$7,21,FALSE)</f>
        <v>13.123933680388468</v>
      </c>
      <c r="M3420" s="1" t="s">
        <v>219</v>
      </c>
      <c r="N3420" s="1" t="s">
        <v>71</v>
      </c>
      <c r="O3420" s="11"/>
      <c r="P3420" s="11"/>
      <c r="Q3420" s="8" t="str">
        <f t="shared" si="0"/>
        <v/>
      </c>
      <c r="R3420" s="1" t="s">
        <v>97</v>
      </c>
      <c r="S3420" s="1" t="s">
        <v>40</v>
      </c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</row>
    <row r="3421" spans="1:76" x14ac:dyDescent="0.2">
      <c r="A3421" s="1" t="s">
        <v>20</v>
      </c>
      <c r="B3421" s="1" t="s">
        <v>213</v>
      </c>
      <c r="C3421" s="1" t="s">
        <v>222</v>
      </c>
      <c r="D3421" s="1" t="s">
        <v>153</v>
      </c>
      <c r="E3421" s="1" t="s">
        <v>2</v>
      </c>
      <c r="F3421" s="1" t="s">
        <v>518</v>
      </c>
      <c r="G3421" s="1" t="s">
        <v>73</v>
      </c>
      <c r="H3421" s="8"/>
      <c r="I3421" s="8">
        <v>2015</v>
      </c>
      <c r="J3421" s="1" t="s">
        <v>124</v>
      </c>
      <c r="K3421" s="9">
        <v>3000</v>
      </c>
      <c r="L3421" s="10">
        <f>K3421/ VLOOKUP(A3421,Indicators!$B$1:$V$7,21,FALSE)</f>
        <v>13.123933680388468</v>
      </c>
      <c r="M3421" s="1" t="s">
        <v>219</v>
      </c>
      <c r="N3421" s="1" t="s">
        <v>71</v>
      </c>
      <c r="O3421" s="11"/>
      <c r="P3421" s="11"/>
      <c r="Q3421" s="8" t="str">
        <f t="shared" si="0"/>
        <v/>
      </c>
      <c r="R3421" s="1" t="s">
        <v>97</v>
      </c>
      <c r="S3421" s="1" t="s">
        <v>40</v>
      </c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</row>
    <row r="3422" spans="1:76" x14ac:dyDescent="0.2">
      <c r="A3422" s="1" t="s">
        <v>20</v>
      </c>
      <c r="B3422" s="1" t="s">
        <v>213</v>
      </c>
      <c r="C3422" s="1" t="s">
        <v>223</v>
      </c>
      <c r="D3422" s="1" t="s">
        <v>153</v>
      </c>
      <c r="E3422" s="1" t="s">
        <v>2</v>
      </c>
      <c r="F3422" s="1" t="s">
        <v>518</v>
      </c>
      <c r="G3422" s="1" t="s">
        <v>73</v>
      </c>
      <c r="H3422" s="8"/>
      <c r="I3422" s="8">
        <v>2015</v>
      </c>
      <c r="J3422" s="1" t="s">
        <v>124</v>
      </c>
      <c r="K3422" s="9">
        <v>3000</v>
      </c>
      <c r="L3422" s="10">
        <f>K3422/ VLOOKUP(A3422,Indicators!$B$1:$V$7,21,FALSE)</f>
        <v>13.123933680388468</v>
      </c>
      <c r="M3422" s="1" t="s">
        <v>219</v>
      </c>
      <c r="N3422" s="1" t="s">
        <v>71</v>
      </c>
      <c r="O3422" s="11"/>
      <c r="P3422" s="11"/>
      <c r="Q3422" s="8" t="str">
        <f t="shared" si="0"/>
        <v/>
      </c>
      <c r="R3422" s="1" t="s">
        <v>97</v>
      </c>
      <c r="S3422" s="1" t="s">
        <v>40</v>
      </c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</row>
    <row r="3423" spans="1:76" x14ac:dyDescent="0.2">
      <c r="A3423" s="1" t="s">
        <v>20</v>
      </c>
      <c r="B3423" s="1" t="s">
        <v>213</v>
      </c>
      <c r="C3423" s="1" t="s">
        <v>222</v>
      </c>
      <c r="D3423" s="1" t="s">
        <v>153</v>
      </c>
      <c r="E3423" s="1" t="s">
        <v>2</v>
      </c>
      <c r="F3423" s="1" t="s">
        <v>518</v>
      </c>
      <c r="G3423" s="1" t="s">
        <v>73</v>
      </c>
      <c r="H3423" s="8"/>
      <c r="I3423" s="8">
        <v>2015</v>
      </c>
      <c r="J3423" s="1" t="s">
        <v>124</v>
      </c>
      <c r="K3423" s="9">
        <v>3000</v>
      </c>
      <c r="L3423" s="10">
        <f>K3423/ VLOOKUP(A3423,Indicators!$B$1:$V$7,21,FALSE)</f>
        <v>13.123933680388468</v>
      </c>
      <c r="M3423" s="1" t="s">
        <v>219</v>
      </c>
      <c r="N3423" s="1" t="s">
        <v>71</v>
      </c>
      <c r="O3423" s="11"/>
      <c r="P3423" s="11"/>
      <c r="Q3423" s="8" t="str">
        <f t="shared" si="0"/>
        <v/>
      </c>
      <c r="R3423" s="1" t="s">
        <v>97</v>
      </c>
      <c r="S3423" s="1" t="s">
        <v>40</v>
      </c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</row>
    <row r="3424" spans="1:76" x14ac:dyDescent="0.2">
      <c r="A3424" s="1" t="s">
        <v>20</v>
      </c>
      <c r="B3424" s="1" t="s">
        <v>213</v>
      </c>
      <c r="C3424" s="1" t="s">
        <v>237</v>
      </c>
      <c r="D3424" s="1" t="s">
        <v>131</v>
      </c>
      <c r="E3424" s="1" t="s">
        <v>2</v>
      </c>
      <c r="F3424" s="1" t="s">
        <v>518</v>
      </c>
      <c r="G3424" s="1" t="s">
        <v>73</v>
      </c>
      <c r="H3424" s="8"/>
      <c r="I3424" s="8">
        <v>2015</v>
      </c>
      <c r="J3424" s="1" t="s">
        <v>124</v>
      </c>
      <c r="K3424" s="9">
        <v>3000</v>
      </c>
      <c r="L3424" s="10">
        <f>K3424/ VLOOKUP(A3424,Indicators!$B$1:$V$7,21,FALSE)</f>
        <v>13.123933680388468</v>
      </c>
      <c r="M3424" s="1" t="s">
        <v>170</v>
      </c>
      <c r="N3424" s="1" t="s">
        <v>71</v>
      </c>
      <c r="O3424" s="11"/>
      <c r="P3424" s="11"/>
      <c r="Q3424" s="8" t="str">
        <f t="shared" si="0"/>
        <v/>
      </c>
      <c r="R3424" s="1" t="s">
        <v>97</v>
      </c>
      <c r="S3424" s="1" t="s">
        <v>44</v>
      </c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</row>
    <row r="3425" spans="1:76" x14ac:dyDescent="0.2">
      <c r="A3425" s="1" t="s">
        <v>20</v>
      </c>
      <c r="B3425" s="1" t="s">
        <v>213</v>
      </c>
      <c r="C3425" s="1" t="s">
        <v>247</v>
      </c>
      <c r="D3425" s="1" t="s">
        <v>128</v>
      </c>
      <c r="E3425" s="1" t="s">
        <v>2</v>
      </c>
      <c r="F3425" s="1" t="s">
        <v>518</v>
      </c>
      <c r="G3425" s="1" t="s">
        <v>73</v>
      </c>
      <c r="H3425" s="8"/>
      <c r="I3425" s="8">
        <v>2015</v>
      </c>
      <c r="J3425" s="1" t="s">
        <v>124</v>
      </c>
      <c r="K3425" s="9">
        <v>3000</v>
      </c>
      <c r="L3425" s="10">
        <f>K3425/ VLOOKUP(A3425,Indicators!$B$1:$V$7,21,FALSE)</f>
        <v>13.123933680388468</v>
      </c>
      <c r="M3425" s="1" t="s">
        <v>170</v>
      </c>
      <c r="N3425" s="1" t="s">
        <v>71</v>
      </c>
      <c r="O3425" s="11"/>
      <c r="P3425" s="11"/>
      <c r="Q3425" s="8" t="str">
        <f t="shared" si="0"/>
        <v/>
      </c>
      <c r="R3425" s="1" t="s">
        <v>95</v>
      </c>
      <c r="S3425" s="1" t="s">
        <v>66</v>
      </c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</row>
    <row r="3426" spans="1:76" x14ac:dyDescent="0.2">
      <c r="A3426" s="1" t="s">
        <v>20</v>
      </c>
      <c r="B3426" s="1" t="s">
        <v>213</v>
      </c>
      <c r="C3426" s="1" t="s">
        <v>223</v>
      </c>
      <c r="D3426" s="1" t="s">
        <v>153</v>
      </c>
      <c r="E3426" s="1" t="s">
        <v>2</v>
      </c>
      <c r="F3426" s="1" t="s">
        <v>518</v>
      </c>
      <c r="G3426" s="1" t="s">
        <v>73</v>
      </c>
      <c r="H3426" s="8"/>
      <c r="I3426" s="8">
        <v>2015</v>
      </c>
      <c r="J3426" s="1" t="s">
        <v>124</v>
      </c>
      <c r="K3426" s="9">
        <v>3000</v>
      </c>
      <c r="L3426" s="10">
        <f>K3426/ VLOOKUP(A3426,Indicators!$B$1:$V$7,21,FALSE)</f>
        <v>13.123933680388468</v>
      </c>
      <c r="M3426" s="1" t="s">
        <v>219</v>
      </c>
      <c r="N3426" s="1" t="s">
        <v>71</v>
      </c>
      <c r="O3426" s="11"/>
      <c r="P3426" s="11"/>
      <c r="Q3426" s="8" t="str">
        <f t="shared" si="0"/>
        <v/>
      </c>
      <c r="R3426" s="1" t="s">
        <v>97</v>
      </c>
      <c r="S3426" s="1" t="s">
        <v>40</v>
      </c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</row>
    <row r="3427" spans="1:76" x14ac:dyDescent="0.2">
      <c r="A3427" s="1" t="s">
        <v>20</v>
      </c>
      <c r="B3427" s="1" t="s">
        <v>213</v>
      </c>
      <c r="C3427" s="1" t="s">
        <v>220</v>
      </c>
      <c r="D3427" s="1" t="s">
        <v>122</v>
      </c>
      <c r="E3427" s="1" t="s">
        <v>2</v>
      </c>
      <c r="F3427" s="1" t="s">
        <v>518</v>
      </c>
      <c r="G3427" s="1" t="s">
        <v>73</v>
      </c>
      <c r="H3427" s="8"/>
      <c r="I3427" s="8">
        <v>2015</v>
      </c>
      <c r="J3427" s="1" t="s">
        <v>124</v>
      </c>
      <c r="K3427" s="9">
        <v>3000</v>
      </c>
      <c r="L3427" s="10">
        <f>K3427/ VLOOKUP(A3427,Indicators!$B$1:$V$7,21,FALSE)</f>
        <v>13.123933680388468</v>
      </c>
      <c r="M3427" s="1" t="s">
        <v>219</v>
      </c>
      <c r="N3427" s="1" t="s">
        <v>71</v>
      </c>
      <c r="O3427" s="11"/>
      <c r="P3427" s="11"/>
      <c r="Q3427" s="8" t="str">
        <f t="shared" si="0"/>
        <v/>
      </c>
      <c r="R3427" s="1" t="s">
        <v>97</v>
      </c>
      <c r="S3427" s="1" t="s">
        <v>40</v>
      </c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</row>
    <row r="3428" spans="1:76" x14ac:dyDescent="0.2">
      <c r="A3428" s="1" t="s">
        <v>20</v>
      </c>
      <c r="B3428" s="1" t="s">
        <v>213</v>
      </c>
      <c r="C3428" s="1" t="s">
        <v>240</v>
      </c>
      <c r="D3428" s="1" t="s">
        <v>153</v>
      </c>
      <c r="E3428" s="1" t="s">
        <v>2</v>
      </c>
      <c r="F3428" s="1" t="s">
        <v>518</v>
      </c>
      <c r="G3428" s="1" t="s">
        <v>73</v>
      </c>
      <c r="H3428" s="8"/>
      <c r="I3428" s="8">
        <v>2015</v>
      </c>
      <c r="J3428" s="1" t="s">
        <v>124</v>
      </c>
      <c r="K3428" s="9">
        <v>3000</v>
      </c>
      <c r="L3428" s="10">
        <f>K3428/ VLOOKUP(A3428,Indicators!$B$1:$V$7,21,FALSE)</f>
        <v>13.123933680388468</v>
      </c>
      <c r="M3428" s="1" t="s">
        <v>219</v>
      </c>
      <c r="N3428" s="1" t="s">
        <v>71</v>
      </c>
      <c r="O3428" s="11"/>
      <c r="P3428" s="11"/>
      <c r="Q3428" s="8" t="str">
        <f t="shared" si="0"/>
        <v/>
      </c>
      <c r="R3428" s="1" t="s">
        <v>97</v>
      </c>
      <c r="S3428" s="1" t="s">
        <v>40</v>
      </c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</row>
    <row r="3429" spans="1:76" x14ac:dyDescent="0.2">
      <c r="A3429" s="1" t="s">
        <v>20</v>
      </c>
      <c r="B3429" s="1" t="s">
        <v>213</v>
      </c>
      <c r="C3429" s="1" t="s">
        <v>232</v>
      </c>
      <c r="D3429" s="1" t="s">
        <v>122</v>
      </c>
      <c r="E3429" s="1" t="s">
        <v>2</v>
      </c>
      <c r="F3429" s="1" t="s">
        <v>518</v>
      </c>
      <c r="G3429" s="1" t="s">
        <v>73</v>
      </c>
      <c r="H3429" s="8"/>
      <c r="I3429" s="8">
        <v>2015</v>
      </c>
      <c r="J3429" s="1" t="s">
        <v>124</v>
      </c>
      <c r="K3429" s="9">
        <v>3000</v>
      </c>
      <c r="L3429" s="10">
        <f>K3429/ VLOOKUP(A3429,Indicators!$B$1:$V$7,21,FALSE)</f>
        <v>13.123933680388468</v>
      </c>
      <c r="M3429" s="1" t="s">
        <v>170</v>
      </c>
      <c r="N3429" s="1" t="s">
        <v>71</v>
      </c>
      <c r="O3429" s="11"/>
      <c r="P3429" s="11"/>
      <c r="Q3429" s="8" t="str">
        <f t="shared" si="0"/>
        <v/>
      </c>
      <c r="R3429" s="1" t="s">
        <v>97</v>
      </c>
      <c r="S3429" s="1" t="s">
        <v>48</v>
      </c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</row>
    <row r="3430" spans="1:76" x14ac:dyDescent="0.2">
      <c r="A3430" s="1" t="s">
        <v>20</v>
      </c>
      <c r="B3430" s="1" t="s">
        <v>213</v>
      </c>
      <c r="C3430" s="1" t="s">
        <v>222</v>
      </c>
      <c r="D3430" s="1" t="s">
        <v>153</v>
      </c>
      <c r="E3430" s="1" t="s">
        <v>2</v>
      </c>
      <c r="F3430" s="1" t="s">
        <v>518</v>
      </c>
      <c r="G3430" s="1" t="s">
        <v>73</v>
      </c>
      <c r="H3430" s="8"/>
      <c r="I3430" s="8">
        <v>2015</v>
      </c>
      <c r="J3430" s="1" t="s">
        <v>124</v>
      </c>
      <c r="K3430" s="9">
        <v>3000</v>
      </c>
      <c r="L3430" s="10">
        <f>K3430/ VLOOKUP(A3430,Indicators!$B$1:$V$7,21,FALSE)</f>
        <v>13.123933680388468</v>
      </c>
      <c r="M3430" s="1" t="s">
        <v>219</v>
      </c>
      <c r="N3430" s="1" t="s">
        <v>71</v>
      </c>
      <c r="O3430" s="11"/>
      <c r="P3430" s="11"/>
      <c r="Q3430" s="8" t="str">
        <f t="shared" si="0"/>
        <v/>
      </c>
      <c r="R3430" s="1" t="s">
        <v>97</v>
      </c>
      <c r="S3430" s="1" t="s">
        <v>40</v>
      </c>
      <c r="T3430" s="11"/>
      <c r="U3430" s="11"/>
      <c r="V3430" s="11"/>
      <c r="W3430" s="11"/>
      <c r="X3430" s="11"/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</row>
    <row r="3431" spans="1:76" x14ac:dyDescent="0.2">
      <c r="A3431" s="1" t="s">
        <v>20</v>
      </c>
      <c r="B3431" s="1" t="s">
        <v>213</v>
      </c>
      <c r="C3431" s="1" t="s">
        <v>228</v>
      </c>
      <c r="D3431" s="1" t="s">
        <v>131</v>
      </c>
      <c r="E3431" s="1" t="s">
        <v>2</v>
      </c>
      <c r="F3431" s="1" t="s">
        <v>518</v>
      </c>
      <c r="G3431" s="1" t="s">
        <v>73</v>
      </c>
      <c r="H3431" s="8"/>
      <c r="I3431" s="8">
        <v>2015</v>
      </c>
      <c r="J3431" s="1" t="s">
        <v>124</v>
      </c>
      <c r="K3431" s="9">
        <v>3000</v>
      </c>
      <c r="L3431" s="10">
        <f>K3431/ VLOOKUP(A3431,Indicators!$B$1:$V$7,21,FALSE)</f>
        <v>13.123933680388468</v>
      </c>
      <c r="M3431" s="1" t="s">
        <v>170</v>
      </c>
      <c r="N3431" s="1" t="s">
        <v>71</v>
      </c>
      <c r="O3431" s="11"/>
      <c r="P3431" s="11"/>
      <c r="Q3431" s="8" t="str">
        <f t="shared" si="0"/>
        <v/>
      </c>
      <c r="R3431" s="1" t="s">
        <v>97</v>
      </c>
      <c r="S3431" s="1" t="s">
        <v>44</v>
      </c>
      <c r="T3431" s="11"/>
      <c r="U3431" s="11"/>
      <c r="V3431" s="11"/>
      <c r="W3431" s="11"/>
      <c r="X3431" s="11"/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</row>
    <row r="3432" spans="1:76" x14ac:dyDescent="0.2">
      <c r="A3432" s="1" t="s">
        <v>20</v>
      </c>
      <c r="B3432" s="1" t="s">
        <v>213</v>
      </c>
      <c r="C3432" s="1" t="s">
        <v>229</v>
      </c>
      <c r="D3432" s="1" t="s">
        <v>153</v>
      </c>
      <c r="E3432" s="1" t="s">
        <v>2</v>
      </c>
      <c r="F3432" s="1" t="s">
        <v>518</v>
      </c>
      <c r="G3432" s="1" t="s">
        <v>73</v>
      </c>
      <c r="H3432" s="8"/>
      <c r="I3432" s="8">
        <v>2015</v>
      </c>
      <c r="J3432" s="1" t="s">
        <v>124</v>
      </c>
      <c r="K3432" s="9">
        <v>3000</v>
      </c>
      <c r="L3432" s="10">
        <f>K3432/ VLOOKUP(A3432,Indicators!$B$1:$V$7,21,FALSE)</f>
        <v>13.123933680388468</v>
      </c>
      <c r="M3432" s="1" t="s">
        <v>219</v>
      </c>
      <c r="N3432" s="1" t="s">
        <v>71</v>
      </c>
      <c r="O3432" s="11"/>
      <c r="P3432" s="11"/>
      <c r="Q3432" s="8" t="str">
        <f t="shared" si="0"/>
        <v/>
      </c>
      <c r="R3432" s="1" t="s">
        <v>97</v>
      </c>
      <c r="S3432" s="1" t="s">
        <v>40</v>
      </c>
      <c r="T3432" s="11"/>
      <c r="U3432" s="11"/>
      <c r="V3432" s="11"/>
      <c r="W3432" s="11"/>
      <c r="X3432" s="11"/>
      <c r="Y3432" s="11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</row>
    <row r="3433" spans="1:76" x14ac:dyDescent="0.2">
      <c r="A3433" s="1" t="s">
        <v>20</v>
      </c>
      <c r="B3433" s="1" t="s">
        <v>213</v>
      </c>
      <c r="C3433" s="1" t="s">
        <v>247</v>
      </c>
      <c r="D3433" s="1" t="s">
        <v>128</v>
      </c>
      <c r="E3433" s="1" t="s">
        <v>2</v>
      </c>
      <c r="F3433" s="1" t="s">
        <v>518</v>
      </c>
      <c r="G3433" s="1" t="s">
        <v>73</v>
      </c>
      <c r="H3433" s="8"/>
      <c r="I3433" s="8">
        <v>2015</v>
      </c>
      <c r="J3433" s="1" t="s">
        <v>124</v>
      </c>
      <c r="K3433" s="9">
        <v>3000</v>
      </c>
      <c r="L3433" s="10">
        <f>K3433/ VLOOKUP(A3433,Indicators!$B$1:$V$7,21,FALSE)</f>
        <v>13.123933680388468</v>
      </c>
      <c r="M3433" s="1" t="s">
        <v>170</v>
      </c>
      <c r="N3433" s="1" t="s">
        <v>71</v>
      </c>
      <c r="O3433" s="11"/>
      <c r="P3433" s="11"/>
      <c r="Q3433" s="8" t="str">
        <f t="shared" si="0"/>
        <v/>
      </c>
      <c r="R3433" s="1" t="s">
        <v>95</v>
      </c>
      <c r="S3433" s="1" t="s">
        <v>66</v>
      </c>
      <c r="T3433" s="11"/>
      <c r="U3433" s="11"/>
      <c r="V3433" s="11"/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</row>
    <row r="3434" spans="1:76" x14ac:dyDescent="0.2">
      <c r="A3434" s="1" t="s">
        <v>20</v>
      </c>
      <c r="B3434" s="1" t="s">
        <v>213</v>
      </c>
      <c r="C3434" s="1" t="s">
        <v>239</v>
      </c>
      <c r="D3434" s="1" t="s">
        <v>131</v>
      </c>
      <c r="E3434" s="1" t="s">
        <v>2</v>
      </c>
      <c r="F3434" s="1" t="s">
        <v>518</v>
      </c>
      <c r="G3434" s="1" t="s">
        <v>73</v>
      </c>
      <c r="H3434" s="8"/>
      <c r="I3434" s="8">
        <v>2015</v>
      </c>
      <c r="J3434" s="1" t="s">
        <v>124</v>
      </c>
      <c r="K3434" s="9">
        <v>3180</v>
      </c>
      <c r="L3434" s="10">
        <f>K3434/ VLOOKUP(A3434,Indicators!$B$1:$V$7,21,FALSE)</f>
        <v>13.911369701211777</v>
      </c>
      <c r="M3434" s="1" t="s">
        <v>170</v>
      </c>
      <c r="N3434" s="1" t="s">
        <v>71</v>
      </c>
      <c r="O3434" s="11"/>
      <c r="P3434" s="11"/>
      <c r="Q3434" s="8" t="str">
        <f t="shared" si="0"/>
        <v/>
      </c>
      <c r="R3434" s="1" t="s">
        <v>97</v>
      </c>
      <c r="S3434" s="1" t="s">
        <v>44</v>
      </c>
      <c r="T3434" s="11"/>
      <c r="U3434" s="11"/>
      <c r="V3434" s="11"/>
      <c r="W3434" s="11"/>
      <c r="X3434" s="11"/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</row>
    <row r="3435" spans="1:76" x14ac:dyDescent="0.2">
      <c r="A3435" s="1" t="s">
        <v>20</v>
      </c>
      <c r="B3435" s="1" t="s">
        <v>213</v>
      </c>
      <c r="C3435" s="1" t="s">
        <v>220</v>
      </c>
      <c r="D3435" s="1" t="s">
        <v>122</v>
      </c>
      <c r="E3435" s="1" t="s">
        <v>2</v>
      </c>
      <c r="F3435" s="1" t="s">
        <v>518</v>
      </c>
      <c r="G3435" s="1" t="s">
        <v>73</v>
      </c>
      <c r="H3435" s="8"/>
      <c r="I3435" s="8">
        <v>2015</v>
      </c>
      <c r="J3435" s="1" t="s">
        <v>124</v>
      </c>
      <c r="K3435" s="9">
        <v>3500</v>
      </c>
      <c r="L3435" s="10">
        <f>K3435/ VLOOKUP(A3435,Indicators!$B$1:$V$7,21,FALSE)</f>
        <v>15.311255960453213</v>
      </c>
      <c r="M3435" s="1" t="s">
        <v>219</v>
      </c>
      <c r="N3435" s="1" t="s">
        <v>71</v>
      </c>
      <c r="O3435" s="11"/>
      <c r="P3435" s="11"/>
      <c r="Q3435" s="8" t="str">
        <f t="shared" si="0"/>
        <v/>
      </c>
      <c r="R3435" s="1" t="s">
        <v>97</v>
      </c>
      <c r="S3435" s="1" t="s">
        <v>40</v>
      </c>
      <c r="T3435" s="11"/>
      <c r="U3435" s="11"/>
      <c r="V3435" s="11"/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</row>
    <row r="3436" spans="1:76" x14ac:dyDescent="0.2">
      <c r="A3436" s="1" t="s">
        <v>20</v>
      </c>
      <c r="B3436" s="1" t="s">
        <v>213</v>
      </c>
      <c r="C3436" s="1" t="s">
        <v>231</v>
      </c>
      <c r="D3436" s="1" t="s">
        <v>153</v>
      </c>
      <c r="E3436" s="1" t="s">
        <v>2</v>
      </c>
      <c r="F3436" s="1" t="s">
        <v>518</v>
      </c>
      <c r="G3436" s="1" t="s">
        <v>73</v>
      </c>
      <c r="H3436" s="8"/>
      <c r="I3436" s="8">
        <v>2015</v>
      </c>
      <c r="J3436" s="1" t="s">
        <v>124</v>
      </c>
      <c r="K3436" s="9">
        <v>3500</v>
      </c>
      <c r="L3436" s="10">
        <f>K3436/ VLOOKUP(A3436,Indicators!$B$1:$V$7,21,FALSE)</f>
        <v>15.311255960453213</v>
      </c>
      <c r="M3436" s="1" t="s">
        <v>219</v>
      </c>
      <c r="N3436" s="1" t="s">
        <v>71</v>
      </c>
      <c r="O3436" s="11"/>
      <c r="P3436" s="11"/>
      <c r="Q3436" s="8" t="str">
        <f t="shared" si="0"/>
        <v/>
      </c>
      <c r="R3436" s="1" t="s">
        <v>97</v>
      </c>
      <c r="S3436" s="1" t="s">
        <v>40</v>
      </c>
      <c r="T3436" s="11"/>
      <c r="U3436" s="11"/>
      <c r="V3436" s="11"/>
      <c r="W3436" s="11"/>
      <c r="X3436" s="11"/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</row>
    <row r="3437" spans="1:76" x14ac:dyDescent="0.2">
      <c r="A3437" s="1" t="s">
        <v>20</v>
      </c>
      <c r="B3437" s="1" t="s">
        <v>213</v>
      </c>
      <c r="C3437" s="1" t="s">
        <v>231</v>
      </c>
      <c r="D3437" s="1" t="s">
        <v>153</v>
      </c>
      <c r="E3437" s="1" t="s">
        <v>2</v>
      </c>
      <c r="F3437" s="1" t="s">
        <v>518</v>
      </c>
      <c r="G3437" s="1" t="s">
        <v>73</v>
      </c>
      <c r="H3437" s="8"/>
      <c r="I3437" s="8">
        <v>2015</v>
      </c>
      <c r="J3437" s="1" t="s">
        <v>124</v>
      </c>
      <c r="K3437" s="9">
        <v>3500</v>
      </c>
      <c r="L3437" s="10">
        <f>K3437/ VLOOKUP(A3437,Indicators!$B$1:$V$7,21,FALSE)</f>
        <v>15.311255960453213</v>
      </c>
      <c r="M3437" s="1" t="s">
        <v>219</v>
      </c>
      <c r="N3437" s="1" t="s">
        <v>71</v>
      </c>
      <c r="O3437" s="11"/>
      <c r="P3437" s="11"/>
      <c r="Q3437" s="8" t="str">
        <f t="shared" si="0"/>
        <v/>
      </c>
      <c r="R3437" s="1" t="s">
        <v>97</v>
      </c>
      <c r="S3437" s="1" t="s">
        <v>40</v>
      </c>
      <c r="T3437" s="11"/>
      <c r="U3437" s="11"/>
      <c r="V3437" s="11"/>
      <c r="W3437" s="11"/>
      <c r="X3437" s="11"/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</row>
    <row r="3438" spans="1:76" x14ac:dyDescent="0.2">
      <c r="A3438" s="1" t="s">
        <v>20</v>
      </c>
      <c r="B3438" s="1" t="s">
        <v>213</v>
      </c>
      <c r="C3438" s="1" t="s">
        <v>229</v>
      </c>
      <c r="D3438" s="1" t="s">
        <v>153</v>
      </c>
      <c r="E3438" s="1" t="s">
        <v>2</v>
      </c>
      <c r="F3438" s="1" t="s">
        <v>518</v>
      </c>
      <c r="G3438" s="1" t="s">
        <v>73</v>
      </c>
      <c r="H3438" s="8"/>
      <c r="I3438" s="8">
        <v>2015</v>
      </c>
      <c r="J3438" s="1" t="s">
        <v>124</v>
      </c>
      <c r="K3438" s="9">
        <v>3500</v>
      </c>
      <c r="L3438" s="10">
        <f>K3438/ VLOOKUP(A3438,Indicators!$B$1:$V$7,21,FALSE)</f>
        <v>15.311255960453213</v>
      </c>
      <c r="M3438" s="1" t="s">
        <v>219</v>
      </c>
      <c r="N3438" s="1" t="s">
        <v>71</v>
      </c>
      <c r="O3438" s="11"/>
      <c r="P3438" s="11"/>
      <c r="Q3438" s="8" t="str">
        <f t="shared" si="0"/>
        <v/>
      </c>
      <c r="R3438" s="1" t="s">
        <v>97</v>
      </c>
      <c r="S3438" s="1" t="s">
        <v>40</v>
      </c>
      <c r="T3438" s="11"/>
      <c r="U3438" s="11"/>
      <c r="V3438" s="11"/>
      <c r="W3438" s="11"/>
      <c r="X3438" s="11"/>
      <c r="Y3438" s="11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</row>
    <row r="3439" spans="1:76" x14ac:dyDescent="0.2">
      <c r="A3439" s="1" t="s">
        <v>20</v>
      </c>
      <c r="B3439" s="1" t="s">
        <v>213</v>
      </c>
      <c r="C3439" s="1" t="s">
        <v>234</v>
      </c>
      <c r="D3439" s="1" t="s">
        <v>131</v>
      </c>
      <c r="E3439" s="1" t="s">
        <v>2</v>
      </c>
      <c r="F3439" s="1" t="s">
        <v>518</v>
      </c>
      <c r="G3439" s="1" t="s">
        <v>73</v>
      </c>
      <c r="H3439" s="8"/>
      <c r="I3439" s="8">
        <v>2015</v>
      </c>
      <c r="J3439" s="1" t="s">
        <v>124</v>
      </c>
      <c r="K3439" s="9">
        <v>3500</v>
      </c>
      <c r="L3439" s="10">
        <f>K3439/ VLOOKUP(A3439,Indicators!$B$1:$V$7,21,FALSE)</f>
        <v>15.311255960453213</v>
      </c>
      <c r="M3439" s="1" t="s">
        <v>170</v>
      </c>
      <c r="N3439" s="1" t="s">
        <v>71</v>
      </c>
      <c r="O3439" s="11"/>
      <c r="P3439" s="11"/>
      <c r="Q3439" s="8" t="str">
        <f t="shared" si="0"/>
        <v/>
      </c>
      <c r="R3439" s="1" t="s">
        <v>97</v>
      </c>
      <c r="S3439" s="1" t="s">
        <v>44</v>
      </c>
      <c r="T3439" s="11"/>
      <c r="U3439" s="11"/>
      <c r="V3439" s="11"/>
      <c r="W3439" s="11"/>
      <c r="X3439" s="11"/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</row>
    <row r="3440" spans="1:76" x14ac:dyDescent="0.2">
      <c r="A3440" s="1" t="s">
        <v>20</v>
      </c>
      <c r="B3440" s="1" t="s">
        <v>213</v>
      </c>
      <c r="C3440" s="1" t="s">
        <v>237</v>
      </c>
      <c r="D3440" s="1" t="s">
        <v>131</v>
      </c>
      <c r="E3440" s="1" t="s">
        <v>2</v>
      </c>
      <c r="F3440" s="1" t="s">
        <v>518</v>
      </c>
      <c r="G3440" s="1" t="s">
        <v>73</v>
      </c>
      <c r="H3440" s="8"/>
      <c r="I3440" s="8">
        <v>2015</v>
      </c>
      <c r="J3440" s="1" t="s">
        <v>124</v>
      </c>
      <c r="K3440" s="9">
        <v>3500</v>
      </c>
      <c r="L3440" s="10">
        <f>K3440/ VLOOKUP(A3440,Indicators!$B$1:$V$7,21,FALSE)</f>
        <v>15.311255960453213</v>
      </c>
      <c r="M3440" s="1" t="s">
        <v>170</v>
      </c>
      <c r="N3440" s="1" t="s">
        <v>71</v>
      </c>
      <c r="O3440" s="11"/>
      <c r="P3440" s="11"/>
      <c r="Q3440" s="8" t="str">
        <f t="shared" si="0"/>
        <v/>
      </c>
      <c r="R3440" s="1" t="s">
        <v>97</v>
      </c>
      <c r="S3440" s="1" t="s">
        <v>44</v>
      </c>
      <c r="T3440" s="11"/>
      <c r="U3440" s="11"/>
      <c r="V3440" s="11"/>
      <c r="W3440" s="11"/>
      <c r="X3440" s="11"/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</row>
    <row r="3441" spans="1:76" x14ac:dyDescent="0.2">
      <c r="A3441" s="1" t="s">
        <v>20</v>
      </c>
      <c r="B3441" s="1" t="s">
        <v>213</v>
      </c>
      <c r="C3441" s="1" t="s">
        <v>235</v>
      </c>
      <c r="D3441" s="1" t="s">
        <v>122</v>
      </c>
      <c r="E3441" s="1" t="s">
        <v>2</v>
      </c>
      <c r="F3441" s="1" t="s">
        <v>518</v>
      </c>
      <c r="G3441" s="1" t="s">
        <v>73</v>
      </c>
      <c r="H3441" s="8"/>
      <c r="I3441" s="8">
        <v>2015</v>
      </c>
      <c r="J3441" s="1" t="s">
        <v>124</v>
      </c>
      <c r="K3441" s="9">
        <v>3500</v>
      </c>
      <c r="L3441" s="10">
        <f>K3441/ VLOOKUP(A3441,Indicators!$B$1:$V$7,21,FALSE)</f>
        <v>15.311255960453213</v>
      </c>
      <c r="M3441" s="1" t="s">
        <v>236</v>
      </c>
      <c r="N3441" s="1" t="s">
        <v>71</v>
      </c>
      <c r="O3441" s="11"/>
      <c r="P3441" s="11"/>
      <c r="Q3441" s="8" t="str">
        <f t="shared" si="0"/>
        <v/>
      </c>
      <c r="R3441" s="1" t="s">
        <v>97</v>
      </c>
      <c r="S3441" s="1" t="s">
        <v>76</v>
      </c>
      <c r="T3441" s="11"/>
      <c r="U3441" s="11"/>
      <c r="V3441" s="11"/>
      <c r="W3441" s="11"/>
      <c r="X3441" s="11"/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</row>
    <row r="3442" spans="1:76" x14ac:dyDescent="0.2">
      <c r="A3442" s="1" t="s">
        <v>20</v>
      </c>
      <c r="B3442" s="1" t="s">
        <v>213</v>
      </c>
      <c r="C3442" s="1" t="s">
        <v>220</v>
      </c>
      <c r="D3442" s="1" t="s">
        <v>122</v>
      </c>
      <c r="E3442" s="1" t="s">
        <v>2</v>
      </c>
      <c r="F3442" s="1" t="s">
        <v>518</v>
      </c>
      <c r="G3442" s="1" t="s">
        <v>73</v>
      </c>
      <c r="H3442" s="8"/>
      <c r="I3442" s="8">
        <v>2015</v>
      </c>
      <c r="J3442" s="1" t="s">
        <v>124</v>
      </c>
      <c r="K3442" s="9">
        <v>3500</v>
      </c>
      <c r="L3442" s="10">
        <f>K3442/ VLOOKUP(A3442,Indicators!$B$1:$V$7,21,FALSE)</f>
        <v>15.311255960453213</v>
      </c>
      <c r="M3442" s="1" t="s">
        <v>219</v>
      </c>
      <c r="N3442" s="1" t="s">
        <v>71</v>
      </c>
      <c r="O3442" s="11"/>
      <c r="P3442" s="11"/>
      <c r="Q3442" s="8" t="str">
        <f t="shared" si="0"/>
        <v/>
      </c>
      <c r="R3442" s="1" t="s">
        <v>97</v>
      </c>
      <c r="S3442" s="1" t="s">
        <v>40</v>
      </c>
      <c r="T3442" s="11"/>
      <c r="U3442" s="11"/>
      <c r="V3442" s="11"/>
      <c r="W3442" s="11"/>
      <c r="X3442" s="11"/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</row>
    <row r="3443" spans="1:76" x14ac:dyDescent="0.2">
      <c r="A3443" s="1" t="s">
        <v>20</v>
      </c>
      <c r="B3443" s="1" t="s">
        <v>213</v>
      </c>
      <c r="C3443" s="1" t="s">
        <v>235</v>
      </c>
      <c r="D3443" s="1" t="s">
        <v>122</v>
      </c>
      <c r="E3443" s="1" t="s">
        <v>2</v>
      </c>
      <c r="F3443" s="1" t="s">
        <v>518</v>
      </c>
      <c r="G3443" s="1" t="s">
        <v>73</v>
      </c>
      <c r="H3443" s="8"/>
      <c r="I3443" s="8">
        <v>2015</v>
      </c>
      <c r="J3443" s="1" t="s">
        <v>124</v>
      </c>
      <c r="K3443" s="9">
        <v>3600</v>
      </c>
      <c r="L3443" s="10">
        <f>K3443/ VLOOKUP(A3443,Indicators!$B$1:$V$7,21,FALSE)</f>
        <v>15.748720416466162</v>
      </c>
      <c r="M3443" s="1" t="s">
        <v>236</v>
      </c>
      <c r="N3443" s="1" t="s">
        <v>71</v>
      </c>
      <c r="O3443" s="11"/>
      <c r="P3443" s="11"/>
      <c r="Q3443" s="8" t="str">
        <f t="shared" si="0"/>
        <v/>
      </c>
      <c r="R3443" s="1" t="s">
        <v>97</v>
      </c>
      <c r="S3443" s="1" t="s">
        <v>76</v>
      </c>
      <c r="T3443" s="11"/>
      <c r="U3443" s="11"/>
      <c r="V3443" s="11"/>
      <c r="W3443" s="11"/>
      <c r="X3443" s="11"/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</row>
    <row r="3444" spans="1:76" x14ac:dyDescent="0.2">
      <c r="A3444" s="1" t="s">
        <v>20</v>
      </c>
      <c r="B3444" s="1" t="s">
        <v>213</v>
      </c>
      <c r="C3444" s="1" t="s">
        <v>230</v>
      </c>
      <c r="D3444" s="1" t="s">
        <v>131</v>
      </c>
      <c r="E3444" s="1" t="s">
        <v>2</v>
      </c>
      <c r="F3444" s="1" t="s">
        <v>518</v>
      </c>
      <c r="G3444" s="1" t="s">
        <v>73</v>
      </c>
      <c r="H3444" s="8"/>
      <c r="I3444" s="8">
        <v>2015</v>
      </c>
      <c r="J3444" s="1" t="s">
        <v>124</v>
      </c>
      <c r="K3444" s="9">
        <v>3680</v>
      </c>
      <c r="L3444" s="10">
        <f>K3444/ VLOOKUP(A3444,Indicators!$B$1:$V$7,21,FALSE)</f>
        <v>16.09869198127652</v>
      </c>
      <c r="M3444" s="1" t="s">
        <v>170</v>
      </c>
      <c r="N3444" s="1" t="s">
        <v>71</v>
      </c>
      <c r="O3444" s="11"/>
      <c r="P3444" s="11"/>
      <c r="Q3444" s="8" t="str">
        <f t="shared" si="0"/>
        <v/>
      </c>
      <c r="R3444" s="1" t="s">
        <v>97</v>
      </c>
      <c r="S3444" s="1" t="s">
        <v>44</v>
      </c>
      <c r="T3444" s="11"/>
      <c r="U3444" s="11"/>
      <c r="V3444" s="11"/>
      <c r="W3444" s="11"/>
      <c r="X3444" s="11"/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</row>
    <row r="3445" spans="1:76" x14ac:dyDescent="0.2">
      <c r="A3445" s="1" t="s">
        <v>20</v>
      </c>
      <c r="B3445" s="1" t="s">
        <v>213</v>
      </c>
      <c r="C3445" s="1" t="s">
        <v>233</v>
      </c>
      <c r="D3445" s="1" t="s">
        <v>128</v>
      </c>
      <c r="E3445" s="1" t="s">
        <v>2</v>
      </c>
      <c r="F3445" s="1" t="s">
        <v>518</v>
      </c>
      <c r="G3445" s="1" t="s">
        <v>73</v>
      </c>
      <c r="H3445" s="8"/>
      <c r="I3445" s="8">
        <v>2015</v>
      </c>
      <c r="J3445" s="1" t="s">
        <v>124</v>
      </c>
      <c r="K3445" s="9">
        <v>3710</v>
      </c>
      <c r="L3445" s="10">
        <f>K3445/ VLOOKUP(A3445,Indicators!$B$1:$V$7,21,FALSE)</f>
        <v>16.229931318080407</v>
      </c>
      <c r="M3445" s="1" t="s">
        <v>170</v>
      </c>
      <c r="N3445" s="1" t="s">
        <v>71</v>
      </c>
      <c r="O3445" s="11"/>
      <c r="P3445" s="11"/>
      <c r="Q3445" s="8" t="str">
        <f t="shared" si="0"/>
        <v/>
      </c>
      <c r="R3445" s="1" t="s">
        <v>133</v>
      </c>
      <c r="S3445" s="1" t="s">
        <v>52</v>
      </c>
      <c r="T3445" s="11"/>
      <c r="U3445" s="11"/>
      <c r="V3445" s="11"/>
      <c r="W3445" s="11"/>
      <c r="X3445" s="11"/>
      <c r="Y3445" s="11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</row>
    <row r="3446" spans="1:76" x14ac:dyDescent="0.2">
      <c r="A3446" s="1" t="s">
        <v>20</v>
      </c>
      <c r="B3446" s="1" t="s">
        <v>213</v>
      </c>
      <c r="C3446" s="1" t="s">
        <v>214</v>
      </c>
      <c r="D3446" s="1" t="s">
        <v>153</v>
      </c>
      <c r="E3446" s="1" t="s">
        <v>2</v>
      </c>
      <c r="F3446" s="1" t="s">
        <v>518</v>
      </c>
      <c r="G3446" s="1" t="s">
        <v>73</v>
      </c>
      <c r="H3446" s="8"/>
      <c r="I3446" s="8">
        <v>2015</v>
      </c>
      <c r="J3446" s="1" t="s">
        <v>124</v>
      </c>
      <c r="K3446" s="9">
        <v>3750</v>
      </c>
      <c r="L3446" s="10">
        <f>K3446/ VLOOKUP(A3446,Indicators!$B$1:$V$7,21,FALSE)</f>
        <v>16.404917100485584</v>
      </c>
      <c r="M3446" s="1" t="s">
        <v>215</v>
      </c>
      <c r="N3446" s="1" t="s">
        <v>71</v>
      </c>
      <c r="O3446" s="11"/>
      <c r="P3446" s="11"/>
      <c r="Q3446" s="8" t="str">
        <f t="shared" si="0"/>
        <v/>
      </c>
      <c r="R3446" s="1" t="s">
        <v>97</v>
      </c>
      <c r="S3446" s="1" t="s">
        <v>85</v>
      </c>
      <c r="T3446" s="11"/>
      <c r="U3446" s="11"/>
      <c r="V3446" s="11"/>
      <c r="W3446" s="11"/>
      <c r="X3446" s="11"/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</row>
    <row r="3447" spans="1:76" x14ac:dyDescent="0.2">
      <c r="A3447" s="1" t="s">
        <v>20</v>
      </c>
      <c r="B3447" s="1" t="s">
        <v>213</v>
      </c>
      <c r="C3447" s="1" t="s">
        <v>214</v>
      </c>
      <c r="D3447" s="1" t="s">
        <v>153</v>
      </c>
      <c r="E3447" s="1" t="s">
        <v>2</v>
      </c>
      <c r="F3447" s="1" t="s">
        <v>518</v>
      </c>
      <c r="G3447" s="1" t="s">
        <v>73</v>
      </c>
      <c r="H3447" s="8"/>
      <c r="I3447" s="8">
        <v>2015</v>
      </c>
      <c r="J3447" s="1" t="s">
        <v>124</v>
      </c>
      <c r="K3447" s="9">
        <v>3750</v>
      </c>
      <c r="L3447" s="10">
        <f>K3447/ VLOOKUP(A3447,Indicators!$B$1:$V$7,21,FALSE)</f>
        <v>16.404917100485584</v>
      </c>
      <c r="M3447" s="1" t="s">
        <v>215</v>
      </c>
      <c r="N3447" s="1" t="s">
        <v>71</v>
      </c>
      <c r="O3447" s="11"/>
      <c r="P3447" s="11"/>
      <c r="Q3447" s="8" t="str">
        <f t="shared" si="0"/>
        <v/>
      </c>
      <c r="R3447" s="1" t="s">
        <v>97</v>
      </c>
      <c r="S3447" s="1" t="s">
        <v>85</v>
      </c>
      <c r="T3447" s="11"/>
      <c r="U3447" s="11"/>
      <c r="V3447" s="11"/>
      <c r="W3447" s="11"/>
      <c r="X3447" s="11"/>
      <c r="Y3447" s="11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</row>
    <row r="3448" spans="1:76" x14ac:dyDescent="0.2">
      <c r="A3448" s="1" t="s">
        <v>20</v>
      </c>
      <c r="B3448" s="1" t="s">
        <v>213</v>
      </c>
      <c r="C3448" s="1" t="s">
        <v>241</v>
      </c>
      <c r="D3448" s="1" t="s">
        <v>122</v>
      </c>
      <c r="E3448" s="1" t="s">
        <v>2</v>
      </c>
      <c r="F3448" s="1" t="s">
        <v>518</v>
      </c>
      <c r="G3448" s="1" t="s">
        <v>73</v>
      </c>
      <c r="H3448" s="8"/>
      <c r="I3448" s="8">
        <v>2015</v>
      </c>
      <c r="J3448" s="1" t="s">
        <v>124</v>
      </c>
      <c r="K3448" s="9">
        <v>3820</v>
      </c>
      <c r="L3448" s="10">
        <f>K3448/ VLOOKUP(A3448,Indicators!$B$1:$V$7,21,FALSE)</f>
        <v>16.711142219694651</v>
      </c>
      <c r="M3448" s="1" t="s">
        <v>170</v>
      </c>
      <c r="N3448" s="1" t="s">
        <v>71</v>
      </c>
      <c r="O3448" s="11"/>
      <c r="P3448" s="11"/>
      <c r="Q3448" s="8" t="str">
        <f t="shared" si="0"/>
        <v/>
      </c>
      <c r="R3448" s="1" t="s">
        <v>97</v>
      </c>
      <c r="S3448" s="1" t="s">
        <v>45</v>
      </c>
      <c r="T3448" s="11"/>
      <c r="U3448" s="11"/>
      <c r="V3448" s="11"/>
      <c r="W3448" s="11"/>
      <c r="X3448" s="11"/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</row>
    <row r="3449" spans="1:76" x14ac:dyDescent="0.2">
      <c r="A3449" s="1" t="s">
        <v>20</v>
      </c>
      <c r="B3449" s="1" t="s">
        <v>213</v>
      </c>
      <c r="C3449" s="1" t="s">
        <v>244</v>
      </c>
      <c r="D3449" s="1" t="s">
        <v>131</v>
      </c>
      <c r="E3449" s="1" t="s">
        <v>2</v>
      </c>
      <c r="F3449" s="1" t="s">
        <v>518</v>
      </c>
      <c r="G3449" s="1" t="s">
        <v>73</v>
      </c>
      <c r="H3449" s="8"/>
      <c r="I3449" s="8">
        <v>2015</v>
      </c>
      <c r="J3449" s="1" t="s">
        <v>124</v>
      </c>
      <c r="K3449" s="9">
        <v>3850</v>
      </c>
      <c r="L3449" s="10">
        <f>K3449/ VLOOKUP(A3449,Indicators!$B$1:$V$7,21,FALSE)</f>
        <v>16.842381556498534</v>
      </c>
      <c r="M3449" s="1" t="s">
        <v>170</v>
      </c>
      <c r="N3449" s="1" t="s">
        <v>71</v>
      </c>
      <c r="O3449" s="11"/>
      <c r="P3449" s="11"/>
      <c r="Q3449" s="8" t="str">
        <f t="shared" si="0"/>
        <v/>
      </c>
      <c r="R3449" s="1" t="s">
        <v>97</v>
      </c>
      <c r="S3449" s="1" t="s">
        <v>44</v>
      </c>
      <c r="T3449" s="11"/>
      <c r="U3449" s="11"/>
      <c r="V3449" s="11"/>
      <c r="W3449" s="11"/>
      <c r="X3449" s="11"/>
      <c r="Y3449" s="11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</row>
    <row r="3450" spans="1:76" x14ac:dyDescent="0.2">
      <c r="A3450" s="1" t="s">
        <v>20</v>
      </c>
      <c r="B3450" s="1" t="s">
        <v>213</v>
      </c>
      <c r="C3450" s="1" t="s">
        <v>240</v>
      </c>
      <c r="D3450" s="1" t="s">
        <v>153</v>
      </c>
      <c r="E3450" s="1" t="s">
        <v>2</v>
      </c>
      <c r="F3450" s="1" t="s">
        <v>518</v>
      </c>
      <c r="G3450" s="1" t="s">
        <v>73</v>
      </c>
      <c r="H3450" s="8"/>
      <c r="I3450" s="8">
        <v>2015</v>
      </c>
      <c r="J3450" s="1" t="s">
        <v>124</v>
      </c>
      <c r="K3450" s="9">
        <v>4000</v>
      </c>
      <c r="L3450" s="10">
        <f>K3450/ VLOOKUP(A3450,Indicators!$B$1:$V$7,21,FALSE)</f>
        <v>17.498578240517958</v>
      </c>
      <c r="M3450" s="1" t="s">
        <v>219</v>
      </c>
      <c r="N3450" s="1" t="s">
        <v>71</v>
      </c>
      <c r="O3450" s="11"/>
      <c r="P3450" s="11"/>
      <c r="Q3450" s="8" t="str">
        <f t="shared" si="0"/>
        <v/>
      </c>
      <c r="R3450" s="1" t="s">
        <v>97</v>
      </c>
      <c r="S3450" s="1" t="s">
        <v>40</v>
      </c>
      <c r="T3450" s="11"/>
      <c r="U3450" s="11"/>
      <c r="V3450" s="11"/>
      <c r="W3450" s="11"/>
      <c r="X3450" s="11"/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</row>
    <row r="3451" spans="1:76" x14ac:dyDescent="0.2">
      <c r="A3451" s="1" t="s">
        <v>20</v>
      </c>
      <c r="B3451" s="1" t="s">
        <v>213</v>
      </c>
      <c r="C3451" s="1" t="s">
        <v>224</v>
      </c>
      <c r="D3451" s="1" t="s">
        <v>153</v>
      </c>
      <c r="E3451" s="1" t="s">
        <v>2</v>
      </c>
      <c r="F3451" s="1" t="s">
        <v>518</v>
      </c>
      <c r="G3451" s="1" t="s">
        <v>73</v>
      </c>
      <c r="H3451" s="8"/>
      <c r="I3451" s="8">
        <v>2015</v>
      </c>
      <c r="J3451" s="1" t="s">
        <v>124</v>
      </c>
      <c r="K3451" s="9">
        <v>4000</v>
      </c>
      <c r="L3451" s="10">
        <f>K3451/ VLOOKUP(A3451,Indicators!$B$1:$V$7,21,FALSE)</f>
        <v>17.498578240517958</v>
      </c>
      <c r="M3451" s="1" t="s">
        <v>219</v>
      </c>
      <c r="N3451" s="1" t="s">
        <v>71</v>
      </c>
      <c r="O3451" s="11"/>
      <c r="P3451" s="11"/>
      <c r="Q3451" s="8" t="str">
        <f t="shared" si="0"/>
        <v/>
      </c>
      <c r="R3451" s="1" t="s">
        <v>97</v>
      </c>
      <c r="S3451" s="1" t="s">
        <v>40</v>
      </c>
      <c r="T3451" s="11"/>
      <c r="U3451" s="11"/>
      <c r="V3451" s="11"/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</row>
    <row r="3452" spans="1:76" x14ac:dyDescent="0.2">
      <c r="A3452" s="1" t="s">
        <v>20</v>
      </c>
      <c r="B3452" s="1" t="s">
        <v>213</v>
      </c>
      <c r="C3452" s="1" t="s">
        <v>229</v>
      </c>
      <c r="D3452" s="1" t="s">
        <v>153</v>
      </c>
      <c r="E3452" s="1" t="s">
        <v>2</v>
      </c>
      <c r="F3452" s="1" t="s">
        <v>518</v>
      </c>
      <c r="G3452" s="1" t="s">
        <v>73</v>
      </c>
      <c r="H3452" s="8"/>
      <c r="I3452" s="8">
        <v>2015</v>
      </c>
      <c r="J3452" s="1" t="s">
        <v>124</v>
      </c>
      <c r="K3452" s="9">
        <v>4000</v>
      </c>
      <c r="L3452" s="10">
        <f>K3452/ VLOOKUP(A3452,Indicators!$B$1:$V$7,21,FALSE)</f>
        <v>17.498578240517958</v>
      </c>
      <c r="M3452" s="1" t="s">
        <v>219</v>
      </c>
      <c r="N3452" s="1" t="s">
        <v>71</v>
      </c>
      <c r="O3452" s="11"/>
      <c r="P3452" s="11"/>
      <c r="Q3452" s="8" t="str">
        <f t="shared" si="0"/>
        <v/>
      </c>
      <c r="R3452" s="1" t="s">
        <v>97</v>
      </c>
      <c r="S3452" s="1" t="s">
        <v>40</v>
      </c>
      <c r="T3452" s="11"/>
      <c r="U3452" s="11"/>
      <c r="V3452" s="11"/>
      <c r="W3452" s="11"/>
      <c r="X3452" s="11"/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</row>
    <row r="3453" spans="1:76" x14ac:dyDescent="0.2">
      <c r="A3453" s="1" t="s">
        <v>20</v>
      </c>
      <c r="B3453" s="1" t="s">
        <v>213</v>
      </c>
      <c r="C3453" s="1" t="s">
        <v>231</v>
      </c>
      <c r="D3453" s="1" t="s">
        <v>153</v>
      </c>
      <c r="E3453" s="1" t="s">
        <v>2</v>
      </c>
      <c r="F3453" s="1" t="s">
        <v>518</v>
      </c>
      <c r="G3453" s="1" t="s">
        <v>73</v>
      </c>
      <c r="H3453" s="8"/>
      <c r="I3453" s="8">
        <v>2015</v>
      </c>
      <c r="J3453" s="1" t="s">
        <v>124</v>
      </c>
      <c r="K3453" s="9">
        <v>4000</v>
      </c>
      <c r="L3453" s="10">
        <f>K3453/ VLOOKUP(A3453,Indicators!$B$1:$V$7,21,FALSE)</f>
        <v>17.498578240517958</v>
      </c>
      <c r="M3453" s="1" t="s">
        <v>219</v>
      </c>
      <c r="N3453" s="1" t="s">
        <v>71</v>
      </c>
      <c r="O3453" s="11"/>
      <c r="P3453" s="11"/>
      <c r="Q3453" s="8" t="str">
        <f t="shared" si="0"/>
        <v/>
      </c>
      <c r="R3453" s="1" t="s">
        <v>97</v>
      </c>
      <c r="S3453" s="1" t="s">
        <v>40</v>
      </c>
      <c r="T3453" s="11"/>
      <c r="U3453" s="11"/>
      <c r="V3453" s="11"/>
      <c r="W3453" s="11"/>
      <c r="X3453" s="11"/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</row>
    <row r="3454" spans="1:76" x14ac:dyDescent="0.2">
      <c r="A3454" s="1" t="s">
        <v>20</v>
      </c>
      <c r="B3454" s="1" t="s">
        <v>213</v>
      </c>
      <c r="C3454" s="1" t="s">
        <v>223</v>
      </c>
      <c r="D3454" s="1" t="s">
        <v>153</v>
      </c>
      <c r="E3454" s="1" t="s">
        <v>2</v>
      </c>
      <c r="F3454" s="1" t="s">
        <v>518</v>
      </c>
      <c r="G3454" s="1" t="s">
        <v>73</v>
      </c>
      <c r="H3454" s="8"/>
      <c r="I3454" s="8">
        <v>2015</v>
      </c>
      <c r="J3454" s="1" t="s">
        <v>124</v>
      </c>
      <c r="K3454" s="9">
        <v>4000</v>
      </c>
      <c r="L3454" s="10">
        <f>K3454/ VLOOKUP(A3454,Indicators!$B$1:$V$7,21,FALSE)</f>
        <v>17.498578240517958</v>
      </c>
      <c r="M3454" s="1" t="s">
        <v>219</v>
      </c>
      <c r="N3454" s="1" t="s">
        <v>71</v>
      </c>
      <c r="O3454" s="11"/>
      <c r="P3454" s="11"/>
      <c r="Q3454" s="8" t="str">
        <f t="shared" si="0"/>
        <v/>
      </c>
      <c r="R3454" s="1" t="s">
        <v>97</v>
      </c>
      <c r="S3454" s="1" t="s">
        <v>40</v>
      </c>
      <c r="T3454" s="11"/>
      <c r="U3454" s="11"/>
      <c r="V3454" s="11"/>
      <c r="W3454" s="11"/>
      <c r="X3454" s="11"/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</row>
    <row r="3455" spans="1:76" x14ac:dyDescent="0.2">
      <c r="A3455" s="1" t="s">
        <v>20</v>
      </c>
      <c r="B3455" s="1" t="s">
        <v>213</v>
      </c>
      <c r="C3455" s="1" t="s">
        <v>222</v>
      </c>
      <c r="D3455" s="1" t="s">
        <v>153</v>
      </c>
      <c r="E3455" s="1" t="s">
        <v>2</v>
      </c>
      <c r="F3455" s="1" t="s">
        <v>518</v>
      </c>
      <c r="G3455" s="1" t="s">
        <v>73</v>
      </c>
      <c r="H3455" s="8"/>
      <c r="I3455" s="8">
        <v>2015</v>
      </c>
      <c r="J3455" s="1" t="s">
        <v>124</v>
      </c>
      <c r="K3455" s="9">
        <v>4000</v>
      </c>
      <c r="L3455" s="10">
        <f>K3455/ VLOOKUP(A3455,Indicators!$B$1:$V$7,21,FALSE)</f>
        <v>17.498578240517958</v>
      </c>
      <c r="M3455" s="1" t="s">
        <v>219</v>
      </c>
      <c r="N3455" s="1" t="s">
        <v>71</v>
      </c>
      <c r="O3455" s="11"/>
      <c r="P3455" s="11"/>
      <c r="Q3455" s="8" t="str">
        <f t="shared" si="0"/>
        <v/>
      </c>
      <c r="R3455" s="1" t="s">
        <v>97</v>
      </c>
      <c r="S3455" s="1" t="s">
        <v>40</v>
      </c>
      <c r="T3455" s="11"/>
      <c r="U3455" s="11"/>
      <c r="V3455" s="11"/>
      <c r="W3455" s="11"/>
      <c r="X3455" s="11"/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</row>
    <row r="3456" spans="1:76" x14ac:dyDescent="0.2">
      <c r="A3456" s="1" t="s">
        <v>20</v>
      </c>
      <c r="B3456" s="1" t="s">
        <v>213</v>
      </c>
      <c r="C3456" s="1" t="s">
        <v>231</v>
      </c>
      <c r="D3456" s="1" t="s">
        <v>153</v>
      </c>
      <c r="E3456" s="1" t="s">
        <v>2</v>
      </c>
      <c r="F3456" s="1" t="s">
        <v>518</v>
      </c>
      <c r="G3456" s="1" t="s">
        <v>73</v>
      </c>
      <c r="H3456" s="8"/>
      <c r="I3456" s="8">
        <v>2015</v>
      </c>
      <c r="J3456" s="1" t="s">
        <v>124</v>
      </c>
      <c r="K3456" s="9">
        <v>4000</v>
      </c>
      <c r="L3456" s="10">
        <f>K3456/ VLOOKUP(A3456,Indicators!$B$1:$V$7,21,FALSE)</f>
        <v>17.498578240517958</v>
      </c>
      <c r="M3456" s="1" t="s">
        <v>219</v>
      </c>
      <c r="N3456" s="1" t="s">
        <v>71</v>
      </c>
      <c r="O3456" s="11"/>
      <c r="P3456" s="11"/>
      <c r="Q3456" s="8" t="str">
        <f t="shared" si="0"/>
        <v/>
      </c>
      <c r="R3456" s="1" t="s">
        <v>97</v>
      </c>
      <c r="S3456" s="1" t="s">
        <v>40</v>
      </c>
      <c r="T3456" s="11"/>
      <c r="U3456" s="11"/>
      <c r="V3456" s="11"/>
      <c r="W3456" s="11"/>
      <c r="X3456" s="11"/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</row>
    <row r="3457" spans="1:76" x14ac:dyDescent="0.2">
      <c r="A3457" s="1" t="s">
        <v>20</v>
      </c>
      <c r="B3457" s="1" t="s">
        <v>213</v>
      </c>
      <c r="C3457" s="1" t="s">
        <v>240</v>
      </c>
      <c r="D3457" s="1" t="s">
        <v>153</v>
      </c>
      <c r="E3457" s="1" t="s">
        <v>2</v>
      </c>
      <c r="F3457" s="1" t="s">
        <v>518</v>
      </c>
      <c r="G3457" s="1" t="s">
        <v>73</v>
      </c>
      <c r="H3457" s="8"/>
      <c r="I3457" s="8">
        <v>2015</v>
      </c>
      <c r="J3457" s="1" t="s">
        <v>124</v>
      </c>
      <c r="K3457" s="9">
        <v>4000</v>
      </c>
      <c r="L3457" s="10">
        <f>K3457/ VLOOKUP(A3457,Indicators!$B$1:$V$7,21,FALSE)</f>
        <v>17.498578240517958</v>
      </c>
      <c r="M3457" s="1" t="s">
        <v>219</v>
      </c>
      <c r="N3457" s="1" t="s">
        <v>71</v>
      </c>
      <c r="O3457" s="11"/>
      <c r="P3457" s="11"/>
      <c r="Q3457" s="8" t="str">
        <f t="shared" si="0"/>
        <v/>
      </c>
      <c r="R3457" s="1" t="s">
        <v>97</v>
      </c>
      <c r="S3457" s="1" t="s">
        <v>40</v>
      </c>
      <c r="T3457" s="11"/>
      <c r="U3457" s="11"/>
      <c r="V3457" s="11"/>
      <c r="W3457" s="11"/>
      <c r="X3457" s="11"/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</row>
    <row r="3458" spans="1:76" x14ac:dyDescent="0.2">
      <c r="A3458" s="1" t="s">
        <v>20</v>
      </c>
      <c r="B3458" s="1" t="s">
        <v>213</v>
      </c>
      <c r="C3458" s="1" t="s">
        <v>229</v>
      </c>
      <c r="D3458" s="1" t="s">
        <v>153</v>
      </c>
      <c r="E3458" s="1" t="s">
        <v>2</v>
      </c>
      <c r="F3458" s="1" t="s">
        <v>518</v>
      </c>
      <c r="G3458" s="1" t="s">
        <v>73</v>
      </c>
      <c r="H3458" s="8"/>
      <c r="I3458" s="8">
        <v>2015</v>
      </c>
      <c r="J3458" s="1" t="s">
        <v>124</v>
      </c>
      <c r="K3458" s="9">
        <v>4000</v>
      </c>
      <c r="L3458" s="10">
        <f>K3458/ VLOOKUP(A3458,Indicators!$B$1:$V$7,21,FALSE)</f>
        <v>17.498578240517958</v>
      </c>
      <c r="M3458" s="1" t="s">
        <v>219</v>
      </c>
      <c r="N3458" s="1" t="s">
        <v>71</v>
      </c>
      <c r="O3458" s="11"/>
      <c r="P3458" s="11"/>
      <c r="Q3458" s="8" t="str">
        <f t="shared" si="0"/>
        <v/>
      </c>
      <c r="R3458" s="1" t="s">
        <v>97</v>
      </c>
      <c r="S3458" s="1" t="s">
        <v>40</v>
      </c>
      <c r="T3458" s="11"/>
      <c r="U3458" s="11"/>
      <c r="V3458" s="11"/>
      <c r="W3458" s="11"/>
      <c r="X3458" s="11"/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</row>
    <row r="3459" spans="1:76" x14ac:dyDescent="0.2">
      <c r="A3459" s="1" t="s">
        <v>20</v>
      </c>
      <c r="B3459" s="1" t="s">
        <v>213</v>
      </c>
      <c r="C3459" s="1" t="s">
        <v>223</v>
      </c>
      <c r="D3459" s="1" t="s">
        <v>153</v>
      </c>
      <c r="E3459" s="1" t="s">
        <v>2</v>
      </c>
      <c r="F3459" s="1" t="s">
        <v>518</v>
      </c>
      <c r="G3459" s="1" t="s">
        <v>73</v>
      </c>
      <c r="H3459" s="8"/>
      <c r="I3459" s="8">
        <v>2015</v>
      </c>
      <c r="J3459" s="1" t="s">
        <v>124</v>
      </c>
      <c r="K3459" s="9">
        <v>4000</v>
      </c>
      <c r="L3459" s="10">
        <f>K3459/ VLOOKUP(A3459,Indicators!$B$1:$V$7,21,FALSE)</f>
        <v>17.498578240517958</v>
      </c>
      <c r="M3459" s="1" t="s">
        <v>219</v>
      </c>
      <c r="N3459" s="1" t="s">
        <v>71</v>
      </c>
      <c r="O3459" s="11"/>
      <c r="P3459" s="11"/>
      <c r="Q3459" s="8" t="str">
        <f t="shared" si="0"/>
        <v/>
      </c>
      <c r="R3459" s="1" t="s">
        <v>97</v>
      </c>
      <c r="S3459" s="1" t="s">
        <v>40</v>
      </c>
      <c r="T3459" s="11"/>
      <c r="U3459" s="11"/>
      <c r="V3459" s="11"/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</row>
    <row r="3460" spans="1:76" x14ac:dyDescent="0.2">
      <c r="A3460" s="1" t="s">
        <v>20</v>
      </c>
      <c r="B3460" s="1" t="s">
        <v>213</v>
      </c>
      <c r="C3460" s="1" t="s">
        <v>225</v>
      </c>
      <c r="D3460" s="1" t="s">
        <v>122</v>
      </c>
      <c r="E3460" s="1" t="s">
        <v>2</v>
      </c>
      <c r="F3460" s="1" t="s">
        <v>518</v>
      </c>
      <c r="G3460" s="1" t="s">
        <v>73</v>
      </c>
      <c r="H3460" s="8"/>
      <c r="I3460" s="8">
        <v>2015</v>
      </c>
      <c r="J3460" s="1" t="s">
        <v>124</v>
      </c>
      <c r="K3460" s="9">
        <v>4130</v>
      </c>
      <c r="L3460" s="10">
        <f>K3460/ VLOOKUP(A3460,Indicators!$B$1:$V$7,21,FALSE)</f>
        <v>18.067282033334791</v>
      </c>
      <c r="M3460" s="1" t="s">
        <v>226</v>
      </c>
      <c r="N3460" s="1" t="s">
        <v>71</v>
      </c>
      <c r="O3460" s="11"/>
      <c r="P3460" s="11"/>
      <c r="Q3460" s="8" t="str">
        <f t="shared" si="0"/>
        <v/>
      </c>
      <c r="R3460" s="1" t="s">
        <v>133</v>
      </c>
      <c r="S3460" s="1" t="s">
        <v>63</v>
      </c>
      <c r="T3460" s="11"/>
      <c r="U3460" s="11"/>
      <c r="V3460" s="11"/>
      <c r="W3460" s="11"/>
      <c r="X3460" s="11"/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</row>
    <row r="3461" spans="1:76" x14ac:dyDescent="0.2">
      <c r="A3461" s="1" t="s">
        <v>20</v>
      </c>
      <c r="B3461" s="1" t="s">
        <v>213</v>
      </c>
      <c r="C3461" s="1" t="s">
        <v>244</v>
      </c>
      <c r="D3461" s="1" t="s">
        <v>131</v>
      </c>
      <c r="E3461" s="1" t="s">
        <v>2</v>
      </c>
      <c r="F3461" s="1" t="s">
        <v>518</v>
      </c>
      <c r="G3461" s="1" t="s">
        <v>73</v>
      </c>
      <c r="H3461" s="8"/>
      <c r="I3461" s="8">
        <v>2015</v>
      </c>
      <c r="J3461" s="1" t="s">
        <v>124</v>
      </c>
      <c r="K3461" s="9">
        <v>4230</v>
      </c>
      <c r="L3461" s="10">
        <f>K3461/ VLOOKUP(A3461,Indicators!$B$1:$V$7,21,FALSE)</f>
        <v>18.504746489347742</v>
      </c>
      <c r="M3461" s="1" t="s">
        <v>170</v>
      </c>
      <c r="N3461" s="1" t="s">
        <v>71</v>
      </c>
      <c r="O3461" s="11"/>
      <c r="P3461" s="11"/>
      <c r="Q3461" s="8" t="str">
        <f t="shared" si="0"/>
        <v/>
      </c>
      <c r="R3461" s="1" t="s">
        <v>97</v>
      </c>
      <c r="S3461" s="1" t="s">
        <v>44</v>
      </c>
      <c r="T3461" s="11"/>
      <c r="U3461" s="11"/>
      <c r="V3461" s="11"/>
      <c r="W3461" s="11"/>
      <c r="X3461" s="11"/>
      <c r="Y3461" s="11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</row>
    <row r="3462" spans="1:76" x14ac:dyDescent="0.2">
      <c r="A3462" s="1" t="s">
        <v>20</v>
      </c>
      <c r="B3462" s="1" t="s">
        <v>213</v>
      </c>
      <c r="C3462" s="1" t="s">
        <v>223</v>
      </c>
      <c r="D3462" s="1" t="s">
        <v>153</v>
      </c>
      <c r="E3462" s="1" t="s">
        <v>2</v>
      </c>
      <c r="F3462" s="1" t="s">
        <v>518</v>
      </c>
      <c r="G3462" s="1" t="s">
        <v>73</v>
      </c>
      <c r="H3462" s="8"/>
      <c r="I3462" s="8">
        <v>2015</v>
      </c>
      <c r="J3462" s="1" t="s">
        <v>124</v>
      </c>
      <c r="K3462" s="9">
        <v>4500</v>
      </c>
      <c r="L3462" s="10">
        <f>K3462/ VLOOKUP(A3462,Indicators!$B$1:$V$7,21,FALSE)</f>
        <v>19.685900520582702</v>
      </c>
      <c r="M3462" s="1" t="s">
        <v>219</v>
      </c>
      <c r="N3462" s="1" t="s">
        <v>71</v>
      </c>
      <c r="O3462" s="11"/>
      <c r="P3462" s="11"/>
      <c r="Q3462" s="8" t="str">
        <f t="shared" si="0"/>
        <v/>
      </c>
      <c r="R3462" s="1" t="s">
        <v>97</v>
      </c>
      <c r="S3462" s="1" t="s">
        <v>40</v>
      </c>
      <c r="T3462" s="11"/>
      <c r="U3462" s="11"/>
      <c r="V3462" s="11"/>
      <c r="W3462" s="11"/>
      <c r="X3462" s="11"/>
      <c r="Y3462" s="11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</row>
    <row r="3463" spans="1:76" x14ac:dyDescent="0.2">
      <c r="A3463" s="1" t="s">
        <v>20</v>
      </c>
      <c r="B3463" s="1" t="s">
        <v>213</v>
      </c>
      <c r="C3463" s="1" t="s">
        <v>221</v>
      </c>
      <c r="D3463" s="1" t="s">
        <v>153</v>
      </c>
      <c r="E3463" s="1" t="s">
        <v>2</v>
      </c>
      <c r="F3463" s="1" t="s">
        <v>518</v>
      </c>
      <c r="G3463" s="1" t="s">
        <v>73</v>
      </c>
      <c r="H3463" s="8"/>
      <c r="I3463" s="8">
        <v>2015</v>
      </c>
      <c r="J3463" s="1" t="s">
        <v>124</v>
      </c>
      <c r="K3463" s="9">
        <v>4500</v>
      </c>
      <c r="L3463" s="10">
        <f>K3463/ VLOOKUP(A3463,Indicators!$B$1:$V$7,21,FALSE)</f>
        <v>19.685900520582702</v>
      </c>
      <c r="M3463" s="1" t="s">
        <v>215</v>
      </c>
      <c r="N3463" s="1" t="s">
        <v>71</v>
      </c>
      <c r="O3463" s="11"/>
      <c r="P3463" s="11"/>
      <c r="Q3463" s="8" t="str">
        <f t="shared" si="0"/>
        <v/>
      </c>
      <c r="R3463" s="1" t="s">
        <v>97</v>
      </c>
      <c r="S3463" s="1" t="s">
        <v>85</v>
      </c>
      <c r="T3463" s="11"/>
      <c r="U3463" s="11"/>
      <c r="V3463" s="11"/>
      <c r="W3463" s="11"/>
      <c r="X3463" s="11"/>
      <c r="Y3463" s="11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</row>
    <row r="3464" spans="1:76" x14ac:dyDescent="0.2">
      <c r="A3464" s="1" t="s">
        <v>20</v>
      </c>
      <c r="B3464" s="1" t="s">
        <v>213</v>
      </c>
      <c r="C3464" s="1" t="s">
        <v>242</v>
      </c>
      <c r="D3464" s="1" t="s">
        <v>122</v>
      </c>
      <c r="E3464" s="1" t="s">
        <v>2</v>
      </c>
      <c r="F3464" s="1" t="s">
        <v>518</v>
      </c>
      <c r="G3464" s="1" t="s">
        <v>73</v>
      </c>
      <c r="H3464" s="8"/>
      <c r="I3464" s="8">
        <v>2015</v>
      </c>
      <c r="J3464" s="1" t="s">
        <v>124</v>
      </c>
      <c r="K3464" s="9">
        <v>4540</v>
      </c>
      <c r="L3464" s="10">
        <f>K3464/ VLOOKUP(A3464,Indicators!$B$1:$V$7,21,FALSE)</f>
        <v>19.860886302987883</v>
      </c>
      <c r="M3464" s="1" t="s">
        <v>170</v>
      </c>
      <c r="N3464" s="1" t="s">
        <v>71</v>
      </c>
      <c r="O3464" s="11"/>
      <c r="P3464" s="11"/>
      <c r="Q3464" s="8" t="str">
        <f t="shared" si="0"/>
        <v/>
      </c>
      <c r="R3464" s="1" t="s">
        <v>97</v>
      </c>
      <c r="S3464" s="1" t="s">
        <v>80</v>
      </c>
      <c r="T3464" s="11"/>
      <c r="U3464" s="11"/>
      <c r="V3464" s="11"/>
      <c r="W3464" s="11"/>
      <c r="X3464" s="11"/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</row>
    <row r="3465" spans="1:76" x14ac:dyDescent="0.2">
      <c r="A3465" s="1" t="s">
        <v>20</v>
      </c>
      <c r="B3465" s="1" t="s">
        <v>213</v>
      </c>
      <c r="C3465" s="1" t="s">
        <v>217</v>
      </c>
      <c r="D3465" s="1" t="s">
        <v>122</v>
      </c>
      <c r="E3465" s="1" t="s">
        <v>2</v>
      </c>
      <c r="F3465" s="1" t="s">
        <v>518</v>
      </c>
      <c r="G3465" s="1" t="s">
        <v>73</v>
      </c>
      <c r="H3465" s="8"/>
      <c r="I3465" s="8">
        <v>2015</v>
      </c>
      <c r="J3465" s="1" t="s">
        <v>124</v>
      </c>
      <c r="K3465" s="9">
        <v>4600</v>
      </c>
      <c r="L3465" s="10">
        <f>K3465/ VLOOKUP(A3465,Indicators!$B$1:$V$7,21,FALSE)</f>
        <v>20.123364976595653</v>
      </c>
      <c r="M3465" s="1" t="s">
        <v>170</v>
      </c>
      <c r="N3465" s="1" t="s">
        <v>71</v>
      </c>
      <c r="O3465" s="11"/>
      <c r="P3465" s="11"/>
      <c r="Q3465" s="8" t="str">
        <f t="shared" si="0"/>
        <v/>
      </c>
      <c r="R3465" s="1" t="s">
        <v>97</v>
      </c>
      <c r="S3465" s="1" t="s">
        <v>48</v>
      </c>
      <c r="T3465" s="11"/>
      <c r="U3465" s="11"/>
      <c r="V3465" s="11"/>
      <c r="W3465" s="11"/>
      <c r="X3465" s="11"/>
      <c r="Y3465" s="11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</row>
    <row r="3466" spans="1:76" x14ac:dyDescent="0.2">
      <c r="A3466" s="1" t="s">
        <v>20</v>
      </c>
      <c r="B3466" s="1" t="s">
        <v>213</v>
      </c>
      <c r="C3466" s="1" t="s">
        <v>240</v>
      </c>
      <c r="D3466" s="1" t="s">
        <v>153</v>
      </c>
      <c r="E3466" s="1" t="s">
        <v>2</v>
      </c>
      <c r="F3466" s="1" t="s">
        <v>518</v>
      </c>
      <c r="G3466" s="1" t="s">
        <v>73</v>
      </c>
      <c r="H3466" s="8"/>
      <c r="I3466" s="8">
        <v>2015</v>
      </c>
      <c r="J3466" s="1" t="s">
        <v>124</v>
      </c>
      <c r="K3466" s="9">
        <v>5000</v>
      </c>
      <c r="L3466" s="10">
        <f>K3466/ VLOOKUP(A3466,Indicators!$B$1:$V$7,21,FALSE)</f>
        <v>21.873222800647447</v>
      </c>
      <c r="M3466" s="1" t="s">
        <v>219</v>
      </c>
      <c r="N3466" s="1" t="s">
        <v>71</v>
      </c>
      <c r="O3466" s="11"/>
      <c r="P3466" s="11"/>
      <c r="Q3466" s="8" t="str">
        <f t="shared" si="0"/>
        <v/>
      </c>
      <c r="R3466" s="1" t="s">
        <v>97</v>
      </c>
      <c r="S3466" s="1" t="s">
        <v>40</v>
      </c>
      <c r="T3466" s="11"/>
      <c r="U3466" s="11"/>
      <c r="V3466" s="11"/>
      <c r="W3466" s="11"/>
      <c r="X3466" s="11"/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</row>
    <row r="3467" spans="1:76" x14ac:dyDescent="0.2">
      <c r="A3467" s="1" t="s">
        <v>20</v>
      </c>
      <c r="B3467" s="1" t="s">
        <v>213</v>
      </c>
      <c r="C3467" s="1" t="s">
        <v>229</v>
      </c>
      <c r="D3467" s="1" t="s">
        <v>153</v>
      </c>
      <c r="E3467" s="1" t="s">
        <v>2</v>
      </c>
      <c r="F3467" s="1" t="s">
        <v>518</v>
      </c>
      <c r="G3467" s="1" t="s">
        <v>73</v>
      </c>
      <c r="H3467" s="8"/>
      <c r="I3467" s="8">
        <v>2015</v>
      </c>
      <c r="J3467" s="1" t="s">
        <v>124</v>
      </c>
      <c r="K3467" s="9">
        <v>5000</v>
      </c>
      <c r="L3467" s="10">
        <f>K3467/ VLOOKUP(A3467,Indicators!$B$1:$V$7,21,FALSE)</f>
        <v>21.873222800647447</v>
      </c>
      <c r="M3467" s="1" t="s">
        <v>219</v>
      </c>
      <c r="N3467" s="1" t="s">
        <v>71</v>
      </c>
      <c r="O3467" s="11"/>
      <c r="P3467" s="11"/>
      <c r="Q3467" s="8" t="str">
        <f t="shared" si="0"/>
        <v/>
      </c>
      <c r="R3467" s="1" t="s">
        <v>97</v>
      </c>
      <c r="S3467" s="1" t="s">
        <v>40</v>
      </c>
      <c r="T3467" s="11"/>
      <c r="U3467" s="11"/>
      <c r="V3467" s="11"/>
      <c r="W3467" s="11"/>
      <c r="X3467" s="11"/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</row>
    <row r="3468" spans="1:76" x14ac:dyDescent="0.2">
      <c r="A3468" s="1" t="s">
        <v>20</v>
      </c>
      <c r="B3468" s="1" t="s">
        <v>213</v>
      </c>
      <c r="C3468" s="1" t="s">
        <v>222</v>
      </c>
      <c r="D3468" s="1" t="s">
        <v>153</v>
      </c>
      <c r="E3468" s="1" t="s">
        <v>2</v>
      </c>
      <c r="F3468" s="1" t="s">
        <v>518</v>
      </c>
      <c r="G3468" s="1" t="s">
        <v>73</v>
      </c>
      <c r="H3468" s="8"/>
      <c r="I3468" s="8">
        <v>2015</v>
      </c>
      <c r="J3468" s="1" t="s">
        <v>124</v>
      </c>
      <c r="K3468" s="9">
        <v>5000</v>
      </c>
      <c r="L3468" s="10">
        <f>K3468/ VLOOKUP(A3468,Indicators!$B$1:$V$7,21,FALSE)</f>
        <v>21.873222800647447</v>
      </c>
      <c r="M3468" s="1" t="s">
        <v>219</v>
      </c>
      <c r="N3468" s="1" t="s">
        <v>71</v>
      </c>
      <c r="O3468" s="11"/>
      <c r="P3468" s="11"/>
      <c r="Q3468" s="8" t="str">
        <f t="shared" si="0"/>
        <v/>
      </c>
      <c r="R3468" s="1" t="s">
        <v>97</v>
      </c>
      <c r="S3468" s="1" t="s">
        <v>40</v>
      </c>
      <c r="T3468" s="11"/>
      <c r="U3468" s="11"/>
      <c r="V3468" s="11"/>
      <c r="W3468" s="11"/>
      <c r="X3468" s="11"/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</row>
    <row r="3469" spans="1:76" x14ac:dyDescent="0.2">
      <c r="A3469" s="1" t="s">
        <v>20</v>
      </c>
      <c r="B3469" s="1" t="s">
        <v>213</v>
      </c>
      <c r="C3469" s="1" t="s">
        <v>232</v>
      </c>
      <c r="D3469" s="1" t="s">
        <v>122</v>
      </c>
      <c r="E3469" s="1" t="s">
        <v>2</v>
      </c>
      <c r="F3469" s="1" t="s">
        <v>518</v>
      </c>
      <c r="G3469" s="1" t="s">
        <v>73</v>
      </c>
      <c r="H3469" s="8"/>
      <c r="I3469" s="8">
        <v>2015</v>
      </c>
      <c r="J3469" s="1" t="s">
        <v>124</v>
      </c>
      <c r="K3469" s="9">
        <v>5000</v>
      </c>
      <c r="L3469" s="10">
        <f>K3469/ VLOOKUP(A3469,Indicators!$B$1:$V$7,21,FALSE)</f>
        <v>21.873222800647447</v>
      </c>
      <c r="M3469" s="1" t="s">
        <v>170</v>
      </c>
      <c r="N3469" s="1" t="s">
        <v>71</v>
      </c>
      <c r="O3469" s="11"/>
      <c r="P3469" s="11"/>
      <c r="Q3469" s="8" t="str">
        <f t="shared" si="0"/>
        <v/>
      </c>
      <c r="R3469" s="1" t="s">
        <v>97</v>
      </c>
      <c r="S3469" s="1" t="s">
        <v>48</v>
      </c>
      <c r="T3469" s="11"/>
      <c r="U3469" s="11"/>
      <c r="V3469" s="11"/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</row>
    <row r="3470" spans="1:76" x14ac:dyDescent="0.2">
      <c r="A3470" s="1" t="s">
        <v>20</v>
      </c>
      <c r="B3470" s="1" t="s">
        <v>213</v>
      </c>
      <c r="C3470" s="1" t="s">
        <v>240</v>
      </c>
      <c r="D3470" s="1" t="s">
        <v>153</v>
      </c>
      <c r="E3470" s="1" t="s">
        <v>2</v>
      </c>
      <c r="F3470" s="1" t="s">
        <v>518</v>
      </c>
      <c r="G3470" s="1" t="s">
        <v>73</v>
      </c>
      <c r="H3470" s="8"/>
      <c r="I3470" s="8">
        <v>2015</v>
      </c>
      <c r="J3470" s="1" t="s">
        <v>124</v>
      </c>
      <c r="K3470" s="9">
        <v>5000</v>
      </c>
      <c r="L3470" s="10">
        <f>K3470/ VLOOKUP(A3470,Indicators!$B$1:$V$7,21,FALSE)</f>
        <v>21.873222800647447</v>
      </c>
      <c r="M3470" s="1" t="s">
        <v>219</v>
      </c>
      <c r="N3470" s="1" t="s">
        <v>71</v>
      </c>
      <c r="O3470" s="11"/>
      <c r="P3470" s="11"/>
      <c r="Q3470" s="8" t="str">
        <f t="shared" si="0"/>
        <v/>
      </c>
      <c r="R3470" s="1" t="s">
        <v>97</v>
      </c>
      <c r="S3470" s="1" t="s">
        <v>40</v>
      </c>
      <c r="T3470" s="11"/>
      <c r="U3470" s="11"/>
      <c r="V3470" s="11"/>
      <c r="W3470" s="11"/>
      <c r="X3470" s="11"/>
      <c r="Y3470" s="11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</row>
    <row r="3471" spans="1:76" x14ac:dyDescent="0.2">
      <c r="A3471" s="1" t="s">
        <v>20</v>
      </c>
      <c r="B3471" s="1" t="s">
        <v>213</v>
      </c>
      <c r="C3471" s="1" t="s">
        <v>230</v>
      </c>
      <c r="D3471" s="1" t="s">
        <v>131</v>
      </c>
      <c r="E3471" s="1" t="s">
        <v>2</v>
      </c>
      <c r="F3471" s="1" t="s">
        <v>518</v>
      </c>
      <c r="G3471" s="1" t="s">
        <v>73</v>
      </c>
      <c r="H3471" s="8"/>
      <c r="I3471" s="8">
        <v>2015</v>
      </c>
      <c r="J3471" s="1" t="s">
        <v>124</v>
      </c>
      <c r="K3471" s="9">
        <v>5000</v>
      </c>
      <c r="L3471" s="10">
        <f>K3471/ VLOOKUP(A3471,Indicators!$B$1:$V$7,21,FALSE)</f>
        <v>21.873222800647447</v>
      </c>
      <c r="M3471" s="1" t="s">
        <v>170</v>
      </c>
      <c r="N3471" s="1" t="s">
        <v>71</v>
      </c>
      <c r="O3471" s="11"/>
      <c r="P3471" s="11"/>
      <c r="Q3471" s="8" t="str">
        <f t="shared" si="0"/>
        <v/>
      </c>
      <c r="R3471" s="1" t="s">
        <v>97</v>
      </c>
      <c r="S3471" s="1" t="s">
        <v>44</v>
      </c>
      <c r="T3471" s="11"/>
      <c r="U3471" s="11"/>
      <c r="V3471" s="11"/>
      <c r="W3471" s="11"/>
      <c r="X3471" s="11"/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</row>
    <row r="3472" spans="1:76" x14ac:dyDescent="0.2">
      <c r="A3472" s="1" t="s">
        <v>20</v>
      </c>
      <c r="B3472" s="1" t="s">
        <v>213</v>
      </c>
      <c r="C3472" s="1" t="s">
        <v>229</v>
      </c>
      <c r="D3472" s="1" t="s">
        <v>153</v>
      </c>
      <c r="E3472" s="1" t="s">
        <v>2</v>
      </c>
      <c r="F3472" s="1" t="s">
        <v>518</v>
      </c>
      <c r="G3472" s="1" t="s">
        <v>73</v>
      </c>
      <c r="H3472" s="8"/>
      <c r="I3472" s="8">
        <v>2015</v>
      </c>
      <c r="J3472" s="1" t="s">
        <v>124</v>
      </c>
      <c r="K3472" s="9">
        <v>5000</v>
      </c>
      <c r="L3472" s="10">
        <f>K3472/ VLOOKUP(A3472,Indicators!$B$1:$V$7,21,FALSE)</f>
        <v>21.873222800647447</v>
      </c>
      <c r="M3472" s="1" t="s">
        <v>219</v>
      </c>
      <c r="N3472" s="1" t="s">
        <v>71</v>
      </c>
      <c r="O3472" s="11"/>
      <c r="P3472" s="11"/>
      <c r="Q3472" s="8" t="str">
        <f t="shared" si="0"/>
        <v/>
      </c>
      <c r="R3472" s="1" t="s">
        <v>97</v>
      </c>
      <c r="S3472" s="1" t="s">
        <v>40</v>
      </c>
      <c r="T3472" s="11"/>
      <c r="U3472" s="11"/>
      <c r="V3472" s="11"/>
      <c r="W3472" s="11"/>
      <c r="X3472" s="11"/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</row>
    <row r="3473" spans="1:76" x14ac:dyDescent="0.2">
      <c r="A3473" s="1" t="s">
        <v>20</v>
      </c>
      <c r="B3473" s="1" t="s">
        <v>213</v>
      </c>
      <c r="C3473" s="1" t="s">
        <v>224</v>
      </c>
      <c r="D3473" s="1" t="s">
        <v>153</v>
      </c>
      <c r="E3473" s="1" t="s">
        <v>2</v>
      </c>
      <c r="F3473" s="1" t="s">
        <v>518</v>
      </c>
      <c r="G3473" s="1" t="s">
        <v>73</v>
      </c>
      <c r="H3473" s="8"/>
      <c r="I3473" s="8">
        <v>2015</v>
      </c>
      <c r="J3473" s="1" t="s">
        <v>124</v>
      </c>
      <c r="K3473" s="9">
        <v>5000</v>
      </c>
      <c r="L3473" s="10">
        <f>K3473/ VLOOKUP(A3473,Indicators!$B$1:$V$7,21,FALSE)</f>
        <v>21.873222800647447</v>
      </c>
      <c r="M3473" s="1" t="s">
        <v>219</v>
      </c>
      <c r="N3473" s="1" t="s">
        <v>71</v>
      </c>
      <c r="O3473" s="11"/>
      <c r="P3473" s="11"/>
      <c r="Q3473" s="8" t="str">
        <f t="shared" si="0"/>
        <v/>
      </c>
      <c r="R3473" s="1" t="s">
        <v>97</v>
      </c>
      <c r="S3473" s="1" t="s">
        <v>40</v>
      </c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</row>
    <row r="3474" spans="1:76" x14ac:dyDescent="0.2">
      <c r="A3474" s="1" t="s">
        <v>20</v>
      </c>
      <c r="B3474" s="1" t="s">
        <v>213</v>
      </c>
      <c r="C3474" s="1" t="s">
        <v>222</v>
      </c>
      <c r="D3474" s="1" t="s">
        <v>153</v>
      </c>
      <c r="E3474" s="1" t="s">
        <v>2</v>
      </c>
      <c r="F3474" s="1" t="s">
        <v>518</v>
      </c>
      <c r="G3474" s="1" t="s">
        <v>73</v>
      </c>
      <c r="H3474" s="8"/>
      <c r="I3474" s="8">
        <v>2015</v>
      </c>
      <c r="J3474" s="1" t="s">
        <v>124</v>
      </c>
      <c r="K3474" s="9">
        <v>5000</v>
      </c>
      <c r="L3474" s="10">
        <f>K3474/ VLOOKUP(A3474,Indicators!$B$1:$V$7,21,FALSE)</f>
        <v>21.873222800647447</v>
      </c>
      <c r="M3474" s="1" t="s">
        <v>219</v>
      </c>
      <c r="N3474" s="1" t="s">
        <v>71</v>
      </c>
      <c r="O3474" s="11"/>
      <c r="P3474" s="11"/>
      <c r="Q3474" s="8" t="str">
        <f t="shared" si="0"/>
        <v/>
      </c>
      <c r="R3474" s="1" t="s">
        <v>97</v>
      </c>
      <c r="S3474" s="1" t="s">
        <v>40</v>
      </c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</row>
    <row r="3475" spans="1:76" x14ac:dyDescent="0.2">
      <c r="A3475" s="1" t="s">
        <v>20</v>
      </c>
      <c r="B3475" s="1" t="s">
        <v>213</v>
      </c>
      <c r="C3475" s="1" t="s">
        <v>243</v>
      </c>
      <c r="D3475" s="1" t="s">
        <v>153</v>
      </c>
      <c r="E3475" s="1" t="s">
        <v>2</v>
      </c>
      <c r="F3475" s="1" t="s">
        <v>518</v>
      </c>
      <c r="G3475" s="1" t="s">
        <v>73</v>
      </c>
      <c r="H3475" s="8"/>
      <c r="I3475" s="8">
        <v>2015</v>
      </c>
      <c r="J3475" s="1" t="s">
        <v>124</v>
      </c>
      <c r="K3475" s="9">
        <v>5000</v>
      </c>
      <c r="L3475" s="10">
        <f>K3475/ VLOOKUP(A3475,Indicators!$B$1:$V$7,21,FALSE)</f>
        <v>21.873222800647447</v>
      </c>
      <c r="M3475" s="1" t="s">
        <v>219</v>
      </c>
      <c r="N3475" s="1" t="s">
        <v>71</v>
      </c>
      <c r="O3475" s="11"/>
      <c r="P3475" s="11"/>
      <c r="Q3475" s="8" t="str">
        <f t="shared" si="0"/>
        <v/>
      </c>
      <c r="R3475" s="1" t="s">
        <v>97</v>
      </c>
      <c r="S3475" s="1" t="s">
        <v>40</v>
      </c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</row>
    <row r="3476" spans="1:76" x14ac:dyDescent="0.2">
      <c r="A3476" s="1" t="s">
        <v>20</v>
      </c>
      <c r="B3476" s="1" t="s">
        <v>213</v>
      </c>
      <c r="C3476" s="1" t="s">
        <v>229</v>
      </c>
      <c r="D3476" s="1" t="s">
        <v>153</v>
      </c>
      <c r="E3476" s="1" t="s">
        <v>2</v>
      </c>
      <c r="F3476" s="1" t="s">
        <v>518</v>
      </c>
      <c r="G3476" s="1" t="s">
        <v>73</v>
      </c>
      <c r="H3476" s="8"/>
      <c r="I3476" s="8">
        <v>2015</v>
      </c>
      <c r="J3476" s="1" t="s">
        <v>124</v>
      </c>
      <c r="K3476" s="9">
        <v>5000</v>
      </c>
      <c r="L3476" s="10">
        <f>K3476/ VLOOKUP(A3476,Indicators!$B$1:$V$7,21,FALSE)</f>
        <v>21.873222800647447</v>
      </c>
      <c r="M3476" s="1" t="s">
        <v>219</v>
      </c>
      <c r="N3476" s="1" t="s">
        <v>71</v>
      </c>
      <c r="O3476" s="11"/>
      <c r="P3476" s="11"/>
      <c r="Q3476" s="8" t="str">
        <f t="shared" si="0"/>
        <v/>
      </c>
      <c r="R3476" s="1" t="s">
        <v>97</v>
      </c>
      <c r="S3476" s="1" t="s">
        <v>40</v>
      </c>
      <c r="T3476" s="11"/>
      <c r="U3476" s="11"/>
      <c r="V3476" s="11"/>
      <c r="W3476" s="11"/>
      <c r="X3476" s="11"/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</row>
    <row r="3477" spans="1:76" x14ac:dyDescent="0.2">
      <c r="A3477" s="1" t="s">
        <v>20</v>
      </c>
      <c r="B3477" s="1" t="s">
        <v>213</v>
      </c>
      <c r="C3477" s="1" t="s">
        <v>222</v>
      </c>
      <c r="D3477" s="1" t="s">
        <v>153</v>
      </c>
      <c r="E3477" s="1" t="s">
        <v>2</v>
      </c>
      <c r="F3477" s="1" t="s">
        <v>518</v>
      </c>
      <c r="G3477" s="1" t="s">
        <v>73</v>
      </c>
      <c r="H3477" s="8"/>
      <c r="I3477" s="8">
        <v>2015</v>
      </c>
      <c r="J3477" s="1" t="s">
        <v>124</v>
      </c>
      <c r="K3477" s="9">
        <v>5000</v>
      </c>
      <c r="L3477" s="10">
        <f>K3477/ VLOOKUP(A3477,Indicators!$B$1:$V$7,21,FALSE)</f>
        <v>21.873222800647447</v>
      </c>
      <c r="M3477" s="1" t="s">
        <v>219</v>
      </c>
      <c r="N3477" s="1" t="s">
        <v>71</v>
      </c>
      <c r="O3477" s="11"/>
      <c r="P3477" s="11"/>
      <c r="Q3477" s="8" t="str">
        <f t="shared" si="0"/>
        <v/>
      </c>
      <c r="R3477" s="1" t="s">
        <v>97</v>
      </c>
      <c r="S3477" s="1" t="s">
        <v>40</v>
      </c>
      <c r="T3477" s="11"/>
      <c r="U3477" s="11"/>
      <c r="V3477" s="11"/>
      <c r="W3477" s="11"/>
      <c r="X3477" s="11"/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</row>
    <row r="3478" spans="1:76" x14ac:dyDescent="0.2">
      <c r="A3478" s="1" t="s">
        <v>20</v>
      </c>
      <c r="B3478" s="1" t="s">
        <v>213</v>
      </c>
      <c r="C3478" s="1" t="s">
        <v>224</v>
      </c>
      <c r="D3478" s="1" t="s">
        <v>153</v>
      </c>
      <c r="E3478" s="1" t="s">
        <v>2</v>
      </c>
      <c r="F3478" s="1" t="s">
        <v>518</v>
      </c>
      <c r="G3478" s="1" t="s">
        <v>73</v>
      </c>
      <c r="H3478" s="8"/>
      <c r="I3478" s="8">
        <v>2015</v>
      </c>
      <c r="J3478" s="1" t="s">
        <v>124</v>
      </c>
      <c r="K3478" s="9">
        <v>5000</v>
      </c>
      <c r="L3478" s="10">
        <f>K3478/ VLOOKUP(A3478,Indicators!$B$1:$V$7,21,FALSE)</f>
        <v>21.873222800647447</v>
      </c>
      <c r="M3478" s="1" t="s">
        <v>219</v>
      </c>
      <c r="N3478" s="1" t="s">
        <v>71</v>
      </c>
      <c r="O3478" s="11"/>
      <c r="P3478" s="11"/>
      <c r="Q3478" s="8" t="str">
        <f t="shared" si="0"/>
        <v/>
      </c>
      <c r="R3478" s="1" t="s">
        <v>97</v>
      </c>
      <c r="S3478" s="1" t="s">
        <v>40</v>
      </c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</row>
    <row r="3479" spans="1:76" x14ac:dyDescent="0.2">
      <c r="A3479" s="1" t="s">
        <v>20</v>
      </c>
      <c r="B3479" s="1" t="s">
        <v>213</v>
      </c>
      <c r="C3479" s="1" t="s">
        <v>231</v>
      </c>
      <c r="D3479" s="1" t="s">
        <v>153</v>
      </c>
      <c r="E3479" s="1" t="s">
        <v>2</v>
      </c>
      <c r="F3479" s="1" t="s">
        <v>518</v>
      </c>
      <c r="G3479" s="1" t="s">
        <v>73</v>
      </c>
      <c r="H3479" s="8"/>
      <c r="I3479" s="8">
        <v>2015</v>
      </c>
      <c r="J3479" s="1" t="s">
        <v>124</v>
      </c>
      <c r="K3479" s="9">
        <v>5000</v>
      </c>
      <c r="L3479" s="10">
        <f>K3479/ VLOOKUP(A3479,Indicators!$B$1:$V$7,21,FALSE)</f>
        <v>21.873222800647447</v>
      </c>
      <c r="M3479" s="1" t="s">
        <v>219</v>
      </c>
      <c r="N3479" s="1" t="s">
        <v>71</v>
      </c>
      <c r="O3479" s="11"/>
      <c r="P3479" s="11"/>
      <c r="Q3479" s="8" t="str">
        <f t="shared" si="0"/>
        <v/>
      </c>
      <c r="R3479" s="1" t="s">
        <v>97</v>
      </c>
      <c r="S3479" s="1" t="s">
        <v>40</v>
      </c>
      <c r="T3479" s="11"/>
      <c r="U3479" s="11"/>
      <c r="V3479" s="11"/>
      <c r="W3479" s="11"/>
      <c r="X3479" s="11"/>
      <c r="Y3479" s="11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</row>
    <row r="3480" spans="1:76" x14ac:dyDescent="0.2">
      <c r="A3480" s="1" t="s">
        <v>20</v>
      </c>
      <c r="B3480" s="1" t="s">
        <v>213</v>
      </c>
      <c r="C3480" s="1" t="s">
        <v>240</v>
      </c>
      <c r="D3480" s="1" t="s">
        <v>153</v>
      </c>
      <c r="E3480" s="1" t="s">
        <v>2</v>
      </c>
      <c r="F3480" s="1" t="s">
        <v>518</v>
      </c>
      <c r="G3480" s="1" t="s">
        <v>73</v>
      </c>
      <c r="H3480" s="8"/>
      <c r="I3480" s="8">
        <v>2015</v>
      </c>
      <c r="J3480" s="1" t="s">
        <v>124</v>
      </c>
      <c r="K3480" s="9">
        <v>5000</v>
      </c>
      <c r="L3480" s="10">
        <f>K3480/ VLOOKUP(A3480,Indicators!$B$1:$V$7,21,FALSE)</f>
        <v>21.873222800647447</v>
      </c>
      <c r="M3480" s="1" t="s">
        <v>219</v>
      </c>
      <c r="N3480" s="1" t="s">
        <v>71</v>
      </c>
      <c r="O3480" s="11"/>
      <c r="P3480" s="11"/>
      <c r="Q3480" s="8" t="str">
        <f t="shared" si="0"/>
        <v/>
      </c>
      <c r="R3480" s="1" t="s">
        <v>97</v>
      </c>
      <c r="S3480" s="1" t="s">
        <v>40</v>
      </c>
      <c r="T3480" s="11"/>
      <c r="U3480" s="11"/>
      <c r="V3480" s="11"/>
      <c r="W3480" s="11"/>
      <c r="X3480" s="11"/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</row>
    <row r="3481" spans="1:76" x14ac:dyDescent="0.2">
      <c r="A3481" s="1" t="s">
        <v>20</v>
      </c>
      <c r="B3481" s="1" t="s">
        <v>213</v>
      </c>
      <c r="C3481" s="1" t="s">
        <v>218</v>
      </c>
      <c r="D3481" s="1" t="s">
        <v>153</v>
      </c>
      <c r="E3481" s="1" t="s">
        <v>2</v>
      </c>
      <c r="F3481" s="1" t="s">
        <v>518</v>
      </c>
      <c r="G3481" s="1" t="s">
        <v>73</v>
      </c>
      <c r="H3481" s="8"/>
      <c r="I3481" s="8">
        <v>2015</v>
      </c>
      <c r="J3481" s="1" t="s">
        <v>124</v>
      </c>
      <c r="K3481" s="9">
        <v>5000</v>
      </c>
      <c r="L3481" s="10">
        <f>K3481/ VLOOKUP(A3481,Indicators!$B$1:$V$7,21,FALSE)</f>
        <v>21.873222800647447</v>
      </c>
      <c r="M3481" s="1" t="s">
        <v>219</v>
      </c>
      <c r="N3481" s="1" t="s">
        <v>71</v>
      </c>
      <c r="O3481" s="11"/>
      <c r="P3481" s="11"/>
      <c r="Q3481" s="8" t="str">
        <f t="shared" si="0"/>
        <v/>
      </c>
      <c r="R3481" s="1" t="s">
        <v>97</v>
      </c>
      <c r="S3481" s="1" t="s">
        <v>40</v>
      </c>
      <c r="T3481" s="11"/>
      <c r="U3481" s="11"/>
      <c r="V3481" s="11"/>
      <c r="W3481" s="11"/>
      <c r="X3481" s="11"/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</row>
    <row r="3482" spans="1:76" x14ac:dyDescent="0.2">
      <c r="A3482" s="1" t="s">
        <v>20</v>
      </c>
      <c r="B3482" s="1" t="s">
        <v>213</v>
      </c>
      <c r="C3482" s="1" t="s">
        <v>240</v>
      </c>
      <c r="D3482" s="1" t="s">
        <v>153</v>
      </c>
      <c r="E3482" s="1" t="s">
        <v>2</v>
      </c>
      <c r="F3482" s="1" t="s">
        <v>518</v>
      </c>
      <c r="G3482" s="1" t="s">
        <v>73</v>
      </c>
      <c r="H3482" s="8"/>
      <c r="I3482" s="8">
        <v>2015</v>
      </c>
      <c r="J3482" s="1" t="s">
        <v>124</v>
      </c>
      <c r="K3482" s="9">
        <v>5000</v>
      </c>
      <c r="L3482" s="10">
        <f>K3482/ VLOOKUP(A3482,Indicators!$B$1:$V$7,21,FALSE)</f>
        <v>21.873222800647447</v>
      </c>
      <c r="M3482" s="1" t="s">
        <v>219</v>
      </c>
      <c r="N3482" s="1" t="s">
        <v>71</v>
      </c>
      <c r="O3482" s="11"/>
      <c r="P3482" s="11"/>
      <c r="Q3482" s="8" t="str">
        <f t="shared" si="0"/>
        <v/>
      </c>
      <c r="R3482" s="1" t="s">
        <v>97</v>
      </c>
      <c r="S3482" s="1" t="s">
        <v>40</v>
      </c>
      <c r="T3482" s="11"/>
      <c r="U3482" s="11"/>
      <c r="V3482" s="11"/>
      <c r="W3482" s="11"/>
      <c r="X3482" s="11"/>
      <c r="Y3482" s="11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</row>
    <row r="3483" spans="1:76" x14ac:dyDescent="0.2">
      <c r="A3483" s="1" t="s">
        <v>20</v>
      </c>
      <c r="B3483" s="1" t="s">
        <v>213</v>
      </c>
      <c r="C3483" s="1" t="s">
        <v>221</v>
      </c>
      <c r="D3483" s="1" t="s">
        <v>153</v>
      </c>
      <c r="E3483" s="1" t="s">
        <v>2</v>
      </c>
      <c r="F3483" s="1" t="s">
        <v>518</v>
      </c>
      <c r="G3483" s="1" t="s">
        <v>73</v>
      </c>
      <c r="H3483" s="8"/>
      <c r="I3483" s="8">
        <v>2015</v>
      </c>
      <c r="J3483" s="1" t="s">
        <v>124</v>
      </c>
      <c r="K3483" s="9">
        <v>5500</v>
      </c>
      <c r="L3483" s="10">
        <f>K3483/ VLOOKUP(A3483,Indicators!$B$1:$V$7,21,FALSE)</f>
        <v>24.060545080712192</v>
      </c>
      <c r="M3483" s="1" t="s">
        <v>215</v>
      </c>
      <c r="N3483" s="1" t="s">
        <v>71</v>
      </c>
      <c r="O3483" s="11"/>
      <c r="P3483" s="11"/>
      <c r="Q3483" s="8" t="str">
        <f t="shared" si="0"/>
        <v/>
      </c>
      <c r="R3483" s="1" t="s">
        <v>97</v>
      </c>
      <c r="S3483" s="1" t="s">
        <v>85</v>
      </c>
      <c r="T3483" s="11"/>
      <c r="U3483" s="11"/>
      <c r="V3483" s="11"/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</row>
    <row r="3484" spans="1:76" x14ac:dyDescent="0.2">
      <c r="A3484" s="1" t="s">
        <v>20</v>
      </c>
      <c r="B3484" s="1" t="s">
        <v>213</v>
      </c>
      <c r="C3484" s="1" t="s">
        <v>235</v>
      </c>
      <c r="D3484" s="1" t="s">
        <v>122</v>
      </c>
      <c r="E3484" s="1" t="s">
        <v>2</v>
      </c>
      <c r="F3484" s="1" t="s">
        <v>518</v>
      </c>
      <c r="G3484" s="1" t="s">
        <v>73</v>
      </c>
      <c r="H3484" s="8"/>
      <c r="I3484" s="8">
        <v>2015</v>
      </c>
      <c r="J3484" s="1" t="s">
        <v>124</v>
      </c>
      <c r="K3484" s="9">
        <v>5820</v>
      </c>
      <c r="L3484" s="10">
        <f>K3484/ VLOOKUP(A3484,Indicators!$B$1:$V$7,21,FALSE)</f>
        <v>25.46043133995363</v>
      </c>
      <c r="M3484" s="1" t="s">
        <v>236</v>
      </c>
      <c r="N3484" s="1" t="s">
        <v>71</v>
      </c>
      <c r="O3484" s="11"/>
      <c r="P3484" s="11"/>
      <c r="Q3484" s="8" t="str">
        <f t="shared" si="0"/>
        <v/>
      </c>
      <c r="R3484" s="1" t="s">
        <v>97</v>
      </c>
      <c r="S3484" s="1" t="s">
        <v>76</v>
      </c>
      <c r="T3484" s="11"/>
      <c r="U3484" s="11"/>
      <c r="V3484" s="11"/>
      <c r="W3484" s="11"/>
      <c r="X3484" s="11"/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</row>
    <row r="3485" spans="1:76" x14ac:dyDescent="0.2">
      <c r="A3485" s="1" t="s">
        <v>20</v>
      </c>
      <c r="B3485" s="1" t="s">
        <v>213</v>
      </c>
      <c r="C3485" s="1" t="s">
        <v>233</v>
      </c>
      <c r="D3485" s="1" t="s">
        <v>128</v>
      </c>
      <c r="E3485" s="1" t="s">
        <v>2</v>
      </c>
      <c r="F3485" s="1" t="s">
        <v>518</v>
      </c>
      <c r="G3485" s="1" t="s">
        <v>73</v>
      </c>
      <c r="H3485" s="8"/>
      <c r="I3485" s="8">
        <v>2015</v>
      </c>
      <c r="J3485" s="1" t="s">
        <v>124</v>
      </c>
      <c r="K3485" s="9">
        <v>5870</v>
      </c>
      <c r="L3485" s="10">
        <f>K3485/ VLOOKUP(A3485,Indicators!$B$1:$V$7,21,FALSE)</f>
        <v>25.679163567960103</v>
      </c>
      <c r="M3485" s="1" t="s">
        <v>170</v>
      </c>
      <c r="N3485" s="1" t="s">
        <v>71</v>
      </c>
      <c r="O3485" s="11"/>
      <c r="P3485" s="11"/>
      <c r="Q3485" s="8" t="str">
        <f t="shared" si="0"/>
        <v/>
      </c>
      <c r="R3485" s="1" t="s">
        <v>133</v>
      </c>
      <c r="S3485" s="1" t="s">
        <v>52</v>
      </c>
      <c r="T3485" s="11"/>
      <c r="U3485" s="11"/>
      <c r="V3485" s="11"/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</row>
    <row r="3486" spans="1:76" x14ac:dyDescent="0.2">
      <c r="A3486" s="1" t="s">
        <v>20</v>
      </c>
      <c r="B3486" s="1" t="s">
        <v>213</v>
      </c>
      <c r="C3486" s="1" t="s">
        <v>246</v>
      </c>
      <c r="D3486" s="1" t="s">
        <v>122</v>
      </c>
      <c r="E3486" s="1" t="s">
        <v>2</v>
      </c>
      <c r="F3486" s="1" t="s">
        <v>518</v>
      </c>
      <c r="G3486" s="1" t="s">
        <v>73</v>
      </c>
      <c r="H3486" s="8"/>
      <c r="I3486" s="8">
        <v>2015</v>
      </c>
      <c r="J3486" s="1" t="s">
        <v>124</v>
      </c>
      <c r="K3486" s="9">
        <v>5900</v>
      </c>
      <c r="L3486" s="10">
        <f>K3486/ VLOOKUP(A3486,Indicators!$B$1:$V$7,21,FALSE)</f>
        <v>25.810402904763986</v>
      </c>
      <c r="M3486" s="1" t="s">
        <v>170</v>
      </c>
      <c r="N3486" s="1" t="s">
        <v>71</v>
      </c>
      <c r="O3486" s="11"/>
      <c r="P3486" s="11"/>
      <c r="Q3486" s="8" t="str">
        <f t="shared" si="0"/>
        <v/>
      </c>
      <c r="R3486" s="1" t="s">
        <v>97</v>
      </c>
      <c r="S3486" s="1" t="s">
        <v>45</v>
      </c>
      <c r="T3486" s="11"/>
      <c r="U3486" s="11"/>
      <c r="V3486" s="11"/>
      <c r="W3486" s="11"/>
      <c r="X3486" s="11"/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</row>
    <row r="3487" spans="1:76" x14ac:dyDescent="0.2">
      <c r="A3487" s="1" t="s">
        <v>20</v>
      </c>
      <c r="B3487" s="1" t="s">
        <v>213</v>
      </c>
      <c r="C3487" s="1" t="s">
        <v>231</v>
      </c>
      <c r="D3487" s="1" t="s">
        <v>153</v>
      </c>
      <c r="E3487" s="1" t="s">
        <v>2</v>
      </c>
      <c r="F3487" s="1" t="s">
        <v>518</v>
      </c>
      <c r="G3487" s="1" t="s">
        <v>73</v>
      </c>
      <c r="H3487" s="8"/>
      <c r="I3487" s="8">
        <v>2015</v>
      </c>
      <c r="J3487" s="1" t="s">
        <v>124</v>
      </c>
      <c r="K3487" s="9">
        <v>6000</v>
      </c>
      <c r="L3487" s="10">
        <f>K3487/ VLOOKUP(A3487,Indicators!$B$1:$V$7,21,FALSE)</f>
        <v>26.247867360776937</v>
      </c>
      <c r="M3487" s="1" t="s">
        <v>219</v>
      </c>
      <c r="N3487" s="1" t="s">
        <v>71</v>
      </c>
      <c r="O3487" s="11"/>
      <c r="P3487" s="11"/>
      <c r="Q3487" s="8" t="str">
        <f t="shared" si="0"/>
        <v/>
      </c>
      <c r="R3487" s="1" t="s">
        <v>97</v>
      </c>
      <c r="S3487" s="1" t="s">
        <v>40</v>
      </c>
      <c r="T3487" s="11"/>
      <c r="U3487" s="11"/>
      <c r="V3487" s="11"/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</row>
    <row r="3488" spans="1:76" x14ac:dyDescent="0.2">
      <c r="A3488" s="1" t="s">
        <v>20</v>
      </c>
      <c r="B3488" s="1" t="s">
        <v>213</v>
      </c>
      <c r="C3488" s="1" t="s">
        <v>221</v>
      </c>
      <c r="D3488" s="1" t="s">
        <v>153</v>
      </c>
      <c r="E3488" s="1" t="s">
        <v>2</v>
      </c>
      <c r="F3488" s="1" t="s">
        <v>518</v>
      </c>
      <c r="G3488" s="1" t="s">
        <v>73</v>
      </c>
      <c r="H3488" s="8"/>
      <c r="I3488" s="8">
        <v>2015</v>
      </c>
      <c r="J3488" s="1" t="s">
        <v>124</v>
      </c>
      <c r="K3488" s="9">
        <v>6000</v>
      </c>
      <c r="L3488" s="10">
        <f>K3488/ VLOOKUP(A3488,Indicators!$B$1:$V$7,21,FALSE)</f>
        <v>26.247867360776937</v>
      </c>
      <c r="M3488" s="1" t="s">
        <v>215</v>
      </c>
      <c r="N3488" s="1" t="s">
        <v>71</v>
      </c>
      <c r="O3488" s="11"/>
      <c r="P3488" s="11"/>
      <c r="Q3488" s="8" t="str">
        <f t="shared" si="0"/>
        <v/>
      </c>
      <c r="R3488" s="1" t="s">
        <v>97</v>
      </c>
      <c r="S3488" s="1" t="s">
        <v>85</v>
      </c>
      <c r="T3488" s="11"/>
      <c r="U3488" s="11"/>
      <c r="V3488" s="11"/>
      <c r="W3488" s="11"/>
      <c r="X3488" s="11"/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</row>
    <row r="3489" spans="1:76" x14ac:dyDescent="0.2">
      <c r="A3489" s="1" t="s">
        <v>20</v>
      </c>
      <c r="B3489" s="1" t="s">
        <v>213</v>
      </c>
      <c r="C3489" s="1" t="s">
        <v>223</v>
      </c>
      <c r="D3489" s="1" t="s">
        <v>153</v>
      </c>
      <c r="E3489" s="1" t="s">
        <v>2</v>
      </c>
      <c r="F3489" s="1" t="s">
        <v>518</v>
      </c>
      <c r="G3489" s="1" t="s">
        <v>73</v>
      </c>
      <c r="H3489" s="8"/>
      <c r="I3489" s="8">
        <v>2015</v>
      </c>
      <c r="J3489" s="1" t="s">
        <v>124</v>
      </c>
      <c r="K3489" s="9">
        <v>6000</v>
      </c>
      <c r="L3489" s="10">
        <f>K3489/ VLOOKUP(A3489,Indicators!$B$1:$V$7,21,FALSE)</f>
        <v>26.247867360776937</v>
      </c>
      <c r="M3489" s="1" t="s">
        <v>219</v>
      </c>
      <c r="N3489" s="1" t="s">
        <v>71</v>
      </c>
      <c r="O3489" s="11"/>
      <c r="P3489" s="11"/>
      <c r="Q3489" s="8" t="str">
        <f t="shared" si="0"/>
        <v/>
      </c>
      <c r="R3489" s="1" t="s">
        <v>97</v>
      </c>
      <c r="S3489" s="1" t="s">
        <v>40</v>
      </c>
      <c r="T3489" s="11"/>
      <c r="U3489" s="11"/>
      <c r="V3489" s="11"/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</row>
    <row r="3490" spans="1:76" x14ac:dyDescent="0.2">
      <c r="A3490" s="1" t="s">
        <v>20</v>
      </c>
      <c r="B3490" s="1" t="s">
        <v>213</v>
      </c>
      <c r="C3490" s="1" t="s">
        <v>222</v>
      </c>
      <c r="D3490" s="1" t="s">
        <v>153</v>
      </c>
      <c r="E3490" s="1" t="s">
        <v>2</v>
      </c>
      <c r="F3490" s="1" t="s">
        <v>518</v>
      </c>
      <c r="G3490" s="1" t="s">
        <v>73</v>
      </c>
      <c r="H3490" s="8"/>
      <c r="I3490" s="8">
        <v>2015</v>
      </c>
      <c r="J3490" s="1" t="s">
        <v>124</v>
      </c>
      <c r="K3490" s="9">
        <v>6000</v>
      </c>
      <c r="L3490" s="10">
        <f>K3490/ VLOOKUP(A3490,Indicators!$B$1:$V$7,21,FALSE)</f>
        <v>26.247867360776937</v>
      </c>
      <c r="M3490" s="1" t="s">
        <v>219</v>
      </c>
      <c r="N3490" s="1" t="s">
        <v>71</v>
      </c>
      <c r="O3490" s="11"/>
      <c r="P3490" s="11"/>
      <c r="Q3490" s="8" t="str">
        <f t="shared" si="0"/>
        <v/>
      </c>
      <c r="R3490" s="1" t="s">
        <v>97</v>
      </c>
      <c r="S3490" s="1" t="s">
        <v>40</v>
      </c>
      <c r="T3490" s="11"/>
      <c r="U3490" s="11"/>
      <c r="V3490" s="11"/>
      <c r="W3490" s="11"/>
      <c r="X3490" s="11"/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</row>
    <row r="3491" spans="1:76" x14ac:dyDescent="0.2">
      <c r="A3491" s="1" t="s">
        <v>20</v>
      </c>
      <c r="B3491" s="1" t="s">
        <v>213</v>
      </c>
      <c r="C3491" s="1" t="s">
        <v>229</v>
      </c>
      <c r="D3491" s="1" t="s">
        <v>153</v>
      </c>
      <c r="E3491" s="1" t="s">
        <v>2</v>
      </c>
      <c r="F3491" s="1" t="s">
        <v>518</v>
      </c>
      <c r="G3491" s="1" t="s">
        <v>73</v>
      </c>
      <c r="H3491" s="8"/>
      <c r="I3491" s="8">
        <v>2015</v>
      </c>
      <c r="J3491" s="1" t="s">
        <v>124</v>
      </c>
      <c r="K3491" s="9">
        <v>6000</v>
      </c>
      <c r="L3491" s="10">
        <f>K3491/ VLOOKUP(A3491,Indicators!$B$1:$V$7,21,FALSE)</f>
        <v>26.247867360776937</v>
      </c>
      <c r="M3491" s="1" t="s">
        <v>219</v>
      </c>
      <c r="N3491" s="1" t="s">
        <v>71</v>
      </c>
      <c r="O3491" s="11"/>
      <c r="P3491" s="11"/>
      <c r="Q3491" s="8" t="str">
        <f t="shared" si="0"/>
        <v/>
      </c>
      <c r="R3491" s="1" t="s">
        <v>97</v>
      </c>
      <c r="S3491" s="1" t="s">
        <v>40</v>
      </c>
      <c r="T3491" s="11"/>
      <c r="U3491" s="11"/>
      <c r="V3491" s="11"/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</row>
    <row r="3492" spans="1:76" x14ac:dyDescent="0.2">
      <c r="A3492" s="1" t="s">
        <v>20</v>
      </c>
      <c r="B3492" s="1" t="s">
        <v>213</v>
      </c>
      <c r="C3492" s="1" t="s">
        <v>220</v>
      </c>
      <c r="D3492" s="1" t="s">
        <v>122</v>
      </c>
      <c r="E3492" s="1" t="s">
        <v>2</v>
      </c>
      <c r="F3492" s="1" t="s">
        <v>518</v>
      </c>
      <c r="G3492" s="1" t="s">
        <v>73</v>
      </c>
      <c r="H3492" s="8"/>
      <c r="I3492" s="8">
        <v>2015</v>
      </c>
      <c r="J3492" s="1" t="s">
        <v>124</v>
      </c>
      <c r="K3492" s="9">
        <v>6000</v>
      </c>
      <c r="L3492" s="10">
        <f>K3492/ VLOOKUP(A3492,Indicators!$B$1:$V$7,21,FALSE)</f>
        <v>26.247867360776937</v>
      </c>
      <c r="M3492" s="1" t="s">
        <v>219</v>
      </c>
      <c r="N3492" s="1" t="s">
        <v>71</v>
      </c>
      <c r="O3492" s="11"/>
      <c r="P3492" s="11"/>
      <c r="Q3492" s="8" t="str">
        <f t="shared" si="0"/>
        <v/>
      </c>
      <c r="R3492" s="1" t="s">
        <v>97</v>
      </c>
      <c r="S3492" s="1" t="s">
        <v>40</v>
      </c>
      <c r="T3492" s="11"/>
      <c r="U3492" s="11"/>
      <c r="V3492" s="11"/>
      <c r="W3492" s="11"/>
      <c r="X3492" s="11"/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</row>
    <row r="3493" spans="1:76" x14ac:dyDescent="0.2">
      <c r="A3493" s="1" t="s">
        <v>20</v>
      </c>
      <c r="B3493" s="1" t="s">
        <v>213</v>
      </c>
      <c r="C3493" s="1" t="s">
        <v>248</v>
      </c>
      <c r="D3493" s="1" t="s">
        <v>122</v>
      </c>
      <c r="E3493" s="1" t="s">
        <v>2</v>
      </c>
      <c r="F3493" s="1" t="s">
        <v>518</v>
      </c>
      <c r="G3493" s="1" t="s">
        <v>73</v>
      </c>
      <c r="H3493" s="8"/>
      <c r="I3493" s="8">
        <v>2015</v>
      </c>
      <c r="J3493" s="1" t="s">
        <v>124</v>
      </c>
      <c r="K3493" s="9">
        <v>6020</v>
      </c>
      <c r="L3493" s="10">
        <f>K3493/ VLOOKUP(A3493,Indicators!$B$1:$V$7,21,FALSE)</f>
        <v>26.335360251979527</v>
      </c>
      <c r="M3493" s="1" t="s">
        <v>170</v>
      </c>
      <c r="N3493" s="1" t="s">
        <v>71</v>
      </c>
      <c r="O3493" s="11"/>
      <c r="P3493" s="11"/>
      <c r="Q3493" s="8" t="str">
        <f t="shared" si="0"/>
        <v/>
      </c>
      <c r="R3493" s="1" t="s">
        <v>97</v>
      </c>
      <c r="S3493" s="1" t="s">
        <v>45</v>
      </c>
      <c r="T3493" s="11"/>
      <c r="U3493" s="11"/>
      <c r="V3493" s="11"/>
      <c r="W3493" s="11"/>
      <c r="X3493" s="11"/>
      <c r="Y3493" s="11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</row>
    <row r="3494" spans="1:76" x14ac:dyDescent="0.2">
      <c r="A3494" s="1" t="s">
        <v>20</v>
      </c>
      <c r="B3494" s="1" t="s">
        <v>213</v>
      </c>
      <c r="C3494" s="1" t="s">
        <v>235</v>
      </c>
      <c r="D3494" s="1" t="s">
        <v>122</v>
      </c>
      <c r="E3494" s="1" t="s">
        <v>2</v>
      </c>
      <c r="F3494" s="1" t="s">
        <v>518</v>
      </c>
      <c r="G3494" s="1" t="s">
        <v>73</v>
      </c>
      <c r="H3494" s="8"/>
      <c r="I3494" s="8">
        <v>2015</v>
      </c>
      <c r="J3494" s="1" t="s">
        <v>124</v>
      </c>
      <c r="K3494" s="9">
        <v>6050</v>
      </c>
      <c r="L3494" s="10">
        <f>K3494/ VLOOKUP(A3494,Indicators!$B$1:$V$7,21,FALSE)</f>
        <v>26.46659958878341</v>
      </c>
      <c r="M3494" s="1" t="s">
        <v>236</v>
      </c>
      <c r="N3494" s="1" t="s">
        <v>71</v>
      </c>
      <c r="O3494" s="11"/>
      <c r="P3494" s="11"/>
      <c r="Q3494" s="8" t="str">
        <f t="shared" si="0"/>
        <v/>
      </c>
      <c r="R3494" s="1" t="s">
        <v>97</v>
      </c>
      <c r="S3494" s="1" t="s">
        <v>76</v>
      </c>
      <c r="T3494" s="11"/>
      <c r="U3494" s="11"/>
      <c r="V3494" s="11"/>
      <c r="W3494" s="11"/>
      <c r="X3494" s="11"/>
      <c r="Y3494" s="11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</row>
    <row r="3495" spans="1:76" x14ac:dyDescent="0.2">
      <c r="A3495" s="1" t="s">
        <v>20</v>
      </c>
      <c r="B3495" s="1" t="s">
        <v>213</v>
      </c>
      <c r="C3495" s="1" t="s">
        <v>249</v>
      </c>
      <c r="D3495" s="1" t="s">
        <v>122</v>
      </c>
      <c r="E3495" s="1" t="s">
        <v>2</v>
      </c>
      <c r="F3495" s="1" t="s">
        <v>518</v>
      </c>
      <c r="G3495" s="1" t="s">
        <v>73</v>
      </c>
      <c r="H3495" s="8"/>
      <c r="I3495" s="8">
        <v>2015</v>
      </c>
      <c r="J3495" s="1" t="s">
        <v>124</v>
      </c>
      <c r="K3495" s="9">
        <v>6160</v>
      </c>
      <c r="L3495" s="10">
        <f>K3495/ VLOOKUP(A3495,Indicators!$B$1:$V$7,21,FALSE)</f>
        <v>26.947810490397654</v>
      </c>
      <c r="M3495" s="1" t="s">
        <v>170</v>
      </c>
      <c r="N3495" s="1" t="s">
        <v>71</v>
      </c>
      <c r="O3495" s="11"/>
      <c r="P3495" s="11"/>
      <c r="Q3495" s="8" t="str">
        <f t="shared" si="0"/>
        <v/>
      </c>
      <c r="R3495" s="1" t="s">
        <v>97</v>
      </c>
      <c r="S3495" s="1" t="s">
        <v>91</v>
      </c>
      <c r="T3495" s="11"/>
      <c r="U3495" s="11"/>
      <c r="V3495" s="11"/>
      <c r="W3495" s="11"/>
      <c r="X3495" s="11"/>
      <c r="Y3495" s="11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</row>
    <row r="3496" spans="1:76" x14ac:dyDescent="0.2">
      <c r="A3496" s="1" t="s">
        <v>20</v>
      </c>
      <c r="B3496" s="1" t="s">
        <v>213</v>
      </c>
      <c r="C3496" s="1" t="s">
        <v>248</v>
      </c>
      <c r="D3496" s="1" t="s">
        <v>122</v>
      </c>
      <c r="E3496" s="1" t="s">
        <v>2</v>
      </c>
      <c r="F3496" s="1" t="s">
        <v>518</v>
      </c>
      <c r="G3496" s="1" t="s">
        <v>73</v>
      </c>
      <c r="H3496" s="8"/>
      <c r="I3496" s="8">
        <v>2015</v>
      </c>
      <c r="J3496" s="1" t="s">
        <v>124</v>
      </c>
      <c r="K3496" s="9">
        <v>6420</v>
      </c>
      <c r="L3496" s="10">
        <f>K3496/ VLOOKUP(A3496,Indicators!$B$1:$V$7,21,FALSE)</f>
        <v>28.085218076031321</v>
      </c>
      <c r="M3496" s="1" t="s">
        <v>170</v>
      </c>
      <c r="N3496" s="1" t="s">
        <v>71</v>
      </c>
      <c r="O3496" s="11"/>
      <c r="P3496" s="11"/>
      <c r="Q3496" s="8" t="str">
        <f t="shared" si="0"/>
        <v/>
      </c>
      <c r="R3496" s="1" t="s">
        <v>97</v>
      </c>
      <c r="S3496" s="1" t="s">
        <v>45</v>
      </c>
      <c r="T3496" s="11"/>
      <c r="U3496" s="11"/>
      <c r="V3496" s="11"/>
      <c r="W3496" s="11"/>
      <c r="X3496" s="11"/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</row>
    <row r="3497" spans="1:76" x14ac:dyDescent="0.2">
      <c r="A3497" s="1" t="s">
        <v>20</v>
      </c>
      <c r="B3497" s="1" t="s">
        <v>213</v>
      </c>
      <c r="C3497" s="1" t="s">
        <v>238</v>
      </c>
      <c r="D3497" s="1" t="s">
        <v>131</v>
      </c>
      <c r="E3497" s="1" t="s">
        <v>2</v>
      </c>
      <c r="F3497" s="1" t="s">
        <v>518</v>
      </c>
      <c r="G3497" s="1" t="s">
        <v>73</v>
      </c>
      <c r="H3497" s="8"/>
      <c r="I3497" s="8">
        <v>2015</v>
      </c>
      <c r="J3497" s="1" t="s">
        <v>124</v>
      </c>
      <c r="K3497" s="9">
        <v>6500</v>
      </c>
      <c r="L3497" s="10">
        <f>K3497/ VLOOKUP(A3497,Indicators!$B$1:$V$7,21,FALSE)</f>
        <v>28.435189640841681</v>
      </c>
      <c r="M3497" s="1" t="s">
        <v>170</v>
      </c>
      <c r="N3497" s="1" t="s">
        <v>71</v>
      </c>
      <c r="O3497" s="11"/>
      <c r="P3497" s="11"/>
      <c r="Q3497" s="8" t="str">
        <f t="shared" si="0"/>
        <v/>
      </c>
      <c r="R3497" s="1" t="s">
        <v>97</v>
      </c>
      <c r="S3497" s="1" t="s">
        <v>44</v>
      </c>
      <c r="T3497" s="11"/>
      <c r="U3497" s="11"/>
      <c r="V3497" s="11"/>
      <c r="W3497" s="11"/>
      <c r="X3497" s="11"/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</row>
    <row r="3498" spans="1:76" x14ac:dyDescent="0.2">
      <c r="A3498" s="1" t="s">
        <v>20</v>
      </c>
      <c r="B3498" s="1" t="s">
        <v>213</v>
      </c>
      <c r="C3498" s="1" t="s">
        <v>246</v>
      </c>
      <c r="D3498" s="1" t="s">
        <v>122</v>
      </c>
      <c r="E3498" s="1" t="s">
        <v>2</v>
      </c>
      <c r="F3498" s="1" t="s">
        <v>518</v>
      </c>
      <c r="G3498" s="1" t="s">
        <v>73</v>
      </c>
      <c r="H3498" s="8"/>
      <c r="I3498" s="8">
        <v>2015</v>
      </c>
      <c r="J3498" s="1" t="s">
        <v>124</v>
      </c>
      <c r="K3498" s="9">
        <v>6690</v>
      </c>
      <c r="L3498" s="10">
        <f>K3498/ VLOOKUP(A3498,Indicators!$B$1:$V$7,21,FALSE)</f>
        <v>29.266372107266285</v>
      </c>
      <c r="M3498" s="1" t="s">
        <v>170</v>
      </c>
      <c r="N3498" s="1" t="s">
        <v>71</v>
      </c>
      <c r="O3498" s="11"/>
      <c r="P3498" s="11"/>
      <c r="Q3498" s="8" t="str">
        <f t="shared" si="0"/>
        <v/>
      </c>
      <c r="R3498" s="1" t="s">
        <v>97</v>
      </c>
      <c r="S3498" s="1" t="s">
        <v>45</v>
      </c>
      <c r="T3498" s="11"/>
      <c r="U3498" s="11"/>
      <c r="V3498" s="11"/>
      <c r="W3498" s="11"/>
      <c r="X3498" s="11"/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</row>
    <row r="3499" spans="1:76" x14ac:dyDescent="0.2">
      <c r="A3499" s="1" t="s">
        <v>20</v>
      </c>
      <c r="B3499" s="1" t="s">
        <v>213</v>
      </c>
      <c r="C3499" s="1" t="s">
        <v>234</v>
      </c>
      <c r="D3499" s="1" t="s">
        <v>131</v>
      </c>
      <c r="E3499" s="1" t="s">
        <v>2</v>
      </c>
      <c r="F3499" s="1" t="s">
        <v>518</v>
      </c>
      <c r="G3499" s="1" t="s">
        <v>73</v>
      </c>
      <c r="H3499" s="8"/>
      <c r="I3499" s="8">
        <v>2015</v>
      </c>
      <c r="J3499" s="1" t="s">
        <v>124</v>
      </c>
      <c r="K3499" s="9">
        <v>6700</v>
      </c>
      <c r="L3499" s="10">
        <f>K3499/ VLOOKUP(A3499,Indicators!$B$1:$V$7,21,FALSE)</f>
        <v>29.310118552867579</v>
      </c>
      <c r="M3499" s="1" t="s">
        <v>165</v>
      </c>
      <c r="N3499" s="1" t="s">
        <v>71</v>
      </c>
      <c r="O3499" s="11"/>
      <c r="P3499" s="11"/>
      <c r="Q3499" s="8" t="str">
        <f t="shared" si="0"/>
        <v/>
      </c>
      <c r="R3499" s="1" t="s">
        <v>97</v>
      </c>
      <c r="S3499" s="1" t="s">
        <v>44</v>
      </c>
      <c r="T3499" s="11"/>
      <c r="U3499" s="11"/>
      <c r="V3499" s="11"/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</row>
    <row r="3500" spans="1:76" x14ac:dyDescent="0.2">
      <c r="A3500" s="1" t="s">
        <v>20</v>
      </c>
      <c r="B3500" s="1" t="s">
        <v>213</v>
      </c>
      <c r="C3500" s="1" t="s">
        <v>233</v>
      </c>
      <c r="D3500" s="1" t="s">
        <v>128</v>
      </c>
      <c r="E3500" s="1" t="s">
        <v>2</v>
      </c>
      <c r="F3500" s="1" t="s">
        <v>518</v>
      </c>
      <c r="G3500" s="1" t="s">
        <v>73</v>
      </c>
      <c r="H3500" s="8"/>
      <c r="I3500" s="8">
        <v>2015</v>
      </c>
      <c r="J3500" s="1" t="s">
        <v>124</v>
      </c>
      <c r="K3500" s="9">
        <v>6840</v>
      </c>
      <c r="L3500" s="10">
        <f>K3500/ VLOOKUP(A3500,Indicators!$B$1:$V$7,21,FALSE)</f>
        <v>29.922568791285709</v>
      </c>
      <c r="M3500" s="1" t="s">
        <v>170</v>
      </c>
      <c r="N3500" s="1" t="s">
        <v>71</v>
      </c>
      <c r="O3500" s="11"/>
      <c r="P3500" s="11"/>
      <c r="Q3500" s="8" t="str">
        <f t="shared" si="0"/>
        <v/>
      </c>
      <c r="R3500" s="1" t="s">
        <v>133</v>
      </c>
      <c r="S3500" s="1" t="s">
        <v>52</v>
      </c>
      <c r="T3500" s="11"/>
      <c r="U3500" s="11"/>
      <c r="V3500" s="11"/>
      <c r="W3500" s="11"/>
      <c r="X3500" s="11"/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</row>
    <row r="3501" spans="1:76" x14ac:dyDescent="0.2">
      <c r="A3501" s="1" t="s">
        <v>20</v>
      </c>
      <c r="B3501" s="1" t="s">
        <v>213</v>
      </c>
      <c r="C3501" s="1" t="s">
        <v>233</v>
      </c>
      <c r="D3501" s="1" t="s">
        <v>128</v>
      </c>
      <c r="E3501" s="1" t="s">
        <v>2</v>
      </c>
      <c r="F3501" s="1" t="s">
        <v>518</v>
      </c>
      <c r="G3501" s="1" t="s">
        <v>73</v>
      </c>
      <c r="H3501" s="8"/>
      <c r="I3501" s="8">
        <v>2015</v>
      </c>
      <c r="J3501" s="1" t="s">
        <v>124</v>
      </c>
      <c r="K3501" s="9">
        <v>6980</v>
      </c>
      <c r="L3501" s="10">
        <f>K3501/ VLOOKUP(A3501,Indicators!$B$1:$V$7,21,FALSE)</f>
        <v>30.535019029703836</v>
      </c>
      <c r="M3501" s="1" t="s">
        <v>170</v>
      </c>
      <c r="N3501" s="1" t="s">
        <v>71</v>
      </c>
      <c r="O3501" s="11"/>
      <c r="P3501" s="11"/>
      <c r="Q3501" s="8" t="str">
        <f t="shared" si="0"/>
        <v/>
      </c>
      <c r="R3501" s="1" t="s">
        <v>133</v>
      </c>
      <c r="S3501" s="1" t="s">
        <v>52</v>
      </c>
      <c r="T3501" s="11"/>
      <c r="U3501" s="11"/>
      <c r="V3501" s="11"/>
      <c r="W3501" s="11"/>
      <c r="X3501" s="11"/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</row>
    <row r="3502" spans="1:76" x14ac:dyDescent="0.2">
      <c r="A3502" s="1" t="s">
        <v>20</v>
      </c>
      <c r="B3502" s="1" t="s">
        <v>213</v>
      </c>
      <c r="C3502" s="1" t="s">
        <v>224</v>
      </c>
      <c r="D3502" s="1" t="s">
        <v>153</v>
      </c>
      <c r="E3502" s="1" t="s">
        <v>2</v>
      </c>
      <c r="F3502" s="1" t="s">
        <v>518</v>
      </c>
      <c r="G3502" s="1" t="s">
        <v>73</v>
      </c>
      <c r="H3502" s="8"/>
      <c r="I3502" s="8">
        <v>2015</v>
      </c>
      <c r="J3502" s="1" t="s">
        <v>124</v>
      </c>
      <c r="K3502" s="9">
        <v>7000</v>
      </c>
      <c r="L3502" s="10">
        <f>K3502/ VLOOKUP(A3502,Indicators!$B$1:$V$7,21,FALSE)</f>
        <v>30.622511920906426</v>
      </c>
      <c r="M3502" s="1" t="s">
        <v>219</v>
      </c>
      <c r="N3502" s="1" t="s">
        <v>71</v>
      </c>
      <c r="O3502" s="11"/>
      <c r="P3502" s="11"/>
      <c r="Q3502" s="8" t="str">
        <f t="shared" si="0"/>
        <v/>
      </c>
      <c r="R3502" s="1" t="s">
        <v>97</v>
      </c>
      <c r="S3502" s="1" t="s">
        <v>40</v>
      </c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</row>
    <row r="3503" spans="1:76" x14ac:dyDescent="0.2">
      <c r="A3503" s="1" t="s">
        <v>20</v>
      </c>
      <c r="B3503" s="1" t="s">
        <v>213</v>
      </c>
      <c r="C3503" s="1" t="s">
        <v>227</v>
      </c>
      <c r="D3503" s="1" t="s">
        <v>153</v>
      </c>
      <c r="E3503" s="1" t="s">
        <v>2</v>
      </c>
      <c r="F3503" s="1" t="s">
        <v>518</v>
      </c>
      <c r="G3503" s="1" t="s">
        <v>73</v>
      </c>
      <c r="H3503" s="8"/>
      <c r="I3503" s="8">
        <v>2015</v>
      </c>
      <c r="J3503" s="1" t="s">
        <v>124</v>
      </c>
      <c r="K3503" s="9">
        <v>7000</v>
      </c>
      <c r="L3503" s="10">
        <f>K3503/ VLOOKUP(A3503,Indicators!$B$1:$V$7,21,FALSE)</f>
        <v>30.622511920906426</v>
      </c>
      <c r="M3503" s="1" t="s">
        <v>219</v>
      </c>
      <c r="N3503" s="1" t="s">
        <v>71</v>
      </c>
      <c r="O3503" s="11"/>
      <c r="P3503" s="11"/>
      <c r="Q3503" s="8" t="str">
        <f t="shared" si="0"/>
        <v/>
      </c>
      <c r="R3503" s="1" t="s">
        <v>97</v>
      </c>
      <c r="S3503" s="1" t="s">
        <v>40</v>
      </c>
      <c r="T3503" s="11"/>
      <c r="U3503" s="11"/>
      <c r="V3503" s="11"/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</row>
    <row r="3504" spans="1:76" x14ac:dyDescent="0.2">
      <c r="A3504" s="1" t="s">
        <v>20</v>
      </c>
      <c r="B3504" s="1" t="s">
        <v>213</v>
      </c>
      <c r="C3504" s="1" t="s">
        <v>243</v>
      </c>
      <c r="D3504" s="1" t="s">
        <v>153</v>
      </c>
      <c r="E3504" s="1" t="s">
        <v>2</v>
      </c>
      <c r="F3504" s="1" t="s">
        <v>518</v>
      </c>
      <c r="G3504" s="1" t="s">
        <v>73</v>
      </c>
      <c r="H3504" s="8"/>
      <c r="I3504" s="8">
        <v>2015</v>
      </c>
      <c r="J3504" s="1" t="s">
        <v>124</v>
      </c>
      <c r="K3504" s="9">
        <v>7000</v>
      </c>
      <c r="L3504" s="10">
        <f>K3504/ VLOOKUP(A3504,Indicators!$B$1:$V$7,21,FALSE)</f>
        <v>30.622511920906426</v>
      </c>
      <c r="M3504" s="1" t="s">
        <v>219</v>
      </c>
      <c r="N3504" s="1" t="s">
        <v>71</v>
      </c>
      <c r="O3504" s="11"/>
      <c r="P3504" s="11"/>
      <c r="Q3504" s="8" t="str">
        <f t="shared" si="0"/>
        <v/>
      </c>
      <c r="R3504" s="1" t="s">
        <v>97</v>
      </c>
      <c r="S3504" s="1" t="s">
        <v>40</v>
      </c>
      <c r="T3504" s="11"/>
      <c r="U3504" s="11"/>
      <c r="V3504" s="11"/>
      <c r="W3504" s="11"/>
      <c r="X3504" s="11"/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</row>
    <row r="3505" spans="1:76" x14ac:dyDescent="0.2">
      <c r="A3505" s="1" t="s">
        <v>20</v>
      </c>
      <c r="B3505" s="1" t="s">
        <v>213</v>
      </c>
      <c r="C3505" s="1" t="s">
        <v>227</v>
      </c>
      <c r="D3505" s="1" t="s">
        <v>153</v>
      </c>
      <c r="E3505" s="1" t="s">
        <v>2</v>
      </c>
      <c r="F3505" s="1" t="s">
        <v>518</v>
      </c>
      <c r="G3505" s="1" t="s">
        <v>73</v>
      </c>
      <c r="H3505" s="8"/>
      <c r="I3505" s="8">
        <v>2015</v>
      </c>
      <c r="J3505" s="1" t="s">
        <v>124</v>
      </c>
      <c r="K3505" s="9">
        <v>7000</v>
      </c>
      <c r="L3505" s="10">
        <f>K3505/ VLOOKUP(A3505,Indicators!$B$1:$V$7,21,FALSE)</f>
        <v>30.622511920906426</v>
      </c>
      <c r="M3505" s="1" t="s">
        <v>219</v>
      </c>
      <c r="N3505" s="1" t="s">
        <v>71</v>
      </c>
      <c r="O3505" s="11"/>
      <c r="P3505" s="11"/>
      <c r="Q3505" s="8" t="str">
        <f t="shared" si="0"/>
        <v/>
      </c>
      <c r="R3505" s="1" t="s">
        <v>97</v>
      </c>
      <c r="S3505" s="1" t="s">
        <v>40</v>
      </c>
      <c r="T3505" s="11"/>
      <c r="U3505" s="11"/>
      <c r="V3505" s="11"/>
      <c r="W3505" s="11"/>
      <c r="X3505" s="11"/>
      <c r="Y3505" s="11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</row>
    <row r="3506" spans="1:76" x14ac:dyDescent="0.2">
      <c r="A3506" s="1" t="s">
        <v>20</v>
      </c>
      <c r="B3506" s="1" t="s">
        <v>213</v>
      </c>
      <c r="C3506" s="1" t="s">
        <v>243</v>
      </c>
      <c r="D3506" s="1" t="s">
        <v>153</v>
      </c>
      <c r="E3506" s="1" t="s">
        <v>2</v>
      </c>
      <c r="F3506" s="1" t="s">
        <v>518</v>
      </c>
      <c r="G3506" s="1" t="s">
        <v>73</v>
      </c>
      <c r="H3506" s="8"/>
      <c r="I3506" s="8">
        <v>2015</v>
      </c>
      <c r="J3506" s="1" t="s">
        <v>124</v>
      </c>
      <c r="K3506" s="9">
        <v>7000</v>
      </c>
      <c r="L3506" s="10">
        <f>K3506/ VLOOKUP(A3506,Indicators!$B$1:$V$7,21,FALSE)</f>
        <v>30.622511920906426</v>
      </c>
      <c r="M3506" s="1" t="s">
        <v>219</v>
      </c>
      <c r="N3506" s="1" t="s">
        <v>71</v>
      </c>
      <c r="O3506" s="11"/>
      <c r="P3506" s="11"/>
      <c r="Q3506" s="8" t="str">
        <f t="shared" si="0"/>
        <v/>
      </c>
      <c r="R3506" s="1" t="s">
        <v>97</v>
      </c>
      <c r="S3506" s="1" t="s">
        <v>40</v>
      </c>
      <c r="T3506" s="11"/>
      <c r="U3506" s="11"/>
      <c r="V3506" s="11"/>
      <c r="W3506" s="11"/>
      <c r="X3506" s="11"/>
      <c r="Y3506" s="11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</row>
    <row r="3507" spans="1:76" x14ac:dyDescent="0.2">
      <c r="A3507" s="1" t="s">
        <v>20</v>
      </c>
      <c r="B3507" s="1" t="s">
        <v>213</v>
      </c>
      <c r="C3507" s="1" t="s">
        <v>224</v>
      </c>
      <c r="D3507" s="1" t="s">
        <v>153</v>
      </c>
      <c r="E3507" s="1" t="s">
        <v>2</v>
      </c>
      <c r="F3507" s="1" t="s">
        <v>518</v>
      </c>
      <c r="G3507" s="1" t="s">
        <v>73</v>
      </c>
      <c r="H3507" s="8"/>
      <c r="I3507" s="8">
        <v>2015</v>
      </c>
      <c r="J3507" s="1" t="s">
        <v>124</v>
      </c>
      <c r="K3507" s="9">
        <v>7000</v>
      </c>
      <c r="L3507" s="10">
        <f>K3507/ VLOOKUP(A3507,Indicators!$B$1:$V$7,21,FALSE)</f>
        <v>30.622511920906426</v>
      </c>
      <c r="M3507" s="1" t="s">
        <v>219</v>
      </c>
      <c r="N3507" s="1" t="s">
        <v>71</v>
      </c>
      <c r="O3507" s="11"/>
      <c r="P3507" s="11"/>
      <c r="Q3507" s="8" t="str">
        <f t="shared" si="0"/>
        <v/>
      </c>
      <c r="R3507" s="1" t="s">
        <v>97</v>
      </c>
      <c r="S3507" s="1" t="s">
        <v>40</v>
      </c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</row>
    <row r="3508" spans="1:76" x14ac:dyDescent="0.2">
      <c r="A3508" s="1" t="s">
        <v>20</v>
      </c>
      <c r="B3508" s="1" t="s">
        <v>213</v>
      </c>
      <c r="C3508" s="1" t="s">
        <v>224</v>
      </c>
      <c r="D3508" s="1" t="s">
        <v>153</v>
      </c>
      <c r="E3508" s="1" t="s">
        <v>2</v>
      </c>
      <c r="F3508" s="1" t="s">
        <v>518</v>
      </c>
      <c r="G3508" s="1" t="s">
        <v>73</v>
      </c>
      <c r="H3508" s="8"/>
      <c r="I3508" s="8">
        <v>2015</v>
      </c>
      <c r="J3508" s="1" t="s">
        <v>124</v>
      </c>
      <c r="K3508" s="9">
        <v>7000</v>
      </c>
      <c r="L3508" s="10">
        <f>K3508/ VLOOKUP(A3508,Indicators!$B$1:$V$7,21,FALSE)</f>
        <v>30.622511920906426</v>
      </c>
      <c r="M3508" s="1" t="s">
        <v>219</v>
      </c>
      <c r="N3508" s="1" t="s">
        <v>71</v>
      </c>
      <c r="O3508" s="11"/>
      <c r="P3508" s="11"/>
      <c r="Q3508" s="8" t="str">
        <f t="shared" si="0"/>
        <v/>
      </c>
      <c r="R3508" s="1" t="s">
        <v>97</v>
      </c>
      <c r="S3508" s="1" t="s">
        <v>40</v>
      </c>
      <c r="T3508" s="11"/>
      <c r="U3508" s="11"/>
      <c r="V3508" s="11"/>
      <c r="W3508" s="11"/>
      <c r="X3508" s="11"/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</row>
    <row r="3509" spans="1:76" x14ac:dyDescent="0.2">
      <c r="A3509" s="1" t="s">
        <v>20</v>
      </c>
      <c r="B3509" s="1" t="s">
        <v>213</v>
      </c>
      <c r="C3509" s="1" t="s">
        <v>229</v>
      </c>
      <c r="D3509" s="1" t="s">
        <v>153</v>
      </c>
      <c r="E3509" s="1" t="s">
        <v>2</v>
      </c>
      <c r="F3509" s="1" t="s">
        <v>518</v>
      </c>
      <c r="G3509" s="1" t="s">
        <v>73</v>
      </c>
      <c r="H3509" s="8"/>
      <c r="I3509" s="8">
        <v>2015</v>
      </c>
      <c r="J3509" s="1" t="s">
        <v>124</v>
      </c>
      <c r="K3509" s="9">
        <v>7000</v>
      </c>
      <c r="L3509" s="10">
        <f>K3509/ VLOOKUP(A3509,Indicators!$B$1:$V$7,21,FALSE)</f>
        <v>30.622511920906426</v>
      </c>
      <c r="M3509" s="1" t="s">
        <v>219</v>
      </c>
      <c r="N3509" s="1" t="s">
        <v>71</v>
      </c>
      <c r="O3509" s="11"/>
      <c r="P3509" s="11"/>
      <c r="Q3509" s="8" t="str">
        <f t="shared" si="0"/>
        <v/>
      </c>
      <c r="R3509" s="1" t="s">
        <v>97</v>
      </c>
      <c r="S3509" s="1" t="s">
        <v>40</v>
      </c>
      <c r="T3509" s="11"/>
      <c r="U3509" s="11"/>
      <c r="V3509" s="11"/>
      <c r="W3509" s="11"/>
      <c r="X3509" s="11"/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</row>
    <row r="3510" spans="1:76" x14ac:dyDescent="0.2">
      <c r="A3510" s="1" t="s">
        <v>20</v>
      </c>
      <c r="B3510" s="1" t="s">
        <v>213</v>
      </c>
      <c r="C3510" s="1" t="s">
        <v>246</v>
      </c>
      <c r="D3510" s="1" t="s">
        <v>122</v>
      </c>
      <c r="E3510" s="1" t="s">
        <v>2</v>
      </c>
      <c r="F3510" s="1" t="s">
        <v>518</v>
      </c>
      <c r="G3510" s="1" t="s">
        <v>73</v>
      </c>
      <c r="H3510" s="8"/>
      <c r="I3510" s="8">
        <v>2015</v>
      </c>
      <c r="J3510" s="1" t="s">
        <v>124</v>
      </c>
      <c r="K3510" s="9">
        <v>7000</v>
      </c>
      <c r="L3510" s="10">
        <f>K3510/ VLOOKUP(A3510,Indicators!$B$1:$V$7,21,FALSE)</f>
        <v>30.622511920906426</v>
      </c>
      <c r="M3510" s="1" t="s">
        <v>170</v>
      </c>
      <c r="N3510" s="1" t="s">
        <v>71</v>
      </c>
      <c r="O3510" s="11"/>
      <c r="P3510" s="11"/>
      <c r="Q3510" s="8" t="str">
        <f t="shared" si="0"/>
        <v/>
      </c>
      <c r="R3510" s="1" t="s">
        <v>97</v>
      </c>
      <c r="S3510" s="1" t="s">
        <v>45</v>
      </c>
      <c r="T3510" s="11"/>
      <c r="U3510" s="11"/>
      <c r="V3510" s="11"/>
      <c r="W3510" s="11"/>
      <c r="X3510" s="11"/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</row>
    <row r="3511" spans="1:76" x14ac:dyDescent="0.2">
      <c r="A3511" s="1" t="s">
        <v>20</v>
      </c>
      <c r="B3511" s="1" t="s">
        <v>213</v>
      </c>
      <c r="C3511" s="1" t="s">
        <v>231</v>
      </c>
      <c r="D3511" s="1" t="s">
        <v>153</v>
      </c>
      <c r="E3511" s="1" t="s">
        <v>2</v>
      </c>
      <c r="F3511" s="1" t="s">
        <v>518</v>
      </c>
      <c r="G3511" s="1" t="s">
        <v>73</v>
      </c>
      <c r="H3511" s="8"/>
      <c r="I3511" s="8">
        <v>2015</v>
      </c>
      <c r="J3511" s="1" t="s">
        <v>124</v>
      </c>
      <c r="K3511" s="9">
        <v>7000</v>
      </c>
      <c r="L3511" s="10">
        <f>K3511/ VLOOKUP(A3511,Indicators!$B$1:$V$7,21,FALSE)</f>
        <v>30.622511920906426</v>
      </c>
      <c r="M3511" s="1" t="s">
        <v>219</v>
      </c>
      <c r="N3511" s="1" t="s">
        <v>71</v>
      </c>
      <c r="O3511" s="11"/>
      <c r="P3511" s="11"/>
      <c r="Q3511" s="8" t="str">
        <f t="shared" si="0"/>
        <v/>
      </c>
      <c r="R3511" s="1" t="s">
        <v>97</v>
      </c>
      <c r="S3511" s="1" t="s">
        <v>40</v>
      </c>
      <c r="T3511" s="11"/>
      <c r="U3511" s="11"/>
      <c r="V3511" s="11"/>
      <c r="W3511" s="11"/>
      <c r="X3511" s="11"/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</row>
    <row r="3512" spans="1:76" x14ac:dyDescent="0.2">
      <c r="A3512" s="1" t="s">
        <v>20</v>
      </c>
      <c r="B3512" s="1" t="s">
        <v>213</v>
      </c>
      <c r="C3512" s="1" t="s">
        <v>217</v>
      </c>
      <c r="D3512" s="1" t="s">
        <v>122</v>
      </c>
      <c r="E3512" s="1" t="s">
        <v>2</v>
      </c>
      <c r="F3512" s="1" t="s">
        <v>518</v>
      </c>
      <c r="G3512" s="1" t="s">
        <v>73</v>
      </c>
      <c r="H3512" s="8"/>
      <c r="I3512" s="8">
        <v>2015</v>
      </c>
      <c r="J3512" s="1" t="s">
        <v>124</v>
      </c>
      <c r="K3512" s="9">
        <v>7460</v>
      </c>
      <c r="L3512" s="10">
        <f>K3512/ VLOOKUP(A3512,Indicators!$B$1:$V$7,21,FALSE)</f>
        <v>32.634848418565994</v>
      </c>
      <c r="M3512" s="1" t="s">
        <v>170</v>
      </c>
      <c r="N3512" s="1" t="s">
        <v>71</v>
      </c>
      <c r="O3512" s="11"/>
      <c r="P3512" s="11"/>
      <c r="Q3512" s="8" t="str">
        <f t="shared" si="0"/>
        <v/>
      </c>
      <c r="R3512" s="1" t="s">
        <v>97</v>
      </c>
      <c r="S3512" s="1" t="s">
        <v>48</v>
      </c>
      <c r="T3512" s="11"/>
      <c r="U3512" s="11"/>
      <c r="V3512" s="11"/>
      <c r="W3512" s="11"/>
      <c r="X3512" s="11"/>
      <c r="Y3512" s="11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</row>
    <row r="3513" spans="1:76" x14ac:dyDescent="0.2">
      <c r="A3513" s="1" t="s">
        <v>20</v>
      </c>
      <c r="B3513" s="1" t="s">
        <v>213</v>
      </c>
      <c r="C3513" s="1" t="s">
        <v>240</v>
      </c>
      <c r="D3513" s="1" t="s">
        <v>153</v>
      </c>
      <c r="E3513" s="1" t="s">
        <v>2</v>
      </c>
      <c r="F3513" s="1" t="s">
        <v>518</v>
      </c>
      <c r="G3513" s="1" t="s">
        <v>73</v>
      </c>
      <c r="H3513" s="8"/>
      <c r="I3513" s="8">
        <v>2015</v>
      </c>
      <c r="J3513" s="1" t="s">
        <v>124</v>
      </c>
      <c r="K3513" s="9">
        <v>7500</v>
      </c>
      <c r="L3513" s="10">
        <f>K3513/ VLOOKUP(A3513,Indicators!$B$1:$V$7,21,FALSE)</f>
        <v>32.809834200971167</v>
      </c>
      <c r="M3513" s="1" t="s">
        <v>219</v>
      </c>
      <c r="N3513" s="1" t="s">
        <v>71</v>
      </c>
      <c r="O3513" s="11"/>
      <c r="P3513" s="11"/>
      <c r="Q3513" s="8" t="str">
        <f t="shared" si="0"/>
        <v/>
      </c>
      <c r="R3513" s="1" t="s">
        <v>97</v>
      </c>
      <c r="S3513" s="1" t="s">
        <v>40</v>
      </c>
      <c r="T3513" s="11"/>
      <c r="U3513" s="11"/>
      <c r="V3513" s="11"/>
      <c r="W3513" s="11"/>
      <c r="X3513" s="11"/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</row>
    <row r="3514" spans="1:76" x14ac:dyDescent="0.2">
      <c r="A3514" s="1" t="s">
        <v>20</v>
      </c>
      <c r="B3514" s="1" t="s">
        <v>213</v>
      </c>
      <c r="C3514" s="1" t="s">
        <v>240</v>
      </c>
      <c r="D3514" s="1" t="s">
        <v>153</v>
      </c>
      <c r="E3514" s="1" t="s">
        <v>2</v>
      </c>
      <c r="F3514" s="1" t="s">
        <v>518</v>
      </c>
      <c r="G3514" s="1" t="s">
        <v>73</v>
      </c>
      <c r="H3514" s="8"/>
      <c r="I3514" s="8">
        <v>2015</v>
      </c>
      <c r="J3514" s="1" t="s">
        <v>124</v>
      </c>
      <c r="K3514" s="9">
        <v>7500</v>
      </c>
      <c r="L3514" s="10">
        <f>K3514/ VLOOKUP(A3514,Indicators!$B$1:$V$7,21,FALSE)</f>
        <v>32.809834200971167</v>
      </c>
      <c r="M3514" s="1" t="s">
        <v>219</v>
      </c>
      <c r="N3514" s="1" t="s">
        <v>71</v>
      </c>
      <c r="O3514" s="11"/>
      <c r="P3514" s="11"/>
      <c r="Q3514" s="8" t="str">
        <f t="shared" si="0"/>
        <v/>
      </c>
      <c r="R3514" s="1" t="s">
        <v>97</v>
      </c>
      <c r="S3514" s="1" t="s">
        <v>40</v>
      </c>
      <c r="T3514" s="11"/>
      <c r="U3514" s="11"/>
      <c r="V3514" s="11"/>
      <c r="W3514" s="11"/>
      <c r="X3514" s="11"/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</row>
    <row r="3515" spans="1:76" x14ac:dyDescent="0.2">
      <c r="A3515" s="1" t="s">
        <v>20</v>
      </c>
      <c r="B3515" s="1" t="s">
        <v>213</v>
      </c>
      <c r="C3515" s="1" t="s">
        <v>231</v>
      </c>
      <c r="D3515" s="1" t="s">
        <v>153</v>
      </c>
      <c r="E3515" s="1" t="s">
        <v>2</v>
      </c>
      <c r="F3515" s="1" t="s">
        <v>518</v>
      </c>
      <c r="G3515" s="1" t="s">
        <v>73</v>
      </c>
      <c r="H3515" s="8"/>
      <c r="I3515" s="8">
        <v>2015</v>
      </c>
      <c r="J3515" s="1" t="s">
        <v>124</v>
      </c>
      <c r="K3515" s="9">
        <v>8000</v>
      </c>
      <c r="L3515" s="10">
        <f>K3515/ VLOOKUP(A3515,Indicators!$B$1:$V$7,21,FALSE)</f>
        <v>34.997156481035915</v>
      </c>
      <c r="M3515" s="1" t="s">
        <v>219</v>
      </c>
      <c r="N3515" s="1" t="s">
        <v>71</v>
      </c>
      <c r="O3515" s="11"/>
      <c r="P3515" s="11"/>
      <c r="Q3515" s="8" t="str">
        <f t="shared" si="0"/>
        <v/>
      </c>
      <c r="R3515" s="1" t="s">
        <v>97</v>
      </c>
      <c r="S3515" s="1" t="s">
        <v>40</v>
      </c>
      <c r="T3515" s="11"/>
      <c r="U3515" s="11"/>
      <c r="V3515" s="11"/>
      <c r="W3515" s="11"/>
      <c r="X3515" s="11"/>
      <c r="Y3515" s="11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</row>
    <row r="3516" spans="1:76" x14ac:dyDescent="0.2">
      <c r="A3516" s="1" t="s">
        <v>20</v>
      </c>
      <c r="B3516" s="1" t="s">
        <v>213</v>
      </c>
      <c r="C3516" s="1" t="s">
        <v>222</v>
      </c>
      <c r="D3516" s="1" t="s">
        <v>153</v>
      </c>
      <c r="E3516" s="1" t="s">
        <v>2</v>
      </c>
      <c r="F3516" s="1" t="s">
        <v>518</v>
      </c>
      <c r="G3516" s="1" t="s">
        <v>73</v>
      </c>
      <c r="H3516" s="8"/>
      <c r="I3516" s="8">
        <v>2015</v>
      </c>
      <c r="J3516" s="1" t="s">
        <v>124</v>
      </c>
      <c r="K3516" s="9">
        <v>8000</v>
      </c>
      <c r="L3516" s="10">
        <f>K3516/ VLOOKUP(A3516,Indicators!$B$1:$V$7,21,FALSE)</f>
        <v>34.997156481035915</v>
      </c>
      <c r="M3516" s="1" t="s">
        <v>219</v>
      </c>
      <c r="N3516" s="1" t="s">
        <v>71</v>
      </c>
      <c r="O3516" s="11"/>
      <c r="P3516" s="11"/>
      <c r="Q3516" s="8" t="str">
        <f t="shared" si="0"/>
        <v/>
      </c>
      <c r="R3516" s="1" t="s">
        <v>97</v>
      </c>
      <c r="S3516" s="1" t="s">
        <v>40</v>
      </c>
      <c r="T3516" s="11"/>
      <c r="U3516" s="11"/>
      <c r="V3516" s="11"/>
      <c r="W3516" s="11"/>
      <c r="X3516" s="11"/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</row>
    <row r="3517" spans="1:76" x14ac:dyDescent="0.2">
      <c r="A3517" s="1" t="s">
        <v>20</v>
      </c>
      <c r="B3517" s="1" t="s">
        <v>213</v>
      </c>
      <c r="C3517" s="1" t="s">
        <v>246</v>
      </c>
      <c r="D3517" s="1" t="s">
        <v>122</v>
      </c>
      <c r="E3517" s="1" t="s">
        <v>2</v>
      </c>
      <c r="F3517" s="1" t="s">
        <v>518</v>
      </c>
      <c r="G3517" s="1" t="s">
        <v>73</v>
      </c>
      <c r="H3517" s="8"/>
      <c r="I3517" s="8">
        <v>2015</v>
      </c>
      <c r="J3517" s="1" t="s">
        <v>124</v>
      </c>
      <c r="K3517" s="9">
        <v>8000</v>
      </c>
      <c r="L3517" s="10">
        <f>K3517/ VLOOKUP(A3517,Indicators!$B$1:$V$7,21,FALSE)</f>
        <v>34.997156481035915</v>
      </c>
      <c r="M3517" s="1" t="s">
        <v>170</v>
      </c>
      <c r="N3517" s="1" t="s">
        <v>71</v>
      </c>
      <c r="O3517" s="11"/>
      <c r="P3517" s="11"/>
      <c r="Q3517" s="8" t="str">
        <f t="shared" si="0"/>
        <v/>
      </c>
      <c r="R3517" s="1" t="s">
        <v>97</v>
      </c>
      <c r="S3517" s="1" t="s">
        <v>45</v>
      </c>
      <c r="T3517" s="11"/>
      <c r="U3517" s="11"/>
      <c r="V3517" s="11"/>
      <c r="W3517" s="11"/>
      <c r="X3517" s="11"/>
      <c r="Y3517" s="11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</row>
    <row r="3518" spans="1:76" x14ac:dyDescent="0.2">
      <c r="A3518" s="1" t="s">
        <v>20</v>
      </c>
      <c r="B3518" s="1" t="s">
        <v>213</v>
      </c>
      <c r="C3518" s="1" t="s">
        <v>240</v>
      </c>
      <c r="D3518" s="1" t="s">
        <v>153</v>
      </c>
      <c r="E3518" s="1" t="s">
        <v>2</v>
      </c>
      <c r="F3518" s="1" t="s">
        <v>518</v>
      </c>
      <c r="G3518" s="1" t="s">
        <v>73</v>
      </c>
      <c r="H3518" s="8"/>
      <c r="I3518" s="8">
        <v>2015</v>
      </c>
      <c r="J3518" s="1" t="s">
        <v>124</v>
      </c>
      <c r="K3518" s="9">
        <v>8000</v>
      </c>
      <c r="L3518" s="10">
        <f>K3518/ VLOOKUP(A3518,Indicators!$B$1:$V$7,21,FALSE)</f>
        <v>34.997156481035915</v>
      </c>
      <c r="M3518" s="1" t="s">
        <v>219</v>
      </c>
      <c r="N3518" s="1" t="s">
        <v>71</v>
      </c>
      <c r="O3518" s="11"/>
      <c r="P3518" s="11"/>
      <c r="Q3518" s="8" t="str">
        <f t="shared" si="0"/>
        <v/>
      </c>
      <c r="R3518" s="1" t="s">
        <v>97</v>
      </c>
      <c r="S3518" s="1" t="s">
        <v>40</v>
      </c>
      <c r="T3518" s="11"/>
      <c r="U3518" s="11"/>
      <c r="V3518" s="11"/>
      <c r="W3518" s="11"/>
      <c r="X3518" s="11"/>
      <c r="Y3518" s="11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</row>
    <row r="3519" spans="1:76" x14ac:dyDescent="0.2">
      <c r="A3519" s="1" t="s">
        <v>20</v>
      </c>
      <c r="B3519" s="1" t="s">
        <v>213</v>
      </c>
      <c r="C3519" s="1" t="s">
        <v>222</v>
      </c>
      <c r="D3519" s="1" t="s">
        <v>153</v>
      </c>
      <c r="E3519" s="1" t="s">
        <v>2</v>
      </c>
      <c r="F3519" s="1" t="s">
        <v>518</v>
      </c>
      <c r="G3519" s="1" t="s">
        <v>73</v>
      </c>
      <c r="H3519" s="8"/>
      <c r="I3519" s="8">
        <v>2015</v>
      </c>
      <c r="J3519" s="1" t="s">
        <v>124</v>
      </c>
      <c r="K3519" s="9">
        <v>10000</v>
      </c>
      <c r="L3519" s="10">
        <f>K3519/ VLOOKUP(A3519,Indicators!$B$1:$V$7,21,FALSE)</f>
        <v>43.746445601294894</v>
      </c>
      <c r="M3519" s="1" t="s">
        <v>219</v>
      </c>
      <c r="N3519" s="1" t="s">
        <v>71</v>
      </c>
      <c r="O3519" s="11"/>
      <c r="P3519" s="11"/>
      <c r="Q3519" s="8" t="str">
        <f t="shared" si="0"/>
        <v/>
      </c>
      <c r="R3519" s="1" t="s">
        <v>97</v>
      </c>
      <c r="S3519" s="1" t="s">
        <v>40</v>
      </c>
      <c r="T3519" s="11"/>
      <c r="U3519" s="11"/>
      <c r="V3519" s="11"/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</row>
    <row r="3520" spans="1:76" x14ac:dyDescent="0.2">
      <c r="A3520" s="1" t="s">
        <v>20</v>
      </c>
      <c r="B3520" s="1" t="s">
        <v>213</v>
      </c>
      <c r="C3520" s="1" t="s">
        <v>229</v>
      </c>
      <c r="D3520" s="1" t="s">
        <v>153</v>
      </c>
      <c r="E3520" s="1" t="s">
        <v>2</v>
      </c>
      <c r="F3520" s="1" t="s">
        <v>518</v>
      </c>
      <c r="G3520" s="1" t="s">
        <v>73</v>
      </c>
      <c r="H3520" s="8"/>
      <c r="I3520" s="8">
        <v>2015</v>
      </c>
      <c r="J3520" s="1" t="s">
        <v>124</v>
      </c>
      <c r="K3520" s="9">
        <v>10000</v>
      </c>
      <c r="L3520" s="10">
        <f>K3520/ VLOOKUP(A3520,Indicators!$B$1:$V$7,21,FALSE)</f>
        <v>43.746445601294894</v>
      </c>
      <c r="M3520" s="1" t="s">
        <v>219</v>
      </c>
      <c r="N3520" s="1" t="s">
        <v>71</v>
      </c>
      <c r="O3520" s="11"/>
      <c r="P3520" s="11"/>
      <c r="Q3520" s="8" t="str">
        <f t="shared" si="0"/>
        <v/>
      </c>
      <c r="R3520" s="1" t="s">
        <v>97</v>
      </c>
      <c r="S3520" s="1" t="s">
        <v>40</v>
      </c>
      <c r="T3520" s="11"/>
      <c r="U3520" s="11"/>
      <c r="V3520" s="11"/>
      <c r="W3520" s="11"/>
      <c r="X3520" s="11"/>
      <c r="Y3520" s="11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</row>
    <row r="3521" spans="1:76" x14ac:dyDescent="0.2">
      <c r="A3521" s="1" t="s">
        <v>20</v>
      </c>
      <c r="B3521" s="1" t="s">
        <v>213</v>
      </c>
      <c r="C3521" s="1" t="s">
        <v>243</v>
      </c>
      <c r="D3521" s="1" t="s">
        <v>153</v>
      </c>
      <c r="E3521" s="1" t="s">
        <v>2</v>
      </c>
      <c r="F3521" s="1" t="s">
        <v>518</v>
      </c>
      <c r="G3521" s="1" t="s">
        <v>73</v>
      </c>
      <c r="H3521" s="8"/>
      <c r="I3521" s="8">
        <v>2015</v>
      </c>
      <c r="J3521" s="1" t="s">
        <v>124</v>
      </c>
      <c r="K3521" s="9">
        <v>10000</v>
      </c>
      <c r="L3521" s="10">
        <f>K3521/ VLOOKUP(A3521,Indicators!$B$1:$V$7,21,FALSE)</f>
        <v>43.746445601294894</v>
      </c>
      <c r="M3521" s="1" t="s">
        <v>219</v>
      </c>
      <c r="N3521" s="1" t="s">
        <v>71</v>
      </c>
      <c r="O3521" s="11"/>
      <c r="P3521" s="11"/>
      <c r="Q3521" s="8" t="str">
        <f t="shared" si="0"/>
        <v/>
      </c>
      <c r="R3521" s="1" t="s">
        <v>97</v>
      </c>
      <c r="S3521" s="1" t="s">
        <v>40</v>
      </c>
      <c r="T3521" s="11"/>
      <c r="U3521" s="11"/>
      <c r="V3521" s="11"/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</row>
    <row r="3522" spans="1:76" x14ac:dyDescent="0.2">
      <c r="A3522" s="1" t="s">
        <v>20</v>
      </c>
      <c r="B3522" s="1" t="s">
        <v>213</v>
      </c>
      <c r="C3522" s="1" t="s">
        <v>249</v>
      </c>
      <c r="D3522" s="1" t="s">
        <v>122</v>
      </c>
      <c r="E3522" s="1" t="s">
        <v>2</v>
      </c>
      <c r="F3522" s="1" t="s">
        <v>518</v>
      </c>
      <c r="G3522" s="1" t="s">
        <v>73</v>
      </c>
      <c r="H3522" s="8"/>
      <c r="I3522" s="8">
        <v>2015</v>
      </c>
      <c r="J3522" s="1" t="s">
        <v>124</v>
      </c>
      <c r="K3522" s="9">
        <v>10000</v>
      </c>
      <c r="L3522" s="10">
        <f>K3522/ VLOOKUP(A3522,Indicators!$B$1:$V$7,21,FALSE)</f>
        <v>43.746445601294894</v>
      </c>
      <c r="M3522" s="1" t="s">
        <v>170</v>
      </c>
      <c r="N3522" s="1" t="s">
        <v>71</v>
      </c>
      <c r="O3522" s="11"/>
      <c r="P3522" s="11"/>
      <c r="Q3522" s="8" t="str">
        <f t="shared" si="0"/>
        <v/>
      </c>
      <c r="R3522" s="1" t="s">
        <v>97</v>
      </c>
      <c r="S3522" s="1" t="s">
        <v>91</v>
      </c>
      <c r="T3522" s="11"/>
      <c r="U3522" s="11"/>
      <c r="V3522" s="11"/>
      <c r="W3522" s="11"/>
      <c r="X3522" s="11"/>
      <c r="Y3522" s="11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</row>
    <row r="3523" spans="1:76" x14ac:dyDescent="0.2">
      <c r="A3523" s="1" t="s">
        <v>20</v>
      </c>
      <c r="B3523" s="1" t="s">
        <v>213</v>
      </c>
      <c r="C3523" s="1" t="s">
        <v>233</v>
      </c>
      <c r="D3523" s="1" t="s">
        <v>128</v>
      </c>
      <c r="E3523" s="1" t="s">
        <v>2</v>
      </c>
      <c r="F3523" s="1" t="s">
        <v>518</v>
      </c>
      <c r="G3523" s="1" t="s">
        <v>73</v>
      </c>
      <c r="H3523" s="8"/>
      <c r="I3523" s="8">
        <v>2015</v>
      </c>
      <c r="J3523" s="1" t="s">
        <v>124</v>
      </c>
      <c r="K3523" s="9">
        <v>10000</v>
      </c>
      <c r="L3523" s="10">
        <f>K3523/ VLOOKUP(A3523,Indicators!$B$1:$V$7,21,FALSE)</f>
        <v>43.746445601294894</v>
      </c>
      <c r="M3523" s="1" t="s">
        <v>170</v>
      </c>
      <c r="N3523" s="1" t="s">
        <v>71</v>
      </c>
      <c r="O3523" s="11"/>
      <c r="P3523" s="11"/>
      <c r="Q3523" s="8" t="str">
        <f t="shared" si="0"/>
        <v/>
      </c>
      <c r="R3523" s="1" t="s">
        <v>133</v>
      </c>
      <c r="S3523" s="1" t="s">
        <v>52</v>
      </c>
      <c r="T3523" s="11"/>
      <c r="U3523" s="11"/>
      <c r="V3523" s="11"/>
      <c r="W3523" s="11"/>
      <c r="X3523" s="11"/>
      <c r="Y3523" s="11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</row>
    <row r="3524" spans="1:76" x14ac:dyDescent="0.2">
      <c r="A3524" s="1" t="s">
        <v>20</v>
      </c>
      <c r="B3524" s="1" t="s">
        <v>213</v>
      </c>
      <c r="C3524" s="1" t="s">
        <v>243</v>
      </c>
      <c r="D3524" s="1" t="s">
        <v>153</v>
      </c>
      <c r="E3524" s="1" t="s">
        <v>2</v>
      </c>
      <c r="F3524" s="1" t="s">
        <v>518</v>
      </c>
      <c r="G3524" s="1" t="s">
        <v>73</v>
      </c>
      <c r="H3524" s="8"/>
      <c r="I3524" s="8">
        <v>2015</v>
      </c>
      <c r="J3524" s="1" t="s">
        <v>124</v>
      </c>
      <c r="K3524" s="9">
        <v>10000</v>
      </c>
      <c r="L3524" s="10">
        <f>K3524/ VLOOKUP(A3524,Indicators!$B$1:$V$7,21,FALSE)</f>
        <v>43.746445601294894</v>
      </c>
      <c r="M3524" s="1" t="s">
        <v>219</v>
      </c>
      <c r="N3524" s="1" t="s">
        <v>71</v>
      </c>
      <c r="O3524" s="11"/>
      <c r="P3524" s="11"/>
      <c r="Q3524" s="8" t="str">
        <f t="shared" si="0"/>
        <v/>
      </c>
      <c r="R3524" s="1" t="s">
        <v>97</v>
      </c>
      <c r="S3524" s="1" t="s">
        <v>40</v>
      </c>
      <c r="T3524" s="11"/>
      <c r="U3524" s="11"/>
      <c r="V3524" s="11"/>
      <c r="W3524" s="11"/>
      <c r="X3524" s="11"/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</row>
    <row r="3525" spans="1:76" x14ac:dyDescent="0.2">
      <c r="A3525" s="1" t="s">
        <v>20</v>
      </c>
      <c r="B3525" s="1" t="s">
        <v>213</v>
      </c>
      <c r="C3525" s="1" t="s">
        <v>240</v>
      </c>
      <c r="D3525" s="1" t="s">
        <v>153</v>
      </c>
      <c r="E3525" s="1" t="s">
        <v>2</v>
      </c>
      <c r="F3525" s="1" t="s">
        <v>518</v>
      </c>
      <c r="G3525" s="1" t="s">
        <v>73</v>
      </c>
      <c r="H3525" s="8"/>
      <c r="I3525" s="8">
        <v>2015</v>
      </c>
      <c r="J3525" s="1" t="s">
        <v>124</v>
      </c>
      <c r="K3525" s="9">
        <v>10000</v>
      </c>
      <c r="L3525" s="10">
        <f>K3525/ VLOOKUP(A3525,Indicators!$B$1:$V$7,21,FALSE)</f>
        <v>43.746445601294894</v>
      </c>
      <c r="M3525" s="1" t="s">
        <v>219</v>
      </c>
      <c r="N3525" s="1" t="s">
        <v>71</v>
      </c>
      <c r="O3525" s="11"/>
      <c r="P3525" s="11"/>
      <c r="Q3525" s="8" t="str">
        <f t="shared" si="0"/>
        <v/>
      </c>
      <c r="R3525" s="1" t="s">
        <v>97</v>
      </c>
      <c r="S3525" s="1" t="s">
        <v>40</v>
      </c>
      <c r="T3525" s="11"/>
      <c r="U3525" s="11"/>
      <c r="V3525" s="11"/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</row>
    <row r="3526" spans="1:76" x14ac:dyDescent="0.2">
      <c r="A3526" s="1" t="s">
        <v>20</v>
      </c>
      <c r="B3526" s="1" t="s">
        <v>213</v>
      </c>
      <c r="C3526" s="1" t="s">
        <v>224</v>
      </c>
      <c r="D3526" s="1" t="s">
        <v>153</v>
      </c>
      <c r="E3526" s="1" t="s">
        <v>2</v>
      </c>
      <c r="F3526" s="1" t="s">
        <v>518</v>
      </c>
      <c r="G3526" s="1" t="s">
        <v>73</v>
      </c>
      <c r="H3526" s="8"/>
      <c r="I3526" s="8">
        <v>2015</v>
      </c>
      <c r="J3526" s="1" t="s">
        <v>124</v>
      </c>
      <c r="K3526" s="9">
        <v>10000</v>
      </c>
      <c r="L3526" s="10">
        <f>K3526/ VLOOKUP(A3526,Indicators!$B$1:$V$7,21,FALSE)</f>
        <v>43.746445601294894</v>
      </c>
      <c r="M3526" s="1" t="s">
        <v>219</v>
      </c>
      <c r="N3526" s="1" t="s">
        <v>71</v>
      </c>
      <c r="O3526" s="11"/>
      <c r="P3526" s="11"/>
      <c r="Q3526" s="8" t="str">
        <f t="shared" si="0"/>
        <v/>
      </c>
      <c r="R3526" s="1" t="s">
        <v>97</v>
      </c>
      <c r="S3526" s="1" t="s">
        <v>40</v>
      </c>
      <c r="T3526" s="11"/>
      <c r="U3526" s="11"/>
      <c r="V3526" s="11"/>
      <c r="W3526" s="11"/>
      <c r="X3526" s="11"/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</row>
    <row r="3527" spans="1:76" x14ac:dyDescent="0.2">
      <c r="A3527" s="1" t="s">
        <v>20</v>
      </c>
      <c r="B3527" s="1" t="s">
        <v>213</v>
      </c>
      <c r="C3527" s="1" t="s">
        <v>231</v>
      </c>
      <c r="D3527" s="1" t="s">
        <v>153</v>
      </c>
      <c r="E3527" s="1" t="s">
        <v>2</v>
      </c>
      <c r="F3527" s="1" t="s">
        <v>518</v>
      </c>
      <c r="G3527" s="1" t="s">
        <v>73</v>
      </c>
      <c r="H3527" s="8"/>
      <c r="I3527" s="8">
        <v>2015</v>
      </c>
      <c r="J3527" s="1" t="s">
        <v>124</v>
      </c>
      <c r="K3527" s="9">
        <v>10000</v>
      </c>
      <c r="L3527" s="10">
        <f>K3527/ VLOOKUP(A3527,Indicators!$B$1:$V$7,21,FALSE)</f>
        <v>43.746445601294894</v>
      </c>
      <c r="M3527" s="1" t="s">
        <v>219</v>
      </c>
      <c r="N3527" s="1" t="s">
        <v>71</v>
      </c>
      <c r="O3527" s="11"/>
      <c r="P3527" s="11"/>
      <c r="Q3527" s="8" t="str">
        <f t="shared" si="0"/>
        <v/>
      </c>
      <c r="R3527" s="1" t="s">
        <v>97</v>
      </c>
      <c r="S3527" s="1" t="s">
        <v>40</v>
      </c>
      <c r="T3527" s="11"/>
      <c r="U3527" s="11"/>
      <c r="V3527" s="11"/>
      <c r="W3527" s="11"/>
      <c r="X3527" s="11"/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</row>
    <row r="3528" spans="1:76" x14ac:dyDescent="0.2">
      <c r="A3528" s="1" t="s">
        <v>20</v>
      </c>
      <c r="B3528" s="1" t="s">
        <v>213</v>
      </c>
      <c r="C3528" s="1" t="s">
        <v>217</v>
      </c>
      <c r="D3528" s="1" t="s">
        <v>122</v>
      </c>
      <c r="E3528" s="1" t="s">
        <v>2</v>
      </c>
      <c r="F3528" s="1" t="s">
        <v>518</v>
      </c>
      <c r="G3528" s="1" t="s">
        <v>73</v>
      </c>
      <c r="H3528" s="8"/>
      <c r="I3528" s="8">
        <v>2015</v>
      </c>
      <c r="J3528" s="1" t="s">
        <v>124</v>
      </c>
      <c r="K3528" s="9">
        <v>10880</v>
      </c>
      <c r="L3528" s="10">
        <f>K3528/ VLOOKUP(A3528,Indicators!$B$1:$V$7,21,FALSE)</f>
        <v>47.596132814208843</v>
      </c>
      <c r="M3528" s="1" t="s">
        <v>170</v>
      </c>
      <c r="N3528" s="1" t="s">
        <v>71</v>
      </c>
      <c r="O3528" s="11"/>
      <c r="P3528" s="11"/>
      <c r="Q3528" s="8" t="str">
        <f t="shared" si="0"/>
        <v/>
      </c>
      <c r="R3528" s="1" t="s">
        <v>97</v>
      </c>
      <c r="S3528" s="1" t="s">
        <v>48</v>
      </c>
      <c r="T3528" s="11"/>
      <c r="U3528" s="11"/>
      <c r="V3528" s="11"/>
      <c r="W3528" s="11"/>
      <c r="X3528" s="11"/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</row>
    <row r="3529" spans="1:76" x14ac:dyDescent="0.2">
      <c r="A3529" s="1" t="s">
        <v>20</v>
      </c>
      <c r="B3529" s="1" t="s">
        <v>213</v>
      </c>
      <c r="C3529" s="1" t="s">
        <v>235</v>
      </c>
      <c r="D3529" s="1" t="s">
        <v>122</v>
      </c>
      <c r="E3529" s="1" t="s">
        <v>2</v>
      </c>
      <c r="F3529" s="1" t="s">
        <v>518</v>
      </c>
      <c r="G3529" s="1" t="s">
        <v>73</v>
      </c>
      <c r="H3529" s="8"/>
      <c r="I3529" s="8">
        <v>2015</v>
      </c>
      <c r="J3529" s="1" t="s">
        <v>124</v>
      </c>
      <c r="K3529" s="9">
        <v>11540</v>
      </c>
      <c r="L3529" s="10">
        <f>K3529/ VLOOKUP(A3529,Indicators!$B$1:$V$7,21,FALSE)</f>
        <v>50.483398223894305</v>
      </c>
      <c r="M3529" s="1" t="s">
        <v>236</v>
      </c>
      <c r="N3529" s="1" t="s">
        <v>71</v>
      </c>
      <c r="O3529" s="11"/>
      <c r="P3529" s="11"/>
      <c r="Q3529" s="8" t="str">
        <f t="shared" si="0"/>
        <v/>
      </c>
      <c r="R3529" s="1" t="s">
        <v>97</v>
      </c>
      <c r="S3529" s="1" t="s">
        <v>76</v>
      </c>
      <c r="T3529" s="11"/>
      <c r="U3529" s="11"/>
      <c r="V3529" s="11"/>
      <c r="W3529" s="11"/>
      <c r="X3529" s="11"/>
      <c r="Y3529" s="11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</row>
    <row r="3530" spans="1:76" x14ac:dyDescent="0.2">
      <c r="A3530" s="1" t="s">
        <v>20</v>
      </c>
      <c r="B3530" s="1" t="s">
        <v>213</v>
      </c>
      <c r="C3530" s="1" t="s">
        <v>220</v>
      </c>
      <c r="D3530" s="1" t="s">
        <v>122</v>
      </c>
      <c r="E3530" s="1" t="s">
        <v>2</v>
      </c>
      <c r="F3530" s="1" t="s">
        <v>518</v>
      </c>
      <c r="G3530" s="1" t="s">
        <v>73</v>
      </c>
      <c r="H3530" s="8"/>
      <c r="I3530" s="8">
        <v>2015</v>
      </c>
      <c r="J3530" s="1" t="s">
        <v>124</v>
      </c>
      <c r="K3530" s="9">
        <v>12000</v>
      </c>
      <c r="L3530" s="10">
        <f>K3530/ VLOOKUP(A3530,Indicators!$B$1:$V$7,21,FALSE)</f>
        <v>52.495734721553873</v>
      </c>
      <c r="M3530" s="1" t="s">
        <v>219</v>
      </c>
      <c r="N3530" s="1" t="s">
        <v>71</v>
      </c>
      <c r="O3530" s="11"/>
      <c r="P3530" s="11"/>
      <c r="Q3530" s="8" t="str">
        <f t="shared" si="0"/>
        <v/>
      </c>
      <c r="R3530" s="1" t="s">
        <v>97</v>
      </c>
      <c r="S3530" s="1" t="s">
        <v>40</v>
      </c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</row>
    <row r="3531" spans="1:76" x14ac:dyDescent="0.2">
      <c r="A3531" s="1" t="s">
        <v>20</v>
      </c>
      <c r="B3531" s="1" t="s">
        <v>213</v>
      </c>
      <c r="C3531" s="1" t="s">
        <v>243</v>
      </c>
      <c r="D3531" s="1" t="s">
        <v>153</v>
      </c>
      <c r="E3531" s="1" t="s">
        <v>2</v>
      </c>
      <c r="F3531" s="1" t="s">
        <v>518</v>
      </c>
      <c r="G3531" s="1" t="s">
        <v>73</v>
      </c>
      <c r="H3531" s="8"/>
      <c r="I3531" s="8">
        <v>2015</v>
      </c>
      <c r="J3531" s="1" t="s">
        <v>124</v>
      </c>
      <c r="K3531" s="9">
        <v>12000</v>
      </c>
      <c r="L3531" s="10">
        <f>K3531/ VLOOKUP(A3531,Indicators!$B$1:$V$7,21,FALSE)</f>
        <v>52.495734721553873</v>
      </c>
      <c r="M3531" s="1" t="s">
        <v>219</v>
      </c>
      <c r="N3531" s="1" t="s">
        <v>71</v>
      </c>
      <c r="O3531" s="11"/>
      <c r="P3531" s="11"/>
      <c r="Q3531" s="8" t="str">
        <f t="shared" si="0"/>
        <v/>
      </c>
      <c r="R3531" s="1" t="s">
        <v>97</v>
      </c>
      <c r="S3531" s="1" t="s">
        <v>40</v>
      </c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</row>
    <row r="3532" spans="1:76" x14ac:dyDescent="0.2">
      <c r="A3532" s="1" t="s">
        <v>20</v>
      </c>
      <c r="B3532" s="1" t="s">
        <v>213</v>
      </c>
      <c r="C3532" s="1" t="s">
        <v>252</v>
      </c>
      <c r="D3532" s="1" t="s">
        <v>122</v>
      </c>
      <c r="E3532" s="1" t="s">
        <v>2</v>
      </c>
      <c r="F3532" s="1" t="s">
        <v>518</v>
      </c>
      <c r="G3532" s="1" t="s">
        <v>73</v>
      </c>
      <c r="H3532" s="8"/>
      <c r="I3532" s="8">
        <v>2015</v>
      </c>
      <c r="J3532" s="1" t="s">
        <v>124</v>
      </c>
      <c r="K3532" s="9">
        <v>12240</v>
      </c>
      <c r="L3532" s="10">
        <f>K3532/ VLOOKUP(A3532,Indicators!$B$1:$V$7,21,FALSE)</f>
        <v>53.545649415984947</v>
      </c>
      <c r="M3532" s="1" t="s">
        <v>170</v>
      </c>
      <c r="N3532" s="1" t="s">
        <v>71</v>
      </c>
      <c r="O3532" s="11"/>
      <c r="P3532" s="11"/>
      <c r="Q3532" s="8" t="str">
        <f t="shared" si="0"/>
        <v/>
      </c>
      <c r="R3532" s="1" t="s">
        <v>97</v>
      </c>
      <c r="S3532" s="1" t="s">
        <v>45</v>
      </c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</row>
    <row r="3533" spans="1:76" x14ac:dyDescent="0.2">
      <c r="A3533" s="1" t="s">
        <v>20</v>
      </c>
      <c r="B3533" s="1" t="s">
        <v>213</v>
      </c>
      <c r="C3533" s="1" t="s">
        <v>249</v>
      </c>
      <c r="D3533" s="1" t="s">
        <v>122</v>
      </c>
      <c r="E3533" s="1" t="s">
        <v>2</v>
      </c>
      <c r="F3533" s="1" t="s">
        <v>518</v>
      </c>
      <c r="G3533" s="1" t="s">
        <v>73</v>
      </c>
      <c r="H3533" s="8"/>
      <c r="I3533" s="8">
        <v>2015</v>
      </c>
      <c r="J3533" s="1" t="s">
        <v>124</v>
      </c>
      <c r="K3533" s="9">
        <v>13840</v>
      </c>
      <c r="L3533" s="10">
        <f>K3533/ VLOOKUP(A3533,Indicators!$B$1:$V$7,21,FALSE)</f>
        <v>60.545080712192132</v>
      </c>
      <c r="M3533" s="1" t="s">
        <v>170</v>
      </c>
      <c r="N3533" s="1" t="s">
        <v>71</v>
      </c>
      <c r="O3533" s="11"/>
      <c r="P3533" s="11"/>
      <c r="Q3533" s="8" t="str">
        <f t="shared" si="0"/>
        <v/>
      </c>
      <c r="R3533" s="1" t="s">
        <v>97</v>
      </c>
      <c r="S3533" s="1" t="s">
        <v>91</v>
      </c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</row>
    <row r="3534" spans="1:76" x14ac:dyDescent="0.2">
      <c r="A3534" s="1" t="s">
        <v>20</v>
      </c>
      <c r="B3534" s="1" t="s">
        <v>213</v>
      </c>
      <c r="C3534" s="1" t="s">
        <v>223</v>
      </c>
      <c r="D3534" s="1" t="s">
        <v>153</v>
      </c>
      <c r="E3534" s="1" t="s">
        <v>2</v>
      </c>
      <c r="F3534" s="1" t="s">
        <v>518</v>
      </c>
      <c r="G3534" s="1" t="s">
        <v>73</v>
      </c>
      <c r="H3534" s="8"/>
      <c r="I3534" s="8">
        <v>2015</v>
      </c>
      <c r="J3534" s="1" t="s">
        <v>124</v>
      </c>
      <c r="K3534" s="9">
        <v>15000</v>
      </c>
      <c r="L3534" s="10">
        <f>K3534/ VLOOKUP(A3534,Indicators!$B$1:$V$7,21,FALSE)</f>
        <v>65.619668401942334</v>
      </c>
      <c r="M3534" s="1" t="s">
        <v>219</v>
      </c>
      <c r="N3534" s="1" t="s">
        <v>71</v>
      </c>
      <c r="O3534" s="11"/>
      <c r="P3534" s="11"/>
      <c r="Q3534" s="8" t="str">
        <f t="shared" si="0"/>
        <v/>
      </c>
      <c r="R3534" s="1" t="s">
        <v>97</v>
      </c>
      <c r="S3534" s="1" t="s">
        <v>40</v>
      </c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</row>
    <row r="3535" spans="1:76" x14ac:dyDescent="0.2">
      <c r="A3535" s="1" t="s">
        <v>20</v>
      </c>
      <c r="B3535" s="1" t="s">
        <v>213</v>
      </c>
      <c r="C3535" s="1" t="s">
        <v>224</v>
      </c>
      <c r="D3535" s="1" t="s">
        <v>153</v>
      </c>
      <c r="E3535" s="1" t="s">
        <v>2</v>
      </c>
      <c r="F3535" s="1" t="s">
        <v>518</v>
      </c>
      <c r="G3535" s="1" t="s">
        <v>73</v>
      </c>
      <c r="H3535" s="8"/>
      <c r="I3535" s="8">
        <v>2015</v>
      </c>
      <c r="J3535" s="1" t="s">
        <v>124</v>
      </c>
      <c r="K3535" s="9">
        <v>15000</v>
      </c>
      <c r="L3535" s="10">
        <f>K3535/ VLOOKUP(A3535,Indicators!$B$1:$V$7,21,FALSE)</f>
        <v>65.619668401942334</v>
      </c>
      <c r="M3535" s="1" t="s">
        <v>219</v>
      </c>
      <c r="N3535" s="1" t="s">
        <v>71</v>
      </c>
      <c r="O3535" s="11"/>
      <c r="P3535" s="11"/>
      <c r="Q3535" s="8" t="str">
        <f t="shared" si="0"/>
        <v/>
      </c>
      <c r="R3535" s="1" t="s">
        <v>97</v>
      </c>
      <c r="S3535" s="1" t="s">
        <v>40</v>
      </c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</row>
    <row r="3536" spans="1:76" x14ac:dyDescent="0.2">
      <c r="A3536" s="1" t="s">
        <v>20</v>
      </c>
      <c r="B3536" s="1" t="s">
        <v>213</v>
      </c>
      <c r="C3536" s="1" t="s">
        <v>227</v>
      </c>
      <c r="D3536" s="1" t="s">
        <v>153</v>
      </c>
      <c r="E3536" s="1" t="s">
        <v>2</v>
      </c>
      <c r="F3536" s="1" t="s">
        <v>518</v>
      </c>
      <c r="G3536" s="1" t="s">
        <v>73</v>
      </c>
      <c r="H3536" s="8"/>
      <c r="I3536" s="8">
        <v>2015</v>
      </c>
      <c r="J3536" s="1" t="s">
        <v>124</v>
      </c>
      <c r="K3536" s="9">
        <v>15000</v>
      </c>
      <c r="L3536" s="10">
        <f>K3536/ VLOOKUP(A3536,Indicators!$B$1:$V$7,21,FALSE)</f>
        <v>65.619668401942334</v>
      </c>
      <c r="M3536" s="1" t="s">
        <v>219</v>
      </c>
      <c r="N3536" s="1" t="s">
        <v>71</v>
      </c>
      <c r="O3536" s="11"/>
      <c r="P3536" s="11"/>
      <c r="Q3536" s="8" t="str">
        <f t="shared" si="0"/>
        <v/>
      </c>
      <c r="R3536" s="1" t="s">
        <v>97</v>
      </c>
      <c r="S3536" s="1" t="s">
        <v>40</v>
      </c>
      <c r="T3536" s="11"/>
      <c r="U3536" s="11"/>
      <c r="V3536" s="11"/>
      <c r="W3536" s="11"/>
      <c r="X3536" s="11"/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</row>
    <row r="3537" spans="1:76" x14ac:dyDescent="0.2">
      <c r="A3537" s="1" t="s">
        <v>20</v>
      </c>
      <c r="B3537" s="1" t="s">
        <v>213</v>
      </c>
      <c r="C3537" s="1" t="s">
        <v>223</v>
      </c>
      <c r="D3537" s="1" t="s">
        <v>153</v>
      </c>
      <c r="E3537" s="1" t="s">
        <v>2</v>
      </c>
      <c r="F3537" s="1" t="s">
        <v>518</v>
      </c>
      <c r="G3537" s="1" t="s">
        <v>73</v>
      </c>
      <c r="H3537" s="8"/>
      <c r="I3537" s="8">
        <v>2015</v>
      </c>
      <c r="J3537" s="1" t="s">
        <v>124</v>
      </c>
      <c r="K3537" s="9">
        <v>15000</v>
      </c>
      <c r="L3537" s="10">
        <f>K3537/ VLOOKUP(A3537,Indicators!$B$1:$V$7,21,FALSE)</f>
        <v>65.619668401942334</v>
      </c>
      <c r="M3537" s="1" t="s">
        <v>219</v>
      </c>
      <c r="N3537" s="1" t="s">
        <v>71</v>
      </c>
      <c r="O3537" s="11"/>
      <c r="P3537" s="11"/>
      <c r="Q3537" s="8" t="str">
        <f t="shared" si="0"/>
        <v/>
      </c>
      <c r="R3537" s="1" t="s">
        <v>97</v>
      </c>
      <c r="S3537" s="1" t="s">
        <v>40</v>
      </c>
      <c r="T3537" s="11"/>
      <c r="U3537" s="11"/>
      <c r="V3537" s="11"/>
      <c r="W3537" s="11"/>
      <c r="X3537" s="11"/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</row>
    <row r="3538" spans="1:76" x14ac:dyDescent="0.2">
      <c r="A3538" s="1" t="s">
        <v>20</v>
      </c>
      <c r="B3538" s="1" t="s">
        <v>213</v>
      </c>
      <c r="C3538" s="1" t="s">
        <v>227</v>
      </c>
      <c r="D3538" s="1" t="s">
        <v>153</v>
      </c>
      <c r="E3538" s="1" t="s">
        <v>2</v>
      </c>
      <c r="F3538" s="1" t="s">
        <v>518</v>
      </c>
      <c r="G3538" s="1" t="s">
        <v>73</v>
      </c>
      <c r="H3538" s="8"/>
      <c r="I3538" s="8">
        <v>2015</v>
      </c>
      <c r="J3538" s="1" t="s">
        <v>124</v>
      </c>
      <c r="K3538" s="9">
        <v>15000</v>
      </c>
      <c r="L3538" s="10">
        <f>K3538/ VLOOKUP(A3538,Indicators!$B$1:$V$7,21,FALSE)</f>
        <v>65.619668401942334</v>
      </c>
      <c r="M3538" s="1" t="s">
        <v>219</v>
      </c>
      <c r="N3538" s="1" t="s">
        <v>71</v>
      </c>
      <c r="O3538" s="11"/>
      <c r="P3538" s="11"/>
      <c r="Q3538" s="8" t="str">
        <f t="shared" si="0"/>
        <v/>
      </c>
      <c r="R3538" s="1" t="s">
        <v>97</v>
      </c>
      <c r="S3538" s="1" t="s">
        <v>40</v>
      </c>
      <c r="T3538" s="11"/>
      <c r="U3538" s="11"/>
      <c r="V3538" s="11"/>
      <c r="W3538" s="11"/>
      <c r="X3538" s="11"/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</row>
    <row r="3539" spans="1:76" x14ac:dyDescent="0.2">
      <c r="A3539" s="1" t="s">
        <v>20</v>
      </c>
      <c r="B3539" s="1" t="s">
        <v>213</v>
      </c>
      <c r="C3539" s="1" t="s">
        <v>229</v>
      </c>
      <c r="D3539" s="1" t="s">
        <v>153</v>
      </c>
      <c r="E3539" s="1" t="s">
        <v>2</v>
      </c>
      <c r="F3539" s="1" t="s">
        <v>518</v>
      </c>
      <c r="G3539" s="1" t="s">
        <v>73</v>
      </c>
      <c r="H3539" s="8"/>
      <c r="I3539" s="8">
        <v>2015</v>
      </c>
      <c r="J3539" s="1" t="s">
        <v>124</v>
      </c>
      <c r="K3539" s="9">
        <v>15000</v>
      </c>
      <c r="L3539" s="10">
        <f>K3539/ VLOOKUP(A3539,Indicators!$B$1:$V$7,21,FALSE)</f>
        <v>65.619668401942334</v>
      </c>
      <c r="M3539" s="1" t="s">
        <v>219</v>
      </c>
      <c r="N3539" s="1" t="s">
        <v>71</v>
      </c>
      <c r="O3539" s="11"/>
      <c r="P3539" s="11"/>
      <c r="Q3539" s="8" t="str">
        <f t="shared" si="0"/>
        <v/>
      </c>
      <c r="R3539" s="1" t="s">
        <v>97</v>
      </c>
      <c r="S3539" s="1" t="s">
        <v>40</v>
      </c>
      <c r="T3539" s="11"/>
      <c r="U3539" s="11"/>
      <c r="V3539" s="11"/>
      <c r="W3539" s="11"/>
      <c r="X3539" s="11"/>
      <c r="Y3539" s="11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</row>
    <row r="3540" spans="1:76" x14ac:dyDescent="0.2">
      <c r="A3540" s="1" t="s">
        <v>20</v>
      </c>
      <c r="B3540" s="1" t="s">
        <v>213</v>
      </c>
      <c r="C3540" s="1" t="s">
        <v>228</v>
      </c>
      <c r="D3540" s="1" t="s">
        <v>131</v>
      </c>
      <c r="E3540" s="1" t="s">
        <v>2</v>
      </c>
      <c r="F3540" s="1" t="s">
        <v>518</v>
      </c>
      <c r="G3540" s="1" t="s">
        <v>73</v>
      </c>
      <c r="H3540" s="8"/>
      <c r="I3540" s="8">
        <v>2015</v>
      </c>
      <c r="J3540" s="1" t="s">
        <v>124</v>
      </c>
      <c r="K3540" s="9">
        <v>15700</v>
      </c>
      <c r="L3540" s="10">
        <f>K3540/ VLOOKUP(A3540,Indicators!$B$1:$V$7,21,FALSE)</f>
        <v>68.681919594032991</v>
      </c>
      <c r="M3540" s="1" t="s">
        <v>165</v>
      </c>
      <c r="N3540" s="1" t="s">
        <v>71</v>
      </c>
      <c r="O3540" s="11"/>
      <c r="P3540" s="11"/>
      <c r="Q3540" s="8" t="str">
        <f t="shared" si="0"/>
        <v/>
      </c>
      <c r="R3540" s="1" t="s">
        <v>97</v>
      </c>
      <c r="S3540" s="1" t="s">
        <v>44</v>
      </c>
      <c r="T3540" s="11"/>
      <c r="U3540" s="11"/>
      <c r="V3540" s="11"/>
      <c r="W3540" s="11"/>
      <c r="X3540" s="11"/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</row>
    <row r="3541" spans="1:76" x14ac:dyDescent="0.2">
      <c r="A3541" s="1" t="s">
        <v>20</v>
      </c>
      <c r="B3541" s="1" t="s">
        <v>213</v>
      </c>
      <c r="C3541" s="1" t="s">
        <v>217</v>
      </c>
      <c r="D3541" s="1" t="s">
        <v>122</v>
      </c>
      <c r="E3541" s="1" t="s">
        <v>2</v>
      </c>
      <c r="F3541" s="1" t="s">
        <v>518</v>
      </c>
      <c r="G3541" s="1" t="s">
        <v>73</v>
      </c>
      <c r="H3541" s="8"/>
      <c r="I3541" s="8">
        <v>2015</v>
      </c>
      <c r="J3541" s="1" t="s">
        <v>124</v>
      </c>
      <c r="K3541" s="9">
        <v>16000</v>
      </c>
      <c r="L3541" s="10">
        <f>K3541/ VLOOKUP(A3541,Indicators!$B$1:$V$7,21,FALSE)</f>
        <v>69.994312962071831</v>
      </c>
      <c r="M3541" s="1" t="s">
        <v>170</v>
      </c>
      <c r="N3541" s="1" t="s">
        <v>71</v>
      </c>
      <c r="O3541" s="11"/>
      <c r="P3541" s="11"/>
      <c r="Q3541" s="8" t="str">
        <f t="shared" si="0"/>
        <v/>
      </c>
      <c r="R3541" s="1" t="s">
        <v>97</v>
      </c>
      <c r="S3541" s="1" t="s">
        <v>48</v>
      </c>
      <c r="T3541" s="11"/>
      <c r="U3541" s="11"/>
      <c r="V3541" s="11"/>
      <c r="W3541" s="11"/>
      <c r="X3541" s="11"/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</row>
    <row r="3542" spans="1:76" x14ac:dyDescent="0.2">
      <c r="A3542" s="1" t="s">
        <v>20</v>
      </c>
      <c r="B3542" s="1" t="s">
        <v>213</v>
      </c>
      <c r="C3542" s="1" t="s">
        <v>246</v>
      </c>
      <c r="D3542" s="1" t="s">
        <v>122</v>
      </c>
      <c r="E3542" s="1" t="s">
        <v>2</v>
      </c>
      <c r="F3542" s="1" t="s">
        <v>518</v>
      </c>
      <c r="G3542" s="1" t="s">
        <v>73</v>
      </c>
      <c r="H3542" s="8"/>
      <c r="I3542" s="8">
        <v>2015</v>
      </c>
      <c r="J3542" s="1" t="s">
        <v>124</v>
      </c>
      <c r="K3542" s="9">
        <v>16140</v>
      </c>
      <c r="L3542" s="10">
        <f>K3542/ VLOOKUP(A3542,Indicators!$B$1:$V$7,21,FALSE)</f>
        <v>70.606763200489965</v>
      </c>
      <c r="M3542" s="1" t="s">
        <v>170</v>
      </c>
      <c r="N3542" s="1" t="s">
        <v>71</v>
      </c>
      <c r="O3542" s="11"/>
      <c r="P3542" s="11"/>
      <c r="Q3542" s="8" t="str">
        <f t="shared" si="0"/>
        <v/>
      </c>
      <c r="R3542" s="1" t="s">
        <v>97</v>
      </c>
      <c r="S3542" s="1" t="s">
        <v>45</v>
      </c>
      <c r="T3542" s="11"/>
      <c r="U3542" s="11"/>
      <c r="V3542" s="11"/>
      <c r="W3542" s="11"/>
      <c r="X3542" s="11"/>
      <c r="Y3542" s="11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</row>
    <row r="3543" spans="1:76" x14ac:dyDescent="0.2">
      <c r="A3543" s="1" t="s">
        <v>20</v>
      </c>
      <c r="B3543" s="1" t="s">
        <v>213</v>
      </c>
      <c r="C3543" s="1" t="s">
        <v>247</v>
      </c>
      <c r="D3543" s="1" t="s">
        <v>128</v>
      </c>
      <c r="E3543" s="1" t="s">
        <v>2</v>
      </c>
      <c r="F3543" s="1" t="s">
        <v>518</v>
      </c>
      <c r="G3543" s="1" t="s">
        <v>73</v>
      </c>
      <c r="H3543" s="8"/>
      <c r="I3543" s="8">
        <v>2015</v>
      </c>
      <c r="J3543" s="1" t="s">
        <v>124</v>
      </c>
      <c r="K3543" s="9">
        <v>16400</v>
      </c>
      <c r="L3543" s="10">
        <f>K3543/ VLOOKUP(A3543,Indicators!$B$1:$V$7,21,FALSE)</f>
        <v>71.744170786123632</v>
      </c>
      <c r="M3543" s="1" t="s">
        <v>170</v>
      </c>
      <c r="N3543" s="1" t="s">
        <v>71</v>
      </c>
      <c r="O3543" s="11"/>
      <c r="P3543" s="11"/>
      <c r="Q3543" s="8" t="str">
        <f t="shared" si="0"/>
        <v/>
      </c>
      <c r="R3543" s="1" t="s">
        <v>95</v>
      </c>
      <c r="S3543" s="1" t="s">
        <v>66</v>
      </c>
      <c r="T3543" s="11"/>
      <c r="U3543" s="11"/>
      <c r="V3543" s="11"/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</row>
    <row r="3544" spans="1:76" x14ac:dyDescent="0.2">
      <c r="A3544" s="1" t="s">
        <v>20</v>
      </c>
      <c r="B3544" s="1" t="s">
        <v>213</v>
      </c>
      <c r="C3544" s="1" t="s">
        <v>249</v>
      </c>
      <c r="D3544" s="1" t="s">
        <v>122</v>
      </c>
      <c r="E3544" s="1" t="s">
        <v>2</v>
      </c>
      <c r="F3544" s="1" t="s">
        <v>518</v>
      </c>
      <c r="G3544" s="1" t="s">
        <v>73</v>
      </c>
      <c r="H3544" s="8"/>
      <c r="I3544" s="8">
        <v>2015</v>
      </c>
      <c r="J3544" s="1" t="s">
        <v>124</v>
      </c>
      <c r="K3544" s="9">
        <v>16790</v>
      </c>
      <c r="L3544" s="10">
        <f>K3544/ VLOOKUP(A3544,Indicators!$B$1:$V$7,21,FALSE)</f>
        <v>73.450282164574134</v>
      </c>
      <c r="M3544" s="1" t="s">
        <v>170</v>
      </c>
      <c r="N3544" s="1" t="s">
        <v>71</v>
      </c>
      <c r="O3544" s="11"/>
      <c r="P3544" s="11"/>
      <c r="Q3544" s="8" t="str">
        <f t="shared" si="0"/>
        <v/>
      </c>
      <c r="R3544" s="1" t="s">
        <v>97</v>
      </c>
      <c r="S3544" s="1" t="s">
        <v>91</v>
      </c>
      <c r="T3544" s="11"/>
      <c r="U3544" s="11"/>
      <c r="V3544" s="11"/>
      <c r="W3544" s="11"/>
      <c r="X3544" s="11"/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</row>
    <row r="3545" spans="1:76" x14ac:dyDescent="0.2">
      <c r="A3545" s="1" t="s">
        <v>20</v>
      </c>
      <c r="B3545" s="1" t="s">
        <v>213</v>
      </c>
      <c r="C3545" s="1" t="s">
        <v>220</v>
      </c>
      <c r="D3545" s="1" t="s">
        <v>122</v>
      </c>
      <c r="E3545" s="1" t="s">
        <v>2</v>
      </c>
      <c r="F3545" s="1" t="s">
        <v>518</v>
      </c>
      <c r="G3545" s="1" t="s">
        <v>73</v>
      </c>
      <c r="H3545" s="8"/>
      <c r="I3545" s="8">
        <v>2015</v>
      </c>
      <c r="J3545" s="1" t="s">
        <v>124</v>
      </c>
      <c r="K3545" s="9">
        <v>18000</v>
      </c>
      <c r="L3545" s="10">
        <f>K3545/ VLOOKUP(A3545,Indicators!$B$1:$V$7,21,FALSE)</f>
        <v>78.74360208233081</v>
      </c>
      <c r="M3545" s="1" t="s">
        <v>219</v>
      </c>
      <c r="N3545" s="1" t="s">
        <v>71</v>
      </c>
      <c r="O3545" s="11"/>
      <c r="P3545" s="11"/>
      <c r="Q3545" s="8" t="str">
        <f t="shared" si="0"/>
        <v/>
      </c>
      <c r="R3545" s="1" t="s">
        <v>97</v>
      </c>
      <c r="S3545" s="1" t="s">
        <v>40</v>
      </c>
      <c r="T3545" s="11"/>
      <c r="U3545" s="11"/>
      <c r="V3545" s="11"/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</row>
    <row r="3546" spans="1:76" x14ac:dyDescent="0.2">
      <c r="A3546" s="1" t="s">
        <v>20</v>
      </c>
      <c r="B3546" s="1" t="s">
        <v>213</v>
      </c>
      <c r="C3546" s="1" t="s">
        <v>235</v>
      </c>
      <c r="D3546" s="1" t="s">
        <v>122</v>
      </c>
      <c r="E3546" s="1" t="s">
        <v>2</v>
      </c>
      <c r="F3546" s="1" t="s">
        <v>518</v>
      </c>
      <c r="G3546" s="1" t="s">
        <v>73</v>
      </c>
      <c r="H3546" s="8"/>
      <c r="I3546" s="8">
        <v>2015</v>
      </c>
      <c r="J3546" s="1" t="s">
        <v>124</v>
      </c>
      <c r="K3546" s="9">
        <v>18450</v>
      </c>
      <c r="L3546" s="10">
        <f>K3546/ VLOOKUP(A3546,Indicators!$B$1:$V$7,21,FALSE)</f>
        <v>80.712192134389085</v>
      </c>
      <c r="M3546" s="1" t="s">
        <v>236</v>
      </c>
      <c r="N3546" s="1" t="s">
        <v>71</v>
      </c>
      <c r="O3546" s="11"/>
      <c r="P3546" s="11"/>
      <c r="Q3546" s="8" t="str">
        <f t="shared" si="0"/>
        <v/>
      </c>
      <c r="R3546" s="1" t="s">
        <v>97</v>
      </c>
      <c r="S3546" s="1" t="s">
        <v>76</v>
      </c>
      <c r="T3546" s="11"/>
      <c r="U3546" s="11"/>
      <c r="V3546" s="11"/>
      <c r="W3546" s="11"/>
      <c r="X3546" s="11"/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</row>
    <row r="3547" spans="1:76" x14ac:dyDescent="0.2">
      <c r="A3547" s="1" t="s">
        <v>20</v>
      </c>
      <c r="B3547" s="1" t="s">
        <v>213</v>
      </c>
      <c r="C3547" s="1" t="s">
        <v>258</v>
      </c>
      <c r="D3547" s="1" t="s">
        <v>131</v>
      </c>
      <c r="E3547" s="1" t="s">
        <v>2</v>
      </c>
      <c r="F3547" s="1" t="s">
        <v>518</v>
      </c>
      <c r="G3547" s="1" t="s">
        <v>73</v>
      </c>
      <c r="H3547" s="8"/>
      <c r="I3547" s="8">
        <v>2015</v>
      </c>
      <c r="J3547" s="1" t="s">
        <v>124</v>
      </c>
      <c r="K3547" s="9">
        <v>18840</v>
      </c>
      <c r="L3547" s="10">
        <f>K3547/ VLOOKUP(A3547,Indicators!$B$1:$V$7,21,FALSE)</f>
        <v>82.418303512839586</v>
      </c>
      <c r="M3547" s="1" t="s">
        <v>170</v>
      </c>
      <c r="N3547" s="1" t="s">
        <v>71</v>
      </c>
      <c r="O3547" s="11"/>
      <c r="P3547" s="11"/>
      <c r="Q3547" s="8" t="str">
        <f t="shared" si="0"/>
        <v/>
      </c>
      <c r="R3547" s="1" t="s">
        <v>97</v>
      </c>
      <c r="S3547" s="1" t="s">
        <v>44</v>
      </c>
      <c r="T3547" s="11"/>
      <c r="U3547" s="11"/>
      <c r="V3547" s="11"/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</row>
    <row r="3548" spans="1:76" x14ac:dyDescent="0.2">
      <c r="A3548" s="1" t="s">
        <v>20</v>
      </c>
      <c r="B3548" s="1" t="s">
        <v>213</v>
      </c>
      <c r="C3548" s="1" t="s">
        <v>247</v>
      </c>
      <c r="D3548" s="1" t="s">
        <v>128</v>
      </c>
      <c r="E3548" s="1" t="s">
        <v>2</v>
      </c>
      <c r="F3548" s="1" t="s">
        <v>518</v>
      </c>
      <c r="G3548" s="1" t="s">
        <v>73</v>
      </c>
      <c r="H3548" s="8"/>
      <c r="I3548" s="8">
        <v>2015</v>
      </c>
      <c r="J3548" s="1" t="s">
        <v>124</v>
      </c>
      <c r="K3548" s="9">
        <v>21000</v>
      </c>
      <c r="L3548" s="10">
        <f>K3548/ VLOOKUP(A3548,Indicators!$B$1:$V$7,21,FALSE)</f>
        <v>91.867535762719271</v>
      </c>
      <c r="M3548" s="1" t="s">
        <v>170</v>
      </c>
      <c r="N3548" s="1" t="s">
        <v>71</v>
      </c>
      <c r="O3548" s="11"/>
      <c r="P3548" s="11"/>
      <c r="Q3548" s="8" t="str">
        <f t="shared" si="0"/>
        <v/>
      </c>
      <c r="R3548" s="1" t="s">
        <v>95</v>
      </c>
      <c r="S3548" s="1" t="s">
        <v>66</v>
      </c>
      <c r="T3548" s="11"/>
      <c r="U3548" s="11"/>
      <c r="V3548" s="11"/>
      <c r="W3548" s="11"/>
      <c r="X3548" s="11"/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</row>
    <row r="3549" spans="1:76" x14ac:dyDescent="0.2">
      <c r="A3549" s="1" t="s">
        <v>20</v>
      </c>
      <c r="B3549" s="1" t="s">
        <v>213</v>
      </c>
      <c r="C3549" s="1" t="s">
        <v>248</v>
      </c>
      <c r="D3549" s="1" t="s">
        <v>122</v>
      </c>
      <c r="E3549" s="1" t="s">
        <v>2</v>
      </c>
      <c r="F3549" s="1" t="s">
        <v>518</v>
      </c>
      <c r="G3549" s="1" t="s">
        <v>73</v>
      </c>
      <c r="H3549" s="8"/>
      <c r="I3549" s="8">
        <v>2015</v>
      </c>
      <c r="J3549" s="1" t="s">
        <v>124</v>
      </c>
      <c r="K3549" s="9">
        <v>21610</v>
      </c>
      <c r="L3549" s="10">
        <f>K3549/ VLOOKUP(A3549,Indicators!$B$1:$V$7,21,FALSE)</f>
        <v>94.536068944398266</v>
      </c>
      <c r="M3549" s="1" t="s">
        <v>170</v>
      </c>
      <c r="N3549" s="1" t="s">
        <v>71</v>
      </c>
      <c r="O3549" s="11"/>
      <c r="P3549" s="11"/>
      <c r="Q3549" s="8" t="str">
        <f t="shared" si="0"/>
        <v/>
      </c>
      <c r="R3549" s="1" t="s">
        <v>97</v>
      </c>
      <c r="S3549" s="1" t="s">
        <v>45</v>
      </c>
      <c r="T3549" s="11"/>
      <c r="U3549" s="11"/>
      <c r="V3549" s="11"/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</row>
    <row r="3550" spans="1:76" x14ac:dyDescent="0.2">
      <c r="A3550" s="1" t="s">
        <v>20</v>
      </c>
      <c r="B3550" s="1" t="s">
        <v>213</v>
      </c>
      <c r="C3550" s="1" t="s">
        <v>238</v>
      </c>
      <c r="D3550" s="1" t="s">
        <v>131</v>
      </c>
      <c r="E3550" s="1" t="s">
        <v>2</v>
      </c>
      <c r="F3550" s="1" t="s">
        <v>518</v>
      </c>
      <c r="G3550" s="1" t="s">
        <v>73</v>
      </c>
      <c r="H3550" s="8"/>
      <c r="I3550" s="8">
        <v>2015</v>
      </c>
      <c r="J3550" s="1" t="s">
        <v>124</v>
      </c>
      <c r="K3550" s="9">
        <v>21700</v>
      </c>
      <c r="L3550" s="10">
        <f>K3550/ VLOOKUP(A3550,Indicators!$B$1:$V$7,21,FALSE)</f>
        <v>94.929786954809927</v>
      </c>
      <c r="M3550" s="1" t="s">
        <v>165</v>
      </c>
      <c r="N3550" s="1" t="s">
        <v>71</v>
      </c>
      <c r="O3550" s="11"/>
      <c r="P3550" s="11"/>
      <c r="Q3550" s="8" t="str">
        <f t="shared" si="0"/>
        <v/>
      </c>
      <c r="R3550" s="1" t="s">
        <v>97</v>
      </c>
      <c r="S3550" s="1" t="s">
        <v>44</v>
      </c>
      <c r="T3550" s="11"/>
      <c r="U3550" s="11"/>
      <c r="V3550" s="11"/>
      <c r="W3550" s="11"/>
      <c r="X3550" s="11"/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</row>
    <row r="3551" spans="1:76" x14ac:dyDescent="0.2">
      <c r="A3551" s="1" t="s">
        <v>20</v>
      </c>
      <c r="B3551" s="1" t="s">
        <v>213</v>
      </c>
      <c r="C3551" s="1" t="s">
        <v>233</v>
      </c>
      <c r="D3551" s="1" t="s">
        <v>128</v>
      </c>
      <c r="E3551" s="1" t="s">
        <v>2</v>
      </c>
      <c r="F3551" s="1" t="s">
        <v>518</v>
      </c>
      <c r="G3551" s="1" t="s">
        <v>73</v>
      </c>
      <c r="H3551" s="8"/>
      <c r="I3551" s="8">
        <v>2015</v>
      </c>
      <c r="J3551" s="1" t="s">
        <v>124</v>
      </c>
      <c r="K3551" s="9">
        <v>25610</v>
      </c>
      <c r="L3551" s="10">
        <f>K3551/ VLOOKUP(A3551,Indicators!$B$1:$V$7,21,FALSE)</f>
        <v>112.03464718491622</v>
      </c>
      <c r="M3551" s="1" t="s">
        <v>170</v>
      </c>
      <c r="N3551" s="1" t="s">
        <v>71</v>
      </c>
      <c r="O3551" s="11"/>
      <c r="P3551" s="11"/>
      <c r="Q3551" s="8" t="str">
        <f t="shared" si="0"/>
        <v/>
      </c>
      <c r="R3551" s="1" t="s">
        <v>133</v>
      </c>
      <c r="S3551" s="1" t="s">
        <v>52</v>
      </c>
      <c r="T3551" s="11"/>
      <c r="U3551" s="11"/>
      <c r="V3551" s="11"/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</row>
    <row r="3552" spans="1:76" x14ac:dyDescent="0.2">
      <c r="A3552" s="1" t="s">
        <v>20</v>
      </c>
      <c r="B3552" s="1" t="s">
        <v>213</v>
      </c>
      <c r="C3552" s="1" t="s">
        <v>235</v>
      </c>
      <c r="D3552" s="1" t="s">
        <v>122</v>
      </c>
      <c r="E3552" s="1" t="s">
        <v>2</v>
      </c>
      <c r="F3552" s="1" t="s">
        <v>518</v>
      </c>
      <c r="G3552" s="1" t="s">
        <v>73</v>
      </c>
      <c r="H3552" s="8"/>
      <c r="I3552" s="8">
        <v>2015</v>
      </c>
      <c r="J3552" s="1" t="s">
        <v>124</v>
      </c>
      <c r="K3552" s="9">
        <v>27010</v>
      </c>
      <c r="L3552" s="10">
        <f>K3552/ VLOOKUP(A3552,Indicators!$B$1:$V$7,21,FALSE)</f>
        <v>118.15914956909751</v>
      </c>
      <c r="M3552" s="1" t="s">
        <v>236</v>
      </c>
      <c r="N3552" s="1" t="s">
        <v>71</v>
      </c>
      <c r="O3552" s="11"/>
      <c r="P3552" s="11"/>
      <c r="Q3552" s="8" t="str">
        <f t="shared" si="0"/>
        <v/>
      </c>
      <c r="R3552" s="1" t="s">
        <v>97</v>
      </c>
      <c r="S3552" s="1" t="s">
        <v>76</v>
      </c>
      <c r="T3552" s="11"/>
      <c r="U3552" s="11"/>
      <c r="V3552" s="11"/>
      <c r="W3552" s="11"/>
      <c r="X3552" s="11"/>
      <c r="Y3552" s="11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</row>
    <row r="3553" spans="1:76" x14ac:dyDescent="0.2">
      <c r="A3553" s="1" t="s">
        <v>20</v>
      </c>
      <c r="B3553" s="1" t="s">
        <v>213</v>
      </c>
      <c r="C3553" s="1" t="s">
        <v>248</v>
      </c>
      <c r="D3553" s="1" t="s">
        <v>122</v>
      </c>
      <c r="E3553" s="1" t="s">
        <v>2</v>
      </c>
      <c r="F3553" s="1" t="s">
        <v>518</v>
      </c>
      <c r="G3553" s="1" t="s">
        <v>73</v>
      </c>
      <c r="H3553" s="8"/>
      <c r="I3553" s="8">
        <v>2015</v>
      </c>
      <c r="J3553" s="1" t="s">
        <v>124</v>
      </c>
      <c r="K3553" s="9">
        <v>27950</v>
      </c>
      <c r="L3553" s="10">
        <f>K3553/ VLOOKUP(A3553,Indicators!$B$1:$V$7,21,FALSE)</f>
        <v>122.27131545561923</v>
      </c>
      <c r="M3553" s="1" t="s">
        <v>170</v>
      </c>
      <c r="N3553" s="1" t="s">
        <v>71</v>
      </c>
      <c r="O3553" s="11"/>
      <c r="P3553" s="11"/>
      <c r="Q3553" s="8" t="str">
        <f t="shared" si="0"/>
        <v/>
      </c>
      <c r="R3553" s="1" t="s">
        <v>97</v>
      </c>
      <c r="S3553" s="1" t="s">
        <v>45</v>
      </c>
      <c r="T3553" s="11"/>
      <c r="U3553" s="11"/>
      <c r="V3553" s="11"/>
      <c r="W3553" s="11"/>
      <c r="X3553" s="11"/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</row>
    <row r="3554" spans="1:76" x14ac:dyDescent="0.2">
      <c r="A3554" s="1" t="s">
        <v>20</v>
      </c>
      <c r="B3554" s="1" t="s">
        <v>213</v>
      </c>
      <c r="C3554" s="1" t="s">
        <v>220</v>
      </c>
      <c r="D3554" s="1" t="s">
        <v>122</v>
      </c>
      <c r="E3554" s="1" t="s">
        <v>2</v>
      </c>
      <c r="F3554" s="1" t="s">
        <v>518</v>
      </c>
      <c r="G3554" s="1" t="s">
        <v>73</v>
      </c>
      <c r="H3554" s="8"/>
      <c r="I3554" s="8">
        <v>2015</v>
      </c>
      <c r="J3554" s="1" t="s">
        <v>124</v>
      </c>
      <c r="K3554" s="9">
        <v>30000</v>
      </c>
      <c r="L3554" s="10">
        <f>K3554/ VLOOKUP(A3554,Indicators!$B$1:$V$7,21,FALSE)</f>
        <v>131.23933680388467</v>
      </c>
      <c r="M3554" s="1" t="s">
        <v>219</v>
      </c>
      <c r="N3554" s="1" t="s">
        <v>71</v>
      </c>
      <c r="O3554" s="11"/>
      <c r="P3554" s="11"/>
      <c r="Q3554" s="8" t="str">
        <f t="shared" si="0"/>
        <v/>
      </c>
      <c r="R3554" s="1" t="s">
        <v>97</v>
      </c>
      <c r="S3554" s="1" t="s">
        <v>40</v>
      </c>
      <c r="T3554" s="11"/>
      <c r="U3554" s="11"/>
      <c r="V3554" s="11"/>
      <c r="W3554" s="11"/>
      <c r="X3554" s="11"/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</row>
    <row r="3555" spans="1:76" x14ac:dyDescent="0.2">
      <c r="A3555" s="1" t="s">
        <v>20</v>
      </c>
      <c r="B3555" s="1" t="s">
        <v>213</v>
      </c>
      <c r="C3555" s="1" t="s">
        <v>244</v>
      </c>
      <c r="D3555" s="1" t="s">
        <v>131</v>
      </c>
      <c r="E3555" s="1" t="s">
        <v>2</v>
      </c>
      <c r="F3555" s="1" t="s">
        <v>518</v>
      </c>
      <c r="G3555" s="1" t="s">
        <v>73</v>
      </c>
      <c r="H3555" s="8"/>
      <c r="I3555" s="8">
        <v>2015</v>
      </c>
      <c r="J3555" s="1" t="s">
        <v>124</v>
      </c>
      <c r="K3555" s="9">
        <v>34000</v>
      </c>
      <c r="L3555" s="10">
        <f>K3555/ VLOOKUP(A3555,Indicators!$B$1:$V$7,21,FALSE)</f>
        <v>148.73791504440263</v>
      </c>
      <c r="M3555" s="1" t="s">
        <v>170</v>
      </c>
      <c r="N3555" s="1" t="s">
        <v>71</v>
      </c>
      <c r="O3555" s="11"/>
      <c r="P3555" s="11"/>
      <c r="Q3555" s="8" t="str">
        <f t="shared" si="0"/>
        <v/>
      </c>
      <c r="R3555" s="1" t="s">
        <v>97</v>
      </c>
      <c r="S3555" s="1" t="s">
        <v>44</v>
      </c>
      <c r="T3555" s="11"/>
      <c r="U3555" s="11"/>
      <c r="V3555" s="11"/>
      <c r="W3555" s="11"/>
      <c r="X3555" s="11"/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</row>
    <row r="3556" spans="1:76" x14ac:dyDescent="0.2">
      <c r="A3556" s="1" t="s">
        <v>20</v>
      </c>
      <c r="B3556" s="1" t="s">
        <v>213</v>
      </c>
      <c r="C3556" s="1" t="s">
        <v>235</v>
      </c>
      <c r="D3556" s="1" t="s">
        <v>122</v>
      </c>
      <c r="E3556" s="1" t="s">
        <v>2</v>
      </c>
      <c r="F3556" s="1" t="s">
        <v>518</v>
      </c>
      <c r="G3556" s="1" t="s">
        <v>73</v>
      </c>
      <c r="H3556" s="8"/>
      <c r="I3556" s="8">
        <v>2015</v>
      </c>
      <c r="J3556" s="1" t="s">
        <v>124</v>
      </c>
      <c r="K3556" s="9">
        <v>34230</v>
      </c>
      <c r="L3556" s="10">
        <f>K3556/ VLOOKUP(A3556,Indicators!$B$1:$V$7,21,FALSE)</f>
        <v>149.74408329323242</v>
      </c>
      <c r="M3556" s="1" t="s">
        <v>236</v>
      </c>
      <c r="N3556" s="1" t="s">
        <v>71</v>
      </c>
      <c r="O3556" s="11"/>
      <c r="P3556" s="11"/>
      <c r="Q3556" s="8" t="str">
        <f t="shared" si="0"/>
        <v/>
      </c>
      <c r="R3556" s="1" t="s">
        <v>97</v>
      </c>
      <c r="S3556" s="1" t="s">
        <v>76</v>
      </c>
      <c r="T3556" s="11"/>
      <c r="U3556" s="11"/>
      <c r="V3556" s="11"/>
      <c r="W3556" s="11"/>
      <c r="X3556" s="11"/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</row>
    <row r="3557" spans="1:76" x14ac:dyDescent="0.2">
      <c r="A3557" s="1" t="s">
        <v>20</v>
      </c>
      <c r="B3557" s="1" t="s">
        <v>213</v>
      </c>
      <c r="C3557" s="1" t="s">
        <v>230</v>
      </c>
      <c r="D3557" s="1" t="s">
        <v>131</v>
      </c>
      <c r="E3557" s="1" t="s">
        <v>2</v>
      </c>
      <c r="F3557" s="1" t="s">
        <v>518</v>
      </c>
      <c r="G3557" s="1" t="s">
        <v>73</v>
      </c>
      <c r="H3557" s="8"/>
      <c r="I3557" s="8">
        <v>2015</v>
      </c>
      <c r="J3557" s="1" t="s">
        <v>124</v>
      </c>
      <c r="K3557" s="9">
        <v>35000</v>
      </c>
      <c r="L3557" s="10">
        <f>K3557/ VLOOKUP(A3557,Indicators!$B$1:$V$7,21,FALSE)</f>
        <v>153.11255960453212</v>
      </c>
      <c r="M3557" s="1" t="s">
        <v>170</v>
      </c>
      <c r="N3557" s="1" t="s">
        <v>71</v>
      </c>
      <c r="O3557" s="11"/>
      <c r="P3557" s="11"/>
      <c r="Q3557" s="8" t="str">
        <f t="shared" si="0"/>
        <v/>
      </c>
      <c r="R3557" s="1" t="s">
        <v>97</v>
      </c>
      <c r="S3557" s="1" t="s">
        <v>44</v>
      </c>
      <c r="T3557" s="11"/>
      <c r="U3557" s="11"/>
      <c r="V3557" s="11"/>
      <c r="W3557" s="11"/>
      <c r="X3557" s="11"/>
      <c r="Y3557" s="11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</row>
    <row r="3558" spans="1:76" x14ac:dyDescent="0.2">
      <c r="A3558" s="1" t="s">
        <v>20</v>
      </c>
      <c r="B3558" s="1" t="s">
        <v>213</v>
      </c>
      <c r="C3558" s="1" t="s">
        <v>231</v>
      </c>
      <c r="D3558" s="1" t="s">
        <v>153</v>
      </c>
      <c r="E3558" s="1" t="s">
        <v>2</v>
      </c>
      <c r="F3558" s="1" t="s">
        <v>518</v>
      </c>
      <c r="G3558" s="1" t="s">
        <v>73</v>
      </c>
      <c r="H3558" s="8"/>
      <c r="I3558" s="8">
        <v>2015</v>
      </c>
      <c r="J3558" s="1" t="s">
        <v>124</v>
      </c>
      <c r="K3558" s="9">
        <v>35000</v>
      </c>
      <c r="L3558" s="10">
        <f>K3558/ VLOOKUP(A3558,Indicators!$B$1:$V$7,21,FALSE)</f>
        <v>153.11255960453212</v>
      </c>
      <c r="M3558" s="1" t="s">
        <v>219</v>
      </c>
      <c r="N3558" s="1" t="s">
        <v>71</v>
      </c>
      <c r="O3558" s="11"/>
      <c r="P3558" s="11"/>
      <c r="Q3558" s="8" t="str">
        <f t="shared" si="0"/>
        <v/>
      </c>
      <c r="R3558" s="1" t="s">
        <v>97</v>
      </c>
      <c r="S3558" s="1" t="s">
        <v>40</v>
      </c>
      <c r="T3558" s="11"/>
      <c r="U3558" s="11"/>
      <c r="V3558" s="11"/>
      <c r="W3558" s="11"/>
      <c r="X3558" s="11"/>
      <c r="Y3558" s="11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</row>
    <row r="3559" spans="1:76" x14ac:dyDescent="0.2">
      <c r="A3559" s="1" t="s">
        <v>20</v>
      </c>
      <c r="B3559" s="1" t="s">
        <v>213</v>
      </c>
      <c r="C3559" s="1" t="s">
        <v>232</v>
      </c>
      <c r="D3559" s="1" t="s">
        <v>122</v>
      </c>
      <c r="E3559" s="1" t="s">
        <v>2</v>
      </c>
      <c r="F3559" s="1" t="s">
        <v>518</v>
      </c>
      <c r="G3559" s="1" t="s">
        <v>73</v>
      </c>
      <c r="H3559" s="8"/>
      <c r="I3559" s="8">
        <v>2015</v>
      </c>
      <c r="J3559" s="1" t="s">
        <v>124</v>
      </c>
      <c r="K3559" s="9">
        <v>35620</v>
      </c>
      <c r="L3559" s="10">
        <f>K3559/ VLOOKUP(A3559,Indicators!$B$1:$V$7,21,FALSE)</f>
        <v>155.8248392318124</v>
      </c>
      <c r="M3559" s="1" t="s">
        <v>170</v>
      </c>
      <c r="N3559" s="1" t="s">
        <v>71</v>
      </c>
      <c r="O3559" s="11"/>
      <c r="P3559" s="11"/>
      <c r="Q3559" s="8" t="str">
        <f t="shared" si="0"/>
        <v/>
      </c>
      <c r="R3559" s="1" t="s">
        <v>97</v>
      </c>
      <c r="S3559" s="1" t="s">
        <v>48</v>
      </c>
      <c r="T3559" s="11"/>
      <c r="U3559" s="11"/>
      <c r="V3559" s="11"/>
      <c r="W3559" s="11"/>
      <c r="X3559" s="11"/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</row>
    <row r="3560" spans="1:76" x14ac:dyDescent="0.2">
      <c r="A3560" s="1" t="s">
        <v>20</v>
      </c>
      <c r="B3560" s="1" t="s">
        <v>213</v>
      </c>
      <c r="C3560" s="1" t="s">
        <v>245</v>
      </c>
      <c r="D3560" s="1" t="s">
        <v>153</v>
      </c>
      <c r="E3560" s="1" t="s">
        <v>2</v>
      </c>
      <c r="F3560" s="1" t="s">
        <v>518</v>
      </c>
      <c r="G3560" s="1" t="s">
        <v>73</v>
      </c>
      <c r="H3560" s="8"/>
      <c r="I3560" s="8">
        <v>2015</v>
      </c>
      <c r="J3560" s="1" t="s">
        <v>124</v>
      </c>
      <c r="K3560" s="9">
        <v>39000</v>
      </c>
      <c r="L3560" s="10">
        <f>K3560/ VLOOKUP(A3560,Indicators!$B$1:$V$7,21,FALSE)</f>
        <v>170.61113784505008</v>
      </c>
      <c r="M3560" s="1" t="s">
        <v>215</v>
      </c>
      <c r="N3560" s="1" t="s">
        <v>71</v>
      </c>
      <c r="O3560" s="11"/>
      <c r="P3560" s="11"/>
      <c r="Q3560" s="8" t="str">
        <f t="shared" si="0"/>
        <v/>
      </c>
      <c r="R3560" s="1" t="s">
        <v>97</v>
      </c>
      <c r="S3560" s="1" t="s">
        <v>85</v>
      </c>
      <c r="T3560" s="11"/>
      <c r="U3560" s="11"/>
      <c r="V3560" s="11"/>
      <c r="W3560" s="11"/>
      <c r="X3560" s="11"/>
      <c r="Y3560" s="11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</row>
    <row r="3561" spans="1:76" x14ac:dyDescent="0.2">
      <c r="A3561" s="1" t="s">
        <v>20</v>
      </c>
      <c r="B3561" s="1" t="s">
        <v>213</v>
      </c>
      <c r="C3561" s="1" t="s">
        <v>228</v>
      </c>
      <c r="D3561" s="1" t="s">
        <v>131</v>
      </c>
      <c r="E3561" s="1" t="s">
        <v>2</v>
      </c>
      <c r="F3561" s="1" t="s">
        <v>518</v>
      </c>
      <c r="G3561" s="1" t="s">
        <v>73</v>
      </c>
      <c r="H3561" s="8"/>
      <c r="I3561" s="8">
        <v>2015</v>
      </c>
      <c r="J3561" s="1" t="s">
        <v>124</v>
      </c>
      <c r="K3561" s="9">
        <v>40000</v>
      </c>
      <c r="L3561" s="10">
        <f>K3561/ VLOOKUP(A3561,Indicators!$B$1:$V$7,21,FALSE)</f>
        <v>174.98578240517958</v>
      </c>
      <c r="M3561" s="1" t="s">
        <v>170</v>
      </c>
      <c r="N3561" s="1" t="s">
        <v>71</v>
      </c>
      <c r="O3561" s="11"/>
      <c r="P3561" s="11"/>
      <c r="Q3561" s="8" t="str">
        <f t="shared" si="0"/>
        <v/>
      </c>
      <c r="R3561" s="1" t="s">
        <v>97</v>
      </c>
      <c r="S3561" s="1" t="s">
        <v>44</v>
      </c>
      <c r="T3561" s="11"/>
      <c r="U3561" s="11"/>
      <c r="V3561" s="11"/>
      <c r="W3561" s="11"/>
      <c r="X3561" s="11"/>
      <c r="Y3561" s="11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</row>
    <row r="3562" spans="1:76" x14ac:dyDescent="0.2">
      <c r="A3562" s="1" t="s">
        <v>20</v>
      </c>
      <c r="B3562" s="1" t="s">
        <v>213</v>
      </c>
      <c r="C3562" s="1" t="s">
        <v>221</v>
      </c>
      <c r="D3562" s="1" t="s">
        <v>153</v>
      </c>
      <c r="E3562" s="1" t="s">
        <v>2</v>
      </c>
      <c r="F3562" s="1" t="s">
        <v>518</v>
      </c>
      <c r="G3562" s="1" t="s">
        <v>73</v>
      </c>
      <c r="H3562" s="8"/>
      <c r="I3562" s="8">
        <v>2015</v>
      </c>
      <c r="J3562" s="1" t="s">
        <v>124</v>
      </c>
      <c r="K3562" s="9">
        <v>40000</v>
      </c>
      <c r="L3562" s="10">
        <f>K3562/ VLOOKUP(A3562,Indicators!$B$1:$V$7,21,FALSE)</f>
        <v>174.98578240517958</v>
      </c>
      <c r="M3562" s="1" t="s">
        <v>215</v>
      </c>
      <c r="N3562" s="1" t="s">
        <v>71</v>
      </c>
      <c r="O3562" s="11"/>
      <c r="P3562" s="11"/>
      <c r="Q3562" s="8" t="str">
        <f t="shared" si="0"/>
        <v/>
      </c>
      <c r="R3562" s="1" t="s">
        <v>97</v>
      </c>
      <c r="S3562" s="1" t="s">
        <v>85</v>
      </c>
      <c r="T3562" s="11"/>
      <c r="U3562" s="11"/>
      <c r="V3562" s="11"/>
      <c r="W3562" s="11"/>
      <c r="X3562" s="11"/>
      <c r="Y3562" s="11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</row>
    <row r="3563" spans="1:76" x14ac:dyDescent="0.2">
      <c r="A3563" s="1" t="s">
        <v>20</v>
      </c>
      <c r="B3563" s="1" t="s">
        <v>213</v>
      </c>
      <c r="C3563" s="1" t="s">
        <v>248</v>
      </c>
      <c r="D3563" s="1" t="s">
        <v>122</v>
      </c>
      <c r="E3563" s="1" t="s">
        <v>2</v>
      </c>
      <c r="F3563" s="1" t="s">
        <v>518</v>
      </c>
      <c r="G3563" s="1" t="s">
        <v>73</v>
      </c>
      <c r="H3563" s="8"/>
      <c r="I3563" s="8">
        <v>2015</v>
      </c>
      <c r="J3563" s="1" t="s">
        <v>124</v>
      </c>
      <c r="K3563" s="9">
        <v>42030</v>
      </c>
      <c r="L3563" s="10">
        <f>K3563/ VLOOKUP(A3563,Indicators!$B$1:$V$7,21,FALSE)</f>
        <v>183.86631086224244</v>
      </c>
      <c r="M3563" s="1" t="s">
        <v>170</v>
      </c>
      <c r="N3563" s="1" t="s">
        <v>71</v>
      </c>
      <c r="O3563" s="11"/>
      <c r="P3563" s="11"/>
      <c r="Q3563" s="8" t="str">
        <f t="shared" si="0"/>
        <v/>
      </c>
      <c r="R3563" s="1" t="s">
        <v>97</v>
      </c>
      <c r="S3563" s="1" t="s">
        <v>45</v>
      </c>
      <c r="T3563" s="11"/>
      <c r="U3563" s="11"/>
      <c r="V3563" s="11"/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</row>
    <row r="3564" spans="1:76" x14ac:dyDescent="0.2">
      <c r="A3564" s="1" t="s">
        <v>20</v>
      </c>
      <c r="B3564" s="1" t="s">
        <v>213</v>
      </c>
      <c r="C3564" s="1" t="s">
        <v>222</v>
      </c>
      <c r="D3564" s="1" t="s">
        <v>153</v>
      </c>
      <c r="E3564" s="1" t="s">
        <v>2</v>
      </c>
      <c r="F3564" s="1" t="s">
        <v>518</v>
      </c>
      <c r="G3564" s="1" t="s">
        <v>73</v>
      </c>
      <c r="H3564" s="8"/>
      <c r="I3564" s="8">
        <v>2015</v>
      </c>
      <c r="J3564" s="1" t="s">
        <v>124</v>
      </c>
      <c r="K3564" s="9">
        <v>45000</v>
      </c>
      <c r="L3564" s="10">
        <f>K3564/ VLOOKUP(A3564,Indicators!$B$1:$V$7,21,FALSE)</f>
        <v>196.85900520582703</v>
      </c>
      <c r="M3564" s="1" t="s">
        <v>219</v>
      </c>
      <c r="N3564" s="1" t="s">
        <v>71</v>
      </c>
      <c r="O3564" s="11"/>
      <c r="P3564" s="11"/>
      <c r="Q3564" s="8" t="str">
        <f t="shared" si="0"/>
        <v/>
      </c>
      <c r="R3564" s="1" t="s">
        <v>97</v>
      </c>
      <c r="S3564" s="1" t="s">
        <v>40</v>
      </c>
      <c r="T3564" s="11"/>
      <c r="U3564" s="11"/>
      <c r="V3564" s="11"/>
      <c r="W3564" s="11"/>
      <c r="X3564" s="11"/>
      <c r="Y3564" s="11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</row>
    <row r="3565" spans="1:76" x14ac:dyDescent="0.2">
      <c r="A3565" s="1" t="s">
        <v>20</v>
      </c>
      <c r="B3565" s="1" t="s">
        <v>213</v>
      </c>
      <c r="C3565" s="1" t="s">
        <v>220</v>
      </c>
      <c r="D3565" s="1" t="s">
        <v>122</v>
      </c>
      <c r="E3565" s="1" t="s">
        <v>2</v>
      </c>
      <c r="F3565" s="1" t="s">
        <v>518</v>
      </c>
      <c r="G3565" s="1" t="s">
        <v>73</v>
      </c>
      <c r="H3565" s="8"/>
      <c r="I3565" s="8">
        <v>2015</v>
      </c>
      <c r="J3565" s="1" t="s">
        <v>124</v>
      </c>
      <c r="K3565" s="9">
        <v>45000</v>
      </c>
      <c r="L3565" s="10">
        <f>K3565/ VLOOKUP(A3565,Indicators!$B$1:$V$7,21,FALSE)</f>
        <v>196.85900520582703</v>
      </c>
      <c r="M3565" s="1" t="s">
        <v>219</v>
      </c>
      <c r="N3565" s="1" t="s">
        <v>71</v>
      </c>
      <c r="O3565" s="11"/>
      <c r="P3565" s="11"/>
      <c r="Q3565" s="8" t="str">
        <f t="shared" si="0"/>
        <v/>
      </c>
      <c r="R3565" s="1" t="s">
        <v>97</v>
      </c>
      <c r="S3565" s="1" t="s">
        <v>40</v>
      </c>
      <c r="T3565" s="11"/>
      <c r="U3565" s="11"/>
      <c r="V3565" s="11"/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</row>
    <row r="3566" spans="1:76" x14ac:dyDescent="0.2">
      <c r="A3566" s="1" t="s">
        <v>20</v>
      </c>
      <c r="B3566" s="1" t="s">
        <v>213</v>
      </c>
      <c r="C3566" s="1" t="s">
        <v>228</v>
      </c>
      <c r="D3566" s="1" t="s">
        <v>131</v>
      </c>
      <c r="E3566" s="1" t="s">
        <v>2</v>
      </c>
      <c r="F3566" s="1" t="s">
        <v>518</v>
      </c>
      <c r="G3566" s="1" t="s">
        <v>73</v>
      </c>
      <c r="H3566" s="8"/>
      <c r="I3566" s="8">
        <v>2015</v>
      </c>
      <c r="J3566" s="1" t="s">
        <v>124</v>
      </c>
      <c r="K3566" s="9">
        <v>48000</v>
      </c>
      <c r="L3566" s="10">
        <f>K3566/ VLOOKUP(A3566,Indicators!$B$1:$V$7,21,FALSE)</f>
        <v>209.98293888621549</v>
      </c>
      <c r="M3566" s="1" t="s">
        <v>165</v>
      </c>
      <c r="N3566" s="1" t="s">
        <v>71</v>
      </c>
      <c r="O3566" s="11"/>
      <c r="P3566" s="11"/>
      <c r="Q3566" s="8" t="str">
        <f t="shared" si="0"/>
        <v/>
      </c>
      <c r="R3566" s="1" t="s">
        <v>97</v>
      </c>
      <c r="S3566" s="1" t="s">
        <v>44</v>
      </c>
      <c r="T3566" s="11"/>
      <c r="U3566" s="11"/>
      <c r="V3566" s="11"/>
      <c r="W3566" s="11"/>
      <c r="X3566" s="11"/>
      <c r="Y3566" s="11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</row>
    <row r="3567" spans="1:76" x14ac:dyDescent="0.2">
      <c r="A3567" s="1" t="s">
        <v>20</v>
      </c>
      <c r="B3567" s="1" t="s">
        <v>213</v>
      </c>
      <c r="C3567" s="1" t="s">
        <v>229</v>
      </c>
      <c r="D3567" s="1" t="s">
        <v>153</v>
      </c>
      <c r="E3567" s="1" t="s">
        <v>2</v>
      </c>
      <c r="F3567" s="1" t="s">
        <v>518</v>
      </c>
      <c r="G3567" s="1" t="s">
        <v>73</v>
      </c>
      <c r="H3567" s="8"/>
      <c r="I3567" s="8">
        <v>2015</v>
      </c>
      <c r="J3567" s="1" t="s">
        <v>124</v>
      </c>
      <c r="K3567" s="9">
        <v>50000</v>
      </c>
      <c r="L3567" s="10">
        <f>K3567/ VLOOKUP(A3567,Indicators!$B$1:$V$7,21,FALSE)</f>
        <v>218.73222800647446</v>
      </c>
      <c r="M3567" s="1" t="s">
        <v>219</v>
      </c>
      <c r="N3567" s="1" t="s">
        <v>71</v>
      </c>
      <c r="O3567" s="11"/>
      <c r="P3567" s="11"/>
      <c r="Q3567" s="8" t="str">
        <f t="shared" si="0"/>
        <v/>
      </c>
      <c r="R3567" s="1" t="s">
        <v>97</v>
      </c>
      <c r="S3567" s="1" t="s">
        <v>40</v>
      </c>
      <c r="T3567" s="11"/>
      <c r="U3567" s="11"/>
      <c r="V3567" s="11"/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</row>
    <row r="3568" spans="1:76" x14ac:dyDescent="0.2">
      <c r="A3568" s="1" t="s">
        <v>20</v>
      </c>
      <c r="B3568" s="1" t="s">
        <v>213</v>
      </c>
      <c r="C3568" s="1" t="s">
        <v>240</v>
      </c>
      <c r="D3568" s="1" t="s">
        <v>153</v>
      </c>
      <c r="E3568" s="1" t="s">
        <v>2</v>
      </c>
      <c r="F3568" s="1" t="s">
        <v>518</v>
      </c>
      <c r="G3568" s="1" t="s">
        <v>73</v>
      </c>
      <c r="H3568" s="8"/>
      <c r="I3568" s="8">
        <v>2015</v>
      </c>
      <c r="J3568" s="1" t="s">
        <v>124</v>
      </c>
      <c r="K3568" s="9">
        <v>50000</v>
      </c>
      <c r="L3568" s="10">
        <f>K3568/ VLOOKUP(A3568,Indicators!$B$1:$V$7,21,FALSE)</f>
        <v>218.73222800647446</v>
      </c>
      <c r="M3568" s="1" t="s">
        <v>219</v>
      </c>
      <c r="N3568" s="1" t="s">
        <v>71</v>
      </c>
      <c r="O3568" s="11"/>
      <c r="P3568" s="11"/>
      <c r="Q3568" s="8" t="str">
        <f t="shared" si="0"/>
        <v/>
      </c>
      <c r="R3568" s="1" t="s">
        <v>97</v>
      </c>
      <c r="S3568" s="1" t="s">
        <v>40</v>
      </c>
      <c r="T3568" s="11"/>
      <c r="U3568" s="11"/>
      <c r="V3568" s="11"/>
      <c r="W3568" s="11"/>
      <c r="X3568" s="11"/>
      <c r="Y3568" s="11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</row>
    <row r="3569" spans="1:76" x14ac:dyDescent="0.2">
      <c r="A3569" s="1" t="s">
        <v>20</v>
      </c>
      <c r="B3569" s="1" t="s">
        <v>213</v>
      </c>
      <c r="C3569" s="1" t="s">
        <v>240</v>
      </c>
      <c r="D3569" s="1" t="s">
        <v>153</v>
      </c>
      <c r="E3569" s="1" t="s">
        <v>2</v>
      </c>
      <c r="F3569" s="1" t="s">
        <v>518</v>
      </c>
      <c r="G3569" s="1" t="s">
        <v>73</v>
      </c>
      <c r="H3569" s="8"/>
      <c r="I3569" s="8">
        <v>2015</v>
      </c>
      <c r="J3569" s="1" t="s">
        <v>124</v>
      </c>
      <c r="K3569" s="9">
        <v>50000</v>
      </c>
      <c r="L3569" s="10">
        <f>K3569/ VLOOKUP(A3569,Indicators!$B$1:$V$7,21,FALSE)</f>
        <v>218.73222800647446</v>
      </c>
      <c r="M3569" s="1" t="s">
        <v>219</v>
      </c>
      <c r="N3569" s="1" t="s">
        <v>71</v>
      </c>
      <c r="O3569" s="11"/>
      <c r="P3569" s="11"/>
      <c r="Q3569" s="8" t="str">
        <f t="shared" si="0"/>
        <v/>
      </c>
      <c r="R3569" s="1" t="s">
        <v>97</v>
      </c>
      <c r="S3569" s="1" t="s">
        <v>40</v>
      </c>
      <c r="T3569" s="11"/>
      <c r="U3569" s="11"/>
      <c r="V3569" s="11"/>
      <c r="W3569" s="11"/>
      <c r="X3569" s="11"/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</row>
    <row r="3570" spans="1:76" x14ac:dyDescent="0.2">
      <c r="A3570" s="1" t="s">
        <v>20</v>
      </c>
      <c r="B3570" s="1" t="s">
        <v>213</v>
      </c>
      <c r="C3570" s="1" t="s">
        <v>248</v>
      </c>
      <c r="D3570" s="1" t="s">
        <v>122</v>
      </c>
      <c r="E3570" s="1" t="s">
        <v>2</v>
      </c>
      <c r="F3570" s="1" t="s">
        <v>518</v>
      </c>
      <c r="G3570" s="1" t="s">
        <v>73</v>
      </c>
      <c r="H3570" s="8"/>
      <c r="I3570" s="8">
        <v>2015</v>
      </c>
      <c r="J3570" s="1" t="s">
        <v>124</v>
      </c>
      <c r="K3570" s="9">
        <v>53540</v>
      </c>
      <c r="L3570" s="10">
        <f>K3570/ VLOOKUP(A3570,Indicators!$B$1:$V$7,21,FALSE)</f>
        <v>234.21846974933285</v>
      </c>
      <c r="M3570" s="1" t="s">
        <v>170</v>
      </c>
      <c r="N3570" s="1" t="s">
        <v>71</v>
      </c>
      <c r="O3570" s="11"/>
      <c r="P3570" s="11"/>
      <c r="Q3570" s="8" t="str">
        <f t="shared" si="0"/>
        <v/>
      </c>
      <c r="R3570" s="1" t="s">
        <v>97</v>
      </c>
      <c r="S3570" s="1" t="s">
        <v>45</v>
      </c>
      <c r="T3570" s="11"/>
      <c r="U3570" s="11"/>
      <c r="V3570" s="11"/>
      <c r="W3570" s="11"/>
      <c r="X3570" s="11"/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</row>
    <row r="3571" spans="1:76" x14ac:dyDescent="0.2">
      <c r="A3571" s="1" t="s">
        <v>20</v>
      </c>
      <c r="B3571" s="1" t="s">
        <v>213</v>
      </c>
      <c r="C3571" s="1" t="s">
        <v>237</v>
      </c>
      <c r="D3571" s="1" t="s">
        <v>131</v>
      </c>
      <c r="E3571" s="1" t="s">
        <v>2</v>
      </c>
      <c r="F3571" s="1" t="s">
        <v>518</v>
      </c>
      <c r="G3571" s="1" t="s">
        <v>73</v>
      </c>
      <c r="H3571" s="8"/>
      <c r="I3571" s="8">
        <v>2015</v>
      </c>
      <c r="J3571" s="1" t="s">
        <v>124</v>
      </c>
      <c r="K3571" s="9">
        <v>55000</v>
      </c>
      <c r="L3571" s="10">
        <f>K3571/ VLOOKUP(A3571,Indicators!$B$1:$V$7,21,FALSE)</f>
        <v>240.60545080712191</v>
      </c>
      <c r="M3571" s="1" t="s">
        <v>170</v>
      </c>
      <c r="N3571" s="1" t="s">
        <v>71</v>
      </c>
      <c r="O3571" s="11"/>
      <c r="P3571" s="11"/>
      <c r="Q3571" s="8" t="str">
        <f t="shared" si="0"/>
        <v/>
      </c>
      <c r="R3571" s="1" t="s">
        <v>97</v>
      </c>
      <c r="S3571" s="1" t="s">
        <v>44</v>
      </c>
      <c r="T3571" s="11"/>
      <c r="U3571" s="11"/>
      <c r="V3571" s="11"/>
      <c r="W3571" s="11"/>
      <c r="X3571" s="11"/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</row>
    <row r="3572" spans="1:76" x14ac:dyDescent="0.2">
      <c r="A3572" s="1" t="s">
        <v>20</v>
      </c>
      <c r="B3572" s="1" t="s">
        <v>213</v>
      </c>
      <c r="C3572" s="1" t="s">
        <v>243</v>
      </c>
      <c r="D3572" s="1" t="s">
        <v>153</v>
      </c>
      <c r="E3572" s="1" t="s">
        <v>2</v>
      </c>
      <c r="F3572" s="1" t="s">
        <v>518</v>
      </c>
      <c r="G3572" s="1" t="s">
        <v>73</v>
      </c>
      <c r="H3572" s="8"/>
      <c r="I3572" s="8">
        <v>2015</v>
      </c>
      <c r="J3572" s="1" t="s">
        <v>124</v>
      </c>
      <c r="K3572" s="9">
        <v>60000</v>
      </c>
      <c r="L3572" s="10">
        <f>K3572/ VLOOKUP(A3572,Indicators!$B$1:$V$7,21,FALSE)</f>
        <v>262.47867360776934</v>
      </c>
      <c r="M3572" s="1" t="s">
        <v>219</v>
      </c>
      <c r="N3572" s="1" t="s">
        <v>71</v>
      </c>
      <c r="O3572" s="11"/>
      <c r="P3572" s="11"/>
      <c r="Q3572" s="8" t="str">
        <f t="shared" si="0"/>
        <v/>
      </c>
      <c r="R3572" s="1" t="s">
        <v>97</v>
      </c>
      <c r="S3572" s="1" t="s">
        <v>40</v>
      </c>
      <c r="T3572" s="11"/>
      <c r="U3572" s="11"/>
      <c r="V3572" s="11"/>
      <c r="W3572" s="11"/>
      <c r="X3572" s="11"/>
      <c r="Y3572" s="11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</row>
    <row r="3573" spans="1:76" x14ac:dyDescent="0.2">
      <c r="A3573" s="1" t="s">
        <v>20</v>
      </c>
      <c r="B3573" s="1" t="s">
        <v>213</v>
      </c>
      <c r="C3573" s="1" t="s">
        <v>222</v>
      </c>
      <c r="D3573" s="1" t="s">
        <v>153</v>
      </c>
      <c r="E3573" s="1" t="s">
        <v>2</v>
      </c>
      <c r="F3573" s="1" t="s">
        <v>518</v>
      </c>
      <c r="G3573" s="1" t="s">
        <v>73</v>
      </c>
      <c r="H3573" s="8"/>
      <c r="I3573" s="8">
        <v>2015</v>
      </c>
      <c r="J3573" s="1" t="s">
        <v>124</v>
      </c>
      <c r="K3573" s="9">
        <v>60000</v>
      </c>
      <c r="L3573" s="10">
        <f>K3573/ VLOOKUP(A3573,Indicators!$B$1:$V$7,21,FALSE)</f>
        <v>262.47867360776934</v>
      </c>
      <c r="M3573" s="1" t="s">
        <v>219</v>
      </c>
      <c r="N3573" s="1" t="s">
        <v>71</v>
      </c>
      <c r="O3573" s="11"/>
      <c r="P3573" s="11"/>
      <c r="Q3573" s="8" t="str">
        <f t="shared" si="0"/>
        <v/>
      </c>
      <c r="R3573" s="1" t="s">
        <v>97</v>
      </c>
      <c r="S3573" s="1" t="s">
        <v>40</v>
      </c>
      <c r="T3573" s="11"/>
      <c r="U3573" s="11"/>
      <c r="V3573" s="11"/>
      <c r="W3573" s="11"/>
      <c r="X3573" s="11"/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</row>
    <row r="3574" spans="1:76" x14ac:dyDescent="0.2">
      <c r="A3574" s="1" t="s">
        <v>20</v>
      </c>
      <c r="B3574" s="1" t="s">
        <v>213</v>
      </c>
      <c r="C3574" s="1" t="s">
        <v>223</v>
      </c>
      <c r="D3574" s="1" t="s">
        <v>153</v>
      </c>
      <c r="E3574" s="1" t="s">
        <v>2</v>
      </c>
      <c r="F3574" s="1" t="s">
        <v>518</v>
      </c>
      <c r="G3574" s="1" t="s">
        <v>73</v>
      </c>
      <c r="H3574" s="8"/>
      <c r="I3574" s="8">
        <v>2015</v>
      </c>
      <c r="J3574" s="1" t="s">
        <v>124</v>
      </c>
      <c r="K3574" s="9">
        <v>60000</v>
      </c>
      <c r="L3574" s="10">
        <f>K3574/ VLOOKUP(A3574,Indicators!$B$1:$V$7,21,FALSE)</f>
        <v>262.47867360776934</v>
      </c>
      <c r="M3574" s="1" t="s">
        <v>219</v>
      </c>
      <c r="N3574" s="1" t="s">
        <v>71</v>
      </c>
      <c r="O3574" s="11"/>
      <c r="P3574" s="11"/>
      <c r="Q3574" s="8" t="str">
        <f t="shared" si="0"/>
        <v/>
      </c>
      <c r="R3574" s="1" t="s">
        <v>97</v>
      </c>
      <c r="S3574" s="1" t="s">
        <v>40</v>
      </c>
      <c r="T3574" s="11"/>
      <c r="U3574" s="11"/>
      <c r="V3574" s="11"/>
      <c r="W3574" s="11"/>
      <c r="X3574" s="11"/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</row>
    <row r="3575" spans="1:76" x14ac:dyDescent="0.2">
      <c r="A3575" s="1" t="s">
        <v>20</v>
      </c>
      <c r="B3575" s="1" t="s">
        <v>213</v>
      </c>
      <c r="C3575" s="1" t="s">
        <v>238</v>
      </c>
      <c r="D3575" s="1" t="s">
        <v>131</v>
      </c>
      <c r="E3575" s="1" t="s">
        <v>2</v>
      </c>
      <c r="F3575" s="1" t="s">
        <v>518</v>
      </c>
      <c r="G3575" s="1" t="s">
        <v>73</v>
      </c>
      <c r="H3575" s="8"/>
      <c r="I3575" s="8">
        <v>2015</v>
      </c>
      <c r="J3575" s="1" t="s">
        <v>124</v>
      </c>
      <c r="K3575" s="9">
        <v>60000</v>
      </c>
      <c r="L3575" s="10">
        <f>K3575/ VLOOKUP(A3575,Indicators!$B$1:$V$7,21,FALSE)</f>
        <v>262.47867360776934</v>
      </c>
      <c r="M3575" s="1" t="s">
        <v>165</v>
      </c>
      <c r="N3575" s="1" t="s">
        <v>71</v>
      </c>
      <c r="O3575" s="11"/>
      <c r="P3575" s="11"/>
      <c r="Q3575" s="8" t="str">
        <f t="shared" si="0"/>
        <v/>
      </c>
      <c r="R3575" s="1" t="s">
        <v>97</v>
      </c>
      <c r="S3575" s="1" t="s">
        <v>44</v>
      </c>
      <c r="T3575" s="11"/>
      <c r="U3575" s="11"/>
      <c r="V3575" s="11"/>
      <c r="W3575" s="11"/>
      <c r="X3575" s="11"/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</row>
    <row r="3576" spans="1:76" x14ac:dyDescent="0.2">
      <c r="A3576" s="1" t="s">
        <v>20</v>
      </c>
      <c r="B3576" s="1" t="s">
        <v>213</v>
      </c>
      <c r="C3576" s="1" t="s">
        <v>238</v>
      </c>
      <c r="D3576" s="1" t="s">
        <v>131</v>
      </c>
      <c r="E3576" s="1" t="s">
        <v>2</v>
      </c>
      <c r="F3576" s="1" t="s">
        <v>518</v>
      </c>
      <c r="G3576" s="1" t="s">
        <v>73</v>
      </c>
      <c r="H3576" s="8"/>
      <c r="I3576" s="8">
        <v>2015</v>
      </c>
      <c r="J3576" s="1" t="s">
        <v>124</v>
      </c>
      <c r="K3576" s="9">
        <v>65000</v>
      </c>
      <c r="L3576" s="10">
        <f>K3576/ VLOOKUP(A3576,Indicators!$B$1:$V$7,21,FALSE)</f>
        <v>284.35189640841679</v>
      </c>
      <c r="M3576" s="1" t="s">
        <v>170</v>
      </c>
      <c r="N3576" s="1" t="s">
        <v>71</v>
      </c>
      <c r="O3576" s="11"/>
      <c r="P3576" s="11"/>
      <c r="Q3576" s="8" t="str">
        <f t="shared" si="0"/>
        <v/>
      </c>
      <c r="R3576" s="1" t="s">
        <v>97</v>
      </c>
      <c r="S3576" s="1" t="s">
        <v>44</v>
      </c>
      <c r="T3576" s="11"/>
      <c r="U3576" s="11"/>
      <c r="V3576" s="11"/>
      <c r="W3576" s="11"/>
      <c r="X3576" s="11"/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</row>
    <row r="3577" spans="1:76" x14ac:dyDescent="0.2">
      <c r="A3577" s="1" t="s">
        <v>20</v>
      </c>
      <c r="B3577" s="1" t="s">
        <v>213</v>
      </c>
      <c r="C3577" s="1" t="s">
        <v>231</v>
      </c>
      <c r="D3577" s="1" t="s">
        <v>153</v>
      </c>
      <c r="E3577" s="1" t="s">
        <v>2</v>
      </c>
      <c r="F3577" s="1" t="s">
        <v>518</v>
      </c>
      <c r="G3577" s="1" t="s">
        <v>73</v>
      </c>
      <c r="H3577" s="8"/>
      <c r="I3577" s="8">
        <v>2015</v>
      </c>
      <c r="J3577" s="1" t="s">
        <v>124</v>
      </c>
      <c r="K3577" s="9">
        <v>65000</v>
      </c>
      <c r="L3577" s="10">
        <f>K3577/ VLOOKUP(A3577,Indicators!$B$1:$V$7,21,FALSE)</f>
        <v>284.35189640841679</v>
      </c>
      <c r="M3577" s="1" t="s">
        <v>219</v>
      </c>
      <c r="N3577" s="1" t="s">
        <v>71</v>
      </c>
      <c r="O3577" s="11"/>
      <c r="P3577" s="11"/>
      <c r="Q3577" s="8" t="str">
        <f t="shared" si="0"/>
        <v/>
      </c>
      <c r="R3577" s="1" t="s">
        <v>97</v>
      </c>
      <c r="S3577" s="1" t="s">
        <v>40</v>
      </c>
      <c r="T3577" s="11"/>
      <c r="U3577" s="11"/>
      <c r="V3577" s="11"/>
      <c r="W3577" s="11"/>
      <c r="X3577" s="11"/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</row>
    <row r="3578" spans="1:76" x14ac:dyDescent="0.2">
      <c r="A3578" s="1" t="s">
        <v>20</v>
      </c>
      <c r="B3578" s="1" t="s">
        <v>213</v>
      </c>
      <c r="C3578" s="1" t="s">
        <v>230</v>
      </c>
      <c r="D3578" s="1" t="s">
        <v>131</v>
      </c>
      <c r="E3578" s="1" t="s">
        <v>2</v>
      </c>
      <c r="F3578" s="1" t="s">
        <v>518</v>
      </c>
      <c r="G3578" s="1" t="s">
        <v>73</v>
      </c>
      <c r="H3578" s="8"/>
      <c r="I3578" s="8">
        <v>2015</v>
      </c>
      <c r="J3578" s="1" t="s">
        <v>124</v>
      </c>
      <c r="K3578" s="9">
        <v>66000</v>
      </c>
      <c r="L3578" s="10">
        <f>K3578/ VLOOKUP(A3578,Indicators!$B$1:$V$7,21,FALSE)</f>
        <v>288.72654096854632</v>
      </c>
      <c r="M3578" s="1" t="s">
        <v>170</v>
      </c>
      <c r="N3578" s="1" t="s">
        <v>71</v>
      </c>
      <c r="O3578" s="11"/>
      <c r="P3578" s="11"/>
      <c r="Q3578" s="8" t="str">
        <f t="shared" si="0"/>
        <v/>
      </c>
      <c r="R3578" s="1" t="s">
        <v>97</v>
      </c>
      <c r="S3578" s="1" t="s">
        <v>44</v>
      </c>
      <c r="T3578" s="11"/>
      <c r="U3578" s="11"/>
      <c r="V3578" s="11"/>
      <c r="W3578" s="11"/>
      <c r="X3578" s="11"/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</row>
    <row r="3579" spans="1:76" x14ac:dyDescent="0.2">
      <c r="A3579" s="1" t="s">
        <v>20</v>
      </c>
      <c r="B3579" s="1" t="s">
        <v>213</v>
      </c>
      <c r="C3579" s="1" t="s">
        <v>248</v>
      </c>
      <c r="D3579" s="1" t="s">
        <v>122</v>
      </c>
      <c r="E3579" s="1" t="s">
        <v>2</v>
      </c>
      <c r="F3579" s="1" t="s">
        <v>518</v>
      </c>
      <c r="G3579" s="1" t="s">
        <v>73</v>
      </c>
      <c r="H3579" s="8"/>
      <c r="I3579" s="8">
        <v>2015</v>
      </c>
      <c r="J3579" s="1" t="s">
        <v>124</v>
      </c>
      <c r="K3579" s="9">
        <v>70390</v>
      </c>
      <c r="L3579" s="10">
        <f>K3579/ VLOOKUP(A3579,Indicators!$B$1:$V$7,21,FALSE)</f>
        <v>307.93123058751473</v>
      </c>
      <c r="M3579" s="1" t="s">
        <v>170</v>
      </c>
      <c r="N3579" s="1" t="s">
        <v>71</v>
      </c>
      <c r="O3579" s="11"/>
      <c r="P3579" s="11"/>
      <c r="Q3579" s="8" t="str">
        <f t="shared" si="0"/>
        <v/>
      </c>
      <c r="R3579" s="1" t="s">
        <v>97</v>
      </c>
      <c r="S3579" s="1" t="s">
        <v>45</v>
      </c>
      <c r="T3579" s="11"/>
      <c r="U3579" s="11"/>
      <c r="V3579" s="11"/>
      <c r="W3579" s="11"/>
      <c r="X3579" s="11"/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</row>
    <row r="3580" spans="1:76" x14ac:dyDescent="0.2">
      <c r="A3580" s="1" t="s">
        <v>20</v>
      </c>
      <c r="B3580" s="1" t="s">
        <v>213</v>
      </c>
      <c r="C3580" s="1" t="s">
        <v>239</v>
      </c>
      <c r="D3580" s="1" t="s">
        <v>131</v>
      </c>
      <c r="E3580" s="1" t="s">
        <v>2</v>
      </c>
      <c r="F3580" s="1" t="s">
        <v>518</v>
      </c>
      <c r="G3580" s="1" t="s">
        <v>73</v>
      </c>
      <c r="H3580" s="8"/>
      <c r="I3580" s="8">
        <v>2015</v>
      </c>
      <c r="J3580" s="1" t="s">
        <v>124</v>
      </c>
      <c r="K3580" s="9">
        <v>72220</v>
      </c>
      <c r="L3580" s="10">
        <f>K3580/ VLOOKUP(A3580,Indicators!$B$1:$V$7,21,FALSE)</f>
        <v>315.93683013255173</v>
      </c>
      <c r="M3580" s="1" t="s">
        <v>170</v>
      </c>
      <c r="N3580" s="1" t="s">
        <v>71</v>
      </c>
      <c r="O3580" s="11"/>
      <c r="P3580" s="11"/>
      <c r="Q3580" s="8" t="str">
        <f t="shared" si="0"/>
        <v/>
      </c>
      <c r="R3580" s="1" t="s">
        <v>97</v>
      </c>
      <c r="S3580" s="1" t="s">
        <v>44</v>
      </c>
      <c r="T3580" s="11"/>
      <c r="U3580" s="11"/>
      <c r="V3580" s="11"/>
      <c r="W3580" s="11"/>
      <c r="X3580" s="11"/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</row>
    <row r="3581" spans="1:76" x14ac:dyDescent="0.2">
      <c r="A3581" s="1" t="s">
        <v>20</v>
      </c>
      <c r="B3581" s="1" t="s">
        <v>213</v>
      </c>
      <c r="C3581" s="1" t="s">
        <v>244</v>
      </c>
      <c r="D3581" s="1" t="s">
        <v>131</v>
      </c>
      <c r="E3581" s="1" t="s">
        <v>2</v>
      </c>
      <c r="F3581" s="1" t="s">
        <v>518</v>
      </c>
      <c r="G3581" s="1" t="s">
        <v>73</v>
      </c>
      <c r="H3581" s="8"/>
      <c r="I3581" s="8">
        <v>2015</v>
      </c>
      <c r="J3581" s="1" t="s">
        <v>124</v>
      </c>
      <c r="K3581" s="9">
        <v>76700</v>
      </c>
      <c r="L3581" s="10">
        <f>K3581/ VLOOKUP(A3581,Indicators!$B$1:$V$7,21,FALSE)</f>
        <v>335.53523776193185</v>
      </c>
      <c r="M3581" s="1" t="s">
        <v>165</v>
      </c>
      <c r="N3581" s="1" t="s">
        <v>71</v>
      </c>
      <c r="O3581" s="11"/>
      <c r="P3581" s="11"/>
      <c r="Q3581" s="8" t="str">
        <f t="shared" si="0"/>
        <v/>
      </c>
      <c r="R3581" s="1" t="s">
        <v>97</v>
      </c>
      <c r="S3581" s="1" t="s">
        <v>44</v>
      </c>
      <c r="T3581" s="11"/>
      <c r="U3581" s="11"/>
      <c r="V3581" s="11"/>
      <c r="W3581" s="11"/>
      <c r="X3581" s="11"/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</row>
    <row r="3582" spans="1:76" x14ac:dyDescent="0.2">
      <c r="A3582" s="1" t="s">
        <v>20</v>
      </c>
      <c r="B3582" s="1" t="s">
        <v>213</v>
      </c>
      <c r="C3582" s="1" t="s">
        <v>237</v>
      </c>
      <c r="D3582" s="1" t="s">
        <v>131</v>
      </c>
      <c r="E3582" s="1" t="s">
        <v>2</v>
      </c>
      <c r="F3582" s="1" t="s">
        <v>518</v>
      </c>
      <c r="G3582" s="1" t="s">
        <v>73</v>
      </c>
      <c r="H3582" s="8"/>
      <c r="I3582" s="8">
        <v>2015</v>
      </c>
      <c r="J3582" s="1" t="s">
        <v>124</v>
      </c>
      <c r="K3582" s="9">
        <v>80000</v>
      </c>
      <c r="L3582" s="10">
        <f>K3582/ VLOOKUP(A3582,Indicators!$B$1:$V$7,21,FALSE)</f>
        <v>349.97156481035915</v>
      </c>
      <c r="M3582" s="1" t="s">
        <v>165</v>
      </c>
      <c r="N3582" s="1" t="s">
        <v>71</v>
      </c>
      <c r="O3582" s="11"/>
      <c r="P3582" s="11"/>
      <c r="Q3582" s="8" t="str">
        <f t="shared" si="0"/>
        <v/>
      </c>
      <c r="R3582" s="1" t="s">
        <v>97</v>
      </c>
      <c r="S3582" s="1" t="s">
        <v>44</v>
      </c>
      <c r="T3582" s="11"/>
      <c r="U3582" s="11"/>
      <c r="V3582" s="11"/>
      <c r="W3582" s="11"/>
      <c r="X3582" s="11"/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</row>
    <row r="3583" spans="1:76" x14ac:dyDescent="0.2">
      <c r="A3583" s="1" t="s">
        <v>20</v>
      </c>
      <c r="B3583" s="1" t="s">
        <v>213</v>
      </c>
      <c r="C3583" s="1" t="s">
        <v>234</v>
      </c>
      <c r="D3583" s="1" t="s">
        <v>131</v>
      </c>
      <c r="E3583" s="1" t="s">
        <v>2</v>
      </c>
      <c r="F3583" s="1" t="s">
        <v>518</v>
      </c>
      <c r="G3583" s="1" t="s">
        <v>73</v>
      </c>
      <c r="H3583" s="8"/>
      <c r="I3583" s="8">
        <v>2015</v>
      </c>
      <c r="J3583" s="1" t="s">
        <v>124</v>
      </c>
      <c r="K3583" s="9">
        <v>90000</v>
      </c>
      <c r="L3583" s="10">
        <f>K3583/ VLOOKUP(A3583,Indicators!$B$1:$V$7,21,FALSE)</f>
        <v>393.71801041165406</v>
      </c>
      <c r="M3583" s="1" t="s">
        <v>170</v>
      </c>
      <c r="N3583" s="1" t="s">
        <v>71</v>
      </c>
      <c r="O3583" s="11"/>
      <c r="P3583" s="11"/>
      <c r="Q3583" s="8" t="str">
        <f t="shared" si="0"/>
        <v/>
      </c>
      <c r="R3583" s="1" t="s">
        <v>97</v>
      </c>
      <c r="S3583" s="1" t="s">
        <v>44</v>
      </c>
      <c r="T3583" s="11"/>
      <c r="U3583" s="11"/>
      <c r="V3583" s="11"/>
      <c r="W3583" s="11"/>
      <c r="X3583" s="11"/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</row>
    <row r="3584" spans="1:76" x14ac:dyDescent="0.2">
      <c r="A3584" s="1" t="s">
        <v>20</v>
      </c>
      <c r="B3584" s="1" t="s">
        <v>213</v>
      </c>
      <c r="C3584" s="1" t="s">
        <v>237</v>
      </c>
      <c r="D3584" s="1" t="s">
        <v>131</v>
      </c>
      <c r="E3584" s="1" t="s">
        <v>2</v>
      </c>
      <c r="F3584" s="1" t="s">
        <v>518</v>
      </c>
      <c r="G3584" s="1" t="s">
        <v>73</v>
      </c>
      <c r="H3584" s="8"/>
      <c r="I3584" s="8">
        <v>2015</v>
      </c>
      <c r="J3584" s="1" t="s">
        <v>124</v>
      </c>
      <c r="K3584" s="9">
        <v>91700</v>
      </c>
      <c r="L3584" s="10">
        <f>K3584/ VLOOKUP(A3584,Indicators!$B$1:$V$7,21,FALSE)</f>
        <v>401.15490616387416</v>
      </c>
      <c r="M3584" s="1" t="s">
        <v>165</v>
      </c>
      <c r="N3584" s="1" t="s">
        <v>71</v>
      </c>
      <c r="O3584" s="11"/>
      <c r="P3584" s="11"/>
      <c r="Q3584" s="8" t="str">
        <f t="shared" si="0"/>
        <v/>
      </c>
      <c r="R3584" s="1" t="s">
        <v>97</v>
      </c>
      <c r="S3584" s="1" t="s">
        <v>44</v>
      </c>
      <c r="T3584" s="11"/>
      <c r="U3584" s="11"/>
      <c r="V3584" s="11"/>
      <c r="W3584" s="11"/>
      <c r="X3584" s="11"/>
      <c r="Y3584" s="11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</row>
    <row r="3585" spans="1:76" x14ac:dyDescent="0.2">
      <c r="A3585" s="1" t="s">
        <v>20</v>
      </c>
      <c r="B3585" s="1" t="s">
        <v>213</v>
      </c>
      <c r="C3585" s="1" t="s">
        <v>244</v>
      </c>
      <c r="D3585" s="1" t="s">
        <v>131</v>
      </c>
      <c r="E3585" s="1" t="s">
        <v>2</v>
      </c>
      <c r="F3585" s="1" t="s">
        <v>518</v>
      </c>
      <c r="G3585" s="1" t="s">
        <v>73</v>
      </c>
      <c r="H3585" s="8"/>
      <c r="I3585" s="8">
        <v>2015</v>
      </c>
      <c r="J3585" s="1" t="s">
        <v>124</v>
      </c>
      <c r="K3585" s="9">
        <v>95000</v>
      </c>
      <c r="L3585" s="10">
        <f>K3585/ VLOOKUP(A3585,Indicators!$B$1:$V$7,21,FALSE)</f>
        <v>415.59123321230152</v>
      </c>
      <c r="M3585" s="1" t="s">
        <v>165</v>
      </c>
      <c r="N3585" s="1" t="s">
        <v>71</v>
      </c>
      <c r="O3585" s="11"/>
      <c r="P3585" s="11"/>
      <c r="Q3585" s="8" t="str">
        <f t="shared" si="0"/>
        <v/>
      </c>
      <c r="R3585" s="1" t="s">
        <v>97</v>
      </c>
      <c r="S3585" s="1" t="s">
        <v>44</v>
      </c>
      <c r="T3585" s="11"/>
      <c r="U3585" s="11"/>
      <c r="V3585" s="11"/>
      <c r="W3585" s="11"/>
      <c r="X3585" s="11"/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</row>
    <row r="3586" spans="1:76" x14ac:dyDescent="0.2">
      <c r="A3586" s="1" t="s">
        <v>20</v>
      </c>
      <c r="B3586" s="1" t="s">
        <v>213</v>
      </c>
      <c r="C3586" s="1" t="s">
        <v>248</v>
      </c>
      <c r="D3586" s="1" t="s">
        <v>122</v>
      </c>
      <c r="E3586" s="1" t="s">
        <v>2</v>
      </c>
      <c r="F3586" s="1" t="s">
        <v>518</v>
      </c>
      <c r="G3586" s="1" t="s">
        <v>73</v>
      </c>
      <c r="H3586" s="8"/>
      <c r="I3586" s="8">
        <v>2015</v>
      </c>
      <c r="J3586" s="1" t="s">
        <v>124</v>
      </c>
      <c r="K3586" s="9">
        <v>103790</v>
      </c>
      <c r="L3586" s="10">
        <f>K3586/ VLOOKUP(A3586,Indicators!$B$1:$V$7,21,FALSE)</f>
        <v>454.04435889583971</v>
      </c>
      <c r="M3586" s="1" t="s">
        <v>170</v>
      </c>
      <c r="N3586" s="1" t="s">
        <v>71</v>
      </c>
      <c r="O3586" s="11"/>
      <c r="P3586" s="11"/>
      <c r="Q3586" s="8" t="str">
        <f t="shared" si="0"/>
        <v/>
      </c>
      <c r="R3586" s="1" t="s">
        <v>97</v>
      </c>
      <c r="S3586" s="1" t="s">
        <v>45</v>
      </c>
      <c r="T3586" s="11"/>
      <c r="U3586" s="11"/>
      <c r="V3586" s="11"/>
      <c r="W3586" s="11"/>
      <c r="X3586" s="11"/>
      <c r="Y3586" s="11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</row>
    <row r="3587" spans="1:76" x14ac:dyDescent="0.2">
      <c r="A3587" s="1" t="s">
        <v>20</v>
      </c>
      <c r="B3587" s="1" t="s">
        <v>213</v>
      </c>
      <c r="C3587" s="1" t="s">
        <v>234</v>
      </c>
      <c r="D3587" s="1" t="s">
        <v>131</v>
      </c>
      <c r="E3587" s="1" t="s">
        <v>2</v>
      </c>
      <c r="F3587" s="1" t="s">
        <v>518</v>
      </c>
      <c r="G3587" s="1" t="s">
        <v>73</v>
      </c>
      <c r="H3587" s="8"/>
      <c r="I3587" s="8">
        <v>2015</v>
      </c>
      <c r="J3587" s="1" t="s">
        <v>124</v>
      </c>
      <c r="K3587" s="9">
        <v>110000</v>
      </c>
      <c r="L3587" s="10">
        <f>K3587/ VLOOKUP(A3587,Indicators!$B$1:$V$7,21,FALSE)</f>
        <v>481.21090161424382</v>
      </c>
      <c r="M3587" s="1" t="s">
        <v>165</v>
      </c>
      <c r="N3587" s="1" t="s">
        <v>71</v>
      </c>
      <c r="O3587" s="11"/>
      <c r="P3587" s="11"/>
      <c r="Q3587" s="8" t="str">
        <f t="shared" si="0"/>
        <v/>
      </c>
      <c r="R3587" s="1" t="s">
        <v>97</v>
      </c>
      <c r="S3587" s="1" t="s">
        <v>44</v>
      </c>
      <c r="T3587" s="11"/>
      <c r="U3587" s="11"/>
      <c r="V3587" s="11"/>
      <c r="W3587" s="11"/>
      <c r="X3587" s="11"/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</row>
    <row r="3588" spans="1:76" x14ac:dyDescent="0.2">
      <c r="A3588" s="1" t="s">
        <v>20</v>
      </c>
      <c r="B3588" s="1" t="s">
        <v>213</v>
      </c>
      <c r="C3588" s="1" t="s">
        <v>239</v>
      </c>
      <c r="D3588" s="1" t="s">
        <v>131</v>
      </c>
      <c r="E3588" s="1" t="s">
        <v>2</v>
      </c>
      <c r="F3588" s="1" t="s">
        <v>518</v>
      </c>
      <c r="G3588" s="1" t="s">
        <v>73</v>
      </c>
      <c r="H3588" s="8"/>
      <c r="I3588" s="8">
        <v>2015</v>
      </c>
      <c r="J3588" s="1" t="s">
        <v>124</v>
      </c>
      <c r="K3588" s="9">
        <v>111700</v>
      </c>
      <c r="L3588" s="10">
        <f>K3588/ VLOOKUP(A3588,Indicators!$B$1:$V$7,21,FALSE)</f>
        <v>488.64779736646398</v>
      </c>
      <c r="M3588" s="1" t="s">
        <v>165</v>
      </c>
      <c r="N3588" s="1" t="s">
        <v>71</v>
      </c>
      <c r="O3588" s="11"/>
      <c r="P3588" s="11"/>
      <c r="Q3588" s="8" t="str">
        <f t="shared" si="0"/>
        <v/>
      </c>
      <c r="R3588" s="1" t="s">
        <v>97</v>
      </c>
      <c r="S3588" s="1" t="s">
        <v>44</v>
      </c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</row>
    <row r="3589" spans="1:76" x14ac:dyDescent="0.2">
      <c r="A3589" s="1" t="s">
        <v>20</v>
      </c>
      <c r="B3589" s="1" t="s">
        <v>213</v>
      </c>
      <c r="C3589" s="1" t="s">
        <v>248</v>
      </c>
      <c r="D3589" s="1" t="s">
        <v>122</v>
      </c>
      <c r="E3589" s="1" t="s">
        <v>2</v>
      </c>
      <c r="F3589" s="1" t="s">
        <v>518</v>
      </c>
      <c r="G3589" s="1" t="s">
        <v>73</v>
      </c>
      <c r="H3589" s="8"/>
      <c r="I3589" s="8">
        <v>2015</v>
      </c>
      <c r="J3589" s="1" t="s">
        <v>124</v>
      </c>
      <c r="K3589" s="9">
        <v>115420</v>
      </c>
      <c r="L3589" s="10">
        <f>K3589/ VLOOKUP(A3589,Indicators!$B$1:$V$7,21,FALSE)</f>
        <v>504.92147513014567</v>
      </c>
      <c r="M3589" s="1" t="s">
        <v>170</v>
      </c>
      <c r="N3589" s="1" t="s">
        <v>71</v>
      </c>
      <c r="O3589" s="11"/>
      <c r="P3589" s="11"/>
      <c r="Q3589" s="8" t="str">
        <f t="shared" si="0"/>
        <v/>
      </c>
      <c r="R3589" s="1" t="s">
        <v>97</v>
      </c>
      <c r="S3589" s="1" t="s">
        <v>45</v>
      </c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</row>
    <row r="3590" spans="1:76" x14ac:dyDescent="0.2">
      <c r="A3590" s="1" t="s">
        <v>20</v>
      </c>
      <c r="B3590" s="1" t="s">
        <v>213</v>
      </c>
      <c r="C3590" s="1" t="s">
        <v>233</v>
      </c>
      <c r="D3590" s="1" t="s">
        <v>128</v>
      </c>
      <c r="E3590" s="1" t="s">
        <v>2</v>
      </c>
      <c r="F3590" s="1" t="s">
        <v>518</v>
      </c>
      <c r="G3590" s="1" t="s">
        <v>73</v>
      </c>
      <c r="H3590" s="8"/>
      <c r="I3590" s="8">
        <v>2015</v>
      </c>
      <c r="J3590" s="1" t="s">
        <v>124</v>
      </c>
      <c r="K3590" s="9">
        <v>129020</v>
      </c>
      <c r="L3590" s="10">
        <f>K3590/ VLOOKUP(A3590,Indicators!$B$1:$V$7,21,FALSE)</f>
        <v>564.41664114790672</v>
      </c>
      <c r="M3590" s="1" t="s">
        <v>170</v>
      </c>
      <c r="N3590" s="1" t="s">
        <v>71</v>
      </c>
      <c r="O3590" s="11"/>
      <c r="P3590" s="11"/>
      <c r="Q3590" s="8" t="str">
        <f t="shared" si="0"/>
        <v/>
      </c>
      <c r="R3590" s="1" t="s">
        <v>133</v>
      </c>
      <c r="S3590" s="1" t="s">
        <v>52</v>
      </c>
      <c r="T3590" s="11"/>
      <c r="U3590" s="11"/>
      <c r="V3590" s="11"/>
      <c r="W3590" s="11"/>
      <c r="X3590" s="11"/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</row>
    <row r="3591" spans="1:76" x14ac:dyDescent="0.2">
      <c r="A3591" s="1" t="s">
        <v>20</v>
      </c>
      <c r="B3591" s="1" t="s">
        <v>213</v>
      </c>
      <c r="C3591" s="1" t="s">
        <v>247</v>
      </c>
      <c r="D3591" s="1" t="s">
        <v>128</v>
      </c>
      <c r="E3591" s="1" t="s">
        <v>2</v>
      </c>
      <c r="F3591" s="1" t="s">
        <v>518</v>
      </c>
      <c r="G3591" s="1" t="s">
        <v>73</v>
      </c>
      <c r="H3591" s="8"/>
      <c r="I3591" s="8">
        <v>2015</v>
      </c>
      <c r="J3591" s="1" t="s">
        <v>124</v>
      </c>
      <c r="K3591" s="9">
        <v>130530</v>
      </c>
      <c r="L3591" s="10">
        <f>K3591/ VLOOKUP(A3591,Indicators!$B$1:$V$7,21,FALSE)</f>
        <v>571.02235443370228</v>
      </c>
      <c r="M3591" s="1" t="s">
        <v>170</v>
      </c>
      <c r="N3591" s="1" t="s">
        <v>71</v>
      </c>
      <c r="O3591" s="11"/>
      <c r="P3591" s="11"/>
      <c r="Q3591" s="8" t="str">
        <f t="shared" si="0"/>
        <v/>
      </c>
      <c r="R3591" s="1" t="s">
        <v>95</v>
      </c>
      <c r="S3591" s="1" t="s">
        <v>66</v>
      </c>
      <c r="T3591" s="11"/>
      <c r="U3591" s="11"/>
      <c r="V3591" s="11"/>
      <c r="W3591" s="11"/>
      <c r="X3591" s="11"/>
      <c r="Y3591" s="11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</row>
    <row r="3592" spans="1:76" x14ac:dyDescent="0.2">
      <c r="A3592" s="1" t="s">
        <v>20</v>
      </c>
      <c r="B3592" s="1" t="s">
        <v>213</v>
      </c>
      <c r="C3592" s="1" t="s">
        <v>237</v>
      </c>
      <c r="D3592" s="1" t="s">
        <v>131</v>
      </c>
      <c r="E3592" s="1" t="s">
        <v>2</v>
      </c>
      <c r="F3592" s="1" t="s">
        <v>518</v>
      </c>
      <c r="G3592" s="1" t="s">
        <v>73</v>
      </c>
      <c r="H3592" s="8"/>
      <c r="I3592" s="8">
        <v>2015</v>
      </c>
      <c r="J3592" s="1" t="s">
        <v>124</v>
      </c>
      <c r="K3592" s="9">
        <v>140900</v>
      </c>
      <c r="L3592" s="10">
        <f>K3592/ VLOOKUP(A3592,Indicators!$B$1:$V$7,21,FALSE)</f>
        <v>616.38741852224507</v>
      </c>
      <c r="M3592" s="1" t="s">
        <v>170</v>
      </c>
      <c r="N3592" s="1" t="s">
        <v>71</v>
      </c>
      <c r="O3592" s="11"/>
      <c r="P3592" s="11"/>
      <c r="Q3592" s="8" t="str">
        <f t="shared" si="0"/>
        <v/>
      </c>
      <c r="R3592" s="1" t="s">
        <v>97</v>
      </c>
      <c r="S3592" s="1" t="s">
        <v>44</v>
      </c>
      <c r="T3592" s="11"/>
      <c r="U3592" s="11"/>
      <c r="V3592" s="11"/>
      <c r="W3592" s="11"/>
      <c r="X3592" s="11"/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</row>
    <row r="3593" spans="1:76" x14ac:dyDescent="0.2">
      <c r="A3593" s="1" t="s">
        <v>20</v>
      </c>
      <c r="B3593" s="1" t="s">
        <v>213</v>
      </c>
      <c r="C3593" s="1" t="s">
        <v>231</v>
      </c>
      <c r="D3593" s="1" t="s">
        <v>153</v>
      </c>
      <c r="E3593" s="1" t="s">
        <v>2</v>
      </c>
      <c r="F3593" s="1" t="s">
        <v>518</v>
      </c>
      <c r="G3593" s="1" t="s">
        <v>73</v>
      </c>
      <c r="H3593" s="8"/>
      <c r="I3593" s="8">
        <v>2015</v>
      </c>
      <c r="J3593" s="1" t="s">
        <v>124</v>
      </c>
      <c r="K3593" s="9">
        <v>150000</v>
      </c>
      <c r="L3593" s="10">
        <f>K3593/ VLOOKUP(A3593,Indicators!$B$1:$V$7,21,FALSE)</f>
        <v>656.1966840194234</v>
      </c>
      <c r="M3593" s="1" t="s">
        <v>219</v>
      </c>
      <c r="N3593" s="1" t="s">
        <v>71</v>
      </c>
      <c r="O3593" s="11"/>
      <c r="P3593" s="11"/>
      <c r="Q3593" s="8" t="str">
        <f t="shared" si="0"/>
        <v/>
      </c>
      <c r="R3593" s="1" t="s">
        <v>97</v>
      </c>
      <c r="S3593" s="1" t="s">
        <v>40</v>
      </c>
      <c r="T3593" s="11"/>
      <c r="U3593" s="11"/>
      <c r="V3593" s="11"/>
      <c r="W3593" s="11"/>
      <c r="X3593" s="11"/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</row>
    <row r="3594" spans="1:76" x14ac:dyDescent="0.2">
      <c r="A3594" s="1" t="s">
        <v>20</v>
      </c>
      <c r="B3594" s="1" t="s">
        <v>213</v>
      </c>
      <c r="C3594" s="1" t="s">
        <v>239</v>
      </c>
      <c r="D3594" s="1" t="s">
        <v>131</v>
      </c>
      <c r="E3594" s="1" t="s">
        <v>2</v>
      </c>
      <c r="F3594" s="1" t="s">
        <v>518</v>
      </c>
      <c r="G3594" s="1" t="s">
        <v>73</v>
      </c>
      <c r="H3594" s="8"/>
      <c r="I3594" s="8">
        <v>2015</v>
      </c>
      <c r="J3594" s="1" t="s">
        <v>124</v>
      </c>
      <c r="K3594" s="9">
        <v>153970</v>
      </c>
      <c r="L3594" s="10">
        <f>K3594/ VLOOKUP(A3594,Indicators!$B$1:$V$7,21,FALSE)</f>
        <v>673.56402292313749</v>
      </c>
      <c r="M3594" s="1" t="s">
        <v>170</v>
      </c>
      <c r="N3594" s="1" t="s">
        <v>71</v>
      </c>
      <c r="O3594" s="11"/>
      <c r="P3594" s="11"/>
      <c r="Q3594" s="8" t="str">
        <f t="shared" si="0"/>
        <v/>
      </c>
      <c r="R3594" s="1" t="s">
        <v>97</v>
      </c>
      <c r="S3594" s="1" t="s">
        <v>44</v>
      </c>
      <c r="T3594" s="11"/>
      <c r="U3594" s="11"/>
      <c r="V3594" s="11"/>
      <c r="W3594" s="11"/>
      <c r="X3594" s="11"/>
      <c r="Y3594" s="11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</row>
    <row r="3595" spans="1:76" x14ac:dyDescent="0.2">
      <c r="A3595" s="1" t="s">
        <v>20</v>
      </c>
      <c r="B3595" s="1" t="s">
        <v>213</v>
      </c>
      <c r="C3595" s="1" t="s">
        <v>230</v>
      </c>
      <c r="D3595" s="1" t="s">
        <v>131</v>
      </c>
      <c r="E3595" s="1" t="s">
        <v>2</v>
      </c>
      <c r="F3595" s="1" t="s">
        <v>518</v>
      </c>
      <c r="G3595" s="1" t="s">
        <v>73</v>
      </c>
      <c r="H3595" s="8"/>
      <c r="I3595" s="8">
        <v>2015</v>
      </c>
      <c r="J3595" s="1" t="s">
        <v>124</v>
      </c>
      <c r="K3595" s="9">
        <v>160240</v>
      </c>
      <c r="L3595" s="10">
        <f>K3595/ VLOOKUP(A3595,Indicators!$B$1:$V$7,21,FALSE)</f>
        <v>700.9930443151494</v>
      </c>
      <c r="M3595" s="1" t="s">
        <v>170</v>
      </c>
      <c r="N3595" s="1" t="s">
        <v>71</v>
      </c>
      <c r="O3595" s="11"/>
      <c r="P3595" s="11"/>
      <c r="Q3595" s="8" t="str">
        <f t="shared" si="0"/>
        <v/>
      </c>
      <c r="R3595" s="1" t="s">
        <v>97</v>
      </c>
      <c r="S3595" s="1" t="s">
        <v>44</v>
      </c>
      <c r="T3595" s="11"/>
      <c r="U3595" s="11"/>
      <c r="V3595" s="11"/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</row>
    <row r="3596" spans="1:76" x14ac:dyDescent="0.2">
      <c r="A3596" s="1" t="s">
        <v>20</v>
      </c>
      <c r="B3596" s="1" t="s">
        <v>213</v>
      </c>
      <c r="C3596" s="1" t="s">
        <v>233</v>
      </c>
      <c r="D3596" s="1" t="s">
        <v>128</v>
      </c>
      <c r="E3596" s="1" t="s">
        <v>2</v>
      </c>
      <c r="F3596" s="1" t="s">
        <v>518</v>
      </c>
      <c r="G3596" s="1" t="s">
        <v>73</v>
      </c>
      <c r="H3596" s="8"/>
      <c r="I3596" s="8">
        <v>2015</v>
      </c>
      <c r="J3596" s="1" t="s">
        <v>124</v>
      </c>
      <c r="K3596" s="9">
        <v>175000</v>
      </c>
      <c r="L3596" s="10">
        <f>K3596/ VLOOKUP(A3596,Indicators!$B$1:$V$7,21,FALSE)</f>
        <v>765.56279802266067</v>
      </c>
      <c r="M3596" s="1" t="s">
        <v>170</v>
      </c>
      <c r="N3596" s="1" t="s">
        <v>71</v>
      </c>
      <c r="O3596" s="11"/>
      <c r="P3596" s="11"/>
      <c r="Q3596" s="8" t="str">
        <f t="shared" si="0"/>
        <v/>
      </c>
      <c r="R3596" s="1" t="s">
        <v>133</v>
      </c>
      <c r="S3596" s="1" t="s">
        <v>52</v>
      </c>
      <c r="T3596" s="11"/>
      <c r="U3596" s="11"/>
      <c r="V3596" s="11"/>
      <c r="W3596" s="11"/>
      <c r="X3596" s="11"/>
      <c r="Y3596" s="11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</row>
    <row r="3597" spans="1:76" x14ac:dyDescent="0.2">
      <c r="A3597" s="1" t="s">
        <v>20</v>
      </c>
      <c r="B3597" s="1" t="s">
        <v>213</v>
      </c>
      <c r="C3597" s="1" t="s">
        <v>243</v>
      </c>
      <c r="D3597" s="1" t="s">
        <v>153</v>
      </c>
      <c r="E3597" s="1" t="s">
        <v>2</v>
      </c>
      <c r="F3597" s="1" t="s">
        <v>518</v>
      </c>
      <c r="G3597" s="1" t="s">
        <v>73</v>
      </c>
      <c r="H3597" s="8"/>
      <c r="I3597" s="8">
        <v>2015</v>
      </c>
      <c r="J3597" s="1" t="s">
        <v>124</v>
      </c>
      <c r="K3597" s="9">
        <v>175000</v>
      </c>
      <c r="L3597" s="10">
        <f>K3597/ VLOOKUP(A3597,Indicators!$B$1:$V$7,21,FALSE)</f>
        <v>765.56279802266067</v>
      </c>
      <c r="M3597" s="1" t="s">
        <v>219</v>
      </c>
      <c r="N3597" s="1" t="s">
        <v>71</v>
      </c>
      <c r="O3597" s="11"/>
      <c r="P3597" s="11"/>
      <c r="Q3597" s="8" t="str">
        <f t="shared" si="0"/>
        <v/>
      </c>
      <c r="R3597" s="1" t="s">
        <v>97</v>
      </c>
      <c r="S3597" s="1" t="s">
        <v>40</v>
      </c>
      <c r="T3597" s="11"/>
      <c r="U3597" s="11"/>
      <c r="V3597" s="11"/>
      <c r="W3597" s="11"/>
      <c r="X3597" s="11"/>
      <c r="Y3597" s="11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</row>
    <row r="3598" spans="1:76" x14ac:dyDescent="0.2">
      <c r="A3598" s="1" t="s">
        <v>20</v>
      </c>
      <c r="B3598" s="1" t="s">
        <v>213</v>
      </c>
      <c r="C3598" s="1" t="s">
        <v>248</v>
      </c>
      <c r="D3598" s="1" t="s">
        <v>122</v>
      </c>
      <c r="E3598" s="1" t="s">
        <v>2</v>
      </c>
      <c r="F3598" s="1" t="s">
        <v>518</v>
      </c>
      <c r="G3598" s="1" t="s">
        <v>73</v>
      </c>
      <c r="H3598" s="8"/>
      <c r="I3598" s="8">
        <v>2015</v>
      </c>
      <c r="J3598" s="1" t="s">
        <v>124</v>
      </c>
      <c r="K3598" s="9">
        <v>187730</v>
      </c>
      <c r="L3598" s="10">
        <f>K3598/ VLOOKUP(A3598,Indicators!$B$1:$V$7,21,FALSE)</f>
        <v>821.2520232731091</v>
      </c>
      <c r="M3598" s="1" t="s">
        <v>170</v>
      </c>
      <c r="N3598" s="1" t="s">
        <v>71</v>
      </c>
      <c r="O3598" s="11"/>
      <c r="P3598" s="11"/>
      <c r="Q3598" s="8" t="str">
        <f t="shared" si="0"/>
        <v/>
      </c>
      <c r="R3598" s="1" t="s">
        <v>97</v>
      </c>
      <c r="S3598" s="1" t="s">
        <v>45</v>
      </c>
      <c r="T3598" s="11"/>
      <c r="U3598" s="11"/>
      <c r="V3598" s="11"/>
      <c r="W3598" s="11"/>
      <c r="X3598" s="11"/>
      <c r="Y3598" s="11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</row>
    <row r="3599" spans="1:76" x14ac:dyDescent="0.2">
      <c r="A3599" s="1" t="s">
        <v>20</v>
      </c>
      <c r="B3599" s="1" t="s">
        <v>213</v>
      </c>
      <c r="C3599" s="1" t="s">
        <v>248</v>
      </c>
      <c r="D3599" s="1" t="s">
        <v>122</v>
      </c>
      <c r="E3599" s="1" t="s">
        <v>2</v>
      </c>
      <c r="F3599" s="1" t="s">
        <v>518</v>
      </c>
      <c r="G3599" s="1" t="s">
        <v>73</v>
      </c>
      <c r="H3599" s="8"/>
      <c r="I3599" s="8">
        <v>2015</v>
      </c>
      <c r="J3599" s="1" t="s">
        <v>124</v>
      </c>
      <c r="K3599" s="9">
        <v>191710</v>
      </c>
      <c r="L3599" s="10">
        <f>K3599/ VLOOKUP(A3599,Indicators!$B$1:$V$7,21,FALSE)</f>
        <v>838.66310862242437</v>
      </c>
      <c r="M3599" s="1" t="s">
        <v>170</v>
      </c>
      <c r="N3599" s="1" t="s">
        <v>71</v>
      </c>
      <c r="O3599" s="11"/>
      <c r="P3599" s="11"/>
      <c r="Q3599" s="8" t="str">
        <f t="shared" si="0"/>
        <v/>
      </c>
      <c r="R3599" s="1" t="s">
        <v>97</v>
      </c>
      <c r="S3599" s="1" t="s">
        <v>45</v>
      </c>
      <c r="T3599" s="11"/>
      <c r="U3599" s="11"/>
      <c r="V3599" s="11"/>
      <c r="W3599" s="11"/>
      <c r="X3599" s="11"/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</row>
    <row r="3600" spans="1:76" x14ac:dyDescent="0.2">
      <c r="A3600" s="1" t="s">
        <v>20</v>
      </c>
      <c r="B3600" s="1" t="s">
        <v>213</v>
      </c>
      <c r="C3600" s="1" t="s">
        <v>244</v>
      </c>
      <c r="D3600" s="1" t="s">
        <v>131</v>
      </c>
      <c r="E3600" s="1" t="s">
        <v>2</v>
      </c>
      <c r="F3600" s="1" t="s">
        <v>518</v>
      </c>
      <c r="G3600" s="1" t="s">
        <v>73</v>
      </c>
      <c r="H3600" s="8"/>
      <c r="I3600" s="8">
        <v>2015</v>
      </c>
      <c r="J3600" s="1" t="s">
        <v>124</v>
      </c>
      <c r="K3600" s="9">
        <v>195770</v>
      </c>
      <c r="L3600" s="10">
        <f>K3600/ VLOOKUP(A3600,Indicators!$B$1:$V$7,21,FALSE)</f>
        <v>856.42416553655016</v>
      </c>
      <c r="M3600" s="1" t="s">
        <v>170</v>
      </c>
      <c r="N3600" s="1" t="s">
        <v>71</v>
      </c>
      <c r="O3600" s="11"/>
      <c r="P3600" s="11"/>
      <c r="Q3600" s="8" t="str">
        <f t="shared" si="0"/>
        <v/>
      </c>
      <c r="R3600" s="1" t="s">
        <v>97</v>
      </c>
      <c r="S3600" s="1" t="s">
        <v>44</v>
      </c>
      <c r="T3600" s="11"/>
      <c r="U3600" s="11"/>
      <c r="V3600" s="11"/>
      <c r="W3600" s="11"/>
      <c r="X3600" s="11"/>
      <c r="Y3600" s="11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</row>
    <row r="3601" spans="1:76" x14ac:dyDescent="0.2">
      <c r="A3601" s="1" t="s">
        <v>20</v>
      </c>
      <c r="B3601" s="1" t="s">
        <v>213</v>
      </c>
      <c r="C3601" s="1" t="s">
        <v>240</v>
      </c>
      <c r="D3601" s="1" t="s">
        <v>153</v>
      </c>
      <c r="E3601" s="1" t="s">
        <v>2</v>
      </c>
      <c r="F3601" s="1" t="s">
        <v>518</v>
      </c>
      <c r="G3601" s="1" t="s">
        <v>73</v>
      </c>
      <c r="H3601" s="8"/>
      <c r="I3601" s="8">
        <v>2015</v>
      </c>
      <c r="J3601" s="1" t="s">
        <v>124</v>
      </c>
      <c r="K3601" s="9">
        <v>200000</v>
      </c>
      <c r="L3601" s="10">
        <f>K3601/ VLOOKUP(A3601,Indicators!$B$1:$V$7,21,FALSE)</f>
        <v>874.92891202589783</v>
      </c>
      <c r="M3601" s="1" t="s">
        <v>219</v>
      </c>
      <c r="N3601" s="1" t="s">
        <v>71</v>
      </c>
      <c r="O3601" s="11"/>
      <c r="P3601" s="11"/>
      <c r="Q3601" s="8" t="str">
        <f t="shared" si="0"/>
        <v/>
      </c>
      <c r="R3601" s="1" t="s">
        <v>97</v>
      </c>
      <c r="S3601" s="1" t="s">
        <v>40</v>
      </c>
      <c r="T3601" s="11"/>
      <c r="U3601" s="11"/>
      <c r="V3601" s="11"/>
      <c r="W3601" s="11"/>
      <c r="X3601" s="11"/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</row>
    <row r="3602" spans="1:76" x14ac:dyDescent="0.2">
      <c r="A3602" s="1" t="s">
        <v>20</v>
      </c>
      <c r="B3602" s="1" t="s">
        <v>213</v>
      </c>
      <c r="C3602" s="1" t="s">
        <v>238</v>
      </c>
      <c r="D3602" s="1" t="s">
        <v>131</v>
      </c>
      <c r="E3602" s="1" t="s">
        <v>2</v>
      </c>
      <c r="F3602" s="1" t="s">
        <v>518</v>
      </c>
      <c r="G3602" s="1" t="s">
        <v>73</v>
      </c>
      <c r="H3602" s="8"/>
      <c r="I3602" s="8">
        <v>2015</v>
      </c>
      <c r="J3602" s="1" t="s">
        <v>124</v>
      </c>
      <c r="K3602" s="9">
        <v>204780</v>
      </c>
      <c r="L3602" s="10">
        <f>K3602/ VLOOKUP(A3602,Indicators!$B$1:$V$7,21,FALSE)</f>
        <v>895.83971302331679</v>
      </c>
      <c r="M3602" s="1" t="s">
        <v>170</v>
      </c>
      <c r="N3602" s="1" t="s">
        <v>71</v>
      </c>
      <c r="O3602" s="11"/>
      <c r="P3602" s="11"/>
      <c r="Q3602" s="8" t="str">
        <f t="shared" si="0"/>
        <v/>
      </c>
      <c r="R3602" s="1" t="s">
        <v>97</v>
      </c>
      <c r="S3602" s="1" t="s">
        <v>44</v>
      </c>
      <c r="T3602" s="11"/>
      <c r="U3602" s="11"/>
      <c r="V3602" s="11"/>
      <c r="W3602" s="11"/>
      <c r="X3602" s="11"/>
      <c r="Y3602" s="11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</row>
    <row r="3603" spans="1:76" x14ac:dyDescent="0.2">
      <c r="A3603" s="1" t="s">
        <v>20</v>
      </c>
      <c r="B3603" s="1" t="s">
        <v>213</v>
      </c>
      <c r="C3603" s="1" t="s">
        <v>234</v>
      </c>
      <c r="D3603" s="1" t="s">
        <v>131</v>
      </c>
      <c r="E3603" s="1" t="s">
        <v>2</v>
      </c>
      <c r="F3603" s="1" t="s">
        <v>518</v>
      </c>
      <c r="G3603" s="1" t="s">
        <v>73</v>
      </c>
      <c r="H3603" s="8"/>
      <c r="I3603" s="8">
        <v>2015</v>
      </c>
      <c r="J3603" s="1" t="s">
        <v>124</v>
      </c>
      <c r="K3603" s="9">
        <v>205000</v>
      </c>
      <c r="L3603" s="10">
        <f>K3603/ VLOOKUP(A3603,Indicators!$B$1:$V$7,21,FALSE)</f>
        <v>896.80213482654528</v>
      </c>
      <c r="M3603" s="1" t="s">
        <v>170</v>
      </c>
      <c r="N3603" s="1" t="s">
        <v>71</v>
      </c>
      <c r="O3603" s="11"/>
      <c r="P3603" s="11"/>
      <c r="Q3603" s="8" t="str">
        <f t="shared" si="0"/>
        <v/>
      </c>
      <c r="R3603" s="1" t="s">
        <v>97</v>
      </c>
      <c r="S3603" s="1" t="s">
        <v>44</v>
      </c>
      <c r="T3603" s="11"/>
      <c r="U3603" s="11"/>
      <c r="V3603" s="11"/>
      <c r="W3603" s="11"/>
      <c r="X3603" s="11"/>
      <c r="Y3603" s="11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</row>
    <row r="3604" spans="1:76" x14ac:dyDescent="0.2">
      <c r="A3604" s="1" t="s">
        <v>20</v>
      </c>
      <c r="B3604" s="1" t="s">
        <v>213</v>
      </c>
      <c r="C3604" s="1" t="s">
        <v>228</v>
      </c>
      <c r="D3604" s="1" t="s">
        <v>131</v>
      </c>
      <c r="E3604" s="1" t="s">
        <v>2</v>
      </c>
      <c r="F3604" s="1" t="s">
        <v>518</v>
      </c>
      <c r="G3604" s="1" t="s">
        <v>73</v>
      </c>
      <c r="H3604" s="8"/>
      <c r="I3604" s="8">
        <v>2015</v>
      </c>
      <c r="J3604" s="1" t="s">
        <v>124</v>
      </c>
      <c r="K3604" s="9">
        <v>205000</v>
      </c>
      <c r="L3604" s="10">
        <f>K3604/ VLOOKUP(A3604,Indicators!$B$1:$V$7,21,FALSE)</f>
        <v>896.80213482654528</v>
      </c>
      <c r="M3604" s="1" t="s">
        <v>170</v>
      </c>
      <c r="N3604" s="1" t="s">
        <v>71</v>
      </c>
      <c r="O3604" s="11"/>
      <c r="P3604" s="11"/>
      <c r="Q3604" s="8" t="str">
        <f t="shared" si="0"/>
        <v/>
      </c>
      <c r="R3604" s="1" t="s">
        <v>97</v>
      </c>
      <c r="S3604" s="1" t="s">
        <v>44</v>
      </c>
      <c r="T3604" s="11"/>
      <c r="U3604" s="11"/>
      <c r="V3604" s="11"/>
      <c r="W3604" s="11"/>
      <c r="X3604" s="11"/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</row>
    <row r="3605" spans="1:76" x14ac:dyDescent="0.2">
      <c r="A3605" s="1" t="s">
        <v>20</v>
      </c>
      <c r="B3605" s="1" t="s">
        <v>213</v>
      </c>
      <c r="C3605" s="1" t="s">
        <v>253</v>
      </c>
      <c r="D3605" s="1" t="s">
        <v>122</v>
      </c>
      <c r="E3605" s="1" t="s">
        <v>2</v>
      </c>
      <c r="F3605" s="1" t="s">
        <v>518</v>
      </c>
      <c r="G3605" s="1" t="s">
        <v>73</v>
      </c>
      <c r="H3605" s="8"/>
      <c r="I3605" s="8">
        <v>2015</v>
      </c>
      <c r="J3605" s="1" t="s">
        <v>124</v>
      </c>
      <c r="K3605" s="9">
        <v>206910</v>
      </c>
      <c r="L3605" s="10">
        <f>K3605/ VLOOKUP(A3605,Indicators!$B$1:$V$7,21,FALSE)</f>
        <v>905.15770593639263</v>
      </c>
      <c r="M3605" s="1" t="s">
        <v>254</v>
      </c>
      <c r="N3605" s="1" t="s">
        <v>71</v>
      </c>
      <c r="O3605" s="11"/>
      <c r="P3605" s="11"/>
      <c r="Q3605" s="8" t="str">
        <f t="shared" si="0"/>
        <v/>
      </c>
      <c r="R3605" s="1" t="s">
        <v>97</v>
      </c>
      <c r="S3605" s="1" t="s">
        <v>76</v>
      </c>
      <c r="T3605" s="11"/>
      <c r="U3605" s="11"/>
      <c r="V3605" s="11"/>
      <c r="W3605" s="11"/>
      <c r="X3605" s="11"/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</row>
    <row r="3606" spans="1:76" x14ac:dyDescent="0.2">
      <c r="A3606" s="1" t="s">
        <v>20</v>
      </c>
      <c r="B3606" s="1" t="s">
        <v>213</v>
      </c>
      <c r="C3606" s="1" t="s">
        <v>233</v>
      </c>
      <c r="D3606" s="1" t="s">
        <v>128</v>
      </c>
      <c r="E3606" s="1" t="s">
        <v>2</v>
      </c>
      <c r="F3606" s="1" t="s">
        <v>518</v>
      </c>
      <c r="G3606" s="1" t="s">
        <v>73</v>
      </c>
      <c r="H3606" s="8"/>
      <c r="I3606" s="8">
        <v>2015</v>
      </c>
      <c r="J3606" s="1" t="s">
        <v>124</v>
      </c>
      <c r="K3606" s="9">
        <v>252000</v>
      </c>
      <c r="L3606" s="10">
        <f>K3606/ VLOOKUP(A3606,Indicators!$B$1:$V$7,21,FALSE)</f>
        <v>1102.4104291526314</v>
      </c>
      <c r="M3606" s="1" t="s">
        <v>170</v>
      </c>
      <c r="N3606" s="1" t="s">
        <v>71</v>
      </c>
      <c r="O3606" s="11"/>
      <c r="P3606" s="11"/>
      <c r="Q3606" s="8" t="str">
        <f t="shared" si="0"/>
        <v/>
      </c>
      <c r="R3606" s="1" t="s">
        <v>133</v>
      </c>
      <c r="S3606" s="1" t="s">
        <v>52</v>
      </c>
      <c r="T3606" s="11"/>
      <c r="U3606" s="11"/>
      <c r="V3606" s="11"/>
      <c r="W3606" s="11"/>
      <c r="X3606" s="11"/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</row>
    <row r="3607" spans="1:76" x14ac:dyDescent="0.2">
      <c r="A3607" s="1" t="s">
        <v>20</v>
      </c>
      <c r="B3607" s="1" t="s">
        <v>213</v>
      </c>
      <c r="C3607" s="1" t="s">
        <v>240</v>
      </c>
      <c r="D3607" s="1" t="s">
        <v>153</v>
      </c>
      <c r="E3607" s="1" t="s">
        <v>2</v>
      </c>
      <c r="F3607" s="1" t="s">
        <v>518</v>
      </c>
      <c r="G3607" s="1" t="s">
        <v>73</v>
      </c>
      <c r="H3607" s="8"/>
      <c r="I3607" s="8">
        <v>2015</v>
      </c>
      <c r="J3607" s="1" t="s">
        <v>124</v>
      </c>
      <c r="K3607" s="9">
        <v>280000</v>
      </c>
      <c r="L3607" s="10">
        <f>K3607/ VLOOKUP(A3607,Indicators!$B$1:$V$7,21,FALSE)</f>
        <v>1224.900476836257</v>
      </c>
      <c r="M3607" s="1" t="s">
        <v>219</v>
      </c>
      <c r="N3607" s="1" t="s">
        <v>71</v>
      </c>
      <c r="O3607" s="11"/>
      <c r="P3607" s="11"/>
      <c r="Q3607" s="8" t="str">
        <f t="shared" si="0"/>
        <v/>
      </c>
      <c r="R3607" s="1" t="s">
        <v>97</v>
      </c>
      <c r="S3607" s="1" t="s">
        <v>40</v>
      </c>
      <c r="T3607" s="11"/>
      <c r="U3607" s="11"/>
      <c r="V3607" s="11"/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</row>
    <row r="3608" spans="1:76" x14ac:dyDescent="0.2">
      <c r="A3608" s="1" t="s">
        <v>20</v>
      </c>
      <c r="B3608" s="1" t="s">
        <v>213</v>
      </c>
      <c r="C3608" s="1" t="s">
        <v>243</v>
      </c>
      <c r="D3608" s="1" t="s">
        <v>153</v>
      </c>
      <c r="E3608" s="1" t="s">
        <v>2</v>
      </c>
      <c r="F3608" s="1" t="s">
        <v>518</v>
      </c>
      <c r="G3608" s="1" t="s">
        <v>73</v>
      </c>
      <c r="H3608" s="8"/>
      <c r="I3608" s="8">
        <v>2015</v>
      </c>
      <c r="J3608" s="1" t="s">
        <v>124</v>
      </c>
      <c r="K3608" s="9">
        <v>285000</v>
      </c>
      <c r="L3608" s="10">
        <f>K3608/ VLOOKUP(A3608,Indicators!$B$1:$V$7,21,FALSE)</f>
        <v>1246.7736996369044</v>
      </c>
      <c r="M3608" s="1" t="s">
        <v>219</v>
      </c>
      <c r="N3608" s="1" t="s">
        <v>71</v>
      </c>
      <c r="O3608" s="11"/>
      <c r="P3608" s="11"/>
      <c r="Q3608" s="8" t="str">
        <f t="shared" si="0"/>
        <v/>
      </c>
      <c r="R3608" s="1" t="s">
        <v>97</v>
      </c>
      <c r="S3608" s="1" t="s">
        <v>40</v>
      </c>
      <c r="T3608" s="11"/>
      <c r="U3608" s="11"/>
      <c r="V3608" s="11"/>
      <c r="W3608" s="11"/>
      <c r="X3608" s="11"/>
      <c r="Y3608" s="11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</row>
    <row r="3609" spans="1:76" x14ac:dyDescent="0.2">
      <c r="A3609" s="1" t="s">
        <v>20</v>
      </c>
      <c r="B3609" s="1" t="s">
        <v>213</v>
      </c>
      <c r="C3609" s="1" t="s">
        <v>233</v>
      </c>
      <c r="D3609" s="1" t="s">
        <v>128</v>
      </c>
      <c r="E3609" s="1" t="s">
        <v>2</v>
      </c>
      <c r="F3609" s="1" t="s">
        <v>518</v>
      </c>
      <c r="G3609" s="1" t="s">
        <v>73</v>
      </c>
      <c r="H3609" s="8"/>
      <c r="I3609" s="8">
        <v>2015</v>
      </c>
      <c r="J3609" s="1" t="s">
        <v>124</v>
      </c>
      <c r="K3609" s="9">
        <v>290000</v>
      </c>
      <c r="L3609" s="10">
        <f>K3609/ VLOOKUP(A3609,Indicators!$B$1:$V$7,21,FALSE)</f>
        <v>1268.6469224375519</v>
      </c>
      <c r="M3609" s="1" t="s">
        <v>170</v>
      </c>
      <c r="N3609" s="1" t="s">
        <v>71</v>
      </c>
      <c r="O3609" s="11"/>
      <c r="P3609" s="11"/>
      <c r="Q3609" s="8" t="str">
        <f t="shared" si="0"/>
        <v/>
      </c>
      <c r="R3609" s="1" t="s">
        <v>133</v>
      </c>
      <c r="S3609" s="1" t="s">
        <v>52</v>
      </c>
      <c r="T3609" s="11"/>
      <c r="U3609" s="11"/>
      <c r="V3609" s="11"/>
      <c r="W3609" s="11"/>
      <c r="X3609" s="11"/>
      <c r="Y3609" s="11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</row>
    <row r="3610" spans="1:76" x14ac:dyDescent="0.2">
      <c r="A3610" s="1" t="s">
        <v>20</v>
      </c>
      <c r="B3610" s="1" t="s">
        <v>213</v>
      </c>
      <c r="C3610" s="1" t="s">
        <v>243</v>
      </c>
      <c r="D3610" s="1" t="s">
        <v>153</v>
      </c>
      <c r="E3610" s="1" t="s">
        <v>2</v>
      </c>
      <c r="F3610" s="1" t="s">
        <v>518</v>
      </c>
      <c r="G3610" s="1" t="s">
        <v>73</v>
      </c>
      <c r="H3610" s="8"/>
      <c r="I3610" s="8">
        <v>2015</v>
      </c>
      <c r="J3610" s="1" t="s">
        <v>124</v>
      </c>
      <c r="K3610" s="9">
        <v>375000</v>
      </c>
      <c r="L3610" s="10">
        <f>K3610/ VLOOKUP(A3610,Indicators!$B$1:$V$7,21,FALSE)</f>
        <v>1640.4917100485586</v>
      </c>
      <c r="M3610" s="1" t="s">
        <v>219</v>
      </c>
      <c r="N3610" s="1" t="s">
        <v>71</v>
      </c>
      <c r="O3610" s="11"/>
      <c r="P3610" s="11"/>
      <c r="Q3610" s="8" t="str">
        <f t="shared" si="0"/>
        <v/>
      </c>
      <c r="R3610" s="1" t="s">
        <v>97</v>
      </c>
      <c r="S3610" s="1" t="s">
        <v>40</v>
      </c>
      <c r="T3610" s="11"/>
      <c r="U3610" s="11"/>
      <c r="V3610" s="11"/>
      <c r="W3610" s="11"/>
      <c r="X3610" s="11"/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</row>
    <row r="3611" spans="1:76" x14ac:dyDescent="0.2">
      <c r="A3611" s="1" t="s">
        <v>20</v>
      </c>
      <c r="B3611" s="1" t="s">
        <v>213</v>
      </c>
      <c r="C3611" s="1" t="s">
        <v>229</v>
      </c>
      <c r="D3611" s="1" t="s">
        <v>153</v>
      </c>
      <c r="E3611" s="1" t="s">
        <v>2</v>
      </c>
      <c r="F3611" s="1" t="s">
        <v>518</v>
      </c>
      <c r="G3611" s="1" t="s">
        <v>73</v>
      </c>
      <c r="H3611" s="8"/>
      <c r="I3611" s="8">
        <v>2015</v>
      </c>
      <c r="J3611" s="1" t="s">
        <v>124</v>
      </c>
      <c r="K3611" s="9">
        <v>380000</v>
      </c>
      <c r="L3611" s="10">
        <f>K3611/ VLOOKUP(A3611,Indicators!$B$1:$V$7,21,FALSE)</f>
        <v>1662.3649328492061</v>
      </c>
      <c r="M3611" s="1" t="s">
        <v>219</v>
      </c>
      <c r="N3611" s="1" t="s">
        <v>71</v>
      </c>
      <c r="O3611" s="11"/>
      <c r="P3611" s="11"/>
      <c r="Q3611" s="8" t="str">
        <f t="shared" si="0"/>
        <v/>
      </c>
      <c r="R3611" s="1" t="s">
        <v>97</v>
      </c>
      <c r="S3611" s="1" t="s">
        <v>40</v>
      </c>
      <c r="T3611" s="11"/>
      <c r="U3611" s="11"/>
      <c r="V3611" s="11"/>
      <c r="W3611" s="11"/>
      <c r="X3611" s="11"/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</row>
    <row r="3612" spans="1:76" x14ac:dyDescent="0.2">
      <c r="A3612" s="1" t="s">
        <v>20</v>
      </c>
      <c r="B3612" s="1" t="s">
        <v>213</v>
      </c>
      <c r="C3612" s="1" t="s">
        <v>222</v>
      </c>
      <c r="D3612" s="1" t="s">
        <v>153</v>
      </c>
      <c r="E3612" s="1" t="s">
        <v>2</v>
      </c>
      <c r="F3612" s="1" t="s">
        <v>518</v>
      </c>
      <c r="G3612" s="1" t="s">
        <v>73</v>
      </c>
      <c r="H3612" s="8"/>
      <c r="I3612" s="8">
        <v>2015</v>
      </c>
      <c r="J3612" s="1" t="s">
        <v>124</v>
      </c>
      <c r="K3612" s="9">
        <v>450000</v>
      </c>
      <c r="L3612" s="10">
        <f>K3612/ VLOOKUP(A3612,Indicators!$B$1:$V$7,21,FALSE)</f>
        <v>1968.5900520582702</v>
      </c>
      <c r="M3612" s="1" t="s">
        <v>219</v>
      </c>
      <c r="N3612" s="1" t="s">
        <v>71</v>
      </c>
      <c r="O3612" s="11"/>
      <c r="P3612" s="11"/>
      <c r="Q3612" s="8" t="str">
        <f t="shared" si="0"/>
        <v/>
      </c>
      <c r="R3612" s="1" t="s">
        <v>97</v>
      </c>
      <c r="S3612" s="1" t="s">
        <v>40</v>
      </c>
      <c r="T3612" s="11"/>
      <c r="U3612" s="11"/>
      <c r="V3612" s="11"/>
      <c r="W3612" s="11"/>
      <c r="X3612" s="11"/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</row>
    <row r="3613" spans="1:76" x14ac:dyDescent="0.2">
      <c r="A3613" s="1" t="s">
        <v>20</v>
      </c>
      <c r="B3613" s="1" t="s">
        <v>269</v>
      </c>
      <c r="C3613" s="1" t="s">
        <v>269</v>
      </c>
      <c r="D3613" s="1" t="s">
        <v>122</v>
      </c>
      <c r="E3613" s="1" t="s">
        <v>1</v>
      </c>
      <c r="F3613" s="1" t="s">
        <v>518</v>
      </c>
      <c r="G3613" s="1" t="s">
        <v>73</v>
      </c>
      <c r="H3613" s="8"/>
      <c r="I3613" s="8">
        <v>2015</v>
      </c>
      <c r="J3613" s="1" t="s">
        <v>124</v>
      </c>
      <c r="K3613" s="9">
        <v>1000</v>
      </c>
      <c r="L3613" s="10">
        <f>K3613/ VLOOKUP(A3613,Indicators!$B$1:$V$7,21,FALSE)</f>
        <v>4.3746445601294894</v>
      </c>
      <c r="M3613" s="1" t="s">
        <v>170</v>
      </c>
      <c r="N3613" s="1" t="s">
        <v>71</v>
      </c>
      <c r="O3613" s="11"/>
      <c r="P3613" s="11"/>
      <c r="Q3613" s="8" t="str">
        <f t="shared" si="0"/>
        <v/>
      </c>
      <c r="R3613" s="1" t="s">
        <v>81</v>
      </c>
      <c r="S3613" s="1" t="s">
        <v>60</v>
      </c>
      <c r="T3613" s="11"/>
      <c r="U3613" s="11"/>
      <c r="V3613" s="11"/>
      <c r="W3613" s="11"/>
      <c r="X3613" s="11"/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</row>
    <row r="3614" spans="1:76" x14ac:dyDescent="0.2">
      <c r="A3614" s="1" t="s">
        <v>20</v>
      </c>
      <c r="B3614" s="1" t="s">
        <v>269</v>
      </c>
      <c r="C3614" s="1" t="s">
        <v>269</v>
      </c>
      <c r="D3614" s="1" t="s">
        <v>122</v>
      </c>
      <c r="E3614" s="1" t="s">
        <v>1</v>
      </c>
      <c r="F3614" s="1" t="s">
        <v>518</v>
      </c>
      <c r="G3614" s="1" t="s">
        <v>73</v>
      </c>
      <c r="H3614" s="8"/>
      <c r="I3614" s="8">
        <v>2015</v>
      </c>
      <c r="J3614" s="1" t="s">
        <v>124</v>
      </c>
      <c r="K3614" s="9">
        <v>5000</v>
      </c>
      <c r="L3614" s="10">
        <f>K3614/ VLOOKUP(A3614,Indicators!$B$1:$V$7,21,FALSE)</f>
        <v>21.873222800647447</v>
      </c>
      <c r="M3614" s="1" t="s">
        <v>170</v>
      </c>
      <c r="N3614" s="1" t="s">
        <v>71</v>
      </c>
      <c r="O3614" s="11"/>
      <c r="P3614" s="11"/>
      <c r="Q3614" s="8" t="str">
        <f t="shared" si="0"/>
        <v/>
      </c>
      <c r="R3614" s="1" t="s">
        <v>81</v>
      </c>
      <c r="S3614" s="1" t="s">
        <v>60</v>
      </c>
      <c r="T3614" s="11"/>
      <c r="U3614" s="11"/>
      <c r="V3614" s="11"/>
      <c r="W3614" s="11"/>
      <c r="X3614" s="11"/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</row>
    <row r="3615" spans="1:76" x14ac:dyDescent="0.2">
      <c r="A3615" s="1" t="s">
        <v>20</v>
      </c>
      <c r="B3615" s="1" t="s">
        <v>270</v>
      </c>
      <c r="C3615" s="1" t="s">
        <v>270</v>
      </c>
      <c r="D3615" s="1" t="s">
        <v>139</v>
      </c>
      <c r="E3615" s="1" t="s">
        <v>1</v>
      </c>
      <c r="F3615" s="1" t="s">
        <v>518</v>
      </c>
      <c r="G3615" s="1" t="s">
        <v>73</v>
      </c>
      <c r="H3615" s="8"/>
      <c r="I3615" s="8">
        <v>2015</v>
      </c>
      <c r="J3615" s="1" t="s">
        <v>124</v>
      </c>
      <c r="K3615" s="8">
        <v>150</v>
      </c>
      <c r="L3615" s="10">
        <f>K3615/ VLOOKUP(A3615,Indicators!$B$1:$V$7,21,FALSE)</f>
        <v>0.65619668401942344</v>
      </c>
      <c r="M3615" s="1" t="s">
        <v>270</v>
      </c>
      <c r="N3615" s="1" t="s">
        <v>71</v>
      </c>
      <c r="O3615" s="11"/>
      <c r="P3615" s="11"/>
      <c r="Q3615" s="8" t="str">
        <f t="shared" si="0"/>
        <v/>
      </c>
      <c r="R3615" s="1" t="s">
        <v>271</v>
      </c>
      <c r="S3615" s="1" t="s">
        <v>55</v>
      </c>
      <c r="T3615" s="11"/>
      <c r="U3615" s="11"/>
      <c r="V3615" s="11"/>
      <c r="W3615" s="11"/>
      <c r="X3615" s="11"/>
      <c r="Y3615" s="11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</row>
    <row r="3616" spans="1:76" x14ac:dyDescent="0.2">
      <c r="A3616" s="1" t="s">
        <v>20</v>
      </c>
      <c r="B3616" s="1" t="s">
        <v>270</v>
      </c>
      <c r="C3616" s="1" t="s">
        <v>270</v>
      </c>
      <c r="D3616" s="1" t="s">
        <v>139</v>
      </c>
      <c r="E3616" s="1" t="s">
        <v>1</v>
      </c>
      <c r="F3616" s="1" t="s">
        <v>518</v>
      </c>
      <c r="G3616" s="1" t="s">
        <v>73</v>
      </c>
      <c r="H3616" s="8"/>
      <c r="I3616" s="8">
        <v>2015</v>
      </c>
      <c r="J3616" s="1" t="s">
        <v>124</v>
      </c>
      <c r="K3616" s="8">
        <v>500</v>
      </c>
      <c r="L3616" s="10">
        <f>K3616/ VLOOKUP(A3616,Indicators!$B$1:$V$7,21,FALSE)</f>
        <v>2.1873222800647447</v>
      </c>
      <c r="M3616" s="1" t="s">
        <v>270</v>
      </c>
      <c r="N3616" s="1" t="s">
        <v>71</v>
      </c>
      <c r="O3616" s="11"/>
      <c r="P3616" s="11"/>
      <c r="Q3616" s="8" t="str">
        <f t="shared" si="0"/>
        <v/>
      </c>
      <c r="R3616" s="1" t="s">
        <v>271</v>
      </c>
      <c r="S3616" s="1" t="s">
        <v>55</v>
      </c>
      <c r="T3616" s="11"/>
      <c r="U3616" s="11"/>
      <c r="V3616" s="11"/>
      <c r="W3616" s="11"/>
      <c r="X3616" s="11"/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</row>
    <row r="3617" spans="1:76" x14ac:dyDescent="0.2">
      <c r="A3617" s="1" t="s">
        <v>20</v>
      </c>
      <c r="B3617" s="1" t="s">
        <v>270</v>
      </c>
      <c r="C3617" s="1" t="s">
        <v>270</v>
      </c>
      <c r="D3617" s="1" t="s">
        <v>139</v>
      </c>
      <c r="E3617" s="1" t="s">
        <v>1</v>
      </c>
      <c r="F3617" s="1" t="s">
        <v>518</v>
      </c>
      <c r="G3617" s="1" t="s">
        <v>73</v>
      </c>
      <c r="H3617" s="8"/>
      <c r="I3617" s="8">
        <v>2015</v>
      </c>
      <c r="J3617" s="1" t="s">
        <v>124</v>
      </c>
      <c r="K3617" s="9">
        <v>1500</v>
      </c>
      <c r="L3617" s="10">
        <f>K3617/ VLOOKUP(A3617,Indicators!$B$1:$V$7,21,FALSE)</f>
        <v>6.5619668401942342</v>
      </c>
      <c r="M3617" s="1" t="s">
        <v>270</v>
      </c>
      <c r="N3617" s="1" t="s">
        <v>71</v>
      </c>
      <c r="O3617" s="11"/>
      <c r="P3617" s="11"/>
      <c r="Q3617" s="8" t="str">
        <f t="shared" si="0"/>
        <v/>
      </c>
      <c r="R3617" s="1" t="s">
        <v>271</v>
      </c>
      <c r="S3617" s="1" t="s">
        <v>55</v>
      </c>
      <c r="T3617" s="11"/>
      <c r="U3617" s="11"/>
      <c r="V3617" s="11"/>
      <c r="W3617" s="11"/>
      <c r="X3617" s="11"/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</row>
    <row r="3618" spans="1:76" x14ac:dyDescent="0.2">
      <c r="A3618" s="1" t="s">
        <v>20</v>
      </c>
      <c r="B3618" s="1" t="s">
        <v>270</v>
      </c>
      <c r="C3618" s="1" t="s">
        <v>270</v>
      </c>
      <c r="D3618" s="1" t="s">
        <v>139</v>
      </c>
      <c r="E3618" s="1" t="s">
        <v>1</v>
      </c>
      <c r="F3618" s="1" t="s">
        <v>518</v>
      </c>
      <c r="G3618" s="1" t="s">
        <v>73</v>
      </c>
      <c r="H3618" s="8"/>
      <c r="I3618" s="8">
        <v>2015</v>
      </c>
      <c r="J3618" s="1" t="s">
        <v>124</v>
      </c>
      <c r="K3618" s="9">
        <v>1500</v>
      </c>
      <c r="L3618" s="10">
        <f>K3618/ VLOOKUP(A3618,Indicators!$B$1:$V$7,21,FALSE)</f>
        <v>6.5619668401942342</v>
      </c>
      <c r="M3618" s="1" t="s">
        <v>270</v>
      </c>
      <c r="N3618" s="1" t="s">
        <v>71</v>
      </c>
      <c r="O3618" s="11"/>
      <c r="P3618" s="11"/>
      <c r="Q3618" s="8" t="str">
        <f t="shared" si="0"/>
        <v/>
      </c>
      <c r="R3618" s="1" t="s">
        <v>271</v>
      </c>
      <c r="S3618" s="1" t="s">
        <v>55</v>
      </c>
      <c r="T3618" s="11"/>
      <c r="U3618" s="11"/>
      <c r="V3618" s="11"/>
      <c r="W3618" s="11"/>
      <c r="X3618" s="11"/>
      <c r="Y3618" s="11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</row>
    <row r="3619" spans="1:76" x14ac:dyDescent="0.2">
      <c r="A3619" s="1" t="s">
        <v>20</v>
      </c>
      <c r="B3619" s="1" t="s">
        <v>270</v>
      </c>
      <c r="C3619" s="1" t="s">
        <v>270</v>
      </c>
      <c r="D3619" s="1" t="s">
        <v>139</v>
      </c>
      <c r="E3619" s="1" t="s">
        <v>1</v>
      </c>
      <c r="F3619" s="1" t="s">
        <v>518</v>
      </c>
      <c r="G3619" s="1" t="s">
        <v>73</v>
      </c>
      <c r="H3619" s="8"/>
      <c r="I3619" s="8">
        <v>2015</v>
      </c>
      <c r="J3619" s="1" t="s">
        <v>124</v>
      </c>
      <c r="K3619" s="9">
        <v>1500</v>
      </c>
      <c r="L3619" s="10">
        <f>K3619/ VLOOKUP(A3619,Indicators!$B$1:$V$7,21,FALSE)</f>
        <v>6.5619668401942342</v>
      </c>
      <c r="M3619" s="1" t="s">
        <v>270</v>
      </c>
      <c r="N3619" s="1" t="s">
        <v>71</v>
      </c>
      <c r="O3619" s="11"/>
      <c r="P3619" s="11"/>
      <c r="Q3619" s="8" t="str">
        <f t="shared" si="0"/>
        <v/>
      </c>
      <c r="R3619" s="1" t="s">
        <v>271</v>
      </c>
      <c r="S3619" s="1" t="s">
        <v>55</v>
      </c>
      <c r="T3619" s="11"/>
      <c r="U3619" s="11"/>
      <c r="V3619" s="11"/>
      <c r="W3619" s="11"/>
      <c r="X3619" s="11"/>
      <c r="Y3619" s="11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</row>
    <row r="3620" spans="1:76" x14ac:dyDescent="0.2">
      <c r="A3620" s="1" t="s">
        <v>20</v>
      </c>
      <c r="B3620" s="1" t="s">
        <v>270</v>
      </c>
      <c r="C3620" s="1" t="s">
        <v>270</v>
      </c>
      <c r="D3620" s="1" t="s">
        <v>139</v>
      </c>
      <c r="E3620" s="1" t="s">
        <v>1</v>
      </c>
      <c r="F3620" s="1" t="s">
        <v>518</v>
      </c>
      <c r="G3620" s="1" t="s">
        <v>73</v>
      </c>
      <c r="H3620" s="8"/>
      <c r="I3620" s="8">
        <v>2015</v>
      </c>
      <c r="J3620" s="1" t="s">
        <v>124</v>
      </c>
      <c r="K3620" s="9">
        <v>2000</v>
      </c>
      <c r="L3620" s="10">
        <f>K3620/ VLOOKUP(A3620,Indicators!$B$1:$V$7,21,FALSE)</f>
        <v>8.7492891202589789</v>
      </c>
      <c r="M3620" s="1" t="s">
        <v>270</v>
      </c>
      <c r="N3620" s="1" t="s">
        <v>71</v>
      </c>
      <c r="O3620" s="11"/>
      <c r="P3620" s="11"/>
      <c r="Q3620" s="8" t="str">
        <f t="shared" si="0"/>
        <v/>
      </c>
      <c r="R3620" s="1" t="s">
        <v>271</v>
      </c>
      <c r="S3620" s="1" t="s">
        <v>55</v>
      </c>
      <c r="T3620" s="11"/>
      <c r="U3620" s="11"/>
      <c r="V3620" s="11"/>
      <c r="W3620" s="11"/>
      <c r="X3620" s="11"/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</row>
    <row r="3621" spans="1:76" x14ac:dyDescent="0.2">
      <c r="A3621" s="1" t="s">
        <v>20</v>
      </c>
      <c r="B3621" s="1" t="s">
        <v>270</v>
      </c>
      <c r="C3621" s="1" t="s">
        <v>270</v>
      </c>
      <c r="D3621" s="1" t="s">
        <v>139</v>
      </c>
      <c r="E3621" s="1" t="s">
        <v>1</v>
      </c>
      <c r="F3621" s="1" t="s">
        <v>518</v>
      </c>
      <c r="G3621" s="1" t="s">
        <v>73</v>
      </c>
      <c r="H3621" s="8"/>
      <c r="I3621" s="8">
        <v>2015</v>
      </c>
      <c r="J3621" s="1" t="s">
        <v>124</v>
      </c>
      <c r="K3621" s="9">
        <v>4000</v>
      </c>
      <c r="L3621" s="10">
        <f>K3621/ VLOOKUP(A3621,Indicators!$B$1:$V$7,21,FALSE)</f>
        <v>17.498578240517958</v>
      </c>
      <c r="M3621" s="1" t="s">
        <v>270</v>
      </c>
      <c r="N3621" s="1" t="s">
        <v>71</v>
      </c>
      <c r="O3621" s="11"/>
      <c r="P3621" s="11"/>
      <c r="Q3621" s="8" t="str">
        <f t="shared" si="0"/>
        <v/>
      </c>
      <c r="R3621" s="1" t="s">
        <v>271</v>
      </c>
      <c r="S3621" s="1" t="s">
        <v>55</v>
      </c>
      <c r="T3621" s="11"/>
      <c r="U3621" s="11"/>
      <c r="V3621" s="11"/>
      <c r="W3621" s="11"/>
      <c r="X3621" s="11"/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</row>
    <row r="3622" spans="1:76" x14ac:dyDescent="0.2">
      <c r="A3622" s="1" t="s">
        <v>20</v>
      </c>
      <c r="B3622" s="1" t="s">
        <v>126</v>
      </c>
      <c r="C3622" s="1" t="s">
        <v>272</v>
      </c>
      <c r="D3622" s="1" t="s">
        <v>128</v>
      </c>
      <c r="E3622" s="1" t="s">
        <v>2</v>
      </c>
      <c r="F3622" s="1" t="s">
        <v>518</v>
      </c>
      <c r="G3622" s="1" t="s">
        <v>73</v>
      </c>
      <c r="H3622" s="8"/>
      <c r="I3622" s="8">
        <v>2015</v>
      </c>
      <c r="J3622" s="1" t="s">
        <v>124</v>
      </c>
      <c r="K3622" s="8">
        <v>250</v>
      </c>
      <c r="L3622" s="10">
        <f>K3622/ VLOOKUP(A3622,Indicators!$B$1:$V$7,21,FALSE)</f>
        <v>1.0936611400323724</v>
      </c>
      <c r="M3622" s="1" t="s">
        <v>170</v>
      </c>
      <c r="N3622" s="1" t="s">
        <v>71</v>
      </c>
      <c r="O3622" s="11"/>
      <c r="P3622" s="11"/>
      <c r="Q3622" s="8" t="str">
        <f t="shared" si="0"/>
        <v/>
      </c>
      <c r="R3622" s="1" t="s">
        <v>95</v>
      </c>
      <c r="S3622" s="1" t="s">
        <v>32</v>
      </c>
      <c r="T3622" s="11"/>
      <c r="U3622" s="11"/>
      <c r="V3622" s="11"/>
      <c r="W3622" s="11"/>
      <c r="X3622" s="11"/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</row>
    <row r="3623" spans="1:76" x14ac:dyDescent="0.2">
      <c r="A3623" s="1" t="s">
        <v>20</v>
      </c>
      <c r="B3623" s="1" t="s">
        <v>126</v>
      </c>
      <c r="C3623" s="1" t="s">
        <v>272</v>
      </c>
      <c r="D3623" s="1" t="s">
        <v>128</v>
      </c>
      <c r="E3623" s="1" t="s">
        <v>2</v>
      </c>
      <c r="F3623" s="1" t="s">
        <v>518</v>
      </c>
      <c r="G3623" s="1" t="s">
        <v>73</v>
      </c>
      <c r="H3623" s="8"/>
      <c r="I3623" s="8">
        <v>2015</v>
      </c>
      <c r="J3623" s="1" t="s">
        <v>124</v>
      </c>
      <c r="K3623" s="8">
        <v>800</v>
      </c>
      <c r="L3623" s="10">
        <f>K3623/ VLOOKUP(A3623,Indicators!$B$1:$V$7,21,FALSE)</f>
        <v>3.4997156481035914</v>
      </c>
      <c r="M3623" s="1" t="s">
        <v>170</v>
      </c>
      <c r="N3623" s="1" t="s">
        <v>71</v>
      </c>
      <c r="O3623" s="11"/>
      <c r="P3623" s="11"/>
      <c r="Q3623" s="8" t="str">
        <f t="shared" si="0"/>
        <v/>
      </c>
      <c r="R3623" s="1" t="s">
        <v>95</v>
      </c>
      <c r="S3623" s="1" t="s">
        <v>32</v>
      </c>
      <c r="T3623" s="11"/>
      <c r="U3623" s="11"/>
      <c r="V3623" s="11"/>
      <c r="W3623" s="11"/>
      <c r="X3623" s="11"/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</row>
    <row r="3624" spans="1:76" x14ac:dyDescent="0.2">
      <c r="A3624" s="1" t="s">
        <v>20</v>
      </c>
      <c r="B3624" s="1" t="s">
        <v>126</v>
      </c>
      <c r="C3624" s="1" t="s">
        <v>273</v>
      </c>
      <c r="D3624" s="1" t="s">
        <v>128</v>
      </c>
      <c r="E3624" s="1" t="s">
        <v>2</v>
      </c>
      <c r="F3624" s="1" t="s">
        <v>518</v>
      </c>
      <c r="G3624" s="1" t="s">
        <v>73</v>
      </c>
      <c r="H3624" s="8"/>
      <c r="I3624" s="8">
        <v>2015</v>
      </c>
      <c r="J3624" s="1" t="s">
        <v>124</v>
      </c>
      <c r="K3624" s="9">
        <v>1000</v>
      </c>
      <c r="L3624" s="10">
        <f>K3624/ VLOOKUP(A3624,Indicators!$B$1:$V$7,21,FALSE)</f>
        <v>4.3746445601294894</v>
      </c>
      <c r="M3624" s="1" t="s">
        <v>274</v>
      </c>
      <c r="N3624" s="1" t="s">
        <v>71</v>
      </c>
      <c r="O3624" s="11"/>
      <c r="P3624" s="11"/>
      <c r="Q3624" s="8" t="str">
        <f t="shared" si="0"/>
        <v/>
      </c>
      <c r="R3624" s="1" t="s">
        <v>95</v>
      </c>
      <c r="S3624" s="1" t="s">
        <v>32</v>
      </c>
      <c r="T3624" s="11"/>
      <c r="U3624" s="11"/>
      <c r="V3624" s="11"/>
      <c r="W3624" s="11"/>
      <c r="X3624" s="11"/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</row>
    <row r="3625" spans="1:76" x14ac:dyDescent="0.2">
      <c r="A3625" s="1" t="s">
        <v>20</v>
      </c>
      <c r="B3625" s="1" t="s">
        <v>126</v>
      </c>
      <c r="C3625" s="1" t="s">
        <v>127</v>
      </c>
      <c r="D3625" s="1" t="s">
        <v>128</v>
      </c>
      <c r="E3625" s="1" t="s">
        <v>2</v>
      </c>
      <c r="F3625" s="1" t="s">
        <v>518</v>
      </c>
      <c r="G3625" s="1" t="s">
        <v>73</v>
      </c>
      <c r="H3625" s="8"/>
      <c r="I3625" s="8">
        <v>2015</v>
      </c>
      <c r="J3625" s="1" t="s">
        <v>124</v>
      </c>
      <c r="K3625" s="9">
        <v>1000</v>
      </c>
      <c r="L3625" s="10">
        <f>K3625/ VLOOKUP(A3625,Indicators!$B$1:$V$7,21,FALSE)</f>
        <v>4.3746445601294894</v>
      </c>
      <c r="M3625" s="1" t="s">
        <v>126</v>
      </c>
      <c r="N3625" s="1" t="s">
        <v>71</v>
      </c>
      <c r="O3625" s="11"/>
      <c r="P3625" s="11"/>
      <c r="Q3625" s="8" t="str">
        <f t="shared" si="0"/>
        <v/>
      </c>
      <c r="R3625" s="1" t="s">
        <v>95</v>
      </c>
      <c r="S3625" s="1" t="s">
        <v>32</v>
      </c>
      <c r="T3625" s="11"/>
      <c r="U3625" s="11"/>
      <c r="V3625" s="11"/>
      <c r="W3625" s="11"/>
      <c r="X3625" s="11"/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</row>
    <row r="3626" spans="1:76" x14ac:dyDescent="0.2">
      <c r="A3626" s="1" t="s">
        <v>20</v>
      </c>
      <c r="B3626" s="1" t="s">
        <v>126</v>
      </c>
      <c r="C3626" s="1" t="s">
        <v>272</v>
      </c>
      <c r="D3626" s="1" t="s">
        <v>128</v>
      </c>
      <c r="E3626" s="1" t="s">
        <v>2</v>
      </c>
      <c r="F3626" s="1" t="s">
        <v>518</v>
      </c>
      <c r="G3626" s="1" t="s">
        <v>73</v>
      </c>
      <c r="H3626" s="8"/>
      <c r="I3626" s="8">
        <v>2015</v>
      </c>
      <c r="J3626" s="1" t="s">
        <v>124</v>
      </c>
      <c r="K3626" s="9">
        <v>1000</v>
      </c>
      <c r="L3626" s="10">
        <f>K3626/ VLOOKUP(A3626,Indicators!$B$1:$V$7,21,FALSE)</f>
        <v>4.3746445601294894</v>
      </c>
      <c r="M3626" s="1" t="s">
        <v>170</v>
      </c>
      <c r="N3626" s="1" t="s">
        <v>71</v>
      </c>
      <c r="O3626" s="11"/>
      <c r="P3626" s="11"/>
      <c r="Q3626" s="8" t="str">
        <f t="shared" si="0"/>
        <v/>
      </c>
      <c r="R3626" s="1" t="s">
        <v>95</v>
      </c>
      <c r="S3626" s="1" t="s">
        <v>32</v>
      </c>
      <c r="T3626" s="11"/>
      <c r="U3626" s="11"/>
      <c r="V3626" s="11"/>
      <c r="W3626" s="11"/>
      <c r="X3626" s="11"/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</row>
    <row r="3627" spans="1:76" x14ac:dyDescent="0.2">
      <c r="A3627" s="1" t="s">
        <v>20</v>
      </c>
      <c r="B3627" s="1" t="s">
        <v>126</v>
      </c>
      <c r="C3627" s="1" t="s">
        <v>273</v>
      </c>
      <c r="D3627" s="1" t="s">
        <v>128</v>
      </c>
      <c r="E3627" s="1" t="s">
        <v>2</v>
      </c>
      <c r="F3627" s="1" t="s">
        <v>518</v>
      </c>
      <c r="G3627" s="1" t="s">
        <v>73</v>
      </c>
      <c r="H3627" s="8"/>
      <c r="I3627" s="8">
        <v>2015</v>
      </c>
      <c r="J3627" s="1" t="s">
        <v>124</v>
      </c>
      <c r="K3627" s="9">
        <v>1000</v>
      </c>
      <c r="L3627" s="10">
        <f>K3627/ VLOOKUP(A3627,Indicators!$B$1:$V$7,21,FALSE)</f>
        <v>4.3746445601294894</v>
      </c>
      <c r="M3627" s="1" t="s">
        <v>274</v>
      </c>
      <c r="N3627" s="1" t="s">
        <v>71</v>
      </c>
      <c r="O3627" s="11"/>
      <c r="P3627" s="11"/>
      <c r="Q3627" s="8" t="str">
        <f t="shared" si="0"/>
        <v/>
      </c>
      <c r="R3627" s="1" t="s">
        <v>95</v>
      </c>
      <c r="S3627" s="1" t="s">
        <v>32</v>
      </c>
      <c r="T3627" s="11"/>
      <c r="U3627" s="11"/>
      <c r="V3627" s="11"/>
      <c r="W3627" s="11"/>
      <c r="X3627" s="11"/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</row>
    <row r="3628" spans="1:76" x14ac:dyDescent="0.2">
      <c r="A3628" s="1" t="s">
        <v>20</v>
      </c>
      <c r="B3628" s="1" t="s">
        <v>126</v>
      </c>
      <c r="C3628" s="1" t="s">
        <v>272</v>
      </c>
      <c r="D3628" s="1" t="s">
        <v>128</v>
      </c>
      <c r="E3628" s="1" t="s">
        <v>2</v>
      </c>
      <c r="F3628" s="1" t="s">
        <v>518</v>
      </c>
      <c r="G3628" s="1" t="s">
        <v>73</v>
      </c>
      <c r="H3628" s="8"/>
      <c r="I3628" s="8">
        <v>2015</v>
      </c>
      <c r="J3628" s="1" t="s">
        <v>124</v>
      </c>
      <c r="K3628" s="9">
        <v>1200</v>
      </c>
      <c r="L3628" s="10">
        <f>K3628/ VLOOKUP(A3628,Indicators!$B$1:$V$7,21,FALSE)</f>
        <v>5.2495734721553875</v>
      </c>
      <c r="M3628" s="1" t="s">
        <v>170</v>
      </c>
      <c r="N3628" s="1" t="s">
        <v>71</v>
      </c>
      <c r="O3628" s="11"/>
      <c r="P3628" s="11"/>
      <c r="Q3628" s="8" t="str">
        <f t="shared" si="0"/>
        <v/>
      </c>
      <c r="R3628" s="1" t="s">
        <v>95</v>
      </c>
      <c r="S3628" s="1" t="s">
        <v>32</v>
      </c>
      <c r="T3628" s="11"/>
      <c r="U3628" s="11"/>
      <c r="V3628" s="11"/>
      <c r="W3628" s="11"/>
      <c r="X3628" s="11"/>
      <c r="Y3628" s="11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</row>
    <row r="3629" spans="1:76" x14ac:dyDescent="0.2">
      <c r="A3629" s="1" t="s">
        <v>20</v>
      </c>
      <c r="B3629" s="1" t="s">
        <v>126</v>
      </c>
      <c r="C3629" s="1" t="s">
        <v>273</v>
      </c>
      <c r="D3629" s="1" t="s">
        <v>128</v>
      </c>
      <c r="E3629" s="1" t="s">
        <v>2</v>
      </c>
      <c r="F3629" s="1" t="s">
        <v>518</v>
      </c>
      <c r="G3629" s="1" t="s">
        <v>73</v>
      </c>
      <c r="H3629" s="8"/>
      <c r="I3629" s="8">
        <v>2015</v>
      </c>
      <c r="J3629" s="1" t="s">
        <v>124</v>
      </c>
      <c r="K3629" s="9">
        <v>1500</v>
      </c>
      <c r="L3629" s="10">
        <f>K3629/ VLOOKUP(A3629,Indicators!$B$1:$V$7,21,FALSE)</f>
        <v>6.5619668401942342</v>
      </c>
      <c r="M3629" s="1" t="s">
        <v>274</v>
      </c>
      <c r="N3629" s="1" t="s">
        <v>71</v>
      </c>
      <c r="O3629" s="11"/>
      <c r="P3629" s="11"/>
      <c r="Q3629" s="8" t="str">
        <f t="shared" si="0"/>
        <v/>
      </c>
      <c r="R3629" s="1" t="s">
        <v>95</v>
      </c>
      <c r="S3629" s="1" t="s">
        <v>32</v>
      </c>
      <c r="T3629" s="11"/>
      <c r="U3629" s="11"/>
      <c r="V3629" s="11"/>
      <c r="W3629" s="11"/>
      <c r="X3629" s="11"/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</row>
    <row r="3630" spans="1:76" x14ac:dyDescent="0.2">
      <c r="A3630" s="1" t="s">
        <v>20</v>
      </c>
      <c r="B3630" s="1" t="s">
        <v>126</v>
      </c>
      <c r="C3630" s="1" t="s">
        <v>273</v>
      </c>
      <c r="D3630" s="1" t="s">
        <v>128</v>
      </c>
      <c r="E3630" s="1" t="s">
        <v>2</v>
      </c>
      <c r="F3630" s="1" t="s">
        <v>518</v>
      </c>
      <c r="G3630" s="1" t="s">
        <v>73</v>
      </c>
      <c r="H3630" s="8"/>
      <c r="I3630" s="8">
        <v>2015</v>
      </c>
      <c r="J3630" s="1" t="s">
        <v>124</v>
      </c>
      <c r="K3630" s="9">
        <v>1500</v>
      </c>
      <c r="L3630" s="10">
        <f>K3630/ VLOOKUP(A3630,Indicators!$B$1:$V$7,21,FALSE)</f>
        <v>6.5619668401942342</v>
      </c>
      <c r="M3630" s="1" t="s">
        <v>274</v>
      </c>
      <c r="N3630" s="1" t="s">
        <v>71</v>
      </c>
      <c r="O3630" s="11"/>
      <c r="P3630" s="11"/>
      <c r="Q3630" s="8" t="str">
        <f t="shared" si="0"/>
        <v/>
      </c>
      <c r="R3630" s="1" t="s">
        <v>95</v>
      </c>
      <c r="S3630" s="1" t="s">
        <v>32</v>
      </c>
      <c r="T3630" s="11"/>
      <c r="U3630" s="11"/>
      <c r="V3630" s="11"/>
      <c r="W3630" s="11"/>
      <c r="X3630" s="11"/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</row>
    <row r="3631" spans="1:76" x14ac:dyDescent="0.2">
      <c r="A3631" s="1" t="s">
        <v>20</v>
      </c>
      <c r="B3631" s="1" t="s">
        <v>126</v>
      </c>
      <c r="C3631" s="1" t="s">
        <v>272</v>
      </c>
      <c r="D3631" s="1" t="s">
        <v>128</v>
      </c>
      <c r="E3631" s="1" t="s">
        <v>2</v>
      </c>
      <c r="F3631" s="1" t="s">
        <v>518</v>
      </c>
      <c r="G3631" s="1" t="s">
        <v>73</v>
      </c>
      <c r="H3631" s="8"/>
      <c r="I3631" s="8">
        <v>2015</v>
      </c>
      <c r="J3631" s="1" t="s">
        <v>124</v>
      </c>
      <c r="K3631" s="9">
        <v>1500</v>
      </c>
      <c r="L3631" s="10">
        <f>K3631/ VLOOKUP(A3631,Indicators!$B$1:$V$7,21,FALSE)</f>
        <v>6.5619668401942342</v>
      </c>
      <c r="M3631" s="1" t="s">
        <v>170</v>
      </c>
      <c r="N3631" s="1" t="s">
        <v>71</v>
      </c>
      <c r="O3631" s="11"/>
      <c r="P3631" s="11"/>
      <c r="Q3631" s="8" t="str">
        <f t="shared" si="0"/>
        <v/>
      </c>
      <c r="R3631" s="1" t="s">
        <v>95</v>
      </c>
      <c r="S3631" s="1" t="s">
        <v>32</v>
      </c>
      <c r="T3631" s="11"/>
      <c r="U3631" s="11"/>
      <c r="V3631" s="11"/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</row>
    <row r="3632" spans="1:76" x14ac:dyDescent="0.2">
      <c r="A3632" s="1" t="s">
        <v>20</v>
      </c>
      <c r="B3632" s="1" t="s">
        <v>126</v>
      </c>
      <c r="C3632" s="1" t="s">
        <v>127</v>
      </c>
      <c r="D3632" s="1" t="s">
        <v>128</v>
      </c>
      <c r="E3632" s="1" t="s">
        <v>2</v>
      </c>
      <c r="F3632" s="1" t="s">
        <v>518</v>
      </c>
      <c r="G3632" s="1" t="s">
        <v>73</v>
      </c>
      <c r="H3632" s="8"/>
      <c r="I3632" s="8">
        <v>2015</v>
      </c>
      <c r="J3632" s="1" t="s">
        <v>124</v>
      </c>
      <c r="K3632" s="9">
        <v>3810</v>
      </c>
      <c r="L3632" s="10">
        <f>K3632/ VLOOKUP(A3632,Indicators!$B$1:$V$7,21,FALSE)</f>
        <v>16.667395774093354</v>
      </c>
      <c r="M3632" s="1" t="s">
        <v>126</v>
      </c>
      <c r="N3632" s="1" t="s">
        <v>71</v>
      </c>
      <c r="O3632" s="11"/>
      <c r="P3632" s="11"/>
      <c r="Q3632" s="8" t="str">
        <f t="shared" si="0"/>
        <v/>
      </c>
      <c r="R3632" s="1" t="s">
        <v>95</v>
      </c>
      <c r="S3632" s="1" t="s">
        <v>32</v>
      </c>
      <c r="T3632" s="11"/>
      <c r="U3632" s="11"/>
      <c r="V3632" s="11"/>
      <c r="W3632" s="11"/>
      <c r="X3632" s="11"/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</row>
    <row r="3633" spans="1:76" x14ac:dyDescent="0.2">
      <c r="A3633" s="1" t="s">
        <v>20</v>
      </c>
      <c r="B3633" s="1" t="s">
        <v>126</v>
      </c>
      <c r="C3633" s="1" t="s">
        <v>127</v>
      </c>
      <c r="D3633" s="1" t="s">
        <v>128</v>
      </c>
      <c r="E3633" s="1" t="s">
        <v>2</v>
      </c>
      <c r="F3633" s="1" t="s">
        <v>518</v>
      </c>
      <c r="G3633" s="1" t="s">
        <v>73</v>
      </c>
      <c r="H3633" s="8"/>
      <c r="I3633" s="8">
        <v>2015</v>
      </c>
      <c r="J3633" s="1" t="s">
        <v>124</v>
      </c>
      <c r="K3633" s="9">
        <v>4000</v>
      </c>
      <c r="L3633" s="10">
        <f>K3633/ VLOOKUP(A3633,Indicators!$B$1:$V$7,21,FALSE)</f>
        <v>17.498578240517958</v>
      </c>
      <c r="M3633" s="1" t="s">
        <v>126</v>
      </c>
      <c r="N3633" s="1" t="s">
        <v>71</v>
      </c>
      <c r="O3633" s="11"/>
      <c r="P3633" s="11"/>
      <c r="Q3633" s="8" t="str">
        <f t="shared" si="0"/>
        <v/>
      </c>
      <c r="R3633" s="1" t="s">
        <v>95</v>
      </c>
      <c r="S3633" s="1" t="s">
        <v>32</v>
      </c>
      <c r="T3633" s="11"/>
      <c r="U3633" s="11"/>
      <c r="V3633" s="11"/>
      <c r="W3633" s="11"/>
      <c r="X3633" s="11"/>
      <c r="Y3633" s="11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</row>
    <row r="3634" spans="1:76" x14ac:dyDescent="0.2">
      <c r="A3634" s="1" t="s">
        <v>20</v>
      </c>
      <c r="B3634" s="1" t="s">
        <v>126</v>
      </c>
      <c r="C3634" s="1" t="s">
        <v>273</v>
      </c>
      <c r="D3634" s="1" t="s">
        <v>128</v>
      </c>
      <c r="E3634" s="1" t="s">
        <v>2</v>
      </c>
      <c r="F3634" s="1" t="s">
        <v>518</v>
      </c>
      <c r="G3634" s="1" t="s">
        <v>73</v>
      </c>
      <c r="H3634" s="8"/>
      <c r="I3634" s="8">
        <v>2015</v>
      </c>
      <c r="J3634" s="1" t="s">
        <v>124</v>
      </c>
      <c r="K3634" s="9">
        <v>4000</v>
      </c>
      <c r="L3634" s="10">
        <f>K3634/ VLOOKUP(A3634,Indicators!$B$1:$V$7,21,FALSE)</f>
        <v>17.498578240517958</v>
      </c>
      <c r="M3634" s="1" t="s">
        <v>274</v>
      </c>
      <c r="N3634" s="1" t="s">
        <v>71</v>
      </c>
      <c r="O3634" s="11"/>
      <c r="P3634" s="11"/>
      <c r="Q3634" s="8" t="str">
        <f t="shared" si="0"/>
        <v/>
      </c>
      <c r="R3634" s="1" t="s">
        <v>95</v>
      </c>
      <c r="S3634" s="1" t="s">
        <v>32</v>
      </c>
      <c r="T3634" s="11"/>
      <c r="U3634" s="11"/>
      <c r="V3634" s="11"/>
      <c r="W3634" s="11"/>
      <c r="X3634" s="11"/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</row>
    <row r="3635" spans="1:76" x14ac:dyDescent="0.2">
      <c r="A3635" s="1" t="s">
        <v>20</v>
      </c>
      <c r="B3635" s="1" t="s">
        <v>126</v>
      </c>
      <c r="C3635" s="1" t="s">
        <v>273</v>
      </c>
      <c r="D3635" s="1" t="s">
        <v>128</v>
      </c>
      <c r="E3635" s="1" t="s">
        <v>2</v>
      </c>
      <c r="F3635" s="1" t="s">
        <v>518</v>
      </c>
      <c r="G3635" s="1" t="s">
        <v>73</v>
      </c>
      <c r="H3635" s="8"/>
      <c r="I3635" s="8">
        <v>2015</v>
      </c>
      <c r="J3635" s="1" t="s">
        <v>124</v>
      </c>
      <c r="K3635" s="9">
        <v>4500</v>
      </c>
      <c r="L3635" s="10">
        <f>K3635/ VLOOKUP(A3635,Indicators!$B$1:$V$7,21,FALSE)</f>
        <v>19.685900520582702</v>
      </c>
      <c r="M3635" s="1" t="s">
        <v>274</v>
      </c>
      <c r="N3635" s="1" t="s">
        <v>71</v>
      </c>
      <c r="O3635" s="11"/>
      <c r="P3635" s="11"/>
      <c r="Q3635" s="8" t="str">
        <f t="shared" si="0"/>
        <v/>
      </c>
      <c r="R3635" s="1" t="s">
        <v>95</v>
      </c>
      <c r="S3635" s="1" t="s">
        <v>32</v>
      </c>
      <c r="T3635" s="11"/>
      <c r="U3635" s="11"/>
      <c r="V3635" s="11"/>
      <c r="W3635" s="11"/>
      <c r="X3635" s="11"/>
      <c r="Y3635" s="11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</row>
    <row r="3636" spans="1:76" x14ac:dyDescent="0.2">
      <c r="A3636" s="1" t="s">
        <v>20</v>
      </c>
      <c r="B3636" s="1" t="s">
        <v>126</v>
      </c>
      <c r="C3636" s="1" t="s">
        <v>127</v>
      </c>
      <c r="D3636" s="1" t="s">
        <v>128</v>
      </c>
      <c r="E3636" s="1" t="s">
        <v>2</v>
      </c>
      <c r="F3636" s="1" t="s">
        <v>518</v>
      </c>
      <c r="G3636" s="1" t="s">
        <v>73</v>
      </c>
      <c r="H3636" s="8"/>
      <c r="I3636" s="8">
        <v>2015</v>
      </c>
      <c r="J3636" s="1" t="s">
        <v>124</v>
      </c>
      <c r="K3636" s="9">
        <v>4650</v>
      </c>
      <c r="L3636" s="10">
        <f>K3636/ VLOOKUP(A3636,Indicators!$B$1:$V$7,21,FALSE)</f>
        <v>20.342097204602126</v>
      </c>
      <c r="M3636" s="1" t="s">
        <v>126</v>
      </c>
      <c r="N3636" s="1" t="s">
        <v>71</v>
      </c>
      <c r="O3636" s="11"/>
      <c r="P3636" s="11"/>
      <c r="Q3636" s="8" t="str">
        <f t="shared" si="0"/>
        <v/>
      </c>
      <c r="R3636" s="1" t="s">
        <v>95</v>
      </c>
      <c r="S3636" s="1" t="s">
        <v>32</v>
      </c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</row>
    <row r="3637" spans="1:76" x14ac:dyDescent="0.2">
      <c r="A3637" s="1" t="s">
        <v>20</v>
      </c>
      <c r="B3637" s="1" t="s">
        <v>126</v>
      </c>
      <c r="C3637" s="1" t="s">
        <v>273</v>
      </c>
      <c r="D3637" s="1" t="s">
        <v>128</v>
      </c>
      <c r="E3637" s="1" t="s">
        <v>2</v>
      </c>
      <c r="F3637" s="1" t="s">
        <v>518</v>
      </c>
      <c r="G3637" s="1" t="s">
        <v>73</v>
      </c>
      <c r="H3637" s="8"/>
      <c r="I3637" s="8">
        <v>2015</v>
      </c>
      <c r="J3637" s="1" t="s">
        <v>124</v>
      </c>
      <c r="K3637" s="9">
        <v>6500</v>
      </c>
      <c r="L3637" s="10">
        <f>K3637/ VLOOKUP(A3637,Indicators!$B$1:$V$7,21,FALSE)</f>
        <v>28.435189640841681</v>
      </c>
      <c r="M3637" s="1" t="s">
        <v>274</v>
      </c>
      <c r="N3637" s="1" t="s">
        <v>71</v>
      </c>
      <c r="O3637" s="11"/>
      <c r="P3637" s="11"/>
      <c r="Q3637" s="8" t="str">
        <f t="shared" si="0"/>
        <v/>
      </c>
      <c r="R3637" s="1" t="s">
        <v>95</v>
      </c>
      <c r="S3637" s="1" t="s">
        <v>32</v>
      </c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</row>
    <row r="3638" spans="1:76" x14ac:dyDescent="0.2">
      <c r="A3638" s="1" t="s">
        <v>20</v>
      </c>
      <c r="B3638" s="1" t="s">
        <v>126</v>
      </c>
      <c r="C3638" s="1" t="s">
        <v>272</v>
      </c>
      <c r="D3638" s="1" t="s">
        <v>128</v>
      </c>
      <c r="E3638" s="1" t="s">
        <v>2</v>
      </c>
      <c r="F3638" s="1" t="s">
        <v>518</v>
      </c>
      <c r="G3638" s="1" t="s">
        <v>73</v>
      </c>
      <c r="H3638" s="8"/>
      <c r="I3638" s="8">
        <v>2015</v>
      </c>
      <c r="J3638" s="1" t="s">
        <v>124</v>
      </c>
      <c r="K3638" s="9">
        <v>7000</v>
      </c>
      <c r="L3638" s="10">
        <f>K3638/ VLOOKUP(A3638,Indicators!$B$1:$V$7,21,FALSE)</f>
        <v>30.622511920906426</v>
      </c>
      <c r="M3638" s="1" t="s">
        <v>170</v>
      </c>
      <c r="N3638" s="1" t="s">
        <v>71</v>
      </c>
      <c r="O3638" s="11"/>
      <c r="P3638" s="11"/>
      <c r="Q3638" s="8" t="str">
        <f t="shared" si="0"/>
        <v/>
      </c>
      <c r="R3638" s="1" t="s">
        <v>95</v>
      </c>
      <c r="S3638" s="1" t="s">
        <v>32</v>
      </c>
      <c r="T3638" s="11"/>
      <c r="U3638" s="11"/>
      <c r="V3638" s="11"/>
      <c r="W3638" s="11"/>
      <c r="X3638" s="11"/>
      <c r="Y3638" s="11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</row>
    <row r="3639" spans="1:76" x14ac:dyDescent="0.2">
      <c r="A3639" s="1" t="s">
        <v>20</v>
      </c>
      <c r="B3639" s="1" t="s">
        <v>126</v>
      </c>
      <c r="C3639" s="1" t="s">
        <v>127</v>
      </c>
      <c r="D3639" s="1" t="s">
        <v>128</v>
      </c>
      <c r="E3639" s="1" t="s">
        <v>2</v>
      </c>
      <c r="F3639" s="1" t="s">
        <v>518</v>
      </c>
      <c r="G3639" s="1" t="s">
        <v>73</v>
      </c>
      <c r="H3639" s="8"/>
      <c r="I3639" s="8">
        <v>2015</v>
      </c>
      <c r="J3639" s="1" t="s">
        <v>124</v>
      </c>
      <c r="K3639" s="9">
        <v>7830</v>
      </c>
      <c r="L3639" s="10">
        <f>K3639/ VLOOKUP(A3639,Indicators!$B$1:$V$7,21,FALSE)</f>
        <v>34.253466905813902</v>
      </c>
      <c r="M3639" s="1" t="s">
        <v>126</v>
      </c>
      <c r="N3639" s="1" t="s">
        <v>71</v>
      </c>
      <c r="O3639" s="11"/>
      <c r="P3639" s="11"/>
      <c r="Q3639" s="8" t="str">
        <f t="shared" si="0"/>
        <v/>
      </c>
      <c r="R3639" s="1" t="s">
        <v>95</v>
      </c>
      <c r="S3639" s="1" t="s">
        <v>32</v>
      </c>
      <c r="T3639" s="11"/>
      <c r="U3639" s="11"/>
      <c r="V3639" s="11"/>
      <c r="W3639" s="11"/>
      <c r="X3639" s="11"/>
      <c r="Y3639" s="11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</row>
    <row r="3640" spans="1:76" x14ac:dyDescent="0.2">
      <c r="A3640" s="1" t="s">
        <v>20</v>
      </c>
      <c r="B3640" s="1" t="s">
        <v>126</v>
      </c>
      <c r="C3640" s="1" t="s">
        <v>273</v>
      </c>
      <c r="D3640" s="1" t="s">
        <v>128</v>
      </c>
      <c r="E3640" s="1" t="s">
        <v>2</v>
      </c>
      <c r="F3640" s="1" t="s">
        <v>518</v>
      </c>
      <c r="G3640" s="1" t="s">
        <v>73</v>
      </c>
      <c r="H3640" s="8"/>
      <c r="I3640" s="8">
        <v>2015</v>
      </c>
      <c r="J3640" s="1" t="s">
        <v>124</v>
      </c>
      <c r="K3640" s="9">
        <v>8500</v>
      </c>
      <c r="L3640" s="10">
        <f>K3640/ VLOOKUP(A3640,Indicators!$B$1:$V$7,21,FALSE)</f>
        <v>37.184478761100657</v>
      </c>
      <c r="M3640" s="1" t="s">
        <v>274</v>
      </c>
      <c r="N3640" s="1" t="s">
        <v>71</v>
      </c>
      <c r="O3640" s="11"/>
      <c r="P3640" s="11"/>
      <c r="Q3640" s="8" t="str">
        <f t="shared" si="0"/>
        <v/>
      </c>
      <c r="R3640" s="1" t="s">
        <v>95</v>
      </c>
      <c r="S3640" s="1" t="s">
        <v>32</v>
      </c>
      <c r="T3640" s="11"/>
      <c r="U3640" s="11"/>
      <c r="V3640" s="11"/>
      <c r="W3640" s="11"/>
      <c r="X3640" s="11"/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</row>
    <row r="3641" spans="1:76" x14ac:dyDescent="0.2">
      <c r="A3641" s="1" t="s">
        <v>20</v>
      </c>
      <c r="B3641" s="1" t="s">
        <v>126</v>
      </c>
      <c r="C3641" s="1" t="s">
        <v>273</v>
      </c>
      <c r="D3641" s="1" t="s">
        <v>128</v>
      </c>
      <c r="E3641" s="1" t="s">
        <v>2</v>
      </c>
      <c r="F3641" s="1" t="s">
        <v>518</v>
      </c>
      <c r="G3641" s="1" t="s">
        <v>73</v>
      </c>
      <c r="H3641" s="8"/>
      <c r="I3641" s="8">
        <v>2015</v>
      </c>
      <c r="J3641" s="1" t="s">
        <v>124</v>
      </c>
      <c r="K3641" s="9">
        <v>10000</v>
      </c>
      <c r="L3641" s="10">
        <f>K3641/ VLOOKUP(A3641,Indicators!$B$1:$V$7,21,FALSE)</f>
        <v>43.746445601294894</v>
      </c>
      <c r="M3641" s="1" t="s">
        <v>274</v>
      </c>
      <c r="N3641" s="1" t="s">
        <v>71</v>
      </c>
      <c r="O3641" s="11"/>
      <c r="P3641" s="11"/>
      <c r="Q3641" s="8" t="str">
        <f t="shared" si="0"/>
        <v/>
      </c>
      <c r="R3641" s="1" t="s">
        <v>95</v>
      </c>
      <c r="S3641" s="1" t="s">
        <v>32</v>
      </c>
      <c r="T3641" s="11"/>
      <c r="U3641" s="11"/>
      <c r="V3641" s="11"/>
      <c r="W3641" s="11"/>
      <c r="X3641" s="11"/>
      <c r="Y3641" s="11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</row>
    <row r="3642" spans="1:76" x14ac:dyDescent="0.2">
      <c r="A3642" s="1" t="s">
        <v>20</v>
      </c>
      <c r="B3642" s="1" t="s">
        <v>126</v>
      </c>
      <c r="C3642" s="1" t="s">
        <v>127</v>
      </c>
      <c r="D3642" s="1" t="s">
        <v>128</v>
      </c>
      <c r="E3642" s="1" t="s">
        <v>2</v>
      </c>
      <c r="F3642" s="1" t="s">
        <v>518</v>
      </c>
      <c r="G3642" s="1" t="s">
        <v>73</v>
      </c>
      <c r="H3642" s="8"/>
      <c r="I3642" s="8">
        <v>2015</v>
      </c>
      <c r="J3642" s="1" t="s">
        <v>124</v>
      </c>
      <c r="K3642" s="9">
        <v>10300</v>
      </c>
      <c r="L3642" s="10">
        <f>K3642/ VLOOKUP(A3642,Indicators!$B$1:$V$7,21,FALSE)</f>
        <v>45.058838969333742</v>
      </c>
      <c r="M3642" s="1" t="s">
        <v>126</v>
      </c>
      <c r="N3642" s="1" t="s">
        <v>71</v>
      </c>
      <c r="O3642" s="11"/>
      <c r="P3642" s="11"/>
      <c r="Q3642" s="8" t="str">
        <f t="shared" si="0"/>
        <v/>
      </c>
      <c r="R3642" s="1" t="s">
        <v>95</v>
      </c>
      <c r="S3642" s="1" t="s">
        <v>32</v>
      </c>
      <c r="T3642" s="11"/>
      <c r="U3642" s="11"/>
      <c r="V3642" s="11"/>
      <c r="W3642" s="11"/>
      <c r="X3642" s="11"/>
      <c r="Y3642" s="11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</row>
    <row r="3643" spans="1:76" x14ac:dyDescent="0.2">
      <c r="A3643" s="1" t="s">
        <v>20</v>
      </c>
      <c r="B3643" s="1" t="s">
        <v>126</v>
      </c>
      <c r="C3643" s="1" t="s">
        <v>272</v>
      </c>
      <c r="D3643" s="1" t="s">
        <v>128</v>
      </c>
      <c r="E3643" s="1" t="s">
        <v>2</v>
      </c>
      <c r="F3643" s="1" t="s">
        <v>518</v>
      </c>
      <c r="G3643" s="1" t="s">
        <v>73</v>
      </c>
      <c r="H3643" s="8"/>
      <c r="I3643" s="8">
        <v>2015</v>
      </c>
      <c r="J3643" s="1" t="s">
        <v>124</v>
      </c>
      <c r="K3643" s="9">
        <v>11000</v>
      </c>
      <c r="L3643" s="10">
        <f>K3643/ VLOOKUP(A3643,Indicators!$B$1:$V$7,21,FALSE)</f>
        <v>48.121090161424384</v>
      </c>
      <c r="M3643" s="1" t="s">
        <v>170</v>
      </c>
      <c r="N3643" s="1" t="s">
        <v>71</v>
      </c>
      <c r="O3643" s="11"/>
      <c r="P3643" s="11"/>
      <c r="Q3643" s="8" t="str">
        <f t="shared" si="0"/>
        <v/>
      </c>
      <c r="R3643" s="1" t="s">
        <v>95</v>
      </c>
      <c r="S3643" s="1" t="s">
        <v>32</v>
      </c>
      <c r="T3643" s="11"/>
      <c r="U3643" s="11"/>
      <c r="V3643" s="11"/>
      <c r="W3643" s="11"/>
      <c r="X3643" s="11"/>
      <c r="Y3643" s="11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</row>
    <row r="3644" spans="1:76" x14ac:dyDescent="0.2">
      <c r="A3644" s="1" t="s">
        <v>20</v>
      </c>
      <c r="B3644" s="1" t="s">
        <v>126</v>
      </c>
      <c r="C3644" s="1" t="s">
        <v>127</v>
      </c>
      <c r="D3644" s="1" t="s">
        <v>128</v>
      </c>
      <c r="E3644" s="1" t="s">
        <v>2</v>
      </c>
      <c r="F3644" s="1" t="s">
        <v>518</v>
      </c>
      <c r="G3644" s="1" t="s">
        <v>73</v>
      </c>
      <c r="H3644" s="8"/>
      <c r="I3644" s="8">
        <v>2015</v>
      </c>
      <c r="J3644" s="1" t="s">
        <v>124</v>
      </c>
      <c r="K3644" s="9">
        <v>11330</v>
      </c>
      <c r="L3644" s="10">
        <f>K3644/ VLOOKUP(A3644,Indicators!$B$1:$V$7,21,FALSE)</f>
        <v>49.564722866267118</v>
      </c>
      <c r="M3644" s="1" t="s">
        <v>126</v>
      </c>
      <c r="N3644" s="1" t="s">
        <v>71</v>
      </c>
      <c r="O3644" s="11"/>
      <c r="P3644" s="11"/>
      <c r="Q3644" s="8" t="str">
        <f t="shared" si="0"/>
        <v/>
      </c>
      <c r="R3644" s="1" t="s">
        <v>95</v>
      </c>
      <c r="S3644" s="1" t="s">
        <v>32</v>
      </c>
      <c r="T3644" s="11"/>
      <c r="U3644" s="11"/>
      <c r="V3644" s="11"/>
      <c r="W3644" s="11"/>
      <c r="X3644" s="11"/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</row>
    <row r="3645" spans="1:76" x14ac:dyDescent="0.2">
      <c r="A3645" s="1" t="s">
        <v>20</v>
      </c>
      <c r="B3645" s="1" t="s">
        <v>126</v>
      </c>
      <c r="C3645" s="1" t="s">
        <v>273</v>
      </c>
      <c r="D3645" s="1" t="s">
        <v>128</v>
      </c>
      <c r="E3645" s="1" t="s">
        <v>2</v>
      </c>
      <c r="F3645" s="1" t="s">
        <v>518</v>
      </c>
      <c r="G3645" s="1" t="s">
        <v>73</v>
      </c>
      <c r="H3645" s="8"/>
      <c r="I3645" s="8">
        <v>2015</v>
      </c>
      <c r="J3645" s="1" t="s">
        <v>124</v>
      </c>
      <c r="K3645" s="9">
        <v>12500</v>
      </c>
      <c r="L3645" s="10">
        <f>K3645/ VLOOKUP(A3645,Indicators!$B$1:$V$7,21,FALSE)</f>
        <v>54.683057001618614</v>
      </c>
      <c r="M3645" s="1" t="s">
        <v>274</v>
      </c>
      <c r="N3645" s="1" t="s">
        <v>71</v>
      </c>
      <c r="O3645" s="11"/>
      <c r="P3645" s="11"/>
      <c r="Q3645" s="8" t="str">
        <f t="shared" si="0"/>
        <v/>
      </c>
      <c r="R3645" s="1" t="s">
        <v>95</v>
      </c>
      <c r="S3645" s="1" t="s">
        <v>32</v>
      </c>
      <c r="T3645" s="11"/>
      <c r="U3645" s="11"/>
      <c r="V3645" s="11"/>
      <c r="W3645" s="11"/>
      <c r="X3645" s="11"/>
      <c r="Y3645" s="11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</row>
    <row r="3646" spans="1:76" x14ac:dyDescent="0.2">
      <c r="A3646" s="1" t="s">
        <v>20</v>
      </c>
      <c r="B3646" s="1" t="s">
        <v>126</v>
      </c>
      <c r="C3646" s="1" t="s">
        <v>273</v>
      </c>
      <c r="D3646" s="1" t="s">
        <v>128</v>
      </c>
      <c r="E3646" s="1" t="s">
        <v>2</v>
      </c>
      <c r="F3646" s="1" t="s">
        <v>518</v>
      </c>
      <c r="G3646" s="1" t="s">
        <v>73</v>
      </c>
      <c r="H3646" s="8"/>
      <c r="I3646" s="8">
        <v>2015</v>
      </c>
      <c r="J3646" s="1" t="s">
        <v>124</v>
      </c>
      <c r="K3646" s="9">
        <v>14580</v>
      </c>
      <c r="L3646" s="10">
        <f>K3646/ VLOOKUP(A3646,Indicators!$B$1:$V$7,21,FALSE)</f>
        <v>63.782317686687954</v>
      </c>
      <c r="M3646" s="1" t="s">
        <v>274</v>
      </c>
      <c r="N3646" s="1" t="s">
        <v>71</v>
      </c>
      <c r="O3646" s="11"/>
      <c r="P3646" s="11"/>
      <c r="Q3646" s="8" t="str">
        <f t="shared" si="0"/>
        <v/>
      </c>
      <c r="R3646" s="1" t="s">
        <v>95</v>
      </c>
      <c r="S3646" s="1" t="s">
        <v>32</v>
      </c>
      <c r="T3646" s="11"/>
      <c r="U3646" s="11"/>
      <c r="V3646" s="11"/>
      <c r="W3646" s="11"/>
      <c r="X3646" s="11"/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</row>
    <row r="3647" spans="1:76" x14ac:dyDescent="0.2">
      <c r="A3647" s="1" t="s">
        <v>20</v>
      </c>
      <c r="B3647" s="1" t="s">
        <v>126</v>
      </c>
      <c r="C3647" s="1" t="s">
        <v>273</v>
      </c>
      <c r="D3647" s="1" t="s">
        <v>128</v>
      </c>
      <c r="E3647" s="1" t="s">
        <v>2</v>
      </c>
      <c r="F3647" s="1" t="s">
        <v>518</v>
      </c>
      <c r="G3647" s="1" t="s">
        <v>73</v>
      </c>
      <c r="H3647" s="8"/>
      <c r="I3647" s="8">
        <v>2015</v>
      </c>
      <c r="J3647" s="1" t="s">
        <v>124</v>
      </c>
      <c r="K3647" s="9">
        <v>15000</v>
      </c>
      <c r="L3647" s="10">
        <f>K3647/ VLOOKUP(A3647,Indicators!$B$1:$V$7,21,FALSE)</f>
        <v>65.619668401942334</v>
      </c>
      <c r="M3647" s="1" t="s">
        <v>274</v>
      </c>
      <c r="N3647" s="1" t="s">
        <v>71</v>
      </c>
      <c r="O3647" s="11"/>
      <c r="P3647" s="11"/>
      <c r="Q3647" s="8" t="str">
        <f t="shared" si="0"/>
        <v/>
      </c>
      <c r="R3647" s="1" t="s">
        <v>95</v>
      </c>
      <c r="S3647" s="1" t="s">
        <v>32</v>
      </c>
      <c r="T3647" s="11"/>
      <c r="U3647" s="11"/>
      <c r="V3647" s="11"/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</row>
    <row r="3648" spans="1:76" x14ac:dyDescent="0.2">
      <c r="A3648" s="1" t="s">
        <v>20</v>
      </c>
      <c r="B3648" s="1" t="s">
        <v>126</v>
      </c>
      <c r="C3648" s="1" t="s">
        <v>273</v>
      </c>
      <c r="D3648" s="1" t="s">
        <v>128</v>
      </c>
      <c r="E3648" s="1" t="s">
        <v>2</v>
      </c>
      <c r="F3648" s="1" t="s">
        <v>518</v>
      </c>
      <c r="G3648" s="1" t="s">
        <v>73</v>
      </c>
      <c r="H3648" s="8"/>
      <c r="I3648" s="8">
        <v>2015</v>
      </c>
      <c r="J3648" s="1" t="s">
        <v>124</v>
      </c>
      <c r="K3648" s="9">
        <v>15000</v>
      </c>
      <c r="L3648" s="10">
        <f>K3648/ VLOOKUP(A3648,Indicators!$B$1:$V$7,21,FALSE)</f>
        <v>65.619668401942334</v>
      </c>
      <c r="M3648" s="1" t="s">
        <v>274</v>
      </c>
      <c r="N3648" s="1" t="s">
        <v>71</v>
      </c>
      <c r="O3648" s="11"/>
      <c r="P3648" s="11"/>
      <c r="Q3648" s="8" t="str">
        <f t="shared" si="0"/>
        <v/>
      </c>
      <c r="R3648" s="1" t="s">
        <v>95</v>
      </c>
      <c r="S3648" s="1" t="s">
        <v>32</v>
      </c>
      <c r="T3648" s="11"/>
      <c r="U3648" s="11"/>
      <c r="V3648" s="11"/>
      <c r="W3648" s="11"/>
      <c r="X3648" s="11"/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</row>
    <row r="3649" spans="1:76" x14ac:dyDescent="0.2">
      <c r="A3649" s="1" t="s">
        <v>20</v>
      </c>
      <c r="B3649" s="1" t="s">
        <v>126</v>
      </c>
      <c r="C3649" s="1" t="s">
        <v>273</v>
      </c>
      <c r="D3649" s="1" t="s">
        <v>128</v>
      </c>
      <c r="E3649" s="1" t="s">
        <v>2</v>
      </c>
      <c r="F3649" s="1" t="s">
        <v>518</v>
      </c>
      <c r="G3649" s="1" t="s">
        <v>73</v>
      </c>
      <c r="H3649" s="8"/>
      <c r="I3649" s="8">
        <v>2015</v>
      </c>
      <c r="J3649" s="1" t="s">
        <v>124</v>
      </c>
      <c r="K3649" s="9">
        <v>20000</v>
      </c>
      <c r="L3649" s="10">
        <f>K3649/ VLOOKUP(A3649,Indicators!$B$1:$V$7,21,FALSE)</f>
        <v>87.492891202589789</v>
      </c>
      <c r="M3649" s="1" t="s">
        <v>274</v>
      </c>
      <c r="N3649" s="1" t="s">
        <v>71</v>
      </c>
      <c r="O3649" s="11"/>
      <c r="P3649" s="11"/>
      <c r="Q3649" s="8" t="str">
        <f t="shared" si="0"/>
        <v/>
      </c>
      <c r="R3649" s="1" t="s">
        <v>95</v>
      </c>
      <c r="S3649" s="1" t="s">
        <v>32</v>
      </c>
      <c r="T3649" s="11"/>
      <c r="U3649" s="11"/>
      <c r="V3649" s="11"/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</row>
    <row r="3650" spans="1:76" x14ac:dyDescent="0.2">
      <c r="A3650" s="1" t="s">
        <v>20</v>
      </c>
      <c r="B3650" s="1" t="s">
        <v>126</v>
      </c>
      <c r="C3650" s="1" t="s">
        <v>127</v>
      </c>
      <c r="D3650" s="1" t="s">
        <v>128</v>
      </c>
      <c r="E3650" s="1" t="s">
        <v>2</v>
      </c>
      <c r="F3650" s="1" t="s">
        <v>518</v>
      </c>
      <c r="G3650" s="1" t="s">
        <v>73</v>
      </c>
      <c r="H3650" s="8"/>
      <c r="I3650" s="8">
        <v>2015</v>
      </c>
      <c r="J3650" s="1" t="s">
        <v>124</v>
      </c>
      <c r="K3650" s="9">
        <v>33370</v>
      </c>
      <c r="L3650" s="10">
        <f>K3650/ VLOOKUP(A3650,Indicators!$B$1:$V$7,21,FALSE)</f>
        <v>145.98188897152107</v>
      </c>
      <c r="M3650" s="1" t="s">
        <v>126</v>
      </c>
      <c r="N3650" s="1" t="s">
        <v>71</v>
      </c>
      <c r="O3650" s="11"/>
      <c r="P3650" s="11"/>
      <c r="Q3650" s="8" t="str">
        <f t="shared" si="0"/>
        <v/>
      </c>
      <c r="R3650" s="1" t="s">
        <v>95</v>
      </c>
      <c r="S3650" s="1" t="s">
        <v>32</v>
      </c>
      <c r="T3650" s="11"/>
      <c r="U3650" s="11"/>
      <c r="V3650" s="11"/>
      <c r="W3650" s="11"/>
      <c r="X3650" s="11"/>
      <c r="Y3650" s="11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</row>
    <row r="3651" spans="1:76" x14ac:dyDescent="0.2">
      <c r="A3651" s="1" t="s">
        <v>20</v>
      </c>
      <c r="B3651" s="1" t="s">
        <v>126</v>
      </c>
      <c r="C3651" s="1" t="s">
        <v>127</v>
      </c>
      <c r="D3651" s="1" t="s">
        <v>128</v>
      </c>
      <c r="E3651" s="1" t="s">
        <v>2</v>
      </c>
      <c r="F3651" s="1" t="s">
        <v>518</v>
      </c>
      <c r="G3651" s="1" t="s">
        <v>73</v>
      </c>
      <c r="H3651" s="8"/>
      <c r="I3651" s="8">
        <v>2015</v>
      </c>
      <c r="J3651" s="1" t="s">
        <v>124</v>
      </c>
      <c r="K3651" s="9">
        <v>58590</v>
      </c>
      <c r="L3651" s="10">
        <f>K3651/ VLOOKUP(A3651,Indicators!$B$1:$V$7,21,FALSE)</f>
        <v>256.31042477798678</v>
      </c>
      <c r="M3651" s="1" t="s">
        <v>126</v>
      </c>
      <c r="N3651" s="1" t="s">
        <v>71</v>
      </c>
      <c r="O3651" s="11"/>
      <c r="P3651" s="11"/>
      <c r="Q3651" s="8" t="str">
        <f t="shared" si="0"/>
        <v/>
      </c>
      <c r="R3651" s="1" t="s">
        <v>95</v>
      </c>
      <c r="S3651" s="1" t="s">
        <v>32</v>
      </c>
      <c r="T3651" s="11"/>
      <c r="U3651" s="11"/>
      <c r="V3651" s="11"/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</row>
    <row r="3652" spans="1:76" x14ac:dyDescent="0.2">
      <c r="A3652" s="1" t="s">
        <v>20</v>
      </c>
      <c r="B3652" s="1" t="s">
        <v>126</v>
      </c>
      <c r="C3652" s="1" t="s">
        <v>127</v>
      </c>
      <c r="D3652" s="1" t="s">
        <v>128</v>
      </c>
      <c r="E3652" s="1" t="s">
        <v>2</v>
      </c>
      <c r="F3652" s="1" t="s">
        <v>518</v>
      </c>
      <c r="G3652" s="1" t="s">
        <v>73</v>
      </c>
      <c r="H3652" s="8"/>
      <c r="I3652" s="8">
        <v>2015</v>
      </c>
      <c r="J3652" s="1" t="s">
        <v>124</v>
      </c>
      <c r="K3652" s="9">
        <v>73700</v>
      </c>
      <c r="L3652" s="10">
        <f>K3652/ VLOOKUP(A3652,Indicators!$B$1:$V$7,21,FALSE)</f>
        <v>322.41130408154339</v>
      </c>
      <c r="M3652" s="1" t="s">
        <v>126</v>
      </c>
      <c r="N3652" s="1" t="s">
        <v>71</v>
      </c>
      <c r="O3652" s="11"/>
      <c r="P3652" s="11"/>
      <c r="Q3652" s="8" t="str">
        <f t="shared" si="0"/>
        <v/>
      </c>
      <c r="R3652" s="1" t="s">
        <v>95</v>
      </c>
      <c r="S3652" s="1" t="s">
        <v>32</v>
      </c>
      <c r="T3652" s="11"/>
      <c r="U3652" s="11"/>
      <c r="V3652" s="11"/>
      <c r="W3652" s="11"/>
      <c r="X3652" s="11"/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</row>
    <row r="3653" spans="1:76" x14ac:dyDescent="0.2">
      <c r="A3653" s="1" t="s">
        <v>20</v>
      </c>
      <c r="B3653" s="1" t="s">
        <v>126</v>
      </c>
      <c r="C3653" s="1" t="s">
        <v>127</v>
      </c>
      <c r="D3653" s="1" t="s">
        <v>128</v>
      </c>
      <c r="E3653" s="1" t="s">
        <v>2</v>
      </c>
      <c r="F3653" s="1" t="s">
        <v>518</v>
      </c>
      <c r="G3653" s="1" t="s">
        <v>73</v>
      </c>
      <c r="H3653" s="8"/>
      <c r="I3653" s="8">
        <v>2015</v>
      </c>
      <c r="J3653" s="1" t="s">
        <v>124</v>
      </c>
      <c r="K3653" s="9">
        <v>79310</v>
      </c>
      <c r="L3653" s="10">
        <f>K3653/ VLOOKUP(A3653,Indicators!$B$1:$V$7,21,FALSE)</f>
        <v>346.95306006386983</v>
      </c>
      <c r="M3653" s="1" t="s">
        <v>126</v>
      </c>
      <c r="N3653" s="1" t="s">
        <v>71</v>
      </c>
      <c r="O3653" s="11"/>
      <c r="P3653" s="11"/>
      <c r="Q3653" s="8" t="str">
        <f t="shared" si="0"/>
        <v/>
      </c>
      <c r="R3653" s="1" t="s">
        <v>95</v>
      </c>
      <c r="S3653" s="1" t="s">
        <v>32</v>
      </c>
      <c r="T3653" s="11"/>
      <c r="U3653" s="11"/>
      <c r="V3653" s="11"/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</row>
    <row r="3654" spans="1:76" x14ac:dyDescent="0.2">
      <c r="A3654" s="1" t="s">
        <v>20</v>
      </c>
      <c r="B3654" s="1" t="s">
        <v>126</v>
      </c>
      <c r="C3654" s="1" t="s">
        <v>127</v>
      </c>
      <c r="D3654" s="1" t="s">
        <v>128</v>
      </c>
      <c r="E3654" s="1" t="s">
        <v>2</v>
      </c>
      <c r="F3654" s="1" t="s">
        <v>518</v>
      </c>
      <c r="G3654" s="1" t="s">
        <v>73</v>
      </c>
      <c r="H3654" s="8"/>
      <c r="I3654" s="8">
        <v>2015</v>
      </c>
      <c r="J3654" s="1" t="s">
        <v>124</v>
      </c>
      <c r="K3654" s="9">
        <v>79430</v>
      </c>
      <c r="L3654" s="10">
        <f>K3654/ VLOOKUP(A3654,Indicators!$B$1:$V$7,21,FALSE)</f>
        <v>347.47801741108532</v>
      </c>
      <c r="M3654" s="1" t="s">
        <v>126</v>
      </c>
      <c r="N3654" s="1" t="s">
        <v>71</v>
      </c>
      <c r="O3654" s="11"/>
      <c r="P3654" s="11"/>
      <c r="Q3654" s="8" t="str">
        <f t="shared" si="0"/>
        <v/>
      </c>
      <c r="R3654" s="1" t="s">
        <v>95</v>
      </c>
      <c r="S3654" s="1" t="s">
        <v>32</v>
      </c>
      <c r="T3654" s="11"/>
      <c r="U3654" s="11"/>
      <c r="V3654" s="11"/>
      <c r="W3654" s="11"/>
      <c r="X3654" s="11"/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</row>
    <row r="3655" spans="1:76" x14ac:dyDescent="0.2">
      <c r="A3655" s="1" t="s">
        <v>20</v>
      </c>
      <c r="B3655" s="1" t="s">
        <v>126</v>
      </c>
      <c r="C3655" s="1" t="s">
        <v>127</v>
      </c>
      <c r="D3655" s="1" t="s">
        <v>128</v>
      </c>
      <c r="E3655" s="1" t="s">
        <v>2</v>
      </c>
      <c r="F3655" s="1" t="s">
        <v>518</v>
      </c>
      <c r="G3655" s="1" t="s">
        <v>73</v>
      </c>
      <c r="H3655" s="8"/>
      <c r="I3655" s="8">
        <v>2015</v>
      </c>
      <c r="J3655" s="1" t="s">
        <v>124</v>
      </c>
      <c r="K3655" s="9">
        <v>99800</v>
      </c>
      <c r="L3655" s="10">
        <f>K3655/ VLOOKUP(A3655,Indicators!$B$1:$V$7,21,FALSE)</f>
        <v>436.58952710092302</v>
      </c>
      <c r="M3655" s="1" t="s">
        <v>126</v>
      </c>
      <c r="N3655" s="1" t="s">
        <v>71</v>
      </c>
      <c r="O3655" s="11"/>
      <c r="P3655" s="11"/>
      <c r="Q3655" s="8" t="str">
        <f t="shared" si="0"/>
        <v/>
      </c>
      <c r="R3655" s="1" t="s">
        <v>95</v>
      </c>
      <c r="S3655" s="1" t="s">
        <v>32</v>
      </c>
      <c r="T3655" s="11"/>
      <c r="U3655" s="11"/>
      <c r="V3655" s="11"/>
      <c r="W3655" s="11"/>
      <c r="X3655" s="11"/>
      <c r="Y3655" s="11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</row>
    <row r="3656" spans="1:76" x14ac:dyDescent="0.2">
      <c r="A3656" s="1" t="s">
        <v>20</v>
      </c>
      <c r="B3656" s="1" t="s">
        <v>126</v>
      </c>
      <c r="C3656" s="1" t="s">
        <v>127</v>
      </c>
      <c r="D3656" s="1" t="s">
        <v>128</v>
      </c>
      <c r="E3656" s="1" t="s">
        <v>2</v>
      </c>
      <c r="F3656" s="1" t="s">
        <v>518</v>
      </c>
      <c r="G3656" s="1" t="s">
        <v>73</v>
      </c>
      <c r="H3656" s="8"/>
      <c r="I3656" s="8">
        <v>2015</v>
      </c>
      <c r="J3656" s="1" t="s">
        <v>124</v>
      </c>
      <c r="K3656" s="9">
        <v>104200</v>
      </c>
      <c r="L3656" s="10">
        <f>K3656/ VLOOKUP(A3656,Indicators!$B$1:$V$7,21,FALSE)</f>
        <v>455.83796316549279</v>
      </c>
      <c r="M3656" s="1" t="s">
        <v>126</v>
      </c>
      <c r="N3656" s="1" t="s">
        <v>71</v>
      </c>
      <c r="O3656" s="11"/>
      <c r="P3656" s="11"/>
      <c r="Q3656" s="8" t="str">
        <f t="shared" si="0"/>
        <v/>
      </c>
      <c r="R3656" s="1" t="s">
        <v>95</v>
      </c>
      <c r="S3656" s="1" t="s">
        <v>32</v>
      </c>
      <c r="T3656" s="11"/>
      <c r="U3656" s="11"/>
      <c r="V3656" s="11"/>
      <c r="W3656" s="11"/>
      <c r="X3656" s="11"/>
      <c r="Y3656" s="11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</row>
    <row r="3657" spans="1:76" x14ac:dyDescent="0.2">
      <c r="A3657" s="1" t="s">
        <v>20</v>
      </c>
      <c r="B3657" s="1" t="s">
        <v>126</v>
      </c>
      <c r="C3657" s="1" t="s">
        <v>127</v>
      </c>
      <c r="D3657" s="1" t="s">
        <v>128</v>
      </c>
      <c r="E3657" s="1" t="s">
        <v>2</v>
      </c>
      <c r="F3657" s="1" t="s">
        <v>518</v>
      </c>
      <c r="G3657" s="1" t="s">
        <v>73</v>
      </c>
      <c r="H3657" s="8"/>
      <c r="I3657" s="8">
        <v>2015</v>
      </c>
      <c r="J3657" s="1" t="s">
        <v>124</v>
      </c>
      <c r="K3657" s="9">
        <v>108000</v>
      </c>
      <c r="L3657" s="10">
        <f>K3657/ VLOOKUP(A3657,Indicators!$B$1:$V$7,21,FALSE)</f>
        <v>472.46161249398483</v>
      </c>
      <c r="M3657" s="1" t="s">
        <v>126</v>
      </c>
      <c r="N3657" s="1" t="s">
        <v>71</v>
      </c>
      <c r="O3657" s="11"/>
      <c r="P3657" s="11"/>
      <c r="Q3657" s="8" t="str">
        <f t="shared" si="0"/>
        <v/>
      </c>
      <c r="R3657" s="1" t="s">
        <v>95</v>
      </c>
      <c r="S3657" s="1" t="s">
        <v>32</v>
      </c>
      <c r="T3657" s="11"/>
      <c r="U3657" s="11"/>
      <c r="V3657" s="11"/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</row>
    <row r="3658" spans="1:76" x14ac:dyDescent="0.2">
      <c r="A3658" s="1" t="s">
        <v>20</v>
      </c>
      <c r="B3658" s="1" t="s">
        <v>126</v>
      </c>
      <c r="C3658" s="1" t="s">
        <v>273</v>
      </c>
      <c r="D3658" s="1" t="s">
        <v>128</v>
      </c>
      <c r="E3658" s="1" t="s">
        <v>2</v>
      </c>
      <c r="F3658" s="1" t="s">
        <v>518</v>
      </c>
      <c r="G3658" s="1" t="s">
        <v>73</v>
      </c>
      <c r="H3658" s="8"/>
      <c r="I3658" s="8">
        <v>2015</v>
      </c>
      <c r="J3658" s="1" t="s">
        <v>124</v>
      </c>
      <c r="K3658" s="9">
        <v>150000</v>
      </c>
      <c r="L3658" s="10">
        <f>K3658/ VLOOKUP(A3658,Indicators!$B$1:$V$7,21,FALSE)</f>
        <v>656.1966840194234</v>
      </c>
      <c r="M3658" s="1" t="s">
        <v>274</v>
      </c>
      <c r="N3658" s="1" t="s">
        <v>71</v>
      </c>
      <c r="O3658" s="11"/>
      <c r="P3658" s="11"/>
      <c r="Q3658" s="8" t="str">
        <f t="shared" si="0"/>
        <v/>
      </c>
      <c r="R3658" s="1" t="s">
        <v>95</v>
      </c>
      <c r="S3658" s="1" t="s">
        <v>32</v>
      </c>
      <c r="T3658" s="11"/>
      <c r="U3658" s="11"/>
      <c r="V3658" s="11"/>
      <c r="W3658" s="11"/>
      <c r="X3658" s="11"/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</row>
    <row r="3659" spans="1:76" x14ac:dyDescent="0.2">
      <c r="A3659" s="1" t="s">
        <v>20</v>
      </c>
      <c r="B3659" s="1" t="s">
        <v>126</v>
      </c>
      <c r="C3659" s="1" t="s">
        <v>127</v>
      </c>
      <c r="D3659" s="1" t="s">
        <v>128</v>
      </c>
      <c r="E3659" s="1" t="s">
        <v>2</v>
      </c>
      <c r="F3659" s="1" t="s">
        <v>518</v>
      </c>
      <c r="G3659" s="1" t="s">
        <v>73</v>
      </c>
      <c r="H3659" s="8"/>
      <c r="I3659" s="8">
        <v>2015</v>
      </c>
      <c r="J3659" s="1" t="s">
        <v>124</v>
      </c>
      <c r="K3659" s="9">
        <v>508060</v>
      </c>
      <c r="L3659" s="10">
        <f>K3659/ VLOOKUP(A3659,Indicators!$B$1:$V$7,21,FALSE)</f>
        <v>2222.5819152193885</v>
      </c>
      <c r="M3659" s="1" t="s">
        <v>126</v>
      </c>
      <c r="N3659" s="1" t="s">
        <v>71</v>
      </c>
      <c r="O3659" s="11"/>
      <c r="P3659" s="11"/>
      <c r="Q3659" s="8" t="str">
        <f t="shared" si="0"/>
        <v/>
      </c>
      <c r="R3659" s="1" t="s">
        <v>95</v>
      </c>
      <c r="S3659" s="1" t="s">
        <v>32</v>
      </c>
      <c r="T3659" s="11"/>
      <c r="U3659" s="11"/>
      <c r="V3659" s="11"/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</row>
    <row r="3660" spans="1:76" x14ac:dyDescent="0.2">
      <c r="A3660" s="1" t="s">
        <v>20</v>
      </c>
      <c r="B3660" s="1" t="s">
        <v>126</v>
      </c>
      <c r="C3660" s="1" t="s">
        <v>127</v>
      </c>
      <c r="D3660" s="1" t="s">
        <v>128</v>
      </c>
      <c r="E3660" s="1" t="s">
        <v>2</v>
      </c>
      <c r="F3660" s="1" t="s">
        <v>518</v>
      </c>
      <c r="G3660" s="1" t="s">
        <v>73</v>
      </c>
      <c r="H3660" s="8"/>
      <c r="I3660" s="8">
        <v>2015</v>
      </c>
      <c r="J3660" s="1" t="s">
        <v>124</v>
      </c>
      <c r="K3660" s="9">
        <v>773730</v>
      </c>
      <c r="L3660" s="10">
        <f>K3660/ VLOOKUP(A3660,Indicators!$B$1:$V$7,21,FALSE)</f>
        <v>3384.7937355089898</v>
      </c>
      <c r="M3660" s="1" t="s">
        <v>126</v>
      </c>
      <c r="N3660" s="1" t="s">
        <v>71</v>
      </c>
      <c r="O3660" s="11"/>
      <c r="P3660" s="11"/>
      <c r="Q3660" s="8" t="str">
        <f t="shared" si="0"/>
        <v/>
      </c>
      <c r="R3660" s="1" t="s">
        <v>95</v>
      </c>
      <c r="S3660" s="1" t="s">
        <v>32</v>
      </c>
      <c r="T3660" s="11"/>
      <c r="U3660" s="11"/>
      <c r="V3660" s="11"/>
      <c r="W3660" s="11"/>
      <c r="X3660" s="11"/>
      <c r="Y3660" s="11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</row>
    <row r="3661" spans="1:76" x14ac:dyDescent="0.2">
      <c r="A3661" s="1" t="s">
        <v>20</v>
      </c>
      <c r="B3661" s="1" t="s">
        <v>126</v>
      </c>
      <c r="C3661" s="1" t="s">
        <v>272</v>
      </c>
      <c r="D3661" s="1" t="s">
        <v>128</v>
      </c>
      <c r="E3661" s="1" t="s">
        <v>2</v>
      </c>
      <c r="F3661" s="1" t="s">
        <v>518</v>
      </c>
      <c r="G3661" s="1" t="s">
        <v>73</v>
      </c>
      <c r="H3661" s="8"/>
      <c r="I3661" s="8">
        <v>2015</v>
      </c>
      <c r="J3661" s="1" t="s">
        <v>124</v>
      </c>
      <c r="K3661" s="9">
        <v>975000</v>
      </c>
      <c r="L3661" s="10">
        <f>K3661/ VLOOKUP(A3661,Indicators!$B$1:$V$7,21,FALSE)</f>
        <v>4265.2784461262518</v>
      </c>
      <c r="M3661" s="1" t="s">
        <v>170</v>
      </c>
      <c r="N3661" s="1" t="s">
        <v>71</v>
      </c>
      <c r="O3661" s="11"/>
      <c r="P3661" s="11"/>
      <c r="Q3661" s="8" t="str">
        <f t="shared" si="0"/>
        <v/>
      </c>
      <c r="R3661" s="1" t="s">
        <v>95</v>
      </c>
      <c r="S3661" s="1" t="s">
        <v>32</v>
      </c>
      <c r="T3661" s="11"/>
      <c r="U3661" s="11"/>
      <c r="V3661" s="11"/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</row>
    <row r="3662" spans="1:76" x14ac:dyDescent="0.2">
      <c r="A3662" s="1" t="s">
        <v>20</v>
      </c>
      <c r="B3662" s="1" t="s">
        <v>277</v>
      </c>
      <c r="C3662" s="1" t="s">
        <v>277</v>
      </c>
      <c r="D3662" s="1" t="s">
        <v>122</v>
      </c>
      <c r="E3662" s="1" t="s">
        <v>1</v>
      </c>
      <c r="F3662" s="1" t="s">
        <v>518</v>
      </c>
      <c r="G3662" s="1" t="s">
        <v>73</v>
      </c>
      <c r="H3662" s="8"/>
      <c r="I3662" s="8">
        <v>2015</v>
      </c>
      <c r="J3662" s="1" t="s">
        <v>124</v>
      </c>
      <c r="K3662" s="9">
        <v>11000</v>
      </c>
      <c r="L3662" s="10">
        <f>K3662/ VLOOKUP(A3662,Indicators!$B$1:$V$7,21,FALSE)</f>
        <v>48.121090161424384</v>
      </c>
      <c r="M3662" s="1" t="s">
        <v>170</v>
      </c>
      <c r="N3662" s="1" t="s">
        <v>71</v>
      </c>
      <c r="O3662" s="11"/>
      <c r="P3662" s="11"/>
      <c r="Q3662" s="8" t="str">
        <f t="shared" si="0"/>
        <v/>
      </c>
      <c r="R3662" s="1" t="s">
        <v>81</v>
      </c>
      <c r="S3662" s="1" t="s">
        <v>33</v>
      </c>
      <c r="T3662" s="11"/>
      <c r="U3662" s="11"/>
      <c r="V3662" s="11"/>
      <c r="W3662" s="11"/>
      <c r="X3662" s="11"/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</row>
    <row r="3663" spans="1:76" x14ac:dyDescent="0.2">
      <c r="A3663" s="1" t="s">
        <v>20</v>
      </c>
      <c r="B3663" s="1" t="s">
        <v>277</v>
      </c>
      <c r="C3663" s="1" t="s">
        <v>277</v>
      </c>
      <c r="D3663" s="1" t="s">
        <v>122</v>
      </c>
      <c r="E3663" s="1" t="s">
        <v>1</v>
      </c>
      <c r="F3663" s="1" t="s">
        <v>518</v>
      </c>
      <c r="G3663" s="1" t="s">
        <v>73</v>
      </c>
      <c r="H3663" s="8"/>
      <c r="I3663" s="8">
        <v>2015</v>
      </c>
      <c r="J3663" s="1" t="s">
        <v>124</v>
      </c>
      <c r="K3663" s="9">
        <v>30000</v>
      </c>
      <c r="L3663" s="10">
        <f>K3663/ VLOOKUP(A3663,Indicators!$B$1:$V$7,21,FALSE)</f>
        <v>131.23933680388467</v>
      </c>
      <c r="M3663" s="1" t="s">
        <v>170</v>
      </c>
      <c r="N3663" s="1" t="s">
        <v>71</v>
      </c>
      <c r="O3663" s="11"/>
      <c r="P3663" s="11"/>
      <c r="Q3663" s="8" t="str">
        <f t="shared" si="0"/>
        <v/>
      </c>
      <c r="R3663" s="1" t="s">
        <v>81</v>
      </c>
      <c r="S3663" s="1" t="s">
        <v>33</v>
      </c>
      <c r="T3663" s="11"/>
      <c r="U3663" s="11"/>
      <c r="V3663" s="11"/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</row>
    <row r="3664" spans="1:76" x14ac:dyDescent="0.2">
      <c r="A3664" s="1" t="s">
        <v>20</v>
      </c>
      <c r="B3664" s="1" t="s">
        <v>278</v>
      </c>
      <c r="C3664" s="1" t="s">
        <v>282</v>
      </c>
      <c r="D3664" s="1" t="s">
        <v>122</v>
      </c>
      <c r="E3664" s="1" t="s">
        <v>2</v>
      </c>
      <c r="F3664" s="1" t="s">
        <v>518</v>
      </c>
      <c r="G3664" s="1" t="s">
        <v>73</v>
      </c>
      <c r="H3664" s="8"/>
      <c r="I3664" s="8">
        <v>2015</v>
      </c>
      <c r="J3664" s="1" t="s">
        <v>124</v>
      </c>
      <c r="K3664" s="8">
        <v>100</v>
      </c>
      <c r="L3664" s="10">
        <f>K3664/ VLOOKUP(A3664,Indicators!$B$1:$V$7,21,FALSE)</f>
        <v>0.43746445601294892</v>
      </c>
      <c r="M3664" s="1" t="s">
        <v>170</v>
      </c>
      <c r="N3664" s="1" t="s">
        <v>71</v>
      </c>
      <c r="O3664" s="11"/>
      <c r="P3664" s="11"/>
      <c r="Q3664" s="8" t="str">
        <f t="shared" si="0"/>
        <v/>
      </c>
      <c r="R3664" s="1" t="s">
        <v>99</v>
      </c>
      <c r="S3664" s="1" t="s">
        <v>68</v>
      </c>
      <c r="T3664" s="11"/>
      <c r="U3664" s="11"/>
      <c r="V3664" s="11"/>
      <c r="W3664" s="11"/>
      <c r="X3664" s="11"/>
      <c r="Y3664" s="11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</row>
    <row r="3665" spans="1:76" x14ac:dyDescent="0.2">
      <c r="A3665" s="1" t="s">
        <v>20</v>
      </c>
      <c r="B3665" s="1" t="s">
        <v>278</v>
      </c>
      <c r="C3665" s="1" t="s">
        <v>281</v>
      </c>
      <c r="D3665" s="1" t="s">
        <v>122</v>
      </c>
      <c r="E3665" s="1" t="s">
        <v>2</v>
      </c>
      <c r="F3665" s="1" t="s">
        <v>518</v>
      </c>
      <c r="G3665" s="1" t="s">
        <v>73</v>
      </c>
      <c r="H3665" s="8"/>
      <c r="I3665" s="8">
        <v>2015</v>
      </c>
      <c r="J3665" s="1" t="s">
        <v>124</v>
      </c>
      <c r="K3665" s="8">
        <v>100</v>
      </c>
      <c r="L3665" s="10">
        <f>K3665/ VLOOKUP(A3665,Indicators!$B$1:$V$7,21,FALSE)</f>
        <v>0.43746445601294892</v>
      </c>
      <c r="M3665" s="1" t="s">
        <v>170</v>
      </c>
      <c r="N3665" s="1" t="s">
        <v>71</v>
      </c>
      <c r="O3665" s="11"/>
      <c r="P3665" s="11"/>
      <c r="Q3665" s="8" t="str">
        <f t="shared" si="0"/>
        <v/>
      </c>
      <c r="R3665" s="1" t="s">
        <v>99</v>
      </c>
      <c r="S3665" s="1" t="s">
        <v>68</v>
      </c>
      <c r="T3665" s="11"/>
      <c r="U3665" s="11"/>
      <c r="V3665" s="11"/>
      <c r="W3665" s="11"/>
      <c r="X3665" s="11"/>
      <c r="Y3665" s="11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</row>
    <row r="3666" spans="1:76" x14ac:dyDescent="0.2">
      <c r="A3666" s="1" t="s">
        <v>20</v>
      </c>
      <c r="B3666" s="1" t="s">
        <v>278</v>
      </c>
      <c r="C3666" s="1" t="s">
        <v>279</v>
      </c>
      <c r="D3666" s="1" t="s">
        <v>122</v>
      </c>
      <c r="E3666" s="1" t="s">
        <v>2</v>
      </c>
      <c r="F3666" s="1" t="s">
        <v>518</v>
      </c>
      <c r="G3666" s="1" t="s">
        <v>73</v>
      </c>
      <c r="H3666" s="8"/>
      <c r="I3666" s="8">
        <v>2015</v>
      </c>
      <c r="J3666" s="1" t="s">
        <v>124</v>
      </c>
      <c r="K3666" s="8">
        <v>150</v>
      </c>
      <c r="L3666" s="10">
        <f>K3666/ VLOOKUP(A3666,Indicators!$B$1:$V$7,21,FALSE)</f>
        <v>0.65619668401942344</v>
      </c>
      <c r="M3666" s="1" t="s">
        <v>251</v>
      </c>
      <c r="N3666" s="1" t="s">
        <v>71</v>
      </c>
      <c r="O3666" s="11"/>
      <c r="P3666" s="11"/>
      <c r="Q3666" s="8" t="str">
        <f t="shared" si="0"/>
        <v/>
      </c>
      <c r="R3666" s="1" t="s">
        <v>98</v>
      </c>
      <c r="S3666" s="1" t="s">
        <v>90</v>
      </c>
      <c r="T3666" s="11"/>
      <c r="U3666" s="11"/>
      <c r="V3666" s="11"/>
      <c r="W3666" s="11"/>
      <c r="X3666" s="11"/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</row>
    <row r="3667" spans="1:76" x14ac:dyDescent="0.2">
      <c r="A3667" s="1" t="s">
        <v>20</v>
      </c>
      <c r="B3667" s="1" t="s">
        <v>278</v>
      </c>
      <c r="C3667" s="1" t="s">
        <v>284</v>
      </c>
      <c r="D3667" s="1" t="s">
        <v>122</v>
      </c>
      <c r="E3667" s="1" t="s">
        <v>2</v>
      </c>
      <c r="F3667" s="1" t="s">
        <v>518</v>
      </c>
      <c r="G3667" s="1" t="s">
        <v>73</v>
      </c>
      <c r="H3667" s="8"/>
      <c r="I3667" s="8">
        <v>2015</v>
      </c>
      <c r="J3667" s="1" t="s">
        <v>124</v>
      </c>
      <c r="K3667" s="8">
        <v>200</v>
      </c>
      <c r="L3667" s="10">
        <f>K3667/ VLOOKUP(A3667,Indicators!$B$1:$V$7,21,FALSE)</f>
        <v>0.87492891202589784</v>
      </c>
      <c r="M3667" s="1" t="s">
        <v>170</v>
      </c>
      <c r="N3667" s="1" t="s">
        <v>71</v>
      </c>
      <c r="O3667" s="11"/>
      <c r="P3667" s="11"/>
      <c r="Q3667" s="8" t="str">
        <f t="shared" si="0"/>
        <v/>
      </c>
      <c r="R3667" s="1" t="s">
        <v>98</v>
      </c>
      <c r="S3667" s="1" t="s">
        <v>29</v>
      </c>
      <c r="T3667" s="11"/>
      <c r="U3667" s="11"/>
      <c r="V3667" s="11"/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</row>
    <row r="3668" spans="1:76" x14ac:dyDescent="0.2">
      <c r="A3668" s="1" t="s">
        <v>20</v>
      </c>
      <c r="B3668" s="1" t="s">
        <v>278</v>
      </c>
      <c r="C3668" s="1" t="s">
        <v>282</v>
      </c>
      <c r="D3668" s="1" t="s">
        <v>122</v>
      </c>
      <c r="E3668" s="1" t="s">
        <v>2</v>
      </c>
      <c r="F3668" s="1" t="s">
        <v>518</v>
      </c>
      <c r="G3668" s="1" t="s">
        <v>73</v>
      </c>
      <c r="H3668" s="8"/>
      <c r="I3668" s="8">
        <v>2015</v>
      </c>
      <c r="J3668" s="1" t="s">
        <v>124</v>
      </c>
      <c r="K3668" s="8">
        <v>300</v>
      </c>
      <c r="L3668" s="10">
        <f>K3668/ VLOOKUP(A3668,Indicators!$B$1:$V$7,21,FALSE)</f>
        <v>1.3123933680388469</v>
      </c>
      <c r="M3668" s="1" t="s">
        <v>170</v>
      </c>
      <c r="N3668" s="1" t="s">
        <v>71</v>
      </c>
      <c r="O3668" s="11"/>
      <c r="P3668" s="11"/>
      <c r="Q3668" s="8" t="str">
        <f t="shared" si="0"/>
        <v/>
      </c>
      <c r="R3668" s="1" t="s">
        <v>99</v>
      </c>
      <c r="S3668" s="1" t="s">
        <v>68</v>
      </c>
      <c r="T3668" s="11"/>
      <c r="U3668" s="11"/>
      <c r="V3668" s="11"/>
      <c r="W3668" s="11"/>
      <c r="X3668" s="11"/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</row>
    <row r="3669" spans="1:76" x14ac:dyDescent="0.2">
      <c r="A3669" s="1" t="s">
        <v>20</v>
      </c>
      <c r="B3669" s="1" t="s">
        <v>278</v>
      </c>
      <c r="C3669" s="1" t="s">
        <v>279</v>
      </c>
      <c r="D3669" s="1" t="s">
        <v>122</v>
      </c>
      <c r="E3669" s="1" t="s">
        <v>2</v>
      </c>
      <c r="F3669" s="1" t="s">
        <v>518</v>
      </c>
      <c r="G3669" s="1" t="s">
        <v>73</v>
      </c>
      <c r="H3669" s="8"/>
      <c r="I3669" s="8">
        <v>2015</v>
      </c>
      <c r="J3669" s="1" t="s">
        <v>124</v>
      </c>
      <c r="K3669" s="8">
        <v>300</v>
      </c>
      <c r="L3669" s="10">
        <f>K3669/ VLOOKUP(A3669,Indicators!$B$1:$V$7,21,FALSE)</f>
        <v>1.3123933680388469</v>
      </c>
      <c r="M3669" s="1" t="s">
        <v>251</v>
      </c>
      <c r="N3669" s="1" t="s">
        <v>71</v>
      </c>
      <c r="O3669" s="11"/>
      <c r="P3669" s="11"/>
      <c r="Q3669" s="8" t="str">
        <f t="shared" si="0"/>
        <v/>
      </c>
      <c r="R3669" s="1" t="s">
        <v>98</v>
      </c>
      <c r="S3669" s="1" t="s">
        <v>90</v>
      </c>
      <c r="T3669" s="11"/>
      <c r="U3669" s="11"/>
      <c r="V3669" s="11"/>
      <c r="W3669" s="11"/>
      <c r="X3669" s="11"/>
      <c r="Y3669" s="11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</row>
    <row r="3670" spans="1:76" x14ac:dyDescent="0.2">
      <c r="A3670" s="1" t="s">
        <v>20</v>
      </c>
      <c r="B3670" s="1" t="s">
        <v>278</v>
      </c>
      <c r="C3670" s="1" t="s">
        <v>279</v>
      </c>
      <c r="D3670" s="1" t="s">
        <v>122</v>
      </c>
      <c r="E3670" s="1" t="s">
        <v>2</v>
      </c>
      <c r="F3670" s="1" t="s">
        <v>518</v>
      </c>
      <c r="G3670" s="1" t="s">
        <v>73</v>
      </c>
      <c r="H3670" s="8"/>
      <c r="I3670" s="8">
        <v>2015</v>
      </c>
      <c r="J3670" s="1" t="s">
        <v>124</v>
      </c>
      <c r="K3670" s="8">
        <v>300</v>
      </c>
      <c r="L3670" s="10">
        <f>K3670/ VLOOKUP(A3670,Indicators!$B$1:$V$7,21,FALSE)</f>
        <v>1.3123933680388469</v>
      </c>
      <c r="M3670" s="1" t="s">
        <v>251</v>
      </c>
      <c r="N3670" s="1" t="s">
        <v>71</v>
      </c>
      <c r="O3670" s="11"/>
      <c r="P3670" s="11"/>
      <c r="Q3670" s="8" t="str">
        <f t="shared" si="0"/>
        <v/>
      </c>
      <c r="R3670" s="1" t="s">
        <v>98</v>
      </c>
      <c r="S3670" s="1" t="s">
        <v>90</v>
      </c>
      <c r="T3670" s="11"/>
      <c r="U3670" s="11"/>
      <c r="V3670" s="11"/>
      <c r="W3670" s="11"/>
      <c r="X3670" s="11"/>
      <c r="Y3670" s="11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</row>
    <row r="3671" spans="1:76" x14ac:dyDescent="0.2">
      <c r="A3671" s="1" t="s">
        <v>20</v>
      </c>
      <c r="B3671" s="1" t="s">
        <v>278</v>
      </c>
      <c r="C3671" s="1" t="s">
        <v>279</v>
      </c>
      <c r="D3671" s="1" t="s">
        <v>122</v>
      </c>
      <c r="E3671" s="1" t="s">
        <v>2</v>
      </c>
      <c r="F3671" s="1" t="s">
        <v>518</v>
      </c>
      <c r="G3671" s="1" t="s">
        <v>73</v>
      </c>
      <c r="H3671" s="8"/>
      <c r="I3671" s="8">
        <v>2015</v>
      </c>
      <c r="J3671" s="1" t="s">
        <v>124</v>
      </c>
      <c r="K3671" s="8">
        <v>350</v>
      </c>
      <c r="L3671" s="10">
        <f>K3671/ VLOOKUP(A3671,Indicators!$B$1:$V$7,21,FALSE)</f>
        <v>1.5311255960453214</v>
      </c>
      <c r="M3671" s="1" t="s">
        <v>219</v>
      </c>
      <c r="N3671" s="1" t="s">
        <v>71</v>
      </c>
      <c r="O3671" s="11"/>
      <c r="P3671" s="11"/>
      <c r="Q3671" s="8" t="str">
        <f t="shared" si="0"/>
        <v/>
      </c>
      <c r="R3671" s="1" t="s">
        <v>98</v>
      </c>
      <c r="S3671" s="1" t="s">
        <v>90</v>
      </c>
      <c r="T3671" s="11"/>
      <c r="U3671" s="11"/>
      <c r="V3671" s="11"/>
      <c r="W3671" s="11"/>
      <c r="X3671" s="11"/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</row>
    <row r="3672" spans="1:76" x14ac:dyDescent="0.2">
      <c r="A3672" s="1" t="s">
        <v>20</v>
      </c>
      <c r="B3672" s="1" t="s">
        <v>278</v>
      </c>
      <c r="C3672" s="1" t="s">
        <v>280</v>
      </c>
      <c r="D3672" s="1" t="s">
        <v>122</v>
      </c>
      <c r="E3672" s="1" t="s">
        <v>2</v>
      </c>
      <c r="F3672" s="1" t="s">
        <v>518</v>
      </c>
      <c r="G3672" s="1" t="s">
        <v>73</v>
      </c>
      <c r="H3672" s="8"/>
      <c r="I3672" s="8">
        <v>2015</v>
      </c>
      <c r="J3672" s="1" t="s">
        <v>124</v>
      </c>
      <c r="K3672" s="8">
        <v>700</v>
      </c>
      <c r="L3672" s="10">
        <f>K3672/ VLOOKUP(A3672,Indicators!$B$1:$V$7,21,FALSE)</f>
        <v>3.0622511920906428</v>
      </c>
      <c r="M3672" s="1" t="s">
        <v>170</v>
      </c>
      <c r="N3672" s="1" t="s">
        <v>71</v>
      </c>
      <c r="O3672" s="11"/>
      <c r="P3672" s="11"/>
      <c r="Q3672" s="8" t="str">
        <f t="shared" si="0"/>
        <v/>
      </c>
      <c r="R3672" s="1" t="s">
        <v>98</v>
      </c>
      <c r="S3672" s="1" t="s">
        <v>90</v>
      </c>
      <c r="T3672" s="11"/>
      <c r="U3672" s="11"/>
      <c r="V3672" s="11"/>
      <c r="W3672" s="11"/>
      <c r="X3672" s="11"/>
      <c r="Y3672" s="11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</row>
    <row r="3673" spans="1:76" x14ac:dyDescent="0.2">
      <c r="A3673" s="1" t="s">
        <v>20</v>
      </c>
      <c r="B3673" s="1" t="s">
        <v>278</v>
      </c>
      <c r="C3673" s="1" t="s">
        <v>279</v>
      </c>
      <c r="D3673" s="1" t="s">
        <v>122</v>
      </c>
      <c r="E3673" s="1" t="s">
        <v>2</v>
      </c>
      <c r="F3673" s="1" t="s">
        <v>518</v>
      </c>
      <c r="G3673" s="1" t="s">
        <v>73</v>
      </c>
      <c r="H3673" s="8"/>
      <c r="I3673" s="8">
        <v>2015</v>
      </c>
      <c r="J3673" s="1" t="s">
        <v>124</v>
      </c>
      <c r="K3673" s="8">
        <v>700</v>
      </c>
      <c r="L3673" s="10">
        <f>K3673/ VLOOKUP(A3673,Indicators!$B$1:$V$7,21,FALSE)</f>
        <v>3.0622511920906428</v>
      </c>
      <c r="M3673" s="1" t="s">
        <v>219</v>
      </c>
      <c r="N3673" s="1" t="s">
        <v>71</v>
      </c>
      <c r="O3673" s="11"/>
      <c r="P3673" s="11"/>
      <c r="Q3673" s="8" t="str">
        <f t="shared" si="0"/>
        <v/>
      </c>
      <c r="R3673" s="1" t="s">
        <v>98</v>
      </c>
      <c r="S3673" s="1" t="s">
        <v>90</v>
      </c>
      <c r="T3673" s="11"/>
      <c r="U3673" s="11"/>
      <c r="V3673" s="11"/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</row>
    <row r="3674" spans="1:76" x14ac:dyDescent="0.2">
      <c r="A3674" s="1" t="s">
        <v>20</v>
      </c>
      <c r="B3674" s="1" t="s">
        <v>278</v>
      </c>
      <c r="C3674" s="1" t="s">
        <v>279</v>
      </c>
      <c r="D3674" s="1" t="s">
        <v>122</v>
      </c>
      <c r="E3674" s="1" t="s">
        <v>2</v>
      </c>
      <c r="F3674" s="1" t="s">
        <v>518</v>
      </c>
      <c r="G3674" s="1" t="s">
        <v>73</v>
      </c>
      <c r="H3674" s="8"/>
      <c r="I3674" s="8">
        <v>2015</v>
      </c>
      <c r="J3674" s="1" t="s">
        <v>124</v>
      </c>
      <c r="K3674" s="8">
        <v>700</v>
      </c>
      <c r="L3674" s="10">
        <f>K3674/ VLOOKUP(A3674,Indicators!$B$1:$V$7,21,FALSE)</f>
        <v>3.0622511920906428</v>
      </c>
      <c r="M3674" s="1" t="s">
        <v>219</v>
      </c>
      <c r="N3674" s="1" t="s">
        <v>71</v>
      </c>
      <c r="O3674" s="11"/>
      <c r="P3674" s="11"/>
      <c r="Q3674" s="8" t="str">
        <f t="shared" si="0"/>
        <v/>
      </c>
      <c r="R3674" s="1" t="s">
        <v>98</v>
      </c>
      <c r="S3674" s="1" t="s">
        <v>90</v>
      </c>
      <c r="T3674" s="11"/>
      <c r="U3674" s="11"/>
      <c r="V3674" s="11"/>
      <c r="W3674" s="11"/>
      <c r="X3674" s="11"/>
      <c r="Y3674" s="11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</row>
    <row r="3675" spans="1:76" x14ac:dyDescent="0.2">
      <c r="A3675" s="1" t="s">
        <v>20</v>
      </c>
      <c r="B3675" s="1" t="s">
        <v>278</v>
      </c>
      <c r="C3675" s="1" t="s">
        <v>279</v>
      </c>
      <c r="D3675" s="1" t="s">
        <v>122</v>
      </c>
      <c r="E3675" s="1" t="s">
        <v>2</v>
      </c>
      <c r="F3675" s="1" t="s">
        <v>518</v>
      </c>
      <c r="G3675" s="1" t="s">
        <v>73</v>
      </c>
      <c r="H3675" s="8"/>
      <c r="I3675" s="8">
        <v>2015</v>
      </c>
      <c r="J3675" s="1" t="s">
        <v>124</v>
      </c>
      <c r="K3675" s="8">
        <v>870</v>
      </c>
      <c r="L3675" s="10">
        <f>K3675/ VLOOKUP(A3675,Indicators!$B$1:$V$7,21,FALSE)</f>
        <v>3.8059407673126557</v>
      </c>
      <c r="M3675" s="1" t="s">
        <v>251</v>
      </c>
      <c r="N3675" s="1" t="s">
        <v>71</v>
      </c>
      <c r="O3675" s="11"/>
      <c r="P3675" s="11"/>
      <c r="Q3675" s="8" t="str">
        <f t="shared" si="0"/>
        <v/>
      </c>
      <c r="R3675" s="1" t="s">
        <v>98</v>
      </c>
      <c r="S3675" s="1" t="s">
        <v>90</v>
      </c>
      <c r="T3675" s="11"/>
      <c r="U3675" s="11"/>
      <c r="V3675" s="11"/>
      <c r="W3675" s="11"/>
      <c r="X3675" s="11"/>
      <c r="Y3675" s="11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</row>
    <row r="3676" spans="1:76" x14ac:dyDescent="0.2">
      <c r="A3676" s="1" t="s">
        <v>20</v>
      </c>
      <c r="B3676" s="1" t="s">
        <v>278</v>
      </c>
      <c r="C3676" s="1" t="s">
        <v>280</v>
      </c>
      <c r="D3676" s="1" t="s">
        <v>122</v>
      </c>
      <c r="E3676" s="1" t="s">
        <v>2</v>
      </c>
      <c r="F3676" s="1" t="s">
        <v>518</v>
      </c>
      <c r="G3676" s="1" t="s">
        <v>73</v>
      </c>
      <c r="H3676" s="8"/>
      <c r="I3676" s="8">
        <v>2015</v>
      </c>
      <c r="J3676" s="1" t="s">
        <v>124</v>
      </c>
      <c r="K3676" s="9">
        <v>1000</v>
      </c>
      <c r="L3676" s="10">
        <f>K3676/ VLOOKUP(A3676,Indicators!$B$1:$V$7,21,FALSE)</f>
        <v>4.3746445601294894</v>
      </c>
      <c r="M3676" s="1" t="s">
        <v>170</v>
      </c>
      <c r="N3676" s="1" t="s">
        <v>71</v>
      </c>
      <c r="O3676" s="11"/>
      <c r="P3676" s="11"/>
      <c r="Q3676" s="8" t="str">
        <f t="shared" si="0"/>
        <v/>
      </c>
      <c r="R3676" s="1" t="s">
        <v>98</v>
      </c>
      <c r="S3676" s="1" t="s">
        <v>90</v>
      </c>
      <c r="T3676" s="11"/>
      <c r="U3676" s="11"/>
      <c r="V3676" s="11"/>
      <c r="W3676" s="11"/>
      <c r="X3676" s="11"/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</row>
    <row r="3677" spans="1:76" x14ac:dyDescent="0.2">
      <c r="A3677" s="1" t="s">
        <v>20</v>
      </c>
      <c r="B3677" s="1" t="s">
        <v>278</v>
      </c>
      <c r="C3677" s="1" t="s">
        <v>280</v>
      </c>
      <c r="D3677" s="1" t="s">
        <v>122</v>
      </c>
      <c r="E3677" s="1" t="s">
        <v>2</v>
      </c>
      <c r="F3677" s="1" t="s">
        <v>518</v>
      </c>
      <c r="G3677" s="1" t="s">
        <v>73</v>
      </c>
      <c r="H3677" s="8"/>
      <c r="I3677" s="8">
        <v>2015</v>
      </c>
      <c r="J3677" s="1" t="s">
        <v>124</v>
      </c>
      <c r="K3677" s="9">
        <v>1000</v>
      </c>
      <c r="L3677" s="10">
        <f>K3677/ VLOOKUP(A3677,Indicators!$B$1:$V$7,21,FALSE)</f>
        <v>4.3746445601294894</v>
      </c>
      <c r="M3677" s="1" t="s">
        <v>170</v>
      </c>
      <c r="N3677" s="1" t="s">
        <v>71</v>
      </c>
      <c r="O3677" s="11"/>
      <c r="P3677" s="11"/>
      <c r="Q3677" s="8" t="str">
        <f t="shared" si="0"/>
        <v/>
      </c>
      <c r="R3677" s="1" t="s">
        <v>98</v>
      </c>
      <c r="S3677" s="1" t="s">
        <v>90</v>
      </c>
      <c r="T3677" s="11"/>
      <c r="U3677" s="11"/>
      <c r="V3677" s="11"/>
      <c r="W3677" s="11"/>
      <c r="X3677" s="11"/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</row>
    <row r="3678" spans="1:76" x14ac:dyDescent="0.2">
      <c r="A3678" s="1" t="s">
        <v>20</v>
      </c>
      <c r="B3678" s="1" t="s">
        <v>278</v>
      </c>
      <c r="C3678" s="1" t="s">
        <v>279</v>
      </c>
      <c r="D3678" s="1" t="s">
        <v>122</v>
      </c>
      <c r="E3678" s="1" t="s">
        <v>2</v>
      </c>
      <c r="F3678" s="1" t="s">
        <v>518</v>
      </c>
      <c r="G3678" s="1" t="s">
        <v>73</v>
      </c>
      <c r="H3678" s="8"/>
      <c r="I3678" s="8">
        <v>2015</v>
      </c>
      <c r="J3678" s="1" t="s">
        <v>124</v>
      </c>
      <c r="K3678" s="9">
        <v>1080</v>
      </c>
      <c r="L3678" s="10">
        <f>K3678/ VLOOKUP(A3678,Indicators!$B$1:$V$7,21,FALSE)</f>
        <v>4.7246161249398488</v>
      </c>
      <c r="M3678" s="1" t="s">
        <v>251</v>
      </c>
      <c r="N3678" s="1" t="s">
        <v>71</v>
      </c>
      <c r="O3678" s="11"/>
      <c r="P3678" s="11"/>
      <c r="Q3678" s="8" t="str">
        <f t="shared" si="0"/>
        <v/>
      </c>
      <c r="R3678" s="1" t="s">
        <v>98</v>
      </c>
      <c r="S3678" s="1" t="s">
        <v>90</v>
      </c>
      <c r="T3678" s="11"/>
      <c r="U3678" s="11"/>
      <c r="V3678" s="11"/>
      <c r="W3678" s="11"/>
      <c r="X3678" s="11"/>
      <c r="Y3678" s="11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</row>
    <row r="3679" spans="1:76" x14ac:dyDescent="0.2">
      <c r="A3679" s="1" t="s">
        <v>20</v>
      </c>
      <c r="B3679" s="1" t="s">
        <v>278</v>
      </c>
      <c r="C3679" s="1" t="s">
        <v>281</v>
      </c>
      <c r="D3679" s="1" t="s">
        <v>122</v>
      </c>
      <c r="E3679" s="1" t="s">
        <v>2</v>
      </c>
      <c r="F3679" s="1" t="s">
        <v>518</v>
      </c>
      <c r="G3679" s="1" t="s">
        <v>73</v>
      </c>
      <c r="H3679" s="8"/>
      <c r="I3679" s="8">
        <v>2015</v>
      </c>
      <c r="J3679" s="1" t="s">
        <v>124</v>
      </c>
      <c r="K3679" s="9">
        <v>1750</v>
      </c>
      <c r="L3679" s="10">
        <f>K3679/ VLOOKUP(A3679,Indicators!$B$1:$V$7,21,FALSE)</f>
        <v>7.6556279802266065</v>
      </c>
      <c r="M3679" s="1" t="s">
        <v>170</v>
      </c>
      <c r="N3679" s="1" t="s">
        <v>71</v>
      </c>
      <c r="O3679" s="11"/>
      <c r="P3679" s="11"/>
      <c r="Q3679" s="8" t="str">
        <f t="shared" si="0"/>
        <v/>
      </c>
      <c r="R3679" s="1" t="s">
        <v>99</v>
      </c>
      <c r="S3679" s="1" t="s">
        <v>68</v>
      </c>
      <c r="T3679" s="11"/>
      <c r="U3679" s="11"/>
      <c r="V3679" s="11"/>
      <c r="W3679" s="11"/>
      <c r="X3679" s="11"/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</row>
    <row r="3680" spans="1:76" x14ac:dyDescent="0.2">
      <c r="A3680" s="1" t="s">
        <v>20</v>
      </c>
      <c r="B3680" s="1" t="s">
        <v>278</v>
      </c>
      <c r="C3680" s="1" t="s">
        <v>285</v>
      </c>
      <c r="D3680" s="1" t="s">
        <v>122</v>
      </c>
      <c r="E3680" s="1" t="s">
        <v>2</v>
      </c>
      <c r="F3680" s="1" t="s">
        <v>518</v>
      </c>
      <c r="G3680" s="1" t="s">
        <v>73</v>
      </c>
      <c r="H3680" s="8"/>
      <c r="I3680" s="8">
        <v>2015</v>
      </c>
      <c r="J3680" s="1" t="s">
        <v>124</v>
      </c>
      <c r="K3680" s="9">
        <v>1800</v>
      </c>
      <c r="L3680" s="10">
        <f>K3680/ VLOOKUP(A3680,Indicators!$B$1:$V$7,21,FALSE)</f>
        <v>7.8743602082330808</v>
      </c>
      <c r="M3680" s="1" t="s">
        <v>170</v>
      </c>
      <c r="N3680" s="1" t="s">
        <v>71</v>
      </c>
      <c r="O3680" s="11"/>
      <c r="P3680" s="11"/>
      <c r="Q3680" s="8" t="str">
        <f t="shared" si="0"/>
        <v/>
      </c>
      <c r="R3680" s="1" t="s">
        <v>98</v>
      </c>
      <c r="S3680" s="1" t="s">
        <v>58</v>
      </c>
      <c r="T3680" s="11"/>
      <c r="U3680" s="11"/>
      <c r="V3680" s="11"/>
      <c r="W3680" s="11"/>
      <c r="X3680" s="11"/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</row>
    <row r="3681" spans="1:76" x14ac:dyDescent="0.2">
      <c r="A3681" s="1" t="s">
        <v>20</v>
      </c>
      <c r="B3681" s="1" t="s">
        <v>278</v>
      </c>
      <c r="C3681" s="1" t="s">
        <v>285</v>
      </c>
      <c r="D3681" s="1" t="s">
        <v>122</v>
      </c>
      <c r="E3681" s="1" t="s">
        <v>2</v>
      </c>
      <c r="F3681" s="1" t="s">
        <v>518</v>
      </c>
      <c r="G3681" s="1" t="s">
        <v>73</v>
      </c>
      <c r="H3681" s="8"/>
      <c r="I3681" s="8">
        <v>2015</v>
      </c>
      <c r="J3681" s="1" t="s">
        <v>124</v>
      </c>
      <c r="K3681" s="9">
        <v>2000</v>
      </c>
      <c r="L3681" s="10">
        <f>K3681/ VLOOKUP(A3681,Indicators!$B$1:$V$7,21,FALSE)</f>
        <v>8.7492891202589789</v>
      </c>
      <c r="M3681" s="1" t="s">
        <v>170</v>
      </c>
      <c r="N3681" s="1" t="s">
        <v>71</v>
      </c>
      <c r="O3681" s="11"/>
      <c r="P3681" s="11"/>
      <c r="Q3681" s="8" t="str">
        <f t="shared" si="0"/>
        <v/>
      </c>
      <c r="R3681" s="1" t="s">
        <v>98</v>
      </c>
      <c r="S3681" s="1" t="s">
        <v>58</v>
      </c>
      <c r="T3681" s="11"/>
      <c r="U3681" s="11"/>
      <c r="V3681" s="11"/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</row>
    <row r="3682" spans="1:76" x14ac:dyDescent="0.2">
      <c r="A3682" s="1" t="s">
        <v>20</v>
      </c>
      <c r="B3682" s="1" t="s">
        <v>278</v>
      </c>
      <c r="C3682" s="1" t="s">
        <v>279</v>
      </c>
      <c r="D3682" s="1" t="s">
        <v>122</v>
      </c>
      <c r="E3682" s="1" t="s">
        <v>2</v>
      </c>
      <c r="F3682" s="1" t="s">
        <v>518</v>
      </c>
      <c r="G3682" s="1" t="s">
        <v>73</v>
      </c>
      <c r="H3682" s="8"/>
      <c r="I3682" s="8">
        <v>2015</v>
      </c>
      <c r="J3682" s="1" t="s">
        <v>124</v>
      </c>
      <c r="K3682" s="9">
        <v>2030</v>
      </c>
      <c r="L3682" s="10">
        <f>K3682/ VLOOKUP(A3682,Indicators!$B$1:$V$7,21,FALSE)</f>
        <v>8.880528457062864</v>
      </c>
      <c r="M3682" s="1" t="s">
        <v>219</v>
      </c>
      <c r="N3682" s="1" t="s">
        <v>71</v>
      </c>
      <c r="O3682" s="11"/>
      <c r="P3682" s="11"/>
      <c r="Q3682" s="8" t="str">
        <f t="shared" si="0"/>
        <v/>
      </c>
      <c r="R3682" s="1" t="s">
        <v>98</v>
      </c>
      <c r="S3682" s="1" t="s">
        <v>90</v>
      </c>
      <c r="T3682" s="11"/>
      <c r="U3682" s="11"/>
      <c r="V3682" s="11"/>
      <c r="W3682" s="11"/>
      <c r="X3682" s="11"/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</row>
    <row r="3683" spans="1:76" x14ac:dyDescent="0.2">
      <c r="A3683" s="1" t="s">
        <v>20</v>
      </c>
      <c r="B3683" s="1" t="s">
        <v>278</v>
      </c>
      <c r="C3683" s="1" t="s">
        <v>281</v>
      </c>
      <c r="D3683" s="1" t="s">
        <v>122</v>
      </c>
      <c r="E3683" s="1" t="s">
        <v>2</v>
      </c>
      <c r="F3683" s="1" t="s">
        <v>518</v>
      </c>
      <c r="G3683" s="1" t="s">
        <v>73</v>
      </c>
      <c r="H3683" s="8"/>
      <c r="I3683" s="8">
        <v>2015</v>
      </c>
      <c r="J3683" s="1" t="s">
        <v>124</v>
      </c>
      <c r="K3683" s="9">
        <v>2300</v>
      </c>
      <c r="L3683" s="10">
        <f>K3683/ VLOOKUP(A3683,Indicators!$B$1:$V$7,21,FALSE)</f>
        <v>10.061682488297826</v>
      </c>
      <c r="M3683" s="1" t="s">
        <v>170</v>
      </c>
      <c r="N3683" s="1" t="s">
        <v>71</v>
      </c>
      <c r="O3683" s="11"/>
      <c r="P3683" s="11"/>
      <c r="Q3683" s="8" t="str">
        <f t="shared" si="0"/>
        <v/>
      </c>
      <c r="R3683" s="1" t="s">
        <v>99</v>
      </c>
      <c r="S3683" s="1" t="s">
        <v>68</v>
      </c>
      <c r="T3683" s="11"/>
      <c r="U3683" s="11"/>
      <c r="V3683" s="11"/>
      <c r="W3683" s="11"/>
      <c r="X3683" s="11"/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</row>
    <row r="3684" spans="1:76" x14ac:dyDescent="0.2">
      <c r="A3684" s="1" t="s">
        <v>20</v>
      </c>
      <c r="B3684" s="1" t="s">
        <v>278</v>
      </c>
      <c r="C3684" s="1" t="s">
        <v>279</v>
      </c>
      <c r="D3684" s="1" t="s">
        <v>122</v>
      </c>
      <c r="E3684" s="1" t="s">
        <v>2</v>
      </c>
      <c r="F3684" s="1" t="s">
        <v>518</v>
      </c>
      <c r="G3684" s="1" t="s">
        <v>73</v>
      </c>
      <c r="H3684" s="8"/>
      <c r="I3684" s="8">
        <v>2015</v>
      </c>
      <c r="J3684" s="1" t="s">
        <v>124</v>
      </c>
      <c r="K3684" s="9">
        <v>2520</v>
      </c>
      <c r="L3684" s="10">
        <f>K3684/ VLOOKUP(A3684,Indicators!$B$1:$V$7,21,FALSE)</f>
        <v>11.024104291526314</v>
      </c>
      <c r="M3684" s="1" t="s">
        <v>219</v>
      </c>
      <c r="N3684" s="1" t="s">
        <v>71</v>
      </c>
      <c r="O3684" s="11"/>
      <c r="P3684" s="11"/>
      <c r="Q3684" s="8" t="str">
        <f t="shared" si="0"/>
        <v/>
      </c>
      <c r="R3684" s="1" t="s">
        <v>98</v>
      </c>
      <c r="S3684" s="1" t="s">
        <v>90</v>
      </c>
      <c r="T3684" s="11"/>
      <c r="U3684" s="11"/>
      <c r="V3684" s="11"/>
      <c r="W3684" s="11"/>
      <c r="X3684" s="11"/>
      <c r="Y3684" s="11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</row>
    <row r="3685" spans="1:76" x14ac:dyDescent="0.2">
      <c r="A3685" s="1" t="s">
        <v>20</v>
      </c>
      <c r="B3685" s="1" t="s">
        <v>278</v>
      </c>
      <c r="C3685" s="1" t="s">
        <v>284</v>
      </c>
      <c r="D3685" s="1" t="s">
        <v>122</v>
      </c>
      <c r="E3685" s="1" t="s">
        <v>2</v>
      </c>
      <c r="F3685" s="1" t="s">
        <v>518</v>
      </c>
      <c r="G3685" s="1" t="s">
        <v>73</v>
      </c>
      <c r="H3685" s="8"/>
      <c r="I3685" s="8">
        <v>2015</v>
      </c>
      <c r="J3685" s="1" t="s">
        <v>124</v>
      </c>
      <c r="K3685" s="9">
        <v>2600</v>
      </c>
      <c r="L3685" s="10">
        <f>K3685/ VLOOKUP(A3685,Indicators!$B$1:$V$7,21,FALSE)</f>
        <v>11.374075856336672</v>
      </c>
      <c r="M3685" s="1" t="s">
        <v>170</v>
      </c>
      <c r="N3685" s="1" t="s">
        <v>71</v>
      </c>
      <c r="O3685" s="11"/>
      <c r="P3685" s="11"/>
      <c r="Q3685" s="8" t="str">
        <f t="shared" si="0"/>
        <v/>
      </c>
      <c r="R3685" s="1" t="s">
        <v>98</v>
      </c>
      <c r="S3685" s="1" t="s">
        <v>29</v>
      </c>
      <c r="T3685" s="11"/>
      <c r="U3685" s="11"/>
      <c r="V3685" s="11"/>
      <c r="W3685" s="11"/>
      <c r="X3685" s="11"/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</row>
    <row r="3686" spans="1:76" x14ac:dyDescent="0.2">
      <c r="A3686" s="1" t="s">
        <v>20</v>
      </c>
      <c r="B3686" s="1" t="s">
        <v>278</v>
      </c>
      <c r="C3686" s="1" t="s">
        <v>279</v>
      </c>
      <c r="D3686" s="1" t="s">
        <v>122</v>
      </c>
      <c r="E3686" s="1" t="s">
        <v>2</v>
      </c>
      <c r="F3686" s="1" t="s">
        <v>518</v>
      </c>
      <c r="G3686" s="1" t="s">
        <v>73</v>
      </c>
      <c r="H3686" s="8"/>
      <c r="I3686" s="8">
        <v>2015</v>
      </c>
      <c r="J3686" s="1" t="s">
        <v>124</v>
      </c>
      <c r="K3686" s="9">
        <v>2700</v>
      </c>
      <c r="L3686" s="10">
        <f>K3686/ VLOOKUP(A3686,Indicators!$B$1:$V$7,21,FALSE)</f>
        <v>11.811540312349621</v>
      </c>
      <c r="M3686" s="1" t="s">
        <v>251</v>
      </c>
      <c r="N3686" s="1" t="s">
        <v>71</v>
      </c>
      <c r="O3686" s="11"/>
      <c r="P3686" s="11"/>
      <c r="Q3686" s="8" t="str">
        <f t="shared" si="0"/>
        <v/>
      </c>
      <c r="R3686" s="1" t="s">
        <v>98</v>
      </c>
      <c r="S3686" s="1" t="s">
        <v>90</v>
      </c>
      <c r="T3686" s="11"/>
      <c r="U3686" s="11"/>
      <c r="V3686" s="11"/>
      <c r="W3686" s="11"/>
      <c r="X3686" s="11"/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</row>
    <row r="3687" spans="1:76" x14ac:dyDescent="0.2">
      <c r="A3687" s="1" t="s">
        <v>20</v>
      </c>
      <c r="B3687" s="1" t="s">
        <v>278</v>
      </c>
      <c r="C3687" s="1" t="s">
        <v>283</v>
      </c>
      <c r="D3687" s="1" t="s">
        <v>122</v>
      </c>
      <c r="E3687" s="1" t="s">
        <v>2</v>
      </c>
      <c r="F3687" s="1" t="s">
        <v>518</v>
      </c>
      <c r="G3687" s="1" t="s">
        <v>73</v>
      </c>
      <c r="H3687" s="8"/>
      <c r="I3687" s="8">
        <v>2015</v>
      </c>
      <c r="J3687" s="1" t="s">
        <v>124</v>
      </c>
      <c r="K3687" s="9">
        <v>2900</v>
      </c>
      <c r="L3687" s="10">
        <f>K3687/ VLOOKUP(A3687,Indicators!$B$1:$V$7,21,FALSE)</f>
        <v>12.68646922437552</v>
      </c>
      <c r="M3687" s="1" t="s">
        <v>170</v>
      </c>
      <c r="N3687" s="1" t="s">
        <v>71</v>
      </c>
      <c r="O3687" s="11"/>
      <c r="P3687" s="11"/>
      <c r="Q3687" s="8" t="str">
        <f t="shared" si="0"/>
        <v/>
      </c>
      <c r="R3687" s="1" t="s">
        <v>98</v>
      </c>
      <c r="S3687" s="1" t="s">
        <v>90</v>
      </c>
      <c r="T3687" s="11"/>
      <c r="U3687" s="11"/>
      <c r="V3687" s="11"/>
      <c r="W3687" s="11"/>
      <c r="X3687" s="11"/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</row>
    <row r="3688" spans="1:76" x14ac:dyDescent="0.2">
      <c r="A3688" s="1" t="s">
        <v>20</v>
      </c>
      <c r="B3688" s="1" t="s">
        <v>278</v>
      </c>
      <c r="C3688" s="1" t="s">
        <v>282</v>
      </c>
      <c r="D3688" s="1" t="s">
        <v>122</v>
      </c>
      <c r="E3688" s="1" t="s">
        <v>2</v>
      </c>
      <c r="F3688" s="1" t="s">
        <v>518</v>
      </c>
      <c r="G3688" s="1" t="s">
        <v>73</v>
      </c>
      <c r="H3688" s="8"/>
      <c r="I3688" s="8">
        <v>2015</v>
      </c>
      <c r="J3688" s="1" t="s">
        <v>124</v>
      </c>
      <c r="K3688" s="9">
        <v>3000</v>
      </c>
      <c r="L3688" s="10">
        <f>K3688/ VLOOKUP(A3688,Indicators!$B$1:$V$7,21,FALSE)</f>
        <v>13.123933680388468</v>
      </c>
      <c r="M3688" s="1" t="s">
        <v>170</v>
      </c>
      <c r="N3688" s="1" t="s">
        <v>71</v>
      </c>
      <c r="O3688" s="11"/>
      <c r="P3688" s="11"/>
      <c r="Q3688" s="8" t="str">
        <f t="shared" si="0"/>
        <v/>
      </c>
      <c r="R3688" s="1" t="s">
        <v>99</v>
      </c>
      <c r="S3688" s="1" t="s">
        <v>68</v>
      </c>
      <c r="T3688" s="11"/>
      <c r="U3688" s="11"/>
      <c r="V3688" s="11"/>
      <c r="W3688" s="11"/>
      <c r="X3688" s="11"/>
      <c r="Y3688" s="11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</row>
    <row r="3689" spans="1:76" x14ac:dyDescent="0.2">
      <c r="A3689" s="1" t="s">
        <v>20</v>
      </c>
      <c r="B3689" s="1" t="s">
        <v>278</v>
      </c>
      <c r="C3689" s="1" t="s">
        <v>282</v>
      </c>
      <c r="D3689" s="1" t="s">
        <v>122</v>
      </c>
      <c r="E3689" s="1" t="s">
        <v>2</v>
      </c>
      <c r="F3689" s="1" t="s">
        <v>518</v>
      </c>
      <c r="G3689" s="1" t="s">
        <v>73</v>
      </c>
      <c r="H3689" s="8"/>
      <c r="I3689" s="8">
        <v>2015</v>
      </c>
      <c r="J3689" s="1" t="s">
        <v>124</v>
      </c>
      <c r="K3689" s="9">
        <v>3000</v>
      </c>
      <c r="L3689" s="10">
        <f>K3689/ VLOOKUP(A3689,Indicators!$B$1:$V$7,21,FALSE)</f>
        <v>13.123933680388468</v>
      </c>
      <c r="M3689" s="1" t="s">
        <v>170</v>
      </c>
      <c r="N3689" s="1" t="s">
        <v>71</v>
      </c>
      <c r="O3689" s="11"/>
      <c r="P3689" s="11"/>
      <c r="Q3689" s="8" t="str">
        <f t="shared" si="0"/>
        <v/>
      </c>
      <c r="R3689" s="1" t="s">
        <v>99</v>
      </c>
      <c r="S3689" s="1" t="s">
        <v>68</v>
      </c>
      <c r="T3689" s="11"/>
      <c r="U3689" s="11"/>
      <c r="V3689" s="11"/>
      <c r="W3689" s="11"/>
      <c r="X3689" s="11"/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</row>
    <row r="3690" spans="1:76" x14ac:dyDescent="0.2">
      <c r="A3690" s="1" t="s">
        <v>20</v>
      </c>
      <c r="B3690" s="1" t="s">
        <v>278</v>
      </c>
      <c r="C3690" s="1" t="s">
        <v>279</v>
      </c>
      <c r="D3690" s="1" t="s">
        <v>122</v>
      </c>
      <c r="E3690" s="1" t="s">
        <v>2</v>
      </c>
      <c r="F3690" s="1" t="s">
        <v>518</v>
      </c>
      <c r="G3690" s="1" t="s">
        <v>73</v>
      </c>
      <c r="H3690" s="8"/>
      <c r="I3690" s="8">
        <v>2015</v>
      </c>
      <c r="J3690" s="1" t="s">
        <v>124</v>
      </c>
      <c r="K3690" s="9">
        <v>6300</v>
      </c>
      <c r="L3690" s="10">
        <f>K3690/ VLOOKUP(A3690,Indicators!$B$1:$V$7,21,FALSE)</f>
        <v>27.560260728815784</v>
      </c>
      <c r="M3690" s="1" t="s">
        <v>219</v>
      </c>
      <c r="N3690" s="1" t="s">
        <v>71</v>
      </c>
      <c r="O3690" s="11"/>
      <c r="P3690" s="11"/>
      <c r="Q3690" s="8" t="str">
        <f t="shared" si="0"/>
        <v/>
      </c>
      <c r="R3690" s="1" t="s">
        <v>98</v>
      </c>
      <c r="S3690" s="1" t="s">
        <v>90</v>
      </c>
      <c r="T3690" s="11"/>
      <c r="U3690" s="11"/>
      <c r="V3690" s="11"/>
      <c r="W3690" s="11"/>
      <c r="X3690" s="11"/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</row>
    <row r="3691" spans="1:76" x14ac:dyDescent="0.2">
      <c r="A3691" s="1" t="s">
        <v>20</v>
      </c>
      <c r="B3691" s="1" t="s">
        <v>278</v>
      </c>
      <c r="C3691" s="1" t="s">
        <v>285</v>
      </c>
      <c r="D3691" s="1" t="s">
        <v>122</v>
      </c>
      <c r="E3691" s="1" t="s">
        <v>2</v>
      </c>
      <c r="F3691" s="1" t="s">
        <v>518</v>
      </c>
      <c r="G3691" s="1" t="s">
        <v>73</v>
      </c>
      <c r="H3691" s="8"/>
      <c r="I3691" s="8">
        <v>2015</v>
      </c>
      <c r="J3691" s="1" t="s">
        <v>124</v>
      </c>
      <c r="K3691" s="9">
        <v>15400</v>
      </c>
      <c r="L3691" s="10">
        <f>K3691/ VLOOKUP(A3691,Indicators!$B$1:$V$7,21,FALSE)</f>
        <v>67.369526225994136</v>
      </c>
      <c r="M3691" s="1" t="s">
        <v>170</v>
      </c>
      <c r="N3691" s="1" t="s">
        <v>71</v>
      </c>
      <c r="O3691" s="11"/>
      <c r="P3691" s="11"/>
      <c r="Q3691" s="8" t="str">
        <f t="shared" si="0"/>
        <v/>
      </c>
      <c r="R3691" s="1" t="s">
        <v>98</v>
      </c>
      <c r="S3691" s="1" t="s">
        <v>58</v>
      </c>
      <c r="T3691" s="11"/>
      <c r="U3691" s="11"/>
      <c r="V3691" s="11"/>
      <c r="W3691" s="11"/>
      <c r="X3691" s="11"/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</row>
    <row r="3692" spans="1:76" x14ac:dyDescent="0.2">
      <c r="A3692" s="1" t="s">
        <v>20</v>
      </c>
      <c r="B3692" s="1" t="s">
        <v>278</v>
      </c>
      <c r="C3692" s="1" t="s">
        <v>283</v>
      </c>
      <c r="D3692" s="1" t="s">
        <v>122</v>
      </c>
      <c r="E3692" s="1" t="s">
        <v>2</v>
      </c>
      <c r="F3692" s="1" t="s">
        <v>518</v>
      </c>
      <c r="G3692" s="1" t="s">
        <v>73</v>
      </c>
      <c r="H3692" s="8"/>
      <c r="I3692" s="8">
        <v>2015</v>
      </c>
      <c r="J3692" s="1" t="s">
        <v>124</v>
      </c>
      <c r="K3692" s="9">
        <v>16000</v>
      </c>
      <c r="L3692" s="10">
        <f>K3692/ VLOOKUP(A3692,Indicators!$B$1:$V$7,21,FALSE)</f>
        <v>69.994312962071831</v>
      </c>
      <c r="M3692" s="1" t="s">
        <v>170</v>
      </c>
      <c r="N3692" s="1" t="s">
        <v>71</v>
      </c>
      <c r="O3692" s="11"/>
      <c r="P3692" s="11"/>
      <c r="Q3692" s="8" t="str">
        <f t="shared" si="0"/>
        <v/>
      </c>
      <c r="R3692" s="1" t="s">
        <v>98</v>
      </c>
      <c r="S3692" s="1" t="s">
        <v>90</v>
      </c>
      <c r="T3692" s="11"/>
      <c r="U3692" s="11"/>
      <c r="V3692" s="11"/>
      <c r="W3692" s="11"/>
      <c r="X3692" s="11"/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</row>
    <row r="3693" spans="1:76" x14ac:dyDescent="0.2">
      <c r="A3693" s="1" t="s">
        <v>20</v>
      </c>
      <c r="B3693" s="1" t="s">
        <v>278</v>
      </c>
      <c r="C3693" s="1" t="s">
        <v>279</v>
      </c>
      <c r="D3693" s="1" t="s">
        <v>122</v>
      </c>
      <c r="E3693" s="1" t="s">
        <v>2</v>
      </c>
      <c r="F3693" s="1" t="s">
        <v>518</v>
      </c>
      <c r="G3693" s="1" t="s">
        <v>73</v>
      </c>
      <c r="H3693" s="8"/>
      <c r="I3693" s="8">
        <v>2015</v>
      </c>
      <c r="J3693" s="1" t="s">
        <v>124</v>
      </c>
      <c r="K3693" s="9">
        <v>17300</v>
      </c>
      <c r="L3693" s="10">
        <f>K3693/ VLOOKUP(A3693,Indicators!$B$1:$V$7,21,FALSE)</f>
        <v>75.681350890240168</v>
      </c>
      <c r="M3693" s="1" t="s">
        <v>219</v>
      </c>
      <c r="N3693" s="1" t="s">
        <v>71</v>
      </c>
      <c r="O3693" s="11"/>
      <c r="P3693" s="11"/>
      <c r="Q3693" s="8" t="str">
        <f t="shared" si="0"/>
        <v/>
      </c>
      <c r="R3693" s="1" t="s">
        <v>98</v>
      </c>
      <c r="S3693" s="1" t="s">
        <v>90</v>
      </c>
      <c r="T3693" s="11"/>
      <c r="U3693" s="11"/>
      <c r="V3693" s="11"/>
      <c r="W3693" s="11"/>
      <c r="X3693" s="11"/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</row>
    <row r="3694" spans="1:76" x14ac:dyDescent="0.2">
      <c r="A3694" s="1" t="s">
        <v>20</v>
      </c>
      <c r="B3694" s="1" t="s">
        <v>286</v>
      </c>
      <c r="C3694" s="1" t="s">
        <v>509</v>
      </c>
      <c r="D3694" s="1" t="s">
        <v>128</v>
      </c>
      <c r="E3694" s="1" t="s">
        <v>2</v>
      </c>
      <c r="F3694" s="1" t="s">
        <v>518</v>
      </c>
      <c r="G3694" s="1" t="s">
        <v>73</v>
      </c>
      <c r="H3694" s="8"/>
      <c r="I3694" s="8">
        <v>2015</v>
      </c>
      <c r="J3694" s="1" t="s">
        <v>124</v>
      </c>
      <c r="K3694" s="8">
        <v>500</v>
      </c>
      <c r="L3694" s="10">
        <f>K3694/ VLOOKUP(A3694,Indicators!$B$1:$V$7,21,FALSE)</f>
        <v>2.1873222800647447</v>
      </c>
      <c r="M3694" s="1" t="s">
        <v>170</v>
      </c>
      <c r="N3694" s="1" t="s">
        <v>71</v>
      </c>
      <c r="O3694" s="11"/>
      <c r="P3694" s="11"/>
      <c r="Q3694" s="8" t="str">
        <f t="shared" si="0"/>
        <v/>
      </c>
      <c r="R3694" s="1" t="s">
        <v>95</v>
      </c>
      <c r="S3694" s="1" t="s">
        <v>84</v>
      </c>
      <c r="T3694" s="11"/>
      <c r="U3694" s="11"/>
      <c r="V3694" s="11"/>
      <c r="W3694" s="11"/>
      <c r="X3694" s="11"/>
      <c r="Y3694" s="11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</row>
    <row r="3695" spans="1:76" x14ac:dyDescent="0.2">
      <c r="A3695" s="1" t="s">
        <v>20</v>
      </c>
      <c r="B3695" s="1" t="s">
        <v>286</v>
      </c>
      <c r="C3695" s="1" t="s">
        <v>287</v>
      </c>
      <c r="D3695" s="1" t="s">
        <v>128</v>
      </c>
      <c r="E3695" s="1" t="s">
        <v>2</v>
      </c>
      <c r="F3695" s="1" t="s">
        <v>518</v>
      </c>
      <c r="G3695" s="1" t="s">
        <v>73</v>
      </c>
      <c r="H3695" s="8"/>
      <c r="I3695" s="8">
        <v>2015</v>
      </c>
      <c r="J3695" s="1" t="s">
        <v>124</v>
      </c>
      <c r="K3695" s="8">
        <v>500</v>
      </c>
      <c r="L3695" s="10">
        <f>K3695/ VLOOKUP(A3695,Indicators!$B$1:$V$7,21,FALSE)</f>
        <v>2.1873222800647447</v>
      </c>
      <c r="M3695" s="1" t="s">
        <v>170</v>
      </c>
      <c r="N3695" s="1" t="s">
        <v>71</v>
      </c>
      <c r="O3695" s="11"/>
      <c r="P3695" s="11"/>
      <c r="Q3695" s="8" t="str">
        <f t="shared" si="0"/>
        <v/>
      </c>
      <c r="R3695" s="1" t="s">
        <v>95</v>
      </c>
      <c r="S3695" s="1" t="s">
        <v>84</v>
      </c>
      <c r="T3695" s="11"/>
      <c r="U3695" s="11"/>
      <c r="V3695" s="11"/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</row>
    <row r="3696" spans="1:76" x14ac:dyDescent="0.2">
      <c r="A3696" s="1" t="s">
        <v>20</v>
      </c>
      <c r="B3696" s="1" t="s">
        <v>286</v>
      </c>
      <c r="C3696" s="1" t="s">
        <v>290</v>
      </c>
      <c r="D3696" s="1" t="s">
        <v>128</v>
      </c>
      <c r="E3696" s="1" t="s">
        <v>2</v>
      </c>
      <c r="F3696" s="1" t="s">
        <v>518</v>
      </c>
      <c r="G3696" s="1" t="s">
        <v>73</v>
      </c>
      <c r="H3696" s="8"/>
      <c r="I3696" s="8">
        <v>2015</v>
      </c>
      <c r="J3696" s="1" t="s">
        <v>124</v>
      </c>
      <c r="K3696" s="8">
        <v>750</v>
      </c>
      <c r="L3696" s="10">
        <f>K3696/ VLOOKUP(A3696,Indicators!$B$1:$V$7,21,FALSE)</f>
        <v>3.2809834200971171</v>
      </c>
      <c r="M3696" s="1" t="s">
        <v>170</v>
      </c>
      <c r="N3696" s="1" t="s">
        <v>71</v>
      </c>
      <c r="O3696" s="11"/>
      <c r="P3696" s="11"/>
      <c r="Q3696" s="8" t="str">
        <f t="shared" si="0"/>
        <v/>
      </c>
      <c r="R3696" s="1" t="s">
        <v>95</v>
      </c>
      <c r="S3696" s="1" t="s">
        <v>84</v>
      </c>
      <c r="T3696" s="11"/>
      <c r="U3696" s="11"/>
      <c r="V3696" s="11"/>
      <c r="W3696" s="11"/>
      <c r="X3696" s="11"/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</row>
    <row r="3697" spans="1:76" x14ac:dyDescent="0.2">
      <c r="A3697" s="1" t="s">
        <v>20</v>
      </c>
      <c r="B3697" s="1" t="s">
        <v>286</v>
      </c>
      <c r="C3697" s="1" t="s">
        <v>291</v>
      </c>
      <c r="D3697" s="1" t="s">
        <v>128</v>
      </c>
      <c r="E3697" s="1" t="s">
        <v>2</v>
      </c>
      <c r="F3697" s="1" t="s">
        <v>518</v>
      </c>
      <c r="G3697" s="1" t="s">
        <v>73</v>
      </c>
      <c r="H3697" s="8"/>
      <c r="I3697" s="8">
        <v>2015</v>
      </c>
      <c r="J3697" s="1" t="s">
        <v>124</v>
      </c>
      <c r="K3697" s="9">
        <v>1000</v>
      </c>
      <c r="L3697" s="10">
        <f>K3697/ VLOOKUP(A3697,Indicators!$B$1:$V$7,21,FALSE)</f>
        <v>4.3746445601294894</v>
      </c>
      <c r="M3697" s="1" t="s">
        <v>170</v>
      </c>
      <c r="N3697" s="1" t="s">
        <v>71</v>
      </c>
      <c r="O3697" s="11"/>
      <c r="P3697" s="11"/>
      <c r="Q3697" s="8" t="str">
        <f t="shared" si="0"/>
        <v/>
      </c>
      <c r="R3697" s="1" t="s">
        <v>95</v>
      </c>
      <c r="S3697" s="1" t="s">
        <v>84</v>
      </c>
      <c r="T3697" s="11"/>
      <c r="U3697" s="11"/>
      <c r="V3697" s="11"/>
      <c r="W3697" s="11"/>
      <c r="X3697" s="11"/>
      <c r="Y3697" s="11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</row>
    <row r="3698" spans="1:76" x14ac:dyDescent="0.2">
      <c r="A3698" s="1" t="s">
        <v>20</v>
      </c>
      <c r="B3698" s="1" t="s">
        <v>286</v>
      </c>
      <c r="C3698" s="1" t="s">
        <v>510</v>
      </c>
      <c r="D3698" s="1" t="s">
        <v>128</v>
      </c>
      <c r="E3698" s="1" t="s">
        <v>2</v>
      </c>
      <c r="F3698" s="1" t="s">
        <v>518</v>
      </c>
      <c r="G3698" s="1" t="s">
        <v>73</v>
      </c>
      <c r="H3698" s="8"/>
      <c r="I3698" s="8">
        <v>2015</v>
      </c>
      <c r="J3698" s="1" t="s">
        <v>124</v>
      </c>
      <c r="K3698" s="9">
        <v>1000</v>
      </c>
      <c r="L3698" s="10">
        <f>K3698/ VLOOKUP(A3698,Indicators!$B$1:$V$7,21,FALSE)</f>
        <v>4.3746445601294894</v>
      </c>
      <c r="M3698" s="1" t="s">
        <v>170</v>
      </c>
      <c r="N3698" s="1" t="s">
        <v>71</v>
      </c>
      <c r="O3698" s="11"/>
      <c r="P3698" s="11"/>
      <c r="Q3698" s="8" t="str">
        <f t="shared" si="0"/>
        <v/>
      </c>
      <c r="R3698" s="1" t="s">
        <v>95</v>
      </c>
      <c r="S3698" s="1" t="s">
        <v>84</v>
      </c>
      <c r="T3698" s="11"/>
      <c r="U3698" s="11"/>
      <c r="V3698" s="11"/>
      <c r="W3698" s="11"/>
      <c r="X3698" s="11"/>
      <c r="Y3698" s="11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</row>
    <row r="3699" spans="1:76" x14ac:dyDescent="0.2">
      <c r="A3699" s="1" t="s">
        <v>20</v>
      </c>
      <c r="B3699" s="1" t="s">
        <v>286</v>
      </c>
      <c r="C3699" s="1" t="s">
        <v>292</v>
      </c>
      <c r="D3699" s="1" t="s">
        <v>128</v>
      </c>
      <c r="E3699" s="1" t="s">
        <v>2</v>
      </c>
      <c r="F3699" s="1" t="s">
        <v>518</v>
      </c>
      <c r="G3699" s="1" t="s">
        <v>73</v>
      </c>
      <c r="H3699" s="8"/>
      <c r="I3699" s="8">
        <v>2015</v>
      </c>
      <c r="J3699" s="1" t="s">
        <v>124</v>
      </c>
      <c r="K3699" s="9">
        <v>2500</v>
      </c>
      <c r="L3699" s="10">
        <f>K3699/ VLOOKUP(A3699,Indicators!$B$1:$V$7,21,FALSE)</f>
        <v>10.936611400323724</v>
      </c>
      <c r="M3699" s="1" t="s">
        <v>170</v>
      </c>
      <c r="N3699" s="1" t="s">
        <v>71</v>
      </c>
      <c r="O3699" s="11"/>
      <c r="P3699" s="11"/>
      <c r="Q3699" s="8" t="str">
        <f t="shared" si="0"/>
        <v/>
      </c>
      <c r="R3699" s="1" t="s">
        <v>95</v>
      </c>
      <c r="S3699" s="1" t="s">
        <v>84</v>
      </c>
      <c r="T3699" s="11"/>
      <c r="U3699" s="11"/>
      <c r="V3699" s="11"/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</row>
    <row r="3700" spans="1:76" x14ac:dyDescent="0.2">
      <c r="A3700" s="1" t="s">
        <v>20</v>
      </c>
      <c r="B3700" s="1" t="s">
        <v>286</v>
      </c>
      <c r="C3700" s="1" t="s">
        <v>288</v>
      </c>
      <c r="D3700" s="1" t="s">
        <v>128</v>
      </c>
      <c r="E3700" s="1" t="s">
        <v>2</v>
      </c>
      <c r="F3700" s="1" t="s">
        <v>518</v>
      </c>
      <c r="G3700" s="1" t="s">
        <v>73</v>
      </c>
      <c r="H3700" s="8"/>
      <c r="I3700" s="8">
        <v>2015</v>
      </c>
      <c r="J3700" s="1" t="s">
        <v>124</v>
      </c>
      <c r="K3700" s="9">
        <v>2800</v>
      </c>
      <c r="L3700" s="10">
        <f>K3700/ VLOOKUP(A3700,Indicators!$B$1:$V$7,21,FALSE)</f>
        <v>12.249004768362571</v>
      </c>
      <c r="M3700" s="1" t="s">
        <v>170</v>
      </c>
      <c r="N3700" s="1" t="s">
        <v>71</v>
      </c>
      <c r="O3700" s="11"/>
      <c r="P3700" s="11"/>
      <c r="Q3700" s="8" t="str">
        <f t="shared" si="0"/>
        <v/>
      </c>
      <c r="R3700" s="1" t="s">
        <v>95</v>
      </c>
      <c r="S3700" s="1" t="s">
        <v>84</v>
      </c>
      <c r="T3700" s="11"/>
      <c r="U3700" s="11"/>
      <c r="V3700" s="11"/>
      <c r="W3700" s="11"/>
      <c r="X3700" s="11"/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</row>
    <row r="3701" spans="1:76" x14ac:dyDescent="0.2">
      <c r="A3701" s="1" t="s">
        <v>20</v>
      </c>
      <c r="B3701" s="1" t="s">
        <v>286</v>
      </c>
      <c r="C3701" s="1" t="s">
        <v>289</v>
      </c>
      <c r="D3701" s="1" t="s">
        <v>128</v>
      </c>
      <c r="E3701" s="1" t="s">
        <v>2</v>
      </c>
      <c r="F3701" s="1" t="s">
        <v>518</v>
      </c>
      <c r="G3701" s="1" t="s">
        <v>73</v>
      </c>
      <c r="H3701" s="8"/>
      <c r="I3701" s="8">
        <v>2015</v>
      </c>
      <c r="J3701" s="1" t="s">
        <v>124</v>
      </c>
      <c r="K3701" s="9">
        <v>3000</v>
      </c>
      <c r="L3701" s="10">
        <f>K3701/ VLOOKUP(A3701,Indicators!$B$1:$V$7,21,FALSE)</f>
        <v>13.123933680388468</v>
      </c>
      <c r="M3701" s="1" t="s">
        <v>170</v>
      </c>
      <c r="N3701" s="1" t="s">
        <v>71</v>
      </c>
      <c r="O3701" s="11"/>
      <c r="P3701" s="11"/>
      <c r="Q3701" s="8" t="str">
        <f t="shared" si="0"/>
        <v/>
      </c>
      <c r="R3701" s="1" t="s">
        <v>95</v>
      </c>
      <c r="S3701" s="1" t="s">
        <v>84</v>
      </c>
      <c r="T3701" s="11"/>
      <c r="U3701" s="11"/>
      <c r="V3701" s="11"/>
      <c r="W3701" s="11"/>
      <c r="X3701" s="11"/>
      <c r="Y3701" s="11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</row>
    <row r="3702" spans="1:76" x14ac:dyDescent="0.2">
      <c r="A3702" s="1" t="s">
        <v>20</v>
      </c>
      <c r="B3702" s="1" t="s">
        <v>286</v>
      </c>
      <c r="C3702" s="1" t="s">
        <v>288</v>
      </c>
      <c r="D3702" s="1" t="s">
        <v>128</v>
      </c>
      <c r="E3702" s="1" t="s">
        <v>2</v>
      </c>
      <c r="F3702" s="1" t="s">
        <v>518</v>
      </c>
      <c r="G3702" s="1" t="s">
        <v>73</v>
      </c>
      <c r="H3702" s="8"/>
      <c r="I3702" s="8">
        <v>2015</v>
      </c>
      <c r="J3702" s="1" t="s">
        <v>124</v>
      </c>
      <c r="K3702" s="9">
        <v>5000</v>
      </c>
      <c r="L3702" s="10">
        <f>K3702/ VLOOKUP(A3702,Indicators!$B$1:$V$7,21,FALSE)</f>
        <v>21.873222800647447</v>
      </c>
      <c r="M3702" s="1" t="s">
        <v>170</v>
      </c>
      <c r="N3702" s="1" t="s">
        <v>71</v>
      </c>
      <c r="O3702" s="11"/>
      <c r="P3702" s="11"/>
      <c r="Q3702" s="8" t="str">
        <f t="shared" si="0"/>
        <v/>
      </c>
      <c r="R3702" s="1" t="s">
        <v>95</v>
      </c>
      <c r="S3702" s="1" t="s">
        <v>84</v>
      </c>
      <c r="T3702" s="11"/>
      <c r="U3702" s="11"/>
      <c r="V3702" s="11"/>
      <c r="W3702" s="11"/>
      <c r="X3702" s="11"/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</row>
    <row r="3703" spans="1:76" x14ac:dyDescent="0.2">
      <c r="A3703" s="1" t="s">
        <v>20</v>
      </c>
      <c r="B3703" s="1" t="s">
        <v>286</v>
      </c>
      <c r="C3703" s="1" t="s">
        <v>290</v>
      </c>
      <c r="D3703" s="1" t="s">
        <v>128</v>
      </c>
      <c r="E3703" s="1" t="s">
        <v>2</v>
      </c>
      <c r="F3703" s="1" t="s">
        <v>518</v>
      </c>
      <c r="G3703" s="1" t="s">
        <v>73</v>
      </c>
      <c r="H3703" s="8"/>
      <c r="I3703" s="8">
        <v>2015</v>
      </c>
      <c r="J3703" s="1" t="s">
        <v>124</v>
      </c>
      <c r="K3703" s="9">
        <v>6200</v>
      </c>
      <c r="L3703" s="10">
        <f>K3703/ VLOOKUP(A3703,Indicators!$B$1:$V$7,21,FALSE)</f>
        <v>27.122796272802834</v>
      </c>
      <c r="M3703" s="1" t="s">
        <v>170</v>
      </c>
      <c r="N3703" s="1" t="s">
        <v>71</v>
      </c>
      <c r="O3703" s="11"/>
      <c r="P3703" s="11"/>
      <c r="Q3703" s="8" t="str">
        <f t="shared" si="0"/>
        <v/>
      </c>
      <c r="R3703" s="1" t="s">
        <v>95</v>
      </c>
      <c r="S3703" s="1" t="s">
        <v>84</v>
      </c>
      <c r="T3703" s="11"/>
      <c r="U3703" s="11"/>
      <c r="V3703" s="11"/>
      <c r="W3703" s="11"/>
      <c r="X3703" s="11"/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</row>
    <row r="3704" spans="1:76" x14ac:dyDescent="0.2">
      <c r="A3704" s="1" t="s">
        <v>20</v>
      </c>
      <c r="B3704" s="1" t="s">
        <v>286</v>
      </c>
      <c r="C3704" s="1" t="s">
        <v>290</v>
      </c>
      <c r="D3704" s="1" t="s">
        <v>128</v>
      </c>
      <c r="E3704" s="1" t="s">
        <v>2</v>
      </c>
      <c r="F3704" s="1" t="s">
        <v>518</v>
      </c>
      <c r="G3704" s="1" t="s">
        <v>73</v>
      </c>
      <c r="H3704" s="8"/>
      <c r="I3704" s="8">
        <v>2015</v>
      </c>
      <c r="J3704" s="1" t="s">
        <v>124</v>
      </c>
      <c r="K3704" s="9">
        <v>7000</v>
      </c>
      <c r="L3704" s="10">
        <f>K3704/ VLOOKUP(A3704,Indicators!$B$1:$V$7,21,FALSE)</f>
        <v>30.622511920906426</v>
      </c>
      <c r="M3704" s="1" t="s">
        <v>170</v>
      </c>
      <c r="N3704" s="1" t="s">
        <v>71</v>
      </c>
      <c r="O3704" s="11"/>
      <c r="P3704" s="11"/>
      <c r="Q3704" s="8" t="str">
        <f t="shared" si="0"/>
        <v/>
      </c>
      <c r="R3704" s="1" t="s">
        <v>95</v>
      </c>
      <c r="S3704" s="1" t="s">
        <v>84</v>
      </c>
      <c r="T3704" s="11"/>
      <c r="U3704" s="11"/>
      <c r="V3704" s="11"/>
      <c r="W3704" s="11"/>
      <c r="X3704" s="11"/>
      <c r="Y3704" s="11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</row>
    <row r="3705" spans="1:76" x14ac:dyDescent="0.2">
      <c r="A3705" s="1" t="s">
        <v>20</v>
      </c>
      <c r="B3705" s="1" t="s">
        <v>286</v>
      </c>
      <c r="C3705" s="1" t="s">
        <v>288</v>
      </c>
      <c r="D3705" s="1" t="s">
        <v>128</v>
      </c>
      <c r="E3705" s="1" t="s">
        <v>2</v>
      </c>
      <c r="F3705" s="1" t="s">
        <v>518</v>
      </c>
      <c r="G3705" s="1" t="s">
        <v>73</v>
      </c>
      <c r="H3705" s="8"/>
      <c r="I3705" s="8">
        <v>2015</v>
      </c>
      <c r="J3705" s="1" t="s">
        <v>124</v>
      </c>
      <c r="K3705" s="9">
        <v>7300</v>
      </c>
      <c r="L3705" s="10">
        <f>K3705/ VLOOKUP(A3705,Indicators!$B$1:$V$7,21,FALSE)</f>
        <v>31.934905288945274</v>
      </c>
      <c r="M3705" s="1" t="s">
        <v>170</v>
      </c>
      <c r="N3705" s="1" t="s">
        <v>71</v>
      </c>
      <c r="O3705" s="11"/>
      <c r="P3705" s="11"/>
      <c r="Q3705" s="8" t="str">
        <f t="shared" si="0"/>
        <v/>
      </c>
      <c r="R3705" s="1" t="s">
        <v>95</v>
      </c>
      <c r="S3705" s="1" t="s">
        <v>84</v>
      </c>
      <c r="T3705" s="11"/>
      <c r="U3705" s="11"/>
      <c r="V3705" s="11"/>
      <c r="W3705" s="11"/>
      <c r="X3705" s="11"/>
      <c r="Y3705" s="11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</row>
    <row r="3706" spans="1:76" x14ac:dyDescent="0.2">
      <c r="A3706" s="1" t="s">
        <v>20</v>
      </c>
      <c r="B3706" s="1" t="s">
        <v>286</v>
      </c>
      <c r="C3706" s="1" t="s">
        <v>288</v>
      </c>
      <c r="D3706" s="1" t="s">
        <v>128</v>
      </c>
      <c r="E3706" s="1" t="s">
        <v>2</v>
      </c>
      <c r="F3706" s="1" t="s">
        <v>518</v>
      </c>
      <c r="G3706" s="1" t="s">
        <v>73</v>
      </c>
      <c r="H3706" s="8"/>
      <c r="I3706" s="8">
        <v>2015</v>
      </c>
      <c r="J3706" s="1" t="s">
        <v>124</v>
      </c>
      <c r="K3706" s="9">
        <v>12000</v>
      </c>
      <c r="L3706" s="10">
        <f>K3706/ VLOOKUP(A3706,Indicators!$B$1:$V$7,21,FALSE)</f>
        <v>52.495734721553873</v>
      </c>
      <c r="M3706" s="1" t="s">
        <v>170</v>
      </c>
      <c r="N3706" s="1" t="s">
        <v>71</v>
      </c>
      <c r="O3706" s="11"/>
      <c r="P3706" s="11"/>
      <c r="Q3706" s="8" t="str">
        <f t="shared" si="0"/>
        <v/>
      </c>
      <c r="R3706" s="1" t="s">
        <v>95</v>
      </c>
      <c r="S3706" s="1" t="s">
        <v>84</v>
      </c>
      <c r="T3706" s="11"/>
      <c r="U3706" s="11"/>
      <c r="V3706" s="11"/>
      <c r="W3706" s="11"/>
      <c r="X3706" s="11"/>
      <c r="Y3706" s="11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</row>
    <row r="3707" spans="1:76" x14ac:dyDescent="0.2">
      <c r="A3707" s="1" t="s">
        <v>20</v>
      </c>
      <c r="B3707" s="1" t="s">
        <v>286</v>
      </c>
      <c r="C3707" s="1" t="s">
        <v>288</v>
      </c>
      <c r="D3707" s="1" t="s">
        <v>128</v>
      </c>
      <c r="E3707" s="1" t="s">
        <v>2</v>
      </c>
      <c r="F3707" s="1" t="s">
        <v>518</v>
      </c>
      <c r="G3707" s="1" t="s">
        <v>73</v>
      </c>
      <c r="H3707" s="8"/>
      <c r="I3707" s="8">
        <v>2015</v>
      </c>
      <c r="J3707" s="1" t="s">
        <v>124</v>
      </c>
      <c r="K3707" s="9">
        <v>15000</v>
      </c>
      <c r="L3707" s="10">
        <f>K3707/ VLOOKUP(A3707,Indicators!$B$1:$V$7,21,FALSE)</f>
        <v>65.619668401942334</v>
      </c>
      <c r="M3707" s="1" t="s">
        <v>170</v>
      </c>
      <c r="N3707" s="1" t="s">
        <v>71</v>
      </c>
      <c r="O3707" s="11"/>
      <c r="P3707" s="11"/>
      <c r="Q3707" s="8" t="str">
        <f t="shared" si="0"/>
        <v/>
      </c>
      <c r="R3707" s="1" t="s">
        <v>95</v>
      </c>
      <c r="S3707" s="1" t="s">
        <v>84</v>
      </c>
      <c r="T3707" s="11"/>
      <c r="U3707" s="11"/>
      <c r="V3707" s="11"/>
      <c r="W3707" s="11"/>
      <c r="X3707" s="11"/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</row>
    <row r="3708" spans="1:76" x14ac:dyDescent="0.2">
      <c r="A3708" s="1" t="s">
        <v>20</v>
      </c>
      <c r="B3708" s="1" t="s">
        <v>286</v>
      </c>
      <c r="C3708" s="1" t="s">
        <v>288</v>
      </c>
      <c r="D3708" s="1" t="s">
        <v>128</v>
      </c>
      <c r="E3708" s="1" t="s">
        <v>2</v>
      </c>
      <c r="F3708" s="1" t="s">
        <v>518</v>
      </c>
      <c r="G3708" s="1" t="s">
        <v>73</v>
      </c>
      <c r="H3708" s="8"/>
      <c r="I3708" s="8">
        <v>2015</v>
      </c>
      <c r="J3708" s="1" t="s">
        <v>124</v>
      </c>
      <c r="K3708" s="9">
        <v>15000</v>
      </c>
      <c r="L3708" s="10">
        <f>K3708/ VLOOKUP(A3708,Indicators!$B$1:$V$7,21,FALSE)</f>
        <v>65.619668401942334</v>
      </c>
      <c r="M3708" s="1" t="s">
        <v>170</v>
      </c>
      <c r="N3708" s="1" t="s">
        <v>71</v>
      </c>
      <c r="O3708" s="11"/>
      <c r="P3708" s="11"/>
      <c r="Q3708" s="8" t="str">
        <f t="shared" si="0"/>
        <v/>
      </c>
      <c r="R3708" s="1" t="s">
        <v>95</v>
      </c>
      <c r="S3708" s="1" t="s">
        <v>84</v>
      </c>
      <c r="T3708" s="11"/>
      <c r="U3708" s="11"/>
      <c r="V3708" s="11"/>
      <c r="W3708" s="11"/>
      <c r="X3708" s="11"/>
      <c r="Y3708" s="11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</row>
    <row r="3709" spans="1:76" x14ac:dyDescent="0.2">
      <c r="A3709" s="1" t="s">
        <v>20</v>
      </c>
      <c r="B3709" s="1" t="s">
        <v>286</v>
      </c>
      <c r="C3709" s="1" t="s">
        <v>288</v>
      </c>
      <c r="D3709" s="1" t="s">
        <v>128</v>
      </c>
      <c r="E3709" s="1" t="s">
        <v>2</v>
      </c>
      <c r="F3709" s="1" t="s">
        <v>518</v>
      </c>
      <c r="G3709" s="1" t="s">
        <v>73</v>
      </c>
      <c r="H3709" s="8"/>
      <c r="I3709" s="8">
        <v>2015</v>
      </c>
      <c r="J3709" s="1" t="s">
        <v>124</v>
      </c>
      <c r="K3709" s="9">
        <v>25000</v>
      </c>
      <c r="L3709" s="10">
        <f>K3709/ VLOOKUP(A3709,Indicators!$B$1:$V$7,21,FALSE)</f>
        <v>109.36611400323723</v>
      </c>
      <c r="M3709" s="1" t="s">
        <v>170</v>
      </c>
      <c r="N3709" s="1" t="s">
        <v>71</v>
      </c>
      <c r="O3709" s="11"/>
      <c r="P3709" s="11"/>
      <c r="Q3709" s="8" t="str">
        <f t="shared" si="0"/>
        <v/>
      </c>
      <c r="R3709" s="1" t="s">
        <v>95</v>
      </c>
      <c r="S3709" s="1" t="s">
        <v>84</v>
      </c>
      <c r="T3709" s="11"/>
      <c r="U3709" s="11"/>
      <c r="V3709" s="11"/>
      <c r="W3709" s="11"/>
      <c r="X3709" s="11"/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</row>
    <row r="3710" spans="1:76" x14ac:dyDescent="0.2">
      <c r="A3710" s="1" t="s">
        <v>20</v>
      </c>
      <c r="B3710" s="1" t="s">
        <v>286</v>
      </c>
      <c r="C3710" s="1" t="s">
        <v>288</v>
      </c>
      <c r="D3710" s="1" t="s">
        <v>128</v>
      </c>
      <c r="E3710" s="1" t="s">
        <v>2</v>
      </c>
      <c r="F3710" s="1" t="s">
        <v>518</v>
      </c>
      <c r="G3710" s="1" t="s">
        <v>73</v>
      </c>
      <c r="H3710" s="8"/>
      <c r="I3710" s="8">
        <v>2015</v>
      </c>
      <c r="J3710" s="1" t="s">
        <v>124</v>
      </c>
      <c r="K3710" s="9">
        <v>29600</v>
      </c>
      <c r="L3710" s="10">
        <f>K3710/ VLOOKUP(A3710,Indicators!$B$1:$V$7,21,FALSE)</f>
        <v>129.48947897983288</v>
      </c>
      <c r="M3710" s="1" t="s">
        <v>170</v>
      </c>
      <c r="N3710" s="1" t="s">
        <v>71</v>
      </c>
      <c r="O3710" s="11"/>
      <c r="P3710" s="11"/>
      <c r="Q3710" s="8" t="str">
        <f t="shared" si="0"/>
        <v/>
      </c>
      <c r="R3710" s="1" t="s">
        <v>95</v>
      </c>
      <c r="S3710" s="1" t="s">
        <v>84</v>
      </c>
      <c r="T3710" s="11"/>
      <c r="U3710" s="11"/>
      <c r="V3710" s="11"/>
      <c r="W3710" s="11"/>
      <c r="X3710" s="11"/>
      <c r="Y3710" s="11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</row>
    <row r="3711" spans="1:76" x14ac:dyDescent="0.2">
      <c r="A3711" s="1" t="s">
        <v>20</v>
      </c>
      <c r="B3711" s="1" t="s">
        <v>286</v>
      </c>
      <c r="C3711" s="1" t="s">
        <v>288</v>
      </c>
      <c r="D3711" s="1" t="s">
        <v>128</v>
      </c>
      <c r="E3711" s="1" t="s">
        <v>2</v>
      </c>
      <c r="F3711" s="1" t="s">
        <v>518</v>
      </c>
      <c r="G3711" s="1" t="s">
        <v>73</v>
      </c>
      <c r="H3711" s="8"/>
      <c r="I3711" s="8">
        <v>2015</v>
      </c>
      <c r="J3711" s="1" t="s">
        <v>124</v>
      </c>
      <c r="K3711" s="9">
        <v>35000</v>
      </c>
      <c r="L3711" s="10">
        <f>K3711/ VLOOKUP(A3711,Indicators!$B$1:$V$7,21,FALSE)</f>
        <v>153.11255960453212</v>
      </c>
      <c r="M3711" s="1" t="s">
        <v>170</v>
      </c>
      <c r="N3711" s="1" t="s">
        <v>71</v>
      </c>
      <c r="O3711" s="11"/>
      <c r="P3711" s="11"/>
      <c r="Q3711" s="8" t="str">
        <f t="shared" si="0"/>
        <v/>
      </c>
      <c r="R3711" s="1" t="s">
        <v>95</v>
      </c>
      <c r="S3711" s="1" t="s">
        <v>84</v>
      </c>
      <c r="T3711" s="11"/>
      <c r="U3711" s="11"/>
      <c r="V3711" s="11"/>
      <c r="W3711" s="11"/>
      <c r="X3711" s="11"/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</row>
    <row r="3712" spans="1:76" x14ac:dyDescent="0.2">
      <c r="A3712" s="1" t="s">
        <v>20</v>
      </c>
      <c r="B3712" s="1" t="s">
        <v>286</v>
      </c>
      <c r="C3712" s="1" t="s">
        <v>288</v>
      </c>
      <c r="D3712" s="1" t="s">
        <v>128</v>
      </c>
      <c r="E3712" s="1" t="s">
        <v>2</v>
      </c>
      <c r="F3712" s="1" t="s">
        <v>518</v>
      </c>
      <c r="G3712" s="1" t="s">
        <v>73</v>
      </c>
      <c r="H3712" s="8"/>
      <c r="I3712" s="8">
        <v>2015</v>
      </c>
      <c r="J3712" s="1" t="s">
        <v>124</v>
      </c>
      <c r="K3712" s="9">
        <v>45000</v>
      </c>
      <c r="L3712" s="10">
        <f>K3712/ VLOOKUP(A3712,Indicators!$B$1:$V$7,21,FALSE)</f>
        <v>196.85900520582703</v>
      </c>
      <c r="M3712" s="1" t="s">
        <v>170</v>
      </c>
      <c r="N3712" s="1" t="s">
        <v>71</v>
      </c>
      <c r="O3712" s="11"/>
      <c r="P3712" s="11"/>
      <c r="Q3712" s="8" t="str">
        <f t="shared" si="0"/>
        <v/>
      </c>
      <c r="R3712" s="1" t="s">
        <v>95</v>
      </c>
      <c r="S3712" s="1" t="s">
        <v>84</v>
      </c>
      <c r="T3712" s="11"/>
      <c r="U3712" s="11"/>
      <c r="V3712" s="11"/>
      <c r="W3712" s="11"/>
      <c r="X3712" s="11"/>
      <c r="Y3712" s="11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</row>
    <row r="3713" spans="1:76" x14ac:dyDescent="0.2">
      <c r="A3713" s="1" t="s">
        <v>20</v>
      </c>
      <c r="B3713" s="1" t="s">
        <v>286</v>
      </c>
      <c r="C3713" s="1" t="s">
        <v>288</v>
      </c>
      <c r="D3713" s="1" t="s">
        <v>128</v>
      </c>
      <c r="E3713" s="1" t="s">
        <v>2</v>
      </c>
      <c r="F3713" s="1" t="s">
        <v>518</v>
      </c>
      <c r="G3713" s="1" t="s">
        <v>73</v>
      </c>
      <c r="H3713" s="8"/>
      <c r="I3713" s="8">
        <v>2015</v>
      </c>
      <c r="J3713" s="1" t="s">
        <v>124</v>
      </c>
      <c r="K3713" s="9">
        <v>50000</v>
      </c>
      <c r="L3713" s="10">
        <f>K3713/ VLOOKUP(A3713,Indicators!$B$1:$V$7,21,FALSE)</f>
        <v>218.73222800647446</v>
      </c>
      <c r="M3713" s="1" t="s">
        <v>170</v>
      </c>
      <c r="N3713" s="1" t="s">
        <v>71</v>
      </c>
      <c r="O3713" s="11"/>
      <c r="P3713" s="11"/>
      <c r="Q3713" s="8" t="str">
        <f t="shared" si="0"/>
        <v/>
      </c>
      <c r="R3713" s="1" t="s">
        <v>95</v>
      </c>
      <c r="S3713" s="1" t="s">
        <v>84</v>
      </c>
      <c r="T3713" s="11"/>
      <c r="U3713" s="11"/>
      <c r="V3713" s="11"/>
      <c r="W3713" s="11"/>
      <c r="X3713" s="11"/>
      <c r="Y3713" s="11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</row>
    <row r="3714" spans="1:76" x14ac:dyDescent="0.2">
      <c r="A3714" s="1" t="s">
        <v>20</v>
      </c>
      <c r="B3714" s="1" t="s">
        <v>286</v>
      </c>
      <c r="C3714" s="1" t="s">
        <v>288</v>
      </c>
      <c r="D3714" s="1" t="s">
        <v>128</v>
      </c>
      <c r="E3714" s="1" t="s">
        <v>2</v>
      </c>
      <c r="F3714" s="1" t="s">
        <v>518</v>
      </c>
      <c r="G3714" s="1" t="s">
        <v>73</v>
      </c>
      <c r="H3714" s="8"/>
      <c r="I3714" s="8">
        <v>2015</v>
      </c>
      <c r="J3714" s="1" t="s">
        <v>124</v>
      </c>
      <c r="K3714" s="9">
        <v>61500</v>
      </c>
      <c r="L3714" s="10">
        <f>K3714/ VLOOKUP(A3714,Indicators!$B$1:$V$7,21,FALSE)</f>
        <v>269.0406404479636</v>
      </c>
      <c r="M3714" s="1" t="s">
        <v>170</v>
      </c>
      <c r="N3714" s="1" t="s">
        <v>71</v>
      </c>
      <c r="O3714" s="11"/>
      <c r="P3714" s="11"/>
      <c r="Q3714" s="8" t="str">
        <f t="shared" si="0"/>
        <v/>
      </c>
      <c r="R3714" s="1" t="s">
        <v>95</v>
      </c>
      <c r="S3714" s="1" t="s">
        <v>84</v>
      </c>
      <c r="T3714" s="11"/>
      <c r="U3714" s="11"/>
      <c r="V3714" s="11"/>
      <c r="W3714" s="11"/>
      <c r="X3714" s="11"/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</row>
    <row r="3715" spans="1:76" x14ac:dyDescent="0.2">
      <c r="A3715" s="1" t="s">
        <v>20</v>
      </c>
      <c r="B3715" s="1" t="s">
        <v>286</v>
      </c>
      <c r="C3715" s="1" t="s">
        <v>288</v>
      </c>
      <c r="D3715" s="1" t="s">
        <v>128</v>
      </c>
      <c r="E3715" s="1" t="s">
        <v>2</v>
      </c>
      <c r="F3715" s="1" t="s">
        <v>518</v>
      </c>
      <c r="G3715" s="1" t="s">
        <v>73</v>
      </c>
      <c r="H3715" s="8"/>
      <c r="I3715" s="8">
        <v>2015</v>
      </c>
      <c r="J3715" s="1" t="s">
        <v>124</v>
      </c>
      <c r="K3715" s="9">
        <v>64000</v>
      </c>
      <c r="L3715" s="10">
        <f>K3715/ VLOOKUP(A3715,Indicators!$B$1:$V$7,21,FALSE)</f>
        <v>279.97725184828732</v>
      </c>
      <c r="M3715" s="1" t="s">
        <v>170</v>
      </c>
      <c r="N3715" s="1" t="s">
        <v>71</v>
      </c>
      <c r="O3715" s="11"/>
      <c r="P3715" s="11"/>
      <c r="Q3715" s="8" t="str">
        <f t="shared" si="0"/>
        <v/>
      </c>
      <c r="R3715" s="1" t="s">
        <v>95</v>
      </c>
      <c r="S3715" s="1" t="s">
        <v>84</v>
      </c>
      <c r="T3715" s="11"/>
      <c r="U3715" s="11"/>
      <c r="V3715" s="11"/>
      <c r="W3715" s="11"/>
      <c r="X3715" s="11"/>
      <c r="Y3715" s="11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</row>
    <row r="3716" spans="1:76" x14ac:dyDescent="0.2">
      <c r="A3716" s="1" t="s">
        <v>20</v>
      </c>
      <c r="B3716" s="1" t="s">
        <v>286</v>
      </c>
      <c r="C3716" s="1" t="s">
        <v>292</v>
      </c>
      <c r="D3716" s="1" t="s">
        <v>128</v>
      </c>
      <c r="E3716" s="1" t="s">
        <v>2</v>
      </c>
      <c r="F3716" s="1" t="s">
        <v>518</v>
      </c>
      <c r="G3716" s="1" t="s">
        <v>73</v>
      </c>
      <c r="H3716" s="8"/>
      <c r="I3716" s="8">
        <v>2015</v>
      </c>
      <c r="J3716" s="1" t="s">
        <v>124</v>
      </c>
      <c r="K3716" s="9">
        <v>75000</v>
      </c>
      <c r="L3716" s="10">
        <f>K3716/ VLOOKUP(A3716,Indicators!$B$1:$V$7,21,FALSE)</f>
        <v>328.0983420097117</v>
      </c>
      <c r="M3716" s="1" t="s">
        <v>170</v>
      </c>
      <c r="N3716" s="1" t="s">
        <v>71</v>
      </c>
      <c r="O3716" s="11"/>
      <c r="P3716" s="11"/>
      <c r="Q3716" s="8" t="str">
        <f t="shared" si="0"/>
        <v/>
      </c>
      <c r="R3716" s="1" t="s">
        <v>95</v>
      </c>
      <c r="S3716" s="1" t="s">
        <v>84</v>
      </c>
      <c r="T3716" s="11"/>
      <c r="U3716" s="11"/>
      <c r="V3716" s="11"/>
      <c r="W3716" s="11"/>
      <c r="X3716" s="11"/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</row>
    <row r="3717" spans="1:76" x14ac:dyDescent="0.2">
      <c r="A3717" s="1" t="s">
        <v>20</v>
      </c>
      <c r="B3717" s="1" t="s">
        <v>286</v>
      </c>
      <c r="C3717" s="1" t="s">
        <v>288</v>
      </c>
      <c r="D3717" s="1" t="s">
        <v>128</v>
      </c>
      <c r="E3717" s="1" t="s">
        <v>2</v>
      </c>
      <c r="F3717" s="1" t="s">
        <v>518</v>
      </c>
      <c r="G3717" s="1" t="s">
        <v>73</v>
      </c>
      <c r="H3717" s="8"/>
      <c r="I3717" s="8">
        <v>2015</v>
      </c>
      <c r="J3717" s="1" t="s">
        <v>124</v>
      </c>
      <c r="K3717" s="9">
        <v>126250</v>
      </c>
      <c r="L3717" s="10">
        <f>K3717/ VLOOKUP(A3717,Indicators!$B$1:$V$7,21,FALSE)</f>
        <v>552.29887571634799</v>
      </c>
      <c r="M3717" s="1" t="s">
        <v>170</v>
      </c>
      <c r="N3717" s="1" t="s">
        <v>71</v>
      </c>
      <c r="O3717" s="11"/>
      <c r="P3717" s="11"/>
      <c r="Q3717" s="8" t="str">
        <f t="shared" si="0"/>
        <v/>
      </c>
      <c r="R3717" s="1" t="s">
        <v>95</v>
      </c>
      <c r="S3717" s="1" t="s">
        <v>84</v>
      </c>
      <c r="T3717" s="11"/>
      <c r="U3717" s="11"/>
      <c r="V3717" s="11"/>
      <c r="W3717" s="11"/>
      <c r="X3717" s="11"/>
      <c r="Y3717" s="11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</row>
    <row r="3718" spans="1:76" x14ac:dyDescent="0.2">
      <c r="A3718" s="1" t="s">
        <v>20</v>
      </c>
      <c r="B3718" s="1" t="s">
        <v>286</v>
      </c>
      <c r="C3718" s="1" t="s">
        <v>288</v>
      </c>
      <c r="D3718" s="1" t="s">
        <v>128</v>
      </c>
      <c r="E3718" s="1" t="s">
        <v>2</v>
      </c>
      <c r="F3718" s="1" t="s">
        <v>518</v>
      </c>
      <c r="G3718" s="1" t="s">
        <v>73</v>
      </c>
      <c r="H3718" s="8"/>
      <c r="I3718" s="8">
        <v>2015</v>
      </c>
      <c r="J3718" s="1" t="s">
        <v>124</v>
      </c>
      <c r="K3718" s="9">
        <v>345000</v>
      </c>
      <c r="L3718" s="10">
        <f>K3718/ VLOOKUP(A3718,Indicators!$B$1:$V$7,21,FALSE)</f>
        <v>1509.2523732446739</v>
      </c>
      <c r="M3718" s="1" t="s">
        <v>170</v>
      </c>
      <c r="N3718" s="1" t="s">
        <v>71</v>
      </c>
      <c r="O3718" s="11"/>
      <c r="P3718" s="11"/>
      <c r="Q3718" s="8" t="str">
        <f t="shared" si="0"/>
        <v/>
      </c>
      <c r="R3718" s="1" t="s">
        <v>95</v>
      </c>
      <c r="S3718" s="1" t="s">
        <v>84</v>
      </c>
      <c r="T3718" s="11"/>
      <c r="U3718" s="11"/>
      <c r="V3718" s="11"/>
      <c r="W3718" s="11"/>
      <c r="X3718" s="11"/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</row>
    <row r="3719" spans="1:76" x14ac:dyDescent="0.2">
      <c r="A3719" s="1" t="s">
        <v>20</v>
      </c>
      <c r="B3719" s="1" t="s">
        <v>286</v>
      </c>
      <c r="C3719" s="1" t="s">
        <v>288</v>
      </c>
      <c r="D3719" s="1" t="s">
        <v>128</v>
      </c>
      <c r="E3719" s="1" t="s">
        <v>2</v>
      </c>
      <c r="F3719" s="1" t="s">
        <v>518</v>
      </c>
      <c r="G3719" s="1" t="s">
        <v>73</v>
      </c>
      <c r="H3719" s="8"/>
      <c r="I3719" s="8">
        <v>2015</v>
      </c>
      <c r="J3719" s="1" t="s">
        <v>124</v>
      </c>
      <c r="K3719" s="9">
        <v>440450</v>
      </c>
      <c r="L3719" s="10">
        <f>K3719/ VLOOKUP(A3719,Indicators!$B$1:$V$7,21,FALSE)</f>
        <v>1926.8121965090336</v>
      </c>
      <c r="M3719" s="1" t="s">
        <v>170</v>
      </c>
      <c r="N3719" s="1" t="s">
        <v>71</v>
      </c>
      <c r="O3719" s="11"/>
      <c r="P3719" s="11"/>
      <c r="Q3719" s="8" t="str">
        <f t="shared" si="0"/>
        <v/>
      </c>
      <c r="R3719" s="1" t="s">
        <v>95</v>
      </c>
      <c r="S3719" s="1" t="s">
        <v>84</v>
      </c>
      <c r="T3719" s="11"/>
      <c r="U3719" s="11"/>
      <c r="V3719" s="11"/>
      <c r="W3719" s="11"/>
      <c r="X3719" s="11"/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</row>
    <row r="3720" spans="1:76" x14ac:dyDescent="0.2">
      <c r="A3720" s="1" t="s">
        <v>20</v>
      </c>
      <c r="B3720" s="1" t="s">
        <v>294</v>
      </c>
      <c r="C3720" s="1" t="s">
        <v>295</v>
      </c>
      <c r="D3720" s="1" t="s">
        <v>128</v>
      </c>
      <c r="E3720" s="1" t="s">
        <v>2</v>
      </c>
      <c r="F3720" s="1" t="s">
        <v>518</v>
      </c>
      <c r="G3720" s="1" t="s">
        <v>73</v>
      </c>
      <c r="H3720" s="8"/>
      <c r="I3720" s="8">
        <v>2015</v>
      </c>
      <c r="J3720" s="1" t="s">
        <v>124</v>
      </c>
      <c r="K3720" s="8">
        <v>100</v>
      </c>
      <c r="L3720" s="10">
        <f>K3720/ VLOOKUP(A3720,Indicators!$B$1:$V$7,21,FALSE)</f>
        <v>0.43746445601294892</v>
      </c>
      <c r="M3720" s="1" t="s">
        <v>296</v>
      </c>
      <c r="N3720" s="1" t="s">
        <v>71</v>
      </c>
      <c r="O3720" s="11"/>
      <c r="P3720" s="11"/>
      <c r="Q3720" s="8" t="str">
        <f t="shared" si="0"/>
        <v/>
      </c>
      <c r="R3720" s="1" t="s">
        <v>95</v>
      </c>
      <c r="S3720" s="1" t="s">
        <v>84</v>
      </c>
      <c r="T3720" s="11"/>
      <c r="U3720" s="11"/>
      <c r="V3720" s="11"/>
      <c r="W3720" s="11"/>
      <c r="X3720" s="11"/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</row>
    <row r="3721" spans="1:76" x14ac:dyDescent="0.2">
      <c r="A3721" s="1" t="s">
        <v>20</v>
      </c>
      <c r="B3721" s="1" t="s">
        <v>294</v>
      </c>
      <c r="C3721" s="1" t="s">
        <v>297</v>
      </c>
      <c r="D3721" s="1" t="s">
        <v>128</v>
      </c>
      <c r="E3721" s="1" t="s">
        <v>2</v>
      </c>
      <c r="F3721" s="1" t="s">
        <v>518</v>
      </c>
      <c r="G3721" s="1" t="s">
        <v>73</v>
      </c>
      <c r="H3721" s="8"/>
      <c r="I3721" s="8">
        <v>2015</v>
      </c>
      <c r="J3721" s="1" t="s">
        <v>124</v>
      </c>
      <c r="K3721" s="8">
        <v>200</v>
      </c>
      <c r="L3721" s="10">
        <f>K3721/ VLOOKUP(A3721,Indicators!$B$1:$V$7,21,FALSE)</f>
        <v>0.87492891202589784</v>
      </c>
      <c r="M3721" s="1" t="s">
        <v>298</v>
      </c>
      <c r="N3721" s="1" t="s">
        <v>71</v>
      </c>
      <c r="O3721" s="11"/>
      <c r="P3721" s="11"/>
      <c r="Q3721" s="8" t="str">
        <f t="shared" si="0"/>
        <v/>
      </c>
      <c r="R3721" s="1" t="s">
        <v>95</v>
      </c>
      <c r="S3721" s="1" t="s">
        <v>84</v>
      </c>
      <c r="T3721" s="11"/>
      <c r="U3721" s="11"/>
      <c r="V3721" s="11"/>
      <c r="W3721" s="11"/>
      <c r="X3721" s="11"/>
      <c r="Y3721" s="11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</row>
    <row r="3722" spans="1:76" x14ac:dyDescent="0.2">
      <c r="A3722" s="1" t="s">
        <v>20</v>
      </c>
      <c r="B3722" s="1" t="s">
        <v>294</v>
      </c>
      <c r="C3722" s="1" t="s">
        <v>297</v>
      </c>
      <c r="D3722" s="1" t="s">
        <v>128</v>
      </c>
      <c r="E3722" s="1" t="s">
        <v>2</v>
      </c>
      <c r="F3722" s="1" t="s">
        <v>518</v>
      </c>
      <c r="G3722" s="1" t="s">
        <v>73</v>
      </c>
      <c r="H3722" s="8"/>
      <c r="I3722" s="8">
        <v>2015</v>
      </c>
      <c r="J3722" s="1" t="s">
        <v>124</v>
      </c>
      <c r="K3722" s="8">
        <v>200</v>
      </c>
      <c r="L3722" s="10">
        <f>K3722/ VLOOKUP(A3722,Indicators!$B$1:$V$7,21,FALSE)</f>
        <v>0.87492891202589784</v>
      </c>
      <c r="M3722" s="1" t="s">
        <v>298</v>
      </c>
      <c r="N3722" s="1" t="s">
        <v>71</v>
      </c>
      <c r="O3722" s="11"/>
      <c r="P3722" s="11"/>
      <c r="Q3722" s="8" t="str">
        <f t="shared" si="0"/>
        <v/>
      </c>
      <c r="R3722" s="1" t="s">
        <v>95</v>
      </c>
      <c r="S3722" s="1" t="s">
        <v>84</v>
      </c>
      <c r="T3722" s="11"/>
      <c r="U3722" s="11"/>
      <c r="V3722" s="11"/>
      <c r="W3722" s="11"/>
      <c r="X3722" s="11"/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</row>
    <row r="3723" spans="1:76" x14ac:dyDescent="0.2">
      <c r="A3723" s="1" t="s">
        <v>20</v>
      </c>
      <c r="B3723" s="1" t="s">
        <v>294</v>
      </c>
      <c r="C3723" s="1" t="s">
        <v>301</v>
      </c>
      <c r="D3723" s="1" t="s">
        <v>128</v>
      </c>
      <c r="E3723" s="1" t="s">
        <v>2</v>
      </c>
      <c r="F3723" s="1" t="s">
        <v>518</v>
      </c>
      <c r="G3723" s="1" t="s">
        <v>73</v>
      </c>
      <c r="H3723" s="8"/>
      <c r="I3723" s="8">
        <v>2015</v>
      </c>
      <c r="J3723" s="1" t="s">
        <v>124</v>
      </c>
      <c r="K3723" s="8">
        <v>250</v>
      </c>
      <c r="L3723" s="10">
        <f>K3723/ VLOOKUP(A3723,Indicators!$B$1:$V$7,21,FALSE)</f>
        <v>1.0936611400323724</v>
      </c>
      <c r="M3723" s="1" t="s">
        <v>302</v>
      </c>
      <c r="N3723" s="1" t="s">
        <v>71</v>
      </c>
      <c r="O3723" s="11"/>
      <c r="P3723" s="11"/>
      <c r="Q3723" s="8" t="str">
        <f t="shared" si="0"/>
        <v/>
      </c>
      <c r="R3723" s="1" t="s">
        <v>95</v>
      </c>
      <c r="S3723" s="1" t="s">
        <v>84</v>
      </c>
      <c r="T3723" s="11"/>
      <c r="U3723" s="11"/>
      <c r="V3723" s="11"/>
      <c r="W3723" s="11"/>
      <c r="X3723" s="11"/>
      <c r="Y3723" s="11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</row>
    <row r="3724" spans="1:76" x14ac:dyDescent="0.2">
      <c r="A3724" s="1" t="s">
        <v>20</v>
      </c>
      <c r="B3724" s="1" t="s">
        <v>294</v>
      </c>
      <c r="C3724" s="1" t="s">
        <v>299</v>
      </c>
      <c r="D3724" s="1" t="s">
        <v>128</v>
      </c>
      <c r="E3724" s="1" t="s">
        <v>2</v>
      </c>
      <c r="F3724" s="1" t="s">
        <v>518</v>
      </c>
      <c r="G3724" s="1" t="s">
        <v>73</v>
      </c>
      <c r="H3724" s="8"/>
      <c r="I3724" s="8">
        <v>2015</v>
      </c>
      <c r="J3724" s="1" t="s">
        <v>124</v>
      </c>
      <c r="K3724" s="8">
        <v>300</v>
      </c>
      <c r="L3724" s="10">
        <f>K3724/ VLOOKUP(A3724,Indicators!$B$1:$V$7,21,FALSE)</f>
        <v>1.3123933680388469</v>
      </c>
      <c r="M3724" s="1" t="s">
        <v>300</v>
      </c>
      <c r="N3724" s="1" t="s">
        <v>71</v>
      </c>
      <c r="O3724" s="11"/>
      <c r="P3724" s="11"/>
      <c r="Q3724" s="8" t="str">
        <f t="shared" si="0"/>
        <v/>
      </c>
      <c r="R3724" s="1" t="s">
        <v>95</v>
      </c>
      <c r="S3724" s="1" t="s">
        <v>84</v>
      </c>
      <c r="T3724" s="11"/>
      <c r="U3724" s="11"/>
      <c r="V3724" s="11"/>
      <c r="W3724" s="11"/>
      <c r="X3724" s="11"/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</row>
    <row r="3725" spans="1:76" x14ac:dyDescent="0.2">
      <c r="A3725" s="1" t="s">
        <v>20</v>
      </c>
      <c r="B3725" s="1" t="s">
        <v>294</v>
      </c>
      <c r="C3725" s="1" t="s">
        <v>301</v>
      </c>
      <c r="D3725" s="1" t="s">
        <v>128</v>
      </c>
      <c r="E3725" s="1" t="s">
        <v>2</v>
      </c>
      <c r="F3725" s="1" t="s">
        <v>518</v>
      </c>
      <c r="G3725" s="1" t="s">
        <v>73</v>
      </c>
      <c r="H3725" s="8"/>
      <c r="I3725" s="8">
        <v>2015</v>
      </c>
      <c r="J3725" s="1" t="s">
        <v>124</v>
      </c>
      <c r="K3725" s="8">
        <v>400</v>
      </c>
      <c r="L3725" s="10">
        <f>K3725/ VLOOKUP(A3725,Indicators!$B$1:$V$7,21,FALSE)</f>
        <v>1.7498578240517957</v>
      </c>
      <c r="M3725" s="1" t="s">
        <v>302</v>
      </c>
      <c r="N3725" s="1" t="s">
        <v>71</v>
      </c>
      <c r="O3725" s="11"/>
      <c r="P3725" s="11"/>
      <c r="Q3725" s="8" t="str">
        <f t="shared" si="0"/>
        <v/>
      </c>
      <c r="R3725" s="1" t="s">
        <v>95</v>
      </c>
      <c r="S3725" s="1" t="s">
        <v>84</v>
      </c>
      <c r="T3725" s="11"/>
      <c r="U3725" s="11"/>
      <c r="V3725" s="11"/>
      <c r="W3725" s="11"/>
      <c r="X3725" s="11"/>
      <c r="Y3725" s="11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</row>
    <row r="3726" spans="1:76" x14ac:dyDescent="0.2">
      <c r="A3726" s="1" t="s">
        <v>20</v>
      </c>
      <c r="B3726" s="1" t="s">
        <v>294</v>
      </c>
      <c r="C3726" s="1" t="s">
        <v>295</v>
      </c>
      <c r="D3726" s="1" t="s">
        <v>128</v>
      </c>
      <c r="E3726" s="1" t="s">
        <v>2</v>
      </c>
      <c r="F3726" s="1" t="s">
        <v>518</v>
      </c>
      <c r="G3726" s="1" t="s">
        <v>73</v>
      </c>
      <c r="H3726" s="8"/>
      <c r="I3726" s="8">
        <v>2015</v>
      </c>
      <c r="J3726" s="1" t="s">
        <v>124</v>
      </c>
      <c r="K3726" s="8">
        <v>500</v>
      </c>
      <c r="L3726" s="10">
        <f>K3726/ VLOOKUP(A3726,Indicators!$B$1:$V$7,21,FALSE)</f>
        <v>2.1873222800647447</v>
      </c>
      <c r="M3726" s="1" t="s">
        <v>296</v>
      </c>
      <c r="N3726" s="1" t="s">
        <v>71</v>
      </c>
      <c r="O3726" s="11"/>
      <c r="P3726" s="11"/>
      <c r="Q3726" s="8" t="str">
        <f t="shared" si="0"/>
        <v/>
      </c>
      <c r="R3726" s="1" t="s">
        <v>95</v>
      </c>
      <c r="S3726" s="1" t="s">
        <v>84</v>
      </c>
      <c r="T3726" s="11"/>
      <c r="U3726" s="11"/>
      <c r="V3726" s="11"/>
      <c r="W3726" s="11"/>
      <c r="X3726" s="11"/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</row>
    <row r="3727" spans="1:76" x14ac:dyDescent="0.2">
      <c r="A3727" s="1" t="s">
        <v>20</v>
      </c>
      <c r="B3727" s="1" t="s">
        <v>294</v>
      </c>
      <c r="C3727" s="1" t="s">
        <v>295</v>
      </c>
      <c r="D3727" s="1" t="s">
        <v>128</v>
      </c>
      <c r="E3727" s="1" t="s">
        <v>2</v>
      </c>
      <c r="F3727" s="1" t="s">
        <v>518</v>
      </c>
      <c r="G3727" s="1" t="s">
        <v>73</v>
      </c>
      <c r="H3727" s="8"/>
      <c r="I3727" s="8">
        <v>2015</v>
      </c>
      <c r="J3727" s="1" t="s">
        <v>124</v>
      </c>
      <c r="K3727" s="8">
        <v>500</v>
      </c>
      <c r="L3727" s="10">
        <f>K3727/ VLOOKUP(A3727,Indicators!$B$1:$V$7,21,FALSE)</f>
        <v>2.1873222800647447</v>
      </c>
      <c r="M3727" s="1" t="s">
        <v>296</v>
      </c>
      <c r="N3727" s="1" t="s">
        <v>71</v>
      </c>
      <c r="O3727" s="11"/>
      <c r="P3727" s="11"/>
      <c r="Q3727" s="8" t="str">
        <f t="shared" si="0"/>
        <v/>
      </c>
      <c r="R3727" s="1" t="s">
        <v>95</v>
      </c>
      <c r="S3727" s="1" t="s">
        <v>84</v>
      </c>
      <c r="T3727" s="11"/>
      <c r="U3727" s="11"/>
      <c r="V3727" s="11"/>
      <c r="W3727" s="11"/>
      <c r="X3727" s="11"/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</row>
    <row r="3728" spans="1:76" x14ac:dyDescent="0.2">
      <c r="A3728" s="1" t="s">
        <v>20</v>
      </c>
      <c r="B3728" s="1" t="s">
        <v>294</v>
      </c>
      <c r="C3728" s="1" t="s">
        <v>301</v>
      </c>
      <c r="D3728" s="1" t="s">
        <v>128</v>
      </c>
      <c r="E3728" s="1" t="s">
        <v>2</v>
      </c>
      <c r="F3728" s="1" t="s">
        <v>518</v>
      </c>
      <c r="G3728" s="1" t="s">
        <v>73</v>
      </c>
      <c r="H3728" s="8"/>
      <c r="I3728" s="8">
        <v>2015</v>
      </c>
      <c r="J3728" s="1" t="s">
        <v>124</v>
      </c>
      <c r="K3728" s="8">
        <v>500</v>
      </c>
      <c r="L3728" s="10">
        <f>K3728/ VLOOKUP(A3728,Indicators!$B$1:$V$7,21,FALSE)</f>
        <v>2.1873222800647447</v>
      </c>
      <c r="M3728" s="1" t="s">
        <v>302</v>
      </c>
      <c r="N3728" s="1" t="s">
        <v>71</v>
      </c>
      <c r="O3728" s="11"/>
      <c r="P3728" s="11"/>
      <c r="Q3728" s="8" t="str">
        <f t="shared" si="0"/>
        <v/>
      </c>
      <c r="R3728" s="1" t="s">
        <v>95</v>
      </c>
      <c r="S3728" s="1" t="s">
        <v>84</v>
      </c>
      <c r="T3728" s="11"/>
      <c r="U3728" s="11"/>
      <c r="V3728" s="11"/>
      <c r="W3728" s="11"/>
      <c r="X3728" s="11"/>
      <c r="Y3728" s="11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</row>
    <row r="3729" spans="1:76" x14ac:dyDescent="0.2">
      <c r="A3729" s="1" t="s">
        <v>20</v>
      </c>
      <c r="B3729" s="1" t="s">
        <v>294</v>
      </c>
      <c r="C3729" s="1" t="s">
        <v>301</v>
      </c>
      <c r="D3729" s="1" t="s">
        <v>128</v>
      </c>
      <c r="E3729" s="1" t="s">
        <v>2</v>
      </c>
      <c r="F3729" s="1" t="s">
        <v>518</v>
      </c>
      <c r="G3729" s="1" t="s">
        <v>73</v>
      </c>
      <c r="H3729" s="8"/>
      <c r="I3729" s="8">
        <v>2015</v>
      </c>
      <c r="J3729" s="1" t="s">
        <v>124</v>
      </c>
      <c r="K3729" s="8">
        <v>500</v>
      </c>
      <c r="L3729" s="10">
        <f>K3729/ VLOOKUP(A3729,Indicators!$B$1:$V$7,21,FALSE)</f>
        <v>2.1873222800647447</v>
      </c>
      <c r="M3729" s="1" t="s">
        <v>302</v>
      </c>
      <c r="N3729" s="1" t="s">
        <v>71</v>
      </c>
      <c r="O3729" s="11"/>
      <c r="P3729" s="11"/>
      <c r="Q3729" s="8" t="str">
        <f t="shared" si="0"/>
        <v/>
      </c>
      <c r="R3729" s="1" t="s">
        <v>95</v>
      </c>
      <c r="S3729" s="1" t="s">
        <v>84</v>
      </c>
      <c r="T3729" s="11"/>
      <c r="U3729" s="11"/>
      <c r="V3729" s="11"/>
      <c r="W3729" s="11"/>
      <c r="X3729" s="11"/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</row>
    <row r="3730" spans="1:76" x14ac:dyDescent="0.2">
      <c r="A3730" s="1" t="s">
        <v>20</v>
      </c>
      <c r="B3730" s="1" t="s">
        <v>294</v>
      </c>
      <c r="C3730" s="1" t="s">
        <v>299</v>
      </c>
      <c r="D3730" s="1" t="s">
        <v>128</v>
      </c>
      <c r="E3730" s="1" t="s">
        <v>2</v>
      </c>
      <c r="F3730" s="1" t="s">
        <v>518</v>
      </c>
      <c r="G3730" s="1" t="s">
        <v>73</v>
      </c>
      <c r="H3730" s="8"/>
      <c r="I3730" s="8">
        <v>2015</v>
      </c>
      <c r="J3730" s="1" t="s">
        <v>124</v>
      </c>
      <c r="K3730" s="8">
        <v>500</v>
      </c>
      <c r="L3730" s="10">
        <f>K3730/ VLOOKUP(A3730,Indicators!$B$1:$V$7,21,FALSE)</f>
        <v>2.1873222800647447</v>
      </c>
      <c r="M3730" s="1" t="s">
        <v>300</v>
      </c>
      <c r="N3730" s="1" t="s">
        <v>71</v>
      </c>
      <c r="O3730" s="11"/>
      <c r="P3730" s="11"/>
      <c r="Q3730" s="8" t="str">
        <f t="shared" si="0"/>
        <v/>
      </c>
      <c r="R3730" s="1" t="s">
        <v>95</v>
      </c>
      <c r="S3730" s="1" t="s">
        <v>84</v>
      </c>
      <c r="T3730" s="11"/>
      <c r="U3730" s="11"/>
      <c r="V3730" s="11"/>
      <c r="W3730" s="11"/>
      <c r="X3730" s="11"/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</row>
    <row r="3731" spans="1:76" x14ac:dyDescent="0.2">
      <c r="A3731" s="1" t="s">
        <v>20</v>
      </c>
      <c r="B3731" s="1" t="s">
        <v>294</v>
      </c>
      <c r="C3731" s="1" t="s">
        <v>295</v>
      </c>
      <c r="D3731" s="1" t="s">
        <v>128</v>
      </c>
      <c r="E3731" s="1" t="s">
        <v>2</v>
      </c>
      <c r="F3731" s="1" t="s">
        <v>518</v>
      </c>
      <c r="G3731" s="1" t="s">
        <v>73</v>
      </c>
      <c r="H3731" s="8"/>
      <c r="I3731" s="8">
        <v>2015</v>
      </c>
      <c r="J3731" s="1" t="s">
        <v>124</v>
      </c>
      <c r="K3731" s="8">
        <v>500</v>
      </c>
      <c r="L3731" s="10">
        <f>K3731/ VLOOKUP(A3731,Indicators!$B$1:$V$7,21,FALSE)</f>
        <v>2.1873222800647447</v>
      </c>
      <c r="M3731" s="1" t="s">
        <v>296</v>
      </c>
      <c r="N3731" s="1" t="s">
        <v>71</v>
      </c>
      <c r="O3731" s="11"/>
      <c r="P3731" s="11"/>
      <c r="Q3731" s="8" t="str">
        <f t="shared" si="0"/>
        <v/>
      </c>
      <c r="R3731" s="1" t="s">
        <v>95</v>
      </c>
      <c r="S3731" s="1" t="s">
        <v>84</v>
      </c>
      <c r="T3731" s="11"/>
      <c r="U3731" s="11"/>
      <c r="V3731" s="11"/>
      <c r="W3731" s="11"/>
      <c r="X3731" s="11"/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</row>
    <row r="3732" spans="1:76" x14ac:dyDescent="0.2">
      <c r="A3732" s="1" t="s">
        <v>20</v>
      </c>
      <c r="B3732" s="1" t="s">
        <v>294</v>
      </c>
      <c r="C3732" s="1" t="s">
        <v>301</v>
      </c>
      <c r="D3732" s="1" t="s">
        <v>128</v>
      </c>
      <c r="E3732" s="1" t="s">
        <v>2</v>
      </c>
      <c r="F3732" s="1" t="s">
        <v>518</v>
      </c>
      <c r="G3732" s="1" t="s">
        <v>73</v>
      </c>
      <c r="H3732" s="8"/>
      <c r="I3732" s="8">
        <v>2015</v>
      </c>
      <c r="J3732" s="1" t="s">
        <v>124</v>
      </c>
      <c r="K3732" s="8">
        <v>500</v>
      </c>
      <c r="L3732" s="10">
        <f>K3732/ VLOOKUP(A3732,Indicators!$B$1:$V$7,21,FALSE)</f>
        <v>2.1873222800647447</v>
      </c>
      <c r="M3732" s="1" t="s">
        <v>302</v>
      </c>
      <c r="N3732" s="1" t="s">
        <v>71</v>
      </c>
      <c r="O3732" s="11"/>
      <c r="P3732" s="11"/>
      <c r="Q3732" s="8" t="str">
        <f t="shared" si="0"/>
        <v/>
      </c>
      <c r="R3732" s="1" t="s">
        <v>95</v>
      </c>
      <c r="S3732" s="1" t="s">
        <v>84</v>
      </c>
      <c r="T3732" s="11"/>
      <c r="U3732" s="11"/>
      <c r="V3732" s="11"/>
      <c r="W3732" s="11"/>
      <c r="X3732" s="11"/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</row>
    <row r="3733" spans="1:76" x14ac:dyDescent="0.2">
      <c r="A3733" s="1" t="s">
        <v>20</v>
      </c>
      <c r="B3733" s="1" t="s">
        <v>294</v>
      </c>
      <c r="C3733" s="1" t="s">
        <v>295</v>
      </c>
      <c r="D3733" s="1" t="s">
        <v>128</v>
      </c>
      <c r="E3733" s="1" t="s">
        <v>2</v>
      </c>
      <c r="F3733" s="1" t="s">
        <v>518</v>
      </c>
      <c r="G3733" s="1" t="s">
        <v>73</v>
      </c>
      <c r="H3733" s="8"/>
      <c r="I3733" s="8">
        <v>2015</v>
      </c>
      <c r="J3733" s="1" t="s">
        <v>124</v>
      </c>
      <c r="K3733" s="8">
        <v>500</v>
      </c>
      <c r="L3733" s="10">
        <f>K3733/ VLOOKUP(A3733,Indicators!$B$1:$V$7,21,FALSE)</f>
        <v>2.1873222800647447</v>
      </c>
      <c r="M3733" s="1" t="s">
        <v>296</v>
      </c>
      <c r="N3733" s="1" t="s">
        <v>71</v>
      </c>
      <c r="O3733" s="11"/>
      <c r="P3733" s="11"/>
      <c r="Q3733" s="8" t="str">
        <f t="shared" si="0"/>
        <v/>
      </c>
      <c r="R3733" s="1" t="s">
        <v>95</v>
      </c>
      <c r="S3733" s="1" t="s">
        <v>84</v>
      </c>
      <c r="T3733" s="11"/>
      <c r="U3733" s="11"/>
      <c r="V3733" s="11"/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</row>
    <row r="3734" spans="1:76" x14ac:dyDescent="0.2">
      <c r="A3734" s="1" t="s">
        <v>20</v>
      </c>
      <c r="B3734" s="1" t="s">
        <v>294</v>
      </c>
      <c r="C3734" s="1" t="s">
        <v>299</v>
      </c>
      <c r="D3734" s="1" t="s">
        <v>128</v>
      </c>
      <c r="E3734" s="1" t="s">
        <v>2</v>
      </c>
      <c r="F3734" s="1" t="s">
        <v>518</v>
      </c>
      <c r="G3734" s="1" t="s">
        <v>73</v>
      </c>
      <c r="H3734" s="8"/>
      <c r="I3734" s="8">
        <v>2015</v>
      </c>
      <c r="J3734" s="1" t="s">
        <v>124</v>
      </c>
      <c r="K3734" s="8">
        <v>510</v>
      </c>
      <c r="L3734" s="10">
        <f>K3734/ VLOOKUP(A3734,Indicators!$B$1:$V$7,21,FALSE)</f>
        <v>2.2310687256660398</v>
      </c>
      <c r="M3734" s="1" t="s">
        <v>300</v>
      </c>
      <c r="N3734" s="1" t="s">
        <v>71</v>
      </c>
      <c r="O3734" s="11"/>
      <c r="P3734" s="11"/>
      <c r="Q3734" s="8" t="str">
        <f t="shared" si="0"/>
        <v/>
      </c>
      <c r="R3734" s="1" t="s">
        <v>95</v>
      </c>
      <c r="S3734" s="1" t="s">
        <v>84</v>
      </c>
      <c r="T3734" s="11"/>
      <c r="U3734" s="11"/>
      <c r="V3734" s="11"/>
      <c r="W3734" s="11"/>
      <c r="X3734" s="11"/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</row>
    <row r="3735" spans="1:76" x14ac:dyDescent="0.2">
      <c r="A3735" s="1" t="s">
        <v>20</v>
      </c>
      <c r="B3735" s="1" t="s">
        <v>294</v>
      </c>
      <c r="C3735" s="1" t="s">
        <v>299</v>
      </c>
      <c r="D3735" s="1" t="s">
        <v>128</v>
      </c>
      <c r="E3735" s="1" t="s">
        <v>2</v>
      </c>
      <c r="F3735" s="1" t="s">
        <v>518</v>
      </c>
      <c r="G3735" s="1" t="s">
        <v>73</v>
      </c>
      <c r="H3735" s="8"/>
      <c r="I3735" s="8">
        <v>2015</v>
      </c>
      <c r="J3735" s="1" t="s">
        <v>124</v>
      </c>
      <c r="K3735" s="8">
        <v>600</v>
      </c>
      <c r="L3735" s="10">
        <f>K3735/ VLOOKUP(A3735,Indicators!$B$1:$V$7,21,FALSE)</f>
        <v>2.6247867360776937</v>
      </c>
      <c r="M3735" s="1" t="s">
        <v>300</v>
      </c>
      <c r="N3735" s="1" t="s">
        <v>71</v>
      </c>
      <c r="O3735" s="11"/>
      <c r="P3735" s="11"/>
      <c r="Q3735" s="8" t="str">
        <f t="shared" si="0"/>
        <v/>
      </c>
      <c r="R3735" s="1" t="s">
        <v>95</v>
      </c>
      <c r="S3735" s="1" t="s">
        <v>84</v>
      </c>
      <c r="T3735" s="11"/>
      <c r="U3735" s="11"/>
      <c r="V3735" s="11"/>
      <c r="W3735" s="11"/>
      <c r="X3735" s="11"/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</row>
    <row r="3736" spans="1:76" x14ac:dyDescent="0.2">
      <c r="A3736" s="1" t="s">
        <v>20</v>
      </c>
      <c r="B3736" s="1" t="s">
        <v>294</v>
      </c>
      <c r="C3736" s="1" t="s">
        <v>301</v>
      </c>
      <c r="D3736" s="1" t="s">
        <v>128</v>
      </c>
      <c r="E3736" s="1" t="s">
        <v>2</v>
      </c>
      <c r="F3736" s="1" t="s">
        <v>518</v>
      </c>
      <c r="G3736" s="1" t="s">
        <v>73</v>
      </c>
      <c r="H3736" s="8"/>
      <c r="I3736" s="8">
        <v>2015</v>
      </c>
      <c r="J3736" s="1" t="s">
        <v>124</v>
      </c>
      <c r="K3736" s="8">
        <v>600</v>
      </c>
      <c r="L3736" s="10">
        <f>K3736/ VLOOKUP(A3736,Indicators!$B$1:$V$7,21,FALSE)</f>
        <v>2.6247867360776937</v>
      </c>
      <c r="M3736" s="1" t="s">
        <v>302</v>
      </c>
      <c r="N3736" s="1" t="s">
        <v>71</v>
      </c>
      <c r="O3736" s="11"/>
      <c r="P3736" s="11"/>
      <c r="Q3736" s="8" t="str">
        <f t="shared" si="0"/>
        <v/>
      </c>
      <c r="R3736" s="1" t="s">
        <v>95</v>
      </c>
      <c r="S3736" s="1" t="s">
        <v>84</v>
      </c>
      <c r="T3736" s="11"/>
      <c r="U3736" s="11"/>
      <c r="V3736" s="11"/>
      <c r="W3736" s="11"/>
      <c r="X3736" s="11"/>
      <c r="Y3736" s="11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</row>
    <row r="3737" spans="1:76" x14ac:dyDescent="0.2">
      <c r="A3737" s="1" t="s">
        <v>20</v>
      </c>
      <c r="B3737" s="1" t="s">
        <v>294</v>
      </c>
      <c r="C3737" s="1" t="s">
        <v>295</v>
      </c>
      <c r="D3737" s="1" t="s">
        <v>128</v>
      </c>
      <c r="E3737" s="1" t="s">
        <v>2</v>
      </c>
      <c r="F3737" s="1" t="s">
        <v>518</v>
      </c>
      <c r="G3737" s="1" t="s">
        <v>73</v>
      </c>
      <c r="H3737" s="8"/>
      <c r="I3737" s="8">
        <v>2015</v>
      </c>
      <c r="J3737" s="1" t="s">
        <v>124</v>
      </c>
      <c r="K3737" s="8">
        <v>670</v>
      </c>
      <c r="L3737" s="10">
        <f>K3737/ VLOOKUP(A3737,Indicators!$B$1:$V$7,21,FALSE)</f>
        <v>2.9310118552867581</v>
      </c>
      <c r="M3737" s="1" t="s">
        <v>296</v>
      </c>
      <c r="N3737" s="1" t="s">
        <v>71</v>
      </c>
      <c r="O3737" s="11"/>
      <c r="P3737" s="11"/>
      <c r="Q3737" s="8" t="str">
        <f t="shared" si="0"/>
        <v/>
      </c>
      <c r="R3737" s="1" t="s">
        <v>95</v>
      </c>
      <c r="S3737" s="1" t="s">
        <v>84</v>
      </c>
      <c r="T3737" s="11"/>
      <c r="U3737" s="11"/>
      <c r="V3737" s="11"/>
      <c r="W3737" s="11"/>
      <c r="X3737" s="11"/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</row>
    <row r="3738" spans="1:76" x14ac:dyDescent="0.2">
      <c r="A3738" s="1" t="s">
        <v>20</v>
      </c>
      <c r="B3738" s="1" t="s">
        <v>294</v>
      </c>
      <c r="C3738" s="1" t="s">
        <v>295</v>
      </c>
      <c r="D3738" s="1" t="s">
        <v>128</v>
      </c>
      <c r="E3738" s="1" t="s">
        <v>2</v>
      </c>
      <c r="F3738" s="1" t="s">
        <v>518</v>
      </c>
      <c r="G3738" s="1" t="s">
        <v>73</v>
      </c>
      <c r="H3738" s="8"/>
      <c r="I3738" s="8">
        <v>2015</v>
      </c>
      <c r="J3738" s="1" t="s">
        <v>124</v>
      </c>
      <c r="K3738" s="8">
        <v>690</v>
      </c>
      <c r="L3738" s="10">
        <f>K3738/ VLOOKUP(A3738,Indicators!$B$1:$V$7,21,FALSE)</f>
        <v>3.0185047464893477</v>
      </c>
      <c r="M3738" s="1" t="s">
        <v>296</v>
      </c>
      <c r="N3738" s="1" t="s">
        <v>71</v>
      </c>
      <c r="O3738" s="11"/>
      <c r="P3738" s="11"/>
      <c r="Q3738" s="8" t="str">
        <f t="shared" si="0"/>
        <v/>
      </c>
      <c r="R3738" s="1" t="s">
        <v>95</v>
      </c>
      <c r="S3738" s="1" t="s">
        <v>84</v>
      </c>
      <c r="T3738" s="11"/>
      <c r="U3738" s="11"/>
      <c r="V3738" s="11"/>
      <c r="W3738" s="11"/>
      <c r="X3738" s="11"/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</row>
    <row r="3739" spans="1:76" x14ac:dyDescent="0.2">
      <c r="A3739" s="1" t="s">
        <v>20</v>
      </c>
      <c r="B3739" s="1" t="s">
        <v>294</v>
      </c>
      <c r="C3739" s="1" t="s">
        <v>295</v>
      </c>
      <c r="D3739" s="1" t="s">
        <v>128</v>
      </c>
      <c r="E3739" s="1" t="s">
        <v>2</v>
      </c>
      <c r="F3739" s="1" t="s">
        <v>518</v>
      </c>
      <c r="G3739" s="1" t="s">
        <v>73</v>
      </c>
      <c r="H3739" s="8"/>
      <c r="I3739" s="8">
        <v>2015</v>
      </c>
      <c r="J3739" s="1" t="s">
        <v>124</v>
      </c>
      <c r="K3739" s="8">
        <v>770</v>
      </c>
      <c r="L3739" s="10">
        <f>K3739/ VLOOKUP(A3739,Indicators!$B$1:$V$7,21,FALSE)</f>
        <v>3.3684763112997067</v>
      </c>
      <c r="M3739" s="1" t="s">
        <v>296</v>
      </c>
      <c r="N3739" s="1" t="s">
        <v>71</v>
      </c>
      <c r="O3739" s="11"/>
      <c r="P3739" s="11"/>
      <c r="Q3739" s="8" t="str">
        <f t="shared" si="0"/>
        <v/>
      </c>
      <c r="R3739" s="1" t="s">
        <v>95</v>
      </c>
      <c r="S3739" s="1" t="s">
        <v>84</v>
      </c>
      <c r="T3739" s="11"/>
      <c r="U3739" s="11"/>
      <c r="V3739" s="11"/>
      <c r="W3739" s="11"/>
      <c r="X3739" s="11"/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</row>
    <row r="3740" spans="1:76" x14ac:dyDescent="0.2">
      <c r="A3740" s="1" t="s">
        <v>20</v>
      </c>
      <c r="B3740" s="1" t="s">
        <v>294</v>
      </c>
      <c r="C3740" s="1" t="s">
        <v>297</v>
      </c>
      <c r="D3740" s="1" t="s">
        <v>128</v>
      </c>
      <c r="E3740" s="1" t="s">
        <v>2</v>
      </c>
      <c r="F3740" s="1" t="s">
        <v>518</v>
      </c>
      <c r="G3740" s="1" t="s">
        <v>73</v>
      </c>
      <c r="H3740" s="8"/>
      <c r="I3740" s="8">
        <v>2015</v>
      </c>
      <c r="J3740" s="1" t="s">
        <v>124</v>
      </c>
      <c r="K3740" s="8">
        <v>900</v>
      </c>
      <c r="L3740" s="10">
        <f>K3740/ VLOOKUP(A3740,Indicators!$B$1:$V$7,21,FALSE)</f>
        <v>3.9371801041165404</v>
      </c>
      <c r="M3740" s="1" t="s">
        <v>298</v>
      </c>
      <c r="N3740" s="1" t="s">
        <v>71</v>
      </c>
      <c r="O3740" s="11"/>
      <c r="P3740" s="11"/>
      <c r="Q3740" s="8" t="str">
        <f t="shared" si="0"/>
        <v/>
      </c>
      <c r="R3740" s="1" t="s">
        <v>95</v>
      </c>
      <c r="S3740" s="1" t="s">
        <v>84</v>
      </c>
      <c r="T3740" s="11"/>
      <c r="U3740" s="11"/>
      <c r="V3740" s="11"/>
      <c r="W3740" s="11"/>
      <c r="X3740" s="11"/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</row>
    <row r="3741" spans="1:76" x14ac:dyDescent="0.2">
      <c r="A3741" s="1" t="s">
        <v>20</v>
      </c>
      <c r="B3741" s="1" t="s">
        <v>294</v>
      </c>
      <c r="C3741" s="1" t="s">
        <v>295</v>
      </c>
      <c r="D3741" s="1" t="s">
        <v>128</v>
      </c>
      <c r="E3741" s="1" t="s">
        <v>2</v>
      </c>
      <c r="F3741" s="1" t="s">
        <v>518</v>
      </c>
      <c r="G3741" s="1" t="s">
        <v>73</v>
      </c>
      <c r="H3741" s="8"/>
      <c r="I3741" s="8">
        <v>2015</v>
      </c>
      <c r="J3741" s="1" t="s">
        <v>124</v>
      </c>
      <c r="K3741" s="9">
        <v>1000</v>
      </c>
      <c r="L3741" s="10">
        <f>K3741/ VLOOKUP(A3741,Indicators!$B$1:$V$7,21,FALSE)</f>
        <v>4.3746445601294894</v>
      </c>
      <c r="M3741" s="1" t="s">
        <v>296</v>
      </c>
      <c r="N3741" s="1" t="s">
        <v>71</v>
      </c>
      <c r="O3741" s="11"/>
      <c r="P3741" s="11"/>
      <c r="Q3741" s="8" t="str">
        <f t="shared" si="0"/>
        <v/>
      </c>
      <c r="R3741" s="1" t="s">
        <v>95</v>
      </c>
      <c r="S3741" s="1" t="s">
        <v>84</v>
      </c>
      <c r="T3741" s="11"/>
      <c r="U3741" s="11"/>
      <c r="V3741" s="11"/>
      <c r="W3741" s="11"/>
      <c r="X3741" s="11"/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</row>
    <row r="3742" spans="1:76" x14ac:dyDescent="0.2">
      <c r="A3742" s="1" t="s">
        <v>20</v>
      </c>
      <c r="B3742" s="1" t="s">
        <v>294</v>
      </c>
      <c r="C3742" s="1" t="s">
        <v>295</v>
      </c>
      <c r="D3742" s="1" t="s">
        <v>128</v>
      </c>
      <c r="E3742" s="1" t="s">
        <v>2</v>
      </c>
      <c r="F3742" s="1" t="s">
        <v>518</v>
      </c>
      <c r="G3742" s="1" t="s">
        <v>73</v>
      </c>
      <c r="H3742" s="8"/>
      <c r="I3742" s="8">
        <v>2015</v>
      </c>
      <c r="J3742" s="1" t="s">
        <v>124</v>
      </c>
      <c r="K3742" s="9">
        <v>1000</v>
      </c>
      <c r="L3742" s="10">
        <f>K3742/ VLOOKUP(A3742,Indicators!$B$1:$V$7,21,FALSE)</f>
        <v>4.3746445601294894</v>
      </c>
      <c r="M3742" s="1" t="s">
        <v>296</v>
      </c>
      <c r="N3742" s="1" t="s">
        <v>71</v>
      </c>
      <c r="O3742" s="11"/>
      <c r="P3742" s="11"/>
      <c r="Q3742" s="8" t="str">
        <f t="shared" si="0"/>
        <v/>
      </c>
      <c r="R3742" s="1" t="s">
        <v>95</v>
      </c>
      <c r="S3742" s="1" t="s">
        <v>84</v>
      </c>
      <c r="T3742" s="11"/>
      <c r="U3742" s="11"/>
      <c r="V3742" s="11"/>
      <c r="W3742" s="11"/>
      <c r="X3742" s="11"/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</row>
    <row r="3743" spans="1:76" x14ac:dyDescent="0.2">
      <c r="A3743" s="1" t="s">
        <v>20</v>
      </c>
      <c r="B3743" s="1" t="s">
        <v>294</v>
      </c>
      <c r="C3743" s="1" t="s">
        <v>301</v>
      </c>
      <c r="D3743" s="1" t="s">
        <v>128</v>
      </c>
      <c r="E3743" s="1" t="s">
        <v>2</v>
      </c>
      <c r="F3743" s="1" t="s">
        <v>518</v>
      </c>
      <c r="G3743" s="1" t="s">
        <v>73</v>
      </c>
      <c r="H3743" s="8"/>
      <c r="I3743" s="8">
        <v>2015</v>
      </c>
      <c r="J3743" s="1" t="s">
        <v>124</v>
      </c>
      <c r="K3743" s="9">
        <v>1000</v>
      </c>
      <c r="L3743" s="10">
        <f>K3743/ VLOOKUP(A3743,Indicators!$B$1:$V$7,21,FALSE)</f>
        <v>4.3746445601294894</v>
      </c>
      <c r="M3743" s="1" t="s">
        <v>302</v>
      </c>
      <c r="N3743" s="1" t="s">
        <v>71</v>
      </c>
      <c r="O3743" s="11"/>
      <c r="P3743" s="11"/>
      <c r="Q3743" s="8" t="str">
        <f t="shared" si="0"/>
        <v/>
      </c>
      <c r="R3743" s="1" t="s">
        <v>95</v>
      </c>
      <c r="S3743" s="1" t="s">
        <v>84</v>
      </c>
      <c r="T3743" s="11"/>
      <c r="U3743" s="11"/>
      <c r="V3743" s="11"/>
      <c r="W3743" s="11"/>
      <c r="X3743" s="11"/>
      <c r="Y3743" s="11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</row>
    <row r="3744" spans="1:76" x14ac:dyDescent="0.2">
      <c r="A3744" s="1" t="s">
        <v>20</v>
      </c>
      <c r="B3744" s="1" t="s">
        <v>294</v>
      </c>
      <c r="C3744" s="1" t="s">
        <v>295</v>
      </c>
      <c r="D3744" s="1" t="s">
        <v>128</v>
      </c>
      <c r="E3744" s="1" t="s">
        <v>2</v>
      </c>
      <c r="F3744" s="1" t="s">
        <v>518</v>
      </c>
      <c r="G3744" s="1" t="s">
        <v>73</v>
      </c>
      <c r="H3744" s="8"/>
      <c r="I3744" s="8">
        <v>2015</v>
      </c>
      <c r="J3744" s="1" t="s">
        <v>124</v>
      </c>
      <c r="K3744" s="9">
        <v>1000</v>
      </c>
      <c r="L3744" s="10">
        <f>K3744/ VLOOKUP(A3744,Indicators!$B$1:$V$7,21,FALSE)</f>
        <v>4.3746445601294894</v>
      </c>
      <c r="M3744" s="1" t="s">
        <v>296</v>
      </c>
      <c r="N3744" s="1" t="s">
        <v>71</v>
      </c>
      <c r="O3744" s="11"/>
      <c r="P3744" s="11"/>
      <c r="Q3744" s="8" t="str">
        <f t="shared" si="0"/>
        <v/>
      </c>
      <c r="R3744" s="1" t="s">
        <v>95</v>
      </c>
      <c r="S3744" s="1" t="s">
        <v>84</v>
      </c>
      <c r="T3744" s="11"/>
      <c r="U3744" s="11"/>
      <c r="V3744" s="11"/>
      <c r="W3744" s="11"/>
      <c r="X3744" s="11"/>
      <c r="Y3744" s="11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</row>
    <row r="3745" spans="1:76" x14ac:dyDescent="0.2">
      <c r="A3745" s="1" t="s">
        <v>20</v>
      </c>
      <c r="B3745" s="1" t="s">
        <v>294</v>
      </c>
      <c r="C3745" s="1" t="s">
        <v>297</v>
      </c>
      <c r="D3745" s="1" t="s">
        <v>128</v>
      </c>
      <c r="E3745" s="1" t="s">
        <v>2</v>
      </c>
      <c r="F3745" s="1" t="s">
        <v>518</v>
      </c>
      <c r="G3745" s="1" t="s">
        <v>73</v>
      </c>
      <c r="H3745" s="8"/>
      <c r="I3745" s="8">
        <v>2015</v>
      </c>
      <c r="J3745" s="1" t="s">
        <v>124</v>
      </c>
      <c r="K3745" s="9">
        <v>1200</v>
      </c>
      <c r="L3745" s="10">
        <f>K3745/ VLOOKUP(A3745,Indicators!$B$1:$V$7,21,FALSE)</f>
        <v>5.2495734721553875</v>
      </c>
      <c r="M3745" s="1" t="s">
        <v>298</v>
      </c>
      <c r="N3745" s="1" t="s">
        <v>71</v>
      </c>
      <c r="O3745" s="11"/>
      <c r="P3745" s="11"/>
      <c r="Q3745" s="8" t="str">
        <f t="shared" si="0"/>
        <v/>
      </c>
      <c r="R3745" s="1" t="s">
        <v>95</v>
      </c>
      <c r="S3745" s="1" t="s">
        <v>84</v>
      </c>
      <c r="T3745" s="11"/>
      <c r="U3745" s="11"/>
      <c r="V3745" s="11"/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</row>
    <row r="3746" spans="1:76" x14ac:dyDescent="0.2">
      <c r="A3746" s="1" t="s">
        <v>20</v>
      </c>
      <c r="B3746" s="1" t="s">
        <v>294</v>
      </c>
      <c r="C3746" s="1" t="s">
        <v>295</v>
      </c>
      <c r="D3746" s="1" t="s">
        <v>128</v>
      </c>
      <c r="E3746" s="1" t="s">
        <v>2</v>
      </c>
      <c r="F3746" s="1" t="s">
        <v>518</v>
      </c>
      <c r="G3746" s="1" t="s">
        <v>73</v>
      </c>
      <c r="H3746" s="8"/>
      <c r="I3746" s="8">
        <v>2015</v>
      </c>
      <c r="J3746" s="1" t="s">
        <v>124</v>
      </c>
      <c r="K3746" s="9">
        <v>1800</v>
      </c>
      <c r="L3746" s="10">
        <f>K3746/ VLOOKUP(A3746,Indicators!$B$1:$V$7,21,FALSE)</f>
        <v>7.8743602082330808</v>
      </c>
      <c r="M3746" s="1" t="s">
        <v>296</v>
      </c>
      <c r="N3746" s="1" t="s">
        <v>71</v>
      </c>
      <c r="O3746" s="11"/>
      <c r="P3746" s="11"/>
      <c r="Q3746" s="8" t="str">
        <f t="shared" si="0"/>
        <v/>
      </c>
      <c r="R3746" s="1" t="s">
        <v>95</v>
      </c>
      <c r="S3746" s="1" t="s">
        <v>84</v>
      </c>
      <c r="T3746" s="11"/>
      <c r="U3746" s="11"/>
      <c r="V3746" s="11"/>
      <c r="W3746" s="11"/>
      <c r="X3746" s="11"/>
      <c r="Y3746" s="11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</row>
    <row r="3747" spans="1:76" x14ac:dyDescent="0.2">
      <c r="A3747" s="1" t="s">
        <v>20</v>
      </c>
      <c r="B3747" s="1" t="s">
        <v>294</v>
      </c>
      <c r="C3747" s="1" t="s">
        <v>297</v>
      </c>
      <c r="D3747" s="1" t="s">
        <v>128</v>
      </c>
      <c r="E3747" s="1" t="s">
        <v>2</v>
      </c>
      <c r="F3747" s="1" t="s">
        <v>518</v>
      </c>
      <c r="G3747" s="1" t="s">
        <v>73</v>
      </c>
      <c r="H3747" s="8"/>
      <c r="I3747" s="8">
        <v>2015</v>
      </c>
      <c r="J3747" s="1" t="s">
        <v>124</v>
      </c>
      <c r="K3747" s="9">
        <v>2040</v>
      </c>
      <c r="L3747" s="10">
        <f>K3747/ VLOOKUP(A3747,Indicators!$B$1:$V$7,21,FALSE)</f>
        <v>8.924274902664159</v>
      </c>
      <c r="M3747" s="1" t="s">
        <v>298</v>
      </c>
      <c r="N3747" s="1" t="s">
        <v>71</v>
      </c>
      <c r="O3747" s="11"/>
      <c r="P3747" s="11"/>
      <c r="Q3747" s="8" t="str">
        <f t="shared" si="0"/>
        <v/>
      </c>
      <c r="R3747" s="1" t="s">
        <v>95</v>
      </c>
      <c r="S3747" s="1" t="s">
        <v>84</v>
      </c>
      <c r="T3747" s="11"/>
      <c r="U3747" s="11"/>
      <c r="V3747" s="11"/>
      <c r="W3747" s="11"/>
      <c r="X3747" s="11"/>
      <c r="Y3747" s="11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</row>
    <row r="3748" spans="1:76" x14ac:dyDescent="0.2">
      <c r="A3748" s="1" t="s">
        <v>20</v>
      </c>
      <c r="B3748" s="1" t="s">
        <v>294</v>
      </c>
      <c r="C3748" s="1" t="s">
        <v>297</v>
      </c>
      <c r="D3748" s="1" t="s">
        <v>128</v>
      </c>
      <c r="E3748" s="1" t="s">
        <v>2</v>
      </c>
      <c r="F3748" s="1" t="s">
        <v>518</v>
      </c>
      <c r="G3748" s="1" t="s">
        <v>73</v>
      </c>
      <c r="H3748" s="8"/>
      <c r="I3748" s="8">
        <v>2015</v>
      </c>
      <c r="J3748" s="1" t="s">
        <v>124</v>
      </c>
      <c r="K3748" s="9">
        <v>2930</v>
      </c>
      <c r="L3748" s="10">
        <f>K3748/ VLOOKUP(A3748,Indicators!$B$1:$V$7,21,FALSE)</f>
        <v>12.817708561179405</v>
      </c>
      <c r="M3748" s="1" t="s">
        <v>298</v>
      </c>
      <c r="N3748" s="1" t="s">
        <v>71</v>
      </c>
      <c r="O3748" s="11"/>
      <c r="P3748" s="11"/>
      <c r="Q3748" s="8" t="str">
        <f t="shared" si="0"/>
        <v/>
      </c>
      <c r="R3748" s="1" t="s">
        <v>95</v>
      </c>
      <c r="S3748" s="1" t="s">
        <v>84</v>
      </c>
      <c r="T3748" s="11"/>
      <c r="U3748" s="11"/>
      <c r="V3748" s="11"/>
      <c r="W3748" s="11"/>
      <c r="X3748" s="11"/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</row>
    <row r="3749" spans="1:76" x14ac:dyDescent="0.2">
      <c r="A3749" s="1" t="s">
        <v>20</v>
      </c>
      <c r="B3749" s="1" t="s">
        <v>294</v>
      </c>
      <c r="C3749" s="1" t="s">
        <v>295</v>
      </c>
      <c r="D3749" s="1" t="s">
        <v>128</v>
      </c>
      <c r="E3749" s="1" t="s">
        <v>2</v>
      </c>
      <c r="F3749" s="1" t="s">
        <v>518</v>
      </c>
      <c r="G3749" s="1" t="s">
        <v>73</v>
      </c>
      <c r="H3749" s="8"/>
      <c r="I3749" s="8">
        <v>2015</v>
      </c>
      <c r="J3749" s="1" t="s">
        <v>124</v>
      </c>
      <c r="K3749" s="9">
        <v>3000</v>
      </c>
      <c r="L3749" s="10">
        <f>K3749/ VLOOKUP(A3749,Indicators!$B$1:$V$7,21,FALSE)</f>
        <v>13.123933680388468</v>
      </c>
      <c r="M3749" s="1" t="s">
        <v>296</v>
      </c>
      <c r="N3749" s="1" t="s">
        <v>71</v>
      </c>
      <c r="O3749" s="11"/>
      <c r="P3749" s="11"/>
      <c r="Q3749" s="8" t="str">
        <f t="shared" si="0"/>
        <v/>
      </c>
      <c r="R3749" s="1" t="s">
        <v>95</v>
      </c>
      <c r="S3749" s="1" t="s">
        <v>84</v>
      </c>
      <c r="T3749" s="11"/>
      <c r="U3749" s="11"/>
      <c r="V3749" s="11"/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</row>
    <row r="3750" spans="1:76" x14ac:dyDescent="0.2">
      <c r="A3750" s="1" t="s">
        <v>20</v>
      </c>
      <c r="B3750" s="1" t="s">
        <v>294</v>
      </c>
      <c r="C3750" s="1" t="s">
        <v>297</v>
      </c>
      <c r="D3750" s="1" t="s">
        <v>128</v>
      </c>
      <c r="E3750" s="1" t="s">
        <v>2</v>
      </c>
      <c r="F3750" s="1" t="s">
        <v>518</v>
      </c>
      <c r="G3750" s="1" t="s">
        <v>73</v>
      </c>
      <c r="H3750" s="8"/>
      <c r="I3750" s="8">
        <v>2015</v>
      </c>
      <c r="J3750" s="1" t="s">
        <v>124</v>
      </c>
      <c r="K3750" s="9">
        <v>6000</v>
      </c>
      <c r="L3750" s="10">
        <f>K3750/ VLOOKUP(A3750,Indicators!$B$1:$V$7,21,FALSE)</f>
        <v>26.247867360776937</v>
      </c>
      <c r="M3750" s="1" t="s">
        <v>298</v>
      </c>
      <c r="N3750" s="1" t="s">
        <v>71</v>
      </c>
      <c r="O3750" s="11"/>
      <c r="P3750" s="11"/>
      <c r="Q3750" s="8" t="str">
        <f t="shared" si="0"/>
        <v/>
      </c>
      <c r="R3750" s="1" t="s">
        <v>95</v>
      </c>
      <c r="S3750" s="1" t="s">
        <v>84</v>
      </c>
      <c r="T3750" s="11"/>
      <c r="U3750" s="11"/>
      <c r="V3750" s="11"/>
      <c r="W3750" s="11"/>
      <c r="X3750" s="11"/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</row>
    <row r="3751" spans="1:76" x14ac:dyDescent="0.2">
      <c r="A3751" s="1" t="s">
        <v>20</v>
      </c>
      <c r="B3751" s="1" t="s">
        <v>294</v>
      </c>
      <c r="C3751" s="1" t="s">
        <v>301</v>
      </c>
      <c r="D3751" s="1" t="s">
        <v>128</v>
      </c>
      <c r="E3751" s="1" t="s">
        <v>2</v>
      </c>
      <c r="F3751" s="1" t="s">
        <v>518</v>
      </c>
      <c r="G3751" s="1" t="s">
        <v>73</v>
      </c>
      <c r="H3751" s="8"/>
      <c r="I3751" s="8">
        <v>2015</v>
      </c>
      <c r="J3751" s="1" t="s">
        <v>124</v>
      </c>
      <c r="K3751" s="9">
        <v>10000</v>
      </c>
      <c r="L3751" s="10">
        <f>K3751/ VLOOKUP(A3751,Indicators!$B$1:$V$7,21,FALSE)</f>
        <v>43.746445601294894</v>
      </c>
      <c r="M3751" s="1" t="s">
        <v>302</v>
      </c>
      <c r="N3751" s="1" t="s">
        <v>71</v>
      </c>
      <c r="O3751" s="11"/>
      <c r="P3751" s="11"/>
      <c r="Q3751" s="8" t="str">
        <f t="shared" si="0"/>
        <v/>
      </c>
      <c r="R3751" s="1" t="s">
        <v>95</v>
      </c>
      <c r="S3751" s="1" t="s">
        <v>84</v>
      </c>
      <c r="T3751" s="11"/>
      <c r="U3751" s="11"/>
      <c r="V3751" s="11"/>
      <c r="W3751" s="11"/>
      <c r="X3751" s="11"/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</row>
    <row r="3752" spans="1:76" x14ac:dyDescent="0.2">
      <c r="A3752" s="1" t="s">
        <v>20</v>
      </c>
      <c r="B3752" s="1" t="s">
        <v>294</v>
      </c>
      <c r="C3752" s="1" t="s">
        <v>299</v>
      </c>
      <c r="D3752" s="1" t="s">
        <v>128</v>
      </c>
      <c r="E3752" s="1" t="s">
        <v>2</v>
      </c>
      <c r="F3752" s="1" t="s">
        <v>518</v>
      </c>
      <c r="G3752" s="1" t="s">
        <v>73</v>
      </c>
      <c r="H3752" s="8"/>
      <c r="I3752" s="8">
        <v>2015</v>
      </c>
      <c r="J3752" s="1" t="s">
        <v>124</v>
      </c>
      <c r="K3752" s="9">
        <v>11230</v>
      </c>
      <c r="L3752" s="10">
        <f>K3752/ VLOOKUP(A3752,Indicators!$B$1:$V$7,21,FALSE)</f>
        <v>49.127258410254164</v>
      </c>
      <c r="M3752" s="1" t="s">
        <v>300</v>
      </c>
      <c r="N3752" s="1" t="s">
        <v>71</v>
      </c>
      <c r="O3752" s="11"/>
      <c r="P3752" s="11"/>
      <c r="Q3752" s="8" t="str">
        <f t="shared" si="0"/>
        <v/>
      </c>
      <c r="R3752" s="1" t="s">
        <v>95</v>
      </c>
      <c r="S3752" s="1" t="s">
        <v>84</v>
      </c>
      <c r="T3752" s="11"/>
      <c r="U3752" s="11"/>
      <c r="V3752" s="11"/>
      <c r="W3752" s="11"/>
      <c r="X3752" s="11"/>
      <c r="Y3752" s="11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</row>
    <row r="3753" spans="1:76" x14ac:dyDescent="0.2">
      <c r="A3753" s="1" t="s">
        <v>20</v>
      </c>
      <c r="B3753" s="1" t="s">
        <v>294</v>
      </c>
      <c r="C3753" s="1" t="s">
        <v>295</v>
      </c>
      <c r="D3753" s="1" t="s">
        <v>128</v>
      </c>
      <c r="E3753" s="1" t="s">
        <v>2</v>
      </c>
      <c r="F3753" s="1" t="s">
        <v>518</v>
      </c>
      <c r="G3753" s="1" t="s">
        <v>73</v>
      </c>
      <c r="H3753" s="8"/>
      <c r="I3753" s="8">
        <v>2015</v>
      </c>
      <c r="J3753" s="1" t="s">
        <v>124</v>
      </c>
      <c r="K3753" s="9">
        <v>16000</v>
      </c>
      <c r="L3753" s="10">
        <f>K3753/ VLOOKUP(A3753,Indicators!$B$1:$V$7,21,FALSE)</f>
        <v>69.994312962071831</v>
      </c>
      <c r="M3753" s="1" t="s">
        <v>296</v>
      </c>
      <c r="N3753" s="1" t="s">
        <v>71</v>
      </c>
      <c r="O3753" s="11"/>
      <c r="P3753" s="11"/>
      <c r="Q3753" s="8" t="str">
        <f t="shared" si="0"/>
        <v/>
      </c>
      <c r="R3753" s="1" t="s">
        <v>95</v>
      </c>
      <c r="S3753" s="1" t="s">
        <v>84</v>
      </c>
      <c r="T3753" s="11"/>
      <c r="U3753" s="11"/>
      <c r="V3753" s="11"/>
      <c r="W3753" s="11"/>
      <c r="X3753" s="11"/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</row>
    <row r="3754" spans="1:76" x14ac:dyDescent="0.2">
      <c r="A3754" s="1" t="s">
        <v>20</v>
      </c>
      <c r="B3754" s="1" t="s">
        <v>129</v>
      </c>
      <c r="C3754" s="1" t="s">
        <v>134</v>
      </c>
      <c r="D3754" s="1" t="s">
        <v>131</v>
      </c>
      <c r="E3754" s="1" t="s">
        <v>2</v>
      </c>
      <c r="F3754" s="1" t="s">
        <v>518</v>
      </c>
      <c r="G3754" s="1" t="s">
        <v>73</v>
      </c>
      <c r="H3754" s="8"/>
      <c r="I3754" s="8">
        <v>2015</v>
      </c>
      <c r="J3754" s="1" t="s">
        <v>124</v>
      </c>
      <c r="K3754" s="8">
        <v>200</v>
      </c>
      <c r="L3754" s="10">
        <f>K3754/ VLOOKUP(A3754,Indicators!$B$1:$V$7,21,FALSE)</f>
        <v>0.87492891202589784</v>
      </c>
      <c r="M3754" s="1" t="s">
        <v>132</v>
      </c>
      <c r="N3754" s="1" t="s">
        <v>71</v>
      </c>
      <c r="O3754" s="11"/>
      <c r="P3754" s="11"/>
      <c r="Q3754" s="8" t="str">
        <f t="shared" si="0"/>
        <v/>
      </c>
      <c r="R3754" s="1" t="s">
        <v>133</v>
      </c>
      <c r="S3754" s="1" t="s">
        <v>27</v>
      </c>
      <c r="T3754" s="11"/>
      <c r="U3754" s="11"/>
      <c r="V3754" s="11"/>
      <c r="W3754" s="11"/>
      <c r="X3754" s="11"/>
      <c r="Y3754" s="11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</row>
    <row r="3755" spans="1:76" x14ac:dyDescent="0.2">
      <c r="A3755" s="1" t="s">
        <v>20</v>
      </c>
      <c r="B3755" s="1" t="s">
        <v>129</v>
      </c>
      <c r="C3755" s="1" t="s">
        <v>135</v>
      </c>
      <c r="D3755" s="1" t="s">
        <v>131</v>
      </c>
      <c r="E3755" s="1" t="s">
        <v>2</v>
      </c>
      <c r="F3755" s="1" t="s">
        <v>518</v>
      </c>
      <c r="G3755" s="1" t="s">
        <v>73</v>
      </c>
      <c r="H3755" s="8"/>
      <c r="I3755" s="8">
        <v>2015</v>
      </c>
      <c r="J3755" s="1" t="s">
        <v>124</v>
      </c>
      <c r="K3755" s="8">
        <v>300</v>
      </c>
      <c r="L3755" s="10">
        <f>K3755/ VLOOKUP(A3755,Indicators!$B$1:$V$7,21,FALSE)</f>
        <v>1.3123933680388469</v>
      </c>
      <c r="M3755" s="1" t="s">
        <v>132</v>
      </c>
      <c r="N3755" s="1" t="s">
        <v>71</v>
      </c>
      <c r="O3755" s="11"/>
      <c r="P3755" s="11"/>
      <c r="Q3755" s="8" t="str">
        <f t="shared" si="0"/>
        <v/>
      </c>
      <c r="R3755" s="1" t="s">
        <v>133</v>
      </c>
      <c r="S3755" s="1" t="s">
        <v>27</v>
      </c>
      <c r="T3755" s="11"/>
      <c r="U3755" s="11"/>
      <c r="V3755" s="11"/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</row>
    <row r="3756" spans="1:76" x14ac:dyDescent="0.2">
      <c r="A3756" s="1" t="s">
        <v>20</v>
      </c>
      <c r="B3756" s="1" t="s">
        <v>129</v>
      </c>
      <c r="C3756" s="1" t="s">
        <v>136</v>
      </c>
      <c r="D3756" s="1" t="s">
        <v>131</v>
      </c>
      <c r="E3756" s="1" t="s">
        <v>2</v>
      </c>
      <c r="F3756" s="1" t="s">
        <v>518</v>
      </c>
      <c r="G3756" s="1" t="s">
        <v>73</v>
      </c>
      <c r="H3756" s="8"/>
      <c r="I3756" s="8">
        <v>2015</v>
      </c>
      <c r="J3756" s="1" t="s">
        <v>124</v>
      </c>
      <c r="K3756" s="8">
        <v>500</v>
      </c>
      <c r="L3756" s="10">
        <f>K3756/ VLOOKUP(A3756,Indicators!$B$1:$V$7,21,FALSE)</f>
        <v>2.1873222800647447</v>
      </c>
      <c r="M3756" s="1" t="s">
        <v>132</v>
      </c>
      <c r="N3756" s="1" t="s">
        <v>71</v>
      </c>
      <c r="O3756" s="11"/>
      <c r="P3756" s="11"/>
      <c r="Q3756" s="8" t="str">
        <f t="shared" si="0"/>
        <v/>
      </c>
      <c r="R3756" s="1" t="s">
        <v>133</v>
      </c>
      <c r="S3756" s="1" t="s">
        <v>27</v>
      </c>
      <c r="T3756" s="11"/>
      <c r="U3756" s="11"/>
      <c r="V3756" s="11"/>
      <c r="W3756" s="11"/>
      <c r="X3756" s="11"/>
      <c r="Y3756" s="11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</row>
    <row r="3757" spans="1:76" x14ac:dyDescent="0.2">
      <c r="A3757" s="1" t="s">
        <v>20</v>
      </c>
      <c r="B3757" s="1" t="s">
        <v>129</v>
      </c>
      <c r="C3757" s="1" t="s">
        <v>130</v>
      </c>
      <c r="D3757" s="1" t="s">
        <v>131</v>
      </c>
      <c r="E3757" s="1" t="s">
        <v>2</v>
      </c>
      <c r="F3757" s="1" t="s">
        <v>518</v>
      </c>
      <c r="G3757" s="1" t="s">
        <v>73</v>
      </c>
      <c r="H3757" s="8"/>
      <c r="I3757" s="8">
        <v>2015</v>
      </c>
      <c r="J3757" s="1" t="s">
        <v>124</v>
      </c>
      <c r="K3757" s="8">
        <v>500</v>
      </c>
      <c r="L3757" s="10">
        <f>K3757/ VLOOKUP(A3757,Indicators!$B$1:$V$7,21,FALSE)</f>
        <v>2.1873222800647447</v>
      </c>
      <c r="M3757" s="1" t="s">
        <v>132</v>
      </c>
      <c r="N3757" s="1" t="s">
        <v>71</v>
      </c>
      <c r="O3757" s="11"/>
      <c r="P3757" s="11"/>
      <c r="Q3757" s="8" t="str">
        <f t="shared" si="0"/>
        <v/>
      </c>
      <c r="R3757" s="1" t="s">
        <v>133</v>
      </c>
      <c r="S3757" s="1" t="s">
        <v>27</v>
      </c>
      <c r="T3757" s="11"/>
      <c r="U3757" s="11"/>
      <c r="V3757" s="11"/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</row>
    <row r="3758" spans="1:76" x14ac:dyDescent="0.2">
      <c r="A3758" s="1" t="s">
        <v>20</v>
      </c>
      <c r="B3758" s="1" t="s">
        <v>129</v>
      </c>
      <c r="C3758" s="1" t="s">
        <v>136</v>
      </c>
      <c r="D3758" s="1" t="s">
        <v>131</v>
      </c>
      <c r="E3758" s="1" t="s">
        <v>2</v>
      </c>
      <c r="F3758" s="1" t="s">
        <v>518</v>
      </c>
      <c r="G3758" s="1" t="s">
        <v>73</v>
      </c>
      <c r="H3758" s="8"/>
      <c r="I3758" s="8">
        <v>2015</v>
      </c>
      <c r="J3758" s="1" t="s">
        <v>124</v>
      </c>
      <c r="K3758" s="8">
        <v>600</v>
      </c>
      <c r="L3758" s="10">
        <f>K3758/ VLOOKUP(A3758,Indicators!$B$1:$V$7,21,FALSE)</f>
        <v>2.6247867360776937</v>
      </c>
      <c r="M3758" s="1" t="s">
        <v>132</v>
      </c>
      <c r="N3758" s="1" t="s">
        <v>71</v>
      </c>
      <c r="O3758" s="11"/>
      <c r="P3758" s="11"/>
      <c r="Q3758" s="8" t="str">
        <f t="shared" si="0"/>
        <v/>
      </c>
      <c r="R3758" s="1" t="s">
        <v>133</v>
      </c>
      <c r="S3758" s="1" t="s">
        <v>27</v>
      </c>
      <c r="T3758" s="11"/>
      <c r="U3758" s="11"/>
      <c r="V3758" s="11"/>
      <c r="W3758" s="11"/>
      <c r="X3758" s="11"/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</row>
    <row r="3759" spans="1:76" x14ac:dyDescent="0.2">
      <c r="A3759" s="1" t="s">
        <v>20</v>
      </c>
      <c r="B3759" s="1" t="s">
        <v>129</v>
      </c>
      <c r="C3759" s="1" t="s">
        <v>134</v>
      </c>
      <c r="D3759" s="1" t="s">
        <v>131</v>
      </c>
      <c r="E3759" s="1" t="s">
        <v>2</v>
      </c>
      <c r="F3759" s="1" t="s">
        <v>518</v>
      </c>
      <c r="G3759" s="1" t="s">
        <v>73</v>
      </c>
      <c r="H3759" s="8"/>
      <c r="I3759" s="8">
        <v>2015</v>
      </c>
      <c r="J3759" s="1" t="s">
        <v>124</v>
      </c>
      <c r="K3759" s="9">
        <v>1000</v>
      </c>
      <c r="L3759" s="10">
        <f>K3759/ VLOOKUP(A3759,Indicators!$B$1:$V$7,21,FALSE)</f>
        <v>4.3746445601294894</v>
      </c>
      <c r="M3759" s="1" t="s">
        <v>132</v>
      </c>
      <c r="N3759" s="1" t="s">
        <v>71</v>
      </c>
      <c r="O3759" s="11"/>
      <c r="P3759" s="11"/>
      <c r="Q3759" s="8" t="str">
        <f t="shared" si="0"/>
        <v/>
      </c>
      <c r="R3759" s="1" t="s">
        <v>133</v>
      </c>
      <c r="S3759" s="1" t="s">
        <v>27</v>
      </c>
      <c r="T3759" s="11"/>
      <c r="U3759" s="11"/>
      <c r="V3759" s="11"/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</row>
    <row r="3760" spans="1:76" x14ac:dyDescent="0.2">
      <c r="A3760" s="1" t="s">
        <v>20</v>
      </c>
      <c r="B3760" s="1" t="s">
        <v>129</v>
      </c>
      <c r="C3760" s="1" t="s">
        <v>134</v>
      </c>
      <c r="D3760" s="1" t="s">
        <v>131</v>
      </c>
      <c r="E3760" s="1" t="s">
        <v>2</v>
      </c>
      <c r="F3760" s="1" t="s">
        <v>518</v>
      </c>
      <c r="G3760" s="1" t="s">
        <v>73</v>
      </c>
      <c r="H3760" s="8"/>
      <c r="I3760" s="8">
        <v>2015</v>
      </c>
      <c r="J3760" s="1" t="s">
        <v>124</v>
      </c>
      <c r="K3760" s="9">
        <v>1000</v>
      </c>
      <c r="L3760" s="10">
        <f>K3760/ VLOOKUP(A3760,Indicators!$B$1:$V$7,21,FALSE)</f>
        <v>4.3746445601294894</v>
      </c>
      <c r="M3760" s="1" t="s">
        <v>132</v>
      </c>
      <c r="N3760" s="1" t="s">
        <v>71</v>
      </c>
      <c r="O3760" s="11"/>
      <c r="P3760" s="11"/>
      <c r="Q3760" s="8" t="str">
        <f t="shared" si="0"/>
        <v/>
      </c>
      <c r="R3760" s="1" t="s">
        <v>133</v>
      </c>
      <c r="S3760" s="1" t="s">
        <v>27</v>
      </c>
      <c r="T3760" s="11"/>
      <c r="U3760" s="11"/>
      <c r="V3760" s="11"/>
      <c r="W3760" s="11"/>
      <c r="X3760" s="11"/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</row>
    <row r="3761" spans="1:76" x14ac:dyDescent="0.2">
      <c r="A3761" s="1" t="s">
        <v>20</v>
      </c>
      <c r="B3761" s="1" t="s">
        <v>129</v>
      </c>
      <c r="C3761" s="1" t="s">
        <v>135</v>
      </c>
      <c r="D3761" s="1" t="s">
        <v>131</v>
      </c>
      <c r="E3761" s="1" t="s">
        <v>2</v>
      </c>
      <c r="F3761" s="1" t="s">
        <v>518</v>
      </c>
      <c r="G3761" s="1" t="s">
        <v>73</v>
      </c>
      <c r="H3761" s="8"/>
      <c r="I3761" s="8">
        <v>2015</v>
      </c>
      <c r="J3761" s="1" t="s">
        <v>124</v>
      </c>
      <c r="K3761" s="9">
        <v>1000</v>
      </c>
      <c r="L3761" s="10">
        <f>K3761/ VLOOKUP(A3761,Indicators!$B$1:$V$7,21,FALSE)</f>
        <v>4.3746445601294894</v>
      </c>
      <c r="M3761" s="1" t="s">
        <v>132</v>
      </c>
      <c r="N3761" s="1" t="s">
        <v>71</v>
      </c>
      <c r="O3761" s="11"/>
      <c r="P3761" s="11"/>
      <c r="Q3761" s="8" t="str">
        <f t="shared" si="0"/>
        <v/>
      </c>
      <c r="R3761" s="1" t="s">
        <v>133</v>
      </c>
      <c r="S3761" s="1" t="s">
        <v>27</v>
      </c>
      <c r="T3761" s="11"/>
      <c r="U3761" s="11"/>
      <c r="V3761" s="11"/>
      <c r="W3761" s="11"/>
      <c r="X3761" s="11"/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</row>
    <row r="3762" spans="1:76" x14ac:dyDescent="0.2">
      <c r="A3762" s="1" t="s">
        <v>20</v>
      </c>
      <c r="B3762" s="1" t="s">
        <v>129</v>
      </c>
      <c r="C3762" s="1" t="s">
        <v>130</v>
      </c>
      <c r="D3762" s="1" t="s">
        <v>131</v>
      </c>
      <c r="E3762" s="1" t="s">
        <v>2</v>
      </c>
      <c r="F3762" s="1" t="s">
        <v>518</v>
      </c>
      <c r="G3762" s="1" t="s">
        <v>73</v>
      </c>
      <c r="H3762" s="8"/>
      <c r="I3762" s="8">
        <v>2015</v>
      </c>
      <c r="J3762" s="1" t="s">
        <v>124</v>
      </c>
      <c r="K3762" s="9">
        <v>1000</v>
      </c>
      <c r="L3762" s="10">
        <f>K3762/ VLOOKUP(A3762,Indicators!$B$1:$V$7,21,FALSE)</f>
        <v>4.3746445601294894</v>
      </c>
      <c r="M3762" s="1" t="s">
        <v>132</v>
      </c>
      <c r="N3762" s="1" t="s">
        <v>71</v>
      </c>
      <c r="O3762" s="11"/>
      <c r="P3762" s="11"/>
      <c r="Q3762" s="8" t="str">
        <f t="shared" si="0"/>
        <v/>
      </c>
      <c r="R3762" s="1" t="s">
        <v>133</v>
      </c>
      <c r="S3762" s="1" t="s">
        <v>27</v>
      </c>
      <c r="T3762" s="11"/>
      <c r="U3762" s="11"/>
      <c r="V3762" s="11"/>
      <c r="W3762" s="11"/>
      <c r="X3762" s="11"/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</row>
    <row r="3763" spans="1:76" x14ac:dyDescent="0.2">
      <c r="A3763" s="1" t="s">
        <v>20</v>
      </c>
      <c r="B3763" s="1" t="s">
        <v>129</v>
      </c>
      <c r="C3763" s="1" t="s">
        <v>136</v>
      </c>
      <c r="D3763" s="1" t="s">
        <v>131</v>
      </c>
      <c r="E3763" s="1" t="s">
        <v>2</v>
      </c>
      <c r="F3763" s="1" t="s">
        <v>518</v>
      </c>
      <c r="G3763" s="1" t="s">
        <v>73</v>
      </c>
      <c r="H3763" s="8"/>
      <c r="I3763" s="8">
        <v>2015</v>
      </c>
      <c r="J3763" s="1" t="s">
        <v>124</v>
      </c>
      <c r="K3763" s="9">
        <v>1000</v>
      </c>
      <c r="L3763" s="10">
        <f>K3763/ VLOOKUP(A3763,Indicators!$B$1:$V$7,21,FALSE)</f>
        <v>4.3746445601294894</v>
      </c>
      <c r="M3763" s="1" t="s">
        <v>132</v>
      </c>
      <c r="N3763" s="1" t="s">
        <v>71</v>
      </c>
      <c r="O3763" s="11"/>
      <c r="P3763" s="11"/>
      <c r="Q3763" s="8" t="str">
        <f t="shared" si="0"/>
        <v/>
      </c>
      <c r="R3763" s="1" t="s">
        <v>133</v>
      </c>
      <c r="S3763" s="1" t="s">
        <v>27</v>
      </c>
      <c r="T3763" s="11"/>
      <c r="U3763" s="11"/>
      <c r="V3763" s="11"/>
      <c r="W3763" s="11"/>
      <c r="X3763" s="11"/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</row>
    <row r="3764" spans="1:76" x14ac:dyDescent="0.2">
      <c r="A3764" s="1" t="s">
        <v>20</v>
      </c>
      <c r="B3764" s="1" t="s">
        <v>129</v>
      </c>
      <c r="C3764" s="1" t="s">
        <v>134</v>
      </c>
      <c r="D3764" s="1" t="s">
        <v>131</v>
      </c>
      <c r="E3764" s="1" t="s">
        <v>2</v>
      </c>
      <c r="F3764" s="1" t="s">
        <v>518</v>
      </c>
      <c r="G3764" s="1" t="s">
        <v>73</v>
      </c>
      <c r="H3764" s="8"/>
      <c r="I3764" s="8">
        <v>2015</v>
      </c>
      <c r="J3764" s="1" t="s">
        <v>124</v>
      </c>
      <c r="K3764" s="9">
        <v>1000</v>
      </c>
      <c r="L3764" s="10">
        <f>K3764/ VLOOKUP(A3764,Indicators!$B$1:$V$7,21,FALSE)</f>
        <v>4.3746445601294894</v>
      </c>
      <c r="M3764" s="1" t="s">
        <v>132</v>
      </c>
      <c r="N3764" s="1" t="s">
        <v>71</v>
      </c>
      <c r="O3764" s="11"/>
      <c r="P3764" s="11"/>
      <c r="Q3764" s="8" t="str">
        <f t="shared" si="0"/>
        <v/>
      </c>
      <c r="R3764" s="1" t="s">
        <v>133</v>
      </c>
      <c r="S3764" s="1" t="s">
        <v>27</v>
      </c>
      <c r="T3764" s="11"/>
      <c r="U3764" s="11"/>
      <c r="V3764" s="11"/>
      <c r="W3764" s="11"/>
      <c r="X3764" s="11"/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</row>
    <row r="3765" spans="1:76" x14ac:dyDescent="0.2">
      <c r="A3765" s="1" t="s">
        <v>20</v>
      </c>
      <c r="B3765" s="1" t="s">
        <v>129</v>
      </c>
      <c r="C3765" s="1" t="s">
        <v>136</v>
      </c>
      <c r="D3765" s="1" t="s">
        <v>131</v>
      </c>
      <c r="E3765" s="1" t="s">
        <v>2</v>
      </c>
      <c r="F3765" s="1" t="s">
        <v>518</v>
      </c>
      <c r="G3765" s="1" t="s">
        <v>73</v>
      </c>
      <c r="H3765" s="8"/>
      <c r="I3765" s="8">
        <v>2015</v>
      </c>
      <c r="J3765" s="1" t="s">
        <v>124</v>
      </c>
      <c r="K3765" s="9">
        <v>1500</v>
      </c>
      <c r="L3765" s="10">
        <f>K3765/ VLOOKUP(A3765,Indicators!$B$1:$V$7,21,FALSE)</f>
        <v>6.5619668401942342</v>
      </c>
      <c r="M3765" s="1" t="s">
        <v>132</v>
      </c>
      <c r="N3765" s="1" t="s">
        <v>71</v>
      </c>
      <c r="O3765" s="11"/>
      <c r="P3765" s="11"/>
      <c r="Q3765" s="8" t="str">
        <f t="shared" si="0"/>
        <v/>
      </c>
      <c r="R3765" s="1" t="s">
        <v>133</v>
      </c>
      <c r="S3765" s="1" t="s">
        <v>27</v>
      </c>
      <c r="T3765" s="11"/>
      <c r="U3765" s="11"/>
      <c r="V3765" s="11"/>
      <c r="W3765" s="11"/>
      <c r="X3765" s="11"/>
      <c r="Y3765" s="11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</row>
    <row r="3766" spans="1:76" x14ac:dyDescent="0.2">
      <c r="A3766" s="1" t="s">
        <v>20</v>
      </c>
      <c r="B3766" s="1" t="s">
        <v>129</v>
      </c>
      <c r="C3766" s="1" t="s">
        <v>136</v>
      </c>
      <c r="D3766" s="1" t="s">
        <v>131</v>
      </c>
      <c r="E3766" s="1" t="s">
        <v>2</v>
      </c>
      <c r="F3766" s="1" t="s">
        <v>518</v>
      </c>
      <c r="G3766" s="1" t="s">
        <v>73</v>
      </c>
      <c r="H3766" s="8"/>
      <c r="I3766" s="8">
        <v>2015</v>
      </c>
      <c r="J3766" s="1" t="s">
        <v>124</v>
      </c>
      <c r="K3766" s="9">
        <v>1500</v>
      </c>
      <c r="L3766" s="10">
        <f>K3766/ VLOOKUP(A3766,Indicators!$B$1:$V$7,21,FALSE)</f>
        <v>6.5619668401942342</v>
      </c>
      <c r="M3766" s="1" t="s">
        <v>132</v>
      </c>
      <c r="N3766" s="1" t="s">
        <v>71</v>
      </c>
      <c r="O3766" s="11"/>
      <c r="P3766" s="11"/>
      <c r="Q3766" s="8" t="str">
        <f t="shared" si="0"/>
        <v/>
      </c>
      <c r="R3766" s="1" t="s">
        <v>133</v>
      </c>
      <c r="S3766" s="1" t="s">
        <v>27</v>
      </c>
      <c r="T3766" s="11"/>
      <c r="U3766" s="11"/>
      <c r="V3766" s="11"/>
      <c r="W3766" s="11"/>
      <c r="X3766" s="11"/>
      <c r="Y3766" s="11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</row>
    <row r="3767" spans="1:76" x14ac:dyDescent="0.2">
      <c r="A3767" s="1" t="s">
        <v>20</v>
      </c>
      <c r="B3767" s="1" t="s">
        <v>129</v>
      </c>
      <c r="C3767" s="1" t="s">
        <v>130</v>
      </c>
      <c r="D3767" s="1" t="s">
        <v>131</v>
      </c>
      <c r="E3767" s="1" t="s">
        <v>2</v>
      </c>
      <c r="F3767" s="1" t="s">
        <v>518</v>
      </c>
      <c r="G3767" s="1" t="s">
        <v>73</v>
      </c>
      <c r="H3767" s="8"/>
      <c r="I3767" s="8">
        <v>2015</v>
      </c>
      <c r="J3767" s="1" t="s">
        <v>124</v>
      </c>
      <c r="K3767" s="9">
        <v>1500</v>
      </c>
      <c r="L3767" s="10">
        <f>K3767/ VLOOKUP(A3767,Indicators!$B$1:$V$7,21,FALSE)</f>
        <v>6.5619668401942342</v>
      </c>
      <c r="M3767" s="1" t="s">
        <v>132</v>
      </c>
      <c r="N3767" s="1" t="s">
        <v>71</v>
      </c>
      <c r="O3767" s="11"/>
      <c r="P3767" s="11"/>
      <c r="Q3767" s="8" t="str">
        <f t="shared" si="0"/>
        <v/>
      </c>
      <c r="R3767" s="1" t="s">
        <v>133</v>
      </c>
      <c r="S3767" s="1" t="s">
        <v>27</v>
      </c>
      <c r="T3767" s="11"/>
      <c r="U3767" s="11"/>
      <c r="V3767" s="11"/>
      <c r="W3767" s="11"/>
      <c r="X3767" s="11"/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</row>
    <row r="3768" spans="1:76" x14ac:dyDescent="0.2">
      <c r="A3768" s="1" t="s">
        <v>20</v>
      </c>
      <c r="B3768" s="1" t="s">
        <v>129</v>
      </c>
      <c r="C3768" s="1" t="s">
        <v>136</v>
      </c>
      <c r="D3768" s="1" t="s">
        <v>131</v>
      </c>
      <c r="E3768" s="1" t="s">
        <v>2</v>
      </c>
      <c r="F3768" s="1" t="s">
        <v>518</v>
      </c>
      <c r="G3768" s="1" t="s">
        <v>73</v>
      </c>
      <c r="H3768" s="8"/>
      <c r="I3768" s="8">
        <v>2015</v>
      </c>
      <c r="J3768" s="1" t="s">
        <v>124</v>
      </c>
      <c r="K3768" s="9">
        <v>1500</v>
      </c>
      <c r="L3768" s="10">
        <f>K3768/ VLOOKUP(A3768,Indicators!$B$1:$V$7,21,FALSE)</f>
        <v>6.5619668401942342</v>
      </c>
      <c r="M3768" s="1" t="s">
        <v>132</v>
      </c>
      <c r="N3768" s="1" t="s">
        <v>71</v>
      </c>
      <c r="O3768" s="11"/>
      <c r="P3768" s="11"/>
      <c r="Q3768" s="8" t="str">
        <f t="shared" si="0"/>
        <v/>
      </c>
      <c r="R3768" s="1" t="s">
        <v>133</v>
      </c>
      <c r="S3768" s="1" t="s">
        <v>27</v>
      </c>
      <c r="T3768" s="11"/>
      <c r="U3768" s="11"/>
      <c r="V3768" s="11"/>
      <c r="W3768" s="11"/>
      <c r="X3768" s="11"/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</row>
    <row r="3769" spans="1:76" x14ac:dyDescent="0.2">
      <c r="A3769" s="1" t="s">
        <v>20</v>
      </c>
      <c r="B3769" s="1" t="s">
        <v>129</v>
      </c>
      <c r="C3769" s="1" t="s">
        <v>130</v>
      </c>
      <c r="D3769" s="1" t="s">
        <v>131</v>
      </c>
      <c r="E3769" s="1" t="s">
        <v>2</v>
      </c>
      <c r="F3769" s="1" t="s">
        <v>518</v>
      </c>
      <c r="G3769" s="1" t="s">
        <v>73</v>
      </c>
      <c r="H3769" s="8"/>
      <c r="I3769" s="8">
        <v>2015</v>
      </c>
      <c r="J3769" s="1" t="s">
        <v>124</v>
      </c>
      <c r="K3769" s="9">
        <v>1500</v>
      </c>
      <c r="L3769" s="10">
        <f>K3769/ VLOOKUP(A3769,Indicators!$B$1:$V$7,21,FALSE)</f>
        <v>6.5619668401942342</v>
      </c>
      <c r="M3769" s="1" t="s">
        <v>132</v>
      </c>
      <c r="N3769" s="1" t="s">
        <v>71</v>
      </c>
      <c r="O3769" s="11"/>
      <c r="P3769" s="11"/>
      <c r="Q3769" s="8" t="str">
        <f t="shared" si="0"/>
        <v/>
      </c>
      <c r="R3769" s="1" t="s">
        <v>133</v>
      </c>
      <c r="S3769" s="1" t="s">
        <v>27</v>
      </c>
      <c r="T3769" s="11"/>
      <c r="U3769" s="11"/>
      <c r="V3769" s="11"/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</row>
    <row r="3770" spans="1:76" x14ac:dyDescent="0.2">
      <c r="A3770" s="1" t="s">
        <v>20</v>
      </c>
      <c r="B3770" s="1" t="s">
        <v>129</v>
      </c>
      <c r="C3770" s="1" t="s">
        <v>136</v>
      </c>
      <c r="D3770" s="1" t="s">
        <v>131</v>
      </c>
      <c r="E3770" s="1" t="s">
        <v>2</v>
      </c>
      <c r="F3770" s="1" t="s">
        <v>518</v>
      </c>
      <c r="G3770" s="1" t="s">
        <v>73</v>
      </c>
      <c r="H3770" s="8"/>
      <c r="I3770" s="8">
        <v>2015</v>
      </c>
      <c r="J3770" s="1" t="s">
        <v>124</v>
      </c>
      <c r="K3770" s="9">
        <v>1500</v>
      </c>
      <c r="L3770" s="10">
        <f>K3770/ VLOOKUP(A3770,Indicators!$B$1:$V$7,21,FALSE)</f>
        <v>6.5619668401942342</v>
      </c>
      <c r="M3770" s="1" t="s">
        <v>132</v>
      </c>
      <c r="N3770" s="1" t="s">
        <v>71</v>
      </c>
      <c r="O3770" s="11"/>
      <c r="P3770" s="11"/>
      <c r="Q3770" s="8" t="str">
        <f t="shared" si="0"/>
        <v/>
      </c>
      <c r="R3770" s="1" t="s">
        <v>133</v>
      </c>
      <c r="S3770" s="1" t="s">
        <v>27</v>
      </c>
      <c r="T3770" s="11"/>
      <c r="U3770" s="11"/>
      <c r="V3770" s="11"/>
      <c r="W3770" s="11"/>
      <c r="X3770" s="11"/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</row>
    <row r="3771" spans="1:76" x14ac:dyDescent="0.2">
      <c r="A3771" s="1" t="s">
        <v>20</v>
      </c>
      <c r="B3771" s="1" t="s">
        <v>129</v>
      </c>
      <c r="C3771" s="1" t="s">
        <v>136</v>
      </c>
      <c r="D3771" s="1" t="s">
        <v>131</v>
      </c>
      <c r="E3771" s="1" t="s">
        <v>2</v>
      </c>
      <c r="F3771" s="1" t="s">
        <v>518</v>
      </c>
      <c r="G3771" s="1" t="s">
        <v>73</v>
      </c>
      <c r="H3771" s="8"/>
      <c r="I3771" s="8">
        <v>2015</v>
      </c>
      <c r="J3771" s="1" t="s">
        <v>124</v>
      </c>
      <c r="K3771" s="9">
        <v>1600</v>
      </c>
      <c r="L3771" s="10">
        <f>K3771/ VLOOKUP(A3771,Indicators!$B$1:$V$7,21,FALSE)</f>
        <v>6.9994312962071827</v>
      </c>
      <c r="M3771" s="1" t="s">
        <v>132</v>
      </c>
      <c r="N3771" s="1" t="s">
        <v>71</v>
      </c>
      <c r="O3771" s="11"/>
      <c r="P3771" s="11"/>
      <c r="Q3771" s="8" t="str">
        <f t="shared" si="0"/>
        <v/>
      </c>
      <c r="R3771" s="1" t="s">
        <v>133</v>
      </c>
      <c r="S3771" s="1" t="s">
        <v>27</v>
      </c>
      <c r="T3771" s="11"/>
      <c r="U3771" s="11"/>
      <c r="V3771" s="11"/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</row>
    <row r="3772" spans="1:76" x14ac:dyDescent="0.2">
      <c r="A3772" s="1" t="s">
        <v>20</v>
      </c>
      <c r="B3772" s="1" t="s">
        <v>129</v>
      </c>
      <c r="C3772" s="1" t="s">
        <v>135</v>
      </c>
      <c r="D3772" s="1" t="s">
        <v>131</v>
      </c>
      <c r="E3772" s="1" t="s">
        <v>2</v>
      </c>
      <c r="F3772" s="1" t="s">
        <v>518</v>
      </c>
      <c r="G3772" s="1" t="s">
        <v>73</v>
      </c>
      <c r="H3772" s="8"/>
      <c r="I3772" s="8">
        <v>2015</v>
      </c>
      <c r="J3772" s="1" t="s">
        <v>124</v>
      </c>
      <c r="K3772" s="9">
        <v>2100</v>
      </c>
      <c r="L3772" s="10">
        <f>K3772/ VLOOKUP(A3772,Indicators!$B$1:$V$7,21,FALSE)</f>
        <v>9.1867535762719275</v>
      </c>
      <c r="M3772" s="1" t="s">
        <v>132</v>
      </c>
      <c r="N3772" s="1" t="s">
        <v>71</v>
      </c>
      <c r="O3772" s="11"/>
      <c r="P3772" s="11"/>
      <c r="Q3772" s="8" t="str">
        <f t="shared" si="0"/>
        <v/>
      </c>
      <c r="R3772" s="1" t="s">
        <v>133</v>
      </c>
      <c r="S3772" s="1" t="s">
        <v>27</v>
      </c>
      <c r="T3772" s="11"/>
      <c r="U3772" s="11"/>
      <c r="V3772" s="11"/>
      <c r="W3772" s="11"/>
      <c r="X3772" s="11"/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</row>
    <row r="3773" spans="1:76" x14ac:dyDescent="0.2">
      <c r="A3773" s="1" t="s">
        <v>20</v>
      </c>
      <c r="B3773" s="1" t="s">
        <v>129</v>
      </c>
      <c r="C3773" s="1" t="s">
        <v>136</v>
      </c>
      <c r="D3773" s="1" t="s">
        <v>131</v>
      </c>
      <c r="E3773" s="1" t="s">
        <v>2</v>
      </c>
      <c r="F3773" s="1" t="s">
        <v>518</v>
      </c>
      <c r="G3773" s="1" t="s">
        <v>73</v>
      </c>
      <c r="H3773" s="8"/>
      <c r="I3773" s="8">
        <v>2015</v>
      </c>
      <c r="J3773" s="1" t="s">
        <v>124</v>
      </c>
      <c r="K3773" s="9">
        <v>3000</v>
      </c>
      <c r="L3773" s="10">
        <f>K3773/ VLOOKUP(A3773,Indicators!$B$1:$V$7,21,FALSE)</f>
        <v>13.123933680388468</v>
      </c>
      <c r="M3773" s="1" t="s">
        <v>132</v>
      </c>
      <c r="N3773" s="1" t="s">
        <v>71</v>
      </c>
      <c r="O3773" s="11"/>
      <c r="P3773" s="11"/>
      <c r="Q3773" s="8" t="str">
        <f t="shared" si="0"/>
        <v/>
      </c>
      <c r="R3773" s="1" t="s">
        <v>133</v>
      </c>
      <c r="S3773" s="1" t="s">
        <v>27</v>
      </c>
      <c r="T3773" s="11"/>
      <c r="U3773" s="11"/>
      <c r="V3773" s="11"/>
      <c r="W3773" s="11"/>
      <c r="X3773" s="11"/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</row>
    <row r="3774" spans="1:76" x14ac:dyDescent="0.2">
      <c r="A3774" s="1" t="s">
        <v>20</v>
      </c>
      <c r="B3774" s="1" t="s">
        <v>129</v>
      </c>
      <c r="C3774" s="1" t="s">
        <v>134</v>
      </c>
      <c r="D3774" s="1" t="s">
        <v>131</v>
      </c>
      <c r="E3774" s="1" t="s">
        <v>2</v>
      </c>
      <c r="F3774" s="1" t="s">
        <v>518</v>
      </c>
      <c r="G3774" s="1" t="s">
        <v>73</v>
      </c>
      <c r="H3774" s="8"/>
      <c r="I3774" s="8">
        <v>2015</v>
      </c>
      <c r="J3774" s="1" t="s">
        <v>124</v>
      </c>
      <c r="K3774" s="9">
        <v>3500</v>
      </c>
      <c r="L3774" s="10">
        <f>K3774/ VLOOKUP(A3774,Indicators!$B$1:$V$7,21,FALSE)</f>
        <v>15.311255960453213</v>
      </c>
      <c r="M3774" s="1" t="s">
        <v>132</v>
      </c>
      <c r="N3774" s="1" t="s">
        <v>71</v>
      </c>
      <c r="O3774" s="11"/>
      <c r="P3774" s="11"/>
      <c r="Q3774" s="8" t="str">
        <f t="shared" si="0"/>
        <v/>
      </c>
      <c r="R3774" s="1" t="s">
        <v>133</v>
      </c>
      <c r="S3774" s="1" t="s">
        <v>27</v>
      </c>
      <c r="T3774" s="11"/>
      <c r="U3774" s="11"/>
      <c r="V3774" s="11"/>
      <c r="W3774" s="11"/>
      <c r="X3774" s="11"/>
      <c r="Y3774" s="11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</row>
    <row r="3775" spans="1:76" x14ac:dyDescent="0.2">
      <c r="A3775" s="1" t="s">
        <v>20</v>
      </c>
      <c r="B3775" s="1" t="s">
        <v>129</v>
      </c>
      <c r="C3775" s="1" t="s">
        <v>134</v>
      </c>
      <c r="D3775" s="1" t="s">
        <v>131</v>
      </c>
      <c r="E3775" s="1" t="s">
        <v>2</v>
      </c>
      <c r="F3775" s="1" t="s">
        <v>518</v>
      </c>
      <c r="G3775" s="1" t="s">
        <v>73</v>
      </c>
      <c r="H3775" s="8"/>
      <c r="I3775" s="8">
        <v>2015</v>
      </c>
      <c r="J3775" s="1" t="s">
        <v>124</v>
      </c>
      <c r="K3775" s="9">
        <v>4500</v>
      </c>
      <c r="L3775" s="10">
        <f>K3775/ VLOOKUP(A3775,Indicators!$B$1:$V$7,21,FALSE)</f>
        <v>19.685900520582702</v>
      </c>
      <c r="M3775" s="1" t="s">
        <v>132</v>
      </c>
      <c r="N3775" s="1" t="s">
        <v>71</v>
      </c>
      <c r="O3775" s="11"/>
      <c r="P3775" s="11"/>
      <c r="Q3775" s="8" t="str">
        <f t="shared" si="0"/>
        <v/>
      </c>
      <c r="R3775" s="1" t="s">
        <v>133</v>
      </c>
      <c r="S3775" s="1" t="s">
        <v>27</v>
      </c>
      <c r="T3775" s="11"/>
      <c r="U3775" s="11"/>
      <c r="V3775" s="11"/>
      <c r="W3775" s="11"/>
      <c r="X3775" s="11"/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</row>
    <row r="3776" spans="1:76" x14ac:dyDescent="0.2">
      <c r="A3776" s="1" t="s">
        <v>20</v>
      </c>
      <c r="B3776" s="1" t="s">
        <v>129</v>
      </c>
      <c r="C3776" s="1" t="s">
        <v>134</v>
      </c>
      <c r="D3776" s="1" t="s">
        <v>131</v>
      </c>
      <c r="E3776" s="1" t="s">
        <v>2</v>
      </c>
      <c r="F3776" s="1" t="s">
        <v>518</v>
      </c>
      <c r="G3776" s="1" t="s">
        <v>73</v>
      </c>
      <c r="H3776" s="8"/>
      <c r="I3776" s="8">
        <v>2015</v>
      </c>
      <c r="J3776" s="1" t="s">
        <v>124</v>
      </c>
      <c r="K3776" s="9">
        <v>5000</v>
      </c>
      <c r="L3776" s="10">
        <f>K3776/ VLOOKUP(A3776,Indicators!$B$1:$V$7,21,FALSE)</f>
        <v>21.873222800647447</v>
      </c>
      <c r="M3776" s="1" t="s">
        <v>132</v>
      </c>
      <c r="N3776" s="1" t="s">
        <v>71</v>
      </c>
      <c r="O3776" s="11"/>
      <c r="P3776" s="11"/>
      <c r="Q3776" s="8" t="str">
        <f t="shared" si="0"/>
        <v/>
      </c>
      <c r="R3776" s="1" t="s">
        <v>133</v>
      </c>
      <c r="S3776" s="1" t="s">
        <v>27</v>
      </c>
      <c r="T3776" s="11"/>
      <c r="U3776" s="11"/>
      <c r="V3776" s="11"/>
      <c r="W3776" s="11"/>
      <c r="X3776" s="11"/>
      <c r="Y3776" s="11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</row>
    <row r="3777" spans="1:76" x14ac:dyDescent="0.2">
      <c r="A3777" s="1" t="s">
        <v>20</v>
      </c>
      <c r="B3777" s="1" t="s">
        <v>129</v>
      </c>
      <c r="C3777" s="1" t="s">
        <v>130</v>
      </c>
      <c r="D3777" s="1" t="s">
        <v>131</v>
      </c>
      <c r="E3777" s="1" t="s">
        <v>2</v>
      </c>
      <c r="F3777" s="1" t="s">
        <v>518</v>
      </c>
      <c r="G3777" s="1" t="s">
        <v>73</v>
      </c>
      <c r="H3777" s="8"/>
      <c r="I3777" s="8">
        <v>2015</v>
      </c>
      <c r="J3777" s="1" t="s">
        <v>124</v>
      </c>
      <c r="K3777" s="9">
        <v>5000</v>
      </c>
      <c r="L3777" s="10">
        <f>K3777/ VLOOKUP(A3777,Indicators!$B$1:$V$7,21,FALSE)</f>
        <v>21.873222800647447</v>
      </c>
      <c r="M3777" s="1" t="s">
        <v>132</v>
      </c>
      <c r="N3777" s="1" t="s">
        <v>71</v>
      </c>
      <c r="O3777" s="11"/>
      <c r="P3777" s="11"/>
      <c r="Q3777" s="8" t="str">
        <f t="shared" si="0"/>
        <v/>
      </c>
      <c r="R3777" s="1" t="s">
        <v>133</v>
      </c>
      <c r="S3777" s="1" t="s">
        <v>27</v>
      </c>
      <c r="T3777" s="11"/>
      <c r="U3777" s="11"/>
      <c r="V3777" s="11"/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</row>
    <row r="3778" spans="1:76" x14ac:dyDescent="0.2">
      <c r="A3778" s="1" t="s">
        <v>20</v>
      </c>
      <c r="B3778" s="1" t="s">
        <v>129</v>
      </c>
      <c r="C3778" s="1" t="s">
        <v>130</v>
      </c>
      <c r="D3778" s="1" t="s">
        <v>131</v>
      </c>
      <c r="E3778" s="1" t="s">
        <v>2</v>
      </c>
      <c r="F3778" s="1" t="s">
        <v>518</v>
      </c>
      <c r="G3778" s="1" t="s">
        <v>73</v>
      </c>
      <c r="H3778" s="8"/>
      <c r="I3778" s="8">
        <v>2015</v>
      </c>
      <c r="J3778" s="1" t="s">
        <v>124</v>
      </c>
      <c r="K3778" s="9">
        <v>5500</v>
      </c>
      <c r="L3778" s="10">
        <f>K3778/ VLOOKUP(A3778,Indicators!$B$1:$V$7,21,FALSE)</f>
        <v>24.060545080712192</v>
      </c>
      <c r="M3778" s="1" t="s">
        <v>132</v>
      </c>
      <c r="N3778" s="1" t="s">
        <v>71</v>
      </c>
      <c r="O3778" s="11"/>
      <c r="P3778" s="11"/>
      <c r="Q3778" s="8" t="str">
        <f t="shared" si="0"/>
        <v/>
      </c>
      <c r="R3778" s="1" t="s">
        <v>133</v>
      </c>
      <c r="S3778" s="1" t="s">
        <v>27</v>
      </c>
      <c r="T3778" s="11"/>
      <c r="U3778" s="11"/>
      <c r="V3778" s="11"/>
      <c r="W3778" s="11"/>
      <c r="X3778" s="11"/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</row>
    <row r="3779" spans="1:76" x14ac:dyDescent="0.2">
      <c r="A3779" s="1" t="s">
        <v>20</v>
      </c>
      <c r="B3779" s="1" t="s">
        <v>129</v>
      </c>
      <c r="C3779" s="1" t="s">
        <v>134</v>
      </c>
      <c r="D3779" s="1" t="s">
        <v>131</v>
      </c>
      <c r="E3779" s="1" t="s">
        <v>2</v>
      </c>
      <c r="F3779" s="1" t="s">
        <v>518</v>
      </c>
      <c r="G3779" s="1" t="s">
        <v>73</v>
      </c>
      <c r="H3779" s="8"/>
      <c r="I3779" s="8">
        <v>2015</v>
      </c>
      <c r="J3779" s="1" t="s">
        <v>124</v>
      </c>
      <c r="K3779" s="9">
        <v>6000</v>
      </c>
      <c r="L3779" s="10">
        <f>K3779/ VLOOKUP(A3779,Indicators!$B$1:$V$7,21,FALSE)</f>
        <v>26.247867360776937</v>
      </c>
      <c r="M3779" s="1" t="s">
        <v>132</v>
      </c>
      <c r="N3779" s="1" t="s">
        <v>71</v>
      </c>
      <c r="O3779" s="11"/>
      <c r="P3779" s="11"/>
      <c r="Q3779" s="8" t="str">
        <f t="shared" si="0"/>
        <v/>
      </c>
      <c r="R3779" s="1" t="s">
        <v>133</v>
      </c>
      <c r="S3779" s="1" t="s">
        <v>27</v>
      </c>
      <c r="T3779" s="11"/>
      <c r="U3779" s="11"/>
      <c r="V3779" s="11"/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</row>
    <row r="3780" spans="1:76" x14ac:dyDescent="0.2">
      <c r="A3780" s="1" t="s">
        <v>20</v>
      </c>
      <c r="B3780" s="1" t="s">
        <v>129</v>
      </c>
      <c r="C3780" s="1" t="s">
        <v>130</v>
      </c>
      <c r="D3780" s="1" t="s">
        <v>131</v>
      </c>
      <c r="E3780" s="1" t="s">
        <v>2</v>
      </c>
      <c r="F3780" s="1" t="s">
        <v>518</v>
      </c>
      <c r="G3780" s="1" t="s">
        <v>73</v>
      </c>
      <c r="H3780" s="8"/>
      <c r="I3780" s="8">
        <v>2015</v>
      </c>
      <c r="J3780" s="1" t="s">
        <v>124</v>
      </c>
      <c r="K3780" s="9">
        <v>7000</v>
      </c>
      <c r="L3780" s="10">
        <f>K3780/ VLOOKUP(A3780,Indicators!$B$1:$V$7,21,FALSE)</f>
        <v>30.622511920906426</v>
      </c>
      <c r="M3780" s="1" t="s">
        <v>132</v>
      </c>
      <c r="N3780" s="1" t="s">
        <v>71</v>
      </c>
      <c r="O3780" s="11"/>
      <c r="P3780" s="11"/>
      <c r="Q3780" s="8" t="str">
        <f t="shared" si="0"/>
        <v/>
      </c>
      <c r="R3780" s="1" t="s">
        <v>133</v>
      </c>
      <c r="S3780" s="1" t="s">
        <v>27</v>
      </c>
      <c r="T3780" s="11"/>
      <c r="U3780" s="11"/>
      <c r="V3780" s="11"/>
      <c r="W3780" s="11"/>
      <c r="X3780" s="11"/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</row>
    <row r="3781" spans="1:76" x14ac:dyDescent="0.2">
      <c r="A3781" s="1" t="s">
        <v>20</v>
      </c>
      <c r="B3781" s="1" t="s">
        <v>129</v>
      </c>
      <c r="C3781" s="1" t="s">
        <v>135</v>
      </c>
      <c r="D3781" s="1" t="s">
        <v>131</v>
      </c>
      <c r="E3781" s="1" t="s">
        <v>2</v>
      </c>
      <c r="F3781" s="1" t="s">
        <v>518</v>
      </c>
      <c r="G3781" s="1" t="s">
        <v>73</v>
      </c>
      <c r="H3781" s="8"/>
      <c r="I3781" s="8">
        <v>2015</v>
      </c>
      <c r="J3781" s="1" t="s">
        <v>124</v>
      </c>
      <c r="K3781" s="9">
        <v>10000</v>
      </c>
      <c r="L3781" s="10">
        <f>K3781/ VLOOKUP(A3781,Indicators!$B$1:$V$7,21,FALSE)</f>
        <v>43.746445601294894</v>
      </c>
      <c r="M3781" s="1" t="s">
        <v>132</v>
      </c>
      <c r="N3781" s="1" t="s">
        <v>71</v>
      </c>
      <c r="O3781" s="11"/>
      <c r="P3781" s="11"/>
      <c r="Q3781" s="8" t="str">
        <f t="shared" si="0"/>
        <v/>
      </c>
      <c r="R3781" s="1" t="s">
        <v>133</v>
      </c>
      <c r="S3781" s="1" t="s">
        <v>27</v>
      </c>
      <c r="T3781" s="11"/>
      <c r="U3781" s="11"/>
      <c r="V3781" s="11"/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</row>
    <row r="3782" spans="1:76" x14ac:dyDescent="0.2">
      <c r="A3782" s="1" t="s">
        <v>20</v>
      </c>
      <c r="B3782" s="1" t="s">
        <v>129</v>
      </c>
      <c r="C3782" s="1" t="s">
        <v>134</v>
      </c>
      <c r="D3782" s="1" t="s">
        <v>131</v>
      </c>
      <c r="E3782" s="1" t="s">
        <v>2</v>
      </c>
      <c r="F3782" s="1" t="s">
        <v>518</v>
      </c>
      <c r="G3782" s="1" t="s">
        <v>73</v>
      </c>
      <c r="H3782" s="8"/>
      <c r="I3782" s="8">
        <v>2015</v>
      </c>
      <c r="J3782" s="1" t="s">
        <v>124</v>
      </c>
      <c r="K3782" s="9">
        <v>13210</v>
      </c>
      <c r="L3782" s="10">
        <f>K3782/ VLOOKUP(A3782,Indicators!$B$1:$V$7,21,FALSE)</f>
        <v>57.789054639310557</v>
      </c>
      <c r="M3782" s="1" t="s">
        <v>132</v>
      </c>
      <c r="N3782" s="1" t="s">
        <v>71</v>
      </c>
      <c r="O3782" s="11"/>
      <c r="P3782" s="11"/>
      <c r="Q3782" s="8" t="str">
        <f t="shared" si="0"/>
        <v/>
      </c>
      <c r="R3782" s="1" t="s">
        <v>133</v>
      </c>
      <c r="S3782" s="1" t="s">
        <v>27</v>
      </c>
      <c r="T3782" s="11"/>
      <c r="U3782" s="11"/>
      <c r="V3782" s="11"/>
      <c r="W3782" s="11"/>
      <c r="X3782" s="11"/>
      <c r="Y3782" s="11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</row>
    <row r="3783" spans="1:76" x14ac:dyDescent="0.2">
      <c r="A3783" s="1" t="s">
        <v>20</v>
      </c>
      <c r="B3783" s="1" t="s">
        <v>129</v>
      </c>
      <c r="C3783" s="1" t="s">
        <v>136</v>
      </c>
      <c r="D3783" s="1" t="s">
        <v>131</v>
      </c>
      <c r="E3783" s="1" t="s">
        <v>2</v>
      </c>
      <c r="F3783" s="1" t="s">
        <v>518</v>
      </c>
      <c r="G3783" s="1" t="s">
        <v>73</v>
      </c>
      <c r="H3783" s="8"/>
      <c r="I3783" s="8">
        <v>2015</v>
      </c>
      <c r="J3783" s="1" t="s">
        <v>124</v>
      </c>
      <c r="K3783" s="9">
        <v>14210</v>
      </c>
      <c r="L3783" s="10">
        <f>K3783/ VLOOKUP(A3783,Indicators!$B$1:$V$7,21,FALSE)</f>
        <v>62.163699199440046</v>
      </c>
      <c r="M3783" s="1" t="s">
        <v>132</v>
      </c>
      <c r="N3783" s="1" t="s">
        <v>71</v>
      </c>
      <c r="O3783" s="11"/>
      <c r="P3783" s="11"/>
      <c r="Q3783" s="8" t="str">
        <f t="shared" si="0"/>
        <v/>
      </c>
      <c r="R3783" s="1" t="s">
        <v>133</v>
      </c>
      <c r="S3783" s="1" t="s">
        <v>27</v>
      </c>
      <c r="T3783" s="11"/>
      <c r="U3783" s="11"/>
      <c r="V3783" s="11"/>
      <c r="W3783" s="11"/>
      <c r="X3783" s="11"/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</row>
    <row r="3784" spans="1:76" x14ac:dyDescent="0.2">
      <c r="A3784" s="1" t="s">
        <v>20</v>
      </c>
      <c r="B3784" s="1" t="s">
        <v>129</v>
      </c>
      <c r="C3784" s="1" t="s">
        <v>134</v>
      </c>
      <c r="D3784" s="1" t="s">
        <v>131</v>
      </c>
      <c r="E3784" s="1" t="s">
        <v>2</v>
      </c>
      <c r="F3784" s="1" t="s">
        <v>518</v>
      </c>
      <c r="G3784" s="1" t="s">
        <v>73</v>
      </c>
      <c r="H3784" s="8"/>
      <c r="I3784" s="8">
        <v>2015</v>
      </c>
      <c r="J3784" s="1" t="s">
        <v>124</v>
      </c>
      <c r="K3784" s="9">
        <v>14700</v>
      </c>
      <c r="L3784" s="10">
        <f>K3784/ VLOOKUP(A3784,Indicators!$B$1:$V$7,21,FALSE)</f>
        <v>64.307275033903494</v>
      </c>
      <c r="M3784" s="1" t="s">
        <v>132</v>
      </c>
      <c r="N3784" s="1" t="s">
        <v>71</v>
      </c>
      <c r="O3784" s="11"/>
      <c r="P3784" s="11"/>
      <c r="Q3784" s="8" t="str">
        <f t="shared" si="0"/>
        <v/>
      </c>
      <c r="R3784" s="1" t="s">
        <v>133</v>
      </c>
      <c r="S3784" s="1" t="s">
        <v>27</v>
      </c>
      <c r="T3784" s="11"/>
      <c r="U3784" s="11"/>
      <c r="V3784" s="11"/>
      <c r="W3784" s="11"/>
      <c r="X3784" s="11"/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</row>
    <row r="3785" spans="1:76" x14ac:dyDescent="0.2">
      <c r="A3785" s="1" t="s">
        <v>20</v>
      </c>
      <c r="B3785" s="1" t="s">
        <v>129</v>
      </c>
      <c r="C3785" s="1" t="s">
        <v>130</v>
      </c>
      <c r="D3785" s="1" t="s">
        <v>131</v>
      </c>
      <c r="E3785" s="1" t="s">
        <v>2</v>
      </c>
      <c r="F3785" s="1" t="s">
        <v>518</v>
      </c>
      <c r="G3785" s="1" t="s">
        <v>73</v>
      </c>
      <c r="H3785" s="8"/>
      <c r="I3785" s="8">
        <v>2015</v>
      </c>
      <c r="J3785" s="1" t="s">
        <v>124</v>
      </c>
      <c r="K3785" s="9">
        <v>14930</v>
      </c>
      <c r="L3785" s="10">
        <f>K3785/ VLOOKUP(A3785,Indicators!$B$1:$V$7,21,FALSE)</f>
        <v>65.313443282733274</v>
      </c>
      <c r="M3785" s="1" t="s">
        <v>132</v>
      </c>
      <c r="N3785" s="1" t="s">
        <v>71</v>
      </c>
      <c r="O3785" s="11"/>
      <c r="P3785" s="11"/>
      <c r="Q3785" s="8" t="str">
        <f t="shared" si="0"/>
        <v/>
      </c>
      <c r="R3785" s="1" t="s">
        <v>133</v>
      </c>
      <c r="S3785" s="1" t="s">
        <v>27</v>
      </c>
      <c r="T3785" s="11"/>
      <c r="U3785" s="11"/>
      <c r="V3785" s="11"/>
      <c r="W3785" s="11"/>
      <c r="X3785" s="11"/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</row>
    <row r="3786" spans="1:76" x14ac:dyDescent="0.2">
      <c r="A3786" s="1" t="s">
        <v>20</v>
      </c>
      <c r="B3786" s="1" t="s">
        <v>129</v>
      </c>
      <c r="C3786" s="1" t="s">
        <v>130</v>
      </c>
      <c r="D3786" s="1" t="s">
        <v>131</v>
      </c>
      <c r="E3786" s="1" t="s">
        <v>2</v>
      </c>
      <c r="F3786" s="1" t="s">
        <v>518</v>
      </c>
      <c r="G3786" s="1" t="s">
        <v>73</v>
      </c>
      <c r="H3786" s="8"/>
      <c r="I3786" s="8">
        <v>2015</v>
      </c>
      <c r="J3786" s="1" t="s">
        <v>124</v>
      </c>
      <c r="K3786" s="9">
        <v>15000</v>
      </c>
      <c r="L3786" s="10">
        <f>K3786/ VLOOKUP(A3786,Indicators!$B$1:$V$7,21,FALSE)</f>
        <v>65.619668401942334</v>
      </c>
      <c r="M3786" s="1" t="s">
        <v>132</v>
      </c>
      <c r="N3786" s="1" t="s">
        <v>71</v>
      </c>
      <c r="O3786" s="11"/>
      <c r="P3786" s="11"/>
      <c r="Q3786" s="8" t="str">
        <f t="shared" si="0"/>
        <v/>
      </c>
      <c r="R3786" s="1" t="s">
        <v>133</v>
      </c>
      <c r="S3786" s="1" t="s">
        <v>27</v>
      </c>
      <c r="T3786" s="11"/>
      <c r="U3786" s="11"/>
      <c r="V3786" s="11"/>
      <c r="W3786" s="11"/>
      <c r="X3786" s="11"/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</row>
    <row r="3787" spans="1:76" x14ac:dyDescent="0.2">
      <c r="A3787" s="1" t="s">
        <v>20</v>
      </c>
      <c r="B3787" s="1" t="s">
        <v>129</v>
      </c>
      <c r="C3787" s="1" t="s">
        <v>136</v>
      </c>
      <c r="D3787" s="1" t="s">
        <v>131</v>
      </c>
      <c r="E3787" s="1" t="s">
        <v>2</v>
      </c>
      <c r="F3787" s="1" t="s">
        <v>518</v>
      </c>
      <c r="G3787" s="1" t="s">
        <v>73</v>
      </c>
      <c r="H3787" s="8"/>
      <c r="I3787" s="8">
        <v>2015</v>
      </c>
      <c r="J3787" s="1" t="s">
        <v>124</v>
      </c>
      <c r="K3787" s="9">
        <v>20000</v>
      </c>
      <c r="L3787" s="10">
        <f>K3787/ VLOOKUP(A3787,Indicators!$B$1:$V$7,21,FALSE)</f>
        <v>87.492891202589789</v>
      </c>
      <c r="M3787" s="1" t="s">
        <v>132</v>
      </c>
      <c r="N3787" s="1" t="s">
        <v>71</v>
      </c>
      <c r="O3787" s="11"/>
      <c r="P3787" s="11"/>
      <c r="Q3787" s="8" t="str">
        <f t="shared" si="0"/>
        <v/>
      </c>
      <c r="R3787" s="1" t="s">
        <v>133</v>
      </c>
      <c r="S3787" s="1" t="s">
        <v>27</v>
      </c>
      <c r="T3787" s="11"/>
      <c r="U3787" s="11"/>
      <c r="V3787" s="11"/>
      <c r="W3787" s="11"/>
      <c r="X3787" s="11"/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</row>
    <row r="3788" spans="1:76" x14ac:dyDescent="0.2">
      <c r="A3788" s="1" t="s">
        <v>20</v>
      </c>
      <c r="B3788" s="1" t="s">
        <v>129</v>
      </c>
      <c r="C3788" s="1" t="s">
        <v>135</v>
      </c>
      <c r="D3788" s="1" t="s">
        <v>131</v>
      </c>
      <c r="E3788" s="1" t="s">
        <v>2</v>
      </c>
      <c r="F3788" s="1" t="s">
        <v>518</v>
      </c>
      <c r="G3788" s="1" t="s">
        <v>73</v>
      </c>
      <c r="H3788" s="8"/>
      <c r="I3788" s="8">
        <v>2015</v>
      </c>
      <c r="J3788" s="1" t="s">
        <v>124</v>
      </c>
      <c r="K3788" s="9">
        <v>20800</v>
      </c>
      <c r="L3788" s="10">
        <f>K3788/ VLOOKUP(A3788,Indicators!$B$1:$V$7,21,FALSE)</f>
        <v>90.992606850693377</v>
      </c>
      <c r="M3788" s="1" t="s">
        <v>132</v>
      </c>
      <c r="N3788" s="1" t="s">
        <v>71</v>
      </c>
      <c r="O3788" s="11"/>
      <c r="P3788" s="11"/>
      <c r="Q3788" s="8" t="str">
        <f t="shared" si="0"/>
        <v/>
      </c>
      <c r="R3788" s="1" t="s">
        <v>133</v>
      </c>
      <c r="S3788" s="1" t="s">
        <v>27</v>
      </c>
      <c r="T3788" s="11"/>
      <c r="U3788" s="11"/>
      <c r="V3788" s="11"/>
      <c r="W3788" s="11"/>
      <c r="X3788" s="11"/>
      <c r="Y3788" s="11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</row>
    <row r="3789" spans="1:76" x14ac:dyDescent="0.2">
      <c r="A3789" s="1" t="s">
        <v>20</v>
      </c>
      <c r="B3789" s="1" t="s">
        <v>129</v>
      </c>
      <c r="C3789" s="1" t="s">
        <v>135</v>
      </c>
      <c r="D3789" s="1" t="s">
        <v>131</v>
      </c>
      <c r="E3789" s="1" t="s">
        <v>2</v>
      </c>
      <c r="F3789" s="1" t="s">
        <v>518</v>
      </c>
      <c r="G3789" s="1" t="s">
        <v>73</v>
      </c>
      <c r="H3789" s="8"/>
      <c r="I3789" s="8">
        <v>2015</v>
      </c>
      <c r="J3789" s="1" t="s">
        <v>124</v>
      </c>
      <c r="K3789" s="9">
        <v>25000</v>
      </c>
      <c r="L3789" s="10">
        <f>K3789/ VLOOKUP(A3789,Indicators!$B$1:$V$7,21,FALSE)</f>
        <v>109.36611400323723</v>
      </c>
      <c r="M3789" s="1" t="s">
        <v>132</v>
      </c>
      <c r="N3789" s="1" t="s">
        <v>71</v>
      </c>
      <c r="O3789" s="11"/>
      <c r="P3789" s="11"/>
      <c r="Q3789" s="8" t="str">
        <f t="shared" si="0"/>
        <v/>
      </c>
      <c r="R3789" s="1" t="s">
        <v>133</v>
      </c>
      <c r="S3789" s="1" t="s">
        <v>27</v>
      </c>
      <c r="T3789" s="11"/>
      <c r="U3789" s="11"/>
      <c r="V3789" s="11"/>
      <c r="W3789" s="11"/>
      <c r="X3789" s="11"/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</row>
    <row r="3790" spans="1:76" x14ac:dyDescent="0.2">
      <c r="A3790" s="1" t="s">
        <v>20</v>
      </c>
      <c r="B3790" s="1" t="s">
        <v>129</v>
      </c>
      <c r="C3790" s="1" t="s">
        <v>135</v>
      </c>
      <c r="D3790" s="1" t="s">
        <v>131</v>
      </c>
      <c r="E3790" s="1" t="s">
        <v>2</v>
      </c>
      <c r="F3790" s="1" t="s">
        <v>518</v>
      </c>
      <c r="G3790" s="1" t="s">
        <v>73</v>
      </c>
      <c r="H3790" s="8"/>
      <c r="I3790" s="8">
        <v>2015</v>
      </c>
      <c r="J3790" s="1" t="s">
        <v>124</v>
      </c>
      <c r="K3790" s="9">
        <v>25000</v>
      </c>
      <c r="L3790" s="10">
        <f>K3790/ VLOOKUP(A3790,Indicators!$B$1:$V$7,21,FALSE)</f>
        <v>109.36611400323723</v>
      </c>
      <c r="M3790" s="1" t="s">
        <v>132</v>
      </c>
      <c r="N3790" s="1" t="s">
        <v>71</v>
      </c>
      <c r="O3790" s="11"/>
      <c r="P3790" s="11"/>
      <c r="Q3790" s="8" t="str">
        <f t="shared" si="0"/>
        <v/>
      </c>
      <c r="R3790" s="1" t="s">
        <v>133</v>
      </c>
      <c r="S3790" s="1" t="s">
        <v>27</v>
      </c>
      <c r="T3790" s="11"/>
      <c r="U3790" s="11"/>
      <c r="V3790" s="11"/>
      <c r="W3790" s="11"/>
      <c r="X3790" s="11"/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</row>
    <row r="3791" spans="1:76" x14ac:dyDescent="0.2">
      <c r="A3791" s="1" t="s">
        <v>20</v>
      </c>
      <c r="B3791" s="1" t="s">
        <v>129</v>
      </c>
      <c r="C3791" s="1" t="s">
        <v>135</v>
      </c>
      <c r="D3791" s="1" t="s">
        <v>131</v>
      </c>
      <c r="E3791" s="1" t="s">
        <v>2</v>
      </c>
      <c r="F3791" s="1" t="s">
        <v>518</v>
      </c>
      <c r="G3791" s="1" t="s">
        <v>73</v>
      </c>
      <c r="H3791" s="8"/>
      <c r="I3791" s="8">
        <v>2015</v>
      </c>
      <c r="J3791" s="1" t="s">
        <v>124</v>
      </c>
      <c r="K3791" s="9">
        <v>25000</v>
      </c>
      <c r="L3791" s="10">
        <f>K3791/ VLOOKUP(A3791,Indicators!$B$1:$V$7,21,FALSE)</f>
        <v>109.36611400323723</v>
      </c>
      <c r="M3791" s="1" t="s">
        <v>132</v>
      </c>
      <c r="N3791" s="1" t="s">
        <v>71</v>
      </c>
      <c r="O3791" s="11"/>
      <c r="P3791" s="11"/>
      <c r="Q3791" s="8" t="str">
        <f t="shared" si="0"/>
        <v/>
      </c>
      <c r="R3791" s="1" t="s">
        <v>133</v>
      </c>
      <c r="S3791" s="1" t="s">
        <v>27</v>
      </c>
      <c r="T3791" s="11"/>
      <c r="U3791" s="11"/>
      <c r="V3791" s="11"/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</row>
    <row r="3792" spans="1:76" x14ac:dyDescent="0.2">
      <c r="A3792" s="1" t="s">
        <v>20</v>
      </c>
      <c r="B3792" s="1" t="s">
        <v>129</v>
      </c>
      <c r="C3792" s="1" t="s">
        <v>134</v>
      </c>
      <c r="D3792" s="1" t="s">
        <v>131</v>
      </c>
      <c r="E3792" s="1" t="s">
        <v>2</v>
      </c>
      <c r="F3792" s="1" t="s">
        <v>518</v>
      </c>
      <c r="G3792" s="1" t="s">
        <v>73</v>
      </c>
      <c r="H3792" s="8"/>
      <c r="I3792" s="8">
        <v>2015</v>
      </c>
      <c r="J3792" s="1" t="s">
        <v>124</v>
      </c>
      <c r="K3792" s="9">
        <v>27980</v>
      </c>
      <c r="L3792" s="10">
        <f>K3792/ VLOOKUP(A3792,Indicators!$B$1:$V$7,21,FALSE)</f>
        <v>122.40255479242312</v>
      </c>
      <c r="M3792" s="1" t="s">
        <v>132</v>
      </c>
      <c r="N3792" s="1" t="s">
        <v>71</v>
      </c>
      <c r="O3792" s="11"/>
      <c r="P3792" s="11"/>
      <c r="Q3792" s="8" t="str">
        <f t="shared" si="0"/>
        <v/>
      </c>
      <c r="R3792" s="1" t="s">
        <v>133</v>
      </c>
      <c r="S3792" s="1" t="s">
        <v>27</v>
      </c>
      <c r="T3792" s="11"/>
      <c r="U3792" s="11"/>
      <c r="V3792" s="11"/>
      <c r="W3792" s="11"/>
      <c r="X3792" s="11"/>
      <c r="Y3792" s="11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</row>
    <row r="3793" spans="1:76" x14ac:dyDescent="0.2">
      <c r="A3793" s="1" t="s">
        <v>20</v>
      </c>
      <c r="B3793" s="1" t="s">
        <v>129</v>
      </c>
      <c r="C3793" s="1" t="s">
        <v>134</v>
      </c>
      <c r="D3793" s="1" t="s">
        <v>131</v>
      </c>
      <c r="E3793" s="1" t="s">
        <v>2</v>
      </c>
      <c r="F3793" s="1" t="s">
        <v>518</v>
      </c>
      <c r="G3793" s="1" t="s">
        <v>73</v>
      </c>
      <c r="H3793" s="8"/>
      <c r="I3793" s="8">
        <v>2015</v>
      </c>
      <c r="J3793" s="1" t="s">
        <v>124</v>
      </c>
      <c r="K3793" s="9">
        <v>30000</v>
      </c>
      <c r="L3793" s="10">
        <f>K3793/ VLOOKUP(A3793,Indicators!$B$1:$V$7,21,FALSE)</f>
        <v>131.23933680388467</v>
      </c>
      <c r="M3793" s="1" t="s">
        <v>132</v>
      </c>
      <c r="N3793" s="1" t="s">
        <v>71</v>
      </c>
      <c r="O3793" s="11"/>
      <c r="P3793" s="11"/>
      <c r="Q3793" s="8" t="str">
        <f t="shared" si="0"/>
        <v/>
      </c>
      <c r="R3793" s="1" t="s">
        <v>133</v>
      </c>
      <c r="S3793" s="1" t="s">
        <v>27</v>
      </c>
      <c r="T3793" s="11"/>
      <c r="U3793" s="11"/>
      <c r="V3793" s="11"/>
      <c r="W3793" s="11"/>
      <c r="X3793" s="11"/>
      <c r="Y3793" s="11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</row>
    <row r="3794" spans="1:76" x14ac:dyDescent="0.2">
      <c r="A3794" s="1" t="s">
        <v>20</v>
      </c>
      <c r="B3794" s="1" t="s">
        <v>129</v>
      </c>
      <c r="C3794" s="1" t="s">
        <v>134</v>
      </c>
      <c r="D3794" s="1" t="s">
        <v>131</v>
      </c>
      <c r="E3794" s="1" t="s">
        <v>2</v>
      </c>
      <c r="F3794" s="1" t="s">
        <v>518</v>
      </c>
      <c r="G3794" s="1" t="s">
        <v>73</v>
      </c>
      <c r="H3794" s="8"/>
      <c r="I3794" s="8">
        <v>2015</v>
      </c>
      <c r="J3794" s="1" t="s">
        <v>124</v>
      </c>
      <c r="K3794" s="9">
        <v>30000</v>
      </c>
      <c r="L3794" s="10">
        <f>K3794/ VLOOKUP(A3794,Indicators!$B$1:$V$7,21,FALSE)</f>
        <v>131.23933680388467</v>
      </c>
      <c r="M3794" s="1" t="s">
        <v>132</v>
      </c>
      <c r="N3794" s="1" t="s">
        <v>71</v>
      </c>
      <c r="O3794" s="11"/>
      <c r="P3794" s="11"/>
      <c r="Q3794" s="8" t="str">
        <f t="shared" si="0"/>
        <v/>
      </c>
      <c r="R3794" s="1" t="s">
        <v>133</v>
      </c>
      <c r="S3794" s="1" t="s">
        <v>27</v>
      </c>
      <c r="T3794" s="11"/>
      <c r="U3794" s="11"/>
      <c r="V3794" s="11"/>
      <c r="W3794" s="11"/>
      <c r="X3794" s="11"/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</row>
    <row r="3795" spans="1:76" x14ac:dyDescent="0.2">
      <c r="A3795" s="1" t="s">
        <v>20</v>
      </c>
      <c r="B3795" s="1" t="s">
        <v>129</v>
      </c>
      <c r="C3795" s="1" t="s">
        <v>130</v>
      </c>
      <c r="D3795" s="1" t="s">
        <v>131</v>
      </c>
      <c r="E3795" s="1" t="s">
        <v>2</v>
      </c>
      <c r="F3795" s="1" t="s">
        <v>518</v>
      </c>
      <c r="G3795" s="1" t="s">
        <v>73</v>
      </c>
      <c r="H3795" s="8"/>
      <c r="I3795" s="8">
        <v>2015</v>
      </c>
      <c r="J3795" s="1" t="s">
        <v>124</v>
      </c>
      <c r="K3795" s="9">
        <v>35000</v>
      </c>
      <c r="L3795" s="10">
        <f>K3795/ VLOOKUP(A3795,Indicators!$B$1:$V$7,21,FALSE)</f>
        <v>153.11255960453212</v>
      </c>
      <c r="M3795" s="1" t="s">
        <v>132</v>
      </c>
      <c r="N3795" s="1" t="s">
        <v>71</v>
      </c>
      <c r="O3795" s="11"/>
      <c r="P3795" s="11"/>
      <c r="Q3795" s="8" t="str">
        <f t="shared" si="0"/>
        <v/>
      </c>
      <c r="R3795" s="1" t="s">
        <v>133</v>
      </c>
      <c r="S3795" s="1" t="s">
        <v>27</v>
      </c>
      <c r="T3795" s="11"/>
      <c r="U3795" s="11"/>
      <c r="V3795" s="11"/>
      <c r="W3795" s="11"/>
      <c r="X3795" s="11"/>
      <c r="Y3795" s="11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</row>
    <row r="3796" spans="1:76" x14ac:dyDescent="0.2">
      <c r="A3796" s="1" t="s">
        <v>20</v>
      </c>
      <c r="B3796" s="1" t="s">
        <v>129</v>
      </c>
      <c r="C3796" s="1" t="s">
        <v>130</v>
      </c>
      <c r="D3796" s="1" t="s">
        <v>131</v>
      </c>
      <c r="E3796" s="1" t="s">
        <v>2</v>
      </c>
      <c r="F3796" s="1" t="s">
        <v>518</v>
      </c>
      <c r="G3796" s="1" t="s">
        <v>73</v>
      </c>
      <c r="H3796" s="8"/>
      <c r="I3796" s="8">
        <v>2015</v>
      </c>
      <c r="J3796" s="1" t="s">
        <v>124</v>
      </c>
      <c r="K3796" s="9">
        <v>40000</v>
      </c>
      <c r="L3796" s="10">
        <f>K3796/ VLOOKUP(A3796,Indicators!$B$1:$V$7,21,FALSE)</f>
        <v>174.98578240517958</v>
      </c>
      <c r="M3796" s="1" t="s">
        <v>132</v>
      </c>
      <c r="N3796" s="1" t="s">
        <v>71</v>
      </c>
      <c r="O3796" s="11"/>
      <c r="P3796" s="11"/>
      <c r="Q3796" s="8" t="str">
        <f t="shared" si="0"/>
        <v/>
      </c>
      <c r="R3796" s="1" t="s">
        <v>133</v>
      </c>
      <c r="S3796" s="1" t="s">
        <v>27</v>
      </c>
      <c r="T3796" s="11"/>
      <c r="U3796" s="11"/>
      <c r="V3796" s="11"/>
      <c r="W3796" s="11"/>
      <c r="X3796" s="11"/>
      <c r="Y3796" s="11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</row>
    <row r="3797" spans="1:76" x14ac:dyDescent="0.2">
      <c r="A3797" s="1" t="s">
        <v>20</v>
      </c>
      <c r="B3797" s="1" t="s">
        <v>129</v>
      </c>
      <c r="C3797" s="1" t="s">
        <v>136</v>
      </c>
      <c r="D3797" s="1" t="s">
        <v>131</v>
      </c>
      <c r="E3797" s="1" t="s">
        <v>2</v>
      </c>
      <c r="F3797" s="1" t="s">
        <v>518</v>
      </c>
      <c r="G3797" s="1" t="s">
        <v>73</v>
      </c>
      <c r="H3797" s="8"/>
      <c r="I3797" s="8">
        <v>2015</v>
      </c>
      <c r="J3797" s="1" t="s">
        <v>124</v>
      </c>
      <c r="K3797" s="9">
        <v>45000</v>
      </c>
      <c r="L3797" s="10">
        <f>K3797/ VLOOKUP(A3797,Indicators!$B$1:$V$7,21,FALSE)</f>
        <v>196.85900520582703</v>
      </c>
      <c r="M3797" s="1" t="s">
        <v>132</v>
      </c>
      <c r="N3797" s="1" t="s">
        <v>71</v>
      </c>
      <c r="O3797" s="11"/>
      <c r="P3797" s="11"/>
      <c r="Q3797" s="8" t="str">
        <f t="shared" si="0"/>
        <v/>
      </c>
      <c r="R3797" s="1" t="s">
        <v>133</v>
      </c>
      <c r="S3797" s="1" t="s">
        <v>27</v>
      </c>
      <c r="T3797" s="11"/>
      <c r="U3797" s="11"/>
      <c r="V3797" s="11"/>
      <c r="W3797" s="11"/>
      <c r="X3797" s="11"/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</row>
    <row r="3798" spans="1:76" x14ac:dyDescent="0.2">
      <c r="A3798" s="1" t="s">
        <v>20</v>
      </c>
      <c r="B3798" s="1" t="s">
        <v>129</v>
      </c>
      <c r="C3798" s="1" t="s">
        <v>134</v>
      </c>
      <c r="D3798" s="1" t="s">
        <v>131</v>
      </c>
      <c r="E3798" s="1" t="s">
        <v>2</v>
      </c>
      <c r="F3798" s="1" t="s">
        <v>518</v>
      </c>
      <c r="G3798" s="1" t="s">
        <v>73</v>
      </c>
      <c r="H3798" s="8"/>
      <c r="I3798" s="8">
        <v>2015</v>
      </c>
      <c r="J3798" s="1" t="s">
        <v>124</v>
      </c>
      <c r="K3798" s="9">
        <v>50100</v>
      </c>
      <c r="L3798" s="10">
        <f>K3798/ VLOOKUP(A3798,Indicators!$B$1:$V$7,21,FALSE)</f>
        <v>219.16969246248743</v>
      </c>
      <c r="M3798" s="1" t="s">
        <v>132</v>
      </c>
      <c r="N3798" s="1" t="s">
        <v>71</v>
      </c>
      <c r="O3798" s="11"/>
      <c r="P3798" s="11"/>
      <c r="Q3798" s="8" t="str">
        <f t="shared" si="0"/>
        <v/>
      </c>
      <c r="R3798" s="1" t="s">
        <v>133</v>
      </c>
      <c r="S3798" s="1" t="s">
        <v>27</v>
      </c>
      <c r="T3798" s="11"/>
      <c r="U3798" s="11"/>
      <c r="V3798" s="11"/>
      <c r="W3798" s="11"/>
      <c r="X3798" s="11"/>
      <c r="Y3798" s="11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</row>
    <row r="3799" spans="1:76" x14ac:dyDescent="0.2">
      <c r="A3799" s="1" t="s">
        <v>20</v>
      </c>
      <c r="B3799" s="1" t="s">
        <v>129</v>
      </c>
      <c r="C3799" s="1" t="s">
        <v>136</v>
      </c>
      <c r="D3799" s="1" t="s">
        <v>131</v>
      </c>
      <c r="E3799" s="1" t="s">
        <v>2</v>
      </c>
      <c r="F3799" s="1" t="s">
        <v>518</v>
      </c>
      <c r="G3799" s="1" t="s">
        <v>73</v>
      </c>
      <c r="H3799" s="8"/>
      <c r="I3799" s="8">
        <v>2015</v>
      </c>
      <c r="J3799" s="1" t="s">
        <v>124</v>
      </c>
      <c r="K3799" s="9">
        <v>58100</v>
      </c>
      <c r="L3799" s="10">
        <f>K3799/ VLOOKUP(A3799,Indicators!$B$1:$V$7,21,FALSE)</f>
        <v>254.16684894352335</v>
      </c>
      <c r="M3799" s="1" t="s">
        <v>132</v>
      </c>
      <c r="N3799" s="1" t="s">
        <v>71</v>
      </c>
      <c r="O3799" s="11"/>
      <c r="P3799" s="11"/>
      <c r="Q3799" s="8" t="str">
        <f t="shared" si="0"/>
        <v/>
      </c>
      <c r="R3799" s="1" t="s">
        <v>133</v>
      </c>
      <c r="S3799" s="1" t="s">
        <v>27</v>
      </c>
      <c r="T3799" s="11"/>
      <c r="U3799" s="11"/>
      <c r="V3799" s="11"/>
      <c r="W3799" s="11"/>
      <c r="X3799" s="11"/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</row>
    <row r="3800" spans="1:76" x14ac:dyDescent="0.2">
      <c r="A3800" s="1" t="s">
        <v>20</v>
      </c>
      <c r="B3800" s="1" t="s">
        <v>129</v>
      </c>
      <c r="C3800" s="1" t="s">
        <v>136</v>
      </c>
      <c r="D3800" s="1" t="s">
        <v>131</v>
      </c>
      <c r="E3800" s="1" t="s">
        <v>2</v>
      </c>
      <c r="F3800" s="1" t="s">
        <v>518</v>
      </c>
      <c r="G3800" s="1" t="s">
        <v>73</v>
      </c>
      <c r="H3800" s="8"/>
      <c r="I3800" s="8">
        <v>2015</v>
      </c>
      <c r="J3800" s="1" t="s">
        <v>124</v>
      </c>
      <c r="K3800" s="9">
        <v>60000</v>
      </c>
      <c r="L3800" s="10">
        <f>K3800/ VLOOKUP(A3800,Indicators!$B$1:$V$7,21,FALSE)</f>
        <v>262.47867360776934</v>
      </c>
      <c r="M3800" s="1" t="s">
        <v>132</v>
      </c>
      <c r="N3800" s="1" t="s">
        <v>71</v>
      </c>
      <c r="O3800" s="11"/>
      <c r="P3800" s="11"/>
      <c r="Q3800" s="8" t="str">
        <f t="shared" si="0"/>
        <v/>
      </c>
      <c r="R3800" s="1" t="s">
        <v>133</v>
      </c>
      <c r="S3800" s="1" t="s">
        <v>27</v>
      </c>
      <c r="T3800" s="11"/>
      <c r="U3800" s="11"/>
      <c r="V3800" s="11"/>
      <c r="W3800" s="11"/>
      <c r="X3800" s="11"/>
      <c r="Y3800" s="11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</row>
    <row r="3801" spans="1:76" x14ac:dyDescent="0.2">
      <c r="A3801" s="1" t="s">
        <v>20</v>
      </c>
      <c r="B3801" s="1" t="s">
        <v>137</v>
      </c>
      <c r="C3801" s="1" t="s">
        <v>138</v>
      </c>
      <c r="D3801" s="1" t="s">
        <v>139</v>
      </c>
      <c r="E3801" s="1" t="s">
        <v>2</v>
      </c>
      <c r="F3801" s="1" t="s">
        <v>518</v>
      </c>
      <c r="G3801" s="1" t="s">
        <v>73</v>
      </c>
      <c r="H3801" s="8"/>
      <c r="I3801" s="8">
        <v>2015</v>
      </c>
      <c r="J3801" s="1" t="s">
        <v>124</v>
      </c>
      <c r="K3801" s="8">
        <v>100</v>
      </c>
      <c r="L3801" s="10">
        <f>K3801/ VLOOKUP(A3801,Indicators!$B$1:$V$7,21,FALSE)</f>
        <v>0.43746445601294892</v>
      </c>
      <c r="M3801" s="1" t="s">
        <v>140</v>
      </c>
      <c r="N3801" s="1" t="s">
        <v>71</v>
      </c>
      <c r="O3801" s="11"/>
      <c r="P3801" s="11"/>
      <c r="Q3801" s="8" t="str">
        <f t="shared" si="0"/>
        <v/>
      </c>
      <c r="R3801" s="1" t="s">
        <v>109</v>
      </c>
      <c r="S3801" s="1" t="s">
        <v>50</v>
      </c>
      <c r="T3801" s="11"/>
      <c r="U3801" s="11"/>
      <c r="V3801" s="11"/>
      <c r="W3801" s="11"/>
      <c r="X3801" s="11"/>
      <c r="Y3801" s="11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</row>
    <row r="3802" spans="1:76" x14ac:dyDescent="0.2">
      <c r="A3802" s="1" t="s">
        <v>20</v>
      </c>
      <c r="B3802" s="1" t="s">
        <v>137</v>
      </c>
      <c r="C3802" s="1" t="s">
        <v>311</v>
      </c>
      <c r="D3802" s="1" t="s">
        <v>139</v>
      </c>
      <c r="E3802" s="1" t="s">
        <v>2</v>
      </c>
      <c r="F3802" s="1" t="s">
        <v>518</v>
      </c>
      <c r="G3802" s="1" t="s">
        <v>73</v>
      </c>
      <c r="H3802" s="8"/>
      <c r="I3802" s="8">
        <v>2015</v>
      </c>
      <c r="J3802" s="1" t="s">
        <v>124</v>
      </c>
      <c r="K3802" s="8">
        <v>130</v>
      </c>
      <c r="L3802" s="10">
        <f>K3802/ VLOOKUP(A3802,Indicators!$B$1:$V$7,21,FALSE)</f>
        <v>0.56870379281683359</v>
      </c>
      <c r="M3802" s="1" t="s">
        <v>170</v>
      </c>
      <c r="N3802" s="1" t="s">
        <v>71</v>
      </c>
      <c r="O3802" s="11"/>
      <c r="P3802" s="11"/>
      <c r="Q3802" s="8" t="str">
        <f t="shared" si="0"/>
        <v/>
      </c>
      <c r="R3802" s="1" t="s">
        <v>109</v>
      </c>
      <c r="S3802" s="1" t="s">
        <v>50</v>
      </c>
      <c r="T3802" s="11"/>
      <c r="U3802" s="11"/>
      <c r="V3802" s="11"/>
      <c r="W3802" s="11"/>
      <c r="X3802" s="11"/>
      <c r="Y3802" s="11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</row>
    <row r="3803" spans="1:76" x14ac:dyDescent="0.2">
      <c r="A3803" s="1" t="s">
        <v>20</v>
      </c>
      <c r="B3803" s="1" t="s">
        <v>137</v>
      </c>
      <c r="C3803" s="1" t="s">
        <v>311</v>
      </c>
      <c r="D3803" s="1" t="s">
        <v>139</v>
      </c>
      <c r="E3803" s="1" t="s">
        <v>2</v>
      </c>
      <c r="F3803" s="1" t="s">
        <v>518</v>
      </c>
      <c r="G3803" s="1" t="s">
        <v>73</v>
      </c>
      <c r="H3803" s="8"/>
      <c r="I3803" s="8">
        <v>2015</v>
      </c>
      <c r="J3803" s="1" t="s">
        <v>124</v>
      </c>
      <c r="K3803" s="8">
        <v>250</v>
      </c>
      <c r="L3803" s="10">
        <f>K3803/ VLOOKUP(A3803,Indicators!$B$1:$V$7,21,FALSE)</f>
        <v>1.0936611400323724</v>
      </c>
      <c r="M3803" s="1" t="s">
        <v>170</v>
      </c>
      <c r="N3803" s="1" t="s">
        <v>71</v>
      </c>
      <c r="O3803" s="11"/>
      <c r="P3803" s="11"/>
      <c r="Q3803" s="8" t="str">
        <f t="shared" si="0"/>
        <v/>
      </c>
      <c r="R3803" s="1" t="s">
        <v>109</v>
      </c>
      <c r="S3803" s="1" t="s">
        <v>50</v>
      </c>
      <c r="T3803" s="11"/>
      <c r="U3803" s="11"/>
      <c r="V3803" s="11"/>
      <c r="W3803" s="11"/>
      <c r="X3803" s="11"/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</row>
    <row r="3804" spans="1:76" x14ac:dyDescent="0.2">
      <c r="A3804" s="1" t="s">
        <v>20</v>
      </c>
      <c r="B3804" s="1" t="s">
        <v>137</v>
      </c>
      <c r="C3804" s="1" t="s">
        <v>314</v>
      </c>
      <c r="D3804" s="1" t="s">
        <v>139</v>
      </c>
      <c r="E3804" s="1" t="s">
        <v>2</v>
      </c>
      <c r="F3804" s="1" t="s">
        <v>518</v>
      </c>
      <c r="G3804" s="1" t="s">
        <v>73</v>
      </c>
      <c r="H3804" s="8"/>
      <c r="I3804" s="8">
        <v>2015</v>
      </c>
      <c r="J3804" s="1" t="s">
        <v>124</v>
      </c>
      <c r="K3804" s="8">
        <v>500</v>
      </c>
      <c r="L3804" s="10">
        <f>K3804/ VLOOKUP(A3804,Indicators!$B$1:$V$7,21,FALSE)</f>
        <v>2.1873222800647447</v>
      </c>
      <c r="M3804" s="1" t="s">
        <v>140</v>
      </c>
      <c r="N3804" s="1" t="s">
        <v>71</v>
      </c>
      <c r="O3804" s="11"/>
      <c r="P3804" s="11"/>
      <c r="Q3804" s="8" t="str">
        <f t="shared" si="0"/>
        <v/>
      </c>
      <c r="R3804" s="1" t="s">
        <v>109</v>
      </c>
      <c r="S3804" s="1" t="s">
        <v>50</v>
      </c>
      <c r="T3804" s="11"/>
      <c r="U3804" s="11"/>
      <c r="V3804" s="11"/>
      <c r="W3804" s="11"/>
      <c r="X3804" s="11"/>
      <c r="Y3804" s="11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</row>
    <row r="3805" spans="1:76" x14ac:dyDescent="0.2">
      <c r="A3805" s="1" t="s">
        <v>20</v>
      </c>
      <c r="B3805" s="1" t="s">
        <v>137</v>
      </c>
      <c r="C3805" s="1" t="s">
        <v>138</v>
      </c>
      <c r="D3805" s="1" t="s">
        <v>139</v>
      </c>
      <c r="E3805" s="1" t="s">
        <v>2</v>
      </c>
      <c r="F3805" s="1" t="s">
        <v>518</v>
      </c>
      <c r="G3805" s="1" t="s">
        <v>73</v>
      </c>
      <c r="H3805" s="8"/>
      <c r="I3805" s="8">
        <v>2015</v>
      </c>
      <c r="J3805" s="1" t="s">
        <v>124</v>
      </c>
      <c r="K3805" s="8">
        <v>500</v>
      </c>
      <c r="L3805" s="10">
        <f>K3805/ VLOOKUP(A3805,Indicators!$B$1:$V$7,21,FALSE)</f>
        <v>2.1873222800647447</v>
      </c>
      <c r="M3805" s="1" t="s">
        <v>140</v>
      </c>
      <c r="N3805" s="1" t="s">
        <v>71</v>
      </c>
      <c r="O3805" s="11"/>
      <c r="P3805" s="11"/>
      <c r="Q3805" s="8" t="str">
        <f t="shared" si="0"/>
        <v/>
      </c>
      <c r="R3805" s="1" t="s">
        <v>109</v>
      </c>
      <c r="S3805" s="1" t="s">
        <v>50</v>
      </c>
      <c r="T3805" s="11"/>
      <c r="U3805" s="11"/>
      <c r="V3805" s="11"/>
      <c r="W3805" s="11"/>
      <c r="X3805" s="11"/>
      <c r="Y3805" s="11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</row>
    <row r="3806" spans="1:76" x14ac:dyDescent="0.2">
      <c r="A3806" s="1" t="s">
        <v>20</v>
      </c>
      <c r="B3806" s="1" t="s">
        <v>137</v>
      </c>
      <c r="C3806" s="1" t="s">
        <v>311</v>
      </c>
      <c r="D3806" s="1" t="s">
        <v>139</v>
      </c>
      <c r="E3806" s="1" t="s">
        <v>2</v>
      </c>
      <c r="F3806" s="1" t="s">
        <v>518</v>
      </c>
      <c r="G3806" s="1" t="s">
        <v>73</v>
      </c>
      <c r="H3806" s="8"/>
      <c r="I3806" s="8">
        <v>2015</v>
      </c>
      <c r="J3806" s="1" t="s">
        <v>124</v>
      </c>
      <c r="K3806" s="8">
        <v>650</v>
      </c>
      <c r="L3806" s="10">
        <f>K3806/ VLOOKUP(A3806,Indicators!$B$1:$V$7,21,FALSE)</f>
        <v>2.843518964084168</v>
      </c>
      <c r="M3806" s="1" t="s">
        <v>170</v>
      </c>
      <c r="N3806" s="1" t="s">
        <v>71</v>
      </c>
      <c r="O3806" s="11"/>
      <c r="P3806" s="11"/>
      <c r="Q3806" s="8" t="str">
        <f t="shared" si="0"/>
        <v/>
      </c>
      <c r="R3806" s="1" t="s">
        <v>109</v>
      </c>
      <c r="S3806" s="1" t="s">
        <v>50</v>
      </c>
      <c r="T3806" s="11"/>
      <c r="U3806" s="11"/>
      <c r="V3806" s="11"/>
      <c r="W3806" s="11"/>
      <c r="X3806" s="11"/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</row>
    <row r="3807" spans="1:76" x14ac:dyDescent="0.2">
      <c r="A3807" s="1" t="s">
        <v>20</v>
      </c>
      <c r="B3807" s="1" t="s">
        <v>137</v>
      </c>
      <c r="C3807" s="1" t="s">
        <v>312</v>
      </c>
      <c r="D3807" s="1" t="s">
        <v>139</v>
      </c>
      <c r="E3807" s="1" t="s">
        <v>2</v>
      </c>
      <c r="F3807" s="1" t="s">
        <v>518</v>
      </c>
      <c r="G3807" s="1" t="s">
        <v>73</v>
      </c>
      <c r="H3807" s="8"/>
      <c r="I3807" s="8">
        <v>2015</v>
      </c>
      <c r="J3807" s="1" t="s">
        <v>124</v>
      </c>
      <c r="K3807" s="9">
        <v>1000</v>
      </c>
      <c r="L3807" s="10">
        <f>K3807/ VLOOKUP(A3807,Indicators!$B$1:$V$7,21,FALSE)</f>
        <v>4.3746445601294894</v>
      </c>
      <c r="M3807" s="1" t="s">
        <v>140</v>
      </c>
      <c r="N3807" s="1" t="s">
        <v>71</v>
      </c>
      <c r="O3807" s="11"/>
      <c r="P3807" s="11"/>
      <c r="Q3807" s="8" t="str">
        <f t="shared" si="0"/>
        <v/>
      </c>
      <c r="R3807" s="1" t="s">
        <v>109</v>
      </c>
      <c r="S3807" s="1" t="s">
        <v>50</v>
      </c>
      <c r="T3807" s="11"/>
      <c r="U3807" s="11"/>
      <c r="V3807" s="11"/>
      <c r="W3807" s="11"/>
      <c r="X3807" s="11"/>
      <c r="Y3807" s="11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</row>
    <row r="3808" spans="1:76" x14ac:dyDescent="0.2">
      <c r="A3808" s="1" t="s">
        <v>20</v>
      </c>
      <c r="B3808" s="1" t="s">
        <v>137</v>
      </c>
      <c r="C3808" s="1" t="s">
        <v>314</v>
      </c>
      <c r="D3808" s="1" t="s">
        <v>139</v>
      </c>
      <c r="E3808" s="1" t="s">
        <v>2</v>
      </c>
      <c r="F3808" s="1" t="s">
        <v>518</v>
      </c>
      <c r="G3808" s="1" t="s">
        <v>73</v>
      </c>
      <c r="H3808" s="8"/>
      <c r="I3808" s="8">
        <v>2015</v>
      </c>
      <c r="J3808" s="1" t="s">
        <v>124</v>
      </c>
      <c r="K3808" s="9">
        <v>1000</v>
      </c>
      <c r="L3808" s="10">
        <f>K3808/ VLOOKUP(A3808,Indicators!$B$1:$V$7,21,FALSE)</f>
        <v>4.3746445601294894</v>
      </c>
      <c r="M3808" s="1" t="s">
        <v>140</v>
      </c>
      <c r="N3808" s="1" t="s">
        <v>71</v>
      </c>
      <c r="O3808" s="11"/>
      <c r="P3808" s="11"/>
      <c r="Q3808" s="8" t="str">
        <f t="shared" si="0"/>
        <v/>
      </c>
      <c r="R3808" s="1" t="s">
        <v>109</v>
      </c>
      <c r="S3808" s="1" t="s">
        <v>50</v>
      </c>
      <c r="T3808" s="11"/>
      <c r="U3808" s="11"/>
      <c r="V3808" s="11"/>
      <c r="W3808" s="11"/>
      <c r="X3808" s="11"/>
      <c r="Y3808" s="11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</row>
    <row r="3809" spans="1:76" x14ac:dyDescent="0.2">
      <c r="A3809" s="1" t="s">
        <v>20</v>
      </c>
      <c r="B3809" s="1" t="s">
        <v>137</v>
      </c>
      <c r="C3809" s="1" t="s">
        <v>311</v>
      </c>
      <c r="D3809" s="1" t="s">
        <v>139</v>
      </c>
      <c r="E3809" s="1" t="s">
        <v>2</v>
      </c>
      <c r="F3809" s="1" t="s">
        <v>518</v>
      </c>
      <c r="G3809" s="1" t="s">
        <v>73</v>
      </c>
      <c r="H3809" s="8"/>
      <c r="I3809" s="8">
        <v>2015</v>
      </c>
      <c r="J3809" s="1" t="s">
        <v>124</v>
      </c>
      <c r="K3809" s="9">
        <v>1000</v>
      </c>
      <c r="L3809" s="10">
        <f>K3809/ VLOOKUP(A3809,Indicators!$B$1:$V$7,21,FALSE)</f>
        <v>4.3746445601294894</v>
      </c>
      <c r="M3809" s="1" t="s">
        <v>170</v>
      </c>
      <c r="N3809" s="1" t="s">
        <v>71</v>
      </c>
      <c r="O3809" s="11"/>
      <c r="P3809" s="11"/>
      <c r="Q3809" s="8" t="str">
        <f t="shared" si="0"/>
        <v/>
      </c>
      <c r="R3809" s="1" t="s">
        <v>109</v>
      </c>
      <c r="S3809" s="1" t="s">
        <v>50</v>
      </c>
      <c r="T3809" s="11"/>
      <c r="U3809" s="11"/>
      <c r="V3809" s="11"/>
      <c r="W3809" s="11"/>
      <c r="X3809" s="11"/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</row>
    <row r="3810" spans="1:76" x14ac:dyDescent="0.2">
      <c r="A3810" s="1" t="s">
        <v>20</v>
      </c>
      <c r="B3810" s="1" t="s">
        <v>137</v>
      </c>
      <c r="C3810" s="1" t="s">
        <v>314</v>
      </c>
      <c r="D3810" s="1" t="s">
        <v>139</v>
      </c>
      <c r="E3810" s="1" t="s">
        <v>2</v>
      </c>
      <c r="F3810" s="1" t="s">
        <v>518</v>
      </c>
      <c r="G3810" s="1" t="s">
        <v>73</v>
      </c>
      <c r="H3810" s="8"/>
      <c r="I3810" s="8">
        <v>2015</v>
      </c>
      <c r="J3810" s="1" t="s">
        <v>124</v>
      </c>
      <c r="K3810" s="9">
        <v>1000</v>
      </c>
      <c r="L3810" s="10">
        <f>K3810/ VLOOKUP(A3810,Indicators!$B$1:$V$7,21,FALSE)</f>
        <v>4.3746445601294894</v>
      </c>
      <c r="M3810" s="1" t="s">
        <v>140</v>
      </c>
      <c r="N3810" s="1" t="s">
        <v>71</v>
      </c>
      <c r="O3810" s="11"/>
      <c r="P3810" s="11"/>
      <c r="Q3810" s="8" t="str">
        <f t="shared" si="0"/>
        <v/>
      </c>
      <c r="R3810" s="1" t="s">
        <v>109</v>
      </c>
      <c r="S3810" s="1" t="s">
        <v>50</v>
      </c>
      <c r="T3810" s="11"/>
      <c r="U3810" s="11"/>
      <c r="V3810" s="11"/>
      <c r="W3810" s="11"/>
      <c r="X3810" s="11"/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</row>
    <row r="3811" spans="1:76" x14ac:dyDescent="0.2">
      <c r="A3811" s="1" t="s">
        <v>20</v>
      </c>
      <c r="B3811" s="1" t="s">
        <v>137</v>
      </c>
      <c r="C3811" s="1" t="s">
        <v>313</v>
      </c>
      <c r="D3811" s="1" t="s">
        <v>139</v>
      </c>
      <c r="E3811" s="1" t="s">
        <v>2</v>
      </c>
      <c r="F3811" s="1" t="s">
        <v>518</v>
      </c>
      <c r="G3811" s="1" t="s">
        <v>73</v>
      </c>
      <c r="H3811" s="8"/>
      <c r="I3811" s="8">
        <v>2015</v>
      </c>
      <c r="J3811" s="1" t="s">
        <v>124</v>
      </c>
      <c r="K3811" s="9">
        <v>1200</v>
      </c>
      <c r="L3811" s="10">
        <f>K3811/ VLOOKUP(A3811,Indicators!$B$1:$V$7,21,FALSE)</f>
        <v>5.2495734721553875</v>
      </c>
      <c r="M3811" s="1" t="s">
        <v>140</v>
      </c>
      <c r="N3811" s="1" t="s">
        <v>71</v>
      </c>
      <c r="O3811" s="11"/>
      <c r="P3811" s="11"/>
      <c r="Q3811" s="8" t="str">
        <f t="shared" si="0"/>
        <v/>
      </c>
      <c r="R3811" s="1" t="s">
        <v>109</v>
      </c>
      <c r="S3811" s="1" t="s">
        <v>50</v>
      </c>
      <c r="T3811" s="11"/>
      <c r="U3811" s="11"/>
      <c r="V3811" s="11"/>
      <c r="W3811" s="11"/>
      <c r="X3811" s="11"/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</row>
    <row r="3812" spans="1:76" x14ac:dyDescent="0.2">
      <c r="A3812" s="1" t="s">
        <v>20</v>
      </c>
      <c r="B3812" s="1" t="s">
        <v>137</v>
      </c>
      <c r="C3812" s="1" t="s">
        <v>310</v>
      </c>
      <c r="D3812" s="1" t="s">
        <v>139</v>
      </c>
      <c r="E3812" s="1" t="s">
        <v>2</v>
      </c>
      <c r="F3812" s="1" t="s">
        <v>518</v>
      </c>
      <c r="G3812" s="1" t="s">
        <v>73</v>
      </c>
      <c r="H3812" s="8"/>
      <c r="I3812" s="8">
        <v>2015</v>
      </c>
      <c r="J3812" s="1" t="s">
        <v>124</v>
      </c>
      <c r="K3812" s="9">
        <v>1445</v>
      </c>
      <c r="L3812" s="10">
        <f>K3812/ VLOOKUP(A3812,Indicators!$B$1:$V$7,21,FALSE)</f>
        <v>6.3213613893871123</v>
      </c>
      <c r="M3812" s="1" t="s">
        <v>140</v>
      </c>
      <c r="N3812" s="1" t="s">
        <v>71</v>
      </c>
      <c r="O3812" s="11"/>
      <c r="P3812" s="11"/>
      <c r="Q3812" s="8" t="str">
        <f t="shared" si="0"/>
        <v/>
      </c>
      <c r="R3812" s="1" t="s">
        <v>109</v>
      </c>
      <c r="S3812" s="1" t="s">
        <v>50</v>
      </c>
      <c r="T3812" s="11"/>
      <c r="U3812" s="11"/>
      <c r="V3812" s="11"/>
      <c r="W3812" s="11"/>
      <c r="X3812" s="11"/>
      <c r="Y3812" s="11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</row>
    <row r="3813" spans="1:76" x14ac:dyDescent="0.2">
      <c r="A3813" s="1" t="s">
        <v>20</v>
      </c>
      <c r="B3813" s="1" t="s">
        <v>137</v>
      </c>
      <c r="C3813" s="1" t="s">
        <v>138</v>
      </c>
      <c r="D3813" s="1" t="s">
        <v>139</v>
      </c>
      <c r="E3813" s="1" t="s">
        <v>2</v>
      </c>
      <c r="F3813" s="1" t="s">
        <v>518</v>
      </c>
      <c r="G3813" s="1" t="s">
        <v>73</v>
      </c>
      <c r="H3813" s="8"/>
      <c r="I3813" s="8">
        <v>2015</v>
      </c>
      <c r="J3813" s="1" t="s">
        <v>124</v>
      </c>
      <c r="K3813" s="9">
        <v>1500</v>
      </c>
      <c r="L3813" s="10">
        <f>K3813/ VLOOKUP(A3813,Indicators!$B$1:$V$7,21,FALSE)</f>
        <v>6.5619668401942342</v>
      </c>
      <c r="M3813" s="1" t="s">
        <v>140</v>
      </c>
      <c r="N3813" s="1" t="s">
        <v>71</v>
      </c>
      <c r="O3813" s="11"/>
      <c r="P3813" s="11"/>
      <c r="Q3813" s="8" t="str">
        <f t="shared" si="0"/>
        <v/>
      </c>
      <c r="R3813" s="1" t="s">
        <v>109</v>
      </c>
      <c r="S3813" s="1" t="s">
        <v>50</v>
      </c>
      <c r="T3813" s="11"/>
      <c r="U3813" s="11"/>
      <c r="V3813" s="11"/>
      <c r="W3813" s="11"/>
      <c r="X3813" s="11"/>
      <c r="Y3813" s="11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</row>
    <row r="3814" spans="1:76" x14ac:dyDescent="0.2">
      <c r="A3814" s="1" t="s">
        <v>20</v>
      </c>
      <c r="B3814" s="1" t="s">
        <v>137</v>
      </c>
      <c r="C3814" s="1" t="s">
        <v>313</v>
      </c>
      <c r="D3814" s="1" t="s">
        <v>139</v>
      </c>
      <c r="E3814" s="1" t="s">
        <v>2</v>
      </c>
      <c r="F3814" s="1" t="s">
        <v>518</v>
      </c>
      <c r="G3814" s="1" t="s">
        <v>73</v>
      </c>
      <c r="H3814" s="8"/>
      <c r="I3814" s="8">
        <v>2015</v>
      </c>
      <c r="J3814" s="1" t="s">
        <v>124</v>
      </c>
      <c r="K3814" s="9">
        <v>2000</v>
      </c>
      <c r="L3814" s="10">
        <f>K3814/ VLOOKUP(A3814,Indicators!$B$1:$V$7,21,FALSE)</f>
        <v>8.7492891202589789</v>
      </c>
      <c r="M3814" s="1" t="s">
        <v>140</v>
      </c>
      <c r="N3814" s="1" t="s">
        <v>71</v>
      </c>
      <c r="O3814" s="11"/>
      <c r="P3814" s="11"/>
      <c r="Q3814" s="8" t="str">
        <f t="shared" si="0"/>
        <v/>
      </c>
      <c r="R3814" s="1" t="s">
        <v>109</v>
      </c>
      <c r="S3814" s="1" t="s">
        <v>50</v>
      </c>
      <c r="T3814" s="11"/>
      <c r="U3814" s="11"/>
      <c r="V3814" s="11"/>
      <c r="W3814" s="11"/>
      <c r="X3814" s="11"/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</row>
    <row r="3815" spans="1:76" x14ac:dyDescent="0.2">
      <c r="A3815" s="1" t="s">
        <v>20</v>
      </c>
      <c r="B3815" s="1" t="s">
        <v>137</v>
      </c>
      <c r="C3815" s="1" t="s">
        <v>315</v>
      </c>
      <c r="D3815" s="1" t="s">
        <v>139</v>
      </c>
      <c r="E3815" s="1" t="s">
        <v>2</v>
      </c>
      <c r="F3815" s="1" t="s">
        <v>518</v>
      </c>
      <c r="G3815" s="1" t="s">
        <v>73</v>
      </c>
      <c r="H3815" s="8"/>
      <c r="I3815" s="8">
        <v>2015</v>
      </c>
      <c r="J3815" s="1" t="s">
        <v>124</v>
      </c>
      <c r="K3815" s="9">
        <v>2000</v>
      </c>
      <c r="L3815" s="10">
        <f>K3815/ VLOOKUP(A3815,Indicators!$B$1:$V$7,21,FALSE)</f>
        <v>8.7492891202589789</v>
      </c>
      <c r="M3815" s="1" t="s">
        <v>140</v>
      </c>
      <c r="N3815" s="1" t="s">
        <v>71</v>
      </c>
      <c r="O3815" s="11"/>
      <c r="P3815" s="11"/>
      <c r="Q3815" s="8" t="str">
        <f t="shared" si="0"/>
        <v/>
      </c>
      <c r="R3815" s="1" t="s">
        <v>109</v>
      </c>
      <c r="S3815" s="1" t="s">
        <v>50</v>
      </c>
      <c r="T3815" s="11"/>
      <c r="U3815" s="11"/>
      <c r="V3815" s="11"/>
      <c r="W3815" s="11"/>
      <c r="X3815" s="11"/>
      <c r="Y3815" s="11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</row>
    <row r="3816" spans="1:76" x14ac:dyDescent="0.2">
      <c r="A3816" s="1" t="s">
        <v>20</v>
      </c>
      <c r="B3816" s="1" t="s">
        <v>137</v>
      </c>
      <c r="C3816" s="1" t="s">
        <v>138</v>
      </c>
      <c r="D3816" s="1" t="s">
        <v>139</v>
      </c>
      <c r="E3816" s="1" t="s">
        <v>2</v>
      </c>
      <c r="F3816" s="1" t="s">
        <v>518</v>
      </c>
      <c r="G3816" s="1" t="s">
        <v>73</v>
      </c>
      <c r="H3816" s="8"/>
      <c r="I3816" s="8">
        <v>2015</v>
      </c>
      <c r="J3816" s="1" t="s">
        <v>124</v>
      </c>
      <c r="K3816" s="9">
        <v>2000</v>
      </c>
      <c r="L3816" s="10">
        <f>K3816/ VLOOKUP(A3816,Indicators!$B$1:$V$7,21,FALSE)</f>
        <v>8.7492891202589789</v>
      </c>
      <c r="M3816" s="1" t="s">
        <v>140</v>
      </c>
      <c r="N3816" s="1" t="s">
        <v>71</v>
      </c>
      <c r="O3816" s="11"/>
      <c r="P3816" s="11"/>
      <c r="Q3816" s="8" t="str">
        <f t="shared" si="0"/>
        <v/>
      </c>
      <c r="R3816" s="1" t="s">
        <v>109</v>
      </c>
      <c r="S3816" s="1" t="s">
        <v>50</v>
      </c>
      <c r="T3816" s="11"/>
      <c r="U3816" s="11"/>
      <c r="V3816" s="11"/>
      <c r="W3816" s="11"/>
      <c r="X3816" s="11"/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</row>
    <row r="3817" spans="1:76" x14ac:dyDescent="0.2">
      <c r="A3817" s="1" t="s">
        <v>20</v>
      </c>
      <c r="B3817" s="1" t="s">
        <v>137</v>
      </c>
      <c r="C3817" s="1" t="s">
        <v>312</v>
      </c>
      <c r="D3817" s="1" t="s">
        <v>139</v>
      </c>
      <c r="E3817" s="1" t="s">
        <v>2</v>
      </c>
      <c r="F3817" s="1" t="s">
        <v>518</v>
      </c>
      <c r="G3817" s="1" t="s">
        <v>73</v>
      </c>
      <c r="H3817" s="8"/>
      <c r="I3817" s="8">
        <v>2015</v>
      </c>
      <c r="J3817" s="1" t="s">
        <v>124</v>
      </c>
      <c r="K3817" s="9">
        <v>5000</v>
      </c>
      <c r="L3817" s="10">
        <f>K3817/ VLOOKUP(A3817,Indicators!$B$1:$V$7,21,FALSE)</f>
        <v>21.873222800647447</v>
      </c>
      <c r="M3817" s="1" t="s">
        <v>140</v>
      </c>
      <c r="N3817" s="1" t="s">
        <v>71</v>
      </c>
      <c r="O3817" s="11"/>
      <c r="P3817" s="11"/>
      <c r="Q3817" s="8" t="str">
        <f t="shared" si="0"/>
        <v/>
      </c>
      <c r="R3817" s="1" t="s">
        <v>109</v>
      </c>
      <c r="S3817" s="1" t="s">
        <v>50</v>
      </c>
      <c r="T3817" s="11"/>
      <c r="U3817" s="11"/>
      <c r="V3817" s="11"/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</row>
    <row r="3818" spans="1:76" x14ac:dyDescent="0.2">
      <c r="A3818" s="1" t="s">
        <v>20</v>
      </c>
      <c r="B3818" s="1" t="s">
        <v>137</v>
      </c>
      <c r="C3818" s="1" t="s">
        <v>313</v>
      </c>
      <c r="D3818" s="1" t="s">
        <v>139</v>
      </c>
      <c r="E3818" s="1" t="s">
        <v>2</v>
      </c>
      <c r="F3818" s="1" t="s">
        <v>518</v>
      </c>
      <c r="G3818" s="1" t="s">
        <v>73</v>
      </c>
      <c r="H3818" s="8"/>
      <c r="I3818" s="8">
        <v>2015</v>
      </c>
      <c r="J3818" s="1" t="s">
        <v>124</v>
      </c>
      <c r="K3818" s="9">
        <v>5000</v>
      </c>
      <c r="L3818" s="10">
        <f>K3818/ VLOOKUP(A3818,Indicators!$B$1:$V$7,21,FALSE)</f>
        <v>21.873222800647447</v>
      </c>
      <c r="M3818" s="1" t="s">
        <v>140</v>
      </c>
      <c r="N3818" s="1" t="s">
        <v>71</v>
      </c>
      <c r="O3818" s="11"/>
      <c r="P3818" s="11"/>
      <c r="Q3818" s="8" t="str">
        <f t="shared" si="0"/>
        <v/>
      </c>
      <c r="R3818" s="1" t="s">
        <v>109</v>
      </c>
      <c r="S3818" s="1" t="s">
        <v>50</v>
      </c>
      <c r="T3818" s="11"/>
      <c r="U3818" s="11"/>
      <c r="V3818" s="11"/>
      <c r="W3818" s="11"/>
      <c r="X3818" s="11"/>
      <c r="Y3818" s="11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</row>
    <row r="3819" spans="1:76" x14ac:dyDescent="0.2">
      <c r="A3819" s="1" t="s">
        <v>20</v>
      </c>
      <c r="B3819" s="1" t="s">
        <v>137</v>
      </c>
      <c r="C3819" s="1" t="s">
        <v>314</v>
      </c>
      <c r="D3819" s="1" t="s">
        <v>139</v>
      </c>
      <c r="E3819" s="1" t="s">
        <v>2</v>
      </c>
      <c r="F3819" s="1" t="s">
        <v>518</v>
      </c>
      <c r="G3819" s="1" t="s">
        <v>73</v>
      </c>
      <c r="H3819" s="8"/>
      <c r="I3819" s="8">
        <v>2015</v>
      </c>
      <c r="J3819" s="1" t="s">
        <v>124</v>
      </c>
      <c r="K3819" s="9">
        <v>5000</v>
      </c>
      <c r="L3819" s="10">
        <f>K3819/ VLOOKUP(A3819,Indicators!$B$1:$V$7,21,FALSE)</f>
        <v>21.873222800647447</v>
      </c>
      <c r="M3819" s="1" t="s">
        <v>140</v>
      </c>
      <c r="N3819" s="1" t="s">
        <v>71</v>
      </c>
      <c r="O3819" s="11"/>
      <c r="P3819" s="11"/>
      <c r="Q3819" s="8" t="str">
        <f t="shared" si="0"/>
        <v/>
      </c>
      <c r="R3819" s="1" t="s">
        <v>109</v>
      </c>
      <c r="S3819" s="1" t="s">
        <v>50</v>
      </c>
      <c r="T3819" s="11"/>
      <c r="U3819" s="11"/>
      <c r="V3819" s="11"/>
      <c r="W3819" s="11"/>
      <c r="X3819" s="11"/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</row>
    <row r="3820" spans="1:76" x14ac:dyDescent="0.2">
      <c r="A3820" s="1" t="s">
        <v>20</v>
      </c>
      <c r="B3820" s="1" t="s">
        <v>137</v>
      </c>
      <c r="C3820" s="1" t="s">
        <v>311</v>
      </c>
      <c r="D3820" s="1" t="s">
        <v>139</v>
      </c>
      <c r="E3820" s="1" t="s">
        <v>2</v>
      </c>
      <c r="F3820" s="1" t="s">
        <v>518</v>
      </c>
      <c r="G3820" s="1" t="s">
        <v>73</v>
      </c>
      <c r="H3820" s="8"/>
      <c r="I3820" s="8">
        <v>2015</v>
      </c>
      <c r="J3820" s="1" t="s">
        <v>124</v>
      </c>
      <c r="K3820" s="9">
        <v>5000</v>
      </c>
      <c r="L3820" s="10">
        <f>K3820/ VLOOKUP(A3820,Indicators!$B$1:$V$7,21,FALSE)</f>
        <v>21.873222800647447</v>
      </c>
      <c r="M3820" s="1" t="s">
        <v>170</v>
      </c>
      <c r="N3820" s="1" t="s">
        <v>71</v>
      </c>
      <c r="O3820" s="11"/>
      <c r="P3820" s="11"/>
      <c r="Q3820" s="8" t="str">
        <f t="shared" si="0"/>
        <v/>
      </c>
      <c r="R3820" s="1" t="s">
        <v>109</v>
      </c>
      <c r="S3820" s="1" t="s">
        <v>50</v>
      </c>
      <c r="T3820" s="11"/>
      <c r="U3820" s="11"/>
      <c r="V3820" s="11"/>
      <c r="W3820" s="11"/>
      <c r="X3820" s="11"/>
      <c r="Y3820" s="11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</row>
    <row r="3821" spans="1:76" x14ac:dyDescent="0.2">
      <c r="A3821" s="1" t="s">
        <v>20</v>
      </c>
      <c r="B3821" s="1" t="s">
        <v>137</v>
      </c>
      <c r="C3821" s="1" t="s">
        <v>311</v>
      </c>
      <c r="D3821" s="1" t="s">
        <v>139</v>
      </c>
      <c r="E3821" s="1" t="s">
        <v>2</v>
      </c>
      <c r="F3821" s="1" t="s">
        <v>518</v>
      </c>
      <c r="G3821" s="1" t="s">
        <v>73</v>
      </c>
      <c r="H3821" s="8"/>
      <c r="I3821" s="8">
        <v>2015</v>
      </c>
      <c r="J3821" s="1" t="s">
        <v>124</v>
      </c>
      <c r="K3821" s="9">
        <v>5200</v>
      </c>
      <c r="L3821" s="10">
        <f>K3821/ VLOOKUP(A3821,Indicators!$B$1:$V$7,21,FALSE)</f>
        <v>22.748151712673344</v>
      </c>
      <c r="M3821" s="1" t="s">
        <v>170</v>
      </c>
      <c r="N3821" s="1" t="s">
        <v>71</v>
      </c>
      <c r="O3821" s="11"/>
      <c r="P3821" s="11"/>
      <c r="Q3821" s="8" t="str">
        <f t="shared" si="0"/>
        <v/>
      </c>
      <c r="R3821" s="1" t="s">
        <v>109</v>
      </c>
      <c r="S3821" s="1" t="s">
        <v>50</v>
      </c>
      <c r="T3821" s="11"/>
      <c r="U3821" s="11"/>
      <c r="V3821" s="11"/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</row>
    <row r="3822" spans="1:76" x14ac:dyDescent="0.2">
      <c r="A3822" s="1" t="s">
        <v>20</v>
      </c>
      <c r="B3822" s="1" t="s">
        <v>137</v>
      </c>
      <c r="C3822" s="1" t="s">
        <v>311</v>
      </c>
      <c r="D3822" s="1" t="s">
        <v>139</v>
      </c>
      <c r="E3822" s="1" t="s">
        <v>2</v>
      </c>
      <c r="F3822" s="1" t="s">
        <v>518</v>
      </c>
      <c r="G3822" s="1" t="s">
        <v>73</v>
      </c>
      <c r="H3822" s="8"/>
      <c r="I3822" s="8">
        <v>2015</v>
      </c>
      <c r="J3822" s="1" t="s">
        <v>124</v>
      </c>
      <c r="K3822" s="9">
        <v>5570</v>
      </c>
      <c r="L3822" s="10">
        <f>K3822/ VLOOKUP(A3822,Indicators!$B$1:$V$7,21,FALSE)</f>
        <v>24.366770199921255</v>
      </c>
      <c r="M3822" s="1" t="s">
        <v>170</v>
      </c>
      <c r="N3822" s="1" t="s">
        <v>71</v>
      </c>
      <c r="O3822" s="11"/>
      <c r="P3822" s="11"/>
      <c r="Q3822" s="8" t="str">
        <f t="shared" si="0"/>
        <v/>
      </c>
      <c r="R3822" s="1" t="s">
        <v>109</v>
      </c>
      <c r="S3822" s="1" t="s">
        <v>50</v>
      </c>
      <c r="T3822" s="11"/>
      <c r="U3822" s="11"/>
      <c r="V3822" s="11"/>
      <c r="W3822" s="11"/>
      <c r="X3822" s="11"/>
      <c r="Y3822" s="11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</row>
    <row r="3823" spans="1:76" x14ac:dyDescent="0.2">
      <c r="A3823" s="1" t="s">
        <v>20</v>
      </c>
      <c r="B3823" s="1" t="s">
        <v>137</v>
      </c>
      <c r="C3823" s="1" t="s">
        <v>313</v>
      </c>
      <c r="D3823" s="1" t="s">
        <v>139</v>
      </c>
      <c r="E3823" s="1" t="s">
        <v>2</v>
      </c>
      <c r="F3823" s="1" t="s">
        <v>518</v>
      </c>
      <c r="G3823" s="1" t="s">
        <v>73</v>
      </c>
      <c r="H3823" s="8"/>
      <c r="I3823" s="8">
        <v>2015</v>
      </c>
      <c r="J3823" s="1" t="s">
        <v>124</v>
      </c>
      <c r="K3823" s="9">
        <v>9600</v>
      </c>
      <c r="L3823" s="10">
        <f>K3823/ VLOOKUP(A3823,Indicators!$B$1:$V$7,21,FALSE)</f>
        <v>41.9965877772431</v>
      </c>
      <c r="M3823" s="1" t="s">
        <v>140</v>
      </c>
      <c r="N3823" s="1" t="s">
        <v>71</v>
      </c>
      <c r="O3823" s="11"/>
      <c r="P3823" s="11"/>
      <c r="Q3823" s="8" t="str">
        <f t="shared" si="0"/>
        <v/>
      </c>
      <c r="R3823" s="1" t="s">
        <v>109</v>
      </c>
      <c r="S3823" s="1" t="s">
        <v>50</v>
      </c>
      <c r="T3823" s="11"/>
      <c r="U3823" s="11"/>
      <c r="V3823" s="11"/>
      <c r="W3823" s="11"/>
      <c r="X3823" s="11"/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</row>
    <row r="3824" spans="1:76" x14ac:dyDescent="0.2">
      <c r="A3824" s="1" t="s">
        <v>20</v>
      </c>
      <c r="B3824" s="1" t="s">
        <v>137</v>
      </c>
      <c r="C3824" s="1" t="s">
        <v>312</v>
      </c>
      <c r="D3824" s="1" t="s">
        <v>139</v>
      </c>
      <c r="E3824" s="1" t="s">
        <v>2</v>
      </c>
      <c r="F3824" s="1" t="s">
        <v>518</v>
      </c>
      <c r="G3824" s="1" t="s">
        <v>73</v>
      </c>
      <c r="H3824" s="8"/>
      <c r="I3824" s="8">
        <v>2015</v>
      </c>
      <c r="J3824" s="1" t="s">
        <v>124</v>
      </c>
      <c r="K3824" s="9">
        <v>10000</v>
      </c>
      <c r="L3824" s="10">
        <f>K3824/ VLOOKUP(A3824,Indicators!$B$1:$V$7,21,FALSE)</f>
        <v>43.746445601294894</v>
      </c>
      <c r="M3824" s="1" t="s">
        <v>140</v>
      </c>
      <c r="N3824" s="1" t="s">
        <v>71</v>
      </c>
      <c r="O3824" s="11"/>
      <c r="P3824" s="11"/>
      <c r="Q3824" s="8" t="str">
        <f t="shared" si="0"/>
        <v/>
      </c>
      <c r="R3824" s="1" t="s">
        <v>109</v>
      </c>
      <c r="S3824" s="1" t="s">
        <v>50</v>
      </c>
      <c r="T3824" s="11"/>
      <c r="U3824" s="11"/>
      <c r="V3824" s="11"/>
      <c r="W3824" s="11"/>
      <c r="X3824" s="11"/>
      <c r="Y3824" s="11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</row>
    <row r="3825" spans="1:76" x14ac:dyDescent="0.2">
      <c r="A3825" s="1" t="s">
        <v>20</v>
      </c>
      <c r="B3825" s="1" t="s">
        <v>137</v>
      </c>
      <c r="C3825" s="1" t="s">
        <v>138</v>
      </c>
      <c r="D3825" s="1" t="s">
        <v>139</v>
      </c>
      <c r="E3825" s="1" t="s">
        <v>2</v>
      </c>
      <c r="F3825" s="1" t="s">
        <v>518</v>
      </c>
      <c r="G3825" s="1" t="s">
        <v>73</v>
      </c>
      <c r="H3825" s="8"/>
      <c r="I3825" s="8">
        <v>2015</v>
      </c>
      <c r="J3825" s="1" t="s">
        <v>124</v>
      </c>
      <c r="K3825" s="9">
        <v>12000</v>
      </c>
      <c r="L3825" s="10">
        <f>K3825/ VLOOKUP(A3825,Indicators!$B$1:$V$7,21,FALSE)</f>
        <v>52.495734721553873</v>
      </c>
      <c r="M3825" s="1" t="s">
        <v>140</v>
      </c>
      <c r="N3825" s="1" t="s">
        <v>71</v>
      </c>
      <c r="O3825" s="11"/>
      <c r="P3825" s="11"/>
      <c r="Q3825" s="8" t="str">
        <f t="shared" si="0"/>
        <v/>
      </c>
      <c r="R3825" s="1" t="s">
        <v>109</v>
      </c>
      <c r="S3825" s="1" t="s">
        <v>50</v>
      </c>
      <c r="T3825" s="11"/>
      <c r="U3825" s="11"/>
      <c r="V3825" s="11"/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</row>
    <row r="3826" spans="1:76" x14ac:dyDescent="0.2">
      <c r="A3826" s="1" t="s">
        <v>20</v>
      </c>
      <c r="B3826" s="1" t="s">
        <v>137</v>
      </c>
      <c r="C3826" s="1" t="s">
        <v>313</v>
      </c>
      <c r="D3826" s="1" t="s">
        <v>139</v>
      </c>
      <c r="E3826" s="1" t="s">
        <v>2</v>
      </c>
      <c r="F3826" s="1" t="s">
        <v>518</v>
      </c>
      <c r="G3826" s="1" t="s">
        <v>73</v>
      </c>
      <c r="H3826" s="8"/>
      <c r="I3826" s="8">
        <v>2015</v>
      </c>
      <c r="J3826" s="1" t="s">
        <v>124</v>
      </c>
      <c r="K3826" s="9">
        <v>12710</v>
      </c>
      <c r="L3826" s="10">
        <f>K3826/ VLOOKUP(A3826,Indicators!$B$1:$V$7,21,FALSE)</f>
        <v>55.601732359245808</v>
      </c>
      <c r="M3826" s="1" t="s">
        <v>140</v>
      </c>
      <c r="N3826" s="1" t="s">
        <v>71</v>
      </c>
      <c r="O3826" s="11"/>
      <c r="P3826" s="11"/>
      <c r="Q3826" s="8" t="str">
        <f t="shared" si="0"/>
        <v/>
      </c>
      <c r="R3826" s="1" t="s">
        <v>109</v>
      </c>
      <c r="S3826" s="1" t="s">
        <v>50</v>
      </c>
      <c r="T3826" s="11"/>
      <c r="U3826" s="11"/>
      <c r="V3826" s="11"/>
      <c r="W3826" s="11"/>
      <c r="X3826" s="11"/>
      <c r="Y3826" s="11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</row>
    <row r="3827" spans="1:76" x14ac:dyDescent="0.2">
      <c r="A3827" s="1" t="s">
        <v>20</v>
      </c>
      <c r="B3827" s="1" t="s">
        <v>137</v>
      </c>
      <c r="C3827" s="1" t="s">
        <v>138</v>
      </c>
      <c r="D3827" s="1" t="s">
        <v>139</v>
      </c>
      <c r="E3827" s="1" t="s">
        <v>2</v>
      </c>
      <c r="F3827" s="1" t="s">
        <v>518</v>
      </c>
      <c r="G3827" s="1" t="s">
        <v>73</v>
      </c>
      <c r="H3827" s="8"/>
      <c r="I3827" s="8">
        <v>2015</v>
      </c>
      <c r="J3827" s="1" t="s">
        <v>124</v>
      </c>
      <c r="K3827" s="9">
        <v>14000</v>
      </c>
      <c r="L3827" s="10">
        <f>K3827/ VLOOKUP(A3827,Indicators!$B$1:$V$7,21,FALSE)</f>
        <v>61.245023841812852</v>
      </c>
      <c r="M3827" s="1" t="s">
        <v>140</v>
      </c>
      <c r="N3827" s="1" t="s">
        <v>71</v>
      </c>
      <c r="O3827" s="11"/>
      <c r="P3827" s="11"/>
      <c r="Q3827" s="8" t="str">
        <f t="shared" si="0"/>
        <v/>
      </c>
      <c r="R3827" s="1" t="s">
        <v>109</v>
      </c>
      <c r="S3827" s="1" t="s">
        <v>50</v>
      </c>
      <c r="T3827" s="11"/>
      <c r="U3827" s="11"/>
      <c r="V3827" s="11"/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</row>
    <row r="3828" spans="1:76" x14ac:dyDescent="0.2">
      <c r="A3828" s="1" t="s">
        <v>20</v>
      </c>
      <c r="B3828" s="1" t="s">
        <v>137</v>
      </c>
      <c r="C3828" s="1" t="s">
        <v>138</v>
      </c>
      <c r="D3828" s="1" t="s">
        <v>139</v>
      </c>
      <c r="E3828" s="1" t="s">
        <v>2</v>
      </c>
      <c r="F3828" s="1" t="s">
        <v>518</v>
      </c>
      <c r="G3828" s="1" t="s">
        <v>73</v>
      </c>
      <c r="H3828" s="8"/>
      <c r="I3828" s="8">
        <v>2015</v>
      </c>
      <c r="J3828" s="1" t="s">
        <v>124</v>
      </c>
      <c r="K3828" s="9">
        <v>15000</v>
      </c>
      <c r="L3828" s="10">
        <f>K3828/ VLOOKUP(A3828,Indicators!$B$1:$V$7,21,FALSE)</f>
        <v>65.619668401942334</v>
      </c>
      <c r="M3828" s="1" t="s">
        <v>140</v>
      </c>
      <c r="N3828" s="1" t="s">
        <v>71</v>
      </c>
      <c r="O3828" s="11"/>
      <c r="P3828" s="11"/>
      <c r="Q3828" s="8" t="str">
        <f t="shared" si="0"/>
        <v/>
      </c>
      <c r="R3828" s="1" t="s">
        <v>109</v>
      </c>
      <c r="S3828" s="1" t="s">
        <v>50</v>
      </c>
      <c r="T3828" s="11"/>
      <c r="U3828" s="11"/>
      <c r="V3828" s="11"/>
      <c r="W3828" s="11"/>
      <c r="X3828" s="11"/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</row>
    <row r="3829" spans="1:76" x14ac:dyDescent="0.2">
      <c r="A3829" s="1" t="s">
        <v>20</v>
      </c>
      <c r="B3829" s="1" t="s">
        <v>137</v>
      </c>
      <c r="C3829" s="1" t="s">
        <v>138</v>
      </c>
      <c r="D3829" s="1" t="s">
        <v>139</v>
      </c>
      <c r="E3829" s="1" t="s">
        <v>2</v>
      </c>
      <c r="F3829" s="1" t="s">
        <v>518</v>
      </c>
      <c r="G3829" s="1" t="s">
        <v>73</v>
      </c>
      <c r="H3829" s="8"/>
      <c r="I3829" s="8">
        <v>2015</v>
      </c>
      <c r="J3829" s="1" t="s">
        <v>124</v>
      </c>
      <c r="K3829" s="9">
        <v>22000</v>
      </c>
      <c r="L3829" s="10">
        <f>K3829/ VLOOKUP(A3829,Indicators!$B$1:$V$7,21,FALSE)</f>
        <v>96.242180322848768</v>
      </c>
      <c r="M3829" s="1" t="s">
        <v>140</v>
      </c>
      <c r="N3829" s="1" t="s">
        <v>71</v>
      </c>
      <c r="O3829" s="11"/>
      <c r="P3829" s="11"/>
      <c r="Q3829" s="8" t="str">
        <f t="shared" si="0"/>
        <v/>
      </c>
      <c r="R3829" s="1" t="s">
        <v>109</v>
      </c>
      <c r="S3829" s="1" t="s">
        <v>50</v>
      </c>
      <c r="T3829" s="11"/>
      <c r="U3829" s="11"/>
      <c r="V3829" s="11"/>
      <c r="W3829" s="11"/>
      <c r="X3829" s="11"/>
      <c r="Y3829" s="11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</row>
    <row r="3830" spans="1:76" x14ac:dyDescent="0.2">
      <c r="A3830" s="1" t="s">
        <v>20</v>
      </c>
      <c r="B3830" s="1" t="s">
        <v>137</v>
      </c>
      <c r="C3830" s="1" t="s">
        <v>138</v>
      </c>
      <c r="D3830" s="1" t="s">
        <v>139</v>
      </c>
      <c r="E3830" s="1" t="s">
        <v>2</v>
      </c>
      <c r="F3830" s="1" t="s">
        <v>518</v>
      </c>
      <c r="G3830" s="1" t="s">
        <v>73</v>
      </c>
      <c r="H3830" s="8"/>
      <c r="I3830" s="8">
        <v>2015</v>
      </c>
      <c r="J3830" s="1" t="s">
        <v>124</v>
      </c>
      <c r="K3830" s="9">
        <v>30950</v>
      </c>
      <c r="L3830" s="10">
        <f>K3830/ VLOOKUP(A3830,Indicators!$B$1:$V$7,21,FALSE)</f>
        <v>135.39524913600769</v>
      </c>
      <c r="M3830" s="1" t="s">
        <v>140</v>
      </c>
      <c r="N3830" s="1" t="s">
        <v>71</v>
      </c>
      <c r="O3830" s="11"/>
      <c r="P3830" s="11"/>
      <c r="Q3830" s="8" t="str">
        <f t="shared" si="0"/>
        <v/>
      </c>
      <c r="R3830" s="1" t="s">
        <v>109</v>
      </c>
      <c r="S3830" s="1" t="s">
        <v>50</v>
      </c>
      <c r="T3830" s="11"/>
      <c r="U3830" s="11"/>
      <c r="V3830" s="11"/>
      <c r="W3830" s="11"/>
      <c r="X3830" s="11"/>
      <c r="Y3830" s="11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</row>
    <row r="3831" spans="1:76" x14ac:dyDescent="0.2">
      <c r="A3831" s="1" t="s">
        <v>20</v>
      </c>
      <c r="B3831" s="1" t="s">
        <v>137</v>
      </c>
      <c r="C3831" s="1" t="s">
        <v>313</v>
      </c>
      <c r="D3831" s="1" t="s">
        <v>139</v>
      </c>
      <c r="E3831" s="1" t="s">
        <v>2</v>
      </c>
      <c r="F3831" s="1" t="s">
        <v>518</v>
      </c>
      <c r="G3831" s="1" t="s">
        <v>73</v>
      </c>
      <c r="H3831" s="8"/>
      <c r="I3831" s="8">
        <v>2015</v>
      </c>
      <c r="J3831" s="1" t="s">
        <v>124</v>
      </c>
      <c r="K3831" s="9">
        <v>32830</v>
      </c>
      <c r="L3831" s="10">
        <f>K3831/ VLOOKUP(A3831,Indicators!$B$1:$V$7,21,FALSE)</f>
        <v>143.61958090905114</v>
      </c>
      <c r="M3831" s="1" t="s">
        <v>140</v>
      </c>
      <c r="N3831" s="1" t="s">
        <v>71</v>
      </c>
      <c r="O3831" s="11"/>
      <c r="P3831" s="11"/>
      <c r="Q3831" s="8" t="str">
        <f t="shared" si="0"/>
        <v/>
      </c>
      <c r="R3831" s="1" t="s">
        <v>109</v>
      </c>
      <c r="S3831" s="1" t="s">
        <v>50</v>
      </c>
      <c r="T3831" s="11"/>
      <c r="U3831" s="11"/>
      <c r="V3831" s="11"/>
      <c r="W3831" s="11"/>
      <c r="X3831" s="11"/>
      <c r="Y3831" s="11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</row>
    <row r="3832" spans="1:76" x14ac:dyDescent="0.2">
      <c r="A3832" s="1" t="s">
        <v>20</v>
      </c>
      <c r="B3832" s="1" t="s">
        <v>137</v>
      </c>
      <c r="C3832" s="1" t="s">
        <v>138</v>
      </c>
      <c r="D3832" s="1" t="s">
        <v>139</v>
      </c>
      <c r="E3832" s="1" t="s">
        <v>2</v>
      </c>
      <c r="F3832" s="1" t="s">
        <v>518</v>
      </c>
      <c r="G3832" s="1" t="s">
        <v>73</v>
      </c>
      <c r="H3832" s="8"/>
      <c r="I3832" s="8">
        <v>2015</v>
      </c>
      <c r="J3832" s="1" t="s">
        <v>124</v>
      </c>
      <c r="K3832" s="9">
        <v>64600</v>
      </c>
      <c r="L3832" s="10">
        <f>K3832/ VLOOKUP(A3832,Indicators!$B$1:$V$7,21,FALSE)</f>
        <v>282.602038584365</v>
      </c>
      <c r="M3832" s="1" t="s">
        <v>140</v>
      </c>
      <c r="N3832" s="1" t="s">
        <v>71</v>
      </c>
      <c r="O3832" s="11"/>
      <c r="P3832" s="11"/>
      <c r="Q3832" s="8" t="str">
        <f t="shared" si="0"/>
        <v/>
      </c>
      <c r="R3832" s="1" t="s">
        <v>109</v>
      </c>
      <c r="S3832" s="1" t="s">
        <v>50</v>
      </c>
      <c r="T3832" s="11"/>
      <c r="U3832" s="11"/>
      <c r="V3832" s="11"/>
      <c r="W3832" s="11"/>
      <c r="X3832" s="11"/>
      <c r="Y3832" s="11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</row>
    <row r="3833" spans="1:76" x14ac:dyDescent="0.2">
      <c r="A3833" s="1" t="s">
        <v>20</v>
      </c>
      <c r="B3833" s="1" t="s">
        <v>137</v>
      </c>
      <c r="C3833" s="1" t="s">
        <v>138</v>
      </c>
      <c r="D3833" s="1" t="s">
        <v>139</v>
      </c>
      <c r="E3833" s="1" t="s">
        <v>2</v>
      </c>
      <c r="F3833" s="1" t="s">
        <v>518</v>
      </c>
      <c r="G3833" s="1" t="s">
        <v>73</v>
      </c>
      <c r="H3833" s="8"/>
      <c r="I3833" s="8">
        <v>2015</v>
      </c>
      <c r="J3833" s="1" t="s">
        <v>124</v>
      </c>
      <c r="K3833" s="9">
        <v>86400</v>
      </c>
      <c r="L3833" s="10">
        <f>K3833/ VLOOKUP(A3833,Indicators!$B$1:$V$7,21,FALSE)</f>
        <v>377.96928999518786</v>
      </c>
      <c r="M3833" s="1" t="s">
        <v>140</v>
      </c>
      <c r="N3833" s="1" t="s">
        <v>71</v>
      </c>
      <c r="O3833" s="11"/>
      <c r="P3833" s="11"/>
      <c r="Q3833" s="8" t="str">
        <f t="shared" si="0"/>
        <v/>
      </c>
      <c r="R3833" s="1" t="s">
        <v>109</v>
      </c>
      <c r="S3833" s="1" t="s">
        <v>50</v>
      </c>
      <c r="T3833" s="11"/>
      <c r="U3833" s="11"/>
      <c r="V3833" s="11"/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</row>
    <row r="3834" spans="1:76" x14ac:dyDescent="0.2">
      <c r="A3834" s="1" t="s">
        <v>20</v>
      </c>
      <c r="B3834" s="1" t="s">
        <v>137</v>
      </c>
      <c r="C3834" s="1" t="s">
        <v>138</v>
      </c>
      <c r="D3834" s="1" t="s">
        <v>139</v>
      </c>
      <c r="E3834" s="1" t="s">
        <v>2</v>
      </c>
      <c r="F3834" s="1" t="s">
        <v>518</v>
      </c>
      <c r="G3834" s="1" t="s">
        <v>73</v>
      </c>
      <c r="H3834" s="8"/>
      <c r="I3834" s="8">
        <v>2015</v>
      </c>
      <c r="J3834" s="1" t="s">
        <v>124</v>
      </c>
      <c r="K3834" s="9">
        <v>157250</v>
      </c>
      <c r="L3834" s="10">
        <f>K3834/ VLOOKUP(A3834,Indicators!$B$1:$V$7,21,FALSE)</f>
        <v>687.91285708036219</v>
      </c>
      <c r="M3834" s="1" t="s">
        <v>140</v>
      </c>
      <c r="N3834" s="1" t="s">
        <v>71</v>
      </c>
      <c r="O3834" s="11"/>
      <c r="P3834" s="11"/>
      <c r="Q3834" s="8" t="str">
        <f t="shared" si="0"/>
        <v/>
      </c>
      <c r="R3834" s="1" t="s">
        <v>109</v>
      </c>
      <c r="S3834" s="1" t="s">
        <v>50</v>
      </c>
      <c r="T3834" s="11"/>
      <c r="U3834" s="11"/>
      <c r="V3834" s="11"/>
      <c r="W3834" s="11"/>
      <c r="X3834" s="11"/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</row>
    <row r="3835" spans="1:76" x14ac:dyDescent="0.2">
      <c r="A3835" s="1" t="s">
        <v>20</v>
      </c>
      <c r="B3835" s="1" t="s">
        <v>317</v>
      </c>
      <c r="C3835" s="1" t="s">
        <v>318</v>
      </c>
      <c r="D3835" s="1" t="s">
        <v>122</v>
      </c>
      <c r="E3835" s="1" t="s">
        <v>2</v>
      </c>
      <c r="F3835" s="1" t="s">
        <v>518</v>
      </c>
      <c r="G3835" s="1" t="s">
        <v>73</v>
      </c>
      <c r="H3835" s="8"/>
      <c r="I3835" s="8">
        <v>2015</v>
      </c>
      <c r="J3835" s="1" t="s">
        <v>124</v>
      </c>
      <c r="K3835" s="8">
        <v>200</v>
      </c>
      <c r="L3835" s="10">
        <f>K3835/ VLOOKUP(A3835,Indicators!$B$1:$V$7,21,FALSE)</f>
        <v>0.87492891202589784</v>
      </c>
      <c r="M3835" s="1" t="s">
        <v>170</v>
      </c>
      <c r="N3835" s="1" t="s">
        <v>71</v>
      </c>
      <c r="O3835" s="11"/>
      <c r="P3835" s="11"/>
      <c r="Q3835" s="8" t="str">
        <f t="shared" si="0"/>
        <v/>
      </c>
      <c r="R3835" s="1" t="s">
        <v>103</v>
      </c>
      <c r="S3835" s="1" t="s">
        <v>43</v>
      </c>
      <c r="T3835" s="11"/>
      <c r="U3835" s="11"/>
      <c r="V3835" s="11"/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</row>
    <row r="3836" spans="1:76" x14ac:dyDescent="0.2">
      <c r="A3836" s="1" t="s">
        <v>20</v>
      </c>
      <c r="B3836" s="1" t="s">
        <v>317</v>
      </c>
      <c r="C3836" s="1" t="s">
        <v>318</v>
      </c>
      <c r="D3836" s="1" t="s">
        <v>122</v>
      </c>
      <c r="E3836" s="1" t="s">
        <v>2</v>
      </c>
      <c r="F3836" s="1" t="s">
        <v>518</v>
      </c>
      <c r="G3836" s="1" t="s">
        <v>73</v>
      </c>
      <c r="H3836" s="8"/>
      <c r="I3836" s="8">
        <v>2015</v>
      </c>
      <c r="J3836" s="1" t="s">
        <v>124</v>
      </c>
      <c r="K3836" s="8">
        <v>200</v>
      </c>
      <c r="L3836" s="10">
        <f>K3836/ VLOOKUP(A3836,Indicators!$B$1:$V$7,21,FALSE)</f>
        <v>0.87492891202589784</v>
      </c>
      <c r="M3836" s="1" t="s">
        <v>170</v>
      </c>
      <c r="N3836" s="1" t="s">
        <v>71</v>
      </c>
      <c r="O3836" s="11"/>
      <c r="P3836" s="11"/>
      <c r="Q3836" s="8" t="str">
        <f t="shared" si="0"/>
        <v/>
      </c>
      <c r="R3836" s="1" t="s">
        <v>103</v>
      </c>
      <c r="S3836" s="1" t="s">
        <v>43</v>
      </c>
      <c r="T3836" s="11"/>
      <c r="U3836" s="11"/>
      <c r="V3836" s="11"/>
      <c r="W3836" s="11"/>
      <c r="X3836" s="11"/>
      <c r="Y3836" s="11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</row>
    <row r="3837" spans="1:76" x14ac:dyDescent="0.2">
      <c r="A3837" s="1" t="s">
        <v>20</v>
      </c>
      <c r="B3837" s="1" t="s">
        <v>317</v>
      </c>
      <c r="C3837" s="1" t="s">
        <v>318</v>
      </c>
      <c r="D3837" s="1" t="s">
        <v>122</v>
      </c>
      <c r="E3837" s="1" t="s">
        <v>2</v>
      </c>
      <c r="F3837" s="1" t="s">
        <v>518</v>
      </c>
      <c r="G3837" s="1" t="s">
        <v>73</v>
      </c>
      <c r="H3837" s="8"/>
      <c r="I3837" s="8">
        <v>2015</v>
      </c>
      <c r="J3837" s="1" t="s">
        <v>124</v>
      </c>
      <c r="K3837" s="8">
        <v>250</v>
      </c>
      <c r="L3837" s="10">
        <f>K3837/ VLOOKUP(A3837,Indicators!$B$1:$V$7,21,FALSE)</f>
        <v>1.0936611400323724</v>
      </c>
      <c r="M3837" s="1" t="s">
        <v>170</v>
      </c>
      <c r="N3837" s="1" t="s">
        <v>71</v>
      </c>
      <c r="O3837" s="11"/>
      <c r="P3837" s="11"/>
      <c r="Q3837" s="8" t="str">
        <f t="shared" si="0"/>
        <v/>
      </c>
      <c r="R3837" s="1" t="s">
        <v>103</v>
      </c>
      <c r="S3837" s="1" t="s">
        <v>43</v>
      </c>
      <c r="T3837" s="11"/>
      <c r="U3837" s="11"/>
      <c r="V3837" s="11"/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</row>
    <row r="3838" spans="1:76" x14ac:dyDescent="0.2">
      <c r="A3838" s="1" t="s">
        <v>20</v>
      </c>
      <c r="B3838" s="1" t="s">
        <v>317</v>
      </c>
      <c r="C3838" s="1" t="s">
        <v>319</v>
      </c>
      <c r="D3838" s="1" t="s">
        <v>122</v>
      </c>
      <c r="E3838" s="1" t="s">
        <v>2</v>
      </c>
      <c r="F3838" s="1" t="s">
        <v>518</v>
      </c>
      <c r="G3838" s="1" t="s">
        <v>73</v>
      </c>
      <c r="H3838" s="8"/>
      <c r="I3838" s="8">
        <v>2015</v>
      </c>
      <c r="J3838" s="1" t="s">
        <v>124</v>
      </c>
      <c r="K3838" s="8">
        <v>700</v>
      </c>
      <c r="L3838" s="10">
        <f>K3838/ VLOOKUP(A3838,Indicators!$B$1:$V$7,21,FALSE)</f>
        <v>3.0622511920906428</v>
      </c>
      <c r="M3838" s="1" t="s">
        <v>170</v>
      </c>
      <c r="N3838" s="1" t="s">
        <v>71</v>
      </c>
      <c r="O3838" s="11"/>
      <c r="P3838" s="11"/>
      <c r="Q3838" s="8" t="str">
        <f t="shared" si="0"/>
        <v/>
      </c>
      <c r="R3838" s="1" t="s">
        <v>103</v>
      </c>
      <c r="S3838" s="1" t="s">
        <v>43</v>
      </c>
      <c r="T3838" s="11"/>
      <c r="U3838" s="11"/>
      <c r="V3838" s="11"/>
      <c r="W3838" s="11"/>
      <c r="X3838" s="11"/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</row>
    <row r="3839" spans="1:76" x14ac:dyDescent="0.2">
      <c r="A3839" s="1" t="s">
        <v>20</v>
      </c>
      <c r="B3839" s="1" t="s">
        <v>317</v>
      </c>
      <c r="C3839" s="1" t="s">
        <v>319</v>
      </c>
      <c r="D3839" s="1" t="s">
        <v>122</v>
      </c>
      <c r="E3839" s="1" t="s">
        <v>2</v>
      </c>
      <c r="F3839" s="1" t="s">
        <v>518</v>
      </c>
      <c r="G3839" s="1" t="s">
        <v>73</v>
      </c>
      <c r="H3839" s="8"/>
      <c r="I3839" s="8">
        <v>2015</v>
      </c>
      <c r="J3839" s="1" t="s">
        <v>124</v>
      </c>
      <c r="K3839" s="8">
        <v>700</v>
      </c>
      <c r="L3839" s="10">
        <f>K3839/ VLOOKUP(A3839,Indicators!$B$1:$V$7,21,FALSE)</f>
        <v>3.0622511920906428</v>
      </c>
      <c r="M3839" s="1" t="s">
        <v>170</v>
      </c>
      <c r="N3839" s="1" t="s">
        <v>71</v>
      </c>
      <c r="O3839" s="11"/>
      <c r="P3839" s="11"/>
      <c r="Q3839" s="8" t="str">
        <f t="shared" si="0"/>
        <v/>
      </c>
      <c r="R3839" s="1" t="s">
        <v>103</v>
      </c>
      <c r="S3839" s="1" t="s">
        <v>43</v>
      </c>
      <c r="T3839" s="11"/>
      <c r="U3839" s="11"/>
      <c r="V3839" s="11"/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</row>
    <row r="3840" spans="1:76" x14ac:dyDescent="0.2">
      <c r="A3840" s="1" t="s">
        <v>20</v>
      </c>
      <c r="B3840" s="1" t="s">
        <v>317</v>
      </c>
      <c r="C3840" s="1" t="s">
        <v>318</v>
      </c>
      <c r="D3840" s="1" t="s">
        <v>122</v>
      </c>
      <c r="E3840" s="1" t="s">
        <v>2</v>
      </c>
      <c r="F3840" s="1" t="s">
        <v>518</v>
      </c>
      <c r="G3840" s="1" t="s">
        <v>73</v>
      </c>
      <c r="H3840" s="8"/>
      <c r="I3840" s="8">
        <v>2015</v>
      </c>
      <c r="J3840" s="1" t="s">
        <v>124</v>
      </c>
      <c r="K3840" s="8">
        <v>800</v>
      </c>
      <c r="L3840" s="10">
        <f>K3840/ VLOOKUP(A3840,Indicators!$B$1:$V$7,21,FALSE)</f>
        <v>3.4997156481035914</v>
      </c>
      <c r="M3840" s="1" t="s">
        <v>170</v>
      </c>
      <c r="N3840" s="1" t="s">
        <v>71</v>
      </c>
      <c r="O3840" s="11"/>
      <c r="P3840" s="11"/>
      <c r="Q3840" s="8" t="str">
        <f t="shared" si="0"/>
        <v/>
      </c>
      <c r="R3840" s="1" t="s">
        <v>103</v>
      </c>
      <c r="S3840" s="1" t="s">
        <v>43</v>
      </c>
      <c r="T3840" s="11"/>
      <c r="U3840" s="11"/>
      <c r="V3840" s="11"/>
      <c r="W3840" s="11"/>
      <c r="X3840" s="11"/>
      <c r="Y3840" s="11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</row>
    <row r="3841" spans="1:76" x14ac:dyDescent="0.2">
      <c r="A3841" s="1" t="s">
        <v>20</v>
      </c>
      <c r="B3841" s="1" t="s">
        <v>317</v>
      </c>
      <c r="C3841" s="1" t="s">
        <v>319</v>
      </c>
      <c r="D3841" s="1" t="s">
        <v>122</v>
      </c>
      <c r="E3841" s="1" t="s">
        <v>2</v>
      </c>
      <c r="F3841" s="1" t="s">
        <v>518</v>
      </c>
      <c r="G3841" s="1" t="s">
        <v>73</v>
      </c>
      <c r="H3841" s="8"/>
      <c r="I3841" s="8">
        <v>2015</v>
      </c>
      <c r="J3841" s="1" t="s">
        <v>124</v>
      </c>
      <c r="K3841" s="8">
        <v>800</v>
      </c>
      <c r="L3841" s="10">
        <f>K3841/ VLOOKUP(A3841,Indicators!$B$1:$V$7,21,FALSE)</f>
        <v>3.4997156481035914</v>
      </c>
      <c r="M3841" s="1" t="s">
        <v>170</v>
      </c>
      <c r="N3841" s="1" t="s">
        <v>71</v>
      </c>
      <c r="O3841" s="11"/>
      <c r="P3841" s="11"/>
      <c r="Q3841" s="8" t="str">
        <f t="shared" si="0"/>
        <v/>
      </c>
      <c r="R3841" s="1" t="s">
        <v>103</v>
      </c>
      <c r="S3841" s="1" t="s">
        <v>43</v>
      </c>
      <c r="T3841" s="11"/>
      <c r="U3841" s="11"/>
      <c r="V3841" s="11"/>
      <c r="W3841" s="11"/>
      <c r="X3841" s="11"/>
      <c r="Y3841" s="11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</row>
    <row r="3842" spans="1:76" x14ac:dyDescent="0.2">
      <c r="A3842" s="1" t="s">
        <v>20</v>
      </c>
      <c r="B3842" s="1" t="s">
        <v>317</v>
      </c>
      <c r="C3842" s="1" t="s">
        <v>319</v>
      </c>
      <c r="D3842" s="1" t="s">
        <v>122</v>
      </c>
      <c r="E3842" s="1" t="s">
        <v>2</v>
      </c>
      <c r="F3842" s="1" t="s">
        <v>518</v>
      </c>
      <c r="G3842" s="1" t="s">
        <v>73</v>
      </c>
      <c r="H3842" s="8"/>
      <c r="I3842" s="8">
        <v>2015</v>
      </c>
      <c r="J3842" s="1" t="s">
        <v>124</v>
      </c>
      <c r="K3842" s="8">
        <v>800</v>
      </c>
      <c r="L3842" s="10">
        <f>K3842/ VLOOKUP(A3842,Indicators!$B$1:$V$7,21,FALSE)</f>
        <v>3.4997156481035914</v>
      </c>
      <c r="M3842" s="1" t="s">
        <v>170</v>
      </c>
      <c r="N3842" s="1" t="s">
        <v>71</v>
      </c>
      <c r="O3842" s="11"/>
      <c r="P3842" s="11"/>
      <c r="Q3842" s="8" t="str">
        <f t="shared" si="0"/>
        <v/>
      </c>
      <c r="R3842" s="1" t="s">
        <v>103</v>
      </c>
      <c r="S3842" s="1" t="s">
        <v>43</v>
      </c>
      <c r="T3842" s="11"/>
      <c r="U3842" s="11"/>
      <c r="V3842" s="11"/>
      <c r="W3842" s="11"/>
      <c r="X3842" s="11"/>
      <c r="Y3842" s="11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</row>
    <row r="3843" spans="1:76" x14ac:dyDescent="0.2">
      <c r="A3843" s="1" t="s">
        <v>20</v>
      </c>
      <c r="B3843" s="1" t="s">
        <v>317</v>
      </c>
      <c r="C3843" s="1" t="s">
        <v>319</v>
      </c>
      <c r="D3843" s="1" t="s">
        <v>122</v>
      </c>
      <c r="E3843" s="1" t="s">
        <v>2</v>
      </c>
      <c r="F3843" s="1" t="s">
        <v>518</v>
      </c>
      <c r="G3843" s="1" t="s">
        <v>73</v>
      </c>
      <c r="H3843" s="8"/>
      <c r="I3843" s="8">
        <v>2015</v>
      </c>
      <c r="J3843" s="1" t="s">
        <v>124</v>
      </c>
      <c r="K3843" s="9">
        <v>1200</v>
      </c>
      <c r="L3843" s="10">
        <f>K3843/ VLOOKUP(A3843,Indicators!$B$1:$V$7,21,FALSE)</f>
        <v>5.2495734721553875</v>
      </c>
      <c r="M3843" s="1" t="s">
        <v>170</v>
      </c>
      <c r="N3843" s="1" t="s">
        <v>71</v>
      </c>
      <c r="O3843" s="11"/>
      <c r="P3843" s="11"/>
      <c r="Q3843" s="8" t="str">
        <f t="shared" si="0"/>
        <v/>
      </c>
      <c r="R3843" s="1" t="s">
        <v>103</v>
      </c>
      <c r="S3843" s="1" t="s">
        <v>43</v>
      </c>
      <c r="T3843" s="11"/>
      <c r="U3843" s="11"/>
      <c r="V3843" s="11"/>
      <c r="W3843" s="11"/>
      <c r="X3843" s="11"/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</row>
    <row r="3844" spans="1:76" x14ac:dyDescent="0.2">
      <c r="A3844" s="1" t="s">
        <v>20</v>
      </c>
      <c r="B3844" s="1" t="s">
        <v>317</v>
      </c>
      <c r="C3844" s="1" t="s">
        <v>320</v>
      </c>
      <c r="D3844" s="1" t="s">
        <v>122</v>
      </c>
      <c r="E3844" s="1" t="s">
        <v>2</v>
      </c>
      <c r="F3844" s="1" t="s">
        <v>518</v>
      </c>
      <c r="G3844" s="1" t="s">
        <v>73</v>
      </c>
      <c r="H3844" s="8"/>
      <c r="I3844" s="8">
        <v>2015</v>
      </c>
      <c r="J3844" s="1" t="s">
        <v>124</v>
      </c>
      <c r="K3844" s="9">
        <v>1500</v>
      </c>
      <c r="L3844" s="10">
        <f>K3844/ VLOOKUP(A3844,Indicators!$B$1:$V$7,21,FALSE)</f>
        <v>6.5619668401942342</v>
      </c>
      <c r="M3844" s="1" t="s">
        <v>170</v>
      </c>
      <c r="N3844" s="1" t="s">
        <v>71</v>
      </c>
      <c r="O3844" s="11"/>
      <c r="P3844" s="11"/>
      <c r="Q3844" s="8" t="str">
        <f t="shared" si="0"/>
        <v/>
      </c>
      <c r="R3844" s="1" t="s">
        <v>103</v>
      </c>
      <c r="S3844" s="1" t="s">
        <v>43</v>
      </c>
      <c r="T3844" s="11"/>
      <c r="U3844" s="11"/>
      <c r="V3844" s="11"/>
      <c r="W3844" s="11"/>
      <c r="X3844" s="11"/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</row>
    <row r="3845" spans="1:76" x14ac:dyDescent="0.2">
      <c r="A3845" s="1" t="s">
        <v>20</v>
      </c>
      <c r="B3845" s="1" t="s">
        <v>317</v>
      </c>
      <c r="C3845" s="1" t="s">
        <v>320</v>
      </c>
      <c r="D3845" s="1" t="s">
        <v>122</v>
      </c>
      <c r="E3845" s="1" t="s">
        <v>2</v>
      </c>
      <c r="F3845" s="1" t="s">
        <v>518</v>
      </c>
      <c r="G3845" s="1" t="s">
        <v>73</v>
      </c>
      <c r="H3845" s="8"/>
      <c r="I3845" s="8">
        <v>2015</v>
      </c>
      <c r="J3845" s="1" t="s">
        <v>124</v>
      </c>
      <c r="K3845" s="9">
        <v>1650</v>
      </c>
      <c r="L3845" s="10">
        <f>K3845/ VLOOKUP(A3845,Indicators!$B$1:$V$7,21,FALSE)</f>
        <v>7.2181635242136579</v>
      </c>
      <c r="M3845" s="1" t="s">
        <v>170</v>
      </c>
      <c r="N3845" s="1" t="s">
        <v>71</v>
      </c>
      <c r="O3845" s="11"/>
      <c r="P3845" s="11"/>
      <c r="Q3845" s="8" t="str">
        <f t="shared" si="0"/>
        <v/>
      </c>
      <c r="R3845" s="1" t="s">
        <v>103</v>
      </c>
      <c r="S3845" s="1" t="s">
        <v>43</v>
      </c>
      <c r="T3845" s="11"/>
      <c r="U3845" s="11"/>
      <c r="V3845" s="11"/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</row>
    <row r="3846" spans="1:76" x14ac:dyDescent="0.2">
      <c r="A3846" s="1" t="s">
        <v>20</v>
      </c>
      <c r="B3846" s="1" t="s">
        <v>317</v>
      </c>
      <c r="C3846" s="1" t="s">
        <v>319</v>
      </c>
      <c r="D3846" s="1" t="s">
        <v>122</v>
      </c>
      <c r="E3846" s="1" t="s">
        <v>2</v>
      </c>
      <c r="F3846" s="1" t="s">
        <v>518</v>
      </c>
      <c r="G3846" s="1" t="s">
        <v>73</v>
      </c>
      <c r="H3846" s="8"/>
      <c r="I3846" s="8">
        <v>2015</v>
      </c>
      <c r="J3846" s="1" t="s">
        <v>124</v>
      </c>
      <c r="K3846" s="9">
        <v>1700</v>
      </c>
      <c r="L3846" s="10">
        <f>K3846/ VLOOKUP(A3846,Indicators!$B$1:$V$7,21,FALSE)</f>
        <v>7.4368957522201322</v>
      </c>
      <c r="M3846" s="1" t="s">
        <v>170</v>
      </c>
      <c r="N3846" s="1" t="s">
        <v>71</v>
      </c>
      <c r="O3846" s="11"/>
      <c r="P3846" s="11"/>
      <c r="Q3846" s="8" t="str">
        <f t="shared" si="0"/>
        <v/>
      </c>
      <c r="R3846" s="1" t="s">
        <v>103</v>
      </c>
      <c r="S3846" s="1" t="s">
        <v>43</v>
      </c>
      <c r="T3846" s="11"/>
      <c r="U3846" s="11"/>
      <c r="V3846" s="11"/>
      <c r="W3846" s="11"/>
      <c r="X3846" s="11"/>
      <c r="Y3846" s="11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</row>
    <row r="3847" spans="1:76" x14ac:dyDescent="0.2">
      <c r="A3847" s="1" t="s">
        <v>20</v>
      </c>
      <c r="B3847" s="1" t="s">
        <v>317</v>
      </c>
      <c r="C3847" s="1" t="s">
        <v>319</v>
      </c>
      <c r="D3847" s="1" t="s">
        <v>122</v>
      </c>
      <c r="E3847" s="1" t="s">
        <v>2</v>
      </c>
      <c r="F3847" s="1" t="s">
        <v>518</v>
      </c>
      <c r="G3847" s="1" t="s">
        <v>73</v>
      </c>
      <c r="H3847" s="8"/>
      <c r="I3847" s="8">
        <v>2015</v>
      </c>
      <c r="J3847" s="1" t="s">
        <v>124</v>
      </c>
      <c r="K3847" s="9">
        <v>2500</v>
      </c>
      <c r="L3847" s="10">
        <f>K3847/ VLOOKUP(A3847,Indicators!$B$1:$V$7,21,FALSE)</f>
        <v>10.936611400323724</v>
      </c>
      <c r="M3847" s="1" t="s">
        <v>170</v>
      </c>
      <c r="N3847" s="1" t="s">
        <v>71</v>
      </c>
      <c r="O3847" s="11"/>
      <c r="P3847" s="11"/>
      <c r="Q3847" s="8" t="str">
        <f t="shared" si="0"/>
        <v/>
      </c>
      <c r="R3847" s="1" t="s">
        <v>103</v>
      </c>
      <c r="S3847" s="1" t="s">
        <v>43</v>
      </c>
      <c r="T3847" s="11"/>
      <c r="U3847" s="11"/>
      <c r="V3847" s="11"/>
      <c r="W3847" s="11"/>
      <c r="X3847" s="11"/>
      <c r="Y3847" s="11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</row>
    <row r="3848" spans="1:76" x14ac:dyDescent="0.2">
      <c r="A3848" s="1" t="s">
        <v>20</v>
      </c>
      <c r="B3848" s="1" t="s">
        <v>317</v>
      </c>
      <c r="C3848" s="1" t="s">
        <v>318</v>
      </c>
      <c r="D3848" s="1" t="s">
        <v>122</v>
      </c>
      <c r="E3848" s="1" t="s">
        <v>2</v>
      </c>
      <c r="F3848" s="1" t="s">
        <v>518</v>
      </c>
      <c r="G3848" s="1" t="s">
        <v>73</v>
      </c>
      <c r="H3848" s="8"/>
      <c r="I3848" s="8">
        <v>2015</v>
      </c>
      <c r="J3848" s="1" t="s">
        <v>124</v>
      </c>
      <c r="K3848" s="9">
        <v>2600</v>
      </c>
      <c r="L3848" s="10">
        <f>K3848/ VLOOKUP(A3848,Indicators!$B$1:$V$7,21,FALSE)</f>
        <v>11.374075856336672</v>
      </c>
      <c r="M3848" s="1" t="s">
        <v>170</v>
      </c>
      <c r="N3848" s="1" t="s">
        <v>71</v>
      </c>
      <c r="O3848" s="11"/>
      <c r="P3848" s="11"/>
      <c r="Q3848" s="8" t="str">
        <f t="shared" si="0"/>
        <v/>
      </c>
      <c r="R3848" s="1" t="s">
        <v>103</v>
      </c>
      <c r="S3848" s="1" t="s">
        <v>43</v>
      </c>
      <c r="T3848" s="11"/>
      <c r="U3848" s="11"/>
      <c r="V3848" s="11"/>
      <c r="W3848" s="11"/>
      <c r="X3848" s="11"/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</row>
    <row r="3849" spans="1:76" x14ac:dyDescent="0.2">
      <c r="A3849" s="1" t="s">
        <v>20</v>
      </c>
      <c r="B3849" s="1" t="s">
        <v>317</v>
      </c>
      <c r="C3849" s="1" t="s">
        <v>320</v>
      </c>
      <c r="D3849" s="1" t="s">
        <v>122</v>
      </c>
      <c r="E3849" s="1" t="s">
        <v>2</v>
      </c>
      <c r="F3849" s="1" t="s">
        <v>518</v>
      </c>
      <c r="G3849" s="1" t="s">
        <v>73</v>
      </c>
      <c r="H3849" s="8"/>
      <c r="I3849" s="8">
        <v>2015</v>
      </c>
      <c r="J3849" s="1" t="s">
        <v>124</v>
      </c>
      <c r="K3849" s="9">
        <v>5000</v>
      </c>
      <c r="L3849" s="10">
        <f>K3849/ VLOOKUP(A3849,Indicators!$B$1:$V$7,21,FALSE)</f>
        <v>21.873222800647447</v>
      </c>
      <c r="M3849" s="1" t="s">
        <v>170</v>
      </c>
      <c r="N3849" s="1" t="s">
        <v>71</v>
      </c>
      <c r="O3849" s="11"/>
      <c r="P3849" s="11"/>
      <c r="Q3849" s="8" t="str">
        <f t="shared" si="0"/>
        <v/>
      </c>
      <c r="R3849" s="1" t="s">
        <v>103</v>
      </c>
      <c r="S3849" s="1" t="s">
        <v>43</v>
      </c>
      <c r="T3849" s="11"/>
      <c r="U3849" s="11"/>
      <c r="V3849" s="11"/>
      <c r="W3849" s="11"/>
      <c r="X3849" s="11"/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</row>
    <row r="3850" spans="1:76" x14ac:dyDescent="0.2">
      <c r="A3850" s="1" t="s">
        <v>20</v>
      </c>
      <c r="B3850" s="1" t="s">
        <v>317</v>
      </c>
      <c r="C3850" s="1" t="s">
        <v>320</v>
      </c>
      <c r="D3850" s="1" t="s">
        <v>122</v>
      </c>
      <c r="E3850" s="1" t="s">
        <v>2</v>
      </c>
      <c r="F3850" s="1" t="s">
        <v>518</v>
      </c>
      <c r="G3850" s="1" t="s">
        <v>73</v>
      </c>
      <c r="H3850" s="8"/>
      <c r="I3850" s="8">
        <v>2015</v>
      </c>
      <c r="J3850" s="1" t="s">
        <v>124</v>
      </c>
      <c r="K3850" s="9">
        <v>7500</v>
      </c>
      <c r="L3850" s="10">
        <f>K3850/ VLOOKUP(A3850,Indicators!$B$1:$V$7,21,FALSE)</f>
        <v>32.809834200971167</v>
      </c>
      <c r="M3850" s="1" t="s">
        <v>170</v>
      </c>
      <c r="N3850" s="1" t="s">
        <v>71</v>
      </c>
      <c r="O3850" s="11"/>
      <c r="P3850" s="11"/>
      <c r="Q3850" s="8" t="str">
        <f t="shared" si="0"/>
        <v/>
      </c>
      <c r="R3850" s="1" t="s">
        <v>103</v>
      </c>
      <c r="S3850" s="1" t="s">
        <v>43</v>
      </c>
      <c r="T3850" s="11"/>
      <c r="U3850" s="11"/>
      <c r="V3850" s="11"/>
      <c r="W3850" s="11"/>
      <c r="X3850" s="11"/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</row>
    <row r="3851" spans="1:76" x14ac:dyDescent="0.2">
      <c r="A3851" s="1" t="s">
        <v>20</v>
      </c>
      <c r="B3851" s="1" t="s">
        <v>317</v>
      </c>
      <c r="C3851" s="1" t="s">
        <v>319</v>
      </c>
      <c r="D3851" s="1" t="s">
        <v>122</v>
      </c>
      <c r="E3851" s="1" t="s">
        <v>2</v>
      </c>
      <c r="F3851" s="1" t="s">
        <v>518</v>
      </c>
      <c r="G3851" s="1" t="s">
        <v>73</v>
      </c>
      <c r="H3851" s="8"/>
      <c r="I3851" s="8">
        <v>2015</v>
      </c>
      <c r="J3851" s="1" t="s">
        <v>124</v>
      </c>
      <c r="K3851" s="9">
        <v>21810</v>
      </c>
      <c r="L3851" s="10">
        <f>K3851/ VLOOKUP(A3851,Indicators!$B$1:$V$7,21,FALSE)</f>
        <v>95.41099785642416</v>
      </c>
      <c r="M3851" s="1" t="s">
        <v>170</v>
      </c>
      <c r="N3851" s="1" t="s">
        <v>71</v>
      </c>
      <c r="O3851" s="11"/>
      <c r="P3851" s="11"/>
      <c r="Q3851" s="8" t="str">
        <f t="shared" si="0"/>
        <v/>
      </c>
      <c r="R3851" s="1" t="s">
        <v>103</v>
      </c>
      <c r="S3851" s="1" t="s">
        <v>43</v>
      </c>
      <c r="T3851" s="11"/>
      <c r="U3851" s="11"/>
      <c r="V3851" s="11"/>
      <c r="W3851" s="11"/>
      <c r="X3851" s="11"/>
      <c r="Y3851" s="11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</row>
    <row r="3852" spans="1:76" x14ac:dyDescent="0.2">
      <c r="A3852" s="1" t="s">
        <v>20</v>
      </c>
      <c r="B3852" s="1" t="s">
        <v>322</v>
      </c>
      <c r="C3852" s="1" t="s">
        <v>322</v>
      </c>
      <c r="D3852" s="1" t="s">
        <v>122</v>
      </c>
      <c r="E3852" s="1" t="s">
        <v>1</v>
      </c>
      <c r="F3852" s="1" t="s">
        <v>518</v>
      </c>
      <c r="G3852" s="1" t="s">
        <v>73</v>
      </c>
      <c r="H3852" s="8"/>
      <c r="I3852" s="8">
        <v>2015</v>
      </c>
      <c r="J3852" s="1" t="s">
        <v>124</v>
      </c>
      <c r="K3852" s="8">
        <v>200</v>
      </c>
      <c r="L3852" s="10">
        <f>K3852/ VLOOKUP(A3852,Indicators!$B$1:$V$7,21,FALSE)</f>
        <v>0.87492891202589784</v>
      </c>
      <c r="M3852" s="1" t="s">
        <v>170</v>
      </c>
      <c r="N3852" s="1" t="s">
        <v>71</v>
      </c>
      <c r="O3852" s="11"/>
      <c r="P3852" s="11"/>
      <c r="Q3852" s="8" t="str">
        <f t="shared" si="0"/>
        <v/>
      </c>
      <c r="R3852" s="1" t="s">
        <v>323</v>
      </c>
      <c r="S3852" s="1" t="s">
        <v>51</v>
      </c>
      <c r="T3852" s="11"/>
      <c r="U3852" s="11"/>
      <c r="V3852" s="11"/>
      <c r="W3852" s="11"/>
      <c r="X3852" s="11"/>
      <c r="Y3852" s="11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</row>
    <row r="3853" spans="1:76" x14ac:dyDescent="0.2">
      <c r="A3853" s="1" t="s">
        <v>20</v>
      </c>
      <c r="B3853" s="1" t="s">
        <v>322</v>
      </c>
      <c r="C3853" s="1" t="s">
        <v>322</v>
      </c>
      <c r="D3853" s="1" t="s">
        <v>122</v>
      </c>
      <c r="E3853" s="1" t="s">
        <v>1</v>
      </c>
      <c r="F3853" s="1" t="s">
        <v>518</v>
      </c>
      <c r="G3853" s="1" t="s">
        <v>73</v>
      </c>
      <c r="H3853" s="8"/>
      <c r="I3853" s="8">
        <v>2015</v>
      </c>
      <c r="J3853" s="1" t="s">
        <v>124</v>
      </c>
      <c r="K3853" s="8">
        <v>500</v>
      </c>
      <c r="L3853" s="10">
        <f>K3853/ VLOOKUP(A3853,Indicators!$B$1:$V$7,21,FALSE)</f>
        <v>2.1873222800647447</v>
      </c>
      <c r="M3853" s="1" t="s">
        <v>170</v>
      </c>
      <c r="N3853" s="1" t="s">
        <v>71</v>
      </c>
      <c r="O3853" s="11"/>
      <c r="P3853" s="11"/>
      <c r="Q3853" s="8" t="str">
        <f t="shared" si="0"/>
        <v/>
      </c>
      <c r="R3853" s="1" t="s">
        <v>323</v>
      </c>
      <c r="S3853" s="1" t="s">
        <v>51</v>
      </c>
      <c r="T3853" s="11"/>
      <c r="U3853" s="11"/>
      <c r="V3853" s="11"/>
      <c r="W3853" s="11"/>
      <c r="X3853" s="11"/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</row>
    <row r="3854" spans="1:76" x14ac:dyDescent="0.2">
      <c r="A3854" s="1" t="s">
        <v>20</v>
      </c>
      <c r="B3854" s="1" t="s">
        <v>322</v>
      </c>
      <c r="C3854" s="1" t="s">
        <v>322</v>
      </c>
      <c r="D3854" s="1" t="s">
        <v>122</v>
      </c>
      <c r="E3854" s="1" t="s">
        <v>1</v>
      </c>
      <c r="F3854" s="1" t="s">
        <v>518</v>
      </c>
      <c r="G3854" s="1" t="s">
        <v>73</v>
      </c>
      <c r="H3854" s="8"/>
      <c r="I3854" s="8">
        <v>2015</v>
      </c>
      <c r="J3854" s="1" t="s">
        <v>124</v>
      </c>
      <c r="K3854" s="9">
        <v>1300</v>
      </c>
      <c r="L3854" s="10">
        <f>K3854/ VLOOKUP(A3854,Indicators!$B$1:$V$7,21,FALSE)</f>
        <v>5.6870379281683361</v>
      </c>
      <c r="M3854" s="1" t="s">
        <v>170</v>
      </c>
      <c r="N3854" s="1" t="s">
        <v>71</v>
      </c>
      <c r="O3854" s="11"/>
      <c r="P3854" s="11"/>
      <c r="Q3854" s="8" t="str">
        <f t="shared" si="0"/>
        <v/>
      </c>
      <c r="R3854" s="1" t="s">
        <v>323</v>
      </c>
      <c r="S3854" s="1" t="s">
        <v>51</v>
      </c>
      <c r="T3854" s="11"/>
      <c r="U3854" s="11"/>
      <c r="V3854" s="11"/>
      <c r="W3854" s="11"/>
      <c r="X3854" s="11"/>
      <c r="Y3854" s="11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</row>
    <row r="3855" spans="1:76" x14ac:dyDescent="0.2">
      <c r="A3855" s="1" t="s">
        <v>20</v>
      </c>
      <c r="B3855" s="1" t="s">
        <v>322</v>
      </c>
      <c r="C3855" s="1" t="s">
        <v>322</v>
      </c>
      <c r="D3855" s="1" t="s">
        <v>122</v>
      </c>
      <c r="E3855" s="1" t="s">
        <v>1</v>
      </c>
      <c r="F3855" s="1" t="s">
        <v>518</v>
      </c>
      <c r="G3855" s="1" t="s">
        <v>73</v>
      </c>
      <c r="H3855" s="8"/>
      <c r="I3855" s="8">
        <v>2015</v>
      </c>
      <c r="J3855" s="1" t="s">
        <v>124</v>
      </c>
      <c r="K3855" s="9">
        <v>3180</v>
      </c>
      <c r="L3855" s="10">
        <f>K3855/ VLOOKUP(A3855,Indicators!$B$1:$V$7,21,FALSE)</f>
        <v>13.911369701211777</v>
      </c>
      <c r="M3855" s="1" t="s">
        <v>170</v>
      </c>
      <c r="N3855" s="1" t="s">
        <v>71</v>
      </c>
      <c r="O3855" s="11"/>
      <c r="P3855" s="11"/>
      <c r="Q3855" s="8" t="str">
        <f t="shared" si="0"/>
        <v/>
      </c>
      <c r="R3855" s="1" t="s">
        <v>323</v>
      </c>
      <c r="S3855" s="1" t="s">
        <v>51</v>
      </c>
      <c r="T3855" s="11"/>
      <c r="U3855" s="11"/>
      <c r="V3855" s="11"/>
      <c r="W3855" s="11"/>
      <c r="X3855" s="11"/>
      <c r="Y3855" s="11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</row>
    <row r="3856" spans="1:76" x14ac:dyDescent="0.2">
      <c r="A3856" s="1" t="s">
        <v>20</v>
      </c>
      <c r="B3856" s="1" t="s">
        <v>322</v>
      </c>
      <c r="C3856" s="1" t="s">
        <v>322</v>
      </c>
      <c r="D3856" s="1" t="s">
        <v>122</v>
      </c>
      <c r="E3856" s="1" t="s">
        <v>1</v>
      </c>
      <c r="F3856" s="1" t="s">
        <v>518</v>
      </c>
      <c r="G3856" s="1" t="s">
        <v>73</v>
      </c>
      <c r="H3856" s="8"/>
      <c r="I3856" s="8">
        <v>2015</v>
      </c>
      <c r="J3856" s="1" t="s">
        <v>124</v>
      </c>
      <c r="K3856" s="9">
        <v>4000</v>
      </c>
      <c r="L3856" s="10">
        <f>K3856/ VLOOKUP(A3856,Indicators!$B$1:$V$7,21,FALSE)</f>
        <v>17.498578240517958</v>
      </c>
      <c r="M3856" s="1" t="s">
        <v>170</v>
      </c>
      <c r="N3856" s="1" t="s">
        <v>71</v>
      </c>
      <c r="O3856" s="11"/>
      <c r="P3856" s="11"/>
      <c r="Q3856" s="8" t="str">
        <f t="shared" si="0"/>
        <v/>
      </c>
      <c r="R3856" s="1" t="s">
        <v>323</v>
      </c>
      <c r="S3856" s="1" t="s">
        <v>51</v>
      </c>
      <c r="T3856" s="11"/>
      <c r="U3856" s="11"/>
      <c r="V3856" s="11"/>
      <c r="W3856" s="11"/>
      <c r="X3856" s="11"/>
      <c r="Y3856" s="11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</row>
    <row r="3857" spans="1:76" x14ac:dyDescent="0.2">
      <c r="A3857" s="1" t="s">
        <v>20</v>
      </c>
      <c r="B3857" s="1" t="s">
        <v>322</v>
      </c>
      <c r="C3857" s="1" t="s">
        <v>322</v>
      </c>
      <c r="D3857" s="1" t="s">
        <v>122</v>
      </c>
      <c r="E3857" s="1" t="s">
        <v>1</v>
      </c>
      <c r="F3857" s="1" t="s">
        <v>518</v>
      </c>
      <c r="G3857" s="1" t="s">
        <v>73</v>
      </c>
      <c r="H3857" s="8"/>
      <c r="I3857" s="8">
        <v>2015</v>
      </c>
      <c r="J3857" s="1" t="s">
        <v>124</v>
      </c>
      <c r="K3857" s="9">
        <v>30000</v>
      </c>
      <c r="L3857" s="10">
        <f>K3857/ VLOOKUP(A3857,Indicators!$B$1:$V$7,21,FALSE)</f>
        <v>131.23933680388467</v>
      </c>
      <c r="M3857" s="1" t="s">
        <v>170</v>
      </c>
      <c r="N3857" s="1" t="s">
        <v>71</v>
      </c>
      <c r="O3857" s="11"/>
      <c r="P3857" s="11"/>
      <c r="Q3857" s="8" t="str">
        <f t="shared" si="0"/>
        <v/>
      </c>
      <c r="R3857" s="1" t="s">
        <v>323</v>
      </c>
      <c r="S3857" s="1" t="s">
        <v>51</v>
      </c>
      <c r="T3857" s="11"/>
      <c r="U3857" s="11"/>
      <c r="V3857" s="11"/>
      <c r="W3857" s="11"/>
      <c r="X3857" s="11"/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</row>
    <row r="3858" spans="1:76" x14ac:dyDescent="0.2">
      <c r="A3858" s="1" t="s">
        <v>20</v>
      </c>
      <c r="B3858" s="1" t="s">
        <v>325</v>
      </c>
      <c r="C3858" s="1" t="s">
        <v>325</v>
      </c>
      <c r="D3858" s="1" t="s">
        <v>122</v>
      </c>
      <c r="E3858" s="1" t="s">
        <v>1</v>
      </c>
      <c r="F3858" s="1" t="s">
        <v>518</v>
      </c>
      <c r="G3858" s="1" t="s">
        <v>73</v>
      </c>
      <c r="H3858" s="8"/>
      <c r="I3858" s="8">
        <v>2015</v>
      </c>
      <c r="J3858" s="1" t="s">
        <v>124</v>
      </c>
      <c r="K3858" s="9">
        <v>1000</v>
      </c>
      <c r="L3858" s="10">
        <f>K3858/ VLOOKUP(A3858,Indicators!$B$1:$V$7,21,FALSE)</f>
        <v>4.3746445601294894</v>
      </c>
      <c r="M3858" s="1" t="s">
        <v>170</v>
      </c>
      <c r="N3858" s="1" t="s">
        <v>71</v>
      </c>
      <c r="O3858" s="11"/>
      <c r="P3858" s="11"/>
      <c r="Q3858" s="8" t="str">
        <f t="shared" si="0"/>
        <v/>
      </c>
      <c r="R3858" s="1" t="s">
        <v>81</v>
      </c>
      <c r="S3858" s="1" t="s">
        <v>36</v>
      </c>
      <c r="T3858" s="11"/>
      <c r="U3858" s="11"/>
      <c r="V3858" s="11"/>
      <c r="W3858" s="11"/>
      <c r="X3858" s="11"/>
      <c r="Y3858" s="11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</row>
    <row r="3859" spans="1:76" x14ac:dyDescent="0.2">
      <c r="A3859" s="1" t="s">
        <v>20</v>
      </c>
      <c r="B3859" s="1" t="s">
        <v>325</v>
      </c>
      <c r="C3859" s="1" t="s">
        <v>325</v>
      </c>
      <c r="D3859" s="1" t="s">
        <v>122</v>
      </c>
      <c r="E3859" s="1" t="s">
        <v>1</v>
      </c>
      <c r="F3859" s="1" t="s">
        <v>518</v>
      </c>
      <c r="G3859" s="1" t="s">
        <v>73</v>
      </c>
      <c r="H3859" s="8"/>
      <c r="I3859" s="8">
        <v>2015</v>
      </c>
      <c r="J3859" s="1" t="s">
        <v>124</v>
      </c>
      <c r="K3859" s="9">
        <v>4000</v>
      </c>
      <c r="L3859" s="10">
        <f>K3859/ VLOOKUP(A3859,Indicators!$B$1:$V$7,21,FALSE)</f>
        <v>17.498578240517958</v>
      </c>
      <c r="M3859" s="1" t="s">
        <v>170</v>
      </c>
      <c r="N3859" s="1" t="s">
        <v>71</v>
      </c>
      <c r="O3859" s="11"/>
      <c r="P3859" s="11"/>
      <c r="Q3859" s="8" t="str">
        <f t="shared" si="0"/>
        <v/>
      </c>
      <c r="R3859" s="1" t="s">
        <v>81</v>
      </c>
      <c r="S3859" s="1" t="s">
        <v>36</v>
      </c>
      <c r="T3859" s="11"/>
      <c r="U3859" s="11"/>
      <c r="V3859" s="11"/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</row>
    <row r="3860" spans="1:76" x14ac:dyDescent="0.2">
      <c r="A3860" s="1" t="s">
        <v>20</v>
      </c>
      <c r="B3860" s="1" t="s">
        <v>325</v>
      </c>
      <c r="C3860" s="1" t="s">
        <v>325</v>
      </c>
      <c r="D3860" s="1" t="s">
        <v>122</v>
      </c>
      <c r="E3860" s="1" t="s">
        <v>1</v>
      </c>
      <c r="F3860" s="1" t="s">
        <v>518</v>
      </c>
      <c r="G3860" s="1" t="s">
        <v>73</v>
      </c>
      <c r="H3860" s="8"/>
      <c r="I3860" s="8">
        <v>2015</v>
      </c>
      <c r="J3860" s="1" t="s">
        <v>124</v>
      </c>
      <c r="K3860" s="9">
        <v>10500</v>
      </c>
      <c r="L3860" s="10">
        <f>K3860/ VLOOKUP(A3860,Indicators!$B$1:$V$7,21,FALSE)</f>
        <v>45.933767881359636</v>
      </c>
      <c r="M3860" s="1" t="s">
        <v>170</v>
      </c>
      <c r="N3860" s="1" t="s">
        <v>71</v>
      </c>
      <c r="O3860" s="11"/>
      <c r="P3860" s="11"/>
      <c r="Q3860" s="8" t="str">
        <f t="shared" si="0"/>
        <v/>
      </c>
      <c r="R3860" s="1" t="s">
        <v>81</v>
      </c>
      <c r="S3860" s="1" t="s">
        <v>36</v>
      </c>
      <c r="T3860" s="11"/>
      <c r="U3860" s="11"/>
      <c r="V3860" s="11"/>
      <c r="W3860" s="11"/>
      <c r="X3860" s="11"/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</row>
    <row r="3861" spans="1:76" x14ac:dyDescent="0.2">
      <c r="A3861" s="1" t="s">
        <v>20</v>
      </c>
      <c r="B3861" s="1" t="s">
        <v>325</v>
      </c>
      <c r="C3861" s="1" t="s">
        <v>325</v>
      </c>
      <c r="D3861" s="1" t="s">
        <v>122</v>
      </c>
      <c r="E3861" s="1" t="s">
        <v>1</v>
      </c>
      <c r="F3861" s="1" t="s">
        <v>518</v>
      </c>
      <c r="G3861" s="1" t="s">
        <v>73</v>
      </c>
      <c r="H3861" s="8"/>
      <c r="I3861" s="8">
        <v>2015</v>
      </c>
      <c r="J3861" s="1" t="s">
        <v>124</v>
      </c>
      <c r="K3861" s="9">
        <v>32000</v>
      </c>
      <c r="L3861" s="10">
        <f>K3861/ VLOOKUP(A3861,Indicators!$B$1:$V$7,21,FALSE)</f>
        <v>139.98862592414366</v>
      </c>
      <c r="M3861" s="1" t="s">
        <v>170</v>
      </c>
      <c r="N3861" s="1" t="s">
        <v>71</v>
      </c>
      <c r="O3861" s="11"/>
      <c r="P3861" s="11"/>
      <c r="Q3861" s="8" t="str">
        <f t="shared" si="0"/>
        <v/>
      </c>
      <c r="R3861" s="1" t="s">
        <v>81</v>
      </c>
      <c r="S3861" s="1" t="s">
        <v>36</v>
      </c>
      <c r="T3861" s="11"/>
      <c r="U3861" s="11"/>
      <c r="V3861" s="11"/>
      <c r="W3861" s="11"/>
      <c r="X3861" s="11"/>
      <c r="Y3861" s="11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</row>
    <row r="3862" spans="1:76" x14ac:dyDescent="0.2">
      <c r="A3862" s="1" t="s">
        <v>20</v>
      </c>
      <c r="B3862" s="1" t="s">
        <v>326</v>
      </c>
      <c r="C3862" s="1" t="s">
        <v>327</v>
      </c>
      <c r="D3862" s="1" t="s">
        <v>128</v>
      </c>
      <c r="E3862" s="1" t="s">
        <v>2</v>
      </c>
      <c r="F3862" s="1" t="s">
        <v>518</v>
      </c>
      <c r="G3862" s="1" t="s">
        <v>73</v>
      </c>
      <c r="H3862" s="8"/>
      <c r="I3862" s="8">
        <v>2015</v>
      </c>
      <c r="J3862" s="1" t="s">
        <v>124</v>
      </c>
      <c r="K3862" s="8">
        <v>100</v>
      </c>
      <c r="L3862" s="10">
        <f>K3862/ VLOOKUP(A3862,Indicators!$B$1:$V$7,21,FALSE)</f>
        <v>0.43746445601294892</v>
      </c>
      <c r="M3862" s="1" t="s">
        <v>170</v>
      </c>
      <c r="N3862" s="1" t="s">
        <v>71</v>
      </c>
      <c r="O3862" s="11"/>
      <c r="P3862" s="11"/>
      <c r="Q3862" s="8" t="str">
        <f t="shared" si="0"/>
        <v/>
      </c>
      <c r="R3862" s="1" t="s">
        <v>81</v>
      </c>
      <c r="S3862" s="1" t="s">
        <v>36</v>
      </c>
      <c r="T3862" s="11"/>
      <c r="U3862" s="11"/>
      <c r="V3862" s="11"/>
      <c r="W3862" s="11"/>
      <c r="X3862" s="11"/>
      <c r="Y3862" s="11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</row>
    <row r="3863" spans="1:76" x14ac:dyDescent="0.2">
      <c r="A3863" s="1" t="s">
        <v>20</v>
      </c>
      <c r="B3863" s="1" t="s">
        <v>326</v>
      </c>
      <c r="C3863" s="1" t="s">
        <v>329</v>
      </c>
      <c r="D3863" s="1" t="s">
        <v>128</v>
      </c>
      <c r="E3863" s="1" t="s">
        <v>2</v>
      </c>
      <c r="F3863" s="1" t="s">
        <v>518</v>
      </c>
      <c r="G3863" s="1" t="s">
        <v>73</v>
      </c>
      <c r="H3863" s="8"/>
      <c r="I3863" s="8">
        <v>2015</v>
      </c>
      <c r="J3863" s="1" t="s">
        <v>124</v>
      </c>
      <c r="K3863" s="8">
        <v>100</v>
      </c>
      <c r="L3863" s="10">
        <f>K3863/ VLOOKUP(A3863,Indicators!$B$1:$V$7,21,FALSE)</f>
        <v>0.43746445601294892</v>
      </c>
      <c r="M3863" s="1" t="s">
        <v>170</v>
      </c>
      <c r="N3863" s="1" t="s">
        <v>71</v>
      </c>
      <c r="O3863" s="11"/>
      <c r="P3863" s="11"/>
      <c r="Q3863" s="8" t="str">
        <f t="shared" si="0"/>
        <v/>
      </c>
      <c r="R3863" s="1" t="s">
        <v>81</v>
      </c>
      <c r="S3863" s="1" t="s">
        <v>36</v>
      </c>
      <c r="T3863" s="11"/>
      <c r="U3863" s="11"/>
      <c r="V3863" s="11"/>
      <c r="W3863" s="11"/>
      <c r="X3863" s="11"/>
      <c r="Y3863" s="11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</row>
    <row r="3864" spans="1:76" x14ac:dyDescent="0.2">
      <c r="A3864" s="1" t="s">
        <v>20</v>
      </c>
      <c r="B3864" s="1" t="s">
        <v>326</v>
      </c>
      <c r="C3864" s="1" t="s">
        <v>328</v>
      </c>
      <c r="D3864" s="1" t="s">
        <v>128</v>
      </c>
      <c r="E3864" s="1" t="s">
        <v>2</v>
      </c>
      <c r="F3864" s="1" t="s">
        <v>518</v>
      </c>
      <c r="G3864" s="1" t="s">
        <v>73</v>
      </c>
      <c r="H3864" s="8"/>
      <c r="I3864" s="8">
        <v>2015</v>
      </c>
      <c r="J3864" s="1" t="s">
        <v>124</v>
      </c>
      <c r="K3864" s="8">
        <v>500</v>
      </c>
      <c r="L3864" s="10">
        <f>K3864/ VLOOKUP(A3864,Indicators!$B$1:$V$7,21,FALSE)</f>
        <v>2.1873222800647447</v>
      </c>
      <c r="M3864" s="1" t="s">
        <v>170</v>
      </c>
      <c r="N3864" s="1" t="s">
        <v>71</v>
      </c>
      <c r="O3864" s="11"/>
      <c r="P3864" s="11"/>
      <c r="Q3864" s="8" t="str">
        <f t="shared" si="0"/>
        <v/>
      </c>
      <c r="R3864" s="1" t="s">
        <v>81</v>
      </c>
      <c r="S3864" s="1" t="s">
        <v>36</v>
      </c>
      <c r="T3864" s="11"/>
      <c r="U3864" s="11"/>
      <c r="V3864" s="11"/>
      <c r="W3864" s="11"/>
      <c r="X3864" s="11"/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</row>
    <row r="3865" spans="1:76" x14ac:dyDescent="0.2">
      <c r="A3865" s="1" t="s">
        <v>20</v>
      </c>
      <c r="B3865" s="1" t="s">
        <v>326</v>
      </c>
      <c r="C3865" s="1" t="s">
        <v>329</v>
      </c>
      <c r="D3865" s="1" t="s">
        <v>128</v>
      </c>
      <c r="E3865" s="1" t="s">
        <v>2</v>
      </c>
      <c r="F3865" s="1" t="s">
        <v>518</v>
      </c>
      <c r="G3865" s="1" t="s">
        <v>73</v>
      </c>
      <c r="H3865" s="8"/>
      <c r="I3865" s="8">
        <v>2015</v>
      </c>
      <c r="J3865" s="1" t="s">
        <v>124</v>
      </c>
      <c r="K3865" s="8">
        <v>500</v>
      </c>
      <c r="L3865" s="10">
        <f>K3865/ VLOOKUP(A3865,Indicators!$B$1:$V$7,21,FALSE)</f>
        <v>2.1873222800647447</v>
      </c>
      <c r="M3865" s="1" t="s">
        <v>170</v>
      </c>
      <c r="N3865" s="1" t="s">
        <v>71</v>
      </c>
      <c r="O3865" s="11"/>
      <c r="P3865" s="11"/>
      <c r="Q3865" s="8" t="str">
        <f t="shared" si="0"/>
        <v/>
      </c>
      <c r="R3865" s="1" t="s">
        <v>81</v>
      </c>
      <c r="S3865" s="1" t="s">
        <v>36</v>
      </c>
      <c r="T3865" s="11"/>
      <c r="U3865" s="11"/>
      <c r="V3865" s="11"/>
      <c r="W3865" s="11"/>
      <c r="X3865" s="11"/>
      <c r="Y3865" s="11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</row>
    <row r="3866" spans="1:76" x14ac:dyDescent="0.2">
      <c r="A3866" s="1" t="s">
        <v>20</v>
      </c>
      <c r="B3866" s="1" t="s">
        <v>326</v>
      </c>
      <c r="C3866" s="1" t="s">
        <v>329</v>
      </c>
      <c r="D3866" s="1" t="s">
        <v>128</v>
      </c>
      <c r="E3866" s="1" t="s">
        <v>2</v>
      </c>
      <c r="F3866" s="1" t="s">
        <v>518</v>
      </c>
      <c r="G3866" s="1" t="s">
        <v>73</v>
      </c>
      <c r="H3866" s="8"/>
      <c r="I3866" s="8">
        <v>2015</v>
      </c>
      <c r="J3866" s="1" t="s">
        <v>124</v>
      </c>
      <c r="K3866" s="8">
        <v>500</v>
      </c>
      <c r="L3866" s="10">
        <f>K3866/ VLOOKUP(A3866,Indicators!$B$1:$V$7,21,FALSE)</f>
        <v>2.1873222800647447</v>
      </c>
      <c r="M3866" s="1" t="s">
        <v>170</v>
      </c>
      <c r="N3866" s="1" t="s">
        <v>71</v>
      </c>
      <c r="O3866" s="11"/>
      <c r="P3866" s="11"/>
      <c r="Q3866" s="8" t="str">
        <f t="shared" si="0"/>
        <v/>
      </c>
      <c r="R3866" s="1" t="s">
        <v>81</v>
      </c>
      <c r="S3866" s="1" t="s">
        <v>36</v>
      </c>
      <c r="T3866" s="11"/>
      <c r="U3866" s="11"/>
      <c r="V3866" s="11"/>
      <c r="W3866" s="11"/>
      <c r="X3866" s="11"/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</row>
    <row r="3867" spans="1:76" x14ac:dyDescent="0.2">
      <c r="A3867" s="1" t="s">
        <v>20</v>
      </c>
      <c r="B3867" s="1" t="s">
        <v>326</v>
      </c>
      <c r="C3867" s="1" t="s">
        <v>327</v>
      </c>
      <c r="D3867" s="1" t="s">
        <v>128</v>
      </c>
      <c r="E3867" s="1" t="s">
        <v>2</v>
      </c>
      <c r="F3867" s="1" t="s">
        <v>518</v>
      </c>
      <c r="G3867" s="1" t="s">
        <v>73</v>
      </c>
      <c r="H3867" s="8"/>
      <c r="I3867" s="8">
        <v>2015</v>
      </c>
      <c r="J3867" s="1" t="s">
        <v>124</v>
      </c>
      <c r="K3867" s="8">
        <v>500</v>
      </c>
      <c r="L3867" s="10">
        <f>K3867/ VLOOKUP(A3867,Indicators!$B$1:$V$7,21,FALSE)</f>
        <v>2.1873222800647447</v>
      </c>
      <c r="M3867" s="1" t="s">
        <v>170</v>
      </c>
      <c r="N3867" s="1" t="s">
        <v>71</v>
      </c>
      <c r="O3867" s="11"/>
      <c r="P3867" s="11"/>
      <c r="Q3867" s="8" t="str">
        <f t="shared" si="0"/>
        <v/>
      </c>
      <c r="R3867" s="1" t="s">
        <v>81</v>
      </c>
      <c r="S3867" s="1" t="s">
        <v>36</v>
      </c>
      <c r="T3867" s="11"/>
      <c r="U3867" s="11"/>
      <c r="V3867" s="11"/>
      <c r="W3867" s="11"/>
      <c r="X3867" s="11"/>
      <c r="Y3867" s="11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</row>
    <row r="3868" spans="1:76" x14ac:dyDescent="0.2">
      <c r="A3868" s="1" t="s">
        <v>20</v>
      </c>
      <c r="B3868" s="1" t="s">
        <v>326</v>
      </c>
      <c r="C3868" s="1" t="s">
        <v>329</v>
      </c>
      <c r="D3868" s="1" t="s">
        <v>128</v>
      </c>
      <c r="E3868" s="1" t="s">
        <v>2</v>
      </c>
      <c r="F3868" s="1" t="s">
        <v>518</v>
      </c>
      <c r="G3868" s="1" t="s">
        <v>73</v>
      </c>
      <c r="H3868" s="8"/>
      <c r="I3868" s="8">
        <v>2015</v>
      </c>
      <c r="J3868" s="1" t="s">
        <v>124</v>
      </c>
      <c r="K3868" s="8">
        <v>500</v>
      </c>
      <c r="L3868" s="10">
        <f>K3868/ VLOOKUP(A3868,Indicators!$B$1:$V$7,21,FALSE)</f>
        <v>2.1873222800647447</v>
      </c>
      <c r="M3868" s="1" t="s">
        <v>170</v>
      </c>
      <c r="N3868" s="1" t="s">
        <v>71</v>
      </c>
      <c r="O3868" s="11"/>
      <c r="P3868" s="11"/>
      <c r="Q3868" s="8" t="str">
        <f t="shared" si="0"/>
        <v/>
      </c>
      <c r="R3868" s="1" t="s">
        <v>81</v>
      </c>
      <c r="S3868" s="1" t="s">
        <v>36</v>
      </c>
      <c r="T3868" s="11"/>
      <c r="U3868" s="11"/>
      <c r="V3868" s="11"/>
      <c r="W3868" s="11"/>
      <c r="X3868" s="11"/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</row>
    <row r="3869" spans="1:76" x14ac:dyDescent="0.2">
      <c r="A3869" s="1" t="s">
        <v>20</v>
      </c>
      <c r="B3869" s="1" t="s">
        <v>326</v>
      </c>
      <c r="C3869" s="1" t="s">
        <v>329</v>
      </c>
      <c r="D3869" s="1" t="s">
        <v>128</v>
      </c>
      <c r="E3869" s="1" t="s">
        <v>2</v>
      </c>
      <c r="F3869" s="1" t="s">
        <v>518</v>
      </c>
      <c r="G3869" s="1" t="s">
        <v>73</v>
      </c>
      <c r="H3869" s="8"/>
      <c r="I3869" s="8">
        <v>2015</v>
      </c>
      <c r="J3869" s="1" t="s">
        <v>124</v>
      </c>
      <c r="K3869" s="8">
        <v>600</v>
      </c>
      <c r="L3869" s="10">
        <f>K3869/ VLOOKUP(A3869,Indicators!$B$1:$V$7,21,FALSE)</f>
        <v>2.6247867360776937</v>
      </c>
      <c r="M3869" s="1" t="s">
        <v>170</v>
      </c>
      <c r="N3869" s="1" t="s">
        <v>71</v>
      </c>
      <c r="O3869" s="11"/>
      <c r="P3869" s="11"/>
      <c r="Q3869" s="8" t="str">
        <f t="shared" si="0"/>
        <v/>
      </c>
      <c r="R3869" s="1" t="s">
        <v>81</v>
      </c>
      <c r="S3869" s="1" t="s">
        <v>36</v>
      </c>
      <c r="T3869" s="11"/>
      <c r="U3869" s="11"/>
      <c r="V3869" s="11"/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</row>
    <row r="3870" spans="1:76" x14ac:dyDescent="0.2">
      <c r="A3870" s="1" t="s">
        <v>20</v>
      </c>
      <c r="B3870" s="1" t="s">
        <v>326</v>
      </c>
      <c r="C3870" s="1" t="s">
        <v>327</v>
      </c>
      <c r="D3870" s="1" t="s">
        <v>128</v>
      </c>
      <c r="E3870" s="1" t="s">
        <v>2</v>
      </c>
      <c r="F3870" s="1" t="s">
        <v>518</v>
      </c>
      <c r="G3870" s="1" t="s">
        <v>73</v>
      </c>
      <c r="H3870" s="8"/>
      <c r="I3870" s="8">
        <v>2015</v>
      </c>
      <c r="J3870" s="1" t="s">
        <v>124</v>
      </c>
      <c r="K3870" s="9">
        <v>1000</v>
      </c>
      <c r="L3870" s="10">
        <f>K3870/ VLOOKUP(A3870,Indicators!$B$1:$V$7,21,FALSE)</f>
        <v>4.3746445601294894</v>
      </c>
      <c r="M3870" s="1" t="s">
        <v>170</v>
      </c>
      <c r="N3870" s="1" t="s">
        <v>71</v>
      </c>
      <c r="O3870" s="11"/>
      <c r="P3870" s="11"/>
      <c r="Q3870" s="8" t="str">
        <f t="shared" si="0"/>
        <v/>
      </c>
      <c r="R3870" s="1" t="s">
        <v>81</v>
      </c>
      <c r="S3870" s="1" t="s">
        <v>36</v>
      </c>
      <c r="T3870" s="11"/>
      <c r="U3870" s="11"/>
      <c r="V3870" s="11"/>
      <c r="W3870" s="11"/>
      <c r="X3870" s="11"/>
      <c r="Y3870" s="11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</row>
    <row r="3871" spans="1:76" x14ac:dyDescent="0.2">
      <c r="A3871" s="1" t="s">
        <v>20</v>
      </c>
      <c r="B3871" s="1" t="s">
        <v>326</v>
      </c>
      <c r="C3871" s="1" t="s">
        <v>328</v>
      </c>
      <c r="D3871" s="1" t="s">
        <v>128</v>
      </c>
      <c r="E3871" s="1" t="s">
        <v>2</v>
      </c>
      <c r="F3871" s="1" t="s">
        <v>518</v>
      </c>
      <c r="G3871" s="1" t="s">
        <v>73</v>
      </c>
      <c r="H3871" s="8"/>
      <c r="I3871" s="8">
        <v>2015</v>
      </c>
      <c r="J3871" s="1" t="s">
        <v>124</v>
      </c>
      <c r="K3871" s="9">
        <v>1000</v>
      </c>
      <c r="L3871" s="10">
        <f>K3871/ VLOOKUP(A3871,Indicators!$B$1:$V$7,21,FALSE)</f>
        <v>4.3746445601294894</v>
      </c>
      <c r="M3871" s="1" t="s">
        <v>170</v>
      </c>
      <c r="N3871" s="1" t="s">
        <v>71</v>
      </c>
      <c r="O3871" s="11"/>
      <c r="P3871" s="11"/>
      <c r="Q3871" s="8" t="str">
        <f t="shared" si="0"/>
        <v/>
      </c>
      <c r="R3871" s="1" t="s">
        <v>81</v>
      </c>
      <c r="S3871" s="1" t="s">
        <v>36</v>
      </c>
      <c r="T3871" s="11"/>
      <c r="U3871" s="11"/>
      <c r="V3871" s="11"/>
      <c r="W3871" s="11"/>
      <c r="X3871" s="11"/>
      <c r="Y3871" s="11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</row>
    <row r="3872" spans="1:76" x14ac:dyDescent="0.2">
      <c r="A3872" s="1" t="s">
        <v>20</v>
      </c>
      <c r="B3872" s="1" t="s">
        <v>326</v>
      </c>
      <c r="C3872" s="1" t="s">
        <v>328</v>
      </c>
      <c r="D3872" s="1" t="s">
        <v>128</v>
      </c>
      <c r="E3872" s="1" t="s">
        <v>2</v>
      </c>
      <c r="F3872" s="1" t="s">
        <v>518</v>
      </c>
      <c r="G3872" s="1" t="s">
        <v>73</v>
      </c>
      <c r="H3872" s="8"/>
      <c r="I3872" s="8">
        <v>2015</v>
      </c>
      <c r="J3872" s="1" t="s">
        <v>124</v>
      </c>
      <c r="K3872" s="9">
        <v>1000</v>
      </c>
      <c r="L3872" s="10">
        <f>K3872/ VLOOKUP(A3872,Indicators!$B$1:$V$7,21,FALSE)</f>
        <v>4.3746445601294894</v>
      </c>
      <c r="M3872" s="1" t="s">
        <v>170</v>
      </c>
      <c r="N3872" s="1" t="s">
        <v>71</v>
      </c>
      <c r="O3872" s="11"/>
      <c r="P3872" s="11"/>
      <c r="Q3872" s="8" t="str">
        <f t="shared" si="0"/>
        <v/>
      </c>
      <c r="R3872" s="1" t="s">
        <v>81</v>
      </c>
      <c r="S3872" s="1" t="s">
        <v>36</v>
      </c>
      <c r="T3872" s="11"/>
      <c r="U3872" s="11"/>
      <c r="V3872" s="11"/>
      <c r="W3872" s="11"/>
      <c r="X3872" s="11"/>
      <c r="Y3872" s="11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</row>
    <row r="3873" spans="1:76" x14ac:dyDescent="0.2">
      <c r="A3873" s="1" t="s">
        <v>20</v>
      </c>
      <c r="B3873" s="1" t="s">
        <v>326</v>
      </c>
      <c r="C3873" s="1" t="s">
        <v>327</v>
      </c>
      <c r="D3873" s="1" t="s">
        <v>128</v>
      </c>
      <c r="E3873" s="1" t="s">
        <v>2</v>
      </c>
      <c r="F3873" s="1" t="s">
        <v>518</v>
      </c>
      <c r="G3873" s="1" t="s">
        <v>73</v>
      </c>
      <c r="H3873" s="8"/>
      <c r="I3873" s="8">
        <v>2015</v>
      </c>
      <c r="J3873" s="1" t="s">
        <v>124</v>
      </c>
      <c r="K3873" s="9">
        <v>1000</v>
      </c>
      <c r="L3873" s="10">
        <f>K3873/ VLOOKUP(A3873,Indicators!$B$1:$V$7,21,FALSE)</f>
        <v>4.3746445601294894</v>
      </c>
      <c r="M3873" s="1" t="s">
        <v>170</v>
      </c>
      <c r="N3873" s="1" t="s">
        <v>71</v>
      </c>
      <c r="O3873" s="11"/>
      <c r="P3873" s="11"/>
      <c r="Q3873" s="8" t="str">
        <f t="shared" si="0"/>
        <v/>
      </c>
      <c r="R3873" s="1" t="s">
        <v>81</v>
      </c>
      <c r="S3873" s="1" t="s">
        <v>36</v>
      </c>
      <c r="T3873" s="11"/>
      <c r="U3873" s="11"/>
      <c r="V3873" s="11"/>
      <c r="W3873" s="11"/>
      <c r="X3873" s="11"/>
      <c r="Y3873" s="11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</row>
    <row r="3874" spans="1:76" x14ac:dyDescent="0.2">
      <c r="A3874" s="1" t="s">
        <v>20</v>
      </c>
      <c r="B3874" s="1" t="s">
        <v>326</v>
      </c>
      <c r="C3874" s="1" t="s">
        <v>328</v>
      </c>
      <c r="D3874" s="1" t="s">
        <v>128</v>
      </c>
      <c r="E3874" s="1" t="s">
        <v>2</v>
      </c>
      <c r="F3874" s="1" t="s">
        <v>518</v>
      </c>
      <c r="G3874" s="1" t="s">
        <v>73</v>
      </c>
      <c r="H3874" s="8"/>
      <c r="I3874" s="8">
        <v>2015</v>
      </c>
      <c r="J3874" s="1" t="s">
        <v>124</v>
      </c>
      <c r="K3874" s="9">
        <v>1500</v>
      </c>
      <c r="L3874" s="10">
        <f>K3874/ VLOOKUP(A3874,Indicators!$B$1:$V$7,21,FALSE)</f>
        <v>6.5619668401942342</v>
      </c>
      <c r="M3874" s="1" t="s">
        <v>170</v>
      </c>
      <c r="N3874" s="1" t="s">
        <v>71</v>
      </c>
      <c r="O3874" s="11"/>
      <c r="P3874" s="11"/>
      <c r="Q3874" s="8" t="str">
        <f t="shared" si="0"/>
        <v/>
      </c>
      <c r="R3874" s="1" t="s">
        <v>81</v>
      </c>
      <c r="S3874" s="1" t="s">
        <v>36</v>
      </c>
      <c r="T3874" s="11"/>
      <c r="U3874" s="11"/>
      <c r="V3874" s="11"/>
      <c r="W3874" s="11"/>
      <c r="X3874" s="11"/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</row>
    <row r="3875" spans="1:76" x14ac:dyDescent="0.2">
      <c r="A3875" s="1" t="s">
        <v>20</v>
      </c>
      <c r="B3875" s="1" t="s">
        <v>326</v>
      </c>
      <c r="C3875" s="1" t="s">
        <v>327</v>
      </c>
      <c r="D3875" s="1" t="s">
        <v>128</v>
      </c>
      <c r="E3875" s="1" t="s">
        <v>2</v>
      </c>
      <c r="F3875" s="1" t="s">
        <v>518</v>
      </c>
      <c r="G3875" s="1" t="s">
        <v>73</v>
      </c>
      <c r="H3875" s="8"/>
      <c r="I3875" s="8">
        <v>2015</v>
      </c>
      <c r="J3875" s="1" t="s">
        <v>124</v>
      </c>
      <c r="K3875" s="9">
        <v>2000</v>
      </c>
      <c r="L3875" s="10">
        <f>K3875/ VLOOKUP(A3875,Indicators!$B$1:$V$7,21,FALSE)</f>
        <v>8.7492891202589789</v>
      </c>
      <c r="M3875" s="1" t="s">
        <v>170</v>
      </c>
      <c r="N3875" s="1" t="s">
        <v>71</v>
      </c>
      <c r="O3875" s="11"/>
      <c r="P3875" s="11"/>
      <c r="Q3875" s="8" t="str">
        <f t="shared" si="0"/>
        <v/>
      </c>
      <c r="R3875" s="1" t="s">
        <v>81</v>
      </c>
      <c r="S3875" s="1" t="s">
        <v>36</v>
      </c>
      <c r="T3875" s="11"/>
      <c r="U3875" s="11"/>
      <c r="V3875" s="11"/>
      <c r="W3875" s="11"/>
      <c r="X3875" s="11"/>
      <c r="Y3875" s="11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</row>
    <row r="3876" spans="1:76" x14ac:dyDescent="0.2">
      <c r="A3876" s="1" t="s">
        <v>20</v>
      </c>
      <c r="B3876" s="1" t="s">
        <v>326</v>
      </c>
      <c r="C3876" s="1" t="s">
        <v>329</v>
      </c>
      <c r="D3876" s="1" t="s">
        <v>128</v>
      </c>
      <c r="E3876" s="1" t="s">
        <v>2</v>
      </c>
      <c r="F3876" s="1" t="s">
        <v>518</v>
      </c>
      <c r="G3876" s="1" t="s">
        <v>73</v>
      </c>
      <c r="H3876" s="8"/>
      <c r="I3876" s="8">
        <v>2015</v>
      </c>
      <c r="J3876" s="1" t="s">
        <v>124</v>
      </c>
      <c r="K3876" s="9">
        <v>2000</v>
      </c>
      <c r="L3876" s="10">
        <f>K3876/ VLOOKUP(A3876,Indicators!$B$1:$V$7,21,FALSE)</f>
        <v>8.7492891202589789</v>
      </c>
      <c r="M3876" s="1" t="s">
        <v>170</v>
      </c>
      <c r="N3876" s="1" t="s">
        <v>71</v>
      </c>
      <c r="O3876" s="11"/>
      <c r="P3876" s="11"/>
      <c r="Q3876" s="8" t="str">
        <f t="shared" si="0"/>
        <v/>
      </c>
      <c r="R3876" s="1" t="s">
        <v>81</v>
      </c>
      <c r="S3876" s="1" t="s">
        <v>36</v>
      </c>
      <c r="T3876" s="11"/>
      <c r="U3876" s="11"/>
      <c r="V3876" s="11"/>
      <c r="W3876" s="11"/>
      <c r="X3876" s="11"/>
      <c r="Y3876" s="11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</row>
    <row r="3877" spans="1:76" x14ac:dyDescent="0.2">
      <c r="A3877" s="1" t="s">
        <v>20</v>
      </c>
      <c r="B3877" s="1" t="s">
        <v>326</v>
      </c>
      <c r="C3877" s="1" t="s">
        <v>327</v>
      </c>
      <c r="D3877" s="1" t="s">
        <v>128</v>
      </c>
      <c r="E3877" s="1" t="s">
        <v>2</v>
      </c>
      <c r="F3877" s="1" t="s">
        <v>518</v>
      </c>
      <c r="G3877" s="1" t="s">
        <v>73</v>
      </c>
      <c r="H3877" s="8"/>
      <c r="I3877" s="8">
        <v>2015</v>
      </c>
      <c r="J3877" s="1" t="s">
        <v>124</v>
      </c>
      <c r="K3877" s="9">
        <v>2000</v>
      </c>
      <c r="L3877" s="10">
        <f>K3877/ VLOOKUP(A3877,Indicators!$B$1:$V$7,21,FALSE)</f>
        <v>8.7492891202589789</v>
      </c>
      <c r="M3877" s="1" t="s">
        <v>170</v>
      </c>
      <c r="N3877" s="1" t="s">
        <v>71</v>
      </c>
      <c r="O3877" s="11"/>
      <c r="P3877" s="11"/>
      <c r="Q3877" s="8" t="str">
        <f t="shared" si="0"/>
        <v/>
      </c>
      <c r="R3877" s="1" t="s">
        <v>81</v>
      </c>
      <c r="S3877" s="1" t="s">
        <v>36</v>
      </c>
      <c r="T3877" s="11"/>
      <c r="U3877" s="11"/>
      <c r="V3877" s="11"/>
      <c r="W3877" s="11"/>
      <c r="X3877" s="11"/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</row>
    <row r="3878" spans="1:76" x14ac:dyDescent="0.2">
      <c r="A3878" s="1" t="s">
        <v>20</v>
      </c>
      <c r="B3878" s="1" t="s">
        <v>326</v>
      </c>
      <c r="C3878" s="1" t="s">
        <v>327</v>
      </c>
      <c r="D3878" s="1" t="s">
        <v>128</v>
      </c>
      <c r="E3878" s="1" t="s">
        <v>2</v>
      </c>
      <c r="F3878" s="1" t="s">
        <v>518</v>
      </c>
      <c r="G3878" s="1" t="s">
        <v>73</v>
      </c>
      <c r="H3878" s="8"/>
      <c r="I3878" s="8">
        <v>2015</v>
      </c>
      <c r="J3878" s="1" t="s">
        <v>124</v>
      </c>
      <c r="K3878" s="9">
        <v>2000</v>
      </c>
      <c r="L3878" s="10">
        <f>K3878/ VLOOKUP(A3878,Indicators!$B$1:$V$7,21,FALSE)</f>
        <v>8.7492891202589789</v>
      </c>
      <c r="M3878" s="1" t="s">
        <v>170</v>
      </c>
      <c r="N3878" s="1" t="s">
        <v>71</v>
      </c>
      <c r="O3878" s="11"/>
      <c r="P3878" s="11"/>
      <c r="Q3878" s="8" t="str">
        <f t="shared" si="0"/>
        <v/>
      </c>
      <c r="R3878" s="1" t="s">
        <v>81</v>
      </c>
      <c r="S3878" s="1" t="s">
        <v>36</v>
      </c>
      <c r="T3878" s="11"/>
      <c r="U3878" s="11"/>
      <c r="V3878" s="11"/>
      <c r="W3878" s="11"/>
      <c r="X3878" s="11"/>
      <c r="Y3878" s="11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</row>
    <row r="3879" spans="1:76" x14ac:dyDescent="0.2">
      <c r="A3879" s="1" t="s">
        <v>20</v>
      </c>
      <c r="B3879" s="1" t="s">
        <v>326</v>
      </c>
      <c r="C3879" s="1" t="s">
        <v>327</v>
      </c>
      <c r="D3879" s="1" t="s">
        <v>128</v>
      </c>
      <c r="E3879" s="1" t="s">
        <v>2</v>
      </c>
      <c r="F3879" s="1" t="s">
        <v>518</v>
      </c>
      <c r="G3879" s="1" t="s">
        <v>73</v>
      </c>
      <c r="H3879" s="8"/>
      <c r="I3879" s="8">
        <v>2015</v>
      </c>
      <c r="J3879" s="1" t="s">
        <v>124</v>
      </c>
      <c r="K3879" s="9">
        <v>2500</v>
      </c>
      <c r="L3879" s="10">
        <f>K3879/ VLOOKUP(A3879,Indicators!$B$1:$V$7,21,FALSE)</f>
        <v>10.936611400323724</v>
      </c>
      <c r="M3879" s="1" t="s">
        <v>170</v>
      </c>
      <c r="N3879" s="1" t="s">
        <v>71</v>
      </c>
      <c r="O3879" s="11"/>
      <c r="P3879" s="11"/>
      <c r="Q3879" s="8" t="str">
        <f t="shared" si="0"/>
        <v/>
      </c>
      <c r="R3879" s="1" t="s">
        <v>81</v>
      </c>
      <c r="S3879" s="1" t="s">
        <v>36</v>
      </c>
      <c r="T3879" s="11"/>
      <c r="U3879" s="11"/>
      <c r="V3879" s="11"/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</row>
    <row r="3880" spans="1:76" x14ac:dyDescent="0.2">
      <c r="A3880" s="1" t="s">
        <v>20</v>
      </c>
      <c r="B3880" s="1" t="s">
        <v>326</v>
      </c>
      <c r="C3880" s="1" t="s">
        <v>328</v>
      </c>
      <c r="D3880" s="1" t="s">
        <v>128</v>
      </c>
      <c r="E3880" s="1" t="s">
        <v>2</v>
      </c>
      <c r="F3880" s="1" t="s">
        <v>518</v>
      </c>
      <c r="G3880" s="1" t="s">
        <v>73</v>
      </c>
      <c r="H3880" s="8"/>
      <c r="I3880" s="8">
        <v>2015</v>
      </c>
      <c r="J3880" s="1" t="s">
        <v>124</v>
      </c>
      <c r="K3880" s="9">
        <v>2500</v>
      </c>
      <c r="L3880" s="10">
        <f>K3880/ VLOOKUP(A3880,Indicators!$B$1:$V$7,21,FALSE)</f>
        <v>10.936611400323724</v>
      </c>
      <c r="M3880" s="1" t="s">
        <v>170</v>
      </c>
      <c r="N3880" s="1" t="s">
        <v>71</v>
      </c>
      <c r="O3880" s="11"/>
      <c r="P3880" s="11"/>
      <c r="Q3880" s="8" t="str">
        <f t="shared" si="0"/>
        <v/>
      </c>
      <c r="R3880" s="1" t="s">
        <v>81</v>
      </c>
      <c r="S3880" s="1" t="s">
        <v>36</v>
      </c>
      <c r="T3880" s="11"/>
      <c r="U3880" s="11"/>
      <c r="V3880" s="11"/>
      <c r="W3880" s="11"/>
      <c r="X3880" s="11"/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</row>
    <row r="3881" spans="1:76" x14ac:dyDescent="0.2">
      <c r="A3881" s="1" t="s">
        <v>20</v>
      </c>
      <c r="B3881" s="1" t="s">
        <v>326</v>
      </c>
      <c r="C3881" s="1" t="s">
        <v>327</v>
      </c>
      <c r="D3881" s="1" t="s">
        <v>128</v>
      </c>
      <c r="E3881" s="1" t="s">
        <v>2</v>
      </c>
      <c r="F3881" s="1" t="s">
        <v>518</v>
      </c>
      <c r="G3881" s="1" t="s">
        <v>73</v>
      </c>
      <c r="H3881" s="8"/>
      <c r="I3881" s="8">
        <v>2015</v>
      </c>
      <c r="J3881" s="1" t="s">
        <v>124</v>
      </c>
      <c r="K3881" s="9">
        <v>3000</v>
      </c>
      <c r="L3881" s="10">
        <f>K3881/ VLOOKUP(A3881,Indicators!$B$1:$V$7,21,FALSE)</f>
        <v>13.123933680388468</v>
      </c>
      <c r="M3881" s="1" t="s">
        <v>170</v>
      </c>
      <c r="N3881" s="1" t="s">
        <v>71</v>
      </c>
      <c r="O3881" s="11"/>
      <c r="P3881" s="11"/>
      <c r="Q3881" s="8" t="str">
        <f t="shared" si="0"/>
        <v/>
      </c>
      <c r="R3881" s="1" t="s">
        <v>81</v>
      </c>
      <c r="S3881" s="1" t="s">
        <v>36</v>
      </c>
      <c r="T3881" s="11"/>
      <c r="U3881" s="11"/>
      <c r="V3881" s="11"/>
      <c r="W3881" s="11"/>
      <c r="X3881" s="11"/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</row>
    <row r="3882" spans="1:76" x14ac:dyDescent="0.2">
      <c r="A3882" s="1" t="s">
        <v>20</v>
      </c>
      <c r="B3882" s="1" t="s">
        <v>326</v>
      </c>
      <c r="C3882" s="1" t="s">
        <v>328</v>
      </c>
      <c r="D3882" s="1" t="s">
        <v>128</v>
      </c>
      <c r="E3882" s="1" t="s">
        <v>2</v>
      </c>
      <c r="F3882" s="1" t="s">
        <v>518</v>
      </c>
      <c r="G3882" s="1" t="s">
        <v>73</v>
      </c>
      <c r="H3882" s="8"/>
      <c r="I3882" s="8">
        <v>2015</v>
      </c>
      <c r="J3882" s="1" t="s">
        <v>124</v>
      </c>
      <c r="K3882" s="9">
        <v>4000</v>
      </c>
      <c r="L3882" s="10">
        <f>K3882/ VLOOKUP(A3882,Indicators!$B$1:$V$7,21,FALSE)</f>
        <v>17.498578240517958</v>
      </c>
      <c r="M3882" s="1" t="s">
        <v>170</v>
      </c>
      <c r="N3882" s="1" t="s">
        <v>71</v>
      </c>
      <c r="O3882" s="11"/>
      <c r="P3882" s="11"/>
      <c r="Q3882" s="8" t="str">
        <f t="shared" si="0"/>
        <v/>
      </c>
      <c r="R3882" s="1" t="s">
        <v>81</v>
      </c>
      <c r="S3882" s="1" t="s">
        <v>36</v>
      </c>
      <c r="T3882" s="11"/>
      <c r="U3882" s="11"/>
      <c r="V3882" s="11"/>
      <c r="W3882" s="11"/>
      <c r="X3882" s="11"/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</row>
    <row r="3883" spans="1:76" x14ac:dyDescent="0.2">
      <c r="A3883" s="1" t="s">
        <v>20</v>
      </c>
      <c r="B3883" s="1" t="s">
        <v>326</v>
      </c>
      <c r="C3883" s="1" t="s">
        <v>329</v>
      </c>
      <c r="D3883" s="1" t="s">
        <v>128</v>
      </c>
      <c r="E3883" s="1" t="s">
        <v>2</v>
      </c>
      <c r="F3883" s="1" t="s">
        <v>518</v>
      </c>
      <c r="G3883" s="1" t="s">
        <v>73</v>
      </c>
      <c r="H3883" s="8"/>
      <c r="I3883" s="8">
        <v>2015</v>
      </c>
      <c r="J3883" s="1" t="s">
        <v>124</v>
      </c>
      <c r="K3883" s="9">
        <v>4000</v>
      </c>
      <c r="L3883" s="10">
        <f>K3883/ VLOOKUP(A3883,Indicators!$B$1:$V$7,21,FALSE)</f>
        <v>17.498578240517958</v>
      </c>
      <c r="M3883" s="1" t="s">
        <v>170</v>
      </c>
      <c r="N3883" s="1" t="s">
        <v>71</v>
      </c>
      <c r="O3883" s="11"/>
      <c r="P3883" s="11"/>
      <c r="Q3883" s="8" t="str">
        <f t="shared" si="0"/>
        <v/>
      </c>
      <c r="R3883" s="1" t="s">
        <v>81</v>
      </c>
      <c r="S3883" s="1" t="s">
        <v>36</v>
      </c>
      <c r="T3883" s="11"/>
      <c r="U3883" s="11"/>
      <c r="V3883" s="11"/>
      <c r="W3883" s="11"/>
      <c r="X3883" s="11"/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</row>
    <row r="3884" spans="1:76" x14ac:dyDescent="0.2">
      <c r="A3884" s="1" t="s">
        <v>20</v>
      </c>
      <c r="B3884" s="1" t="s">
        <v>326</v>
      </c>
      <c r="C3884" s="1" t="s">
        <v>328</v>
      </c>
      <c r="D3884" s="1" t="s">
        <v>128</v>
      </c>
      <c r="E3884" s="1" t="s">
        <v>2</v>
      </c>
      <c r="F3884" s="1" t="s">
        <v>518</v>
      </c>
      <c r="G3884" s="1" t="s">
        <v>73</v>
      </c>
      <c r="H3884" s="8"/>
      <c r="I3884" s="8">
        <v>2015</v>
      </c>
      <c r="J3884" s="1" t="s">
        <v>124</v>
      </c>
      <c r="K3884" s="9">
        <v>4500</v>
      </c>
      <c r="L3884" s="10">
        <f>K3884/ VLOOKUP(A3884,Indicators!$B$1:$V$7,21,FALSE)</f>
        <v>19.685900520582702</v>
      </c>
      <c r="M3884" s="1" t="s">
        <v>170</v>
      </c>
      <c r="N3884" s="1" t="s">
        <v>71</v>
      </c>
      <c r="O3884" s="11"/>
      <c r="P3884" s="11"/>
      <c r="Q3884" s="8" t="str">
        <f t="shared" si="0"/>
        <v/>
      </c>
      <c r="R3884" s="1" t="s">
        <v>81</v>
      </c>
      <c r="S3884" s="1" t="s">
        <v>36</v>
      </c>
      <c r="T3884" s="11"/>
      <c r="U3884" s="11"/>
      <c r="V3884" s="11"/>
      <c r="W3884" s="11"/>
      <c r="X3884" s="11"/>
      <c r="Y3884" s="11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</row>
    <row r="3885" spans="1:76" x14ac:dyDescent="0.2">
      <c r="A3885" s="1" t="s">
        <v>20</v>
      </c>
      <c r="B3885" s="1" t="s">
        <v>326</v>
      </c>
      <c r="C3885" s="1" t="s">
        <v>328</v>
      </c>
      <c r="D3885" s="1" t="s">
        <v>128</v>
      </c>
      <c r="E3885" s="1" t="s">
        <v>2</v>
      </c>
      <c r="F3885" s="1" t="s">
        <v>518</v>
      </c>
      <c r="G3885" s="1" t="s">
        <v>73</v>
      </c>
      <c r="H3885" s="8"/>
      <c r="I3885" s="8">
        <v>2015</v>
      </c>
      <c r="J3885" s="1" t="s">
        <v>124</v>
      </c>
      <c r="K3885" s="9">
        <v>4500</v>
      </c>
      <c r="L3885" s="10">
        <f>K3885/ VLOOKUP(A3885,Indicators!$B$1:$V$7,21,FALSE)</f>
        <v>19.685900520582702</v>
      </c>
      <c r="M3885" s="1" t="s">
        <v>170</v>
      </c>
      <c r="N3885" s="1" t="s">
        <v>71</v>
      </c>
      <c r="O3885" s="11"/>
      <c r="P3885" s="11"/>
      <c r="Q3885" s="8" t="str">
        <f t="shared" si="0"/>
        <v/>
      </c>
      <c r="R3885" s="1" t="s">
        <v>81</v>
      </c>
      <c r="S3885" s="1" t="s">
        <v>36</v>
      </c>
      <c r="T3885" s="11"/>
      <c r="U3885" s="11"/>
      <c r="V3885" s="11"/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</row>
    <row r="3886" spans="1:76" x14ac:dyDescent="0.2">
      <c r="A3886" s="1" t="s">
        <v>20</v>
      </c>
      <c r="B3886" s="1" t="s">
        <v>326</v>
      </c>
      <c r="C3886" s="1" t="s">
        <v>328</v>
      </c>
      <c r="D3886" s="1" t="s">
        <v>128</v>
      </c>
      <c r="E3886" s="1" t="s">
        <v>2</v>
      </c>
      <c r="F3886" s="1" t="s">
        <v>518</v>
      </c>
      <c r="G3886" s="1" t="s">
        <v>73</v>
      </c>
      <c r="H3886" s="8"/>
      <c r="I3886" s="8">
        <v>2015</v>
      </c>
      <c r="J3886" s="1" t="s">
        <v>124</v>
      </c>
      <c r="K3886" s="9">
        <v>6940</v>
      </c>
      <c r="L3886" s="10">
        <f>K3886/ VLOOKUP(A3886,Indicators!$B$1:$V$7,21,FALSE)</f>
        <v>30.360033247298656</v>
      </c>
      <c r="M3886" s="1" t="s">
        <v>170</v>
      </c>
      <c r="N3886" s="1" t="s">
        <v>71</v>
      </c>
      <c r="O3886" s="11"/>
      <c r="P3886" s="11"/>
      <c r="Q3886" s="8" t="str">
        <f t="shared" si="0"/>
        <v/>
      </c>
      <c r="R3886" s="1" t="s">
        <v>81</v>
      </c>
      <c r="S3886" s="1" t="s">
        <v>36</v>
      </c>
      <c r="T3886" s="11"/>
      <c r="U3886" s="11"/>
      <c r="V3886" s="11"/>
      <c r="W3886" s="11"/>
      <c r="X3886" s="11"/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</row>
    <row r="3887" spans="1:76" x14ac:dyDescent="0.2">
      <c r="A3887" s="1" t="s">
        <v>20</v>
      </c>
      <c r="B3887" s="1" t="s">
        <v>326</v>
      </c>
      <c r="C3887" s="1" t="s">
        <v>327</v>
      </c>
      <c r="D3887" s="1" t="s">
        <v>128</v>
      </c>
      <c r="E3887" s="1" t="s">
        <v>2</v>
      </c>
      <c r="F3887" s="1" t="s">
        <v>518</v>
      </c>
      <c r="G3887" s="1" t="s">
        <v>73</v>
      </c>
      <c r="H3887" s="8"/>
      <c r="I3887" s="8">
        <v>2015</v>
      </c>
      <c r="J3887" s="1" t="s">
        <v>124</v>
      </c>
      <c r="K3887" s="9">
        <v>7000</v>
      </c>
      <c r="L3887" s="10">
        <f>K3887/ VLOOKUP(A3887,Indicators!$B$1:$V$7,21,FALSE)</f>
        <v>30.622511920906426</v>
      </c>
      <c r="M3887" s="1" t="s">
        <v>170</v>
      </c>
      <c r="N3887" s="1" t="s">
        <v>71</v>
      </c>
      <c r="O3887" s="11"/>
      <c r="P3887" s="11"/>
      <c r="Q3887" s="8" t="str">
        <f t="shared" si="0"/>
        <v/>
      </c>
      <c r="R3887" s="1" t="s">
        <v>81</v>
      </c>
      <c r="S3887" s="1" t="s">
        <v>36</v>
      </c>
      <c r="T3887" s="11"/>
      <c r="U3887" s="11"/>
      <c r="V3887" s="11"/>
      <c r="W3887" s="11"/>
      <c r="X3887" s="11"/>
      <c r="Y3887" s="11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</row>
    <row r="3888" spans="1:76" x14ac:dyDescent="0.2">
      <c r="A3888" s="1" t="s">
        <v>20</v>
      </c>
      <c r="B3888" s="1" t="s">
        <v>326</v>
      </c>
      <c r="C3888" s="1" t="s">
        <v>327</v>
      </c>
      <c r="D3888" s="1" t="s">
        <v>128</v>
      </c>
      <c r="E3888" s="1" t="s">
        <v>2</v>
      </c>
      <c r="F3888" s="1" t="s">
        <v>518</v>
      </c>
      <c r="G3888" s="1" t="s">
        <v>73</v>
      </c>
      <c r="H3888" s="8"/>
      <c r="I3888" s="8">
        <v>2015</v>
      </c>
      <c r="J3888" s="1" t="s">
        <v>124</v>
      </c>
      <c r="K3888" s="9">
        <v>8750</v>
      </c>
      <c r="L3888" s="10">
        <f>K3888/ VLOOKUP(A3888,Indicators!$B$1:$V$7,21,FALSE)</f>
        <v>38.278139901133031</v>
      </c>
      <c r="M3888" s="1" t="s">
        <v>170</v>
      </c>
      <c r="N3888" s="1" t="s">
        <v>71</v>
      </c>
      <c r="O3888" s="11"/>
      <c r="P3888" s="11"/>
      <c r="Q3888" s="8" t="str">
        <f t="shared" si="0"/>
        <v/>
      </c>
      <c r="R3888" s="1" t="s">
        <v>81</v>
      </c>
      <c r="S3888" s="1" t="s">
        <v>36</v>
      </c>
      <c r="T3888" s="11"/>
      <c r="U3888" s="11"/>
      <c r="V3888" s="11"/>
      <c r="W3888" s="11"/>
      <c r="X3888" s="11"/>
      <c r="Y3888" s="11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</row>
    <row r="3889" spans="1:76" x14ac:dyDescent="0.2">
      <c r="A3889" s="1" t="s">
        <v>20</v>
      </c>
      <c r="B3889" s="1" t="s">
        <v>326</v>
      </c>
      <c r="C3889" s="1" t="s">
        <v>328</v>
      </c>
      <c r="D3889" s="1" t="s">
        <v>128</v>
      </c>
      <c r="E3889" s="1" t="s">
        <v>2</v>
      </c>
      <c r="F3889" s="1" t="s">
        <v>518</v>
      </c>
      <c r="G3889" s="1" t="s">
        <v>73</v>
      </c>
      <c r="H3889" s="8"/>
      <c r="I3889" s="8">
        <v>2015</v>
      </c>
      <c r="J3889" s="1" t="s">
        <v>124</v>
      </c>
      <c r="K3889" s="9">
        <v>11000</v>
      </c>
      <c r="L3889" s="10">
        <f>K3889/ VLOOKUP(A3889,Indicators!$B$1:$V$7,21,FALSE)</f>
        <v>48.121090161424384</v>
      </c>
      <c r="M3889" s="1" t="s">
        <v>170</v>
      </c>
      <c r="N3889" s="1" t="s">
        <v>71</v>
      </c>
      <c r="O3889" s="11"/>
      <c r="P3889" s="11"/>
      <c r="Q3889" s="8" t="str">
        <f t="shared" si="0"/>
        <v/>
      </c>
      <c r="R3889" s="1" t="s">
        <v>81</v>
      </c>
      <c r="S3889" s="1" t="s">
        <v>36</v>
      </c>
      <c r="T3889" s="11"/>
      <c r="U3889" s="11"/>
      <c r="V3889" s="11"/>
      <c r="W3889" s="11"/>
      <c r="X3889" s="11"/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</row>
    <row r="3890" spans="1:76" x14ac:dyDescent="0.2">
      <c r="A3890" s="1" t="s">
        <v>20</v>
      </c>
      <c r="B3890" s="1" t="s">
        <v>326</v>
      </c>
      <c r="C3890" s="1" t="s">
        <v>327</v>
      </c>
      <c r="D3890" s="1" t="s">
        <v>128</v>
      </c>
      <c r="E3890" s="1" t="s">
        <v>2</v>
      </c>
      <c r="F3890" s="1" t="s">
        <v>518</v>
      </c>
      <c r="G3890" s="1" t="s">
        <v>73</v>
      </c>
      <c r="H3890" s="8"/>
      <c r="I3890" s="8">
        <v>2015</v>
      </c>
      <c r="J3890" s="1" t="s">
        <v>124</v>
      </c>
      <c r="K3890" s="9">
        <v>11000</v>
      </c>
      <c r="L3890" s="10">
        <f>K3890/ VLOOKUP(A3890,Indicators!$B$1:$V$7,21,FALSE)</f>
        <v>48.121090161424384</v>
      </c>
      <c r="M3890" s="1" t="s">
        <v>170</v>
      </c>
      <c r="N3890" s="1" t="s">
        <v>71</v>
      </c>
      <c r="O3890" s="11"/>
      <c r="P3890" s="11"/>
      <c r="Q3890" s="8" t="str">
        <f t="shared" si="0"/>
        <v/>
      </c>
      <c r="R3890" s="1" t="s">
        <v>81</v>
      </c>
      <c r="S3890" s="1" t="s">
        <v>36</v>
      </c>
      <c r="T3890" s="11"/>
      <c r="U3890" s="11"/>
      <c r="V3890" s="11"/>
      <c r="W3890" s="11"/>
      <c r="X3890" s="11"/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</row>
    <row r="3891" spans="1:76" x14ac:dyDescent="0.2">
      <c r="A3891" s="1" t="s">
        <v>20</v>
      </c>
      <c r="B3891" s="1" t="s">
        <v>326</v>
      </c>
      <c r="C3891" s="1" t="s">
        <v>328</v>
      </c>
      <c r="D3891" s="1" t="s">
        <v>128</v>
      </c>
      <c r="E3891" s="1" t="s">
        <v>2</v>
      </c>
      <c r="F3891" s="1" t="s">
        <v>518</v>
      </c>
      <c r="G3891" s="1" t="s">
        <v>73</v>
      </c>
      <c r="H3891" s="8"/>
      <c r="I3891" s="8">
        <v>2015</v>
      </c>
      <c r="J3891" s="1" t="s">
        <v>124</v>
      </c>
      <c r="K3891" s="9">
        <v>13000</v>
      </c>
      <c r="L3891" s="10">
        <f>K3891/ VLOOKUP(A3891,Indicators!$B$1:$V$7,21,FALSE)</f>
        <v>56.870379281683363</v>
      </c>
      <c r="M3891" s="1" t="s">
        <v>170</v>
      </c>
      <c r="N3891" s="1" t="s">
        <v>71</v>
      </c>
      <c r="O3891" s="11"/>
      <c r="P3891" s="11"/>
      <c r="Q3891" s="8" t="str">
        <f t="shared" si="0"/>
        <v/>
      </c>
      <c r="R3891" s="1" t="s">
        <v>81</v>
      </c>
      <c r="S3891" s="1" t="s">
        <v>36</v>
      </c>
      <c r="T3891" s="11"/>
      <c r="U3891" s="11"/>
      <c r="V3891" s="11"/>
      <c r="W3891" s="11"/>
      <c r="X3891" s="11"/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</row>
    <row r="3892" spans="1:76" x14ac:dyDescent="0.2">
      <c r="A3892" s="1" t="s">
        <v>20</v>
      </c>
      <c r="B3892" s="1" t="s">
        <v>326</v>
      </c>
      <c r="C3892" s="1" t="s">
        <v>328</v>
      </c>
      <c r="D3892" s="1" t="s">
        <v>128</v>
      </c>
      <c r="E3892" s="1" t="s">
        <v>2</v>
      </c>
      <c r="F3892" s="1" t="s">
        <v>518</v>
      </c>
      <c r="G3892" s="1" t="s">
        <v>73</v>
      </c>
      <c r="H3892" s="8"/>
      <c r="I3892" s="8">
        <v>2015</v>
      </c>
      <c r="J3892" s="1" t="s">
        <v>124</v>
      </c>
      <c r="K3892" s="9">
        <v>120000</v>
      </c>
      <c r="L3892" s="10">
        <f>K3892/ VLOOKUP(A3892,Indicators!$B$1:$V$7,21,FALSE)</f>
        <v>524.95734721553868</v>
      </c>
      <c r="M3892" s="1" t="s">
        <v>170</v>
      </c>
      <c r="N3892" s="1" t="s">
        <v>71</v>
      </c>
      <c r="O3892" s="11"/>
      <c r="P3892" s="11"/>
      <c r="Q3892" s="8" t="str">
        <f t="shared" si="0"/>
        <v/>
      </c>
      <c r="R3892" s="1" t="s">
        <v>81</v>
      </c>
      <c r="S3892" s="1" t="s">
        <v>36</v>
      </c>
      <c r="T3892" s="11"/>
      <c r="U3892" s="11"/>
      <c r="V3892" s="11"/>
      <c r="W3892" s="11"/>
      <c r="X3892" s="11"/>
      <c r="Y3892" s="11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</row>
    <row r="3893" spans="1:76" x14ac:dyDescent="0.2">
      <c r="A3893" s="1" t="s">
        <v>20</v>
      </c>
      <c r="B3893" s="1" t="s">
        <v>141</v>
      </c>
      <c r="C3893" s="1" t="s">
        <v>520</v>
      </c>
      <c r="D3893" s="1" t="s">
        <v>143</v>
      </c>
      <c r="E3893" s="1" t="s">
        <v>2</v>
      </c>
      <c r="F3893" s="1" t="s">
        <v>518</v>
      </c>
      <c r="G3893" s="1" t="s">
        <v>73</v>
      </c>
      <c r="H3893" s="8"/>
      <c r="I3893" s="8">
        <v>2015</v>
      </c>
      <c r="J3893" s="1" t="s">
        <v>124</v>
      </c>
      <c r="K3893" s="9">
        <v>2000</v>
      </c>
      <c r="L3893" s="10">
        <f>K3893/ VLOOKUP(A3893,Indicators!$B$1:$V$7,21,FALSE)</f>
        <v>8.7492891202589789</v>
      </c>
      <c r="M3893" s="1" t="s">
        <v>141</v>
      </c>
      <c r="N3893" s="1" t="s">
        <v>71</v>
      </c>
      <c r="O3893" s="11"/>
      <c r="P3893" s="11"/>
      <c r="Q3893" s="8" t="str">
        <f t="shared" si="0"/>
        <v/>
      </c>
      <c r="R3893" s="1" t="s">
        <v>99</v>
      </c>
      <c r="S3893" s="1" t="s">
        <v>78</v>
      </c>
      <c r="T3893" s="11"/>
      <c r="U3893" s="11"/>
      <c r="V3893" s="11"/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</row>
    <row r="3894" spans="1:76" x14ac:dyDescent="0.2">
      <c r="A3894" s="1" t="s">
        <v>20</v>
      </c>
      <c r="B3894" s="1" t="s">
        <v>141</v>
      </c>
      <c r="C3894" s="1" t="s">
        <v>142</v>
      </c>
      <c r="D3894" s="1" t="s">
        <v>143</v>
      </c>
      <c r="E3894" s="1" t="s">
        <v>2</v>
      </c>
      <c r="F3894" s="1" t="s">
        <v>518</v>
      </c>
      <c r="G3894" s="1" t="s">
        <v>73</v>
      </c>
      <c r="H3894" s="8"/>
      <c r="I3894" s="8">
        <v>2015</v>
      </c>
      <c r="J3894" s="1" t="s">
        <v>124</v>
      </c>
      <c r="K3894" s="9">
        <v>9050</v>
      </c>
      <c r="L3894" s="10">
        <f>K3894/ VLOOKUP(A3894,Indicators!$B$1:$V$7,21,FALSE)</f>
        <v>39.590533269171878</v>
      </c>
      <c r="M3894" s="1" t="s">
        <v>141</v>
      </c>
      <c r="N3894" s="1" t="s">
        <v>71</v>
      </c>
      <c r="O3894" s="11"/>
      <c r="P3894" s="11"/>
      <c r="Q3894" s="8" t="str">
        <f t="shared" si="0"/>
        <v/>
      </c>
      <c r="R3894" s="1" t="s">
        <v>99</v>
      </c>
      <c r="S3894" s="1" t="s">
        <v>78</v>
      </c>
      <c r="T3894" s="11"/>
      <c r="U3894" s="11"/>
      <c r="V3894" s="11"/>
      <c r="W3894" s="11"/>
      <c r="X3894" s="11"/>
      <c r="Y3894" s="11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</row>
    <row r="3895" spans="1:76" x14ac:dyDescent="0.2">
      <c r="A3895" s="1" t="s">
        <v>20</v>
      </c>
      <c r="B3895" s="1" t="s">
        <v>141</v>
      </c>
      <c r="C3895" s="1" t="s">
        <v>142</v>
      </c>
      <c r="D3895" s="1" t="s">
        <v>143</v>
      </c>
      <c r="E3895" s="1" t="s">
        <v>2</v>
      </c>
      <c r="F3895" s="1" t="s">
        <v>518</v>
      </c>
      <c r="G3895" s="1" t="s">
        <v>73</v>
      </c>
      <c r="H3895" s="8"/>
      <c r="I3895" s="8">
        <v>2015</v>
      </c>
      <c r="J3895" s="1" t="s">
        <v>124</v>
      </c>
      <c r="K3895" s="9">
        <v>35000</v>
      </c>
      <c r="L3895" s="10">
        <f>K3895/ VLOOKUP(A3895,Indicators!$B$1:$V$7,21,FALSE)</f>
        <v>153.11255960453212</v>
      </c>
      <c r="M3895" s="1" t="s">
        <v>141</v>
      </c>
      <c r="N3895" s="1" t="s">
        <v>71</v>
      </c>
      <c r="O3895" s="11"/>
      <c r="P3895" s="11"/>
      <c r="Q3895" s="8" t="str">
        <f t="shared" si="0"/>
        <v/>
      </c>
      <c r="R3895" s="1" t="s">
        <v>99</v>
      </c>
      <c r="S3895" s="1" t="s">
        <v>78</v>
      </c>
      <c r="T3895" s="11"/>
      <c r="U3895" s="11"/>
      <c r="V3895" s="11"/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</row>
    <row r="3896" spans="1:76" x14ac:dyDescent="0.2">
      <c r="A3896" s="1" t="s">
        <v>20</v>
      </c>
      <c r="B3896" s="1" t="s">
        <v>141</v>
      </c>
      <c r="C3896" s="1" t="s">
        <v>142</v>
      </c>
      <c r="D3896" s="1" t="s">
        <v>143</v>
      </c>
      <c r="E3896" s="1" t="s">
        <v>2</v>
      </c>
      <c r="F3896" s="1" t="s">
        <v>518</v>
      </c>
      <c r="G3896" s="1" t="s">
        <v>73</v>
      </c>
      <c r="H3896" s="8"/>
      <c r="I3896" s="8">
        <v>2015</v>
      </c>
      <c r="J3896" s="1" t="s">
        <v>124</v>
      </c>
      <c r="K3896" s="9">
        <v>35000</v>
      </c>
      <c r="L3896" s="10">
        <f>K3896/ VLOOKUP(A3896,Indicators!$B$1:$V$7,21,FALSE)</f>
        <v>153.11255960453212</v>
      </c>
      <c r="M3896" s="1" t="s">
        <v>141</v>
      </c>
      <c r="N3896" s="1" t="s">
        <v>71</v>
      </c>
      <c r="O3896" s="11"/>
      <c r="P3896" s="11"/>
      <c r="Q3896" s="8" t="str">
        <f t="shared" si="0"/>
        <v/>
      </c>
      <c r="R3896" s="1" t="s">
        <v>99</v>
      </c>
      <c r="S3896" s="1" t="s">
        <v>78</v>
      </c>
      <c r="T3896" s="11"/>
      <c r="U3896" s="11"/>
      <c r="V3896" s="11"/>
      <c r="W3896" s="11"/>
      <c r="X3896" s="11"/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</row>
    <row r="3897" spans="1:76" x14ac:dyDescent="0.2">
      <c r="A3897" s="1" t="s">
        <v>20</v>
      </c>
      <c r="B3897" s="1" t="s">
        <v>141</v>
      </c>
      <c r="C3897" s="1" t="s">
        <v>142</v>
      </c>
      <c r="D3897" s="1" t="s">
        <v>143</v>
      </c>
      <c r="E3897" s="1" t="s">
        <v>2</v>
      </c>
      <c r="F3897" s="1" t="s">
        <v>518</v>
      </c>
      <c r="G3897" s="1" t="s">
        <v>73</v>
      </c>
      <c r="H3897" s="8"/>
      <c r="I3897" s="8">
        <v>2015</v>
      </c>
      <c r="J3897" s="1" t="s">
        <v>124</v>
      </c>
      <c r="K3897" s="9">
        <v>181970</v>
      </c>
      <c r="L3897" s="10">
        <f>K3897/ VLOOKUP(A3897,Indicators!$B$1:$V$7,21,FALSE)</f>
        <v>796.05407060676316</v>
      </c>
      <c r="M3897" s="1" t="s">
        <v>141</v>
      </c>
      <c r="N3897" s="1" t="s">
        <v>71</v>
      </c>
      <c r="O3897" s="11"/>
      <c r="P3897" s="11"/>
      <c r="Q3897" s="8" t="str">
        <f t="shared" si="0"/>
        <v/>
      </c>
      <c r="R3897" s="1" t="s">
        <v>99</v>
      </c>
      <c r="S3897" s="1" t="s">
        <v>78</v>
      </c>
      <c r="T3897" s="11"/>
      <c r="U3897" s="11"/>
      <c r="V3897" s="11"/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</row>
    <row r="3898" spans="1:76" x14ac:dyDescent="0.2">
      <c r="A3898" s="1" t="s">
        <v>20</v>
      </c>
      <c r="B3898" s="1" t="s">
        <v>141</v>
      </c>
      <c r="C3898" s="1" t="s">
        <v>521</v>
      </c>
      <c r="D3898" s="1" t="s">
        <v>143</v>
      </c>
      <c r="E3898" s="1" t="s">
        <v>2</v>
      </c>
      <c r="F3898" s="1" t="s">
        <v>518</v>
      </c>
      <c r="G3898" s="1" t="s">
        <v>73</v>
      </c>
      <c r="H3898" s="8"/>
      <c r="I3898" s="8">
        <v>2015</v>
      </c>
      <c r="J3898" s="1" t="s">
        <v>124</v>
      </c>
      <c r="K3898" s="9">
        <v>210000</v>
      </c>
      <c r="L3898" s="10">
        <f>K3898/ VLOOKUP(A3898,Indicators!$B$1:$V$7,21,FALSE)</f>
        <v>918.67535762719274</v>
      </c>
      <c r="M3898" s="1" t="s">
        <v>141</v>
      </c>
      <c r="N3898" s="1" t="s">
        <v>71</v>
      </c>
      <c r="O3898" s="11"/>
      <c r="P3898" s="11"/>
      <c r="Q3898" s="8" t="str">
        <f t="shared" si="0"/>
        <v/>
      </c>
      <c r="R3898" s="1" t="s">
        <v>99</v>
      </c>
      <c r="S3898" s="1" t="s">
        <v>78</v>
      </c>
      <c r="T3898" s="11"/>
      <c r="U3898" s="11"/>
      <c r="V3898" s="11"/>
      <c r="W3898" s="11"/>
      <c r="X3898" s="11"/>
      <c r="Y3898" s="11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</row>
    <row r="3899" spans="1:76" x14ac:dyDescent="0.2">
      <c r="A3899" s="1" t="s">
        <v>20</v>
      </c>
      <c r="B3899" s="1" t="s">
        <v>141</v>
      </c>
      <c r="C3899" s="1" t="s">
        <v>142</v>
      </c>
      <c r="D3899" s="1" t="s">
        <v>143</v>
      </c>
      <c r="E3899" s="1" t="s">
        <v>2</v>
      </c>
      <c r="F3899" s="1" t="s">
        <v>518</v>
      </c>
      <c r="G3899" s="1" t="s">
        <v>73</v>
      </c>
      <c r="H3899" s="8"/>
      <c r="I3899" s="8">
        <v>2015</v>
      </c>
      <c r="J3899" s="1" t="s">
        <v>124</v>
      </c>
      <c r="K3899" s="9">
        <v>288900</v>
      </c>
      <c r="L3899" s="10">
        <f>K3899/ VLOOKUP(A3899,Indicators!$B$1:$V$7,21,FALSE)</f>
        <v>1263.8348134214095</v>
      </c>
      <c r="M3899" s="1" t="s">
        <v>141</v>
      </c>
      <c r="N3899" s="1" t="s">
        <v>71</v>
      </c>
      <c r="O3899" s="11"/>
      <c r="P3899" s="11"/>
      <c r="Q3899" s="8" t="str">
        <f t="shared" si="0"/>
        <v/>
      </c>
      <c r="R3899" s="1" t="s">
        <v>99</v>
      </c>
      <c r="S3899" s="1" t="s">
        <v>78</v>
      </c>
      <c r="T3899" s="11"/>
      <c r="U3899" s="11"/>
      <c r="V3899" s="11"/>
      <c r="W3899" s="11"/>
      <c r="X3899" s="11"/>
      <c r="Y3899" s="11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</row>
    <row r="3900" spans="1:76" x14ac:dyDescent="0.2">
      <c r="A3900" s="1" t="s">
        <v>20</v>
      </c>
      <c r="B3900" s="1" t="s">
        <v>141</v>
      </c>
      <c r="C3900" s="1" t="s">
        <v>142</v>
      </c>
      <c r="D3900" s="1" t="s">
        <v>143</v>
      </c>
      <c r="E3900" s="1" t="s">
        <v>2</v>
      </c>
      <c r="F3900" s="1" t="s">
        <v>518</v>
      </c>
      <c r="G3900" s="1" t="s">
        <v>73</v>
      </c>
      <c r="H3900" s="8"/>
      <c r="I3900" s="8">
        <v>2015</v>
      </c>
      <c r="J3900" s="1" t="s">
        <v>124</v>
      </c>
      <c r="K3900" s="9">
        <v>500000</v>
      </c>
      <c r="L3900" s="10">
        <f>K3900/ VLOOKUP(A3900,Indicators!$B$1:$V$7,21,FALSE)</f>
        <v>2187.3222800647445</v>
      </c>
      <c r="M3900" s="1" t="s">
        <v>141</v>
      </c>
      <c r="N3900" s="1" t="s">
        <v>71</v>
      </c>
      <c r="O3900" s="11"/>
      <c r="P3900" s="11"/>
      <c r="Q3900" s="8" t="str">
        <f t="shared" si="0"/>
        <v/>
      </c>
      <c r="R3900" s="1" t="s">
        <v>99</v>
      </c>
      <c r="S3900" s="1" t="s">
        <v>78</v>
      </c>
      <c r="T3900" s="11"/>
      <c r="U3900" s="11"/>
      <c r="V3900" s="11"/>
      <c r="W3900" s="11"/>
      <c r="X3900" s="11"/>
      <c r="Y3900" s="11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</row>
    <row r="3901" spans="1:76" x14ac:dyDescent="0.2">
      <c r="A3901" s="1" t="s">
        <v>20</v>
      </c>
      <c r="B3901" s="1" t="s">
        <v>141</v>
      </c>
      <c r="C3901" s="1" t="s">
        <v>142</v>
      </c>
      <c r="D3901" s="1" t="s">
        <v>143</v>
      </c>
      <c r="E3901" s="1" t="s">
        <v>2</v>
      </c>
      <c r="F3901" s="1" t="s">
        <v>518</v>
      </c>
      <c r="G3901" s="1" t="s">
        <v>73</v>
      </c>
      <c r="H3901" s="8"/>
      <c r="I3901" s="8">
        <v>2015</v>
      </c>
      <c r="J3901" s="1" t="s">
        <v>124</v>
      </c>
      <c r="K3901" s="9">
        <v>543200</v>
      </c>
      <c r="L3901" s="10">
        <f>K3901/ VLOOKUP(A3901,Indicators!$B$1:$V$7,21,FALSE)</f>
        <v>2376.3069250623385</v>
      </c>
      <c r="M3901" s="1" t="s">
        <v>141</v>
      </c>
      <c r="N3901" s="1" t="s">
        <v>71</v>
      </c>
      <c r="O3901" s="11"/>
      <c r="P3901" s="11"/>
      <c r="Q3901" s="8" t="str">
        <f t="shared" si="0"/>
        <v/>
      </c>
      <c r="R3901" s="1" t="s">
        <v>99</v>
      </c>
      <c r="S3901" s="1" t="s">
        <v>78</v>
      </c>
      <c r="T3901" s="11"/>
      <c r="U3901" s="11"/>
      <c r="V3901" s="11"/>
      <c r="W3901" s="11"/>
      <c r="X3901" s="11"/>
      <c r="Y3901" s="11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</row>
    <row r="3902" spans="1:76" x14ac:dyDescent="0.2">
      <c r="A3902" s="1" t="s">
        <v>20</v>
      </c>
      <c r="B3902" s="1" t="s">
        <v>141</v>
      </c>
      <c r="C3902" s="1" t="s">
        <v>142</v>
      </c>
      <c r="D3902" s="1" t="s">
        <v>143</v>
      </c>
      <c r="E3902" s="1" t="s">
        <v>2</v>
      </c>
      <c r="F3902" s="1" t="s">
        <v>518</v>
      </c>
      <c r="G3902" s="1" t="s">
        <v>73</v>
      </c>
      <c r="H3902" s="8"/>
      <c r="I3902" s="8">
        <v>2015</v>
      </c>
      <c r="J3902" s="1" t="s">
        <v>124</v>
      </c>
      <c r="K3902" s="9">
        <v>6000000</v>
      </c>
      <c r="L3902" s="10">
        <f>K3902/ VLOOKUP(A3902,Indicators!$B$1:$V$7,21,FALSE)</f>
        <v>26247.867360776938</v>
      </c>
      <c r="M3902" s="1" t="s">
        <v>141</v>
      </c>
      <c r="N3902" s="1" t="s">
        <v>71</v>
      </c>
      <c r="O3902" s="11"/>
      <c r="P3902" s="11"/>
      <c r="Q3902" s="8" t="str">
        <f t="shared" si="0"/>
        <v/>
      </c>
      <c r="R3902" s="1" t="s">
        <v>99</v>
      </c>
      <c r="S3902" s="1" t="s">
        <v>78</v>
      </c>
      <c r="T3902" s="11"/>
      <c r="U3902" s="11"/>
      <c r="V3902" s="11"/>
      <c r="W3902" s="11"/>
      <c r="X3902" s="11"/>
      <c r="Y3902" s="11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</row>
    <row r="3903" spans="1:76" x14ac:dyDescent="0.2">
      <c r="A3903" s="1" t="s">
        <v>20</v>
      </c>
      <c r="B3903" s="1" t="s">
        <v>330</v>
      </c>
      <c r="C3903" s="1" t="s">
        <v>335</v>
      </c>
      <c r="D3903" s="1" t="s">
        <v>139</v>
      </c>
      <c r="E3903" s="1" t="s">
        <v>2</v>
      </c>
      <c r="F3903" s="1" t="s">
        <v>518</v>
      </c>
      <c r="G3903" s="1" t="s">
        <v>73</v>
      </c>
      <c r="H3903" s="8"/>
      <c r="I3903" s="8">
        <v>2015</v>
      </c>
      <c r="J3903" s="1" t="s">
        <v>124</v>
      </c>
      <c r="K3903" s="8">
        <v>500</v>
      </c>
      <c r="L3903" s="10">
        <f>K3903/ VLOOKUP(A3903,Indicators!$B$1:$V$7,21,FALSE)</f>
        <v>2.1873222800647447</v>
      </c>
      <c r="M3903" s="1" t="s">
        <v>170</v>
      </c>
      <c r="N3903" s="1" t="s">
        <v>71</v>
      </c>
      <c r="O3903" s="11"/>
      <c r="P3903" s="11"/>
      <c r="Q3903" s="8" t="str">
        <f t="shared" si="0"/>
        <v/>
      </c>
      <c r="R3903" s="1" t="s">
        <v>103</v>
      </c>
      <c r="S3903" s="1" t="s">
        <v>64</v>
      </c>
      <c r="T3903" s="11"/>
      <c r="U3903" s="11"/>
      <c r="V3903" s="11"/>
      <c r="W3903" s="11"/>
      <c r="X3903" s="11"/>
      <c r="Y3903" s="11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</row>
    <row r="3904" spans="1:76" x14ac:dyDescent="0.2">
      <c r="A3904" s="1" t="s">
        <v>20</v>
      </c>
      <c r="B3904" s="1" t="s">
        <v>330</v>
      </c>
      <c r="C3904" s="1" t="s">
        <v>335</v>
      </c>
      <c r="D3904" s="1" t="s">
        <v>139</v>
      </c>
      <c r="E3904" s="1" t="s">
        <v>2</v>
      </c>
      <c r="F3904" s="1" t="s">
        <v>518</v>
      </c>
      <c r="G3904" s="1" t="s">
        <v>73</v>
      </c>
      <c r="H3904" s="8"/>
      <c r="I3904" s="8">
        <v>2015</v>
      </c>
      <c r="J3904" s="1" t="s">
        <v>124</v>
      </c>
      <c r="K3904" s="8">
        <v>500</v>
      </c>
      <c r="L3904" s="10">
        <f>K3904/ VLOOKUP(A3904,Indicators!$B$1:$V$7,21,FALSE)</f>
        <v>2.1873222800647447</v>
      </c>
      <c r="M3904" s="1" t="s">
        <v>170</v>
      </c>
      <c r="N3904" s="1" t="s">
        <v>71</v>
      </c>
      <c r="O3904" s="11"/>
      <c r="P3904" s="11"/>
      <c r="Q3904" s="8" t="str">
        <f t="shared" si="0"/>
        <v/>
      </c>
      <c r="R3904" s="1" t="s">
        <v>103</v>
      </c>
      <c r="S3904" s="1" t="s">
        <v>64</v>
      </c>
      <c r="T3904" s="11"/>
      <c r="U3904" s="11"/>
      <c r="V3904" s="11"/>
      <c r="W3904" s="11"/>
      <c r="X3904" s="11"/>
      <c r="Y3904" s="11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</row>
    <row r="3905" spans="1:76" x14ac:dyDescent="0.2">
      <c r="A3905" s="1" t="s">
        <v>20</v>
      </c>
      <c r="B3905" s="1" t="s">
        <v>330</v>
      </c>
      <c r="C3905" s="1" t="s">
        <v>335</v>
      </c>
      <c r="D3905" s="1" t="s">
        <v>139</v>
      </c>
      <c r="E3905" s="1" t="s">
        <v>2</v>
      </c>
      <c r="F3905" s="1" t="s">
        <v>518</v>
      </c>
      <c r="G3905" s="1" t="s">
        <v>73</v>
      </c>
      <c r="H3905" s="8"/>
      <c r="I3905" s="8">
        <v>2015</v>
      </c>
      <c r="J3905" s="1" t="s">
        <v>124</v>
      </c>
      <c r="K3905" s="8">
        <v>600</v>
      </c>
      <c r="L3905" s="10">
        <f>K3905/ VLOOKUP(A3905,Indicators!$B$1:$V$7,21,FALSE)</f>
        <v>2.6247867360776937</v>
      </c>
      <c r="M3905" s="1" t="s">
        <v>170</v>
      </c>
      <c r="N3905" s="1" t="s">
        <v>71</v>
      </c>
      <c r="O3905" s="11"/>
      <c r="P3905" s="11"/>
      <c r="Q3905" s="8" t="str">
        <f t="shared" si="0"/>
        <v/>
      </c>
      <c r="R3905" s="1" t="s">
        <v>103</v>
      </c>
      <c r="S3905" s="1" t="s">
        <v>64</v>
      </c>
      <c r="T3905" s="11"/>
      <c r="U3905" s="11"/>
      <c r="V3905" s="11"/>
      <c r="W3905" s="11"/>
      <c r="X3905" s="11"/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</row>
    <row r="3906" spans="1:76" x14ac:dyDescent="0.2">
      <c r="A3906" s="1" t="s">
        <v>20</v>
      </c>
      <c r="B3906" s="1" t="s">
        <v>330</v>
      </c>
      <c r="C3906" s="1" t="s">
        <v>332</v>
      </c>
      <c r="D3906" s="1" t="s">
        <v>139</v>
      </c>
      <c r="E3906" s="1" t="s">
        <v>2</v>
      </c>
      <c r="F3906" s="1" t="s">
        <v>518</v>
      </c>
      <c r="G3906" s="1" t="s">
        <v>73</v>
      </c>
      <c r="H3906" s="8"/>
      <c r="I3906" s="8">
        <v>2015</v>
      </c>
      <c r="J3906" s="1" t="s">
        <v>124</v>
      </c>
      <c r="K3906" s="8">
        <v>600</v>
      </c>
      <c r="L3906" s="10">
        <f>K3906/ VLOOKUP(A3906,Indicators!$B$1:$V$7,21,FALSE)</f>
        <v>2.6247867360776937</v>
      </c>
      <c r="M3906" s="1" t="s">
        <v>170</v>
      </c>
      <c r="N3906" s="1" t="s">
        <v>71</v>
      </c>
      <c r="O3906" s="11"/>
      <c r="P3906" s="11"/>
      <c r="Q3906" s="8" t="str">
        <f t="shared" si="0"/>
        <v/>
      </c>
      <c r="R3906" s="1" t="s">
        <v>103</v>
      </c>
      <c r="S3906" s="1" t="s">
        <v>64</v>
      </c>
      <c r="T3906" s="11"/>
      <c r="U3906" s="11"/>
      <c r="V3906" s="11"/>
      <c r="W3906" s="11"/>
      <c r="X3906" s="11"/>
      <c r="Y3906" s="11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</row>
    <row r="3907" spans="1:76" x14ac:dyDescent="0.2">
      <c r="A3907" s="1" t="s">
        <v>20</v>
      </c>
      <c r="B3907" s="1" t="s">
        <v>330</v>
      </c>
      <c r="C3907" s="1" t="s">
        <v>332</v>
      </c>
      <c r="D3907" s="1" t="s">
        <v>139</v>
      </c>
      <c r="E3907" s="1" t="s">
        <v>2</v>
      </c>
      <c r="F3907" s="1" t="s">
        <v>518</v>
      </c>
      <c r="G3907" s="1" t="s">
        <v>73</v>
      </c>
      <c r="H3907" s="8"/>
      <c r="I3907" s="8">
        <v>2015</v>
      </c>
      <c r="J3907" s="1" t="s">
        <v>124</v>
      </c>
      <c r="K3907" s="8">
        <v>700</v>
      </c>
      <c r="L3907" s="10">
        <f>K3907/ VLOOKUP(A3907,Indicators!$B$1:$V$7,21,FALSE)</f>
        <v>3.0622511920906428</v>
      </c>
      <c r="M3907" s="1" t="s">
        <v>170</v>
      </c>
      <c r="N3907" s="1" t="s">
        <v>71</v>
      </c>
      <c r="O3907" s="11"/>
      <c r="P3907" s="11"/>
      <c r="Q3907" s="8" t="str">
        <f t="shared" si="0"/>
        <v/>
      </c>
      <c r="R3907" s="1" t="s">
        <v>103</v>
      </c>
      <c r="S3907" s="1" t="s">
        <v>64</v>
      </c>
      <c r="T3907" s="11"/>
      <c r="U3907" s="11"/>
      <c r="V3907" s="11"/>
      <c r="W3907" s="11"/>
      <c r="X3907" s="11"/>
      <c r="Y3907" s="11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</row>
    <row r="3908" spans="1:76" x14ac:dyDescent="0.2">
      <c r="A3908" s="1" t="s">
        <v>20</v>
      </c>
      <c r="B3908" s="1" t="s">
        <v>330</v>
      </c>
      <c r="C3908" s="1" t="s">
        <v>335</v>
      </c>
      <c r="D3908" s="1" t="s">
        <v>139</v>
      </c>
      <c r="E3908" s="1" t="s">
        <v>2</v>
      </c>
      <c r="F3908" s="1" t="s">
        <v>518</v>
      </c>
      <c r="G3908" s="1" t="s">
        <v>73</v>
      </c>
      <c r="H3908" s="8"/>
      <c r="I3908" s="8">
        <v>2015</v>
      </c>
      <c r="J3908" s="1" t="s">
        <v>124</v>
      </c>
      <c r="K3908" s="8">
        <v>750</v>
      </c>
      <c r="L3908" s="10">
        <f>K3908/ VLOOKUP(A3908,Indicators!$B$1:$V$7,21,FALSE)</f>
        <v>3.2809834200971171</v>
      </c>
      <c r="M3908" s="1" t="s">
        <v>170</v>
      </c>
      <c r="N3908" s="1" t="s">
        <v>71</v>
      </c>
      <c r="O3908" s="11"/>
      <c r="P3908" s="11"/>
      <c r="Q3908" s="8" t="str">
        <f t="shared" si="0"/>
        <v/>
      </c>
      <c r="R3908" s="1" t="s">
        <v>103</v>
      </c>
      <c r="S3908" s="1" t="s">
        <v>64</v>
      </c>
      <c r="T3908" s="11"/>
      <c r="U3908" s="11"/>
      <c r="V3908" s="11"/>
      <c r="W3908" s="11"/>
      <c r="X3908" s="11"/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</row>
    <row r="3909" spans="1:76" x14ac:dyDescent="0.2">
      <c r="A3909" s="1" t="s">
        <v>20</v>
      </c>
      <c r="B3909" s="1" t="s">
        <v>330</v>
      </c>
      <c r="C3909" s="1" t="s">
        <v>334</v>
      </c>
      <c r="D3909" s="1" t="s">
        <v>139</v>
      </c>
      <c r="E3909" s="1" t="s">
        <v>2</v>
      </c>
      <c r="F3909" s="1" t="s">
        <v>518</v>
      </c>
      <c r="G3909" s="1" t="s">
        <v>73</v>
      </c>
      <c r="H3909" s="8"/>
      <c r="I3909" s="8">
        <v>2015</v>
      </c>
      <c r="J3909" s="1" t="s">
        <v>124</v>
      </c>
      <c r="K3909" s="9">
        <v>1000</v>
      </c>
      <c r="L3909" s="10">
        <f>K3909/ VLOOKUP(A3909,Indicators!$B$1:$V$7,21,FALSE)</f>
        <v>4.3746445601294894</v>
      </c>
      <c r="M3909" s="1" t="s">
        <v>170</v>
      </c>
      <c r="N3909" s="1" t="s">
        <v>71</v>
      </c>
      <c r="O3909" s="11"/>
      <c r="P3909" s="11"/>
      <c r="Q3909" s="8" t="str">
        <f t="shared" si="0"/>
        <v/>
      </c>
      <c r="R3909" s="1" t="s">
        <v>103</v>
      </c>
      <c r="S3909" s="1" t="s">
        <v>64</v>
      </c>
      <c r="T3909" s="11"/>
      <c r="U3909" s="11"/>
      <c r="V3909" s="11"/>
      <c r="W3909" s="11"/>
      <c r="X3909" s="11"/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</row>
    <row r="3910" spans="1:76" x14ac:dyDescent="0.2">
      <c r="A3910" s="1" t="s">
        <v>20</v>
      </c>
      <c r="B3910" s="1" t="s">
        <v>330</v>
      </c>
      <c r="C3910" s="1" t="s">
        <v>332</v>
      </c>
      <c r="D3910" s="1" t="s">
        <v>139</v>
      </c>
      <c r="E3910" s="1" t="s">
        <v>2</v>
      </c>
      <c r="F3910" s="1" t="s">
        <v>518</v>
      </c>
      <c r="G3910" s="1" t="s">
        <v>73</v>
      </c>
      <c r="H3910" s="8"/>
      <c r="I3910" s="8">
        <v>2015</v>
      </c>
      <c r="J3910" s="1" t="s">
        <v>124</v>
      </c>
      <c r="K3910" s="9">
        <v>1230</v>
      </c>
      <c r="L3910" s="10">
        <f>K3910/ VLOOKUP(A3910,Indicators!$B$1:$V$7,21,FALSE)</f>
        <v>5.3808128089592717</v>
      </c>
      <c r="M3910" s="1" t="s">
        <v>170</v>
      </c>
      <c r="N3910" s="1" t="s">
        <v>71</v>
      </c>
      <c r="O3910" s="11"/>
      <c r="P3910" s="11"/>
      <c r="Q3910" s="8" t="str">
        <f t="shared" si="0"/>
        <v/>
      </c>
      <c r="R3910" s="1" t="s">
        <v>103</v>
      </c>
      <c r="S3910" s="1" t="s">
        <v>64</v>
      </c>
      <c r="T3910" s="11"/>
      <c r="U3910" s="11"/>
      <c r="V3910" s="11"/>
      <c r="W3910" s="11"/>
      <c r="X3910" s="11"/>
      <c r="Y3910" s="11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</row>
    <row r="3911" spans="1:76" x14ac:dyDescent="0.2">
      <c r="A3911" s="1" t="s">
        <v>20</v>
      </c>
      <c r="B3911" s="1" t="s">
        <v>330</v>
      </c>
      <c r="C3911" s="1" t="s">
        <v>334</v>
      </c>
      <c r="D3911" s="1" t="s">
        <v>139</v>
      </c>
      <c r="E3911" s="1" t="s">
        <v>2</v>
      </c>
      <c r="F3911" s="1" t="s">
        <v>518</v>
      </c>
      <c r="G3911" s="1" t="s">
        <v>73</v>
      </c>
      <c r="H3911" s="8"/>
      <c r="I3911" s="8">
        <v>2015</v>
      </c>
      <c r="J3911" s="1" t="s">
        <v>124</v>
      </c>
      <c r="K3911" s="9">
        <v>1400</v>
      </c>
      <c r="L3911" s="10">
        <f>K3911/ VLOOKUP(A3911,Indicators!$B$1:$V$7,21,FALSE)</f>
        <v>6.1245023841812856</v>
      </c>
      <c r="M3911" s="1" t="s">
        <v>170</v>
      </c>
      <c r="N3911" s="1" t="s">
        <v>71</v>
      </c>
      <c r="O3911" s="11"/>
      <c r="P3911" s="11"/>
      <c r="Q3911" s="8" t="str">
        <f t="shared" si="0"/>
        <v/>
      </c>
      <c r="R3911" s="1" t="s">
        <v>103</v>
      </c>
      <c r="S3911" s="1" t="s">
        <v>64</v>
      </c>
      <c r="T3911" s="11"/>
      <c r="U3911" s="11"/>
      <c r="V3911" s="11"/>
      <c r="W3911" s="11"/>
      <c r="X3911" s="11"/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</row>
    <row r="3912" spans="1:76" x14ac:dyDescent="0.2">
      <c r="A3912" s="1" t="s">
        <v>20</v>
      </c>
      <c r="B3912" s="1" t="s">
        <v>330</v>
      </c>
      <c r="C3912" s="1" t="s">
        <v>331</v>
      </c>
      <c r="D3912" s="1" t="s">
        <v>139</v>
      </c>
      <c r="E3912" s="1" t="s">
        <v>2</v>
      </c>
      <c r="F3912" s="1" t="s">
        <v>518</v>
      </c>
      <c r="G3912" s="1" t="s">
        <v>73</v>
      </c>
      <c r="H3912" s="8"/>
      <c r="I3912" s="8">
        <v>2015</v>
      </c>
      <c r="J3912" s="1" t="s">
        <v>124</v>
      </c>
      <c r="K3912" s="9">
        <v>1600</v>
      </c>
      <c r="L3912" s="10">
        <f>K3912/ VLOOKUP(A3912,Indicators!$B$1:$V$7,21,FALSE)</f>
        <v>6.9994312962071827</v>
      </c>
      <c r="M3912" s="1" t="s">
        <v>170</v>
      </c>
      <c r="N3912" s="1" t="s">
        <v>71</v>
      </c>
      <c r="O3912" s="11"/>
      <c r="P3912" s="11"/>
      <c r="Q3912" s="8" t="str">
        <f t="shared" si="0"/>
        <v/>
      </c>
      <c r="R3912" s="1" t="s">
        <v>103</v>
      </c>
      <c r="S3912" s="1" t="s">
        <v>64</v>
      </c>
      <c r="T3912" s="11"/>
      <c r="U3912" s="11"/>
      <c r="V3912" s="11"/>
      <c r="W3912" s="11"/>
      <c r="X3912" s="11"/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</row>
    <row r="3913" spans="1:76" x14ac:dyDescent="0.2">
      <c r="A3913" s="1" t="s">
        <v>20</v>
      </c>
      <c r="B3913" s="1" t="s">
        <v>330</v>
      </c>
      <c r="C3913" s="1" t="s">
        <v>338</v>
      </c>
      <c r="D3913" s="1" t="s">
        <v>122</v>
      </c>
      <c r="E3913" s="1" t="s">
        <v>2</v>
      </c>
      <c r="F3913" s="1" t="s">
        <v>518</v>
      </c>
      <c r="G3913" s="1" t="s">
        <v>73</v>
      </c>
      <c r="H3913" s="8"/>
      <c r="I3913" s="8">
        <v>2015</v>
      </c>
      <c r="J3913" s="1" t="s">
        <v>124</v>
      </c>
      <c r="K3913" s="9">
        <v>1670</v>
      </c>
      <c r="L3913" s="10">
        <f>K3913/ VLOOKUP(A3913,Indicators!$B$1:$V$7,21,FALSE)</f>
        <v>7.3056564154162471</v>
      </c>
      <c r="M3913" s="1" t="s">
        <v>170</v>
      </c>
      <c r="N3913" s="1" t="s">
        <v>71</v>
      </c>
      <c r="O3913" s="11"/>
      <c r="P3913" s="11"/>
      <c r="Q3913" s="8" t="str">
        <f t="shared" si="0"/>
        <v/>
      </c>
      <c r="R3913" s="1" t="s">
        <v>103</v>
      </c>
      <c r="S3913" s="1" t="s">
        <v>64</v>
      </c>
      <c r="T3913" s="11"/>
      <c r="U3913" s="11"/>
      <c r="V3913" s="11"/>
      <c r="W3913" s="11"/>
      <c r="X3913" s="11"/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</row>
    <row r="3914" spans="1:76" x14ac:dyDescent="0.2">
      <c r="A3914" s="1" t="s">
        <v>20</v>
      </c>
      <c r="B3914" s="1" t="s">
        <v>330</v>
      </c>
      <c r="C3914" s="1" t="s">
        <v>346</v>
      </c>
      <c r="D3914" s="1" t="s">
        <v>122</v>
      </c>
      <c r="E3914" s="1" t="s">
        <v>2</v>
      </c>
      <c r="F3914" s="1" t="s">
        <v>518</v>
      </c>
      <c r="G3914" s="1" t="s">
        <v>73</v>
      </c>
      <c r="H3914" s="8"/>
      <c r="I3914" s="8">
        <v>2015</v>
      </c>
      <c r="J3914" s="1" t="s">
        <v>124</v>
      </c>
      <c r="K3914" s="9">
        <v>1670</v>
      </c>
      <c r="L3914" s="10">
        <f>K3914/ VLOOKUP(A3914,Indicators!$B$1:$V$7,21,FALSE)</f>
        <v>7.3056564154162471</v>
      </c>
      <c r="M3914" s="1" t="s">
        <v>170</v>
      </c>
      <c r="N3914" s="1" t="s">
        <v>71</v>
      </c>
      <c r="O3914" s="11"/>
      <c r="P3914" s="11"/>
      <c r="Q3914" s="8" t="str">
        <f t="shared" si="0"/>
        <v/>
      </c>
      <c r="R3914" s="1" t="s">
        <v>103</v>
      </c>
      <c r="S3914" s="1" t="s">
        <v>64</v>
      </c>
      <c r="T3914" s="11"/>
      <c r="U3914" s="11"/>
      <c r="V3914" s="11"/>
      <c r="W3914" s="11"/>
      <c r="X3914" s="11"/>
      <c r="Y3914" s="11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</row>
    <row r="3915" spans="1:76" x14ac:dyDescent="0.2">
      <c r="A3915" s="1" t="s">
        <v>20</v>
      </c>
      <c r="B3915" s="1" t="s">
        <v>330</v>
      </c>
      <c r="C3915" s="1" t="s">
        <v>345</v>
      </c>
      <c r="D3915" s="1" t="s">
        <v>122</v>
      </c>
      <c r="E3915" s="1" t="s">
        <v>2</v>
      </c>
      <c r="F3915" s="1" t="s">
        <v>518</v>
      </c>
      <c r="G3915" s="1" t="s">
        <v>73</v>
      </c>
      <c r="H3915" s="8"/>
      <c r="I3915" s="8">
        <v>2015</v>
      </c>
      <c r="J3915" s="1" t="s">
        <v>124</v>
      </c>
      <c r="K3915" s="9">
        <v>1670</v>
      </c>
      <c r="L3915" s="10">
        <f>K3915/ VLOOKUP(A3915,Indicators!$B$1:$V$7,21,FALSE)</f>
        <v>7.3056564154162471</v>
      </c>
      <c r="M3915" s="1" t="s">
        <v>170</v>
      </c>
      <c r="N3915" s="1" t="s">
        <v>71</v>
      </c>
      <c r="O3915" s="11"/>
      <c r="P3915" s="11"/>
      <c r="Q3915" s="8" t="str">
        <f t="shared" si="0"/>
        <v/>
      </c>
      <c r="R3915" s="1" t="s">
        <v>103</v>
      </c>
      <c r="S3915" s="1" t="s">
        <v>64</v>
      </c>
      <c r="T3915" s="11"/>
      <c r="U3915" s="11"/>
      <c r="V3915" s="11"/>
      <c r="W3915" s="11"/>
      <c r="X3915" s="11"/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</row>
    <row r="3916" spans="1:76" x14ac:dyDescent="0.2">
      <c r="A3916" s="1" t="s">
        <v>20</v>
      </c>
      <c r="B3916" s="1" t="s">
        <v>330</v>
      </c>
      <c r="C3916" s="1" t="s">
        <v>344</v>
      </c>
      <c r="D3916" s="1" t="s">
        <v>122</v>
      </c>
      <c r="E3916" s="1" t="s">
        <v>2</v>
      </c>
      <c r="F3916" s="1" t="s">
        <v>518</v>
      </c>
      <c r="G3916" s="1" t="s">
        <v>73</v>
      </c>
      <c r="H3916" s="8"/>
      <c r="I3916" s="8">
        <v>2015</v>
      </c>
      <c r="J3916" s="1" t="s">
        <v>124</v>
      </c>
      <c r="K3916" s="9">
        <v>1670</v>
      </c>
      <c r="L3916" s="10">
        <f>K3916/ VLOOKUP(A3916,Indicators!$B$1:$V$7,21,FALSE)</f>
        <v>7.3056564154162471</v>
      </c>
      <c r="M3916" s="1" t="s">
        <v>170</v>
      </c>
      <c r="N3916" s="1" t="s">
        <v>71</v>
      </c>
      <c r="O3916" s="11"/>
      <c r="P3916" s="11"/>
      <c r="Q3916" s="8" t="str">
        <f t="shared" si="0"/>
        <v/>
      </c>
      <c r="R3916" s="1" t="s">
        <v>103</v>
      </c>
      <c r="S3916" s="1" t="s">
        <v>64</v>
      </c>
      <c r="T3916" s="11"/>
      <c r="U3916" s="11"/>
      <c r="V3916" s="11"/>
      <c r="W3916" s="11"/>
      <c r="X3916" s="11"/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</row>
    <row r="3917" spans="1:76" x14ac:dyDescent="0.2">
      <c r="A3917" s="1" t="s">
        <v>20</v>
      </c>
      <c r="B3917" s="1" t="s">
        <v>330</v>
      </c>
      <c r="C3917" s="1" t="s">
        <v>340</v>
      </c>
      <c r="D3917" s="1" t="s">
        <v>122</v>
      </c>
      <c r="E3917" s="1" t="s">
        <v>2</v>
      </c>
      <c r="F3917" s="1" t="s">
        <v>518</v>
      </c>
      <c r="G3917" s="1" t="s">
        <v>73</v>
      </c>
      <c r="H3917" s="8"/>
      <c r="I3917" s="8">
        <v>2015</v>
      </c>
      <c r="J3917" s="1" t="s">
        <v>124</v>
      </c>
      <c r="K3917" s="9">
        <v>1670</v>
      </c>
      <c r="L3917" s="10">
        <f>K3917/ VLOOKUP(A3917,Indicators!$B$1:$V$7,21,FALSE)</f>
        <v>7.3056564154162471</v>
      </c>
      <c r="M3917" s="1" t="s">
        <v>170</v>
      </c>
      <c r="N3917" s="1" t="s">
        <v>71</v>
      </c>
      <c r="O3917" s="11"/>
      <c r="P3917" s="11"/>
      <c r="Q3917" s="8" t="str">
        <f t="shared" si="0"/>
        <v/>
      </c>
      <c r="R3917" s="1" t="s">
        <v>103</v>
      </c>
      <c r="S3917" s="1" t="s">
        <v>64</v>
      </c>
      <c r="T3917" s="11"/>
      <c r="U3917" s="11"/>
      <c r="V3917" s="11"/>
      <c r="W3917" s="11"/>
      <c r="X3917" s="11"/>
      <c r="Y3917" s="11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</row>
    <row r="3918" spans="1:76" x14ac:dyDescent="0.2">
      <c r="A3918" s="1" t="s">
        <v>20</v>
      </c>
      <c r="B3918" s="1" t="s">
        <v>330</v>
      </c>
      <c r="C3918" s="1" t="s">
        <v>341</v>
      </c>
      <c r="D3918" s="1" t="s">
        <v>122</v>
      </c>
      <c r="E3918" s="1" t="s">
        <v>2</v>
      </c>
      <c r="F3918" s="1" t="s">
        <v>518</v>
      </c>
      <c r="G3918" s="1" t="s">
        <v>73</v>
      </c>
      <c r="H3918" s="8"/>
      <c r="I3918" s="8">
        <v>2015</v>
      </c>
      <c r="J3918" s="1" t="s">
        <v>124</v>
      </c>
      <c r="K3918" s="9">
        <v>1670</v>
      </c>
      <c r="L3918" s="10">
        <f>K3918/ VLOOKUP(A3918,Indicators!$B$1:$V$7,21,FALSE)</f>
        <v>7.3056564154162471</v>
      </c>
      <c r="M3918" s="1" t="s">
        <v>170</v>
      </c>
      <c r="N3918" s="1" t="s">
        <v>71</v>
      </c>
      <c r="O3918" s="11"/>
      <c r="P3918" s="11"/>
      <c r="Q3918" s="8" t="str">
        <f t="shared" si="0"/>
        <v/>
      </c>
      <c r="R3918" s="1" t="s">
        <v>103</v>
      </c>
      <c r="S3918" s="1" t="s">
        <v>64</v>
      </c>
      <c r="T3918" s="11"/>
      <c r="U3918" s="11"/>
      <c r="V3918" s="11"/>
      <c r="W3918" s="11"/>
      <c r="X3918" s="11"/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</row>
    <row r="3919" spans="1:76" x14ac:dyDescent="0.2">
      <c r="A3919" s="1" t="s">
        <v>20</v>
      </c>
      <c r="B3919" s="1" t="s">
        <v>330</v>
      </c>
      <c r="C3919" s="1" t="s">
        <v>347</v>
      </c>
      <c r="D3919" s="1" t="s">
        <v>122</v>
      </c>
      <c r="E3919" s="1" t="s">
        <v>2</v>
      </c>
      <c r="F3919" s="1" t="s">
        <v>518</v>
      </c>
      <c r="G3919" s="1" t="s">
        <v>73</v>
      </c>
      <c r="H3919" s="8"/>
      <c r="I3919" s="8">
        <v>2015</v>
      </c>
      <c r="J3919" s="1" t="s">
        <v>124</v>
      </c>
      <c r="K3919" s="9">
        <v>1670</v>
      </c>
      <c r="L3919" s="10">
        <f>K3919/ VLOOKUP(A3919,Indicators!$B$1:$V$7,21,FALSE)</f>
        <v>7.3056564154162471</v>
      </c>
      <c r="M3919" s="1" t="s">
        <v>170</v>
      </c>
      <c r="N3919" s="1" t="s">
        <v>71</v>
      </c>
      <c r="O3919" s="11"/>
      <c r="P3919" s="11"/>
      <c r="Q3919" s="8" t="str">
        <f t="shared" si="0"/>
        <v/>
      </c>
      <c r="R3919" s="1" t="s">
        <v>103</v>
      </c>
      <c r="S3919" s="1" t="s">
        <v>64</v>
      </c>
      <c r="T3919" s="11"/>
      <c r="U3919" s="11"/>
      <c r="V3919" s="11"/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</row>
    <row r="3920" spans="1:76" x14ac:dyDescent="0.2">
      <c r="A3920" s="1" t="s">
        <v>20</v>
      </c>
      <c r="B3920" s="1" t="s">
        <v>330</v>
      </c>
      <c r="C3920" s="1" t="s">
        <v>342</v>
      </c>
      <c r="D3920" s="1" t="s">
        <v>122</v>
      </c>
      <c r="E3920" s="1" t="s">
        <v>2</v>
      </c>
      <c r="F3920" s="1" t="s">
        <v>518</v>
      </c>
      <c r="G3920" s="1" t="s">
        <v>73</v>
      </c>
      <c r="H3920" s="8"/>
      <c r="I3920" s="8">
        <v>2015</v>
      </c>
      <c r="J3920" s="1" t="s">
        <v>124</v>
      </c>
      <c r="K3920" s="9">
        <v>1670</v>
      </c>
      <c r="L3920" s="10">
        <f>K3920/ VLOOKUP(A3920,Indicators!$B$1:$V$7,21,FALSE)</f>
        <v>7.3056564154162471</v>
      </c>
      <c r="M3920" s="1" t="s">
        <v>170</v>
      </c>
      <c r="N3920" s="1" t="s">
        <v>71</v>
      </c>
      <c r="O3920" s="11"/>
      <c r="P3920" s="11"/>
      <c r="Q3920" s="8" t="str">
        <f t="shared" si="0"/>
        <v/>
      </c>
      <c r="R3920" s="1" t="s">
        <v>103</v>
      </c>
      <c r="S3920" s="1" t="s">
        <v>64</v>
      </c>
      <c r="T3920" s="11"/>
      <c r="U3920" s="11"/>
      <c r="V3920" s="11"/>
      <c r="W3920" s="11"/>
      <c r="X3920" s="11"/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</row>
    <row r="3921" spans="1:76" x14ac:dyDescent="0.2">
      <c r="A3921" s="1" t="s">
        <v>20</v>
      </c>
      <c r="B3921" s="1" t="s">
        <v>330</v>
      </c>
      <c r="C3921" s="1" t="s">
        <v>339</v>
      </c>
      <c r="D3921" s="1" t="s">
        <v>122</v>
      </c>
      <c r="E3921" s="1" t="s">
        <v>2</v>
      </c>
      <c r="F3921" s="1" t="s">
        <v>518</v>
      </c>
      <c r="G3921" s="1" t="s">
        <v>73</v>
      </c>
      <c r="H3921" s="8"/>
      <c r="I3921" s="8">
        <v>2015</v>
      </c>
      <c r="J3921" s="1" t="s">
        <v>124</v>
      </c>
      <c r="K3921" s="9">
        <v>1670</v>
      </c>
      <c r="L3921" s="10">
        <f>K3921/ VLOOKUP(A3921,Indicators!$B$1:$V$7,21,FALSE)</f>
        <v>7.3056564154162471</v>
      </c>
      <c r="M3921" s="1" t="s">
        <v>170</v>
      </c>
      <c r="N3921" s="1" t="s">
        <v>71</v>
      </c>
      <c r="O3921" s="11"/>
      <c r="P3921" s="11"/>
      <c r="Q3921" s="8" t="str">
        <f t="shared" si="0"/>
        <v/>
      </c>
      <c r="R3921" s="1" t="s">
        <v>103</v>
      </c>
      <c r="S3921" s="1" t="s">
        <v>64</v>
      </c>
      <c r="T3921" s="11"/>
      <c r="U3921" s="11"/>
      <c r="V3921" s="11"/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</row>
    <row r="3922" spans="1:76" x14ac:dyDescent="0.2">
      <c r="A3922" s="1" t="s">
        <v>20</v>
      </c>
      <c r="B3922" s="1" t="s">
        <v>330</v>
      </c>
      <c r="C3922" s="1" t="s">
        <v>343</v>
      </c>
      <c r="D3922" s="1" t="s">
        <v>122</v>
      </c>
      <c r="E3922" s="1" t="s">
        <v>2</v>
      </c>
      <c r="F3922" s="1" t="s">
        <v>518</v>
      </c>
      <c r="G3922" s="1" t="s">
        <v>73</v>
      </c>
      <c r="H3922" s="8"/>
      <c r="I3922" s="8">
        <v>2015</v>
      </c>
      <c r="J3922" s="1" t="s">
        <v>124</v>
      </c>
      <c r="K3922" s="9">
        <v>1670</v>
      </c>
      <c r="L3922" s="10">
        <f>K3922/ VLOOKUP(A3922,Indicators!$B$1:$V$7,21,FALSE)</f>
        <v>7.3056564154162471</v>
      </c>
      <c r="M3922" s="1" t="s">
        <v>170</v>
      </c>
      <c r="N3922" s="1" t="s">
        <v>71</v>
      </c>
      <c r="O3922" s="11"/>
      <c r="P3922" s="11"/>
      <c r="Q3922" s="8" t="str">
        <f t="shared" si="0"/>
        <v/>
      </c>
      <c r="R3922" s="1" t="s">
        <v>103</v>
      </c>
      <c r="S3922" s="1" t="s">
        <v>64</v>
      </c>
      <c r="T3922" s="11"/>
      <c r="U3922" s="11"/>
      <c r="V3922" s="11"/>
      <c r="W3922" s="11"/>
      <c r="X3922" s="11"/>
      <c r="Y3922" s="11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</row>
    <row r="3923" spans="1:76" x14ac:dyDescent="0.2">
      <c r="A3923" s="1" t="s">
        <v>20</v>
      </c>
      <c r="B3923" s="1" t="s">
        <v>330</v>
      </c>
      <c r="C3923" s="1" t="s">
        <v>337</v>
      </c>
      <c r="D3923" s="1" t="s">
        <v>122</v>
      </c>
      <c r="E3923" s="1" t="s">
        <v>2</v>
      </c>
      <c r="F3923" s="1" t="s">
        <v>518</v>
      </c>
      <c r="G3923" s="1" t="s">
        <v>73</v>
      </c>
      <c r="H3923" s="8"/>
      <c r="I3923" s="8">
        <v>2015</v>
      </c>
      <c r="J3923" s="1" t="s">
        <v>124</v>
      </c>
      <c r="K3923" s="9">
        <v>1670</v>
      </c>
      <c r="L3923" s="10">
        <f>K3923/ VLOOKUP(A3923,Indicators!$B$1:$V$7,21,FALSE)</f>
        <v>7.3056564154162471</v>
      </c>
      <c r="M3923" s="1" t="s">
        <v>170</v>
      </c>
      <c r="N3923" s="1" t="s">
        <v>71</v>
      </c>
      <c r="O3923" s="11"/>
      <c r="P3923" s="11"/>
      <c r="Q3923" s="8" t="str">
        <f t="shared" si="0"/>
        <v/>
      </c>
      <c r="R3923" s="1" t="s">
        <v>103</v>
      </c>
      <c r="S3923" s="1" t="s">
        <v>64</v>
      </c>
      <c r="T3923" s="11"/>
      <c r="U3923" s="11"/>
      <c r="V3923" s="11"/>
      <c r="W3923" s="11"/>
      <c r="X3923" s="11"/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</row>
    <row r="3924" spans="1:76" x14ac:dyDescent="0.2">
      <c r="A3924" s="1" t="s">
        <v>20</v>
      </c>
      <c r="B3924" s="1" t="s">
        <v>330</v>
      </c>
      <c r="C3924" s="1" t="s">
        <v>336</v>
      </c>
      <c r="D3924" s="1" t="s">
        <v>122</v>
      </c>
      <c r="E3924" s="1" t="s">
        <v>2</v>
      </c>
      <c r="F3924" s="1" t="s">
        <v>518</v>
      </c>
      <c r="G3924" s="1" t="s">
        <v>73</v>
      </c>
      <c r="H3924" s="8"/>
      <c r="I3924" s="8">
        <v>2015</v>
      </c>
      <c r="J3924" s="1" t="s">
        <v>124</v>
      </c>
      <c r="K3924" s="9">
        <v>1670</v>
      </c>
      <c r="L3924" s="10">
        <f>K3924/ VLOOKUP(A3924,Indicators!$B$1:$V$7,21,FALSE)</f>
        <v>7.3056564154162471</v>
      </c>
      <c r="M3924" s="1" t="s">
        <v>170</v>
      </c>
      <c r="N3924" s="1" t="s">
        <v>71</v>
      </c>
      <c r="O3924" s="11"/>
      <c r="P3924" s="11"/>
      <c r="Q3924" s="8" t="str">
        <f t="shared" si="0"/>
        <v/>
      </c>
      <c r="R3924" s="1" t="s">
        <v>103</v>
      </c>
      <c r="S3924" s="1" t="s">
        <v>64</v>
      </c>
      <c r="T3924" s="11"/>
      <c r="U3924" s="11"/>
      <c r="V3924" s="11"/>
      <c r="W3924" s="11"/>
      <c r="X3924" s="11"/>
      <c r="Y3924" s="11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</row>
    <row r="3925" spans="1:76" x14ac:dyDescent="0.2">
      <c r="A3925" s="1" t="s">
        <v>20</v>
      </c>
      <c r="B3925" s="1" t="s">
        <v>330</v>
      </c>
      <c r="C3925" s="1" t="s">
        <v>333</v>
      </c>
      <c r="D3925" s="1" t="s">
        <v>139</v>
      </c>
      <c r="E3925" s="1" t="s">
        <v>2</v>
      </c>
      <c r="F3925" s="1" t="s">
        <v>518</v>
      </c>
      <c r="G3925" s="1" t="s">
        <v>73</v>
      </c>
      <c r="H3925" s="8"/>
      <c r="I3925" s="8">
        <v>2015</v>
      </c>
      <c r="J3925" s="1" t="s">
        <v>124</v>
      </c>
      <c r="K3925" s="9">
        <v>2000</v>
      </c>
      <c r="L3925" s="10">
        <f>K3925/ VLOOKUP(A3925,Indicators!$B$1:$V$7,21,FALSE)</f>
        <v>8.7492891202589789</v>
      </c>
      <c r="M3925" s="1" t="s">
        <v>170</v>
      </c>
      <c r="N3925" s="1" t="s">
        <v>71</v>
      </c>
      <c r="O3925" s="11"/>
      <c r="P3925" s="11"/>
      <c r="Q3925" s="8" t="str">
        <f t="shared" si="0"/>
        <v/>
      </c>
      <c r="R3925" s="1" t="s">
        <v>103</v>
      </c>
      <c r="S3925" s="1" t="s">
        <v>64</v>
      </c>
      <c r="T3925" s="11"/>
      <c r="U3925" s="11"/>
      <c r="V3925" s="11"/>
      <c r="W3925" s="11"/>
      <c r="X3925" s="11"/>
      <c r="Y3925" s="11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</row>
    <row r="3926" spans="1:76" x14ac:dyDescent="0.2">
      <c r="A3926" s="1" t="s">
        <v>20</v>
      </c>
      <c r="B3926" s="1" t="s">
        <v>330</v>
      </c>
      <c r="C3926" s="1" t="s">
        <v>335</v>
      </c>
      <c r="D3926" s="1" t="s">
        <v>139</v>
      </c>
      <c r="E3926" s="1" t="s">
        <v>2</v>
      </c>
      <c r="F3926" s="1" t="s">
        <v>518</v>
      </c>
      <c r="G3926" s="1" t="s">
        <v>73</v>
      </c>
      <c r="H3926" s="8"/>
      <c r="I3926" s="8">
        <v>2015</v>
      </c>
      <c r="J3926" s="1" t="s">
        <v>124</v>
      </c>
      <c r="K3926" s="9">
        <v>2000</v>
      </c>
      <c r="L3926" s="10">
        <f>K3926/ VLOOKUP(A3926,Indicators!$B$1:$V$7,21,FALSE)</f>
        <v>8.7492891202589789</v>
      </c>
      <c r="M3926" s="1" t="s">
        <v>170</v>
      </c>
      <c r="N3926" s="1" t="s">
        <v>71</v>
      </c>
      <c r="O3926" s="11"/>
      <c r="P3926" s="11"/>
      <c r="Q3926" s="8" t="str">
        <f t="shared" si="0"/>
        <v/>
      </c>
      <c r="R3926" s="1" t="s">
        <v>103</v>
      </c>
      <c r="S3926" s="1" t="s">
        <v>64</v>
      </c>
      <c r="T3926" s="11"/>
      <c r="U3926" s="11"/>
      <c r="V3926" s="11"/>
      <c r="W3926" s="11"/>
      <c r="X3926" s="11"/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</row>
    <row r="3927" spans="1:76" x14ac:dyDescent="0.2">
      <c r="A3927" s="1" t="s">
        <v>20</v>
      </c>
      <c r="B3927" s="1" t="s">
        <v>330</v>
      </c>
      <c r="C3927" s="1" t="s">
        <v>333</v>
      </c>
      <c r="D3927" s="1" t="s">
        <v>139</v>
      </c>
      <c r="E3927" s="1" t="s">
        <v>2</v>
      </c>
      <c r="F3927" s="1" t="s">
        <v>518</v>
      </c>
      <c r="G3927" s="1" t="s">
        <v>73</v>
      </c>
      <c r="H3927" s="8"/>
      <c r="I3927" s="8">
        <v>2015</v>
      </c>
      <c r="J3927" s="1" t="s">
        <v>124</v>
      </c>
      <c r="K3927" s="9">
        <v>2000</v>
      </c>
      <c r="L3927" s="10">
        <f>K3927/ VLOOKUP(A3927,Indicators!$B$1:$V$7,21,FALSE)</f>
        <v>8.7492891202589789</v>
      </c>
      <c r="M3927" s="1" t="s">
        <v>170</v>
      </c>
      <c r="N3927" s="1" t="s">
        <v>71</v>
      </c>
      <c r="O3927" s="11"/>
      <c r="P3927" s="11"/>
      <c r="Q3927" s="8" t="str">
        <f t="shared" si="0"/>
        <v/>
      </c>
      <c r="R3927" s="1" t="s">
        <v>103</v>
      </c>
      <c r="S3927" s="1" t="s">
        <v>64</v>
      </c>
      <c r="T3927" s="11"/>
      <c r="U3927" s="11"/>
      <c r="V3927" s="11"/>
      <c r="W3927" s="11"/>
      <c r="X3927" s="11"/>
      <c r="Y3927" s="11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</row>
    <row r="3928" spans="1:76" x14ac:dyDescent="0.2">
      <c r="A3928" s="1" t="s">
        <v>20</v>
      </c>
      <c r="B3928" s="1" t="s">
        <v>330</v>
      </c>
      <c r="C3928" s="1" t="s">
        <v>348</v>
      </c>
      <c r="D3928" s="1" t="s">
        <v>143</v>
      </c>
      <c r="E3928" s="1" t="s">
        <v>2</v>
      </c>
      <c r="F3928" s="1" t="s">
        <v>518</v>
      </c>
      <c r="G3928" s="1" t="s">
        <v>73</v>
      </c>
      <c r="H3928" s="8"/>
      <c r="I3928" s="8">
        <v>2015</v>
      </c>
      <c r="J3928" s="1" t="s">
        <v>124</v>
      </c>
      <c r="K3928" s="9">
        <v>2000</v>
      </c>
      <c r="L3928" s="10">
        <f>K3928/ VLOOKUP(A3928,Indicators!$B$1:$V$7,21,FALSE)</f>
        <v>8.7492891202589789</v>
      </c>
      <c r="M3928" s="1" t="s">
        <v>170</v>
      </c>
      <c r="N3928" s="1" t="s">
        <v>71</v>
      </c>
      <c r="O3928" s="11"/>
      <c r="P3928" s="11"/>
      <c r="Q3928" s="8" t="str">
        <f t="shared" si="0"/>
        <v/>
      </c>
      <c r="R3928" s="1" t="s">
        <v>103</v>
      </c>
      <c r="S3928" s="1" t="s">
        <v>64</v>
      </c>
      <c r="T3928" s="11"/>
      <c r="U3928" s="11"/>
      <c r="V3928" s="11"/>
      <c r="W3928" s="11"/>
      <c r="X3928" s="11"/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</row>
    <row r="3929" spans="1:76" x14ac:dyDescent="0.2">
      <c r="A3929" s="1" t="s">
        <v>20</v>
      </c>
      <c r="B3929" s="1" t="s">
        <v>330</v>
      </c>
      <c r="C3929" s="1" t="s">
        <v>334</v>
      </c>
      <c r="D3929" s="1" t="s">
        <v>139</v>
      </c>
      <c r="E3929" s="1" t="s">
        <v>2</v>
      </c>
      <c r="F3929" s="1" t="s">
        <v>518</v>
      </c>
      <c r="G3929" s="1" t="s">
        <v>73</v>
      </c>
      <c r="H3929" s="8"/>
      <c r="I3929" s="8">
        <v>2015</v>
      </c>
      <c r="J3929" s="1" t="s">
        <v>124</v>
      </c>
      <c r="K3929" s="9">
        <v>2200</v>
      </c>
      <c r="L3929" s="10">
        <f>K3929/ VLOOKUP(A3929,Indicators!$B$1:$V$7,21,FALSE)</f>
        <v>9.624218032284876</v>
      </c>
      <c r="M3929" s="1" t="s">
        <v>170</v>
      </c>
      <c r="N3929" s="1" t="s">
        <v>71</v>
      </c>
      <c r="O3929" s="11"/>
      <c r="P3929" s="11"/>
      <c r="Q3929" s="8" t="str">
        <f t="shared" si="0"/>
        <v/>
      </c>
      <c r="R3929" s="1" t="s">
        <v>103</v>
      </c>
      <c r="S3929" s="1" t="s">
        <v>64</v>
      </c>
      <c r="T3929" s="11"/>
      <c r="U3929" s="11"/>
      <c r="V3929" s="11"/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</row>
    <row r="3930" spans="1:76" x14ac:dyDescent="0.2">
      <c r="A3930" s="1" t="s">
        <v>20</v>
      </c>
      <c r="B3930" s="1" t="s">
        <v>330</v>
      </c>
      <c r="C3930" s="1" t="s">
        <v>333</v>
      </c>
      <c r="D3930" s="1" t="s">
        <v>139</v>
      </c>
      <c r="E3930" s="1" t="s">
        <v>2</v>
      </c>
      <c r="F3930" s="1" t="s">
        <v>518</v>
      </c>
      <c r="G3930" s="1" t="s">
        <v>73</v>
      </c>
      <c r="H3930" s="8"/>
      <c r="I3930" s="8">
        <v>2015</v>
      </c>
      <c r="J3930" s="1" t="s">
        <v>124</v>
      </c>
      <c r="K3930" s="9">
        <v>2500</v>
      </c>
      <c r="L3930" s="10">
        <f>K3930/ VLOOKUP(A3930,Indicators!$B$1:$V$7,21,FALSE)</f>
        <v>10.936611400323724</v>
      </c>
      <c r="M3930" s="1" t="s">
        <v>170</v>
      </c>
      <c r="N3930" s="1" t="s">
        <v>71</v>
      </c>
      <c r="O3930" s="11"/>
      <c r="P3930" s="11"/>
      <c r="Q3930" s="8" t="str">
        <f t="shared" si="0"/>
        <v/>
      </c>
      <c r="R3930" s="1" t="s">
        <v>103</v>
      </c>
      <c r="S3930" s="1" t="s">
        <v>64</v>
      </c>
      <c r="T3930" s="11"/>
      <c r="U3930" s="11"/>
      <c r="V3930" s="11"/>
      <c r="W3930" s="11"/>
      <c r="X3930" s="11"/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</row>
    <row r="3931" spans="1:76" x14ac:dyDescent="0.2">
      <c r="A3931" s="1" t="s">
        <v>20</v>
      </c>
      <c r="B3931" s="1" t="s">
        <v>330</v>
      </c>
      <c r="C3931" s="1" t="s">
        <v>335</v>
      </c>
      <c r="D3931" s="1" t="s">
        <v>139</v>
      </c>
      <c r="E3931" s="1" t="s">
        <v>2</v>
      </c>
      <c r="F3931" s="1" t="s">
        <v>518</v>
      </c>
      <c r="G3931" s="1" t="s">
        <v>73</v>
      </c>
      <c r="H3931" s="8"/>
      <c r="I3931" s="8">
        <v>2015</v>
      </c>
      <c r="J3931" s="1" t="s">
        <v>124</v>
      </c>
      <c r="K3931" s="9">
        <v>2700</v>
      </c>
      <c r="L3931" s="10">
        <f>K3931/ VLOOKUP(A3931,Indicators!$B$1:$V$7,21,FALSE)</f>
        <v>11.811540312349621</v>
      </c>
      <c r="M3931" s="1" t="s">
        <v>170</v>
      </c>
      <c r="N3931" s="1" t="s">
        <v>71</v>
      </c>
      <c r="O3931" s="11"/>
      <c r="P3931" s="11"/>
      <c r="Q3931" s="8" t="str">
        <f t="shared" si="0"/>
        <v/>
      </c>
      <c r="R3931" s="1" t="s">
        <v>103</v>
      </c>
      <c r="S3931" s="1" t="s">
        <v>64</v>
      </c>
      <c r="T3931" s="11"/>
      <c r="U3931" s="11"/>
      <c r="V3931" s="11"/>
      <c r="W3931" s="11"/>
      <c r="X3931" s="11"/>
      <c r="Y3931" s="11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</row>
    <row r="3932" spans="1:76" x14ac:dyDescent="0.2">
      <c r="A3932" s="1" t="s">
        <v>20</v>
      </c>
      <c r="B3932" s="1" t="s">
        <v>330</v>
      </c>
      <c r="C3932" s="1" t="s">
        <v>331</v>
      </c>
      <c r="D3932" s="1" t="s">
        <v>139</v>
      </c>
      <c r="E3932" s="1" t="s">
        <v>2</v>
      </c>
      <c r="F3932" s="1" t="s">
        <v>518</v>
      </c>
      <c r="G3932" s="1" t="s">
        <v>73</v>
      </c>
      <c r="H3932" s="8"/>
      <c r="I3932" s="8">
        <v>2015</v>
      </c>
      <c r="J3932" s="1" t="s">
        <v>124</v>
      </c>
      <c r="K3932" s="9">
        <v>2800</v>
      </c>
      <c r="L3932" s="10">
        <f>K3932/ VLOOKUP(A3932,Indicators!$B$1:$V$7,21,FALSE)</f>
        <v>12.249004768362571</v>
      </c>
      <c r="M3932" s="1" t="s">
        <v>170</v>
      </c>
      <c r="N3932" s="1" t="s">
        <v>71</v>
      </c>
      <c r="O3932" s="11"/>
      <c r="P3932" s="11"/>
      <c r="Q3932" s="8" t="str">
        <f t="shared" si="0"/>
        <v/>
      </c>
      <c r="R3932" s="1" t="s">
        <v>103</v>
      </c>
      <c r="S3932" s="1" t="s">
        <v>64</v>
      </c>
      <c r="T3932" s="11"/>
      <c r="U3932" s="11"/>
      <c r="V3932" s="11"/>
      <c r="W3932" s="11"/>
      <c r="X3932" s="11"/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</row>
    <row r="3933" spans="1:76" x14ac:dyDescent="0.2">
      <c r="A3933" s="1" t="s">
        <v>20</v>
      </c>
      <c r="B3933" s="1" t="s">
        <v>330</v>
      </c>
      <c r="C3933" s="1" t="s">
        <v>331</v>
      </c>
      <c r="D3933" s="1" t="s">
        <v>139</v>
      </c>
      <c r="E3933" s="1" t="s">
        <v>2</v>
      </c>
      <c r="F3933" s="1" t="s">
        <v>518</v>
      </c>
      <c r="G3933" s="1" t="s">
        <v>73</v>
      </c>
      <c r="H3933" s="8"/>
      <c r="I3933" s="8">
        <v>2015</v>
      </c>
      <c r="J3933" s="1" t="s">
        <v>124</v>
      </c>
      <c r="K3933" s="9">
        <v>2820</v>
      </c>
      <c r="L3933" s="10">
        <f>K3933/ VLOOKUP(A3933,Indicators!$B$1:$V$7,21,FALSE)</f>
        <v>12.336497659565159</v>
      </c>
      <c r="M3933" s="1" t="s">
        <v>170</v>
      </c>
      <c r="N3933" s="1" t="s">
        <v>71</v>
      </c>
      <c r="O3933" s="11"/>
      <c r="P3933" s="11"/>
      <c r="Q3933" s="8" t="str">
        <f t="shared" si="0"/>
        <v/>
      </c>
      <c r="R3933" s="1" t="s">
        <v>103</v>
      </c>
      <c r="S3933" s="1" t="s">
        <v>64</v>
      </c>
      <c r="T3933" s="11"/>
      <c r="U3933" s="11"/>
      <c r="V3933" s="11"/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</row>
    <row r="3934" spans="1:76" x14ac:dyDescent="0.2">
      <c r="A3934" s="1" t="s">
        <v>20</v>
      </c>
      <c r="B3934" s="1" t="s">
        <v>330</v>
      </c>
      <c r="C3934" s="1" t="s">
        <v>513</v>
      </c>
      <c r="D3934" s="1" t="s">
        <v>122</v>
      </c>
      <c r="E3934" s="1" t="s">
        <v>2</v>
      </c>
      <c r="F3934" s="1" t="s">
        <v>518</v>
      </c>
      <c r="G3934" s="1" t="s">
        <v>73</v>
      </c>
      <c r="H3934" s="8"/>
      <c r="I3934" s="8">
        <v>2015</v>
      </c>
      <c r="J3934" s="1" t="s">
        <v>124</v>
      </c>
      <c r="K3934" s="9">
        <v>4500</v>
      </c>
      <c r="L3934" s="10">
        <f>K3934/ VLOOKUP(A3934,Indicators!$B$1:$V$7,21,FALSE)</f>
        <v>19.685900520582702</v>
      </c>
      <c r="M3934" s="1" t="s">
        <v>170</v>
      </c>
      <c r="N3934" s="1" t="s">
        <v>71</v>
      </c>
      <c r="O3934" s="11"/>
      <c r="P3934" s="11"/>
      <c r="Q3934" s="8" t="str">
        <f t="shared" si="0"/>
        <v/>
      </c>
      <c r="R3934" s="1" t="s">
        <v>103</v>
      </c>
      <c r="S3934" s="1" t="s">
        <v>64</v>
      </c>
      <c r="T3934" s="11"/>
      <c r="U3934" s="11"/>
      <c r="V3934" s="11"/>
      <c r="W3934" s="11"/>
      <c r="X3934" s="11"/>
      <c r="Y3934" s="11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</row>
    <row r="3935" spans="1:76" x14ac:dyDescent="0.2">
      <c r="A3935" s="1" t="s">
        <v>20</v>
      </c>
      <c r="B3935" s="1" t="s">
        <v>330</v>
      </c>
      <c r="C3935" s="1" t="s">
        <v>335</v>
      </c>
      <c r="D3935" s="1" t="s">
        <v>139</v>
      </c>
      <c r="E3935" s="1" t="s">
        <v>2</v>
      </c>
      <c r="F3935" s="1" t="s">
        <v>518</v>
      </c>
      <c r="G3935" s="1" t="s">
        <v>73</v>
      </c>
      <c r="H3935" s="8"/>
      <c r="I3935" s="8">
        <v>2015</v>
      </c>
      <c r="J3935" s="1" t="s">
        <v>124</v>
      </c>
      <c r="K3935" s="9">
        <v>4500</v>
      </c>
      <c r="L3935" s="10">
        <f>K3935/ VLOOKUP(A3935,Indicators!$B$1:$V$7,21,FALSE)</f>
        <v>19.685900520582702</v>
      </c>
      <c r="M3935" s="1" t="s">
        <v>170</v>
      </c>
      <c r="N3935" s="1" t="s">
        <v>71</v>
      </c>
      <c r="O3935" s="11"/>
      <c r="P3935" s="11"/>
      <c r="Q3935" s="8" t="str">
        <f t="shared" si="0"/>
        <v/>
      </c>
      <c r="R3935" s="1" t="s">
        <v>103</v>
      </c>
      <c r="S3935" s="1" t="s">
        <v>64</v>
      </c>
      <c r="T3935" s="11"/>
      <c r="U3935" s="11"/>
      <c r="V3935" s="11"/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</row>
    <row r="3936" spans="1:76" x14ac:dyDescent="0.2">
      <c r="A3936" s="1" t="s">
        <v>20</v>
      </c>
      <c r="B3936" s="1" t="s">
        <v>330</v>
      </c>
      <c r="C3936" s="1" t="s">
        <v>335</v>
      </c>
      <c r="D3936" s="1" t="s">
        <v>139</v>
      </c>
      <c r="E3936" s="1" t="s">
        <v>2</v>
      </c>
      <c r="F3936" s="1" t="s">
        <v>518</v>
      </c>
      <c r="G3936" s="1" t="s">
        <v>73</v>
      </c>
      <c r="H3936" s="8"/>
      <c r="I3936" s="8">
        <v>2015</v>
      </c>
      <c r="J3936" s="1" t="s">
        <v>124</v>
      </c>
      <c r="K3936" s="9">
        <v>4500</v>
      </c>
      <c r="L3936" s="10">
        <f>K3936/ VLOOKUP(A3936,Indicators!$B$1:$V$7,21,FALSE)</f>
        <v>19.685900520582702</v>
      </c>
      <c r="M3936" s="1" t="s">
        <v>170</v>
      </c>
      <c r="N3936" s="1" t="s">
        <v>71</v>
      </c>
      <c r="O3936" s="11"/>
      <c r="P3936" s="11"/>
      <c r="Q3936" s="8" t="str">
        <f t="shared" si="0"/>
        <v/>
      </c>
      <c r="R3936" s="1" t="s">
        <v>103</v>
      </c>
      <c r="S3936" s="1" t="s">
        <v>64</v>
      </c>
      <c r="T3936" s="11"/>
      <c r="U3936" s="11"/>
      <c r="V3936" s="11"/>
      <c r="W3936" s="11"/>
      <c r="X3936" s="11"/>
      <c r="Y3936" s="11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</row>
    <row r="3937" spans="1:76" x14ac:dyDescent="0.2">
      <c r="A3937" s="1" t="s">
        <v>20</v>
      </c>
      <c r="B3937" s="1" t="s">
        <v>330</v>
      </c>
      <c r="C3937" s="1" t="s">
        <v>333</v>
      </c>
      <c r="D3937" s="1" t="s">
        <v>139</v>
      </c>
      <c r="E3937" s="1" t="s">
        <v>2</v>
      </c>
      <c r="F3937" s="1" t="s">
        <v>518</v>
      </c>
      <c r="G3937" s="1" t="s">
        <v>73</v>
      </c>
      <c r="H3937" s="8"/>
      <c r="I3937" s="8">
        <v>2015</v>
      </c>
      <c r="J3937" s="1" t="s">
        <v>124</v>
      </c>
      <c r="K3937" s="9">
        <v>5000</v>
      </c>
      <c r="L3937" s="10">
        <f>K3937/ VLOOKUP(A3937,Indicators!$B$1:$V$7,21,FALSE)</f>
        <v>21.873222800647447</v>
      </c>
      <c r="M3937" s="1" t="s">
        <v>170</v>
      </c>
      <c r="N3937" s="1" t="s">
        <v>71</v>
      </c>
      <c r="O3937" s="11"/>
      <c r="P3937" s="11"/>
      <c r="Q3937" s="8" t="str">
        <f t="shared" si="0"/>
        <v/>
      </c>
      <c r="R3937" s="1" t="s">
        <v>103</v>
      </c>
      <c r="S3937" s="1" t="s">
        <v>64</v>
      </c>
      <c r="T3937" s="11"/>
      <c r="U3937" s="11"/>
      <c r="V3937" s="11"/>
      <c r="W3937" s="11"/>
      <c r="X3937" s="11"/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</row>
    <row r="3938" spans="1:76" x14ac:dyDescent="0.2">
      <c r="A3938" s="1" t="s">
        <v>20</v>
      </c>
      <c r="B3938" s="1" t="s">
        <v>330</v>
      </c>
      <c r="C3938" s="1" t="s">
        <v>334</v>
      </c>
      <c r="D3938" s="1" t="s">
        <v>139</v>
      </c>
      <c r="E3938" s="1" t="s">
        <v>2</v>
      </c>
      <c r="F3938" s="1" t="s">
        <v>518</v>
      </c>
      <c r="G3938" s="1" t="s">
        <v>73</v>
      </c>
      <c r="H3938" s="8"/>
      <c r="I3938" s="8">
        <v>2015</v>
      </c>
      <c r="J3938" s="1" t="s">
        <v>124</v>
      </c>
      <c r="K3938" s="9">
        <v>5000</v>
      </c>
      <c r="L3938" s="10">
        <f>K3938/ VLOOKUP(A3938,Indicators!$B$1:$V$7,21,FALSE)</f>
        <v>21.873222800647447</v>
      </c>
      <c r="M3938" s="1" t="s">
        <v>170</v>
      </c>
      <c r="N3938" s="1" t="s">
        <v>71</v>
      </c>
      <c r="O3938" s="11"/>
      <c r="P3938" s="11"/>
      <c r="Q3938" s="8" t="str">
        <f t="shared" si="0"/>
        <v/>
      </c>
      <c r="R3938" s="1" t="s">
        <v>103</v>
      </c>
      <c r="S3938" s="1" t="s">
        <v>64</v>
      </c>
      <c r="T3938" s="11"/>
      <c r="U3938" s="11"/>
      <c r="V3938" s="11"/>
      <c r="W3938" s="11"/>
      <c r="X3938" s="11"/>
      <c r="Y3938" s="11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</row>
    <row r="3939" spans="1:76" x14ac:dyDescent="0.2">
      <c r="A3939" s="1" t="s">
        <v>20</v>
      </c>
      <c r="B3939" s="1" t="s">
        <v>330</v>
      </c>
      <c r="C3939" s="1" t="s">
        <v>331</v>
      </c>
      <c r="D3939" s="1" t="s">
        <v>139</v>
      </c>
      <c r="E3939" s="1" t="s">
        <v>2</v>
      </c>
      <c r="F3939" s="1" t="s">
        <v>518</v>
      </c>
      <c r="G3939" s="1" t="s">
        <v>73</v>
      </c>
      <c r="H3939" s="8"/>
      <c r="I3939" s="8">
        <v>2015</v>
      </c>
      <c r="J3939" s="1" t="s">
        <v>124</v>
      </c>
      <c r="K3939" s="9">
        <v>5700</v>
      </c>
      <c r="L3939" s="10">
        <f>K3939/ VLOOKUP(A3939,Indicators!$B$1:$V$7,21,FALSE)</f>
        <v>24.935473992738089</v>
      </c>
      <c r="M3939" s="1" t="s">
        <v>170</v>
      </c>
      <c r="N3939" s="1" t="s">
        <v>71</v>
      </c>
      <c r="O3939" s="11"/>
      <c r="P3939" s="11"/>
      <c r="Q3939" s="8" t="str">
        <f t="shared" si="0"/>
        <v/>
      </c>
      <c r="R3939" s="1" t="s">
        <v>103</v>
      </c>
      <c r="S3939" s="1" t="s">
        <v>64</v>
      </c>
      <c r="T3939" s="11"/>
      <c r="U3939" s="11"/>
      <c r="V3939" s="11"/>
      <c r="W3939" s="11"/>
      <c r="X3939" s="11"/>
      <c r="Y3939" s="11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</row>
    <row r="3940" spans="1:76" x14ac:dyDescent="0.2">
      <c r="A3940" s="1" t="s">
        <v>20</v>
      </c>
      <c r="B3940" s="1" t="s">
        <v>144</v>
      </c>
      <c r="C3940" s="1" t="s">
        <v>144</v>
      </c>
      <c r="D3940" s="1" t="s">
        <v>145</v>
      </c>
      <c r="E3940" s="1" t="s">
        <v>1</v>
      </c>
      <c r="F3940" s="1" t="s">
        <v>518</v>
      </c>
      <c r="G3940" s="1" t="s">
        <v>73</v>
      </c>
      <c r="H3940" s="8"/>
      <c r="I3940" s="8">
        <v>2015</v>
      </c>
      <c r="J3940" s="1" t="s">
        <v>124</v>
      </c>
      <c r="K3940" s="8">
        <v>100</v>
      </c>
      <c r="L3940" s="10">
        <f>K3940/ VLOOKUP(A3940,Indicators!$B$1:$V$7,21,FALSE)</f>
        <v>0.43746445601294892</v>
      </c>
      <c r="M3940" s="1" t="s">
        <v>146</v>
      </c>
      <c r="N3940" s="1" t="s">
        <v>71</v>
      </c>
      <c r="O3940" s="11"/>
      <c r="P3940" s="11"/>
      <c r="Q3940" s="8" t="str">
        <f t="shared" si="0"/>
        <v/>
      </c>
      <c r="R3940" s="1" t="s">
        <v>109</v>
      </c>
      <c r="S3940" s="1" t="s">
        <v>79</v>
      </c>
      <c r="T3940" s="11"/>
      <c r="U3940" s="11"/>
      <c r="V3940" s="11"/>
      <c r="W3940" s="11"/>
      <c r="X3940" s="11"/>
      <c r="Y3940" s="11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</row>
    <row r="3941" spans="1:76" x14ac:dyDescent="0.2">
      <c r="A3941" s="1" t="s">
        <v>20</v>
      </c>
      <c r="B3941" s="1" t="s">
        <v>144</v>
      </c>
      <c r="C3941" s="1" t="s">
        <v>144</v>
      </c>
      <c r="D3941" s="1" t="s">
        <v>145</v>
      </c>
      <c r="E3941" s="1" t="s">
        <v>1</v>
      </c>
      <c r="F3941" s="1" t="s">
        <v>518</v>
      </c>
      <c r="G3941" s="1" t="s">
        <v>73</v>
      </c>
      <c r="H3941" s="8"/>
      <c r="I3941" s="8">
        <v>2015</v>
      </c>
      <c r="J3941" s="1" t="s">
        <v>124</v>
      </c>
      <c r="K3941" s="8">
        <v>200</v>
      </c>
      <c r="L3941" s="10">
        <f>K3941/ VLOOKUP(A3941,Indicators!$B$1:$V$7,21,FALSE)</f>
        <v>0.87492891202589784</v>
      </c>
      <c r="M3941" s="1" t="s">
        <v>146</v>
      </c>
      <c r="N3941" s="1" t="s">
        <v>71</v>
      </c>
      <c r="O3941" s="11"/>
      <c r="P3941" s="11"/>
      <c r="Q3941" s="8" t="str">
        <f t="shared" si="0"/>
        <v/>
      </c>
      <c r="R3941" s="1" t="s">
        <v>109</v>
      </c>
      <c r="S3941" s="1" t="s">
        <v>79</v>
      </c>
      <c r="T3941" s="11"/>
      <c r="U3941" s="11"/>
      <c r="V3941" s="11"/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</row>
    <row r="3942" spans="1:76" x14ac:dyDescent="0.2">
      <c r="A3942" s="1" t="s">
        <v>20</v>
      </c>
      <c r="B3942" s="1" t="s">
        <v>144</v>
      </c>
      <c r="C3942" s="1" t="s">
        <v>144</v>
      </c>
      <c r="D3942" s="1" t="s">
        <v>145</v>
      </c>
      <c r="E3942" s="1" t="s">
        <v>1</v>
      </c>
      <c r="F3942" s="1" t="s">
        <v>518</v>
      </c>
      <c r="G3942" s="1" t="s">
        <v>73</v>
      </c>
      <c r="H3942" s="8"/>
      <c r="I3942" s="8">
        <v>2015</v>
      </c>
      <c r="J3942" s="1" t="s">
        <v>124</v>
      </c>
      <c r="K3942" s="8">
        <v>200</v>
      </c>
      <c r="L3942" s="10">
        <f>K3942/ VLOOKUP(A3942,Indicators!$B$1:$V$7,21,FALSE)</f>
        <v>0.87492891202589784</v>
      </c>
      <c r="M3942" s="1" t="s">
        <v>146</v>
      </c>
      <c r="N3942" s="1" t="s">
        <v>71</v>
      </c>
      <c r="O3942" s="11"/>
      <c r="P3942" s="11"/>
      <c r="Q3942" s="8" t="str">
        <f t="shared" si="0"/>
        <v/>
      </c>
      <c r="R3942" s="1" t="s">
        <v>109</v>
      </c>
      <c r="S3942" s="1" t="s">
        <v>79</v>
      </c>
      <c r="T3942" s="11"/>
      <c r="U3942" s="11"/>
      <c r="V3942" s="11"/>
      <c r="W3942" s="11"/>
      <c r="X3942" s="11"/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</row>
    <row r="3943" spans="1:76" x14ac:dyDescent="0.2">
      <c r="A3943" s="1" t="s">
        <v>20</v>
      </c>
      <c r="B3943" s="1" t="s">
        <v>144</v>
      </c>
      <c r="C3943" s="1" t="s">
        <v>144</v>
      </c>
      <c r="D3943" s="1" t="s">
        <v>145</v>
      </c>
      <c r="E3943" s="1" t="s">
        <v>1</v>
      </c>
      <c r="F3943" s="1" t="s">
        <v>518</v>
      </c>
      <c r="G3943" s="1" t="s">
        <v>73</v>
      </c>
      <c r="H3943" s="8"/>
      <c r="I3943" s="8">
        <v>2015</v>
      </c>
      <c r="J3943" s="1" t="s">
        <v>124</v>
      </c>
      <c r="K3943" s="9">
        <v>1000</v>
      </c>
      <c r="L3943" s="10">
        <f>K3943/ VLOOKUP(A3943,Indicators!$B$1:$V$7,21,FALSE)</f>
        <v>4.3746445601294894</v>
      </c>
      <c r="M3943" s="1" t="s">
        <v>146</v>
      </c>
      <c r="N3943" s="1" t="s">
        <v>71</v>
      </c>
      <c r="O3943" s="11"/>
      <c r="P3943" s="11"/>
      <c r="Q3943" s="8" t="str">
        <f t="shared" si="0"/>
        <v/>
      </c>
      <c r="R3943" s="1" t="s">
        <v>109</v>
      </c>
      <c r="S3943" s="1" t="s">
        <v>79</v>
      </c>
      <c r="T3943" s="11"/>
      <c r="U3943" s="11"/>
      <c r="V3943" s="11"/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</row>
    <row r="3944" spans="1:76" x14ac:dyDescent="0.2">
      <c r="A3944" s="1" t="s">
        <v>20</v>
      </c>
      <c r="B3944" s="1" t="s">
        <v>144</v>
      </c>
      <c r="C3944" s="1" t="s">
        <v>144</v>
      </c>
      <c r="D3944" s="1" t="s">
        <v>145</v>
      </c>
      <c r="E3944" s="1" t="s">
        <v>1</v>
      </c>
      <c r="F3944" s="1" t="s">
        <v>518</v>
      </c>
      <c r="G3944" s="1" t="s">
        <v>73</v>
      </c>
      <c r="H3944" s="8"/>
      <c r="I3944" s="8">
        <v>2015</v>
      </c>
      <c r="J3944" s="1" t="s">
        <v>124</v>
      </c>
      <c r="K3944" s="9">
        <v>1000</v>
      </c>
      <c r="L3944" s="10">
        <f>K3944/ VLOOKUP(A3944,Indicators!$B$1:$V$7,21,FALSE)</f>
        <v>4.3746445601294894</v>
      </c>
      <c r="M3944" s="1" t="s">
        <v>146</v>
      </c>
      <c r="N3944" s="1" t="s">
        <v>71</v>
      </c>
      <c r="O3944" s="11"/>
      <c r="P3944" s="11"/>
      <c r="Q3944" s="8" t="str">
        <f t="shared" si="0"/>
        <v/>
      </c>
      <c r="R3944" s="1" t="s">
        <v>109</v>
      </c>
      <c r="S3944" s="1" t="s">
        <v>79</v>
      </c>
      <c r="T3944" s="11"/>
      <c r="U3944" s="11"/>
      <c r="V3944" s="11"/>
      <c r="W3944" s="11"/>
      <c r="X3944" s="11"/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</row>
    <row r="3945" spans="1:76" x14ac:dyDescent="0.2">
      <c r="A3945" s="1" t="s">
        <v>20</v>
      </c>
      <c r="B3945" s="1" t="s">
        <v>144</v>
      </c>
      <c r="C3945" s="1" t="s">
        <v>144</v>
      </c>
      <c r="D3945" s="1" t="s">
        <v>145</v>
      </c>
      <c r="E3945" s="1" t="s">
        <v>1</v>
      </c>
      <c r="F3945" s="1" t="s">
        <v>518</v>
      </c>
      <c r="G3945" s="1" t="s">
        <v>73</v>
      </c>
      <c r="H3945" s="8"/>
      <c r="I3945" s="8">
        <v>2015</v>
      </c>
      <c r="J3945" s="1" t="s">
        <v>124</v>
      </c>
      <c r="K3945" s="9">
        <v>1000</v>
      </c>
      <c r="L3945" s="10">
        <f>K3945/ VLOOKUP(A3945,Indicators!$B$1:$V$7,21,FALSE)</f>
        <v>4.3746445601294894</v>
      </c>
      <c r="M3945" s="1" t="s">
        <v>146</v>
      </c>
      <c r="N3945" s="1" t="s">
        <v>71</v>
      </c>
      <c r="O3945" s="11"/>
      <c r="P3945" s="11"/>
      <c r="Q3945" s="8" t="str">
        <f t="shared" si="0"/>
        <v/>
      </c>
      <c r="R3945" s="1" t="s">
        <v>109</v>
      </c>
      <c r="S3945" s="1" t="s">
        <v>79</v>
      </c>
      <c r="T3945" s="11"/>
      <c r="U3945" s="11"/>
      <c r="V3945" s="11"/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</row>
    <row r="3946" spans="1:76" x14ac:dyDescent="0.2">
      <c r="A3946" s="1" t="s">
        <v>20</v>
      </c>
      <c r="B3946" s="1" t="s">
        <v>144</v>
      </c>
      <c r="C3946" s="1" t="s">
        <v>144</v>
      </c>
      <c r="D3946" s="1" t="s">
        <v>145</v>
      </c>
      <c r="E3946" s="1" t="s">
        <v>1</v>
      </c>
      <c r="F3946" s="1" t="s">
        <v>518</v>
      </c>
      <c r="G3946" s="1" t="s">
        <v>73</v>
      </c>
      <c r="H3946" s="8"/>
      <c r="I3946" s="8">
        <v>2015</v>
      </c>
      <c r="J3946" s="1" t="s">
        <v>124</v>
      </c>
      <c r="K3946" s="9">
        <v>1500</v>
      </c>
      <c r="L3946" s="10">
        <f>K3946/ VLOOKUP(A3946,Indicators!$B$1:$V$7,21,FALSE)</f>
        <v>6.5619668401942342</v>
      </c>
      <c r="M3946" s="1" t="s">
        <v>146</v>
      </c>
      <c r="N3946" s="1" t="s">
        <v>71</v>
      </c>
      <c r="O3946" s="11"/>
      <c r="P3946" s="11"/>
      <c r="Q3946" s="8" t="str">
        <f t="shared" si="0"/>
        <v/>
      </c>
      <c r="R3946" s="1" t="s">
        <v>109</v>
      </c>
      <c r="S3946" s="1" t="s">
        <v>79</v>
      </c>
      <c r="T3946" s="11"/>
      <c r="U3946" s="11"/>
      <c r="V3946" s="11"/>
      <c r="W3946" s="11"/>
      <c r="X3946" s="11"/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</row>
    <row r="3947" spans="1:76" x14ac:dyDescent="0.2">
      <c r="A3947" s="1" t="s">
        <v>20</v>
      </c>
      <c r="B3947" s="1" t="s">
        <v>144</v>
      </c>
      <c r="C3947" s="1" t="s">
        <v>144</v>
      </c>
      <c r="D3947" s="1" t="s">
        <v>145</v>
      </c>
      <c r="E3947" s="1" t="s">
        <v>1</v>
      </c>
      <c r="F3947" s="1" t="s">
        <v>518</v>
      </c>
      <c r="G3947" s="1" t="s">
        <v>73</v>
      </c>
      <c r="H3947" s="8"/>
      <c r="I3947" s="8">
        <v>2015</v>
      </c>
      <c r="J3947" s="1" t="s">
        <v>124</v>
      </c>
      <c r="K3947" s="9">
        <v>2000</v>
      </c>
      <c r="L3947" s="10">
        <f>K3947/ VLOOKUP(A3947,Indicators!$B$1:$V$7,21,FALSE)</f>
        <v>8.7492891202589789</v>
      </c>
      <c r="M3947" s="1" t="s">
        <v>146</v>
      </c>
      <c r="N3947" s="1" t="s">
        <v>71</v>
      </c>
      <c r="O3947" s="11"/>
      <c r="P3947" s="11"/>
      <c r="Q3947" s="8" t="str">
        <f t="shared" si="0"/>
        <v/>
      </c>
      <c r="R3947" s="1" t="s">
        <v>109</v>
      </c>
      <c r="S3947" s="1" t="s">
        <v>79</v>
      </c>
      <c r="T3947" s="11"/>
      <c r="U3947" s="11"/>
      <c r="V3947" s="11"/>
      <c r="W3947" s="11"/>
      <c r="X3947" s="11"/>
      <c r="Y3947" s="11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</row>
    <row r="3948" spans="1:76" x14ac:dyDescent="0.2">
      <c r="A3948" s="1" t="s">
        <v>20</v>
      </c>
      <c r="B3948" s="1" t="s">
        <v>144</v>
      </c>
      <c r="C3948" s="1" t="s">
        <v>144</v>
      </c>
      <c r="D3948" s="1" t="s">
        <v>145</v>
      </c>
      <c r="E3948" s="1" t="s">
        <v>1</v>
      </c>
      <c r="F3948" s="1" t="s">
        <v>518</v>
      </c>
      <c r="G3948" s="1" t="s">
        <v>73</v>
      </c>
      <c r="H3948" s="8"/>
      <c r="I3948" s="8">
        <v>2015</v>
      </c>
      <c r="J3948" s="1" t="s">
        <v>124</v>
      </c>
      <c r="K3948" s="9">
        <v>5000</v>
      </c>
      <c r="L3948" s="10">
        <f>K3948/ VLOOKUP(A3948,Indicators!$B$1:$V$7,21,FALSE)</f>
        <v>21.873222800647447</v>
      </c>
      <c r="M3948" s="1" t="s">
        <v>146</v>
      </c>
      <c r="N3948" s="1" t="s">
        <v>71</v>
      </c>
      <c r="O3948" s="11"/>
      <c r="P3948" s="11"/>
      <c r="Q3948" s="8" t="str">
        <f t="shared" si="0"/>
        <v/>
      </c>
      <c r="R3948" s="1" t="s">
        <v>109</v>
      </c>
      <c r="S3948" s="1" t="s">
        <v>79</v>
      </c>
      <c r="T3948" s="11"/>
      <c r="U3948" s="11"/>
      <c r="V3948" s="11"/>
      <c r="W3948" s="11"/>
      <c r="X3948" s="11"/>
      <c r="Y3948" s="11"/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  <c r="AK3948" s="11"/>
      <c r="AL3948" s="11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</row>
    <row r="3949" spans="1:76" x14ac:dyDescent="0.2">
      <c r="A3949" s="1" t="s">
        <v>20</v>
      </c>
      <c r="B3949" s="1" t="s">
        <v>144</v>
      </c>
      <c r="C3949" s="1" t="s">
        <v>144</v>
      </c>
      <c r="D3949" s="1" t="s">
        <v>145</v>
      </c>
      <c r="E3949" s="1" t="s">
        <v>1</v>
      </c>
      <c r="F3949" s="1" t="s">
        <v>518</v>
      </c>
      <c r="G3949" s="1" t="s">
        <v>73</v>
      </c>
      <c r="H3949" s="8"/>
      <c r="I3949" s="8">
        <v>2015</v>
      </c>
      <c r="J3949" s="1" t="s">
        <v>124</v>
      </c>
      <c r="K3949" s="9">
        <v>7500</v>
      </c>
      <c r="L3949" s="10">
        <f>K3949/ VLOOKUP(A3949,Indicators!$B$1:$V$7,21,FALSE)</f>
        <v>32.809834200971167</v>
      </c>
      <c r="M3949" s="1" t="s">
        <v>146</v>
      </c>
      <c r="N3949" s="1" t="s">
        <v>71</v>
      </c>
      <c r="O3949" s="11"/>
      <c r="P3949" s="11"/>
      <c r="Q3949" s="8" t="str">
        <f t="shared" si="0"/>
        <v/>
      </c>
      <c r="R3949" s="1" t="s">
        <v>109</v>
      </c>
      <c r="S3949" s="1" t="s">
        <v>79</v>
      </c>
      <c r="T3949" s="11"/>
      <c r="U3949" s="11"/>
      <c r="V3949" s="11"/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</row>
    <row r="3950" spans="1:76" x14ac:dyDescent="0.2">
      <c r="A3950" s="1" t="s">
        <v>20</v>
      </c>
      <c r="B3950" s="1" t="s">
        <v>144</v>
      </c>
      <c r="C3950" s="1" t="s">
        <v>144</v>
      </c>
      <c r="D3950" s="1" t="s">
        <v>145</v>
      </c>
      <c r="E3950" s="1" t="s">
        <v>1</v>
      </c>
      <c r="F3950" s="1" t="s">
        <v>518</v>
      </c>
      <c r="G3950" s="1" t="s">
        <v>73</v>
      </c>
      <c r="H3950" s="8"/>
      <c r="I3950" s="8">
        <v>2015</v>
      </c>
      <c r="J3950" s="1" t="s">
        <v>124</v>
      </c>
      <c r="K3950" s="9">
        <v>14000</v>
      </c>
      <c r="L3950" s="10">
        <f>K3950/ VLOOKUP(A3950,Indicators!$B$1:$V$7,21,FALSE)</f>
        <v>61.245023841812852</v>
      </c>
      <c r="M3950" s="1" t="s">
        <v>146</v>
      </c>
      <c r="N3950" s="1" t="s">
        <v>71</v>
      </c>
      <c r="O3950" s="11"/>
      <c r="P3950" s="11"/>
      <c r="Q3950" s="8" t="str">
        <f t="shared" si="0"/>
        <v/>
      </c>
      <c r="R3950" s="1" t="s">
        <v>109</v>
      </c>
      <c r="S3950" s="1" t="s">
        <v>79</v>
      </c>
      <c r="T3950" s="11"/>
      <c r="U3950" s="11"/>
      <c r="V3950" s="11"/>
      <c r="W3950" s="11"/>
      <c r="X3950" s="11"/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</row>
    <row r="3951" spans="1:76" x14ac:dyDescent="0.2">
      <c r="A3951" s="1" t="s">
        <v>20</v>
      </c>
      <c r="B3951" s="1" t="s">
        <v>144</v>
      </c>
      <c r="C3951" s="1" t="s">
        <v>144</v>
      </c>
      <c r="D3951" s="1" t="s">
        <v>145</v>
      </c>
      <c r="E3951" s="1" t="s">
        <v>1</v>
      </c>
      <c r="F3951" s="1" t="s">
        <v>518</v>
      </c>
      <c r="G3951" s="1" t="s">
        <v>73</v>
      </c>
      <c r="H3951" s="8"/>
      <c r="I3951" s="8">
        <v>2015</v>
      </c>
      <c r="J3951" s="1" t="s">
        <v>124</v>
      </c>
      <c r="K3951" s="9">
        <v>15000</v>
      </c>
      <c r="L3951" s="10">
        <f>K3951/ VLOOKUP(A3951,Indicators!$B$1:$V$7,21,FALSE)</f>
        <v>65.619668401942334</v>
      </c>
      <c r="M3951" s="1" t="s">
        <v>146</v>
      </c>
      <c r="N3951" s="1" t="s">
        <v>71</v>
      </c>
      <c r="O3951" s="11"/>
      <c r="P3951" s="11"/>
      <c r="Q3951" s="8" t="str">
        <f t="shared" si="0"/>
        <v/>
      </c>
      <c r="R3951" s="1" t="s">
        <v>109</v>
      </c>
      <c r="S3951" s="1" t="s">
        <v>79</v>
      </c>
      <c r="T3951" s="11"/>
      <c r="U3951" s="11"/>
      <c r="V3951" s="11"/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</row>
    <row r="3952" spans="1:76" x14ac:dyDescent="0.2">
      <c r="A3952" s="1" t="s">
        <v>20</v>
      </c>
      <c r="B3952" s="1" t="s">
        <v>144</v>
      </c>
      <c r="C3952" s="1" t="s">
        <v>144</v>
      </c>
      <c r="D3952" s="1" t="s">
        <v>145</v>
      </c>
      <c r="E3952" s="1" t="s">
        <v>1</v>
      </c>
      <c r="F3952" s="1" t="s">
        <v>518</v>
      </c>
      <c r="G3952" s="1" t="s">
        <v>73</v>
      </c>
      <c r="H3952" s="8"/>
      <c r="I3952" s="8">
        <v>2015</v>
      </c>
      <c r="J3952" s="1" t="s">
        <v>124</v>
      </c>
      <c r="K3952" s="9">
        <v>17000</v>
      </c>
      <c r="L3952" s="10">
        <f>K3952/ VLOOKUP(A3952,Indicators!$B$1:$V$7,21,FALSE)</f>
        <v>74.368957522201313</v>
      </c>
      <c r="M3952" s="1" t="s">
        <v>146</v>
      </c>
      <c r="N3952" s="1" t="s">
        <v>71</v>
      </c>
      <c r="O3952" s="11"/>
      <c r="P3952" s="11"/>
      <c r="Q3952" s="8" t="str">
        <f t="shared" si="0"/>
        <v/>
      </c>
      <c r="R3952" s="1" t="s">
        <v>109</v>
      </c>
      <c r="S3952" s="1" t="s">
        <v>79</v>
      </c>
      <c r="T3952" s="11"/>
      <c r="U3952" s="11"/>
      <c r="V3952" s="11"/>
      <c r="W3952" s="11"/>
      <c r="X3952" s="11"/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</row>
    <row r="3953" spans="1:76" x14ac:dyDescent="0.2">
      <c r="A3953" s="1" t="s">
        <v>20</v>
      </c>
      <c r="B3953" s="1" t="s">
        <v>144</v>
      </c>
      <c r="C3953" s="1" t="s">
        <v>144</v>
      </c>
      <c r="D3953" s="1" t="s">
        <v>145</v>
      </c>
      <c r="E3953" s="1" t="s">
        <v>1</v>
      </c>
      <c r="F3953" s="1" t="s">
        <v>518</v>
      </c>
      <c r="G3953" s="1" t="s">
        <v>73</v>
      </c>
      <c r="H3953" s="8"/>
      <c r="I3953" s="8">
        <v>2015</v>
      </c>
      <c r="J3953" s="1" t="s">
        <v>124</v>
      </c>
      <c r="K3953" s="9">
        <v>19000</v>
      </c>
      <c r="L3953" s="10">
        <f>K3953/ VLOOKUP(A3953,Indicators!$B$1:$V$7,21,FALSE)</f>
        <v>83.118246642460292</v>
      </c>
      <c r="M3953" s="1" t="s">
        <v>146</v>
      </c>
      <c r="N3953" s="1" t="s">
        <v>71</v>
      </c>
      <c r="O3953" s="11"/>
      <c r="P3953" s="11"/>
      <c r="Q3953" s="8" t="str">
        <f t="shared" si="0"/>
        <v/>
      </c>
      <c r="R3953" s="1" t="s">
        <v>109</v>
      </c>
      <c r="S3953" s="1" t="s">
        <v>79</v>
      </c>
      <c r="T3953" s="11"/>
      <c r="U3953" s="11"/>
      <c r="V3953" s="11"/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</row>
    <row r="3954" spans="1:76" x14ac:dyDescent="0.2">
      <c r="A3954" s="1" t="s">
        <v>20</v>
      </c>
      <c r="B3954" s="1" t="s">
        <v>144</v>
      </c>
      <c r="C3954" s="1" t="s">
        <v>144</v>
      </c>
      <c r="D3954" s="1" t="s">
        <v>145</v>
      </c>
      <c r="E3954" s="1" t="s">
        <v>1</v>
      </c>
      <c r="F3954" s="1" t="s">
        <v>518</v>
      </c>
      <c r="G3954" s="1" t="s">
        <v>73</v>
      </c>
      <c r="H3954" s="8"/>
      <c r="I3954" s="8">
        <v>2015</v>
      </c>
      <c r="J3954" s="1" t="s">
        <v>124</v>
      </c>
      <c r="K3954" s="9">
        <v>25000</v>
      </c>
      <c r="L3954" s="10">
        <f>K3954/ VLOOKUP(A3954,Indicators!$B$1:$V$7,21,FALSE)</f>
        <v>109.36611400323723</v>
      </c>
      <c r="M3954" s="1" t="s">
        <v>146</v>
      </c>
      <c r="N3954" s="1" t="s">
        <v>71</v>
      </c>
      <c r="O3954" s="11"/>
      <c r="P3954" s="11"/>
      <c r="Q3954" s="8" t="str">
        <f t="shared" si="0"/>
        <v/>
      </c>
      <c r="R3954" s="1" t="s">
        <v>109</v>
      </c>
      <c r="S3954" s="1" t="s">
        <v>79</v>
      </c>
      <c r="T3954" s="11"/>
      <c r="U3954" s="11"/>
      <c r="V3954" s="11"/>
      <c r="W3954" s="11"/>
      <c r="X3954" s="11"/>
      <c r="Y3954" s="11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</row>
    <row r="3955" spans="1:76" x14ac:dyDescent="0.2">
      <c r="A3955" s="1" t="s">
        <v>20</v>
      </c>
      <c r="B3955" s="1" t="s">
        <v>144</v>
      </c>
      <c r="C3955" s="1" t="s">
        <v>144</v>
      </c>
      <c r="D3955" s="1" t="s">
        <v>145</v>
      </c>
      <c r="E3955" s="1" t="s">
        <v>1</v>
      </c>
      <c r="F3955" s="1" t="s">
        <v>518</v>
      </c>
      <c r="G3955" s="1" t="s">
        <v>73</v>
      </c>
      <c r="H3955" s="8"/>
      <c r="I3955" s="8">
        <v>2015</v>
      </c>
      <c r="J3955" s="1" t="s">
        <v>124</v>
      </c>
      <c r="K3955" s="9">
        <v>34000</v>
      </c>
      <c r="L3955" s="10">
        <f>K3955/ VLOOKUP(A3955,Indicators!$B$1:$V$7,21,FALSE)</f>
        <v>148.73791504440263</v>
      </c>
      <c r="M3955" s="1" t="s">
        <v>146</v>
      </c>
      <c r="N3955" s="1" t="s">
        <v>71</v>
      </c>
      <c r="O3955" s="11"/>
      <c r="P3955" s="11"/>
      <c r="Q3955" s="8" t="str">
        <f t="shared" si="0"/>
        <v/>
      </c>
      <c r="R3955" s="1" t="s">
        <v>109</v>
      </c>
      <c r="S3955" s="1" t="s">
        <v>79</v>
      </c>
      <c r="T3955" s="11"/>
      <c r="U3955" s="11"/>
      <c r="V3955" s="11"/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</row>
    <row r="3956" spans="1:76" x14ac:dyDescent="0.2">
      <c r="A3956" s="1" t="s">
        <v>20</v>
      </c>
      <c r="B3956" s="1" t="s">
        <v>144</v>
      </c>
      <c r="C3956" s="1" t="s">
        <v>144</v>
      </c>
      <c r="D3956" s="1" t="s">
        <v>145</v>
      </c>
      <c r="E3956" s="1" t="s">
        <v>1</v>
      </c>
      <c r="F3956" s="1" t="s">
        <v>518</v>
      </c>
      <c r="G3956" s="1" t="s">
        <v>73</v>
      </c>
      <c r="H3956" s="8"/>
      <c r="I3956" s="8">
        <v>2015</v>
      </c>
      <c r="J3956" s="1" t="s">
        <v>124</v>
      </c>
      <c r="K3956" s="9">
        <v>40000</v>
      </c>
      <c r="L3956" s="10">
        <f>K3956/ VLOOKUP(A3956,Indicators!$B$1:$V$7,21,FALSE)</f>
        <v>174.98578240517958</v>
      </c>
      <c r="M3956" s="1" t="s">
        <v>146</v>
      </c>
      <c r="N3956" s="1" t="s">
        <v>71</v>
      </c>
      <c r="O3956" s="11"/>
      <c r="P3956" s="11"/>
      <c r="Q3956" s="8" t="str">
        <f t="shared" si="0"/>
        <v/>
      </c>
      <c r="R3956" s="1" t="s">
        <v>109</v>
      </c>
      <c r="S3956" s="1" t="s">
        <v>79</v>
      </c>
      <c r="T3956" s="11"/>
      <c r="U3956" s="11"/>
      <c r="V3956" s="11"/>
      <c r="W3956" s="11"/>
      <c r="X3956" s="11"/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</row>
    <row r="3957" spans="1:76" x14ac:dyDescent="0.2">
      <c r="A3957" s="1" t="s">
        <v>20</v>
      </c>
      <c r="B3957" s="1" t="s">
        <v>144</v>
      </c>
      <c r="C3957" s="1" t="s">
        <v>144</v>
      </c>
      <c r="D3957" s="1" t="s">
        <v>145</v>
      </c>
      <c r="E3957" s="1" t="s">
        <v>1</v>
      </c>
      <c r="F3957" s="1" t="s">
        <v>518</v>
      </c>
      <c r="G3957" s="1" t="s">
        <v>73</v>
      </c>
      <c r="H3957" s="8"/>
      <c r="I3957" s="8">
        <v>2015</v>
      </c>
      <c r="J3957" s="1" t="s">
        <v>124</v>
      </c>
      <c r="K3957" s="9">
        <v>95000</v>
      </c>
      <c r="L3957" s="10">
        <f>K3957/ VLOOKUP(A3957,Indicators!$B$1:$V$7,21,FALSE)</f>
        <v>415.59123321230152</v>
      </c>
      <c r="M3957" s="1" t="s">
        <v>146</v>
      </c>
      <c r="N3957" s="1" t="s">
        <v>71</v>
      </c>
      <c r="O3957" s="11"/>
      <c r="P3957" s="11"/>
      <c r="Q3957" s="8" t="str">
        <f t="shared" si="0"/>
        <v/>
      </c>
      <c r="R3957" s="1" t="s">
        <v>109</v>
      </c>
      <c r="S3957" s="1" t="s">
        <v>79</v>
      </c>
      <c r="T3957" s="11"/>
      <c r="U3957" s="11"/>
      <c r="V3957" s="11"/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</row>
    <row r="3958" spans="1:76" x14ac:dyDescent="0.2">
      <c r="A3958" s="1" t="s">
        <v>20</v>
      </c>
      <c r="B3958" s="1" t="s">
        <v>144</v>
      </c>
      <c r="C3958" s="1" t="s">
        <v>144</v>
      </c>
      <c r="D3958" s="1" t="s">
        <v>145</v>
      </c>
      <c r="E3958" s="1" t="s">
        <v>1</v>
      </c>
      <c r="F3958" s="1" t="s">
        <v>518</v>
      </c>
      <c r="G3958" s="1" t="s">
        <v>73</v>
      </c>
      <c r="H3958" s="8"/>
      <c r="I3958" s="8">
        <v>2015</v>
      </c>
      <c r="J3958" s="1" t="s">
        <v>124</v>
      </c>
      <c r="K3958" s="9">
        <v>160000</v>
      </c>
      <c r="L3958" s="10">
        <f>K3958/ VLOOKUP(A3958,Indicators!$B$1:$V$7,21,FALSE)</f>
        <v>699.94312962071831</v>
      </c>
      <c r="M3958" s="1" t="s">
        <v>146</v>
      </c>
      <c r="N3958" s="1" t="s">
        <v>71</v>
      </c>
      <c r="O3958" s="11"/>
      <c r="P3958" s="11"/>
      <c r="Q3958" s="8" t="str">
        <f t="shared" si="0"/>
        <v/>
      </c>
      <c r="R3958" s="1" t="s">
        <v>109</v>
      </c>
      <c r="S3958" s="1" t="s">
        <v>79</v>
      </c>
      <c r="T3958" s="11"/>
      <c r="U3958" s="11"/>
      <c r="V3958" s="11"/>
      <c r="W3958" s="11"/>
      <c r="X3958" s="11"/>
      <c r="Y3958" s="11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</row>
    <row r="3959" spans="1:76" x14ac:dyDescent="0.2">
      <c r="A3959" s="1" t="s">
        <v>20</v>
      </c>
      <c r="B3959" s="1" t="s">
        <v>144</v>
      </c>
      <c r="C3959" s="1" t="s">
        <v>144</v>
      </c>
      <c r="D3959" s="1" t="s">
        <v>145</v>
      </c>
      <c r="E3959" s="1" t="s">
        <v>1</v>
      </c>
      <c r="F3959" s="1" t="s">
        <v>518</v>
      </c>
      <c r="G3959" s="1" t="s">
        <v>73</v>
      </c>
      <c r="H3959" s="8"/>
      <c r="I3959" s="8">
        <v>2015</v>
      </c>
      <c r="J3959" s="1" t="s">
        <v>124</v>
      </c>
      <c r="K3959" s="9">
        <v>887150</v>
      </c>
      <c r="L3959" s="10">
        <f>K3959/ VLOOKUP(A3959,Indicators!$B$1:$V$7,21,FALSE)</f>
        <v>3880.9659215188767</v>
      </c>
      <c r="M3959" s="1" t="s">
        <v>146</v>
      </c>
      <c r="N3959" s="1" t="s">
        <v>71</v>
      </c>
      <c r="O3959" s="11"/>
      <c r="P3959" s="11"/>
      <c r="Q3959" s="8" t="str">
        <f t="shared" si="0"/>
        <v/>
      </c>
      <c r="R3959" s="1" t="s">
        <v>109</v>
      </c>
      <c r="S3959" s="1" t="s">
        <v>79</v>
      </c>
      <c r="T3959" s="11"/>
      <c r="U3959" s="11"/>
      <c r="V3959" s="11"/>
      <c r="W3959" s="11"/>
      <c r="X3959" s="11"/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</row>
    <row r="3960" spans="1:76" x14ac:dyDescent="0.2">
      <c r="A3960" s="1" t="s">
        <v>20</v>
      </c>
      <c r="B3960" s="1" t="s">
        <v>349</v>
      </c>
      <c r="C3960" s="1" t="s">
        <v>350</v>
      </c>
      <c r="D3960" s="1" t="s">
        <v>122</v>
      </c>
      <c r="E3960" s="1" t="s">
        <v>2</v>
      </c>
      <c r="F3960" s="1" t="s">
        <v>518</v>
      </c>
      <c r="G3960" s="1" t="s">
        <v>73</v>
      </c>
      <c r="H3960" s="8"/>
      <c r="I3960" s="8">
        <v>2015</v>
      </c>
      <c r="J3960" s="1" t="s">
        <v>124</v>
      </c>
      <c r="K3960" s="8">
        <v>500</v>
      </c>
      <c r="L3960" s="10">
        <f>K3960/ VLOOKUP(A3960,Indicators!$B$1:$V$7,21,FALSE)</f>
        <v>2.1873222800647447</v>
      </c>
      <c r="M3960" s="1" t="s">
        <v>170</v>
      </c>
      <c r="N3960" s="1" t="s">
        <v>71</v>
      </c>
      <c r="O3960" s="11"/>
      <c r="P3960" s="11"/>
      <c r="Q3960" s="8" t="str">
        <f t="shared" si="0"/>
        <v/>
      </c>
      <c r="R3960" s="1" t="s">
        <v>95</v>
      </c>
      <c r="S3960" s="1" t="s">
        <v>87</v>
      </c>
      <c r="T3960" s="11"/>
      <c r="U3960" s="11"/>
      <c r="V3960" s="11"/>
      <c r="W3960" s="11"/>
      <c r="X3960" s="11"/>
      <c r="Y3960" s="11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</row>
    <row r="3961" spans="1:76" x14ac:dyDescent="0.2">
      <c r="A3961" s="1" t="s">
        <v>20</v>
      </c>
      <c r="B3961" s="1" t="s">
        <v>349</v>
      </c>
      <c r="C3961" s="1" t="s">
        <v>350</v>
      </c>
      <c r="D3961" s="1" t="s">
        <v>122</v>
      </c>
      <c r="E3961" s="1" t="s">
        <v>2</v>
      </c>
      <c r="F3961" s="1" t="s">
        <v>518</v>
      </c>
      <c r="G3961" s="1" t="s">
        <v>73</v>
      </c>
      <c r="H3961" s="8"/>
      <c r="I3961" s="8">
        <v>2015</v>
      </c>
      <c r="J3961" s="1" t="s">
        <v>124</v>
      </c>
      <c r="K3961" s="9">
        <v>3000</v>
      </c>
      <c r="L3961" s="10">
        <f>K3961/ VLOOKUP(A3961,Indicators!$B$1:$V$7,21,FALSE)</f>
        <v>13.123933680388468</v>
      </c>
      <c r="M3961" s="1" t="s">
        <v>170</v>
      </c>
      <c r="N3961" s="1" t="s">
        <v>71</v>
      </c>
      <c r="O3961" s="11"/>
      <c r="P3961" s="11"/>
      <c r="Q3961" s="8" t="str">
        <f t="shared" si="0"/>
        <v/>
      </c>
      <c r="R3961" s="1" t="s">
        <v>95</v>
      </c>
      <c r="S3961" s="1" t="s">
        <v>87</v>
      </c>
      <c r="T3961" s="11"/>
      <c r="U3961" s="11"/>
      <c r="V3961" s="11"/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</row>
    <row r="3962" spans="1:76" x14ac:dyDescent="0.2">
      <c r="A3962" s="1" t="s">
        <v>20</v>
      </c>
      <c r="B3962" s="1" t="s">
        <v>360</v>
      </c>
      <c r="C3962" s="1" t="s">
        <v>361</v>
      </c>
      <c r="D3962" s="1" t="s">
        <v>128</v>
      </c>
      <c r="E3962" s="1" t="s">
        <v>2</v>
      </c>
      <c r="F3962" s="1" t="s">
        <v>518</v>
      </c>
      <c r="G3962" s="1" t="s">
        <v>73</v>
      </c>
      <c r="H3962" s="8"/>
      <c r="I3962" s="8">
        <v>2015</v>
      </c>
      <c r="J3962" s="1" t="s">
        <v>124</v>
      </c>
      <c r="K3962" s="8">
        <v>500</v>
      </c>
      <c r="L3962" s="10">
        <f>K3962/ VLOOKUP(A3962,Indicators!$B$1:$V$7,21,FALSE)</f>
        <v>2.1873222800647447</v>
      </c>
      <c r="M3962" s="1" t="s">
        <v>170</v>
      </c>
      <c r="N3962" s="1" t="s">
        <v>71</v>
      </c>
      <c r="O3962" s="11"/>
      <c r="P3962" s="11"/>
      <c r="Q3962" s="8" t="str">
        <f t="shared" si="0"/>
        <v/>
      </c>
      <c r="R3962" s="1" t="s">
        <v>95</v>
      </c>
      <c r="S3962" s="1" t="s">
        <v>61</v>
      </c>
      <c r="T3962" s="11"/>
      <c r="U3962" s="11"/>
      <c r="V3962" s="11"/>
      <c r="W3962" s="11"/>
      <c r="X3962" s="11"/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</row>
    <row r="3963" spans="1:76" x14ac:dyDescent="0.2">
      <c r="A3963" s="1" t="s">
        <v>20</v>
      </c>
      <c r="B3963" s="1" t="s">
        <v>360</v>
      </c>
      <c r="C3963" s="1" t="s">
        <v>361</v>
      </c>
      <c r="D3963" s="1" t="s">
        <v>128</v>
      </c>
      <c r="E3963" s="1" t="s">
        <v>2</v>
      </c>
      <c r="F3963" s="1" t="s">
        <v>518</v>
      </c>
      <c r="G3963" s="1" t="s">
        <v>73</v>
      </c>
      <c r="H3963" s="8"/>
      <c r="I3963" s="8">
        <v>2015</v>
      </c>
      <c r="J3963" s="1" t="s">
        <v>124</v>
      </c>
      <c r="K3963" s="8">
        <v>700</v>
      </c>
      <c r="L3963" s="10">
        <f>K3963/ VLOOKUP(A3963,Indicators!$B$1:$V$7,21,FALSE)</f>
        <v>3.0622511920906428</v>
      </c>
      <c r="M3963" s="1" t="s">
        <v>170</v>
      </c>
      <c r="N3963" s="1" t="s">
        <v>71</v>
      </c>
      <c r="O3963" s="11"/>
      <c r="P3963" s="11"/>
      <c r="Q3963" s="8" t="str">
        <f t="shared" si="0"/>
        <v/>
      </c>
      <c r="R3963" s="1" t="s">
        <v>95</v>
      </c>
      <c r="S3963" s="1" t="s">
        <v>61</v>
      </c>
      <c r="T3963" s="11"/>
      <c r="U3963" s="11"/>
      <c r="V3963" s="11"/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</row>
    <row r="3964" spans="1:76" x14ac:dyDescent="0.2">
      <c r="A3964" s="1" t="s">
        <v>20</v>
      </c>
      <c r="B3964" s="1" t="s">
        <v>360</v>
      </c>
      <c r="C3964" s="1" t="s">
        <v>361</v>
      </c>
      <c r="D3964" s="1" t="s">
        <v>128</v>
      </c>
      <c r="E3964" s="1" t="s">
        <v>2</v>
      </c>
      <c r="F3964" s="1" t="s">
        <v>518</v>
      </c>
      <c r="G3964" s="1" t="s">
        <v>73</v>
      </c>
      <c r="H3964" s="8"/>
      <c r="I3964" s="8">
        <v>2015</v>
      </c>
      <c r="J3964" s="1" t="s">
        <v>124</v>
      </c>
      <c r="K3964" s="8">
        <v>800</v>
      </c>
      <c r="L3964" s="10">
        <f>K3964/ VLOOKUP(A3964,Indicators!$B$1:$V$7,21,FALSE)</f>
        <v>3.4997156481035914</v>
      </c>
      <c r="M3964" s="1" t="s">
        <v>170</v>
      </c>
      <c r="N3964" s="1" t="s">
        <v>71</v>
      </c>
      <c r="O3964" s="11"/>
      <c r="P3964" s="11"/>
      <c r="Q3964" s="8" t="str">
        <f t="shared" si="0"/>
        <v/>
      </c>
      <c r="R3964" s="1" t="s">
        <v>95</v>
      </c>
      <c r="S3964" s="1" t="s">
        <v>61</v>
      </c>
      <c r="T3964" s="11"/>
      <c r="U3964" s="11"/>
      <c r="V3964" s="11"/>
      <c r="W3964" s="11"/>
      <c r="X3964" s="11"/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</row>
    <row r="3965" spans="1:76" x14ac:dyDescent="0.2">
      <c r="A3965" s="1" t="s">
        <v>20</v>
      </c>
      <c r="B3965" s="1" t="s">
        <v>360</v>
      </c>
      <c r="C3965" s="1" t="s">
        <v>361</v>
      </c>
      <c r="D3965" s="1" t="s">
        <v>128</v>
      </c>
      <c r="E3965" s="1" t="s">
        <v>2</v>
      </c>
      <c r="F3965" s="1" t="s">
        <v>518</v>
      </c>
      <c r="G3965" s="1" t="s">
        <v>73</v>
      </c>
      <c r="H3965" s="8"/>
      <c r="I3965" s="8">
        <v>2015</v>
      </c>
      <c r="J3965" s="1" t="s">
        <v>124</v>
      </c>
      <c r="K3965" s="9">
        <v>2900</v>
      </c>
      <c r="L3965" s="10">
        <f>K3965/ VLOOKUP(A3965,Indicators!$B$1:$V$7,21,FALSE)</f>
        <v>12.68646922437552</v>
      </c>
      <c r="M3965" s="1" t="s">
        <v>170</v>
      </c>
      <c r="N3965" s="1" t="s">
        <v>71</v>
      </c>
      <c r="O3965" s="11"/>
      <c r="P3965" s="11"/>
      <c r="Q3965" s="8" t="str">
        <f t="shared" si="0"/>
        <v/>
      </c>
      <c r="R3965" s="1" t="s">
        <v>95</v>
      </c>
      <c r="S3965" s="1" t="s">
        <v>61</v>
      </c>
      <c r="T3965" s="11"/>
      <c r="U3965" s="11"/>
      <c r="V3965" s="11"/>
      <c r="W3965" s="11"/>
      <c r="X3965" s="11"/>
      <c r="Y3965" s="11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</row>
    <row r="3966" spans="1:76" x14ac:dyDescent="0.2">
      <c r="A3966" s="1" t="s">
        <v>20</v>
      </c>
      <c r="B3966" s="1" t="s">
        <v>360</v>
      </c>
      <c r="C3966" s="1" t="s">
        <v>362</v>
      </c>
      <c r="D3966" s="1" t="s">
        <v>139</v>
      </c>
      <c r="E3966" s="1" t="s">
        <v>2</v>
      </c>
      <c r="F3966" s="1" t="s">
        <v>518</v>
      </c>
      <c r="G3966" s="1" t="s">
        <v>73</v>
      </c>
      <c r="H3966" s="8"/>
      <c r="I3966" s="8">
        <v>2015</v>
      </c>
      <c r="J3966" s="1" t="s">
        <v>124</v>
      </c>
      <c r="K3966" s="9">
        <v>3000</v>
      </c>
      <c r="L3966" s="10">
        <f>K3966/ VLOOKUP(A3966,Indicators!$B$1:$V$7,21,FALSE)</f>
        <v>13.123933680388468</v>
      </c>
      <c r="M3966" s="1" t="s">
        <v>190</v>
      </c>
      <c r="N3966" s="1" t="s">
        <v>71</v>
      </c>
      <c r="O3966" s="11"/>
      <c r="P3966" s="11"/>
      <c r="Q3966" s="8" t="str">
        <f t="shared" si="0"/>
        <v/>
      </c>
      <c r="R3966" s="1" t="s">
        <v>95</v>
      </c>
      <c r="S3966" s="1" t="s">
        <v>61</v>
      </c>
      <c r="T3966" s="11"/>
      <c r="U3966" s="11"/>
      <c r="V3966" s="11"/>
      <c r="W3966" s="11"/>
      <c r="X3966" s="11"/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</row>
    <row r="3967" spans="1:76" x14ac:dyDescent="0.2">
      <c r="A3967" s="1" t="s">
        <v>20</v>
      </c>
      <c r="B3967" s="1" t="s">
        <v>360</v>
      </c>
      <c r="C3967" s="1" t="s">
        <v>361</v>
      </c>
      <c r="D3967" s="1" t="s">
        <v>128</v>
      </c>
      <c r="E3967" s="1" t="s">
        <v>2</v>
      </c>
      <c r="F3967" s="1" t="s">
        <v>518</v>
      </c>
      <c r="G3967" s="1" t="s">
        <v>73</v>
      </c>
      <c r="H3967" s="8"/>
      <c r="I3967" s="8">
        <v>2015</v>
      </c>
      <c r="J3967" s="1" t="s">
        <v>124</v>
      </c>
      <c r="K3967" s="9">
        <v>4100</v>
      </c>
      <c r="L3967" s="10">
        <f>K3967/ VLOOKUP(A3967,Indicators!$B$1:$V$7,21,FALSE)</f>
        <v>17.936042696530908</v>
      </c>
      <c r="M3967" s="1" t="s">
        <v>170</v>
      </c>
      <c r="N3967" s="1" t="s">
        <v>71</v>
      </c>
      <c r="O3967" s="11"/>
      <c r="P3967" s="11"/>
      <c r="Q3967" s="8" t="str">
        <f t="shared" si="0"/>
        <v/>
      </c>
      <c r="R3967" s="1" t="s">
        <v>95</v>
      </c>
      <c r="S3967" s="1" t="s">
        <v>61</v>
      </c>
      <c r="T3967" s="11"/>
      <c r="U3967" s="11"/>
      <c r="V3967" s="11"/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</row>
    <row r="3968" spans="1:76" x14ac:dyDescent="0.2">
      <c r="A3968" s="1" t="s">
        <v>20</v>
      </c>
      <c r="B3968" s="1" t="s">
        <v>360</v>
      </c>
      <c r="C3968" s="1" t="s">
        <v>361</v>
      </c>
      <c r="D3968" s="1" t="s">
        <v>128</v>
      </c>
      <c r="E3968" s="1" t="s">
        <v>2</v>
      </c>
      <c r="F3968" s="1" t="s">
        <v>518</v>
      </c>
      <c r="G3968" s="1" t="s">
        <v>73</v>
      </c>
      <c r="H3968" s="8"/>
      <c r="I3968" s="8">
        <v>2015</v>
      </c>
      <c r="J3968" s="1" t="s">
        <v>124</v>
      </c>
      <c r="K3968" s="9">
        <v>6000</v>
      </c>
      <c r="L3968" s="10">
        <f>K3968/ VLOOKUP(A3968,Indicators!$B$1:$V$7,21,FALSE)</f>
        <v>26.247867360776937</v>
      </c>
      <c r="M3968" s="1" t="s">
        <v>170</v>
      </c>
      <c r="N3968" s="1" t="s">
        <v>71</v>
      </c>
      <c r="O3968" s="11"/>
      <c r="P3968" s="11"/>
      <c r="Q3968" s="8" t="str">
        <f t="shared" si="0"/>
        <v/>
      </c>
      <c r="R3968" s="1" t="s">
        <v>95</v>
      </c>
      <c r="S3968" s="1" t="s">
        <v>61</v>
      </c>
      <c r="T3968" s="11"/>
      <c r="U3968" s="11"/>
      <c r="V3968" s="11"/>
      <c r="W3968" s="11"/>
      <c r="X3968" s="11"/>
      <c r="Y3968" s="11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</row>
    <row r="3969" spans="1:76" x14ac:dyDescent="0.2">
      <c r="A3969" s="1" t="s">
        <v>20</v>
      </c>
      <c r="B3969" s="1" t="s">
        <v>360</v>
      </c>
      <c r="C3969" s="1" t="s">
        <v>362</v>
      </c>
      <c r="D3969" s="1" t="s">
        <v>139</v>
      </c>
      <c r="E3969" s="1" t="s">
        <v>2</v>
      </c>
      <c r="F3969" s="1" t="s">
        <v>518</v>
      </c>
      <c r="G3969" s="1" t="s">
        <v>73</v>
      </c>
      <c r="H3969" s="8"/>
      <c r="I3969" s="8">
        <v>2015</v>
      </c>
      <c r="J3969" s="1" t="s">
        <v>124</v>
      </c>
      <c r="K3969" s="9">
        <v>6500</v>
      </c>
      <c r="L3969" s="10">
        <f>K3969/ VLOOKUP(A3969,Indicators!$B$1:$V$7,21,FALSE)</f>
        <v>28.435189640841681</v>
      </c>
      <c r="M3969" s="1" t="s">
        <v>190</v>
      </c>
      <c r="N3969" s="1" t="s">
        <v>71</v>
      </c>
      <c r="O3969" s="11"/>
      <c r="P3969" s="11"/>
      <c r="Q3969" s="8" t="str">
        <f t="shared" si="0"/>
        <v/>
      </c>
      <c r="R3969" s="1" t="s">
        <v>95</v>
      </c>
      <c r="S3969" s="1" t="s">
        <v>61</v>
      </c>
      <c r="T3969" s="11"/>
      <c r="U3969" s="11"/>
      <c r="V3969" s="11"/>
      <c r="W3969" s="11"/>
      <c r="X3969" s="11"/>
      <c r="Y3969" s="11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</row>
    <row r="3970" spans="1:76" x14ac:dyDescent="0.2">
      <c r="A3970" s="1" t="s">
        <v>20</v>
      </c>
      <c r="B3970" s="1" t="s">
        <v>360</v>
      </c>
      <c r="C3970" s="1" t="s">
        <v>361</v>
      </c>
      <c r="D3970" s="1" t="s">
        <v>128</v>
      </c>
      <c r="E3970" s="1" t="s">
        <v>2</v>
      </c>
      <c r="F3970" s="1" t="s">
        <v>518</v>
      </c>
      <c r="G3970" s="1" t="s">
        <v>73</v>
      </c>
      <c r="H3970" s="8"/>
      <c r="I3970" s="8">
        <v>2015</v>
      </c>
      <c r="J3970" s="1" t="s">
        <v>124</v>
      </c>
      <c r="K3970" s="9">
        <v>10000</v>
      </c>
      <c r="L3970" s="10">
        <f>K3970/ VLOOKUP(A3970,Indicators!$B$1:$V$7,21,FALSE)</f>
        <v>43.746445601294894</v>
      </c>
      <c r="M3970" s="1" t="s">
        <v>170</v>
      </c>
      <c r="N3970" s="1" t="s">
        <v>71</v>
      </c>
      <c r="O3970" s="11"/>
      <c r="P3970" s="11"/>
      <c r="Q3970" s="8" t="str">
        <f t="shared" si="0"/>
        <v/>
      </c>
      <c r="R3970" s="1" t="s">
        <v>95</v>
      </c>
      <c r="S3970" s="1" t="s">
        <v>61</v>
      </c>
      <c r="T3970" s="11"/>
      <c r="U3970" s="11"/>
      <c r="V3970" s="11"/>
      <c r="W3970" s="11"/>
      <c r="X3970" s="11"/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</row>
    <row r="3971" spans="1:76" x14ac:dyDescent="0.2">
      <c r="A3971" s="1" t="s">
        <v>20</v>
      </c>
      <c r="B3971" s="1" t="s">
        <v>360</v>
      </c>
      <c r="C3971" s="1" t="s">
        <v>361</v>
      </c>
      <c r="D3971" s="1" t="s">
        <v>128</v>
      </c>
      <c r="E3971" s="1" t="s">
        <v>2</v>
      </c>
      <c r="F3971" s="1" t="s">
        <v>518</v>
      </c>
      <c r="G3971" s="1" t="s">
        <v>73</v>
      </c>
      <c r="H3971" s="8"/>
      <c r="I3971" s="8">
        <v>2015</v>
      </c>
      <c r="J3971" s="1" t="s">
        <v>124</v>
      </c>
      <c r="K3971" s="9">
        <v>10500</v>
      </c>
      <c r="L3971" s="10">
        <f>K3971/ VLOOKUP(A3971,Indicators!$B$1:$V$7,21,FALSE)</f>
        <v>45.933767881359636</v>
      </c>
      <c r="M3971" s="1" t="s">
        <v>170</v>
      </c>
      <c r="N3971" s="1" t="s">
        <v>71</v>
      </c>
      <c r="O3971" s="11"/>
      <c r="P3971" s="11"/>
      <c r="Q3971" s="8" t="str">
        <f t="shared" si="0"/>
        <v/>
      </c>
      <c r="R3971" s="1" t="s">
        <v>95</v>
      </c>
      <c r="S3971" s="1" t="s">
        <v>61</v>
      </c>
      <c r="T3971" s="11"/>
      <c r="U3971" s="11"/>
      <c r="V3971" s="11"/>
      <c r="W3971" s="11"/>
      <c r="X3971" s="11"/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</row>
    <row r="3972" spans="1:76" x14ac:dyDescent="0.2">
      <c r="A3972" s="1" t="s">
        <v>20</v>
      </c>
      <c r="B3972" s="1" t="s">
        <v>360</v>
      </c>
      <c r="C3972" s="1" t="s">
        <v>362</v>
      </c>
      <c r="D3972" s="1" t="s">
        <v>139</v>
      </c>
      <c r="E3972" s="1" t="s">
        <v>2</v>
      </c>
      <c r="F3972" s="1" t="s">
        <v>518</v>
      </c>
      <c r="G3972" s="1" t="s">
        <v>73</v>
      </c>
      <c r="H3972" s="8"/>
      <c r="I3972" s="8">
        <v>2015</v>
      </c>
      <c r="J3972" s="1" t="s">
        <v>124</v>
      </c>
      <c r="K3972" s="9">
        <v>20500</v>
      </c>
      <c r="L3972" s="10">
        <f>K3972/ VLOOKUP(A3972,Indicators!$B$1:$V$7,21,FALSE)</f>
        <v>89.680213482654537</v>
      </c>
      <c r="M3972" s="1" t="s">
        <v>190</v>
      </c>
      <c r="N3972" s="1" t="s">
        <v>71</v>
      </c>
      <c r="O3972" s="11"/>
      <c r="P3972" s="11"/>
      <c r="Q3972" s="8" t="str">
        <f t="shared" si="0"/>
        <v/>
      </c>
      <c r="R3972" s="1" t="s">
        <v>95</v>
      </c>
      <c r="S3972" s="1" t="s">
        <v>61</v>
      </c>
      <c r="T3972" s="11"/>
      <c r="U3972" s="11"/>
      <c r="V3972" s="11"/>
      <c r="W3972" s="11"/>
      <c r="X3972" s="11"/>
      <c r="Y3972" s="11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</row>
    <row r="3973" spans="1:76" x14ac:dyDescent="0.2">
      <c r="A3973" s="1" t="s">
        <v>20</v>
      </c>
      <c r="B3973" s="1" t="s">
        <v>363</v>
      </c>
      <c r="C3973" s="1" t="s">
        <v>367</v>
      </c>
      <c r="D3973" s="1" t="s">
        <v>139</v>
      </c>
      <c r="E3973" s="1" t="s">
        <v>2</v>
      </c>
      <c r="F3973" s="1" t="s">
        <v>518</v>
      </c>
      <c r="G3973" s="1" t="s">
        <v>73</v>
      </c>
      <c r="H3973" s="8"/>
      <c r="I3973" s="8">
        <v>2015</v>
      </c>
      <c r="J3973" s="1" t="s">
        <v>124</v>
      </c>
      <c r="K3973" s="8">
        <v>800</v>
      </c>
      <c r="L3973" s="10">
        <f>K3973/ VLOOKUP(A3973,Indicators!$B$1:$V$7,21,FALSE)</f>
        <v>3.4997156481035914</v>
      </c>
      <c r="M3973" s="1" t="s">
        <v>170</v>
      </c>
      <c r="N3973" s="1" t="s">
        <v>71</v>
      </c>
      <c r="O3973" s="11"/>
      <c r="P3973" s="11"/>
      <c r="Q3973" s="8" t="str">
        <f t="shared" si="0"/>
        <v/>
      </c>
      <c r="R3973" s="1" t="s">
        <v>103</v>
      </c>
      <c r="S3973" s="1" t="s">
        <v>54</v>
      </c>
      <c r="T3973" s="11"/>
      <c r="U3973" s="11"/>
      <c r="V3973" s="11"/>
      <c r="W3973" s="11"/>
      <c r="X3973" s="11"/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</row>
    <row r="3974" spans="1:76" x14ac:dyDescent="0.2">
      <c r="A3974" s="1" t="s">
        <v>20</v>
      </c>
      <c r="B3974" s="1" t="s">
        <v>363</v>
      </c>
      <c r="C3974" s="1" t="s">
        <v>365</v>
      </c>
      <c r="D3974" s="1" t="s">
        <v>122</v>
      </c>
      <c r="E3974" s="1" t="s">
        <v>2</v>
      </c>
      <c r="F3974" s="1" t="s">
        <v>518</v>
      </c>
      <c r="G3974" s="1" t="s">
        <v>73</v>
      </c>
      <c r="H3974" s="8"/>
      <c r="I3974" s="8">
        <v>2015</v>
      </c>
      <c r="J3974" s="1" t="s">
        <v>124</v>
      </c>
      <c r="K3974" s="9">
        <v>1400</v>
      </c>
      <c r="L3974" s="10">
        <f>K3974/ VLOOKUP(A3974,Indicators!$B$1:$V$7,21,FALSE)</f>
        <v>6.1245023841812856</v>
      </c>
      <c r="M3974" s="1" t="s">
        <v>170</v>
      </c>
      <c r="N3974" s="1" t="s">
        <v>71</v>
      </c>
      <c r="O3974" s="11"/>
      <c r="P3974" s="11"/>
      <c r="Q3974" s="8" t="str">
        <f t="shared" si="0"/>
        <v/>
      </c>
      <c r="R3974" s="1" t="s">
        <v>103</v>
      </c>
      <c r="S3974" s="1" t="s">
        <v>54</v>
      </c>
      <c r="T3974" s="11"/>
      <c r="U3974" s="11"/>
      <c r="V3974" s="11"/>
      <c r="W3974" s="11"/>
      <c r="X3974" s="11"/>
      <c r="Y3974" s="11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</row>
    <row r="3975" spans="1:76" x14ac:dyDescent="0.2">
      <c r="A3975" s="1" t="s">
        <v>20</v>
      </c>
      <c r="B3975" s="1" t="s">
        <v>363</v>
      </c>
      <c r="C3975" s="1" t="s">
        <v>365</v>
      </c>
      <c r="D3975" s="1" t="s">
        <v>122</v>
      </c>
      <c r="E3975" s="1" t="s">
        <v>2</v>
      </c>
      <c r="F3975" s="1" t="s">
        <v>518</v>
      </c>
      <c r="G3975" s="1" t="s">
        <v>73</v>
      </c>
      <c r="H3975" s="8"/>
      <c r="I3975" s="8">
        <v>2015</v>
      </c>
      <c r="J3975" s="1" t="s">
        <v>124</v>
      </c>
      <c r="K3975" s="9">
        <v>2500</v>
      </c>
      <c r="L3975" s="10">
        <f>K3975/ VLOOKUP(A3975,Indicators!$B$1:$V$7,21,FALSE)</f>
        <v>10.936611400323724</v>
      </c>
      <c r="M3975" s="1" t="s">
        <v>170</v>
      </c>
      <c r="N3975" s="1" t="s">
        <v>71</v>
      </c>
      <c r="O3975" s="11"/>
      <c r="P3975" s="11"/>
      <c r="Q3975" s="8" t="str">
        <f t="shared" si="0"/>
        <v/>
      </c>
      <c r="R3975" s="1" t="s">
        <v>103</v>
      </c>
      <c r="S3975" s="1" t="s">
        <v>54</v>
      </c>
      <c r="T3975" s="11"/>
      <c r="U3975" s="11"/>
      <c r="V3975" s="11"/>
      <c r="W3975" s="11"/>
      <c r="X3975" s="11"/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</row>
    <row r="3976" spans="1:76" x14ac:dyDescent="0.2">
      <c r="A3976" s="1" t="s">
        <v>20</v>
      </c>
      <c r="B3976" s="1" t="s">
        <v>363</v>
      </c>
      <c r="C3976" s="1" t="s">
        <v>366</v>
      </c>
      <c r="D3976" s="1" t="s">
        <v>122</v>
      </c>
      <c r="E3976" s="1" t="s">
        <v>2</v>
      </c>
      <c r="F3976" s="1" t="s">
        <v>518</v>
      </c>
      <c r="G3976" s="1" t="s">
        <v>73</v>
      </c>
      <c r="H3976" s="8"/>
      <c r="I3976" s="8">
        <v>2015</v>
      </c>
      <c r="J3976" s="1" t="s">
        <v>124</v>
      </c>
      <c r="K3976" s="9">
        <v>4000</v>
      </c>
      <c r="L3976" s="10">
        <f>K3976/ VLOOKUP(A3976,Indicators!$B$1:$V$7,21,FALSE)</f>
        <v>17.498578240517958</v>
      </c>
      <c r="M3976" s="1" t="s">
        <v>170</v>
      </c>
      <c r="N3976" s="1" t="s">
        <v>71</v>
      </c>
      <c r="O3976" s="11"/>
      <c r="P3976" s="11"/>
      <c r="Q3976" s="8" t="str">
        <f t="shared" si="0"/>
        <v/>
      </c>
      <c r="R3976" s="1" t="s">
        <v>103</v>
      </c>
      <c r="S3976" s="1" t="s">
        <v>54</v>
      </c>
      <c r="T3976" s="11"/>
      <c r="U3976" s="11"/>
      <c r="V3976" s="11"/>
      <c r="W3976" s="11"/>
      <c r="X3976" s="11"/>
      <c r="Y3976" s="11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</row>
    <row r="3977" spans="1:76" x14ac:dyDescent="0.2">
      <c r="A3977" s="1" t="s">
        <v>20</v>
      </c>
      <c r="B3977" s="1" t="s">
        <v>363</v>
      </c>
      <c r="C3977" s="1" t="s">
        <v>365</v>
      </c>
      <c r="D3977" s="1" t="s">
        <v>122</v>
      </c>
      <c r="E3977" s="1" t="s">
        <v>2</v>
      </c>
      <c r="F3977" s="1" t="s">
        <v>518</v>
      </c>
      <c r="G3977" s="1" t="s">
        <v>73</v>
      </c>
      <c r="H3977" s="8"/>
      <c r="I3977" s="8">
        <v>2015</v>
      </c>
      <c r="J3977" s="1" t="s">
        <v>124</v>
      </c>
      <c r="K3977" s="9">
        <v>8400</v>
      </c>
      <c r="L3977" s="10">
        <f>K3977/ VLOOKUP(A3977,Indicators!$B$1:$V$7,21,FALSE)</f>
        <v>36.74701430508771</v>
      </c>
      <c r="M3977" s="1" t="s">
        <v>170</v>
      </c>
      <c r="N3977" s="1" t="s">
        <v>71</v>
      </c>
      <c r="O3977" s="11"/>
      <c r="P3977" s="11"/>
      <c r="Q3977" s="8" t="str">
        <f t="shared" si="0"/>
        <v/>
      </c>
      <c r="R3977" s="1" t="s">
        <v>103</v>
      </c>
      <c r="S3977" s="1" t="s">
        <v>54</v>
      </c>
      <c r="T3977" s="11"/>
      <c r="U3977" s="11"/>
      <c r="V3977" s="11"/>
      <c r="W3977" s="11"/>
      <c r="X3977" s="11"/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</row>
    <row r="3978" spans="1:76" x14ac:dyDescent="0.2">
      <c r="A3978" s="1" t="s">
        <v>20</v>
      </c>
      <c r="B3978" s="1" t="s">
        <v>363</v>
      </c>
      <c r="C3978" s="1" t="s">
        <v>365</v>
      </c>
      <c r="D3978" s="1" t="s">
        <v>122</v>
      </c>
      <c r="E3978" s="1" t="s">
        <v>2</v>
      </c>
      <c r="F3978" s="1" t="s">
        <v>518</v>
      </c>
      <c r="G3978" s="1" t="s">
        <v>73</v>
      </c>
      <c r="H3978" s="8"/>
      <c r="I3978" s="8">
        <v>2015</v>
      </c>
      <c r="J3978" s="1" t="s">
        <v>124</v>
      </c>
      <c r="K3978" s="9">
        <v>10400</v>
      </c>
      <c r="L3978" s="10">
        <f>K3978/ VLOOKUP(A3978,Indicators!$B$1:$V$7,21,FALSE)</f>
        <v>45.496303425346689</v>
      </c>
      <c r="M3978" s="1" t="s">
        <v>170</v>
      </c>
      <c r="N3978" s="1" t="s">
        <v>71</v>
      </c>
      <c r="O3978" s="11"/>
      <c r="P3978" s="11"/>
      <c r="Q3978" s="8" t="str">
        <f t="shared" si="0"/>
        <v/>
      </c>
      <c r="R3978" s="1" t="s">
        <v>103</v>
      </c>
      <c r="S3978" s="1" t="s">
        <v>54</v>
      </c>
      <c r="T3978" s="11"/>
      <c r="U3978" s="11"/>
      <c r="V3978" s="11"/>
      <c r="W3978" s="11"/>
      <c r="X3978" s="11"/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</row>
    <row r="3979" spans="1:76" x14ac:dyDescent="0.2">
      <c r="A3979" s="1" t="s">
        <v>20</v>
      </c>
      <c r="B3979" s="1" t="s">
        <v>363</v>
      </c>
      <c r="C3979" s="1" t="s">
        <v>365</v>
      </c>
      <c r="D3979" s="1" t="s">
        <v>122</v>
      </c>
      <c r="E3979" s="1" t="s">
        <v>2</v>
      </c>
      <c r="F3979" s="1" t="s">
        <v>518</v>
      </c>
      <c r="G3979" s="1" t="s">
        <v>73</v>
      </c>
      <c r="H3979" s="8"/>
      <c r="I3979" s="8">
        <v>2015</v>
      </c>
      <c r="J3979" s="1" t="s">
        <v>124</v>
      </c>
      <c r="K3979" s="9">
        <v>10600</v>
      </c>
      <c r="L3979" s="10">
        <f>K3979/ VLOOKUP(A3979,Indicators!$B$1:$V$7,21,FALSE)</f>
        <v>46.371232337372589</v>
      </c>
      <c r="M3979" s="1" t="s">
        <v>170</v>
      </c>
      <c r="N3979" s="1" t="s">
        <v>71</v>
      </c>
      <c r="O3979" s="11"/>
      <c r="P3979" s="11"/>
      <c r="Q3979" s="8" t="str">
        <f t="shared" si="0"/>
        <v/>
      </c>
      <c r="R3979" s="1" t="s">
        <v>103</v>
      </c>
      <c r="S3979" s="1" t="s">
        <v>54</v>
      </c>
      <c r="T3979" s="11"/>
      <c r="U3979" s="11"/>
      <c r="V3979" s="11"/>
      <c r="W3979" s="11"/>
      <c r="X3979" s="11"/>
      <c r="Y3979" s="11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</row>
    <row r="3980" spans="1:76" x14ac:dyDescent="0.2">
      <c r="A3980" s="1" t="s">
        <v>20</v>
      </c>
      <c r="B3980" s="1" t="s">
        <v>370</v>
      </c>
      <c r="C3980" s="1" t="s">
        <v>376</v>
      </c>
      <c r="D3980" s="1" t="s">
        <v>139</v>
      </c>
      <c r="E3980" s="1" t="s">
        <v>2</v>
      </c>
      <c r="F3980" s="1" t="s">
        <v>518</v>
      </c>
      <c r="G3980" s="1" t="s">
        <v>73</v>
      </c>
      <c r="H3980" s="8"/>
      <c r="I3980" s="8">
        <v>2015</v>
      </c>
      <c r="J3980" s="1" t="s">
        <v>124</v>
      </c>
      <c r="K3980" s="9">
        <v>1000</v>
      </c>
      <c r="L3980" s="10">
        <f>K3980/ VLOOKUP(A3980,Indicators!$B$1:$V$7,21,FALSE)</f>
        <v>4.3746445601294894</v>
      </c>
      <c r="M3980" s="1" t="s">
        <v>170</v>
      </c>
      <c r="N3980" s="1" t="s">
        <v>71</v>
      </c>
      <c r="O3980" s="11"/>
      <c r="P3980" s="11"/>
      <c r="Q3980" s="8" t="str">
        <f t="shared" si="0"/>
        <v/>
      </c>
      <c r="R3980" s="1" t="s">
        <v>99</v>
      </c>
      <c r="S3980" s="1" t="s">
        <v>47</v>
      </c>
      <c r="T3980" s="11"/>
      <c r="U3980" s="11"/>
      <c r="V3980" s="11"/>
      <c r="W3980" s="11"/>
      <c r="X3980" s="11"/>
      <c r="Y3980" s="11"/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/>
      <c r="AK3980" s="11"/>
      <c r="AL3980" s="11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</row>
    <row r="3981" spans="1:76" x14ac:dyDescent="0.2">
      <c r="A3981" s="1" t="s">
        <v>20</v>
      </c>
      <c r="B3981" s="1" t="s">
        <v>370</v>
      </c>
      <c r="C3981" s="1" t="s">
        <v>376</v>
      </c>
      <c r="D3981" s="1" t="s">
        <v>139</v>
      </c>
      <c r="E3981" s="1" t="s">
        <v>2</v>
      </c>
      <c r="F3981" s="1" t="s">
        <v>518</v>
      </c>
      <c r="G3981" s="1" t="s">
        <v>73</v>
      </c>
      <c r="H3981" s="8"/>
      <c r="I3981" s="8">
        <v>2015</v>
      </c>
      <c r="J3981" s="1" t="s">
        <v>124</v>
      </c>
      <c r="K3981" s="9">
        <v>1350</v>
      </c>
      <c r="L3981" s="10">
        <f>K3981/ VLOOKUP(A3981,Indicators!$B$1:$V$7,21,FALSE)</f>
        <v>5.9057701561748104</v>
      </c>
      <c r="M3981" s="1" t="s">
        <v>170</v>
      </c>
      <c r="N3981" s="1" t="s">
        <v>71</v>
      </c>
      <c r="O3981" s="11"/>
      <c r="P3981" s="11"/>
      <c r="Q3981" s="8" t="str">
        <f t="shared" si="0"/>
        <v/>
      </c>
      <c r="R3981" s="1" t="s">
        <v>99</v>
      </c>
      <c r="S3981" s="1" t="s">
        <v>47</v>
      </c>
      <c r="T3981" s="11"/>
      <c r="U3981" s="11"/>
      <c r="V3981" s="11"/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</row>
    <row r="3982" spans="1:76" x14ac:dyDescent="0.2">
      <c r="A3982" s="1" t="s">
        <v>20</v>
      </c>
      <c r="B3982" s="1" t="s">
        <v>370</v>
      </c>
      <c r="C3982" s="1" t="s">
        <v>376</v>
      </c>
      <c r="D3982" s="1" t="s">
        <v>139</v>
      </c>
      <c r="E3982" s="1" t="s">
        <v>2</v>
      </c>
      <c r="F3982" s="1" t="s">
        <v>518</v>
      </c>
      <c r="G3982" s="1" t="s">
        <v>73</v>
      </c>
      <c r="H3982" s="8"/>
      <c r="I3982" s="8">
        <v>2015</v>
      </c>
      <c r="J3982" s="1" t="s">
        <v>124</v>
      </c>
      <c r="K3982" s="9">
        <v>1350</v>
      </c>
      <c r="L3982" s="10">
        <f>K3982/ VLOOKUP(A3982,Indicators!$B$1:$V$7,21,FALSE)</f>
        <v>5.9057701561748104</v>
      </c>
      <c r="M3982" s="1" t="s">
        <v>170</v>
      </c>
      <c r="N3982" s="1" t="s">
        <v>71</v>
      </c>
      <c r="O3982" s="11"/>
      <c r="P3982" s="11"/>
      <c r="Q3982" s="8" t="str">
        <f t="shared" si="0"/>
        <v/>
      </c>
      <c r="R3982" s="1" t="s">
        <v>99</v>
      </c>
      <c r="S3982" s="1" t="s">
        <v>47</v>
      </c>
      <c r="T3982" s="11"/>
      <c r="U3982" s="11"/>
      <c r="V3982" s="11"/>
      <c r="W3982" s="11"/>
      <c r="X3982" s="11"/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</row>
    <row r="3983" spans="1:76" x14ac:dyDescent="0.2">
      <c r="A3983" s="1" t="s">
        <v>20</v>
      </c>
      <c r="B3983" s="1" t="s">
        <v>370</v>
      </c>
      <c r="C3983" s="1" t="s">
        <v>376</v>
      </c>
      <c r="D3983" s="1" t="s">
        <v>139</v>
      </c>
      <c r="E3983" s="1" t="s">
        <v>2</v>
      </c>
      <c r="F3983" s="1" t="s">
        <v>518</v>
      </c>
      <c r="G3983" s="1" t="s">
        <v>73</v>
      </c>
      <c r="H3983" s="8"/>
      <c r="I3983" s="8">
        <v>2015</v>
      </c>
      <c r="J3983" s="1" t="s">
        <v>124</v>
      </c>
      <c r="K3983" s="9">
        <v>2100</v>
      </c>
      <c r="L3983" s="10">
        <f>K3983/ VLOOKUP(A3983,Indicators!$B$1:$V$7,21,FALSE)</f>
        <v>9.1867535762719275</v>
      </c>
      <c r="M3983" s="1" t="s">
        <v>170</v>
      </c>
      <c r="N3983" s="1" t="s">
        <v>71</v>
      </c>
      <c r="O3983" s="11"/>
      <c r="P3983" s="11"/>
      <c r="Q3983" s="8" t="str">
        <f t="shared" si="0"/>
        <v/>
      </c>
      <c r="R3983" s="1" t="s">
        <v>99</v>
      </c>
      <c r="S3983" s="1" t="s">
        <v>47</v>
      </c>
      <c r="T3983" s="11"/>
      <c r="U3983" s="11"/>
      <c r="V3983" s="11"/>
      <c r="W3983" s="11"/>
      <c r="X3983" s="11"/>
      <c r="Y3983" s="11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</row>
    <row r="3984" spans="1:76" x14ac:dyDescent="0.2">
      <c r="A3984" s="1" t="s">
        <v>20</v>
      </c>
      <c r="B3984" s="1" t="s">
        <v>370</v>
      </c>
      <c r="C3984" s="1" t="s">
        <v>373</v>
      </c>
      <c r="D3984" s="1" t="s">
        <v>145</v>
      </c>
      <c r="E3984" s="1" t="s">
        <v>2</v>
      </c>
      <c r="F3984" s="1" t="s">
        <v>518</v>
      </c>
      <c r="G3984" s="1" t="s">
        <v>73</v>
      </c>
      <c r="H3984" s="8"/>
      <c r="I3984" s="8">
        <v>2015</v>
      </c>
      <c r="J3984" s="1" t="s">
        <v>124</v>
      </c>
      <c r="K3984" s="9">
        <v>3000</v>
      </c>
      <c r="L3984" s="10">
        <f>K3984/ VLOOKUP(A3984,Indicators!$B$1:$V$7,21,FALSE)</f>
        <v>13.123933680388468</v>
      </c>
      <c r="M3984" s="1" t="s">
        <v>170</v>
      </c>
      <c r="N3984" s="1" t="s">
        <v>71</v>
      </c>
      <c r="O3984" s="11"/>
      <c r="P3984" s="11"/>
      <c r="Q3984" s="8" t="str">
        <f t="shared" si="0"/>
        <v/>
      </c>
      <c r="R3984" s="1" t="s">
        <v>109</v>
      </c>
      <c r="S3984" s="1" t="s">
        <v>79</v>
      </c>
      <c r="T3984" s="11"/>
      <c r="U3984" s="11"/>
      <c r="V3984" s="11"/>
      <c r="W3984" s="11"/>
      <c r="X3984" s="11"/>
      <c r="Y3984" s="11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</row>
    <row r="3985" spans="1:76" x14ac:dyDescent="0.2">
      <c r="A3985" s="1" t="s">
        <v>20</v>
      </c>
      <c r="B3985" s="1" t="s">
        <v>370</v>
      </c>
      <c r="C3985" s="1" t="s">
        <v>373</v>
      </c>
      <c r="D3985" s="1" t="s">
        <v>145</v>
      </c>
      <c r="E3985" s="1" t="s">
        <v>2</v>
      </c>
      <c r="F3985" s="1" t="s">
        <v>518</v>
      </c>
      <c r="G3985" s="1" t="s">
        <v>73</v>
      </c>
      <c r="H3985" s="8"/>
      <c r="I3985" s="8">
        <v>2015</v>
      </c>
      <c r="J3985" s="1" t="s">
        <v>124</v>
      </c>
      <c r="K3985" s="9">
        <v>6000</v>
      </c>
      <c r="L3985" s="10">
        <f>K3985/ VLOOKUP(A3985,Indicators!$B$1:$V$7,21,FALSE)</f>
        <v>26.247867360776937</v>
      </c>
      <c r="M3985" s="1" t="s">
        <v>170</v>
      </c>
      <c r="N3985" s="1" t="s">
        <v>71</v>
      </c>
      <c r="O3985" s="11"/>
      <c r="P3985" s="11"/>
      <c r="Q3985" s="8" t="str">
        <f t="shared" si="0"/>
        <v/>
      </c>
      <c r="R3985" s="1" t="s">
        <v>109</v>
      </c>
      <c r="S3985" s="1" t="s">
        <v>79</v>
      </c>
      <c r="T3985" s="11"/>
      <c r="U3985" s="11"/>
      <c r="V3985" s="11"/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</row>
    <row r="3986" spans="1:76" x14ac:dyDescent="0.2">
      <c r="A3986" s="1" t="s">
        <v>20</v>
      </c>
      <c r="B3986" s="1" t="s">
        <v>370</v>
      </c>
      <c r="C3986" s="1" t="s">
        <v>373</v>
      </c>
      <c r="D3986" s="1" t="s">
        <v>145</v>
      </c>
      <c r="E3986" s="1" t="s">
        <v>2</v>
      </c>
      <c r="F3986" s="1" t="s">
        <v>518</v>
      </c>
      <c r="G3986" s="1" t="s">
        <v>73</v>
      </c>
      <c r="H3986" s="8"/>
      <c r="I3986" s="8">
        <v>2015</v>
      </c>
      <c r="J3986" s="1" t="s">
        <v>124</v>
      </c>
      <c r="K3986" s="9">
        <v>31100</v>
      </c>
      <c r="L3986" s="10">
        <f>K3986/ VLOOKUP(A3986,Indicators!$B$1:$V$7,21,FALSE)</f>
        <v>136.05144582002711</v>
      </c>
      <c r="M3986" s="1" t="s">
        <v>170</v>
      </c>
      <c r="N3986" s="1" t="s">
        <v>71</v>
      </c>
      <c r="O3986" s="11"/>
      <c r="P3986" s="11"/>
      <c r="Q3986" s="8" t="str">
        <f t="shared" si="0"/>
        <v/>
      </c>
      <c r="R3986" s="1" t="s">
        <v>109</v>
      </c>
      <c r="S3986" s="1" t="s">
        <v>79</v>
      </c>
      <c r="T3986" s="11"/>
      <c r="U3986" s="11"/>
      <c r="V3986" s="11"/>
      <c r="W3986" s="11"/>
      <c r="X3986" s="11"/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</row>
    <row r="3987" spans="1:76" x14ac:dyDescent="0.2">
      <c r="A3987" s="1" t="s">
        <v>20</v>
      </c>
      <c r="B3987" s="1" t="s">
        <v>396</v>
      </c>
      <c r="C3987" s="1" t="s">
        <v>404</v>
      </c>
      <c r="D3987" s="1" t="s">
        <v>122</v>
      </c>
      <c r="E3987" s="1" t="s">
        <v>2</v>
      </c>
      <c r="F3987" s="1" t="s">
        <v>518</v>
      </c>
      <c r="G3987" s="1" t="s">
        <v>73</v>
      </c>
      <c r="H3987" s="8"/>
      <c r="I3987" s="8">
        <v>2015</v>
      </c>
      <c r="J3987" s="1" t="s">
        <v>124</v>
      </c>
      <c r="K3987" s="8">
        <v>500</v>
      </c>
      <c r="L3987" s="10">
        <f>K3987/ VLOOKUP(A3987,Indicators!$B$1:$V$7,21,FALSE)</f>
        <v>2.1873222800647447</v>
      </c>
      <c r="M3987" s="1" t="s">
        <v>170</v>
      </c>
      <c r="N3987" s="1" t="s">
        <v>71</v>
      </c>
      <c r="O3987" s="11"/>
      <c r="P3987" s="11"/>
      <c r="Q3987" s="8" t="str">
        <f t="shared" si="0"/>
        <v/>
      </c>
      <c r="R3987" s="1" t="s">
        <v>103</v>
      </c>
      <c r="S3987" s="1" t="s">
        <v>49</v>
      </c>
      <c r="T3987" s="11"/>
      <c r="U3987" s="11"/>
      <c r="V3987" s="11"/>
      <c r="W3987" s="11"/>
      <c r="X3987" s="11"/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</row>
    <row r="3988" spans="1:76" x14ac:dyDescent="0.2">
      <c r="A3988" s="1" t="s">
        <v>20</v>
      </c>
      <c r="B3988" s="1" t="s">
        <v>396</v>
      </c>
      <c r="C3988" s="1" t="s">
        <v>403</v>
      </c>
      <c r="D3988" s="1" t="s">
        <v>122</v>
      </c>
      <c r="E3988" s="1" t="s">
        <v>2</v>
      </c>
      <c r="F3988" s="1" t="s">
        <v>518</v>
      </c>
      <c r="G3988" s="1" t="s">
        <v>73</v>
      </c>
      <c r="H3988" s="8"/>
      <c r="I3988" s="8">
        <v>2015</v>
      </c>
      <c r="J3988" s="1" t="s">
        <v>124</v>
      </c>
      <c r="K3988" s="8">
        <v>500</v>
      </c>
      <c r="L3988" s="10">
        <f>K3988/ VLOOKUP(A3988,Indicators!$B$1:$V$7,21,FALSE)</f>
        <v>2.1873222800647447</v>
      </c>
      <c r="M3988" s="1" t="s">
        <v>170</v>
      </c>
      <c r="N3988" s="1" t="s">
        <v>71</v>
      </c>
      <c r="O3988" s="11"/>
      <c r="P3988" s="11"/>
      <c r="Q3988" s="8" t="str">
        <f t="shared" si="0"/>
        <v/>
      </c>
      <c r="R3988" s="1" t="s">
        <v>103</v>
      </c>
      <c r="S3988" s="1" t="s">
        <v>49</v>
      </c>
      <c r="T3988" s="11"/>
      <c r="U3988" s="11"/>
      <c r="V3988" s="11"/>
      <c r="W3988" s="11"/>
      <c r="X3988" s="11"/>
      <c r="Y3988" s="11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</row>
    <row r="3989" spans="1:76" x14ac:dyDescent="0.2">
      <c r="A3989" s="1" t="s">
        <v>20</v>
      </c>
      <c r="B3989" s="1" t="s">
        <v>396</v>
      </c>
      <c r="C3989" s="1" t="s">
        <v>400</v>
      </c>
      <c r="D3989" s="1" t="s">
        <v>122</v>
      </c>
      <c r="E3989" s="1" t="s">
        <v>2</v>
      </c>
      <c r="F3989" s="1" t="s">
        <v>518</v>
      </c>
      <c r="G3989" s="1" t="s">
        <v>73</v>
      </c>
      <c r="H3989" s="8"/>
      <c r="I3989" s="8">
        <v>2015</v>
      </c>
      <c r="J3989" s="1" t="s">
        <v>124</v>
      </c>
      <c r="K3989" s="8">
        <v>500</v>
      </c>
      <c r="L3989" s="10">
        <f>K3989/ VLOOKUP(A3989,Indicators!$B$1:$V$7,21,FALSE)</f>
        <v>2.1873222800647447</v>
      </c>
      <c r="M3989" s="1" t="s">
        <v>170</v>
      </c>
      <c r="N3989" s="1" t="s">
        <v>71</v>
      </c>
      <c r="O3989" s="11"/>
      <c r="P3989" s="11"/>
      <c r="Q3989" s="8" t="str">
        <f t="shared" si="0"/>
        <v/>
      </c>
      <c r="R3989" s="1" t="s">
        <v>103</v>
      </c>
      <c r="S3989" s="1" t="s">
        <v>49</v>
      </c>
      <c r="T3989" s="11"/>
      <c r="U3989" s="11"/>
      <c r="V3989" s="11"/>
      <c r="W3989" s="11"/>
      <c r="X3989" s="11"/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</row>
    <row r="3990" spans="1:76" x14ac:dyDescent="0.2">
      <c r="A3990" s="1" t="s">
        <v>20</v>
      </c>
      <c r="B3990" s="1" t="s">
        <v>396</v>
      </c>
      <c r="C3990" s="1" t="s">
        <v>401</v>
      </c>
      <c r="D3990" s="1" t="s">
        <v>122</v>
      </c>
      <c r="E3990" s="1" t="s">
        <v>2</v>
      </c>
      <c r="F3990" s="1" t="s">
        <v>518</v>
      </c>
      <c r="G3990" s="1" t="s">
        <v>73</v>
      </c>
      <c r="H3990" s="8"/>
      <c r="I3990" s="8">
        <v>2015</v>
      </c>
      <c r="J3990" s="1" t="s">
        <v>124</v>
      </c>
      <c r="K3990" s="8">
        <v>500</v>
      </c>
      <c r="L3990" s="10">
        <f>K3990/ VLOOKUP(A3990,Indicators!$B$1:$V$7,21,FALSE)</f>
        <v>2.1873222800647447</v>
      </c>
      <c r="M3990" s="1" t="s">
        <v>170</v>
      </c>
      <c r="N3990" s="1" t="s">
        <v>71</v>
      </c>
      <c r="O3990" s="11"/>
      <c r="P3990" s="11"/>
      <c r="Q3990" s="8" t="str">
        <f t="shared" si="0"/>
        <v/>
      </c>
      <c r="R3990" s="1" t="s">
        <v>103</v>
      </c>
      <c r="S3990" s="1" t="s">
        <v>49</v>
      </c>
      <c r="T3990" s="11"/>
      <c r="U3990" s="11"/>
      <c r="V3990" s="11"/>
      <c r="W3990" s="11"/>
      <c r="X3990" s="11"/>
      <c r="Y3990" s="11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</row>
    <row r="3991" spans="1:76" x14ac:dyDescent="0.2">
      <c r="A3991" s="1" t="s">
        <v>20</v>
      </c>
      <c r="B3991" s="1" t="s">
        <v>396</v>
      </c>
      <c r="C3991" s="1" t="s">
        <v>400</v>
      </c>
      <c r="D3991" s="1" t="s">
        <v>122</v>
      </c>
      <c r="E3991" s="1" t="s">
        <v>2</v>
      </c>
      <c r="F3991" s="1" t="s">
        <v>518</v>
      </c>
      <c r="G3991" s="1" t="s">
        <v>73</v>
      </c>
      <c r="H3991" s="8"/>
      <c r="I3991" s="8">
        <v>2015</v>
      </c>
      <c r="J3991" s="1" t="s">
        <v>124</v>
      </c>
      <c r="K3991" s="8">
        <v>500</v>
      </c>
      <c r="L3991" s="10">
        <f>K3991/ VLOOKUP(A3991,Indicators!$B$1:$V$7,21,FALSE)</f>
        <v>2.1873222800647447</v>
      </c>
      <c r="M3991" s="1" t="s">
        <v>170</v>
      </c>
      <c r="N3991" s="1" t="s">
        <v>71</v>
      </c>
      <c r="O3991" s="11"/>
      <c r="P3991" s="11"/>
      <c r="Q3991" s="8" t="str">
        <f t="shared" si="0"/>
        <v/>
      </c>
      <c r="R3991" s="1" t="s">
        <v>103</v>
      </c>
      <c r="S3991" s="1" t="s">
        <v>49</v>
      </c>
      <c r="T3991" s="11"/>
      <c r="U3991" s="11"/>
      <c r="V3991" s="11"/>
      <c r="W3991" s="11"/>
      <c r="X3991" s="11"/>
      <c r="Y3991" s="11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</row>
    <row r="3992" spans="1:76" x14ac:dyDescent="0.2">
      <c r="A3992" s="1" t="s">
        <v>20</v>
      </c>
      <c r="B3992" s="1" t="s">
        <v>396</v>
      </c>
      <c r="C3992" s="1" t="s">
        <v>399</v>
      </c>
      <c r="D3992" s="1" t="s">
        <v>122</v>
      </c>
      <c r="E3992" s="1" t="s">
        <v>2</v>
      </c>
      <c r="F3992" s="1" t="s">
        <v>518</v>
      </c>
      <c r="G3992" s="1" t="s">
        <v>73</v>
      </c>
      <c r="H3992" s="8"/>
      <c r="I3992" s="8">
        <v>2015</v>
      </c>
      <c r="J3992" s="1" t="s">
        <v>124</v>
      </c>
      <c r="K3992" s="8">
        <v>500</v>
      </c>
      <c r="L3992" s="10">
        <f>K3992/ VLOOKUP(A3992,Indicators!$B$1:$V$7,21,FALSE)</f>
        <v>2.1873222800647447</v>
      </c>
      <c r="M3992" s="1" t="s">
        <v>170</v>
      </c>
      <c r="N3992" s="1" t="s">
        <v>71</v>
      </c>
      <c r="O3992" s="11"/>
      <c r="P3992" s="11"/>
      <c r="Q3992" s="8" t="str">
        <f t="shared" si="0"/>
        <v/>
      </c>
      <c r="R3992" s="1" t="s">
        <v>103</v>
      </c>
      <c r="S3992" s="1" t="s">
        <v>49</v>
      </c>
      <c r="T3992" s="11"/>
      <c r="U3992" s="11"/>
      <c r="V3992" s="11"/>
      <c r="W3992" s="11"/>
      <c r="X3992" s="11"/>
      <c r="Y3992" s="11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</row>
    <row r="3993" spans="1:76" x14ac:dyDescent="0.2">
      <c r="A3993" s="1" t="s">
        <v>20</v>
      </c>
      <c r="B3993" s="1" t="s">
        <v>396</v>
      </c>
      <c r="C3993" s="1" t="s">
        <v>399</v>
      </c>
      <c r="D3993" s="1" t="s">
        <v>122</v>
      </c>
      <c r="E3993" s="1" t="s">
        <v>2</v>
      </c>
      <c r="F3993" s="1" t="s">
        <v>518</v>
      </c>
      <c r="G3993" s="1" t="s">
        <v>73</v>
      </c>
      <c r="H3993" s="8"/>
      <c r="I3993" s="8">
        <v>2015</v>
      </c>
      <c r="J3993" s="1" t="s">
        <v>124</v>
      </c>
      <c r="K3993" s="8">
        <v>540</v>
      </c>
      <c r="L3993" s="10">
        <f>K3993/ VLOOKUP(A3993,Indicators!$B$1:$V$7,21,FALSE)</f>
        <v>2.3623080624699244</v>
      </c>
      <c r="M3993" s="1" t="s">
        <v>170</v>
      </c>
      <c r="N3993" s="1" t="s">
        <v>71</v>
      </c>
      <c r="O3993" s="11"/>
      <c r="P3993" s="11"/>
      <c r="Q3993" s="8" t="str">
        <f t="shared" si="0"/>
        <v/>
      </c>
      <c r="R3993" s="1" t="s">
        <v>103</v>
      </c>
      <c r="S3993" s="1" t="s">
        <v>49</v>
      </c>
      <c r="T3993" s="11"/>
      <c r="U3993" s="11"/>
      <c r="V3993" s="11"/>
      <c r="W3993" s="11"/>
      <c r="X3993" s="11"/>
      <c r="Y3993" s="11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</row>
    <row r="3994" spans="1:76" x14ac:dyDescent="0.2">
      <c r="A3994" s="1" t="s">
        <v>20</v>
      </c>
      <c r="B3994" s="1" t="s">
        <v>396</v>
      </c>
      <c r="C3994" s="1" t="s">
        <v>399</v>
      </c>
      <c r="D3994" s="1" t="s">
        <v>122</v>
      </c>
      <c r="E3994" s="1" t="s">
        <v>2</v>
      </c>
      <c r="F3994" s="1" t="s">
        <v>518</v>
      </c>
      <c r="G3994" s="1" t="s">
        <v>73</v>
      </c>
      <c r="H3994" s="8"/>
      <c r="I3994" s="8">
        <v>2015</v>
      </c>
      <c r="J3994" s="1" t="s">
        <v>124</v>
      </c>
      <c r="K3994" s="8">
        <v>700</v>
      </c>
      <c r="L3994" s="10">
        <f>K3994/ VLOOKUP(A3994,Indicators!$B$1:$V$7,21,FALSE)</f>
        <v>3.0622511920906428</v>
      </c>
      <c r="M3994" s="1" t="s">
        <v>170</v>
      </c>
      <c r="N3994" s="1" t="s">
        <v>71</v>
      </c>
      <c r="O3994" s="11"/>
      <c r="P3994" s="11"/>
      <c r="Q3994" s="8" t="str">
        <f t="shared" si="0"/>
        <v/>
      </c>
      <c r="R3994" s="1" t="s">
        <v>103</v>
      </c>
      <c r="S3994" s="1" t="s">
        <v>49</v>
      </c>
      <c r="T3994" s="11"/>
      <c r="U3994" s="11"/>
      <c r="V3994" s="11"/>
      <c r="W3994" s="11"/>
      <c r="X3994" s="11"/>
      <c r="Y3994" s="11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</row>
    <row r="3995" spans="1:76" x14ac:dyDescent="0.2">
      <c r="A3995" s="1" t="s">
        <v>20</v>
      </c>
      <c r="B3995" s="1" t="s">
        <v>396</v>
      </c>
      <c r="C3995" s="1" t="s">
        <v>401</v>
      </c>
      <c r="D3995" s="1" t="s">
        <v>122</v>
      </c>
      <c r="E3995" s="1" t="s">
        <v>2</v>
      </c>
      <c r="F3995" s="1" t="s">
        <v>518</v>
      </c>
      <c r="G3995" s="1" t="s">
        <v>73</v>
      </c>
      <c r="H3995" s="8"/>
      <c r="I3995" s="8">
        <v>2015</v>
      </c>
      <c r="J3995" s="1" t="s">
        <v>124</v>
      </c>
      <c r="K3995" s="9">
        <v>1000</v>
      </c>
      <c r="L3995" s="10">
        <f>K3995/ VLOOKUP(A3995,Indicators!$B$1:$V$7,21,FALSE)</f>
        <v>4.3746445601294894</v>
      </c>
      <c r="M3995" s="1" t="s">
        <v>170</v>
      </c>
      <c r="N3995" s="1" t="s">
        <v>71</v>
      </c>
      <c r="O3995" s="11"/>
      <c r="P3995" s="11"/>
      <c r="Q3995" s="8" t="str">
        <f t="shared" si="0"/>
        <v/>
      </c>
      <c r="R3995" s="1" t="s">
        <v>103</v>
      </c>
      <c r="S3995" s="1" t="s">
        <v>49</v>
      </c>
      <c r="T3995" s="11"/>
      <c r="U3995" s="11"/>
      <c r="V3995" s="11"/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</row>
    <row r="3996" spans="1:76" x14ac:dyDescent="0.2">
      <c r="A3996" s="1" t="s">
        <v>20</v>
      </c>
      <c r="B3996" s="1" t="s">
        <v>396</v>
      </c>
      <c r="C3996" s="1" t="s">
        <v>401</v>
      </c>
      <c r="D3996" s="1" t="s">
        <v>122</v>
      </c>
      <c r="E3996" s="1" t="s">
        <v>2</v>
      </c>
      <c r="F3996" s="1" t="s">
        <v>518</v>
      </c>
      <c r="G3996" s="1" t="s">
        <v>73</v>
      </c>
      <c r="H3996" s="8"/>
      <c r="I3996" s="8">
        <v>2015</v>
      </c>
      <c r="J3996" s="1" t="s">
        <v>124</v>
      </c>
      <c r="K3996" s="9">
        <v>1000</v>
      </c>
      <c r="L3996" s="10">
        <f>K3996/ VLOOKUP(A3996,Indicators!$B$1:$V$7,21,FALSE)</f>
        <v>4.3746445601294894</v>
      </c>
      <c r="M3996" s="1" t="s">
        <v>170</v>
      </c>
      <c r="N3996" s="1" t="s">
        <v>71</v>
      </c>
      <c r="O3996" s="11"/>
      <c r="P3996" s="11"/>
      <c r="Q3996" s="8" t="str">
        <f t="shared" si="0"/>
        <v/>
      </c>
      <c r="R3996" s="1" t="s">
        <v>103</v>
      </c>
      <c r="S3996" s="1" t="s">
        <v>49</v>
      </c>
      <c r="T3996" s="11"/>
      <c r="U3996" s="11"/>
      <c r="V3996" s="11"/>
      <c r="W3996" s="11"/>
      <c r="X3996" s="11"/>
      <c r="Y3996" s="11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</row>
    <row r="3997" spans="1:76" x14ac:dyDescent="0.2">
      <c r="A3997" s="1" t="s">
        <v>20</v>
      </c>
      <c r="B3997" s="1" t="s">
        <v>396</v>
      </c>
      <c r="C3997" s="1" t="s">
        <v>400</v>
      </c>
      <c r="D3997" s="1" t="s">
        <v>122</v>
      </c>
      <c r="E3997" s="1" t="s">
        <v>2</v>
      </c>
      <c r="F3997" s="1" t="s">
        <v>518</v>
      </c>
      <c r="G3997" s="1" t="s">
        <v>73</v>
      </c>
      <c r="H3997" s="8"/>
      <c r="I3997" s="8">
        <v>2015</v>
      </c>
      <c r="J3997" s="1" t="s">
        <v>124</v>
      </c>
      <c r="K3997" s="9">
        <v>1000</v>
      </c>
      <c r="L3997" s="10">
        <f>K3997/ VLOOKUP(A3997,Indicators!$B$1:$V$7,21,FALSE)</f>
        <v>4.3746445601294894</v>
      </c>
      <c r="M3997" s="1" t="s">
        <v>170</v>
      </c>
      <c r="N3997" s="1" t="s">
        <v>71</v>
      </c>
      <c r="O3997" s="11"/>
      <c r="P3997" s="11"/>
      <c r="Q3997" s="8" t="str">
        <f t="shared" si="0"/>
        <v/>
      </c>
      <c r="R3997" s="1" t="s">
        <v>103</v>
      </c>
      <c r="S3997" s="1" t="s">
        <v>49</v>
      </c>
      <c r="T3997" s="11"/>
      <c r="U3997" s="11"/>
      <c r="V3997" s="11"/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</row>
    <row r="3998" spans="1:76" x14ac:dyDescent="0.2">
      <c r="A3998" s="1" t="s">
        <v>20</v>
      </c>
      <c r="B3998" s="1" t="s">
        <v>396</v>
      </c>
      <c r="C3998" s="1" t="s">
        <v>401</v>
      </c>
      <c r="D3998" s="1" t="s">
        <v>122</v>
      </c>
      <c r="E3998" s="1" t="s">
        <v>2</v>
      </c>
      <c r="F3998" s="1" t="s">
        <v>518</v>
      </c>
      <c r="G3998" s="1" t="s">
        <v>73</v>
      </c>
      <c r="H3998" s="8"/>
      <c r="I3998" s="8">
        <v>2015</v>
      </c>
      <c r="J3998" s="1" t="s">
        <v>124</v>
      </c>
      <c r="K3998" s="9">
        <v>1500</v>
      </c>
      <c r="L3998" s="10">
        <f>K3998/ VLOOKUP(A3998,Indicators!$B$1:$V$7,21,FALSE)</f>
        <v>6.5619668401942342</v>
      </c>
      <c r="M3998" s="1" t="s">
        <v>170</v>
      </c>
      <c r="N3998" s="1" t="s">
        <v>71</v>
      </c>
      <c r="O3998" s="11"/>
      <c r="P3998" s="11"/>
      <c r="Q3998" s="8" t="str">
        <f t="shared" si="0"/>
        <v/>
      </c>
      <c r="R3998" s="1" t="s">
        <v>103</v>
      </c>
      <c r="S3998" s="1" t="s">
        <v>49</v>
      </c>
      <c r="T3998" s="11"/>
      <c r="U3998" s="11"/>
      <c r="V3998" s="11"/>
      <c r="W3998" s="11"/>
      <c r="X3998" s="11"/>
      <c r="Y3998" s="11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</row>
    <row r="3999" spans="1:76" x14ac:dyDescent="0.2">
      <c r="A3999" s="1" t="s">
        <v>20</v>
      </c>
      <c r="B3999" s="1" t="s">
        <v>396</v>
      </c>
      <c r="C3999" s="1" t="s">
        <v>399</v>
      </c>
      <c r="D3999" s="1" t="s">
        <v>122</v>
      </c>
      <c r="E3999" s="1" t="s">
        <v>2</v>
      </c>
      <c r="F3999" s="1" t="s">
        <v>518</v>
      </c>
      <c r="G3999" s="1" t="s">
        <v>73</v>
      </c>
      <c r="H3999" s="8"/>
      <c r="I3999" s="8">
        <v>2015</v>
      </c>
      <c r="J3999" s="1" t="s">
        <v>124</v>
      </c>
      <c r="K3999" s="9">
        <v>1500</v>
      </c>
      <c r="L3999" s="10">
        <f>K3999/ VLOOKUP(A3999,Indicators!$B$1:$V$7,21,FALSE)</f>
        <v>6.5619668401942342</v>
      </c>
      <c r="M3999" s="1" t="s">
        <v>170</v>
      </c>
      <c r="N3999" s="1" t="s">
        <v>71</v>
      </c>
      <c r="O3999" s="11"/>
      <c r="P3999" s="11"/>
      <c r="Q3999" s="8" t="str">
        <f t="shared" si="0"/>
        <v/>
      </c>
      <c r="R3999" s="1" t="s">
        <v>103</v>
      </c>
      <c r="S3999" s="1" t="s">
        <v>49</v>
      </c>
      <c r="T3999" s="11"/>
      <c r="U3999" s="11"/>
      <c r="V3999" s="11"/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</row>
    <row r="4000" spans="1:76" x14ac:dyDescent="0.2">
      <c r="A4000" s="1" t="s">
        <v>20</v>
      </c>
      <c r="B4000" s="1" t="s">
        <v>396</v>
      </c>
      <c r="C4000" s="1" t="s">
        <v>397</v>
      </c>
      <c r="D4000" s="1" t="s">
        <v>122</v>
      </c>
      <c r="E4000" s="1" t="s">
        <v>2</v>
      </c>
      <c r="F4000" s="1" t="s">
        <v>518</v>
      </c>
      <c r="G4000" s="1" t="s">
        <v>73</v>
      </c>
      <c r="H4000" s="8"/>
      <c r="I4000" s="8">
        <v>2015</v>
      </c>
      <c r="J4000" s="1" t="s">
        <v>124</v>
      </c>
      <c r="K4000" s="9">
        <v>2000</v>
      </c>
      <c r="L4000" s="10">
        <f>K4000/ VLOOKUP(A4000,Indicators!$B$1:$V$7,21,FALSE)</f>
        <v>8.7492891202589789</v>
      </c>
      <c r="M4000" s="1" t="s">
        <v>398</v>
      </c>
      <c r="N4000" s="1" t="s">
        <v>71</v>
      </c>
      <c r="O4000" s="11"/>
      <c r="P4000" s="11"/>
      <c r="Q4000" s="8" t="str">
        <f t="shared" si="0"/>
        <v/>
      </c>
      <c r="R4000" s="1" t="s">
        <v>103</v>
      </c>
      <c r="S4000" s="1" t="s">
        <v>49</v>
      </c>
      <c r="T4000" s="11"/>
      <c r="U4000" s="11"/>
      <c r="V4000" s="11"/>
      <c r="W4000" s="11"/>
      <c r="X4000" s="11"/>
      <c r="Y4000" s="11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</row>
    <row r="4001" spans="1:76" x14ac:dyDescent="0.2">
      <c r="A4001" s="1" t="s">
        <v>20</v>
      </c>
      <c r="B4001" s="1" t="s">
        <v>396</v>
      </c>
      <c r="C4001" s="1" t="s">
        <v>403</v>
      </c>
      <c r="D4001" s="1" t="s">
        <v>122</v>
      </c>
      <c r="E4001" s="1" t="s">
        <v>2</v>
      </c>
      <c r="F4001" s="1" t="s">
        <v>518</v>
      </c>
      <c r="G4001" s="1" t="s">
        <v>73</v>
      </c>
      <c r="H4001" s="8"/>
      <c r="I4001" s="8">
        <v>2015</v>
      </c>
      <c r="J4001" s="1" t="s">
        <v>124</v>
      </c>
      <c r="K4001" s="9">
        <v>2500</v>
      </c>
      <c r="L4001" s="10">
        <f>K4001/ VLOOKUP(A4001,Indicators!$B$1:$V$7,21,FALSE)</f>
        <v>10.936611400323724</v>
      </c>
      <c r="M4001" s="1" t="s">
        <v>170</v>
      </c>
      <c r="N4001" s="1" t="s">
        <v>71</v>
      </c>
      <c r="O4001" s="11"/>
      <c r="P4001" s="11"/>
      <c r="Q4001" s="8" t="str">
        <f t="shared" si="0"/>
        <v/>
      </c>
      <c r="R4001" s="1" t="s">
        <v>103</v>
      </c>
      <c r="S4001" s="1" t="s">
        <v>49</v>
      </c>
      <c r="T4001" s="11"/>
      <c r="U4001" s="11"/>
      <c r="V4001" s="11"/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</row>
    <row r="4002" spans="1:76" x14ac:dyDescent="0.2">
      <c r="A4002" s="1" t="s">
        <v>20</v>
      </c>
      <c r="B4002" s="1" t="s">
        <v>396</v>
      </c>
      <c r="C4002" s="1" t="s">
        <v>403</v>
      </c>
      <c r="D4002" s="1" t="s">
        <v>122</v>
      </c>
      <c r="E4002" s="1" t="s">
        <v>2</v>
      </c>
      <c r="F4002" s="1" t="s">
        <v>518</v>
      </c>
      <c r="G4002" s="1" t="s">
        <v>73</v>
      </c>
      <c r="H4002" s="8"/>
      <c r="I4002" s="8">
        <v>2015</v>
      </c>
      <c r="J4002" s="1" t="s">
        <v>124</v>
      </c>
      <c r="K4002" s="9">
        <v>2500</v>
      </c>
      <c r="L4002" s="10">
        <f>K4002/ VLOOKUP(A4002,Indicators!$B$1:$V$7,21,FALSE)</f>
        <v>10.936611400323724</v>
      </c>
      <c r="M4002" s="1" t="s">
        <v>170</v>
      </c>
      <c r="N4002" s="1" t="s">
        <v>71</v>
      </c>
      <c r="O4002" s="11"/>
      <c r="P4002" s="11"/>
      <c r="Q4002" s="8" t="str">
        <f t="shared" si="0"/>
        <v/>
      </c>
      <c r="R4002" s="1" t="s">
        <v>103</v>
      </c>
      <c r="S4002" s="1" t="s">
        <v>49</v>
      </c>
      <c r="T4002" s="11"/>
      <c r="U4002" s="11"/>
      <c r="V4002" s="11"/>
      <c r="W4002" s="11"/>
      <c r="X4002" s="11"/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</row>
    <row r="4003" spans="1:76" x14ac:dyDescent="0.2">
      <c r="A4003" s="1" t="s">
        <v>20</v>
      </c>
      <c r="B4003" s="1" t="s">
        <v>396</v>
      </c>
      <c r="C4003" s="1" t="s">
        <v>400</v>
      </c>
      <c r="D4003" s="1" t="s">
        <v>122</v>
      </c>
      <c r="E4003" s="1" t="s">
        <v>2</v>
      </c>
      <c r="F4003" s="1" t="s">
        <v>518</v>
      </c>
      <c r="G4003" s="1" t="s">
        <v>73</v>
      </c>
      <c r="H4003" s="8"/>
      <c r="I4003" s="8">
        <v>2015</v>
      </c>
      <c r="J4003" s="1" t="s">
        <v>124</v>
      </c>
      <c r="K4003" s="9">
        <v>2500</v>
      </c>
      <c r="L4003" s="10">
        <f>K4003/ VLOOKUP(A4003,Indicators!$B$1:$V$7,21,FALSE)</f>
        <v>10.936611400323724</v>
      </c>
      <c r="M4003" s="1" t="s">
        <v>170</v>
      </c>
      <c r="N4003" s="1" t="s">
        <v>71</v>
      </c>
      <c r="O4003" s="11"/>
      <c r="P4003" s="11"/>
      <c r="Q4003" s="8" t="str">
        <f t="shared" si="0"/>
        <v/>
      </c>
      <c r="R4003" s="1" t="s">
        <v>103</v>
      </c>
      <c r="S4003" s="1" t="s">
        <v>49</v>
      </c>
      <c r="T4003" s="11"/>
      <c r="U4003" s="11"/>
      <c r="V4003" s="11"/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</row>
    <row r="4004" spans="1:76" x14ac:dyDescent="0.2">
      <c r="A4004" s="1" t="s">
        <v>20</v>
      </c>
      <c r="B4004" s="1" t="s">
        <v>396</v>
      </c>
      <c r="C4004" s="1" t="s">
        <v>401</v>
      </c>
      <c r="D4004" s="1" t="s">
        <v>122</v>
      </c>
      <c r="E4004" s="1" t="s">
        <v>2</v>
      </c>
      <c r="F4004" s="1" t="s">
        <v>518</v>
      </c>
      <c r="G4004" s="1" t="s">
        <v>73</v>
      </c>
      <c r="H4004" s="8"/>
      <c r="I4004" s="8">
        <v>2015</v>
      </c>
      <c r="J4004" s="1" t="s">
        <v>124</v>
      </c>
      <c r="K4004" s="9">
        <v>3000</v>
      </c>
      <c r="L4004" s="10">
        <f>K4004/ VLOOKUP(A4004,Indicators!$B$1:$V$7,21,FALSE)</f>
        <v>13.123933680388468</v>
      </c>
      <c r="M4004" s="1" t="s">
        <v>170</v>
      </c>
      <c r="N4004" s="1" t="s">
        <v>71</v>
      </c>
      <c r="O4004" s="11"/>
      <c r="P4004" s="11"/>
      <c r="Q4004" s="8" t="str">
        <f t="shared" si="0"/>
        <v/>
      </c>
      <c r="R4004" s="1" t="s">
        <v>103</v>
      </c>
      <c r="S4004" s="1" t="s">
        <v>49</v>
      </c>
      <c r="T4004" s="11"/>
      <c r="U4004" s="11"/>
      <c r="V4004" s="11"/>
      <c r="W4004" s="11"/>
      <c r="X4004" s="11"/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</row>
    <row r="4005" spans="1:76" x14ac:dyDescent="0.2">
      <c r="A4005" s="1" t="s">
        <v>20</v>
      </c>
      <c r="B4005" s="1" t="s">
        <v>396</v>
      </c>
      <c r="C4005" s="1" t="s">
        <v>402</v>
      </c>
      <c r="D4005" s="1" t="s">
        <v>122</v>
      </c>
      <c r="E4005" s="1" t="s">
        <v>2</v>
      </c>
      <c r="F4005" s="1" t="s">
        <v>518</v>
      </c>
      <c r="G4005" s="1" t="s">
        <v>73</v>
      </c>
      <c r="H4005" s="8"/>
      <c r="I4005" s="8">
        <v>2015</v>
      </c>
      <c r="J4005" s="1" t="s">
        <v>124</v>
      </c>
      <c r="K4005" s="9">
        <v>3000</v>
      </c>
      <c r="L4005" s="10">
        <f>K4005/ VLOOKUP(A4005,Indicators!$B$1:$V$7,21,FALSE)</f>
        <v>13.123933680388468</v>
      </c>
      <c r="M4005" s="1" t="s">
        <v>170</v>
      </c>
      <c r="N4005" s="1" t="s">
        <v>71</v>
      </c>
      <c r="O4005" s="11"/>
      <c r="P4005" s="11"/>
      <c r="Q4005" s="8" t="str">
        <f t="shared" si="0"/>
        <v/>
      </c>
      <c r="R4005" s="1" t="s">
        <v>103</v>
      </c>
      <c r="S4005" s="1" t="s">
        <v>49</v>
      </c>
      <c r="T4005" s="11"/>
      <c r="U4005" s="11"/>
      <c r="V4005" s="11"/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</row>
    <row r="4006" spans="1:76" x14ac:dyDescent="0.2">
      <c r="A4006" s="1" t="s">
        <v>20</v>
      </c>
      <c r="B4006" s="1" t="s">
        <v>396</v>
      </c>
      <c r="C4006" s="1" t="s">
        <v>401</v>
      </c>
      <c r="D4006" s="1" t="s">
        <v>122</v>
      </c>
      <c r="E4006" s="1" t="s">
        <v>2</v>
      </c>
      <c r="F4006" s="1" t="s">
        <v>518</v>
      </c>
      <c r="G4006" s="1" t="s">
        <v>73</v>
      </c>
      <c r="H4006" s="8"/>
      <c r="I4006" s="8">
        <v>2015</v>
      </c>
      <c r="J4006" s="1" t="s">
        <v>124</v>
      </c>
      <c r="K4006" s="9">
        <v>3000</v>
      </c>
      <c r="L4006" s="10">
        <f>K4006/ VLOOKUP(A4006,Indicators!$B$1:$V$7,21,FALSE)</f>
        <v>13.123933680388468</v>
      </c>
      <c r="M4006" s="1" t="s">
        <v>170</v>
      </c>
      <c r="N4006" s="1" t="s">
        <v>71</v>
      </c>
      <c r="O4006" s="11"/>
      <c r="P4006" s="11"/>
      <c r="Q4006" s="8" t="str">
        <f t="shared" si="0"/>
        <v/>
      </c>
      <c r="R4006" s="1" t="s">
        <v>103</v>
      </c>
      <c r="S4006" s="1" t="s">
        <v>49</v>
      </c>
      <c r="T4006" s="11"/>
      <c r="U4006" s="11"/>
      <c r="V4006" s="11"/>
      <c r="W4006" s="11"/>
      <c r="X4006" s="11"/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</row>
    <row r="4007" spans="1:76" x14ac:dyDescent="0.2">
      <c r="A4007" s="1" t="s">
        <v>20</v>
      </c>
      <c r="B4007" s="1" t="s">
        <v>396</v>
      </c>
      <c r="C4007" s="1" t="s">
        <v>401</v>
      </c>
      <c r="D4007" s="1" t="s">
        <v>122</v>
      </c>
      <c r="E4007" s="1" t="s">
        <v>2</v>
      </c>
      <c r="F4007" s="1" t="s">
        <v>518</v>
      </c>
      <c r="G4007" s="1" t="s">
        <v>73</v>
      </c>
      <c r="H4007" s="8"/>
      <c r="I4007" s="8">
        <v>2015</v>
      </c>
      <c r="J4007" s="1" t="s">
        <v>124</v>
      </c>
      <c r="K4007" s="9">
        <v>3280</v>
      </c>
      <c r="L4007" s="10">
        <f>K4007/ VLOOKUP(A4007,Indicators!$B$1:$V$7,21,FALSE)</f>
        <v>14.348834157224726</v>
      </c>
      <c r="M4007" s="1" t="s">
        <v>170</v>
      </c>
      <c r="N4007" s="1" t="s">
        <v>71</v>
      </c>
      <c r="O4007" s="11"/>
      <c r="P4007" s="11"/>
      <c r="Q4007" s="8" t="str">
        <f t="shared" si="0"/>
        <v/>
      </c>
      <c r="R4007" s="1" t="s">
        <v>103</v>
      </c>
      <c r="S4007" s="1" t="s">
        <v>49</v>
      </c>
      <c r="T4007" s="11"/>
      <c r="U4007" s="11"/>
      <c r="V4007" s="11"/>
      <c r="W4007" s="11"/>
      <c r="X4007" s="11"/>
      <c r="Y4007" s="11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</row>
    <row r="4008" spans="1:76" x14ac:dyDescent="0.2">
      <c r="A4008" s="1" t="s">
        <v>20</v>
      </c>
      <c r="B4008" s="1" t="s">
        <v>396</v>
      </c>
      <c r="C4008" s="1" t="s">
        <v>402</v>
      </c>
      <c r="D4008" s="1" t="s">
        <v>122</v>
      </c>
      <c r="E4008" s="1" t="s">
        <v>2</v>
      </c>
      <c r="F4008" s="1" t="s">
        <v>518</v>
      </c>
      <c r="G4008" s="1" t="s">
        <v>73</v>
      </c>
      <c r="H4008" s="8"/>
      <c r="I4008" s="8">
        <v>2015</v>
      </c>
      <c r="J4008" s="1" t="s">
        <v>124</v>
      </c>
      <c r="K4008" s="9">
        <v>3400</v>
      </c>
      <c r="L4008" s="10">
        <f>K4008/ VLOOKUP(A4008,Indicators!$B$1:$V$7,21,FALSE)</f>
        <v>14.873791504440264</v>
      </c>
      <c r="M4008" s="1" t="s">
        <v>170</v>
      </c>
      <c r="N4008" s="1" t="s">
        <v>71</v>
      </c>
      <c r="O4008" s="11"/>
      <c r="P4008" s="11"/>
      <c r="Q4008" s="8" t="str">
        <f t="shared" si="0"/>
        <v/>
      </c>
      <c r="R4008" s="1" t="s">
        <v>103</v>
      </c>
      <c r="S4008" s="1" t="s">
        <v>49</v>
      </c>
      <c r="T4008" s="11"/>
      <c r="U4008" s="11"/>
      <c r="V4008" s="11"/>
      <c r="W4008" s="11"/>
      <c r="X4008" s="11"/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</row>
    <row r="4009" spans="1:76" x14ac:dyDescent="0.2">
      <c r="A4009" s="1" t="s">
        <v>20</v>
      </c>
      <c r="B4009" s="1" t="s">
        <v>396</v>
      </c>
      <c r="C4009" s="1" t="s">
        <v>397</v>
      </c>
      <c r="D4009" s="1" t="s">
        <v>122</v>
      </c>
      <c r="E4009" s="1" t="s">
        <v>2</v>
      </c>
      <c r="F4009" s="1" t="s">
        <v>518</v>
      </c>
      <c r="G4009" s="1" t="s">
        <v>73</v>
      </c>
      <c r="H4009" s="8"/>
      <c r="I4009" s="8">
        <v>2015</v>
      </c>
      <c r="J4009" s="1" t="s">
        <v>124</v>
      </c>
      <c r="K4009" s="9">
        <v>4080</v>
      </c>
      <c r="L4009" s="10">
        <f>K4009/ VLOOKUP(A4009,Indicators!$B$1:$V$7,21,FALSE)</f>
        <v>17.848549805328318</v>
      </c>
      <c r="M4009" s="1" t="s">
        <v>398</v>
      </c>
      <c r="N4009" s="1" t="s">
        <v>71</v>
      </c>
      <c r="O4009" s="11"/>
      <c r="P4009" s="11"/>
      <c r="Q4009" s="8" t="str">
        <f t="shared" si="0"/>
        <v/>
      </c>
      <c r="R4009" s="1" t="s">
        <v>103</v>
      </c>
      <c r="S4009" s="1" t="s">
        <v>49</v>
      </c>
      <c r="T4009" s="11"/>
      <c r="U4009" s="11"/>
      <c r="V4009" s="11"/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</row>
    <row r="4010" spans="1:76" x14ac:dyDescent="0.2">
      <c r="A4010" s="1" t="s">
        <v>20</v>
      </c>
      <c r="B4010" s="1" t="s">
        <v>396</v>
      </c>
      <c r="C4010" s="1" t="s">
        <v>400</v>
      </c>
      <c r="D4010" s="1" t="s">
        <v>122</v>
      </c>
      <c r="E4010" s="1" t="s">
        <v>2</v>
      </c>
      <c r="F4010" s="1" t="s">
        <v>518</v>
      </c>
      <c r="G4010" s="1" t="s">
        <v>73</v>
      </c>
      <c r="H4010" s="8"/>
      <c r="I4010" s="8">
        <v>2015</v>
      </c>
      <c r="J4010" s="1" t="s">
        <v>124</v>
      </c>
      <c r="K4010" s="9">
        <v>6000</v>
      </c>
      <c r="L4010" s="10">
        <f>K4010/ VLOOKUP(A4010,Indicators!$B$1:$V$7,21,FALSE)</f>
        <v>26.247867360776937</v>
      </c>
      <c r="M4010" s="1" t="s">
        <v>170</v>
      </c>
      <c r="N4010" s="1" t="s">
        <v>71</v>
      </c>
      <c r="O4010" s="11"/>
      <c r="P4010" s="11"/>
      <c r="Q4010" s="8" t="str">
        <f t="shared" si="0"/>
        <v/>
      </c>
      <c r="R4010" s="1" t="s">
        <v>103</v>
      </c>
      <c r="S4010" s="1" t="s">
        <v>49</v>
      </c>
      <c r="T4010" s="11"/>
      <c r="U4010" s="11"/>
      <c r="V4010" s="11"/>
      <c r="W4010" s="11"/>
      <c r="X4010" s="11"/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</row>
    <row r="4011" spans="1:76" x14ac:dyDescent="0.2">
      <c r="A4011" s="1" t="s">
        <v>20</v>
      </c>
      <c r="B4011" s="1" t="s">
        <v>396</v>
      </c>
      <c r="C4011" s="1" t="s">
        <v>399</v>
      </c>
      <c r="D4011" s="1" t="s">
        <v>122</v>
      </c>
      <c r="E4011" s="1" t="s">
        <v>2</v>
      </c>
      <c r="F4011" s="1" t="s">
        <v>518</v>
      </c>
      <c r="G4011" s="1" t="s">
        <v>73</v>
      </c>
      <c r="H4011" s="8"/>
      <c r="I4011" s="8">
        <v>2015</v>
      </c>
      <c r="J4011" s="1" t="s">
        <v>124</v>
      </c>
      <c r="K4011" s="9">
        <v>6000</v>
      </c>
      <c r="L4011" s="10">
        <f>K4011/ VLOOKUP(A4011,Indicators!$B$1:$V$7,21,FALSE)</f>
        <v>26.247867360776937</v>
      </c>
      <c r="M4011" s="1" t="s">
        <v>170</v>
      </c>
      <c r="N4011" s="1" t="s">
        <v>71</v>
      </c>
      <c r="O4011" s="11"/>
      <c r="P4011" s="11"/>
      <c r="Q4011" s="8" t="str">
        <f t="shared" si="0"/>
        <v/>
      </c>
      <c r="R4011" s="1" t="s">
        <v>103</v>
      </c>
      <c r="S4011" s="1" t="s">
        <v>49</v>
      </c>
      <c r="T4011" s="11"/>
      <c r="U4011" s="11"/>
      <c r="V4011" s="11"/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</row>
    <row r="4012" spans="1:76" x14ac:dyDescent="0.2">
      <c r="A4012" s="1" t="s">
        <v>20</v>
      </c>
      <c r="B4012" s="1" t="s">
        <v>396</v>
      </c>
      <c r="C4012" s="1" t="s">
        <v>404</v>
      </c>
      <c r="D4012" s="1" t="s">
        <v>122</v>
      </c>
      <c r="E4012" s="1" t="s">
        <v>2</v>
      </c>
      <c r="F4012" s="1" t="s">
        <v>518</v>
      </c>
      <c r="G4012" s="1" t="s">
        <v>73</v>
      </c>
      <c r="H4012" s="8"/>
      <c r="I4012" s="8">
        <v>2015</v>
      </c>
      <c r="J4012" s="1" t="s">
        <v>124</v>
      </c>
      <c r="K4012" s="9">
        <v>8000</v>
      </c>
      <c r="L4012" s="10">
        <f>K4012/ VLOOKUP(A4012,Indicators!$B$1:$V$7,21,FALSE)</f>
        <v>34.997156481035915</v>
      </c>
      <c r="M4012" s="1" t="s">
        <v>170</v>
      </c>
      <c r="N4012" s="1" t="s">
        <v>71</v>
      </c>
      <c r="O4012" s="11"/>
      <c r="P4012" s="11"/>
      <c r="Q4012" s="8" t="str">
        <f t="shared" si="0"/>
        <v/>
      </c>
      <c r="R4012" s="1" t="s">
        <v>103</v>
      </c>
      <c r="S4012" s="1" t="s">
        <v>49</v>
      </c>
      <c r="T4012" s="11"/>
      <c r="U4012" s="11"/>
      <c r="V4012" s="11"/>
      <c r="W4012" s="11"/>
      <c r="X4012" s="11"/>
      <c r="Y4012" s="11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5"/>
      <c r="AN4012" s="5"/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</row>
    <row r="4013" spans="1:76" x14ac:dyDescent="0.2">
      <c r="A4013" s="1" t="s">
        <v>20</v>
      </c>
      <c r="B4013" s="1" t="s">
        <v>396</v>
      </c>
      <c r="C4013" s="1" t="s">
        <v>403</v>
      </c>
      <c r="D4013" s="1" t="s">
        <v>122</v>
      </c>
      <c r="E4013" s="1" t="s">
        <v>2</v>
      </c>
      <c r="F4013" s="1" t="s">
        <v>518</v>
      </c>
      <c r="G4013" s="1" t="s">
        <v>73</v>
      </c>
      <c r="H4013" s="8"/>
      <c r="I4013" s="8">
        <v>2015</v>
      </c>
      <c r="J4013" s="1" t="s">
        <v>124</v>
      </c>
      <c r="K4013" s="9">
        <v>10000</v>
      </c>
      <c r="L4013" s="10">
        <f>K4013/ VLOOKUP(A4013,Indicators!$B$1:$V$7,21,FALSE)</f>
        <v>43.746445601294894</v>
      </c>
      <c r="M4013" s="1" t="s">
        <v>170</v>
      </c>
      <c r="N4013" s="1" t="s">
        <v>71</v>
      </c>
      <c r="O4013" s="11"/>
      <c r="P4013" s="11"/>
      <c r="Q4013" s="8" t="str">
        <f t="shared" si="0"/>
        <v/>
      </c>
      <c r="R4013" s="1" t="s">
        <v>103</v>
      </c>
      <c r="S4013" s="1" t="s">
        <v>49</v>
      </c>
      <c r="T4013" s="11"/>
      <c r="U4013" s="11"/>
      <c r="V4013" s="11"/>
      <c r="W4013" s="11"/>
      <c r="X4013" s="11"/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5"/>
      <c r="AN4013" s="5"/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</row>
    <row r="4014" spans="1:76" x14ac:dyDescent="0.2">
      <c r="A4014" s="1" t="s">
        <v>20</v>
      </c>
      <c r="B4014" s="1" t="s">
        <v>396</v>
      </c>
      <c r="C4014" s="1" t="s">
        <v>399</v>
      </c>
      <c r="D4014" s="1" t="s">
        <v>122</v>
      </c>
      <c r="E4014" s="1" t="s">
        <v>2</v>
      </c>
      <c r="F4014" s="1" t="s">
        <v>518</v>
      </c>
      <c r="G4014" s="1" t="s">
        <v>73</v>
      </c>
      <c r="H4014" s="8"/>
      <c r="I4014" s="8">
        <v>2015</v>
      </c>
      <c r="J4014" s="1" t="s">
        <v>124</v>
      </c>
      <c r="K4014" s="9">
        <v>17500</v>
      </c>
      <c r="L4014" s="10">
        <f>K4014/ VLOOKUP(A4014,Indicators!$B$1:$V$7,21,FALSE)</f>
        <v>76.556279802266062</v>
      </c>
      <c r="M4014" s="1" t="s">
        <v>170</v>
      </c>
      <c r="N4014" s="1" t="s">
        <v>71</v>
      </c>
      <c r="O4014" s="11"/>
      <c r="P4014" s="11"/>
      <c r="Q4014" s="8" t="str">
        <f t="shared" si="0"/>
        <v/>
      </c>
      <c r="R4014" s="1" t="s">
        <v>103</v>
      </c>
      <c r="S4014" s="1" t="s">
        <v>49</v>
      </c>
      <c r="T4014" s="11"/>
      <c r="U4014" s="11"/>
      <c r="V4014" s="11"/>
      <c r="W4014" s="11"/>
      <c r="X4014" s="11"/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</row>
    <row r="4015" spans="1:76" x14ac:dyDescent="0.2">
      <c r="A4015" s="1" t="s">
        <v>20</v>
      </c>
      <c r="B4015" s="1" t="s">
        <v>396</v>
      </c>
      <c r="C4015" s="1" t="s">
        <v>403</v>
      </c>
      <c r="D4015" s="1" t="s">
        <v>122</v>
      </c>
      <c r="E4015" s="1" t="s">
        <v>2</v>
      </c>
      <c r="F4015" s="1" t="s">
        <v>518</v>
      </c>
      <c r="G4015" s="1" t="s">
        <v>73</v>
      </c>
      <c r="H4015" s="8"/>
      <c r="I4015" s="8">
        <v>2015</v>
      </c>
      <c r="J4015" s="1" t="s">
        <v>124</v>
      </c>
      <c r="K4015" s="9">
        <v>20000</v>
      </c>
      <c r="L4015" s="10">
        <f>K4015/ VLOOKUP(A4015,Indicators!$B$1:$V$7,21,FALSE)</f>
        <v>87.492891202589789</v>
      </c>
      <c r="M4015" s="1" t="s">
        <v>170</v>
      </c>
      <c r="N4015" s="1" t="s">
        <v>71</v>
      </c>
      <c r="O4015" s="11"/>
      <c r="P4015" s="11"/>
      <c r="Q4015" s="8" t="str">
        <f t="shared" si="0"/>
        <v/>
      </c>
      <c r="R4015" s="1" t="s">
        <v>103</v>
      </c>
      <c r="S4015" s="1" t="s">
        <v>49</v>
      </c>
      <c r="T4015" s="11"/>
      <c r="U4015" s="11"/>
      <c r="V4015" s="11"/>
      <c r="W4015" s="11"/>
      <c r="X4015" s="11"/>
      <c r="Y4015" s="11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</row>
    <row r="4016" spans="1:76" x14ac:dyDescent="0.2">
      <c r="A4016" s="1" t="s">
        <v>20</v>
      </c>
      <c r="B4016" s="1" t="s">
        <v>396</v>
      </c>
      <c r="C4016" s="1" t="s">
        <v>400</v>
      </c>
      <c r="D4016" s="1" t="s">
        <v>122</v>
      </c>
      <c r="E4016" s="1" t="s">
        <v>2</v>
      </c>
      <c r="F4016" s="1" t="s">
        <v>518</v>
      </c>
      <c r="G4016" s="1" t="s">
        <v>73</v>
      </c>
      <c r="H4016" s="8"/>
      <c r="I4016" s="8">
        <v>2015</v>
      </c>
      <c r="J4016" s="1" t="s">
        <v>124</v>
      </c>
      <c r="K4016" s="9">
        <v>20080</v>
      </c>
      <c r="L4016" s="10">
        <f>K4016/ VLOOKUP(A4016,Indicators!$B$1:$V$7,21,FALSE)</f>
        <v>87.842862767400149</v>
      </c>
      <c r="M4016" s="1" t="s">
        <v>170</v>
      </c>
      <c r="N4016" s="1" t="s">
        <v>71</v>
      </c>
      <c r="O4016" s="11"/>
      <c r="P4016" s="11"/>
      <c r="Q4016" s="8" t="str">
        <f t="shared" si="0"/>
        <v/>
      </c>
      <c r="R4016" s="1" t="s">
        <v>103</v>
      </c>
      <c r="S4016" s="1" t="s">
        <v>49</v>
      </c>
      <c r="T4016" s="11"/>
      <c r="U4016" s="11"/>
      <c r="V4016" s="11"/>
      <c r="W4016" s="11"/>
      <c r="X4016" s="11"/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</row>
    <row r="4017" spans="1:76" x14ac:dyDescent="0.2">
      <c r="A4017" s="1" t="s">
        <v>20</v>
      </c>
      <c r="B4017" s="1" t="s">
        <v>406</v>
      </c>
      <c r="C4017" s="1" t="s">
        <v>406</v>
      </c>
      <c r="D4017" s="1" t="s">
        <v>122</v>
      </c>
      <c r="E4017" s="1" t="s">
        <v>1</v>
      </c>
      <c r="F4017" s="1" t="s">
        <v>518</v>
      </c>
      <c r="G4017" s="1" t="s">
        <v>73</v>
      </c>
      <c r="H4017" s="8"/>
      <c r="I4017" s="8">
        <v>2015</v>
      </c>
      <c r="J4017" s="1" t="s">
        <v>124</v>
      </c>
      <c r="K4017" s="8">
        <v>750</v>
      </c>
      <c r="L4017" s="10">
        <f>K4017/ VLOOKUP(A4017,Indicators!$B$1:$V$7,21,FALSE)</f>
        <v>3.2809834200971171</v>
      </c>
      <c r="M4017" s="1" t="s">
        <v>170</v>
      </c>
      <c r="N4017" s="1" t="s">
        <v>71</v>
      </c>
      <c r="O4017" s="11"/>
      <c r="P4017" s="11"/>
      <c r="Q4017" s="8" t="str">
        <f t="shared" si="0"/>
        <v/>
      </c>
      <c r="R4017" s="1" t="s">
        <v>94</v>
      </c>
      <c r="S4017" s="1" t="s">
        <v>88</v>
      </c>
      <c r="T4017" s="11"/>
      <c r="U4017" s="11"/>
      <c r="V4017" s="11"/>
      <c r="W4017" s="11"/>
      <c r="X4017" s="11"/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</row>
    <row r="4018" spans="1:76" x14ac:dyDescent="0.2">
      <c r="A4018" s="1" t="s">
        <v>20</v>
      </c>
      <c r="B4018" s="1" t="s">
        <v>406</v>
      </c>
      <c r="C4018" s="1" t="s">
        <v>406</v>
      </c>
      <c r="D4018" s="1" t="s">
        <v>122</v>
      </c>
      <c r="E4018" s="1" t="s">
        <v>1</v>
      </c>
      <c r="F4018" s="1" t="s">
        <v>518</v>
      </c>
      <c r="G4018" s="1" t="s">
        <v>73</v>
      </c>
      <c r="H4018" s="8"/>
      <c r="I4018" s="8">
        <v>2015</v>
      </c>
      <c r="J4018" s="1" t="s">
        <v>124</v>
      </c>
      <c r="K4018" s="8">
        <v>930</v>
      </c>
      <c r="L4018" s="10">
        <f>K4018/ VLOOKUP(A4018,Indicators!$B$1:$V$7,21,FALSE)</f>
        <v>4.0684194409204251</v>
      </c>
      <c r="M4018" s="1" t="s">
        <v>170</v>
      </c>
      <c r="N4018" s="1" t="s">
        <v>71</v>
      </c>
      <c r="O4018" s="11"/>
      <c r="P4018" s="11"/>
      <c r="Q4018" s="8" t="str">
        <f t="shared" si="0"/>
        <v/>
      </c>
      <c r="R4018" s="1" t="s">
        <v>94</v>
      </c>
      <c r="S4018" s="1" t="s">
        <v>88</v>
      </c>
      <c r="T4018" s="11"/>
      <c r="U4018" s="11"/>
      <c r="V4018" s="11"/>
      <c r="W4018" s="11"/>
      <c r="X4018" s="11"/>
      <c r="Y4018" s="11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5"/>
      <c r="AN4018" s="5"/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</row>
    <row r="4019" spans="1:76" x14ac:dyDescent="0.2">
      <c r="A4019" s="1" t="s">
        <v>20</v>
      </c>
      <c r="B4019" s="1" t="s">
        <v>406</v>
      </c>
      <c r="C4019" s="1" t="s">
        <v>406</v>
      </c>
      <c r="D4019" s="1" t="s">
        <v>122</v>
      </c>
      <c r="E4019" s="1" t="s">
        <v>1</v>
      </c>
      <c r="F4019" s="1" t="s">
        <v>518</v>
      </c>
      <c r="G4019" s="1" t="s">
        <v>73</v>
      </c>
      <c r="H4019" s="8"/>
      <c r="I4019" s="8">
        <v>2015</v>
      </c>
      <c r="J4019" s="1" t="s">
        <v>124</v>
      </c>
      <c r="K4019" s="9">
        <v>1000</v>
      </c>
      <c r="L4019" s="10">
        <f>K4019/ VLOOKUP(A4019,Indicators!$B$1:$V$7,21,FALSE)</f>
        <v>4.3746445601294894</v>
      </c>
      <c r="M4019" s="1" t="s">
        <v>170</v>
      </c>
      <c r="N4019" s="1" t="s">
        <v>71</v>
      </c>
      <c r="O4019" s="11"/>
      <c r="P4019" s="11"/>
      <c r="Q4019" s="8" t="str">
        <f t="shared" si="0"/>
        <v/>
      </c>
      <c r="R4019" s="1" t="s">
        <v>94</v>
      </c>
      <c r="S4019" s="1" t="s">
        <v>88</v>
      </c>
      <c r="T4019" s="11"/>
      <c r="U4019" s="11"/>
      <c r="V4019" s="11"/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</row>
    <row r="4020" spans="1:76" x14ac:dyDescent="0.2">
      <c r="A4020" s="1" t="s">
        <v>20</v>
      </c>
      <c r="B4020" s="1" t="s">
        <v>406</v>
      </c>
      <c r="C4020" s="1" t="s">
        <v>406</v>
      </c>
      <c r="D4020" s="1" t="s">
        <v>122</v>
      </c>
      <c r="E4020" s="1" t="s">
        <v>1</v>
      </c>
      <c r="F4020" s="1" t="s">
        <v>518</v>
      </c>
      <c r="G4020" s="1" t="s">
        <v>73</v>
      </c>
      <c r="H4020" s="8"/>
      <c r="I4020" s="8">
        <v>2015</v>
      </c>
      <c r="J4020" s="1" t="s">
        <v>124</v>
      </c>
      <c r="K4020" s="9">
        <v>1000</v>
      </c>
      <c r="L4020" s="10">
        <f>K4020/ VLOOKUP(A4020,Indicators!$B$1:$V$7,21,FALSE)</f>
        <v>4.3746445601294894</v>
      </c>
      <c r="M4020" s="1" t="s">
        <v>170</v>
      </c>
      <c r="N4020" s="1" t="s">
        <v>71</v>
      </c>
      <c r="O4020" s="11"/>
      <c r="P4020" s="11"/>
      <c r="Q4020" s="8" t="str">
        <f t="shared" si="0"/>
        <v/>
      </c>
      <c r="R4020" s="1" t="s">
        <v>94</v>
      </c>
      <c r="S4020" s="1" t="s">
        <v>88</v>
      </c>
      <c r="T4020" s="11"/>
      <c r="U4020" s="11"/>
      <c r="V4020" s="11"/>
      <c r="W4020" s="11"/>
      <c r="X4020" s="11"/>
      <c r="Y4020" s="11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  <c r="AM4020" s="5"/>
      <c r="AN4020" s="5"/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</row>
    <row r="4021" spans="1:76" x14ac:dyDescent="0.2">
      <c r="A4021" s="1" t="s">
        <v>20</v>
      </c>
      <c r="B4021" s="1" t="s">
        <v>406</v>
      </c>
      <c r="C4021" s="1" t="s">
        <v>406</v>
      </c>
      <c r="D4021" s="1" t="s">
        <v>122</v>
      </c>
      <c r="E4021" s="1" t="s">
        <v>1</v>
      </c>
      <c r="F4021" s="1" t="s">
        <v>518</v>
      </c>
      <c r="G4021" s="1" t="s">
        <v>73</v>
      </c>
      <c r="H4021" s="8"/>
      <c r="I4021" s="8">
        <v>2015</v>
      </c>
      <c r="J4021" s="1" t="s">
        <v>124</v>
      </c>
      <c r="K4021" s="9">
        <v>2000</v>
      </c>
      <c r="L4021" s="10">
        <f>K4021/ VLOOKUP(A4021,Indicators!$B$1:$V$7,21,FALSE)</f>
        <v>8.7492891202589789</v>
      </c>
      <c r="M4021" s="1" t="s">
        <v>170</v>
      </c>
      <c r="N4021" s="1" t="s">
        <v>71</v>
      </c>
      <c r="O4021" s="11"/>
      <c r="P4021" s="11"/>
      <c r="Q4021" s="8" t="str">
        <f t="shared" si="0"/>
        <v/>
      </c>
      <c r="R4021" s="1" t="s">
        <v>94</v>
      </c>
      <c r="S4021" s="1" t="s">
        <v>88</v>
      </c>
      <c r="T4021" s="11"/>
      <c r="U4021" s="11"/>
      <c r="V4021" s="11"/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5"/>
      <c r="AN4021" s="5"/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</row>
    <row r="4022" spans="1:76" x14ac:dyDescent="0.2">
      <c r="A4022" s="1" t="s">
        <v>20</v>
      </c>
      <c r="B4022" s="1" t="s">
        <v>406</v>
      </c>
      <c r="C4022" s="1" t="s">
        <v>406</v>
      </c>
      <c r="D4022" s="1" t="s">
        <v>122</v>
      </c>
      <c r="E4022" s="1" t="s">
        <v>1</v>
      </c>
      <c r="F4022" s="1" t="s">
        <v>518</v>
      </c>
      <c r="G4022" s="1" t="s">
        <v>73</v>
      </c>
      <c r="H4022" s="8"/>
      <c r="I4022" s="8">
        <v>2015</v>
      </c>
      <c r="J4022" s="1" t="s">
        <v>124</v>
      </c>
      <c r="K4022" s="9">
        <v>9000</v>
      </c>
      <c r="L4022" s="10">
        <f>K4022/ VLOOKUP(A4022,Indicators!$B$1:$V$7,21,FALSE)</f>
        <v>39.371801041165405</v>
      </c>
      <c r="M4022" s="1" t="s">
        <v>170</v>
      </c>
      <c r="N4022" s="1" t="s">
        <v>71</v>
      </c>
      <c r="O4022" s="11"/>
      <c r="P4022" s="11"/>
      <c r="Q4022" s="8" t="str">
        <f t="shared" si="0"/>
        <v/>
      </c>
      <c r="R4022" s="1" t="s">
        <v>94</v>
      </c>
      <c r="S4022" s="1" t="s">
        <v>88</v>
      </c>
      <c r="T4022" s="11"/>
      <c r="U4022" s="11"/>
      <c r="V4022" s="11"/>
      <c r="W4022" s="11"/>
      <c r="X4022" s="11"/>
      <c r="Y4022" s="11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5"/>
      <c r="AN4022" s="5"/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</row>
    <row r="4023" spans="1:76" x14ac:dyDescent="0.2">
      <c r="A4023" s="1" t="s">
        <v>20</v>
      </c>
      <c r="B4023" s="1" t="s">
        <v>147</v>
      </c>
      <c r="C4023" s="1" t="s">
        <v>408</v>
      </c>
      <c r="D4023" s="1" t="s">
        <v>128</v>
      </c>
      <c r="E4023" s="1" t="s">
        <v>2</v>
      </c>
      <c r="F4023" s="1" t="s">
        <v>518</v>
      </c>
      <c r="G4023" s="1" t="s">
        <v>73</v>
      </c>
      <c r="H4023" s="8"/>
      <c r="I4023" s="8">
        <v>2015</v>
      </c>
      <c r="J4023" s="1" t="s">
        <v>124</v>
      </c>
      <c r="K4023" s="8">
        <v>250</v>
      </c>
      <c r="L4023" s="10">
        <f>K4023/ VLOOKUP(A4023,Indicators!$B$1:$V$7,21,FALSE)</f>
        <v>1.0936611400323724</v>
      </c>
      <c r="M4023" s="1" t="s">
        <v>170</v>
      </c>
      <c r="N4023" s="1" t="s">
        <v>71</v>
      </c>
      <c r="O4023" s="11"/>
      <c r="P4023" s="11"/>
      <c r="Q4023" s="8" t="str">
        <f t="shared" si="0"/>
        <v/>
      </c>
      <c r="R4023" s="1" t="s">
        <v>95</v>
      </c>
      <c r="S4023" s="1" t="s">
        <v>75</v>
      </c>
      <c r="T4023" s="11"/>
      <c r="U4023" s="11"/>
      <c r="V4023" s="11"/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5"/>
      <c r="AN4023" s="5"/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</row>
    <row r="4024" spans="1:76" x14ac:dyDescent="0.2">
      <c r="A4024" s="1" t="s">
        <v>20</v>
      </c>
      <c r="B4024" s="1" t="s">
        <v>147</v>
      </c>
      <c r="C4024" s="1" t="s">
        <v>409</v>
      </c>
      <c r="D4024" s="1" t="s">
        <v>128</v>
      </c>
      <c r="E4024" s="1" t="s">
        <v>2</v>
      </c>
      <c r="F4024" s="1" t="s">
        <v>518</v>
      </c>
      <c r="G4024" s="1" t="s">
        <v>73</v>
      </c>
      <c r="H4024" s="8"/>
      <c r="I4024" s="8">
        <v>2015</v>
      </c>
      <c r="J4024" s="1" t="s">
        <v>124</v>
      </c>
      <c r="K4024" s="8">
        <v>250</v>
      </c>
      <c r="L4024" s="10">
        <f>K4024/ VLOOKUP(A4024,Indicators!$B$1:$V$7,21,FALSE)</f>
        <v>1.0936611400323724</v>
      </c>
      <c r="M4024" s="1" t="s">
        <v>170</v>
      </c>
      <c r="N4024" s="1" t="s">
        <v>71</v>
      </c>
      <c r="O4024" s="11"/>
      <c r="P4024" s="11"/>
      <c r="Q4024" s="8" t="str">
        <f t="shared" si="0"/>
        <v/>
      </c>
      <c r="R4024" s="1" t="s">
        <v>95</v>
      </c>
      <c r="S4024" s="1" t="s">
        <v>75</v>
      </c>
      <c r="T4024" s="11"/>
      <c r="U4024" s="11"/>
      <c r="V4024" s="11"/>
      <c r="W4024" s="11"/>
      <c r="X4024" s="11"/>
      <c r="Y4024" s="11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5"/>
      <c r="AN4024" s="5"/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</row>
    <row r="4025" spans="1:76" x14ac:dyDescent="0.2">
      <c r="A4025" s="1" t="s">
        <v>20</v>
      </c>
      <c r="B4025" s="1" t="s">
        <v>147</v>
      </c>
      <c r="C4025" s="1" t="s">
        <v>411</v>
      </c>
      <c r="D4025" s="1" t="s">
        <v>128</v>
      </c>
      <c r="E4025" s="1" t="s">
        <v>2</v>
      </c>
      <c r="F4025" s="1" t="s">
        <v>518</v>
      </c>
      <c r="G4025" s="1" t="s">
        <v>73</v>
      </c>
      <c r="H4025" s="8"/>
      <c r="I4025" s="8">
        <v>2015</v>
      </c>
      <c r="J4025" s="1" t="s">
        <v>124</v>
      </c>
      <c r="K4025" s="8">
        <v>300</v>
      </c>
      <c r="L4025" s="10">
        <f>K4025/ VLOOKUP(A4025,Indicators!$B$1:$V$7,21,FALSE)</f>
        <v>1.3123933680388469</v>
      </c>
      <c r="M4025" s="1" t="s">
        <v>170</v>
      </c>
      <c r="N4025" s="1" t="s">
        <v>71</v>
      </c>
      <c r="O4025" s="11"/>
      <c r="P4025" s="11"/>
      <c r="Q4025" s="8" t="str">
        <f t="shared" si="0"/>
        <v/>
      </c>
      <c r="R4025" s="1" t="s">
        <v>95</v>
      </c>
      <c r="S4025" s="1" t="s">
        <v>75</v>
      </c>
      <c r="T4025" s="11"/>
      <c r="U4025" s="11"/>
      <c r="V4025" s="11"/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</row>
    <row r="4026" spans="1:76" x14ac:dyDescent="0.2">
      <c r="A4026" s="1" t="s">
        <v>20</v>
      </c>
      <c r="B4026" s="1" t="s">
        <v>147</v>
      </c>
      <c r="C4026" s="1" t="s">
        <v>408</v>
      </c>
      <c r="D4026" s="1" t="s">
        <v>128</v>
      </c>
      <c r="E4026" s="1" t="s">
        <v>2</v>
      </c>
      <c r="F4026" s="1" t="s">
        <v>518</v>
      </c>
      <c r="G4026" s="1" t="s">
        <v>73</v>
      </c>
      <c r="H4026" s="8"/>
      <c r="I4026" s="8">
        <v>2015</v>
      </c>
      <c r="J4026" s="1" t="s">
        <v>124</v>
      </c>
      <c r="K4026" s="8">
        <v>300</v>
      </c>
      <c r="L4026" s="10">
        <f>K4026/ VLOOKUP(A4026,Indicators!$B$1:$V$7,21,FALSE)</f>
        <v>1.3123933680388469</v>
      </c>
      <c r="M4026" s="1" t="s">
        <v>170</v>
      </c>
      <c r="N4026" s="1" t="s">
        <v>71</v>
      </c>
      <c r="O4026" s="11"/>
      <c r="P4026" s="11"/>
      <c r="Q4026" s="8" t="str">
        <f t="shared" si="0"/>
        <v/>
      </c>
      <c r="R4026" s="1" t="s">
        <v>95</v>
      </c>
      <c r="S4026" s="1" t="s">
        <v>75</v>
      </c>
      <c r="T4026" s="11"/>
      <c r="U4026" s="11"/>
      <c r="V4026" s="11"/>
      <c r="W4026" s="11"/>
      <c r="X4026" s="11"/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</row>
    <row r="4027" spans="1:76" x14ac:dyDescent="0.2">
      <c r="A4027" s="1" t="s">
        <v>20</v>
      </c>
      <c r="B4027" s="1" t="s">
        <v>147</v>
      </c>
      <c r="C4027" s="1" t="s">
        <v>409</v>
      </c>
      <c r="D4027" s="1" t="s">
        <v>128</v>
      </c>
      <c r="E4027" s="1" t="s">
        <v>2</v>
      </c>
      <c r="F4027" s="1" t="s">
        <v>518</v>
      </c>
      <c r="G4027" s="1" t="s">
        <v>73</v>
      </c>
      <c r="H4027" s="8"/>
      <c r="I4027" s="8">
        <v>2015</v>
      </c>
      <c r="J4027" s="1" t="s">
        <v>124</v>
      </c>
      <c r="K4027" s="8">
        <v>500</v>
      </c>
      <c r="L4027" s="10">
        <f>K4027/ VLOOKUP(A4027,Indicators!$B$1:$V$7,21,FALSE)</f>
        <v>2.1873222800647447</v>
      </c>
      <c r="M4027" s="1" t="s">
        <v>170</v>
      </c>
      <c r="N4027" s="1" t="s">
        <v>71</v>
      </c>
      <c r="O4027" s="11"/>
      <c r="P4027" s="11"/>
      <c r="Q4027" s="8" t="str">
        <f t="shared" si="0"/>
        <v/>
      </c>
      <c r="R4027" s="1" t="s">
        <v>95</v>
      </c>
      <c r="S4027" s="1" t="s">
        <v>75</v>
      </c>
      <c r="T4027" s="11"/>
      <c r="U4027" s="11"/>
      <c r="V4027" s="11"/>
      <c r="W4027" s="11"/>
      <c r="X4027" s="11"/>
      <c r="Y4027" s="11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</row>
    <row r="4028" spans="1:76" x14ac:dyDescent="0.2">
      <c r="A4028" s="1" t="s">
        <v>20</v>
      </c>
      <c r="B4028" s="1" t="s">
        <v>147</v>
      </c>
      <c r="C4028" s="1" t="s">
        <v>409</v>
      </c>
      <c r="D4028" s="1" t="s">
        <v>128</v>
      </c>
      <c r="E4028" s="1" t="s">
        <v>2</v>
      </c>
      <c r="F4028" s="1" t="s">
        <v>518</v>
      </c>
      <c r="G4028" s="1" t="s">
        <v>73</v>
      </c>
      <c r="H4028" s="8"/>
      <c r="I4028" s="8">
        <v>2015</v>
      </c>
      <c r="J4028" s="1" t="s">
        <v>124</v>
      </c>
      <c r="K4028" s="8">
        <v>500</v>
      </c>
      <c r="L4028" s="10">
        <f>K4028/ VLOOKUP(A4028,Indicators!$B$1:$V$7,21,FALSE)</f>
        <v>2.1873222800647447</v>
      </c>
      <c r="M4028" s="1" t="s">
        <v>170</v>
      </c>
      <c r="N4028" s="1" t="s">
        <v>71</v>
      </c>
      <c r="O4028" s="11"/>
      <c r="P4028" s="11"/>
      <c r="Q4028" s="8" t="str">
        <f t="shared" si="0"/>
        <v/>
      </c>
      <c r="R4028" s="1" t="s">
        <v>95</v>
      </c>
      <c r="S4028" s="1" t="s">
        <v>75</v>
      </c>
      <c r="T4028" s="11"/>
      <c r="U4028" s="11"/>
      <c r="V4028" s="11"/>
      <c r="W4028" s="11"/>
      <c r="X4028" s="11"/>
      <c r="Y4028" s="11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</row>
    <row r="4029" spans="1:76" x14ac:dyDescent="0.2">
      <c r="A4029" s="1" t="s">
        <v>20</v>
      </c>
      <c r="B4029" s="1" t="s">
        <v>147</v>
      </c>
      <c r="C4029" s="1" t="s">
        <v>411</v>
      </c>
      <c r="D4029" s="1" t="s">
        <v>128</v>
      </c>
      <c r="E4029" s="1" t="s">
        <v>2</v>
      </c>
      <c r="F4029" s="1" t="s">
        <v>518</v>
      </c>
      <c r="G4029" s="1" t="s">
        <v>73</v>
      </c>
      <c r="H4029" s="8"/>
      <c r="I4029" s="8">
        <v>2015</v>
      </c>
      <c r="J4029" s="1" t="s">
        <v>124</v>
      </c>
      <c r="K4029" s="8">
        <v>500</v>
      </c>
      <c r="L4029" s="10">
        <f>K4029/ VLOOKUP(A4029,Indicators!$B$1:$V$7,21,FALSE)</f>
        <v>2.1873222800647447</v>
      </c>
      <c r="M4029" s="1" t="s">
        <v>170</v>
      </c>
      <c r="N4029" s="1" t="s">
        <v>71</v>
      </c>
      <c r="O4029" s="11"/>
      <c r="P4029" s="11"/>
      <c r="Q4029" s="8" t="str">
        <f t="shared" si="0"/>
        <v/>
      </c>
      <c r="R4029" s="1" t="s">
        <v>95</v>
      </c>
      <c r="S4029" s="1" t="s">
        <v>75</v>
      </c>
      <c r="T4029" s="11"/>
      <c r="U4029" s="11"/>
      <c r="V4029" s="11"/>
      <c r="W4029" s="11"/>
      <c r="X4029" s="11"/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5"/>
      <c r="AN4029" s="5"/>
      <c r="AO4029" s="5"/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</row>
    <row r="4030" spans="1:76" x14ac:dyDescent="0.2">
      <c r="A4030" s="1" t="s">
        <v>20</v>
      </c>
      <c r="B4030" s="1" t="s">
        <v>147</v>
      </c>
      <c r="C4030" s="1" t="s">
        <v>411</v>
      </c>
      <c r="D4030" s="1" t="s">
        <v>128</v>
      </c>
      <c r="E4030" s="1" t="s">
        <v>2</v>
      </c>
      <c r="F4030" s="1" t="s">
        <v>518</v>
      </c>
      <c r="G4030" s="1" t="s">
        <v>73</v>
      </c>
      <c r="H4030" s="8"/>
      <c r="I4030" s="8">
        <v>2015</v>
      </c>
      <c r="J4030" s="1" t="s">
        <v>124</v>
      </c>
      <c r="K4030" s="8">
        <v>500</v>
      </c>
      <c r="L4030" s="10">
        <f>K4030/ VLOOKUP(A4030,Indicators!$B$1:$V$7,21,FALSE)</f>
        <v>2.1873222800647447</v>
      </c>
      <c r="M4030" s="1" t="s">
        <v>170</v>
      </c>
      <c r="N4030" s="1" t="s">
        <v>71</v>
      </c>
      <c r="O4030" s="11"/>
      <c r="P4030" s="11"/>
      <c r="Q4030" s="8" t="str">
        <f t="shared" si="0"/>
        <v/>
      </c>
      <c r="R4030" s="1" t="s">
        <v>95</v>
      </c>
      <c r="S4030" s="1" t="s">
        <v>75</v>
      </c>
      <c r="T4030" s="11"/>
      <c r="U4030" s="11"/>
      <c r="V4030" s="11"/>
      <c r="W4030" s="11"/>
      <c r="X4030" s="11"/>
      <c r="Y4030" s="11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5"/>
      <c r="AN4030" s="5"/>
      <c r="AO4030" s="5"/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</row>
    <row r="4031" spans="1:76" x14ac:dyDescent="0.2">
      <c r="A4031" s="1" t="s">
        <v>20</v>
      </c>
      <c r="B4031" s="1" t="s">
        <v>147</v>
      </c>
      <c r="C4031" s="1" t="s">
        <v>408</v>
      </c>
      <c r="D4031" s="1" t="s">
        <v>128</v>
      </c>
      <c r="E4031" s="1" t="s">
        <v>2</v>
      </c>
      <c r="F4031" s="1" t="s">
        <v>518</v>
      </c>
      <c r="G4031" s="1" t="s">
        <v>73</v>
      </c>
      <c r="H4031" s="8"/>
      <c r="I4031" s="8">
        <v>2015</v>
      </c>
      <c r="J4031" s="1" t="s">
        <v>124</v>
      </c>
      <c r="K4031" s="8">
        <v>500</v>
      </c>
      <c r="L4031" s="10">
        <f>K4031/ VLOOKUP(A4031,Indicators!$B$1:$V$7,21,FALSE)</f>
        <v>2.1873222800647447</v>
      </c>
      <c r="M4031" s="1" t="s">
        <v>170</v>
      </c>
      <c r="N4031" s="1" t="s">
        <v>71</v>
      </c>
      <c r="O4031" s="11"/>
      <c r="P4031" s="11"/>
      <c r="Q4031" s="8" t="str">
        <f t="shared" si="0"/>
        <v/>
      </c>
      <c r="R4031" s="1" t="s">
        <v>95</v>
      </c>
      <c r="S4031" s="1" t="s">
        <v>75</v>
      </c>
      <c r="T4031" s="11"/>
      <c r="U4031" s="11"/>
      <c r="V4031" s="11"/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5"/>
      <c r="AN4031" s="5"/>
      <c r="AO4031" s="5"/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</row>
    <row r="4032" spans="1:76" x14ac:dyDescent="0.2">
      <c r="A4032" s="1" t="s">
        <v>20</v>
      </c>
      <c r="B4032" s="1" t="s">
        <v>147</v>
      </c>
      <c r="C4032" s="1" t="s">
        <v>410</v>
      </c>
      <c r="D4032" s="1" t="s">
        <v>128</v>
      </c>
      <c r="E4032" s="1" t="s">
        <v>2</v>
      </c>
      <c r="F4032" s="1" t="s">
        <v>518</v>
      </c>
      <c r="G4032" s="1" t="s">
        <v>73</v>
      </c>
      <c r="H4032" s="8"/>
      <c r="I4032" s="8">
        <v>2015</v>
      </c>
      <c r="J4032" s="1" t="s">
        <v>124</v>
      </c>
      <c r="K4032" s="8">
        <v>500</v>
      </c>
      <c r="L4032" s="10">
        <f>K4032/ VLOOKUP(A4032,Indicators!$B$1:$V$7,21,FALSE)</f>
        <v>2.1873222800647447</v>
      </c>
      <c r="M4032" s="1" t="s">
        <v>170</v>
      </c>
      <c r="N4032" s="1" t="s">
        <v>71</v>
      </c>
      <c r="O4032" s="11"/>
      <c r="P4032" s="11"/>
      <c r="Q4032" s="8" t="str">
        <f t="shared" si="0"/>
        <v/>
      </c>
      <c r="R4032" s="1" t="s">
        <v>95</v>
      </c>
      <c r="S4032" s="1" t="s">
        <v>75</v>
      </c>
      <c r="T4032" s="11"/>
      <c r="U4032" s="11"/>
      <c r="V4032" s="11"/>
      <c r="W4032" s="11"/>
      <c r="X4032" s="11"/>
      <c r="Y4032" s="11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</row>
    <row r="4033" spans="1:76" x14ac:dyDescent="0.2">
      <c r="A4033" s="1" t="s">
        <v>20</v>
      </c>
      <c r="B4033" s="1" t="s">
        <v>147</v>
      </c>
      <c r="C4033" s="1" t="s">
        <v>409</v>
      </c>
      <c r="D4033" s="1" t="s">
        <v>128</v>
      </c>
      <c r="E4033" s="1" t="s">
        <v>2</v>
      </c>
      <c r="F4033" s="1" t="s">
        <v>518</v>
      </c>
      <c r="G4033" s="1" t="s">
        <v>73</v>
      </c>
      <c r="H4033" s="8"/>
      <c r="I4033" s="8">
        <v>2015</v>
      </c>
      <c r="J4033" s="1" t="s">
        <v>124</v>
      </c>
      <c r="K4033" s="8">
        <v>500</v>
      </c>
      <c r="L4033" s="10">
        <f>K4033/ VLOOKUP(A4033,Indicators!$B$1:$V$7,21,FALSE)</f>
        <v>2.1873222800647447</v>
      </c>
      <c r="M4033" s="1" t="s">
        <v>170</v>
      </c>
      <c r="N4033" s="1" t="s">
        <v>71</v>
      </c>
      <c r="O4033" s="11"/>
      <c r="P4033" s="11"/>
      <c r="Q4033" s="8" t="str">
        <f t="shared" si="0"/>
        <v/>
      </c>
      <c r="R4033" s="1" t="s">
        <v>95</v>
      </c>
      <c r="S4033" s="1" t="s">
        <v>75</v>
      </c>
      <c r="T4033" s="11"/>
      <c r="U4033" s="11"/>
      <c r="V4033" s="11"/>
      <c r="W4033" s="11"/>
      <c r="X4033" s="11"/>
      <c r="Y4033" s="11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5"/>
      <c r="AN4033" s="5"/>
      <c r="AO4033" s="5"/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</row>
    <row r="4034" spans="1:76" x14ac:dyDescent="0.2">
      <c r="A4034" s="1" t="s">
        <v>20</v>
      </c>
      <c r="B4034" s="1" t="s">
        <v>147</v>
      </c>
      <c r="C4034" s="1" t="s">
        <v>407</v>
      </c>
      <c r="D4034" s="1" t="s">
        <v>128</v>
      </c>
      <c r="E4034" s="1" t="s">
        <v>2</v>
      </c>
      <c r="F4034" s="1" t="s">
        <v>518</v>
      </c>
      <c r="G4034" s="1" t="s">
        <v>73</v>
      </c>
      <c r="H4034" s="8"/>
      <c r="I4034" s="8">
        <v>2015</v>
      </c>
      <c r="J4034" s="1" t="s">
        <v>124</v>
      </c>
      <c r="K4034" s="8">
        <v>500</v>
      </c>
      <c r="L4034" s="10">
        <f>K4034/ VLOOKUP(A4034,Indicators!$B$1:$V$7,21,FALSE)</f>
        <v>2.1873222800647447</v>
      </c>
      <c r="M4034" s="1" t="s">
        <v>170</v>
      </c>
      <c r="N4034" s="1" t="s">
        <v>71</v>
      </c>
      <c r="O4034" s="11"/>
      <c r="P4034" s="11"/>
      <c r="Q4034" s="8" t="str">
        <f t="shared" si="0"/>
        <v/>
      </c>
      <c r="R4034" s="1" t="s">
        <v>95</v>
      </c>
      <c r="S4034" s="1" t="s">
        <v>75</v>
      </c>
      <c r="T4034" s="11"/>
      <c r="U4034" s="11"/>
      <c r="V4034" s="11"/>
      <c r="W4034" s="11"/>
      <c r="X4034" s="11"/>
      <c r="Y4034" s="11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</row>
    <row r="4035" spans="1:76" x14ac:dyDescent="0.2">
      <c r="A4035" s="1" t="s">
        <v>20</v>
      </c>
      <c r="B4035" s="1" t="s">
        <v>147</v>
      </c>
      <c r="C4035" s="1" t="s">
        <v>407</v>
      </c>
      <c r="D4035" s="1" t="s">
        <v>128</v>
      </c>
      <c r="E4035" s="1" t="s">
        <v>2</v>
      </c>
      <c r="F4035" s="1" t="s">
        <v>518</v>
      </c>
      <c r="G4035" s="1" t="s">
        <v>73</v>
      </c>
      <c r="H4035" s="8"/>
      <c r="I4035" s="8">
        <v>2015</v>
      </c>
      <c r="J4035" s="1" t="s">
        <v>124</v>
      </c>
      <c r="K4035" s="8">
        <v>750</v>
      </c>
      <c r="L4035" s="10">
        <f>K4035/ VLOOKUP(A4035,Indicators!$B$1:$V$7,21,FALSE)</f>
        <v>3.2809834200971171</v>
      </c>
      <c r="M4035" s="1" t="s">
        <v>170</v>
      </c>
      <c r="N4035" s="1" t="s">
        <v>71</v>
      </c>
      <c r="O4035" s="11"/>
      <c r="P4035" s="11"/>
      <c r="Q4035" s="8" t="str">
        <f t="shared" si="0"/>
        <v/>
      </c>
      <c r="R4035" s="1" t="s">
        <v>95</v>
      </c>
      <c r="S4035" s="1" t="s">
        <v>75</v>
      </c>
      <c r="T4035" s="11"/>
      <c r="U4035" s="11"/>
      <c r="V4035" s="11"/>
      <c r="W4035" s="11"/>
      <c r="X4035" s="11"/>
      <c r="Y4035" s="11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</row>
    <row r="4036" spans="1:76" x14ac:dyDescent="0.2">
      <c r="A4036" s="1" t="s">
        <v>20</v>
      </c>
      <c r="B4036" s="1" t="s">
        <v>147</v>
      </c>
      <c r="C4036" s="1" t="s">
        <v>409</v>
      </c>
      <c r="D4036" s="1" t="s">
        <v>128</v>
      </c>
      <c r="E4036" s="1" t="s">
        <v>2</v>
      </c>
      <c r="F4036" s="1" t="s">
        <v>518</v>
      </c>
      <c r="G4036" s="1" t="s">
        <v>73</v>
      </c>
      <c r="H4036" s="8"/>
      <c r="I4036" s="8">
        <v>2015</v>
      </c>
      <c r="J4036" s="1" t="s">
        <v>124</v>
      </c>
      <c r="K4036" s="8">
        <v>750</v>
      </c>
      <c r="L4036" s="10">
        <f>K4036/ VLOOKUP(A4036,Indicators!$B$1:$V$7,21,FALSE)</f>
        <v>3.2809834200971171</v>
      </c>
      <c r="M4036" s="1" t="s">
        <v>170</v>
      </c>
      <c r="N4036" s="1" t="s">
        <v>71</v>
      </c>
      <c r="O4036" s="11"/>
      <c r="P4036" s="11"/>
      <c r="Q4036" s="8" t="str">
        <f t="shared" si="0"/>
        <v/>
      </c>
      <c r="R4036" s="1" t="s">
        <v>95</v>
      </c>
      <c r="S4036" s="1" t="s">
        <v>75</v>
      </c>
      <c r="T4036" s="11"/>
      <c r="U4036" s="11"/>
      <c r="V4036" s="11"/>
      <c r="W4036" s="11"/>
      <c r="X4036" s="11"/>
      <c r="Y4036" s="11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  <c r="AM4036" s="5"/>
      <c r="AN4036" s="5"/>
      <c r="AO4036" s="5"/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</row>
    <row r="4037" spans="1:76" x14ac:dyDescent="0.2">
      <c r="A4037" s="1" t="s">
        <v>20</v>
      </c>
      <c r="B4037" s="1" t="s">
        <v>147</v>
      </c>
      <c r="C4037" s="1" t="s">
        <v>407</v>
      </c>
      <c r="D4037" s="1" t="s">
        <v>128</v>
      </c>
      <c r="E4037" s="1" t="s">
        <v>2</v>
      </c>
      <c r="F4037" s="1" t="s">
        <v>518</v>
      </c>
      <c r="G4037" s="1" t="s">
        <v>73</v>
      </c>
      <c r="H4037" s="8"/>
      <c r="I4037" s="8">
        <v>2015</v>
      </c>
      <c r="J4037" s="1" t="s">
        <v>124</v>
      </c>
      <c r="K4037" s="8">
        <v>750</v>
      </c>
      <c r="L4037" s="10">
        <f>K4037/ VLOOKUP(A4037,Indicators!$B$1:$V$7,21,FALSE)</f>
        <v>3.2809834200971171</v>
      </c>
      <c r="M4037" s="1" t="s">
        <v>170</v>
      </c>
      <c r="N4037" s="1" t="s">
        <v>71</v>
      </c>
      <c r="O4037" s="11"/>
      <c r="P4037" s="11"/>
      <c r="Q4037" s="8" t="str">
        <f t="shared" si="0"/>
        <v/>
      </c>
      <c r="R4037" s="1" t="s">
        <v>95</v>
      </c>
      <c r="S4037" s="1" t="s">
        <v>75</v>
      </c>
      <c r="T4037" s="11"/>
      <c r="U4037" s="11"/>
      <c r="V4037" s="11"/>
      <c r="W4037" s="11"/>
      <c r="X4037" s="11"/>
      <c r="Y4037" s="11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5"/>
      <c r="AN4037" s="5"/>
      <c r="AO4037" s="5"/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</row>
    <row r="4038" spans="1:76" x14ac:dyDescent="0.2">
      <c r="A4038" s="1" t="s">
        <v>20</v>
      </c>
      <c r="B4038" s="1" t="s">
        <v>147</v>
      </c>
      <c r="C4038" s="1" t="s">
        <v>408</v>
      </c>
      <c r="D4038" s="1" t="s">
        <v>128</v>
      </c>
      <c r="E4038" s="1" t="s">
        <v>2</v>
      </c>
      <c r="F4038" s="1" t="s">
        <v>518</v>
      </c>
      <c r="G4038" s="1" t="s">
        <v>73</v>
      </c>
      <c r="H4038" s="8"/>
      <c r="I4038" s="8">
        <v>2015</v>
      </c>
      <c r="J4038" s="1" t="s">
        <v>124</v>
      </c>
      <c r="K4038" s="8">
        <v>800</v>
      </c>
      <c r="L4038" s="10">
        <f>K4038/ VLOOKUP(A4038,Indicators!$B$1:$V$7,21,FALSE)</f>
        <v>3.4997156481035914</v>
      </c>
      <c r="M4038" s="1" t="s">
        <v>170</v>
      </c>
      <c r="N4038" s="1" t="s">
        <v>71</v>
      </c>
      <c r="O4038" s="11"/>
      <c r="P4038" s="11"/>
      <c r="Q4038" s="8" t="str">
        <f t="shared" si="0"/>
        <v/>
      </c>
      <c r="R4038" s="1" t="s">
        <v>95</v>
      </c>
      <c r="S4038" s="1" t="s">
        <v>75</v>
      </c>
      <c r="T4038" s="11"/>
      <c r="U4038" s="11"/>
      <c r="V4038" s="11"/>
      <c r="W4038" s="11"/>
      <c r="X4038" s="11"/>
      <c r="Y4038" s="11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  <c r="AM4038" s="5"/>
      <c r="AN4038" s="5"/>
      <c r="AO4038" s="5"/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</row>
    <row r="4039" spans="1:76" x14ac:dyDescent="0.2">
      <c r="A4039" s="1" t="s">
        <v>20</v>
      </c>
      <c r="B4039" s="1" t="s">
        <v>147</v>
      </c>
      <c r="C4039" s="1" t="s">
        <v>410</v>
      </c>
      <c r="D4039" s="1" t="s">
        <v>128</v>
      </c>
      <c r="E4039" s="1" t="s">
        <v>2</v>
      </c>
      <c r="F4039" s="1" t="s">
        <v>518</v>
      </c>
      <c r="G4039" s="1" t="s">
        <v>73</v>
      </c>
      <c r="H4039" s="8"/>
      <c r="I4039" s="8">
        <v>2015</v>
      </c>
      <c r="J4039" s="1" t="s">
        <v>124</v>
      </c>
      <c r="K4039" s="9">
        <v>1000</v>
      </c>
      <c r="L4039" s="10">
        <f>K4039/ VLOOKUP(A4039,Indicators!$B$1:$V$7,21,FALSE)</f>
        <v>4.3746445601294894</v>
      </c>
      <c r="M4039" s="1" t="s">
        <v>170</v>
      </c>
      <c r="N4039" s="1" t="s">
        <v>71</v>
      </c>
      <c r="O4039" s="11"/>
      <c r="P4039" s="11"/>
      <c r="Q4039" s="8" t="str">
        <f t="shared" si="0"/>
        <v/>
      </c>
      <c r="R4039" s="1" t="s">
        <v>95</v>
      </c>
      <c r="S4039" s="1" t="s">
        <v>75</v>
      </c>
      <c r="T4039" s="11"/>
      <c r="U4039" s="11"/>
      <c r="V4039" s="11"/>
      <c r="W4039" s="11"/>
      <c r="X4039" s="11"/>
      <c r="Y4039" s="11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5"/>
      <c r="AN4039" s="5"/>
      <c r="AO4039" s="5"/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</row>
    <row r="4040" spans="1:76" x14ac:dyDescent="0.2">
      <c r="A4040" s="1" t="s">
        <v>20</v>
      </c>
      <c r="B4040" s="1" t="s">
        <v>147</v>
      </c>
      <c r="C4040" s="1" t="s">
        <v>408</v>
      </c>
      <c r="D4040" s="1" t="s">
        <v>128</v>
      </c>
      <c r="E4040" s="1" t="s">
        <v>2</v>
      </c>
      <c r="F4040" s="1" t="s">
        <v>518</v>
      </c>
      <c r="G4040" s="1" t="s">
        <v>73</v>
      </c>
      <c r="H4040" s="8"/>
      <c r="I4040" s="8">
        <v>2015</v>
      </c>
      <c r="J4040" s="1" t="s">
        <v>124</v>
      </c>
      <c r="K4040" s="9">
        <v>1000</v>
      </c>
      <c r="L4040" s="10">
        <f>K4040/ VLOOKUP(A4040,Indicators!$B$1:$V$7,21,FALSE)</f>
        <v>4.3746445601294894</v>
      </c>
      <c r="M4040" s="1" t="s">
        <v>170</v>
      </c>
      <c r="N4040" s="1" t="s">
        <v>71</v>
      </c>
      <c r="O4040" s="11"/>
      <c r="P4040" s="11"/>
      <c r="Q4040" s="8" t="str">
        <f t="shared" si="0"/>
        <v/>
      </c>
      <c r="R4040" s="1" t="s">
        <v>95</v>
      </c>
      <c r="S4040" s="1" t="s">
        <v>75</v>
      </c>
      <c r="T4040" s="11"/>
      <c r="U4040" s="11"/>
      <c r="V4040" s="11"/>
      <c r="W4040" s="11"/>
      <c r="X4040" s="11"/>
      <c r="Y4040" s="11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</row>
    <row r="4041" spans="1:76" x14ac:dyDescent="0.2">
      <c r="A4041" s="1" t="s">
        <v>20</v>
      </c>
      <c r="B4041" s="1" t="s">
        <v>147</v>
      </c>
      <c r="C4041" s="1" t="s">
        <v>409</v>
      </c>
      <c r="D4041" s="1" t="s">
        <v>128</v>
      </c>
      <c r="E4041" s="1" t="s">
        <v>2</v>
      </c>
      <c r="F4041" s="1" t="s">
        <v>518</v>
      </c>
      <c r="G4041" s="1" t="s">
        <v>73</v>
      </c>
      <c r="H4041" s="8"/>
      <c r="I4041" s="8">
        <v>2015</v>
      </c>
      <c r="J4041" s="1" t="s">
        <v>124</v>
      </c>
      <c r="K4041" s="9">
        <v>1000</v>
      </c>
      <c r="L4041" s="10">
        <f>K4041/ VLOOKUP(A4041,Indicators!$B$1:$V$7,21,FALSE)</f>
        <v>4.3746445601294894</v>
      </c>
      <c r="M4041" s="1" t="s">
        <v>170</v>
      </c>
      <c r="N4041" s="1" t="s">
        <v>71</v>
      </c>
      <c r="O4041" s="11"/>
      <c r="P4041" s="11"/>
      <c r="Q4041" s="8" t="str">
        <f t="shared" si="0"/>
        <v/>
      </c>
      <c r="R4041" s="1" t="s">
        <v>95</v>
      </c>
      <c r="S4041" s="1" t="s">
        <v>75</v>
      </c>
      <c r="T4041" s="11"/>
      <c r="U4041" s="11"/>
      <c r="V4041" s="11"/>
      <c r="W4041" s="11"/>
      <c r="X4041" s="11"/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5"/>
      <c r="AN4041" s="5"/>
      <c r="AO4041" s="5"/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</row>
    <row r="4042" spans="1:76" x14ac:dyDescent="0.2">
      <c r="A4042" s="1" t="s">
        <v>20</v>
      </c>
      <c r="B4042" s="1" t="s">
        <v>147</v>
      </c>
      <c r="C4042" s="1" t="s">
        <v>410</v>
      </c>
      <c r="D4042" s="1" t="s">
        <v>128</v>
      </c>
      <c r="E4042" s="1" t="s">
        <v>2</v>
      </c>
      <c r="F4042" s="1" t="s">
        <v>518</v>
      </c>
      <c r="G4042" s="1" t="s">
        <v>73</v>
      </c>
      <c r="H4042" s="8"/>
      <c r="I4042" s="8">
        <v>2015</v>
      </c>
      <c r="J4042" s="1" t="s">
        <v>124</v>
      </c>
      <c r="K4042" s="9">
        <v>1000</v>
      </c>
      <c r="L4042" s="10">
        <f>K4042/ VLOOKUP(A4042,Indicators!$B$1:$V$7,21,FALSE)</f>
        <v>4.3746445601294894</v>
      </c>
      <c r="M4042" s="1" t="s">
        <v>170</v>
      </c>
      <c r="N4042" s="1" t="s">
        <v>71</v>
      </c>
      <c r="O4042" s="11"/>
      <c r="P4042" s="11"/>
      <c r="Q4042" s="8" t="str">
        <f t="shared" si="0"/>
        <v/>
      </c>
      <c r="R4042" s="1" t="s">
        <v>95</v>
      </c>
      <c r="S4042" s="1" t="s">
        <v>75</v>
      </c>
      <c r="T4042" s="11"/>
      <c r="U4042" s="11"/>
      <c r="V4042" s="11"/>
      <c r="W4042" s="11"/>
      <c r="X4042" s="11"/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5"/>
      <c r="AN4042" s="5"/>
      <c r="AO4042" s="5"/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</row>
    <row r="4043" spans="1:76" x14ac:dyDescent="0.2">
      <c r="A4043" s="1" t="s">
        <v>20</v>
      </c>
      <c r="B4043" s="1" t="s">
        <v>147</v>
      </c>
      <c r="C4043" s="1" t="s">
        <v>411</v>
      </c>
      <c r="D4043" s="1" t="s">
        <v>128</v>
      </c>
      <c r="E4043" s="1" t="s">
        <v>2</v>
      </c>
      <c r="F4043" s="1" t="s">
        <v>518</v>
      </c>
      <c r="G4043" s="1" t="s">
        <v>73</v>
      </c>
      <c r="H4043" s="8"/>
      <c r="I4043" s="8">
        <v>2015</v>
      </c>
      <c r="J4043" s="1" t="s">
        <v>124</v>
      </c>
      <c r="K4043" s="9">
        <v>1000</v>
      </c>
      <c r="L4043" s="10">
        <f>K4043/ VLOOKUP(A4043,Indicators!$B$1:$V$7,21,FALSE)</f>
        <v>4.3746445601294894</v>
      </c>
      <c r="M4043" s="1" t="s">
        <v>170</v>
      </c>
      <c r="N4043" s="1" t="s">
        <v>71</v>
      </c>
      <c r="O4043" s="11"/>
      <c r="P4043" s="11"/>
      <c r="Q4043" s="8" t="str">
        <f t="shared" si="0"/>
        <v/>
      </c>
      <c r="R4043" s="1" t="s">
        <v>95</v>
      </c>
      <c r="S4043" s="1" t="s">
        <v>75</v>
      </c>
      <c r="T4043" s="11"/>
      <c r="U4043" s="11"/>
      <c r="V4043" s="11"/>
      <c r="W4043" s="11"/>
      <c r="X4043" s="11"/>
      <c r="Y4043" s="11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</row>
    <row r="4044" spans="1:76" x14ac:dyDescent="0.2">
      <c r="A4044" s="1" t="s">
        <v>20</v>
      </c>
      <c r="B4044" s="1" t="s">
        <v>147</v>
      </c>
      <c r="C4044" s="1" t="s">
        <v>410</v>
      </c>
      <c r="D4044" s="1" t="s">
        <v>128</v>
      </c>
      <c r="E4044" s="1" t="s">
        <v>2</v>
      </c>
      <c r="F4044" s="1" t="s">
        <v>518</v>
      </c>
      <c r="G4044" s="1" t="s">
        <v>73</v>
      </c>
      <c r="H4044" s="8"/>
      <c r="I4044" s="8">
        <v>2015</v>
      </c>
      <c r="J4044" s="1" t="s">
        <v>124</v>
      </c>
      <c r="K4044" s="9">
        <v>1100</v>
      </c>
      <c r="L4044" s="10">
        <f>K4044/ VLOOKUP(A4044,Indicators!$B$1:$V$7,21,FALSE)</f>
        <v>4.812109016142438</v>
      </c>
      <c r="M4044" s="1" t="s">
        <v>170</v>
      </c>
      <c r="N4044" s="1" t="s">
        <v>71</v>
      </c>
      <c r="O4044" s="11"/>
      <c r="P4044" s="11"/>
      <c r="Q4044" s="8" t="str">
        <f t="shared" si="0"/>
        <v/>
      </c>
      <c r="R4044" s="1" t="s">
        <v>95</v>
      </c>
      <c r="S4044" s="1" t="s">
        <v>75</v>
      </c>
      <c r="T4044" s="11"/>
      <c r="U4044" s="11"/>
      <c r="V4044" s="11"/>
      <c r="W4044" s="11"/>
      <c r="X4044" s="11"/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5"/>
      <c r="AN4044" s="5"/>
      <c r="AO4044" s="5"/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</row>
    <row r="4045" spans="1:76" x14ac:dyDescent="0.2">
      <c r="A4045" s="1" t="s">
        <v>20</v>
      </c>
      <c r="B4045" s="1" t="s">
        <v>147</v>
      </c>
      <c r="C4045" s="1" t="s">
        <v>411</v>
      </c>
      <c r="D4045" s="1" t="s">
        <v>128</v>
      </c>
      <c r="E4045" s="1" t="s">
        <v>2</v>
      </c>
      <c r="F4045" s="1" t="s">
        <v>518</v>
      </c>
      <c r="G4045" s="1" t="s">
        <v>73</v>
      </c>
      <c r="H4045" s="8"/>
      <c r="I4045" s="8">
        <v>2015</v>
      </c>
      <c r="J4045" s="1" t="s">
        <v>124</v>
      </c>
      <c r="K4045" s="9">
        <v>1200</v>
      </c>
      <c r="L4045" s="10">
        <f>K4045/ VLOOKUP(A4045,Indicators!$B$1:$V$7,21,FALSE)</f>
        <v>5.2495734721553875</v>
      </c>
      <c r="M4045" s="1" t="s">
        <v>170</v>
      </c>
      <c r="N4045" s="1" t="s">
        <v>71</v>
      </c>
      <c r="O4045" s="11"/>
      <c r="P4045" s="11"/>
      <c r="Q4045" s="8" t="str">
        <f t="shared" si="0"/>
        <v/>
      </c>
      <c r="R4045" s="1" t="s">
        <v>95</v>
      </c>
      <c r="S4045" s="1" t="s">
        <v>75</v>
      </c>
      <c r="T4045" s="11"/>
      <c r="U4045" s="11"/>
      <c r="V4045" s="11"/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5"/>
      <c r="AN4045" s="5"/>
      <c r="AO4045" s="5"/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</row>
    <row r="4046" spans="1:76" x14ac:dyDescent="0.2">
      <c r="A4046" s="1" t="s">
        <v>20</v>
      </c>
      <c r="B4046" s="1" t="s">
        <v>147</v>
      </c>
      <c r="C4046" s="1" t="s">
        <v>409</v>
      </c>
      <c r="D4046" s="1" t="s">
        <v>128</v>
      </c>
      <c r="E4046" s="1" t="s">
        <v>2</v>
      </c>
      <c r="F4046" s="1" t="s">
        <v>518</v>
      </c>
      <c r="G4046" s="1" t="s">
        <v>73</v>
      </c>
      <c r="H4046" s="8"/>
      <c r="I4046" s="8">
        <v>2015</v>
      </c>
      <c r="J4046" s="1" t="s">
        <v>124</v>
      </c>
      <c r="K4046" s="9">
        <v>1400</v>
      </c>
      <c r="L4046" s="10">
        <f>K4046/ VLOOKUP(A4046,Indicators!$B$1:$V$7,21,FALSE)</f>
        <v>6.1245023841812856</v>
      </c>
      <c r="M4046" s="1" t="s">
        <v>170</v>
      </c>
      <c r="N4046" s="1" t="s">
        <v>71</v>
      </c>
      <c r="O4046" s="11"/>
      <c r="P4046" s="11"/>
      <c r="Q4046" s="8" t="str">
        <f t="shared" si="0"/>
        <v/>
      </c>
      <c r="R4046" s="1" t="s">
        <v>95</v>
      </c>
      <c r="S4046" s="1" t="s">
        <v>75</v>
      </c>
      <c r="T4046" s="11"/>
      <c r="U4046" s="11"/>
      <c r="V4046" s="11"/>
      <c r="W4046" s="11"/>
      <c r="X4046" s="11"/>
      <c r="Y4046" s="11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  <c r="AM4046" s="5"/>
      <c r="AN4046" s="5"/>
      <c r="AO4046" s="5"/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</row>
    <row r="4047" spans="1:76" x14ac:dyDescent="0.2">
      <c r="A4047" s="1" t="s">
        <v>20</v>
      </c>
      <c r="B4047" s="1" t="s">
        <v>147</v>
      </c>
      <c r="C4047" s="1" t="s">
        <v>408</v>
      </c>
      <c r="D4047" s="1" t="s">
        <v>128</v>
      </c>
      <c r="E4047" s="1" t="s">
        <v>2</v>
      </c>
      <c r="F4047" s="1" t="s">
        <v>518</v>
      </c>
      <c r="G4047" s="1" t="s">
        <v>73</v>
      </c>
      <c r="H4047" s="8"/>
      <c r="I4047" s="8">
        <v>2015</v>
      </c>
      <c r="J4047" s="1" t="s">
        <v>124</v>
      </c>
      <c r="K4047" s="9">
        <v>1500</v>
      </c>
      <c r="L4047" s="10">
        <f>K4047/ VLOOKUP(A4047,Indicators!$B$1:$V$7,21,FALSE)</f>
        <v>6.5619668401942342</v>
      </c>
      <c r="M4047" s="1" t="s">
        <v>170</v>
      </c>
      <c r="N4047" s="1" t="s">
        <v>71</v>
      </c>
      <c r="O4047" s="11"/>
      <c r="P4047" s="11"/>
      <c r="Q4047" s="8" t="str">
        <f t="shared" si="0"/>
        <v/>
      </c>
      <c r="R4047" s="1" t="s">
        <v>95</v>
      </c>
      <c r="S4047" s="1" t="s">
        <v>75</v>
      </c>
      <c r="T4047" s="11"/>
      <c r="U4047" s="11"/>
      <c r="V4047" s="11"/>
      <c r="W4047" s="11"/>
      <c r="X4047" s="11"/>
      <c r="Y4047" s="11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5"/>
      <c r="AN4047" s="5"/>
      <c r="AO4047" s="5"/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</row>
    <row r="4048" spans="1:76" x14ac:dyDescent="0.2">
      <c r="A4048" s="1" t="s">
        <v>20</v>
      </c>
      <c r="B4048" s="1" t="s">
        <v>147</v>
      </c>
      <c r="C4048" s="1" t="s">
        <v>409</v>
      </c>
      <c r="D4048" s="1" t="s">
        <v>128</v>
      </c>
      <c r="E4048" s="1" t="s">
        <v>2</v>
      </c>
      <c r="F4048" s="1" t="s">
        <v>518</v>
      </c>
      <c r="G4048" s="1" t="s">
        <v>73</v>
      </c>
      <c r="H4048" s="8"/>
      <c r="I4048" s="8">
        <v>2015</v>
      </c>
      <c r="J4048" s="1" t="s">
        <v>124</v>
      </c>
      <c r="K4048" s="9">
        <v>1500</v>
      </c>
      <c r="L4048" s="10">
        <f>K4048/ VLOOKUP(A4048,Indicators!$B$1:$V$7,21,FALSE)</f>
        <v>6.5619668401942342</v>
      </c>
      <c r="M4048" s="1" t="s">
        <v>170</v>
      </c>
      <c r="N4048" s="1" t="s">
        <v>71</v>
      </c>
      <c r="O4048" s="11"/>
      <c r="P4048" s="11"/>
      <c r="Q4048" s="8" t="str">
        <f t="shared" si="0"/>
        <v/>
      </c>
      <c r="R4048" s="1" t="s">
        <v>95</v>
      </c>
      <c r="S4048" s="1" t="s">
        <v>75</v>
      </c>
      <c r="T4048" s="11"/>
      <c r="U4048" s="11"/>
      <c r="V4048" s="11"/>
      <c r="W4048" s="11"/>
      <c r="X4048" s="11"/>
      <c r="Y4048" s="11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5"/>
      <c r="AN4048" s="5"/>
      <c r="AO4048" s="5"/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</row>
    <row r="4049" spans="1:76" x14ac:dyDescent="0.2">
      <c r="A4049" s="1" t="s">
        <v>20</v>
      </c>
      <c r="B4049" s="1" t="s">
        <v>147</v>
      </c>
      <c r="C4049" s="1" t="s">
        <v>408</v>
      </c>
      <c r="D4049" s="1" t="s">
        <v>128</v>
      </c>
      <c r="E4049" s="1" t="s">
        <v>2</v>
      </c>
      <c r="F4049" s="1" t="s">
        <v>518</v>
      </c>
      <c r="G4049" s="1" t="s">
        <v>73</v>
      </c>
      <c r="H4049" s="8"/>
      <c r="I4049" s="8">
        <v>2015</v>
      </c>
      <c r="J4049" s="1" t="s">
        <v>124</v>
      </c>
      <c r="K4049" s="9">
        <v>2000</v>
      </c>
      <c r="L4049" s="10">
        <f>K4049/ VLOOKUP(A4049,Indicators!$B$1:$V$7,21,FALSE)</f>
        <v>8.7492891202589789</v>
      </c>
      <c r="M4049" s="1" t="s">
        <v>170</v>
      </c>
      <c r="N4049" s="1" t="s">
        <v>71</v>
      </c>
      <c r="O4049" s="11"/>
      <c r="P4049" s="11"/>
      <c r="Q4049" s="8" t="str">
        <f t="shared" si="0"/>
        <v/>
      </c>
      <c r="R4049" s="1" t="s">
        <v>95</v>
      </c>
      <c r="S4049" s="1" t="s">
        <v>75</v>
      </c>
      <c r="T4049" s="11"/>
      <c r="U4049" s="11"/>
      <c r="V4049" s="11"/>
      <c r="W4049" s="11"/>
      <c r="X4049" s="11"/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5"/>
      <c r="AN4049" s="5"/>
      <c r="AO4049" s="5"/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</row>
    <row r="4050" spans="1:76" x14ac:dyDescent="0.2">
      <c r="A4050" s="1" t="s">
        <v>20</v>
      </c>
      <c r="B4050" s="1" t="s">
        <v>147</v>
      </c>
      <c r="C4050" s="1" t="s">
        <v>407</v>
      </c>
      <c r="D4050" s="1" t="s">
        <v>128</v>
      </c>
      <c r="E4050" s="1" t="s">
        <v>2</v>
      </c>
      <c r="F4050" s="1" t="s">
        <v>518</v>
      </c>
      <c r="G4050" s="1" t="s">
        <v>73</v>
      </c>
      <c r="H4050" s="8"/>
      <c r="I4050" s="8">
        <v>2015</v>
      </c>
      <c r="J4050" s="1" t="s">
        <v>124</v>
      </c>
      <c r="K4050" s="9">
        <v>2000</v>
      </c>
      <c r="L4050" s="10">
        <f>K4050/ VLOOKUP(A4050,Indicators!$B$1:$V$7,21,FALSE)</f>
        <v>8.7492891202589789</v>
      </c>
      <c r="M4050" s="1" t="s">
        <v>170</v>
      </c>
      <c r="N4050" s="1" t="s">
        <v>71</v>
      </c>
      <c r="O4050" s="11"/>
      <c r="P4050" s="11"/>
      <c r="Q4050" s="8" t="str">
        <f t="shared" si="0"/>
        <v/>
      </c>
      <c r="R4050" s="1" t="s">
        <v>95</v>
      </c>
      <c r="S4050" s="1" t="s">
        <v>75</v>
      </c>
      <c r="T4050" s="11"/>
      <c r="U4050" s="11"/>
      <c r="V4050" s="11"/>
      <c r="W4050" s="11"/>
      <c r="X4050" s="11"/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5"/>
      <c r="AN4050" s="5"/>
      <c r="AO4050" s="5"/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</row>
    <row r="4051" spans="1:76" x14ac:dyDescent="0.2">
      <c r="A4051" s="1" t="s">
        <v>20</v>
      </c>
      <c r="B4051" s="1" t="s">
        <v>147</v>
      </c>
      <c r="C4051" s="1" t="s">
        <v>410</v>
      </c>
      <c r="D4051" s="1" t="s">
        <v>128</v>
      </c>
      <c r="E4051" s="1" t="s">
        <v>2</v>
      </c>
      <c r="F4051" s="1" t="s">
        <v>518</v>
      </c>
      <c r="G4051" s="1" t="s">
        <v>73</v>
      </c>
      <c r="H4051" s="8"/>
      <c r="I4051" s="8">
        <v>2015</v>
      </c>
      <c r="J4051" s="1" t="s">
        <v>124</v>
      </c>
      <c r="K4051" s="9">
        <v>2500</v>
      </c>
      <c r="L4051" s="10">
        <f>K4051/ VLOOKUP(A4051,Indicators!$B$1:$V$7,21,FALSE)</f>
        <v>10.936611400323724</v>
      </c>
      <c r="M4051" s="1" t="s">
        <v>170</v>
      </c>
      <c r="N4051" s="1" t="s">
        <v>71</v>
      </c>
      <c r="O4051" s="11"/>
      <c r="P4051" s="11"/>
      <c r="Q4051" s="8" t="str">
        <f t="shared" si="0"/>
        <v/>
      </c>
      <c r="R4051" s="1" t="s">
        <v>95</v>
      </c>
      <c r="S4051" s="1" t="s">
        <v>75</v>
      </c>
      <c r="T4051" s="11"/>
      <c r="U4051" s="11"/>
      <c r="V4051" s="11"/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5"/>
      <c r="AN4051" s="5"/>
      <c r="AO4051" s="5"/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</row>
    <row r="4052" spans="1:76" x14ac:dyDescent="0.2">
      <c r="A4052" s="1" t="s">
        <v>20</v>
      </c>
      <c r="B4052" s="1" t="s">
        <v>147</v>
      </c>
      <c r="C4052" s="1" t="s">
        <v>409</v>
      </c>
      <c r="D4052" s="1" t="s">
        <v>128</v>
      </c>
      <c r="E4052" s="1" t="s">
        <v>2</v>
      </c>
      <c r="F4052" s="1" t="s">
        <v>518</v>
      </c>
      <c r="G4052" s="1" t="s">
        <v>73</v>
      </c>
      <c r="H4052" s="8"/>
      <c r="I4052" s="8">
        <v>2015</v>
      </c>
      <c r="J4052" s="1" t="s">
        <v>124</v>
      </c>
      <c r="K4052" s="9">
        <v>3000</v>
      </c>
      <c r="L4052" s="10">
        <f>K4052/ VLOOKUP(A4052,Indicators!$B$1:$V$7,21,FALSE)</f>
        <v>13.123933680388468</v>
      </c>
      <c r="M4052" s="1" t="s">
        <v>170</v>
      </c>
      <c r="N4052" s="1" t="s">
        <v>71</v>
      </c>
      <c r="O4052" s="11"/>
      <c r="P4052" s="11"/>
      <c r="Q4052" s="8" t="str">
        <f t="shared" si="0"/>
        <v/>
      </c>
      <c r="R4052" s="1" t="s">
        <v>95</v>
      </c>
      <c r="S4052" s="1" t="s">
        <v>75</v>
      </c>
      <c r="T4052" s="11"/>
      <c r="U4052" s="11"/>
      <c r="V4052" s="11"/>
      <c r="W4052" s="11"/>
      <c r="X4052" s="11"/>
      <c r="Y4052" s="11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</row>
    <row r="4053" spans="1:76" x14ac:dyDescent="0.2">
      <c r="A4053" s="1" t="s">
        <v>20</v>
      </c>
      <c r="B4053" s="1" t="s">
        <v>147</v>
      </c>
      <c r="C4053" s="1" t="s">
        <v>410</v>
      </c>
      <c r="D4053" s="1" t="s">
        <v>128</v>
      </c>
      <c r="E4053" s="1" t="s">
        <v>2</v>
      </c>
      <c r="F4053" s="1" t="s">
        <v>518</v>
      </c>
      <c r="G4053" s="1" t="s">
        <v>73</v>
      </c>
      <c r="H4053" s="8"/>
      <c r="I4053" s="8">
        <v>2015</v>
      </c>
      <c r="J4053" s="1" t="s">
        <v>124</v>
      </c>
      <c r="K4053" s="9">
        <v>3000</v>
      </c>
      <c r="L4053" s="10">
        <f>K4053/ VLOOKUP(A4053,Indicators!$B$1:$V$7,21,FALSE)</f>
        <v>13.123933680388468</v>
      </c>
      <c r="M4053" s="1" t="s">
        <v>170</v>
      </c>
      <c r="N4053" s="1" t="s">
        <v>71</v>
      </c>
      <c r="O4053" s="11"/>
      <c r="P4053" s="11"/>
      <c r="Q4053" s="8" t="str">
        <f t="shared" si="0"/>
        <v/>
      </c>
      <c r="R4053" s="1" t="s">
        <v>95</v>
      </c>
      <c r="S4053" s="1" t="s">
        <v>75</v>
      </c>
      <c r="T4053" s="11"/>
      <c r="U4053" s="11"/>
      <c r="V4053" s="11"/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5"/>
      <c r="AN4053" s="5"/>
      <c r="AO4053" s="5"/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</row>
    <row r="4054" spans="1:76" x14ac:dyDescent="0.2">
      <c r="A4054" s="1" t="s">
        <v>20</v>
      </c>
      <c r="B4054" s="1" t="s">
        <v>147</v>
      </c>
      <c r="C4054" s="1" t="s">
        <v>409</v>
      </c>
      <c r="D4054" s="1" t="s">
        <v>128</v>
      </c>
      <c r="E4054" s="1" t="s">
        <v>2</v>
      </c>
      <c r="F4054" s="1" t="s">
        <v>518</v>
      </c>
      <c r="G4054" s="1" t="s">
        <v>73</v>
      </c>
      <c r="H4054" s="8"/>
      <c r="I4054" s="8">
        <v>2015</v>
      </c>
      <c r="J4054" s="1" t="s">
        <v>124</v>
      </c>
      <c r="K4054" s="9">
        <v>3000</v>
      </c>
      <c r="L4054" s="10">
        <f>K4054/ VLOOKUP(A4054,Indicators!$B$1:$V$7,21,FALSE)</f>
        <v>13.123933680388468</v>
      </c>
      <c r="M4054" s="1" t="s">
        <v>170</v>
      </c>
      <c r="N4054" s="1" t="s">
        <v>71</v>
      </c>
      <c r="O4054" s="11"/>
      <c r="P4054" s="11"/>
      <c r="Q4054" s="8" t="str">
        <f t="shared" si="0"/>
        <v/>
      </c>
      <c r="R4054" s="1" t="s">
        <v>95</v>
      </c>
      <c r="S4054" s="1" t="s">
        <v>75</v>
      </c>
      <c r="T4054" s="11"/>
      <c r="U4054" s="11"/>
      <c r="V4054" s="11"/>
      <c r="W4054" s="11"/>
      <c r="X4054" s="11"/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5"/>
      <c r="AN4054" s="5"/>
      <c r="AO4054" s="5"/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</row>
    <row r="4055" spans="1:76" x14ac:dyDescent="0.2">
      <c r="A4055" s="1" t="s">
        <v>20</v>
      </c>
      <c r="B4055" s="1" t="s">
        <v>147</v>
      </c>
      <c r="C4055" s="1" t="s">
        <v>409</v>
      </c>
      <c r="D4055" s="1" t="s">
        <v>128</v>
      </c>
      <c r="E4055" s="1" t="s">
        <v>2</v>
      </c>
      <c r="F4055" s="1" t="s">
        <v>518</v>
      </c>
      <c r="G4055" s="1" t="s">
        <v>73</v>
      </c>
      <c r="H4055" s="8"/>
      <c r="I4055" s="8">
        <v>2015</v>
      </c>
      <c r="J4055" s="1" t="s">
        <v>124</v>
      </c>
      <c r="K4055" s="9">
        <v>3000</v>
      </c>
      <c r="L4055" s="10">
        <f>K4055/ VLOOKUP(A4055,Indicators!$B$1:$V$7,21,FALSE)</f>
        <v>13.123933680388468</v>
      </c>
      <c r="M4055" s="1" t="s">
        <v>170</v>
      </c>
      <c r="N4055" s="1" t="s">
        <v>71</v>
      </c>
      <c r="O4055" s="11"/>
      <c r="P4055" s="11"/>
      <c r="Q4055" s="8" t="str">
        <f t="shared" si="0"/>
        <v/>
      </c>
      <c r="R4055" s="1" t="s">
        <v>95</v>
      </c>
      <c r="S4055" s="1" t="s">
        <v>75</v>
      </c>
      <c r="T4055" s="11"/>
      <c r="U4055" s="11"/>
      <c r="V4055" s="11"/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5"/>
      <c r="AN4055" s="5"/>
      <c r="AO4055" s="5"/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</row>
    <row r="4056" spans="1:76" x14ac:dyDescent="0.2">
      <c r="A4056" s="1" t="s">
        <v>20</v>
      </c>
      <c r="B4056" s="1" t="s">
        <v>147</v>
      </c>
      <c r="C4056" s="1" t="s">
        <v>407</v>
      </c>
      <c r="D4056" s="1" t="s">
        <v>128</v>
      </c>
      <c r="E4056" s="1" t="s">
        <v>2</v>
      </c>
      <c r="F4056" s="1" t="s">
        <v>518</v>
      </c>
      <c r="G4056" s="1" t="s">
        <v>73</v>
      </c>
      <c r="H4056" s="8"/>
      <c r="I4056" s="8">
        <v>2015</v>
      </c>
      <c r="J4056" s="1" t="s">
        <v>124</v>
      </c>
      <c r="K4056" s="9">
        <v>3600</v>
      </c>
      <c r="L4056" s="10">
        <f>K4056/ VLOOKUP(A4056,Indicators!$B$1:$V$7,21,FALSE)</f>
        <v>15.748720416466162</v>
      </c>
      <c r="M4056" s="1" t="s">
        <v>170</v>
      </c>
      <c r="N4056" s="1" t="s">
        <v>71</v>
      </c>
      <c r="O4056" s="11"/>
      <c r="P4056" s="11"/>
      <c r="Q4056" s="8" t="str">
        <f t="shared" si="0"/>
        <v/>
      </c>
      <c r="R4056" s="1" t="s">
        <v>95</v>
      </c>
      <c r="S4056" s="1" t="s">
        <v>75</v>
      </c>
      <c r="T4056" s="11"/>
      <c r="U4056" s="11"/>
      <c r="V4056" s="11"/>
      <c r="W4056" s="11"/>
      <c r="X4056" s="11"/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5"/>
      <c r="AN4056" s="5"/>
      <c r="AO4056" s="5"/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</row>
    <row r="4057" spans="1:76" x14ac:dyDescent="0.2">
      <c r="A4057" s="1" t="s">
        <v>20</v>
      </c>
      <c r="B4057" s="1" t="s">
        <v>147</v>
      </c>
      <c r="C4057" s="1" t="s">
        <v>411</v>
      </c>
      <c r="D4057" s="1" t="s">
        <v>128</v>
      </c>
      <c r="E4057" s="1" t="s">
        <v>2</v>
      </c>
      <c r="F4057" s="1" t="s">
        <v>518</v>
      </c>
      <c r="G4057" s="1" t="s">
        <v>73</v>
      </c>
      <c r="H4057" s="8"/>
      <c r="I4057" s="8">
        <v>2015</v>
      </c>
      <c r="J4057" s="1" t="s">
        <v>124</v>
      </c>
      <c r="K4057" s="9">
        <v>5000</v>
      </c>
      <c r="L4057" s="10">
        <f>K4057/ VLOOKUP(A4057,Indicators!$B$1:$V$7,21,FALSE)</f>
        <v>21.873222800647447</v>
      </c>
      <c r="M4057" s="1" t="s">
        <v>170</v>
      </c>
      <c r="N4057" s="1" t="s">
        <v>71</v>
      </c>
      <c r="O4057" s="11"/>
      <c r="P4057" s="11"/>
      <c r="Q4057" s="8" t="str">
        <f t="shared" si="0"/>
        <v/>
      </c>
      <c r="R4057" s="1" t="s">
        <v>95</v>
      </c>
      <c r="S4057" s="1" t="s">
        <v>75</v>
      </c>
      <c r="T4057" s="11"/>
      <c r="U4057" s="11"/>
      <c r="V4057" s="11"/>
      <c r="W4057" s="11"/>
      <c r="X4057" s="11"/>
      <c r="Y4057" s="11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5"/>
      <c r="AN4057" s="5"/>
      <c r="AO4057" s="5"/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</row>
    <row r="4058" spans="1:76" x14ac:dyDescent="0.2">
      <c r="A4058" s="1" t="s">
        <v>20</v>
      </c>
      <c r="B4058" s="1" t="s">
        <v>147</v>
      </c>
      <c r="C4058" s="1" t="s">
        <v>407</v>
      </c>
      <c r="D4058" s="1" t="s">
        <v>128</v>
      </c>
      <c r="E4058" s="1" t="s">
        <v>2</v>
      </c>
      <c r="F4058" s="1" t="s">
        <v>518</v>
      </c>
      <c r="G4058" s="1" t="s">
        <v>73</v>
      </c>
      <c r="H4058" s="8"/>
      <c r="I4058" s="8">
        <v>2015</v>
      </c>
      <c r="J4058" s="1" t="s">
        <v>124</v>
      </c>
      <c r="K4058" s="9">
        <v>5000</v>
      </c>
      <c r="L4058" s="10">
        <f>K4058/ VLOOKUP(A4058,Indicators!$B$1:$V$7,21,FALSE)</f>
        <v>21.873222800647447</v>
      </c>
      <c r="M4058" s="1" t="s">
        <v>170</v>
      </c>
      <c r="N4058" s="1" t="s">
        <v>71</v>
      </c>
      <c r="O4058" s="11"/>
      <c r="P4058" s="11"/>
      <c r="Q4058" s="8" t="str">
        <f t="shared" si="0"/>
        <v/>
      </c>
      <c r="R4058" s="1" t="s">
        <v>95</v>
      </c>
      <c r="S4058" s="1" t="s">
        <v>75</v>
      </c>
      <c r="T4058" s="11"/>
      <c r="U4058" s="11"/>
      <c r="V4058" s="11"/>
      <c r="W4058" s="11"/>
      <c r="X4058" s="11"/>
      <c r="Y4058" s="11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5"/>
      <c r="AN4058" s="5"/>
      <c r="AO4058" s="5"/>
      <c r="AP4058" s="5"/>
      <c r="AQ4058" s="5"/>
      <c r="AR4058" s="5"/>
      <c r="AS4058" s="5"/>
      <c r="AT4058" s="5"/>
      <c r="AU4058" s="5"/>
      <c r="AV4058" s="5"/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</row>
    <row r="4059" spans="1:76" x14ac:dyDescent="0.2">
      <c r="A4059" s="1" t="s">
        <v>20</v>
      </c>
      <c r="B4059" s="1" t="s">
        <v>147</v>
      </c>
      <c r="C4059" s="1" t="s">
        <v>410</v>
      </c>
      <c r="D4059" s="1" t="s">
        <v>128</v>
      </c>
      <c r="E4059" s="1" t="s">
        <v>2</v>
      </c>
      <c r="F4059" s="1" t="s">
        <v>518</v>
      </c>
      <c r="G4059" s="1" t="s">
        <v>73</v>
      </c>
      <c r="H4059" s="8"/>
      <c r="I4059" s="8">
        <v>2015</v>
      </c>
      <c r="J4059" s="1" t="s">
        <v>124</v>
      </c>
      <c r="K4059" s="9">
        <v>5000</v>
      </c>
      <c r="L4059" s="10">
        <f>K4059/ VLOOKUP(A4059,Indicators!$B$1:$V$7,21,FALSE)</f>
        <v>21.873222800647447</v>
      </c>
      <c r="M4059" s="1" t="s">
        <v>170</v>
      </c>
      <c r="N4059" s="1" t="s">
        <v>71</v>
      </c>
      <c r="O4059" s="11"/>
      <c r="P4059" s="11"/>
      <c r="Q4059" s="8" t="str">
        <f t="shared" si="0"/>
        <v/>
      </c>
      <c r="R4059" s="1" t="s">
        <v>95</v>
      </c>
      <c r="S4059" s="1" t="s">
        <v>75</v>
      </c>
      <c r="T4059" s="11"/>
      <c r="U4059" s="11"/>
      <c r="V4059" s="11"/>
      <c r="W4059" s="11"/>
      <c r="X4059" s="11"/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5"/>
      <c r="AN4059" s="5"/>
      <c r="AO4059" s="5"/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5"/>
      <c r="BE4059" s="5"/>
      <c r="BF4059" s="5"/>
      <c r="BG4059" s="5"/>
      <c r="BH4059" s="5"/>
      <c r="BI4059" s="5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</row>
    <row r="4060" spans="1:76" x14ac:dyDescent="0.2">
      <c r="A4060" s="1" t="s">
        <v>20</v>
      </c>
      <c r="B4060" s="1" t="s">
        <v>147</v>
      </c>
      <c r="C4060" s="1" t="s">
        <v>411</v>
      </c>
      <c r="D4060" s="1" t="s">
        <v>128</v>
      </c>
      <c r="E4060" s="1" t="s">
        <v>2</v>
      </c>
      <c r="F4060" s="1" t="s">
        <v>518</v>
      </c>
      <c r="G4060" s="1" t="s">
        <v>73</v>
      </c>
      <c r="H4060" s="8"/>
      <c r="I4060" s="8">
        <v>2015</v>
      </c>
      <c r="J4060" s="1" t="s">
        <v>124</v>
      </c>
      <c r="K4060" s="9">
        <v>5000</v>
      </c>
      <c r="L4060" s="10">
        <f>K4060/ VLOOKUP(A4060,Indicators!$B$1:$V$7,21,FALSE)</f>
        <v>21.873222800647447</v>
      </c>
      <c r="M4060" s="1" t="s">
        <v>170</v>
      </c>
      <c r="N4060" s="1" t="s">
        <v>71</v>
      </c>
      <c r="O4060" s="11"/>
      <c r="P4060" s="11"/>
      <c r="Q4060" s="8" t="str">
        <f t="shared" si="0"/>
        <v/>
      </c>
      <c r="R4060" s="1" t="s">
        <v>95</v>
      </c>
      <c r="S4060" s="1" t="s">
        <v>75</v>
      </c>
      <c r="T4060" s="11"/>
      <c r="U4060" s="11"/>
      <c r="V4060" s="11"/>
      <c r="W4060" s="11"/>
      <c r="X4060" s="11"/>
      <c r="Y4060" s="11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5"/>
      <c r="AN4060" s="5"/>
      <c r="AO4060" s="5"/>
      <c r="AP4060" s="5"/>
      <c r="AQ4060" s="5"/>
      <c r="AR4060" s="5"/>
      <c r="AS4060" s="5"/>
      <c r="AT4060" s="5"/>
      <c r="AU4060" s="5"/>
      <c r="AV4060" s="5"/>
      <c r="AW4060" s="5"/>
      <c r="AX4060" s="5"/>
      <c r="AY4060" s="5"/>
      <c r="AZ4060" s="5"/>
      <c r="BA4060" s="5"/>
      <c r="BB4060" s="5"/>
      <c r="BC4060" s="5"/>
      <c r="BD4060" s="5"/>
      <c r="BE4060" s="5"/>
      <c r="BF4060" s="5"/>
      <c r="BG4060" s="5"/>
      <c r="BH4060" s="5"/>
      <c r="BI4060" s="5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</row>
    <row r="4061" spans="1:76" x14ac:dyDescent="0.2">
      <c r="A4061" s="1" t="s">
        <v>20</v>
      </c>
      <c r="B4061" s="1" t="s">
        <v>147</v>
      </c>
      <c r="C4061" s="1" t="s">
        <v>410</v>
      </c>
      <c r="D4061" s="1" t="s">
        <v>128</v>
      </c>
      <c r="E4061" s="1" t="s">
        <v>2</v>
      </c>
      <c r="F4061" s="1" t="s">
        <v>518</v>
      </c>
      <c r="G4061" s="1" t="s">
        <v>73</v>
      </c>
      <c r="H4061" s="8"/>
      <c r="I4061" s="8">
        <v>2015</v>
      </c>
      <c r="J4061" s="1" t="s">
        <v>124</v>
      </c>
      <c r="K4061" s="9">
        <v>7300</v>
      </c>
      <c r="L4061" s="10">
        <f>K4061/ VLOOKUP(A4061,Indicators!$B$1:$V$7,21,FALSE)</f>
        <v>31.934905288945274</v>
      </c>
      <c r="M4061" s="1" t="s">
        <v>170</v>
      </c>
      <c r="N4061" s="1" t="s">
        <v>71</v>
      </c>
      <c r="O4061" s="11"/>
      <c r="P4061" s="11"/>
      <c r="Q4061" s="8" t="str">
        <f t="shared" si="0"/>
        <v/>
      </c>
      <c r="R4061" s="1" t="s">
        <v>95</v>
      </c>
      <c r="S4061" s="1" t="s">
        <v>75</v>
      </c>
      <c r="T4061" s="11"/>
      <c r="U4061" s="11"/>
      <c r="V4061" s="11"/>
      <c r="W4061" s="11"/>
      <c r="X4061" s="11"/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5"/>
      <c r="AN4061" s="5"/>
      <c r="AO4061" s="5"/>
      <c r="AP4061" s="5"/>
      <c r="AQ4061" s="5"/>
      <c r="AR4061" s="5"/>
      <c r="AS4061" s="5"/>
      <c r="AT4061" s="5"/>
      <c r="AU4061" s="5"/>
      <c r="AV4061" s="5"/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</row>
    <row r="4062" spans="1:76" x14ac:dyDescent="0.2">
      <c r="A4062" s="1" t="s">
        <v>20</v>
      </c>
      <c r="B4062" s="1" t="s">
        <v>147</v>
      </c>
      <c r="C4062" s="1" t="s">
        <v>410</v>
      </c>
      <c r="D4062" s="1" t="s">
        <v>128</v>
      </c>
      <c r="E4062" s="1" t="s">
        <v>2</v>
      </c>
      <c r="F4062" s="1" t="s">
        <v>518</v>
      </c>
      <c r="G4062" s="1" t="s">
        <v>73</v>
      </c>
      <c r="H4062" s="8"/>
      <c r="I4062" s="8">
        <v>2015</v>
      </c>
      <c r="J4062" s="1" t="s">
        <v>124</v>
      </c>
      <c r="K4062" s="9">
        <v>7500</v>
      </c>
      <c r="L4062" s="10">
        <f>K4062/ VLOOKUP(A4062,Indicators!$B$1:$V$7,21,FALSE)</f>
        <v>32.809834200971167</v>
      </c>
      <c r="M4062" s="1" t="s">
        <v>170</v>
      </c>
      <c r="N4062" s="1" t="s">
        <v>71</v>
      </c>
      <c r="O4062" s="11"/>
      <c r="P4062" s="11"/>
      <c r="Q4062" s="8" t="str">
        <f t="shared" si="0"/>
        <v/>
      </c>
      <c r="R4062" s="1" t="s">
        <v>95</v>
      </c>
      <c r="S4062" s="1" t="s">
        <v>75</v>
      </c>
      <c r="T4062" s="11"/>
      <c r="U4062" s="11"/>
      <c r="V4062" s="11"/>
      <c r="W4062" s="11"/>
      <c r="X4062" s="11"/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5"/>
      <c r="AN4062" s="5"/>
      <c r="AO4062" s="5"/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</row>
    <row r="4063" spans="1:76" x14ac:dyDescent="0.2">
      <c r="A4063" s="1" t="s">
        <v>20</v>
      </c>
      <c r="B4063" s="1" t="s">
        <v>147</v>
      </c>
      <c r="C4063" s="1" t="s">
        <v>410</v>
      </c>
      <c r="D4063" s="1" t="s">
        <v>128</v>
      </c>
      <c r="E4063" s="1" t="s">
        <v>2</v>
      </c>
      <c r="F4063" s="1" t="s">
        <v>518</v>
      </c>
      <c r="G4063" s="1" t="s">
        <v>73</v>
      </c>
      <c r="H4063" s="8"/>
      <c r="I4063" s="8">
        <v>2015</v>
      </c>
      <c r="J4063" s="1" t="s">
        <v>124</v>
      </c>
      <c r="K4063" s="9">
        <v>8000</v>
      </c>
      <c r="L4063" s="10">
        <f>K4063/ VLOOKUP(A4063,Indicators!$B$1:$V$7,21,FALSE)</f>
        <v>34.997156481035915</v>
      </c>
      <c r="M4063" s="1" t="s">
        <v>170</v>
      </c>
      <c r="N4063" s="1" t="s">
        <v>71</v>
      </c>
      <c r="O4063" s="11"/>
      <c r="P4063" s="11"/>
      <c r="Q4063" s="8" t="str">
        <f t="shared" si="0"/>
        <v/>
      </c>
      <c r="R4063" s="1" t="s">
        <v>95</v>
      </c>
      <c r="S4063" s="1" t="s">
        <v>75</v>
      </c>
      <c r="T4063" s="11"/>
      <c r="U4063" s="11"/>
      <c r="V4063" s="11"/>
      <c r="W4063" s="11"/>
      <c r="X4063" s="11"/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</row>
    <row r="4064" spans="1:76" x14ac:dyDescent="0.2">
      <c r="A4064" s="1" t="s">
        <v>20</v>
      </c>
      <c r="B4064" s="1" t="s">
        <v>147</v>
      </c>
      <c r="C4064" s="1" t="s">
        <v>408</v>
      </c>
      <c r="D4064" s="1" t="s">
        <v>128</v>
      </c>
      <c r="E4064" s="1" t="s">
        <v>2</v>
      </c>
      <c r="F4064" s="1" t="s">
        <v>518</v>
      </c>
      <c r="G4064" s="1" t="s">
        <v>73</v>
      </c>
      <c r="H4064" s="8"/>
      <c r="I4064" s="8">
        <v>2015</v>
      </c>
      <c r="J4064" s="1" t="s">
        <v>124</v>
      </c>
      <c r="K4064" s="9">
        <v>8300</v>
      </c>
      <c r="L4064" s="10">
        <f>K4064/ VLOOKUP(A4064,Indicators!$B$1:$V$7,21,FALSE)</f>
        <v>36.309549849074763</v>
      </c>
      <c r="M4064" s="1" t="s">
        <v>170</v>
      </c>
      <c r="N4064" s="1" t="s">
        <v>71</v>
      </c>
      <c r="O4064" s="11"/>
      <c r="P4064" s="11"/>
      <c r="Q4064" s="8" t="str">
        <f t="shared" si="0"/>
        <v/>
      </c>
      <c r="R4064" s="1" t="s">
        <v>95</v>
      </c>
      <c r="S4064" s="1" t="s">
        <v>75</v>
      </c>
      <c r="T4064" s="11"/>
      <c r="U4064" s="11"/>
      <c r="V4064" s="11"/>
      <c r="W4064" s="11"/>
      <c r="X4064" s="11"/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5"/>
      <c r="AN4064" s="5"/>
      <c r="AO4064" s="5"/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</row>
    <row r="4065" spans="1:76" x14ac:dyDescent="0.2">
      <c r="A4065" s="1" t="s">
        <v>20</v>
      </c>
      <c r="B4065" s="1" t="s">
        <v>147</v>
      </c>
      <c r="C4065" s="1" t="s">
        <v>407</v>
      </c>
      <c r="D4065" s="1" t="s">
        <v>128</v>
      </c>
      <c r="E4065" s="1" t="s">
        <v>2</v>
      </c>
      <c r="F4065" s="1" t="s">
        <v>518</v>
      </c>
      <c r="G4065" s="1" t="s">
        <v>73</v>
      </c>
      <c r="H4065" s="8"/>
      <c r="I4065" s="8">
        <v>2015</v>
      </c>
      <c r="J4065" s="1" t="s">
        <v>124</v>
      </c>
      <c r="K4065" s="9">
        <v>9500</v>
      </c>
      <c r="L4065" s="10">
        <f>K4065/ VLOOKUP(A4065,Indicators!$B$1:$V$7,21,FALSE)</f>
        <v>41.559123321230146</v>
      </c>
      <c r="M4065" s="1" t="s">
        <v>170</v>
      </c>
      <c r="N4065" s="1" t="s">
        <v>71</v>
      </c>
      <c r="O4065" s="11"/>
      <c r="P4065" s="11"/>
      <c r="Q4065" s="8" t="str">
        <f t="shared" si="0"/>
        <v/>
      </c>
      <c r="R4065" s="1" t="s">
        <v>95</v>
      </c>
      <c r="S4065" s="1" t="s">
        <v>75</v>
      </c>
      <c r="T4065" s="11"/>
      <c r="U4065" s="11"/>
      <c r="V4065" s="11"/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5"/>
      <c r="AN4065" s="5"/>
      <c r="AO4065" s="5"/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</row>
    <row r="4066" spans="1:76" x14ac:dyDescent="0.2">
      <c r="A4066" s="1" t="s">
        <v>20</v>
      </c>
      <c r="B4066" s="1" t="s">
        <v>147</v>
      </c>
      <c r="C4066" s="1" t="s">
        <v>407</v>
      </c>
      <c r="D4066" s="1" t="s">
        <v>128</v>
      </c>
      <c r="E4066" s="1" t="s">
        <v>2</v>
      </c>
      <c r="F4066" s="1" t="s">
        <v>518</v>
      </c>
      <c r="G4066" s="1" t="s">
        <v>73</v>
      </c>
      <c r="H4066" s="8"/>
      <c r="I4066" s="8">
        <v>2015</v>
      </c>
      <c r="J4066" s="1" t="s">
        <v>124</v>
      </c>
      <c r="K4066" s="9">
        <v>10000</v>
      </c>
      <c r="L4066" s="10">
        <f>K4066/ VLOOKUP(A4066,Indicators!$B$1:$V$7,21,FALSE)</f>
        <v>43.746445601294894</v>
      </c>
      <c r="M4066" s="1" t="s">
        <v>170</v>
      </c>
      <c r="N4066" s="1" t="s">
        <v>71</v>
      </c>
      <c r="O4066" s="11"/>
      <c r="P4066" s="11"/>
      <c r="Q4066" s="8" t="str">
        <f t="shared" si="0"/>
        <v/>
      </c>
      <c r="R4066" s="1" t="s">
        <v>95</v>
      </c>
      <c r="S4066" s="1" t="s">
        <v>75</v>
      </c>
      <c r="T4066" s="11"/>
      <c r="U4066" s="11"/>
      <c r="V4066" s="11"/>
      <c r="W4066" s="11"/>
      <c r="X4066" s="11"/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5"/>
      <c r="AN4066" s="5"/>
      <c r="AO4066" s="5"/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</row>
    <row r="4067" spans="1:76" x14ac:dyDescent="0.2">
      <c r="A4067" s="1" t="s">
        <v>20</v>
      </c>
      <c r="B4067" s="1" t="s">
        <v>147</v>
      </c>
      <c r="C4067" s="1" t="s">
        <v>407</v>
      </c>
      <c r="D4067" s="1" t="s">
        <v>128</v>
      </c>
      <c r="E4067" s="1" t="s">
        <v>2</v>
      </c>
      <c r="F4067" s="1" t="s">
        <v>518</v>
      </c>
      <c r="G4067" s="1" t="s">
        <v>73</v>
      </c>
      <c r="H4067" s="8"/>
      <c r="I4067" s="8">
        <v>2015</v>
      </c>
      <c r="J4067" s="1" t="s">
        <v>124</v>
      </c>
      <c r="K4067" s="9">
        <v>10000</v>
      </c>
      <c r="L4067" s="10">
        <f>K4067/ VLOOKUP(A4067,Indicators!$B$1:$V$7,21,FALSE)</f>
        <v>43.746445601294894</v>
      </c>
      <c r="M4067" s="1" t="s">
        <v>170</v>
      </c>
      <c r="N4067" s="1" t="s">
        <v>71</v>
      </c>
      <c r="O4067" s="11"/>
      <c r="P4067" s="11"/>
      <c r="Q4067" s="8" t="str">
        <f t="shared" si="0"/>
        <v/>
      </c>
      <c r="R4067" s="1" t="s">
        <v>95</v>
      </c>
      <c r="S4067" s="1" t="s">
        <v>75</v>
      </c>
      <c r="T4067" s="11"/>
      <c r="U4067" s="11"/>
      <c r="V4067" s="11"/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5"/>
      <c r="AN4067" s="5"/>
      <c r="AO4067" s="5"/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</row>
    <row r="4068" spans="1:76" x14ac:dyDescent="0.2">
      <c r="A4068" s="1" t="s">
        <v>20</v>
      </c>
      <c r="B4068" s="1" t="s">
        <v>147</v>
      </c>
      <c r="C4068" s="1" t="s">
        <v>411</v>
      </c>
      <c r="D4068" s="1" t="s">
        <v>128</v>
      </c>
      <c r="E4068" s="1" t="s">
        <v>2</v>
      </c>
      <c r="F4068" s="1" t="s">
        <v>518</v>
      </c>
      <c r="G4068" s="1" t="s">
        <v>73</v>
      </c>
      <c r="H4068" s="8"/>
      <c r="I4068" s="8">
        <v>2015</v>
      </c>
      <c r="J4068" s="1" t="s">
        <v>124</v>
      </c>
      <c r="K4068" s="9">
        <v>10000</v>
      </c>
      <c r="L4068" s="10">
        <f>K4068/ VLOOKUP(A4068,Indicators!$B$1:$V$7,21,FALSE)</f>
        <v>43.746445601294894</v>
      </c>
      <c r="M4068" s="1" t="s">
        <v>170</v>
      </c>
      <c r="N4068" s="1" t="s">
        <v>71</v>
      </c>
      <c r="O4068" s="11"/>
      <c r="P4068" s="11"/>
      <c r="Q4068" s="8" t="str">
        <f t="shared" si="0"/>
        <v/>
      </c>
      <c r="R4068" s="1" t="s">
        <v>95</v>
      </c>
      <c r="S4068" s="1" t="s">
        <v>75</v>
      </c>
      <c r="T4068" s="11"/>
      <c r="U4068" s="11"/>
      <c r="V4068" s="11"/>
      <c r="W4068" s="11"/>
      <c r="X4068" s="11"/>
      <c r="Y4068" s="11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  <c r="AM4068" s="5"/>
      <c r="AN4068" s="5"/>
      <c r="AO4068" s="5"/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</row>
    <row r="4069" spans="1:76" x14ac:dyDescent="0.2">
      <c r="A4069" s="1" t="s">
        <v>20</v>
      </c>
      <c r="B4069" s="1" t="s">
        <v>147</v>
      </c>
      <c r="C4069" s="1" t="s">
        <v>148</v>
      </c>
      <c r="D4069" s="1" t="s">
        <v>128</v>
      </c>
      <c r="E4069" s="1" t="s">
        <v>2</v>
      </c>
      <c r="F4069" s="1" t="s">
        <v>518</v>
      </c>
      <c r="G4069" s="1" t="s">
        <v>73</v>
      </c>
      <c r="H4069" s="8"/>
      <c r="I4069" s="8">
        <v>2015</v>
      </c>
      <c r="J4069" s="1" t="s">
        <v>124</v>
      </c>
      <c r="K4069" s="9">
        <v>10000</v>
      </c>
      <c r="L4069" s="10">
        <f>K4069/ VLOOKUP(A4069,Indicators!$B$1:$V$7,21,FALSE)</f>
        <v>43.746445601294894</v>
      </c>
      <c r="M4069" s="1" t="s">
        <v>170</v>
      </c>
      <c r="N4069" s="1" t="s">
        <v>71</v>
      </c>
      <c r="O4069" s="11"/>
      <c r="P4069" s="11"/>
      <c r="Q4069" s="8" t="str">
        <f t="shared" si="0"/>
        <v/>
      </c>
      <c r="R4069" s="1" t="s">
        <v>95</v>
      </c>
      <c r="S4069" s="1" t="s">
        <v>75</v>
      </c>
      <c r="T4069" s="11"/>
      <c r="U4069" s="11"/>
      <c r="V4069" s="11"/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5"/>
      <c r="AN4069" s="5"/>
      <c r="AO4069" s="5"/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</row>
    <row r="4070" spans="1:76" x14ac:dyDescent="0.2">
      <c r="A4070" s="1" t="s">
        <v>20</v>
      </c>
      <c r="B4070" s="1" t="s">
        <v>147</v>
      </c>
      <c r="C4070" s="1" t="s">
        <v>407</v>
      </c>
      <c r="D4070" s="1" t="s">
        <v>128</v>
      </c>
      <c r="E4070" s="1" t="s">
        <v>2</v>
      </c>
      <c r="F4070" s="1" t="s">
        <v>518</v>
      </c>
      <c r="G4070" s="1" t="s">
        <v>73</v>
      </c>
      <c r="H4070" s="8"/>
      <c r="I4070" s="8">
        <v>2015</v>
      </c>
      <c r="J4070" s="1" t="s">
        <v>124</v>
      </c>
      <c r="K4070" s="9">
        <v>10000</v>
      </c>
      <c r="L4070" s="10">
        <f>K4070/ VLOOKUP(A4070,Indicators!$B$1:$V$7,21,FALSE)</f>
        <v>43.746445601294894</v>
      </c>
      <c r="M4070" s="1" t="s">
        <v>170</v>
      </c>
      <c r="N4070" s="1" t="s">
        <v>71</v>
      </c>
      <c r="O4070" s="11"/>
      <c r="P4070" s="11"/>
      <c r="Q4070" s="8" t="str">
        <f t="shared" si="0"/>
        <v/>
      </c>
      <c r="R4070" s="1" t="s">
        <v>95</v>
      </c>
      <c r="S4070" s="1" t="s">
        <v>75</v>
      </c>
      <c r="T4070" s="11"/>
      <c r="U4070" s="11"/>
      <c r="V4070" s="11"/>
      <c r="W4070" s="11"/>
      <c r="X4070" s="11"/>
      <c r="Y4070" s="11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</row>
    <row r="4071" spans="1:76" x14ac:dyDescent="0.2">
      <c r="A4071" s="1" t="s">
        <v>20</v>
      </c>
      <c r="B4071" s="1" t="s">
        <v>147</v>
      </c>
      <c r="C4071" s="1" t="s">
        <v>411</v>
      </c>
      <c r="D4071" s="1" t="s">
        <v>128</v>
      </c>
      <c r="E4071" s="1" t="s">
        <v>2</v>
      </c>
      <c r="F4071" s="1" t="s">
        <v>518</v>
      </c>
      <c r="G4071" s="1" t="s">
        <v>73</v>
      </c>
      <c r="H4071" s="8"/>
      <c r="I4071" s="8">
        <v>2015</v>
      </c>
      <c r="J4071" s="1" t="s">
        <v>124</v>
      </c>
      <c r="K4071" s="9">
        <v>10000</v>
      </c>
      <c r="L4071" s="10">
        <f>K4071/ VLOOKUP(A4071,Indicators!$B$1:$V$7,21,FALSE)</f>
        <v>43.746445601294894</v>
      </c>
      <c r="M4071" s="1" t="s">
        <v>170</v>
      </c>
      <c r="N4071" s="1" t="s">
        <v>71</v>
      </c>
      <c r="O4071" s="11"/>
      <c r="P4071" s="11"/>
      <c r="Q4071" s="8" t="str">
        <f t="shared" si="0"/>
        <v/>
      </c>
      <c r="R4071" s="1" t="s">
        <v>95</v>
      </c>
      <c r="S4071" s="1" t="s">
        <v>75</v>
      </c>
      <c r="T4071" s="11"/>
      <c r="U4071" s="11"/>
      <c r="V4071" s="11"/>
      <c r="W4071" s="11"/>
      <c r="X4071" s="11"/>
      <c r="Y4071" s="11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5"/>
      <c r="AN4071" s="5"/>
      <c r="AO4071" s="5"/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</row>
    <row r="4072" spans="1:76" x14ac:dyDescent="0.2">
      <c r="A4072" s="1" t="s">
        <v>20</v>
      </c>
      <c r="B4072" s="1" t="s">
        <v>147</v>
      </c>
      <c r="C4072" s="1" t="s">
        <v>410</v>
      </c>
      <c r="D4072" s="1" t="s">
        <v>128</v>
      </c>
      <c r="E4072" s="1" t="s">
        <v>2</v>
      </c>
      <c r="F4072" s="1" t="s">
        <v>518</v>
      </c>
      <c r="G4072" s="1" t="s">
        <v>73</v>
      </c>
      <c r="H4072" s="8"/>
      <c r="I4072" s="8">
        <v>2015</v>
      </c>
      <c r="J4072" s="1" t="s">
        <v>124</v>
      </c>
      <c r="K4072" s="9">
        <v>10000</v>
      </c>
      <c r="L4072" s="10">
        <f>K4072/ VLOOKUP(A4072,Indicators!$B$1:$V$7,21,FALSE)</f>
        <v>43.746445601294894</v>
      </c>
      <c r="M4072" s="1" t="s">
        <v>170</v>
      </c>
      <c r="N4072" s="1" t="s">
        <v>71</v>
      </c>
      <c r="O4072" s="11"/>
      <c r="P4072" s="11"/>
      <c r="Q4072" s="8" t="str">
        <f t="shared" si="0"/>
        <v/>
      </c>
      <c r="R4072" s="1" t="s">
        <v>95</v>
      </c>
      <c r="S4072" s="1" t="s">
        <v>75</v>
      </c>
      <c r="T4072" s="11"/>
      <c r="U4072" s="11"/>
      <c r="V4072" s="11"/>
      <c r="W4072" s="11"/>
      <c r="X4072" s="11"/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</row>
    <row r="4073" spans="1:76" x14ac:dyDescent="0.2">
      <c r="A4073" s="1" t="s">
        <v>20</v>
      </c>
      <c r="B4073" s="1" t="s">
        <v>147</v>
      </c>
      <c r="C4073" s="1" t="s">
        <v>409</v>
      </c>
      <c r="D4073" s="1" t="s">
        <v>128</v>
      </c>
      <c r="E4073" s="1" t="s">
        <v>2</v>
      </c>
      <c r="F4073" s="1" t="s">
        <v>518</v>
      </c>
      <c r="G4073" s="1" t="s">
        <v>73</v>
      </c>
      <c r="H4073" s="8"/>
      <c r="I4073" s="8">
        <v>2015</v>
      </c>
      <c r="J4073" s="1" t="s">
        <v>124</v>
      </c>
      <c r="K4073" s="9">
        <v>12000</v>
      </c>
      <c r="L4073" s="10">
        <f>K4073/ VLOOKUP(A4073,Indicators!$B$1:$V$7,21,FALSE)</f>
        <v>52.495734721553873</v>
      </c>
      <c r="M4073" s="1" t="s">
        <v>170</v>
      </c>
      <c r="N4073" s="1" t="s">
        <v>71</v>
      </c>
      <c r="O4073" s="11"/>
      <c r="P4073" s="11"/>
      <c r="Q4073" s="8" t="str">
        <f t="shared" si="0"/>
        <v/>
      </c>
      <c r="R4073" s="1" t="s">
        <v>95</v>
      </c>
      <c r="S4073" s="1" t="s">
        <v>75</v>
      </c>
      <c r="T4073" s="11"/>
      <c r="U4073" s="11"/>
      <c r="V4073" s="11"/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5"/>
      <c r="AN4073" s="5"/>
      <c r="AO4073" s="5"/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</row>
    <row r="4074" spans="1:76" x14ac:dyDescent="0.2">
      <c r="A4074" s="1" t="s">
        <v>20</v>
      </c>
      <c r="B4074" s="1" t="s">
        <v>147</v>
      </c>
      <c r="C4074" s="1" t="s">
        <v>410</v>
      </c>
      <c r="D4074" s="1" t="s">
        <v>128</v>
      </c>
      <c r="E4074" s="1" t="s">
        <v>2</v>
      </c>
      <c r="F4074" s="1" t="s">
        <v>518</v>
      </c>
      <c r="G4074" s="1" t="s">
        <v>73</v>
      </c>
      <c r="H4074" s="8"/>
      <c r="I4074" s="8">
        <v>2015</v>
      </c>
      <c r="J4074" s="1" t="s">
        <v>124</v>
      </c>
      <c r="K4074" s="9">
        <v>12000</v>
      </c>
      <c r="L4074" s="10">
        <f>K4074/ VLOOKUP(A4074,Indicators!$B$1:$V$7,21,FALSE)</f>
        <v>52.495734721553873</v>
      </c>
      <c r="M4074" s="1" t="s">
        <v>170</v>
      </c>
      <c r="N4074" s="1" t="s">
        <v>71</v>
      </c>
      <c r="O4074" s="11"/>
      <c r="P4074" s="11"/>
      <c r="Q4074" s="8" t="str">
        <f t="shared" si="0"/>
        <v/>
      </c>
      <c r="R4074" s="1" t="s">
        <v>95</v>
      </c>
      <c r="S4074" s="1" t="s">
        <v>75</v>
      </c>
      <c r="T4074" s="11"/>
      <c r="U4074" s="11"/>
      <c r="V4074" s="11"/>
      <c r="W4074" s="11"/>
      <c r="X4074" s="11"/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5"/>
      <c r="AN4074" s="5"/>
      <c r="AO4074" s="5"/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</row>
    <row r="4075" spans="1:76" x14ac:dyDescent="0.2">
      <c r="A4075" s="1" t="s">
        <v>20</v>
      </c>
      <c r="B4075" s="1" t="s">
        <v>147</v>
      </c>
      <c r="C4075" s="1" t="s">
        <v>408</v>
      </c>
      <c r="D4075" s="1" t="s">
        <v>128</v>
      </c>
      <c r="E4075" s="1" t="s">
        <v>2</v>
      </c>
      <c r="F4075" s="1" t="s">
        <v>518</v>
      </c>
      <c r="G4075" s="1" t="s">
        <v>73</v>
      </c>
      <c r="H4075" s="8"/>
      <c r="I4075" s="8">
        <v>2015</v>
      </c>
      <c r="J4075" s="1" t="s">
        <v>124</v>
      </c>
      <c r="K4075" s="9">
        <v>12000</v>
      </c>
      <c r="L4075" s="10">
        <f>K4075/ VLOOKUP(A4075,Indicators!$B$1:$V$7,21,FALSE)</f>
        <v>52.495734721553873</v>
      </c>
      <c r="M4075" s="1" t="s">
        <v>170</v>
      </c>
      <c r="N4075" s="1" t="s">
        <v>71</v>
      </c>
      <c r="O4075" s="11"/>
      <c r="P4075" s="11"/>
      <c r="Q4075" s="8" t="str">
        <f t="shared" si="0"/>
        <v/>
      </c>
      <c r="R4075" s="1" t="s">
        <v>95</v>
      </c>
      <c r="S4075" s="1" t="s">
        <v>75</v>
      </c>
      <c r="T4075" s="11"/>
      <c r="U4075" s="11"/>
      <c r="V4075" s="11"/>
      <c r="W4075" s="11"/>
      <c r="X4075" s="11"/>
      <c r="Y4075" s="11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5"/>
      <c r="AN4075" s="5"/>
      <c r="AO4075" s="5"/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</row>
    <row r="4076" spans="1:76" x14ac:dyDescent="0.2">
      <c r="A4076" s="1" t="s">
        <v>20</v>
      </c>
      <c r="B4076" s="1" t="s">
        <v>147</v>
      </c>
      <c r="C4076" s="1" t="s">
        <v>411</v>
      </c>
      <c r="D4076" s="1" t="s">
        <v>128</v>
      </c>
      <c r="E4076" s="1" t="s">
        <v>2</v>
      </c>
      <c r="F4076" s="1" t="s">
        <v>518</v>
      </c>
      <c r="G4076" s="1" t="s">
        <v>73</v>
      </c>
      <c r="H4076" s="8"/>
      <c r="I4076" s="8">
        <v>2015</v>
      </c>
      <c r="J4076" s="1" t="s">
        <v>124</v>
      </c>
      <c r="K4076" s="9">
        <v>13300</v>
      </c>
      <c r="L4076" s="10">
        <f>K4076/ VLOOKUP(A4076,Indicators!$B$1:$V$7,21,FALSE)</f>
        <v>58.18277264972221</v>
      </c>
      <c r="M4076" s="1" t="s">
        <v>170</v>
      </c>
      <c r="N4076" s="1" t="s">
        <v>71</v>
      </c>
      <c r="O4076" s="11"/>
      <c r="P4076" s="11"/>
      <c r="Q4076" s="8" t="str">
        <f t="shared" si="0"/>
        <v/>
      </c>
      <c r="R4076" s="1" t="s">
        <v>95</v>
      </c>
      <c r="S4076" s="1" t="s">
        <v>75</v>
      </c>
      <c r="T4076" s="11"/>
      <c r="U4076" s="11"/>
      <c r="V4076" s="11"/>
      <c r="W4076" s="11"/>
      <c r="X4076" s="11"/>
      <c r="Y4076" s="11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</row>
    <row r="4077" spans="1:76" x14ac:dyDescent="0.2">
      <c r="A4077" s="1" t="s">
        <v>20</v>
      </c>
      <c r="B4077" s="1" t="s">
        <v>147</v>
      </c>
      <c r="C4077" s="1" t="s">
        <v>148</v>
      </c>
      <c r="D4077" s="1" t="s">
        <v>128</v>
      </c>
      <c r="E4077" s="1" t="s">
        <v>2</v>
      </c>
      <c r="F4077" s="1" t="s">
        <v>518</v>
      </c>
      <c r="G4077" s="1" t="s">
        <v>73</v>
      </c>
      <c r="H4077" s="8"/>
      <c r="I4077" s="8">
        <v>2015</v>
      </c>
      <c r="J4077" s="1" t="s">
        <v>124</v>
      </c>
      <c r="K4077" s="9">
        <v>15000</v>
      </c>
      <c r="L4077" s="10">
        <f>K4077/ VLOOKUP(A4077,Indicators!$B$1:$V$7,21,FALSE)</f>
        <v>65.619668401942334</v>
      </c>
      <c r="M4077" s="1" t="s">
        <v>170</v>
      </c>
      <c r="N4077" s="1" t="s">
        <v>71</v>
      </c>
      <c r="O4077" s="11"/>
      <c r="P4077" s="11"/>
      <c r="Q4077" s="8" t="str">
        <f t="shared" si="0"/>
        <v/>
      </c>
      <c r="R4077" s="1" t="s">
        <v>95</v>
      </c>
      <c r="S4077" s="1" t="s">
        <v>75</v>
      </c>
      <c r="T4077" s="11"/>
      <c r="U4077" s="11"/>
      <c r="V4077" s="11"/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5"/>
      <c r="AN4077" s="5"/>
      <c r="AO4077" s="5"/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</row>
    <row r="4078" spans="1:76" x14ac:dyDescent="0.2">
      <c r="A4078" s="1" t="s">
        <v>20</v>
      </c>
      <c r="B4078" s="1" t="s">
        <v>147</v>
      </c>
      <c r="C4078" s="1" t="s">
        <v>411</v>
      </c>
      <c r="D4078" s="1" t="s">
        <v>128</v>
      </c>
      <c r="E4078" s="1" t="s">
        <v>2</v>
      </c>
      <c r="F4078" s="1" t="s">
        <v>518</v>
      </c>
      <c r="G4078" s="1" t="s">
        <v>73</v>
      </c>
      <c r="H4078" s="8"/>
      <c r="I4078" s="8">
        <v>2015</v>
      </c>
      <c r="J4078" s="1" t="s">
        <v>124</v>
      </c>
      <c r="K4078" s="9">
        <v>15000</v>
      </c>
      <c r="L4078" s="10">
        <f>K4078/ VLOOKUP(A4078,Indicators!$B$1:$V$7,21,FALSE)</f>
        <v>65.619668401942334</v>
      </c>
      <c r="M4078" s="1" t="s">
        <v>170</v>
      </c>
      <c r="N4078" s="1" t="s">
        <v>71</v>
      </c>
      <c r="O4078" s="11"/>
      <c r="P4078" s="11"/>
      <c r="Q4078" s="8" t="str">
        <f t="shared" si="0"/>
        <v/>
      </c>
      <c r="R4078" s="1" t="s">
        <v>95</v>
      </c>
      <c r="S4078" s="1" t="s">
        <v>75</v>
      </c>
      <c r="T4078" s="11"/>
      <c r="U4078" s="11"/>
      <c r="V4078" s="11"/>
      <c r="W4078" s="11"/>
      <c r="X4078" s="11"/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5"/>
      <c r="AN4078" s="5"/>
      <c r="AO4078" s="5"/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</row>
    <row r="4079" spans="1:76" x14ac:dyDescent="0.2">
      <c r="A4079" s="1" t="s">
        <v>20</v>
      </c>
      <c r="B4079" s="1" t="s">
        <v>147</v>
      </c>
      <c r="C4079" s="1" t="s">
        <v>410</v>
      </c>
      <c r="D4079" s="1" t="s">
        <v>128</v>
      </c>
      <c r="E4079" s="1" t="s">
        <v>2</v>
      </c>
      <c r="F4079" s="1" t="s">
        <v>518</v>
      </c>
      <c r="G4079" s="1" t="s">
        <v>73</v>
      </c>
      <c r="H4079" s="8"/>
      <c r="I4079" s="8">
        <v>2015</v>
      </c>
      <c r="J4079" s="1" t="s">
        <v>124</v>
      </c>
      <c r="K4079" s="9">
        <v>15000</v>
      </c>
      <c r="L4079" s="10">
        <f>K4079/ VLOOKUP(A4079,Indicators!$B$1:$V$7,21,FALSE)</f>
        <v>65.619668401942334</v>
      </c>
      <c r="M4079" s="1" t="s">
        <v>170</v>
      </c>
      <c r="N4079" s="1" t="s">
        <v>71</v>
      </c>
      <c r="O4079" s="11"/>
      <c r="P4079" s="11"/>
      <c r="Q4079" s="8" t="str">
        <f t="shared" si="0"/>
        <v/>
      </c>
      <c r="R4079" s="1" t="s">
        <v>95</v>
      </c>
      <c r="S4079" s="1" t="s">
        <v>75</v>
      </c>
      <c r="T4079" s="11"/>
      <c r="U4079" s="11"/>
      <c r="V4079" s="11"/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5"/>
      <c r="AN4079" s="5"/>
      <c r="AO4079" s="5"/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</row>
    <row r="4080" spans="1:76" x14ac:dyDescent="0.2">
      <c r="A4080" s="1" t="s">
        <v>20</v>
      </c>
      <c r="B4080" s="1" t="s">
        <v>147</v>
      </c>
      <c r="C4080" s="1" t="s">
        <v>148</v>
      </c>
      <c r="D4080" s="1" t="s">
        <v>128</v>
      </c>
      <c r="E4080" s="1" t="s">
        <v>2</v>
      </c>
      <c r="F4080" s="1" t="s">
        <v>518</v>
      </c>
      <c r="G4080" s="1" t="s">
        <v>73</v>
      </c>
      <c r="H4080" s="8"/>
      <c r="I4080" s="8">
        <v>2015</v>
      </c>
      <c r="J4080" s="1" t="s">
        <v>124</v>
      </c>
      <c r="K4080" s="9">
        <v>15000</v>
      </c>
      <c r="L4080" s="10">
        <f>K4080/ VLOOKUP(A4080,Indicators!$B$1:$V$7,21,FALSE)</f>
        <v>65.619668401942334</v>
      </c>
      <c r="M4080" s="1" t="s">
        <v>170</v>
      </c>
      <c r="N4080" s="1" t="s">
        <v>71</v>
      </c>
      <c r="O4080" s="11"/>
      <c r="P4080" s="11"/>
      <c r="Q4080" s="8" t="str">
        <f t="shared" si="0"/>
        <v/>
      </c>
      <c r="R4080" s="1" t="s">
        <v>95</v>
      </c>
      <c r="S4080" s="1" t="s">
        <v>75</v>
      </c>
      <c r="T4080" s="11"/>
      <c r="U4080" s="11"/>
      <c r="V4080" s="11"/>
      <c r="W4080" s="11"/>
      <c r="X4080" s="11"/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</row>
    <row r="4081" spans="1:76" x14ac:dyDescent="0.2">
      <c r="A4081" s="1" t="s">
        <v>20</v>
      </c>
      <c r="B4081" s="1" t="s">
        <v>147</v>
      </c>
      <c r="C4081" s="1" t="s">
        <v>407</v>
      </c>
      <c r="D4081" s="1" t="s">
        <v>128</v>
      </c>
      <c r="E4081" s="1" t="s">
        <v>2</v>
      </c>
      <c r="F4081" s="1" t="s">
        <v>518</v>
      </c>
      <c r="G4081" s="1" t="s">
        <v>73</v>
      </c>
      <c r="H4081" s="8"/>
      <c r="I4081" s="8">
        <v>2015</v>
      </c>
      <c r="J4081" s="1" t="s">
        <v>124</v>
      </c>
      <c r="K4081" s="9">
        <v>16580</v>
      </c>
      <c r="L4081" s="10">
        <f>K4081/ VLOOKUP(A4081,Indicators!$B$1:$V$7,21,FALSE)</f>
        <v>72.53160680694694</v>
      </c>
      <c r="M4081" s="1" t="s">
        <v>170</v>
      </c>
      <c r="N4081" s="1" t="s">
        <v>71</v>
      </c>
      <c r="O4081" s="11"/>
      <c r="P4081" s="11"/>
      <c r="Q4081" s="8" t="str">
        <f t="shared" si="0"/>
        <v/>
      </c>
      <c r="R4081" s="1" t="s">
        <v>95</v>
      </c>
      <c r="S4081" s="1" t="s">
        <v>75</v>
      </c>
      <c r="T4081" s="11"/>
      <c r="U4081" s="11"/>
      <c r="V4081" s="11"/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5"/>
      <c r="AN4081" s="5"/>
      <c r="AO4081" s="5"/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</row>
    <row r="4082" spans="1:76" x14ac:dyDescent="0.2">
      <c r="A4082" s="1" t="s">
        <v>20</v>
      </c>
      <c r="B4082" s="1" t="s">
        <v>147</v>
      </c>
      <c r="C4082" s="1" t="s">
        <v>148</v>
      </c>
      <c r="D4082" s="1" t="s">
        <v>128</v>
      </c>
      <c r="E4082" s="1" t="s">
        <v>2</v>
      </c>
      <c r="F4082" s="1" t="s">
        <v>518</v>
      </c>
      <c r="G4082" s="1" t="s">
        <v>73</v>
      </c>
      <c r="H4082" s="8"/>
      <c r="I4082" s="8">
        <v>2015</v>
      </c>
      <c r="J4082" s="1" t="s">
        <v>124</v>
      </c>
      <c r="K4082" s="9">
        <v>20000</v>
      </c>
      <c r="L4082" s="10">
        <f>K4082/ VLOOKUP(A4082,Indicators!$B$1:$V$7,21,FALSE)</f>
        <v>87.492891202589789</v>
      </c>
      <c r="M4082" s="1" t="s">
        <v>170</v>
      </c>
      <c r="N4082" s="1" t="s">
        <v>71</v>
      </c>
      <c r="O4082" s="11"/>
      <c r="P4082" s="11"/>
      <c r="Q4082" s="8" t="str">
        <f t="shared" si="0"/>
        <v/>
      </c>
      <c r="R4082" s="1" t="s">
        <v>95</v>
      </c>
      <c r="S4082" s="1" t="s">
        <v>75</v>
      </c>
      <c r="T4082" s="11"/>
      <c r="U4082" s="11"/>
      <c r="V4082" s="11"/>
      <c r="W4082" s="11"/>
      <c r="X4082" s="11"/>
      <c r="Y4082" s="11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  <c r="AM4082" s="5"/>
      <c r="AN4082" s="5"/>
      <c r="AO4082" s="5"/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</row>
    <row r="4083" spans="1:76" x14ac:dyDescent="0.2">
      <c r="A4083" s="1" t="s">
        <v>20</v>
      </c>
      <c r="B4083" s="1" t="s">
        <v>147</v>
      </c>
      <c r="C4083" s="1" t="s">
        <v>409</v>
      </c>
      <c r="D4083" s="1" t="s">
        <v>128</v>
      </c>
      <c r="E4083" s="1" t="s">
        <v>2</v>
      </c>
      <c r="F4083" s="1" t="s">
        <v>518</v>
      </c>
      <c r="G4083" s="1" t="s">
        <v>73</v>
      </c>
      <c r="H4083" s="8"/>
      <c r="I4083" s="8">
        <v>2015</v>
      </c>
      <c r="J4083" s="1" t="s">
        <v>124</v>
      </c>
      <c r="K4083" s="9">
        <v>20000</v>
      </c>
      <c r="L4083" s="10">
        <f>K4083/ VLOOKUP(A4083,Indicators!$B$1:$V$7,21,FALSE)</f>
        <v>87.492891202589789</v>
      </c>
      <c r="M4083" s="1" t="s">
        <v>170</v>
      </c>
      <c r="N4083" s="1" t="s">
        <v>71</v>
      </c>
      <c r="O4083" s="11"/>
      <c r="P4083" s="11"/>
      <c r="Q4083" s="8" t="str">
        <f t="shared" si="0"/>
        <v/>
      </c>
      <c r="R4083" s="1" t="s">
        <v>95</v>
      </c>
      <c r="S4083" s="1" t="s">
        <v>75</v>
      </c>
      <c r="T4083" s="11"/>
      <c r="U4083" s="11"/>
      <c r="V4083" s="11"/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5"/>
      <c r="AN4083" s="5"/>
      <c r="AO4083" s="5"/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</row>
    <row r="4084" spans="1:76" x14ac:dyDescent="0.2">
      <c r="A4084" s="1" t="s">
        <v>20</v>
      </c>
      <c r="B4084" s="1" t="s">
        <v>147</v>
      </c>
      <c r="C4084" s="1" t="s">
        <v>407</v>
      </c>
      <c r="D4084" s="1" t="s">
        <v>128</v>
      </c>
      <c r="E4084" s="1" t="s">
        <v>2</v>
      </c>
      <c r="F4084" s="1" t="s">
        <v>518</v>
      </c>
      <c r="G4084" s="1" t="s">
        <v>73</v>
      </c>
      <c r="H4084" s="8"/>
      <c r="I4084" s="8">
        <v>2015</v>
      </c>
      <c r="J4084" s="1" t="s">
        <v>124</v>
      </c>
      <c r="K4084" s="9">
        <v>20000</v>
      </c>
      <c r="L4084" s="10">
        <f>K4084/ VLOOKUP(A4084,Indicators!$B$1:$V$7,21,FALSE)</f>
        <v>87.492891202589789</v>
      </c>
      <c r="M4084" s="1" t="s">
        <v>170</v>
      </c>
      <c r="N4084" s="1" t="s">
        <v>71</v>
      </c>
      <c r="O4084" s="11"/>
      <c r="P4084" s="11"/>
      <c r="Q4084" s="8" t="str">
        <f t="shared" si="0"/>
        <v/>
      </c>
      <c r="R4084" s="1" t="s">
        <v>95</v>
      </c>
      <c r="S4084" s="1" t="s">
        <v>75</v>
      </c>
      <c r="T4084" s="11"/>
      <c r="U4084" s="11"/>
      <c r="V4084" s="11"/>
      <c r="W4084" s="11"/>
      <c r="X4084" s="11"/>
      <c r="Y4084" s="11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  <c r="AM4084" s="5"/>
      <c r="AN4084" s="5"/>
      <c r="AO4084" s="5"/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</row>
    <row r="4085" spans="1:76" x14ac:dyDescent="0.2">
      <c r="A4085" s="1" t="s">
        <v>20</v>
      </c>
      <c r="B4085" s="1" t="s">
        <v>147</v>
      </c>
      <c r="C4085" s="1" t="s">
        <v>407</v>
      </c>
      <c r="D4085" s="1" t="s">
        <v>128</v>
      </c>
      <c r="E4085" s="1" t="s">
        <v>2</v>
      </c>
      <c r="F4085" s="1" t="s">
        <v>518</v>
      </c>
      <c r="G4085" s="1" t="s">
        <v>73</v>
      </c>
      <c r="H4085" s="8"/>
      <c r="I4085" s="8">
        <v>2015</v>
      </c>
      <c r="J4085" s="1" t="s">
        <v>124</v>
      </c>
      <c r="K4085" s="9">
        <v>20000</v>
      </c>
      <c r="L4085" s="10">
        <f>K4085/ VLOOKUP(A4085,Indicators!$B$1:$V$7,21,FALSE)</f>
        <v>87.492891202589789</v>
      </c>
      <c r="M4085" s="1" t="s">
        <v>170</v>
      </c>
      <c r="N4085" s="1" t="s">
        <v>71</v>
      </c>
      <c r="O4085" s="11"/>
      <c r="P4085" s="11"/>
      <c r="Q4085" s="8" t="str">
        <f t="shared" si="0"/>
        <v/>
      </c>
      <c r="R4085" s="1" t="s">
        <v>95</v>
      </c>
      <c r="S4085" s="1" t="s">
        <v>75</v>
      </c>
      <c r="T4085" s="11"/>
      <c r="U4085" s="11"/>
      <c r="V4085" s="11"/>
      <c r="W4085" s="11"/>
      <c r="X4085" s="11"/>
      <c r="Y4085" s="11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5"/>
      <c r="AN4085" s="5"/>
      <c r="AO4085" s="5"/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</row>
    <row r="4086" spans="1:76" x14ac:dyDescent="0.2">
      <c r="A4086" s="1" t="s">
        <v>20</v>
      </c>
      <c r="B4086" s="1" t="s">
        <v>147</v>
      </c>
      <c r="C4086" s="1" t="s">
        <v>410</v>
      </c>
      <c r="D4086" s="1" t="s">
        <v>128</v>
      </c>
      <c r="E4086" s="1" t="s">
        <v>2</v>
      </c>
      <c r="F4086" s="1" t="s">
        <v>518</v>
      </c>
      <c r="G4086" s="1" t="s">
        <v>73</v>
      </c>
      <c r="H4086" s="8"/>
      <c r="I4086" s="8">
        <v>2015</v>
      </c>
      <c r="J4086" s="1" t="s">
        <v>124</v>
      </c>
      <c r="K4086" s="9">
        <v>20000</v>
      </c>
      <c r="L4086" s="10">
        <f>K4086/ VLOOKUP(A4086,Indicators!$B$1:$V$7,21,FALSE)</f>
        <v>87.492891202589789</v>
      </c>
      <c r="M4086" s="1" t="s">
        <v>170</v>
      </c>
      <c r="N4086" s="1" t="s">
        <v>71</v>
      </c>
      <c r="O4086" s="11"/>
      <c r="P4086" s="11"/>
      <c r="Q4086" s="8" t="str">
        <f t="shared" si="0"/>
        <v/>
      </c>
      <c r="R4086" s="1" t="s">
        <v>95</v>
      </c>
      <c r="S4086" s="1" t="s">
        <v>75</v>
      </c>
      <c r="T4086" s="11"/>
      <c r="U4086" s="11"/>
      <c r="V4086" s="11"/>
      <c r="W4086" s="11"/>
      <c r="X4086" s="11"/>
      <c r="Y4086" s="11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</row>
    <row r="4087" spans="1:76" x14ac:dyDescent="0.2">
      <c r="A4087" s="1" t="s">
        <v>20</v>
      </c>
      <c r="B4087" s="1" t="s">
        <v>147</v>
      </c>
      <c r="C4087" s="1" t="s">
        <v>408</v>
      </c>
      <c r="D4087" s="1" t="s">
        <v>128</v>
      </c>
      <c r="E4087" s="1" t="s">
        <v>2</v>
      </c>
      <c r="F4087" s="1" t="s">
        <v>518</v>
      </c>
      <c r="G4087" s="1" t="s">
        <v>73</v>
      </c>
      <c r="H4087" s="8"/>
      <c r="I4087" s="8">
        <v>2015</v>
      </c>
      <c r="J4087" s="1" t="s">
        <v>124</v>
      </c>
      <c r="K4087" s="9">
        <v>22030</v>
      </c>
      <c r="L4087" s="10">
        <f>K4087/ VLOOKUP(A4087,Indicators!$B$1:$V$7,21,FALSE)</f>
        <v>96.373419659652654</v>
      </c>
      <c r="M4087" s="1" t="s">
        <v>170</v>
      </c>
      <c r="N4087" s="1" t="s">
        <v>71</v>
      </c>
      <c r="O4087" s="11"/>
      <c r="P4087" s="11"/>
      <c r="Q4087" s="8" t="str">
        <f t="shared" si="0"/>
        <v/>
      </c>
      <c r="R4087" s="1" t="s">
        <v>95</v>
      </c>
      <c r="S4087" s="1" t="s">
        <v>75</v>
      </c>
      <c r="T4087" s="11"/>
      <c r="U4087" s="11"/>
      <c r="V4087" s="11"/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</row>
    <row r="4088" spans="1:76" x14ac:dyDescent="0.2">
      <c r="A4088" s="1" t="s">
        <v>20</v>
      </c>
      <c r="B4088" s="1" t="s">
        <v>147</v>
      </c>
      <c r="C4088" s="1" t="s">
        <v>148</v>
      </c>
      <c r="D4088" s="1" t="s">
        <v>128</v>
      </c>
      <c r="E4088" s="1" t="s">
        <v>2</v>
      </c>
      <c r="F4088" s="1" t="s">
        <v>518</v>
      </c>
      <c r="G4088" s="1" t="s">
        <v>73</v>
      </c>
      <c r="H4088" s="8"/>
      <c r="I4088" s="8">
        <v>2015</v>
      </c>
      <c r="J4088" s="1" t="s">
        <v>124</v>
      </c>
      <c r="K4088" s="9">
        <v>25000</v>
      </c>
      <c r="L4088" s="10">
        <f>K4088/ VLOOKUP(A4088,Indicators!$B$1:$V$7,21,FALSE)</f>
        <v>109.36611400323723</v>
      </c>
      <c r="M4088" s="1" t="s">
        <v>149</v>
      </c>
      <c r="N4088" s="1" t="s">
        <v>71</v>
      </c>
      <c r="O4088" s="11"/>
      <c r="P4088" s="11"/>
      <c r="Q4088" s="8" t="str">
        <f t="shared" si="0"/>
        <v/>
      </c>
      <c r="R4088" s="1" t="s">
        <v>95</v>
      </c>
      <c r="S4088" s="1" t="s">
        <v>75</v>
      </c>
      <c r="T4088" s="11"/>
      <c r="U4088" s="11"/>
      <c r="V4088" s="11"/>
      <c r="W4088" s="11"/>
      <c r="X4088" s="11"/>
      <c r="Y4088" s="11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</row>
    <row r="4089" spans="1:76" x14ac:dyDescent="0.2">
      <c r="A4089" s="1" t="s">
        <v>20</v>
      </c>
      <c r="B4089" s="1" t="s">
        <v>147</v>
      </c>
      <c r="C4089" s="1" t="s">
        <v>410</v>
      </c>
      <c r="D4089" s="1" t="s">
        <v>128</v>
      </c>
      <c r="E4089" s="1" t="s">
        <v>2</v>
      </c>
      <c r="F4089" s="1" t="s">
        <v>518</v>
      </c>
      <c r="G4089" s="1" t="s">
        <v>73</v>
      </c>
      <c r="H4089" s="8"/>
      <c r="I4089" s="8">
        <v>2015</v>
      </c>
      <c r="J4089" s="1" t="s">
        <v>124</v>
      </c>
      <c r="K4089" s="9">
        <v>25000</v>
      </c>
      <c r="L4089" s="10">
        <f>K4089/ VLOOKUP(A4089,Indicators!$B$1:$V$7,21,FALSE)</f>
        <v>109.36611400323723</v>
      </c>
      <c r="M4089" s="1" t="s">
        <v>170</v>
      </c>
      <c r="N4089" s="1" t="s">
        <v>71</v>
      </c>
      <c r="O4089" s="11"/>
      <c r="P4089" s="11"/>
      <c r="Q4089" s="8" t="str">
        <f t="shared" si="0"/>
        <v/>
      </c>
      <c r="R4089" s="1" t="s">
        <v>95</v>
      </c>
      <c r="S4089" s="1" t="s">
        <v>75</v>
      </c>
      <c r="T4089" s="11"/>
      <c r="U4089" s="11"/>
      <c r="V4089" s="11"/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5"/>
      <c r="AN4089" s="5"/>
      <c r="AO4089" s="5"/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</row>
    <row r="4090" spans="1:76" x14ac:dyDescent="0.2">
      <c r="A4090" s="1" t="s">
        <v>20</v>
      </c>
      <c r="B4090" s="1" t="s">
        <v>147</v>
      </c>
      <c r="C4090" s="1" t="s">
        <v>411</v>
      </c>
      <c r="D4090" s="1" t="s">
        <v>128</v>
      </c>
      <c r="E4090" s="1" t="s">
        <v>2</v>
      </c>
      <c r="F4090" s="1" t="s">
        <v>518</v>
      </c>
      <c r="G4090" s="1" t="s">
        <v>73</v>
      </c>
      <c r="H4090" s="8"/>
      <c r="I4090" s="8">
        <v>2015</v>
      </c>
      <c r="J4090" s="1" t="s">
        <v>124</v>
      </c>
      <c r="K4090" s="9">
        <v>25200</v>
      </c>
      <c r="L4090" s="10">
        <f>K4090/ VLOOKUP(A4090,Indicators!$B$1:$V$7,21,FALSE)</f>
        <v>110.24104291526314</v>
      </c>
      <c r="M4090" s="1" t="s">
        <v>170</v>
      </c>
      <c r="N4090" s="1" t="s">
        <v>71</v>
      </c>
      <c r="O4090" s="11"/>
      <c r="P4090" s="11"/>
      <c r="Q4090" s="8" t="str">
        <f t="shared" si="0"/>
        <v/>
      </c>
      <c r="R4090" s="1" t="s">
        <v>95</v>
      </c>
      <c r="S4090" s="1" t="s">
        <v>75</v>
      </c>
      <c r="T4090" s="11"/>
      <c r="U4090" s="11"/>
      <c r="V4090" s="11"/>
      <c r="W4090" s="11"/>
      <c r="X4090" s="11"/>
      <c r="Y4090" s="11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</row>
    <row r="4091" spans="1:76" x14ac:dyDescent="0.2">
      <c r="A4091" s="1" t="s">
        <v>20</v>
      </c>
      <c r="B4091" s="1" t="s">
        <v>147</v>
      </c>
      <c r="C4091" s="1" t="s">
        <v>409</v>
      </c>
      <c r="D4091" s="1" t="s">
        <v>128</v>
      </c>
      <c r="E4091" s="1" t="s">
        <v>2</v>
      </c>
      <c r="F4091" s="1" t="s">
        <v>518</v>
      </c>
      <c r="G4091" s="1" t="s">
        <v>73</v>
      </c>
      <c r="H4091" s="8"/>
      <c r="I4091" s="8">
        <v>2015</v>
      </c>
      <c r="J4091" s="1" t="s">
        <v>124</v>
      </c>
      <c r="K4091" s="9">
        <v>26700</v>
      </c>
      <c r="L4091" s="10">
        <f>K4091/ VLOOKUP(A4091,Indicators!$B$1:$V$7,21,FALSE)</f>
        <v>116.80300975545737</v>
      </c>
      <c r="M4091" s="1" t="s">
        <v>170</v>
      </c>
      <c r="N4091" s="1" t="s">
        <v>71</v>
      </c>
      <c r="O4091" s="11"/>
      <c r="P4091" s="11"/>
      <c r="Q4091" s="8" t="str">
        <f t="shared" si="0"/>
        <v/>
      </c>
      <c r="R4091" s="1" t="s">
        <v>95</v>
      </c>
      <c r="S4091" s="1" t="s">
        <v>75</v>
      </c>
      <c r="T4091" s="11"/>
      <c r="U4091" s="11"/>
      <c r="V4091" s="11"/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5"/>
      <c r="AN4091" s="5"/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</row>
    <row r="4092" spans="1:76" x14ac:dyDescent="0.2">
      <c r="A4092" s="1" t="s">
        <v>20</v>
      </c>
      <c r="B4092" s="1" t="s">
        <v>147</v>
      </c>
      <c r="C4092" s="1" t="s">
        <v>408</v>
      </c>
      <c r="D4092" s="1" t="s">
        <v>128</v>
      </c>
      <c r="E4092" s="1" t="s">
        <v>2</v>
      </c>
      <c r="F4092" s="1" t="s">
        <v>518</v>
      </c>
      <c r="G4092" s="1" t="s">
        <v>73</v>
      </c>
      <c r="H4092" s="8"/>
      <c r="I4092" s="8">
        <v>2015</v>
      </c>
      <c r="J4092" s="1" t="s">
        <v>124</v>
      </c>
      <c r="K4092" s="9">
        <v>28000</v>
      </c>
      <c r="L4092" s="10">
        <f>K4092/ VLOOKUP(A4092,Indicators!$B$1:$V$7,21,FALSE)</f>
        <v>122.4900476836257</v>
      </c>
      <c r="M4092" s="1" t="s">
        <v>170</v>
      </c>
      <c r="N4092" s="1" t="s">
        <v>71</v>
      </c>
      <c r="O4092" s="11"/>
      <c r="P4092" s="11"/>
      <c r="Q4092" s="8" t="str">
        <f t="shared" si="0"/>
        <v/>
      </c>
      <c r="R4092" s="1" t="s">
        <v>95</v>
      </c>
      <c r="S4092" s="1" t="s">
        <v>75</v>
      </c>
      <c r="T4092" s="11"/>
      <c r="U4092" s="11"/>
      <c r="V4092" s="11"/>
      <c r="W4092" s="11"/>
      <c r="X4092" s="11"/>
      <c r="Y4092" s="11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  <c r="AM4092" s="5"/>
      <c r="AN4092" s="5"/>
      <c r="AO4092" s="5"/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</row>
    <row r="4093" spans="1:76" x14ac:dyDescent="0.2">
      <c r="A4093" s="1" t="s">
        <v>20</v>
      </c>
      <c r="B4093" s="1" t="s">
        <v>147</v>
      </c>
      <c r="C4093" s="1" t="s">
        <v>409</v>
      </c>
      <c r="D4093" s="1" t="s">
        <v>128</v>
      </c>
      <c r="E4093" s="1" t="s">
        <v>2</v>
      </c>
      <c r="F4093" s="1" t="s">
        <v>518</v>
      </c>
      <c r="G4093" s="1" t="s">
        <v>73</v>
      </c>
      <c r="H4093" s="8"/>
      <c r="I4093" s="8">
        <v>2015</v>
      </c>
      <c r="J4093" s="1" t="s">
        <v>124</v>
      </c>
      <c r="K4093" s="9">
        <v>29000</v>
      </c>
      <c r="L4093" s="10">
        <f>K4093/ VLOOKUP(A4093,Indicators!$B$1:$V$7,21,FALSE)</f>
        <v>126.86469224375519</v>
      </c>
      <c r="M4093" s="1" t="s">
        <v>170</v>
      </c>
      <c r="N4093" s="1" t="s">
        <v>71</v>
      </c>
      <c r="O4093" s="11"/>
      <c r="P4093" s="11"/>
      <c r="Q4093" s="8" t="str">
        <f t="shared" si="0"/>
        <v/>
      </c>
      <c r="R4093" s="1" t="s">
        <v>95</v>
      </c>
      <c r="S4093" s="1" t="s">
        <v>75</v>
      </c>
      <c r="T4093" s="11"/>
      <c r="U4093" s="11"/>
      <c r="V4093" s="11"/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5"/>
      <c r="AN4093" s="5"/>
      <c r="AO4093" s="5"/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</row>
    <row r="4094" spans="1:76" x14ac:dyDescent="0.2">
      <c r="A4094" s="1" t="s">
        <v>20</v>
      </c>
      <c r="B4094" s="1" t="s">
        <v>147</v>
      </c>
      <c r="C4094" s="1" t="s">
        <v>407</v>
      </c>
      <c r="D4094" s="1" t="s">
        <v>128</v>
      </c>
      <c r="E4094" s="1" t="s">
        <v>2</v>
      </c>
      <c r="F4094" s="1" t="s">
        <v>518</v>
      </c>
      <c r="G4094" s="1" t="s">
        <v>73</v>
      </c>
      <c r="H4094" s="8"/>
      <c r="I4094" s="8">
        <v>2015</v>
      </c>
      <c r="J4094" s="1" t="s">
        <v>124</v>
      </c>
      <c r="K4094" s="9">
        <v>30000</v>
      </c>
      <c r="L4094" s="10">
        <f>K4094/ VLOOKUP(A4094,Indicators!$B$1:$V$7,21,FALSE)</f>
        <v>131.23933680388467</v>
      </c>
      <c r="M4094" s="1" t="s">
        <v>170</v>
      </c>
      <c r="N4094" s="1" t="s">
        <v>71</v>
      </c>
      <c r="O4094" s="11"/>
      <c r="P4094" s="11"/>
      <c r="Q4094" s="8" t="str">
        <f t="shared" si="0"/>
        <v/>
      </c>
      <c r="R4094" s="1" t="s">
        <v>95</v>
      </c>
      <c r="S4094" s="1" t="s">
        <v>75</v>
      </c>
      <c r="T4094" s="11"/>
      <c r="U4094" s="11"/>
      <c r="V4094" s="11"/>
      <c r="W4094" s="11"/>
      <c r="X4094" s="11"/>
      <c r="Y4094" s="11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  <c r="AM4094" s="5"/>
      <c r="AN4094" s="5"/>
      <c r="AO4094" s="5"/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</row>
    <row r="4095" spans="1:76" x14ac:dyDescent="0.2">
      <c r="A4095" s="1" t="s">
        <v>20</v>
      </c>
      <c r="B4095" s="1" t="s">
        <v>147</v>
      </c>
      <c r="C4095" s="1" t="s">
        <v>408</v>
      </c>
      <c r="D4095" s="1" t="s">
        <v>128</v>
      </c>
      <c r="E4095" s="1" t="s">
        <v>2</v>
      </c>
      <c r="F4095" s="1" t="s">
        <v>518</v>
      </c>
      <c r="G4095" s="1" t="s">
        <v>73</v>
      </c>
      <c r="H4095" s="8"/>
      <c r="I4095" s="8">
        <v>2015</v>
      </c>
      <c r="J4095" s="1" t="s">
        <v>124</v>
      </c>
      <c r="K4095" s="9">
        <v>33000</v>
      </c>
      <c r="L4095" s="10">
        <f>K4095/ VLOOKUP(A4095,Indicators!$B$1:$V$7,21,FALSE)</f>
        <v>144.36327048427316</v>
      </c>
      <c r="M4095" s="1" t="s">
        <v>170</v>
      </c>
      <c r="N4095" s="1" t="s">
        <v>71</v>
      </c>
      <c r="O4095" s="11"/>
      <c r="P4095" s="11"/>
      <c r="Q4095" s="8" t="str">
        <f t="shared" si="0"/>
        <v/>
      </c>
      <c r="R4095" s="1" t="s">
        <v>95</v>
      </c>
      <c r="S4095" s="1" t="s">
        <v>75</v>
      </c>
      <c r="T4095" s="11"/>
      <c r="U4095" s="11"/>
      <c r="V4095" s="11"/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</row>
    <row r="4096" spans="1:76" x14ac:dyDescent="0.2">
      <c r="A4096" s="1" t="s">
        <v>20</v>
      </c>
      <c r="B4096" s="1" t="s">
        <v>147</v>
      </c>
      <c r="C4096" s="1" t="s">
        <v>410</v>
      </c>
      <c r="D4096" s="1" t="s">
        <v>128</v>
      </c>
      <c r="E4096" s="1" t="s">
        <v>2</v>
      </c>
      <c r="F4096" s="1" t="s">
        <v>518</v>
      </c>
      <c r="G4096" s="1" t="s">
        <v>73</v>
      </c>
      <c r="H4096" s="8"/>
      <c r="I4096" s="8">
        <v>2015</v>
      </c>
      <c r="J4096" s="1" t="s">
        <v>124</v>
      </c>
      <c r="K4096" s="9">
        <v>34130</v>
      </c>
      <c r="L4096" s="10">
        <f>K4096/ VLOOKUP(A4096,Indicators!$B$1:$V$7,21,FALSE)</f>
        <v>149.30661883721947</v>
      </c>
      <c r="M4096" s="1" t="s">
        <v>170</v>
      </c>
      <c r="N4096" s="1" t="s">
        <v>71</v>
      </c>
      <c r="O4096" s="11"/>
      <c r="P4096" s="11"/>
      <c r="Q4096" s="8" t="str">
        <f t="shared" si="0"/>
        <v/>
      </c>
      <c r="R4096" s="1" t="s">
        <v>95</v>
      </c>
      <c r="S4096" s="1" t="s">
        <v>75</v>
      </c>
      <c r="T4096" s="11"/>
      <c r="U4096" s="11"/>
      <c r="V4096" s="11"/>
      <c r="W4096" s="11"/>
      <c r="X4096" s="11"/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5"/>
      <c r="AN4096" s="5"/>
      <c r="AO4096" s="5"/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</row>
    <row r="4097" spans="1:76" x14ac:dyDescent="0.2">
      <c r="A4097" s="1" t="s">
        <v>20</v>
      </c>
      <c r="B4097" s="1" t="s">
        <v>147</v>
      </c>
      <c r="C4097" s="1" t="s">
        <v>408</v>
      </c>
      <c r="D4097" s="1" t="s">
        <v>128</v>
      </c>
      <c r="E4097" s="1" t="s">
        <v>2</v>
      </c>
      <c r="F4097" s="1" t="s">
        <v>518</v>
      </c>
      <c r="G4097" s="1" t="s">
        <v>73</v>
      </c>
      <c r="H4097" s="8"/>
      <c r="I4097" s="8">
        <v>2015</v>
      </c>
      <c r="J4097" s="1" t="s">
        <v>124</v>
      </c>
      <c r="K4097" s="9">
        <v>57000</v>
      </c>
      <c r="L4097" s="10">
        <f>K4097/ VLOOKUP(A4097,Indicators!$B$1:$V$7,21,FALSE)</f>
        <v>249.3547399273809</v>
      </c>
      <c r="M4097" s="1" t="s">
        <v>170</v>
      </c>
      <c r="N4097" s="1" t="s">
        <v>71</v>
      </c>
      <c r="O4097" s="11"/>
      <c r="P4097" s="11"/>
      <c r="Q4097" s="8" t="str">
        <f t="shared" si="0"/>
        <v/>
      </c>
      <c r="R4097" s="1" t="s">
        <v>95</v>
      </c>
      <c r="S4097" s="1" t="s">
        <v>75</v>
      </c>
      <c r="T4097" s="11"/>
      <c r="U4097" s="11"/>
      <c r="V4097" s="11"/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5"/>
      <c r="AN4097" s="5"/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</row>
    <row r="4098" spans="1:76" x14ac:dyDescent="0.2">
      <c r="A4098" s="1" t="s">
        <v>20</v>
      </c>
      <c r="B4098" s="1" t="s">
        <v>147</v>
      </c>
      <c r="C4098" s="1" t="s">
        <v>407</v>
      </c>
      <c r="D4098" s="1" t="s">
        <v>128</v>
      </c>
      <c r="E4098" s="1" t="s">
        <v>2</v>
      </c>
      <c r="F4098" s="1" t="s">
        <v>518</v>
      </c>
      <c r="G4098" s="1" t="s">
        <v>73</v>
      </c>
      <c r="H4098" s="8"/>
      <c r="I4098" s="8">
        <v>2015</v>
      </c>
      <c r="J4098" s="1" t="s">
        <v>124</v>
      </c>
      <c r="K4098" s="9">
        <v>65000</v>
      </c>
      <c r="L4098" s="10">
        <f>K4098/ VLOOKUP(A4098,Indicators!$B$1:$V$7,21,FALSE)</f>
        <v>284.35189640841679</v>
      </c>
      <c r="M4098" s="1" t="s">
        <v>170</v>
      </c>
      <c r="N4098" s="1" t="s">
        <v>71</v>
      </c>
      <c r="O4098" s="11"/>
      <c r="P4098" s="11"/>
      <c r="Q4098" s="8" t="str">
        <f t="shared" si="0"/>
        <v/>
      </c>
      <c r="R4098" s="1" t="s">
        <v>95</v>
      </c>
      <c r="S4098" s="1" t="s">
        <v>75</v>
      </c>
      <c r="T4098" s="11"/>
      <c r="U4098" s="11"/>
      <c r="V4098" s="11"/>
      <c r="W4098" s="11"/>
      <c r="X4098" s="11"/>
      <c r="Y4098" s="11"/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  <c r="AM4098" s="5"/>
      <c r="AN4098" s="5"/>
      <c r="AO4098" s="5"/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</row>
    <row r="4099" spans="1:76" x14ac:dyDescent="0.2">
      <c r="A4099" s="1" t="s">
        <v>20</v>
      </c>
      <c r="B4099" s="1" t="s">
        <v>147</v>
      </c>
      <c r="C4099" s="1" t="s">
        <v>148</v>
      </c>
      <c r="D4099" s="1" t="s">
        <v>128</v>
      </c>
      <c r="E4099" s="1" t="s">
        <v>2</v>
      </c>
      <c r="F4099" s="1" t="s">
        <v>518</v>
      </c>
      <c r="G4099" s="1" t="s">
        <v>73</v>
      </c>
      <c r="H4099" s="8"/>
      <c r="I4099" s="8">
        <v>2015</v>
      </c>
      <c r="J4099" s="1" t="s">
        <v>124</v>
      </c>
      <c r="K4099" s="9">
        <v>65000</v>
      </c>
      <c r="L4099" s="10">
        <f>K4099/ VLOOKUP(A4099,Indicators!$B$1:$V$7,21,FALSE)</f>
        <v>284.35189640841679</v>
      </c>
      <c r="M4099" s="1" t="s">
        <v>149</v>
      </c>
      <c r="N4099" s="1" t="s">
        <v>71</v>
      </c>
      <c r="O4099" s="11"/>
      <c r="P4099" s="11"/>
      <c r="Q4099" s="8" t="str">
        <f t="shared" si="0"/>
        <v/>
      </c>
      <c r="R4099" s="1" t="s">
        <v>95</v>
      </c>
      <c r="S4099" s="1" t="s">
        <v>75</v>
      </c>
      <c r="T4099" s="11"/>
      <c r="U4099" s="11"/>
      <c r="V4099" s="11"/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</row>
    <row r="4100" spans="1:76" x14ac:dyDescent="0.2">
      <c r="A4100" s="1" t="s">
        <v>20</v>
      </c>
      <c r="B4100" s="1" t="s">
        <v>147</v>
      </c>
      <c r="C4100" s="1" t="s">
        <v>409</v>
      </c>
      <c r="D4100" s="1" t="s">
        <v>128</v>
      </c>
      <c r="E4100" s="1" t="s">
        <v>2</v>
      </c>
      <c r="F4100" s="1" t="s">
        <v>518</v>
      </c>
      <c r="G4100" s="1" t="s">
        <v>73</v>
      </c>
      <c r="H4100" s="8"/>
      <c r="I4100" s="8">
        <v>2015</v>
      </c>
      <c r="J4100" s="1" t="s">
        <v>124</v>
      </c>
      <c r="K4100" s="9">
        <v>69000</v>
      </c>
      <c r="L4100" s="10">
        <f>K4100/ VLOOKUP(A4100,Indicators!$B$1:$V$7,21,FALSE)</f>
        <v>301.85047464893478</v>
      </c>
      <c r="M4100" s="1" t="s">
        <v>170</v>
      </c>
      <c r="N4100" s="1" t="s">
        <v>71</v>
      </c>
      <c r="O4100" s="11"/>
      <c r="P4100" s="11"/>
      <c r="Q4100" s="8" t="str">
        <f t="shared" si="0"/>
        <v/>
      </c>
      <c r="R4100" s="1" t="s">
        <v>95</v>
      </c>
      <c r="S4100" s="1" t="s">
        <v>75</v>
      </c>
      <c r="T4100" s="11"/>
      <c r="U4100" s="11"/>
      <c r="V4100" s="11"/>
      <c r="W4100" s="11"/>
      <c r="X4100" s="11"/>
      <c r="Y4100" s="11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5"/>
      <c r="AN4100" s="5"/>
      <c r="AO4100" s="5"/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</row>
    <row r="4101" spans="1:76" x14ac:dyDescent="0.2">
      <c r="A4101" s="1" t="s">
        <v>20</v>
      </c>
      <c r="B4101" s="1" t="s">
        <v>147</v>
      </c>
      <c r="C4101" s="1" t="s">
        <v>408</v>
      </c>
      <c r="D4101" s="1" t="s">
        <v>128</v>
      </c>
      <c r="E4101" s="1" t="s">
        <v>2</v>
      </c>
      <c r="F4101" s="1" t="s">
        <v>518</v>
      </c>
      <c r="G4101" s="1" t="s">
        <v>73</v>
      </c>
      <c r="H4101" s="8"/>
      <c r="I4101" s="8">
        <v>2015</v>
      </c>
      <c r="J4101" s="1" t="s">
        <v>124</v>
      </c>
      <c r="K4101" s="9">
        <v>70000</v>
      </c>
      <c r="L4101" s="10">
        <f>K4101/ VLOOKUP(A4101,Indicators!$B$1:$V$7,21,FALSE)</f>
        <v>306.22511920906425</v>
      </c>
      <c r="M4101" s="1" t="s">
        <v>170</v>
      </c>
      <c r="N4101" s="1" t="s">
        <v>71</v>
      </c>
      <c r="O4101" s="11"/>
      <c r="P4101" s="11"/>
      <c r="Q4101" s="8" t="str">
        <f t="shared" si="0"/>
        <v/>
      </c>
      <c r="R4101" s="1" t="s">
        <v>95</v>
      </c>
      <c r="S4101" s="1" t="s">
        <v>75</v>
      </c>
      <c r="T4101" s="11"/>
      <c r="U4101" s="11"/>
      <c r="V4101" s="11"/>
      <c r="W4101" s="11"/>
      <c r="X4101" s="11"/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</row>
    <row r="4102" spans="1:76" x14ac:dyDescent="0.2">
      <c r="A4102" s="1" t="s">
        <v>20</v>
      </c>
      <c r="B4102" s="1" t="s">
        <v>147</v>
      </c>
      <c r="C4102" s="1" t="s">
        <v>407</v>
      </c>
      <c r="D4102" s="1" t="s">
        <v>128</v>
      </c>
      <c r="E4102" s="1" t="s">
        <v>2</v>
      </c>
      <c r="F4102" s="1" t="s">
        <v>518</v>
      </c>
      <c r="G4102" s="1" t="s">
        <v>73</v>
      </c>
      <c r="H4102" s="8"/>
      <c r="I4102" s="8">
        <v>2015</v>
      </c>
      <c r="J4102" s="1" t="s">
        <v>124</v>
      </c>
      <c r="K4102" s="9">
        <v>75000</v>
      </c>
      <c r="L4102" s="10">
        <f>K4102/ VLOOKUP(A4102,Indicators!$B$1:$V$7,21,FALSE)</f>
        <v>328.0983420097117</v>
      </c>
      <c r="M4102" s="1" t="s">
        <v>170</v>
      </c>
      <c r="N4102" s="1" t="s">
        <v>71</v>
      </c>
      <c r="O4102" s="11"/>
      <c r="P4102" s="11"/>
      <c r="Q4102" s="8" t="str">
        <f t="shared" si="0"/>
        <v/>
      </c>
      <c r="R4102" s="1" t="s">
        <v>95</v>
      </c>
      <c r="S4102" s="1" t="s">
        <v>75</v>
      </c>
      <c r="T4102" s="11"/>
      <c r="U4102" s="11"/>
      <c r="V4102" s="11"/>
      <c r="W4102" s="11"/>
      <c r="X4102" s="11"/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5"/>
      <c r="AN4102" s="5"/>
      <c r="AO4102" s="5"/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</row>
    <row r="4103" spans="1:76" x14ac:dyDescent="0.2">
      <c r="A4103" s="1" t="s">
        <v>20</v>
      </c>
      <c r="B4103" s="1" t="s">
        <v>147</v>
      </c>
      <c r="C4103" s="1" t="s">
        <v>410</v>
      </c>
      <c r="D4103" s="1" t="s">
        <v>128</v>
      </c>
      <c r="E4103" s="1" t="s">
        <v>2</v>
      </c>
      <c r="F4103" s="1" t="s">
        <v>518</v>
      </c>
      <c r="G4103" s="1" t="s">
        <v>73</v>
      </c>
      <c r="H4103" s="8"/>
      <c r="I4103" s="8">
        <v>2015</v>
      </c>
      <c r="J4103" s="1" t="s">
        <v>124</v>
      </c>
      <c r="K4103" s="9">
        <v>84780</v>
      </c>
      <c r="L4103" s="10">
        <f>K4103/ VLOOKUP(A4103,Indicators!$B$1:$V$7,21,FALSE)</f>
        <v>370.88236580777811</v>
      </c>
      <c r="M4103" s="1" t="s">
        <v>170</v>
      </c>
      <c r="N4103" s="1" t="s">
        <v>71</v>
      </c>
      <c r="O4103" s="11"/>
      <c r="P4103" s="11"/>
      <c r="Q4103" s="8" t="str">
        <f t="shared" si="0"/>
        <v/>
      </c>
      <c r="R4103" s="1" t="s">
        <v>95</v>
      </c>
      <c r="S4103" s="1" t="s">
        <v>75</v>
      </c>
      <c r="T4103" s="11"/>
      <c r="U4103" s="11"/>
      <c r="V4103" s="11"/>
      <c r="W4103" s="11"/>
      <c r="X4103" s="11"/>
      <c r="Y4103" s="11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</row>
    <row r="4104" spans="1:76" x14ac:dyDescent="0.2">
      <c r="A4104" s="1" t="s">
        <v>20</v>
      </c>
      <c r="B4104" s="1" t="s">
        <v>147</v>
      </c>
      <c r="C4104" s="1" t="s">
        <v>410</v>
      </c>
      <c r="D4104" s="1" t="s">
        <v>128</v>
      </c>
      <c r="E4104" s="1" t="s">
        <v>2</v>
      </c>
      <c r="F4104" s="1" t="s">
        <v>518</v>
      </c>
      <c r="G4104" s="1" t="s">
        <v>73</v>
      </c>
      <c r="H4104" s="8"/>
      <c r="I4104" s="8">
        <v>2015</v>
      </c>
      <c r="J4104" s="1" t="s">
        <v>124</v>
      </c>
      <c r="K4104" s="9">
        <v>90000</v>
      </c>
      <c r="L4104" s="10">
        <f>K4104/ VLOOKUP(A4104,Indicators!$B$1:$V$7,21,FALSE)</f>
        <v>393.71801041165406</v>
      </c>
      <c r="M4104" s="1" t="s">
        <v>170</v>
      </c>
      <c r="N4104" s="1" t="s">
        <v>71</v>
      </c>
      <c r="O4104" s="11"/>
      <c r="P4104" s="11"/>
      <c r="Q4104" s="8" t="str">
        <f t="shared" si="0"/>
        <v/>
      </c>
      <c r="R4104" s="1" t="s">
        <v>95</v>
      </c>
      <c r="S4104" s="1" t="s">
        <v>75</v>
      </c>
      <c r="T4104" s="11"/>
      <c r="U4104" s="11"/>
      <c r="V4104" s="11"/>
      <c r="W4104" s="11"/>
      <c r="X4104" s="11"/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</row>
    <row r="4105" spans="1:76" x14ac:dyDescent="0.2">
      <c r="A4105" s="1" t="s">
        <v>20</v>
      </c>
      <c r="B4105" s="1" t="s">
        <v>147</v>
      </c>
      <c r="C4105" s="1" t="s">
        <v>408</v>
      </c>
      <c r="D4105" s="1" t="s">
        <v>128</v>
      </c>
      <c r="E4105" s="1" t="s">
        <v>2</v>
      </c>
      <c r="F4105" s="1" t="s">
        <v>518</v>
      </c>
      <c r="G4105" s="1" t="s">
        <v>73</v>
      </c>
      <c r="H4105" s="8"/>
      <c r="I4105" s="8">
        <v>2015</v>
      </c>
      <c r="J4105" s="1" t="s">
        <v>124</v>
      </c>
      <c r="K4105" s="9">
        <v>110300</v>
      </c>
      <c r="L4105" s="10">
        <f>K4105/ VLOOKUP(A4105,Indicators!$B$1:$V$7,21,FALSE)</f>
        <v>482.52329498228266</v>
      </c>
      <c r="M4105" s="1" t="s">
        <v>170</v>
      </c>
      <c r="N4105" s="1" t="s">
        <v>71</v>
      </c>
      <c r="O4105" s="11"/>
      <c r="P4105" s="11"/>
      <c r="Q4105" s="8" t="str">
        <f t="shared" si="0"/>
        <v/>
      </c>
      <c r="R4105" s="1" t="s">
        <v>95</v>
      </c>
      <c r="S4105" s="1" t="s">
        <v>75</v>
      </c>
      <c r="T4105" s="11"/>
      <c r="U4105" s="11"/>
      <c r="V4105" s="11"/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5"/>
      <c r="AN4105" s="5"/>
      <c r="AO4105" s="5"/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</row>
    <row r="4106" spans="1:76" x14ac:dyDescent="0.2">
      <c r="A4106" s="1" t="s">
        <v>20</v>
      </c>
      <c r="B4106" s="1" t="s">
        <v>147</v>
      </c>
      <c r="C4106" s="1" t="s">
        <v>408</v>
      </c>
      <c r="D4106" s="1" t="s">
        <v>128</v>
      </c>
      <c r="E4106" s="1" t="s">
        <v>2</v>
      </c>
      <c r="F4106" s="1" t="s">
        <v>518</v>
      </c>
      <c r="G4106" s="1" t="s">
        <v>73</v>
      </c>
      <c r="H4106" s="8"/>
      <c r="I4106" s="8">
        <v>2015</v>
      </c>
      <c r="J4106" s="1" t="s">
        <v>124</v>
      </c>
      <c r="K4106" s="9">
        <v>160000</v>
      </c>
      <c r="L4106" s="10">
        <f>K4106/ VLOOKUP(A4106,Indicators!$B$1:$V$7,21,FALSE)</f>
        <v>699.94312962071831</v>
      </c>
      <c r="M4106" s="1" t="s">
        <v>170</v>
      </c>
      <c r="N4106" s="1" t="s">
        <v>71</v>
      </c>
      <c r="O4106" s="11"/>
      <c r="P4106" s="11"/>
      <c r="Q4106" s="8" t="str">
        <f t="shared" si="0"/>
        <v/>
      </c>
      <c r="R4106" s="1" t="s">
        <v>95</v>
      </c>
      <c r="S4106" s="1" t="s">
        <v>75</v>
      </c>
      <c r="T4106" s="11"/>
      <c r="U4106" s="11"/>
      <c r="V4106" s="11"/>
      <c r="W4106" s="11"/>
      <c r="X4106" s="11"/>
      <c r="Y4106" s="11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5"/>
      <c r="AN4106" s="5"/>
      <c r="AO4106" s="5"/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</row>
    <row r="4107" spans="1:76" x14ac:dyDescent="0.2">
      <c r="A4107" s="1" t="s">
        <v>20</v>
      </c>
      <c r="B4107" s="1" t="s">
        <v>147</v>
      </c>
      <c r="C4107" s="1" t="s">
        <v>407</v>
      </c>
      <c r="D4107" s="1" t="s">
        <v>128</v>
      </c>
      <c r="E4107" s="1" t="s">
        <v>2</v>
      </c>
      <c r="F4107" s="1" t="s">
        <v>518</v>
      </c>
      <c r="G4107" s="1" t="s">
        <v>73</v>
      </c>
      <c r="H4107" s="8"/>
      <c r="I4107" s="8">
        <v>2015</v>
      </c>
      <c r="J4107" s="1" t="s">
        <v>124</v>
      </c>
      <c r="K4107" s="9">
        <v>250000</v>
      </c>
      <c r="L4107" s="10">
        <f>K4107/ VLOOKUP(A4107,Indicators!$B$1:$V$7,21,FALSE)</f>
        <v>1093.6611400323723</v>
      </c>
      <c r="M4107" s="1" t="s">
        <v>170</v>
      </c>
      <c r="N4107" s="1" t="s">
        <v>71</v>
      </c>
      <c r="O4107" s="11"/>
      <c r="P4107" s="11"/>
      <c r="Q4107" s="8" t="str">
        <f t="shared" si="0"/>
        <v/>
      </c>
      <c r="R4107" s="1" t="s">
        <v>95</v>
      </c>
      <c r="S4107" s="1" t="s">
        <v>75</v>
      </c>
      <c r="T4107" s="11"/>
      <c r="U4107" s="11"/>
      <c r="V4107" s="11"/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5"/>
      <c r="AN4107" s="5"/>
      <c r="AO4107" s="5"/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</row>
    <row r="4108" spans="1:76" x14ac:dyDescent="0.2">
      <c r="A4108" s="1" t="s">
        <v>20</v>
      </c>
      <c r="B4108" s="1" t="s">
        <v>147</v>
      </c>
      <c r="C4108" s="1" t="s">
        <v>411</v>
      </c>
      <c r="D4108" s="1" t="s">
        <v>128</v>
      </c>
      <c r="E4108" s="1" t="s">
        <v>2</v>
      </c>
      <c r="F4108" s="1" t="s">
        <v>518</v>
      </c>
      <c r="G4108" s="1" t="s">
        <v>73</v>
      </c>
      <c r="H4108" s="8"/>
      <c r="I4108" s="8">
        <v>2015</v>
      </c>
      <c r="J4108" s="1" t="s">
        <v>124</v>
      </c>
      <c r="K4108" s="9">
        <v>393430</v>
      </c>
      <c r="L4108" s="10">
        <f>K4108/ VLOOKUP(A4108,Indicators!$B$1:$V$7,21,FALSE)</f>
        <v>1721.116409291745</v>
      </c>
      <c r="M4108" s="1" t="s">
        <v>170</v>
      </c>
      <c r="N4108" s="1" t="s">
        <v>71</v>
      </c>
      <c r="O4108" s="11"/>
      <c r="P4108" s="11"/>
      <c r="Q4108" s="8" t="str">
        <f t="shared" si="0"/>
        <v/>
      </c>
      <c r="R4108" s="1" t="s">
        <v>95</v>
      </c>
      <c r="S4108" s="1" t="s">
        <v>75</v>
      </c>
      <c r="T4108" s="11"/>
      <c r="U4108" s="11"/>
      <c r="V4108" s="11"/>
      <c r="W4108" s="11"/>
      <c r="X4108" s="11"/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</row>
    <row r="4109" spans="1:76" x14ac:dyDescent="0.2">
      <c r="A4109" s="1" t="s">
        <v>20</v>
      </c>
      <c r="B4109" s="1" t="s">
        <v>147</v>
      </c>
      <c r="C4109" s="1" t="s">
        <v>409</v>
      </c>
      <c r="D4109" s="1" t="s">
        <v>128</v>
      </c>
      <c r="E4109" s="1" t="s">
        <v>2</v>
      </c>
      <c r="F4109" s="1" t="s">
        <v>518</v>
      </c>
      <c r="G4109" s="1" t="s">
        <v>73</v>
      </c>
      <c r="H4109" s="8"/>
      <c r="I4109" s="8">
        <v>2015</v>
      </c>
      <c r="J4109" s="1" t="s">
        <v>124</v>
      </c>
      <c r="K4109" s="9">
        <v>630000</v>
      </c>
      <c r="L4109" s="10">
        <f>K4109/ VLOOKUP(A4109,Indicators!$B$1:$V$7,21,FALSE)</f>
        <v>2756.0260728815783</v>
      </c>
      <c r="M4109" s="1" t="s">
        <v>170</v>
      </c>
      <c r="N4109" s="1" t="s">
        <v>71</v>
      </c>
      <c r="O4109" s="11"/>
      <c r="P4109" s="11"/>
      <c r="Q4109" s="8" t="str">
        <f t="shared" si="0"/>
        <v/>
      </c>
      <c r="R4109" s="1" t="s">
        <v>95</v>
      </c>
      <c r="S4109" s="1" t="s">
        <v>75</v>
      </c>
      <c r="T4109" s="11"/>
      <c r="U4109" s="11"/>
      <c r="V4109" s="11"/>
      <c r="W4109" s="11"/>
      <c r="X4109" s="11"/>
      <c r="Y4109" s="11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5"/>
      <c r="AN4109" s="5"/>
      <c r="AO4109" s="5"/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</row>
    <row r="4110" spans="1:76" x14ac:dyDescent="0.2">
      <c r="A4110" s="1" t="s">
        <v>20</v>
      </c>
      <c r="B4110" s="1" t="s">
        <v>147</v>
      </c>
      <c r="C4110" s="1" t="s">
        <v>408</v>
      </c>
      <c r="D4110" s="1" t="s">
        <v>128</v>
      </c>
      <c r="E4110" s="1" t="s">
        <v>2</v>
      </c>
      <c r="F4110" s="1" t="s">
        <v>518</v>
      </c>
      <c r="G4110" s="1" t="s">
        <v>73</v>
      </c>
      <c r="H4110" s="8"/>
      <c r="I4110" s="8">
        <v>2015</v>
      </c>
      <c r="J4110" s="1" t="s">
        <v>124</v>
      </c>
      <c r="K4110" s="9">
        <v>1714800</v>
      </c>
      <c r="L4110" s="10">
        <f>K4110/ VLOOKUP(A4110,Indicators!$B$1:$V$7,21,FALSE)</f>
        <v>7501.6404917100481</v>
      </c>
      <c r="M4110" s="1" t="s">
        <v>170</v>
      </c>
      <c r="N4110" s="1" t="s">
        <v>71</v>
      </c>
      <c r="O4110" s="11"/>
      <c r="P4110" s="11"/>
      <c r="Q4110" s="8" t="str">
        <f t="shared" si="0"/>
        <v/>
      </c>
      <c r="R4110" s="1" t="s">
        <v>95</v>
      </c>
      <c r="S4110" s="1" t="s">
        <v>75</v>
      </c>
      <c r="T4110" s="11"/>
      <c r="U4110" s="11"/>
      <c r="V4110" s="11"/>
      <c r="W4110" s="11"/>
      <c r="X4110" s="11"/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5"/>
      <c r="AN4110" s="5"/>
      <c r="AO4110" s="5"/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</row>
    <row r="4111" spans="1:76" x14ac:dyDescent="0.2">
      <c r="A4111" s="1" t="s">
        <v>20</v>
      </c>
      <c r="B4111" s="1" t="s">
        <v>412</v>
      </c>
      <c r="C4111" s="1" t="s">
        <v>412</v>
      </c>
      <c r="D4111" s="1" t="s">
        <v>122</v>
      </c>
      <c r="E4111" s="1" t="s">
        <v>1</v>
      </c>
      <c r="F4111" s="1" t="s">
        <v>518</v>
      </c>
      <c r="G4111" s="1" t="s">
        <v>73</v>
      </c>
      <c r="H4111" s="8"/>
      <c r="I4111" s="8">
        <v>2015</v>
      </c>
      <c r="J4111" s="1" t="s">
        <v>124</v>
      </c>
      <c r="K4111" s="8">
        <v>250</v>
      </c>
      <c r="L4111" s="10">
        <f>K4111/ VLOOKUP(A4111,Indicators!$B$1:$V$7,21,FALSE)</f>
        <v>1.0936611400323724</v>
      </c>
      <c r="M4111" s="1" t="s">
        <v>170</v>
      </c>
      <c r="N4111" s="1" t="s">
        <v>71</v>
      </c>
      <c r="O4111" s="11"/>
      <c r="P4111" s="11"/>
      <c r="Q4111" s="8" t="str">
        <f t="shared" si="0"/>
        <v/>
      </c>
      <c r="R4111" s="1" t="s">
        <v>103</v>
      </c>
      <c r="S4111" s="1" t="s">
        <v>62</v>
      </c>
      <c r="T4111" s="11"/>
      <c r="U4111" s="11"/>
      <c r="V4111" s="11"/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5"/>
      <c r="AN4111" s="5"/>
      <c r="AO4111" s="5"/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</row>
    <row r="4112" spans="1:76" x14ac:dyDescent="0.2">
      <c r="A4112" s="1" t="s">
        <v>20</v>
      </c>
      <c r="B4112" s="1" t="s">
        <v>412</v>
      </c>
      <c r="C4112" s="1" t="s">
        <v>412</v>
      </c>
      <c r="D4112" s="1" t="s">
        <v>122</v>
      </c>
      <c r="E4112" s="1" t="s">
        <v>1</v>
      </c>
      <c r="F4112" s="1" t="s">
        <v>518</v>
      </c>
      <c r="G4112" s="1" t="s">
        <v>73</v>
      </c>
      <c r="H4112" s="8"/>
      <c r="I4112" s="8">
        <v>2015</v>
      </c>
      <c r="J4112" s="1" t="s">
        <v>124</v>
      </c>
      <c r="K4112" s="8">
        <v>400</v>
      </c>
      <c r="L4112" s="10">
        <f>K4112/ VLOOKUP(A4112,Indicators!$B$1:$V$7,21,FALSE)</f>
        <v>1.7498578240517957</v>
      </c>
      <c r="M4112" s="1" t="s">
        <v>170</v>
      </c>
      <c r="N4112" s="1" t="s">
        <v>71</v>
      </c>
      <c r="O4112" s="11"/>
      <c r="P4112" s="11"/>
      <c r="Q4112" s="8" t="str">
        <f t="shared" si="0"/>
        <v/>
      </c>
      <c r="R4112" s="1" t="s">
        <v>103</v>
      </c>
      <c r="S4112" s="1" t="s">
        <v>62</v>
      </c>
      <c r="T4112" s="11"/>
      <c r="U4112" s="11"/>
      <c r="V4112" s="11"/>
      <c r="W4112" s="11"/>
      <c r="X4112" s="11"/>
      <c r="Y4112" s="11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</row>
    <row r="4113" spans="1:76" x14ac:dyDescent="0.2">
      <c r="A4113" s="1" t="s">
        <v>20</v>
      </c>
      <c r="B4113" s="1" t="s">
        <v>412</v>
      </c>
      <c r="C4113" s="1" t="s">
        <v>412</v>
      </c>
      <c r="D4113" s="1" t="s">
        <v>122</v>
      </c>
      <c r="E4113" s="1" t="s">
        <v>1</v>
      </c>
      <c r="F4113" s="1" t="s">
        <v>518</v>
      </c>
      <c r="G4113" s="1" t="s">
        <v>73</v>
      </c>
      <c r="H4113" s="8"/>
      <c r="I4113" s="8">
        <v>2015</v>
      </c>
      <c r="J4113" s="1" t="s">
        <v>124</v>
      </c>
      <c r="K4113" s="9">
        <v>1400</v>
      </c>
      <c r="L4113" s="10">
        <f>K4113/ VLOOKUP(A4113,Indicators!$B$1:$V$7,21,FALSE)</f>
        <v>6.1245023841812856</v>
      </c>
      <c r="M4113" s="1" t="s">
        <v>170</v>
      </c>
      <c r="N4113" s="1" t="s">
        <v>71</v>
      </c>
      <c r="O4113" s="11"/>
      <c r="P4113" s="11"/>
      <c r="Q4113" s="8" t="str">
        <f t="shared" si="0"/>
        <v/>
      </c>
      <c r="R4113" s="1" t="s">
        <v>103</v>
      </c>
      <c r="S4113" s="1" t="s">
        <v>62</v>
      </c>
      <c r="T4113" s="11"/>
      <c r="U4113" s="11"/>
      <c r="V4113" s="11"/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5"/>
      <c r="AN4113" s="5"/>
      <c r="AO4113" s="5"/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</row>
    <row r="4114" spans="1:76" x14ac:dyDescent="0.2">
      <c r="A4114" s="1" t="s">
        <v>20</v>
      </c>
      <c r="B4114" s="1" t="s">
        <v>412</v>
      </c>
      <c r="C4114" s="1" t="s">
        <v>412</v>
      </c>
      <c r="D4114" s="1" t="s">
        <v>122</v>
      </c>
      <c r="E4114" s="1" t="s">
        <v>1</v>
      </c>
      <c r="F4114" s="1" t="s">
        <v>518</v>
      </c>
      <c r="G4114" s="1" t="s">
        <v>73</v>
      </c>
      <c r="H4114" s="8"/>
      <c r="I4114" s="8">
        <v>2015</v>
      </c>
      <c r="J4114" s="1" t="s">
        <v>124</v>
      </c>
      <c r="K4114" s="9">
        <v>1900</v>
      </c>
      <c r="L4114" s="10">
        <f>K4114/ VLOOKUP(A4114,Indicators!$B$1:$V$7,21,FALSE)</f>
        <v>8.3118246642460303</v>
      </c>
      <c r="M4114" s="1" t="s">
        <v>170</v>
      </c>
      <c r="N4114" s="1" t="s">
        <v>71</v>
      </c>
      <c r="O4114" s="11"/>
      <c r="P4114" s="11"/>
      <c r="Q4114" s="8" t="str">
        <f t="shared" si="0"/>
        <v/>
      </c>
      <c r="R4114" s="1" t="s">
        <v>103</v>
      </c>
      <c r="S4114" s="1" t="s">
        <v>62</v>
      </c>
      <c r="T4114" s="11"/>
      <c r="U4114" s="11"/>
      <c r="V4114" s="11"/>
      <c r="W4114" s="11"/>
      <c r="X4114" s="11"/>
      <c r="Y4114" s="11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5"/>
      <c r="AN4114" s="5"/>
      <c r="AO4114" s="5"/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</row>
    <row r="4115" spans="1:76" x14ac:dyDescent="0.2">
      <c r="A4115" s="1" t="s">
        <v>20</v>
      </c>
      <c r="B4115" s="1" t="s">
        <v>412</v>
      </c>
      <c r="C4115" s="1" t="s">
        <v>412</v>
      </c>
      <c r="D4115" s="1" t="s">
        <v>122</v>
      </c>
      <c r="E4115" s="1" t="s">
        <v>1</v>
      </c>
      <c r="F4115" s="1" t="s">
        <v>518</v>
      </c>
      <c r="G4115" s="1" t="s">
        <v>73</v>
      </c>
      <c r="H4115" s="8"/>
      <c r="I4115" s="8">
        <v>2015</v>
      </c>
      <c r="J4115" s="1" t="s">
        <v>124</v>
      </c>
      <c r="K4115" s="9">
        <v>2300</v>
      </c>
      <c r="L4115" s="10">
        <f>K4115/ VLOOKUP(A4115,Indicators!$B$1:$V$7,21,FALSE)</f>
        <v>10.061682488297826</v>
      </c>
      <c r="M4115" s="1" t="s">
        <v>170</v>
      </c>
      <c r="N4115" s="1" t="s">
        <v>71</v>
      </c>
      <c r="O4115" s="11"/>
      <c r="P4115" s="11"/>
      <c r="Q4115" s="8" t="str">
        <f t="shared" si="0"/>
        <v/>
      </c>
      <c r="R4115" s="1" t="s">
        <v>103</v>
      </c>
      <c r="S4115" s="1" t="s">
        <v>62</v>
      </c>
      <c r="T4115" s="11"/>
      <c r="U4115" s="11"/>
      <c r="V4115" s="11"/>
      <c r="W4115" s="11"/>
      <c r="X4115" s="11"/>
      <c r="Y4115" s="11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5"/>
      <c r="AN4115" s="5"/>
      <c r="AO4115" s="5"/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</row>
    <row r="4116" spans="1:76" x14ac:dyDescent="0.2">
      <c r="A4116" s="1" t="s">
        <v>20</v>
      </c>
      <c r="B4116" s="1" t="s">
        <v>413</v>
      </c>
      <c r="C4116" s="1" t="s">
        <v>413</v>
      </c>
      <c r="D4116" s="1" t="s">
        <v>122</v>
      </c>
      <c r="E4116" s="1" t="s">
        <v>1</v>
      </c>
      <c r="F4116" s="1" t="s">
        <v>518</v>
      </c>
      <c r="G4116" s="1" t="s">
        <v>73</v>
      </c>
      <c r="H4116" s="8"/>
      <c r="I4116" s="8">
        <v>2015</v>
      </c>
      <c r="J4116" s="1" t="s">
        <v>124</v>
      </c>
      <c r="K4116" s="8">
        <v>150</v>
      </c>
      <c r="L4116" s="10">
        <f>K4116/ VLOOKUP(A4116,Indicators!$B$1:$V$7,21,FALSE)</f>
        <v>0.65619668401942344</v>
      </c>
      <c r="M4116" s="1" t="s">
        <v>170</v>
      </c>
      <c r="N4116" s="1" t="s">
        <v>71</v>
      </c>
      <c r="O4116" s="11"/>
      <c r="P4116" s="11"/>
      <c r="Q4116" s="8" t="str">
        <f t="shared" si="0"/>
        <v/>
      </c>
      <c r="R4116" s="1" t="s">
        <v>98</v>
      </c>
      <c r="S4116" s="1" t="s">
        <v>59</v>
      </c>
      <c r="T4116" s="11"/>
      <c r="U4116" s="11"/>
      <c r="V4116" s="11"/>
      <c r="W4116" s="11"/>
      <c r="X4116" s="11"/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5"/>
      <c r="AN4116" s="5"/>
      <c r="AO4116" s="5"/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</row>
    <row r="4117" spans="1:76" x14ac:dyDescent="0.2">
      <c r="A4117" s="1" t="s">
        <v>20</v>
      </c>
      <c r="B4117" s="1" t="s">
        <v>413</v>
      </c>
      <c r="C4117" s="1" t="s">
        <v>414</v>
      </c>
      <c r="D4117" s="1" t="s">
        <v>122</v>
      </c>
      <c r="E4117" s="1" t="s">
        <v>2</v>
      </c>
      <c r="F4117" s="1" t="s">
        <v>518</v>
      </c>
      <c r="G4117" s="1" t="s">
        <v>73</v>
      </c>
      <c r="H4117" s="8"/>
      <c r="I4117" s="8">
        <v>2015</v>
      </c>
      <c r="J4117" s="1" t="s">
        <v>124</v>
      </c>
      <c r="K4117" s="8">
        <v>250</v>
      </c>
      <c r="L4117" s="10">
        <f>K4117/ VLOOKUP(A4117,Indicators!$B$1:$V$7,21,FALSE)</f>
        <v>1.0936611400323724</v>
      </c>
      <c r="M4117" s="1" t="s">
        <v>170</v>
      </c>
      <c r="N4117" s="1" t="s">
        <v>71</v>
      </c>
      <c r="O4117" s="11"/>
      <c r="P4117" s="11"/>
      <c r="Q4117" s="8" t="str">
        <f t="shared" si="0"/>
        <v/>
      </c>
      <c r="R4117" s="1" t="s">
        <v>98</v>
      </c>
      <c r="S4117" s="1" t="s">
        <v>59</v>
      </c>
      <c r="T4117" s="11"/>
      <c r="U4117" s="11"/>
      <c r="V4117" s="11"/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5"/>
      <c r="AN4117" s="5"/>
      <c r="AO4117" s="5"/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</row>
    <row r="4118" spans="1:76" x14ac:dyDescent="0.2">
      <c r="A4118" s="1" t="s">
        <v>20</v>
      </c>
      <c r="B4118" s="1" t="s">
        <v>413</v>
      </c>
      <c r="C4118" s="1" t="s">
        <v>414</v>
      </c>
      <c r="D4118" s="1" t="s">
        <v>122</v>
      </c>
      <c r="E4118" s="1" t="s">
        <v>2</v>
      </c>
      <c r="F4118" s="1" t="s">
        <v>518</v>
      </c>
      <c r="G4118" s="1" t="s">
        <v>73</v>
      </c>
      <c r="H4118" s="8"/>
      <c r="I4118" s="8">
        <v>2015</v>
      </c>
      <c r="J4118" s="1" t="s">
        <v>124</v>
      </c>
      <c r="K4118" s="9">
        <v>1000</v>
      </c>
      <c r="L4118" s="10">
        <f>K4118/ VLOOKUP(A4118,Indicators!$B$1:$V$7,21,FALSE)</f>
        <v>4.3746445601294894</v>
      </c>
      <c r="M4118" s="1" t="s">
        <v>170</v>
      </c>
      <c r="N4118" s="1" t="s">
        <v>71</v>
      </c>
      <c r="O4118" s="11"/>
      <c r="P4118" s="11"/>
      <c r="Q4118" s="8" t="str">
        <f t="shared" si="0"/>
        <v/>
      </c>
      <c r="R4118" s="1" t="s">
        <v>98</v>
      </c>
      <c r="S4118" s="1" t="s">
        <v>59</v>
      </c>
      <c r="T4118" s="11"/>
      <c r="U4118" s="11"/>
      <c r="V4118" s="11"/>
      <c r="W4118" s="11"/>
      <c r="X4118" s="11"/>
      <c r="Y4118" s="11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  <c r="AM4118" s="5"/>
      <c r="AN4118" s="5"/>
      <c r="AO4118" s="5"/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</row>
    <row r="4119" spans="1:76" x14ac:dyDescent="0.2">
      <c r="A4119" s="1" t="s">
        <v>20</v>
      </c>
      <c r="B4119" s="1" t="s">
        <v>413</v>
      </c>
      <c r="C4119" s="1" t="s">
        <v>413</v>
      </c>
      <c r="D4119" s="1" t="s">
        <v>122</v>
      </c>
      <c r="E4119" s="1" t="s">
        <v>1</v>
      </c>
      <c r="F4119" s="1" t="s">
        <v>518</v>
      </c>
      <c r="G4119" s="1" t="s">
        <v>73</v>
      </c>
      <c r="H4119" s="8"/>
      <c r="I4119" s="8">
        <v>2015</v>
      </c>
      <c r="J4119" s="1" t="s">
        <v>124</v>
      </c>
      <c r="K4119" s="9">
        <v>1000</v>
      </c>
      <c r="L4119" s="10">
        <f>K4119/ VLOOKUP(A4119,Indicators!$B$1:$V$7,21,FALSE)</f>
        <v>4.3746445601294894</v>
      </c>
      <c r="M4119" s="1" t="s">
        <v>170</v>
      </c>
      <c r="N4119" s="1" t="s">
        <v>71</v>
      </c>
      <c r="O4119" s="11"/>
      <c r="P4119" s="11"/>
      <c r="Q4119" s="8" t="str">
        <f t="shared" si="0"/>
        <v/>
      </c>
      <c r="R4119" s="1" t="s">
        <v>98</v>
      </c>
      <c r="S4119" s="1" t="s">
        <v>59</v>
      </c>
      <c r="T4119" s="11"/>
      <c r="U4119" s="11"/>
      <c r="V4119" s="11"/>
      <c r="W4119" s="11"/>
      <c r="X4119" s="11"/>
      <c r="Y4119" s="11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5"/>
      <c r="AN4119" s="5"/>
      <c r="AO4119" s="5"/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</row>
    <row r="4120" spans="1:76" x14ac:dyDescent="0.2">
      <c r="A4120" s="1" t="s">
        <v>20</v>
      </c>
      <c r="B4120" s="1" t="s">
        <v>413</v>
      </c>
      <c r="C4120" s="1" t="s">
        <v>413</v>
      </c>
      <c r="D4120" s="1" t="s">
        <v>122</v>
      </c>
      <c r="E4120" s="1" t="s">
        <v>1</v>
      </c>
      <c r="F4120" s="1" t="s">
        <v>518</v>
      </c>
      <c r="G4120" s="1" t="s">
        <v>73</v>
      </c>
      <c r="H4120" s="8"/>
      <c r="I4120" s="8">
        <v>2015</v>
      </c>
      <c r="J4120" s="1" t="s">
        <v>124</v>
      </c>
      <c r="K4120" s="9">
        <v>1000</v>
      </c>
      <c r="L4120" s="10">
        <f>K4120/ VLOOKUP(A4120,Indicators!$B$1:$V$7,21,FALSE)</f>
        <v>4.3746445601294894</v>
      </c>
      <c r="M4120" s="1" t="s">
        <v>170</v>
      </c>
      <c r="N4120" s="1" t="s">
        <v>71</v>
      </c>
      <c r="O4120" s="11"/>
      <c r="P4120" s="11"/>
      <c r="Q4120" s="8" t="str">
        <f t="shared" si="0"/>
        <v/>
      </c>
      <c r="R4120" s="1" t="s">
        <v>98</v>
      </c>
      <c r="S4120" s="1" t="s">
        <v>59</v>
      </c>
      <c r="T4120" s="11"/>
      <c r="U4120" s="11"/>
      <c r="V4120" s="11"/>
      <c r="W4120" s="11"/>
      <c r="X4120" s="11"/>
      <c r="Y4120" s="11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5"/>
      <c r="AN4120" s="5"/>
      <c r="AO4120" s="5"/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</row>
    <row r="4121" spans="1:76" x14ac:dyDescent="0.2">
      <c r="A4121" s="1" t="s">
        <v>20</v>
      </c>
      <c r="B4121" s="1" t="s">
        <v>413</v>
      </c>
      <c r="C4121" s="1" t="s">
        <v>413</v>
      </c>
      <c r="D4121" s="1" t="s">
        <v>122</v>
      </c>
      <c r="E4121" s="1" t="s">
        <v>1</v>
      </c>
      <c r="F4121" s="1" t="s">
        <v>518</v>
      </c>
      <c r="G4121" s="1" t="s">
        <v>73</v>
      </c>
      <c r="H4121" s="8"/>
      <c r="I4121" s="8">
        <v>2015</v>
      </c>
      <c r="J4121" s="1" t="s">
        <v>124</v>
      </c>
      <c r="K4121" s="9">
        <v>1000</v>
      </c>
      <c r="L4121" s="10">
        <f>K4121/ VLOOKUP(A4121,Indicators!$B$1:$V$7,21,FALSE)</f>
        <v>4.3746445601294894</v>
      </c>
      <c r="M4121" s="1" t="s">
        <v>170</v>
      </c>
      <c r="N4121" s="1" t="s">
        <v>71</v>
      </c>
      <c r="O4121" s="11"/>
      <c r="P4121" s="11"/>
      <c r="Q4121" s="8" t="str">
        <f t="shared" si="0"/>
        <v/>
      </c>
      <c r="R4121" s="1" t="s">
        <v>98</v>
      </c>
      <c r="S4121" s="1" t="s">
        <v>59</v>
      </c>
      <c r="T4121" s="11"/>
      <c r="U4121" s="11"/>
      <c r="V4121" s="11"/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5"/>
      <c r="AN4121" s="5"/>
      <c r="AO4121" s="5"/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</row>
    <row r="4122" spans="1:76" x14ac:dyDescent="0.2">
      <c r="A4122" s="1" t="s">
        <v>20</v>
      </c>
      <c r="B4122" s="1" t="s">
        <v>413</v>
      </c>
      <c r="C4122" s="1" t="s">
        <v>414</v>
      </c>
      <c r="D4122" s="1" t="s">
        <v>122</v>
      </c>
      <c r="E4122" s="1" t="s">
        <v>2</v>
      </c>
      <c r="F4122" s="1" t="s">
        <v>518</v>
      </c>
      <c r="G4122" s="1" t="s">
        <v>73</v>
      </c>
      <c r="H4122" s="8"/>
      <c r="I4122" s="8">
        <v>2015</v>
      </c>
      <c r="J4122" s="1" t="s">
        <v>124</v>
      </c>
      <c r="K4122" s="9">
        <v>2000</v>
      </c>
      <c r="L4122" s="10">
        <f>K4122/ VLOOKUP(A4122,Indicators!$B$1:$V$7,21,FALSE)</f>
        <v>8.7492891202589789</v>
      </c>
      <c r="M4122" s="1" t="s">
        <v>170</v>
      </c>
      <c r="N4122" s="1" t="s">
        <v>71</v>
      </c>
      <c r="O4122" s="11"/>
      <c r="P4122" s="11"/>
      <c r="Q4122" s="8" t="str">
        <f t="shared" si="0"/>
        <v/>
      </c>
      <c r="R4122" s="1" t="s">
        <v>98</v>
      </c>
      <c r="S4122" s="1" t="s">
        <v>59</v>
      </c>
      <c r="T4122" s="11"/>
      <c r="U4122" s="11"/>
      <c r="V4122" s="11"/>
      <c r="W4122" s="11"/>
      <c r="X4122" s="11"/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5"/>
      <c r="AN4122" s="5"/>
      <c r="AO4122" s="5"/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</row>
    <row r="4123" spans="1:76" x14ac:dyDescent="0.2">
      <c r="A4123" s="1" t="s">
        <v>20</v>
      </c>
      <c r="B4123" s="1" t="s">
        <v>413</v>
      </c>
      <c r="C4123" s="1" t="s">
        <v>413</v>
      </c>
      <c r="D4123" s="1" t="s">
        <v>122</v>
      </c>
      <c r="E4123" s="1" t="s">
        <v>1</v>
      </c>
      <c r="F4123" s="1" t="s">
        <v>518</v>
      </c>
      <c r="G4123" s="1" t="s">
        <v>73</v>
      </c>
      <c r="H4123" s="8"/>
      <c r="I4123" s="8">
        <v>2015</v>
      </c>
      <c r="J4123" s="1" t="s">
        <v>124</v>
      </c>
      <c r="K4123" s="9">
        <v>2000</v>
      </c>
      <c r="L4123" s="10">
        <f>K4123/ VLOOKUP(A4123,Indicators!$B$1:$V$7,21,FALSE)</f>
        <v>8.7492891202589789</v>
      </c>
      <c r="M4123" s="1" t="s">
        <v>170</v>
      </c>
      <c r="N4123" s="1" t="s">
        <v>71</v>
      </c>
      <c r="O4123" s="11"/>
      <c r="P4123" s="11"/>
      <c r="Q4123" s="8" t="str">
        <f t="shared" si="0"/>
        <v/>
      </c>
      <c r="R4123" s="1" t="s">
        <v>98</v>
      </c>
      <c r="S4123" s="1" t="s">
        <v>59</v>
      </c>
      <c r="T4123" s="11"/>
      <c r="U4123" s="11"/>
      <c r="V4123" s="11"/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5"/>
      <c r="AN4123" s="5"/>
      <c r="AO4123" s="5"/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</row>
    <row r="4124" spans="1:76" x14ac:dyDescent="0.2">
      <c r="A4124" s="1" t="s">
        <v>20</v>
      </c>
      <c r="B4124" s="1" t="s">
        <v>413</v>
      </c>
      <c r="C4124" s="1" t="s">
        <v>414</v>
      </c>
      <c r="D4124" s="1" t="s">
        <v>122</v>
      </c>
      <c r="E4124" s="1" t="s">
        <v>2</v>
      </c>
      <c r="F4124" s="1" t="s">
        <v>518</v>
      </c>
      <c r="G4124" s="1" t="s">
        <v>73</v>
      </c>
      <c r="H4124" s="8"/>
      <c r="I4124" s="8">
        <v>2015</v>
      </c>
      <c r="J4124" s="1" t="s">
        <v>124</v>
      </c>
      <c r="K4124" s="9">
        <v>2700</v>
      </c>
      <c r="L4124" s="10">
        <f>K4124/ VLOOKUP(A4124,Indicators!$B$1:$V$7,21,FALSE)</f>
        <v>11.811540312349621</v>
      </c>
      <c r="M4124" s="1" t="s">
        <v>170</v>
      </c>
      <c r="N4124" s="1" t="s">
        <v>71</v>
      </c>
      <c r="O4124" s="11"/>
      <c r="P4124" s="11"/>
      <c r="Q4124" s="8" t="str">
        <f t="shared" si="0"/>
        <v/>
      </c>
      <c r="R4124" s="1" t="s">
        <v>98</v>
      </c>
      <c r="S4124" s="1" t="s">
        <v>59</v>
      </c>
      <c r="T4124" s="11"/>
      <c r="U4124" s="11"/>
      <c r="V4124" s="11"/>
      <c r="W4124" s="11"/>
      <c r="X4124" s="11"/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5"/>
      <c r="AN4124" s="5"/>
      <c r="AO4124" s="5"/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</row>
    <row r="4125" spans="1:76" x14ac:dyDescent="0.2">
      <c r="A4125" s="1" t="s">
        <v>20</v>
      </c>
      <c r="B4125" s="1" t="s">
        <v>413</v>
      </c>
      <c r="C4125" s="1" t="s">
        <v>413</v>
      </c>
      <c r="D4125" s="1" t="s">
        <v>122</v>
      </c>
      <c r="E4125" s="1" t="s">
        <v>1</v>
      </c>
      <c r="F4125" s="1" t="s">
        <v>518</v>
      </c>
      <c r="G4125" s="1" t="s">
        <v>73</v>
      </c>
      <c r="H4125" s="8"/>
      <c r="I4125" s="8">
        <v>2015</v>
      </c>
      <c r="J4125" s="1" t="s">
        <v>124</v>
      </c>
      <c r="K4125" s="9">
        <v>11000</v>
      </c>
      <c r="L4125" s="10">
        <f>K4125/ VLOOKUP(A4125,Indicators!$B$1:$V$7,21,FALSE)</f>
        <v>48.121090161424384</v>
      </c>
      <c r="M4125" s="1" t="s">
        <v>170</v>
      </c>
      <c r="N4125" s="1" t="s">
        <v>71</v>
      </c>
      <c r="O4125" s="11"/>
      <c r="P4125" s="11"/>
      <c r="Q4125" s="8" t="str">
        <f t="shared" si="0"/>
        <v/>
      </c>
      <c r="R4125" s="1" t="s">
        <v>98</v>
      </c>
      <c r="S4125" s="1" t="s">
        <v>59</v>
      </c>
      <c r="T4125" s="11"/>
      <c r="U4125" s="11"/>
      <c r="V4125" s="11"/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5"/>
      <c r="AN4125" s="5"/>
      <c r="AO4125" s="5"/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</row>
    <row r="4126" spans="1:76" x14ac:dyDescent="0.2">
      <c r="A4126" s="1" t="s">
        <v>20</v>
      </c>
      <c r="B4126" s="1" t="s">
        <v>415</v>
      </c>
      <c r="C4126" s="1" t="s">
        <v>415</v>
      </c>
      <c r="D4126" s="1" t="s">
        <v>122</v>
      </c>
      <c r="E4126" s="1" t="s">
        <v>1</v>
      </c>
      <c r="F4126" s="1" t="s">
        <v>518</v>
      </c>
      <c r="G4126" s="1" t="s">
        <v>73</v>
      </c>
      <c r="H4126" s="8"/>
      <c r="I4126" s="8">
        <v>2015</v>
      </c>
      <c r="J4126" s="1" t="s">
        <v>124</v>
      </c>
      <c r="K4126" s="8">
        <v>300</v>
      </c>
      <c r="L4126" s="10">
        <f>K4126/ VLOOKUP(A4126,Indicators!$B$1:$V$7,21,FALSE)</f>
        <v>1.3123933680388469</v>
      </c>
      <c r="M4126" s="1" t="s">
        <v>170</v>
      </c>
      <c r="N4126" s="1" t="s">
        <v>71</v>
      </c>
      <c r="O4126" s="11"/>
      <c r="P4126" s="11"/>
      <c r="Q4126" s="8" t="str">
        <f t="shared" si="0"/>
        <v/>
      </c>
      <c r="R4126" s="1" t="s">
        <v>99</v>
      </c>
      <c r="S4126" s="1" t="s">
        <v>39</v>
      </c>
      <c r="T4126" s="11"/>
      <c r="U4126" s="11"/>
      <c r="V4126" s="11"/>
      <c r="W4126" s="11"/>
      <c r="X4126" s="11"/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5"/>
      <c r="AN4126" s="5"/>
      <c r="AO4126" s="5"/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</row>
    <row r="4127" spans="1:76" x14ac:dyDescent="0.2">
      <c r="A4127" s="1" t="s">
        <v>20</v>
      </c>
      <c r="B4127" s="1" t="s">
        <v>415</v>
      </c>
      <c r="C4127" s="1" t="s">
        <v>415</v>
      </c>
      <c r="D4127" s="1" t="s">
        <v>122</v>
      </c>
      <c r="E4127" s="1" t="s">
        <v>1</v>
      </c>
      <c r="F4127" s="1" t="s">
        <v>518</v>
      </c>
      <c r="G4127" s="1" t="s">
        <v>73</v>
      </c>
      <c r="H4127" s="8"/>
      <c r="I4127" s="8">
        <v>2015</v>
      </c>
      <c r="J4127" s="1" t="s">
        <v>124</v>
      </c>
      <c r="K4127" s="9">
        <v>1500</v>
      </c>
      <c r="L4127" s="10">
        <f>K4127/ VLOOKUP(A4127,Indicators!$B$1:$V$7,21,FALSE)</f>
        <v>6.5619668401942342</v>
      </c>
      <c r="M4127" s="1" t="s">
        <v>170</v>
      </c>
      <c r="N4127" s="1" t="s">
        <v>71</v>
      </c>
      <c r="O4127" s="11"/>
      <c r="P4127" s="11"/>
      <c r="Q4127" s="8" t="str">
        <f t="shared" si="0"/>
        <v/>
      </c>
      <c r="R4127" s="1" t="s">
        <v>99</v>
      </c>
      <c r="S4127" s="1" t="s">
        <v>39</v>
      </c>
      <c r="T4127" s="11"/>
      <c r="U4127" s="11"/>
      <c r="V4127" s="11"/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5"/>
      <c r="AN4127" s="5"/>
      <c r="AO4127" s="5"/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</row>
    <row r="4128" spans="1:76" x14ac:dyDescent="0.2">
      <c r="A4128" s="1" t="s">
        <v>20</v>
      </c>
      <c r="B4128" s="1" t="s">
        <v>415</v>
      </c>
      <c r="C4128" s="1" t="s">
        <v>415</v>
      </c>
      <c r="D4128" s="1" t="s">
        <v>122</v>
      </c>
      <c r="E4128" s="1" t="s">
        <v>1</v>
      </c>
      <c r="F4128" s="1" t="s">
        <v>518</v>
      </c>
      <c r="G4128" s="1" t="s">
        <v>73</v>
      </c>
      <c r="H4128" s="8"/>
      <c r="I4128" s="8">
        <v>2015</v>
      </c>
      <c r="J4128" s="1" t="s">
        <v>124</v>
      </c>
      <c r="K4128" s="9">
        <v>2000</v>
      </c>
      <c r="L4128" s="10">
        <f>K4128/ VLOOKUP(A4128,Indicators!$B$1:$V$7,21,FALSE)</f>
        <v>8.7492891202589789</v>
      </c>
      <c r="M4128" s="1" t="s">
        <v>170</v>
      </c>
      <c r="N4128" s="1" t="s">
        <v>71</v>
      </c>
      <c r="O4128" s="11"/>
      <c r="P4128" s="11"/>
      <c r="Q4128" s="8" t="str">
        <f t="shared" si="0"/>
        <v/>
      </c>
      <c r="R4128" s="1" t="s">
        <v>99</v>
      </c>
      <c r="S4128" s="1" t="s">
        <v>39</v>
      </c>
      <c r="T4128" s="11"/>
      <c r="U4128" s="11"/>
      <c r="V4128" s="11"/>
      <c r="W4128" s="11"/>
      <c r="X4128" s="11"/>
      <c r="Y4128" s="11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  <c r="AM4128" s="5"/>
      <c r="AN4128" s="5"/>
      <c r="AO4128" s="5"/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</row>
    <row r="4129" spans="1:76" x14ac:dyDescent="0.2">
      <c r="A4129" s="1" t="s">
        <v>20</v>
      </c>
      <c r="B4129" s="1" t="s">
        <v>415</v>
      </c>
      <c r="C4129" s="1" t="s">
        <v>415</v>
      </c>
      <c r="D4129" s="1" t="s">
        <v>122</v>
      </c>
      <c r="E4129" s="1" t="s">
        <v>1</v>
      </c>
      <c r="F4129" s="1" t="s">
        <v>518</v>
      </c>
      <c r="G4129" s="1" t="s">
        <v>73</v>
      </c>
      <c r="H4129" s="8"/>
      <c r="I4129" s="8">
        <v>2015</v>
      </c>
      <c r="J4129" s="1" t="s">
        <v>124</v>
      </c>
      <c r="K4129" s="9">
        <v>3000</v>
      </c>
      <c r="L4129" s="10">
        <f>K4129/ VLOOKUP(A4129,Indicators!$B$1:$V$7,21,FALSE)</f>
        <v>13.123933680388468</v>
      </c>
      <c r="M4129" s="1" t="s">
        <v>170</v>
      </c>
      <c r="N4129" s="1" t="s">
        <v>71</v>
      </c>
      <c r="O4129" s="11"/>
      <c r="P4129" s="11"/>
      <c r="Q4129" s="8" t="str">
        <f t="shared" si="0"/>
        <v/>
      </c>
      <c r="R4129" s="1" t="s">
        <v>99</v>
      </c>
      <c r="S4129" s="1" t="s">
        <v>39</v>
      </c>
      <c r="T4129" s="11"/>
      <c r="U4129" s="11"/>
      <c r="V4129" s="11"/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5"/>
      <c r="AN4129" s="5"/>
      <c r="AO4129" s="5"/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</row>
    <row r="4130" spans="1:76" x14ac:dyDescent="0.2">
      <c r="A4130" s="1" t="s">
        <v>20</v>
      </c>
      <c r="B4130" s="1" t="s">
        <v>416</v>
      </c>
      <c r="C4130" s="1" t="s">
        <v>417</v>
      </c>
      <c r="D4130" s="1" t="s">
        <v>122</v>
      </c>
      <c r="E4130" s="1" t="s">
        <v>2</v>
      </c>
      <c r="F4130" s="1" t="s">
        <v>518</v>
      </c>
      <c r="G4130" s="1" t="s">
        <v>73</v>
      </c>
      <c r="H4130" s="8"/>
      <c r="I4130" s="8">
        <v>2015</v>
      </c>
      <c r="J4130" s="1" t="s">
        <v>124</v>
      </c>
      <c r="K4130" s="8">
        <v>280</v>
      </c>
      <c r="L4130" s="10">
        <f>K4130/ VLOOKUP(A4130,Indicators!$B$1:$V$7,21,FALSE)</f>
        <v>1.224900476836257</v>
      </c>
      <c r="M4130" s="1" t="s">
        <v>418</v>
      </c>
      <c r="N4130" s="1" t="s">
        <v>71</v>
      </c>
      <c r="O4130" s="11"/>
      <c r="P4130" s="11"/>
      <c r="Q4130" s="8" t="str">
        <f t="shared" si="0"/>
        <v/>
      </c>
      <c r="R4130" s="1" t="s">
        <v>98</v>
      </c>
      <c r="S4130" s="1" t="s">
        <v>82</v>
      </c>
      <c r="T4130" s="11"/>
      <c r="U4130" s="11"/>
      <c r="V4130" s="11"/>
      <c r="W4130" s="11"/>
      <c r="X4130" s="11"/>
      <c r="Y4130" s="11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5"/>
      <c r="AN4130" s="5"/>
      <c r="AO4130" s="5"/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</row>
    <row r="4131" spans="1:76" x14ac:dyDescent="0.2">
      <c r="A4131" s="1" t="s">
        <v>20</v>
      </c>
      <c r="B4131" s="1" t="s">
        <v>416</v>
      </c>
      <c r="C4131" s="1" t="s">
        <v>417</v>
      </c>
      <c r="D4131" s="1" t="s">
        <v>122</v>
      </c>
      <c r="E4131" s="1" t="s">
        <v>2</v>
      </c>
      <c r="F4131" s="1" t="s">
        <v>518</v>
      </c>
      <c r="G4131" s="1" t="s">
        <v>73</v>
      </c>
      <c r="H4131" s="8"/>
      <c r="I4131" s="8">
        <v>2015</v>
      </c>
      <c r="J4131" s="1" t="s">
        <v>124</v>
      </c>
      <c r="K4131" s="8">
        <v>340</v>
      </c>
      <c r="L4131" s="10">
        <f>K4131/ VLOOKUP(A4131,Indicators!$B$1:$V$7,21,FALSE)</f>
        <v>1.4873791504440264</v>
      </c>
      <c r="M4131" s="1" t="s">
        <v>418</v>
      </c>
      <c r="N4131" s="1" t="s">
        <v>71</v>
      </c>
      <c r="O4131" s="11"/>
      <c r="P4131" s="11"/>
      <c r="Q4131" s="8" t="str">
        <f t="shared" si="0"/>
        <v/>
      </c>
      <c r="R4131" s="1" t="s">
        <v>98</v>
      </c>
      <c r="S4131" s="1" t="s">
        <v>82</v>
      </c>
      <c r="T4131" s="11"/>
      <c r="U4131" s="11"/>
      <c r="V4131" s="11"/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</row>
    <row r="4132" spans="1:76" x14ac:dyDescent="0.2">
      <c r="A4132" s="1" t="s">
        <v>20</v>
      </c>
      <c r="B4132" s="1" t="s">
        <v>416</v>
      </c>
      <c r="C4132" s="1" t="s">
        <v>417</v>
      </c>
      <c r="D4132" s="1" t="s">
        <v>122</v>
      </c>
      <c r="E4132" s="1" t="s">
        <v>2</v>
      </c>
      <c r="F4132" s="1" t="s">
        <v>518</v>
      </c>
      <c r="G4132" s="1" t="s">
        <v>73</v>
      </c>
      <c r="H4132" s="8"/>
      <c r="I4132" s="8">
        <v>2015</v>
      </c>
      <c r="J4132" s="1" t="s">
        <v>124</v>
      </c>
      <c r="K4132" s="8">
        <v>950</v>
      </c>
      <c r="L4132" s="10">
        <f>K4132/ VLOOKUP(A4132,Indicators!$B$1:$V$7,21,FALSE)</f>
        <v>4.1559123321230151</v>
      </c>
      <c r="M4132" s="1" t="s">
        <v>418</v>
      </c>
      <c r="N4132" s="1" t="s">
        <v>71</v>
      </c>
      <c r="O4132" s="11"/>
      <c r="P4132" s="11"/>
      <c r="Q4132" s="8" t="str">
        <f t="shared" si="0"/>
        <v/>
      </c>
      <c r="R4132" s="1" t="s">
        <v>98</v>
      </c>
      <c r="S4132" s="1" t="s">
        <v>82</v>
      </c>
      <c r="T4132" s="11"/>
      <c r="U4132" s="11"/>
      <c r="V4132" s="11"/>
      <c r="W4132" s="11"/>
      <c r="X4132" s="11"/>
      <c r="Y4132" s="11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5"/>
      <c r="AN4132" s="5"/>
      <c r="AO4132" s="5"/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</row>
    <row r="4133" spans="1:76" x14ac:dyDescent="0.2">
      <c r="A4133" s="1" t="s">
        <v>20</v>
      </c>
      <c r="B4133" s="1" t="s">
        <v>416</v>
      </c>
      <c r="C4133" s="1" t="s">
        <v>417</v>
      </c>
      <c r="D4133" s="1" t="s">
        <v>122</v>
      </c>
      <c r="E4133" s="1" t="s">
        <v>2</v>
      </c>
      <c r="F4133" s="1" t="s">
        <v>518</v>
      </c>
      <c r="G4133" s="1" t="s">
        <v>73</v>
      </c>
      <c r="H4133" s="8"/>
      <c r="I4133" s="8">
        <v>2015</v>
      </c>
      <c r="J4133" s="1" t="s">
        <v>124</v>
      </c>
      <c r="K4133" s="9">
        <v>1420</v>
      </c>
      <c r="L4133" s="10">
        <f>K4133/ VLOOKUP(A4133,Indicators!$B$1:$V$7,21,FALSE)</f>
        <v>6.2119952753838747</v>
      </c>
      <c r="M4133" s="1" t="s">
        <v>418</v>
      </c>
      <c r="N4133" s="1" t="s">
        <v>71</v>
      </c>
      <c r="O4133" s="11"/>
      <c r="P4133" s="11"/>
      <c r="Q4133" s="8" t="str">
        <f t="shared" si="0"/>
        <v/>
      </c>
      <c r="R4133" s="1" t="s">
        <v>98</v>
      </c>
      <c r="S4133" s="1" t="s">
        <v>82</v>
      </c>
      <c r="T4133" s="11"/>
      <c r="U4133" s="11"/>
      <c r="V4133" s="11"/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5"/>
      <c r="AN4133" s="5"/>
      <c r="AO4133" s="5"/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</row>
    <row r="4134" spans="1:76" x14ac:dyDescent="0.2">
      <c r="A4134" s="1" t="s">
        <v>20</v>
      </c>
      <c r="B4134" s="1" t="s">
        <v>416</v>
      </c>
      <c r="C4134" s="1" t="s">
        <v>416</v>
      </c>
      <c r="D4134" s="1" t="s">
        <v>122</v>
      </c>
      <c r="E4134" s="1" t="s">
        <v>1</v>
      </c>
      <c r="F4134" s="1" t="s">
        <v>518</v>
      </c>
      <c r="G4134" s="1" t="s">
        <v>73</v>
      </c>
      <c r="H4134" s="8"/>
      <c r="I4134" s="8">
        <v>2015</v>
      </c>
      <c r="J4134" s="1" t="s">
        <v>124</v>
      </c>
      <c r="K4134" s="9">
        <v>1460</v>
      </c>
      <c r="L4134" s="10">
        <f>K4134/ VLOOKUP(A4134,Indicators!$B$1:$V$7,21,FALSE)</f>
        <v>6.3869810577890549</v>
      </c>
      <c r="M4134" s="1" t="s">
        <v>418</v>
      </c>
      <c r="N4134" s="1" t="s">
        <v>71</v>
      </c>
      <c r="O4134" s="11"/>
      <c r="P4134" s="11"/>
      <c r="Q4134" s="8" t="str">
        <f t="shared" si="0"/>
        <v/>
      </c>
      <c r="R4134" s="1" t="s">
        <v>98</v>
      </c>
      <c r="S4134" s="1" t="s">
        <v>82</v>
      </c>
      <c r="T4134" s="11"/>
      <c r="U4134" s="11"/>
      <c r="V4134" s="11"/>
      <c r="W4134" s="11"/>
      <c r="X4134" s="11"/>
      <c r="Y4134" s="11"/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/>
      <c r="AK4134" s="11"/>
      <c r="AL4134" s="11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</row>
    <row r="4135" spans="1:76" x14ac:dyDescent="0.2">
      <c r="A4135" s="1" t="s">
        <v>20</v>
      </c>
      <c r="B4135" s="1" t="s">
        <v>416</v>
      </c>
      <c r="C4135" s="1" t="s">
        <v>416</v>
      </c>
      <c r="D4135" s="1" t="s">
        <v>122</v>
      </c>
      <c r="E4135" s="1" t="s">
        <v>1</v>
      </c>
      <c r="F4135" s="1" t="s">
        <v>518</v>
      </c>
      <c r="G4135" s="1" t="s">
        <v>73</v>
      </c>
      <c r="H4135" s="8"/>
      <c r="I4135" s="8">
        <v>2015</v>
      </c>
      <c r="J4135" s="1" t="s">
        <v>124</v>
      </c>
      <c r="K4135" s="9">
        <v>4050</v>
      </c>
      <c r="L4135" s="10">
        <f>K4135/ VLOOKUP(A4135,Indicators!$B$1:$V$7,21,FALSE)</f>
        <v>17.717310468524431</v>
      </c>
      <c r="M4135" s="1" t="s">
        <v>418</v>
      </c>
      <c r="N4135" s="1" t="s">
        <v>71</v>
      </c>
      <c r="O4135" s="11"/>
      <c r="P4135" s="11"/>
      <c r="Q4135" s="8" t="str">
        <f t="shared" si="0"/>
        <v/>
      </c>
      <c r="R4135" s="1" t="s">
        <v>98</v>
      </c>
      <c r="S4135" s="1" t="s">
        <v>82</v>
      </c>
      <c r="T4135" s="11"/>
      <c r="U4135" s="11"/>
      <c r="V4135" s="11"/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5"/>
      <c r="AN4135" s="5"/>
      <c r="AO4135" s="5"/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</row>
    <row r="4136" spans="1:76" x14ac:dyDescent="0.2">
      <c r="A4136" s="1" t="s">
        <v>20</v>
      </c>
      <c r="B4136" s="1" t="s">
        <v>416</v>
      </c>
      <c r="C4136" s="1" t="s">
        <v>416</v>
      </c>
      <c r="D4136" s="1" t="s">
        <v>122</v>
      </c>
      <c r="E4136" s="1" t="s">
        <v>1</v>
      </c>
      <c r="F4136" s="1" t="s">
        <v>518</v>
      </c>
      <c r="G4136" s="1" t="s">
        <v>73</v>
      </c>
      <c r="H4136" s="8"/>
      <c r="I4136" s="8">
        <v>2015</v>
      </c>
      <c r="J4136" s="1" t="s">
        <v>124</v>
      </c>
      <c r="K4136" s="9">
        <v>6080</v>
      </c>
      <c r="L4136" s="10">
        <f>K4136/ VLOOKUP(A4136,Indicators!$B$1:$V$7,21,FALSE)</f>
        <v>26.597838925587297</v>
      </c>
      <c r="M4136" s="1" t="s">
        <v>418</v>
      </c>
      <c r="N4136" s="1" t="s">
        <v>71</v>
      </c>
      <c r="O4136" s="11"/>
      <c r="P4136" s="11"/>
      <c r="Q4136" s="8" t="str">
        <f t="shared" si="0"/>
        <v/>
      </c>
      <c r="R4136" s="1" t="s">
        <v>98</v>
      </c>
      <c r="S4136" s="1" t="s">
        <v>82</v>
      </c>
      <c r="T4136" s="11"/>
      <c r="U4136" s="11"/>
      <c r="V4136" s="11"/>
      <c r="W4136" s="11"/>
      <c r="X4136" s="11"/>
      <c r="Y4136" s="11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  <c r="AM4136" s="5"/>
      <c r="AN4136" s="5"/>
      <c r="AO4136" s="5"/>
      <c r="AP4136" s="5"/>
      <c r="AQ4136" s="5"/>
      <c r="AR4136" s="5"/>
      <c r="AS4136" s="5"/>
      <c r="AT4136" s="5"/>
      <c r="AU4136" s="5"/>
      <c r="AV4136" s="5"/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</row>
    <row r="4137" spans="1:76" x14ac:dyDescent="0.2">
      <c r="A4137" s="1" t="s">
        <v>20</v>
      </c>
      <c r="B4137" s="1" t="s">
        <v>419</v>
      </c>
      <c r="C4137" s="1" t="s">
        <v>420</v>
      </c>
      <c r="D4137" s="1" t="s">
        <v>131</v>
      </c>
      <c r="E4137" s="1" t="s">
        <v>2</v>
      </c>
      <c r="F4137" s="1" t="s">
        <v>518</v>
      </c>
      <c r="G4137" s="1" t="s">
        <v>73</v>
      </c>
      <c r="H4137" s="8"/>
      <c r="I4137" s="8">
        <v>2015</v>
      </c>
      <c r="J4137" s="1" t="s">
        <v>124</v>
      </c>
      <c r="K4137" s="8">
        <v>500</v>
      </c>
      <c r="L4137" s="10">
        <f>K4137/ VLOOKUP(A4137,Indicators!$B$1:$V$7,21,FALSE)</f>
        <v>2.1873222800647447</v>
      </c>
      <c r="M4137" s="1" t="s">
        <v>421</v>
      </c>
      <c r="N4137" s="1" t="s">
        <v>71</v>
      </c>
      <c r="O4137" s="11"/>
      <c r="P4137" s="11"/>
      <c r="Q4137" s="8" t="str">
        <f t="shared" si="0"/>
        <v/>
      </c>
      <c r="R4137" s="1" t="s">
        <v>97</v>
      </c>
      <c r="S4137" s="1" t="s">
        <v>44</v>
      </c>
      <c r="T4137" s="11"/>
      <c r="U4137" s="11"/>
      <c r="V4137" s="11"/>
      <c r="W4137" s="11"/>
      <c r="X4137" s="11"/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5"/>
      <c r="AN4137" s="5"/>
      <c r="AO4137" s="5"/>
      <c r="AP4137" s="5"/>
      <c r="AQ4137" s="5"/>
      <c r="AR4137" s="5"/>
      <c r="AS4137" s="5"/>
      <c r="AT4137" s="5"/>
      <c r="AU4137" s="5"/>
      <c r="AV4137" s="5"/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</row>
    <row r="4138" spans="1:76" x14ac:dyDescent="0.2">
      <c r="A4138" s="1" t="s">
        <v>20</v>
      </c>
      <c r="B4138" s="1" t="s">
        <v>419</v>
      </c>
      <c r="C4138" s="1" t="s">
        <v>420</v>
      </c>
      <c r="D4138" s="1" t="s">
        <v>131</v>
      </c>
      <c r="E4138" s="1" t="s">
        <v>2</v>
      </c>
      <c r="F4138" s="1" t="s">
        <v>518</v>
      </c>
      <c r="G4138" s="1" t="s">
        <v>73</v>
      </c>
      <c r="H4138" s="8"/>
      <c r="I4138" s="8">
        <v>2015</v>
      </c>
      <c r="J4138" s="1" t="s">
        <v>124</v>
      </c>
      <c r="K4138" s="8">
        <v>500</v>
      </c>
      <c r="L4138" s="10">
        <f>K4138/ VLOOKUP(A4138,Indicators!$B$1:$V$7,21,FALSE)</f>
        <v>2.1873222800647447</v>
      </c>
      <c r="M4138" s="1" t="s">
        <v>421</v>
      </c>
      <c r="N4138" s="1" t="s">
        <v>71</v>
      </c>
      <c r="O4138" s="11"/>
      <c r="P4138" s="11"/>
      <c r="Q4138" s="8" t="str">
        <f t="shared" si="0"/>
        <v/>
      </c>
      <c r="R4138" s="1" t="s">
        <v>97</v>
      </c>
      <c r="S4138" s="1" t="s">
        <v>44</v>
      </c>
      <c r="T4138" s="11"/>
      <c r="U4138" s="11"/>
      <c r="V4138" s="11"/>
      <c r="W4138" s="11"/>
      <c r="X4138" s="11"/>
      <c r="Y4138" s="11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</row>
    <row r="4139" spans="1:76" x14ac:dyDescent="0.2">
      <c r="A4139" s="1" t="s">
        <v>20</v>
      </c>
      <c r="B4139" s="1" t="s">
        <v>419</v>
      </c>
      <c r="C4139" s="1" t="s">
        <v>420</v>
      </c>
      <c r="D4139" s="1" t="s">
        <v>131</v>
      </c>
      <c r="E4139" s="1" t="s">
        <v>2</v>
      </c>
      <c r="F4139" s="1" t="s">
        <v>518</v>
      </c>
      <c r="G4139" s="1" t="s">
        <v>73</v>
      </c>
      <c r="H4139" s="8"/>
      <c r="I4139" s="8">
        <v>2015</v>
      </c>
      <c r="J4139" s="1" t="s">
        <v>124</v>
      </c>
      <c r="K4139" s="8">
        <v>940</v>
      </c>
      <c r="L4139" s="10">
        <f>K4139/ VLOOKUP(A4139,Indicators!$B$1:$V$7,21,FALSE)</f>
        <v>4.1121658865217201</v>
      </c>
      <c r="M4139" s="1" t="s">
        <v>421</v>
      </c>
      <c r="N4139" s="1" t="s">
        <v>71</v>
      </c>
      <c r="O4139" s="11"/>
      <c r="P4139" s="11"/>
      <c r="Q4139" s="8" t="str">
        <f t="shared" si="0"/>
        <v/>
      </c>
      <c r="R4139" s="1" t="s">
        <v>97</v>
      </c>
      <c r="S4139" s="1" t="s">
        <v>44</v>
      </c>
      <c r="T4139" s="11"/>
      <c r="U4139" s="11"/>
      <c r="V4139" s="11"/>
      <c r="W4139" s="11"/>
      <c r="X4139" s="11"/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</row>
    <row r="4140" spans="1:76" x14ac:dyDescent="0.2">
      <c r="A4140" s="1" t="s">
        <v>20</v>
      </c>
      <c r="B4140" s="1" t="s">
        <v>427</v>
      </c>
      <c r="C4140" s="1" t="s">
        <v>428</v>
      </c>
      <c r="D4140" s="1" t="s">
        <v>128</v>
      </c>
      <c r="E4140" s="1" t="s">
        <v>2</v>
      </c>
      <c r="F4140" s="1" t="s">
        <v>518</v>
      </c>
      <c r="G4140" s="1" t="s">
        <v>73</v>
      </c>
      <c r="H4140" s="8"/>
      <c r="I4140" s="8">
        <v>2015</v>
      </c>
      <c r="J4140" s="1" t="s">
        <v>124</v>
      </c>
      <c r="K4140" s="9">
        <v>50000</v>
      </c>
      <c r="L4140" s="10">
        <f>K4140/ VLOOKUP(A4140,Indicators!$B$1:$V$7,21,FALSE)</f>
        <v>218.73222800647446</v>
      </c>
      <c r="M4140" s="1" t="s">
        <v>170</v>
      </c>
      <c r="N4140" s="1" t="s">
        <v>71</v>
      </c>
      <c r="O4140" s="11"/>
      <c r="P4140" s="11"/>
      <c r="Q4140" s="8" t="str">
        <f t="shared" si="0"/>
        <v/>
      </c>
      <c r="R4140" s="1" t="s">
        <v>95</v>
      </c>
      <c r="S4140" s="1" t="s">
        <v>75</v>
      </c>
      <c r="T4140" s="11"/>
      <c r="U4140" s="11"/>
      <c r="V4140" s="11"/>
      <c r="W4140" s="11"/>
      <c r="X4140" s="11"/>
      <c r="Y4140" s="11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  <c r="AM4140" s="5"/>
      <c r="AN4140" s="5"/>
      <c r="AO4140" s="5"/>
      <c r="AP4140" s="5"/>
      <c r="AQ4140" s="5"/>
      <c r="AR4140" s="5"/>
      <c r="AS4140" s="5"/>
      <c r="AT4140" s="5"/>
      <c r="AU4140" s="5"/>
      <c r="AV4140" s="5"/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</row>
    <row r="4141" spans="1:76" x14ac:dyDescent="0.2">
      <c r="A4141" s="1" t="s">
        <v>20</v>
      </c>
      <c r="B4141" s="1" t="s">
        <v>427</v>
      </c>
      <c r="C4141" s="1" t="s">
        <v>428</v>
      </c>
      <c r="D4141" s="1" t="s">
        <v>128</v>
      </c>
      <c r="E4141" s="1" t="s">
        <v>2</v>
      </c>
      <c r="F4141" s="1" t="s">
        <v>518</v>
      </c>
      <c r="G4141" s="1" t="s">
        <v>73</v>
      </c>
      <c r="H4141" s="8"/>
      <c r="I4141" s="8">
        <v>2015</v>
      </c>
      <c r="J4141" s="1" t="s">
        <v>124</v>
      </c>
      <c r="K4141" s="9">
        <v>75000</v>
      </c>
      <c r="L4141" s="10">
        <f>K4141/ VLOOKUP(A4141,Indicators!$B$1:$V$7,21,FALSE)</f>
        <v>328.0983420097117</v>
      </c>
      <c r="M4141" s="1" t="s">
        <v>170</v>
      </c>
      <c r="N4141" s="1" t="s">
        <v>71</v>
      </c>
      <c r="O4141" s="11"/>
      <c r="P4141" s="11"/>
      <c r="Q4141" s="8" t="str">
        <f t="shared" si="0"/>
        <v/>
      </c>
      <c r="R4141" s="1" t="s">
        <v>95</v>
      </c>
      <c r="S4141" s="1" t="s">
        <v>75</v>
      </c>
      <c r="T4141" s="11"/>
      <c r="U4141" s="11"/>
      <c r="V4141" s="11"/>
      <c r="W4141" s="11"/>
      <c r="X4141" s="11"/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</row>
    <row r="4142" spans="1:76" x14ac:dyDescent="0.2">
      <c r="A4142" s="1" t="s">
        <v>20</v>
      </c>
      <c r="B4142" s="1" t="s">
        <v>427</v>
      </c>
      <c r="C4142" s="1" t="s">
        <v>428</v>
      </c>
      <c r="D4142" s="1" t="s">
        <v>128</v>
      </c>
      <c r="E4142" s="1" t="s">
        <v>2</v>
      </c>
      <c r="F4142" s="1" t="s">
        <v>518</v>
      </c>
      <c r="G4142" s="1" t="s">
        <v>73</v>
      </c>
      <c r="H4142" s="8"/>
      <c r="I4142" s="8">
        <v>2015</v>
      </c>
      <c r="J4142" s="1" t="s">
        <v>124</v>
      </c>
      <c r="K4142" s="9">
        <v>435000</v>
      </c>
      <c r="L4142" s="10">
        <f>K4142/ VLOOKUP(A4142,Indicators!$B$1:$V$7,21,FALSE)</f>
        <v>1902.9703836563278</v>
      </c>
      <c r="M4142" s="1" t="s">
        <v>170</v>
      </c>
      <c r="N4142" s="1" t="s">
        <v>71</v>
      </c>
      <c r="O4142" s="11"/>
      <c r="P4142" s="11"/>
      <c r="Q4142" s="8" t="str">
        <f t="shared" si="0"/>
        <v/>
      </c>
      <c r="R4142" s="1" t="s">
        <v>95</v>
      </c>
      <c r="S4142" s="1" t="s">
        <v>75</v>
      </c>
      <c r="T4142" s="11"/>
      <c r="U4142" s="11"/>
      <c r="V4142" s="11"/>
      <c r="W4142" s="11"/>
      <c r="X4142" s="11"/>
      <c r="Y4142" s="11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</row>
    <row r="4143" spans="1:76" x14ac:dyDescent="0.2">
      <c r="A4143" s="1" t="s">
        <v>21</v>
      </c>
      <c r="B4143" s="1" t="s">
        <v>522</v>
      </c>
      <c r="C4143" s="1" t="s">
        <v>71</v>
      </c>
      <c r="D4143" s="1" t="s">
        <v>71</v>
      </c>
      <c r="E4143" s="1" t="s">
        <v>1</v>
      </c>
      <c r="F4143" s="1" t="s">
        <v>523</v>
      </c>
      <c r="G4143" s="1" t="s">
        <v>107</v>
      </c>
      <c r="H4143" s="1"/>
      <c r="I4143" s="1">
        <v>2015</v>
      </c>
      <c r="J4143" s="1" t="s">
        <v>524</v>
      </c>
      <c r="K4143" s="4">
        <v>0</v>
      </c>
      <c r="L4143" s="10">
        <f>K4143/ VLOOKUP(A4143,Indicators!$B$1:$V$7,21,FALSE)</f>
        <v>0</v>
      </c>
      <c r="M4143" s="13"/>
      <c r="N4143" s="13"/>
      <c r="O4143" s="11"/>
      <c r="P4143" s="8" t="str">
        <f>IF(H4143="Y", K4143/VLOOKUP(A4143,Indicators!$B$1:$S$7,18,FALSE),"")</f>
        <v/>
      </c>
      <c r="Q4143" s="8" t="str">
        <f t="shared" si="0"/>
        <v/>
      </c>
      <c r="R4143" s="1" t="s">
        <v>109</v>
      </c>
      <c r="S4143" s="8" t="s">
        <v>79</v>
      </c>
      <c r="T4143" s="8"/>
      <c r="U4143" s="8"/>
      <c r="V4143" s="1"/>
      <c r="W4143" s="8"/>
      <c r="X4143" s="8"/>
      <c r="Y4143" s="8"/>
      <c r="Z4143" s="1"/>
      <c r="AA4143" s="1"/>
      <c r="AB4143" s="8"/>
      <c r="AC4143" s="8"/>
      <c r="AD4143" s="8"/>
      <c r="AE4143" s="8"/>
      <c r="AF4143" s="8"/>
      <c r="AG4143" s="8"/>
      <c r="AH4143" s="8"/>
      <c r="AI4143" s="9"/>
      <c r="AJ4143" s="9"/>
      <c r="AK4143" s="8"/>
      <c r="AL4143" s="8"/>
      <c r="AM4143" s="5"/>
      <c r="AN4143" s="5"/>
      <c r="AO4143" s="5"/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</row>
    <row r="4144" spans="1:76" x14ac:dyDescent="0.2">
      <c r="A4144" s="1" t="s">
        <v>21</v>
      </c>
      <c r="B4144" s="1" t="s">
        <v>525</v>
      </c>
      <c r="C4144" s="1" t="s">
        <v>71</v>
      </c>
      <c r="D4144" s="1" t="s">
        <v>71</v>
      </c>
      <c r="E4144" s="1" t="s">
        <v>1</v>
      </c>
      <c r="F4144" s="1" t="s">
        <v>523</v>
      </c>
      <c r="G4144" s="1" t="s">
        <v>107</v>
      </c>
      <c r="H4144" s="1"/>
      <c r="I4144" s="1">
        <v>2015</v>
      </c>
      <c r="J4144" s="1" t="s">
        <v>524</v>
      </c>
      <c r="K4144" s="4">
        <v>0</v>
      </c>
      <c r="L4144" s="10">
        <f>K4144/ VLOOKUP(A4144,Indicators!$B$1:$V$7,21,FALSE)</f>
        <v>0</v>
      </c>
      <c r="M4144" s="13"/>
      <c r="N4144" s="13"/>
      <c r="O4144" s="11"/>
      <c r="P4144" s="8" t="str">
        <f>IF(H4144="Y", K4144/VLOOKUP(A4144,Indicators!$B$1:$S$7,18,FALSE),"")</f>
        <v/>
      </c>
      <c r="Q4144" s="8" t="str">
        <f t="shared" si="0"/>
        <v/>
      </c>
      <c r="R4144" s="1" t="s">
        <v>103</v>
      </c>
      <c r="S4144" s="8" t="s">
        <v>43</v>
      </c>
      <c r="T4144" s="8"/>
      <c r="U4144" s="8"/>
      <c r="V4144" s="1"/>
      <c r="W4144" s="8"/>
      <c r="X4144" s="8"/>
      <c r="Y4144" s="8"/>
      <c r="Z4144" s="1"/>
      <c r="AA4144" s="1"/>
      <c r="AB4144" s="8"/>
      <c r="AC4144" s="8"/>
      <c r="AD4144" s="8"/>
      <c r="AE4144" s="8"/>
      <c r="AF4144" s="8"/>
      <c r="AG4144" s="8"/>
      <c r="AH4144" s="8"/>
      <c r="AI4144" s="9"/>
      <c r="AJ4144" s="9"/>
      <c r="AK4144" s="8"/>
      <c r="AL4144" s="8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</row>
    <row r="4145" spans="1:76" x14ac:dyDescent="0.2">
      <c r="A4145" s="1" t="s">
        <v>21</v>
      </c>
      <c r="B4145" s="1" t="s">
        <v>526</v>
      </c>
      <c r="C4145" s="1" t="s">
        <v>71</v>
      </c>
      <c r="D4145" s="1" t="s">
        <v>71</v>
      </c>
      <c r="E4145" s="1" t="s">
        <v>1</v>
      </c>
      <c r="F4145" s="1" t="s">
        <v>523</v>
      </c>
      <c r="G4145" s="1" t="s">
        <v>107</v>
      </c>
      <c r="H4145" s="1"/>
      <c r="I4145" s="1">
        <v>2015</v>
      </c>
      <c r="J4145" s="1" t="s">
        <v>524</v>
      </c>
      <c r="K4145" s="4">
        <v>0</v>
      </c>
      <c r="L4145" s="10">
        <f>K4145/ VLOOKUP(A4145,Indicators!$B$1:$V$7,21,FALSE)</f>
        <v>0</v>
      </c>
      <c r="M4145" s="13"/>
      <c r="N4145" s="13"/>
      <c r="O4145" s="11"/>
      <c r="P4145" s="8" t="str">
        <f>IF(H4145="Y", K4145/VLOOKUP(A4145,Indicators!$B$1:$S$7,18,FALSE),"")</f>
        <v/>
      </c>
      <c r="Q4145" s="8" t="str">
        <f t="shared" si="0"/>
        <v/>
      </c>
      <c r="R4145" s="1" t="s">
        <v>103</v>
      </c>
      <c r="S4145" s="8" t="s">
        <v>53</v>
      </c>
      <c r="T4145" s="8"/>
      <c r="U4145" s="8"/>
      <c r="V4145" s="1"/>
      <c r="W4145" s="8"/>
      <c r="X4145" s="8"/>
      <c r="Y4145" s="8"/>
      <c r="Z4145" s="1"/>
      <c r="AA4145" s="1"/>
      <c r="AB4145" s="8"/>
      <c r="AC4145" s="8"/>
      <c r="AD4145" s="8"/>
      <c r="AE4145" s="8"/>
      <c r="AF4145" s="8"/>
      <c r="AG4145" s="8"/>
      <c r="AH4145" s="8"/>
      <c r="AI4145" s="9"/>
      <c r="AJ4145" s="9"/>
      <c r="AK4145" s="8"/>
      <c r="AL4145" s="8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</row>
    <row r="4146" spans="1:76" x14ac:dyDescent="0.2">
      <c r="A4146" s="1" t="s">
        <v>21</v>
      </c>
      <c r="B4146" s="1" t="s">
        <v>527</v>
      </c>
      <c r="C4146" s="1" t="s">
        <v>71</v>
      </c>
      <c r="D4146" s="1" t="s">
        <v>71</v>
      </c>
      <c r="E4146" s="1" t="s">
        <v>1</v>
      </c>
      <c r="F4146" s="1" t="s">
        <v>523</v>
      </c>
      <c r="G4146" s="1" t="s">
        <v>107</v>
      </c>
      <c r="H4146" s="1"/>
      <c r="I4146" s="1">
        <v>2015</v>
      </c>
      <c r="J4146" s="1" t="s">
        <v>524</v>
      </c>
      <c r="K4146" s="4">
        <v>0</v>
      </c>
      <c r="L4146" s="10">
        <f>K4146/ VLOOKUP(A4146,Indicators!$B$1:$V$7,21,FALSE)</f>
        <v>0</v>
      </c>
      <c r="M4146" s="13"/>
      <c r="N4146" s="13"/>
      <c r="O4146" s="11"/>
      <c r="P4146" s="8" t="str">
        <f>IF(H4146="Y", K4146/VLOOKUP(A4146,Indicators!$B$1:$S$7,18,FALSE),"")</f>
        <v/>
      </c>
      <c r="Q4146" s="8" t="str">
        <f t="shared" si="0"/>
        <v/>
      </c>
      <c r="R4146" s="1" t="s">
        <v>103</v>
      </c>
      <c r="S4146" s="8" t="s">
        <v>64</v>
      </c>
      <c r="T4146" s="8"/>
      <c r="U4146" s="8"/>
      <c r="V4146" s="1"/>
      <c r="W4146" s="8"/>
      <c r="X4146" s="8"/>
      <c r="Y4146" s="8"/>
      <c r="Z4146" s="1"/>
      <c r="AA4146" s="1"/>
      <c r="AB4146" s="8"/>
      <c r="AC4146" s="8"/>
      <c r="AD4146" s="8"/>
      <c r="AE4146" s="8"/>
      <c r="AF4146" s="8"/>
      <c r="AG4146" s="8"/>
      <c r="AH4146" s="8"/>
      <c r="AI4146" s="9"/>
      <c r="AJ4146" s="9"/>
      <c r="AK4146" s="8"/>
      <c r="AL4146" s="8"/>
      <c r="AM4146" s="5"/>
      <c r="AN4146" s="5"/>
      <c r="AO4146" s="5"/>
      <c r="AP4146" s="5"/>
      <c r="AQ4146" s="5"/>
      <c r="AR4146" s="5"/>
      <c r="AS4146" s="5"/>
      <c r="AT4146" s="5"/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</row>
    <row r="4147" spans="1:76" x14ac:dyDescent="0.2">
      <c r="A4147" s="1" t="s">
        <v>21</v>
      </c>
      <c r="B4147" s="1" t="s">
        <v>528</v>
      </c>
      <c r="C4147" s="1" t="s">
        <v>71</v>
      </c>
      <c r="D4147" s="1" t="s">
        <v>71</v>
      </c>
      <c r="E4147" s="1" t="s">
        <v>1</v>
      </c>
      <c r="F4147" s="1" t="s">
        <v>523</v>
      </c>
      <c r="G4147" s="1" t="s">
        <v>107</v>
      </c>
      <c r="H4147" s="1"/>
      <c r="I4147" s="1">
        <v>2015</v>
      </c>
      <c r="J4147" s="1" t="s">
        <v>524</v>
      </c>
      <c r="K4147" s="4">
        <v>0</v>
      </c>
      <c r="L4147" s="10">
        <f>K4147/ VLOOKUP(A4147,Indicators!$B$1:$V$7,21,FALSE)</f>
        <v>0</v>
      </c>
      <c r="M4147" s="13"/>
      <c r="N4147" s="13"/>
      <c r="O4147" s="11"/>
      <c r="P4147" s="8" t="str">
        <f>IF(H4147="Y", K4147/VLOOKUP(A4147,Indicators!$B$1:$S$7,18,FALSE),"")</f>
        <v/>
      </c>
      <c r="Q4147" s="8" t="str">
        <f t="shared" si="0"/>
        <v/>
      </c>
      <c r="R4147" s="1" t="s">
        <v>271</v>
      </c>
      <c r="S4147" s="8" t="s">
        <v>55</v>
      </c>
      <c r="T4147" s="8"/>
      <c r="U4147" s="8"/>
      <c r="V4147" s="1"/>
      <c r="W4147" s="8"/>
      <c r="X4147" s="8"/>
      <c r="Y4147" s="8"/>
      <c r="Z4147" s="1"/>
      <c r="AA4147" s="1"/>
      <c r="AB4147" s="8"/>
      <c r="AC4147" s="8"/>
      <c r="AD4147" s="8"/>
      <c r="AE4147" s="8"/>
      <c r="AF4147" s="8"/>
      <c r="AG4147" s="8"/>
      <c r="AH4147" s="8"/>
      <c r="AI4147" s="9"/>
      <c r="AJ4147" s="9"/>
      <c r="AK4147" s="8"/>
      <c r="AL4147" s="8"/>
      <c r="AM4147" s="5"/>
      <c r="AN4147" s="5"/>
      <c r="AO4147" s="5"/>
      <c r="AP4147" s="5"/>
      <c r="AQ4147" s="5"/>
      <c r="AR4147" s="5"/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</row>
    <row r="4148" spans="1:76" x14ac:dyDescent="0.2">
      <c r="A4148" s="1" t="s">
        <v>21</v>
      </c>
      <c r="B4148" s="1" t="s">
        <v>529</v>
      </c>
      <c r="C4148" s="1" t="s">
        <v>71</v>
      </c>
      <c r="D4148" s="1" t="s">
        <v>71</v>
      </c>
      <c r="E4148" s="1" t="s">
        <v>1</v>
      </c>
      <c r="F4148" s="1" t="s">
        <v>523</v>
      </c>
      <c r="G4148" s="1" t="s">
        <v>107</v>
      </c>
      <c r="H4148" s="1"/>
      <c r="I4148" s="1">
        <v>2015</v>
      </c>
      <c r="J4148" s="1" t="s">
        <v>524</v>
      </c>
      <c r="K4148" s="4">
        <v>0</v>
      </c>
      <c r="L4148" s="10">
        <f>K4148/ VLOOKUP(A4148,Indicators!$B$1:$V$7,21,FALSE)</f>
        <v>0</v>
      </c>
      <c r="M4148" s="13"/>
      <c r="N4148" s="13"/>
      <c r="O4148" s="11"/>
      <c r="P4148" s="8" t="str">
        <f>IF(H4148="Y", K4148/VLOOKUP(A4148,Indicators!$B$1:$S$7,18,FALSE),"")</f>
        <v/>
      </c>
      <c r="Q4148" s="8" t="str">
        <f t="shared" si="0"/>
        <v/>
      </c>
      <c r="R4148" s="1" t="s">
        <v>95</v>
      </c>
      <c r="S4148" s="8" t="s">
        <v>87</v>
      </c>
      <c r="T4148" s="8"/>
      <c r="U4148" s="8"/>
      <c r="V4148" s="1"/>
      <c r="W4148" s="8"/>
      <c r="X4148" s="8"/>
      <c r="Y4148" s="8"/>
      <c r="Z4148" s="1"/>
      <c r="AA4148" s="1"/>
      <c r="AB4148" s="8"/>
      <c r="AC4148" s="8"/>
      <c r="AD4148" s="8"/>
      <c r="AE4148" s="8"/>
      <c r="AF4148" s="8"/>
      <c r="AG4148" s="8"/>
      <c r="AH4148" s="8"/>
      <c r="AI4148" s="9"/>
      <c r="AJ4148" s="9"/>
      <c r="AK4148" s="8"/>
      <c r="AL4148" s="8"/>
      <c r="AM4148" s="5"/>
      <c r="AN4148" s="5"/>
      <c r="AO4148" s="5"/>
      <c r="AP4148" s="5"/>
      <c r="AQ4148" s="5"/>
      <c r="AR4148" s="5"/>
      <c r="AS4148" s="5"/>
      <c r="AT4148" s="5"/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</row>
    <row r="4149" spans="1:76" x14ac:dyDescent="0.2">
      <c r="A4149" s="1" t="s">
        <v>21</v>
      </c>
      <c r="B4149" s="1" t="s">
        <v>530</v>
      </c>
      <c r="C4149" s="1" t="s">
        <v>71</v>
      </c>
      <c r="D4149" s="1" t="s">
        <v>71</v>
      </c>
      <c r="E4149" s="1" t="s">
        <v>1</v>
      </c>
      <c r="F4149" s="1" t="s">
        <v>523</v>
      </c>
      <c r="G4149" s="1" t="s">
        <v>107</v>
      </c>
      <c r="H4149" s="1"/>
      <c r="I4149" s="1">
        <v>2015</v>
      </c>
      <c r="J4149" s="1" t="s">
        <v>524</v>
      </c>
      <c r="K4149" s="4">
        <v>0</v>
      </c>
      <c r="L4149" s="10">
        <f>K4149/ VLOOKUP(A4149,Indicators!$B$1:$V$7,21,FALSE)</f>
        <v>0</v>
      </c>
      <c r="M4149" s="13"/>
      <c r="N4149" s="13"/>
      <c r="O4149" s="11"/>
      <c r="P4149" s="8" t="str">
        <f>IF(H4149="Y", K4149/VLOOKUP(A4149,Indicators!$B$1:$S$7,18,FALSE),"")</f>
        <v/>
      </c>
      <c r="Q4149" s="8" t="str">
        <f t="shared" si="0"/>
        <v/>
      </c>
      <c r="R4149" s="1" t="s">
        <v>98</v>
      </c>
      <c r="S4149" s="8" t="s">
        <v>90</v>
      </c>
      <c r="T4149" s="8"/>
      <c r="U4149" s="8"/>
      <c r="V4149" s="1"/>
      <c r="W4149" s="8"/>
      <c r="X4149" s="8"/>
      <c r="Y4149" s="8"/>
      <c r="Z4149" s="1"/>
      <c r="AA4149" s="1"/>
      <c r="AB4149" s="8"/>
      <c r="AC4149" s="8"/>
      <c r="AD4149" s="8"/>
      <c r="AE4149" s="8"/>
      <c r="AF4149" s="8"/>
      <c r="AG4149" s="8"/>
      <c r="AH4149" s="8"/>
      <c r="AI4149" s="9"/>
      <c r="AJ4149" s="9"/>
      <c r="AK4149" s="8"/>
      <c r="AL4149" s="8"/>
      <c r="AM4149" s="5"/>
      <c r="AN4149" s="5"/>
      <c r="AO4149" s="5"/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</row>
    <row r="4150" spans="1:76" x14ac:dyDescent="0.2">
      <c r="A4150" s="1" t="s">
        <v>21</v>
      </c>
      <c r="B4150" s="1" t="s">
        <v>84</v>
      </c>
      <c r="C4150" s="1" t="s">
        <v>71</v>
      </c>
      <c r="D4150" s="1" t="s">
        <v>71</v>
      </c>
      <c r="E4150" s="1" t="s">
        <v>1</v>
      </c>
      <c r="F4150" s="1" t="s">
        <v>523</v>
      </c>
      <c r="G4150" s="1" t="s">
        <v>107</v>
      </c>
      <c r="H4150" s="1"/>
      <c r="I4150" s="1">
        <v>2015</v>
      </c>
      <c r="J4150" s="1" t="s">
        <v>524</v>
      </c>
      <c r="K4150" s="4">
        <v>0</v>
      </c>
      <c r="L4150" s="10">
        <f>K4150/ VLOOKUP(A4150,Indicators!$B$1:$V$7,21,FALSE)</f>
        <v>0</v>
      </c>
      <c r="M4150" s="13"/>
      <c r="N4150" s="13"/>
      <c r="O4150" s="11"/>
      <c r="P4150" s="8" t="str">
        <f>IF(H4150="Y", K4150/VLOOKUP(A4150,Indicators!$B$1:$S$7,18,FALSE),"")</f>
        <v/>
      </c>
      <c r="Q4150" s="8" t="str">
        <f t="shared" si="0"/>
        <v/>
      </c>
      <c r="R4150" s="1" t="s">
        <v>95</v>
      </c>
      <c r="S4150" s="8" t="s">
        <v>84</v>
      </c>
      <c r="T4150" s="8"/>
      <c r="U4150" s="8"/>
      <c r="V4150" s="1"/>
      <c r="W4150" s="8"/>
      <c r="X4150" s="8"/>
      <c r="Y4150" s="8"/>
      <c r="Z4150" s="1"/>
      <c r="AA4150" s="1"/>
      <c r="AB4150" s="8"/>
      <c r="AC4150" s="8"/>
      <c r="AD4150" s="8"/>
      <c r="AE4150" s="8"/>
      <c r="AF4150" s="8"/>
      <c r="AG4150" s="8"/>
      <c r="AH4150" s="8"/>
      <c r="AI4150" s="9"/>
      <c r="AJ4150" s="9"/>
      <c r="AK4150" s="8"/>
      <c r="AL4150" s="8"/>
      <c r="AM4150" s="5"/>
      <c r="AN4150" s="5"/>
      <c r="AO4150" s="5"/>
      <c r="AP4150" s="5"/>
      <c r="AQ4150" s="5"/>
      <c r="AR4150" s="5"/>
      <c r="AS4150" s="5"/>
      <c r="AT4150" s="5"/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</row>
    <row r="4151" spans="1:76" x14ac:dyDescent="0.2">
      <c r="A4151" s="1" t="s">
        <v>21</v>
      </c>
      <c r="B4151" s="1" t="s">
        <v>531</v>
      </c>
      <c r="C4151" s="1" t="s">
        <v>71</v>
      </c>
      <c r="D4151" s="1" t="s">
        <v>71</v>
      </c>
      <c r="E4151" s="1" t="s">
        <v>1</v>
      </c>
      <c r="F4151" s="1" t="s">
        <v>523</v>
      </c>
      <c r="G4151" s="1" t="s">
        <v>107</v>
      </c>
      <c r="H4151" s="1"/>
      <c r="I4151" s="1">
        <v>2015</v>
      </c>
      <c r="J4151" s="1" t="s">
        <v>524</v>
      </c>
      <c r="K4151" s="4">
        <v>0</v>
      </c>
      <c r="L4151" s="10">
        <f>K4151/ VLOOKUP(A4151,Indicators!$B$1:$V$7,21,FALSE)</f>
        <v>0</v>
      </c>
      <c r="M4151" s="13"/>
      <c r="N4151" s="13"/>
      <c r="O4151" s="11"/>
      <c r="P4151" s="8" t="str">
        <f>IF(H4151="Y", K4151/VLOOKUP(A4151,Indicators!$B$1:$S$7,18,FALSE),"")</f>
        <v/>
      </c>
      <c r="Q4151" s="8" t="str">
        <f t="shared" si="0"/>
        <v/>
      </c>
      <c r="R4151" s="1" t="s">
        <v>97</v>
      </c>
      <c r="S4151" s="8" t="s">
        <v>76</v>
      </c>
      <c r="T4151" s="8"/>
      <c r="U4151" s="8"/>
      <c r="V4151" s="1"/>
      <c r="W4151" s="8"/>
      <c r="X4151" s="8"/>
      <c r="Y4151" s="8"/>
      <c r="Z4151" s="1"/>
      <c r="AA4151" s="1"/>
      <c r="AB4151" s="8"/>
      <c r="AC4151" s="8"/>
      <c r="AD4151" s="8"/>
      <c r="AE4151" s="8"/>
      <c r="AF4151" s="8"/>
      <c r="AG4151" s="8"/>
      <c r="AH4151" s="8"/>
      <c r="AI4151" s="9"/>
      <c r="AJ4151" s="9"/>
      <c r="AK4151" s="8"/>
      <c r="AL4151" s="8"/>
      <c r="AM4151" s="5"/>
      <c r="AN4151" s="5"/>
      <c r="AO4151" s="5"/>
      <c r="AP4151" s="5"/>
      <c r="AQ4151" s="5"/>
      <c r="AR4151" s="5"/>
      <c r="AS4151" s="5"/>
      <c r="AT4151" s="5"/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</row>
    <row r="4152" spans="1:76" x14ac:dyDescent="0.2">
      <c r="A4152" s="1" t="s">
        <v>21</v>
      </c>
      <c r="B4152" s="1" t="s">
        <v>532</v>
      </c>
      <c r="C4152" s="1" t="s">
        <v>71</v>
      </c>
      <c r="D4152" s="1" t="s">
        <v>71</v>
      </c>
      <c r="E4152" s="1" t="s">
        <v>1</v>
      </c>
      <c r="F4152" s="1" t="s">
        <v>523</v>
      </c>
      <c r="G4152" s="1" t="s">
        <v>107</v>
      </c>
      <c r="H4152" s="1"/>
      <c r="I4152" s="1">
        <v>2015</v>
      </c>
      <c r="J4152" s="1" t="s">
        <v>524</v>
      </c>
      <c r="K4152" s="4">
        <v>0</v>
      </c>
      <c r="L4152" s="10">
        <f>K4152/ VLOOKUP(A4152,Indicators!$B$1:$V$7,21,FALSE)</f>
        <v>0</v>
      </c>
      <c r="M4152" s="13"/>
      <c r="N4152" s="13"/>
      <c r="O4152" s="11"/>
      <c r="P4152" s="8" t="str">
        <f>IF(H4152="Y", K4152/VLOOKUP(A4152,Indicators!$B$1:$S$7,18,FALSE),"")</f>
        <v/>
      </c>
      <c r="Q4152" s="8" t="str">
        <f t="shared" si="0"/>
        <v/>
      </c>
      <c r="R4152" s="1" t="s">
        <v>99</v>
      </c>
      <c r="S4152" s="8" t="s">
        <v>68</v>
      </c>
      <c r="T4152" s="8"/>
      <c r="U4152" s="8"/>
      <c r="V4152" s="1"/>
      <c r="W4152" s="8"/>
      <c r="X4152" s="8"/>
      <c r="Y4152" s="8"/>
      <c r="Z4152" s="1"/>
      <c r="AA4152" s="1"/>
      <c r="AB4152" s="8"/>
      <c r="AC4152" s="8"/>
      <c r="AD4152" s="8"/>
      <c r="AE4152" s="8"/>
      <c r="AF4152" s="8"/>
      <c r="AG4152" s="8"/>
      <c r="AH4152" s="8"/>
      <c r="AI4152" s="9"/>
      <c r="AJ4152" s="9"/>
      <c r="AK4152" s="8"/>
      <c r="AL4152" s="8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</row>
    <row r="4153" spans="1:76" x14ac:dyDescent="0.2">
      <c r="A4153" s="1" t="s">
        <v>21</v>
      </c>
      <c r="B4153" s="1" t="s">
        <v>102</v>
      </c>
      <c r="C4153" s="1" t="s">
        <v>71</v>
      </c>
      <c r="D4153" s="1" t="s">
        <v>71</v>
      </c>
      <c r="E4153" s="1" t="s">
        <v>1</v>
      </c>
      <c r="F4153" s="1" t="s">
        <v>523</v>
      </c>
      <c r="G4153" s="1" t="s">
        <v>107</v>
      </c>
      <c r="H4153" s="1"/>
      <c r="I4153" s="1">
        <v>2015</v>
      </c>
      <c r="J4153" s="1" t="s">
        <v>524</v>
      </c>
      <c r="K4153" s="4">
        <v>0</v>
      </c>
      <c r="L4153" s="10">
        <f>K4153/ VLOOKUP(A4153,Indicators!$B$1:$V$7,21,FALSE)</f>
        <v>0</v>
      </c>
      <c r="M4153" s="13"/>
      <c r="N4153" s="13"/>
      <c r="O4153" s="11"/>
      <c r="P4153" s="8" t="str">
        <f>IF(H4153="Y", K4153/VLOOKUP(A4153,Indicators!$B$1:$S$7,18,FALSE),"")</f>
        <v/>
      </c>
      <c r="Q4153" s="8" t="str">
        <f t="shared" si="0"/>
        <v/>
      </c>
      <c r="R4153" s="1" t="s">
        <v>103</v>
      </c>
      <c r="S4153" s="8" t="s">
        <v>49</v>
      </c>
      <c r="T4153" s="8"/>
      <c r="U4153" s="8"/>
      <c r="V4153" s="1"/>
      <c r="W4153" s="8"/>
      <c r="X4153" s="8"/>
      <c r="Y4153" s="8"/>
      <c r="Z4153" s="1"/>
      <c r="AA4153" s="1"/>
      <c r="AB4153" s="8"/>
      <c r="AC4153" s="8"/>
      <c r="AD4153" s="8"/>
      <c r="AE4153" s="8"/>
      <c r="AF4153" s="8"/>
      <c r="AG4153" s="8"/>
      <c r="AH4153" s="8"/>
      <c r="AI4153" s="9"/>
      <c r="AJ4153" s="9"/>
      <c r="AK4153" s="8"/>
      <c r="AL4153" s="8"/>
      <c r="AM4153" s="5"/>
      <c r="AN4153" s="5"/>
      <c r="AO4153" s="5"/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</row>
    <row r="4154" spans="1:76" x14ac:dyDescent="0.2">
      <c r="A4154" s="1" t="s">
        <v>21</v>
      </c>
      <c r="B4154" s="1" t="s">
        <v>533</v>
      </c>
      <c r="C4154" s="1" t="s">
        <v>71</v>
      </c>
      <c r="D4154" s="1" t="s">
        <v>71</v>
      </c>
      <c r="E4154" s="1" t="s">
        <v>1</v>
      </c>
      <c r="F4154" s="1" t="s">
        <v>523</v>
      </c>
      <c r="G4154" s="1" t="s">
        <v>107</v>
      </c>
      <c r="H4154" s="1"/>
      <c r="I4154" s="1">
        <v>2015</v>
      </c>
      <c r="J4154" s="1" t="s">
        <v>524</v>
      </c>
      <c r="K4154" s="4">
        <v>0</v>
      </c>
      <c r="L4154" s="10">
        <f>K4154/ VLOOKUP(A4154,Indicators!$B$1:$V$7,21,FALSE)</f>
        <v>0</v>
      </c>
      <c r="M4154" s="13"/>
      <c r="N4154" s="13"/>
      <c r="O4154" s="11"/>
      <c r="P4154" s="8" t="str">
        <f>IF(H4154="Y", K4154/VLOOKUP(A4154,Indicators!$B$1:$S$7,18,FALSE),"")</f>
        <v/>
      </c>
      <c r="Q4154" s="8" t="str">
        <f t="shared" si="0"/>
        <v/>
      </c>
      <c r="R4154" s="1" t="s">
        <v>103</v>
      </c>
      <c r="S4154" s="8" t="s">
        <v>54</v>
      </c>
      <c r="T4154" s="8"/>
      <c r="U4154" s="8"/>
      <c r="V4154" s="1"/>
      <c r="W4154" s="8"/>
      <c r="X4154" s="8"/>
      <c r="Y4154" s="8"/>
      <c r="Z4154" s="1"/>
      <c r="AA4154" s="1"/>
      <c r="AB4154" s="8"/>
      <c r="AC4154" s="8"/>
      <c r="AD4154" s="8"/>
      <c r="AE4154" s="8"/>
      <c r="AF4154" s="8"/>
      <c r="AG4154" s="8"/>
      <c r="AH4154" s="8"/>
      <c r="AI4154" s="9"/>
      <c r="AJ4154" s="9"/>
      <c r="AK4154" s="8"/>
      <c r="AL4154" s="8"/>
      <c r="AM4154" s="5"/>
      <c r="AN4154" s="5"/>
      <c r="AO4154" s="5"/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</row>
    <row r="4155" spans="1:76" x14ac:dyDescent="0.2">
      <c r="A4155" s="1" t="s">
        <v>21</v>
      </c>
      <c r="B4155" s="1" t="s">
        <v>534</v>
      </c>
      <c r="C4155" s="1" t="s">
        <v>71</v>
      </c>
      <c r="D4155" s="1" t="s">
        <v>71</v>
      </c>
      <c r="E4155" s="1" t="s">
        <v>1</v>
      </c>
      <c r="F4155" s="1" t="s">
        <v>523</v>
      </c>
      <c r="G4155" s="1" t="s">
        <v>107</v>
      </c>
      <c r="H4155" s="1"/>
      <c r="I4155" s="1">
        <v>2015</v>
      </c>
      <c r="J4155" s="1" t="s">
        <v>524</v>
      </c>
      <c r="K4155" s="4">
        <v>0</v>
      </c>
      <c r="L4155" s="10">
        <f>K4155/ VLOOKUP(A4155,Indicators!$B$1:$V$7,21,FALSE)</f>
        <v>0</v>
      </c>
      <c r="M4155" s="13"/>
      <c r="N4155" s="13"/>
      <c r="O4155" s="11"/>
      <c r="P4155" s="8" t="str">
        <f>IF(H4155="Y", K4155/VLOOKUP(A4155,Indicators!$B$1:$S$7,18,FALSE),"")</f>
        <v/>
      </c>
      <c r="Q4155" s="8" t="str">
        <f t="shared" si="0"/>
        <v/>
      </c>
      <c r="R4155" s="1" t="s">
        <v>103</v>
      </c>
      <c r="S4155" s="8" t="s">
        <v>43</v>
      </c>
      <c r="T4155" s="8"/>
      <c r="U4155" s="8"/>
      <c r="V4155" s="1"/>
      <c r="W4155" s="8"/>
      <c r="X4155" s="8"/>
      <c r="Y4155" s="8"/>
      <c r="Z4155" s="1"/>
      <c r="AA4155" s="1"/>
      <c r="AB4155" s="8"/>
      <c r="AC4155" s="8"/>
      <c r="AD4155" s="8"/>
      <c r="AE4155" s="8"/>
      <c r="AF4155" s="8"/>
      <c r="AG4155" s="8"/>
      <c r="AH4155" s="8"/>
      <c r="AI4155" s="9"/>
      <c r="AJ4155" s="9"/>
      <c r="AK4155" s="8"/>
      <c r="AL4155" s="8"/>
      <c r="AM4155" s="5"/>
      <c r="AN4155" s="5"/>
      <c r="AO4155" s="5"/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</row>
    <row r="4156" spans="1:76" x14ac:dyDescent="0.2">
      <c r="A4156" s="1" t="s">
        <v>21</v>
      </c>
      <c r="B4156" s="1" t="s">
        <v>535</v>
      </c>
      <c r="C4156" s="1" t="s">
        <v>71</v>
      </c>
      <c r="D4156" s="1" t="s">
        <v>71</v>
      </c>
      <c r="E4156" s="1" t="s">
        <v>1</v>
      </c>
      <c r="F4156" s="1" t="s">
        <v>523</v>
      </c>
      <c r="G4156" s="1" t="s">
        <v>107</v>
      </c>
      <c r="H4156" s="1"/>
      <c r="I4156" s="1">
        <v>2015</v>
      </c>
      <c r="J4156" s="1" t="s">
        <v>524</v>
      </c>
      <c r="K4156" s="4">
        <v>0</v>
      </c>
      <c r="L4156" s="10">
        <f>K4156/ VLOOKUP(A4156,Indicators!$B$1:$V$7,21,FALSE)</f>
        <v>0</v>
      </c>
      <c r="M4156" s="13"/>
      <c r="N4156" s="13"/>
      <c r="O4156" s="11"/>
      <c r="P4156" s="8" t="str">
        <f>IF(H4156="Y", K4156/VLOOKUP(A4156,Indicators!$B$1:$S$7,18,FALSE),"")</f>
        <v/>
      </c>
      <c r="Q4156" s="8" t="str">
        <f t="shared" si="0"/>
        <v/>
      </c>
      <c r="R4156" s="1" t="s">
        <v>133</v>
      </c>
      <c r="S4156" s="8" t="s">
        <v>63</v>
      </c>
      <c r="T4156" s="8"/>
      <c r="U4156" s="8"/>
      <c r="V4156" s="1"/>
      <c r="W4156" s="8"/>
      <c r="X4156" s="8"/>
      <c r="Y4156" s="8"/>
      <c r="Z4156" s="1"/>
      <c r="AA4156" s="1"/>
      <c r="AB4156" s="8"/>
      <c r="AC4156" s="8"/>
      <c r="AD4156" s="8"/>
      <c r="AE4156" s="8"/>
      <c r="AF4156" s="8"/>
      <c r="AG4156" s="8"/>
      <c r="AH4156" s="8"/>
      <c r="AI4156" s="9"/>
      <c r="AJ4156" s="9"/>
      <c r="AK4156" s="8"/>
      <c r="AL4156" s="8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</row>
    <row r="4157" spans="1:76" x14ac:dyDescent="0.2">
      <c r="A4157" s="1" t="s">
        <v>21</v>
      </c>
      <c r="B4157" s="1" t="s">
        <v>536</v>
      </c>
      <c r="C4157" s="1" t="s">
        <v>71</v>
      </c>
      <c r="D4157" s="1" t="s">
        <v>71</v>
      </c>
      <c r="E4157" s="1" t="s">
        <v>1</v>
      </c>
      <c r="F4157" s="1" t="s">
        <v>523</v>
      </c>
      <c r="G4157" s="1" t="s">
        <v>107</v>
      </c>
      <c r="H4157" s="1"/>
      <c r="I4157" s="1">
        <v>2015</v>
      </c>
      <c r="J4157" s="1" t="s">
        <v>524</v>
      </c>
      <c r="K4157" s="4">
        <v>0</v>
      </c>
      <c r="L4157" s="10">
        <f>K4157/ VLOOKUP(A4157,Indicators!$B$1:$V$7,21,FALSE)</f>
        <v>0</v>
      </c>
      <c r="M4157" s="13"/>
      <c r="N4157" s="13"/>
      <c r="O4157" s="11"/>
      <c r="P4157" s="8" t="str">
        <f>IF(H4157="Y", K4157/VLOOKUP(A4157,Indicators!$B$1:$S$7,18,FALSE),"")</f>
        <v/>
      </c>
      <c r="Q4157" s="8" t="str">
        <f t="shared" si="0"/>
        <v/>
      </c>
      <c r="R4157" s="1" t="s">
        <v>158</v>
      </c>
      <c r="S4157" s="8" t="s">
        <v>56</v>
      </c>
      <c r="T4157" s="8"/>
      <c r="U4157" s="8"/>
      <c r="V4157" s="1"/>
      <c r="W4157" s="8"/>
      <c r="X4157" s="8"/>
      <c r="Y4157" s="8"/>
      <c r="Z4157" s="1"/>
      <c r="AA4157" s="1"/>
      <c r="AB4157" s="8"/>
      <c r="AC4157" s="8"/>
      <c r="AD4157" s="8"/>
      <c r="AE4157" s="8"/>
      <c r="AF4157" s="8"/>
      <c r="AG4157" s="8"/>
      <c r="AH4157" s="8"/>
      <c r="AI4157" s="9"/>
      <c r="AJ4157" s="9"/>
      <c r="AK4157" s="8"/>
      <c r="AL4157" s="8"/>
      <c r="AM4157" s="5"/>
      <c r="AN4157" s="5"/>
      <c r="AO4157" s="5"/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</row>
    <row r="4158" spans="1:76" x14ac:dyDescent="0.2">
      <c r="A4158" s="1" t="s">
        <v>21</v>
      </c>
      <c r="B4158" s="1" t="s">
        <v>75</v>
      </c>
      <c r="C4158" s="1" t="s">
        <v>71</v>
      </c>
      <c r="D4158" s="1" t="s">
        <v>71</v>
      </c>
      <c r="E4158" s="1" t="s">
        <v>1</v>
      </c>
      <c r="F4158" s="1" t="s">
        <v>523</v>
      </c>
      <c r="G4158" s="1" t="s">
        <v>107</v>
      </c>
      <c r="H4158" s="1"/>
      <c r="I4158" s="1">
        <v>2015</v>
      </c>
      <c r="J4158" s="1" t="s">
        <v>524</v>
      </c>
      <c r="K4158" s="4">
        <v>0</v>
      </c>
      <c r="L4158" s="10">
        <f>K4158/ VLOOKUP(A4158,Indicators!$B$1:$V$7,21,FALSE)</f>
        <v>0</v>
      </c>
      <c r="M4158" s="13"/>
      <c r="N4158" s="13"/>
      <c r="O4158" s="11"/>
      <c r="P4158" s="8" t="str">
        <f>IF(H4158="Y", K4158/VLOOKUP(A4158,Indicators!$B$1:$S$7,18,FALSE),"")</f>
        <v/>
      </c>
      <c r="Q4158" s="8" t="str">
        <f t="shared" si="0"/>
        <v/>
      </c>
      <c r="R4158" s="1" t="s">
        <v>95</v>
      </c>
      <c r="S4158" s="8" t="s">
        <v>75</v>
      </c>
      <c r="T4158" s="8"/>
      <c r="U4158" s="8"/>
      <c r="V4158" s="1"/>
      <c r="W4158" s="8"/>
      <c r="X4158" s="8"/>
      <c r="Y4158" s="8"/>
      <c r="Z4158" s="1"/>
      <c r="AA4158" s="1"/>
      <c r="AB4158" s="8"/>
      <c r="AC4158" s="8"/>
      <c r="AD4158" s="8"/>
      <c r="AE4158" s="8"/>
      <c r="AF4158" s="8"/>
      <c r="AG4158" s="8"/>
      <c r="AH4158" s="8"/>
      <c r="AI4158" s="9"/>
      <c r="AJ4158" s="9"/>
      <c r="AK4158" s="8"/>
      <c r="AL4158" s="8"/>
      <c r="AM4158" s="5"/>
      <c r="AN4158" s="5"/>
      <c r="AO4158" s="5"/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</row>
    <row r="4159" spans="1:76" x14ac:dyDescent="0.2">
      <c r="A4159" s="1" t="s">
        <v>21</v>
      </c>
      <c r="B4159" s="1" t="s">
        <v>97</v>
      </c>
      <c r="C4159" s="1" t="s">
        <v>71</v>
      </c>
      <c r="D4159" s="1" t="s">
        <v>71</v>
      </c>
      <c r="E4159" s="1" t="s">
        <v>1</v>
      </c>
      <c r="F4159" s="1" t="s">
        <v>523</v>
      </c>
      <c r="G4159" s="1" t="s">
        <v>107</v>
      </c>
      <c r="H4159" s="1"/>
      <c r="I4159" s="1">
        <v>2015</v>
      </c>
      <c r="J4159" s="1" t="s">
        <v>524</v>
      </c>
      <c r="K4159" s="4">
        <v>0</v>
      </c>
      <c r="L4159" s="10">
        <f>K4159/ VLOOKUP(A4159,Indicators!$B$1:$V$7,21,FALSE)</f>
        <v>0</v>
      </c>
      <c r="M4159" s="13"/>
      <c r="N4159" s="13"/>
      <c r="O4159" s="11"/>
      <c r="P4159" s="8" t="str">
        <f>IF(H4159="Y", K4159/VLOOKUP(A4159,Indicators!$B$1:$S$7,18,FALSE),"")</f>
        <v/>
      </c>
      <c r="Q4159" s="8" t="str">
        <f t="shared" si="0"/>
        <v/>
      </c>
      <c r="R4159" s="1" t="s">
        <v>97</v>
      </c>
      <c r="S4159" s="8" t="s">
        <v>91</v>
      </c>
      <c r="T4159" s="8"/>
      <c r="U4159" s="8"/>
      <c r="V4159" s="1"/>
      <c r="W4159" s="8"/>
      <c r="X4159" s="8"/>
      <c r="Y4159" s="8"/>
      <c r="Z4159" s="1"/>
      <c r="AA4159" s="1"/>
      <c r="AB4159" s="8"/>
      <c r="AC4159" s="8"/>
      <c r="AD4159" s="8"/>
      <c r="AE4159" s="8"/>
      <c r="AF4159" s="8"/>
      <c r="AG4159" s="8"/>
      <c r="AH4159" s="8"/>
      <c r="AI4159" s="9"/>
      <c r="AJ4159" s="9"/>
      <c r="AK4159" s="8"/>
      <c r="AL4159" s="8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</row>
    <row r="4160" spans="1:76" x14ac:dyDescent="0.2">
      <c r="A4160" s="1" t="s">
        <v>21</v>
      </c>
      <c r="B4160" s="1" t="s">
        <v>537</v>
      </c>
      <c r="C4160" s="1" t="s">
        <v>71</v>
      </c>
      <c r="D4160" s="1" t="s">
        <v>71</v>
      </c>
      <c r="E4160" s="1" t="s">
        <v>1</v>
      </c>
      <c r="F4160" s="1" t="s">
        <v>523</v>
      </c>
      <c r="G4160" s="1" t="s">
        <v>107</v>
      </c>
      <c r="H4160" s="1"/>
      <c r="I4160" s="1">
        <v>2015</v>
      </c>
      <c r="J4160" s="1" t="s">
        <v>524</v>
      </c>
      <c r="K4160" s="4">
        <v>0</v>
      </c>
      <c r="L4160" s="10">
        <f>K4160/ VLOOKUP(A4160,Indicators!$B$1:$V$7,21,FALSE)</f>
        <v>0</v>
      </c>
      <c r="M4160" s="13"/>
      <c r="N4160" s="13"/>
      <c r="O4160" s="11"/>
      <c r="P4160" s="8" t="str">
        <f>IF(H4160="Y", K4160/VLOOKUP(A4160,Indicators!$B$1:$S$7,18,FALSE),"")</f>
        <v/>
      </c>
      <c r="Q4160" s="8" t="str">
        <f t="shared" si="0"/>
        <v/>
      </c>
      <c r="R4160" s="1" t="s">
        <v>271</v>
      </c>
      <c r="S4160" s="8" t="s">
        <v>55</v>
      </c>
      <c r="T4160" s="8"/>
      <c r="U4160" s="8"/>
      <c r="V4160" s="1"/>
      <c r="W4160" s="8"/>
      <c r="X4160" s="8"/>
      <c r="Y4160" s="8"/>
      <c r="Z4160" s="1"/>
      <c r="AA4160" s="1"/>
      <c r="AB4160" s="8"/>
      <c r="AC4160" s="8"/>
      <c r="AD4160" s="8"/>
      <c r="AE4160" s="8"/>
      <c r="AF4160" s="8"/>
      <c r="AG4160" s="8"/>
      <c r="AH4160" s="8"/>
      <c r="AI4160" s="9"/>
      <c r="AJ4160" s="9"/>
      <c r="AK4160" s="8"/>
      <c r="AL4160" s="8"/>
      <c r="AM4160" s="5"/>
      <c r="AN4160" s="5"/>
      <c r="AO4160" s="5"/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</row>
    <row r="4161" spans="1:76" x14ac:dyDescent="0.2">
      <c r="A4161" s="1" t="s">
        <v>21</v>
      </c>
      <c r="B4161" s="1" t="s">
        <v>538</v>
      </c>
      <c r="C4161" s="1" t="s">
        <v>71</v>
      </c>
      <c r="D4161" s="1" t="s">
        <v>71</v>
      </c>
      <c r="E4161" s="1" t="s">
        <v>1</v>
      </c>
      <c r="F4161" s="1" t="s">
        <v>523</v>
      </c>
      <c r="G4161" s="1" t="s">
        <v>107</v>
      </c>
      <c r="H4161" s="1"/>
      <c r="I4161" s="1">
        <v>2015</v>
      </c>
      <c r="J4161" s="1" t="s">
        <v>524</v>
      </c>
      <c r="K4161" s="4">
        <v>0</v>
      </c>
      <c r="L4161" s="10">
        <f>K4161/ VLOOKUP(A4161,Indicators!$B$1:$V$7,21,FALSE)</f>
        <v>0</v>
      </c>
      <c r="M4161" s="13"/>
      <c r="N4161" s="13"/>
      <c r="O4161" s="11"/>
      <c r="P4161" s="8" t="str">
        <f>IF(H4161="Y", K4161/VLOOKUP(A4161,Indicators!$B$1:$S$7,18,FALSE),"")</f>
        <v/>
      </c>
      <c r="Q4161" s="8" t="str">
        <f t="shared" si="0"/>
        <v/>
      </c>
      <c r="R4161" s="1" t="s">
        <v>103</v>
      </c>
      <c r="S4161" s="8" t="s">
        <v>49</v>
      </c>
      <c r="T4161" s="8"/>
      <c r="U4161" s="8"/>
      <c r="V4161" s="1"/>
      <c r="W4161" s="8"/>
      <c r="X4161" s="8"/>
      <c r="Y4161" s="8"/>
      <c r="Z4161" s="1"/>
      <c r="AA4161" s="1"/>
      <c r="AB4161" s="8"/>
      <c r="AC4161" s="8"/>
      <c r="AD4161" s="8"/>
      <c r="AE4161" s="8"/>
      <c r="AF4161" s="8"/>
      <c r="AG4161" s="8"/>
      <c r="AH4161" s="8"/>
      <c r="AI4161" s="9"/>
      <c r="AJ4161" s="9"/>
      <c r="AK4161" s="8"/>
      <c r="AL4161" s="8"/>
      <c r="AM4161" s="5"/>
      <c r="AN4161" s="5"/>
      <c r="AO4161" s="5"/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</row>
    <row r="4162" spans="1:76" x14ac:dyDescent="0.2">
      <c r="A4162" s="1" t="s">
        <v>21</v>
      </c>
      <c r="B4162" s="1" t="s">
        <v>539</v>
      </c>
      <c r="C4162" s="1" t="s">
        <v>71</v>
      </c>
      <c r="D4162" s="1" t="s">
        <v>71</v>
      </c>
      <c r="E4162" s="1" t="s">
        <v>1</v>
      </c>
      <c r="F4162" s="1" t="s">
        <v>523</v>
      </c>
      <c r="G4162" s="1" t="s">
        <v>107</v>
      </c>
      <c r="H4162" s="1"/>
      <c r="I4162" s="1">
        <v>2015</v>
      </c>
      <c r="J4162" s="1" t="s">
        <v>524</v>
      </c>
      <c r="K4162" s="4">
        <v>0</v>
      </c>
      <c r="L4162" s="10">
        <f>K4162/ VLOOKUP(A4162,Indicators!$B$1:$V$7,21,FALSE)</f>
        <v>0</v>
      </c>
      <c r="M4162" s="13"/>
      <c r="N4162" s="13"/>
      <c r="O4162" s="11"/>
      <c r="P4162" s="8" t="str">
        <f>IF(H4162="Y", K4162/VLOOKUP(A4162,Indicators!$B$1:$S$7,18,FALSE),"")</f>
        <v/>
      </c>
      <c r="Q4162" s="8" t="str">
        <f t="shared" si="0"/>
        <v/>
      </c>
      <c r="R4162" s="1" t="s">
        <v>97</v>
      </c>
      <c r="S4162" s="8" t="s">
        <v>44</v>
      </c>
      <c r="T4162" s="8"/>
      <c r="U4162" s="8"/>
      <c r="V4162" s="1"/>
      <c r="W4162" s="8"/>
      <c r="X4162" s="8"/>
      <c r="Y4162" s="8"/>
      <c r="Z4162" s="1"/>
      <c r="AA4162" s="1"/>
      <c r="AB4162" s="8"/>
      <c r="AC4162" s="8"/>
      <c r="AD4162" s="8"/>
      <c r="AE4162" s="8"/>
      <c r="AF4162" s="8"/>
      <c r="AG4162" s="8"/>
      <c r="AH4162" s="8"/>
      <c r="AI4162" s="9"/>
      <c r="AJ4162" s="9"/>
      <c r="AK4162" s="8"/>
      <c r="AL4162" s="8"/>
      <c r="AM4162" s="5"/>
      <c r="AN4162" s="5"/>
      <c r="AO4162" s="5"/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</row>
    <row r="4163" spans="1:76" x14ac:dyDescent="0.2">
      <c r="A4163" s="1" t="s">
        <v>21</v>
      </c>
      <c r="B4163" s="1" t="s">
        <v>540</v>
      </c>
      <c r="C4163" s="1" t="s">
        <v>71</v>
      </c>
      <c r="D4163" s="1" t="s">
        <v>71</v>
      </c>
      <c r="E4163" s="1" t="s">
        <v>1</v>
      </c>
      <c r="F4163" s="1" t="s">
        <v>523</v>
      </c>
      <c r="G4163" s="1" t="s">
        <v>107</v>
      </c>
      <c r="H4163" s="1"/>
      <c r="I4163" s="1">
        <v>2015</v>
      </c>
      <c r="J4163" s="1" t="s">
        <v>524</v>
      </c>
      <c r="K4163" s="4">
        <v>0</v>
      </c>
      <c r="L4163" s="10">
        <f>K4163/ VLOOKUP(A4163,Indicators!$B$1:$V$7,21,FALSE)</f>
        <v>0</v>
      </c>
      <c r="M4163" s="13"/>
      <c r="N4163" s="13"/>
      <c r="O4163" s="11"/>
      <c r="P4163" s="8" t="str">
        <f>IF(H4163="Y", K4163/VLOOKUP(A4163,Indicators!$B$1:$S$7,18,FALSE),"")</f>
        <v/>
      </c>
      <c r="Q4163" s="8" t="str">
        <f t="shared" si="0"/>
        <v/>
      </c>
      <c r="R4163" s="1" t="s">
        <v>133</v>
      </c>
      <c r="S4163" s="8" t="s">
        <v>52</v>
      </c>
      <c r="T4163" s="8"/>
      <c r="U4163" s="8"/>
      <c r="V4163" s="1"/>
      <c r="W4163" s="8"/>
      <c r="X4163" s="8"/>
      <c r="Y4163" s="8"/>
      <c r="Z4163" s="1"/>
      <c r="AA4163" s="1"/>
      <c r="AB4163" s="8"/>
      <c r="AC4163" s="8"/>
      <c r="AD4163" s="8"/>
      <c r="AE4163" s="8"/>
      <c r="AF4163" s="8"/>
      <c r="AG4163" s="8"/>
      <c r="AH4163" s="8"/>
      <c r="AI4163" s="9"/>
      <c r="AJ4163" s="9"/>
      <c r="AK4163" s="8"/>
      <c r="AL4163" s="8"/>
      <c r="AM4163" s="5"/>
      <c r="AN4163" s="5"/>
      <c r="AO4163" s="5"/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</row>
    <row r="4164" spans="1:76" x14ac:dyDescent="0.2">
      <c r="A4164" s="1" t="s">
        <v>21</v>
      </c>
      <c r="B4164" s="1" t="s">
        <v>541</v>
      </c>
      <c r="C4164" s="1" t="s">
        <v>71</v>
      </c>
      <c r="D4164" s="1" t="s">
        <v>71</v>
      </c>
      <c r="E4164" s="1" t="s">
        <v>1</v>
      </c>
      <c r="F4164" s="1" t="s">
        <v>523</v>
      </c>
      <c r="G4164" s="1" t="s">
        <v>107</v>
      </c>
      <c r="H4164" s="1"/>
      <c r="I4164" s="1">
        <v>2015</v>
      </c>
      <c r="J4164" s="1" t="s">
        <v>524</v>
      </c>
      <c r="K4164" s="4">
        <v>0</v>
      </c>
      <c r="L4164" s="10">
        <f>K4164/ VLOOKUP(A4164,Indicators!$B$1:$V$7,21,FALSE)</f>
        <v>0</v>
      </c>
      <c r="M4164" s="13"/>
      <c r="N4164" s="13"/>
      <c r="O4164" s="11"/>
      <c r="P4164" s="8" t="str">
        <f>IF(H4164="Y", K4164/VLOOKUP(A4164,Indicators!$B$1:$S$7,18,FALSE),"")</f>
        <v/>
      </c>
      <c r="Q4164" s="8" t="str">
        <f t="shared" si="0"/>
        <v/>
      </c>
      <c r="R4164" s="1" t="s">
        <v>133</v>
      </c>
      <c r="S4164" s="8" t="s">
        <v>46</v>
      </c>
      <c r="T4164" s="8"/>
      <c r="U4164" s="8"/>
      <c r="V4164" s="1"/>
      <c r="W4164" s="8"/>
      <c r="X4164" s="8"/>
      <c r="Y4164" s="8"/>
      <c r="Z4164" s="1"/>
      <c r="AA4164" s="1"/>
      <c r="AB4164" s="8"/>
      <c r="AC4164" s="8"/>
      <c r="AD4164" s="8"/>
      <c r="AE4164" s="8"/>
      <c r="AF4164" s="8"/>
      <c r="AG4164" s="8"/>
      <c r="AH4164" s="8"/>
      <c r="AI4164" s="9"/>
      <c r="AJ4164" s="9"/>
      <c r="AK4164" s="8"/>
      <c r="AL4164" s="8"/>
      <c r="AM4164" s="5"/>
      <c r="AN4164" s="5"/>
      <c r="AO4164" s="5"/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</row>
    <row r="4165" spans="1:76" x14ac:dyDescent="0.2">
      <c r="A4165" s="1" t="s">
        <v>21</v>
      </c>
      <c r="B4165" s="1" t="s">
        <v>542</v>
      </c>
      <c r="C4165" s="1" t="s">
        <v>71</v>
      </c>
      <c r="D4165" s="1" t="s">
        <v>71</v>
      </c>
      <c r="E4165" s="1" t="s">
        <v>1</v>
      </c>
      <c r="F4165" s="1" t="s">
        <v>523</v>
      </c>
      <c r="G4165" s="1" t="s">
        <v>107</v>
      </c>
      <c r="H4165" s="1"/>
      <c r="I4165" s="1">
        <v>2015</v>
      </c>
      <c r="J4165" s="1" t="s">
        <v>524</v>
      </c>
      <c r="K4165" s="4">
        <v>0</v>
      </c>
      <c r="L4165" s="10">
        <f>K4165/ VLOOKUP(A4165,Indicators!$B$1:$V$7,21,FALSE)</f>
        <v>0</v>
      </c>
      <c r="M4165" s="13"/>
      <c r="N4165" s="13"/>
      <c r="O4165" s="11"/>
      <c r="P4165" s="8" t="str">
        <f>IF(H4165="Y", K4165/VLOOKUP(A4165,Indicators!$B$1:$S$7,18,FALSE),"")</f>
        <v/>
      </c>
      <c r="Q4165" s="8" t="str">
        <f t="shared" si="0"/>
        <v/>
      </c>
      <c r="R4165" s="1" t="s">
        <v>97</v>
      </c>
      <c r="S4165" s="8" t="s">
        <v>48</v>
      </c>
      <c r="T4165" s="8"/>
      <c r="U4165" s="8"/>
      <c r="V4165" s="1"/>
      <c r="W4165" s="8"/>
      <c r="X4165" s="8"/>
      <c r="Y4165" s="8"/>
      <c r="Z4165" s="1"/>
      <c r="AA4165" s="1"/>
      <c r="AB4165" s="8"/>
      <c r="AC4165" s="8"/>
      <c r="AD4165" s="8"/>
      <c r="AE4165" s="8"/>
      <c r="AF4165" s="8"/>
      <c r="AG4165" s="8"/>
      <c r="AH4165" s="8"/>
      <c r="AI4165" s="9"/>
      <c r="AJ4165" s="9"/>
      <c r="AK4165" s="8"/>
      <c r="AL4165" s="8"/>
      <c r="AM4165" s="5"/>
      <c r="AN4165" s="5"/>
      <c r="AO4165" s="5"/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</row>
    <row r="4166" spans="1:76" x14ac:dyDescent="0.2">
      <c r="A4166" s="1" t="s">
        <v>21</v>
      </c>
      <c r="B4166" s="1" t="s">
        <v>543</v>
      </c>
      <c r="C4166" s="1" t="s">
        <v>544</v>
      </c>
      <c r="D4166" s="1" t="s">
        <v>71</v>
      </c>
      <c r="E4166" s="1" t="s">
        <v>2</v>
      </c>
      <c r="F4166" s="1" t="s">
        <v>545</v>
      </c>
      <c r="G4166" s="1" t="s">
        <v>73</v>
      </c>
      <c r="H4166" s="1"/>
      <c r="I4166" s="1">
        <v>2015</v>
      </c>
      <c r="J4166" s="1" t="s">
        <v>524</v>
      </c>
      <c r="K4166" s="4">
        <v>0</v>
      </c>
      <c r="L4166" s="10">
        <f>K4166/ VLOOKUP(A4166,Indicators!$B$1:$V$7,21,FALSE)</f>
        <v>0</v>
      </c>
      <c r="M4166" s="13"/>
      <c r="N4166" s="13"/>
      <c r="O4166" s="11"/>
      <c r="P4166" s="11"/>
      <c r="Q4166" s="8" t="str">
        <f t="shared" si="0"/>
        <v/>
      </c>
      <c r="R4166" s="1" t="s">
        <v>271</v>
      </c>
      <c r="S4166" s="8" t="s">
        <v>55</v>
      </c>
      <c r="T4166" s="8"/>
      <c r="U4166" s="8"/>
      <c r="V4166" s="1"/>
      <c r="W4166" s="8"/>
      <c r="X4166" s="8"/>
      <c r="Y4166" s="8"/>
      <c r="Z4166" s="1"/>
      <c r="AA4166" s="1"/>
      <c r="AB4166" s="8"/>
      <c r="AC4166" s="8"/>
      <c r="AD4166" s="8"/>
      <c r="AE4166" s="8"/>
      <c r="AF4166" s="8"/>
      <c r="AG4166" s="8"/>
      <c r="AH4166" s="8"/>
      <c r="AI4166" s="9"/>
      <c r="AJ4166" s="9"/>
      <c r="AK4166" s="8"/>
      <c r="AL4166" s="8"/>
      <c r="AM4166" s="5"/>
      <c r="AN4166" s="5"/>
      <c r="AO4166" s="5"/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</row>
    <row r="4167" spans="1:76" x14ac:dyDescent="0.2">
      <c r="A4167" s="1" t="s">
        <v>21</v>
      </c>
      <c r="B4167" s="1" t="s">
        <v>97</v>
      </c>
      <c r="C4167" s="1" t="s">
        <v>71</v>
      </c>
      <c r="D4167" s="1" t="s">
        <v>71</v>
      </c>
      <c r="E4167" s="1" t="s">
        <v>1</v>
      </c>
      <c r="F4167" s="1" t="s">
        <v>546</v>
      </c>
      <c r="G4167" s="1" t="s">
        <v>73</v>
      </c>
      <c r="H4167" s="1"/>
      <c r="I4167" s="1">
        <v>2015</v>
      </c>
      <c r="J4167" s="1" t="s">
        <v>524</v>
      </c>
      <c r="K4167" s="4">
        <v>500</v>
      </c>
      <c r="L4167" s="10">
        <f>K4167/ VLOOKUP(A4167,Indicators!$B$1:$V$7,21,FALSE)</f>
        <v>1.920668700014597</v>
      </c>
      <c r="M4167" s="13"/>
      <c r="N4167" s="13"/>
      <c r="O4167" s="11"/>
      <c r="P4167" s="11"/>
      <c r="Q4167" s="8" t="str">
        <f t="shared" si="0"/>
        <v/>
      </c>
      <c r="R4167" s="1" t="s">
        <v>97</v>
      </c>
      <c r="S4167" s="8" t="s">
        <v>91</v>
      </c>
      <c r="T4167" s="8"/>
      <c r="U4167" s="8"/>
      <c r="V4167" s="1"/>
      <c r="W4167" s="8"/>
      <c r="X4167" s="8"/>
      <c r="Y4167" s="8"/>
      <c r="Z4167" s="1"/>
      <c r="AA4167" s="1"/>
      <c r="AB4167" s="8"/>
      <c r="AC4167" s="8"/>
      <c r="AD4167" s="8"/>
      <c r="AE4167" s="8"/>
      <c r="AF4167" s="8"/>
      <c r="AG4167" s="8"/>
      <c r="AH4167" s="8"/>
      <c r="AI4167" s="9"/>
      <c r="AJ4167" s="9"/>
      <c r="AK4167" s="8"/>
      <c r="AL4167" s="8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</row>
    <row r="4168" spans="1:76" x14ac:dyDescent="0.2">
      <c r="A4168" s="1" t="s">
        <v>21</v>
      </c>
      <c r="B4168" s="1" t="s">
        <v>539</v>
      </c>
      <c r="C4168" s="1" t="s">
        <v>71</v>
      </c>
      <c r="D4168" s="1" t="s">
        <v>71</v>
      </c>
      <c r="E4168" s="1" t="s">
        <v>1</v>
      </c>
      <c r="F4168" s="1" t="s">
        <v>546</v>
      </c>
      <c r="G4168" s="1" t="s">
        <v>73</v>
      </c>
      <c r="H4168" s="1"/>
      <c r="I4168" s="1">
        <v>2015</v>
      </c>
      <c r="J4168" s="1" t="s">
        <v>524</v>
      </c>
      <c r="K4168" s="4">
        <v>200</v>
      </c>
      <c r="L4168" s="10">
        <f>K4168/ VLOOKUP(A4168,Indicators!$B$1:$V$7,21,FALSE)</f>
        <v>0.76826748000583878</v>
      </c>
      <c r="M4168" s="13"/>
      <c r="N4168" s="13"/>
      <c r="O4168" s="11"/>
      <c r="P4168" s="11"/>
      <c r="Q4168" s="8" t="str">
        <f t="shared" si="0"/>
        <v/>
      </c>
      <c r="R4168" s="1" t="s">
        <v>97</v>
      </c>
      <c r="S4168" s="8" t="s">
        <v>44</v>
      </c>
      <c r="T4168" s="8"/>
      <c r="U4168" s="8"/>
      <c r="V4168" s="1"/>
      <c r="W4168" s="8"/>
      <c r="X4168" s="8"/>
      <c r="Y4168" s="8"/>
      <c r="Z4168" s="1"/>
      <c r="AA4168" s="1"/>
      <c r="AB4168" s="8"/>
      <c r="AC4168" s="8"/>
      <c r="AD4168" s="8"/>
      <c r="AE4168" s="8"/>
      <c r="AF4168" s="8"/>
      <c r="AG4168" s="8"/>
      <c r="AH4168" s="8"/>
      <c r="AI4168" s="9"/>
      <c r="AJ4168" s="9"/>
      <c r="AK4168" s="8"/>
      <c r="AL4168" s="8"/>
      <c r="AM4168" s="5"/>
      <c r="AN4168" s="5"/>
      <c r="AO4168" s="5"/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</row>
    <row r="4169" spans="1:76" x14ac:dyDescent="0.2">
      <c r="A4169" s="1" t="s">
        <v>21</v>
      </c>
      <c r="B4169" s="1" t="s">
        <v>522</v>
      </c>
      <c r="C4169" s="1" t="s">
        <v>71</v>
      </c>
      <c r="D4169" s="1" t="s">
        <v>71</v>
      </c>
      <c r="E4169" s="1" t="s">
        <v>1</v>
      </c>
      <c r="F4169" s="1" t="s">
        <v>547</v>
      </c>
      <c r="G4169" s="1" t="s">
        <v>73</v>
      </c>
      <c r="H4169" s="1"/>
      <c r="I4169" s="1">
        <v>2015</v>
      </c>
      <c r="J4169" s="1" t="s">
        <v>524</v>
      </c>
      <c r="K4169" s="4">
        <v>5092</v>
      </c>
      <c r="L4169" s="10">
        <f>K4169/ VLOOKUP(A4169,Indicators!$B$1:$V$7,21,FALSE)</f>
        <v>19.560090040948655</v>
      </c>
      <c r="M4169" s="13"/>
      <c r="N4169" s="13"/>
      <c r="O4169" s="11"/>
      <c r="P4169" s="11"/>
      <c r="Q4169" s="8" t="str">
        <f t="shared" si="0"/>
        <v/>
      </c>
      <c r="R4169" s="1" t="s">
        <v>109</v>
      </c>
      <c r="S4169" s="8" t="s">
        <v>79</v>
      </c>
      <c r="T4169" s="8"/>
      <c r="U4169" s="8"/>
      <c r="V4169" s="1"/>
      <c r="W4169" s="8"/>
      <c r="X4169" s="8"/>
      <c r="Y4169" s="8"/>
      <c r="Z4169" s="1"/>
      <c r="AA4169" s="1"/>
      <c r="AB4169" s="8"/>
      <c r="AC4169" s="8"/>
      <c r="AD4169" s="8"/>
      <c r="AE4169" s="8"/>
      <c r="AF4169" s="8"/>
      <c r="AG4169" s="8"/>
      <c r="AH4169" s="8"/>
      <c r="AI4169" s="9"/>
      <c r="AJ4169" s="9"/>
      <c r="AK4169" s="8"/>
      <c r="AL4169" s="8"/>
      <c r="AM4169" s="5"/>
      <c r="AN4169" s="5"/>
      <c r="AO4169" s="5"/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</row>
    <row r="4170" spans="1:76" x14ac:dyDescent="0.2">
      <c r="A4170" s="1" t="s">
        <v>21</v>
      </c>
      <c r="B4170" s="1" t="s">
        <v>75</v>
      </c>
      <c r="C4170" s="1" t="s">
        <v>71</v>
      </c>
      <c r="D4170" s="1" t="s">
        <v>71</v>
      </c>
      <c r="E4170" s="1" t="s">
        <v>1</v>
      </c>
      <c r="F4170" s="1" t="s">
        <v>547</v>
      </c>
      <c r="G4170" s="1" t="s">
        <v>73</v>
      </c>
      <c r="H4170" s="1"/>
      <c r="I4170" s="1">
        <v>2015</v>
      </c>
      <c r="J4170" s="1" t="s">
        <v>524</v>
      </c>
      <c r="K4170" s="4">
        <v>12000</v>
      </c>
      <c r="L4170" s="10">
        <f>K4170/ VLOOKUP(A4170,Indicators!$B$1:$V$7,21,FALSE)</f>
        <v>46.096048800350324</v>
      </c>
      <c r="M4170" s="13"/>
      <c r="N4170" s="13"/>
      <c r="O4170" s="11"/>
      <c r="P4170" s="11"/>
      <c r="Q4170" s="8" t="str">
        <f t="shared" si="0"/>
        <v/>
      </c>
      <c r="R4170" s="1" t="s">
        <v>95</v>
      </c>
      <c r="S4170" s="8" t="s">
        <v>75</v>
      </c>
      <c r="T4170" s="8"/>
      <c r="U4170" s="8"/>
      <c r="V4170" s="1"/>
      <c r="W4170" s="8"/>
      <c r="X4170" s="8"/>
      <c r="Y4170" s="8"/>
      <c r="Z4170" s="1"/>
      <c r="AA4170" s="1"/>
      <c r="AB4170" s="8"/>
      <c r="AC4170" s="8"/>
      <c r="AD4170" s="8"/>
      <c r="AE4170" s="8"/>
      <c r="AF4170" s="8"/>
      <c r="AG4170" s="8"/>
      <c r="AH4170" s="8"/>
      <c r="AI4170" s="9"/>
      <c r="AJ4170" s="9"/>
      <c r="AK4170" s="8"/>
      <c r="AL4170" s="8"/>
      <c r="AM4170" s="5"/>
      <c r="AN4170" s="5"/>
      <c r="AO4170" s="5"/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</row>
    <row r="4171" spans="1:76" x14ac:dyDescent="0.2">
      <c r="A4171" s="1" t="s">
        <v>21</v>
      </c>
      <c r="B4171" s="1" t="s">
        <v>97</v>
      </c>
      <c r="C4171" s="1" t="s">
        <v>71</v>
      </c>
      <c r="D4171" s="1" t="s">
        <v>71</v>
      </c>
      <c r="E4171" s="1" t="s">
        <v>1</v>
      </c>
      <c r="F4171" s="1" t="s">
        <v>548</v>
      </c>
      <c r="G4171" s="1" t="s">
        <v>73</v>
      </c>
      <c r="H4171" s="1"/>
      <c r="I4171" s="1">
        <v>2015</v>
      </c>
      <c r="J4171" s="1" t="s">
        <v>524</v>
      </c>
      <c r="K4171" s="4">
        <v>0</v>
      </c>
      <c r="L4171" s="10">
        <f>K4171/ VLOOKUP(A4171,Indicators!$B$1:$V$7,21,FALSE)</f>
        <v>0</v>
      </c>
      <c r="M4171" s="13"/>
      <c r="N4171" s="13"/>
      <c r="O4171" s="11"/>
      <c r="P4171" s="11"/>
      <c r="Q4171" s="8" t="str">
        <f t="shared" si="0"/>
        <v/>
      </c>
      <c r="R4171" s="1" t="s">
        <v>97</v>
      </c>
      <c r="S4171" s="8" t="s">
        <v>91</v>
      </c>
      <c r="T4171" s="8"/>
      <c r="U4171" s="8"/>
      <c r="V4171" s="1"/>
      <c r="W4171" s="8"/>
      <c r="X4171" s="8"/>
      <c r="Y4171" s="8"/>
      <c r="Z4171" s="1"/>
      <c r="AA4171" s="1"/>
      <c r="AB4171" s="8"/>
      <c r="AC4171" s="8"/>
      <c r="AD4171" s="8"/>
      <c r="AE4171" s="8"/>
      <c r="AF4171" s="8"/>
      <c r="AG4171" s="8"/>
      <c r="AH4171" s="8"/>
      <c r="AI4171" s="9"/>
      <c r="AJ4171" s="9"/>
      <c r="AK4171" s="8"/>
      <c r="AL4171" s="8"/>
      <c r="AM4171" s="5"/>
      <c r="AN4171" s="5"/>
      <c r="AO4171" s="5"/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</row>
    <row r="4172" spans="1:76" x14ac:dyDescent="0.2">
      <c r="A4172" s="1" t="s">
        <v>21</v>
      </c>
      <c r="B4172" s="1" t="s">
        <v>539</v>
      </c>
      <c r="C4172" s="1" t="s">
        <v>71</v>
      </c>
      <c r="D4172" s="1" t="s">
        <v>71</v>
      </c>
      <c r="E4172" s="1" t="s">
        <v>1</v>
      </c>
      <c r="F4172" s="1" t="s">
        <v>548</v>
      </c>
      <c r="G4172" s="1" t="s">
        <v>73</v>
      </c>
      <c r="H4172" s="1"/>
      <c r="I4172" s="1">
        <v>2015</v>
      </c>
      <c r="J4172" s="1" t="s">
        <v>524</v>
      </c>
      <c r="K4172" s="4">
        <v>0</v>
      </c>
      <c r="L4172" s="10">
        <f>K4172/ VLOOKUP(A4172,Indicators!$B$1:$V$7,21,FALSE)</f>
        <v>0</v>
      </c>
      <c r="M4172" s="13"/>
      <c r="N4172" s="13"/>
      <c r="O4172" s="11"/>
      <c r="P4172" s="11"/>
      <c r="Q4172" s="8" t="str">
        <f t="shared" si="0"/>
        <v/>
      </c>
      <c r="R4172" s="1" t="s">
        <v>97</v>
      </c>
      <c r="S4172" s="8" t="s">
        <v>44</v>
      </c>
      <c r="T4172" s="8"/>
      <c r="U4172" s="8"/>
      <c r="V4172" s="1"/>
      <c r="W4172" s="8"/>
      <c r="X4172" s="8"/>
      <c r="Y4172" s="8"/>
      <c r="Z4172" s="1"/>
      <c r="AA4172" s="1"/>
      <c r="AB4172" s="8"/>
      <c r="AC4172" s="8"/>
      <c r="AD4172" s="8"/>
      <c r="AE4172" s="8"/>
      <c r="AF4172" s="8"/>
      <c r="AG4172" s="8"/>
      <c r="AH4172" s="8"/>
      <c r="AI4172" s="9"/>
      <c r="AJ4172" s="9"/>
      <c r="AK4172" s="8"/>
      <c r="AL4172" s="8"/>
      <c r="AM4172" s="5"/>
      <c r="AN4172" s="5"/>
      <c r="AO4172" s="5"/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</row>
    <row r="4173" spans="1:76" x14ac:dyDescent="0.2">
      <c r="A4173" s="1" t="s">
        <v>21</v>
      </c>
      <c r="B4173" s="1" t="s">
        <v>530</v>
      </c>
      <c r="C4173" s="1" t="s">
        <v>71</v>
      </c>
      <c r="D4173" s="1" t="s">
        <v>71</v>
      </c>
      <c r="E4173" s="1" t="s">
        <v>1</v>
      </c>
      <c r="F4173" s="1" t="s">
        <v>549</v>
      </c>
      <c r="G4173" s="1" t="s">
        <v>73</v>
      </c>
      <c r="H4173" s="1"/>
      <c r="I4173" s="1">
        <v>2015</v>
      </c>
      <c r="J4173" s="1" t="s">
        <v>524</v>
      </c>
      <c r="K4173" s="4">
        <v>5000</v>
      </c>
      <c r="L4173" s="10">
        <f>K4173/ VLOOKUP(A4173,Indicators!$B$1:$V$7,21,FALSE)</f>
        <v>19.206687000145969</v>
      </c>
      <c r="M4173" s="13"/>
      <c r="N4173" s="13"/>
      <c r="O4173" s="11"/>
      <c r="P4173" s="11"/>
      <c r="Q4173" s="8" t="str">
        <f t="shared" si="0"/>
        <v/>
      </c>
      <c r="R4173" s="1" t="s">
        <v>98</v>
      </c>
      <c r="S4173" s="8" t="s">
        <v>90</v>
      </c>
      <c r="T4173" s="8"/>
      <c r="U4173" s="8"/>
      <c r="V4173" s="1"/>
      <c r="W4173" s="8"/>
      <c r="X4173" s="8"/>
      <c r="Y4173" s="8"/>
      <c r="Z4173" s="1"/>
      <c r="AA4173" s="1"/>
      <c r="AB4173" s="8"/>
      <c r="AC4173" s="8"/>
      <c r="AD4173" s="8"/>
      <c r="AE4173" s="8"/>
      <c r="AF4173" s="8"/>
      <c r="AG4173" s="8"/>
      <c r="AH4173" s="8"/>
      <c r="AI4173" s="9"/>
      <c r="AJ4173" s="9"/>
      <c r="AK4173" s="8"/>
      <c r="AL4173" s="8"/>
      <c r="AM4173" s="5"/>
      <c r="AN4173" s="5"/>
      <c r="AO4173" s="5"/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</row>
    <row r="4174" spans="1:76" x14ac:dyDescent="0.2">
      <c r="A4174" s="1" t="s">
        <v>21</v>
      </c>
      <c r="B4174" s="1" t="s">
        <v>84</v>
      </c>
      <c r="C4174" s="1" t="s">
        <v>71</v>
      </c>
      <c r="D4174" s="1" t="s">
        <v>71</v>
      </c>
      <c r="E4174" s="1" t="s">
        <v>1</v>
      </c>
      <c r="F4174" s="1" t="s">
        <v>549</v>
      </c>
      <c r="G4174" s="1" t="s">
        <v>73</v>
      </c>
      <c r="H4174" s="1"/>
      <c r="I4174" s="1">
        <v>2015</v>
      </c>
      <c r="J4174" s="1" t="s">
        <v>524</v>
      </c>
      <c r="K4174" s="4">
        <v>40969</v>
      </c>
      <c r="L4174" s="10">
        <f>K4174/ VLOOKUP(A4174,Indicators!$B$1:$V$7,21,FALSE)</f>
        <v>157.37575194179604</v>
      </c>
      <c r="M4174" s="13"/>
      <c r="N4174" s="13"/>
      <c r="O4174" s="11"/>
      <c r="P4174" s="11"/>
      <c r="Q4174" s="8" t="str">
        <f t="shared" si="0"/>
        <v/>
      </c>
      <c r="R4174" s="1" t="s">
        <v>95</v>
      </c>
      <c r="S4174" s="8" t="s">
        <v>84</v>
      </c>
      <c r="T4174" s="8"/>
      <c r="U4174" s="8"/>
      <c r="V4174" s="1"/>
      <c r="W4174" s="8"/>
      <c r="X4174" s="8"/>
      <c r="Y4174" s="8"/>
      <c r="Z4174" s="1"/>
      <c r="AA4174" s="1"/>
      <c r="AB4174" s="8"/>
      <c r="AC4174" s="8"/>
      <c r="AD4174" s="8"/>
      <c r="AE4174" s="8"/>
      <c r="AF4174" s="8"/>
      <c r="AG4174" s="8"/>
      <c r="AH4174" s="8"/>
      <c r="AI4174" s="9"/>
      <c r="AJ4174" s="9"/>
      <c r="AK4174" s="8"/>
      <c r="AL4174" s="8"/>
      <c r="AM4174" s="5"/>
      <c r="AN4174" s="5"/>
      <c r="AO4174" s="5"/>
      <c r="AP4174" s="5"/>
      <c r="AQ4174" s="5"/>
      <c r="AR4174" s="5"/>
      <c r="AS4174" s="5"/>
      <c r="AT4174" s="5"/>
      <c r="AU4174" s="5"/>
      <c r="AV4174" s="5"/>
      <c r="AW4174" s="5"/>
      <c r="AX4174" s="5"/>
      <c r="AY4174" s="5"/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</row>
    <row r="4175" spans="1:76" x14ac:dyDescent="0.2">
      <c r="A4175" s="1" t="s">
        <v>21</v>
      </c>
      <c r="B4175" s="1" t="s">
        <v>536</v>
      </c>
      <c r="C4175" s="1" t="s">
        <v>71</v>
      </c>
      <c r="D4175" s="1" t="s">
        <v>71</v>
      </c>
      <c r="E4175" s="1" t="s">
        <v>1</v>
      </c>
      <c r="F4175" s="1" t="s">
        <v>549</v>
      </c>
      <c r="G4175" s="1" t="s">
        <v>73</v>
      </c>
      <c r="H4175" s="1"/>
      <c r="I4175" s="1">
        <v>2015</v>
      </c>
      <c r="J4175" s="1" t="s">
        <v>524</v>
      </c>
      <c r="K4175" s="4">
        <v>750</v>
      </c>
      <c r="L4175" s="10">
        <f>K4175/ VLOOKUP(A4175,Indicators!$B$1:$V$7,21,FALSE)</f>
        <v>2.8810030500218953</v>
      </c>
      <c r="M4175" s="13"/>
      <c r="N4175" s="13"/>
      <c r="O4175" s="11"/>
      <c r="P4175" s="11"/>
      <c r="Q4175" s="8" t="str">
        <f t="shared" si="0"/>
        <v/>
      </c>
      <c r="R4175" s="1" t="s">
        <v>158</v>
      </c>
      <c r="S4175" s="8" t="s">
        <v>56</v>
      </c>
      <c r="T4175" s="8"/>
      <c r="U4175" s="8"/>
      <c r="V4175" s="1"/>
      <c r="W4175" s="8"/>
      <c r="X4175" s="8"/>
      <c r="Y4175" s="8"/>
      <c r="Z4175" s="1"/>
      <c r="AA4175" s="1"/>
      <c r="AB4175" s="8"/>
      <c r="AC4175" s="8"/>
      <c r="AD4175" s="8"/>
      <c r="AE4175" s="8"/>
      <c r="AF4175" s="8"/>
      <c r="AG4175" s="8"/>
      <c r="AH4175" s="8"/>
      <c r="AI4175" s="9"/>
      <c r="AJ4175" s="9"/>
      <c r="AK4175" s="8"/>
      <c r="AL4175" s="8"/>
      <c r="AM4175" s="5"/>
      <c r="AN4175" s="5"/>
      <c r="AO4175" s="5"/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</row>
    <row r="4176" spans="1:76" x14ac:dyDescent="0.2">
      <c r="A4176" s="1" t="s">
        <v>21</v>
      </c>
      <c r="B4176" s="1" t="s">
        <v>530</v>
      </c>
      <c r="C4176" s="1" t="s">
        <v>71</v>
      </c>
      <c r="D4176" s="1" t="s">
        <v>71</v>
      </c>
      <c r="E4176" s="1" t="s">
        <v>1</v>
      </c>
      <c r="F4176" s="1" t="s">
        <v>550</v>
      </c>
      <c r="G4176" s="1" t="s">
        <v>73</v>
      </c>
      <c r="H4176" s="1"/>
      <c r="I4176" s="1">
        <v>2015</v>
      </c>
      <c r="J4176" s="1" t="s">
        <v>524</v>
      </c>
      <c r="K4176" s="4">
        <v>20000</v>
      </c>
      <c r="L4176" s="10">
        <f>K4176/ VLOOKUP(A4176,Indicators!$B$1:$V$7,21,FALSE)</f>
        <v>76.826748000583876</v>
      </c>
      <c r="M4176" s="13"/>
      <c r="N4176" s="13"/>
      <c r="O4176" s="11"/>
      <c r="P4176" s="11"/>
      <c r="Q4176" s="8" t="str">
        <f t="shared" si="0"/>
        <v/>
      </c>
      <c r="R4176" s="1" t="s">
        <v>98</v>
      </c>
      <c r="S4176" s="8" t="s">
        <v>90</v>
      </c>
      <c r="T4176" s="8"/>
      <c r="U4176" s="8"/>
      <c r="V4176" s="1"/>
      <c r="W4176" s="8"/>
      <c r="X4176" s="8"/>
      <c r="Y4176" s="8"/>
      <c r="Z4176" s="1"/>
      <c r="AA4176" s="1"/>
      <c r="AB4176" s="8"/>
      <c r="AC4176" s="8"/>
      <c r="AD4176" s="8"/>
      <c r="AE4176" s="8"/>
      <c r="AF4176" s="8"/>
      <c r="AG4176" s="8"/>
      <c r="AH4176" s="8"/>
      <c r="AI4176" s="9"/>
      <c r="AJ4176" s="9"/>
      <c r="AK4176" s="8"/>
      <c r="AL4176" s="8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5"/>
      <c r="AX4176" s="5"/>
      <c r="AY4176" s="5"/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</row>
    <row r="4177" spans="1:76" x14ac:dyDescent="0.2">
      <c r="A4177" s="1" t="s">
        <v>21</v>
      </c>
      <c r="B4177" s="1" t="s">
        <v>522</v>
      </c>
      <c r="C4177" s="1" t="s">
        <v>71</v>
      </c>
      <c r="D4177" s="1" t="s">
        <v>71</v>
      </c>
      <c r="E4177" s="1" t="s">
        <v>1</v>
      </c>
      <c r="F4177" s="1" t="s">
        <v>551</v>
      </c>
      <c r="G4177" s="1" t="s">
        <v>73</v>
      </c>
      <c r="H4177" s="1"/>
      <c r="I4177" s="1">
        <v>2015</v>
      </c>
      <c r="J4177" s="1" t="s">
        <v>524</v>
      </c>
      <c r="K4177" s="4">
        <v>6800</v>
      </c>
      <c r="L4177" s="10">
        <f>K4177/ VLOOKUP(A4177,Indicators!$B$1:$V$7,21,FALSE)</f>
        <v>26.12109432019852</v>
      </c>
      <c r="M4177" s="13"/>
      <c r="N4177" s="13"/>
      <c r="O4177" s="11"/>
      <c r="P4177" s="11"/>
      <c r="Q4177" s="8" t="str">
        <f t="shared" si="0"/>
        <v/>
      </c>
      <c r="R4177" s="1" t="s">
        <v>109</v>
      </c>
      <c r="S4177" s="8" t="s">
        <v>79</v>
      </c>
      <c r="T4177" s="8"/>
      <c r="U4177" s="8"/>
      <c r="V4177" s="1"/>
      <c r="W4177" s="8"/>
      <c r="X4177" s="8"/>
      <c r="Y4177" s="8"/>
      <c r="Z4177" s="1"/>
      <c r="AA4177" s="1"/>
      <c r="AB4177" s="8"/>
      <c r="AC4177" s="8"/>
      <c r="AD4177" s="8"/>
      <c r="AE4177" s="8"/>
      <c r="AF4177" s="8"/>
      <c r="AG4177" s="8"/>
      <c r="AH4177" s="8"/>
      <c r="AI4177" s="9"/>
      <c r="AJ4177" s="9"/>
      <c r="AK4177" s="8"/>
      <c r="AL4177" s="8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</row>
    <row r="4178" spans="1:76" x14ac:dyDescent="0.2">
      <c r="A4178" s="1" t="s">
        <v>21</v>
      </c>
      <c r="B4178" s="1" t="s">
        <v>526</v>
      </c>
      <c r="C4178" s="1" t="s">
        <v>71</v>
      </c>
      <c r="D4178" s="1" t="s">
        <v>71</v>
      </c>
      <c r="E4178" s="1" t="s">
        <v>1</v>
      </c>
      <c r="F4178" s="1" t="s">
        <v>551</v>
      </c>
      <c r="G4178" s="1" t="s">
        <v>73</v>
      </c>
      <c r="H4178" s="1"/>
      <c r="I4178" s="1">
        <v>2015</v>
      </c>
      <c r="J4178" s="1" t="s">
        <v>524</v>
      </c>
      <c r="K4178" s="4">
        <v>0</v>
      </c>
      <c r="L4178" s="10">
        <f>K4178/ VLOOKUP(A4178,Indicators!$B$1:$V$7,21,FALSE)</f>
        <v>0</v>
      </c>
      <c r="M4178" s="13"/>
      <c r="N4178" s="13"/>
      <c r="O4178" s="11"/>
      <c r="P4178" s="11"/>
      <c r="Q4178" s="8" t="str">
        <f t="shared" si="0"/>
        <v/>
      </c>
      <c r="R4178" s="1" t="s">
        <v>103</v>
      </c>
      <c r="S4178" s="8" t="s">
        <v>53</v>
      </c>
      <c r="T4178" s="8"/>
      <c r="U4178" s="8"/>
      <c r="V4178" s="1"/>
      <c r="W4178" s="8"/>
      <c r="X4178" s="8"/>
      <c r="Y4178" s="8"/>
      <c r="Z4178" s="1"/>
      <c r="AA4178" s="1"/>
      <c r="AB4178" s="8"/>
      <c r="AC4178" s="8"/>
      <c r="AD4178" s="8"/>
      <c r="AE4178" s="8"/>
      <c r="AF4178" s="8"/>
      <c r="AG4178" s="8"/>
      <c r="AH4178" s="8"/>
      <c r="AI4178" s="9"/>
      <c r="AJ4178" s="9"/>
      <c r="AK4178" s="8"/>
      <c r="AL4178" s="8"/>
      <c r="AM4178" s="5"/>
      <c r="AN4178" s="5"/>
      <c r="AO4178" s="5"/>
      <c r="AP4178" s="5"/>
      <c r="AQ4178" s="5"/>
      <c r="AR4178" s="5"/>
      <c r="AS4178" s="5"/>
      <c r="AT4178" s="5"/>
      <c r="AU4178" s="5"/>
      <c r="AV4178" s="5"/>
      <c r="AW4178" s="5"/>
      <c r="AX4178" s="5"/>
      <c r="AY4178" s="5"/>
      <c r="AZ4178" s="5"/>
      <c r="BA4178" s="5"/>
      <c r="BB4178" s="5"/>
      <c r="BC4178" s="5"/>
      <c r="BD4178" s="5"/>
      <c r="BE4178" s="5"/>
      <c r="BF4178" s="5"/>
      <c r="BG4178" s="5"/>
      <c r="BH4178" s="5"/>
      <c r="BI4178" s="5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</row>
    <row r="4179" spans="1:76" x14ac:dyDescent="0.2">
      <c r="A4179" s="1" t="s">
        <v>21</v>
      </c>
      <c r="B4179" s="1" t="s">
        <v>530</v>
      </c>
      <c r="C4179" s="1" t="s">
        <v>71</v>
      </c>
      <c r="D4179" s="1" t="s">
        <v>71</v>
      </c>
      <c r="E4179" s="1" t="s">
        <v>1</v>
      </c>
      <c r="F4179" s="1" t="s">
        <v>551</v>
      </c>
      <c r="G4179" s="1" t="s">
        <v>73</v>
      </c>
      <c r="H4179" s="1"/>
      <c r="I4179" s="1">
        <v>2015</v>
      </c>
      <c r="J4179" s="1" t="s">
        <v>524</v>
      </c>
      <c r="K4179" s="4">
        <v>23000</v>
      </c>
      <c r="L4179" s="10">
        <f>K4179/ VLOOKUP(A4179,Indicators!$B$1:$V$7,21,FALSE)</f>
        <v>88.350760200671459</v>
      </c>
      <c r="M4179" s="13"/>
      <c r="N4179" s="13"/>
      <c r="O4179" s="11"/>
      <c r="P4179" s="11"/>
      <c r="Q4179" s="8" t="str">
        <f t="shared" si="0"/>
        <v/>
      </c>
      <c r="R4179" s="1" t="s">
        <v>98</v>
      </c>
      <c r="S4179" s="8" t="s">
        <v>90</v>
      </c>
      <c r="T4179" s="8"/>
      <c r="U4179" s="8"/>
      <c r="V4179" s="1"/>
      <c r="W4179" s="8"/>
      <c r="X4179" s="8"/>
      <c r="Y4179" s="8"/>
      <c r="Z4179" s="1"/>
      <c r="AA4179" s="1"/>
      <c r="AB4179" s="8"/>
      <c r="AC4179" s="8"/>
      <c r="AD4179" s="8"/>
      <c r="AE4179" s="8"/>
      <c r="AF4179" s="8"/>
      <c r="AG4179" s="8"/>
      <c r="AH4179" s="8"/>
      <c r="AI4179" s="9"/>
      <c r="AJ4179" s="9"/>
      <c r="AK4179" s="8"/>
      <c r="AL4179" s="8"/>
      <c r="AM4179" s="5"/>
      <c r="AN4179" s="5"/>
      <c r="AO4179" s="5"/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5"/>
      <c r="BE4179" s="5"/>
      <c r="BF4179" s="5"/>
      <c r="BG4179" s="5"/>
      <c r="BH4179" s="5"/>
      <c r="BI4179" s="5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</row>
    <row r="4180" spans="1:76" x14ac:dyDescent="0.2">
      <c r="A4180" s="1" t="s">
        <v>21</v>
      </c>
      <c r="B4180" s="1" t="s">
        <v>536</v>
      </c>
      <c r="C4180" s="1" t="s">
        <v>71</v>
      </c>
      <c r="D4180" s="1" t="s">
        <v>71</v>
      </c>
      <c r="E4180" s="1" t="s">
        <v>1</v>
      </c>
      <c r="F4180" s="1" t="s">
        <v>551</v>
      </c>
      <c r="G4180" s="1" t="s">
        <v>73</v>
      </c>
      <c r="H4180" s="1"/>
      <c r="I4180" s="1">
        <v>2015</v>
      </c>
      <c r="J4180" s="1" t="s">
        <v>524</v>
      </c>
      <c r="K4180" s="4">
        <v>27904</v>
      </c>
      <c r="L4180" s="10">
        <f>K4180/ VLOOKUP(A4180,Indicators!$B$1:$V$7,21,FALSE)</f>
        <v>107.18867881041463</v>
      </c>
      <c r="M4180" s="13"/>
      <c r="N4180" s="13"/>
      <c r="O4180" s="11"/>
      <c r="P4180" s="11"/>
      <c r="Q4180" s="8" t="str">
        <f t="shared" si="0"/>
        <v/>
      </c>
      <c r="R4180" s="1" t="s">
        <v>158</v>
      </c>
      <c r="S4180" s="8" t="s">
        <v>56</v>
      </c>
      <c r="T4180" s="8"/>
      <c r="U4180" s="8"/>
      <c r="V4180" s="1"/>
      <c r="W4180" s="8"/>
      <c r="X4180" s="8"/>
      <c r="Y4180" s="8"/>
      <c r="Z4180" s="1"/>
      <c r="AA4180" s="1"/>
      <c r="AB4180" s="8"/>
      <c r="AC4180" s="8"/>
      <c r="AD4180" s="8"/>
      <c r="AE4180" s="8"/>
      <c r="AF4180" s="8"/>
      <c r="AG4180" s="8"/>
      <c r="AH4180" s="8"/>
      <c r="AI4180" s="9"/>
      <c r="AJ4180" s="9"/>
      <c r="AK4180" s="8"/>
      <c r="AL4180" s="8"/>
      <c r="AM4180" s="5"/>
      <c r="AN4180" s="5"/>
      <c r="AO4180" s="5"/>
      <c r="AP4180" s="5"/>
      <c r="AQ4180" s="5"/>
      <c r="AR4180" s="5"/>
      <c r="AS4180" s="5"/>
      <c r="AT4180" s="5"/>
      <c r="AU4180" s="5"/>
      <c r="AV4180" s="5"/>
      <c r="AW4180" s="5"/>
      <c r="AX4180" s="5"/>
      <c r="AY4180" s="5"/>
      <c r="AZ4180" s="5"/>
      <c r="BA4180" s="5"/>
      <c r="BB4180" s="5"/>
      <c r="BC4180" s="5"/>
      <c r="BD4180" s="5"/>
      <c r="BE4180" s="5"/>
      <c r="BF4180" s="5"/>
      <c r="BG4180" s="5"/>
      <c r="BH4180" s="5"/>
      <c r="BI4180" s="5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</row>
    <row r="4181" spans="1:76" x14ac:dyDescent="0.2">
      <c r="A4181" s="1" t="s">
        <v>21</v>
      </c>
      <c r="B4181" s="1" t="s">
        <v>97</v>
      </c>
      <c r="C4181" s="1" t="s">
        <v>71</v>
      </c>
      <c r="D4181" s="1" t="s">
        <v>71</v>
      </c>
      <c r="E4181" s="1" t="s">
        <v>1</v>
      </c>
      <c r="F4181" s="1" t="s">
        <v>551</v>
      </c>
      <c r="G4181" s="1" t="s">
        <v>73</v>
      </c>
      <c r="H4181" s="1"/>
      <c r="I4181" s="1">
        <v>2015</v>
      </c>
      <c r="J4181" s="1" t="s">
        <v>524</v>
      </c>
      <c r="K4181" s="4">
        <v>150</v>
      </c>
      <c r="L4181" s="10">
        <f>K4181/ VLOOKUP(A4181,Indicators!$B$1:$V$7,21,FALSE)</f>
        <v>0.57620061000437905</v>
      </c>
      <c r="M4181" s="13"/>
      <c r="N4181" s="13"/>
      <c r="O4181" s="11"/>
      <c r="P4181" s="11"/>
      <c r="Q4181" s="8" t="str">
        <f t="shared" si="0"/>
        <v/>
      </c>
      <c r="R4181" s="1" t="s">
        <v>97</v>
      </c>
      <c r="S4181" s="8" t="s">
        <v>91</v>
      </c>
      <c r="T4181" s="8"/>
      <c r="U4181" s="8"/>
      <c r="V4181" s="1"/>
      <c r="W4181" s="8"/>
      <c r="X4181" s="8"/>
      <c r="Y4181" s="8"/>
      <c r="Z4181" s="1"/>
      <c r="AA4181" s="1"/>
      <c r="AB4181" s="8"/>
      <c r="AC4181" s="8"/>
      <c r="AD4181" s="8"/>
      <c r="AE4181" s="8"/>
      <c r="AF4181" s="8"/>
      <c r="AG4181" s="8"/>
      <c r="AH4181" s="8"/>
      <c r="AI4181" s="9"/>
      <c r="AJ4181" s="9"/>
      <c r="AK4181" s="8"/>
      <c r="AL4181" s="8"/>
      <c r="AM4181" s="5"/>
      <c r="AN4181" s="5"/>
      <c r="AO4181" s="5"/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5"/>
      <c r="BE4181" s="5"/>
      <c r="BF4181" s="5"/>
      <c r="BG4181" s="5"/>
      <c r="BH4181" s="5"/>
      <c r="BI4181" s="5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</row>
    <row r="4182" spans="1:76" x14ac:dyDescent="0.2">
      <c r="A4182" s="1" t="s">
        <v>21</v>
      </c>
      <c r="B4182" s="1" t="s">
        <v>538</v>
      </c>
      <c r="C4182" s="1" t="s">
        <v>71</v>
      </c>
      <c r="D4182" s="1" t="s">
        <v>71</v>
      </c>
      <c r="E4182" s="1" t="s">
        <v>1</v>
      </c>
      <c r="F4182" s="1" t="s">
        <v>551</v>
      </c>
      <c r="G4182" s="1" t="s">
        <v>73</v>
      </c>
      <c r="H4182" s="1"/>
      <c r="I4182" s="1">
        <v>2015</v>
      </c>
      <c r="J4182" s="1" t="s">
        <v>524</v>
      </c>
      <c r="K4182" s="4">
        <v>0</v>
      </c>
      <c r="L4182" s="10">
        <f>K4182/ VLOOKUP(A4182,Indicators!$B$1:$V$7,21,FALSE)</f>
        <v>0</v>
      </c>
      <c r="M4182" s="13"/>
      <c r="N4182" s="13"/>
      <c r="O4182" s="11"/>
      <c r="P4182" s="11"/>
      <c r="Q4182" s="8" t="str">
        <f t="shared" si="0"/>
        <v/>
      </c>
      <c r="R4182" s="1" t="s">
        <v>103</v>
      </c>
      <c r="S4182" s="8" t="s">
        <v>49</v>
      </c>
      <c r="T4182" s="8"/>
      <c r="U4182" s="8"/>
      <c r="V4182" s="1"/>
      <c r="W4182" s="8"/>
      <c r="X4182" s="8"/>
      <c r="Y4182" s="8"/>
      <c r="Z4182" s="1"/>
      <c r="AA4182" s="1"/>
      <c r="AB4182" s="8"/>
      <c r="AC4182" s="8"/>
      <c r="AD4182" s="8"/>
      <c r="AE4182" s="8"/>
      <c r="AF4182" s="8"/>
      <c r="AG4182" s="8"/>
      <c r="AH4182" s="8"/>
      <c r="AI4182" s="9"/>
      <c r="AJ4182" s="9"/>
      <c r="AK4182" s="8"/>
      <c r="AL4182" s="8"/>
      <c r="AM4182" s="5"/>
      <c r="AN4182" s="5"/>
      <c r="AO4182" s="5"/>
      <c r="AP4182" s="5"/>
      <c r="AQ4182" s="5"/>
      <c r="AR4182" s="5"/>
      <c r="AS4182" s="5"/>
      <c r="AT4182" s="5"/>
      <c r="AU4182" s="5"/>
      <c r="AV4182" s="5"/>
      <c r="AW4182" s="5"/>
      <c r="AX4182" s="5"/>
      <c r="AY4182" s="5"/>
      <c r="AZ4182" s="5"/>
      <c r="BA4182" s="5"/>
      <c r="BB4182" s="5"/>
      <c r="BC4182" s="5"/>
      <c r="BD4182" s="5"/>
      <c r="BE4182" s="5"/>
      <c r="BF4182" s="5"/>
      <c r="BG4182" s="5"/>
      <c r="BH4182" s="5"/>
      <c r="BI4182" s="5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</row>
    <row r="4183" spans="1:76" x14ac:dyDescent="0.2">
      <c r="A4183" s="1" t="s">
        <v>21</v>
      </c>
      <c r="B4183" s="1" t="s">
        <v>530</v>
      </c>
      <c r="C4183" s="1" t="s">
        <v>71</v>
      </c>
      <c r="D4183" s="1" t="s">
        <v>71</v>
      </c>
      <c r="E4183" s="1" t="s">
        <v>1</v>
      </c>
      <c r="F4183" s="1" t="s">
        <v>552</v>
      </c>
      <c r="G4183" s="1" t="s">
        <v>73</v>
      </c>
      <c r="H4183" s="1"/>
      <c r="I4183" s="1">
        <v>2015</v>
      </c>
      <c r="J4183" s="1" t="s">
        <v>524</v>
      </c>
      <c r="K4183" s="4">
        <v>114119</v>
      </c>
      <c r="L4183" s="10">
        <f>K4183/ VLOOKUP(A4183,Indicators!$B$1:$V$7,21,FALSE)</f>
        <v>438.36958275393158</v>
      </c>
      <c r="M4183" s="13"/>
      <c r="N4183" s="13"/>
      <c r="O4183" s="11"/>
      <c r="P4183" s="11"/>
      <c r="Q4183" s="8" t="str">
        <f t="shared" si="0"/>
        <v/>
      </c>
      <c r="R4183" s="1" t="s">
        <v>98</v>
      </c>
      <c r="S4183" s="8" t="s">
        <v>90</v>
      </c>
      <c r="T4183" s="8"/>
      <c r="U4183" s="8"/>
      <c r="V4183" s="1"/>
      <c r="W4183" s="8"/>
      <c r="X4183" s="8"/>
      <c r="Y4183" s="8"/>
      <c r="Z4183" s="1"/>
      <c r="AA4183" s="1"/>
      <c r="AB4183" s="8"/>
      <c r="AC4183" s="8"/>
      <c r="AD4183" s="8"/>
      <c r="AE4183" s="8"/>
      <c r="AF4183" s="8"/>
      <c r="AG4183" s="8"/>
      <c r="AH4183" s="8"/>
      <c r="AI4183" s="9"/>
      <c r="AJ4183" s="9"/>
      <c r="AK4183" s="8"/>
      <c r="AL4183" s="8"/>
      <c r="AM4183" s="5"/>
      <c r="AN4183" s="5"/>
      <c r="AO4183" s="5"/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/>
      <c r="BA4183" s="5"/>
      <c r="BB4183" s="5"/>
      <c r="BC4183" s="5"/>
      <c r="BD4183" s="5"/>
      <c r="BE4183" s="5"/>
      <c r="BF4183" s="5"/>
      <c r="BG4183" s="5"/>
      <c r="BH4183" s="5"/>
      <c r="BI4183" s="5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</row>
    <row r="4184" spans="1:76" x14ac:dyDescent="0.2">
      <c r="A4184" s="1" t="s">
        <v>21</v>
      </c>
      <c r="B4184" s="1" t="s">
        <v>531</v>
      </c>
      <c r="C4184" s="1" t="s">
        <v>71</v>
      </c>
      <c r="D4184" s="1" t="s">
        <v>71</v>
      </c>
      <c r="E4184" s="1" t="s">
        <v>1</v>
      </c>
      <c r="F4184" s="1" t="s">
        <v>553</v>
      </c>
      <c r="G4184" s="1" t="s">
        <v>73</v>
      </c>
      <c r="H4184" s="1"/>
      <c r="I4184" s="1">
        <v>2015</v>
      </c>
      <c r="J4184" s="1" t="s">
        <v>524</v>
      </c>
      <c r="K4184" s="4">
        <v>413000</v>
      </c>
      <c r="L4184" s="10">
        <f>K4184/ VLOOKUP(A4184,Indicators!$B$1:$V$7,21,FALSE)</f>
        <v>1586.4723462120571</v>
      </c>
      <c r="M4184" s="13"/>
      <c r="N4184" s="13"/>
      <c r="O4184" s="11"/>
      <c r="P4184" s="11"/>
      <c r="Q4184" s="8" t="str">
        <f t="shared" si="0"/>
        <v/>
      </c>
      <c r="R4184" s="1" t="s">
        <v>97</v>
      </c>
      <c r="S4184" s="8" t="s">
        <v>76</v>
      </c>
      <c r="T4184" s="8"/>
      <c r="U4184" s="8"/>
      <c r="V4184" s="1"/>
      <c r="W4184" s="8"/>
      <c r="X4184" s="8"/>
      <c r="Y4184" s="8"/>
      <c r="Z4184" s="1"/>
      <c r="AA4184" s="1"/>
      <c r="AB4184" s="8"/>
      <c r="AC4184" s="8"/>
      <c r="AD4184" s="8"/>
      <c r="AE4184" s="8"/>
      <c r="AF4184" s="8"/>
      <c r="AG4184" s="8"/>
      <c r="AH4184" s="8"/>
      <c r="AI4184" s="9"/>
      <c r="AJ4184" s="9"/>
      <c r="AK4184" s="8"/>
      <c r="AL4184" s="8"/>
      <c r="AM4184" s="5"/>
      <c r="AN4184" s="5"/>
      <c r="AO4184" s="5"/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</row>
    <row r="4185" spans="1:76" x14ac:dyDescent="0.2">
      <c r="A4185" s="1" t="s">
        <v>21</v>
      </c>
      <c r="B4185" s="1" t="s">
        <v>97</v>
      </c>
      <c r="C4185" s="1" t="s">
        <v>71</v>
      </c>
      <c r="D4185" s="1" t="s">
        <v>71</v>
      </c>
      <c r="E4185" s="1" t="s">
        <v>1</v>
      </c>
      <c r="F4185" s="1" t="s">
        <v>553</v>
      </c>
      <c r="G4185" s="1" t="s">
        <v>73</v>
      </c>
      <c r="H4185" s="1"/>
      <c r="I4185" s="1">
        <v>2015</v>
      </c>
      <c r="J4185" s="1" t="s">
        <v>524</v>
      </c>
      <c r="K4185" s="4">
        <v>0</v>
      </c>
      <c r="L4185" s="10">
        <f>K4185/ VLOOKUP(A4185,Indicators!$B$1:$V$7,21,FALSE)</f>
        <v>0</v>
      </c>
      <c r="M4185" s="13"/>
      <c r="N4185" s="13"/>
      <c r="O4185" s="11"/>
      <c r="P4185" s="11"/>
      <c r="Q4185" s="8" t="str">
        <f t="shared" si="0"/>
        <v/>
      </c>
      <c r="R4185" s="1" t="s">
        <v>97</v>
      </c>
      <c r="S4185" s="8" t="s">
        <v>91</v>
      </c>
      <c r="T4185" s="8"/>
      <c r="U4185" s="8"/>
      <c r="V4185" s="1"/>
      <c r="W4185" s="8"/>
      <c r="X4185" s="8"/>
      <c r="Y4185" s="8"/>
      <c r="Z4185" s="1"/>
      <c r="AA4185" s="1"/>
      <c r="AB4185" s="8"/>
      <c r="AC4185" s="8"/>
      <c r="AD4185" s="8"/>
      <c r="AE4185" s="8"/>
      <c r="AF4185" s="8"/>
      <c r="AG4185" s="8"/>
      <c r="AH4185" s="8"/>
      <c r="AI4185" s="9"/>
      <c r="AJ4185" s="9"/>
      <c r="AK4185" s="8"/>
      <c r="AL4185" s="8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</row>
    <row r="4186" spans="1:76" x14ac:dyDescent="0.2">
      <c r="A4186" s="1" t="s">
        <v>21</v>
      </c>
      <c r="B4186" s="1" t="s">
        <v>536</v>
      </c>
      <c r="C4186" s="1" t="s">
        <v>71</v>
      </c>
      <c r="D4186" s="1" t="s">
        <v>71</v>
      </c>
      <c r="E4186" s="1" t="s">
        <v>1</v>
      </c>
      <c r="F4186" s="1" t="s">
        <v>554</v>
      </c>
      <c r="G4186" s="1" t="s">
        <v>73</v>
      </c>
      <c r="H4186" s="1"/>
      <c r="I4186" s="1">
        <v>2015</v>
      </c>
      <c r="J4186" s="1" t="s">
        <v>524</v>
      </c>
      <c r="K4186" s="4">
        <v>500</v>
      </c>
      <c r="L4186" s="10">
        <f>K4186/ VLOOKUP(A4186,Indicators!$B$1:$V$7,21,FALSE)</f>
        <v>1.920668700014597</v>
      </c>
      <c r="M4186" s="13"/>
      <c r="N4186" s="13"/>
      <c r="O4186" s="11"/>
      <c r="P4186" s="11"/>
      <c r="Q4186" s="8" t="str">
        <f t="shared" si="0"/>
        <v/>
      </c>
      <c r="R4186" s="1" t="s">
        <v>158</v>
      </c>
      <c r="S4186" s="8" t="s">
        <v>56</v>
      </c>
      <c r="T4186" s="8"/>
      <c r="U4186" s="8"/>
      <c r="V4186" s="1"/>
      <c r="W4186" s="8"/>
      <c r="X4186" s="8"/>
      <c r="Y4186" s="8"/>
      <c r="Z4186" s="1"/>
      <c r="AA4186" s="1"/>
      <c r="AB4186" s="8"/>
      <c r="AC4186" s="8"/>
      <c r="AD4186" s="8"/>
      <c r="AE4186" s="8"/>
      <c r="AF4186" s="8"/>
      <c r="AG4186" s="8"/>
      <c r="AH4186" s="8"/>
      <c r="AI4186" s="9"/>
      <c r="AJ4186" s="9"/>
      <c r="AK4186" s="8"/>
      <c r="AL4186" s="8"/>
      <c r="AM4186" s="5"/>
      <c r="AN4186" s="5"/>
      <c r="AO4186" s="5"/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</row>
    <row r="4187" spans="1:76" x14ac:dyDescent="0.2">
      <c r="A4187" s="1" t="s">
        <v>21</v>
      </c>
      <c r="B4187" s="1" t="s">
        <v>539</v>
      </c>
      <c r="C4187" s="1" t="s">
        <v>71</v>
      </c>
      <c r="D4187" s="1" t="s">
        <v>71</v>
      </c>
      <c r="E4187" s="1" t="s">
        <v>1</v>
      </c>
      <c r="F4187" s="1" t="s">
        <v>554</v>
      </c>
      <c r="G4187" s="1" t="s">
        <v>73</v>
      </c>
      <c r="H4187" s="1"/>
      <c r="I4187" s="1">
        <v>2015</v>
      </c>
      <c r="J4187" s="1" t="s">
        <v>524</v>
      </c>
      <c r="K4187" s="4">
        <v>1000000</v>
      </c>
      <c r="L4187" s="10">
        <f>K4187/ VLOOKUP(A4187,Indicators!$B$1:$V$7,21,FALSE)</f>
        <v>3841.3374000291938</v>
      </c>
      <c r="M4187" s="13"/>
      <c r="N4187" s="13"/>
      <c r="O4187" s="11"/>
      <c r="P4187" s="11"/>
      <c r="Q4187" s="8" t="str">
        <f t="shared" si="0"/>
        <v/>
      </c>
      <c r="R4187" s="1" t="s">
        <v>97</v>
      </c>
      <c r="S4187" s="8" t="s">
        <v>44</v>
      </c>
      <c r="T4187" s="8"/>
      <c r="U4187" s="8"/>
      <c r="V4187" s="1"/>
      <c r="W4187" s="8"/>
      <c r="X4187" s="8"/>
      <c r="Y4187" s="8"/>
      <c r="Z4187" s="1"/>
      <c r="AA4187" s="1"/>
      <c r="AB4187" s="8"/>
      <c r="AC4187" s="8"/>
      <c r="AD4187" s="8"/>
      <c r="AE4187" s="8"/>
      <c r="AF4187" s="8"/>
      <c r="AG4187" s="8"/>
      <c r="AH4187" s="8"/>
      <c r="AI4187" s="9"/>
      <c r="AJ4187" s="9"/>
      <c r="AK4187" s="8"/>
      <c r="AL4187" s="8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</row>
    <row r="4188" spans="1:76" x14ac:dyDescent="0.2">
      <c r="A4188" s="1" t="s">
        <v>21</v>
      </c>
      <c r="B4188" s="1" t="s">
        <v>84</v>
      </c>
      <c r="C4188" s="1" t="s">
        <v>71</v>
      </c>
      <c r="D4188" s="1" t="s">
        <v>71</v>
      </c>
      <c r="E4188" s="1" t="s">
        <v>1</v>
      </c>
      <c r="F4188" s="1" t="s">
        <v>555</v>
      </c>
      <c r="G4188" s="1" t="s">
        <v>73</v>
      </c>
      <c r="H4188" s="1"/>
      <c r="I4188" s="1">
        <v>2015</v>
      </c>
      <c r="J4188" s="1" t="s">
        <v>524</v>
      </c>
      <c r="K4188" s="4">
        <v>33792</v>
      </c>
      <c r="L4188" s="10">
        <f>K4188/ VLOOKUP(A4188,Indicators!$B$1:$V$7,21,FALSE)</f>
        <v>129.80647342178651</v>
      </c>
      <c r="M4188" s="13"/>
      <c r="N4188" s="13"/>
      <c r="O4188" s="11"/>
      <c r="P4188" s="11"/>
      <c r="Q4188" s="8" t="str">
        <f t="shared" si="0"/>
        <v/>
      </c>
      <c r="R4188" s="1" t="s">
        <v>95</v>
      </c>
      <c r="S4188" s="8" t="s">
        <v>84</v>
      </c>
      <c r="T4188" s="8"/>
      <c r="U4188" s="8"/>
      <c r="V4188" s="1"/>
      <c r="W4188" s="8"/>
      <c r="X4188" s="8"/>
      <c r="Y4188" s="8"/>
      <c r="Z4188" s="1"/>
      <c r="AA4188" s="1"/>
      <c r="AB4188" s="8"/>
      <c r="AC4188" s="8"/>
      <c r="AD4188" s="8"/>
      <c r="AE4188" s="8"/>
      <c r="AF4188" s="8"/>
      <c r="AG4188" s="8"/>
      <c r="AH4188" s="8"/>
      <c r="AI4188" s="9"/>
      <c r="AJ4188" s="9"/>
      <c r="AK4188" s="8"/>
      <c r="AL4188" s="8"/>
      <c r="AM4188" s="5"/>
      <c r="AN4188" s="5"/>
      <c r="AO4188" s="5"/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</row>
    <row r="4189" spans="1:76" x14ac:dyDescent="0.2">
      <c r="A4189" s="1" t="s">
        <v>21</v>
      </c>
      <c r="B4189" s="1" t="s">
        <v>536</v>
      </c>
      <c r="C4189" s="1" t="s">
        <v>71</v>
      </c>
      <c r="D4189" s="1" t="s">
        <v>71</v>
      </c>
      <c r="E4189" s="1" t="s">
        <v>1</v>
      </c>
      <c r="F4189" s="1" t="s">
        <v>555</v>
      </c>
      <c r="G4189" s="1" t="s">
        <v>73</v>
      </c>
      <c r="H4189" s="1"/>
      <c r="I4189" s="1">
        <v>2015</v>
      </c>
      <c r="J4189" s="1" t="s">
        <v>524</v>
      </c>
      <c r="K4189" s="4">
        <v>89160</v>
      </c>
      <c r="L4189" s="10">
        <f>K4189/ VLOOKUP(A4189,Indicators!$B$1:$V$7,21,FALSE)</f>
        <v>342.4936425866029</v>
      </c>
      <c r="M4189" s="13"/>
      <c r="N4189" s="13"/>
      <c r="O4189" s="11"/>
      <c r="P4189" s="11"/>
      <c r="Q4189" s="8" t="str">
        <f t="shared" si="0"/>
        <v/>
      </c>
      <c r="R4189" s="1" t="s">
        <v>158</v>
      </c>
      <c r="S4189" s="8" t="s">
        <v>56</v>
      </c>
      <c r="T4189" s="8"/>
      <c r="U4189" s="8"/>
      <c r="V4189" s="1"/>
      <c r="W4189" s="8"/>
      <c r="X4189" s="8"/>
      <c r="Y4189" s="8"/>
      <c r="Z4189" s="1"/>
      <c r="AA4189" s="1"/>
      <c r="AB4189" s="8"/>
      <c r="AC4189" s="8"/>
      <c r="AD4189" s="8"/>
      <c r="AE4189" s="8"/>
      <c r="AF4189" s="8"/>
      <c r="AG4189" s="8"/>
      <c r="AH4189" s="8"/>
      <c r="AI4189" s="9"/>
      <c r="AJ4189" s="9"/>
      <c r="AK4189" s="8"/>
      <c r="AL4189" s="8"/>
      <c r="AM4189" s="5"/>
      <c r="AN4189" s="5"/>
      <c r="AO4189" s="5"/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</row>
    <row r="4190" spans="1:76" x14ac:dyDescent="0.2">
      <c r="A4190" s="1" t="s">
        <v>21</v>
      </c>
      <c r="B4190" s="1" t="s">
        <v>75</v>
      </c>
      <c r="C4190" s="1" t="s">
        <v>71</v>
      </c>
      <c r="D4190" s="1" t="s">
        <v>71</v>
      </c>
      <c r="E4190" s="1" t="s">
        <v>1</v>
      </c>
      <c r="F4190" s="1" t="s">
        <v>555</v>
      </c>
      <c r="G4190" s="1" t="s">
        <v>73</v>
      </c>
      <c r="H4190" s="1"/>
      <c r="I4190" s="1">
        <v>2015</v>
      </c>
      <c r="J4190" s="1" t="s">
        <v>524</v>
      </c>
      <c r="K4190" s="4">
        <v>1000</v>
      </c>
      <c r="L4190" s="10">
        <f>K4190/ VLOOKUP(A4190,Indicators!$B$1:$V$7,21,FALSE)</f>
        <v>3.841337400029194</v>
      </c>
      <c r="M4190" s="13"/>
      <c r="N4190" s="13"/>
      <c r="O4190" s="11"/>
      <c r="P4190" s="11"/>
      <c r="Q4190" s="8" t="str">
        <f t="shared" si="0"/>
        <v/>
      </c>
      <c r="R4190" s="1" t="s">
        <v>95</v>
      </c>
      <c r="S4190" s="8" t="s">
        <v>75</v>
      </c>
      <c r="T4190" s="8"/>
      <c r="U4190" s="8"/>
      <c r="V4190" s="1"/>
      <c r="W4190" s="8"/>
      <c r="X4190" s="8"/>
      <c r="Y4190" s="8"/>
      <c r="Z4190" s="1"/>
      <c r="AA4190" s="1"/>
      <c r="AB4190" s="8"/>
      <c r="AC4190" s="8"/>
      <c r="AD4190" s="8"/>
      <c r="AE4190" s="8"/>
      <c r="AF4190" s="8"/>
      <c r="AG4190" s="8"/>
      <c r="AH4190" s="8"/>
      <c r="AI4190" s="9"/>
      <c r="AJ4190" s="9"/>
      <c r="AK4190" s="8"/>
      <c r="AL4190" s="8"/>
      <c r="AM4190" s="5"/>
      <c r="AN4190" s="5"/>
      <c r="AO4190" s="5"/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</row>
    <row r="4191" spans="1:76" x14ac:dyDescent="0.2">
      <c r="A4191" s="1" t="s">
        <v>21</v>
      </c>
      <c r="B4191" s="1" t="s">
        <v>97</v>
      </c>
      <c r="C4191" s="1" t="s">
        <v>71</v>
      </c>
      <c r="D4191" s="1" t="s">
        <v>71</v>
      </c>
      <c r="E4191" s="1" t="s">
        <v>1</v>
      </c>
      <c r="F4191" s="1" t="s">
        <v>555</v>
      </c>
      <c r="G4191" s="1" t="s">
        <v>73</v>
      </c>
      <c r="H4191" s="1"/>
      <c r="I4191" s="1">
        <v>2015</v>
      </c>
      <c r="J4191" s="1" t="s">
        <v>524</v>
      </c>
      <c r="K4191" s="4">
        <v>400</v>
      </c>
      <c r="L4191" s="10">
        <f>K4191/ VLOOKUP(A4191,Indicators!$B$1:$V$7,21,FALSE)</f>
        <v>1.5365349600116776</v>
      </c>
      <c r="M4191" s="13"/>
      <c r="N4191" s="13"/>
      <c r="O4191" s="11"/>
      <c r="P4191" s="11"/>
      <c r="Q4191" s="8" t="str">
        <f t="shared" si="0"/>
        <v/>
      </c>
      <c r="R4191" s="1" t="s">
        <v>97</v>
      </c>
      <c r="S4191" s="8" t="s">
        <v>91</v>
      </c>
      <c r="T4191" s="8"/>
      <c r="U4191" s="8"/>
      <c r="V4191" s="1"/>
      <c r="W4191" s="8"/>
      <c r="X4191" s="8"/>
      <c r="Y4191" s="8"/>
      <c r="Z4191" s="1"/>
      <c r="AA4191" s="1"/>
      <c r="AB4191" s="8"/>
      <c r="AC4191" s="8"/>
      <c r="AD4191" s="8"/>
      <c r="AE4191" s="8"/>
      <c r="AF4191" s="8"/>
      <c r="AG4191" s="8"/>
      <c r="AH4191" s="8"/>
      <c r="AI4191" s="9"/>
      <c r="AJ4191" s="9"/>
      <c r="AK4191" s="8"/>
      <c r="AL4191" s="8"/>
      <c r="AM4191" s="5"/>
      <c r="AN4191" s="5"/>
      <c r="AO4191" s="5"/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</row>
    <row r="4192" spans="1:76" x14ac:dyDescent="0.2">
      <c r="A4192" s="1" t="s">
        <v>21</v>
      </c>
      <c r="B4192" s="1" t="s">
        <v>540</v>
      </c>
      <c r="C4192" s="1" t="s">
        <v>71</v>
      </c>
      <c r="D4192" s="1" t="s">
        <v>71</v>
      </c>
      <c r="E4192" s="1" t="s">
        <v>1</v>
      </c>
      <c r="F4192" s="1" t="s">
        <v>555</v>
      </c>
      <c r="G4192" s="1" t="s">
        <v>73</v>
      </c>
      <c r="H4192" s="1"/>
      <c r="I4192" s="1">
        <v>2015</v>
      </c>
      <c r="J4192" s="1" t="s">
        <v>524</v>
      </c>
      <c r="K4192" s="4">
        <v>1250</v>
      </c>
      <c r="L4192" s="10">
        <f>K4192/ VLOOKUP(A4192,Indicators!$B$1:$V$7,21,FALSE)</f>
        <v>4.8016717500364923</v>
      </c>
      <c r="M4192" s="13"/>
      <c r="N4192" s="13"/>
      <c r="O4192" s="11"/>
      <c r="P4192" s="11"/>
      <c r="Q4192" s="8" t="str">
        <f t="shared" si="0"/>
        <v/>
      </c>
      <c r="R4192" s="1" t="s">
        <v>133</v>
      </c>
      <c r="S4192" s="8" t="s">
        <v>52</v>
      </c>
      <c r="T4192" s="8"/>
      <c r="U4192" s="8"/>
      <c r="V4192" s="1"/>
      <c r="W4192" s="8"/>
      <c r="X4192" s="8"/>
      <c r="Y4192" s="8"/>
      <c r="Z4192" s="1"/>
      <c r="AA4192" s="1"/>
      <c r="AB4192" s="8"/>
      <c r="AC4192" s="8"/>
      <c r="AD4192" s="8"/>
      <c r="AE4192" s="8"/>
      <c r="AF4192" s="8"/>
      <c r="AG4192" s="8"/>
      <c r="AH4192" s="8"/>
      <c r="AI4192" s="9"/>
      <c r="AJ4192" s="9"/>
      <c r="AK4192" s="8"/>
      <c r="AL4192" s="8"/>
      <c r="AM4192" s="5"/>
      <c r="AN4192" s="5"/>
      <c r="AO4192" s="5"/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</row>
    <row r="4193" spans="1:76" x14ac:dyDescent="0.2">
      <c r="A4193" s="1" t="s">
        <v>21</v>
      </c>
      <c r="B4193" s="1" t="s">
        <v>539</v>
      </c>
      <c r="C4193" s="1" t="s">
        <v>71</v>
      </c>
      <c r="D4193" s="1" t="s">
        <v>71</v>
      </c>
      <c r="E4193" s="1" t="s">
        <v>1</v>
      </c>
      <c r="F4193" s="1" t="s">
        <v>556</v>
      </c>
      <c r="G4193" s="1" t="s">
        <v>73</v>
      </c>
      <c r="H4193" s="1"/>
      <c r="I4193" s="1">
        <v>2015</v>
      </c>
      <c r="J4193" s="1" t="s">
        <v>524</v>
      </c>
      <c r="K4193" s="4">
        <v>1354798</v>
      </c>
      <c r="L4193" s="10">
        <f>K4193/ VLOOKUP(A4193,Indicators!$B$1:$V$7,21,FALSE)</f>
        <v>5204.2362268847519</v>
      </c>
      <c r="M4193" s="13"/>
      <c r="N4193" s="13"/>
      <c r="O4193" s="11"/>
      <c r="P4193" s="11"/>
      <c r="Q4193" s="8" t="str">
        <f t="shared" si="0"/>
        <v/>
      </c>
      <c r="R4193" s="1" t="s">
        <v>97</v>
      </c>
      <c r="S4193" s="8" t="s">
        <v>44</v>
      </c>
      <c r="T4193" s="8"/>
      <c r="U4193" s="8"/>
      <c r="V4193" s="1"/>
      <c r="W4193" s="8"/>
      <c r="X4193" s="8"/>
      <c r="Y4193" s="8"/>
      <c r="Z4193" s="1"/>
      <c r="AA4193" s="1"/>
      <c r="AB4193" s="8"/>
      <c r="AC4193" s="8"/>
      <c r="AD4193" s="8"/>
      <c r="AE4193" s="8"/>
      <c r="AF4193" s="8"/>
      <c r="AG4193" s="8"/>
      <c r="AH4193" s="8"/>
      <c r="AI4193" s="9"/>
      <c r="AJ4193" s="9"/>
      <c r="AK4193" s="8"/>
      <c r="AL4193" s="8"/>
      <c r="AM4193" s="5"/>
      <c r="AN4193" s="5"/>
      <c r="AO4193" s="5"/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</row>
    <row r="4194" spans="1:76" x14ac:dyDescent="0.2">
      <c r="A4194" s="1" t="s">
        <v>21</v>
      </c>
      <c r="B4194" s="1" t="s">
        <v>536</v>
      </c>
      <c r="C4194" s="1" t="s">
        <v>71</v>
      </c>
      <c r="D4194" s="1" t="s">
        <v>71</v>
      </c>
      <c r="E4194" s="1" t="s">
        <v>1</v>
      </c>
      <c r="F4194" s="1" t="s">
        <v>557</v>
      </c>
      <c r="G4194" s="1" t="s">
        <v>73</v>
      </c>
      <c r="H4194" s="1"/>
      <c r="I4194" s="1">
        <v>2015</v>
      </c>
      <c r="J4194" s="1" t="s">
        <v>524</v>
      </c>
      <c r="K4194" s="4">
        <v>10000</v>
      </c>
      <c r="L4194" s="10">
        <f>K4194/ VLOOKUP(A4194,Indicators!$B$1:$V$7,21,FALSE)</f>
        <v>38.413374000291938</v>
      </c>
      <c r="M4194" s="13"/>
      <c r="N4194" s="13"/>
      <c r="O4194" s="11"/>
      <c r="P4194" s="11"/>
      <c r="Q4194" s="8" t="str">
        <f t="shared" si="0"/>
        <v/>
      </c>
      <c r="R4194" s="1" t="s">
        <v>158</v>
      </c>
      <c r="S4194" s="8" t="s">
        <v>56</v>
      </c>
      <c r="T4194" s="8"/>
      <c r="U4194" s="8"/>
      <c r="V4194" s="1"/>
      <c r="W4194" s="8"/>
      <c r="X4194" s="8"/>
      <c r="Y4194" s="8"/>
      <c r="Z4194" s="1"/>
      <c r="AA4194" s="1"/>
      <c r="AB4194" s="8"/>
      <c r="AC4194" s="8"/>
      <c r="AD4194" s="8"/>
      <c r="AE4194" s="8"/>
      <c r="AF4194" s="8"/>
      <c r="AG4194" s="8"/>
      <c r="AH4194" s="8"/>
      <c r="AI4194" s="9"/>
      <c r="AJ4194" s="9"/>
      <c r="AK4194" s="8"/>
      <c r="AL4194" s="8"/>
      <c r="AM4194" s="5"/>
      <c r="AN4194" s="5"/>
      <c r="AO4194" s="5"/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</row>
    <row r="4195" spans="1:76" x14ac:dyDescent="0.2">
      <c r="A4195" s="1" t="s">
        <v>21</v>
      </c>
      <c r="B4195" s="1" t="s">
        <v>75</v>
      </c>
      <c r="C4195" s="1" t="s">
        <v>71</v>
      </c>
      <c r="D4195" s="1" t="s">
        <v>71</v>
      </c>
      <c r="E4195" s="1" t="s">
        <v>1</v>
      </c>
      <c r="F4195" s="1" t="s">
        <v>557</v>
      </c>
      <c r="G4195" s="1" t="s">
        <v>73</v>
      </c>
      <c r="H4195" s="1"/>
      <c r="I4195" s="1">
        <v>2015</v>
      </c>
      <c r="J4195" s="1" t="s">
        <v>524</v>
      </c>
      <c r="K4195" s="4">
        <v>361698</v>
      </c>
      <c r="L4195" s="10">
        <f>K4195/ VLOOKUP(A4195,Indicators!$B$1:$V$7,21,FALSE)</f>
        <v>1389.4040549157594</v>
      </c>
      <c r="M4195" s="13"/>
      <c r="N4195" s="13"/>
      <c r="O4195" s="11"/>
      <c r="P4195" s="11"/>
      <c r="Q4195" s="8" t="str">
        <f t="shared" si="0"/>
        <v/>
      </c>
      <c r="R4195" s="1" t="s">
        <v>95</v>
      </c>
      <c r="S4195" s="8" t="s">
        <v>75</v>
      </c>
      <c r="T4195" s="8"/>
      <c r="U4195" s="8"/>
      <c r="V4195" s="1"/>
      <c r="W4195" s="8"/>
      <c r="X4195" s="8"/>
      <c r="Y4195" s="8"/>
      <c r="Z4195" s="1"/>
      <c r="AA4195" s="1"/>
      <c r="AB4195" s="8"/>
      <c r="AC4195" s="8"/>
      <c r="AD4195" s="8"/>
      <c r="AE4195" s="8"/>
      <c r="AF4195" s="8"/>
      <c r="AG4195" s="8"/>
      <c r="AH4195" s="8"/>
      <c r="AI4195" s="9"/>
      <c r="AJ4195" s="9"/>
      <c r="AK4195" s="8"/>
      <c r="AL4195" s="8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</row>
    <row r="4196" spans="1:76" x14ac:dyDescent="0.2">
      <c r="A4196" s="1" t="s">
        <v>21</v>
      </c>
      <c r="B4196" s="1" t="s">
        <v>528</v>
      </c>
      <c r="C4196" s="1" t="s">
        <v>71</v>
      </c>
      <c r="D4196" s="1" t="s">
        <v>71</v>
      </c>
      <c r="E4196" s="1" t="s">
        <v>1</v>
      </c>
      <c r="F4196" s="1" t="s">
        <v>558</v>
      </c>
      <c r="G4196" s="1" t="s">
        <v>73</v>
      </c>
      <c r="H4196" s="1"/>
      <c r="I4196" s="1">
        <v>2015</v>
      </c>
      <c r="J4196" s="1" t="s">
        <v>524</v>
      </c>
      <c r="K4196" s="4">
        <v>9100</v>
      </c>
      <c r="L4196" s="10">
        <f>K4196/ VLOOKUP(A4196,Indicators!$B$1:$V$7,21,FALSE)</f>
        <v>34.956170340265665</v>
      </c>
      <c r="M4196" s="13"/>
      <c r="N4196" s="13"/>
      <c r="O4196" s="11"/>
      <c r="P4196" s="11"/>
      <c r="Q4196" s="8" t="str">
        <f t="shared" si="0"/>
        <v/>
      </c>
      <c r="R4196" s="1" t="s">
        <v>271</v>
      </c>
      <c r="S4196" s="8" t="s">
        <v>55</v>
      </c>
      <c r="T4196" s="8"/>
      <c r="U4196" s="8"/>
      <c r="V4196" s="1"/>
      <c r="W4196" s="8"/>
      <c r="X4196" s="8"/>
      <c r="Y4196" s="8"/>
      <c r="Z4196" s="1"/>
      <c r="AA4196" s="1"/>
      <c r="AB4196" s="8"/>
      <c r="AC4196" s="8"/>
      <c r="AD4196" s="8"/>
      <c r="AE4196" s="8"/>
      <c r="AF4196" s="8"/>
      <c r="AG4196" s="8"/>
      <c r="AH4196" s="8"/>
      <c r="AI4196" s="9"/>
      <c r="AJ4196" s="9"/>
      <c r="AK4196" s="8"/>
      <c r="AL4196" s="8"/>
      <c r="AM4196" s="5"/>
      <c r="AN4196" s="5"/>
      <c r="AO4196" s="5"/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</row>
    <row r="4197" spans="1:76" x14ac:dyDescent="0.2">
      <c r="A4197" s="1" t="s">
        <v>21</v>
      </c>
      <c r="B4197" s="1" t="s">
        <v>84</v>
      </c>
      <c r="C4197" s="1" t="s">
        <v>71</v>
      </c>
      <c r="D4197" s="1" t="s">
        <v>71</v>
      </c>
      <c r="E4197" s="1" t="s">
        <v>1</v>
      </c>
      <c r="F4197" s="1" t="s">
        <v>558</v>
      </c>
      <c r="G4197" s="1" t="s">
        <v>73</v>
      </c>
      <c r="H4197" s="1"/>
      <c r="I4197" s="1">
        <v>2015</v>
      </c>
      <c r="J4197" s="1" t="s">
        <v>524</v>
      </c>
      <c r="K4197" s="4">
        <v>149415</v>
      </c>
      <c r="L4197" s="10">
        <f>K4197/ VLOOKUP(A4197,Indicators!$B$1:$V$7,21,FALSE)</f>
        <v>573.953427625362</v>
      </c>
      <c r="M4197" s="13"/>
      <c r="N4197" s="13"/>
      <c r="O4197" s="11"/>
      <c r="P4197" s="11"/>
      <c r="Q4197" s="8" t="str">
        <f t="shared" si="0"/>
        <v/>
      </c>
      <c r="R4197" s="1" t="s">
        <v>95</v>
      </c>
      <c r="S4197" s="8" t="s">
        <v>84</v>
      </c>
      <c r="T4197" s="8"/>
      <c r="U4197" s="8"/>
      <c r="V4197" s="1"/>
      <c r="W4197" s="8"/>
      <c r="X4197" s="8"/>
      <c r="Y4197" s="8"/>
      <c r="Z4197" s="1"/>
      <c r="AA4197" s="1"/>
      <c r="AB4197" s="8"/>
      <c r="AC4197" s="8"/>
      <c r="AD4197" s="8"/>
      <c r="AE4197" s="8"/>
      <c r="AF4197" s="8"/>
      <c r="AG4197" s="8"/>
      <c r="AH4197" s="8"/>
      <c r="AI4197" s="9"/>
      <c r="AJ4197" s="9"/>
      <c r="AK4197" s="8"/>
      <c r="AL4197" s="8"/>
      <c r="AM4197" s="5"/>
      <c r="AN4197" s="5"/>
      <c r="AO4197" s="5"/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</row>
    <row r="4198" spans="1:76" x14ac:dyDescent="0.2">
      <c r="A4198" s="1" t="s">
        <v>21</v>
      </c>
      <c r="B4198" s="1" t="s">
        <v>75</v>
      </c>
      <c r="C4198" s="1" t="s">
        <v>71</v>
      </c>
      <c r="D4198" s="1" t="s">
        <v>71</v>
      </c>
      <c r="E4198" s="1" t="s">
        <v>1</v>
      </c>
      <c r="F4198" s="1" t="s">
        <v>558</v>
      </c>
      <c r="G4198" s="1" t="s">
        <v>73</v>
      </c>
      <c r="H4198" s="1"/>
      <c r="I4198" s="1">
        <v>2015</v>
      </c>
      <c r="J4198" s="1" t="s">
        <v>524</v>
      </c>
      <c r="K4198" s="4">
        <v>50900</v>
      </c>
      <c r="L4198" s="10">
        <f>K4198/ VLOOKUP(A4198,Indicators!$B$1:$V$7,21,FALSE)</f>
        <v>195.52407366148597</v>
      </c>
      <c r="M4198" s="13"/>
      <c r="N4198" s="13"/>
      <c r="O4198" s="11"/>
      <c r="P4198" s="11"/>
      <c r="Q4198" s="8" t="str">
        <f t="shared" si="0"/>
        <v/>
      </c>
      <c r="R4198" s="1" t="s">
        <v>95</v>
      </c>
      <c r="S4198" s="8" t="s">
        <v>75</v>
      </c>
      <c r="T4198" s="8"/>
      <c r="U4198" s="8"/>
      <c r="V4198" s="1"/>
      <c r="W4198" s="8"/>
      <c r="X4198" s="8"/>
      <c r="Y4198" s="8"/>
      <c r="Z4198" s="1"/>
      <c r="AA4198" s="1"/>
      <c r="AB4198" s="8"/>
      <c r="AC4198" s="8"/>
      <c r="AD4198" s="8"/>
      <c r="AE4198" s="8"/>
      <c r="AF4198" s="8"/>
      <c r="AG4198" s="8"/>
      <c r="AH4198" s="8"/>
      <c r="AI4198" s="9"/>
      <c r="AJ4198" s="9"/>
      <c r="AK4198" s="8"/>
      <c r="AL4198" s="8"/>
      <c r="AM4198" s="5"/>
      <c r="AN4198" s="5"/>
      <c r="AO4198" s="5"/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</row>
    <row r="4199" spans="1:76" x14ac:dyDescent="0.2">
      <c r="A4199" s="1" t="s">
        <v>21</v>
      </c>
      <c r="B4199" s="1" t="s">
        <v>542</v>
      </c>
      <c r="C4199" s="1" t="s">
        <v>71</v>
      </c>
      <c r="D4199" s="1" t="s">
        <v>71</v>
      </c>
      <c r="E4199" s="1" t="s">
        <v>1</v>
      </c>
      <c r="F4199" s="1" t="s">
        <v>558</v>
      </c>
      <c r="G4199" s="1" t="s">
        <v>73</v>
      </c>
      <c r="H4199" s="1"/>
      <c r="I4199" s="1">
        <v>2015</v>
      </c>
      <c r="J4199" s="1" t="s">
        <v>524</v>
      </c>
      <c r="K4199" s="4">
        <v>400</v>
      </c>
      <c r="L4199" s="10">
        <f>K4199/ VLOOKUP(A4199,Indicators!$B$1:$V$7,21,FALSE)</f>
        <v>1.5365349600116776</v>
      </c>
      <c r="M4199" s="13"/>
      <c r="N4199" s="13"/>
      <c r="O4199" s="11"/>
      <c r="P4199" s="11"/>
      <c r="Q4199" s="8" t="str">
        <f t="shared" si="0"/>
        <v/>
      </c>
      <c r="R4199" s="1" t="s">
        <v>97</v>
      </c>
      <c r="S4199" s="8" t="s">
        <v>48</v>
      </c>
      <c r="T4199" s="8"/>
      <c r="U4199" s="8"/>
      <c r="V4199" s="1"/>
      <c r="W4199" s="8"/>
      <c r="X4199" s="8"/>
      <c r="Y4199" s="8"/>
      <c r="Z4199" s="1"/>
      <c r="AA4199" s="1"/>
      <c r="AB4199" s="8"/>
      <c r="AC4199" s="8"/>
      <c r="AD4199" s="8"/>
      <c r="AE4199" s="8"/>
      <c r="AF4199" s="8"/>
      <c r="AG4199" s="8"/>
      <c r="AH4199" s="8"/>
      <c r="AI4199" s="9"/>
      <c r="AJ4199" s="9"/>
      <c r="AK4199" s="8"/>
      <c r="AL4199" s="8"/>
      <c r="AM4199" s="5"/>
      <c r="AN4199" s="5"/>
      <c r="AO4199" s="5"/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</row>
    <row r="4200" spans="1:76" x14ac:dyDescent="0.2">
      <c r="A4200" s="1" t="s">
        <v>21</v>
      </c>
      <c r="B4200" s="1" t="s">
        <v>522</v>
      </c>
      <c r="C4200" s="1" t="s">
        <v>71</v>
      </c>
      <c r="D4200" s="1" t="s">
        <v>71</v>
      </c>
      <c r="E4200" s="1" t="s">
        <v>1</v>
      </c>
      <c r="F4200" s="1" t="s">
        <v>559</v>
      </c>
      <c r="G4200" s="1" t="s">
        <v>73</v>
      </c>
      <c r="H4200" s="1"/>
      <c r="I4200" s="1">
        <v>2015</v>
      </c>
      <c r="J4200" s="1" t="s">
        <v>524</v>
      </c>
      <c r="K4200" s="4">
        <v>25</v>
      </c>
      <c r="L4200" s="10">
        <f>K4200/ VLOOKUP(A4200,Indicators!$B$1:$V$7,21,FALSE)</f>
        <v>9.6033435000729847E-2</v>
      </c>
      <c r="M4200" s="13"/>
      <c r="N4200" s="13"/>
      <c r="O4200" s="11"/>
      <c r="P4200" s="11"/>
      <c r="Q4200" s="8" t="str">
        <f t="shared" si="0"/>
        <v/>
      </c>
      <c r="R4200" s="1" t="s">
        <v>109</v>
      </c>
      <c r="S4200" s="8" t="s">
        <v>79</v>
      </c>
      <c r="T4200" s="8"/>
      <c r="U4200" s="8"/>
      <c r="V4200" s="1"/>
      <c r="W4200" s="8"/>
      <c r="X4200" s="8"/>
      <c r="Y4200" s="8"/>
      <c r="Z4200" s="1"/>
      <c r="AA4200" s="1"/>
      <c r="AB4200" s="8"/>
      <c r="AC4200" s="8"/>
      <c r="AD4200" s="8"/>
      <c r="AE4200" s="8"/>
      <c r="AF4200" s="8"/>
      <c r="AG4200" s="8"/>
      <c r="AH4200" s="8"/>
      <c r="AI4200" s="9"/>
      <c r="AJ4200" s="9"/>
      <c r="AK4200" s="8"/>
      <c r="AL4200" s="8"/>
      <c r="AM4200" s="5"/>
      <c r="AN4200" s="5"/>
      <c r="AO4200" s="5"/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</row>
    <row r="4201" spans="1:76" x14ac:dyDescent="0.2">
      <c r="A4201" s="1" t="s">
        <v>21</v>
      </c>
      <c r="B4201" s="1" t="s">
        <v>75</v>
      </c>
      <c r="C4201" s="1" t="s">
        <v>71</v>
      </c>
      <c r="D4201" s="1" t="s">
        <v>71</v>
      </c>
      <c r="E4201" s="1" t="s">
        <v>1</v>
      </c>
      <c r="F4201" s="1" t="s">
        <v>559</v>
      </c>
      <c r="G4201" s="1" t="s">
        <v>73</v>
      </c>
      <c r="H4201" s="1"/>
      <c r="I4201" s="1">
        <v>2015</v>
      </c>
      <c r="J4201" s="1" t="s">
        <v>524</v>
      </c>
      <c r="K4201" s="4">
        <v>86108</v>
      </c>
      <c r="L4201" s="10">
        <f>K4201/ VLOOKUP(A4201,Indicators!$B$1:$V$7,21,FALSE)</f>
        <v>330.76988084171381</v>
      </c>
      <c r="M4201" s="13"/>
      <c r="N4201" s="13"/>
      <c r="O4201" s="11"/>
      <c r="P4201" s="11"/>
      <c r="Q4201" s="8" t="str">
        <f t="shared" si="0"/>
        <v/>
      </c>
      <c r="R4201" s="1" t="s">
        <v>95</v>
      </c>
      <c r="S4201" s="8" t="s">
        <v>75</v>
      </c>
      <c r="T4201" s="8"/>
      <c r="U4201" s="8"/>
      <c r="V4201" s="1"/>
      <c r="W4201" s="8"/>
      <c r="X4201" s="8"/>
      <c r="Y4201" s="8"/>
      <c r="Z4201" s="1"/>
      <c r="AA4201" s="1"/>
      <c r="AB4201" s="8"/>
      <c r="AC4201" s="8"/>
      <c r="AD4201" s="8"/>
      <c r="AE4201" s="8"/>
      <c r="AF4201" s="8"/>
      <c r="AG4201" s="8"/>
      <c r="AH4201" s="8"/>
      <c r="AI4201" s="9"/>
      <c r="AJ4201" s="9"/>
      <c r="AK4201" s="8"/>
      <c r="AL4201" s="8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</row>
    <row r="4202" spans="1:76" x14ac:dyDescent="0.2">
      <c r="A4202" s="1" t="s">
        <v>21</v>
      </c>
      <c r="B4202" s="1" t="s">
        <v>537</v>
      </c>
      <c r="C4202" s="1" t="s">
        <v>71</v>
      </c>
      <c r="D4202" s="1" t="s">
        <v>71</v>
      </c>
      <c r="E4202" s="1" t="s">
        <v>1</v>
      </c>
      <c r="F4202" s="1" t="s">
        <v>559</v>
      </c>
      <c r="G4202" s="1" t="s">
        <v>73</v>
      </c>
      <c r="H4202" s="1"/>
      <c r="I4202" s="1">
        <v>2015</v>
      </c>
      <c r="J4202" s="1" t="s">
        <v>524</v>
      </c>
      <c r="K4202" s="4">
        <v>0</v>
      </c>
      <c r="L4202" s="10">
        <f>K4202/ VLOOKUP(A4202,Indicators!$B$1:$V$7,21,FALSE)</f>
        <v>0</v>
      </c>
      <c r="M4202" s="13"/>
      <c r="N4202" s="13"/>
      <c r="O4202" s="11"/>
      <c r="P4202" s="11"/>
      <c r="Q4202" s="8" t="str">
        <f t="shared" si="0"/>
        <v/>
      </c>
      <c r="R4202" s="1" t="s">
        <v>271</v>
      </c>
      <c r="S4202" s="8" t="s">
        <v>55</v>
      </c>
      <c r="T4202" s="8"/>
      <c r="U4202" s="8"/>
      <c r="V4202" s="1"/>
      <c r="W4202" s="8"/>
      <c r="X4202" s="8"/>
      <c r="Y4202" s="8"/>
      <c r="Z4202" s="1"/>
      <c r="AA4202" s="1"/>
      <c r="AB4202" s="8"/>
      <c r="AC4202" s="8"/>
      <c r="AD4202" s="8"/>
      <c r="AE4202" s="8"/>
      <c r="AF4202" s="8"/>
      <c r="AG4202" s="8"/>
      <c r="AH4202" s="8"/>
      <c r="AI4202" s="9"/>
      <c r="AJ4202" s="9"/>
      <c r="AK4202" s="8"/>
      <c r="AL4202" s="8"/>
      <c r="AM4202" s="5"/>
      <c r="AN4202" s="5"/>
      <c r="AO4202" s="5"/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</row>
    <row r="4203" spans="1:76" x14ac:dyDescent="0.2">
      <c r="A4203" s="1" t="s">
        <v>21</v>
      </c>
      <c r="B4203" s="1" t="s">
        <v>528</v>
      </c>
      <c r="C4203" s="1" t="s">
        <v>71</v>
      </c>
      <c r="D4203" s="1" t="s">
        <v>71</v>
      </c>
      <c r="E4203" s="1" t="s">
        <v>1</v>
      </c>
      <c r="F4203" s="1" t="s">
        <v>560</v>
      </c>
      <c r="G4203" s="1" t="s">
        <v>73</v>
      </c>
      <c r="H4203" s="1"/>
      <c r="I4203" s="1">
        <v>2015</v>
      </c>
      <c r="J4203" s="1" t="s">
        <v>524</v>
      </c>
      <c r="K4203" s="4">
        <v>1050</v>
      </c>
      <c r="L4203" s="10">
        <f>K4203/ VLOOKUP(A4203,Indicators!$B$1:$V$7,21,FALSE)</f>
        <v>4.0334042700306538</v>
      </c>
      <c r="M4203" s="13"/>
      <c r="N4203" s="13"/>
      <c r="O4203" s="11"/>
      <c r="P4203" s="11"/>
      <c r="Q4203" s="8" t="str">
        <f t="shared" si="0"/>
        <v/>
      </c>
      <c r="R4203" s="1" t="s">
        <v>271</v>
      </c>
      <c r="S4203" s="8" t="s">
        <v>55</v>
      </c>
      <c r="T4203" s="8"/>
      <c r="U4203" s="8"/>
      <c r="V4203" s="1"/>
      <c r="W4203" s="8"/>
      <c r="X4203" s="8"/>
      <c r="Y4203" s="8"/>
      <c r="Z4203" s="1"/>
      <c r="AA4203" s="1"/>
      <c r="AB4203" s="8"/>
      <c r="AC4203" s="8"/>
      <c r="AD4203" s="8"/>
      <c r="AE4203" s="8"/>
      <c r="AF4203" s="8"/>
      <c r="AG4203" s="8"/>
      <c r="AH4203" s="8"/>
      <c r="AI4203" s="9"/>
      <c r="AJ4203" s="9"/>
      <c r="AK4203" s="8"/>
      <c r="AL4203" s="8"/>
      <c r="AM4203" s="5"/>
      <c r="AN4203" s="5"/>
      <c r="AO4203" s="5"/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5"/>
      <c r="BE4203" s="5"/>
      <c r="BF4203" s="5"/>
      <c r="BG4203" s="5"/>
      <c r="BH4203" s="5"/>
      <c r="BI4203" s="5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</row>
    <row r="4204" spans="1:76" x14ac:dyDescent="0.2">
      <c r="A4204" s="1" t="s">
        <v>21</v>
      </c>
      <c r="B4204" s="1" t="s">
        <v>529</v>
      </c>
      <c r="C4204" s="1" t="s">
        <v>71</v>
      </c>
      <c r="D4204" s="1" t="s">
        <v>71</v>
      </c>
      <c r="E4204" s="1" t="s">
        <v>1</v>
      </c>
      <c r="F4204" s="1" t="s">
        <v>560</v>
      </c>
      <c r="G4204" s="1" t="s">
        <v>73</v>
      </c>
      <c r="H4204" s="1"/>
      <c r="I4204" s="1">
        <v>2015</v>
      </c>
      <c r="J4204" s="1" t="s">
        <v>524</v>
      </c>
      <c r="K4204" s="4">
        <v>950</v>
      </c>
      <c r="L4204" s="10">
        <f>K4204/ VLOOKUP(A4204,Indicators!$B$1:$V$7,21,FALSE)</f>
        <v>3.6492705300277342</v>
      </c>
      <c r="M4204" s="13"/>
      <c r="N4204" s="13"/>
      <c r="O4204" s="11"/>
      <c r="P4204" s="11"/>
      <c r="Q4204" s="8" t="str">
        <f t="shared" si="0"/>
        <v/>
      </c>
      <c r="R4204" s="1" t="s">
        <v>95</v>
      </c>
      <c r="S4204" s="8" t="s">
        <v>87</v>
      </c>
      <c r="T4204" s="8"/>
      <c r="U4204" s="8"/>
      <c r="V4204" s="1"/>
      <c r="W4204" s="8"/>
      <c r="X4204" s="8"/>
      <c r="Y4204" s="8"/>
      <c r="Z4204" s="1"/>
      <c r="AA4204" s="1"/>
      <c r="AB4204" s="8"/>
      <c r="AC4204" s="8"/>
      <c r="AD4204" s="8"/>
      <c r="AE4204" s="8"/>
      <c r="AF4204" s="8"/>
      <c r="AG4204" s="8"/>
      <c r="AH4204" s="8"/>
      <c r="AI4204" s="9"/>
      <c r="AJ4204" s="9"/>
      <c r="AK4204" s="8"/>
      <c r="AL4204" s="8"/>
      <c r="AM4204" s="5"/>
      <c r="AN4204" s="5"/>
      <c r="AO4204" s="5"/>
      <c r="AP4204" s="5"/>
      <c r="AQ4204" s="5"/>
      <c r="AR4204" s="5"/>
      <c r="AS4204" s="5"/>
      <c r="AT4204" s="5"/>
      <c r="AU4204" s="5"/>
      <c r="AV4204" s="5"/>
      <c r="AW4204" s="5"/>
      <c r="AX4204" s="5"/>
      <c r="AY4204" s="5"/>
      <c r="AZ4204" s="5"/>
      <c r="BA4204" s="5"/>
      <c r="BB4204" s="5"/>
      <c r="BC4204" s="5"/>
      <c r="BD4204" s="5"/>
      <c r="BE4204" s="5"/>
      <c r="BF4204" s="5"/>
      <c r="BG4204" s="5"/>
      <c r="BH4204" s="5"/>
      <c r="BI4204" s="5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</row>
    <row r="4205" spans="1:76" x14ac:dyDescent="0.2">
      <c r="A4205" s="1" t="s">
        <v>21</v>
      </c>
      <c r="B4205" s="1" t="s">
        <v>530</v>
      </c>
      <c r="C4205" s="1" t="s">
        <v>71</v>
      </c>
      <c r="D4205" s="1" t="s">
        <v>71</v>
      </c>
      <c r="E4205" s="1" t="s">
        <v>1</v>
      </c>
      <c r="F4205" s="1" t="s">
        <v>561</v>
      </c>
      <c r="G4205" s="1" t="s">
        <v>73</v>
      </c>
      <c r="H4205" s="1"/>
      <c r="I4205" s="1">
        <v>2015</v>
      </c>
      <c r="J4205" s="1" t="s">
        <v>524</v>
      </c>
      <c r="K4205" s="4">
        <v>4800</v>
      </c>
      <c r="L4205" s="10">
        <f>K4205/ VLOOKUP(A4205,Indicators!$B$1:$V$7,21,FALSE)</f>
        <v>18.43841952014013</v>
      </c>
      <c r="M4205" s="13"/>
      <c r="N4205" s="13"/>
      <c r="O4205" s="11"/>
      <c r="P4205" s="11"/>
      <c r="Q4205" s="8" t="str">
        <f t="shared" si="0"/>
        <v/>
      </c>
      <c r="R4205" s="1" t="s">
        <v>98</v>
      </c>
      <c r="S4205" s="8" t="s">
        <v>90</v>
      </c>
      <c r="T4205" s="8"/>
      <c r="U4205" s="8"/>
      <c r="V4205" s="1"/>
      <c r="W4205" s="8"/>
      <c r="X4205" s="8"/>
      <c r="Y4205" s="8"/>
      <c r="Z4205" s="1"/>
      <c r="AA4205" s="1"/>
      <c r="AB4205" s="8"/>
      <c r="AC4205" s="8"/>
      <c r="AD4205" s="8"/>
      <c r="AE4205" s="8"/>
      <c r="AF4205" s="8"/>
      <c r="AG4205" s="8"/>
      <c r="AH4205" s="8"/>
      <c r="AI4205" s="9"/>
      <c r="AJ4205" s="9"/>
      <c r="AK4205" s="8"/>
      <c r="AL4205" s="8"/>
      <c r="AM4205" s="5"/>
      <c r="AN4205" s="5"/>
      <c r="AO4205" s="5"/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5"/>
      <c r="BE4205" s="5"/>
      <c r="BF4205" s="5"/>
      <c r="BG4205" s="5"/>
      <c r="BH4205" s="5"/>
      <c r="BI4205" s="5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</row>
    <row r="4206" spans="1:76" x14ac:dyDescent="0.2">
      <c r="A4206" s="1" t="s">
        <v>21</v>
      </c>
      <c r="B4206" s="1" t="s">
        <v>84</v>
      </c>
      <c r="C4206" s="1" t="s">
        <v>71</v>
      </c>
      <c r="D4206" s="1" t="s">
        <v>71</v>
      </c>
      <c r="E4206" s="1" t="s">
        <v>1</v>
      </c>
      <c r="F4206" s="1" t="s">
        <v>561</v>
      </c>
      <c r="G4206" s="1" t="s">
        <v>73</v>
      </c>
      <c r="H4206" s="1"/>
      <c r="I4206" s="1">
        <v>2015</v>
      </c>
      <c r="J4206" s="1" t="s">
        <v>524</v>
      </c>
      <c r="K4206" s="4">
        <v>12360</v>
      </c>
      <c r="L4206" s="10">
        <f>K4206/ VLOOKUP(A4206,Indicators!$B$1:$V$7,21,FALSE)</f>
        <v>47.478930264360834</v>
      </c>
      <c r="M4206" s="13"/>
      <c r="N4206" s="13"/>
      <c r="O4206" s="11"/>
      <c r="P4206" s="11"/>
      <c r="Q4206" s="8" t="str">
        <f t="shared" si="0"/>
        <v/>
      </c>
      <c r="R4206" s="1" t="s">
        <v>95</v>
      </c>
      <c r="S4206" s="8" t="s">
        <v>84</v>
      </c>
      <c r="T4206" s="8"/>
      <c r="U4206" s="8"/>
      <c r="V4206" s="1"/>
      <c r="W4206" s="8"/>
      <c r="X4206" s="8"/>
      <c r="Y4206" s="8"/>
      <c r="Z4206" s="1"/>
      <c r="AA4206" s="1"/>
      <c r="AB4206" s="8"/>
      <c r="AC4206" s="8"/>
      <c r="AD4206" s="8"/>
      <c r="AE4206" s="8"/>
      <c r="AF4206" s="8"/>
      <c r="AG4206" s="8"/>
      <c r="AH4206" s="8"/>
      <c r="AI4206" s="9"/>
      <c r="AJ4206" s="9"/>
      <c r="AK4206" s="8"/>
      <c r="AL4206" s="8"/>
      <c r="AM4206" s="5"/>
      <c r="AN4206" s="5"/>
      <c r="AO4206" s="5"/>
      <c r="AP4206" s="5"/>
      <c r="AQ4206" s="5"/>
      <c r="AR4206" s="5"/>
      <c r="AS4206" s="5"/>
      <c r="AT4206" s="5"/>
      <c r="AU4206" s="5"/>
      <c r="AV4206" s="5"/>
      <c r="AW4206" s="5"/>
      <c r="AX4206" s="5"/>
      <c r="AY4206" s="5"/>
      <c r="AZ4206" s="5"/>
      <c r="BA4206" s="5"/>
      <c r="BB4206" s="5"/>
      <c r="BC4206" s="5"/>
      <c r="BD4206" s="5"/>
      <c r="BE4206" s="5"/>
      <c r="BF4206" s="5"/>
      <c r="BG4206" s="5"/>
      <c r="BH4206" s="5"/>
      <c r="BI4206" s="5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</row>
    <row r="4207" spans="1:76" x14ac:dyDescent="0.2">
      <c r="A4207" s="1" t="s">
        <v>21</v>
      </c>
      <c r="B4207" s="1" t="s">
        <v>531</v>
      </c>
      <c r="C4207" s="1" t="s">
        <v>71</v>
      </c>
      <c r="D4207" s="1" t="s">
        <v>71</v>
      </c>
      <c r="E4207" s="1" t="s">
        <v>1</v>
      </c>
      <c r="F4207" s="1" t="s">
        <v>561</v>
      </c>
      <c r="G4207" s="1" t="s">
        <v>73</v>
      </c>
      <c r="H4207" s="1"/>
      <c r="I4207" s="1">
        <v>2015</v>
      </c>
      <c r="J4207" s="1" t="s">
        <v>524</v>
      </c>
      <c r="K4207" s="4">
        <v>1400</v>
      </c>
      <c r="L4207" s="10">
        <f>K4207/ VLOOKUP(A4207,Indicators!$B$1:$V$7,21,FALSE)</f>
        <v>5.3778723600408718</v>
      </c>
      <c r="M4207" s="13"/>
      <c r="N4207" s="13"/>
      <c r="O4207" s="11"/>
      <c r="P4207" s="11"/>
      <c r="Q4207" s="8" t="str">
        <f t="shared" si="0"/>
        <v/>
      </c>
      <c r="R4207" s="1" t="s">
        <v>97</v>
      </c>
      <c r="S4207" s="8" t="s">
        <v>76</v>
      </c>
      <c r="T4207" s="8"/>
      <c r="U4207" s="8"/>
      <c r="V4207" s="1"/>
      <c r="W4207" s="8"/>
      <c r="X4207" s="8"/>
      <c r="Y4207" s="8"/>
      <c r="Z4207" s="1"/>
      <c r="AA4207" s="1"/>
      <c r="AB4207" s="8"/>
      <c r="AC4207" s="8"/>
      <c r="AD4207" s="8"/>
      <c r="AE4207" s="8"/>
      <c r="AF4207" s="8"/>
      <c r="AG4207" s="8"/>
      <c r="AH4207" s="8"/>
      <c r="AI4207" s="9"/>
      <c r="AJ4207" s="9"/>
      <c r="AK4207" s="8"/>
      <c r="AL4207" s="8"/>
      <c r="AM4207" s="5"/>
      <c r="AN4207" s="5"/>
      <c r="AO4207" s="5"/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5"/>
      <c r="BE4207" s="5"/>
      <c r="BF4207" s="5"/>
      <c r="BG4207" s="5"/>
      <c r="BH4207" s="5"/>
      <c r="BI4207" s="5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</row>
    <row r="4208" spans="1:76" x14ac:dyDescent="0.2">
      <c r="A4208" s="1" t="s">
        <v>21</v>
      </c>
      <c r="B4208" s="1" t="s">
        <v>102</v>
      </c>
      <c r="C4208" s="1" t="s">
        <v>71</v>
      </c>
      <c r="D4208" s="1" t="s">
        <v>71</v>
      </c>
      <c r="E4208" s="1" t="s">
        <v>1</v>
      </c>
      <c r="F4208" s="1" t="s">
        <v>561</v>
      </c>
      <c r="G4208" s="1" t="s">
        <v>73</v>
      </c>
      <c r="H4208" s="1"/>
      <c r="I4208" s="1">
        <v>2015</v>
      </c>
      <c r="J4208" s="1" t="s">
        <v>524</v>
      </c>
      <c r="K4208" s="4">
        <v>0</v>
      </c>
      <c r="L4208" s="10">
        <f>K4208/ VLOOKUP(A4208,Indicators!$B$1:$V$7,21,FALSE)</f>
        <v>0</v>
      </c>
      <c r="M4208" s="13"/>
      <c r="N4208" s="13"/>
      <c r="O4208" s="11"/>
      <c r="P4208" s="11"/>
      <c r="Q4208" s="8" t="str">
        <f t="shared" si="0"/>
        <v/>
      </c>
      <c r="R4208" s="1" t="s">
        <v>103</v>
      </c>
      <c r="S4208" s="8" t="s">
        <v>49</v>
      </c>
      <c r="T4208" s="8"/>
      <c r="U4208" s="8"/>
      <c r="V4208" s="1"/>
      <c r="W4208" s="8"/>
      <c r="X4208" s="8"/>
      <c r="Y4208" s="8"/>
      <c r="Z4208" s="1"/>
      <c r="AA4208" s="1"/>
      <c r="AB4208" s="8"/>
      <c r="AC4208" s="8"/>
      <c r="AD4208" s="8"/>
      <c r="AE4208" s="8"/>
      <c r="AF4208" s="8"/>
      <c r="AG4208" s="8"/>
      <c r="AH4208" s="8"/>
      <c r="AI4208" s="9"/>
      <c r="AJ4208" s="9"/>
      <c r="AK4208" s="8"/>
      <c r="AL4208" s="8"/>
      <c r="AM4208" s="5"/>
      <c r="AN4208" s="5"/>
      <c r="AO4208" s="5"/>
      <c r="AP4208" s="5"/>
      <c r="AQ4208" s="5"/>
      <c r="AR4208" s="5"/>
      <c r="AS4208" s="5"/>
      <c r="AT4208" s="5"/>
      <c r="AU4208" s="5"/>
      <c r="AV4208" s="5"/>
      <c r="AW4208" s="5"/>
      <c r="AX4208" s="5"/>
      <c r="AY4208" s="5"/>
      <c r="AZ4208" s="5"/>
      <c r="BA4208" s="5"/>
      <c r="BB4208" s="5"/>
      <c r="BC4208" s="5"/>
      <c r="BD4208" s="5"/>
      <c r="BE4208" s="5"/>
      <c r="BF4208" s="5"/>
      <c r="BG4208" s="5"/>
      <c r="BH4208" s="5"/>
      <c r="BI4208" s="5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</row>
    <row r="4209" spans="1:76" x14ac:dyDescent="0.2">
      <c r="A4209" s="1" t="s">
        <v>21</v>
      </c>
      <c r="B4209" s="1" t="s">
        <v>533</v>
      </c>
      <c r="C4209" s="1" t="s">
        <v>71</v>
      </c>
      <c r="D4209" s="1" t="s">
        <v>71</v>
      </c>
      <c r="E4209" s="1" t="s">
        <v>1</v>
      </c>
      <c r="F4209" s="1" t="s">
        <v>561</v>
      </c>
      <c r="G4209" s="1" t="s">
        <v>73</v>
      </c>
      <c r="H4209" s="1"/>
      <c r="I4209" s="1">
        <v>2015</v>
      </c>
      <c r="J4209" s="1" t="s">
        <v>524</v>
      </c>
      <c r="K4209" s="4">
        <v>2980</v>
      </c>
      <c r="L4209" s="10">
        <f>K4209/ VLOOKUP(A4209,Indicators!$B$1:$V$7,21,FALSE)</f>
        <v>11.447185452086998</v>
      </c>
      <c r="M4209" s="13"/>
      <c r="N4209" s="13"/>
      <c r="O4209" s="11"/>
      <c r="P4209" s="11"/>
      <c r="Q4209" s="8" t="str">
        <f t="shared" si="0"/>
        <v/>
      </c>
      <c r="R4209" s="1" t="s">
        <v>103</v>
      </c>
      <c r="S4209" s="8" t="s">
        <v>54</v>
      </c>
      <c r="T4209" s="8"/>
      <c r="U4209" s="8"/>
      <c r="V4209" s="1"/>
      <c r="W4209" s="8"/>
      <c r="X4209" s="8"/>
      <c r="Y4209" s="8"/>
      <c r="Z4209" s="1"/>
      <c r="AA4209" s="1"/>
      <c r="AB4209" s="8"/>
      <c r="AC4209" s="8"/>
      <c r="AD4209" s="8"/>
      <c r="AE4209" s="8"/>
      <c r="AF4209" s="8"/>
      <c r="AG4209" s="8"/>
      <c r="AH4209" s="8"/>
      <c r="AI4209" s="9"/>
      <c r="AJ4209" s="9"/>
      <c r="AK4209" s="8"/>
      <c r="AL4209" s="8"/>
      <c r="AM4209" s="5"/>
      <c r="AN4209" s="5"/>
      <c r="AO4209" s="5"/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5"/>
      <c r="BE4209" s="5"/>
      <c r="BF4209" s="5"/>
      <c r="BG4209" s="5"/>
      <c r="BH4209" s="5"/>
      <c r="BI4209" s="5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</row>
    <row r="4210" spans="1:76" x14ac:dyDescent="0.2">
      <c r="A4210" s="1" t="s">
        <v>21</v>
      </c>
      <c r="B4210" s="1" t="s">
        <v>534</v>
      </c>
      <c r="C4210" s="1" t="s">
        <v>71</v>
      </c>
      <c r="D4210" s="1" t="s">
        <v>71</v>
      </c>
      <c r="E4210" s="1" t="s">
        <v>1</v>
      </c>
      <c r="F4210" s="1" t="s">
        <v>561</v>
      </c>
      <c r="G4210" s="1" t="s">
        <v>73</v>
      </c>
      <c r="H4210" s="1"/>
      <c r="I4210" s="1">
        <v>2015</v>
      </c>
      <c r="J4210" s="1" t="s">
        <v>524</v>
      </c>
      <c r="K4210" s="4">
        <v>700</v>
      </c>
      <c r="L4210" s="10">
        <f>K4210/ VLOOKUP(A4210,Indicators!$B$1:$V$7,21,FALSE)</f>
        <v>2.6889361800204359</v>
      </c>
      <c r="M4210" s="13"/>
      <c r="N4210" s="13"/>
      <c r="O4210" s="11"/>
      <c r="P4210" s="11"/>
      <c r="Q4210" s="8" t="str">
        <f t="shared" si="0"/>
        <v/>
      </c>
      <c r="R4210" s="1" t="s">
        <v>103</v>
      </c>
      <c r="S4210" s="8" t="s">
        <v>43</v>
      </c>
      <c r="T4210" s="8"/>
      <c r="U4210" s="8"/>
      <c r="V4210" s="1"/>
      <c r="W4210" s="8"/>
      <c r="X4210" s="8"/>
      <c r="Y4210" s="8"/>
      <c r="Z4210" s="1"/>
      <c r="AA4210" s="1"/>
      <c r="AB4210" s="8"/>
      <c r="AC4210" s="8"/>
      <c r="AD4210" s="8"/>
      <c r="AE4210" s="8"/>
      <c r="AF4210" s="8"/>
      <c r="AG4210" s="8"/>
      <c r="AH4210" s="8"/>
      <c r="AI4210" s="9"/>
      <c r="AJ4210" s="9"/>
      <c r="AK4210" s="8"/>
      <c r="AL4210" s="8"/>
      <c r="AM4210" s="5"/>
      <c r="AN4210" s="5"/>
      <c r="AO4210" s="5"/>
      <c r="AP4210" s="5"/>
      <c r="AQ4210" s="5"/>
      <c r="AR4210" s="5"/>
      <c r="AS4210" s="5"/>
      <c r="AT4210" s="5"/>
      <c r="AU4210" s="5"/>
      <c r="AV4210" s="5"/>
      <c r="AW4210" s="5"/>
      <c r="AX4210" s="5"/>
      <c r="AY4210" s="5"/>
      <c r="AZ4210" s="5"/>
      <c r="BA4210" s="5"/>
      <c r="BB4210" s="5"/>
      <c r="BC4210" s="5"/>
      <c r="BD4210" s="5"/>
      <c r="BE4210" s="5"/>
      <c r="BF4210" s="5"/>
      <c r="BG4210" s="5"/>
      <c r="BH4210" s="5"/>
      <c r="BI4210" s="5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</row>
    <row r="4211" spans="1:76" x14ac:dyDescent="0.2">
      <c r="A4211" s="1" t="s">
        <v>21</v>
      </c>
      <c r="B4211" s="1" t="s">
        <v>535</v>
      </c>
      <c r="C4211" s="1" t="s">
        <v>71</v>
      </c>
      <c r="D4211" s="1" t="s">
        <v>71</v>
      </c>
      <c r="E4211" s="1" t="s">
        <v>1</v>
      </c>
      <c r="F4211" s="1" t="s">
        <v>561</v>
      </c>
      <c r="G4211" s="1" t="s">
        <v>73</v>
      </c>
      <c r="H4211" s="1"/>
      <c r="I4211" s="1">
        <v>2015</v>
      </c>
      <c r="J4211" s="1" t="s">
        <v>524</v>
      </c>
      <c r="K4211" s="4">
        <v>360</v>
      </c>
      <c r="L4211" s="10">
        <f>K4211/ VLOOKUP(A4211,Indicators!$B$1:$V$7,21,FALSE)</f>
        <v>1.3828814640105098</v>
      </c>
      <c r="M4211" s="13"/>
      <c r="N4211" s="13"/>
      <c r="O4211" s="11"/>
      <c r="P4211" s="11"/>
      <c r="Q4211" s="8" t="str">
        <f t="shared" si="0"/>
        <v/>
      </c>
      <c r="R4211" s="1" t="s">
        <v>133</v>
      </c>
      <c r="S4211" s="8" t="s">
        <v>63</v>
      </c>
      <c r="T4211" s="8"/>
      <c r="U4211" s="8"/>
      <c r="V4211" s="1"/>
      <c r="W4211" s="8"/>
      <c r="X4211" s="8"/>
      <c r="Y4211" s="8"/>
      <c r="Z4211" s="1"/>
      <c r="AA4211" s="1"/>
      <c r="AB4211" s="8"/>
      <c r="AC4211" s="8"/>
      <c r="AD4211" s="8"/>
      <c r="AE4211" s="8"/>
      <c r="AF4211" s="8"/>
      <c r="AG4211" s="8"/>
      <c r="AH4211" s="8"/>
      <c r="AI4211" s="9"/>
      <c r="AJ4211" s="9"/>
      <c r="AK4211" s="8"/>
      <c r="AL4211" s="8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5"/>
      <c r="BE4211" s="5"/>
      <c r="BF4211" s="5"/>
      <c r="BG4211" s="5"/>
      <c r="BH4211" s="5"/>
      <c r="BI4211" s="5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</row>
    <row r="4212" spans="1:76" x14ac:dyDescent="0.2">
      <c r="A4212" s="1" t="s">
        <v>21</v>
      </c>
      <c r="B4212" s="1" t="s">
        <v>536</v>
      </c>
      <c r="C4212" s="1" t="s">
        <v>71</v>
      </c>
      <c r="D4212" s="1" t="s">
        <v>71</v>
      </c>
      <c r="E4212" s="1" t="s">
        <v>1</v>
      </c>
      <c r="F4212" s="1" t="s">
        <v>561</v>
      </c>
      <c r="G4212" s="1" t="s">
        <v>73</v>
      </c>
      <c r="H4212" s="1"/>
      <c r="I4212" s="1">
        <v>2015</v>
      </c>
      <c r="J4212" s="1" t="s">
        <v>524</v>
      </c>
      <c r="K4212" s="4">
        <v>2664</v>
      </c>
      <c r="L4212" s="10">
        <f>K4212/ VLOOKUP(A4212,Indicators!$B$1:$V$7,21,FALSE)</f>
        <v>10.233322833677772</v>
      </c>
      <c r="M4212" s="13"/>
      <c r="N4212" s="13"/>
      <c r="O4212" s="11"/>
      <c r="P4212" s="11"/>
      <c r="Q4212" s="8" t="str">
        <f t="shared" si="0"/>
        <v/>
      </c>
      <c r="R4212" s="1" t="s">
        <v>158</v>
      </c>
      <c r="S4212" s="8" t="s">
        <v>56</v>
      </c>
      <c r="T4212" s="8"/>
      <c r="U4212" s="8"/>
      <c r="V4212" s="1"/>
      <c r="W4212" s="8"/>
      <c r="X4212" s="8"/>
      <c r="Y4212" s="8"/>
      <c r="Z4212" s="1"/>
      <c r="AA4212" s="1"/>
      <c r="AB4212" s="8"/>
      <c r="AC4212" s="8"/>
      <c r="AD4212" s="8"/>
      <c r="AE4212" s="8"/>
      <c r="AF4212" s="8"/>
      <c r="AG4212" s="8"/>
      <c r="AH4212" s="8"/>
      <c r="AI4212" s="9"/>
      <c r="AJ4212" s="9"/>
      <c r="AK4212" s="8"/>
      <c r="AL4212" s="8"/>
      <c r="AM4212" s="5"/>
      <c r="AN4212" s="5"/>
      <c r="AO4212" s="5"/>
      <c r="AP4212" s="5"/>
      <c r="AQ4212" s="5"/>
      <c r="AR4212" s="5"/>
      <c r="AS4212" s="5"/>
      <c r="AT4212" s="5"/>
      <c r="AU4212" s="5"/>
      <c r="AV4212" s="5"/>
      <c r="AW4212" s="5"/>
      <c r="AX4212" s="5"/>
      <c r="AY4212" s="5"/>
      <c r="AZ4212" s="5"/>
      <c r="BA4212" s="5"/>
      <c r="BB4212" s="5"/>
      <c r="BC4212" s="5"/>
      <c r="BD4212" s="5"/>
      <c r="BE4212" s="5"/>
      <c r="BF4212" s="5"/>
      <c r="BG4212" s="5"/>
      <c r="BH4212" s="5"/>
      <c r="BI4212" s="5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</row>
    <row r="4213" spans="1:76" x14ac:dyDescent="0.2">
      <c r="A4213" s="1" t="s">
        <v>21</v>
      </c>
      <c r="B4213" s="1" t="s">
        <v>75</v>
      </c>
      <c r="C4213" s="1" t="s">
        <v>71</v>
      </c>
      <c r="D4213" s="1" t="s">
        <v>71</v>
      </c>
      <c r="E4213" s="1" t="s">
        <v>1</v>
      </c>
      <c r="F4213" s="1" t="s">
        <v>561</v>
      </c>
      <c r="G4213" s="1" t="s">
        <v>73</v>
      </c>
      <c r="H4213" s="1"/>
      <c r="I4213" s="1">
        <v>2015</v>
      </c>
      <c r="J4213" s="1" t="s">
        <v>524</v>
      </c>
      <c r="K4213" s="4">
        <v>4320</v>
      </c>
      <c r="L4213" s="10">
        <f>K4213/ VLOOKUP(A4213,Indicators!$B$1:$V$7,21,FALSE)</f>
        <v>16.594577568126116</v>
      </c>
      <c r="M4213" s="13"/>
      <c r="N4213" s="13"/>
      <c r="O4213" s="11"/>
      <c r="P4213" s="11"/>
      <c r="Q4213" s="8" t="str">
        <f t="shared" si="0"/>
        <v/>
      </c>
      <c r="R4213" s="1" t="s">
        <v>95</v>
      </c>
      <c r="S4213" s="8" t="s">
        <v>75</v>
      </c>
      <c r="T4213" s="8"/>
      <c r="U4213" s="8"/>
      <c r="V4213" s="1"/>
      <c r="W4213" s="8"/>
      <c r="X4213" s="8"/>
      <c r="Y4213" s="8"/>
      <c r="Z4213" s="1"/>
      <c r="AA4213" s="1"/>
      <c r="AB4213" s="8"/>
      <c r="AC4213" s="8"/>
      <c r="AD4213" s="8"/>
      <c r="AE4213" s="8"/>
      <c r="AF4213" s="8"/>
      <c r="AG4213" s="8"/>
      <c r="AH4213" s="8"/>
      <c r="AI4213" s="9"/>
      <c r="AJ4213" s="9"/>
      <c r="AK4213" s="8"/>
      <c r="AL4213" s="8"/>
      <c r="AM4213" s="5"/>
      <c r="AN4213" s="5"/>
      <c r="AO4213" s="5"/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/>
      <c r="BA4213" s="5"/>
      <c r="BB4213" s="5"/>
      <c r="BC4213" s="5"/>
      <c r="BD4213" s="5"/>
      <c r="BE4213" s="5"/>
      <c r="BF4213" s="5"/>
      <c r="BG4213" s="5"/>
      <c r="BH4213" s="5"/>
      <c r="BI4213" s="5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</row>
    <row r="4214" spans="1:76" x14ac:dyDescent="0.2">
      <c r="A4214" s="1" t="s">
        <v>21</v>
      </c>
      <c r="B4214" s="1" t="s">
        <v>97</v>
      </c>
      <c r="C4214" s="1" t="s">
        <v>71</v>
      </c>
      <c r="D4214" s="1" t="s">
        <v>71</v>
      </c>
      <c r="E4214" s="1" t="s">
        <v>1</v>
      </c>
      <c r="F4214" s="1" t="s">
        <v>561</v>
      </c>
      <c r="G4214" s="1" t="s">
        <v>73</v>
      </c>
      <c r="H4214" s="1"/>
      <c r="I4214" s="1">
        <v>2015</v>
      </c>
      <c r="J4214" s="1" t="s">
        <v>524</v>
      </c>
      <c r="K4214" s="4">
        <v>14740</v>
      </c>
      <c r="L4214" s="10">
        <f>K4214/ VLOOKUP(A4214,Indicators!$B$1:$V$7,21,FALSE)</f>
        <v>56.621313276430314</v>
      </c>
      <c r="M4214" s="13"/>
      <c r="N4214" s="13"/>
      <c r="O4214" s="11"/>
      <c r="P4214" s="11"/>
      <c r="Q4214" s="8" t="str">
        <f t="shared" si="0"/>
        <v/>
      </c>
      <c r="R4214" s="1" t="s">
        <v>97</v>
      </c>
      <c r="S4214" s="8" t="s">
        <v>91</v>
      </c>
      <c r="T4214" s="8"/>
      <c r="U4214" s="8"/>
      <c r="V4214" s="1"/>
      <c r="W4214" s="8"/>
      <c r="X4214" s="8"/>
      <c r="Y4214" s="8"/>
      <c r="Z4214" s="1"/>
      <c r="AA4214" s="1"/>
      <c r="AB4214" s="8"/>
      <c r="AC4214" s="8"/>
      <c r="AD4214" s="8"/>
      <c r="AE4214" s="8"/>
      <c r="AF4214" s="8"/>
      <c r="AG4214" s="8"/>
      <c r="AH4214" s="8"/>
      <c r="AI4214" s="9"/>
      <c r="AJ4214" s="9"/>
      <c r="AK4214" s="8"/>
      <c r="AL4214" s="8"/>
      <c r="AM4214" s="5"/>
      <c r="AN4214" s="5"/>
      <c r="AO4214" s="5"/>
      <c r="AP4214" s="5"/>
      <c r="AQ4214" s="5"/>
      <c r="AR4214" s="5"/>
      <c r="AS4214" s="5"/>
      <c r="AT4214" s="5"/>
      <c r="AU4214" s="5"/>
      <c r="AV4214" s="5"/>
      <c r="AW4214" s="5"/>
      <c r="AX4214" s="5"/>
      <c r="AY4214" s="5"/>
      <c r="AZ4214" s="5"/>
      <c r="BA4214" s="5"/>
      <c r="BB4214" s="5"/>
      <c r="BC4214" s="5"/>
      <c r="BD4214" s="5"/>
      <c r="BE4214" s="5"/>
      <c r="BF4214" s="5"/>
      <c r="BG4214" s="5"/>
      <c r="BH4214" s="5"/>
      <c r="BI4214" s="5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</row>
    <row r="4215" spans="1:76" x14ac:dyDescent="0.2">
      <c r="A4215" s="1" t="s">
        <v>21</v>
      </c>
      <c r="B4215" s="1" t="s">
        <v>537</v>
      </c>
      <c r="C4215" s="1" t="s">
        <v>71</v>
      </c>
      <c r="D4215" s="1" t="s">
        <v>71</v>
      </c>
      <c r="E4215" s="1" t="s">
        <v>1</v>
      </c>
      <c r="F4215" s="1" t="s">
        <v>561</v>
      </c>
      <c r="G4215" s="1" t="s">
        <v>73</v>
      </c>
      <c r="H4215" s="1"/>
      <c r="I4215" s="1">
        <v>2015</v>
      </c>
      <c r="J4215" s="1" t="s">
        <v>524</v>
      </c>
      <c r="K4215" s="4">
        <v>1080</v>
      </c>
      <c r="L4215" s="10">
        <f>K4215/ VLOOKUP(A4215,Indicators!$B$1:$V$7,21,FALSE)</f>
        <v>4.148644392031529</v>
      </c>
      <c r="M4215" s="13"/>
      <c r="N4215" s="13"/>
      <c r="O4215" s="11"/>
      <c r="P4215" s="11"/>
      <c r="Q4215" s="8" t="str">
        <f t="shared" si="0"/>
        <v/>
      </c>
      <c r="R4215" s="1" t="s">
        <v>271</v>
      </c>
      <c r="S4215" s="8" t="s">
        <v>55</v>
      </c>
      <c r="T4215" s="8"/>
      <c r="U4215" s="8"/>
      <c r="V4215" s="1"/>
      <c r="W4215" s="8"/>
      <c r="X4215" s="8"/>
      <c r="Y4215" s="8"/>
      <c r="Z4215" s="1"/>
      <c r="AA4215" s="1"/>
      <c r="AB4215" s="8"/>
      <c r="AC4215" s="8"/>
      <c r="AD4215" s="8"/>
      <c r="AE4215" s="8"/>
      <c r="AF4215" s="8"/>
      <c r="AG4215" s="8"/>
      <c r="AH4215" s="8"/>
      <c r="AI4215" s="9"/>
      <c r="AJ4215" s="9"/>
      <c r="AK4215" s="8"/>
      <c r="AL4215" s="8"/>
      <c r="AM4215" s="5"/>
      <c r="AN4215" s="5"/>
      <c r="AO4215" s="5"/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/>
      <c r="BA4215" s="5"/>
      <c r="BB4215" s="5"/>
      <c r="BC4215" s="5"/>
      <c r="BD4215" s="5"/>
      <c r="BE4215" s="5"/>
      <c r="BF4215" s="5"/>
      <c r="BG4215" s="5"/>
      <c r="BH4215" s="5"/>
      <c r="BI4215" s="5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</row>
    <row r="4216" spans="1:76" x14ac:dyDescent="0.2">
      <c r="A4216" s="1" t="s">
        <v>21</v>
      </c>
      <c r="B4216" s="1" t="s">
        <v>538</v>
      </c>
      <c r="C4216" s="1" t="s">
        <v>71</v>
      </c>
      <c r="D4216" s="1" t="s">
        <v>71</v>
      </c>
      <c r="E4216" s="1" t="s">
        <v>1</v>
      </c>
      <c r="F4216" s="1" t="s">
        <v>561</v>
      </c>
      <c r="G4216" s="1" t="s">
        <v>73</v>
      </c>
      <c r="H4216" s="1"/>
      <c r="I4216" s="1">
        <v>2015</v>
      </c>
      <c r="J4216" s="1" t="s">
        <v>524</v>
      </c>
      <c r="K4216" s="4">
        <v>1153</v>
      </c>
      <c r="L4216" s="10">
        <f>K4216/ VLOOKUP(A4216,Indicators!$B$1:$V$7,21,FALSE)</f>
        <v>4.4290620222336603</v>
      </c>
      <c r="M4216" s="13"/>
      <c r="N4216" s="13"/>
      <c r="O4216" s="11"/>
      <c r="P4216" s="11"/>
      <c r="Q4216" s="8" t="str">
        <f t="shared" si="0"/>
        <v/>
      </c>
      <c r="R4216" s="1" t="s">
        <v>103</v>
      </c>
      <c r="S4216" s="8" t="s">
        <v>49</v>
      </c>
      <c r="T4216" s="8"/>
      <c r="U4216" s="8"/>
      <c r="V4216" s="1"/>
      <c r="W4216" s="8"/>
      <c r="X4216" s="8"/>
      <c r="Y4216" s="8"/>
      <c r="Z4216" s="1"/>
      <c r="AA4216" s="1"/>
      <c r="AB4216" s="8"/>
      <c r="AC4216" s="8"/>
      <c r="AD4216" s="8"/>
      <c r="AE4216" s="8"/>
      <c r="AF4216" s="8"/>
      <c r="AG4216" s="8"/>
      <c r="AH4216" s="8"/>
      <c r="AI4216" s="9"/>
      <c r="AJ4216" s="9"/>
      <c r="AK4216" s="8"/>
      <c r="AL4216" s="8"/>
      <c r="AM4216" s="5"/>
      <c r="AN4216" s="5"/>
      <c r="AO4216" s="5"/>
      <c r="AP4216" s="5"/>
      <c r="AQ4216" s="5"/>
      <c r="AR4216" s="5"/>
      <c r="AS4216" s="5"/>
      <c r="AT4216" s="5"/>
      <c r="AU4216" s="5"/>
      <c r="AV4216" s="5"/>
      <c r="AW4216" s="5"/>
      <c r="AX4216" s="5"/>
      <c r="AY4216" s="5"/>
      <c r="AZ4216" s="5"/>
      <c r="BA4216" s="5"/>
      <c r="BB4216" s="5"/>
      <c r="BC4216" s="5"/>
      <c r="BD4216" s="5"/>
      <c r="BE4216" s="5"/>
      <c r="BF4216" s="5"/>
      <c r="BG4216" s="5"/>
      <c r="BH4216" s="5"/>
      <c r="BI4216" s="5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</row>
    <row r="4217" spans="1:76" x14ac:dyDescent="0.2">
      <c r="A4217" s="1" t="s">
        <v>21</v>
      </c>
      <c r="B4217" s="1" t="s">
        <v>539</v>
      </c>
      <c r="C4217" s="1" t="s">
        <v>71</v>
      </c>
      <c r="D4217" s="1" t="s">
        <v>71</v>
      </c>
      <c r="E4217" s="1" t="s">
        <v>1</v>
      </c>
      <c r="F4217" s="1" t="s">
        <v>561</v>
      </c>
      <c r="G4217" s="1" t="s">
        <v>73</v>
      </c>
      <c r="H4217" s="1"/>
      <c r="I4217" s="1">
        <v>2015</v>
      </c>
      <c r="J4217" s="1" t="s">
        <v>524</v>
      </c>
      <c r="K4217" s="4">
        <v>3000</v>
      </c>
      <c r="L4217" s="10">
        <f>K4217/ VLOOKUP(A4217,Indicators!$B$1:$V$7,21,FALSE)</f>
        <v>11.524012200087581</v>
      </c>
      <c r="M4217" s="13"/>
      <c r="N4217" s="13"/>
      <c r="O4217" s="11"/>
      <c r="P4217" s="11"/>
      <c r="Q4217" s="8" t="str">
        <f t="shared" si="0"/>
        <v/>
      </c>
      <c r="R4217" s="1" t="s">
        <v>97</v>
      </c>
      <c r="S4217" s="8" t="s">
        <v>44</v>
      </c>
      <c r="T4217" s="8"/>
      <c r="U4217" s="8"/>
      <c r="V4217" s="1"/>
      <c r="W4217" s="8"/>
      <c r="X4217" s="8"/>
      <c r="Y4217" s="8"/>
      <c r="Z4217" s="1"/>
      <c r="AA4217" s="1"/>
      <c r="AB4217" s="8"/>
      <c r="AC4217" s="8"/>
      <c r="AD4217" s="8"/>
      <c r="AE4217" s="8"/>
      <c r="AF4217" s="8"/>
      <c r="AG4217" s="8"/>
      <c r="AH4217" s="8"/>
      <c r="AI4217" s="9"/>
      <c r="AJ4217" s="9"/>
      <c r="AK4217" s="8"/>
      <c r="AL4217" s="8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5"/>
      <c r="BE4217" s="5"/>
      <c r="BF4217" s="5"/>
      <c r="BG4217" s="5"/>
      <c r="BH4217" s="5"/>
      <c r="BI4217" s="5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</row>
    <row r="4218" spans="1:76" x14ac:dyDescent="0.2">
      <c r="A4218" s="1" t="s">
        <v>21</v>
      </c>
      <c r="B4218" s="1" t="s">
        <v>540</v>
      </c>
      <c r="C4218" s="1" t="s">
        <v>71</v>
      </c>
      <c r="D4218" s="1" t="s">
        <v>71</v>
      </c>
      <c r="E4218" s="1" t="s">
        <v>1</v>
      </c>
      <c r="F4218" s="1" t="s">
        <v>561</v>
      </c>
      <c r="G4218" s="1" t="s">
        <v>73</v>
      </c>
      <c r="H4218" s="1"/>
      <c r="I4218" s="1">
        <v>2015</v>
      </c>
      <c r="J4218" s="1" t="s">
        <v>524</v>
      </c>
      <c r="K4218" s="4">
        <v>8200</v>
      </c>
      <c r="L4218" s="10">
        <f>K4218/ VLOOKUP(A4218,Indicators!$B$1:$V$7,21,FALSE)</f>
        <v>31.498966680239391</v>
      </c>
      <c r="M4218" s="13"/>
      <c r="N4218" s="13"/>
      <c r="O4218" s="11"/>
      <c r="P4218" s="11"/>
      <c r="Q4218" s="8" t="str">
        <f t="shared" si="0"/>
        <v/>
      </c>
      <c r="R4218" s="1" t="s">
        <v>133</v>
      </c>
      <c r="S4218" s="8" t="s">
        <v>52</v>
      </c>
      <c r="T4218" s="8"/>
      <c r="U4218" s="8"/>
      <c r="V4218" s="1"/>
      <c r="W4218" s="8"/>
      <c r="X4218" s="8"/>
      <c r="Y4218" s="8"/>
      <c r="Z4218" s="1"/>
      <c r="AA4218" s="1"/>
      <c r="AB4218" s="8"/>
      <c r="AC4218" s="8"/>
      <c r="AD4218" s="8"/>
      <c r="AE4218" s="8"/>
      <c r="AF4218" s="8"/>
      <c r="AG4218" s="8"/>
      <c r="AH4218" s="8"/>
      <c r="AI4218" s="9"/>
      <c r="AJ4218" s="9"/>
      <c r="AK4218" s="8"/>
      <c r="AL4218" s="8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5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</row>
    <row r="4219" spans="1:76" x14ac:dyDescent="0.2">
      <c r="A4219" s="1" t="s">
        <v>21</v>
      </c>
      <c r="B4219" s="1" t="s">
        <v>541</v>
      </c>
      <c r="C4219" s="1" t="s">
        <v>71</v>
      </c>
      <c r="D4219" s="1" t="s">
        <v>71</v>
      </c>
      <c r="E4219" s="1" t="s">
        <v>1</v>
      </c>
      <c r="F4219" s="1" t="s">
        <v>561</v>
      </c>
      <c r="G4219" s="1" t="s">
        <v>73</v>
      </c>
      <c r="H4219" s="1"/>
      <c r="I4219" s="1">
        <v>2015</v>
      </c>
      <c r="J4219" s="1" t="s">
        <v>524</v>
      </c>
      <c r="K4219" s="4">
        <v>3240</v>
      </c>
      <c r="L4219" s="10">
        <f>K4219/ VLOOKUP(A4219,Indicators!$B$1:$V$7,21,FALSE)</f>
        <v>12.445933176094588</v>
      </c>
      <c r="M4219" s="13"/>
      <c r="N4219" s="13"/>
      <c r="O4219" s="11"/>
      <c r="P4219" s="11"/>
      <c r="Q4219" s="8" t="str">
        <f t="shared" si="0"/>
        <v/>
      </c>
      <c r="R4219" s="1" t="s">
        <v>133</v>
      </c>
      <c r="S4219" s="8" t="s">
        <v>46</v>
      </c>
      <c r="T4219" s="8"/>
      <c r="U4219" s="8"/>
      <c r="V4219" s="1"/>
      <c r="W4219" s="8"/>
      <c r="X4219" s="8"/>
      <c r="Y4219" s="8"/>
      <c r="Z4219" s="1"/>
      <c r="AA4219" s="1"/>
      <c r="AB4219" s="8"/>
      <c r="AC4219" s="8"/>
      <c r="AD4219" s="8"/>
      <c r="AE4219" s="8"/>
      <c r="AF4219" s="8"/>
      <c r="AG4219" s="8"/>
      <c r="AH4219" s="8"/>
      <c r="AI4219" s="9"/>
      <c r="AJ4219" s="9"/>
      <c r="AK4219" s="8"/>
      <c r="AL4219" s="8"/>
      <c r="AM4219" s="5"/>
      <c r="AN4219" s="5"/>
      <c r="AO4219" s="5"/>
      <c r="AP4219" s="5"/>
      <c r="AQ4219" s="5"/>
      <c r="AR4219" s="5"/>
      <c r="AS4219" s="5"/>
      <c r="AT4219" s="5"/>
      <c r="AU4219" s="5"/>
      <c r="AV4219" s="5"/>
      <c r="AW4219" s="5"/>
      <c r="AX4219" s="5"/>
      <c r="AY4219" s="5"/>
      <c r="AZ4219" s="5"/>
      <c r="BA4219" s="5"/>
      <c r="BB4219" s="5"/>
      <c r="BC4219" s="5"/>
      <c r="BD4219" s="5"/>
      <c r="BE4219" s="5"/>
      <c r="BF4219" s="5"/>
      <c r="BG4219" s="5"/>
      <c r="BH4219" s="5"/>
      <c r="BI4219" s="5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</row>
    <row r="4220" spans="1:76" x14ac:dyDescent="0.2">
      <c r="A4220" s="1" t="s">
        <v>21</v>
      </c>
      <c r="B4220" s="1" t="s">
        <v>542</v>
      </c>
      <c r="C4220" s="1" t="s">
        <v>71</v>
      </c>
      <c r="D4220" s="1" t="s">
        <v>71</v>
      </c>
      <c r="E4220" s="1" t="s">
        <v>1</v>
      </c>
      <c r="F4220" s="1" t="s">
        <v>561</v>
      </c>
      <c r="G4220" s="1" t="s">
        <v>73</v>
      </c>
      <c r="H4220" s="1"/>
      <c r="I4220" s="1">
        <v>2015</v>
      </c>
      <c r="J4220" s="1" t="s">
        <v>524</v>
      </c>
      <c r="K4220" s="4">
        <v>600</v>
      </c>
      <c r="L4220" s="10">
        <f>K4220/ VLOOKUP(A4220,Indicators!$B$1:$V$7,21,FALSE)</f>
        <v>2.3048024400175162</v>
      </c>
      <c r="M4220" s="13"/>
      <c r="N4220" s="13"/>
      <c r="O4220" s="11"/>
      <c r="P4220" s="11"/>
      <c r="Q4220" s="8" t="str">
        <f t="shared" si="0"/>
        <v/>
      </c>
      <c r="R4220" s="1" t="s">
        <v>97</v>
      </c>
      <c r="S4220" s="8" t="s">
        <v>48</v>
      </c>
      <c r="T4220" s="8"/>
      <c r="U4220" s="8"/>
      <c r="V4220" s="1"/>
      <c r="W4220" s="8"/>
      <c r="X4220" s="8"/>
      <c r="Y4220" s="8"/>
      <c r="Z4220" s="1"/>
      <c r="AA4220" s="1"/>
      <c r="AB4220" s="8"/>
      <c r="AC4220" s="8"/>
      <c r="AD4220" s="8"/>
      <c r="AE4220" s="8"/>
      <c r="AF4220" s="8"/>
      <c r="AG4220" s="8"/>
      <c r="AH4220" s="8"/>
      <c r="AI4220" s="9"/>
      <c r="AJ4220" s="9"/>
      <c r="AK4220" s="8"/>
      <c r="AL4220" s="8"/>
      <c r="AM4220" s="5"/>
      <c r="AN4220" s="5"/>
      <c r="AO4220" s="5"/>
      <c r="AP4220" s="5"/>
      <c r="AQ4220" s="5"/>
      <c r="AR4220" s="5"/>
      <c r="AS4220" s="5"/>
      <c r="AT4220" s="5"/>
      <c r="AU4220" s="5"/>
      <c r="AV4220" s="5"/>
      <c r="AW4220" s="5"/>
      <c r="AX4220" s="5"/>
      <c r="AY4220" s="5"/>
      <c r="AZ4220" s="5"/>
      <c r="BA4220" s="5"/>
      <c r="BB4220" s="5"/>
      <c r="BC4220" s="5"/>
      <c r="BD4220" s="5"/>
      <c r="BE4220" s="5"/>
      <c r="BF4220" s="5"/>
      <c r="BG4220" s="5"/>
      <c r="BH4220" s="5"/>
      <c r="BI4220" s="5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</row>
    <row r="4221" spans="1:76" x14ac:dyDescent="0.2">
      <c r="A4221" s="1" t="s">
        <v>21</v>
      </c>
      <c r="B4221" s="1" t="s">
        <v>522</v>
      </c>
      <c r="C4221" s="1" t="s">
        <v>71</v>
      </c>
      <c r="D4221" s="1" t="s">
        <v>71</v>
      </c>
      <c r="E4221" s="1" t="s">
        <v>1</v>
      </c>
      <c r="F4221" s="1" t="s">
        <v>562</v>
      </c>
      <c r="G4221" s="1" t="s">
        <v>107</v>
      </c>
      <c r="H4221" s="1"/>
      <c r="I4221" s="1">
        <v>2015</v>
      </c>
      <c r="J4221" s="1" t="s">
        <v>524</v>
      </c>
      <c r="K4221" s="4">
        <v>14400</v>
      </c>
      <c r="L4221" s="10">
        <f>K4221/ VLOOKUP(A4221,Indicators!$B$1:$V$7,21,FALSE)</f>
        <v>55.315258560420389</v>
      </c>
      <c r="M4221" s="13"/>
      <c r="N4221" s="13"/>
      <c r="O4221" s="11"/>
      <c r="P4221" s="8" t="str">
        <f>IF(H4221="Y", K4221/VLOOKUP(A4221,Indicators!$B$1:$S$7,18,FALSE),"")</f>
        <v/>
      </c>
      <c r="Q4221" s="8" t="str">
        <f t="shared" si="0"/>
        <v/>
      </c>
      <c r="R4221" s="1" t="s">
        <v>109</v>
      </c>
      <c r="S4221" s="8" t="s">
        <v>79</v>
      </c>
      <c r="T4221" s="8"/>
      <c r="U4221" s="8"/>
      <c r="V4221" s="1"/>
      <c r="W4221" s="8"/>
      <c r="X4221" s="8"/>
      <c r="Y4221" s="8"/>
      <c r="Z4221" s="1"/>
      <c r="AA4221" s="1"/>
      <c r="AB4221" s="8"/>
      <c r="AC4221" s="8"/>
      <c r="AD4221" s="8"/>
      <c r="AE4221" s="8"/>
      <c r="AF4221" s="8"/>
      <c r="AG4221" s="8"/>
      <c r="AH4221" s="8"/>
      <c r="AI4221" s="9"/>
      <c r="AJ4221" s="9"/>
      <c r="AK4221" s="8"/>
      <c r="AL4221" s="8"/>
      <c r="AM4221" s="5"/>
      <c r="AN4221" s="5"/>
      <c r="AO4221" s="5"/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5"/>
      <c r="BE4221" s="5"/>
      <c r="BF4221" s="5"/>
      <c r="BG4221" s="5"/>
      <c r="BH4221" s="5"/>
      <c r="BI4221" s="5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</row>
    <row r="4222" spans="1:76" x14ac:dyDescent="0.2">
      <c r="A4222" s="1" t="s">
        <v>21</v>
      </c>
      <c r="B4222" s="1" t="s">
        <v>529</v>
      </c>
      <c r="C4222" s="1" t="s">
        <v>71</v>
      </c>
      <c r="D4222" s="1" t="s">
        <v>71</v>
      </c>
      <c r="E4222" s="1" t="s">
        <v>1</v>
      </c>
      <c r="F4222" s="1" t="s">
        <v>562</v>
      </c>
      <c r="G4222" s="1" t="s">
        <v>107</v>
      </c>
      <c r="H4222" s="1"/>
      <c r="I4222" s="1">
        <v>2015</v>
      </c>
      <c r="J4222" s="1" t="s">
        <v>524</v>
      </c>
      <c r="K4222" s="4">
        <v>900</v>
      </c>
      <c r="L4222" s="10">
        <f>K4222/ VLOOKUP(A4222,Indicators!$B$1:$V$7,21,FALSE)</f>
        <v>3.4572036600262743</v>
      </c>
      <c r="M4222" s="13"/>
      <c r="N4222" s="13"/>
      <c r="O4222" s="11"/>
      <c r="P4222" s="8" t="str">
        <f>IF(H4222="Y", K4222/VLOOKUP(A4222,Indicators!$B$1:$S$7,18,FALSE),"")</f>
        <v/>
      </c>
      <c r="Q4222" s="8" t="str">
        <f t="shared" si="0"/>
        <v/>
      </c>
      <c r="R4222" s="1" t="s">
        <v>95</v>
      </c>
      <c r="S4222" s="8" t="s">
        <v>87</v>
      </c>
      <c r="T4222" s="8"/>
      <c r="U4222" s="8"/>
      <c r="V4222" s="1"/>
      <c r="W4222" s="8"/>
      <c r="X4222" s="8"/>
      <c r="Y4222" s="8"/>
      <c r="Z4222" s="1"/>
      <c r="AA4222" s="1"/>
      <c r="AB4222" s="8"/>
      <c r="AC4222" s="8"/>
      <c r="AD4222" s="8"/>
      <c r="AE4222" s="8"/>
      <c r="AF4222" s="8"/>
      <c r="AG4222" s="8"/>
      <c r="AH4222" s="8"/>
      <c r="AI4222" s="9"/>
      <c r="AJ4222" s="9"/>
      <c r="AK4222" s="8"/>
      <c r="AL4222" s="8"/>
      <c r="AM4222" s="5"/>
      <c r="AN4222" s="5"/>
      <c r="AO4222" s="5"/>
      <c r="AP4222" s="5"/>
      <c r="AQ4222" s="5"/>
      <c r="AR4222" s="5"/>
      <c r="AS4222" s="5"/>
      <c r="AT4222" s="5"/>
      <c r="AU4222" s="5"/>
      <c r="AV4222" s="5"/>
      <c r="AW4222" s="5"/>
      <c r="AX4222" s="5"/>
      <c r="AY4222" s="5"/>
      <c r="AZ4222" s="5"/>
      <c r="BA4222" s="5"/>
      <c r="BB4222" s="5"/>
      <c r="BC4222" s="5"/>
      <c r="BD4222" s="5"/>
      <c r="BE4222" s="5"/>
      <c r="BF4222" s="5"/>
      <c r="BG4222" s="5"/>
      <c r="BH4222" s="5"/>
      <c r="BI4222" s="5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</row>
    <row r="4223" spans="1:76" x14ac:dyDescent="0.2">
      <c r="A4223" s="1" t="s">
        <v>21</v>
      </c>
      <c r="B4223" s="1" t="s">
        <v>84</v>
      </c>
      <c r="C4223" s="1" t="s">
        <v>71</v>
      </c>
      <c r="D4223" s="1" t="s">
        <v>71</v>
      </c>
      <c r="E4223" s="1" t="s">
        <v>1</v>
      </c>
      <c r="F4223" s="1" t="s">
        <v>562</v>
      </c>
      <c r="G4223" s="1" t="s">
        <v>107</v>
      </c>
      <c r="H4223" s="1"/>
      <c r="I4223" s="1">
        <v>2015</v>
      </c>
      <c r="J4223" s="1" t="s">
        <v>524</v>
      </c>
      <c r="K4223" s="4">
        <v>475200</v>
      </c>
      <c r="L4223" s="10">
        <f>K4223/ VLOOKUP(A4223,Indicators!$B$1:$V$7,21,FALSE)</f>
        <v>1825.4035324938729</v>
      </c>
      <c r="M4223" s="13"/>
      <c r="N4223" s="13"/>
      <c r="O4223" s="11"/>
      <c r="P4223" s="8" t="str">
        <f>IF(H4223="Y", K4223/VLOOKUP(A4223,Indicators!$B$1:$S$7,18,FALSE),"")</f>
        <v/>
      </c>
      <c r="Q4223" s="8" t="str">
        <f t="shared" si="0"/>
        <v/>
      </c>
      <c r="R4223" s="1" t="s">
        <v>95</v>
      </c>
      <c r="S4223" s="8" t="s">
        <v>84</v>
      </c>
      <c r="T4223" s="8"/>
      <c r="U4223" s="8"/>
      <c r="V4223" s="1"/>
      <c r="W4223" s="8"/>
      <c r="X4223" s="8"/>
      <c r="Y4223" s="8"/>
      <c r="Z4223" s="1"/>
      <c r="AA4223" s="1"/>
      <c r="AB4223" s="8"/>
      <c r="AC4223" s="8"/>
      <c r="AD4223" s="8"/>
      <c r="AE4223" s="8"/>
      <c r="AF4223" s="8"/>
      <c r="AG4223" s="8"/>
      <c r="AH4223" s="8"/>
      <c r="AI4223" s="9"/>
      <c r="AJ4223" s="9"/>
      <c r="AK4223" s="8"/>
      <c r="AL4223" s="8"/>
      <c r="AM4223" s="5"/>
      <c r="AN4223" s="5"/>
      <c r="AO4223" s="5"/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5"/>
      <c r="BE4223" s="5"/>
      <c r="BF4223" s="5"/>
      <c r="BG4223" s="5"/>
      <c r="BH4223" s="5"/>
      <c r="BI4223" s="5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</row>
    <row r="4224" spans="1:76" x14ac:dyDescent="0.2">
      <c r="A4224" s="1" t="s">
        <v>21</v>
      </c>
      <c r="B4224" s="1" t="s">
        <v>535</v>
      </c>
      <c r="C4224" s="1" t="s">
        <v>71</v>
      </c>
      <c r="D4224" s="1" t="s">
        <v>71</v>
      </c>
      <c r="E4224" s="1" t="s">
        <v>1</v>
      </c>
      <c r="F4224" s="1" t="s">
        <v>562</v>
      </c>
      <c r="G4224" s="1" t="s">
        <v>107</v>
      </c>
      <c r="H4224" s="1"/>
      <c r="I4224" s="1">
        <v>2015</v>
      </c>
      <c r="J4224" s="1" t="s">
        <v>524</v>
      </c>
      <c r="K4224" s="4">
        <v>4500</v>
      </c>
      <c r="L4224" s="10">
        <f>K4224/ VLOOKUP(A4224,Indicators!$B$1:$V$7,21,FALSE)</f>
        <v>17.286018300131371</v>
      </c>
      <c r="M4224" s="13"/>
      <c r="N4224" s="13"/>
      <c r="O4224" s="11"/>
      <c r="P4224" s="8" t="str">
        <f>IF(H4224="Y", K4224/VLOOKUP(A4224,Indicators!$B$1:$S$7,18,FALSE),"")</f>
        <v/>
      </c>
      <c r="Q4224" s="8" t="str">
        <f t="shared" si="0"/>
        <v/>
      </c>
      <c r="R4224" s="1" t="s">
        <v>133</v>
      </c>
      <c r="S4224" s="8" t="s">
        <v>63</v>
      </c>
      <c r="T4224" s="8"/>
      <c r="U4224" s="8"/>
      <c r="V4224" s="1"/>
      <c r="W4224" s="8"/>
      <c r="X4224" s="8"/>
      <c r="Y4224" s="8"/>
      <c r="Z4224" s="1"/>
      <c r="AA4224" s="1"/>
      <c r="AB4224" s="8"/>
      <c r="AC4224" s="8"/>
      <c r="AD4224" s="8"/>
      <c r="AE4224" s="8"/>
      <c r="AF4224" s="8"/>
      <c r="AG4224" s="8"/>
      <c r="AH4224" s="8"/>
      <c r="AI4224" s="9"/>
      <c r="AJ4224" s="9"/>
      <c r="AK4224" s="8"/>
      <c r="AL4224" s="8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</row>
    <row r="4225" spans="1:76" x14ac:dyDescent="0.2">
      <c r="A4225" s="1" t="s">
        <v>21</v>
      </c>
      <c r="B4225" s="1" t="s">
        <v>75</v>
      </c>
      <c r="C4225" s="1" t="s">
        <v>71</v>
      </c>
      <c r="D4225" s="1" t="s">
        <v>71</v>
      </c>
      <c r="E4225" s="1" t="s">
        <v>1</v>
      </c>
      <c r="F4225" s="1" t="s">
        <v>563</v>
      </c>
      <c r="G4225" s="1" t="s">
        <v>107</v>
      </c>
      <c r="H4225" s="1"/>
      <c r="I4225" s="1">
        <v>2015</v>
      </c>
      <c r="J4225" s="1" t="s">
        <v>524</v>
      </c>
      <c r="K4225" s="4">
        <v>504027</v>
      </c>
      <c r="L4225" s="10">
        <f>K4225/ VLOOKUP(A4225,Indicators!$B$1:$V$7,21,FALSE)</f>
        <v>1936.1377657245146</v>
      </c>
      <c r="M4225" s="13"/>
      <c r="N4225" s="13"/>
      <c r="O4225" s="11"/>
      <c r="P4225" s="8" t="str">
        <f>IF(H4225="Y", K4225/VLOOKUP(A4225,Indicators!$B$1:$S$7,18,FALSE),"")</f>
        <v/>
      </c>
      <c r="Q4225" s="8" t="str">
        <f t="shared" si="0"/>
        <v/>
      </c>
      <c r="R4225" s="1" t="s">
        <v>95</v>
      </c>
      <c r="S4225" s="8" t="s">
        <v>75</v>
      </c>
      <c r="T4225" s="8"/>
      <c r="U4225" s="8"/>
      <c r="V4225" s="1"/>
      <c r="W4225" s="8"/>
      <c r="X4225" s="8"/>
      <c r="Y4225" s="8"/>
      <c r="Z4225" s="1"/>
      <c r="AA4225" s="1"/>
      <c r="AB4225" s="8"/>
      <c r="AC4225" s="8"/>
      <c r="AD4225" s="8"/>
      <c r="AE4225" s="8"/>
      <c r="AF4225" s="8"/>
      <c r="AG4225" s="8"/>
      <c r="AH4225" s="8"/>
      <c r="AI4225" s="9"/>
      <c r="AJ4225" s="9"/>
      <c r="AK4225" s="8"/>
      <c r="AL4225" s="8"/>
      <c r="AM4225" s="5"/>
      <c r="AN4225" s="5"/>
      <c r="AO4225" s="5"/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5"/>
      <c r="BE4225" s="5"/>
      <c r="BF4225" s="5"/>
      <c r="BG4225" s="5"/>
      <c r="BH4225" s="5"/>
      <c r="BI4225" s="5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</row>
    <row r="4226" spans="1:76" x14ac:dyDescent="0.2">
      <c r="A4226" s="1" t="s">
        <v>21</v>
      </c>
      <c r="B4226" s="1" t="s">
        <v>530</v>
      </c>
      <c r="C4226" s="1" t="s">
        <v>71</v>
      </c>
      <c r="D4226" s="1" t="s">
        <v>71</v>
      </c>
      <c r="E4226" s="1" t="s">
        <v>1</v>
      </c>
      <c r="F4226" s="1" t="s">
        <v>564</v>
      </c>
      <c r="G4226" s="1" t="s">
        <v>73</v>
      </c>
      <c r="H4226" s="1"/>
      <c r="I4226" s="1">
        <v>2015</v>
      </c>
      <c r="J4226" s="1" t="s">
        <v>524</v>
      </c>
      <c r="K4226" s="4">
        <v>325000</v>
      </c>
      <c r="L4226" s="10">
        <f>K4226/ VLOOKUP(A4226,Indicators!$B$1:$V$7,21,FALSE)</f>
        <v>1248.4346550094881</v>
      </c>
      <c r="M4226" s="13"/>
      <c r="N4226" s="13"/>
      <c r="O4226" s="11"/>
      <c r="P4226" s="11"/>
      <c r="Q4226" s="8" t="str">
        <f t="shared" si="0"/>
        <v/>
      </c>
      <c r="R4226" s="1" t="s">
        <v>98</v>
      </c>
      <c r="S4226" s="8" t="s">
        <v>90</v>
      </c>
      <c r="T4226" s="8"/>
      <c r="U4226" s="8"/>
      <c r="V4226" s="1"/>
      <c r="W4226" s="8"/>
      <c r="X4226" s="8"/>
      <c r="Y4226" s="8"/>
      <c r="Z4226" s="1"/>
      <c r="AA4226" s="1"/>
      <c r="AB4226" s="8"/>
      <c r="AC4226" s="8"/>
      <c r="AD4226" s="8"/>
      <c r="AE4226" s="8"/>
      <c r="AF4226" s="8"/>
      <c r="AG4226" s="8"/>
      <c r="AH4226" s="8"/>
      <c r="AI4226" s="9"/>
      <c r="AJ4226" s="9"/>
      <c r="AK4226" s="8"/>
      <c r="AL4226" s="8"/>
      <c r="AM4226" s="5"/>
      <c r="AN4226" s="5"/>
      <c r="AO4226" s="5"/>
      <c r="AP4226" s="5"/>
      <c r="AQ4226" s="5"/>
      <c r="AR4226" s="5"/>
      <c r="AS4226" s="5"/>
      <c r="AT4226" s="5"/>
      <c r="AU4226" s="5"/>
      <c r="AV4226" s="5"/>
      <c r="AW4226" s="5"/>
      <c r="AX4226" s="5"/>
      <c r="AY4226" s="5"/>
      <c r="AZ4226" s="5"/>
      <c r="BA4226" s="5"/>
      <c r="BB4226" s="5"/>
      <c r="BC4226" s="5"/>
      <c r="BD4226" s="5"/>
      <c r="BE4226" s="5"/>
      <c r="BF4226" s="5"/>
      <c r="BG4226" s="5"/>
      <c r="BH4226" s="5"/>
      <c r="BI4226" s="5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</row>
    <row r="4227" spans="1:76" x14ac:dyDescent="0.2">
      <c r="A4227" s="1" t="s">
        <v>21</v>
      </c>
      <c r="B4227" s="1" t="s">
        <v>522</v>
      </c>
      <c r="C4227" s="1" t="s">
        <v>71</v>
      </c>
      <c r="D4227" s="1" t="s">
        <v>71</v>
      </c>
      <c r="E4227" s="1" t="s">
        <v>1</v>
      </c>
      <c r="F4227" s="1" t="s">
        <v>565</v>
      </c>
      <c r="G4227" s="1" t="s">
        <v>73</v>
      </c>
      <c r="H4227" s="1"/>
      <c r="I4227" s="1">
        <v>2015</v>
      </c>
      <c r="J4227" s="1" t="s">
        <v>524</v>
      </c>
      <c r="K4227" s="4">
        <v>499</v>
      </c>
      <c r="L4227" s="10">
        <f>K4227/ VLOOKUP(A4227,Indicators!$B$1:$V$7,21,FALSE)</f>
        <v>1.9168273626145678</v>
      </c>
      <c r="M4227" s="13"/>
      <c r="N4227" s="13"/>
      <c r="O4227" s="11"/>
      <c r="P4227" s="11"/>
      <c r="Q4227" s="8" t="str">
        <f t="shared" si="0"/>
        <v/>
      </c>
      <c r="R4227" s="1" t="s">
        <v>109</v>
      </c>
      <c r="S4227" s="8" t="s">
        <v>79</v>
      </c>
      <c r="T4227" s="8"/>
      <c r="U4227" s="8"/>
      <c r="V4227" s="1"/>
      <c r="W4227" s="8"/>
      <c r="X4227" s="8"/>
      <c r="Y4227" s="8"/>
      <c r="Z4227" s="1"/>
      <c r="AA4227" s="1"/>
      <c r="AB4227" s="8"/>
      <c r="AC4227" s="8"/>
      <c r="AD4227" s="8"/>
      <c r="AE4227" s="8"/>
      <c r="AF4227" s="8"/>
      <c r="AG4227" s="8"/>
      <c r="AH4227" s="8"/>
      <c r="AI4227" s="9"/>
      <c r="AJ4227" s="9"/>
      <c r="AK4227" s="8"/>
      <c r="AL4227" s="8"/>
      <c r="AM4227" s="5"/>
      <c r="AN4227" s="5"/>
      <c r="AO4227" s="5"/>
      <c r="AP4227" s="5"/>
      <c r="AQ4227" s="5"/>
      <c r="AR4227" s="5"/>
      <c r="AS4227" s="5"/>
      <c r="AT4227" s="5"/>
      <c r="AU4227" s="5"/>
      <c r="AV4227" s="5"/>
      <c r="AW4227" s="5"/>
      <c r="AX4227" s="5"/>
      <c r="AY4227" s="5"/>
      <c r="AZ4227" s="5"/>
      <c r="BA4227" s="5"/>
      <c r="BB4227" s="5"/>
      <c r="BC4227" s="5"/>
      <c r="BD4227" s="5"/>
      <c r="BE4227" s="5"/>
      <c r="BF4227" s="5"/>
      <c r="BG4227" s="5"/>
      <c r="BH4227" s="5"/>
      <c r="BI4227" s="5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</row>
    <row r="4228" spans="1:76" x14ac:dyDescent="0.2">
      <c r="A4228" s="1" t="s">
        <v>21</v>
      </c>
      <c r="B4228" s="1" t="s">
        <v>543</v>
      </c>
      <c r="C4228" s="1" t="s">
        <v>566</v>
      </c>
      <c r="D4228" s="1" t="s">
        <v>71</v>
      </c>
      <c r="E4228" s="1" t="s">
        <v>2</v>
      </c>
      <c r="F4228" s="1" t="s">
        <v>567</v>
      </c>
      <c r="G4228" s="1" t="s">
        <v>73</v>
      </c>
      <c r="H4228" s="1"/>
      <c r="I4228" s="1">
        <v>2015</v>
      </c>
      <c r="J4228" s="1" t="s">
        <v>524</v>
      </c>
      <c r="K4228" s="4">
        <v>0</v>
      </c>
      <c r="L4228" s="10">
        <f>K4228/ VLOOKUP(A4228,Indicators!$B$1:$V$7,21,FALSE)</f>
        <v>0</v>
      </c>
      <c r="M4228" s="13"/>
      <c r="N4228" s="13"/>
      <c r="O4228" s="11"/>
      <c r="P4228" s="11"/>
      <c r="Q4228" s="8" t="str">
        <f t="shared" si="0"/>
        <v/>
      </c>
      <c r="R4228" s="1" t="s">
        <v>271</v>
      </c>
      <c r="S4228" s="8" t="s">
        <v>55</v>
      </c>
      <c r="T4228" s="8"/>
      <c r="U4228" s="8"/>
      <c r="V4228" s="1"/>
      <c r="W4228" s="8"/>
      <c r="X4228" s="8"/>
      <c r="Y4228" s="8"/>
      <c r="Z4228" s="1"/>
      <c r="AA4228" s="1"/>
      <c r="AB4228" s="8"/>
      <c r="AC4228" s="8"/>
      <c r="AD4228" s="8"/>
      <c r="AE4228" s="8"/>
      <c r="AF4228" s="8"/>
      <c r="AG4228" s="8"/>
      <c r="AH4228" s="8"/>
      <c r="AI4228" s="9"/>
      <c r="AJ4228" s="9"/>
      <c r="AK4228" s="8"/>
      <c r="AL4228" s="8"/>
      <c r="AM4228" s="5"/>
      <c r="AN4228" s="5"/>
      <c r="AO4228" s="5"/>
      <c r="AP4228" s="5"/>
      <c r="AQ4228" s="5"/>
      <c r="AR4228" s="5"/>
      <c r="AS4228" s="5"/>
      <c r="AT4228" s="5"/>
      <c r="AU4228" s="5"/>
      <c r="AV4228" s="5"/>
      <c r="AW4228" s="5"/>
      <c r="AX4228" s="5"/>
      <c r="AY4228" s="5"/>
      <c r="AZ4228" s="5"/>
      <c r="BA4228" s="5"/>
      <c r="BB4228" s="5"/>
      <c r="BC4228" s="5"/>
      <c r="BD4228" s="5"/>
      <c r="BE4228" s="5"/>
      <c r="BF4228" s="5"/>
      <c r="BG4228" s="5"/>
      <c r="BH4228" s="5"/>
      <c r="BI4228" s="5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</row>
    <row r="4229" spans="1:76" x14ac:dyDescent="0.2">
      <c r="A4229" s="1" t="s">
        <v>21</v>
      </c>
      <c r="B4229" s="1" t="s">
        <v>530</v>
      </c>
      <c r="C4229" s="1" t="s">
        <v>71</v>
      </c>
      <c r="D4229" s="1" t="s">
        <v>71</v>
      </c>
      <c r="E4229" s="1" t="s">
        <v>1</v>
      </c>
      <c r="F4229" s="1" t="s">
        <v>567</v>
      </c>
      <c r="G4229" s="1" t="s">
        <v>73</v>
      </c>
      <c r="H4229" s="1"/>
      <c r="I4229" s="1">
        <v>2015</v>
      </c>
      <c r="J4229" s="1" t="s">
        <v>524</v>
      </c>
      <c r="K4229" s="4">
        <v>3000</v>
      </c>
      <c r="L4229" s="10">
        <f>K4229/ VLOOKUP(A4229,Indicators!$B$1:$V$7,21,FALSE)</f>
        <v>11.524012200087581</v>
      </c>
      <c r="M4229" s="13"/>
      <c r="N4229" s="13"/>
      <c r="O4229" s="11"/>
      <c r="P4229" s="11"/>
      <c r="Q4229" s="8" t="str">
        <f t="shared" si="0"/>
        <v/>
      </c>
      <c r="R4229" s="1" t="s">
        <v>98</v>
      </c>
      <c r="S4229" s="8" t="s">
        <v>90</v>
      </c>
      <c r="T4229" s="8"/>
      <c r="U4229" s="8"/>
      <c r="V4229" s="1"/>
      <c r="W4229" s="8"/>
      <c r="X4229" s="8"/>
      <c r="Y4229" s="8"/>
      <c r="Z4229" s="1"/>
      <c r="AA4229" s="1"/>
      <c r="AB4229" s="8"/>
      <c r="AC4229" s="8"/>
      <c r="AD4229" s="8"/>
      <c r="AE4229" s="8"/>
      <c r="AF4229" s="8"/>
      <c r="AG4229" s="8"/>
      <c r="AH4229" s="8"/>
      <c r="AI4229" s="9"/>
      <c r="AJ4229" s="9"/>
      <c r="AK4229" s="8"/>
      <c r="AL4229" s="8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5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</row>
    <row r="4230" spans="1:76" x14ac:dyDescent="0.2">
      <c r="A4230" s="1" t="s">
        <v>21</v>
      </c>
      <c r="B4230" s="1" t="s">
        <v>84</v>
      </c>
      <c r="C4230" s="1" t="s">
        <v>71</v>
      </c>
      <c r="D4230" s="1" t="s">
        <v>71</v>
      </c>
      <c r="E4230" s="1" t="s">
        <v>1</v>
      </c>
      <c r="F4230" s="1" t="s">
        <v>565</v>
      </c>
      <c r="G4230" s="1" t="s">
        <v>73</v>
      </c>
      <c r="H4230" s="1"/>
      <c r="I4230" s="1">
        <v>2015</v>
      </c>
      <c r="J4230" s="1" t="s">
        <v>524</v>
      </c>
      <c r="K4230" s="4">
        <v>11170</v>
      </c>
      <c r="L4230" s="10">
        <f>K4230/ VLOOKUP(A4230,Indicators!$B$1:$V$7,21,FALSE)</f>
        <v>42.907738758326097</v>
      </c>
      <c r="M4230" s="13"/>
      <c r="N4230" s="13"/>
      <c r="O4230" s="11"/>
      <c r="P4230" s="11"/>
      <c r="Q4230" s="8" t="str">
        <f t="shared" si="0"/>
        <v/>
      </c>
      <c r="R4230" s="1" t="s">
        <v>95</v>
      </c>
      <c r="S4230" s="8" t="s">
        <v>84</v>
      </c>
      <c r="T4230" s="8"/>
      <c r="U4230" s="8"/>
      <c r="V4230" s="1"/>
      <c r="W4230" s="8"/>
      <c r="X4230" s="8"/>
      <c r="Y4230" s="8"/>
      <c r="Z4230" s="1"/>
      <c r="AA4230" s="1"/>
      <c r="AB4230" s="8"/>
      <c r="AC4230" s="8"/>
      <c r="AD4230" s="8"/>
      <c r="AE4230" s="8"/>
      <c r="AF4230" s="8"/>
      <c r="AG4230" s="8"/>
      <c r="AH4230" s="8"/>
      <c r="AI4230" s="9"/>
      <c r="AJ4230" s="9"/>
      <c r="AK4230" s="8"/>
      <c r="AL4230" s="8"/>
      <c r="AM4230" s="5"/>
      <c r="AN4230" s="5"/>
      <c r="AO4230" s="5"/>
      <c r="AP4230" s="5"/>
      <c r="AQ4230" s="5"/>
      <c r="AR4230" s="5"/>
      <c r="AS4230" s="5"/>
      <c r="AT4230" s="5"/>
      <c r="AU4230" s="5"/>
      <c r="AV4230" s="5"/>
      <c r="AW4230" s="5"/>
      <c r="AX4230" s="5"/>
      <c r="AY4230" s="5"/>
      <c r="AZ4230" s="5"/>
      <c r="BA4230" s="5"/>
      <c r="BB4230" s="5"/>
      <c r="BC4230" s="5"/>
      <c r="BD4230" s="5"/>
      <c r="BE4230" s="5"/>
      <c r="BF4230" s="5"/>
      <c r="BG4230" s="5"/>
      <c r="BH4230" s="5"/>
      <c r="BI4230" s="5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</row>
    <row r="4231" spans="1:76" x14ac:dyDescent="0.2">
      <c r="A4231" s="1" t="s">
        <v>21</v>
      </c>
      <c r="B4231" s="1" t="s">
        <v>531</v>
      </c>
      <c r="C4231" s="1" t="s">
        <v>71</v>
      </c>
      <c r="D4231" s="1" t="s">
        <v>71</v>
      </c>
      <c r="E4231" s="1" t="s">
        <v>1</v>
      </c>
      <c r="F4231" s="1" t="s">
        <v>567</v>
      </c>
      <c r="G4231" s="1" t="s">
        <v>73</v>
      </c>
      <c r="H4231" s="1"/>
      <c r="I4231" s="1">
        <v>2015</v>
      </c>
      <c r="J4231" s="1" t="s">
        <v>524</v>
      </c>
      <c r="K4231" s="4">
        <v>10500</v>
      </c>
      <c r="L4231" s="10">
        <f>K4231/ VLOOKUP(A4231,Indicators!$B$1:$V$7,21,FALSE)</f>
        <v>40.334042700306533</v>
      </c>
      <c r="M4231" s="13"/>
      <c r="N4231" s="13"/>
      <c r="O4231" s="11"/>
      <c r="P4231" s="11"/>
      <c r="Q4231" s="8" t="str">
        <f t="shared" si="0"/>
        <v/>
      </c>
      <c r="R4231" s="1" t="s">
        <v>97</v>
      </c>
      <c r="S4231" s="8" t="s">
        <v>76</v>
      </c>
      <c r="T4231" s="8"/>
      <c r="U4231" s="8"/>
      <c r="V4231" s="1"/>
      <c r="W4231" s="8"/>
      <c r="X4231" s="8"/>
      <c r="Y4231" s="8"/>
      <c r="Z4231" s="1"/>
      <c r="AA4231" s="1"/>
      <c r="AB4231" s="8"/>
      <c r="AC4231" s="8"/>
      <c r="AD4231" s="8"/>
      <c r="AE4231" s="8"/>
      <c r="AF4231" s="8"/>
      <c r="AG4231" s="8"/>
      <c r="AH4231" s="8"/>
      <c r="AI4231" s="9"/>
      <c r="AJ4231" s="9"/>
      <c r="AK4231" s="8"/>
      <c r="AL4231" s="8"/>
      <c r="AM4231" s="5"/>
      <c r="AN4231" s="5"/>
      <c r="AO4231" s="5"/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5"/>
      <c r="BE4231" s="5"/>
      <c r="BF4231" s="5"/>
      <c r="BG4231" s="5"/>
      <c r="BH4231" s="5"/>
      <c r="BI4231" s="5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</row>
    <row r="4232" spans="1:76" x14ac:dyDescent="0.2">
      <c r="A4232" s="1" t="s">
        <v>21</v>
      </c>
      <c r="B4232" s="1" t="s">
        <v>102</v>
      </c>
      <c r="C4232" s="1" t="s">
        <v>71</v>
      </c>
      <c r="D4232" s="1" t="s">
        <v>71</v>
      </c>
      <c r="E4232" s="1" t="s">
        <v>1</v>
      </c>
      <c r="F4232" s="1" t="s">
        <v>565</v>
      </c>
      <c r="G4232" s="1" t="s">
        <v>73</v>
      </c>
      <c r="H4232" s="1"/>
      <c r="I4232" s="1">
        <v>2015</v>
      </c>
      <c r="J4232" s="1" t="s">
        <v>524</v>
      </c>
      <c r="K4232" s="4">
        <v>150</v>
      </c>
      <c r="L4232" s="10">
        <f>K4232/ VLOOKUP(A4232,Indicators!$B$1:$V$7,21,FALSE)</f>
        <v>0.57620061000437905</v>
      </c>
      <c r="M4232" s="13"/>
      <c r="N4232" s="13"/>
      <c r="O4232" s="11"/>
      <c r="P4232" s="11"/>
      <c r="Q4232" s="8" t="str">
        <f t="shared" si="0"/>
        <v/>
      </c>
      <c r="R4232" s="1" t="s">
        <v>103</v>
      </c>
      <c r="S4232" s="8" t="s">
        <v>49</v>
      </c>
      <c r="T4232" s="8"/>
      <c r="U4232" s="8"/>
      <c r="V4232" s="1"/>
      <c r="W4232" s="8"/>
      <c r="X4232" s="8"/>
      <c r="Y4232" s="8"/>
      <c r="Z4232" s="1"/>
      <c r="AA4232" s="1"/>
      <c r="AB4232" s="8"/>
      <c r="AC4232" s="8"/>
      <c r="AD4232" s="8"/>
      <c r="AE4232" s="8"/>
      <c r="AF4232" s="8"/>
      <c r="AG4232" s="8"/>
      <c r="AH4232" s="8"/>
      <c r="AI4232" s="9"/>
      <c r="AJ4232" s="9"/>
      <c r="AK4232" s="8"/>
      <c r="AL4232" s="8"/>
      <c r="AM4232" s="5"/>
      <c r="AN4232" s="5"/>
      <c r="AO4232" s="5"/>
      <c r="AP4232" s="5"/>
      <c r="AQ4232" s="5"/>
      <c r="AR4232" s="5"/>
      <c r="AS4232" s="5"/>
      <c r="AT4232" s="5"/>
      <c r="AU4232" s="5"/>
      <c r="AV4232" s="5"/>
      <c r="AW4232" s="5"/>
      <c r="AX4232" s="5"/>
      <c r="AY4232" s="5"/>
      <c r="AZ4232" s="5"/>
      <c r="BA4232" s="5"/>
      <c r="BB4232" s="5"/>
      <c r="BC4232" s="5"/>
      <c r="BD4232" s="5"/>
      <c r="BE4232" s="5"/>
      <c r="BF4232" s="5"/>
      <c r="BG4232" s="5"/>
      <c r="BH4232" s="5"/>
      <c r="BI4232" s="5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</row>
    <row r="4233" spans="1:76" x14ac:dyDescent="0.2">
      <c r="A4233" s="1" t="s">
        <v>21</v>
      </c>
      <c r="B4233" s="1" t="s">
        <v>533</v>
      </c>
      <c r="C4233" s="1" t="s">
        <v>71</v>
      </c>
      <c r="D4233" s="1" t="s">
        <v>71</v>
      </c>
      <c r="E4233" s="1" t="s">
        <v>1</v>
      </c>
      <c r="F4233" s="1" t="s">
        <v>565</v>
      </c>
      <c r="G4233" s="1" t="s">
        <v>73</v>
      </c>
      <c r="H4233" s="1"/>
      <c r="I4233" s="1">
        <v>2015</v>
      </c>
      <c r="J4233" s="1" t="s">
        <v>524</v>
      </c>
      <c r="K4233" s="4">
        <v>400</v>
      </c>
      <c r="L4233" s="10">
        <f>K4233/ VLOOKUP(A4233,Indicators!$B$1:$V$7,21,FALSE)</f>
        <v>1.5365349600116776</v>
      </c>
      <c r="M4233" s="13"/>
      <c r="N4233" s="13"/>
      <c r="O4233" s="11"/>
      <c r="P4233" s="11"/>
      <c r="Q4233" s="8" t="str">
        <f t="shared" si="0"/>
        <v/>
      </c>
      <c r="R4233" s="1" t="s">
        <v>103</v>
      </c>
      <c r="S4233" s="8" t="s">
        <v>54</v>
      </c>
      <c r="T4233" s="8"/>
      <c r="U4233" s="8"/>
      <c r="V4233" s="1"/>
      <c r="W4233" s="8"/>
      <c r="X4233" s="8"/>
      <c r="Y4233" s="8"/>
      <c r="Z4233" s="1"/>
      <c r="AA4233" s="1"/>
      <c r="AB4233" s="8"/>
      <c r="AC4233" s="8"/>
      <c r="AD4233" s="8"/>
      <c r="AE4233" s="8"/>
      <c r="AF4233" s="8"/>
      <c r="AG4233" s="8"/>
      <c r="AH4233" s="8"/>
      <c r="AI4233" s="9"/>
      <c r="AJ4233" s="9"/>
      <c r="AK4233" s="8"/>
      <c r="AL4233" s="8"/>
      <c r="AM4233" s="5"/>
      <c r="AN4233" s="5"/>
      <c r="AO4233" s="5"/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5"/>
      <c r="BE4233" s="5"/>
      <c r="BF4233" s="5"/>
      <c r="BG4233" s="5"/>
      <c r="BH4233" s="5"/>
      <c r="BI4233" s="5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</row>
    <row r="4234" spans="1:76" x14ac:dyDescent="0.2">
      <c r="A4234" s="1" t="s">
        <v>21</v>
      </c>
      <c r="B4234" s="1" t="s">
        <v>534</v>
      </c>
      <c r="C4234" s="1" t="s">
        <v>71</v>
      </c>
      <c r="D4234" s="1" t="s">
        <v>71</v>
      </c>
      <c r="E4234" s="1" t="s">
        <v>1</v>
      </c>
      <c r="F4234" s="1" t="s">
        <v>565</v>
      </c>
      <c r="G4234" s="1" t="s">
        <v>73</v>
      </c>
      <c r="H4234" s="1"/>
      <c r="I4234" s="1">
        <v>2015</v>
      </c>
      <c r="J4234" s="1" t="s">
        <v>524</v>
      </c>
      <c r="K4234" s="4">
        <v>200</v>
      </c>
      <c r="L4234" s="10">
        <f>K4234/ VLOOKUP(A4234,Indicators!$B$1:$V$7,21,FALSE)</f>
        <v>0.76826748000583878</v>
      </c>
      <c r="M4234" s="13"/>
      <c r="N4234" s="13"/>
      <c r="O4234" s="11"/>
      <c r="P4234" s="11"/>
      <c r="Q4234" s="8" t="str">
        <f t="shared" si="0"/>
        <v/>
      </c>
      <c r="R4234" s="1" t="s">
        <v>103</v>
      </c>
      <c r="S4234" s="8" t="s">
        <v>43</v>
      </c>
      <c r="T4234" s="8"/>
      <c r="U4234" s="8"/>
      <c r="V4234" s="1"/>
      <c r="W4234" s="8"/>
      <c r="X4234" s="8"/>
      <c r="Y4234" s="8"/>
      <c r="Z4234" s="1"/>
      <c r="AA4234" s="1"/>
      <c r="AB4234" s="8"/>
      <c r="AC4234" s="8"/>
      <c r="AD4234" s="8"/>
      <c r="AE4234" s="8"/>
      <c r="AF4234" s="8"/>
      <c r="AG4234" s="8"/>
      <c r="AH4234" s="8"/>
      <c r="AI4234" s="9"/>
      <c r="AJ4234" s="9"/>
      <c r="AK4234" s="8"/>
      <c r="AL4234" s="8"/>
      <c r="AM4234" s="5"/>
      <c r="AN4234" s="5"/>
      <c r="AO4234" s="5"/>
      <c r="AP4234" s="5"/>
      <c r="AQ4234" s="5"/>
      <c r="AR4234" s="5"/>
      <c r="AS4234" s="5"/>
      <c r="AT4234" s="5"/>
      <c r="AU4234" s="5"/>
      <c r="AV4234" s="5"/>
      <c r="AW4234" s="5"/>
      <c r="AX4234" s="5"/>
      <c r="AY4234" s="5"/>
      <c r="AZ4234" s="5"/>
      <c r="BA4234" s="5"/>
      <c r="BB4234" s="5"/>
      <c r="BC4234" s="5"/>
      <c r="BD4234" s="5"/>
      <c r="BE4234" s="5"/>
      <c r="BF4234" s="5"/>
      <c r="BG4234" s="5"/>
      <c r="BH4234" s="5"/>
      <c r="BI4234" s="5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</row>
    <row r="4235" spans="1:76" x14ac:dyDescent="0.2">
      <c r="A4235" s="1" t="s">
        <v>21</v>
      </c>
      <c r="B4235" s="1" t="s">
        <v>536</v>
      </c>
      <c r="C4235" s="1" t="s">
        <v>71</v>
      </c>
      <c r="D4235" s="1" t="s">
        <v>71</v>
      </c>
      <c r="E4235" s="1" t="s">
        <v>1</v>
      </c>
      <c r="F4235" s="1" t="s">
        <v>565</v>
      </c>
      <c r="G4235" s="1" t="s">
        <v>73</v>
      </c>
      <c r="H4235" s="1"/>
      <c r="I4235" s="1">
        <v>2015</v>
      </c>
      <c r="J4235" s="1" t="s">
        <v>524</v>
      </c>
      <c r="K4235" s="4">
        <v>8555</v>
      </c>
      <c r="L4235" s="10">
        <f>K4235/ VLOOKUP(A4235,Indicators!$B$1:$V$7,21,FALSE)</f>
        <v>32.862641457249751</v>
      </c>
      <c r="M4235" s="13"/>
      <c r="N4235" s="13"/>
      <c r="O4235" s="11"/>
      <c r="P4235" s="11"/>
      <c r="Q4235" s="8" t="str">
        <f t="shared" si="0"/>
        <v/>
      </c>
      <c r="R4235" s="1" t="s">
        <v>158</v>
      </c>
      <c r="S4235" s="8" t="s">
        <v>56</v>
      </c>
      <c r="T4235" s="8"/>
      <c r="U4235" s="8"/>
      <c r="V4235" s="1"/>
      <c r="W4235" s="8"/>
      <c r="X4235" s="8"/>
      <c r="Y4235" s="8"/>
      <c r="Z4235" s="1"/>
      <c r="AA4235" s="1"/>
      <c r="AB4235" s="8"/>
      <c r="AC4235" s="8"/>
      <c r="AD4235" s="8"/>
      <c r="AE4235" s="8"/>
      <c r="AF4235" s="8"/>
      <c r="AG4235" s="8"/>
      <c r="AH4235" s="8"/>
      <c r="AI4235" s="9"/>
      <c r="AJ4235" s="9"/>
      <c r="AK4235" s="8"/>
      <c r="AL4235" s="8"/>
      <c r="AM4235" s="5"/>
      <c r="AN4235" s="5"/>
      <c r="AO4235" s="5"/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5"/>
      <c r="BE4235" s="5"/>
      <c r="BF4235" s="5"/>
      <c r="BG4235" s="5"/>
      <c r="BH4235" s="5"/>
      <c r="BI4235" s="5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</row>
    <row r="4236" spans="1:76" x14ac:dyDescent="0.2">
      <c r="A4236" s="1" t="s">
        <v>21</v>
      </c>
      <c r="B4236" s="1" t="s">
        <v>75</v>
      </c>
      <c r="C4236" s="1" t="s">
        <v>71</v>
      </c>
      <c r="D4236" s="1" t="s">
        <v>71</v>
      </c>
      <c r="E4236" s="1" t="s">
        <v>1</v>
      </c>
      <c r="F4236" s="1" t="s">
        <v>565</v>
      </c>
      <c r="G4236" s="1" t="s">
        <v>73</v>
      </c>
      <c r="H4236" s="1"/>
      <c r="I4236" s="1">
        <v>2015</v>
      </c>
      <c r="J4236" s="1" t="s">
        <v>524</v>
      </c>
      <c r="K4236" s="4">
        <v>6000</v>
      </c>
      <c r="L4236" s="10">
        <f>K4236/ VLOOKUP(A4236,Indicators!$B$1:$V$7,21,FALSE)</f>
        <v>23.048024400175162</v>
      </c>
      <c r="M4236" s="13"/>
      <c r="N4236" s="13"/>
      <c r="O4236" s="11"/>
      <c r="P4236" s="11"/>
      <c r="Q4236" s="8" t="str">
        <f t="shared" si="0"/>
        <v/>
      </c>
      <c r="R4236" s="1" t="s">
        <v>95</v>
      </c>
      <c r="S4236" s="8" t="s">
        <v>75</v>
      </c>
      <c r="T4236" s="8"/>
      <c r="U4236" s="8"/>
      <c r="V4236" s="1"/>
      <c r="W4236" s="8"/>
      <c r="X4236" s="8"/>
      <c r="Y4236" s="8"/>
      <c r="Z4236" s="1"/>
      <c r="AA4236" s="1"/>
      <c r="AB4236" s="8"/>
      <c r="AC4236" s="8"/>
      <c r="AD4236" s="8"/>
      <c r="AE4236" s="8"/>
      <c r="AF4236" s="8"/>
      <c r="AG4236" s="8"/>
      <c r="AH4236" s="8"/>
      <c r="AI4236" s="9"/>
      <c r="AJ4236" s="9"/>
      <c r="AK4236" s="8"/>
      <c r="AL4236" s="8"/>
      <c r="AM4236" s="5"/>
      <c r="AN4236" s="5"/>
      <c r="AO4236" s="5"/>
      <c r="AP4236" s="5"/>
      <c r="AQ4236" s="5"/>
      <c r="AR4236" s="5"/>
      <c r="AS4236" s="5"/>
      <c r="AT4236" s="5"/>
      <c r="AU4236" s="5"/>
      <c r="AV4236" s="5"/>
      <c r="AW4236" s="5"/>
      <c r="AX4236" s="5"/>
      <c r="AY4236" s="5"/>
      <c r="AZ4236" s="5"/>
      <c r="BA4236" s="5"/>
      <c r="BB4236" s="5"/>
      <c r="BC4236" s="5"/>
      <c r="BD4236" s="5"/>
      <c r="BE4236" s="5"/>
      <c r="BF4236" s="5"/>
      <c r="BG4236" s="5"/>
      <c r="BH4236" s="5"/>
      <c r="BI4236" s="5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</row>
    <row r="4237" spans="1:76" x14ac:dyDescent="0.2">
      <c r="A4237" s="1" t="s">
        <v>21</v>
      </c>
      <c r="B4237" s="1" t="s">
        <v>97</v>
      </c>
      <c r="C4237" s="1" t="s">
        <v>71</v>
      </c>
      <c r="D4237" s="1" t="s">
        <v>71</v>
      </c>
      <c r="E4237" s="1" t="s">
        <v>1</v>
      </c>
      <c r="F4237" s="1" t="s">
        <v>565</v>
      </c>
      <c r="G4237" s="1" t="s">
        <v>73</v>
      </c>
      <c r="H4237" s="1"/>
      <c r="I4237" s="1">
        <v>2015</v>
      </c>
      <c r="J4237" s="1" t="s">
        <v>524</v>
      </c>
      <c r="K4237" s="4">
        <v>1840</v>
      </c>
      <c r="L4237" s="10">
        <f>K4237/ VLOOKUP(A4237,Indicators!$B$1:$V$7,21,FALSE)</f>
        <v>7.0680608160537171</v>
      </c>
      <c r="M4237" s="13"/>
      <c r="N4237" s="13"/>
      <c r="O4237" s="11"/>
      <c r="P4237" s="11"/>
      <c r="Q4237" s="8" t="str">
        <f t="shared" si="0"/>
        <v/>
      </c>
      <c r="R4237" s="1" t="s">
        <v>97</v>
      </c>
      <c r="S4237" s="8" t="s">
        <v>91</v>
      </c>
      <c r="T4237" s="8"/>
      <c r="U4237" s="8"/>
      <c r="V4237" s="1"/>
      <c r="W4237" s="8"/>
      <c r="X4237" s="8"/>
      <c r="Y4237" s="8"/>
      <c r="Z4237" s="1"/>
      <c r="AA4237" s="1"/>
      <c r="AB4237" s="8"/>
      <c r="AC4237" s="8"/>
      <c r="AD4237" s="8"/>
      <c r="AE4237" s="8"/>
      <c r="AF4237" s="8"/>
      <c r="AG4237" s="8"/>
      <c r="AH4237" s="8"/>
      <c r="AI4237" s="9"/>
      <c r="AJ4237" s="9"/>
      <c r="AK4237" s="8"/>
      <c r="AL4237" s="8"/>
      <c r="AM4237" s="5"/>
      <c r="AN4237" s="5"/>
      <c r="AO4237" s="5"/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5"/>
      <c r="BE4237" s="5"/>
      <c r="BF4237" s="5"/>
      <c r="BG4237" s="5"/>
      <c r="BH4237" s="5"/>
      <c r="BI4237" s="5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</row>
    <row r="4238" spans="1:76" x14ac:dyDescent="0.2">
      <c r="A4238" s="1" t="s">
        <v>21</v>
      </c>
      <c r="B4238" s="1" t="s">
        <v>538</v>
      </c>
      <c r="C4238" s="1" t="s">
        <v>71</v>
      </c>
      <c r="D4238" s="1" t="s">
        <v>71</v>
      </c>
      <c r="E4238" s="1" t="s">
        <v>1</v>
      </c>
      <c r="F4238" s="1" t="s">
        <v>565</v>
      </c>
      <c r="G4238" s="1" t="s">
        <v>73</v>
      </c>
      <c r="H4238" s="1"/>
      <c r="I4238" s="1">
        <v>2015</v>
      </c>
      <c r="J4238" s="1" t="s">
        <v>524</v>
      </c>
      <c r="K4238" s="4">
        <v>1000</v>
      </c>
      <c r="L4238" s="10">
        <f>K4238/ VLOOKUP(A4238,Indicators!$B$1:$V$7,21,FALSE)</f>
        <v>3.841337400029194</v>
      </c>
      <c r="M4238" s="13"/>
      <c r="N4238" s="13"/>
      <c r="O4238" s="11"/>
      <c r="P4238" s="11"/>
      <c r="Q4238" s="8" t="str">
        <f t="shared" si="0"/>
        <v/>
      </c>
      <c r="R4238" s="1" t="s">
        <v>103</v>
      </c>
      <c r="S4238" s="8" t="s">
        <v>49</v>
      </c>
      <c r="T4238" s="8"/>
      <c r="U4238" s="8"/>
      <c r="V4238" s="1"/>
      <c r="W4238" s="8"/>
      <c r="X4238" s="8"/>
      <c r="Y4238" s="8"/>
      <c r="Z4238" s="1"/>
      <c r="AA4238" s="1"/>
      <c r="AB4238" s="8"/>
      <c r="AC4238" s="8"/>
      <c r="AD4238" s="8"/>
      <c r="AE4238" s="8"/>
      <c r="AF4238" s="8"/>
      <c r="AG4238" s="8"/>
      <c r="AH4238" s="8"/>
      <c r="AI4238" s="9"/>
      <c r="AJ4238" s="9"/>
      <c r="AK4238" s="8"/>
      <c r="AL4238" s="8"/>
      <c r="AM4238" s="5"/>
      <c r="AN4238" s="5"/>
      <c r="AO4238" s="5"/>
      <c r="AP4238" s="5"/>
      <c r="AQ4238" s="5"/>
      <c r="AR4238" s="5"/>
      <c r="AS4238" s="5"/>
      <c r="AT4238" s="5"/>
      <c r="AU4238" s="5"/>
      <c r="AV4238" s="5"/>
      <c r="AW4238" s="5"/>
      <c r="AX4238" s="5"/>
      <c r="AY4238" s="5"/>
      <c r="AZ4238" s="5"/>
      <c r="BA4238" s="5"/>
      <c r="BB4238" s="5"/>
      <c r="BC4238" s="5"/>
      <c r="BD4238" s="5"/>
      <c r="BE4238" s="5"/>
      <c r="BF4238" s="5"/>
      <c r="BG4238" s="5"/>
      <c r="BH4238" s="5"/>
      <c r="BI4238" s="5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</row>
    <row r="4239" spans="1:76" x14ac:dyDescent="0.2">
      <c r="A4239" s="1" t="s">
        <v>21</v>
      </c>
      <c r="B4239" s="1" t="s">
        <v>529</v>
      </c>
      <c r="C4239" s="1" t="s">
        <v>71</v>
      </c>
      <c r="D4239" s="1" t="s">
        <v>71</v>
      </c>
      <c r="E4239" s="1" t="s">
        <v>1</v>
      </c>
      <c r="F4239" s="1" t="s">
        <v>568</v>
      </c>
      <c r="G4239" s="1" t="s">
        <v>73</v>
      </c>
      <c r="H4239" s="1"/>
      <c r="I4239" s="1">
        <v>2015</v>
      </c>
      <c r="J4239" s="1" t="s">
        <v>524</v>
      </c>
      <c r="K4239" s="4">
        <v>0</v>
      </c>
      <c r="L4239" s="10">
        <f>K4239/ VLOOKUP(A4239,Indicators!$B$1:$V$7,21,FALSE)</f>
        <v>0</v>
      </c>
      <c r="M4239" s="13"/>
      <c r="N4239" s="13"/>
      <c r="O4239" s="11"/>
      <c r="P4239" s="11"/>
      <c r="Q4239" s="8" t="str">
        <f t="shared" si="0"/>
        <v/>
      </c>
      <c r="R4239" s="1" t="s">
        <v>95</v>
      </c>
      <c r="S4239" s="8" t="s">
        <v>87</v>
      </c>
      <c r="T4239" s="8"/>
      <c r="U4239" s="8"/>
      <c r="V4239" s="1"/>
      <c r="W4239" s="8"/>
      <c r="X4239" s="8"/>
      <c r="Y4239" s="8"/>
      <c r="Z4239" s="1"/>
      <c r="AA4239" s="1"/>
      <c r="AB4239" s="8"/>
      <c r="AC4239" s="8"/>
      <c r="AD4239" s="8"/>
      <c r="AE4239" s="8"/>
      <c r="AF4239" s="8"/>
      <c r="AG4239" s="8"/>
      <c r="AH4239" s="8"/>
      <c r="AI4239" s="9"/>
      <c r="AJ4239" s="9"/>
      <c r="AK4239" s="8"/>
      <c r="AL4239" s="8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5"/>
      <c r="BE4239" s="5"/>
      <c r="BF4239" s="5"/>
      <c r="BG4239" s="5"/>
      <c r="BH4239" s="5"/>
      <c r="BI4239" s="5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</row>
    <row r="4240" spans="1:76" x14ac:dyDescent="0.2">
      <c r="A4240" s="1" t="s">
        <v>21</v>
      </c>
      <c r="B4240" s="1" t="s">
        <v>543</v>
      </c>
      <c r="C4240" s="1" t="s">
        <v>566</v>
      </c>
      <c r="D4240" s="1" t="s">
        <v>71</v>
      </c>
      <c r="E4240" s="1" t="s">
        <v>2</v>
      </c>
      <c r="F4240" s="1" t="s">
        <v>568</v>
      </c>
      <c r="G4240" s="1" t="s">
        <v>73</v>
      </c>
      <c r="H4240" s="1"/>
      <c r="I4240" s="1">
        <v>2015</v>
      </c>
      <c r="J4240" s="1" t="s">
        <v>524</v>
      </c>
      <c r="K4240" s="4">
        <v>169576</v>
      </c>
      <c r="L4240" s="10">
        <f>K4240/ VLOOKUP(A4240,Indicators!$B$1:$V$7,21,FALSE)</f>
        <v>651.39863094735063</v>
      </c>
      <c r="M4240" s="13"/>
      <c r="N4240" s="13"/>
      <c r="O4240" s="11"/>
      <c r="P4240" s="11"/>
      <c r="Q4240" s="8" t="str">
        <f t="shared" si="0"/>
        <v/>
      </c>
      <c r="R4240" s="1" t="s">
        <v>271</v>
      </c>
      <c r="S4240" s="8" t="s">
        <v>55</v>
      </c>
      <c r="T4240" s="8"/>
      <c r="U4240" s="8"/>
      <c r="V4240" s="1"/>
      <c r="W4240" s="8"/>
      <c r="X4240" s="8"/>
      <c r="Y4240" s="8"/>
      <c r="Z4240" s="1"/>
      <c r="AA4240" s="1"/>
      <c r="AB4240" s="8"/>
      <c r="AC4240" s="8"/>
      <c r="AD4240" s="8"/>
      <c r="AE4240" s="8"/>
      <c r="AF4240" s="8"/>
      <c r="AG4240" s="8"/>
      <c r="AH4240" s="8"/>
      <c r="AI4240" s="9"/>
      <c r="AJ4240" s="9"/>
      <c r="AK4240" s="8"/>
      <c r="AL4240" s="8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5"/>
      <c r="AX4240" s="5"/>
      <c r="AY4240" s="5"/>
      <c r="AZ4240" s="5"/>
      <c r="BA4240" s="5"/>
      <c r="BB4240" s="5"/>
      <c r="BC4240" s="5"/>
      <c r="BD4240" s="5"/>
      <c r="BE4240" s="5"/>
      <c r="BF4240" s="5"/>
      <c r="BG4240" s="5"/>
      <c r="BH4240" s="5"/>
      <c r="BI4240" s="5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</row>
    <row r="4241" spans="1:76" x14ac:dyDescent="0.2">
      <c r="A4241" s="1" t="s">
        <v>21</v>
      </c>
      <c r="B4241" s="1" t="s">
        <v>530</v>
      </c>
      <c r="C4241" s="1" t="s">
        <v>71</v>
      </c>
      <c r="D4241" s="1" t="s">
        <v>71</v>
      </c>
      <c r="E4241" s="1" t="s">
        <v>1</v>
      </c>
      <c r="F4241" s="1" t="s">
        <v>568</v>
      </c>
      <c r="G4241" s="1" t="s">
        <v>73</v>
      </c>
      <c r="H4241" s="1"/>
      <c r="I4241" s="1">
        <v>2015</v>
      </c>
      <c r="J4241" s="1" t="s">
        <v>524</v>
      </c>
      <c r="K4241" s="4">
        <v>2500</v>
      </c>
      <c r="L4241" s="10">
        <f>K4241/ VLOOKUP(A4241,Indicators!$B$1:$V$7,21,FALSE)</f>
        <v>9.6033435000729845</v>
      </c>
      <c r="M4241" s="13"/>
      <c r="N4241" s="13"/>
      <c r="O4241" s="11"/>
      <c r="P4241" s="11"/>
      <c r="Q4241" s="8" t="str">
        <f t="shared" si="0"/>
        <v/>
      </c>
      <c r="R4241" s="1" t="s">
        <v>98</v>
      </c>
      <c r="S4241" s="8" t="s">
        <v>90</v>
      </c>
      <c r="T4241" s="8"/>
      <c r="U4241" s="8"/>
      <c r="V4241" s="1"/>
      <c r="W4241" s="8"/>
      <c r="X4241" s="8"/>
      <c r="Y4241" s="8"/>
      <c r="Z4241" s="1"/>
      <c r="AA4241" s="1"/>
      <c r="AB4241" s="8"/>
      <c r="AC4241" s="8"/>
      <c r="AD4241" s="8"/>
      <c r="AE4241" s="8"/>
      <c r="AF4241" s="8"/>
      <c r="AG4241" s="8"/>
      <c r="AH4241" s="8"/>
      <c r="AI4241" s="9"/>
      <c r="AJ4241" s="9"/>
      <c r="AK4241" s="8"/>
      <c r="AL4241" s="8"/>
      <c r="AM4241" s="5"/>
      <c r="AN4241" s="5"/>
      <c r="AO4241" s="5"/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/>
      <c r="BA4241" s="5"/>
      <c r="BB4241" s="5"/>
      <c r="BC4241" s="5"/>
      <c r="BD4241" s="5"/>
      <c r="BE4241" s="5"/>
      <c r="BF4241" s="5"/>
      <c r="BG4241" s="5"/>
      <c r="BH4241" s="5"/>
      <c r="BI4241" s="5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</row>
    <row r="4242" spans="1:76" x14ac:dyDescent="0.2">
      <c r="A4242" s="1" t="s">
        <v>21</v>
      </c>
      <c r="B4242" s="1" t="s">
        <v>84</v>
      </c>
      <c r="C4242" s="1" t="s">
        <v>71</v>
      </c>
      <c r="D4242" s="1" t="s">
        <v>71</v>
      </c>
      <c r="E4242" s="1" t="s">
        <v>1</v>
      </c>
      <c r="F4242" s="1" t="s">
        <v>569</v>
      </c>
      <c r="G4242" s="1" t="s">
        <v>73</v>
      </c>
      <c r="H4242" s="1"/>
      <c r="I4242" s="1">
        <v>2015</v>
      </c>
      <c r="J4242" s="1" t="s">
        <v>524</v>
      </c>
      <c r="K4242" s="4">
        <v>0</v>
      </c>
      <c r="L4242" s="10">
        <f>K4242/ VLOOKUP(A4242,Indicators!$B$1:$V$7,21,FALSE)</f>
        <v>0</v>
      </c>
      <c r="M4242" s="13"/>
      <c r="N4242" s="13"/>
      <c r="O4242" s="11"/>
      <c r="P4242" s="11"/>
      <c r="Q4242" s="8" t="str">
        <f t="shared" si="0"/>
        <v/>
      </c>
      <c r="R4242" s="1" t="s">
        <v>95</v>
      </c>
      <c r="S4242" s="8" t="s">
        <v>84</v>
      </c>
      <c r="T4242" s="8"/>
      <c r="U4242" s="8"/>
      <c r="V4242" s="1"/>
      <c r="W4242" s="8"/>
      <c r="X4242" s="8"/>
      <c r="Y4242" s="8"/>
      <c r="Z4242" s="1"/>
      <c r="AA4242" s="1"/>
      <c r="AB4242" s="8"/>
      <c r="AC4242" s="8"/>
      <c r="AD4242" s="8"/>
      <c r="AE4242" s="8"/>
      <c r="AF4242" s="8"/>
      <c r="AG4242" s="8"/>
      <c r="AH4242" s="8"/>
      <c r="AI4242" s="9"/>
      <c r="AJ4242" s="9"/>
      <c r="AK4242" s="8"/>
      <c r="AL4242" s="8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5"/>
      <c r="AX4242" s="5"/>
      <c r="AY4242" s="5"/>
      <c r="AZ4242" s="5"/>
      <c r="BA4242" s="5"/>
      <c r="BB4242" s="5"/>
      <c r="BC4242" s="5"/>
      <c r="BD4242" s="5"/>
      <c r="BE4242" s="5"/>
      <c r="BF4242" s="5"/>
      <c r="BG4242" s="5"/>
      <c r="BH4242" s="5"/>
      <c r="BI4242" s="5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</row>
    <row r="4243" spans="1:76" x14ac:dyDescent="0.2">
      <c r="A4243" s="1" t="s">
        <v>21</v>
      </c>
      <c r="B4243" s="1" t="s">
        <v>533</v>
      </c>
      <c r="C4243" s="1" t="s">
        <v>71</v>
      </c>
      <c r="D4243" s="1" t="s">
        <v>71</v>
      </c>
      <c r="E4243" s="1" t="s">
        <v>1</v>
      </c>
      <c r="F4243" s="1" t="s">
        <v>569</v>
      </c>
      <c r="G4243" s="1" t="s">
        <v>73</v>
      </c>
      <c r="H4243" s="1"/>
      <c r="I4243" s="1">
        <v>2015</v>
      </c>
      <c r="J4243" s="1" t="s">
        <v>524</v>
      </c>
      <c r="K4243" s="4">
        <v>0</v>
      </c>
      <c r="L4243" s="10">
        <f>K4243/ VLOOKUP(A4243,Indicators!$B$1:$V$7,21,FALSE)</f>
        <v>0</v>
      </c>
      <c r="M4243" s="13"/>
      <c r="N4243" s="13"/>
      <c r="O4243" s="11"/>
      <c r="P4243" s="11"/>
      <c r="Q4243" s="8" t="str">
        <f t="shared" si="0"/>
        <v/>
      </c>
      <c r="R4243" s="1" t="s">
        <v>103</v>
      </c>
      <c r="S4243" s="8" t="s">
        <v>54</v>
      </c>
      <c r="T4243" s="8"/>
      <c r="U4243" s="8"/>
      <c r="V4243" s="1"/>
      <c r="W4243" s="8"/>
      <c r="X4243" s="8"/>
      <c r="Y4243" s="8"/>
      <c r="Z4243" s="1"/>
      <c r="AA4243" s="1"/>
      <c r="AB4243" s="8"/>
      <c r="AC4243" s="8"/>
      <c r="AD4243" s="8"/>
      <c r="AE4243" s="8"/>
      <c r="AF4243" s="8"/>
      <c r="AG4243" s="8"/>
      <c r="AH4243" s="8"/>
      <c r="AI4243" s="9"/>
      <c r="AJ4243" s="9"/>
      <c r="AK4243" s="8"/>
      <c r="AL4243" s="8"/>
      <c r="AM4243" s="5"/>
      <c r="AN4243" s="5"/>
      <c r="AO4243" s="5"/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5"/>
      <c r="BE4243" s="5"/>
      <c r="BF4243" s="5"/>
      <c r="BG4243" s="5"/>
      <c r="BH4243" s="5"/>
      <c r="BI4243" s="5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</row>
    <row r="4244" spans="1:76" x14ac:dyDescent="0.2">
      <c r="A4244" s="1" t="s">
        <v>21</v>
      </c>
      <c r="B4244" s="1" t="s">
        <v>75</v>
      </c>
      <c r="C4244" s="1" t="s">
        <v>71</v>
      </c>
      <c r="D4244" s="1" t="s">
        <v>71</v>
      </c>
      <c r="E4244" s="1" t="s">
        <v>1</v>
      </c>
      <c r="F4244" s="1" t="s">
        <v>569</v>
      </c>
      <c r="G4244" s="1" t="s">
        <v>73</v>
      </c>
      <c r="H4244" s="1"/>
      <c r="I4244" s="1">
        <v>2015</v>
      </c>
      <c r="J4244" s="1" t="s">
        <v>524</v>
      </c>
      <c r="K4244" s="4">
        <v>0</v>
      </c>
      <c r="L4244" s="10">
        <f>K4244/ VLOOKUP(A4244,Indicators!$B$1:$V$7,21,FALSE)</f>
        <v>0</v>
      </c>
      <c r="M4244" s="13"/>
      <c r="N4244" s="13"/>
      <c r="O4244" s="11"/>
      <c r="P4244" s="11"/>
      <c r="Q4244" s="8" t="str">
        <f t="shared" si="0"/>
        <v/>
      </c>
      <c r="R4244" s="1" t="s">
        <v>95</v>
      </c>
      <c r="S4244" s="8" t="s">
        <v>75</v>
      </c>
      <c r="T4244" s="8"/>
      <c r="U4244" s="8"/>
      <c r="V4244" s="1"/>
      <c r="W4244" s="8"/>
      <c r="X4244" s="8"/>
      <c r="Y4244" s="8"/>
      <c r="Z4244" s="1"/>
      <c r="AA4244" s="1"/>
      <c r="AB4244" s="8"/>
      <c r="AC4244" s="8"/>
      <c r="AD4244" s="8"/>
      <c r="AE4244" s="8"/>
      <c r="AF4244" s="8"/>
      <c r="AG4244" s="8"/>
      <c r="AH4244" s="8"/>
      <c r="AI4244" s="9"/>
      <c r="AJ4244" s="9"/>
      <c r="AK4244" s="8"/>
      <c r="AL4244" s="8"/>
      <c r="AM4244" s="5"/>
      <c r="AN4244" s="5"/>
      <c r="AO4244" s="5"/>
      <c r="AP4244" s="5"/>
      <c r="AQ4244" s="5"/>
      <c r="AR4244" s="5"/>
      <c r="AS4244" s="5"/>
      <c r="AT4244" s="5"/>
      <c r="AU4244" s="5"/>
      <c r="AV4244" s="5"/>
      <c r="AW4244" s="5"/>
      <c r="AX4244" s="5"/>
      <c r="AY4244" s="5"/>
      <c r="AZ4244" s="5"/>
      <c r="BA4244" s="5"/>
      <c r="BB4244" s="5"/>
      <c r="BC4244" s="5"/>
      <c r="BD4244" s="5"/>
      <c r="BE4244" s="5"/>
      <c r="BF4244" s="5"/>
      <c r="BG4244" s="5"/>
      <c r="BH4244" s="5"/>
      <c r="BI4244" s="5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</row>
    <row r="4245" spans="1:76" x14ac:dyDescent="0.2">
      <c r="A4245" s="1" t="s">
        <v>21</v>
      </c>
      <c r="B4245" s="1" t="s">
        <v>97</v>
      </c>
      <c r="C4245" s="1" t="s">
        <v>71</v>
      </c>
      <c r="D4245" s="1" t="s">
        <v>71</v>
      </c>
      <c r="E4245" s="1" t="s">
        <v>1</v>
      </c>
      <c r="F4245" s="1" t="s">
        <v>569</v>
      </c>
      <c r="G4245" s="1" t="s">
        <v>73</v>
      </c>
      <c r="H4245" s="1"/>
      <c r="I4245" s="1">
        <v>2015</v>
      </c>
      <c r="J4245" s="1" t="s">
        <v>524</v>
      </c>
      <c r="K4245" s="4">
        <v>2000</v>
      </c>
      <c r="L4245" s="10">
        <f>K4245/ VLOOKUP(A4245,Indicators!$B$1:$V$7,21,FALSE)</f>
        <v>7.682674800058388</v>
      </c>
      <c r="M4245" s="13"/>
      <c r="N4245" s="13"/>
      <c r="O4245" s="11"/>
      <c r="P4245" s="11"/>
      <c r="Q4245" s="8" t="str">
        <f t="shared" si="0"/>
        <v/>
      </c>
      <c r="R4245" s="1" t="s">
        <v>97</v>
      </c>
      <c r="S4245" s="8" t="s">
        <v>91</v>
      </c>
      <c r="T4245" s="8"/>
      <c r="U4245" s="8"/>
      <c r="V4245" s="1"/>
      <c r="W4245" s="8"/>
      <c r="X4245" s="8"/>
      <c r="Y4245" s="8"/>
      <c r="Z4245" s="1"/>
      <c r="AA4245" s="1"/>
      <c r="AB4245" s="8"/>
      <c r="AC4245" s="8"/>
      <c r="AD4245" s="8"/>
      <c r="AE4245" s="8"/>
      <c r="AF4245" s="8"/>
      <c r="AG4245" s="8"/>
      <c r="AH4245" s="8"/>
      <c r="AI4245" s="9"/>
      <c r="AJ4245" s="9"/>
      <c r="AK4245" s="8"/>
      <c r="AL4245" s="8"/>
      <c r="AM4245" s="5"/>
      <c r="AN4245" s="5"/>
      <c r="AO4245" s="5"/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5"/>
      <c r="BE4245" s="5"/>
      <c r="BF4245" s="5"/>
      <c r="BG4245" s="5"/>
      <c r="BH4245" s="5"/>
      <c r="BI4245" s="5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</row>
    <row r="4246" spans="1:76" x14ac:dyDescent="0.2">
      <c r="A4246" s="1" t="s">
        <v>21</v>
      </c>
      <c r="B4246" s="1" t="s">
        <v>537</v>
      </c>
      <c r="C4246" s="1" t="s">
        <v>71</v>
      </c>
      <c r="D4246" s="1" t="s">
        <v>71</v>
      </c>
      <c r="E4246" s="1" t="s">
        <v>1</v>
      </c>
      <c r="F4246" s="1" t="s">
        <v>569</v>
      </c>
      <c r="G4246" s="1" t="s">
        <v>73</v>
      </c>
      <c r="H4246" s="1"/>
      <c r="I4246" s="1">
        <v>2015</v>
      </c>
      <c r="J4246" s="1" t="s">
        <v>524</v>
      </c>
      <c r="K4246" s="4">
        <v>0</v>
      </c>
      <c r="L4246" s="10">
        <f>K4246/ VLOOKUP(A4246,Indicators!$B$1:$V$7,21,FALSE)</f>
        <v>0</v>
      </c>
      <c r="M4246" s="13"/>
      <c r="N4246" s="13"/>
      <c r="O4246" s="11"/>
      <c r="P4246" s="11"/>
      <c r="Q4246" s="8" t="str">
        <f t="shared" si="0"/>
        <v/>
      </c>
      <c r="R4246" s="1" t="s">
        <v>271</v>
      </c>
      <c r="S4246" s="8" t="s">
        <v>55</v>
      </c>
      <c r="T4246" s="8"/>
      <c r="U4246" s="8"/>
      <c r="V4246" s="1"/>
      <c r="W4246" s="8"/>
      <c r="X4246" s="8"/>
      <c r="Y4246" s="8"/>
      <c r="Z4246" s="1"/>
      <c r="AA4246" s="1"/>
      <c r="AB4246" s="8"/>
      <c r="AC4246" s="8"/>
      <c r="AD4246" s="8"/>
      <c r="AE4246" s="8"/>
      <c r="AF4246" s="8"/>
      <c r="AG4246" s="8"/>
      <c r="AH4246" s="8"/>
      <c r="AI4246" s="9"/>
      <c r="AJ4246" s="9"/>
      <c r="AK4246" s="8"/>
      <c r="AL4246" s="8"/>
      <c r="AM4246" s="5"/>
      <c r="AN4246" s="5"/>
      <c r="AO4246" s="5"/>
      <c r="AP4246" s="5"/>
      <c r="AQ4246" s="5"/>
      <c r="AR4246" s="5"/>
      <c r="AS4246" s="5"/>
      <c r="AT4246" s="5"/>
      <c r="AU4246" s="5"/>
      <c r="AV4246" s="5"/>
      <c r="AW4246" s="5"/>
      <c r="AX4246" s="5"/>
      <c r="AY4246" s="5"/>
      <c r="AZ4246" s="5"/>
      <c r="BA4246" s="5"/>
      <c r="BB4246" s="5"/>
      <c r="BC4246" s="5"/>
      <c r="BD4246" s="5"/>
      <c r="BE4246" s="5"/>
      <c r="BF4246" s="5"/>
      <c r="BG4246" s="5"/>
      <c r="BH4246" s="5"/>
      <c r="BI4246" s="5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</row>
    <row r="4247" spans="1:76" x14ac:dyDescent="0.2">
      <c r="A4247" s="1" t="s">
        <v>21</v>
      </c>
      <c r="B4247" s="1" t="s">
        <v>540</v>
      </c>
      <c r="C4247" s="1" t="s">
        <v>71</v>
      </c>
      <c r="D4247" s="1" t="s">
        <v>71</v>
      </c>
      <c r="E4247" s="1" t="s">
        <v>1</v>
      </c>
      <c r="F4247" s="1" t="s">
        <v>569</v>
      </c>
      <c r="G4247" s="1" t="s">
        <v>73</v>
      </c>
      <c r="H4247" s="1"/>
      <c r="I4247" s="1">
        <v>2015</v>
      </c>
      <c r="J4247" s="1" t="s">
        <v>524</v>
      </c>
      <c r="K4247" s="4">
        <v>4000</v>
      </c>
      <c r="L4247" s="10">
        <f>K4247/ VLOOKUP(A4247,Indicators!$B$1:$V$7,21,FALSE)</f>
        <v>15.365349600116776</v>
      </c>
      <c r="M4247" s="13"/>
      <c r="N4247" s="13"/>
      <c r="O4247" s="11"/>
      <c r="P4247" s="11"/>
      <c r="Q4247" s="8" t="str">
        <f t="shared" si="0"/>
        <v/>
      </c>
      <c r="R4247" s="1" t="s">
        <v>133</v>
      </c>
      <c r="S4247" s="8" t="s">
        <v>52</v>
      </c>
      <c r="T4247" s="8"/>
      <c r="U4247" s="8"/>
      <c r="V4247" s="1"/>
      <c r="W4247" s="8"/>
      <c r="X4247" s="8"/>
      <c r="Y4247" s="8"/>
      <c r="Z4247" s="1"/>
      <c r="AA4247" s="1"/>
      <c r="AB4247" s="8"/>
      <c r="AC4247" s="8"/>
      <c r="AD4247" s="8"/>
      <c r="AE4247" s="8"/>
      <c r="AF4247" s="8"/>
      <c r="AG4247" s="8"/>
      <c r="AH4247" s="8"/>
      <c r="AI4247" s="9"/>
      <c r="AJ4247" s="9"/>
      <c r="AK4247" s="8"/>
      <c r="AL4247" s="8"/>
      <c r="AM4247" s="5"/>
      <c r="AN4247" s="5"/>
      <c r="AO4247" s="5"/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5"/>
      <c r="BE4247" s="5"/>
      <c r="BF4247" s="5"/>
      <c r="BG4247" s="5"/>
      <c r="BH4247" s="5"/>
      <c r="BI4247" s="5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</row>
    <row r="4248" spans="1:76" x14ac:dyDescent="0.2">
      <c r="A4248" s="1" t="s">
        <v>21</v>
      </c>
      <c r="B4248" s="1" t="s">
        <v>543</v>
      </c>
      <c r="C4248" s="1" t="s">
        <v>544</v>
      </c>
      <c r="D4248" s="1" t="s">
        <v>71</v>
      </c>
      <c r="E4248" s="1" t="s">
        <v>2</v>
      </c>
      <c r="F4248" s="1" t="s">
        <v>570</v>
      </c>
      <c r="G4248" s="1" t="s">
        <v>73</v>
      </c>
      <c r="H4248" s="1"/>
      <c r="I4248" s="1">
        <v>2015</v>
      </c>
      <c r="J4248" s="1" t="s">
        <v>524</v>
      </c>
      <c r="K4248" s="4">
        <v>925431</v>
      </c>
      <c r="L4248" s="10">
        <f>K4248/ VLOOKUP(A4248,Indicators!$B$1:$V$7,21,FALSE)</f>
        <v>3554.8927114464168</v>
      </c>
      <c r="M4248" s="13"/>
      <c r="N4248" s="13"/>
      <c r="O4248" s="11"/>
      <c r="P4248" s="11"/>
      <c r="Q4248" s="8" t="str">
        <f t="shared" si="0"/>
        <v/>
      </c>
      <c r="R4248" s="1" t="s">
        <v>271</v>
      </c>
      <c r="S4248" s="8" t="s">
        <v>55</v>
      </c>
      <c r="T4248" s="8"/>
      <c r="U4248" s="8"/>
      <c r="V4248" s="1"/>
      <c r="W4248" s="8"/>
      <c r="X4248" s="8"/>
      <c r="Y4248" s="8"/>
      <c r="Z4248" s="1"/>
      <c r="AA4248" s="1"/>
      <c r="AB4248" s="8"/>
      <c r="AC4248" s="8"/>
      <c r="AD4248" s="8"/>
      <c r="AE4248" s="8"/>
      <c r="AF4248" s="8"/>
      <c r="AG4248" s="8"/>
      <c r="AH4248" s="8"/>
      <c r="AI4248" s="9"/>
      <c r="AJ4248" s="9"/>
      <c r="AK4248" s="8"/>
      <c r="AL4248" s="8"/>
      <c r="AM4248" s="5"/>
      <c r="AN4248" s="5"/>
      <c r="AO4248" s="5"/>
      <c r="AP4248" s="5"/>
      <c r="AQ4248" s="5"/>
      <c r="AR4248" s="5"/>
      <c r="AS4248" s="5"/>
      <c r="AT4248" s="5"/>
      <c r="AU4248" s="5"/>
      <c r="AV4248" s="5"/>
      <c r="AW4248" s="5"/>
      <c r="AX4248" s="5"/>
      <c r="AY4248" s="5"/>
      <c r="AZ4248" s="5"/>
      <c r="BA4248" s="5"/>
      <c r="BB4248" s="5"/>
      <c r="BC4248" s="5"/>
      <c r="BD4248" s="5"/>
      <c r="BE4248" s="5"/>
      <c r="BF4248" s="5"/>
      <c r="BG4248" s="5"/>
      <c r="BH4248" s="5"/>
      <c r="BI4248" s="5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</row>
    <row r="4249" spans="1:76" x14ac:dyDescent="0.2">
      <c r="A4249" s="1" t="s">
        <v>21</v>
      </c>
      <c r="B4249" s="1" t="s">
        <v>97</v>
      </c>
      <c r="C4249" s="1" t="s">
        <v>71</v>
      </c>
      <c r="D4249" s="1" t="s">
        <v>71</v>
      </c>
      <c r="E4249" s="1" t="s">
        <v>1</v>
      </c>
      <c r="F4249" s="1" t="s">
        <v>570</v>
      </c>
      <c r="G4249" s="1" t="s">
        <v>73</v>
      </c>
      <c r="H4249" s="1"/>
      <c r="I4249" s="1">
        <v>2015</v>
      </c>
      <c r="J4249" s="1" t="s">
        <v>524</v>
      </c>
      <c r="K4249" s="4">
        <v>4785910</v>
      </c>
      <c r="L4249" s="10">
        <f>K4249/ VLOOKUP(A4249,Indicators!$B$1:$V$7,21,FALSE)</f>
        <v>18384.295076173719</v>
      </c>
      <c r="M4249" s="13"/>
      <c r="N4249" s="13"/>
      <c r="O4249" s="11"/>
      <c r="P4249" s="11"/>
      <c r="Q4249" s="8" t="str">
        <f t="shared" si="0"/>
        <v/>
      </c>
      <c r="R4249" s="1" t="s">
        <v>97</v>
      </c>
      <c r="S4249" s="8" t="s">
        <v>91</v>
      </c>
      <c r="T4249" s="8"/>
      <c r="U4249" s="8"/>
      <c r="V4249" s="1"/>
      <c r="W4249" s="8"/>
      <c r="X4249" s="8"/>
      <c r="Y4249" s="8"/>
      <c r="Z4249" s="1"/>
      <c r="AA4249" s="1"/>
      <c r="AB4249" s="8"/>
      <c r="AC4249" s="8"/>
      <c r="AD4249" s="8"/>
      <c r="AE4249" s="8"/>
      <c r="AF4249" s="8"/>
      <c r="AG4249" s="8"/>
      <c r="AH4249" s="8"/>
      <c r="AI4249" s="9"/>
      <c r="AJ4249" s="9"/>
      <c r="AK4249" s="8"/>
      <c r="AL4249" s="8"/>
      <c r="AM4249" s="5"/>
      <c r="AN4249" s="5"/>
      <c r="AO4249" s="5"/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5"/>
      <c r="BE4249" s="5"/>
      <c r="BF4249" s="5"/>
      <c r="BG4249" s="5"/>
      <c r="BH4249" s="5"/>
      <c r="BI4249" s="5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</row>
    <row r="4250" spans="1:76" x14ac:dyDescent="0.2">
      <c r="A4250" s="1" t="s">
        <v>21</v>
      </c>
      <c r="B4250" s="1" t="s">
        <v>539</v>
      </c>
      <c r="C4250" s="1" t="s">
        <v>71</v>
      </c>
      <c r="D4250" s="1" t="s">
        <v>71</v>
      </c>
      <c r="E4250" s="1" t="s">
        <v>1</v>
      </c>
      <c r="F4250" s="1" t="s">
        <v>570</v>
      </c>
      <c r="G4250" s="1" t="s">
        <v>73</v>
      </c>
      <c r="H4250" s="1"/>
      <c r="I4250" s="1">
        <v>2015</v>
      </c>
      <c r="J4250" s="1" t="s">
        <v>524</v>
      </c>
      <c r="K4250" s="4">
        <v>0</v>
      </c>
      <c r="L4250" s="10">
        <f>K4250/ VLOOKUP(A4250,Indicators!$B$1:$V$7,21,FALSE)</f>
        <v>0</v>
      </c>
      <c r="M4250" s="13"/>
      <c r="N4250" s="13"/>
      <c r="O4250" s="11"/>
      <c r="P4250" s="11"/>
      <c r="Q4250" s="8" t="str">
        <f t="shared" si="0"/>
        <v/>
      </c>
      <c r="R4250" s="1" t="s">
        <v>97</v>
      </c>
      <c r="S4250" s="8" t="s">
        <v>44</v>
      </c>
      <c r="T4250" s="8"/>
      <c r="U4250" s="8"/>
      <c r="V4250" s="1"/>
      <c r="W4250" s="8"/>
      <c r="X4250" s="8"/>
      <c r="Y4250" s="8"/>
      <c r="Z4250" s="1"/>
      <c r="AA4250" s="1"/>
      <c r="AB4250" s="8"/>
      <c r="AC4250" s="8"/>
      <c r="AD4250" s="8"/>
      <c r="AE4250" s="8"/>
      <c r="AF4250" s="8"/>
      <c r="AG4250" s="8"/>
      <c r="AH4250" s="8"/>
      <c r="AI4250" s="9"/>
      <c r="AJ4250" s="9"/>
      <c r="AK4250" s="8"/>
      <c r="AL4250" s="8"/>
      <c r="AM4250" s="5"/>
      <c r="AN4250" s="5"/>
      <c r="AO4250" s="5"/>
      <c r="AP4250" s="5"/>
      <c r="AQ4250" s="5"/>
      <c r="AR4250" s="5"/>
      <c r="AS4250" s="5"/>
      <c r="AT4250" s="5"/>
      <c r="AU4250" s="5"/>
      <c r="AV4250" s="5"/>
      <c r="AW4250" s="5"/>
      <c r="AX4250" s="5"/>
      <c r="AY4250" s="5"/>
      <c r="AZ4250" s="5"/>
      <c r="BA4250" s="5"/>
      <c r="BB4250" s="5"/>
      <c r="BC4250" s="5"/>
      <c r="BD4250" s="5"/>
      <c r="BE4250" s="5"/>
      <c r="BF4250" s="5"/>
      <c r="BG4250" s="5"/>
      <c r="BH4250" s="5"/>
      <c r="BI4250" s="5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</row>
    <row r="4251" spans="1:76" x14ac:dyDescent="0.2">
      <c r="A4251" s="1" t="s">
        <v>21</v>
      </c>
      <c r="B4251" s="1" t="s">
        <v>540</v>
      </c>
      <c r="C4251" s="1" t="s">
        <v>71</v>
      </c>
      <c r="D4251" s="1" t="s">
        <v>71</v>
      </c>
      <c r="E4251" s="1" t="s">
        <v>1</v>
      </c>
      <c r="F4251" s="1" t="s">
        <v>570</v>
      </c>
      <c r="G4251" s="1" t="s">
        <v>73</v>
      </c>
      <c r="H4251" s="1"/>
      <c r="I4251" s="1">
        <v>2015</v>
      </c>
      <c r="J4251" s="1" t="s">
        <v>524</v>
      </c>
      <c r="K4251" s="4">
        <v>15077</v>
      </c>
      <c r="L4251" s="10">
        <f>K4251/ VLOOKUP(A4251,Indicators!$B$1:$V$7,21,FALSE)</f>
        <v>57.915843980240155</v>
      </c>
      <c r="M4251" s="13"/>
      <c r="N4251" s="13"/>
      <c r="O4251" s="11"/>
      <c r="P4251" s="11"/>
      <c r="Q4251" s="8" t="str">
        <f t="shared" si="0"/>
        <v/>
      </c>
      <c r="R4251" s="1" t="s">
        <v>133</v>
      </c>
      <c r="S4251" s="8" t="s">
        <v>52</v>
      </c>
      <c r="T4251" s="8"/>
      <c r="U4251" s="8"/>
      <c r="V4251" s="1"/>
      <c r="W4251" s="8"/>
      <c r="X4251" s="8"/>
      <c r="Y4251" s="8"/>
      <c r="Z4251" s="1"/>
      <c r="AA4251" s="1"/>
      <c r="AB4251" s="8"/>
      <c r="AC4251" s="8"/>
      <c r="AD4251" s="8"/>
      <c r="AE4251" s="8"/>
      <c r="AF4251" s="8"/>
      <c r="AG4251" s="8"/>
      <c r="AH4251" s="8"/>
      <c r="AI4251" s="9"/>
      <c r="AJ4251" s="9"/>
      <c r="AK4251" s="8"/>
      <c r="AL4251" s="8"/>
      <c r="AM4251" s="5"/>
      <c r="AN4251" s="5"/>
      <c r="AO4251" s="5"/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5"/>
      <c r="BE4251" s="5"/>
      <c r="BF4251" s="5"/>
      <c r="BG4251" s="5"/>
      <c r="BH4251" s="5"/>
      <c r="BI4251" s="5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</row>
    <row r="4252" spans="1:76" x14ac:dyDescent="0.2">
      <c r="A4252" s="1" t="s">
        <v>21</v>
      </c>
      <c r="B4252" s="1" t="s">
        <v>528</v>
      </c>
      <c r="C4252" s="1" t="s">
        <v>71</v>
      </c>
      <c r="D4252" s="1" t="s">
        <v>71</v>
      </c>
      <c r="E4252" s="1" t="s">
        <v>1</v>
      </c>
      <c r="F4252" s="1" t="s">
        <v>571</v>
      </c>
      <c r="G4252" s="1" t="s">
        <v>73</v>
      </c>
      <c r="H4252" s="1"/>
      <c r="I4252" s="1">
        <v>2015</v>
      </c>
      <c r="J4252" s="1" t="s">
        <v>524</v>
      </c>
      <c r="K4252" s="4">
        <v>37085</v>
      </c>
      <c r="L4252" s="10">
        <f>K4252/ VLOOKUP(A4252,Indicators!$B$1:$V$7,21,FALSE)</f>
        <v>142.45599748008266</v>
      </c>
      <c r="M4252" s="13"/>
      <c r="N4252" s="13"/>
      <c r="O4252" s="11"/>
      <c r="P4252" s="11"/>
      <c r="Q4252" s="8" t="str">
        <f t="shared" si="0"/>
        <v/>
      </c>
      <c r="R4252" s="1" t="s">
        <v>271</v>
      </c>
      <c r="S4252" s="8" t="s">
        <v>55</v>
      </c>
      <c r="T4252" s="8"/>
      <c r="U4252" s="8"/>
      <c r="V4252" s="1"/>
      <c r="W4252" s="8"/>
      <c r="X4252" s="8"/>
      <c r="Y4252" s="8"/>
      <c r="Z4252" s="1"/>
      <c r="AA4252" s="1"/>
      <c r="AB4252" s="8"/>
      <c r="AC4252" s="8"/>
      <c r="AD4252" s="8"/>
      <c r="AE4252" s="8"/>
      <c r="AF4252" s="8"/>
      <c r="AG4252" s="8"/>
      <c r="AH4252" s="8"/>
      <c r="AI4252" s="9"/>
      <c r="AJ4252" s="9"/>
      <c r="AK4252" s="8"/>
      <c r="AL4252" s="8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5"/>
      <c r="AX4252" s="5"/>
      <c r="AY4252" s="5"/>
      <c r="AZ4252" s="5"/>
      <c r="BA4252" s="5"/>
      <c r="BB4252" s="5"/>
      <c r="BC4252" s="5"/>
      <c r="BD4252" s="5"/>
      <c r="BE4252" s="5"/>
      <c r="BF4252" s="5"/>
      <c r="BG4252" s="5"/>
      <c r="BH4252" s="5"/>
      <c r="BI4252" s="5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</row>
    <row r="4253" spans="1:76" x14ac:dyDescent="0.2">
      <c r="A4253" s="1" t="s">
        <v>21</v>
      </c>
      <c r="B4253" s="1" t="s">
        <v>543</v>
      </c>
      <c r="C4253" s="1" t="s">
        <v>544</v>
      </c>
      <c r="D4253" s="1" t="s">
        <v>71</v>
      </c>
      <c r="E4253" s="1" t="s">
        <v>2</v>
      </c>
      <c r="F4253" s="1" t="s">
        <v>571</v>
      </c>
      <c r="G4253" s="1" t="s">
        <v>73</v>
      </c>
      <c r="H4253" s="1"/>
      <c r="I4253" s="1">
        <v>2015</v>
      </c>
      <c r="J4253" s="1" t="s">
        <v>524</v>
      </c>
      <c r="K4253" s="4">
        <v>33140</v>
      </c>
      <c r="L4253" s="10">
        <f>K4253/ VLOOKUP(A4253,Indicators!$B$1:$V$7,21,FALSE)</f>
        <v>127.30192143696749</v>
      </c>
      <c r="M4253" s="13"/>
      <c r="N4253" s="13"/>
      <c r="O4253" s="11"/>
      <c r="P4253" s="11"/>
      <c r="Q4253" s="8" t="str">
        <f t="shared" si="0"/>
        <v/>
      </c>
      <c r="R4253" s="1" t="s">
        <v>271</v>
      </c>
      <c r="S4253" s="8" t="s">
        <v>55</v>
      </c>
      <c r="T4253" s="8"/>
      <c r="U4253" s="8"/>
      <c r="V4253" s="1"/>
      <c r="W4253" s="8"/>
      <c r="X4253" s="8"/>
      <c r="Y4253" s="8"/>
      <c r="Z4253" s="1"/>
      <c r="AA4253" s="1"/>
      <c r="AB4253" s="8"/>
      <c r="AC4253" s="8"/>
      <c r="AD4253" s="8"/>
      <c r="AE4253" s="8"/>
      <c r="AF4253" s="8"/>
      <c r="AG4253" s="8"/>
      <c r="AH4253" s="8"/>
      <c r="AI4253" s="9"/>
      <c r="AJ4253" s="9"/>
      <c r="AK4253" s="8"/>
      <c r="AL4253" s="8"/>
      <c r="AM4253" s="5"/>
      <c r="AN4253" s="5"/>
      <c r="AO4253" s="5"/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5"/>
      <c r="BE4253" s="5"/>
      <c r="BF4253" s="5"/>
      <c r="BG4253" s="5"/>
      <c r="BH4253" s="5"/>
      <c r="BI4253" s="5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</row>
    <row r="4254" spans="1:76" x14ac:dyDescent="0.2">
      <c r="A4254" s="1" t="s">
        <v>21</v>
      </c>
      <c r="B4254" s="1" t="s">
        <v>530</v>
      </c>
      <c r="C4254" s="1" t="s">
        <v>71</v>
      </c>
      <c r="D4254" s="1" t="s">
        <v>71</v>
      </c>
      <c r="E4254" s="1" t="s">
        <v>1</v>
      </c>
      <c r="F4254" s="1" t="s">
        <v>572</v>
      </c>
      <c r="G4254" s="1" t="s">
        <v>73</v>
      </c>
      <c r="H4254" s="1"/>
      <c r="I4254" s="1">
        <v>2015</v>
      </c>
      <c r="J4254" s="1" t="s">
        <v>524</v>
      </c>
      <c r="K4254" s="4">
        <v>2287953</v>
      </c>
      <c r="L4254" s="10">
        <f>K4254/ VLOOKUP(A4254,Indicators!$B$1:$V$7,21,FALSE)</f>
        <v>8788.7994284089946</v>
      </c>
      <c r="M4254" s="13"/>
      <c r="N4254" s="13"/>
      <c r="O4254" s="11"/>
      <c r="P4254" s="11"/>
      <c r="Q4254" s="8" t="str">
        <f t="shared" si="0"/>
        <v/>
      </c>
      <c r="R4254" s="1" t="s">
        <v>98</v>
      </c>
      <c r="S4254" s="8" t="s">
        <v>90</v>
      </c>
      <c r="T4254" s="8"/>
      <c r="U4254" s="8"/>
      <c r="V4254" s="1"/>
      <c r="W4254" s="8"/>
      <c r="X4254" s="8"/>
      <c r="Y4254" s="8"/>
      <c r="Z4254" s="1"/>
      <c r="AA4254" s="1"/>
      <c r="AB4254" s="8"/>
      <c r="AC4254" s="8"/>
      <c r="AD4254" s="8"/>
      <c r="AE4254" s="8"/>
      <c r="AF4254" s="8"/>
      <c r="AG4254" s="8"/>
      <c r="AH4254" s="8"/>
      <c r="AI4254" s="9"/>
      <c r="AJ4254" s="9"/>
      <c r="AK4254" s="8"/>
      <c r="AL4254" s="8"/>
      <c r="AM4254" s="5"/>
      <c r="AN4254" s="5"/>
      <c r="AO4254" s="5"/>
      <c r="AP4254" s="5"/>
      <c r="AQ4254" s="5"/>
      <c r="AR4254" s="5"/>
      <c r="AS4254" s="5"/>
      <c r="AT4254" s="5"/>
      <c r="AU4254" s="5"/>
      <c r="AV4254" s="5"/>
      <c r="AW4254" s="5"/>
      <c r="AX4254" s="5"/>
      <c r="AY4254" s="5"/>
      <c r="AZ4254" s="5"/>
      <c r="BA4254" s="5"/>
      <c r="BB4254" s="5"/>
      <c r="BC4254" s="5"/>
      <c r="BD4254" s="5"/>
      <c r="BE4254" s="5"/>
      <c r="BF4254" s="5"/>
      <c r="BG4254" s="5"/>
      <c r="BH4254" s="5"/>
      <c r="BI4254" s="5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</row>
    <row r="4255" spans="1:76" x14ac:dyDescent="0.2">
      <c r="A4255" s="1" t="s">
        <v>21</v>
      </c>
      <c r="B4255" s="1" t="s">
        <v>84</v>
      </c>
      <c r="C4255" s="1" t="s">
        <v>71</v>
      </c>
      <c r="D4255" s="1" t="s">
        <v>71</v>
      </c>
      <c r="E4255" s="1" t="s">
        <v>1</v>
      </c>
      <c r="F4255" s="1" t="s">
        <v>572</v>
      </c>
      <c r="G4255" s="1" t="s">
        <v>73</v>
      </c>
      <c r="H4255" s="1"/>
      <c r="I4255" s="1">
        <v>2015</v>
      </c>
      <c r="J4255" s="1" t="s">
        <v>524</v>
      </c>
      <c r="K4255" s="4">
        <v>0</v>
      </c>
      <c r="L4255" s="10">
        <f>K4255/ VLOOKUP(A4255,Indicators!$B$1:$V$7,21,FALSE)</f>
        <v>0</v>
      </c>
      <c r="M4255" s="13"/>
      <c r="N4255" s="13"/>
      <c r="O4255" s="11"/>
      <c r="P4255" s="11"/>
      <c r="Q4255" s="8" t="str">
        <f t="shared" si="0"/>
        <v/>
      </c>
      <c r="R4255" s="1" t="s">
        <v>95</v>
      </c>
      <c r="S4255" s="8" t="s">
        <v>84</v>
      </c>
      <c r="T4255" s="8"/>
      <c r="U4255" s="8"/>
      <c r="V4255" s="1"/>
      <c r="W4255" s="8"/>
      <c r="X4255" s="8"/>
      <c r="Y4255" s="8"/>
      <c r="Z4255" s="1"/>
      <c r="AA4255" s="1"/>
      <c r="AB4255" s="8"/>
      <c r="AC4255" s="8"/>
      <c r="AD4255" s="8"/>
      <c r="AE4255" s="8"/>
      <c r="AF4255" s="8"/>
      <c r="AG4255" s="8"/>
      <c r="AH4255" s="8"/>
      <c r="AI4255" s="9"/>
      <c r="AJ4255" s="9"/>
      <c r="AK4255" s="8"/>
      <c r="AL4255" s="8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5"/>
      <c r="BE4255" s="5"/>
      <c r="BF4255" s="5"/>
      <c r="BG4255" s="5"/>
      <c r="BH4255" s="5"/>
      <c r="BI4255" s="5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</row>
    <row r="4256" spans="1:76" x14ac:dyDescent="0.2">
      <c r="A4256" s="1" t="s">
        <v>21</v>
      </c>
      <c r="B4256" s="1" t="s">
        <v>573</v>
      </c>
      <c r="C4256" s="1" t="s">
        <v>71</v>
      </c>
      <c r="D4256" s="1" t="s">
        <v>71</v>
      </c>
      <c r="E4256" s="1" t="s">
        <v>1</v>
      </c>
      <c r="F4256" s="1" t="s">
        <v>572</v>
      </c>
      <c r="G4256" s="1" t="s">
        <v>73</v>
      </c>
      <c r="H4256" s="1"/>
      <c r="I4256" s="1">
        <v>2015</v>
      </c>
      <c r="J4256" s="1" t="s">
        <v>524</v>
      </c>
      <c r="K4256" s="4">
        <v>4992</v>
      </c>
      <c r="L4256" s="10">
        <f>K4256/ VLOOKUP(A4256,Indicators!$B$1:$V$7,21,FALSE)</f>
        <v>19.175956300945735</v>
      </c>
      <c r="M4256" s="13"/>
      <c r="N4256" s="13"/>
      <c r="O4256" s="11"/>
      <c r="P4256" s="11"/>
      <c r="Q4256" s="8" t="str">
        <f t="shared" si="0"/>
        <v/>
      </c>
      <c r="R4256" s="1" t="s">
        <v>98</v>
      </c>
      <c r="S4256" s="8" t="s">
        <v>82</v>
      </c>
      <c r="T4256" s="8"/>
      <c r="U4256" s="8"/>
      <c r="V4256" s="1"/>
      <c r="W4256" s="8"/>
      <c r="X4256" s="8"/>
      <c r="Y4256" s="8"/>
      <c r="Z4256" s="1"/>
      <c r="AA4256" s="1"/>
      <c r="AB4256" s="8"/>
      <c r="AC4256" s="8"/>
      <c r="AD4256" s="8"/>
      <c r="AE4256" s="8"/>
      <c r="AF4256" s="8"/>
      <c r="AG4256" s="8"/>
      <c r="AH4256" s="8"/>
      <c r="AI4256" s="9"/>
      <c r="AJ4256" s="9"/>
      <c r="AK4256" s="8"/>
      <c r="AL4256" s="8"/>
      <c r="AM4256" s="5"/>
      <c r="AN4256" s="5"/>
      <c r="AO4256" s="5"/>
      <c r="AP4256" s="5"/>
      <c r="AQ4256" s="5"/>
      <c r="AR4256" s="5"/>
      <c r="AS4256" s="5"/>
      <c r="AT4256" s="5"/>
      <c r="AU4256" s="5"/>
      <c r="AV4256" s="5"/>
      <c r="AW4256" s="5"/>
      <c r="AX4256" s="5"/>
      <c r="AY4256" s="5"/>
      <c r="AZ4256" s="5"/>
      <c r="BA4256" s="5"/>
      <c r="BB4256" s="5"/>
      <c r="BC4256" s="5"/>
      <c r="BD4256" s="5"/>
      <c r="BE4256" s="5"/>
      <c r="BF4256" s="5"/>
      <c r="BG4256" s="5"/>
      <c r="BH4256" s="5"/>
      <c r="BI4256" s="5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</row>
    <row r="4257" spans="1:76" x14ac:dyDescent="0.2">
      <c r="A4257" s="1" t="s">
        <v>21</v>
      </c>
      <c r="B4257" s="1" t="s">
        <v>573</v>
      </c>
      <c r="C4257" s="1" t="s">
        <v>71</v>
      </c>
      <c r="D4257" s="1" t="s">
        <v>71</v>
      </c>
      <c r="E4257" s="1" t="s">
        <v>1</v>
      </c>
      <c r="F4257" s="1" t="s">
        <v>572</v>
      </c>
      <c r="G4257" s="1" t="s">
        <v>73</v>
      </c>
      <c r="H4257" s="1"/>
      <c r="I4257" s="1">
        <v>2015</v>
      </c>
      <c r="J4257" s="1" t="s">
        <v>524</v>
      </c>
      <c r="K4257" s="4">
        <v>4992</v>
      </c>
      <c r="L4257" s="10">
        <f>K4257/ VLOOKUP(A4257,Indicators!$B$1:$V$7,21,FALSE)</f>
        <v>19.175956300945735</v>
      </c>
      <c r="M4257" s="13"/>
      <c r="N4257" s="13"/>
      <c r="O4257" s="11"/>
      <c r="P4257" s="11"/>
      <c r="Q4257" s="8" t="str">
        <f t="shared" si="0"/>
        <v/>
      </c>
      <c r="R4257" s="1" t="s">
        <v>98</v>
      </c>
      <c r="S4257" s="8" t="s">
        <v>82</v>
      </c>
      <c r="T4257" s="8"/>
      <c r="U4257" s="8"/>
      <c r="V4257" s="1"/>
      <c r="W4257" s="8"/>
      <c r="X4257" s="8"/>
      <c r="Y4257" s="8"/>
      <c r="Z4257" s="1"/>
      <c r="AA4257" s="1"/>
      <c r="AB4257" s="8"/>
      <c r="AC4257" s="8"/>
      <c r="AD4257" s="8"/>
      <c r="AE4257" s="8"/>
      <c r="AF4257" s="8"/>
      <c r="AG4257" s="8"/>
      <c r="AH4257" s="8"/>
      <c r="AI4257" s="9"/>
      <c r="AJ4257" s="9"/>
      <c r="AK4257" s="8"/>
      <c r="AL4257" s="8"/>
      <c r="AM4257" s="5"/>
      <c r="AN4257" s="5"/>
      <c r="AO4257" s="5"/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/>
      <c r="BA4257" s="5"/>
      <c r="BB4257" s="5"/>
      <c r="BC4257" s="5"/>
      <c r="BD4257" s="5"/>
      <c r="BE4257" s="5"/>
      <c r="BF4257" s="5"/>
      <c r="BG4257" s="5"/>
      <c r="BH4257" s="5"/>
      <c r="BI4257" s="5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</row>
    <row r="4258" spans="1:76" x14ac:dyDescent="0.2">
      <c r="A4258" s="1" t="s">
        <v>21</v>
      </c>
      <c r="B4258" s="1" t="s">
        <v>532</v>
      </c>
      <c r="C4258" s="1" t="s">
        <v>71</v>
      </c>
      <c r="D4258" s="1" t="s">
        <v>71</v>
      </c>
      <c r="E4258" s="1" t="s">
        <v>1</v>
      </c>
      <c r="F4258" s="1" t="s">
        <v>572</v>
      </c>
      <c r="G4258" s="1" t="s">
        <v>73</v>
      </c>
      <c r="H4258" s="1"/>
      <c r="I4258" s="1">
        <v>2015</v>
      </c>
      <c r="J4258" s="1" t="s">
        <v>524</v>
      </c>
      <c r="K4258" s="4">
        <v>0</v>
      </c>
      <c r="L4258" s="10">
        <f>K4258/ VLOOKUP(A4258,Indicators!$B$1:$V$7,21,FALSE)</f>
        <v>0</v>
      </c>
      <c r="M4258" s="13"/>
      <c r="N4258" s="13"/>
      <c r="O4258" s="11"/>
      <c r="P4258" s="11"/>
      <c r="Q4258" s="8" t="str">
        <f t="shared" si="0"/>
        <v/>
      </c>
      <c r="R4258" s="1" t="s">
        <v>99</v>
      </c>
      <c r="S4258" s="8" t="s">
        <v>68</v>
      </c>
      <c r="T4258" s="8"/>
      <c r="U4258" s="8"/>
      <c r="V4258" s="1"/>
      <c r="W4258" s="8"/>
      <c r="X4258" s="8"/>
      <c r="Y4258" s="8"/>
      <c r="Z4258" s="1"/>
      <c r="AA4258" s="1"/>
      <c r="AB4258" s="8"/>
      <c r="AC4258" s="8"/>
      <c r="AD4258" s="8"/>
      <c r="AE4258" s="8"/>
      <c r="AF4258" s="8"/>
      <c r="AG4258" s="8"/>
      <c r="AH4258" s="8"/>
      <c r="AI4258" s="9"/>
      <c r="AJ4258" s="9"/>
      <c r="AK4258" s="8"/>
      <c r="AL4258" s="8"/>
      <c r="AM4258" s="5"/>
      <c r="AN4258" s="5"/>
      <c r="AO4258" s="5"/>
      <c r="AP4258" s="5"/>
      <c r="AQ4258" s="5"/>
      <c r="AR4258" s="5"/>
      <c r="AS4258" s="5"/>
      <c r="AT4258" s="5"/>
      <c r="AU4258" s="5"/>
      <c r="AV4258" s="5"/>
      <c r="AW4258" s="5"/>
      <c r="AX4258" s="5"/>
      <c r="AY4258" s="5"/>
      <c r="AZ4258" s="5"/>
      <c r="BA4258" s="5"/>
      <c r="BB4258" s="5"/>
      <c r="BC4258" s="5"/>
      <c r="BD4258" s="5"/>
      <c r="BE4258" s="5"/>
      <c r="BF4258" s="5"/>
      <c r="BG4258" s="5"/>
      <c r="BH4258" s="5"/>
      <c r="BI4258" s="5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</row>
    <row r="4259" spans="1:76" x14ac:dyDescent="0.2">
      <c r="A4259" s="1" t="s">
        <v>21</v>
      </c>
      <c r="B4259" s="1" t="s">
        <v>533</v>
      </c>
      <c r="C4259" s="1" t="s">
        <v>71</v>
      </c>
      <c r="D4259" s="1" t="s">
        <v>71</v>
      </c>
      <c r="E4259" s="1" t="s">
        <v>1</v>
      </c>
      <c r="F4259" s="1" t="s">
        <v>572</v>
      </c>
      <c r="G4259" s="1" t="s">
        <v>73</v>
      </c>
      <c r="H4259" s="1"/>
      <c r="I4259" s="1">
        <v>2015</v>
      </c>
      <c r="J4259" s="1" t="s">
        <v>524</v>
      </c>
      <c r="K4259" s="4">
        <v>13425</v>
      </c>
      <c r="L4259" s="10">
        <f>K4259/ VLOOKUP(A4259,Indicators!$B$1:$V$7,21,FALSE)</f>
        <v>51.569954595391927</v>
      </c>
      <c r="M4259" s="13"/>
      <c r="N4259" s="13"/>
      <c r="O4259" s="11"/>
      <c r="P4259" s="11"/>
      <c r="Q4259" s="8" t="str">
        <f t="shared" si="0"/>
        <v/>
      </c>
      <c r="R4259" s="1" t="s">
        <v>103</v>
      </c>
      <c r="S4259" s="8" t="s">
        <v>54</v>
      </c>
      <c r="T4259" s="8"/>
      <c r="U4259" s="8"/>
      <c r="V4259" s="1"/>
      <c r="W4259" s="8"/>
      <c r="X4259" s="8"/>
      <c r="Y4259" s="8"/>
      <c r="Z4259" s="1"/>
      <c r="AA4259" s="1"/>
      <c r="AB4259" s="8"/>
      <c r="AC4259" s="8"/>
      <c r="AD4259" s="8"/>
      <c r="AE4259" s="8"/>
      <c r="AF4259" s="8"/>
      <c r="AG4259" s="8"/>
      <c r="AH4259" s="8"/>
      <c r="AI4259" s="9"/>
      <c r="AJ4259" s="9"/>
      <c r="AK4259" s="8"/>
      <c r="AL4259" s="8"/>
      <c r="AM4259" s="5"/>
      <c r="AN4259" s="5"/>
      <c r="AO4259" s="5"/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5"/>
      <c r="BE4259" s="5"/>
      <c r="BF4259" s="5"/>
      <c r="BG4259" s="5"/>
      <c r="BH4259" s="5"/>
      <c r="BI4259" s="5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</row>
    <row r="4260" spans="1:76" x14ac:dyDescent="0.2">
      <c r="A4260" s="1" t="s">
        <v>21</v>
      </c>
      <c r="B4260" s="1" t="s">
        <v>536</v>
      </c>
      <c r="C4260" s="1" t="s">
        <v>71</v>
      </c>
      <c r="D4260" s="1" t="s">
        <v>71</v>
      </c>
      <c r="E4260" s="1" t="s">
        <v>1</v>
      </c>
      <c r="F4260" s="1" t="s">
        <v>572</v>
      </c>
      <c r="G4260" s="1" t="s">
        <v>73</v>
      </c>
      <c r="H4260" s="1"/>
      <c r="I4260" s="1">
        <v>2015</v>
      </c>
      <c r="J4260" s="1" t="s">
        <v>524</v>
      </c>
      <c r="K4260" s="4">
        <v>0</v>
      </c>
      <c r="L4260" s="10">
        <f>K4260/ VLOOKUP(A4260,Indicators!$B$1:$V$7,21,FALSE)</f>
        <v>0</v>
      </c>
      <c r="M4260" s="13"/>
      <c r="N4260" s="13"/>
      <c r="O4260" s="11"/>
      <c r="P4260" s="11"/>
      <c r="Q4260" s="8" t="str">
        <f t="shared" si="0"/>
        <v/>
      </c>
      <c r="R4260" s="1" t="s">
        <v>158</v>
      </c>
      <c r="S4260" s="8" t="s">
        <v>56</v>
      </c>
      <c r="T4260" s="8"/>
      <c r="U4260" s="8"/>
      <c r="V4260" s="1"/>
      <c r="W4260" s="8"/>
      <c r="X4260" s="8"/>
      <c r="Y4260" s="8"/>
      <c r="Z4260" s="1"/>
      <c r="AA4260" s="1"/>
      <c r="AB4260" s="8"/>
      <c r="AC4260" s="8"/>
      <c r="AD4260" s="8"/>
      <c r="AE4260" s="8"/>
      <c r="AF4260" s="8"/>
      <c r="AG4260" s="8"/>
      <c r="AH4260" s="8"/>
      <c r="AI4260" s="9"/>
      <c r="AJ4260" s="9"/>
      <c r="AK4260" s="8"/>
      <c r="AL4260" s="8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5"/>
      <c r="BE4260" s="5"/>
      <c r="BF4260" s="5"/>
      <c r="BG4260" s="5"/>
      <c r="BH4260" s="5"/>
      <c r="BI4260" s="5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</row>
    <row r="4261" spans="1:76" x14ac:dyDescent="0.2">
      <c r="A4261" s="1" t="s">
        <v>21</v>
      </c>
      <c r="B4261" s="1" t="s">
        <v>75</v>
      </c>
      <c r="C4261" s="1" t="s">
        <v>574</v>
      </c>
      <c r="D4261" s="1" t="s">
        <v>71</v>
      </c>
      <c r="E4261" s="1" t="s">
        <v>2</v>
      </c>
      <c r="F4261" s="1" t="s">
        <v>572</v>
      </c>
      <c r="G4261" s="1" t="s">
        <v>73</v>
      </c>
      <c r="H4261" s="1"/>
      <c r="I4261" s="1">
        <v>2015</v>
      </c>
      <c r="J4261" s="1" t="s">
        <v>524</v>
      </c>
      <c r="K4261" s="4">
        <v>9500</v>
      </c>
      <c r="L4261" s="10">
        <f>K4261/ VLOOKUP(A4261,Indicators!$B$1:$V$7,21,FALSE)</f>
        <v>36.492705300277343</v>
      </c>
      <c r="M4261" s="13"/>
      <c r="N4261" s="13"/>
      <c r="O4261" s="11"/>
      <c r="P4261" s="11"/>
      <c r="Q4261" s="8" t="str">
        <f t="shared" si="0"/>
        <v/>
      </c>
      <c r="R4261" s="1" t="s">
        <v>95</v>
      </c>
      <c r="S4261" s="8" t="s">
        <v>75</v>
      </c>
      <c r="T4261" s="8"/>
      <c r="U4261" s="8"/>
      <c r="V4261" s="1"/>
      <c r="W4261" s="8"/>
      <c r="X4261" s="8"/>
      <c r="Y4261" s="8"/>
      <c r="Z4261" s="1"/>
      <c r="AA4261" s="1"/>
      <c r="AB4261" s="8"/>
      <c r="AC4261" s="8"/>
      <c r="AD4261" s="8"/>
      <c r="AE4261" s="8"/>
      <c r="AF4261" s="8"/>
      <c r="AG4261" s="8"/>
      <c r="AH4261" s="8"/>
      <c r="AI4261" s="9"/>
      <c r="AJ4261" s="9"/>
      <c r="AK4261" s="8"/>
      <c r="AL4261" s="8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5"/>
      <c r="BE4261" s="5"/>
      <c r="BF4261" s="5"/>
      <c r="BG4261" s="5"/>
      <c r="BH4261" s="5"/>
      <c r="BI4261" s="5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</row>
    <row r="4262" spans="1:76" x14ac:dyDescent="0.2">
      <c r="A4262" s="1" t="s">
        <v>21</v>
      </c>
      <c r="B4262" s="1" t="s">
        <v>575</v>
      </c>
      <c r="C4262" s="1" t="s">
        <v>71</v>
      </c>
      <c r="D4262" s="1" t="s">
        <v>71</v>
      </c>
      <c r="E4262" s="1" t="s">
        <v>1</v>
      </c>
      <c r="F4262" s="1" t="s">
        <v>572</v>
      </c>
      <c r="G4262" s="1" t="s">
        <v>73</v>
      </c>
      <c r="H4262" s="1"/>
      <c r="I4262" s="1">
        <v>2015</v>
      </c>
      <c r="J4262" s="1" t="s">
        <v>524</v>
      </c>
      <c r="K4262" s="4">
        <v>2000</v>
      </c>
      <c r="L4262" s="10">
        <f>K4262/ VLOOKUP(A4262,Indicators!$B$1:$V$7,21,FALSE)</f>
        <v>7.682674800058388</v>
      </c>
      <c r="M4262" s="13"/>
      <c r="N4262" s="13"/>
      <c r="O4262" s="11"/>
      <c r="P4262" s="11"/>
      <c r="Q4262" s="8" t="str">
        <f t="shared" si="0"/>
        <v/>
      </c>
      <c r="R4262" s="1" t="s">
        <v>98</v>
      </c>
      <c r="S4262" s="8" t="s">
        <v>82</v>
      </c>
      <c r="T4262" s="8"/>
      <c r="U4262" s="8"/>
      <c r="V4262" s="1"/>
      <c r="W4262" s="8"/>
      <c r="X4262" s="8"/>
      <c r="Y4262" s="8"/>
      <c r="Z4262" s="1"/>
      <c r="AA4262" s="1"/>
      <c r="AB4262" s="8"/>
      <c r="AC4262" s="8"/>
      <c r="AD4262" s="8"/>
      <c r="AE4262" s="8"/>
      <c r="AF4262" s="8"/>
      <c r="AG4262" s="8"/>
      <c r="AH4262" s="8"/>
      <c r="AI4262" s="9"/>
      <c r="AJ4262" s="9"/>
      <c r="AK4262" s="8"/>
      <c r="AL4262" s="8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5"/>
      <c r="BE4262" s="5"/>
      <c r="BF4262" s="5"/>
      <c r="BG4262" s="5"/>
      <c r="BH4262" s="5"/>
      <c r="BI4262" s="5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</row>
    <row r="4263" spans="1:76" x14ac:dyDescent="0.2">
      <c r="A4263" s="1" t="s">
        <v>21</v>
      </c>
      <c r="B4263" s="1" t="s">
        <v>97</v>
      </c>
      <c r="C4263" s="1" t="s">
        <v>71</v>
      </c>
      <c r="D4263" s="1" t="s">
        <v>71</v>
      </c>
      <c r="E4263" s="1" t="s">
        <v>1</v>
      </c>
      <c r="F4263" s="1" t="s">
        <v>572</v>
      </c>
      <c r="G4263" s="1" t="s">
        <v>73</v>
      </c>
      <c r="H4263" s="1"/>
      <c r="I4263" s="1">
        <v>2015</v>
      </c>
      <c r="J4263" s="1" t="s">
        <v>524</v>
      </c>
      <c r="K4263" s="4">
        <v>81435</v>
      </c>
      <c r="L4263" s="10">
        <f>K4263/ VLOOKUP(A4263,Indicators!$B$1:$V$7,21,FALSE)</f>
        <v>312.81931117137742</v>
      </c>
      <c r="M4263" s="13"/>
      <c r="N4263" s="13"/>
      <c r="O4263" s="11"/>
      <c r="P4263" s="11"/>
      <c r="Q4263" s="8" t="str">
        <f t="shared" si="0"/>
        <v/>
      </c>
      <c r="R4263" s="1" t="s">
        <v>97</v>
      </c>
      <c r="S4263" s="8" t="s">
        <v>91</v>
      </c>
      <c r="T4263" s="8"/>
      <c r="U4263" s="8"/>
      <c r="V4263" s="1"/>
      <c r="W4263" s="8"/>
      <c r="X4263" s="8"/>
      <c r="Y4263" s="8"/>
      <c r="Z4263" s="1"/>
      <c r="AA4263" s="1"/>
      <c r="AB4263" s="8"/>
      <c r="AC4263" s="8"/>
      <c r="AD4263" s="8"/>
      <c r="AE4263" s="8"/>
      <c r="AF4263" s="8"/>
      <c r="AG4263" s="8"/>
      <c r="AH4263" s="8"/>
      <c r="AI4263" s="9"/>
      <c r="AJ4263" s="9"/>
      <c r="AK4263" s="8"/>
      <c r="AL4263" s="8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5"/>
      <c r="BE4263" s="5"/>
      <c r="BF4263" s="5"/>
      <c r="BG4263" s="5"/>
      <c r="BH4263" s="5"/>
      <c r="BI4263" s="5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</row>
    <row r="4264" spans="1:76" x14ac:dyDescent="0.2">
      <c r="A4264" s="1" t="s">
        <v>21</v>
      </c>
      <c r="B4264" s="1" t="s">
        <v>538</v>
      </c>
      <c r="C4264" s="1" t="s">
        <v>71</v>
      </c>
      <c r="D4264" s="1" t="s">
        <v>71</v>
      </c>
      <c r="E4264" s="1" t="s">
        <v>1</v>
      </c>
      <c r="F4264" s="1" t="s">
        <v>572</v>
      </c>
      <c r="G4264" s="1" t="s">
        <v>73</v>
      </c>
      <c r="H4264" s="1"/>
      <c r="I4264" s="1">
        <v>2015</v>
      </c>
      <c r="J4264" s="1" t="s">
        <v>524</v>
      </c>
      <c r="K4264" s="4">
        <v>164336</v>
      </c>
      <c r="L4264" s="10">
        <f>K4264/ VLOOKUP(A4264,Indicators!$B$1:$V$7,21,FALSE)</f>
        <v>631.27002297119759</v>
      </c>
      <c r="M4264" s="13"/>
      <c r="N4264" s="13"/>
      <c r="O4264" s="11"/>
      <c r="P4264" s="11"/>
      <c r="Q4264" s="8" t="str">
        <f t="shared" si="0"/>
        <v/>
      </c>
      <c r="R4264" s="1" t="s">
        <v>103</v>
      </c>
      <c r="S4264" s="8" t="s">
        <v>49</v>
      </c>
      <c r="T4264" s="8"/>
      <c r="U4264" s="8"/>
      <c r="V4264" s="1"/>
      <c r="W4264" s="8"/>
      <c r="X4264" s="8"/>
      <c r="Y4264" s="8"/>
      <c r="Z4264" s="1"/>
      <c r="AA4264" s="1"/>
      <c r="AB4264" s="8"/>
      <c r="AC4264" s="8"/>
      <c r="AD4264" s="8"/>
      <c r="AE4264" s="8"/>
      <c r="AF4264" s="8"/>
      <c r="AG4264" s="8"/>
      <c r="AH4264" s="8"/>
      <c r="AI4264" s="9"/>
      <c r="AJ4264" s="9"/>
      <c r="AK4264" s="8"/>
      <c r="AL4264" s="8"/>
      <c r="AM4264" s="5"/>
      <c r="AN4264" s="5"/>
      <c r="AO4264" s="5"/>
      <c r="AP4264" s="5"/>
      <c r="AQ4264" s="5"/>
      <c r="AR4264" s="5"/>
      <c r="AS4264" s="5"/>
      <c r="AT4264" s="5"/>
      <c r="AU4264" s="5"/>
      <c r="AV4264" s="5"/>
      <c r="AW4264" s="5"/>
      <c r="AX4264" s="5"/>
      <c r="AY4264" s="5"/>
      <c r="AZ4264" s="5"/>
      <c r="BA4264" s="5"/>
      <c r="BB4264" s="5"/>
      <c r="BC4264" s="5"/>
      <c r="BD4264" s="5"/>
      <c r="BE4264" s="5"/>
      <c r="BF4264" s="5"/>
      <c r="BG4264" s="5"/>
      <c r="BH4264" s="5"/>
      <c r="BI4264" s="5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</row>
    <row r="4265" spans="1:76" x14ac:dyDescent="0.2">
      <c r="A4265" s="1" t="s">
        <v>21</v>
      </c>
      <c r="B4265" s="1" t="s">
        <v>539</v>
      </c>
      <c r="C4265" s="1" t="s">
        <v>71</v>
      </c>
      <c r="D4265" s="1" t="s">
        <v>71</v>
      </c>
      <c r="E4265" s="1" t="s">
        <v>1</v>
      </c>
      <c r="F4265" s="1" t="s">
        <v>572</v>
      </c>
      <c r="G4265" s="1" t="s">
        <v>73</v>
      </c>
      <c r="H4265" s="1"/>
      <c r="I4265" s="1">
        <v>2015</v>
      </c>
      <c r="J4265" s="1" t="s">
        <v>524</v>
      </c>
      <c r="K4265" s="4">
        <v>3400</v>
      </c>
      <c r="L4265" s="10">
        <f>K4265/ VLOOKUP(A4265,Indicators!$B$1:$V$7,21,FALSE)</f>
        <v>13.06054716009926</v>
      </c>
      <c r="M4265" s="13"/>
      <c r="N4265" s="13"/>
      <c r="O4265" s="11"/>
      <c r="P4265" s="11"/>
      <c r="Q4265" s="8" t="str">
        <f t="shared" si="0"/>
        <v/>
      </c>
      <c r="R4265" s="1" t="s">
        <v>97</v>
      </c>
      <c r="S4265" s="8" t="s">
        <v>44</v>
      </c>
      <c r="T4265" s="8"/>
      <c r="U4265" s="8"/>
      <c r="V4265" s="1"/>
      <c r="W4265" s="8"/>
      <c r="X4265" s="8"/>
      <c r="Y4265" s="8"/>
      <c r="Z4265" s="1"/>
      <c r="AA4265" s="1"/>
      <c r="AB4265" s="8"/>
      <c r="AC4265" s="8"/>
      <c r="AD4265" s="8"/>
      <c r="AE4265" s="8"/>
      <c r="AF4265" s="8"/>
      <c r="AG4265" s="8"/>
      <c r="AH4265" s="8"/>
      <c r="AI4265" s="9"/>
      <c r="AJ4265" s="9"/>
      <c r="AK4265" s="8"/>
      <c r="AL4265" s="8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5"/>
      <c r="BE4265" s="5"/>
      <c r="BF4265" s="5"/>
      <c r="BG4265" s="5"/>
      <c r="BH4265" s="5"/>
      <c r="BI4265" s="5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</row>
    <row r="4266" spans="1:76" x14ac:dyDescent="0.2">
      <c r="A4266" s="1" t="s">
        <v>21</v>
      </c>
      <c r="B4266" s="1" t="s">
        <v>540</v>
      </c>
      <c r="C4266" s="1" t="s">
        <v>71</v>
      </c>
      <c r="D4266" s="1" t="s">
        <v>71</v>
      </c>
      <c r="E4266" s="1" t="s">
        <v>1</v>
      </c>
      <c r="F4266" s="1" t="s">
        <v>572</v>
      </c>
      <c r="G4266" s="1" t="s">
        <v>73</v>
      </c>
      <c r="H4266" s="1"/>
      <c r="I4266" s="1">
        <v>2015</v>
      </c>
      <c r="J4266" s="1" t="s">
        <v>524</v>
      </c>
      <c r="K4266" s="4">
        <v>20082</v>
      </c>
      <c r="L4266" s="10">
        <f>K4266/ VLOOKUP(A4266,Indicators!$B$1:$V$7,21,FALSE)</f>
        <v>77.141737667386266</v>
      </c>
      <c r="M4266" s="13"/>
      <c r="N4266" s="13"/>
      <c r="O4266" s="11"/>
      <c r="P4266" s="11"/>
      <c r="Q4266" s="8" t="str">
        <f t="shared" si="0"/>
        <v/>
      </c>
      <c r="R4266" s="1" t="s">
        <v>133</v>
      </c>
      <c r="S4266" s="8" t="s">
        <v>52</v>
      </c>
      <c r="T4266" s="8"/>
      <c r="U4266" s="8"/>
      <c r="V4266" s="1"/>
      <c r="W4266" s="8"/>
      <c r="X4266" s="8"/>
      <c r="Y4266" s="8"/>
      <c r="Z4266" s="1"/>
      <c r="AA4266" s="1"/>
      <c r="AB4266" s="8"/>
      <c r="AC4266" s="8"/>
      <c r="AD4266" s="8"/>
      <c r="AE4266" s="8"/>
      <c r="AF4266" s="8"/>
      <c r="AG4266" s="8"/>
      <c r="AH4266" s="8"/>
      <c r="AI4266" s="9"/>
      <c r="AJ4266" s="9"/>
      <c r="AK4266" s="8"/>
      <c r="AL4266" s="8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5"/>
      <c r="BE4266" s="5"/>
      <c r="BF4266" s="5"/>
      <c r="BG4266" s="5"/>
      <c r="BH4266" s="5"/>
      <c r="BI4266" s="5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</row>
    <row r="4267" spans="1:76" x14ac:dyDescent="0.2">
      <c r="A4267" s="1" t="s">
        <v>21</v>
      </c>
      <c r="B4267" s="1" t="s">
        <v>522</v>
      </c>
      <c r="C4267" s="1" t="s">
        <v>71</v>
      </c>
      <c r="D4267" s="1" t="s">
        <v>71</v>
      </c>
      <c r="E4267" s="1" t="s">
        <v>1</v>
      </c>
      <c r="F4267" s="1" t="s">
        <v>576</v>
      </c>
      <c r="G4267" s="1" t="s">
        <v>73</v>
      </c>
      <c r="H4267" s="1"/>
      <c r="I4267" s="1">
        <v>2015</v>
      </c>
      <c r="J4267" s="1" t="s">
        <v>524</v>
      </c>
      <c r="K4267" s="4">
        <v>9114</v>
      </c>
      <c r="L4267" s="10">
        <f>K4267/ VLOOKUP(A4267,Indicators!$B$1:$V$7,21,FALSE)</f>
        <v>35.009949063866074</v>
      </c>
      <c r="M4267" s="13"/>
      <c r="N4267" s="13"/>
      <c r="O4267" s="11"/>
      <c r="P4267" s="11"/>
      <c r="Q4267" s="8" t="str">
        <f t="shared" si="0"/>
        <v/>
      </c>
      <c r="R4267" s="1" t="s">
        <v>109</v>
      </c>
      <c r="S4267" s="8" t="s">
        <v>79</v>
      </c>
      <c r="T4267" s="8"/>
      <c r="U4267" s="8"/>
      <c r="V4267" s="1"/>
      <c r="W4267" s="8"/>
      <c r="X4267" s="8"/>
      <c r="Y4267" s="8"/>
      <c r="Z4267" s="1"/>
      <c r="AA4267" s="1"/>
      <c r="AB4267" s="8"/>
      <c r="AC4267" s="8"/>
      <c r="AD4267" s="8"/>
      <c r="AE4267" s="8"/>
      <c r="AF4267" s="8"/>
      <c r="AG4267" s="8"/>
      <c r="AH4267" s="8"/>
      <c r="AI4267" s="9"/>
      <c r="AJ4267" s="9"/>
      <c r="AK4267" s="8"/>
      <c r="AL4267" s="8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5"/>
      <c r="BE4267" s="5"/>
      <c r="BF4267" s="5"/>
      <c r="BG4267" s="5"/>
      <c r="BH4267" s="5"/>
      <c r="BI4267" s="5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</row>
    <row r="4268" spans="1:76" x14ac:dyDescent="0.2">
      <c r="A4268" s="1" t="s">
        <v>21</v>
      </c>
      <c r="B4268" s="1" t="s">
        <v>84</v>
      </c>
      <c r="C4268" s="1" t="s">
        <v>71</v>
      </c>
      <c r="D4268" s="1" t="s">
        <v>71</v>
      </c>
      <c r="E4268" s="1" t="s">
        <v>1</v>
      </c>
      <c r="F4268" s="1" t="s">
        <v>576</v>
      </c>
      <c r="G4268" s="1" t="s">
        <v>73</v>
      </c>
      <c r="H4268" s="1"/>
      <c r="I4268" s="1">
        <v>2015</v>
      </c>
      <c r="J4268" s="1" t="s">
        <v>524</v>
      </c>
      <c r="K4268" s="4">
        <v>47800</v>
      </c>
      <c r="L4268" s="10">
        <f>K4268/ VLOOKUP(A4268,Indicators!$B$1:$V$7,21,FALSE)</f>
        <v>183.61592772139548</v>
      </c>
      <c r="M4268" s="13"/>
      <c r="N4268" s="13"/>
      <c r="O4268" s="11"/>
      <c r="P4268" s="11"/>
      <c r="Q4268" s="8" t="str">
        <f t="shared" si="0"/>
        <v/>
      </c>
      <c r="R4268" s="1" t="s">
        <v>95</v>
      </c>
      <c r="S4268" s="8" t="s">
        <v>84</v>
      </c>
      <c r="T4268" s="8"/>
      <c r="U4268" s="8"/>
      <c r="V4268" s="1"/>
      <c r="W4268" s="8"/>
      <c r="X4268" s="8"/>
      <c r="Y4268" s="8"/>
      <c r="Z4268" s="1"/>
      <c r="AA4268" s="1"/>
      <c r="AB4268" s="8"/>
      <c r="AC4268" s="8"/>
      <c r="AD4268" s="8"/>
      <c r="AE4268" s="8"/>
      <c r="AF4268" s="8"/>
      <c r="AG4268" s="8"/>
      <c r="AH4268" s="8"/>
      <c r="AI4268" s="9"/>
      <c r="AJ4268" s="9"/>
      <c r="AK4268" s="8"/>
      <c r="AL4268" s="8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5"/>
      <c r="BE4268" s="5"/>
      <c r="BF4268" s="5"/>
      <c r="BG4268" s="5"/>
      <c r="BH4268" s="5"/>
      <c r="BI4268" s="5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</row>
    <row r="4269" spans="1:76" x14ac:dyDescent="0.2">
      <c r="A4269" s="1" t="s">
        <v>21</v>
      </c>
      <c r="B4269" s="1" t="s">
        <v>531</v>
      </c>
      <c r="C4269" s="1" t="s">
        <v>71</v>
      </c>
      <c r="D4269" s="1" t="s">
        <v>71</v>
      </c>
      <c r="E4269" s="1" t="s">
        <v>1</v>
      </c>
      <c r="F4269" s="1" t="s">
        <v>576</v>
      </c>
      <c r="G4269" s="1" t="s">
        <v>73</v>
      </c>
      <c r="H4269" s="1"/>
      <c r="I4269" s="1">
        <v>2015</v>
      </c>
      <c r="J4269" s="1" t="s">
        <v>524</v>
      </c>
      <c r="K4269" s="4">
        <v>8000</v>
      </c>
      <c r="L4269" s="10">
        <f>K4269/ VLOOKUP(A4269,Indicators!$B$1:$V$7,21,FALSE)</f>
        <v>30.730699200233552</v>
      </c>
      <c r="M4269" s="13"/>
      <c r="N4269" s="13"/>
      <c r="O4269" s="11"/>
      <c r="P4269" s="11"/>
      <c r="Q4269" s="8" t="str">
        <f t="shared" si="0"/>
        <v/>
      </c>
      <c r="R4269" s="1" t="s">
        <v>97</v>
      </c>
      <c r="S4269" s="8" t="s">
        <v>76</v>
      </c>
      <c r="T4269" s="8"/>
      <c r="U4269" s="8"/>
      <c r="V4269" s="1"/>
      <c r="W4269" s="8"/>
      <c r="X4269" s="8"/>
      <c r="Y4269" s="8"/>
      <c r="Z4269" s="1"/>
      <c r="AA4269" s="1"/>
      <c r="AB4269" s="8"/>
      <c r="AC4269" s="8"/>
      <c r="AD4269" s="8"/>
      <c r="AE4269" s="8"/>
      <c r="AF4269" s="8"/>
      <c r="AG4269" s="8"/>
      <c r="AH4269" s="8"/>
      <c r="AI4269" s="9"/>
      <c r="AJ4269" s="9"/>
      <c r="AK4269" s="8"/>
      <c r="AL4269" s="8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5"/>
      <c r="BE4269" s="5"/>
      <c r="BF4269" s="5"/>
      <c r="BG4269" s="5"/>
      <c r="BH4269" s="5"/>
      <c r="BI4269" s="5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</row>
    <row r="4270" spans="1:76" x14ac:dyDescent="0.2">
      <c r="A4270" s="1" t="s">
        <v>21</v>
      </c>
      <c r="B4270" s="1" t="s">
        <v>536</v>
      </c>
      <c r="C4270" s="1" t="s">
        <v>71</v>
      </c>
      <c r="D4270" s="1" t="s">
        <v>71</v>
      </c>
      <c r="E4270" s="1" t="s">
        <v>1</v>
      </c>
      <c r="F4270" s="1" t="s">
        <v>576</v>
      </c>
      <c r="G4270" s="1" t="s">
        <v>73</v>
      </c>
      <c r="H4270" s="1"/>
      <c r="I4270" s="1">
        <v>2015</v>
      </c>
      <c r="J4270" s="1" t="s">
        <v>524</v>
      </c>
      <c r="K4270" s="4">
        <v>148317</v>
      </c>
      <c r="L4270" s="10">
        <f>K4270/ VLOOKUP(A4270,Indicators!$B$1:$V$7,21,FALSE)</f>
        <v>569.73563916012995</v>
      </c>
      <c r="M4270" s="13"/>
      <c r="N4270" s="13"/>
      <c r="O4270" s="11"/>
      <c r="P4270" s="11"/>
      <c r="Q4270" s="8" t="str">
        <f t="shared" si="0"/>
        <v/>
      </c>
      <c r="R4270" s="1" t="s">
        <v>158</v>
      </c>
      <c r="S4270" s="8" t="s">
        <v>56</v>
      </c>
      <c r="T4270" s="8"/>
      <c r="U4270" s="8"/>
      <c r="V4270" s="1"/>
      <c r="W4270" s="8"/>
      <c r="X4270" s="8"/>
      <c r="Y4270" s="8"/>
      <c r="Z4270" s="1"/>
      <c r="AA4270" s="1"/>
      <c r="AB4270" s="8"/>
      <c r="AC4270" s="8"/>
      <c r="AD4270" s="8"/>
      <c r="AE4270" s="8"/>
      <c r="AF4270" s="8"/>
      <c r="AG4270" s="8"/>
      <c r="AH4270" s="8"/>
      <c r="AI4270" s="9"/>
      <c r="AJ4270" s="9"/>
      <c r="AK4270" s="8"/>
      <c r="AL4270" s="8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5"/>
      <c r="BE4270" s="5"/>
      <c r="BF4270" s="5"/>
      <c r="BG4270" s="5"/>
      <c r="BH4270" s="5"/>
      <c r="BI4270" s="5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</row>
    <row r="4271" spans="1:76" x14ac:dyDescent="0.2">
      <c r="A4271" s="1" t="s">
        <v>21</v>
      </c>
      <c r="B4271" s="1" t="s">
        <v>75</v>
      </c>
      <c r="C4271" s="1" t="s">
        <v>71</v>
      </c>
      <c r="D4271" s="1" t="s">
        <v>71</v>
      </c>
      <c r="E4271" s="1" t="s">
        <v>1</v>
      </c>
      <c r="F4271" s="1" t="s">
        <v>576</v>
      </c>
      <c r="G4271" s="1" t="s">
        <v>73</v>
      </c>
      <c r="H4271" s="1"/>
      <c r="I4271" s="1">
        <v>2015</v>
      </c>
      <c r="J4271" s="1" t="s">
        <v>524</v>
      </c>
      <c r="K4271" s="4">
        <v>1200</v>
      </c>
      <c r="L4271" s="10">
        <f>K4271/ VLOOKUP(A4271,Indicators!$B$1:$V$7,21,FALSE)</f>
        <v>4.6096048800350324</v>
      </c>
      <c r="M4271" s="13"/>
      <c r="N4271" s="13"/>
      <c r="O4271" s="11"/>
      <c r="P4271" s="11"/>
      <c r="Q4271" s="8" t="str">
        <f t="shared" si="0"/>
        <v/>
      </c>
      <c r="R4271" s="1" t="s">
        <v>95</v>
      </c>
      <c r="S4271" s="8" t="s">
        <v>75</v>
      </c>
      <c r="T4271" s="8"/>
      <c r="U4271" s="8"/>
      <c r="V4271" s="1"/>
      <c r="W4271" s="8"/>
      <c r="X4271" s="8"/>
      <c r="Y4271" s="8"/>
      <c r="Z4271" s="1"/>
      <c r="AA4271" s="1"/>
      <c r="AB4271" s="8"/>
      <c r="AC4271" s="8"/>
      <c r="AD4271" s="8"/>
      <c r="AE4271" s="8"/>
      <c r="AF4271" s="8"/>
      <c r="AG4271" s="8"/>
      <c r="AH4271" s="8"/>
      <c r="AI4271" s="9"/>
      <c r="AJ4271" s="9"/>
      <c r="AK4271" s="8"/>
      <c r="AL4271" s="8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5"/>
      <c r="BE4271" s="5"/>
      <c r="BF4271" s="5"/>
      <c r="BG4271" s="5"/>
      <c r="BH4271" s="5"/>
      <c r="BI4271" s="5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</row>
    <row r="4272" spans="1:76" x14ac:dyDescent="0.2">
      <c r="A4272" s="1" t="s">
        <v>21</v>
      </c>
      <c r="B4272" s="1" t="s">
        <v>97</v>
      </c>
      <c r="C4272" s="1" t="s">
        <v>71</v>
      </c>
      <c r="D4272" s="1" t="s">
        <v>71</v>
      </c>
      <c r="E4272" s="1" t="s">
        <v>1</v>
      </c>
      <c r="F4272" s="1" t="s">
        <v>576</v>
      </c>
      <c r="G4272" s="1" t="s">
        <v>73</v>
      </c>
      <c r="H4272" s="1"/>
      <c r="I4272" s="1">
        <v>2015</v>
      </c>
      <c r="J4272" s="1" t="s">
        <v>524</v>
      </c>
      <c r="K4272" s="4">
        <v>1000</v>
      </c>
      <c r="L4272" s="10">
        <f>K4272/ VLOOKUP(A4272,Indicators!$B$1:$V$7,21,FALSE)</f>
        <v>3.841337400029194</v>
      </c>
      <c r="M4272" s="13"/>
      <c r="N4272" s="13"/>
      <c r="O4272" s="11"/>
      <c r="P4272" s="11"/>
      <c r="Q4272" s="8" t="str">
        <f t="shared" si="0"/>
        <v/>
      </c>
      <c r="R4272" s="1" t="s">
        <v>97</v>
      </c>
      <c r="S4272" s="8" t="s">
        <v>91</v>
      </c>
      <c r="T4272" s="8"/>
      <c r="U4272" s="8"/>
      <c r="V4272" s="1"/>
      <c r="W4272" s="8"/>
      <c r="X4272" s="8"/>
      <c r="Y4272" s="8"/>
      <c r="Z4272" s="1"/>
      <c r="AA4272" s="1"/>
      <c r="AB4272" s="8"/>
      <c r="AC4272" s="8"/>
      <c r="AD4272" s="8"/>
      <c r="AE4272" s="8"/>
      <c r="AF4272" s="8"/>
      <c r="AG4272" s="8"/>
      <c r="AH4272" s="8"/>
      <c r="AI4272" s="9"/>
      <c r="AJ4272" s="9"/>
      <c r="AK4272" s="8"/>
      <c r="AL4272" s="8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5"/>
      <c r="BE4272" s="5"/>
      <c r="BF4272" s="5"/>
      <c r="BG4272" s="5"/>
      <c r="BH4272" s="5"/>
      <c r="BI4272" s="5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</row>
    <row r="4273" spans="1:76" x14ac:dyDescent="0.2">
      <c r="A4273" s="1" t="s">
        <v>21</v>
      </c>
      <c r="B4273" s="1" t="s">
        <v>539</v>
      </c>
      <c r="C4273" s="1" t="s">
        <v>71</v>
      </c>
      <c r="D4273" s="1" t="s">
        <v>71</v>
      </c>
      <c r="E4273" s="1" t="s">
        <v>1</v>
      </c>
      <c r="F4273" s="1" t="s">
        <v>576</v>
      </c>
      <c r="G4273" s="1" t="s">
        <v>73</v>
      </c>
      <c r="H4273" s="1"/>
      <c r="I4273" s="1">
        <v>2015</v>
      </c>
      <c r="J4273" s="1" t="s">
        <v>524</v>
      </c>
      <c r="K4273" s="4">
        <v>12000</v>
      </c>
      <c r="L4273" s="10">
        <f>K4273/ VLOOKUP(A4273,Indicators!$B$1:$V$7,21,FALSE)</f>
        <v>46.096048800350324</v>
      </c>
      <c r="M4273" s="13"/>
      <c r="N4273" s="13"/>
      <c r="O4273" s="11"/>
      <c r="P4273" s="11"/>
      <c r="Q4273" s="8" t="str">
        <f t="shared" si="0"/>
        <v/>
      </c>
      <c r="R4273" s="1" t="s">
        <v>97</v>
      </c>
      <c r="S4273" s="8" t="s">
        <v>44</v>
      </c>
      <c r="T4273" s="8"/>
      <c r="U4273" s="8"/>
      <c r="V4273" s="1"/>
      <c r="W4273" s="8"/>
      <c r="X4273" s="8"/>
      <c r="Y4273" s="8"/>
      <c r="Z4273" s="1"/>
      <c r="AA4273" s="1"/>
      <c r="AB4273" s="8"/>
      <c r="AC4273" s="8"/>
      <c r="AD4273" s="8"/>
      <c r="AE4273" s="8"/>
      <c r="AF4273" s="8"/>
      <c r="AG4273" s="8"/>
      <c r="AH4273" s="8"/>
      <c r="AI4273" s="9"/>
      <c r="AJ4273" s="9"/>
      <c r="AK4273" s="8"/>
      <c r="AL4273" s="8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5"/>
      <c r="BE4273" s="5"/>
      <c r="BF4273" s="5"/>
      <c r="BG4273" s="5"/>
      <c r="BH4273" s="5"/>
      <c r="BI4273" s="5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</row>
    <row r="4274" spans="1:76" x14ac:dyDescent="0.2">
      <c r="A4274" s="1" t="s">
        <v>21</v>
      </c>
      <c r="B4274" s="1" t="s">
        <v>540</v>
      </c>
      <c r="C4274" s="1" t="s">
        <v>71</v>
      </c>
      <c r="D4274" s="1" t="s">
        <v>71</v>
      </c>
      <c r="E4274" s="1" t="s">
        <v>1</v>
      </c>
      <c r="F4274" s="1" t="s">
        <v>576</v>
      </c>
      <c r="G4274" s="1" t="s">
        <v>73</v>
      </c>
      <c r="H4274" s="1"/>
      <c r="I4274" s="1">
        <v>2015</v>
      </c>
      <c r="J4274" s="1" t="s">
        <v>524</v>
      </c>
      <c r="K4274" s="4">
        <v>950</v>
      </c>
      <c r="L4274" s="10">
        <f>K4274/ VLOOKUP(A4274,Indicators!$B$1:$V$7,21,FALSE)</f>
        <v>3.6492705300277342</v>
      </c>
      <c r="M4274" s="13"/>
      <c r="N4274" s="13"/>
      <c r="O4274" s="11"/>
      <c r="P4274" s="11"/>
      <c r="Q4274" s="8" t="str">
        <f t="shared" si="0"/>
        <v/>
      </c>
      <c r="R4274" s="1" t="s">
        <v>133</v>
      </c>
      <c r="S4274" s="8" t="s">
        <v>52</v>
      </c>
      <c r="T4274" s="8"/>
      <c r="U4274" s="8"/>
      <c r="V4274" s="1"/>
      <c r="W4274" s="8"/>
      <c r="X4274" s="8"/>
      <c r="Y4274" s="8"/>
      <c r="Z4274" s="1"/>
      <c r="AA4274" s="1"/>
      <c r="AB4274" s="8"/>
      <c r="AC4274" s="8"/>
      <c r="AD4274" s="8"/>
      <c r="AE4274" s="8"/>
      <c r="AF4274" s="8"/>
      <c r="AG4274" s="8"/>
      <c r="AH4274" s="8"/>
      <c r="AI4274" s="9"/>
      <c r="AJ4274" s="9"/>
      <c r="AK4274" s="8"/>
      <c r="AL4274" s="8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5"/>
      <c r="BE4274" s="5"/>
      <c r="BF4274" s="5"/>
      <c r="BG4274" s="5"/>
      <c r="BH4274" s="5"/>
      <c r="BI4274" s="5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</row>
    <row r="4275" spans="1:76" x14ac:dyDescent="0.2">
      <c r="A4275" s="1" t="s">
        <v>21</v>
      </c>
      <c r="B4275" s="1" t="s">
        <v>97</v>
      </c>
      <c r="C4275" s="1" t="s">
        <v>71</v>
      </c>
      <c r="D4275" s="1" t="s">
        <v>71</v>
      </c>
      <c r="E4275" s="1" t="s">
        <v>1</v>
      </c>
      <c r="F4275" s="1" t="s">
        <v>577</v>
      </c>
      <c r="G4275" s="1" t="s">
        <v>73</v>
      </c>
      <c r="H4275" s="1"/>
      <c r="I4275" s="1">
        <v>2015</v>
      </c>
      <c r="J4275" s="1" t="s">
        <v>524</v>
      </c>
      <c r="K4275" s="4">
        <v>40450</v>
      </c>
      <c r="L4275" s="10">
        <f>K4275/ VLOOKUP(A4275,Indicators!$B$1:$V$7,21,FALSE)</f>
        <v>155.38209783118089</v>
      </c>
      <c r="M4275" s="13"/>
      <c r="N4275" s="13"/>
      <c r="O4275" s="11"/>
      <c r="P4275" s="11"/>
      <c r="Q4275" s="8" t="str">
        <f t="shared" si="0"/>
        <v/>
      </c>
      <c r="R4275" s="1" t="s">
        <v>97</v>
      </c>
      <c r="S4275" s="8" t="s">
        <v>91</v>
      </c>
      <c r="T4275" s="8"/>
      <c r="U4275" s="8"/>
      <c r="V4275" s="1"/>
      <c r="W4275" s="8"/>
      <c r="X4275" s="8"/>
      <c r="Y4275" s="8"/>
      <c r="Z4275" s="1"/>
      <c r="AA4275" s="1"/>
      <c r="AB4275" s="8"/>
      <c r="AC4275" s="8"/>
      <c r="AD4275" s="8"/>
      <c r="AE4275" s="8"/>
      <c r="AF4275" s="8"/>
      <c r="AG4275" s="8"/>
      <c r="AH4275" s="8"/>
      <c r="AI4275" s="9"/>
      <c r="AJ4275" s="9"/>
      <c r="AK4275" s="8"/>
      <c r="AL4275" s="8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5"/>
      <c r="BE4275" s="5"/>
      <c r="BF4275" s="5"/>
      <c r="BG4275" s="5"/>
      <c r="BH4275" s="5"/>
      <c r="BI4275" s="5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</row>
    <row r="4276" spans="1:76" x14ac:dyDescent="0.2">
      <c r="A4276" s="1" t="s">
        <v>21</v>
      </c>
      <c r="B4276" s="1" t="s">
        <v>530</v>
      </c>
      <c r="C4276" s="1" t="s">
        <v>71</v>
      </c>
      <c r="D4276" s="1" t="s">
        <v>71</v>
      </c>
      <c r="E4276" s="1" t="s">
        <v>1</v>
      </c>
      <c r="F4276" s="1" t="s">
        <v>578</v>
      </c>
      <c r="G4276" s="1" t="s">
        <v>73</v>
      </c>
      <c r="H4276" s="1"/>
      <c r="I4276" s="1">
        <v>2015</v>
      </c>
      <c r="J4276" s="1" t="s">
        <v>524</v>
      </c>
      <c r="K4276" s="4">
        <v>38763</v>
      </c>
      <c r="L4276" s="10">
        <f>K4276/ VLOOKUP(A4276,Indicators!$B$1:$V$7,21,FALSE)</f>
        <v>148.90176163733165</v>
      </c>
      <c r="M4276" s="13"/>
      <c r="N4276" s="13"/>
      <c r="O4276" s="11"/>
      <c r="P4276" s="11"/>
      <c r="Q4276" s="8" t="str">
        <f t="shared" si="0"/>
        <v/>
      </c>
      <c r="R4276" s="1" t="s">
        <v>98</v>
      </c>
      <c r="S4276" s="8" t="s">
        <v>90</v>
      </c>
      <c r="T4276" s="8"/>
      <c r="U4276" s="8"/>
      <c r="V4276" s="1"/>
      <c r="W4276" s="8"/>
      <c r="X4276" s="8"/>
      <c r="Y4276" s="8"/>
      <c r="Z4276" s="1"/>
      <c r="AA4276" s="1"/>
      <c r="AB4276" s="8"/>
      <c r="AC4276" s="8"/>
      <c r="AD4276" s="8"/>
      <c r="AE4276" s="8"/>
      <c r="AF4276" s="8"/>
      <c r="AG4276" s="8"/>
      <c r="AH4276" s="8"/>
      <c r="AI4276" s="9"/>
      <c r="AJ4276" s="9"/>
      <c r="AK4276" s="8"/>
      <c r="AL4276" s="8"/>
      <c r="AM4276" s="5"/>
      <c r="AN4276" s="5"/>
      <c r="AO4276" s="5"/>
      <c r="AP4276" s="5"/>
      <c r="AQ4276" s="5"/>
      <c r="AR4276" s="5"/>
      <c r="AS4276" s="5"/>
      <c r="AT4276" s="5"/>
      <c r="AU4276" s="5"/>
      <c r="AV4276" s="5"/>
      <c r="AW4276" s="5"/>
      <c r="AX4276" s="5"/>
      <c r="AY4276" s="5"/>
      <c r="AZ4276" s="5"/>
      <c r="BA4276" s="5"/>
      <c r="BB4276" s="5"/>
      <c r="BC4276" s="5"/>
      <c r="BD4276" s="5"/>
      <c r="BE4276" s="5"/>
      <c r="BF4276" s="5"/>
      <c r="BG4276" s="5"/>
      <c r="BH4276" s="5"/>
      <c r="BI4276" s="5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</row>
    <row r="4277" spans="1:76" x14ac:dyDescent="0.2">
      <c r="A4277" s="1" t="s">
        <v>21</v>
      </c>
      <c r="B4277" s="1" t="s">
        <v>522</v>
      </c>
      <c r="C4277" s="1" t="s">
        <v>71</v>
      </c>
      <c r="D4277" s="1" t="s">
        <v>71</v>
      </c>
      <c r="E4277" s="1" t="s">
        <v>1</v>
      </c>
      <c r="F4277" s="1" t="s">
        <v>579</v>
      </c>
      <c r="G4277" s="1" t="s">
        <v>73</v>
      </c>
      <c r="H4277" s="1"/>
      <c r="I4277" s="1">
        <v>2015</v>
      </c>
      <c r="J4277" s="1" t="s">
        <v>524</v>
      </c>
      <c r="K4277" s="4">
        <v>2700</v>
      </c>
      <c r="L4277" s="10">
        <f>K4277/ VLOOKUP(A4277,Indicators!$B$1:$V$7,21,FALSE)</f>
        <v>10.371610980078824</v>
      </c>
      <c r="M4277" s="13"/>
      <c r="N4277" s="13"/>
      <c r="O4277" s="11"/>
      <c r="P4277" s="11"/>
      <c r="Q4277" s="8" t="str">
        <f t="shared" si="0"/>
        <v/>
      </c>
      <c r="R4277" s="1" t="s">
        <v>109</v>
      </c>
      <c r="S4277" s="8" t="s">
        <v>79</v>
      </c>
      <c r="T4277" s="8"/>
      <c r="U4277" s="8"/>
      <c r="V4277" s="1"/>
      <c r="W4277" s="8"/>
      <c r="X4277" s="8"/>
      <c r="Y4277" s="8"/>
      <c r="Z4277" s="1"/>
      <c r="AA4277" s="1"/>
      <c r="AB4277" s="8"/>
      <c r="AC4277" s="8"/>
      <c r="AD4277" s="8"/>
      <c r="AE4277" s="8"/>
      <c r="AF4277" s="8"/>
      <c r="AG4277" s="8"/>
      <c r="AH4277" s="8"/>
      <c r="AI4277" s="9"/>
      <c r="AJ4277" s="9"/>
      <c r="AK4277" s="8"/>
      <c r="AL4277" s="8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5"/>
      <c r="BE4277" s="5"/>
      <c r="BF4277" s="5"/>
      <c r="BG4277" s="5"/>
      <c r="BH4277" s="5"/>
      <c r="BI4277" s="5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</row>
    <row r="4278" spans="1:76" x14ac:dyDescent="0.2">
      <c r="A4278" s="1" t="s">
        <v>21</v>
      </c>
      <c r="B4278" s="1" t="s">
        <v>526</v>
      </c>
      <c r="C4278" s="1" t="s">
        <v>71</v>
      </c>
      <c r="D4278" s="1" t="s">
        <v>71</v>
      </c>
      <c r="E4278" s="1" t="s">
        <v>1</v>
      </c>
      <c r="F4278" s="1" t="s">
        <v>579</v>
      </c>
      <c r="G4278" s="1" t="s">
        <v>73</v>
      </c>
      <c r="H4278" s="1"/>
      <c r="I4278" s="1">
        <v>2015</v>
      </c>
      <c r="J4278" s="1" t="s">
        <v>524</v>
      </c>
      <c r="K4278" s="4">
        <v>1000</v>
      </c>
      <c r="L4278" s="10">
        <f>K4278/ VLOOKUP(A4278,Indicators!$B$1:$V$7,21,FALSE)</f>
        <v>3.841337400029194</v>
      </c>
      <c r="M4278" s="13"/>
      <c r="N4278" s="13"/>
      <c r="O4278" s="11"/>
      <c r="P4278" s="11"/>
      <c r="Q4278" s="8" t="str">
        <f t="shared" si="0"/>
        <v/>
      </c>
      <c r="R4278" s="1" t="s">
        <v>103</v>
      </c>
      <c r="S4278" s="8" t="s">
        <v>53</v>
      </c>
      <c r="T4278" s="8"/>
      <c r="U4278" s="8"/>
      <c r="V4278" s="1"/>
      <c r="W4278" s="8"/>
      <c r="X4278" s="8"/>
      <c r="Y4278" s="8"/>
      <c r="Z4278" s="1"/>
      <c r="AA4278" s="1"/>
      <c r="AB4278" s="8"/>
      <c r="AC4278" s="8"/>
      <c r="AD4278" s="8"/>
      <c r="AE4278" s="8"/>
      <c r="AF4278" s="8"/>
      <c r="AG4278" s="8"/>
      <c r="AH4278" s="8"/>
      <c r="AI4278" s="9"/>
      <c r="AJ4278" s="9"/>
      <c r="AK4278" s="8"/>
      <c r="AL4278" s="8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5"/>
      <c r="AX4278" s="5"/>
      <c r="AY4278" s="5"/>
      <c r="AZ4278" s="5"/>
      <c r="BA4278" s="5"/>
      <c r="BB4278" s="5"/>
      <c r="BC4278" s="5"/>
      <c r="BD4278" s="5"/>
      <c r="BE4278" s="5"/>
      <c r="BF4278" s="5"/>
      <c r="BG4278" s="5"/>
      <c r="BH4278" s="5"/>
      <c r="BI4278" s="5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</row>
    <row r="4279" spans="1:76" x14ac:dyDescent="0.2">
      <c r="A4279" s="1" t="s">
        <v>21</v>
      </c>
      <c r="B4279" s="1" t="s">
        <v>527</v>
      </c>
      <c r="C4279" s="1" t="s">
        <v>71</v>
      </c>
      <c r="D4279" s="1" t="s">
        <v>71</v>
      </c>
      <c r="E4279" s="1" t="s">
        <v>1</v>
      </c>
      <c r="F4279" s="1" t="s">
        <v>579</v>
      </c>
      <c r="G4279" s="1" t="s">
        <v>73</v>
      </c>
      <c r="H4279" s="1"/>
      <c r="I4279" s="1">
        <v>2015</v>
      </c>
      <c r="J4279" s="1" t="s">
        <v>524</v>
      </c>
      <c r="K4279" s="4">
        <v>70</v>
      </c>
      <c r="L4279" s="10">
        <f>K4279/ VLOOKUP(A4279,Indicators!$B$1:$V$7,21,FALSE)</f>
        <v>0.26889361800204359</v>
      </c>
      <c r="M4279" s="13"/>
      <c r="N4279" s="13"/>
      <c r="O4279" s="11"/>
      <c r="P4279" s="11"/>
      <c r="Q4279" s="8" t="str">
        <f t="shared" si="0"/>
        <v/>
      </c>
      <c r="R4279" s="1" t="s">
        <v>103</v>
      </c>
      <c r="S4279" s="8" t="s">
        <v>64</v>
      </c>
      <c r="T4279" s="8"/>
      <c r="U4279" s="8"/>
      <c r="V4279" s="1"/>
      <c r="W4279" s="8"/>
      <c r="X4279" s="8"/>
      <c r="Y4279" s="8"/>
      <c r="Z4279" s="1"/>
      <c r="AA4279" s="1"/>
      <c r="AB4279" s="8"/>
      <c r="AC4279" s="8"/>
      <c r="AD4279" s="8"/>
      <c r="AE4279" s="8"/>
      <c r="AF4279" s="8"/>
      <c r="AG4279" s="8"/>
      <c r="AH4279" s="8"/>
      <c r="AI4279" s="9"/>
      <c r="AJ4279" s="9"/>
      <c r="AK4279" s="8"/>
      <c r="AL4279" s="8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/>
      <c r="BA4279" s="5"/>
      <c r="BB4279" s="5"/>
      <c r="BC4279" s="5"/>
      <c r="BD4279" s="5"/>
      <c r="BE4279" s="5"/>
      <c r="BF4279" s="5"/>
      <c r="BG4279" s="5"/>
      <c r="BH4279" s="5"/>
      <c r="BI4279" s="5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</row>
    <row r="4280" spans="1:76" x14ac:dyDescent="0.2">
      <c r="A4280" s="1" t="s">
        <v>21</v>
      </c>
      <c r="B4280" s="1" t="s">
        <v>528</v>
      </c>
      <c r="C4280" s="1" t="s">
        <v>71</v>
      </c>
      <c r="D4280" s="1" t="s">
        <v>71</v>
      </c>
      <c r="E4280" s="1" t="s">
        <v>1</v>
      </c>
      <c r="F4280" s="1" t="s">
        <v>579</v>
      </c>
      <c r="G4280" s="1" t="s">
        <v>73</v>
      </c>
      <c r="H4280" s="1"/>
      <c r="I4280" s="1">
        <v>2015</v>
      </c>
      <c r="J4280" s="1" t="s">
        <v>524</v>
      </c>
      <c r="K4280" s="4">
        <v>2000</v>
      </c>
      <c r="L4280" s="10">
        <f>K4280/ VLOOKUP(A4280,Indicators!$B$1:$V$7,21,FALSE)</f>
        <v>7.682674800058388</v>
      </c>
      <c r="M4280" s="13"/>
      <c r="N4280" s="13"/>
      <c r="O4280" s="11"/>
      <c r="P4280" s="11"/>
      <c r="Q4280" s="8" t="str">
        <f t="shared" si="0"/>
        <v/>
      </c>
      <c r="R4280" s="1" t="s">
        <v>271</v>
      </c>
      <c r="S4280" s="8" t="s">
        <v>55</v>
      </c>
      <c r="T4280" s="8"/>
      <c r="U4280" s="8"/>
      <c r="V4280" s="1"/>
      <c r="W4280" s="8"/>
      <c r="X4280" s="8"/>
      <c r="Y4280" s="8"/>
      <c r="Z4280" s="1"/>
      <c r="AA4280" s="1"/>
      <c r="AB4280" s="8"/>
      <c r="AC4280" s="8"/>
      <c r="AD4280" s="8"/>
      <c r="AE4280" s="8"/>
      <c r="AF4280" s="8"/>
      <c r="AG4280" s="8"/>
      <c r="AH4280" s="8"/>
      <c r="AI4280" s="9"/>
      <c r="AJ4280" s="9"/>
      <c r="AK4280" s="8"/>
      <c r="AL4280" s="8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5"/>
      <c r="AX4280" s="5"/>
      <c r="AY4280" s="5"/>
      <c r="AZ4280" s="5"/>
      <c r="BA4280" s="5"/>
      <c r="BB4280" s="5"/>
      <c r="BC4280" s="5"/>
      <c r="BD4280" s="5"/>
      <c r="BE4280" s="5"/>
      <c r="BF4280" s="5"/>
      <c r="BG4280" s="5"/>
      <c r="BH4280" s="5"/>
      <c r="BI4280" s="5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</row>
    <row r="4281" spans="1:76" x14ac:dyDescent="0.2">
      <c r="A4281" s="1" t="s">
        <v>21</v>
      </c>
      <c r="B4281" s="1" t="s">
        <v>529</v>
      </c>
      <c r="C4281" s="1" t="s">
        <v>71</v>
      </c>
      <c r="D4281" s="1" t="s">
        <v>71</v>
      </c>
      <c r="E4281" s="1" t="s">
        <v>1</v>
      </c>
      <c r="F4281" s="1" t="s">
        <v>579</v>
      </c>
      <c r="G4281" s="1" t="s">
        <v>73</v>
      </c>
      <c r="H4281" s="1"/>
      <c r="I4281" s="1">
        <v>2015</v>
      </c>
      <c r="J4281" s="1" t="s">
        <v>524</v>
      </c>
      <c r="K4281" s="4">
        <v>120</v>
      </c>
      <c r="L4281" s="10">
        <f>K4281/ VLOOKUP(A4281,Indicators!$B$1:$V$7,21,FALSE)</f>
        <v>0.46096048800350325</v>
      </c>
      <c r="M4281" s="13"/>
      <c r="N4281" s="13"/>
      <c r="O4281" s="11"/>
      <c r="P4281" s="11"/>
      <c r="Q4281" s="8" t="str">
        <f t="shared" si="0"/>
        <v/>
      </c>
      <c r="R4281" s="1" t="s">
        <v>95</v>
      </c>
      <c r="S4281" s="8" t="s">
        <v>87</v>
      </c>
      <c r="T4281" s="8"/>
      <c r="U4281" s="8"/>
      <c r="V4281" s="1"/>
      <c r="W4281" s="8"/>
      <c r="X4281" s="8"/>
      <c r="Y4281" s="8"/>
      <c r="Z4281" s="1"/>
      <c r="AA4281" s="1"/>
      <c r="AB4281" s="8"/>
      <c r="AC4281" s="8"/>
      <c r="AD4281" s="8"/>
      <c r="AE4281" s="8"/>
      <c r="AF4281" s="8"/>
      <c r="AG4281" s="8"/>
      <c r="AH4281" s="8"/>
      <c r="AI4281" s="9"/>
      <c r="AJ4281" s="9"/>
      <c r="AK4281" s="8"/>
      <c r="AL4281" s="8"/>
      <c r="AM4281" s="5"/>
      <c r="AN4281" s="5"/>
      <c r="AO4281" s="5"/>
      <c r="AP4281" s="5"/>
      <c r="AQ4281" s="5"/>
      <c r="AR4281" s="5"/>
      <c r="AS4281" s="5"/>
      <c r="AT4281" s="5"/>
      <c r="AU4281" s="5"/>
      <c r="AV4281" s="5"/>
      <c r="AW4281" s="5"/>
      <c r="AX4281" s="5"/>
      <c r="AY4281" s="5"/>
      <c r="AZ4281" s="5"/>
      <c r="BA4281" s="5"/>
      <c r="BB4281" s="5"/>
      <c r="BC4281" s="5"/>
      <c r="BD4281" s="5"/>
      <c r="BE4281" s="5"/>
      <c r="BF4281" s="5"/>
      <c r="BG4281" s="5"/>
      <c r="BH4281" s="5"/>
      <c r="BI4281" s="5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</row>
    <row r="4282" spans="1:76" x14ac:dyDescent="0.2">
      <c r="A4282" s="1" t="s">
        <v>21</v>
      </c>
      <c r="B4282" s="1" t="s">
        <v>530</v>
      </c>
      <c r="C4282" s="1" t="s">
        <v>71</v>
      </c>
      <c r="D4282" s="1" t="s">
        <v>71</v>
      </c>
      <c r="E4282" s="1" t="s">
        <v>1</v>
      </c>
      <c r="F4282" s="1" t="s">
        <v>579</v>
      </c>
      <c r="G4282" s="1" t="s">
        <v>73</v>
      </c>
      <c r="H4282" s="1"/>
      <c r="I4282" s="1">
        <v>2015</v>
      </c>
      <c r="J4282" s="1" t="s">
        <v>524</v>
      </c>
      <c r="K4282" s="4">
        <v>20490</v>
      </c>
      <c r="L4282" s="10">
        <f>K4282/ VLOOKUP(A4282,Indicators!$B$1:$V$7,21,FALSE)</f>
        <v>78.709003326598179</v>
      </c>
      <c r="M4282" s="13"/>
      <c r="N4282" s="13"/>
      <c r="O4282" s="11"/>
      <c r="P4282" s="11"/>
      <c r="Q4282" s="8" t="str">
        <f t="shared" si="0"/>
        <v/>
      </c>
      <c r="R4282" s="1" t="s">
        <v>98</v>
      </c>
      <c r="S4282" s="8" t="s">
        <v>90</v>
      </c>
      <c r="T4282" s="8"/>
      <c r="U4282" s="8"/>
      <c r="V4282" s="1"/>
      <c r="W4282" s="8"/>
      <c r="X4282" s="8"/>
      <c r="Y4282" s="8"/>
      <c r="Z4282" s="1"/>
      <c r="AA4282" s="1"/>
      <c r="AB4282" s="8"/>
      <c r="AC4282" s="8"/>
      <c r="AD4282" s="8"/>
      <c r="AE4282" s="8"/>
      <c r="AF4282" s="8"/>
      <c r="AG4282" s="8"/>
      <c r="AH4282" s="8"/>
      <c r="AI4282" s="9"/>
      <c r="AJ4282" s="9"/>
      <c r="AK4282" s="8"/>
      <c r="AL4282" s="8"/>
      <c r="AM4282" s="5"/>
      <c r="AN4282" s="5"/>
      <c r="AO4282" s="5"/>
      <c r="AP4282" s="5"/>
      <c r="AQ4282" s="5"/>
      <c r="AR4282" s="5"/>
      <c r="AS4282" s="5"/>
      <c r="AT4282" s="5"/>
      <c r="AU4282" s="5"/>
      <c r="AV4282" s="5"/>
      <c r="AW4282" s="5"/>
      <c r="AX4282" s="5"/>
      <c r="AY4282" s="5"/>
      <c r="AZ4282" s="5"/>
      <c r="BA4282" s="5"/>
      <c r="BB4282" s="5"/>
      <c r="BC4282" s="5"/>
      <c r="BD4282" s="5"/>
      <c r="BE4282" s="5"/>
      <c r="BF4282" s="5"/>
      <c r="BG4282" s="5"/>
      <c r="BH4282" s="5"/>
      <c r="BI4282" s="5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</row>
    <row r="4283" spans="1:76" x14ac:dyDescent="0.2">
      <c r="A4283" s="1" t="s">
        <v>21</v>
      </c>
      <c r="B4283" s="1" t="s">
        <v>84</v>
      </c>
      <c r="C4283" s="1" t="s">
        <v>71</v>
      </c>
      <c r="D4283" s="1" t="s">
        <v>71</v>
      </c>
      <c r="E4283" s="1" t="s">
        <v>1</v>
      </c>
      <c r="F4283" s="1" t="s">
        <v>579</v>
      </c>
      <c r="G4283" s="1" t="s">
        <v>73</v>
      </c>
      <c r="H4283" s="1"/>
      <c r="I4283" s="1">
        <v>2015</v>
      </c>
      <c r="J4283" s="1" t="s">
        <v>524</v>
      </c>
      <c r="K4283" s="4">
        <v>16500</v>
      </c>
      <c r="L4283" s="10">
        <f>K4283/ VLOOKUP(A4283,Indicators!$B$1:$V$7,21,FALSE)</f>
        <v>63.382067100481699</v>
      </c>
      <c r="M4283" s="13"/>
      <c r="N4283" s="13"/>
      <c r="O4283" s="11"/>
      <c r="P4283" s="11"/>
      <c r="Q4283" s="8" t="str">
        <f t="shared" si="0"/>
        <v/>
      </c>
      <c r="R4283" s="1" t="s">
        <v>95</v>
      </c>
      <c r="S4283" s="8" t="s">
        <v>84</v>
      </c>
      <c r="T4283" s="8"/>
      <c r="U4283" s="8"/>
      <c r="V4283" s="1"/>
      <c r="W4283" s="8"/>
      <c r="X4283" s="8"/>
      <c r="Y4283" s="8"/>
      <c r="Z4283" s="1"/>
      <c r="AA4283" s="1"/>
      <c r="AB4283" s="8"/>
      <c r="AC4283" s="8"/>
      <c r="AD4283" s="8"/>
      <c r="AE4283" s="8"/>
      <c r="AF4283" s="8"/>
      <c r="AG4283" s="8"/>
      <c r="AH4283" s="8"/>
      <c r="AI4283" s="9"/>
      <c r="AJ4283" s="9"/>
      <c r="AK4283" s="8"/>
      <c r="AL4283" s="8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</row>
    <row r="4284" spans="1:76" x14ac:dyDescent="0.2">
      <c r="A4284" s="1" t="s">
        <v>21</v>
      </c>
      <c r="B4284" s="1" t="s">
        <v>531</v>
      </c>
      <c r="C4284" s="1" t="s">
        <v>71</v>
      </c>
      <c r="D4284" s="1" t="s">
        <v>71</v>
      </c>
      <c r="E4284" s="1" t="s">
        <v>1</v>
      </c>
      <c r="F4284" s="1" t="s">
        <v>579</v>
      </c>
      <c r="G4284" s="1" t="s">
        <v>73</v>
      </c>
      <c r="H4284" s="1"/>
      <c r="I4284" s="1">
        <v>2015</v>
      </c>
      <c r="J4284" s="1" t="s">
        <v>524</v>
      </c>
      <c r="K4284" s="4">
        <v>3000</v>
      </c>
      <c r="L4284" s="10">
        <f>K4284/ VLOOKUP(A4284,Indicators!$B$1:$V$7,21,FALSE)</f>
        <v>11.524012200087581</v>
      </c>
      <c r="M4284" s="13"/>
      <c r="N4284" s="13"/>
      <c r="O4284" s="11"/>
      <c r="P4284" s="11"/>
      <c r="Q4284" s="8" t="str">
        <f t="shared" si="0"/>
        <v/>
      </c>
      <c r="R4284" s="1" t="s">
        <v>97</v>
      </c>
      <c r="S4284" s="8" t="s">
        <v>76</v>
      </c>
      <c r="T4284" s="8"/>
      <c r="U4284" s="8"/>
      <c r="V4284" s="1"/>
      <c r="W4284" s="8"/>
      <c r="X4284" s="8"/>
      <c r="Y4284" s="8"/>
      <c r="Z4284" s="1"/>
      <c r="AA4284" s="1"/>
      <c r="AB4284" s="8"/>
      <c r="AC4284" s="8"/>
      <c r="AD4284" s="8"/>
      <c r="AE4284" s="8"/>
      <c r="AF4284" s="8"/>
      <c r="AG4284" s="8"/>
      <c r="AH4284" s="8"/>
      <c r="AI4284" s="9"/>
      <c r="AJ4284" s="9"/>
      <c r="AK4284" s="8"/>
      <c r="AL4284" s="8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5"/>
      <c r="AX4284" s="5"/>
      <c r="AY4284" s="5"/>
      <c r="AZ4284" s="5"/>
      <c r="BA4284" s="5"/>
      <c r="BB4284" s="5"/>
      <c r="BC4284" s="5"/>
      <c r="BD4284" s="5"/>
      <c r="BE4284" s="5"/>
      <c r="BF4284" s="5"/>
      <c r="BG4284" s="5"/>
      <c r="BH4284" s="5"/>
      <c r="BI4284" s="5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</row>
    <row r="4285" spans="1:76" x14ac:dyDescent="0.2">
      <c r="A4285" s="1" t="s">
        <v>21</v>
      </c>
      <c r="B4285" s="1" t="s">
        <v>102</v>
      </c>
      <c r="C4285" s="1" t="s">
        <v>71</v>
      </c>
      <c r="D4285" s="1" t="s">
        <v>71</v>
      </c>
      <c r="E4285" s="1" t="s">
        <v>1</v>
      </c>
      <c r="F4285" s="1" t="s">
        <v>579</v>
      </c>
      <c r="G4285" s="1" t="s">
        <v>73</v>
      </c>
      <c r="H4285" s="1"/>
      <c r="I4285" s="1">
        <v>2015</v>
      </c>
      <c r="J4285" s="1" t="s">
        <v>524</v>
      </c>
      <c r="K4285" s="4">
        <v>100</v>
      </c>
      <c r="L4285" s="10">
        <f>K4285/ VLOOKUP(A4285,Indicators!$B$1:$V$7,21,FALSE)</f>
        <v>0.38413374000291939</v>
      </c>
      <c r="M4285" s="13"/>
      <c r="N4285" s="13"/>
      <c r="O4285" s="11"/>
      <c r="P4285" s="11"/>
      <c r="Q4285" s="8" t="str">
        <f t="shared" si="0"/>
        <v/>
      </c>
      <c r="R4285" s="1" t="s">
        <v>103</v>
      </c>
      <c r="S4285" s="8" t="s">
        <v>49</v>
      </c>
      <c r="T4285" s="8"/>
      <c r="U4285" s="8"/>
      <c r="V4285" s="1"/>
      <c r="W4285" s="8"/>
      <c r="X4285" s="8"/>
      <c r="Y4285" s="8"/>
      <c r="Z4285" s="1"/>
      <c r="AA4285" s="1"/>
      <c r="AB4285" s="8"/>
      <c r="AC4285" s="8"/>
      <c r="AD4285" s="8"/>
      <c r="AE4285" s="8"/>
      <c r="AF4285" s="8"/>
      <c r="AG4285" s="8"/>
      <c r="AH4285" s="8"/>
      <c r="AI4285" s="9"/>
      <c r="AJ4285" s="9"/>
      <c r="AK4285" s="8"/>
      <c r="AL4285" s="8"/>
      <c r="AM4285" s="5"/>
      <c r="AN4285" s="5"/>
      <c r="AO4285" s="5"/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5"/>
      <c r="BE4285" s="5"/>
      <c r="BF4285" s="5"/>
      <c r="BG4285" s="5"/>
      <c r="BH4285" s="5"/>
      <c r="BI4285" s="5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</row>
    <row r="4286" spans="1:76" x14ac:dyDescent="0.2">
      <c r="A4286" s="1" t="s">
        <v>21</v>
      </c>
      <c r="B4286" s="1" t="s">
        <v>533</v>
      </c>
      <c r="C4286" s="1" t="s">
        <v>71</v>
      </c>
      <c r="D4286" s="1" t="s">
        <v>71</v>
      </c>
      <c r="E4286" s="1" t="s">
        <v>1</v>
      </c>
      <c r="F4286" s="1" t="s">
        <v>579</v>
      </c>
      <c r="G4286" s="1" t="s">
        <v>73</v>
      </c>
      <c r="H4286" s="1"/>
      <c r="I4286" s="1">
        <v>2015</v>
      </c>
      <c r="J4286" s="1" t="s">
        <v>524</v>
      </c>
      <c r="K4286" s="4">
        <v>1788</v>
      </c>
      <c r="L4286" s="10">
        <f>K4286/ VLOOKUP(A4286,Indicators!$B$1:$V$7,21,FALSE)</f>
        <v>6.8683112712521988</v>
      </c>
      <c r="M4286" s="13"/>
      <c r="N4286" s="13"/>
      <c r="O4286" s="11"/>
      <c r="P4286" s="11"/>
      <c r="Q4286" s="8" t="str">
        <f t="shared" si="0"/>
        <v/>
      </c>
      <c r="R4286" s="1" t="s">
        <v>103</v>
      </c>
      <c r="S4286" s="8" t="s">
        <v>54</v>
      </c>
      <c r="T4286" s="8"/>
      <c r="U4286" s="8"/>
      <c r="V4286" s="1"/>
      <c r="W4286" s="8"/>
      <c r="X4286" s="8"/>
      <c r="Y4286" s="8"/>
      <c r="Z4286" s="1"/>
      <c r="AA4286" s="1"/>
      <c r="AB4286" s="8"/>
      <c r="AC4286" s="8"/>
      <c r="AD4286" s="8"/>
      <c r="AE4286" s="8"/>
      <c r="AF4286" s="8"/>
      <c r="AG4286" s="8"/>
      <c r="AH4286" s="8"/>
      <c r="AI4286" s="9"/>
      <c r="AJ4286" s="9"/>
      <c r="AK4286" s="8"/>
      <c r="AL4286" s="8"/>
      <c r="AM4286" s="5"/>
      <c r="AN4286" s="5"/>
      <c r="AO4286" s="5"/>
      <c r="AP4286" s="5"/>
      <c r="AQ4286" s="5"/>
      <c r="AR4286" s="5"/>
      <c r="AS4286" s="5"/>
      <c r="AT4286" s="5"/>
      <c r="AU4286" s="5"/>
      <c r="AV4286" s="5"/>
      <c r="AW4286" s="5"/>
      <c r="AX4286" s="5"/>
      <c r="AY4286" s="5"/>
      <c r="AZ4286" s="5"/>
      <c r="BA4286" s="5"/>
      <c r="BB4286" s="5"/>
      <c r="BC4286" s="5"/>
      <c r="BD4286" s="5"/>
      <c r="BE4286" s="5"/>
      <c r="BF4286" s="5"/>
      <c r="BG4286" s="5"/>
      <c r="BH4286" s="5"/>
      <c r="BI4286" s="5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</row>
    <row r="4287" spans="1:76" x14ac:dyDescent="0.2">
      <c r="A4287" s="1" t="s">
        <v>21</v>
      </c>
      <c r="B4287" s="1" t="s">
        <v>536</v>
      </c>
      <c r="C4287" s="1" t="s">
        <v>71</v>
      </c>
      <c r="D4287" s="1" t="s">
        <v>71</v>
      </c>
      <c r="E4287" s="1" t="s">
        <v>1</v>
      </c>
      <c r="F4287" s="1" t="s">
        <v>579</v>
      </c>
      <c r="G4287" s="1" t="s">
        <v>73</v>
      </c>
      <c r="H4287" s="1"/>
      <c r="I4287" s="1">
        <v>2015</v>
      </c>
      <c r="J4287" s="1" t="s">
        <v>524</v>
      </c>
      <c r="K4287" s="4">
        <v>117789</v>
      </c>
      <c r="L4287" s="10">
        <f>K4287/ VLOOKUP(A4287,Indicators!$B$1:$V$7,21,FALSE)</f>
        <v>452.46729101203869</v>
      </c>
      <c r="M4287" s="13"/>
      <c r="N4287" s="13"/>
      <c r="O4287" s="11"/>
      <c r="P4287" s="11"/>
      <c r="Q4287" s="8" t="str">
        <f t="shared" si="0"/>
        <v/>
      </c>
      <c r="R4287" s="1" t="s">
        <v>158</v>
      </c>
      <c r="S4287" s="8" t="s">
        <v>56</v>
      </c>
      <c r="T4287" s="8"/>
      <c r="U4287" s="8"/>
      <c r="V4287" s="1"/>
      <c r="W4287" s="8"/>
      <c r="X4287" s="8"/>
      <c r="Y4287" s="8"/>
      <c r="Z4287" s="1"/>
      <c r="AA4287" s="1"/>
      <c r="AB4287" s="8"/>
      <c r="AC4287" s="8"/>
      <c r="AD4287" s="8"/>
      <c r="AE4287" s="8"/>
      <c r="AF4287" s="8"/>
      <c r="AG4287" s="8"/>
      <c r="AH4287" s="8"/>
      <c r="AI4287" s="9"/>
      <c r="AJ4287" s="9"/>
      <c r="AK4287" s="8"/>
      <c r="AL4287" s="8"/>
      <c r="AM4287" s="5"/>
      <c r="AN4287" s="5"/>
      <c r="AO4287" s="5"/>
      <c r="AP4287" s="5"/>
      <c r="AQ4287" s="5"/>
      <c r="AR4287" s="5"/>
      <c r="AS4287" s="5"/>
      <c r="AT4287" s="5"/>
      <c r="AU4287" s="5"/>
      <c r="AV4287" s="5"/>
      <c r="AW4287" s="5"/>
      <c r="AX4287" s="5"/>
      <c r="AY4287" s="5"/>
      <c r="AZ4287" s="5"/>
      <c r="BA4287" s="5"/>
      <c r="BB4287" s="5"/>
      <c r="BC4287" s="5"/>
      <c r="BD4287" s="5"/>
      <c r="BE4287" s="5"/>
      <c r="BF4287" s="5"/>
      <c r="BG4287" s="5"/>
      <c r="BH4287" s="5"/>
      <c r="BI4287" s="5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</row>
    <row r="4288" spans="1:76" x14ac:dyDescent="0.2">
      <c r="A4288" s="1" t="s">
        <v>21</v>
      </c>
      <c r="B4288" s="1" t="s">
        <v>75</v>
      </c>
      <c r="C4288" s="1" t="s">
        <v>71</v>
      </c>
      <c r="D4288" s="1" t="s">
        <v>71</v>
      </c>
      <c r="E4288" s="1" t="s">
        <v>1</v>
      </c>
      <c r="F4288" s="1" t="s">
        <v>579</v>
      </c>
      <c r="G4288" s="1" t="s">
        <v>73</v>
      </c>
      <c r="H4288" s="1"/>
      <c r="I4288" s="1">
        <v>2015</v>
      </c>
      <c r="J4288" s="1" t="s">
        <v>524</v>
      </c>
      <c r="K4288" s="4">
        <v>16700</v>
      </c>
      <c r="L4288" s="10">
        <f>K4288/ VLOOKUP(A4288,Indicators!$B$1:$V$7,21,FALSE)</f>
        <v>64.150334580487538</v>
      </c>
      <c r="M4288" s="13"/>
      <c r="N4288" s="13"/>
      <c r="O4288" s="11"/>
      <c r="P4288" s="11"/>
      <c r="Q4288" s="8" t="str">
        <f t="shared" si="0"/>
        <v/>
      </c>
      <c r="R4288" s="1" t="s">
        <v>95</v>
      </c>
      <c r="S4288" s="8" t="s">
        <v>75</v>
      </c>
      <c r="T4288" s="8"/>
      <c r="U4288" s="8"/>
      <c r="V4288" s="1"/>
      <c r="W4288" s="8"/>
      <c r="X4288" s="8"/>
      <c r="Y4288" s="8"/>
      <c r="Z4288" s="1"/>
      <c r="AA4288" s="1"/>
      <c r="AB4288" s="8"/>
      <c r="AC4288" s="8"/>
      <c r="AD4288" s="8"/>
      <c r="AE4288" s="8"/>
      <c r="AF4288" s="8"/>
      <c r="AG4288" s="8"/>
      <c r="AH4288" s="8"/>
      <c r="AI4288" s="9"/>
      <c r="AJ4288" s="9"/>
      <c r="AK4288" s="8"/>
      <c r="AL4288" s="8"/>
      <c r="AM4288" s="5"/>
      <c r="AN4288" s="5"/>
      <c r="AO4288" s="5"/>
      <c r="AP4288" s="5"/>
      <c r="AQ4288" s="5"/>
      <c r="AR4288" s="5"/>
      <c r="AS4288" s="5"/>
      <c r="AT4288" s="5"/>
      <c r="AU4288" s="5"/>
      <c r="AV4288" s="5"/>
      <c r="AW4288" s="5"/>
      <c r="AX4288" s="5"/>
      <c r="AY4288" s="5"/>
      <c r="AZ4288" s="5"/>
      <c r="BA4288" s="5"/>
      <c r="BB4288" s="5"/>
      <c r="BC4288" s="5"/>
      <c r="BD4288" s="5"/>
      <c r="BE4288" s="5"/>
      <c r="BF4288" s="5"/>
      <c r="BG4288" s="5"/>
      <c r="BH4288" s="5"/>
      <c r="BI4288" s="5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</row>
    <row r="4289" spans="1:76" x14ac:dyDescent="0.2">
      <c r="A4289" s="1" t="s">
        <v>21</v>
      </c>
      <c r="B4289" s="1" t="s">
        <v>97</v>
      </c>
      <c r="C4289" s="1" t="s">
        <v>71</v>
      </c>
      <c r="D4289" s="1" t="s">
        <v>71</v>
      </c>
      <c r="E4289" s="1" t="s">
        <v>1</v>
      </c>
      <c r="F4289" s="1" t="s">
        <v>579</v>
      </c>
      <c r="G4289" s="1" t="s">
        <v>73</v>
      </c>
      <c r="H4289" s="1"/>
      <c r="I4289" s="1">
        <v>2015</v>
      </c>
      <c r="J4289" s="1" t="s">
        <v>524</v>
      </c>
      <c r="K4289" s="4">
        <v>2935</v>
      </c>
      <c r="L4289" s="10">
        <f>K4289/ VLOOKUP(A4289,Indicators!$B$1:$V$7,21,FALSE)</f>
        <v>11.274325269085685</v>
      </c>
      <c r="M4289" s="13"/>
      <c r="N4289" s="13"/>
      <c r="O4289" s="11"/>
      <c r="P4289" s="11"/>
      <c r="Q4289" s="8" t="str">
        <f t="shared" si="0"/>
        <v/>
      </c>
      <c r="R4289" s="1" t="s">
        <v>97</v>
      </c>
      <c r="S4289" s="8" t="s">
        <v>91</v>
      </c>
      <c r="T4289" s="8"/>
      <c r="U4289" s="8"/>
      <c r="V4289" s="1"/>
      <c r="W4289" s="8"/>
      <c r="X4289" s="8"/>
      <c r="Y4289" s="8"/>
      <c r="Z4289" s="1"/>
      <c r="AA4289" s="1"/>
      <c r="AB4289" s="8"/>
      <c r="AC4289" s="8"/>
      <c r="AD4289" s="8"/>
      <c r="AE4289" s="8"/>
      <c r="AF4289" s="8"/>
      <c r="AG4289" s="8"/>
      <c r="AH4289" s="8"/>
      <c r="AI4289" s="9"/>
      <c r="AJ4289" s="9"/>
      <c r="AK4289" s="8"/>
      <c r="AL4289" s="8"/>
      <c r="AM4289" s="5"/>
      <c r="AN4289" s="5"/>
      <c r="AO4289" s="5"/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5"/>
      <c r="BE4289" s="5"/>
      <c r="BF4289" s="5"/>
      <c r="BG4289" s="5"/>
      <c r="BH4289" s="5"/>
      <c r="BI4289" s="5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</row>
    <row r="4290" spans="1:76" x14ac:dyDescent="0.2">
      <c r="A4290" s="1" t="s">
        <v>21</v>
      </c>
      <c r="B4290" s="1" t="s">
        <v>540</v>
      </c>
      <c r="C4290" s="1" t="s">
        <v>71</v>
      </c>
      <c r="D4290" s="1" t="s">
        <v>71</v>
      </c>
      <c r="E4290" s="1" t="s">
        <v>1</v>
      </c>
      <c r="F4290" s="1" t="s">
        <v>579</v>
      </c>
      <c r="G4290" s="1" t="s">
        <v>73</v>
      </c>
      <c r="H4290" s="1"/>
      <c r="I4290" s="1">
        <v>2015</v>
      </c>
      <c r="J4290" s="1" t="s">
        <v>524</v>
      </c>
      <c r="K4290" s="4">
        <v>10000</v>
      </c>
      <c r="L4290" s="10">
        <f>K4290/ VLOOKUP(A4290,Indicators!$B$1:$V$7,21,FALSE)</f>
        <v>38.413374000291938</v>
      </c>
      <c r="M4290" s="13"/>
      <c r="N4290" s="13"/>
      <c r="O4290" s="11"/>
      <c r="P4290" s="11"/>
      <c r="Q4290" s="8" t="str">
        <f t="shared" si="0"/>
        <v/>
      </c>
      <c r="R4290" s="1" t="s">
        <v>133</v>
      </c>
      <c r="S4290" s="8" t="s">
        <v>52</v>
      </c>
      <c r="T4290" s="8"/>
      <c r="U4290" s="8"/>
      <c r="V4290" s="1"/>
      <c r="W4290" s="8"/>
      <c r="X4290" s="8"/>
      <c r="Y4290" s="8"/>
      <c r="Z4290" s="1"/>
      <c r="AA4290" s="1"/>
      <c r="AB4290" s="8"/>
      <c r="AC4290" s="8"/>
      <c r="AD4290" s="8"/>
      <c r="AE4290" s="8"/>
      <c r="AF4290" s="8"/>
      <c r="AG4290" s="8"/>
      <c r="AH4290" s="8"/>
      <c r="AI4290" s="9"/>
      <c r="AJ4290" s="9"/>
      <c r="AK4290" s="8"/>
      <c r="AL4290" s="8"/>
      <c r="AM4290" s="5"/>
      <c r="AN4290" s="5"/>
      <c r="AO4290" s="5"/>
      <c r="AP4290" s="5"/>
      <c r="AQ4290" s="5"/>
      <c r="AR4290" s="5"/>
      <c r="AS4290" s="5"/>
      <c r="AT4290" s="5"/>
      <c r="AU4290" s="5"/>
      <c r="AV4290" s="5"/>
      <c r="AW4290" s="5"/>
      <c r="AX4290" s="5"/>
      <c r="AY4290" s="5"/>
      <c r="AZ4290" s="5"/>
      <c r="BA4290" s="5"/>
      <c r="BB4290" s="5"/>
      <c r="BC4290" s="5"/>
      <c r="BD4290" s="5"/>
      <c r="BE4290" s="5"/>
      <c r="BF4290" s="5"/>
      <c r="BG4290" s="5"/>
      <c r="BH4290" s="5"/>
      <c r="BI4290" s="5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</row>
    <row r="4291" spans="1:76" x14ac:dyDescent="0.2">
      <c r="A4291" s="1" t="s">
        <v>21</v>
      </c>
      <c r="B4291" s="1" t="s">
        <v>522</v>
      </c>
      <c r="C4291" s="1" t="s">
        <v>71</v>
      </c>
      <c r="D4291" s="1" t="s">
        <v>71</v>
      </c>
      <c r="E4291" s="1" t="s">
        <v>1</v>
      </c>
      <c r="F4291" s="1" t="s">
        <v>580</v>
      </c>
      <c r="G4291" s="1" t="s">
        <v>73</v>
      </c>
      <c r="H4291" s="1"/>
      <c r="I4291" s="1">
        <v>2015</v>
      </c>
      <c r="J4291" s="1" t="s">
        <v>524</v>
      </c>
      <c r="K4291" s="4">
        <v>10520</v>
      </c>
      <c r="L4291" s="10">
        <f>K4291/ VLOOKUP(A4291,Indicators!$B$1:$V$7,21,FALSE)</f>
        <v>40.410869448307118</v>
      </c>
      <c r="M4291" s="13"/>
      <c r="N4291" s="13"/>
      <c r="O4291" s="11"/>
      <c r="P4291" s="11"/>
      <c r="Q4291" s="8" t="str">
        <f t="shared" si="0"/>
        <v/>
      </c>
      <c r="R4291" s="1" t="s">
        <v>109</v>
      </c>
      <c r="S4291" s="8" t="s">
        <v>79</v>
      </c>
      <c r="T4291" s="8"/>
      <c r="U4291" s="8"/>
      <c r="V4291" s="1"/>
      <c r="W4291" s="8"/>
      <c r="X4291" s="8"/>
      <c r="Y4291" s="8"/>
      <c r="Z4291" s="1"/>
      <c r="AA4291" s="1"/>
      <c r="AB4291" s="8"/>
      <c r="AC4291" s="8"/>
      <c r="AD4291" s="8"/>
      <c r="AE4291" s="8"/>
      <c r="AF4291" s="8"/>
      <c r="AG4291" s="8"/>
      <c r="AH4291" s="8"/>
      <c r="AI4291" s="9"/>
      <c r="AJ4291" s="9"/>
      <c r="AK4291" s="8"/>
      <c r="AL4291" s="8"/>
      <c r="AM4291" s="5"/>
      <c r="AN4291" s="5"/>
      <c r="AO4291" s="5"/>
      <c r="AP4291" s="5"/>
      <c r="AQ4291" s="5"/>
      <c r="AR4291" s="5"/>
      <c r="AS4291" s="5"/>
      <c r="AT4291" s="5"/>
      <c r="AU4291" s="5"/>
      <c r="AV4291" s="5"/>
      <c r="AW4291" s="5"/>
      <c r="AX4291" s="5"/>
      <c r="AY4291" s="5"/>
      <c r="AZ4291" s="5"/>
      <c r="BA4291" s="5"/>
      <c r="BB4291" s="5"/>
      <c r="BC4291" s="5"/>
      <c r="BD4291" s="5"/>
      <c r="BE4291" s="5"/>
      <c r="BF4291" s="5"/>
      <c r="BG4291" s="5"/>
      <c r="BH4291" s="5"/>
      <c r="BI4291" s="5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</row>
    <row r="4292" spans="1:76" x14ac:dyDescent="0.2">
      <c r="A4292" s="1" t="s">
        <v>21</v>
      </c>
      <c r="B4292" s="1" t="s">
        <v>525</v>
      </c>
      <c r="C4292" s="1" t="s">
        <v>71</v>
      </c>
      <c r="D4292" s="1" t="s">
        <v>71</v>
      </c>
      <c r="E4292" s="1" t="s">
        <v>1</v>
      </c>
      <c r="F4292" s="1" t="s">
        <v>581</v>
      </c>
      <c r="G4292" s="1" t="s">
        <v>73</v>
      </c>
      <c r="H4292" s="1"/>
      <c r="I4292" s="1">
        <v>2015</v>
      </c>
      <c r="J4292" s="1" t="s">
        <v>524</v>
      </c>
      <c r="K4292" s="4">
        <v>49500</v>
      </c>
      <c r="L4292" s="10">
        <f>K4292/ VLOOKUP(A4292,Indicators!$B$1:$V$7,21,FALSE)</f>
        <v>190.1462013014451</v>
      </c>
      <c r="M4292" s="13"/>
      <c r="N4292" s="13"/>
      <c r="O4292" s="11"/>
      <c r="P4292" s="11"/>
      <c r="Q4292" s="8" t="str">
        <f t="shared" si="0"/>
        <v/>
      </c>
      <c r="R4292" s="1" t="s">
        <v>103</v>
      </c>
      <c r="S4292" s="8" t="s">
        <v>43</v>
      </c>
      <c r="T4292" s="8"/>
      <c r="U4292" s="8"/>
      <c r="V4292" s="1"/>
      <c r="W4292" s="8"/>
      <c r="X4292" s="8"/>
      <c r="Y4292" s="8"/>
      <c r="Z4292" s="1"/>
      <c r="AA4292" s="1"/>
      <c r="AB4292" s="8"/>
      <c r="AC4292" s="8"/>
      <c r="AD4292" s="8"/>
      <c r="AE4292" s="8"/>
      <c r="AF4292" s="8"/>
      <c r="AG4292" s="8"/>
      <c r="AH4292" s="8"/>
      <c r="AI4292" s="9"/>
      <c r="AJ4292" s="9"/>
      <c r="AK4292" s="8"/>
      <c r="AL4292" s="8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5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</row>
    <row r="4293" spans="1:76" x14ac:dyDescent="0.2">
      <c r="A4293" s="1" t="s">
        <v>21</v>
      </c>
      <c r="B4293" s="1" t="s">
        <v>582</v>
      </c>
      <c r="C4293" s="1" t="s">
        <v>71</v>
      </c>
      <c r="D4293" s="1" t="s">
        <v>71</v>
      </c>
      <c r="E4293" s="1" t="s">
        <v>1</v>
      </c>
      <c r="F4293" s="1" t="s">
        <v>581</v>
      </c>
      <c r="G4293" s="1" t="s">
        <v>73</v>
      </c>
      <c r="H4293" s="1"/>
      <c r="I4293" s="1">
        <v>2015</v>
      </c>
      <c r="J4293" s="1" t="s">
        <v>524</v>
      </c>
      <c r="K4293" s="4">
        <v>55358</v>
      </c>
      <c r="L4293" s="10">
        <f>K4293/ VLOOKUP(A4293,Indicators!$B$1:$V$7,21,FALSE)</f>
        <v>212.64875579081612</v>
      </c>
      <c r="M4293" s="13"/>
      <c r="N4293" s="13"/>
      <c r="O4293" s="11"/>
      <c r="P4293" s="11"/>
      <c r="Q4293" s="8" t="str">
        <f t="shared" si="0"/>
        <v/>
      </c>
      <c r="R4293" s="1" t="s">
        <v>99</v>
      </c>
      <c r="S4293" s="8" t="s">
        <v>47</v>
      </c>
      <c r="T4293" s="8"/>
      <c r="U4293" s="8"/>
      <c r="V4293" s="1"/>
      <c r="W4293" s="8"/>
      <c r="X4293" s="8"/>
      <c r="Y4293" s="8"/>
      <c r="Z4293" s="1"/>
      <c r="AA4293" s="1"/>
      <c r="AB4293" s="8"/>
      <c r="AC4293" s="8"/>
      <c r="AD4293" s="8"/>
      <c r="AE4293" s="8"/>
      <c r="AF4293" s="8"/>
      <c r="AG4293" s="8"/>
      <c r="AH4293" s="8"/>
      <c r="AI4293" s="9"/>
      <c r="AJ4293" s="9"/>
      <c r="AK4293" s="8"/>
      <c r="AL4293" s="8"/>
      <c r="AM4293" s="5"/>
      <c r="AN4293" s="5"/>
      <c r="AO4293" s="5"/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5"/>
      <c r="BE4293" s="5"/>
      <c r="BF4293" s="5"/>
      <c r="BG4293" s="5"/>
      <c r="BH4293" s="5"/>
      <c r="BI4293" s="5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</row>
    <row r="4294" spans="1:76" x14ac:dyDescent="0.2">
      <c r="A4294" s="1" t="s">
        <v>21</v>
      </c>
      <c r="B4294" s="1" t="s">
        <v>527</v>
      </c>
      <c r="C4294" s="1" t="s">
        <v>71</v>
      </c>
      <c r="D4294" s="1" t="s">
        <v>71</v>
      </c>
      <c r="E4294" s="1" t="s">
        <v>1</v>
      </c>
      <c r="F4294" s="1" t="s">
        <v>580</v>
      </c>
      <c r="G4294" s="1" t="s">
        <v>73</v>
      </c>
      <c r="H4294" s="1"/>
      <c r="I4294" s="1">
        <v>2015</v>
      </c>
      <c r="J4294" s="1" t="s">
        <v>524</v>
      </c>
      <c r="K4294" s="4">
        <v>1368</v>
      </c>
      <c r="L4294" s="10">
        <f>K4294/ VLOOKUP(A4294,Indicators!$B$1:$V$7,21,FALSE)</f>
        <v>5.2549495632399372</v>
      </c>
      <c r="M4294" s="13"/>
      <c r="N4294" s="13"/>
      <c r="O4294" s="11"/>
      <c r="P4294" s="11"/>
      <c r="Q4294" s="8" t="str">
        <f t="shared" si="0"/>
        <v/>
      </c>
      <c r="R4294" s="1" t="s">
        <v>103</v>
      </c>
      <c r="S4294" s="8" t="s">
        <v>64</v>
      </c>
      <c r="T4294" s="8"/>
      <c r="U4294" s="8"/>
      <c r="V4294" s="1"/>
      <c r="W4294" s="8"/>
      <c r="X4294" s="8"/>
      <c r="Y4294" s="8"/>
      <c r="Z4294" s="1"/>
      <c r="AA4294" s="1"/>
      <c r="AB4294" s="8"/>
      <c r="AC4294" s="8"/>
      <c r="AD4294" s="8"/>
      <c r="AE4294" s="8"/>
      <c r="AF4294" s="8"/>
      <c r="AG4294" s="8"/>
      <c r="AH4294" s="8"/>
      <c r="AI4294" s="9"/>
      <c r="AJ4294" s="9"/>
      <c r="AK4294" s="8"/>
      <c r="AL4294" s="8"/>
      <c r="AM4294" s="5"/>
      <c r="AN4294" s="5"/>
      <c r="AO4294" s="5"/>
      <c r="AP4294" s="5"/>
      <c r="AQ4294" s="5"/>
      <c r="AR4294" s="5"/>
      <c r="AS4294" s="5"/>
      <c r="AT4294" s="5"/>
      <c r="AU4294" s="5"/>
      <c r="AV4294" s="5"/>
      <c r="AW4294" s="5"/>
      <c r="AX4294" s="5"/>
      <c r="AY4294" s="5"/>
      <c r="AZ4294" s="5"/>
      <c r="BA4294" s="5"/>
      <c r="BB4294" s="5"/>
      <c r="BC4294" s="5"/>
      <c r="BD4294" s="5"/>
      <c r="BE4294" s="5"/>
      <c r="BF4294" s="5"/>
      <c r="BG4294" s="5"/>
      <c r="BH4294" s="5"/>
      <c r="BI4294" s="5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</row>
    <row r="4295" spans="1:76" x14ac:dyDescent="0.2">
      <c r="A4295" s="1" t="s">
        <v>21</v>
      </c>
      <c r="B4295" s="1" t="s">
        <v>528</v>
      </c>
      <c r="C4295" s="1" t="s">
        <v>71</v>
      </c>
      <c r="D4295" s="1" t="s">
        <v>71</v>
      </c>
      <c r="E4295" s="1" t="s">
        <v>1</v>
      </c>
      <c r="F4295" s="1" t="s">
        <v>580</v>
      </c>
      <c r="G4295" s="1" t="s">
        <v>73</v>
      </c>
      <c r="H4295" s="1"/>
      <c r="I4295" s="1">
        <v>2015</v>
      </c>
      <c r="J4295" s="1" t="s">
        <v>524</v>
      </c>
      <c r="K4295" s="4">
        <v>5000</v>
      </c>
      <c r="L4295" s="10">
        <f>K4295/ VLOOKUP(A4295,Indicators!$B$1:$V$7,21,FALSE)</f>
        <v>19.206687000145969</v>
      </c>
      <c r="M4295" s="13"/>
      <c r="N4295" s="13"/>
      <c r="O4295" s="11"/>
      <c r="P4295" s="11"/>
      <c r="Q4295" s="8" t="str">
        <f t="shared" si="0"/>
        <v/>
      </c>
      <c r="R4295" s="1" t="s">
        <v>271</v>
      </c>
      <c r="S4295" s="8" t="s">
        <v>55</v>
      </c>
      <c r="T4295" s="8"/>
      <c r="U4295" s="8"/>
      <c r="V4295" s="1"/>
      <c r="W4295" s="8"/>
      <c r="X4295" s="8"/>
      <c r="Y4295" s="8"/>
      <c r="Z4295" s="1"/>
      <c r="AA4295" s="1"/>
      <c r="AB4295" s="8"/>
      <c r="AC4295" s="8"/>
      <c r="AD4295" s="8"/>
      <c r="AE4295" s="8"/>
      <c r="AF4295" s="8"/>
      <c r="AG4295" s="8"/>
      <c r="AH4295" s="8"/>
      <c r="AI4295" s="9"/>
      <c r="AJ4295" s="9"/>
      <c r="AK4295" s="8"/>
      <c r="AL4295" s="8"/>
      <c r="AM4295" s="5"/>
      <c r="AN4295" s="5"/>
      <c r="AO4295" s="5"/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5"/>
      <c r="BE4295" s="5"/>
      <c r="BF4295" s="5"/>
      <c r="BG4295" s="5"/>
      <c r="BH4295" s="5"/>
      <c r="BI4295" s="5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</row>
    <row r="4296" spans="1:76" x14ac:dyDescent="0.2">
      <c r="A4296" s="1" t="s">
        <v>21</v>
      </c>
      <c r="B4296" s="1" t="s">
        <v>529</v>
      </c>
      <c r="C4296" s="1" t="s">
        <v>71</v>
      </c>
      <c r="D4296" s="1" t="s">
        <v>71</v>
      </c>
      <c r="E4296" s="1" t="s">
        <v>1</v>
      </c>
      <c r="F4296" s="1" t="s">
        <v>580</v>
      </c>
      <c r="G4296" s="1" t="s">
        <v>73</v>
      </c>
      <c r="H4296" s="1"/>
      <c r="I4296" s="1">
        <v>2015</v>
      </c>
      <c r="J4296" s="1" t="s">
        <v>524</v>
      </c>
      <c r="K4296" s="4">
        <v>144323</v>
      </c>
      <c r="L4296" s="10">
        <f>K4296/ VLOOKUP(A4296,Indicators!$B$1:$V$7,21,FALSE)</f>
        <v>554.3933375844133</v>
      </c>
      <c r="M4296" s="13"/>
      <c r="N4296" s="13"/>
      <c r="O4296" s="11"/>
      <c r="P4296" s="11"/>
      <c r="Q4296" s="8" t="str">
        <f t="shared" si="0"/>
        <v/>
      </c>
      <c r="R4296" s="1" t="s">
        <v>95</v>
      </c>
      <c r="S4296" s="8" t="s">
        <v>87</v>
      </c>
      <c r="T4296" s="8"/>
      <c r="U4296" s="8"/>
      <c r="V4296" s="1"/>
      <c r="W4296" s="8"/>
      <c r="X4296" s="8"/>
      <c r="Y4296" s="8"/>
      <c r="Z4296" s="1"/>
      <c r="AA4296" s="1"/>
      <c r="AB4296" s="8"/>
      <c r="AC4296" s="8"/>
      <c r="AD4296" s="8"/>
      <c r="AE4296" s="8"/>
      <c r="AF4296" s="8"/>
      <c r="AG4296" s="8"/>
      <c r="AH4296" s="8"/>
      <c r="AI4296" s="9"/>
      <c r="AJ4296" s="9"/>
      <c r="AK4296" s="8"/>
      <c r="AL4296" s="8"/>
      <c r="AM4296" s="5"/>
      <c r="AN4296" s="5"/>
      <c r="AO4296" s="5"/>
      <c r="AP4296" s="5"/>
      <c r="AQ4296" s="5"/>
      <c r="AR4296" s="5"/>
      <c r="AS4296" s="5"/>
      <c r="AT4296" s="5"/>
      <c r="AU4296" s="5"/>
      <c r="AV4296" s="5"/>
      <c r="AW4296" s="5"/>
      <c r="AX4296" s="5"/>
      <c r="AY4296" s="5"/>
      <c r="AZ4296" s="5"/>
      <c r="BA4296" s="5"/>
      <c r="BB4296" s="5"/>
      <c r="BC4296" s="5"/>
      <c r="BD4296" s="5"/>
      <c r="BE4296" s="5"/>
      <c r="BF4296" s="5"/>
      <c r="BG4296" s="5"/>
      <c r="BH4296" s="5"/>
      <c r="BI4296" s="5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</row>
    <row r="4297" spans="1:76" x14ac:dyDescent="0.2">
      <c r="A4297" s="1" t="s">
        <v>21</v>
      </c>
      <c r="B4297" s="1" t="s">
        <v>543</v>
      </c>
      <c r="C4297" s="1" t="s">
        <v>566</v>
      </c>
      <c r="D4297" s="1" t="s">
        <v>71</v>
      </c>
      <c r="E4297" s="1" t="s">
        <v>2</v>
      </c>
      <c r="F4297" s="1" t="s">
        <v>580</v>
      </c>
      <c r="G4297" s="1" t="s">
        <v>73</v>
      </c>
      <c r="H4297" s="1"/>
      <c r="I4297" s="1">
        <v>2015</v>
      </c>
      <c r="J4297" s="1" t="s">
        <v>524</v>
      </c>
      <c r="K4297" s="4">
        <v>0</v>
      </c>
      <c r="L4297" s="10">
        <f>K4297/ VLOOKUP(A4297,Indicators!$B$1:$V$7,21,FALSE)</f>
        <v>0</v>
      </c>
      <c r="M4297" s="13"/>
      <c r="N4297" s="13"/>
      <c r="O4297" s="11"/>
      <c r="P4297" s="11"/>
      <c r="Q4297" s="8" t="str">
        <f t="shared" si="0"/>
        <v/>
      </c>
      <c r="R4297" s="1" t="s">
        <v>271</v>
      </c>
      <c r="S4297" s="8" t="s">
        <v>55</v>
      </c>
      <c r="T4297" s="8"/>
      <c r="U4297" s="8"/>
      <c r="V4297" s="1"/>
      <c r="W4297" s="8"/>
      <c r="X4297" s="8"/>
      <c r="Y4297" s="8"/>
      <c r="Z4297" s="1"/>
      <c r="AA4297" s="1"/>
      <c r="AB4297" s="8"/>
      <c r="AC4297" s="8"/>
      <c r="AD4297" s="8"/>
      <c r="AE4297" s="8"/>
      <c r="AF4297" s="8"/>
      <c r="AG4297" s="8"/>
      <c r="AH4297" s="8"/>
      <c r="AI4297" s="9"/>
      <c r="AJ4297" s="9"/>
      <c r="AK4297" s="8"/>
      <c r="AL4297" s="8"/>
      <c r="AM4297" s="5"/>
      <c r="AN4297" s="5"/>
      <c r="AO4297" s="5"/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5"/>
      <c r="BE4297" s="5"/>
      <c r="BF4297" s="5"/>
      <c r="BG4297" s="5"/>
      <c r="BH4297" s="5"/>
      <c r="BI4297" s="5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</row>
    <row r="4298" spans="1:76" x14ac:dyDescent="0.2">
      <c r="A4298" s="1" t="s">
        <v>21</v>
      </c>
      <c r="B4298" s="1" t="s">
        <v>543</v>
      </c>
      <c r="C4298" s="1" t="s">
        <v>544</v>
      </c>
      <c r="D4298" s="1" t="s">
        <v>71</v>
      </c>
      <c r="E4298" s="1" t="s">
        <v>2</v>
      </c>
      <c r="F4298" s="1" t="s">
        <v>580</v>
      </c>
      <c r="G4298" s="1" t="s">
        <v>73</v>
      </c>
      <c r="H4298" s="1"/>
      <c r="I4298" s="1">
        <v>2015</v>
      </c>
      <c r="J4298" s="1" t="s">
        <v>524</v>
      </c>
      <c r="K4298" s="4">
        <v>1117280</v>
      </c>
      <c r="L4298" s="10">
        <f>K4298/ VLOOKUP(A4298,Indicators!$B$1:$V$7,21,FALSE)</f>
        <v>4291.8494503046177</v>
      </c>
      <c r="M4298" s="13"/>
      <c r="N4298" s="13"/>
      <c r="O4298" s="11"/>
      <c r="P4298" s="11"/>
      <c r="Q4298" s="8" t="str">
        <f t="shared" si="0"/>
        <v/>
      </c>
      <c r="R4298" s="1" t="s">
        <v>271</v>
      </c>
      <c r="S4298" s="8" t="s">
        <v>55</v>
      </c>
      <c r="T4298" s="8"/>
      <c r="U4298" s="8"/>
      <c r="V4298" s="1"/>
      <c r="W4298" s="8"/>
      <c r="X4298" s="8"/>
      <c r="Y4298" s="8"/>
      <c r="Z4298" s="1"/>
      <c r="AA4298" s="1"/>
      <c r="AB4298" s="8"/>
      <c r="AC4298" s="8"/>
      <c r="AD4298" s="8"/>
      <c r="AE4298" s="8"/>
      <c r="AF4298" s="8"/>
      <c r="AG4298" s="8"/>
      <c r="AH4298" s="8"/>
      <c r="AI4298" s="9"/>
      <c r="AJ4298" s="9"/>
      <c r="AK4298" s="8"/>
      <c r="AL4298" s="8"/>
      <c r="AM4298" s="5"/>
      <c r="AN4298" s="5"/>
      <c r="AO4298" s="5"/>
      <c r="AP4298" s="5"/>
      <c r="AQ4298" s="5"/>
      <c r="AR4298" s="5"/>
      <c r="AS4298" s="5"/>
      <c r="AT4298" s="5"/>
      <c r="AU4298" s="5"/>
      <c r="AV4298" s="5"/>
      <c r="AW4298" s="5"/>
      <c r="AX4298" s="5"/>
      <c r="AY4298" s="5"/>
      <c r="AZ4298" s="5"/>
      <c r="BA4298" s="5"/>
      <c r="BB4298" s="5"/>
      <c r="BC4298" s="5"/>
      <c r="BD4298" s="5"/>
      <c r="BE4298" s="5"/>
      <c r="BF4298" s="5"/>
      <c r="BG4298" s="5"/>
      <c r="BH4298" s="5"/>
      <c r="BI4298" s="5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</row>
    <row r="4299" spans="1:76" x14ac:dyDescent="0.2">
      <c r="A4299" s="1" t="s">
        <v>21</v>
      </c>
      <c r="B4299" s="1" t="s">
        <v>530</v>
      </c>
      <c r="C4299" s="1" t="s">
        <v>71</v>
      </c>
      <c r="D4299" s="1" t="s">
        <v>71</v>
      </c>
      <c r="E4299" s="1" t="s">
        <v>1</v>
      </c>
      <c r="F4299" s="1" t="s">
        <v>580</v>
      </c>
      <c r="G4299" s="1" t="s">
        <v>73</v>
      </c>
      <c r="H4299" s="1"/>
      <c r="I4299" s="1">
        <v>2015</v>
      </c>
      <c r="J4299" s="1" t="s">
        <v>524</v>
      </c>
      <c r="K4299" s="4">
        <v>1363059</v>
      </c>
      <c r="L4299" s="10">
        <f>K4299/ VLOOKUP(A4299,Indicators!$B$1:$V$7,21,FALSE)</f>
        <v>5235.969515146393</v>
      </c>
      <c r="M4299" s="13"/>
      <c r="N4299" s="13"/>
      <c r="O4299" s="11"/>
      <c r="P4299" s="11"/>
      <c r="Q4299" s="8" t="str">
        <f t="shared" si="0"/>
        <v/>
      </c>
      <c r="R4299" s="1" t="s">
        <v>98</v>
      </c>
      <c r="S4299" s="8" t="s">
        <v>90</v>
      </c>
      <c r="T4299" s="8"/>
      <c r="U4299" s="8"/>
      <c r="V4299" s="1"/>
      <c r="W4299" s="8"/>
      <c r="X4299" s="8"/>
      <c r="Y4299" s="8"/>
      <c r="Z4299" s="1"/>
      <c r="AA4299" s="1"/>
      <c r="AB4299" s="8"/>
      <c r="AC4299" s="8"/>
      <c r="AD4299" s="8"/>
      <c r="AE4299" s="8"/>
      <c r="AF4299" s="8"/>
      <c r="AG4299" s="8"/>
      <c r="AH4299" s="8"/>
      <c r="AI4299" s="9"/>
      <c r="AJ4299" s="9"/>
      <c r="AK4299" s="8"/>
      <c r="AL4299" s="8"/>
      <c r="AM4299" s="5"/>
      <c r="AN4299" s="5"/>
      <c r="AO4299" s="5"/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5"/>
      <c r="BE4299" s="5"/>
      <c r="BF4299" s="5"/>
      <c r="BG4299" s="5"/>
      <c r="BH4299" s="5"/>
      <c r="BI4299" s="5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</row>
    <row r="4300" spans="1:76" x14ac:dyDescent="0.2">
      <c r="A4300" s="1" t="s">
        <v>21</v>
      </c>
      <c r="B4300" s="1" t="s">
        <v>84</v>
      </c>
      <c r="C4300" s="1" t="s">
        <v>71</v>
      </c>
      <c r="D4300" s="1" t="s">
        <v>71</v>
      </c>
      <c r="E4300" s="1" t="s">
        <v>1</v>
      </c>
      <c r="F4300" s="1" t="s">
        <v>580</v>
      </c>
      <c r="G4300" s="1" t="s">
        <v>73</v>
      </c>
      <c r="H4300" s="1"/>
      <c r="I4300" s="1">
        <v>2015</v>
      </c>
      <c r="J4300" s="1" t="s">
        <v>524</v>
      </c>
      <c r="K4300" s="4">
        <v>325000</v>
      </c>
      <c r="L4300" s="10">
        <f>K4300/ VLOOKUP(A4300,Indicators!$B$1:$V$7,21,FALSE)</f>
        <v>1248.4346550094881</v>
      </c>
      <c r="M4300" s="13"/>
      <c r="N4300" s="13"/>
      <c r="O4300" s="11"/>
      <c r="P4300" s="11"/>
      <c r="Q4300" s="8" t="str">
        <f t="shared" si="0"/>
        <v/>
      </c>
      <c r="R4300" s="1" t="s">
        <v>95</v>
      </c>
      <c r="S4300" s="8" t="s">
        <v>84</v>
      </c>
      <c r="T4300" s="8"/>
      <c r="U4300" s="8"/>
      <c r="V4300" s="1"/>
      <c r="W4300" s="8"/>
      <c r="X4300" s="8"/>
      <c r="Y4300" s="8"/>
      <c r="Z4300" s="1"/>
      <c r="AA4300" s="1"/>
      <c r="AB4300" s="8"/>
      <c r="AC4300" s="8"/>
      <c r="AD4300" s="8"/>
      <c r="AE4300" s="8"/>
      <c r="AF4300" s="8"/>
      <c r="AG4300" s="8"/>
      <c r="AH4300" s="8"/>
      <c r="AI4300" s="9"/>
      <c r="AJ4300" s="9"/>
      <c r="AK4300" s="8"/>
      <c r="AL4300" s="8"/>
      <c r="AM4300" s="5"/>
      <c r="AN4300" s="5"/>
      <c r="AO4300" s="5"/>
      <c r="AP4300" s="5"/>
      <c r="AQ4300" s="5"/>
      <c r="AR4300" s="5"/>
      <c r="AS4300" s="5"/>
      <c r="AT4300" s="5"/>
      <c r="AU4300" s="5"/>
      <c r="AV4300" s="5"/>
      <c r="AW4300" s="5"/>
      <c r="AX4300" s="5"/>
      <c r="AY4300" s="5"/>
      <c r="AZ4300" s="5"/>
      <c r="BA4300" s="5"/>
      <c r="BB4300" s="5"/>
      <c r="BC4300" s="5"/>
      <c r="BD4300" s="5"/>
      <c r="BE4300" s="5"/>
      <c r="BF4300" s="5"/>
      <c r="BG4300" s="5"/>
      <c r="BH4300" s="5"/>
      <c r="BI4300" s="5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</row>
    <row r="4301" spans="1:76" x14ac:dyDescent="0.2">
      <c r="A4301" s="1" t="s">
        <v>21</v>
      </c>
      <c r="B4301" s="1" t="s">
        <v>102</v>
      </c>
      <c r="C4301" s="1" t="s">
        <v>71</v>
      </c>
      <c r="D4301" s="1" t="s">
        <v>71</v>
      </c>
      <c r="E4301" s="1" t="s">
        <v>1</v>
      </c>
      <c r="F4301" s="1" t="s">
        <v>580</v>
      </c>
      <c r="G4301" s="1" t="s">
        <v>73</v>
      </c>
      <c r="H4301" s="1"/>
      <c r="I4301" s="1">
        <v>2015</v>
      </c>
      <c r="J4301" s="1" t="s">
        <v>524</v>
      </c>
      <c r="K4301" s="4">
        <v>1350</v>
      </c>
      <c r="L4301" s="10">
        <f>K4301/ VLOOKUP(A4301,Indicators!$B$1:$V$7,21,FALSE)</f>
        <v>5.1858054900394119</v>
      </c>
      <c r="M4301" s="13"/>
      <c r="N4301" s="13"/>
      <c r="O4301" s="11"/>
      <c r="P4301" s="11"/>
      <c r="Q4301" s="8" t="str">
        <f t="shared" si="0"/>
        <v/>
      </c>
      <c r="R4301" s="1" t="s">
        <v>103</v>
      </c>
      <c r="S4301" s="8" t="s">
        <v>49</v>
      </c>
      <c r="T4301" s="8"/>
      <c r="U4301" s="8"/>
      <c r="V4301" s="1"/>
      <c r="W4301" s="8"/>
      <c r="X4301" s="8"/>
      <c r="Y4301" s="8"/>
      <c r="Z4301" s="1"/>
      <c r="AA4301" s="1"/>
      <c r="AB4301" s="8"/>
      <c r="AC4301" s="8"/>
      <c r="AD4301" s="8"/>
      <c r="AE4301" s="8"/>
      <c r="AF4301" s="8"/>
      <c r="AG4301" s="8"/>
      <c r="AH4301" s="8"/>
      <c r="AI4301" s="9"/>
      <c r="AJ4301" s="9"/>
      <c r="AK4301" s="8"/>
      <c r="AL4301" s="8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5"/>
      <c r="BE4301" s="5"/>
      <c r="BF4301" s="5"/>
      <c r="BG4301" s="5"/>
      <c r="BH4301" s="5"/>
      <c r="BI4301" s="5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</row>
    <row r="4302" spans="1:76" x14ac:dyDescent="0.2">
      <c r="A4302" s="1" t="s">
        <v>21</v>
      </c>
      <c r="B4302" s="1" t="s">
        <v>533</v>
      </c>
      <c r="C4302" s="1" t="s">
        <v>71</v>
      </c>
      <c r="D4302" s="1" t="s">
        <v>71</v>
      </c>
      <c r="E4302" s="1" t="s">
        <v>1</v>
      </c>
      <c r="F4302" s="1" t="s">
        <v>580</v>
      </c>
      <c r="G4302" s="1" t="s">
        <v>73</v>
      </c>
      <c r="H4302" s="1"/>
      <c r="I4302" s="1">
        <v>2015</v>
      </c>
      <c r="J4302" s="1" t="s">
        <v>524</v>
      </c>
      <c r="K4302" s="4">
        <v>74293</v>
      </c>
      <c r="L4302" s="10">
        <f>K4302/ VLOOKUP(A4302,Indicators!$B$1:$V$7,21,FALSE)</f>
        <v>285.38447946036888</v>
      </c>
      <c r="M4302" s="13"/>
      <c r="N4302" s="13"/>
      <c r="O4302" s="11"/>
      <c r="P4302" s="11"/>
      <c r="Q4302" s="8" t="str">
        <f t="shared" si="0"/>
        <v/>
      </c>
      <c r="R4302" s="1" t="s">
        <v>103</v>
      </c>
      <c r="S4302" s="8" t="s">
        <v>54</v>
      </c>
      <c r="T4302" s="8"/>
      <c r="U4302" s="8"/>
      <c r="V4302" s="1"/>
      <c r="W4302" s="8"/>
      <c r="X4302" s="8"/>
      <c r="Y4302" s="8"/>
      <c r="Z4302" s="1"/>
      <c r="AA4302" s="1"/>
      <c r="AB4302" s="8"/>
      <c r="AC4302" s="8"/>
      <c r="AD4302" s="8"/>
      <c r="AE4302" s="8"/>
      <c r="AF4302" s="8"/>
      <c r="AG4302" s="8"/>
      <c r="AH4302" s="8"/>
      <c r="AI4302" s="9"/>
      <c r="AJ4302" s="9"/>
      <c r="AK4302" s="8"/>
      <c r="AL4302" s="8"/>
      <c r="AM4302" s="5"/>
      <c r="AN4302" s="5"/>
      <c r="AO4302" s="5"/>
      <c r="AP4302" s="5"/>
      <c r="AQ4302" s="5"/>
      <c r="AR4302" s="5"/>
      <c r="AS4302" s="5"/>
      <c r="AT4302" s="5"/>
      <c r="AU4302" s="5"/>
      <c r="AV4302" s="5"/>
      <c r="AW4302" s="5"/>
      <c r="AX4302" s="5"/>
      <c r="AY4302" s="5"/>
      <c r="AZ4302" s="5"/>
      <c r="BA4302" s="5"/>
      <c r="BB4302" s="5"/>
      <c r="BC4302" s="5"/>
      <c r="BD4302" s="5"/>
      <c r="BE4302" s="5"/>
      <c r="BF4302" s="5"/>
      <c r="BG4302" s="5"/>
      <c r="BH4302" s="5"/>
      <c r="BI4302" s="5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</row>
    <row r="4303" spans="1:76" x14ac:dyDescent="0.2">
      <c r="A4303" s="1" t="s">
        <v>21</v>
      </c>
      <c r="B4303" s="1" t="s">
        <v>534</v>
      </c>
      <c r="C4303" s="1" t="s">
        <v>71</v>
      </c>
      <c r="D4303" s="1" t="s">
        <v>71</v>
      </c>
      <c r="E4303" s="1" t="s">
        <v>1</v>
      </c>
      <c r="F4303" s="1" t="s">
        <v>580</v>
      </c>
      <c r="G4303" s="1" t="s">
        <v>73</v>
      </c>
      <c r="H4303" s="1"/>
      <c r="I4303" s="1">
        <v>2015</v>
      </c>
      <c r="J4303" s="1" t="s">
        <v>524</v>
      </c>
      <c r="K4303" s="4">
        <v>1200</v>
      </c>
      <c r="L4303" s="10">
        <f>K4303/ VLOOKUP(A4303,Indicators!$B$1:$V$7,21,FALSE)</f>
        <v>4.6096048800350324</v>
      </c>
      <c r="M4303" s="13"/>
      <c r="N4303" s="13"/>
      <c r="O4303" s="11"/>
      <c r="P4303" s="11"/>
      <c r="Q4303" s="8" t="str">
        <f t="shared" si="0"/>
        <v/>
      </c>
      <c r="R4303" s="1" t="s">
        <v>103</v>
      </c>
      <c r="S4303" s="8" t="s">
        <v>43</v>
      </c>
      <c r="T4303" s="8"/>
      <c r="U4303" s="8"/>
      <c r="V4303" s="1"/>
      <c r="W4303" s="8"/>
      <c r="X4303" s="8"/>
      <c r="Y4303" s="8"/>
      <c r="Z4303" s="1"/>
      <c r="AA4303" s="1"/>
      <c r="AB4303" s="8"/>
      <c r="AC4303" s="8"/>
      <c r="AD4303" s="8"/>
      <c r="AE4303" s="8"/>
      <c r="AF4303" s="8"/>
      <c r="AG4303" s="8"/>
      <c r="AH4303" s="8"/>
      <c r="AI4303" s="9"/>
      <c r="AJ4303" s="9"/>
      <c r="AK4303" s="8"/>
      <c r="AL4303" s="8"/>
      <c r="AM4303" s="5"/>
      <c r="AN4303" s="5"/>
      <c r="AO4303" s="5"/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5"/>
      <c r="BE4303" s="5"/>
      <c r="BF4303" s="5"/>
      <c r="BG4303" s="5"/>
      <c r="BH4303" s="5"/>
      <c r="BI4303" s="5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</row>
    <row r="4304" spans="1:76" x14ac:dyDescent="0.2">
      <c r="A4304" s="1" t="s">
        <v>21</v>
      </c>
      <c r="B4304" s="1" t="s">
        <v>535</v>
      </c>
      <c r="C4304" s="1" t="s">
        <v>71</v>
      </c>
      <c r="D4304" s="1" t="s">
        <v>71</v>
      </c>
      <c r="E4304" s="1" t="s">
        <v>1</v>
      </c>
      <c r="F4304" s="1" t="s">
        <v>580</v>
      </c>
      <c r="G4304" s="1" t="s">
        <v>73</v>
      </c>
      <c r="H4304" s="1"/>
      <c r="I4304" s="1">
        <v>2015</v>
      </c>
      <c r="J4304" s="1" t="s">
        <v>524</v>
      </c>
      <c r="K4304" s="4">
        <v>48636</v>
      </c>
      <c r="L4304" s="10">
        <f>K4304/ VLOOKUP(A4304,Indicators!$B$1:$V$7,21,FALSE)</f>
        <v>186.82728578781987</v>
      </c>
      <c r="M4304" s="13"/>
      <c r="N4304" s="13"/>
      <c r="O4304" s="11"/>
      <c r="P4304" s="11"/>
      <c r="Q4304" s="8" t="str">
        <f t="shared" si="0"/>
        <v/>
      </c>
      <c r="R4304" s="1" t="s">
        <v>133</v>
      </c>
      <c r="S4304" s="8" t="s">
        <v>63</v>
      </c>
      <c r="T4304" s="8"/>
      <c r="U4304" s="8"/>
      <c r="V4304" s="1"/>
      <c r="W4304" s="8"/>
      <c r="X4304" s="8"/>
      <c r="Y4304" s="8"/>
      <c r="Z4304" s="1"/>
      <c r="AA4304" s="1"/>
      <c r="AB4304" s="8"/>
      <c r="AC4304" s="8"/>
      <c r="AD4304" s="8"/>
      <c r="AE4304" s="8"/>
      <c r="AF4304" s="8"/>
      <c r="AG4304" s="8"/>
      <c r="AH4304" s="8"/>
      <c r="AI4304" s="9"/>
      <c r="AJ4304" s="9"/>
      <c r="AK4304" s="8"/>
      <c r="AL4304" s="8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5"/>
      <c r="AX4304" s="5"/>
      <c r="AY4304" s="5"/>
      <c r="AZ4304" s="5"/>
      <c r="BA4304" s="5"/>
      <c r="BB4304" s="5"/>
      <c r="BC4304" s="5"/>
      <c r="BD4304" s="5"/>
      <c r="BE4304" s="5"/>
      <c r="BF4304" s="5"/>
      <c r="BG4304" s="5"/>
      <c r="BH4304" s="5"/>
      <c r="BI4304" s="5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</row>
    <row r="4305" spans="1:76" x14ac:dyDescent="0.2">
      <c r="A4305" s="1" t="s">
        <v>21</v>
      </c>
      <c r="B4305" s="1" t="s">
        <v>536</v>
      </c>
      <c r="C4305" s="1" t="s">
        <v>71</v>
      </c>
      <c r="D4305" s="1" t="s">
        <v>71</v>
      </c>
      <c r="E4305" s="1" t="s">
        <v>1</v>
      </c>
      <c r="F4305" s="1" t="s">
        <v>580</v>
      </c>
      <c r="G4305" s="1" t="s">
        <v>73</v>
      </c>
      <c r="H4305" s="1"/>
      <c r="I4305" s="1">
        <v>2015</v>
      </c>
      <c r="J4305" s="1" t="s">
        <v>524</v>
      </c>
      <c r="K4305" s="4">
        <v>683657</v>
      </c>
      <c r="L4305" s="10">
        <f>K4305/ VLOOKUP(A4305,Indicators!$B$1:$V$7,21,FALSE)</f>
        <v>2626.1572028917585</v>
      </c>
      <c r="M4305" s="13"/>
      <c r="N4305" s="13"/>
      <c r="O4305" s="11"/>
      <c r="P4305" s="11"/>
      <c r="Q4305" s="8" t="str">
        <f t="shared" si="0"/>
        <v/>
      </c>
      <c r="R4305" s="1" t="s">
        <v>158</v>
      </c>
      <c r="S4305" s="8" t="s">
        <v>56</v>
      </c>
      <c r="T4305" s="8"/>
      <c r="U4305" s="8"/>
      <c r="V4305" s="1"/>
      <c r="W4305" s="8"/>
      <c r="X4305" s="8"/>
      <c r="Y4305" s="8"/>
      <c r="Z4305" s="1"/>
      <c r="AA4305" s="1"/>
      <c r="AB4305" s="8"/>
      <c r="AC4305" s="8"/>
      <c r="AD4305" s="8"/>
      <c r="AE4305" s="8"/>
      <c r="AF4305" s="8"/>
      <c r="AG4305" s="8"/>
      <c r="AH4305" s="8"/>
      <c r="AI4305" s="9"/>
      <c r="AJ4305" s="9"/>
      <c r="AK4305" s="8"/>
      <c r="AL4305" s="8"/>
      <c r="AM4305" s="5"/>
      <c r="AN4305" s="5"/>
      <c r="AO4305" s="5"/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5"/>
      <c r="BE4305" s="5"/>
      <c r="BF4305" s="5"/>
      <c r="BG4305" s="5"/>
      <c r="BH4305" s="5"/>
      <c r="BI4305" s="5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</row>
    <row r="4306" spans="1:76" x14ac:dyDescent="0.2">
      <c r="A4306" s="1" t="s">
        <v>21</v>
      </c>
      <c r="B4306" s="1" t="s">
        <v>75</v>
      </c>
      <c r="C4306" s="1" t="s">
        <v>71</v>
      </c>
      <c r="D4306" s="1" t="s">
        <v>71</v>
      </c>
      <c r="E4306" s="1" t="s">
        <v>1</v>
      </c>
      <c r="F4306" s="1" t="s">
        <v>580</v>
      </c>
      <c r="G4306" s="1" t="s">
        <v>73</v>
      </c>
      <c r="H4306" s="1"/>
      <c r="I4306" s="1">
        <v>2015</v>
      </c>
      <c r="J4306" s="1" t="s">
        <v>524</v>
      </c>
      <c r="K4306" s="4">
        <v>259700</v>
      </c>
      <c r="L4306" s="10">
        <f>K4306/ VLOOKUP(A4306,Indicators!$B$1:$V$7,21,FALSE)</f>
        <v>997.59532278758161</v>
      </c>
      <c r="M4306" s="13"/>
      <c r="N4306" s="13"/>
      <c r="O4306" s="11"/>
      <c r="P4306" s="11"/>
      <c r="Q4306" s="8" t="str">
        <f t="shared" si="0"/>
        <v/>
      </c>
      <c r="R4306" s="1" t="s">
        <v>95</v>
      </c>
      <c r="S4306" s="8" t="s">
        <v>75</v>
      </c>
      <c r="T4306" s="8"/>
      <c r="U4306" s="8"/>
      <c r="V4306" s="1"/>
      <c r="W4306" s="8"/>
      <c r="X4306" s="8"/>
      <c r="Y4306" s="8"/>
      <c r="Z4306" s="1"/>
      <c r="AA4306" s="1"/>
      <c r="AB4306" s="8"/>
      <c r="AC4306" s="8"/>
      <c r="AD4306" s="8"/>
      <c r="AE4306" s="8"/>
      <c r="AF4306" s="8"/>
      <c r="AG4306" s="8"/>
      <c r="AH4306" s="8"/>
      <c r="AI4306" s="9"/>
      <c r="AJ4306" s="9"/>
      <c r="AK4306" s="8"/>
      <c r="AL4306" s="8"/>
      <c r="AM4306" s="5"/>
      <c r="AN4306" s="5"/>
      <c r="AO4306" s="5"/>
      <c r="AP4306" s="5"/>
      <c r="AQ4306" s="5"/>
      <c r="AR4306" s="5"/>
      <c r="AS4306" s="5"/>
      <c r="AT4306" s="5"/>
      <c r="AU4306" s="5"/>
      <c r="AV4306" s="5"/>
      <c r="AW4306" s="5"/>
      <c r="AX4306" s="5"/>
      <c r="AY4306" s="5"/>
      <c r="AZ4306" s="5"/>
      <c r="BA4306" s="5"/>
      <c r="BB4306" s="5"/>
      <c r="BC4306" s="5"/>
      <c r="BD4306" s="5"/>
      <c r="BE4306" s="5"/>
      <c r="BF4306" s="5"/>
      <c r="BG4306" s="5"/>
      <c r="BH4306" s="5"/>
      <c r="BI4306" s="5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</row>
    <row r="4307" spans="1:76" x14ac:dyDescent="0.2">
      <c r="A4307" s="1" t="s">
        <v>21</v>
      </c>
      <c r="B4307" s="1" t="s">
        <v>97</v>
      </c>
      <c r="C4307" s="1" t="s">
        <v>71</v>
      </c>
      <c r="D4307" s="1" t="s">
        <v>71</v>
      </c>
      <c r="E4307" s="1" t="s">
        <v>1</v>
      </c>
      <c r="F4307" s="1" t="s">
        <v>580</v>
      </c>
      <c r="G4307" s="1" t="s">
        <v>73</v>
      </c>
      <c r="H4307" s="1"/>
      <c r="I4307" s="1">
        <v>2015</v>
      </c>
      <c r="J4307" s="1" t="s">
        <v>524</v>
      </c>
      <c r="K4307" s="4">
        <v>471722</v>
      </c>
      <c r="L4307" s="10">
        <f>K4307/ VLOOKUP(A4307,Indicators!$B$1:$V$7,21,FALSE)</f>
        <v>1812.0433610165715</v>
      </c>
      <c r="M4307" s="13"/>
      <c r="N4307" s="13"/>
      <c r="O4307" s="11"/>
      <c r="P4307" s="11"/>
      <c r="Q4307" s="8" t="str">
        <f t="shared" si="0"/>
        <v/>
      </c>
      <c r="R4307" s="1" t="s">
        <v>97</v>
      </c>
      <c r="S4307" s="8" t="s">
        <v>91</v>
      </c>
      <c r="T4307" s="8"/>
      <c r="U4307" s="8"/>
      <c r="V4307" s="1"/>
      <c r="W4307" s="8"/>
      <c r="X4307" s="8"/>
      <c r="Y4307" s="8"/>
      <c r="Z4307" s="1"/>
      <c r="AA4307" s="1"/>
      <c r="AB4307" s="8"/>
      <c r="AC4307" s="8"/>
      <c r="AD4307" s="8"/>
      <c r="AE4307" s="8"/>
      <c r="AF4307" s="8"/>
      <c r="AG4307" s="8"/>
      <c r="AH4307" s="8"/>
      <c r="AI4307" s="9"/>
      <c r="AJ4307" s="9"/>
      <c r="AK4307" s="8"/>
      <c r="AL4307" s="8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5"/>
      <c r="BE4307" s="5"/>
      <c r="BF4307" s="5"/>
      <c r="BG4307" s="5"/>
      <c r="BH4307" s="5"/>
      <c r="BI4307" s="5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</row>
    <row r="4308" spans="1:76" x14ac:dyDescent="0.2">
      <c r="A4308" s="1" t="s">
        <v>21</v>
      </c>
      <c r="B4308" s="1" t="s">
        <v>538</v>
      </c>
      <c r="C4308" s="1" t="s">
        <v>71</v>
      </c>
      <c r="D4308" s="1" t="s">
        <v>71</v>
      </c>
      <c r="E4308" s="1" t="s">
        <v>1</v>
      </c>
      <c r="F4308" s="1" t="s">
        <v>580</v>
      </c>
      <c r="G4308" s="1" t="s">
        <v>73</v>
      </c>
      <c r="H4308" s="1"/>
      <c r="I4308" s="1">
        <v>2015</v>
      </c>
      <c r="J4308" s="1" t="s">
        <v>524</v>
      </c>
      <c r="K4308" s="4">
        <v>417</v>
      </c>
      <c r="L4308" s="10">
        <f>K4308/ VLOOKUP(A4308,Indicators!$B$1:$V$7,21,FALSE)</f>
        <v>1.6018376958121738</v>
      </c>
      <c r="M4308" s="13"/>
      <c r="N4308" s="13"/>
      <c r="O4308" s="11"/>
      <c r="P4308" s="11"/>
      <c r="Q4308" s="8" t="str">
        <f t="shared" si="0"/>
        <v/>
      </c>
      <c r="R4308" s="1" t="s">
        <v>103</v>
      </c>
      <c r="S4308" s="8" t="s">
        <v>49</v>
      </c>
      <c r="T4308" s="8"/>
      <c r="U4308" s="8"/>
      <c r="V4308" s="1"/>
      <c r="W4308" s="8"/>
      <c r="X4308" s="8"/>
      <c r="Y4308" s="8"/>
      <c r="Z4308" s="1"/>
      <c r="AA4308" s="1"/>
      <c r="AB4308" s="8"/>
      <c r="AC4308" s="8"/>
      <c r="AD4308" s="8"/>
      <c r="AE4308" s="8"/>
      <c r="AF4308" s="8"/>
      <c r="AG4308" s="8"/>
      <c r="AH4308" s="8"/>
      <c r="AI4308" s="9"/>
      <c r="AJ4308" s="9"/>
      <c r="AK4308" s="8"/>
      <c r="AL4308" s="8"/>
      <c r="AM4308" s="5"/>
      <c r="AN4308" s="5"/>
      <c r="AO4308" s="5"/>
      <c r="AP4308" s="5"/>
      <c r="AQ4308" s="5"/>
      <c r="AR4308" s="5"/>
      <c r="AS4308" s="5"/>
      <c r="AT4308" s="5"/>
      <c r="AU4308" s="5"/>
      <c r="AV4308" s="5"/>
      <c r="AW4308" s="5"/>
      <c r="AX4308" s="5"/>
      <c r="AY4308" s="5"/>
      <c r="AZ4308" s="5"/>
      <c r="BA4308" s="5"/>
      <c r="BB4308" s="5"/>
      <c r="BC4308" s="5"/>
      <c r="BD4308" s="5"/>
      <c r="BE4308" s="5"/>
      <c r="BF4308" s="5"/>
      <c r="BG4308" s="5"/>
      <c r="BH4308" s="5"/>
      <c r="BI4308" s="5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</row>
    <row r="4309" spans="1:76" x14ac:dyDescent="0.2">
      <c r="A4309" s="1" t="s">
        <v>21</v>
      </c>
      <c r="B4309" s="1" t="s">
        <v>539</v>
      </c>
      <c r="C4309" s="1" t="s">
        <v>71</v>
      </c>
      <c r="D4309" s="1" t="s">
        <v>71</v>
      </c>
      <c r="E4309" s="1" t="s">
        <v>1</v>
      </c>
      <c r="F4309" s="1" t="s">
        <v>580</v>
      </c>
      <c r="G4309" s="1" t="s">
        <v>73</v>
      </c>
      <c r="H4309" s="1"/>
      <c r="I4309" s="1">
        <v>2015</v>
      </c>
      <c r="J4309" s="1" t="s">
        <v>524</v>
      </c>
      <c r="K4309" s="4">
        <v>0</v>
      </c>
      <c r="L4309" s="10">
        <f>K4309/ VLOOKUP(A4309,Indicators!$B$1:$V$7,21,FALSE)</f>
        <v>0</v>
      </c>
      <c r="M4309" s="13"/>
      <c r="N4309" s="13"/>
      <c r="O4309" s="11"/>
      <c r="P4309" s="11"/>
      <c r="Q4309" s="8" t="str">
        <f t="shared" si="0"/>
        <v/>
      </c>
      <c r="R4309" s="1" t="s">
        <v>97</v>
      </c>
      <c r="S4309" s="8" t="s">
        <v>44</v>
      </c>
      <c r="T4309" s="8"/>
      <c r="U4309" s="8"/>
      <c r="V4309" s="1"/>
      <c r="W4309" s="8"/>
      <c r="X4309" s="8"/>
      <c r="Y4309" s="8"/>
      <c r="Z4309" s="1"/>
      <c r="AA4309" s="1"/>
      <c r="AB4309" s="8"/>
      <c r="AC4309" s="8"/>
      <c r="AD4309" s="8"/>
      <c r="AE4309" s="8"/>
      <c r="AF4309" s="8"/>
      <c r="AG4309" s="8"/>
      <c r="AH4309" s="8"/>
      <c r="AI4309" s="9"/>
      <c r="AJ4309" s="9"/>
      <c r="AK4309" s="8"/>
      <c r="AL4309" s="8"/>
      <c r="AM4309" s="5"/>
      <c r="AN4309" s="5"/>
      <c r="AO4309" s="5"/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5"/>
      <c r="BE4309" s="5"/>
      <c r="BF4309" s="5"/>
      <c r="BG4309" s="5"/>
      <c r="BH4309" s="5"/>
      <c r="BI4309" s="5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</row>
    <row r="4310" spans="1:76" x14ac:dyDescent="0.2">
      <c r="A4310" s="1" t="s">
        <v>21</v>
      </c>
      <c r="B4310" s="1" t="s">
        <v>540</v>
      </c>
      <c r="C4310" s="1" t="s">
        <v>71</v>
      </c>
      <c r="D4310" s="1" t="s">
        <v>71</v>
      </c>
      <c r="E4310" s="1" t="s">
        <v>1</v>
      </c>
      <c r="F4310" s="1" t="s">
        <v>580</v>
      </c>
      <c r="G4310" s="1" t="s">
        <v>73</v>
      </c>
      <c r="H4310" s="1"/>
      <c r="I4310" s="1">
        <v>2015</v>
      </c>
      <c r="J4310" s="1" t="s">
        <v>524</v>
      </c>
      <c r="K4310" s="4">
        <v>12500</v>
      </c>
      <c r="L4310" s="10">
        <f>K4310/ VLOOKUP(A4310,Indicators!$B$1:$V$7,21,FALSE)</f>
        <v>48.016717500364926</v>
      </c>
      <c r="M4310" s="13"/>
      <c r="N4310" s="13"/>
      <c r="O4310" s="11"/>
      <c r="P4310" s="11"/>
      <c r="Q4310" s="8" t="str">
        <f t="shared" si="0"/>
        <v/>
      </c>
      <c r="R4310" s="1" t="s">
        <v>133</v>
      </c>
      <c r="S4310" s="8" t="s">
        <v>52</v>
      </c>
      <c r="T4310" s="8"/>
      <c r="U4310" s="8"/>
      <c r="V4310" s="1"/>
      <c r="W4310" s="8"/>
      <c r="X4310" s="8"/>
      <c r="Y4310" s="8"/>
      <c r="Z4310" s="1"/>
      <c r="AA4310" s="1"/>
      <c r="AB4310" s="8"/>
      <c r="AC4310" s="8"/>
      <c r="AD4310" s="8"/>
      <c r="AE4310" s="8"/>
      <c r="AF4310" s="8"/>
      <c r="AG4310" s="8"/>
      <c r="AH4310" s="8"/>
      <c r="AI4310" s="9"/>
      <c r="AJ4310" s="9"/>
      <c r="AK4310" s="8"/>
      <c r="AL4310" s="8"/>
      <c r="AM4310" s="5"/>
      <c r="AN4310" s="5"/>
      <c r="AO4310" s="5"/>
      <c r="AP4310" s="5"/>
      <c r="AQ4310" s="5"/>
      <c r="AR4310" s="5"/>
      <c r="AS4310" s="5"/>
      <c r="AT4310" s="5"/>
      <c r="AU4310" s="5"/>
      <c r="AV4310" s="5"/>
      <c r="AW4310" s="5"/>
      <c r="AX4310" s="5"/>
      <c r="AY4310" s="5"/>
      <c r="AZ4310" s="5"/>
      <c r="BA4310" s="5"/>
      <c r="BB4310" s="5"/>
      <c r="BC4310" s="5"/>
      <c r="BD4310" s="5"/>
      <c r="BE4310" s="5"/>
      <c r="BF4310" s="5"/>
      <c r="BG4310" s="5"/>
      <c r="BH4310" s="5"/>
      <c r="BI4310" s="5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</row>
    <row r="4311" spans="1:76" x14ac:dyDescent="0.2">
      <c r="A4311" s="1" t="s">
        <v>21</v>
      </c>
      <c r="B4311" s="1" t="s">
        <v>97</v>
      </c>
      <c r="C4311" s="1" t="s">
        <v>71</v>
      </c>
      <c r="D4311" s="1" t="s">
        <v>71</v>
      </c>
      <c r="E4311" s="1" t="s">
        <v>1</v>
      </c>
      <c r="F4311" s="1" t="s">
        <v>583</v>
      </c>
      <c r="G4311" s="1" t="s">
        <v>73</v>
      </c>
      <c r="H4311" s="1"/>
      <c r="I4311" s="1">
        <v>2015</v>
      </c>
      <c r="J4311" s="1" t="s">
        <v>524</v>
      </c>
      <c r="K4311" s="4">
        <v>942319</v>
      </c>
      <c r="L4311" s="10">
        <f>K4311/ VLOOKUP(A4311,Indicators!$B$1:$V$7,21,FALSE)</f>
        <v>3619.7652174581099</v>
      </c>
      <c r="M4311" s="13"/>
      <c r="N4311" s="13"/>
      <c r="O4311" s="11"/>
      <c r="P4311" s="11"/>
      <c r="Q4311" s="8" t="str">
        <f t="shared" si="0"/>
        <v/>
      </c>
      <c r="R4311" s="1" t="s">
        <v>97</v>
      </c>
      <c r="S4311" s="8" t="s">
        <v>91</v>
      </c>
      <c r="T4311" s="8"/>
      <c r="U4311" s="8"/>
      <c r="V4311" s="1"/>
      <c r="W4311" s="8"/>
      <c r="X4311" s="8"/>
      <c r="Y4311" s="8"/>
      <c r="Z4311" s="1"/>
      <c r="AA4311" s="1"/>
      <c r="AB4311" s="8"/>
      <c r="AC4311" s="8"/>
      <c r="AD4311" s="8"/>
      <c r="AE4311" s="8"/>
      <c r="AF4311" s="8"/>
      <c r="AG4311" s="8"/>
      <c r="AH4311" s="8"/>
      <c r="AI4311" s="9"/>
      <c r="AJ4311" s="9"/>
      <c r="AK4311" s="8"/>
      <c r="AL4311" s="8"/>
      <c r="AM4311" s="5"/>
      <c r="AN4311" s="5"/>
      <c r="AO4311" s="5"/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/>
      <c r="BA4311" s="5"/>
      <c r="BB4311" s="5"/>
      <c r="BC4311" s="5"/>
      <c r="BD4311" s="5"/>
      <c r="BE4311" s="5"/>
      <c r="BF4311" s="5"/>
      <c r="BG4311" s="5"/>
      <c r="BH4311" s="5"/>
      <c r="BI4311" s="5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</row>
    <row r="4312" spans="1:76" x14ac:dyDescent="0.2">
      <c r="A4312" s="1" t="s">
        <v>21</v>
      </c>
      <c r="B4312" s="1" t="s">
        <v>84</v>
      </c>
      <c r="C4312" s="1" t="s">
        <v>71</v>
      </c>
      <c r="D4312" s="1" t="s">
        <v>71</v>
      </c>
      <c r="E4312" s="1" t="s">
        <v>1</v>
      </c>
      <c r="F4312" s="1" t="s">
        <v>584</v>
      </c>
      <c r="G4312" s="1" t="s">
        <v>73</v>
      </c>
      <c r="H4312" s="1"/>
      <c r="I4312" s="1">
        <v>2015</v>
      </c>
      <c r="J4312" s="1" t="s">
        <v>524</v>
      </c>
      <c r="K4312" s="4">
        <v>800</v>
      </c>
      <c r="L4312" s="10">
        <f>K4312/ VLOOKUP(A4312,Indicators!$B$1:$V$7,21,FALSE)</f>
        <v>3.0730699200233551</v>
      </c>
      <c r="M4312" s="13"/>
      <c r="N4312" s="13"/>
      <c r="O4312" s="11"/>
      <c r="P4312" s="11"/>
      <c r="Q4312" s="8" t="str">
        <f t="shared" si="0"/>
        <v/>
      </c>
      <c r="R4312" s="1" t="s">
        <v>95</v>
      </c>
      <c r="S4312" s="8" t="s">
        <v>84</v>
      </c>
      <c r="T4312" s="8"/>
      <c r="U4312" s="8"/>
      <c r="V4312" s="1"/>
      <c r="W4312" s="8"/>
      <c r="X4312" s="8"/>
      <c r="Y4312" s="8"/>
      <c r="Z4312" s="1"/>
      <c r="AA4312" s="1"/>
      <c r="AB4312" s="8"/>
      <c r="AC4312" s="8"/>
      <c r="AD4312" s="8"/>
      <c r="AE4312" s="8"/>
      <c r="AF4312" s="8"/>
      <c r="AG4312" s="8"/>
      <c r="AH4312" s="8"/>
      <c r="AI4312" s="9"/>
      <c r="AJ4312" s="9"/>
      <c r="AK4312" s="8"/>
      <c r="AL4312" s="8"/>
      <c r="AM4312" s="5"/>
      <c r="AN4312" s="5"/>
      <c r="AO4312" s="5"/>
      <c r="AP4312" s="5"/>
      <c r="AQ4312" s="5"/>
      <c r="AR4312" s="5"/>
      <c r="AS4312" s="5"/>
      <c r="AT4312" s="5"/>
      <c r="AU4312" s="5"/>
      <c r="AV4312" s="5"/>
      <c r="AW4312" s="5"/>
      <c r="AX4312" s="5"/>
      <c r="AY4312" s="5"/>
      <c r="AZ4312" s="5"/>
      <c r="BA4312" s="5"/>
      <c r="BB4312" s="5"/>
      <c r="BC4312" s="5"/>
      <c r="BD4312" s="5"/>
      <c r="BE4312" s="5"/>
      <c r="BF4312" s="5"/>
      <c r="BG4312" s="5"/>
      <c r="BH4312" s="5"/>
      <c r="BI4312" s="5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</row>
    <row r="4313" spans="1:76" x14ac:dyDescent="0.2">
      <c r="A4313" s="1" t="s">
        <v>21</v>
      </c>
      <c r="B4313" s="1" t="s">
        <v>536</v>
      </c>
      <c r="C4313" s="1" t="s">
        <v>71</v>
      </c>
      <c r="D4313" s="1" t="s">
        <v>71</v>
      </c>
      <c r="E4313" s="1" t="s">
        <v>1</v>
      </c>
      <c r="F4313" s="1" t="s">
        <v>584</v>
      </c>
      <c r="G4313" s="1" t="s">
        <v>73</v>
      </c>
      <c r="H4313" s="1"/>
      <c r="I4313" s="1">
        <v>2015</v>
      </c>
      <c r="J4313" s="1" t="s">
        <v>524</v>
      </c>
      <c r="K4313" s="4">
        <v>18000</v>
      </c>
      <c r="L4313" s="10">
        <f>K4313/ VLOOKUP(A4313,Indicators!$B$1:$V$7,21,FALSE)</f>
        <v>69.144073200525483</v>
      </c>
      <c r="M4313" s="13"/>
      <c r="N4313" s="13"/>
      <c r="O4313" s="11"/>
      <c r="P4313" s="11"/>
      <c r="Q4313" s="8" t="str">
        <f t="shared" si="0"/>
        <v/>
      </c>
      <c r="R4313" s="1" t="s">
        <v>158</v>
      </c>
      <c r="S4313" s="8" t="s">
        <v>56</v>
      </c>
      <c r="T4313" s="8"/>
      <c r="U4313" s="8"/>
      <c r="V4313" s="1"/>
      <c r="W4313" s="8"/>
      <c r="X4313" s="8"/>
      <c r="Y4313" s="8"/>
      <c r="Z4313" s="1"/>
      <c r="AA4313" s="1"/>
      <c r="AB4313" s="8"/>
      <c r="AC4313" s="8"/>
      <c r="AD4313" s="8"/>
      <c r="AE4313" s="8"/>
      <c r="AF4313" s="8"/>
      <c r="AG4313" s="8"/>
      <c r="AH4313" s="8"/>
      <c r="AI4313" s="9"/>
      <c r="AJ4313" s="9"/>
      <c r="AK4313" s="8"/>
      <c r="AL4313" s="8"/>
      <c r="AM4313" s="5"/>
      <c r="AN4313" s="5"/>
      <c r="AO4313" s="5"/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5"/>
      <c r="BH4313" s="5"/>
      <c r="BI4313" s="5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</row>
    <row r="4314" spans="1:76" x14ac:dyDescent="0.2">
      <c r="A4314" s="1" t="s">
        <v>21</v>
      </c>
      <c r="B4314" s="1" t="s">
        <v>530</v>
      </c>
      <c r="C4314" s="1" t="s">
        <v>71</v>
      </c>
      <c r="D4314" s="1" t="s">
        <v>71</v>
      </c>
      <c r="E4314" s="1" t="s">
        <v>1</v>
      </c>
      <c r="F4314" s="1" t="s">
        <v>585</v>
      </c>
      <c r="G4314" s="1" t="s">
        <v>73</v>
      </c>
      <c r="H4314" s="1"/>
      <c r="I4314" s="1">
        <v>2015</v>
      </c>
      <c r="J4314" s="1" t="s">
        <v>524</v>
      </c>
      <c r="K4314" s="4">
        <v>5000</v>
      </c>
      <c r="L4314" s="10">
        <f>K4314/ VLOOKUP(A4314,Indicators!$B$1:$V$7,21,FALSE)</f>
        <v>19.206687000145969</v>
      </c>
      <c r="M4314" s="13"/>
      <c r="N4314" s="13"/>
      <c r="O4314" s="11"/>
      <c r="P4314" s="11"/>
      <c r="Q4314" s="8" t="str">
        <f t="shared" si="0"/>
        <v/>
      </c>
      <c r="R4314" s="1" t="s">
        <v>98</v>
      </c>
      <c r="S4314" s="8" t="s">
        <v>90</v>
      </c>
      <c r="T4314" s="8"/>
      <c r="U4314" s="8"/>
      <c r="V4314" s="1"/>
      <c r="W4314" s="8"/>
      <c r="X4314" s="8"/>
      <c r="Y4314" s="8"/>
      <c r="Z4314" s="1"/>
      <c r="AA4314" s="1"/>
      <c r="AB4314" s="8"/>
      <c r="AC4314" s="8"/>
      <c r="AD4314" s="8"/>
      <c r="AE4314" s="8"/>
      <c r="AF4314" s="8"/>
      <c r="AG4314" s="8"/>
      <c r="AH4314" s="8"/>
      <c r="AI4314" s="9"/>
      <c r="AJ4314" s="9"/>
      <c r="AK4314" s="8"/>
      <c r="AL4314" s="8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5"/>
      <c r="AX4314" s="5"/>
      <c r="AY4314" s="5"/>
      <c r="AZ4314" s="5"/>
      <c r="BA4314" s="5"/>
      <c r="BB4314" s="5"/>
      <c r="BC4314" s="5"/>
      <c r="BD4314" s="5"/>
      <c r="BE4314" s="5"/>
      <c r="BF4314" s="5"/>
      <c r="BG4314" s="5"/>
      <c r="BH4314" s="5"/>
      <c r="BI4314" s="5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</row>
    <row r="4315" spans="1:76" x14ac:dyDescent="0.2">
      <c r="A4315" s="1" t="s">
        <v>21</v>
      </c>
      <c r="B4315" s="1" t="s">
        <v>527</v>
      </c>
      <c r="C4315" s="1" t="s">
        <v>71</v>
      </c>
      <c r="D4315" s="1" t="s">
        <v>71</v>
      </c>
      <c r="E4315" s="1" t="s">
        <v>1</v>
      </c>
      <c r="F4315" s="1" t="s">
        <v>586</v>
      </c>
      <c r="G4315" s="1" t="s">
        <v>73</v>
      </c>
      <c r="H4315" s="1"/>
      <c r="I4315" s="1">
        <v>2015</v>
      </c>
      <c r="J4315" s="1" t="s">
        <v>524</v>
      </c>
      <c r="K4315" s="4">
        <v>2000</v>
      </c>
      <c r="L4315" s="10">
        <f>K4315/ VLOOKUP(A4315,Indicators!$B$1:$V$7,21,FALSE)</f>
        <v>7.682674800058388</v>
      </c>
      <c r="M4315" s="13"/>
      <c r="N4315" s="13"/>
      <c r="O4315" s="11"/>
      <c r="P4315" s="11"/>
      <c r="Q4315" s="8" t="str">
        <f t="shared" si="0"/>
        <v/>
      </c>
      <c r="R4315" s="1" t="s">
        <v>103</v>
      </c>
      <c r="S4315" s="8" t="s">
        <v>64</v>
      </c>
      <c r="T4315" s="8"/>
      <c r="U4315" s="8"/>
      <c r="V4315" s="1"/>
      <c r="W4315" s="8"/>
      <c r="X4315" s="8"/>
      <c r="Y4315" s="8"/>
      <c r="Z4315" s="1"/>
      <c r="AA4315" s="1"/>
      <c r="AB4315" s="8"/>
      <c r="AC4315" s="8"/>
      <c r="AD4315" s="8"/>
      <c r="AE4315" s="8"/>
      <c r="AF4315" s="8"/>
      <c r="AG4315" s="8"/>
      <c r="AH4315" s="8"/>
      <c r="AI4315" s="9"/>
      <c r="AJ4315" s="9"/>
      <c r="AK4315" s="8"/>
      <c r="AL4315" s="8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5"/>
      <c r="BE4315" s="5"/>
      <c r="BF4315" s="5"/>
      <c r="BG4315" s="5"/>
      <c r="BH4315" s="5"/>
      <c r="BI4315" s="5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</row>
    <row r="4316" spans="1:76" x14ac:dyDescent="0.2">
      <c r="A4316" s="1" t="s">
        <v>21</v>
      </c>
      <c r="B4316" s="1" t="s">
        <v>534</v>
      </c>
      <c r="C4316" s="1" t="s">
        <v>71</v>
      </c>
      <c r="D4316" s="1" t="s">
        <v>71</v>
      </c>
      <c r="E4316" s="1" t="s">
        <v>1</v>
      </c>
      <c r="F4316" s="1" t="s">
        <v>587</v>
      </c>
      <c r="G4316" s="1" t="s">
        <v>73</v>
      </c>
      <c r="H4316" s="1"/>
      <c r="I4316" s="1">
        <v>2015</v>
      </c>
      <c r="J4316" s="1" t="s">
        <v>524</v>
      </c>
      <c r="K4316" s="4">
        <v>1000</v>
      </c>
      <c r="L4316" s="10">
        <f>K4316/ VLOOKUP(A4316,Indicators!$B$1:$V$7,21,FALSE)</f>
        <v>3.841337400029194</v>
      </c>
      <c r="M4316" s="13"/>
      <c r="N4316" s="13"/>
      <c r="O4316" s="11"/>
      <c r="P4316" s="11"/>
      <c r="Q4316" s="8" t="str">
        <f t="shared" si="0"/>
        <v/>
      </c>
      <c r="R4316" s="1" t="s">
        <v>103</v>
      </c>
      <c r="S4316" s="8" t="s">
        <v>43</v>
      </c>
      <c r="T4316" s="8"/>
      <c r="U4316" s="8"/>
      <c r="V4316" s="1"/>
      <c r="W4316" s="8"/>
      <c r="X4316" s="8"/>
      <c r="Y4316" s="8"/>
      <c r="Z4316" s="1"/>
      <c r="AA4316" s="1"/>
      <c r="AB4316" s="8"/>
      <c r="AC4316" s="8"/>
      <c r="AD4316" s="8"/>
      <c r="AE4316" s="8"/>
      <c r="AF4316" s="8"/>
      <c r="AG4316" s="8"/>
      <c r="AH4316" s="8"/>
      <c r="AI4316" s="9"/>
      <c r="AJ4316" s="9"/>
      <c r="AK4316" s="8"/>
      <c r="AL4316" s="8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5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</row>
    <row r="4317" spans="1:76" x14ac:dyDescent="0.2">
      <c r="A4317" s="1" t="s">
        <v>21</v>
      </c>
      <c r="B4317" s="1" t="s">
        <v>75</v>
      </c>
      <c r="C4317" s="1" t="s">
        <v>71</v>
      </c>
      <c r="D4317" s="1" t="s">
        <v>71</v>
      </c>
      <c r="E4317" s="1" t="s">
        <v>1</v>
      </c>
      <c r="F4317" s="1" t="s">
        <v>588</v>
      </c>
      <c r="G4317" s="1" t="s">
        <v>107</v>
      </c>
      <c r="H4317" s="1"/>
      <c r="I4317" s="1">
        <v>2015</v>
      </c>
      <c r="J4317" s="1" t="s">
        <v>524</v>
      </c>
      <c r="K4317" s="4">
        <v>52800</v>
      </c>
      <c r="L4317" s="10">
        <f>K4317/ VLOOKUP(A4317,Indicators!$B$1:$V$7,21,FALSE)</f>
        <v>202.82261472154144</v>
      </c>
      <c r="M4317" s="13"/>
      <c r="N4317" s="13"/>
      <c r="O4317" s="11"/>
      <c r="P4317" s="8" t="str">
        <f>IF(H4317="Y", K4317/VLOOKUP(A4317,Indicators!$B$1:$S$7,18,FALSE),"")</f>
        <v/>
      </c>
      <c r="Q4317" s="8" t="str">
        <f t="shared" si="0"/>
        <v/>
      </c>
      <c r="R4317" s="1" t="s">
        <v>95</v>
      </c>
      <c r="S4317" s="8" t="s">
        <v>75</v>
      </c>
      <c r="T4317" s="8"/>
      <c r="U4317" s="8"/>
      <c r="V4317" s="1"/>
      <c r="W4317" s="8"/>
      <c r="X4317" s="8"/>
      <c r="Y4317" s="8"/>
      <c r="Z4317" s="1"/>
      <c r="AA4317" s="1"/>
      <c r="AB4317" s="8"/>
      <c r="AC4317" s="8"/>
      <c r="AD4317" s="8"/>
      <c r="AE4317" s="8"/>
      <c r="AF4317" s="8"/>
      <c r="AG4317" s="8"/>
      <c r="AH4317" s="8"/>
      <c r="AI4317" s="9"/>
      <c r="AJ4317" s="9"/>
      <c r="AK4317" s="8"/>
      <c r="AL4317" s="8"/>
      <c r="AM4317" s="5"/>
      <c r="AN4317" s="5"/>
      <c r="AO4317" s="5"/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/>
      <c r="BA4317" s="5"/>
      <c r="BB4317" s="5"/>
      <c r="BC4317" s="5"/>
      <c r="BD4317" s="5"/>
      <c r="BE4317" s="5"/>
      <c r="BF4317" s="5"/>
      <c r="BG4317" s="5"/>
      <c r="BH4317" s="5"/>
      <c r="BI4317" s="5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</row>
    <row r="4318" spans="1:76" x14ac:dyDescent="0.2">
      <c r="A4318" s="1" t="s">
        <v>21</v>
      </c>
      <c r="B4318" s="1" t="s">
        <v>529</v>
      </c>
      <c r="C4318" s="1" t="s">
        <v>71</v>
      </c>
      <c r="D4318" s="1" t="s">
        <v>71</v>
      </c>
      <c r="E4318" s="1" t="s">
        <v>1</v>
      </c>
      <c r="F4318" s="1" t="s">
        <v>589</v>
      </c>
      <c r="G4318" s="1" t="s">
        <v>73</v>
      </c>
      <c r="H4318" s="1"/>
      <c r="I4318" s="1">
        <v>2015</v>
      </c>
      <c r="J4318" s="1" t="s">
        <v>524</v>
      </c>
      <c r="K4318" s="4">
        <v>0</v>
      </c>
      <c r="L4318" s="10">
        <f>K4318/ VLOOKUP(A4318,Indicators!$B$1:$V$7,21,FALSE)</f>
        <v>0</v>
      </c>
      <c r="M4318" s="13"/>
      <c r="N4318" s="13"/>
      <c r="O4318" s="11"/>
      <c r="P4318" s="11"/>
      <c r="Q4318" s="8" t="str">
        <f t="shared" si="0"/>
        <v/>
      </c>
      <c r="R4318" s="1" t="s">
        <v>95</v>
      </c>
      <c r="S4318" s="8" t="s">
        <v>87</v>
      </c>
      <c r="T4318" s="8"/>
      <c r="U4318" s="8"/>
      <c r="V4318" s="1"/>
      <c r="W4318" s="8"/>
      <c r="X4318" s="8"/>
      <c r="Y4318" s="8"/>
      <c r="Z4318" s="1"/>
      <c r="AA4318" s="1"/>
      <c r="AB4318" s="8"/>
      <c r="AC4318" s="8"/>
      <c r="AD4318" s="8"/>
      <c r="AE4318" s="8"/>
      <c r="AF4318" s="8"/>
      <c r="AG4318" s="8"/>
      <c r="AH4318" s="8"/>
      <c r="AI4318" s="9"/>
      <c r="AJ4318" s="9"/>
      <c r="AK4318" s="8"/>
      <c r="AL4318" s="8"/>
      <c r="AM4318" s="5"/>
      <c r="AN4318" s="5"/>
      <c r="AO4318" s="5"/>
      <c r="AP4318" s="5"/>
      <c r="AQ4318" s="5"/>
      <c r="AR4318" s="5"/>
      <c r="AS4318" s="5"/>
      <c r="AT4318" s="5"/>
      <c r="AU4318" s="5"/>
      <c r="AV4318" s="5"/>
      <c r="AW4318" s="5"/>
      <c r="AX4318" s="5"/>
      <c r="AY4318" s="5"/>
      <c r="AZ4318" s="5"/>
      <c r="BA4318" s="5"/>
      <c r="BB4318" s="5"/>
      <c r="BC4318" s="5"/>
      <c r="BD4318" s="5"/>
      <c r="BE4318" s="5"/>
      <c r="BF4318" s="5"/>
      <c r="BG4318" s="5"/>
      <c r="BH4318" s="5"/>
      <c r="BI4318" s="5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</row>
    <row r="4319" spans="1:76" x14ac:dyDescent="0.2">
      <c r="A4319" s="1" t="s">
        <v>21</v>
      </c>
      <c r="B4319" s="1" t="s">
        <v>84</v>
      </c>
      <c r="C4319" s="1" t="s">
        <v>71</v>
      </c>
      <c r="D4319" s="1" t="s">
        <v>71</v>
      </c>
      <c r="E4319" s="1" t="s">
        <v>1</v>
      </c>
      <c r="F4319" s="1" t="s">
        <v>590</v>
      </c>
      <c r="G4319" s="1" t="s">
        <v>73</v>
      </c>
      <c r="H4319" s="1"/>
      <c r="I4319" s="1">
        <v>2015</v>
      </c>
      <c r="J4319" s="1" t="s">
        <v>524</v>
      </c>
      <c r="K4319" s="4">
        <v>157935</v>
      </c>
      <c r="L4319" s="10">
        <f>K4319/ VLOOKUP(A4319,Indicators!$B$1:$V$7,21,FALSE)</f>
        <v>606.68162227361074</v>
      </c>
      <c r="M4319" s="13"/>
      <c r="N4319" s="13"/>
      <c r="O4319" s="11"/>
      <c r="P4319" s="11"/>
      <c r="Q4319" s="8" t="str">
        <f t="shared" si="0"/>
        <v/>
      </c>
      <c r="R4319" s="1" t="s">
        <v>95</v>
      </c>
      <c r="S4319" s="8" t="s">
        <v>84</v>
      </c>
      <c r="T4319" s="8"/>
      <c r="U4319" s="8"/>
      <c r="V4319" s="1"/>
      <c r="W4319" s="8"/>
      <c r="X4319" s="8"/>
      <c r="Y4319" s="8"/>
      <c r="Z4319" s="1"/>
      <c r="AA4319" s="1"/>
      <c r="AB4319" s="8"/>
      <c r="AC4319" s="8"/>
      <c r="AD4319" s="8"/>
      <c r="AE4319" s="8"/>
      <c r="AF4319" s="8"/>
      <c r="AG4319" s="8"/>
      <c r="AH4319" s="8"/>
      <c r="AI4319" s="9"/>
      <c r="AJ4319" s="9"/>
      <c r="AK4319" s="8"/>
      <c r="AL4319" s="8"/>
      <c r="AM4319" s="5"/>
      <c r="AN4319" s="5"/>
      <c r="AO4319" s="5"/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5"/>
      <c r="BE4319" s="5"/>
      <c r="BF4319" s="5"/>
      <c r="BG4319" s="5"/>
      <c r="BH4319" s="5"/>
      <c r="BI4319" s="5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</row>
    <row r="4320" spans="1:76" x14ac:dyDescent="0.2">
      <c r="A4320" s="1" t="s">
        <v>21</v>
      </c>
      <c r="B4320" s="1" t="s">
        <v>531</v>
      </c>
      <c r="C4320" s="1" t="s">
        <v>71</v>
      </c>
      <c r="D4320" s="1" t="s">
        <v>71</v>
      </c>
      <c r="E4320" s="1" t="s">
        <v>1</v>
      </c>
      <c r="F4320" s="1" t="s">
        <v>590</v>
      </c>
      <c r="G4320" s="1" t="s">
        <v>73</v>
      </c>
      <c r="H4320" s="1"/>
      <c r="I4320" s="1">
        <v>2015</v>
      </c>
      <c r="J4320" s="1" t="s">
        <v>524</v>
      </c>
      <c r="K4320" s="4">
        <v>1081835</v>
      </c>
      <c r="L4320" s="10">
        <f>K4320/ VLOOKUP(A4320,Indicators!$B$1:$V$7,21,FALSE)</f>
        <v>4155.6932461605829</v>
      </c>
      <c r="M4320" s="13"/>
      <c r="N4320" s="13"/>
      <c r="O4320" s="11"/>
      <c r="P4320" s="11"/>
      <c r="Q4320" s="8" t="str">
        <f t="shared" si="0"/>
        <v/>
      </c>
      <c r="R4320" s="1" t="s">
        <v>97</v>
      </c>
      <c r="S4320" s="8" t="s">
        <v>76</v>
      </c>
      <c r="T4320" s="8"/>
      <c r="U4320" s="8"/>
      <c r="V4320" s="1"/>
      <c r="W4320" s="8"/>
      <c r="X4320" s="8"/>
      <c r="Y4320" s="8"/>
      <c r="Z4320" s="1"/>
      <c r="AA4320" s="1"/>
      <c r="AB4320" s="8"/>
      <c r="AC4320" s="8"/>
      <c r="AD4320" s="8"/>
      <c r="AE4320" s="8"/>
      <c r="AF4320" s="8"/>
      <c r="AG4320" s="8"/>
      <c r="AH4320" s="8"/>
      <c r="AI4320" s="9"/>
      <c r="AJ4320" s="9"/>
      <c r="AK4320" s="8"/>
      <c r="AL4320" s="8"/>
      <c r="AM4320" s="5"/>
      <c r="AN4320" s="5"/>
      <c r="AO4320" s="5"/>
      <c r="AP4320" s="5"/>
      <c r="AQ4320" s="5"/>
      <c r="AR4320" s="5"/>
      <c r="AS4320" s="5"/>
      <c r="AT4320" s="5"/>
      <c r="AU4320" s="5"/>
      <c r="AV4320" s="5"/>
      <c r="AW4320" s="5"/>
      <c r="AX4320" s="5"/>
      <c r="AY4320" s="5"/>
      <c r="AZ4320" s="5"/>
      <c r="BA4320" s="5"/>
      <c r="BB4320" s="5"/>
      <c r="BC4320" s="5"/>
      <c r="BD4320" s="5"/>
      <c r="BE4320" s="5"/>
      <c r="BF4320" s="5"/>
      <c r="BG4320" s="5"/>
      <c r="BH4320" s="5"/>
      <c r="BI4320" s="5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</row>
    <row r="4321" spans="1:76" x14ac:dyDescent="0.2">
      <c r="A4321" s="1" t="s">
        <v>21</v>
      </c>
      <c r="B4321" s="1" t="s">
        <v>536</v>
      </c>
      <c r="C4321" s="1" t="s">
        <v>71</v>
      </c>
      <c r="D4321" s="1" t="s">
        <v>71</v>
      </c>
      <c r="E4321" s="1" t="s">
        <v>1</v>
      </c>
      <c r="F4321" s="1" t="s">
        <v>590</v>
      </c>
      <c r="G4321" s="1" t="s">
        <v>73</v>
      </c>
      <c r="H4321" s="1"/>
      <c r="I4321" s="1">
        <v>2015</v>
      </c>
      <c r="J4321" s="1" t="s">
        <v>524</v>
      </c>
      <c r="K4321" s="4">
        <v>135810</v>
      </c>
      <c r="L4321" s="10">
        <f>K4321/ VLOOKUP(A4321,Indicators!$B$1:$V$7,21,FALSE)</f>
        <v>521.69203229796483</v>
      </c>
      <c r="M4321" s="13"/>
      <c r="N4321" s="13"/>
      <c r="O4321" s="11"/>
      <c r="P4321" s="11"/>
      <c r="Q4321" s="8" t="str">
        <f t="shared" si="0"/>
        <v/>
      </c>
      <c r="R4321" s="1" t="s">
        <v>158</v>
      </c>
      <c r="S4321" s="8" t="s">
        <v>56</v>
      </c>
      <c r="T4321" s="8"/>
      <c r="U4321" s="8"/>
      <c r="V4321" s="1"/>
      <c r="W4321" s="8"/>
      <c r="X4321" s="8"/>
      <c r="Y4321" s="8"/>
      <c r="Z4321" s="1"/>
      <c r="AA4321" s="1"/>
      <c r="AB4321" s="8"/>
      <c r="AC4321" s="8"/>
      <c r="AD4321" s="8"/>
      <c r="AE4321" s="8"/>
      <c r="AF4321" s="8"/>
      <c r="AG4321" s="8"/>
      <c r="AH4321" s="8"/>
      <c r="AI4321" s="9"/>
      <c r="AJ4321" s="9"/>
      <c r="AK4321" s="8"/>
      <c r="AL4321" s="8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5"/>
      <c r="BG4321" s="5"/>
      <c r="BH4321" s="5"/>
      <c r="BI4321" s="5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</row>
    <row r="4322" spans="1:76" x14ac:dyDescent="0.2">
      <c r="A4322" s="1" t="s">
        <v>21</v>
      </c>
      <c r="B4322" s="1" t="s">
        <v>75</v>
      </c>
      <c r="C4322" s="1" t="s">
        <v>71</v>
      </c>
      <c r="D4322" s="1" t="s">
        <v>71</v>
      </c>
      <c r="E4322" s="1" t="s">
        <v>1</v>
      </c>
      <c r="F4322" s="1" t="s">
        <v>590</v>
      </c>
      <c r="G4322" s="1" t="s">
        <v>73</v>
      </c>
      <c r="H4322" s="1"/>
      <c r="I4322" s="1">
        <v>2015</v>
      </c>
      <c r="J4322" s="1" t="s">
        <v>524</v>
      </c>
      <c r="K4322" s="4">
        <v>2088</v>
      </c>
      <c r="L4322" s="10">
        <f>K4322/ VLOOKUP(A4322,Indicators!$B$1:$V$7,21,FALSE)</f>
        <v>8.0207124912609569</v>
      </c>
      <c r="M4322" s="13"/>
      <c r="N4322" s="13"/>
      <c r="O4322" s="11"/>
      <c r="P4322" s="11"/>
      <c r="Q4322" s="8" t="str">
        <f t="shared" si="0"/>
        <v/>
      </c>
      <c r="R4322" s="1" t="s">
        <v>95</v>
      </c>
      <c r="S4322" s="8" t="s">
        <v>75</v>
      </c>
      <c r="T4322" s="8"/>
      <c r="U4322" s="8"/>
      <c r="V4322" s="1"/>
      <c r="W4322" s="8"/>
      <c r="X4322" s="8"/>
      <c r="Y4322" s="8"/>
      <c r="Z4322" s="1"/>
      <c r="AA4322" s="1"/>
      <c r="AB4322" s="8"/>
      <c r="AC4322" s="8"/>
      <c r="AD4322" s="8"/>
      <c r="AE4322" s="8"/>
      <c r="AF4322" s="8"/>
      <c r="AG4322" s="8"/>
      <c r="AH4322" s="8"/>
      <c r="AI4322" s="9"/>
      <c r="AJ4322" s="9"/>
      <c r="AK4322" s="8"/>
      <c r="AL4322" s="8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5"/>
      <c r="BG4322" s="5"/>
      <c r="BH4322" s="5"/>
      <c r="BI4322" s="5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</row>
    <row r="4323" spans="1:76" x14ac:dyDescent="0.2">
      <c r="A4323" s="1" t="s">
        <v>21</v>
      </c>
      <c r="B4323" s="1" t="s">
        <v>97</v>
      </c>
      <c r="C4323" s="1" t="s">
        <v>71</v>
      </c>
      <c r="D4323" s="1" t="s">
        <v>71</v>
      </c>
      <c r="E4323" s="1" t="s">
        <v>1</v>
      </c>
      <c r="F4323" s="1" t="s">
        <v>590</v>
      </c>
      <c r="G4323" s="1" t="s">
        <v>73</v>
      </c>
      <c r="H4323" s="1"/>
      <c r="I4323" s="1">
        <v>2015</v>
      </c>
      <c r="J4323" s="1" t="s">
        <v>524</v>
      </c>
      <c r="K4323" s="4">
        <v>8354</v>
      </c>
      <c r="L4323" s="10">
        <f>K4323/ VLOOKUP(A4323,Indicators!$B$1:$V$7,21,FALSE)</f>
        <v>32.090532639843886</v>
      </c>
      <c r="M4323" s="13"/>
      <c r="N4323" s="13"/>
      <c r="O4323" s="11"/>
      <c r="P4323" s="11"/>
      <c r="Q4323" s="8" t="str">
        <f t="shared" si="0"/>
        <v/>
      </c>
      <c r="R4323" s="1" t="s">
        <v>97</v>
      </c>
      <c r="S4323" s="8" t="s">
        <v>91</v>
      </c>
      <c r="T4323" s="8"/>
      <c r="U4323" s="8"/>
      <c r="V4323" s="1"/>
      <c r="W4323" s="8"/>
      <c r="X4323" s="8"/>
      <c r="Y4323" s="8"/>
      <c r="Z4323" s="1"/>
      <c r="AA4323" s="1"/>
      <c r="AB4323" s="8"/>
      <c r="AC4323" s="8"/>
      <c r="AD4323" s="8"/>
      <c r="AE4323" s="8"/>
      <c r="AF4323" s="8"/>
      <c r="AG4323" s="8"/>
      <c r="AH4323" s="8"/>
      <c r="AI4323" s="9"/>
      <c r="AJ4323" s="9"/>
      <c r="AK4323" s="8"/>
      <c r="AL4323" s="8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5"/>
      <c r="BG4323" s="5"/>
      <c r="BH4323" s="5"/>
      <c r="BI4323" s="5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</row>
    <row r="4324" spans="1:76" x14ac:dyDescent="0.2">
      <c r="A4324" s="1" t="s">
        <v>21</v>
      </c>
      <c r="B4324" s="1" t="s">
        <v>539</v>
      </c>
      <c r="C4324" s="1" t="s">
        <v>71</v>
      </c>
      <c r="D4324" s="1" t="s">
        <v>71</v>
      </c>
      <c r="E4324" s="1" t="s">
        <v>1</v>
      </c>
      <c r="F4324" s="1" t="s">
        <v>590</v>
      </c>
      <c r="G4324" s="1" t="s">
        <v>73</v>
      </c>
      <c r="H4324" s="1"/>
      <c r="I4324" s="1">
        <v>2015</v>
      </c>
      <c r="J4324" s="1" t="s">
        <v>524</v>
      </c>
      <c r="K4324" s="4">
        <v>529788</v>
      </c>
      <c r="L4324" s="10">
        <f>K4324/ VLOOKUP(A4324,Indicators!$B$1:$V$7,21,FALSE)</f>
        <v>2035.0944584866666</v>
      </c>
      <c r="M4324" s="13"/>
      <c r="N4324" s="13"/>
      <c r="O4324" s="11"/>
      <c r="P4324" s="11"/>
      <c r="Q4324" s="8" t="str">
        <f t="shared" si="0"/>
        <v/>
      </c>
      <c r="R4324" s="1" t="s">
        <v>97</v>
      </c>
      <c r="S4324" s="8" t="s">
        <v>44</v>
      </c>
      <c r="T4324" s="8"/>
      <c r="U4324" s="8"/>
      <c r="V4324" s="1"/>
      <c r="W4324" s="8"/>
      <c r="X4324" s="8"/>
      <c r="Y4324" s="8"/>
      <c r="Z4324" s="1"/>
      <c r="AA4324" s="1"/>
      <c r="AB4324" s="8"/>
      <c r="AC4324" s="8"/>
      <c r="AD4324" s="8"/>
      <c r="AE4324" s="8"/>
      <c r="AF4324" s="8"/>
      <c r="AG4324" s="8"/>
      <c r="AH4324" s="8"/>
      <c r="AI4324" s="9"/>
      <c r="AJ4324" s="9"/>
      <c r="AK4324" s="8"/>
      <c r="AL4324" s="8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5"/>
      <c r="BG4324" s="5"/>
      <c r="BH4324" s="5"/>
      <c r="BI4324" s="5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</row>
    <row r="4325" spans="1:76" x14ac:dyDescent="0.2">
      <c r="A4325" s="1" t="s">
        <v>21</v>
      </c>
      <c r="B4325" s="1" t="s">
        <v>540</v>
      </c>
      <c r="C4325" s="1" t="s">
        <v>71</v>
      </c>
      <c r="D4325" s="1" t="s">
        <v>71</v>
      </c>
      <c r="E4325" s="1" t="s">
        <v>1</v>
      </c>
      <c r="F4325" s="1" t="s">
        <v>590</v>
      </c>
      <c r="G4325" s="1" t="s">
        <v>73</v>
      </c>
      <c r="H4325" s="1"/>
      <c r="I4325" s="1">
        <v>2015</v>
      </c>
      <c r="J4325" s="1" t="s">
        <v>524</v>
      </c>
      <c r="K4325" s="4">
        <v>15340</v>
      </c>
      <c r="L4325" s="10">
        <f>K4325/ VLOOKUP(A4325,Indicators!$B$1:$V$7,21,FALSE)</f>
        <v>58.926115716447832</v>
      </c>
      <c r="M4325" s="13"/>
      <c r="N4325" s="13"/>
      <c r="O4325" s="11"/>
      <c r="P4325" s="11"/>
      <c r="Q4325" s="8" t="str">
        <f t="shared" si="0"/>
        <v/>
      </c>
      <c r="R4325" s="1" t="s">
        <v>133</v>
      </c>
      <c r="S4325" s="8" t="s">
        <v>52</v>
      </c>
      <c r="T4325" s="8"/>
      <c r="U4325" s="8"/>
      <c r="V4325" s="1"/>
      <c r="W4325" s="8"/>
      <c r="X4325" s="8"/>
      <c r="Y4325" s="8"/>
      <c r="Z4325" s="1"/>
      <c r="AA4325" s="1"/>
      <c r="AB4325" s="8"/>
      <c r="AC4325" s="8"/>
      <c r="AD4325" s="8"/>
      <c r="AE4325" s="8"/>
      <c r="AF4325" s="8"/>
      <c r="AG4325" s="8"/>
      <c r="AH4325" s="8"/>
      <c r="AI4325" s="9"/>
      <c r="AJ4325" s="9"/>
      <c r="AK4325" s="8"/>
      <c r="AL4325" s="8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5"/>
      <c r="BG4325" s="5"/>
      <c r="BH4325" s="5"/>
      <c r="BI4325" s="5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</row>
    <row r="4326" spans="1:76" x14ac:dyDescent="0.2">
      <c r="A4326" s="1" t="s">
        <v>21</v>
      </c>
      <c r="B4326" s="1" t="s">
        <v>528</v>
      </c>
      <c r="C4326" s="1" t="s">
        <v>71</v>
      </c>
      <c r="D4326" s="1" t="s">
        <v>71</v>
      </c>
      <c r="E4326" s="1" t="s">
        <v>1</v>
      </c>
      <c r="F4326" s="1" t="s">
        <v>591</v>
      </c>
      <c r="G4326" s="1" t="s">
        <v>73</v>
      </c>
      <c r="H4326" s="1"/>
      <c r="I4326" s="1">
        <v>2015</v>
      </c>
      <c r="J4326" s="1" t="s">
        <v>524</v>
      </c>
      <c r="K4326" s="4">
        <v>1500</v>
      </c>
      <c r="L4326" s="10">
        <f>K4326/ VLOOKUP(A4326,Indicators!$B$1:$V$7,21,FALSE)</f>
        <v>5.7620061000437905</v>
      </c>
      <c r="M4326" s="13"/>
      <c r="N4326" s="13"/>
      <c r="O4326" s="11"/>
      <c r="P4326" s="11"/>
      <c r="Q4326" s="8" t="str">
        <f t="shared" si="0"/>
        <v/>
      </c>
      <c r="R4326" s="1" t="s">
        <v>271</v>
      </c>
      <c r="S4326" s="8" t="s">
        <v>55</v>
      </c>
      <c r="T4326" s="8"/>
      <c r="U4326" s="8"/>
      <c r="V4326" s="1"/>
      <c r="W4326" s="8"/>
      <c r="X4326" s="8"/>
      <c r="Y4326" s="8"/>
      <c r="Z4326" s="1"/>
      <c r="AA4326" s="1"/>
      <c r="AB4326" s="8"/>
      <c r="AC4326" s="8"/>
      <c r="AD4326" s="8"/>
      <c r="AE4326" s="8"/>
      <c r="AF4326" s="8"/>
      <c r="AG4326" s="8"/>
      <c r="AH4326" s="8"/>
      <c r="AI4326" s="9"/>
      <c r="AJ4326" s="9"/>
      <c r="AK4326" s="8"/>
      <c r="AL4326" s="8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5"/>
      <c r="BG4326" s="5"/>
      <c r="BH4326" s="5"/>
      <c r="BI4326" s="5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</row>
    <row r="4327" spans="1:76" x14ac:dyDescent="0.2">
      <c r="A4327" s="1" t="s">
        <v>21</v>
      </c>
      <c r="B4327" s="1" t="s">
        <v>537</v>
      </c>
      <c r="C4327" s="1" t="s">
        <v>71</v>
      </c>
      <c r="D4327" s="1" t="s">
        <v>71</v>
      </c>
      <c r="E4327" s="1" t="s">
        <v>1</v>
      </c>
      <c r="F4327" s="1" t="s">
        <v>592</v>
      </c>
      <c r="G4327" s="1" t="s">
        <v>73</v>
      </c>
      <c r="H4327" s="1"/>
      <c r="I4327" s="1">
        <v>2015</v>
      </c>
      <c r="J4327" s="1" t="s">
        <v>524</v>
      </c>
      <c r="K4327" s="4">
        <v>0</v>
      </c>
      <c r="L4327" s="10">
        <f>K4327/ VLOOKUP(A4327,Indicators!$B$1:$V$7,21,FALSE)</f>
        <v>0</v>
      </c>
      <c r="M4327" s="13"/>
      <c r="N4327" s="13"/>
      <c r="O4327" s="11"/>
      <c r="P4327" s="11"/>
      <c r="Q4327" s="8" t="str">
        <f t="shared" si="0"/>
        <v/>
      </c>
      <c r="R4327" s="1" t="s">
        <v>271</v>
      </c>
      <c r="S4327" s="8" t="s">
        <v>55</v>
      </c>
      <c r="T4327" s="8"/>
      <c r="U4327" s="8"/>
      <c r="V4327" s="1"/>
      <c r="W4327" s="8"/>
      <c r="X4327" s="8"/>
      <c r="Y4327" s="8"/>
      <c r="Z4327" s="1"/>
      <c r="AA4327" s="1"/>
      <c r="AB4327" s="8"/>
      <c r="AC4327" s="8"/>
      <c r="AD4327" s="8"/>
      <c r="AE4327" s="8"/>
      <c r="AF4327" s="8"/>
      <c r="AG4327" s="8"/>
      <c r="AH4327" s="8"/>
      <c r="AI4327" s="9"/>
      <c r="AJ4327" s="9"/>
      <c r="AK4327" s="8"/>
      <c r="AL4327" s="8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5"/>
      <c r="BG4327" s="5"/>
      <c r="BH4327" s="5"/>
      <c r="BI4327" s="5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</row>
    <row r="4328" spans="1:76" x14ac:dyDescent="0.2">
      <c r="A4328" s="1" t="s">
        <v>21</v>
      </c>
      <c r="B4328" s="1" t="s">
        <v>530</v>
      </c>
      <c r="C4328" s="1" t="s">
        <v>71</v>
      </c>
      <c r="D4328" s="1" t="s">
        <v>71</v>
      </c>
      <c r="E4328" s="1" t="s">
        <v>1</v>
      </c>
      <c r="F4328" s="1" t="s">
        <v>593</v>
      </c>
      <c r="G4328" s="1" t="s">
        <v>73</v>
      </c>
      <c r="H4328" s="1"/>
      <c r="I4328" s="1">
        <v>2015</v>
      </c>
      <c r="J4328" s="1" t="s">
        <v>524</v>
      </c>
      <c r="K4328" s="4">
        <v>1440</v>
      </c>
      <c r="L4328" s="10">
        <f>K4328/ VLOOKUP(A4328,Indicators!$B$1:$V$7,21,FALSE)</f>
        <v>5.5315258560420393</v>
      </c>
      <c r="M4328" s="13"/>
      <c r="N4328" s="13"/>
      <c r="O4328" s="11"/>
      <c r="P4328" s="11"/>
      <c r="Q4328" s="8" t="str">
        <f t="shared" si="0"/>
        <v/>
      </c>
      <c r="R4328" s="1" t="s">
        <v>98</v>
      </c>
      <c r="S4328" s="8" t="s">
        <v>90</v>
      </c>
      <c r="T4328" s="8"/>
      <c r="U4328" s="8"/>
      <c r="V4328" s="1"/>
      <c r="W4328" s="8"/>
      <c r="X4328" s="8"/>
      <c r="Y4328" s="8"/>
      <c r="Z4328" s="1"/>
      <c r="AA4328" s="1"/>
      <c r="AB4328" s="8"/>
      <c r="AC4328" s="8"/>
      <c r="AD4328" s="8"/>
      <c r="AE4328" s="8"/>
      <c r="AF4328" s="8"/>
      <c r="AG4328" s="8"/>
      <c r="AH4328" s="8"/>
      <c r="AI4328" s="9"/>
      <c r="AJ4328" s="9"/>
      <c r="AK4328" s="8"/>
      <c r="AL4328" s="8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5"/>
      <c r="BG4328" s="5"/>
      <c r="BH4328" s="5"/>
      <c r="BI4328" s="5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</row>
    <row r="4329" spans="1:76" x14ac:dyDescent="0.2">
      <c r="A4329" s="1" t="s">
        <v>21</v>
      </c>
      <c r="B4329" s="1" t="s">
        <v>530</v>
      </c>
      <c r="C4329" s="1" t="s">
        <v>71</v>
      </c>
      <c r="D4329" s="1" t="s">
        <v>71</v>
      </c>
      <c r="E4329" s="1" t="s">
        <v>1</v>
      </c>
      <c r="F4329" s="1" t="s">
        <v>594</v>
      </c>
      <c r="G4329" s="1" t="s">
        <v>73</v>
      </c>
      <c r="H4329" s="1"/>
      <c r="I4329" s="1">
        <v>2015</v>
      </c>
      <c r="J4329" s="1" t="s">
        <v>524</v>
      </c>
      <c r="K4329" s="4">
        <v>405000</v>
      </c>
      <c r="L4329" s="10">
        <f>K4329/ VLOOKUP(A4329,Indicators!$B$1:$V$7,21,FALSE)</f>
        <v>1555.7416470118235</v>
      </c>
      <c r="M4329" s="13"/>
      <c r="N4329" s="13"/>
      <c r="O4329" s="11"/>
      <c r="P4329" s="11"/>
      <c r="Q4329" s="8" t="str">
        <f t="shared" si="0"/>
        <v/>
      </c>
      <c r="R4329" s="1" t="s">
        <v>98</v>
      </c>
      <c r="S4329" s="8" t="s">
        <v>90</v>
      </c>
      <c r="T4329" s="8"/>
      <c r="U4329" s="8"/>
      <c r="V4329" s="1"/>
      <c r="W4329" s="8"/>
      <c r="X4329" s="8"/>
      <c r="Y4329" s="8"/>
      <c r="Z4329" s="1"/>
      <c r="AA4329" s="1"/>
      <c r="AB4329" s="8"/>
      <c r="AC4329" s="8"/>
      <c r="AD4329" s="8"/>
      <c r="AE4329" s="8"/>
      <c r="AF4329" s="8"/>
      <c r="AG4329" s="8"/>
      <c r="AH4329" s="8"/>
      <c r="AI4329" s="9"/>
      <c r="AJ4329" s="9"/>
      <c r="AK4329" s="8"/>
      <c r="AL4329" s="8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5"/>
      <c r="BG4329" s="5"/>
      <c r="BH4329" s="5"/>
      <c r="BI4329" s="5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</row>
    <row r="4330" spans="1:76" x14ac:dyDescent="0.2">
      <c r="A4330" s="1" t="s">
        <v>21</v>
      </c>
      <c r="B4330" s="1" t="s">
        <v>522</v>
      </c>
      <c r="C4330" s="1" t="s">
        <v>71</v>
      </c>
      <c r="D4330" s="1" t="s">
        <v>71</v>
      </c>
      <c r="E4330" s="1" t="s">
        <v>1</v>
      </c>
      <c r="F4330" s="1" t="s">
        <v>595</v>
      </c>
      <c r="G4330" s="1" t="s">
        <v>73</v>
      </c>
      <c r="H4330" s="1"/>
      <c r="I4330" s="1">
        <v>2015</v>
      </c>
      <c r="J4330" s="1" t="s">
        <v>524</v>
      </c>
      <c r="K4330" s="4">
        <v>31178</v>
      </c>
      <c r="L4330" s="10">
        <f>K4330/ VLOOKUP(A4330,Indicators!$B$1:$V$7,21,FALSE)</f>
        <v>119.7652174581102</v>
      </c>
      <c r="M4330" s="13"/>
      <c r="N4330" s="13"/>
      <c r="O4330" s="11"/>
      <c r="P4330" s="11"/>
      <c r="Q4330" s="8" t="str">
        <f t="shared" si="0"/>
        <v/>
      </c>
      <c r="R4330" s="1" t="s">
        <v>109</v>
      </c>
      <c r="S4330" s="8" t="s">
        <v>79</v>
      </c>
      <c r="T4330" s="8"/>
      <c r="U4330" s="8"/>
      <c r="V4330" s="1"/>
      <c r="W4330" s="8"/>
      <c r="X4330" s="8"/>
      <c r="Y4330" s="8"/>
      <c r="Z4330" s="1"/>
      <c r="AA4330" s="1"/>
      <c r="AB4330" s="8"/>
      <c r="AC4330" s="8"/>
      <c r="AD4330" s="8"/>
      <c r="AE4330" s="8"/>
      <c r="AF4330" s="8"/>
      <c r="AG4330" s="8"/>
      <c r="AH4330" s="8"/>
      <c r="AI4330" s="9"/>
      <c r="AJ4330" s="9"/>
      <c r="AK4330" s="8"/>
      <c r="AL4330" s="8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5"/>
      <c r="BG4330" s="5"/>
      <c r="BH4330" s="5"/>
      <c r="BI4330" s="5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</row>
    <row r="4331" spans="1:76" x14ac:dyDescent="0.2">
      <c r="A4331" s="1" t="s">
        <v>21</v>
      </c>
      <c r="B4331" s="1" t="s">
        <v>529</v>
      </c>
      <c r="C4331" s="1" t="s">
        <v>71</v>
      </c>
      <c r="D4331" s="1" t="s">
        <v>71</v>
      </c>
      <c r="E4331" s="1" t="s">
        <v>1</v>
      </c>
      <c r="F4331" s="1" t="s">
        <v>596</v>
      </c>
      <c r="G4331" s="1" t="s">
        <v>73</v>
      </c>
      <c r="H4331" s="1"/>
      <c r="I4331" s="1">
        <v>2015</v>
      </c>
      <c r="J4331" s="1" t="s">
        <v>524</v>
      </c>
      <c r="K4331" s="4">
        <v>26400</v>
      </c>
      <c r="L4331" s="10">
        <f>K4331/ VLOOKUP(A4331,Indicators!$B$1:$V$7,21,FALSE)</f>
        <v>101.41130736077072</v>
      </c>
      <c r="M4331" s="13"/>
      <c r="N4331" s="13"/>
      <c r="O4331" s="11"/>
      <c r="P4331" s="11"/>
      <c r="Q4331" s="8" t="str">
        <f t="shared" si="0"/>
        <v/>
      </c>
      <c r="R4331" s="1" t="s">
        <v>95</v>
      </c>
      <c r="S4331" s="8" t="s">
        <v>87</v>
      </c>
      <c r="T4331" s="8"/>
      <c r="U4331" s="8"/>
      <c r="V4331" s="1"/>
      <c r="W4331" s="8"/>
      <c r="X4331" s="8"/>
      <c r="Y4331" s="8"/>
      <c r="Z4331" s="1"/>
      <c r="AA4331" s="1"/>
      <c r="AB4331" s="8"/>
      <c r="AC4331" s="8"/>
      <c r="AD4331" s="8"/>
      <c r="AE4331" s="8"/>
      <c r="AF4331" s="8"/>
      <c r="AG4331" s="8"/>
      <c r="AH4331" s="8"/>
      <c r="AI4331" s="9"/>
      <c r="AJ4331" s="9"/>
      <c r="AK4331" s="8"/>
      <c r="AL4331" s="8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5"/>
      <c r="BG4331" s="5"/>
      <c r="BH4331" s="5"/>
      <c r="BI4331" s="5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</row>
    <row r="4332" spans="1:76" x14ac:dyDescent="0.2">
      <c r="A4332" s="1" t="s">
        <v>21</v>
      </c>
      <c r="B4332" s="1" t="s">
        <v>530</v>
      </c>
      <c r="C4332" s="1" t="s">
        <v>71</v>
      </c>
      <c r="D4332" s="1" t="s">
        <v>71</v>
      </c>
      <c r="E4332" s="1" t="s">
        <v>1</v>
      </c>
      <c r="F4332" s="1" t="s">
        <v>595</v>
      </c>
      <c r="G4332" s="1" t="s">
        <v>73</v>
      </c>
      <c r="H4332" s="1"/>
      <c r="I4332" s="1">
        <v>2015</v>
      </c>
      <c r="J4332" s="1" t="s">
        <v>524</v>
      </c>
      <c r="K4332" s="4">
        <v>243411</v>
      </c>
      <c r="L4332" s="10">
        <f>K4332/ VLOOKUP(A4332,Indicators!$B$1:$V$7,21,FALSE)</f>
        <v>935.02377787850605</v>
      </c>
      <c r="M4332" s="13"/>
      <c r="N4332" s="13"/>
      <c r="O4332" s="11"/>
      <c r="P4332" s="11"/>
      <c r="Q4332" s="8" t="str">
        <f t="shared" si="0"/>
        <v/>
      </c>
      <c r="R4332" s="1" t="s">
        <v>98</v>
      </c>
      <c r="S4332" s="8" t="s">
        <v>90</v>
      </c>
      <c r="T4332" s="8"/>
      <c r="U4332" s="8"/>
      <c r="V4332" s="1"/>
      <c r="W4332" s="8"/>
      <c r="X4332" s="8"/>
      <c r="Y4332" s="8"/>
      <c r="Z4332" s="1"/>
      <c r="AA4332" s="1"/>
      <c r="AB4332" s="8"/>
      <c r="AC4332" s="8"/>
      <c r="AD4332" s="8"/>
      <c r="AE4332" s="8"/>
      <c r="AF4332" s="8"/>
      <c r="AG4332" s="8"/>
      <c r="AH4332" s="8"/>
      <c r="AI4332" s="9"/>
      <c r="AJ4332" s="9"/>
      <c r="AK4332" s="8"/>
      <c r="AL4332" s="8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5"/>
      <c r="BG4332" s="5"/>
      <c r="BH4332" s="5"/>
      <c r="BI4332" s="5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</row>
    <row r="4333" spans="1:76" x14ac:dyDescent="0.2">
      <c r="A4333" s="1" t="s">
        <v>21</v>
      </c>
      <c r="B4333" s="1" t="s">
        <v>84</v>
      </c>
      <c r="C4333" s="1" t="s">
        <v>71</v>
      </c>
      <c r="D4333" s="1" t="s">
        <v>71</v>
      </c>
      <c r="E4333" s="1" t="s">
        <v>1</v>
      </c>
      <c r="F4333" s="1" t="s">
        <v>595</v>
      </c>
      <c r="G4333" s="1" t="s">
        <v>73</v>
      </c>
      <c r="H4333" s="1"/>
      <c r="I4333" s="1">
        <v>2015</v>
      </c>
      <c r="J4333" s="1" t="s">
        <v>524</v>
      </c>
      <c r="K4333" s="4">
        <v>173000</v>
      </c>
      <c r="L4333" s="10">
        <f>K4333/ VLOOKUP(A4333,Indicators!$B$1:$V$7,21,FALSE)</f>
        <v>664.55137020505049</v>
      </c>
      <c r="M4333" s="13"/>
      <c r="N4333" s="13"/>
      <c r="O4333" s="11"/>
      <c r="P4333" s="11"/>
      <c r="Q4333" s="8" t="str">
        <f t="shared" si="0"/>
        <v/>
      </c>
      <c r="R4333" s="1" t="s">
        <v>95</v>
      </c>
      <c r="S4333" s="8" t="s">
        <v>84</v>
      </c>
      <c r="T4333" s="8"/>
      <c r="U4333" s="8"/>
      <c r="V4333" s="1"/>
      <c r="W4333" s="8"/>
      <c r="X4333" s="8"/>
      <c r="Y4333" s="8"/>
      <c r="Z4333" s="1"/>
      <c r="AA4333" s="1"/>
      <c r="AB4333" s="8"/>
      <c r="AC4333" s="8"/>
      <c r="AD4333" s="8"/>
      <c r="AE4333" s="8"/>
      <c r="AF4333" s="8"/>
      <c r="AG4333" s="8"/>
      <c r="AH4333" s="8"/>
      <c r="AI4333" s="9"/>
      <c r="AJ4333" s="9"/>
      <c r="AK4333" s="8"/>
      <c r="AL4333" s="8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5"/>
      <c r="BG4333" s="5"/>
      <c r="BH4333" s="5"/>
      <c r="BI4333" s="5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</row>
    <row r="4334" spans="1:76" x14ac:dyDescent="0.2">
      <c r="A4334" s="1" t="s">
        <v>21</v>
      </c>
      <c r="B4334" s="1" t="s">
        <v>531</v>
      </c>
      <c r="C4334" s="1" t="s">
        <v>71</v>
      </c>
      <c r="D4334" s="1" t="s">
        <v>71</v>
      </c>
      <c r="E4334" s="1" t="s">
        <v>1</v>
      </c>
      <c r="F4334" s="1" t="s">
        <v>595</v>
      </c>
      <c r="G4334" s="1" t="s">
        <v>73</v>
      </c>
      <c r="H4334" s="1"/>
      <c r="I4334" s="1">
        <v>2015</v>
      </c>
      <c r="J4334" s="1" t="s">
        <v>524</v>
      </c>
      <c r="K4334" s="4">
        <v>17719</v>
      </c>
      <c r="L4334" s="10">
        <f>K4334/ VLOOKUP(A4334,Indicators!$B$1:$V$7,21,FALSE)</f>
        <v>68.064657391117279</v>
      </c>
      <c r="M4334" s="13"/>
      <c r="N4334" s="13"/>
      <c r="O4334" s="11"/>
      <c r="P4334" s="11"/>
      <c r="Q4334" s="8" t="str">
        <f t="shared" si="0"/>
        <v/>
      </c>
      <c r="R4334" s="1" t="s">
        <v>97</v>
      </c>
      <c r="S4334" s="8" t="s">
        <v>76</v>
      </c>
      <c r="T4334" s="8"/>
      <c r="U4334" s="8"/>
      <c r="V4334" s="1"/>
      <c r="W4334" s="8"/>
      <c r="X4334" s="8"/>
      <c r="Y4334" s="8"/>
      <c r="Z4334" s="1"/>
      <c r="AA4334" s="1"/>
      <c r="AB4334" s="8"/>
      <c r="AC4334" s="8"/>
      <c r="AD4334" s="8"/>
      <c r="AE4334" s="8"/>
      <c r="AF4334" s="8"/>
      <c r="AG4334" s="8"/>
      <c r="AH4334" s="8"/>
      <c r="AI4334" s="9"/>
      <c r="AJ4334" s="9"/>
      <c r="AK4334" s="8"/>
      <c r="AL4334" s="8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5"/>
      <c r="BG4334" s="5"/>
      <c r="BH4334" s="5"/>
      <c r="BI4334" s="5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</row>
    <row r="4335" spans="1:76" x14ac:dyDescent="0.2">
      <c r="A4335" s="1" t="s">
        <v>21</v>
      </c>
      <c r="B4335" s="1" t="s">
        <v>536</v>
      </c>
      <c r="C4335" s="1" t="s">
        <v>71</v>
      </c>
      <c r="D4335" s="1" t="s">
        <v>71</v>
      </c>
      <c r="E4335" s="1" t="s">
        <v>1</v>
      </c>
      <c r="F4335" s="1" t="s">
        <v>595</v>
      </c>
      <c r="G4335" s="1" t="s">
        <v>73</v>
      </c>
      <c r="H4335" s="1"/>
      <c r="I4335" s="1">
        <v>2015</v>
      </c>
      <c r="J4335" s="1" t="s">
        <v>524</v>
      </c>
      <c r="K4335" s="4">
        <v>437940</v>
      </c>
      <c r="L4335" s="10">
        <f>K4335/ VLOOKUP(A4335,Indicators!$B$1:$V$7,21,FALSE)</f>
        <v>1682.2753009687851</v>
      </c>
      <c r="M4335" s="13"/>
      <c r="N4335" s="13"/>
      <c r="O4335" s="11"/>
      <c r="P4335" s="11"/>
      <c r="Q4335" s="8" t="str">
        <f t="shared" si="0"/>
        <v/>
      </c>
      <c r="R4335" s="1" t="s">
        <v>158</v>
      </c>
      <c r="S4335" s="8" t="s">
        <v>56</v>
      </c>
      <c r="T4335" s="8"/>
      <c r="U4335" s="8"/>
      <c r="V4335" s="1"/>
      <c r="W4335" s="8"/>
      <c r="X4335" s="8"/>
      <c r="Y4335" s="8"/>
      <c r="Z4335" s="1"/>
      <c r="AA4335" s="1"/>
      <c r="AB4335" s="8"/>
      <c r="AC4335" s="8"/>
      <c r="AD4335" s="8"/>
      <c r="AE4335" s="8"/>
      <c r="AF4335" s="8"/>
      <c r="AG4335" s="8"/>
      <c r="AH4335" s="8"/>
      <c r="AI4335" s="9"/>
      <c r="AJ4335" s="9"/>
      <c r="AK4335" s="8"/>
      <c r="AL4335" s="8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5"/>
      <c r="BG4335" s="5"/>
      <c r="BH4335" s="5"/>
      <c r="BI4335" s="5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</row>
    <row r="4336" spans="1:76" x14ac:dyDescent="0.2">
      <c r="A4336" s="1" t="s">
        <v>21</v>
      </c>
      <c r="B4336" s="1" t="s">
        <v>75</v>
      </c>
      <c r="C4336" s="1" t="s">
        <v>71</v>
      </c>
      <c r="D4336" s="1" t="s">
        <v>71</v>
      </c>
      <c r="E4336" s="1" t="s">
        <v>1</v>
      </c>
      <c r="F4336" s="1" t="s">
        <v>595</v>
      </c>
      <c r="G4336" s="1" t="s">
        <v>73</v>
      </c>
      <c r="H4336" s="1"/>
      <c r="I4336" s="1">
        <v>2015</v>
      </c>
      <c r="J4336" s="1" t="s">
        <v>524</v>
      </c>
      <c r="K4336" s="4">
        <v>12000</v>
      </c>
      <c r="L4336" s="10">
        <f>K4336/ VLOOKUP(A4336,Indicators!$B$1:$V$7,21,FALSE)</f>
        <v>46.096048800350324</v>
      </c>
      <c r="M4336" s="13"/>
      <c r="N4336" s="13"/>
      <c r="O4336" s="11"/>
      <c r="P4336" s="11"/>
      <c r="Q4336" s="8" t="str">
        <f t="shared" si="0"/>
        <v/>
      </c>
      <c r="R4336" s="1" t="s">
        <v>95</v>
      </c>
      <c r="S4336" s="8" t="s">
        <v>75</v>
      </c>
      <c r="T4336" s="8"/>
      <c r="U4336" s="8"/>
      <c r="V4336" s="1"/>
      <c r="W4336" s="8"/>
      <c r="X4336" s="8"/>
      <c r="Y4336" s="8"/>
      <c r="Z4336" s="1"/>
      <c r="AA4336" s="1"/>
      <c r="AB4336" s="8"/>
      <c r="AC4336" s="8"/>
      <c r="AD4336" s="8"/>
      <c r="AE4336" s="8"/>
      <c r="AF4336" s="8"/>
      <c r="AG4336" s="8"/>
      <c r="AH4336" s="8"/>
      <c r="AI4336" s="9"/>
      <c r="AJ4336" s="9"/>
      <c r="AK4336" s="8"/>
      <c r="AL4336" s="8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5"/>
      <c r="BG4336" s="5"/>
      <c r="BH4336" s="5"/>
      <c r="BI4336" s="5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</row>
    <row r="4337" spans="1:76" x14ac:dyDescent="0.2">
      <c r="A4337" s="1" t="s">
        <v>21</v>
      </c>
      <c r="B4337" s="1" t="s">
        <v>97</v>
      </c>
      <c r="C4337" s="1" t="s">
        <v>71</v>
      </c>
      <c r="D4337" s="1" t="s">
        <v>71</v>
      </c>
      <c r="E4337" s="1" t="s">
        <v>1</v>
      </c>
      <c r="F4337" s="1" t="s">
        <v>595</v>
      </c>
      <c r="G4337" s="1" t="s">
        <v>73</v>
      </c>
      <c r="H4337" s="1"/>
      <c r="I4337" s="1">
        <v>2015</v>
      </c>
      <c r="J4337" s="1" t="s">
        <v>524</v>
      </c>
      <c r="K4337" s="4">
        <v>12363</v>
      </c>
      <c r="L4337" s="10">
        <f>K4337/ VLOOKUP(A4337,Indicators!$B$1:$V$7,21,FALSE)</f>
        <v>47.490454276560925</v>
      </c>
      <c r="M4337" s="13"/>
      <c r="N4337" s="13"/>
      <c r="O4337" s="11"/>
      <c r="P4337" s="11"/>
      <c r="Q4337" s="8" t="str">
        <f t="shared" si="0"/>
        <v/>
      </c>
      <c r="R4337" s="1" t="s">
        <v>97</v>
      </c>
      <c r="S4337" s="8" t="s">
        <v>91</v>
      </c>
      <c r="T4337" s="8"/>
      <c r="U4337" s="8"/>
      <c r="V4337" s="1"/>
      <c r="W4337" s="8"/>
      <c r="X4337" s="8"/>
      <c r="Y4337" s="8"/>
      <c r="Z4337" s="1"/>
      <c r="AA4337" s="1"/>
      <c r="AB4337" s="8"/>
      <c r="AC4337" s="8"/>
      <c r="AD4337" s="8"/>
      <c r="AE4337" s="8"/>
      <c r="AF4337" s="8"/>
      <c r="AG4337" s="8"/>
      <c r="AH4337" s="8"/>
      <c r="AI4337" s="9"/>
      <c r="AJ4337" s="9"/>
      <c r="AK4337" s="8"/>
      <c r="AL4337" s="8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5"/>
      <c r="BG4337" s="5"/>
      <c r="BH4337" s="5"/>
      <c r="BI4337" s="5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</row>
    <row r="4338" spans="1:76" x14ac:dyDescent="0.2">
      <c r="A4338" s="1" t="s">
        <v>21</v>
      </c>
      <c r="B4338" s="1" t="s">
        <v>539</v>
      </c>
      <c r="C4338" s="1" t="s">
        <v>71</v>
      </c>
      <c r="D4338" s="1" t="s">
        <v>71</v>
      </c>
      <c r="E4338" s="1" t="s">
        <v>1</v>
      </c>
      <c r="F4338" s="1" t="s">
        <v>595</v>
      </c>
      <c r="G4338" s="1" t="s">
        <v>73</v>
      </c>
      <c r="H4338" s="1"/>
      <c r="I4338" s="1">
        <v>2015</v>
      </c>
      <c r="J4338" s="1" t="s">
        <v>524</v>
      </c>
      <c r="K4338" s="4">
        <v>40200</v>
      </c>
      <c r="L4338" s="10">
        <f>K4338/ VLOOKUP(A4338,Indicators!$B$1:$V$7,21,FALSE)</f>
        <v>154.4217634811736</v>
      </c>
      <c r="M4338" s="13"/>
      <c r="N4338" s="13"/>
      <c r="O4338" s="11"/>
      <c r="P4338" s="11"/>
      <c r="Q4338" s="8" t="str">
        <f t="shared" si="0"/>
        <v/>
      </c>
      <c r="R4338" s="1" t="s">
        <v>97</v>
      </c>
      <c r="S4338" s="8" t="s">
        <v>44</v>
      </c>
      <c r="T4338" s="8"/>
      <c r="U4338" s="8"/>
      <c r="V4338" s="1"/>
      <c r="W4338" s="8"/>
      <c r="X4338" s="8"/>
      <c r="Y4338" s="8"/>
      <c r="Z4338" s="1"/>
      <c r="AA4338" s="1"/>
      <c r="AB4338" s="8"/>
      <c r="AC4338" s="8"/>
      <c r="AD4338" s="8"/>
      <c r="AE4338" s="8"/>
      <c r="AF4338" s="8"/>
      <c r="AG4338" s="8"/>
      <c r="AH4338" s="8"/>
      <c r="AI4338" s="9"/>
      <c r="AJ4338" s="9"/>
      <c r="AK4338" s="8"/>
      <c r="AL4338" s="8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5"/>
      <c r="BG4338" s="5"/>
      <c r="BH4338" s="5"/>
      <c r="BI4338" s="5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</row>
    <row r="4339" spans="1:76" x14ac:dyDescent="0.2">
      <c r="A4339" s="1" t="s">
        <v>21</v>
      </c>
      <c r="B4339" s="1" t="s">
        <v>540</v>
      </c>
      <c r="C4339" s="1" t="s">
        <v>71</v>
      </c>
      <c r="D4339" s="1" t="s">
        <v>71</v>
      </c>
      <c r="E4339" s="1" t="s">
        <v>1</v>
      </c>
      <c r="F4339" s="1" t="s">
        <v>595</v>
      </c>
      <c r="G4339" s="1" t="s">
        <v>73</v>
      </c>
      <c r="H4339" s="1"/>
      <c r="I4339" s="1">
        <v>2015</v>
      </c>
      <c r="J4339" s="1" t="s">
        <v>524</v>
      </c>
      <c r="K4339" s="4">
        <v>127000</v>
      </c>
      <c r="L4339" s="10">
        <f>K4339/ VLOOKUP(A4339,Indicators!$B$1:$V$7,21,FALSE)</f>
        <v>487.84984980370763</v>
      </c>
      <c r="M4339" s="13"/>
      <c r="N4339" s="13"/>
      <c r="O4339" s="11"/>
      <c r="P4339" s="11"/>
      <c r="Q4339" s="8" t="str">
        <f t="shared" si="0"/>
        <v/>
      </c>
      <c r="R4339" s="1" t="s">
        <v>133</v>
      </c>
      <c r="S4339" s="8" t="s">
        <v>52</v>
      </c>
      <c r="T4339" s="8"/>
      <c r="U4339" s="8"/>
      <c r="V4339" s="1"/>
      <c r="W4339" s="8"/>
      <c r="X4339" s="8"/>
      <c r="Y4339" s="8"/>
      <c r="Z4339" s="1"/>
      <c r="AA4339" s="1"/>
      <c r="AB4339" s="8"/>
      <c r="AC4339" s="8"/>
      <c r="AD4339" s="8"/>
      <c r="AE4339" s="8"/>
      <c r="AF4339" s="8"/>
      <c r="AG4339" s="8"/>
      <c r="AH4339" s="8"/>
      <c r="AI4339" s="9"/>
      <c r="AJ4339" s="9"/>
      <c r="AK4339" s="8"/>
      <c r="AL4339" s="8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5"/>
      <c r="BG4339" s="5"/>
      <c r="BH4339" s="5"/>
      <c r="BI4339" s="5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</row>
    <row r="4340" spans="1:76" x14ac:dyDescent="0.2">
      <c r="A4340" s="1" t="s">
        <v>21</v>
      </c>
      <c r="B4340" s="1" t="s">
        <v>522</v>
      </c>
      <c r="C4340" s="1" t="s">
        <v>71</v>
      </c>
      <c r="D4340" s="1" t="s">
        <v>71</v>
      </c>
      <c r="E4340" s="1" t="s">
        <v>1</v>
      </c>
      <c r="F4340" s="1" t="s">
        <v>597</v>
      </c>
      <c r="G4340" s="1" t="s">
        <v>107</v>
      </c>
      <c r="H4340" s="1"/>
      <c r="I4340" s="1">
        <v>2015</v>
      </c>
      <c r="J4340" s="1" t="s">
        <v>524</v>
      </c>
      <c r="K4340" s="4">
        <v>4082</v>
      </c>
      <c r="L4340" s="10">
        <f>K4340/ VLOOKUP(A4340,Indicators!$B$1:$V$7,21,FALSE)</f>
        <v>15.680339266919169</v>
      </c>
      <c r="M4340" s="13"/>
      <c r="N4340" s="13"/>
      <c r="O4340" s="11"/>
      <c r="P4340" s="8" t="str">
        <f>IF(H4340="Y", K4340/VLOOKUP(A4340,Indicators!$B$1:$S$7,18,FALSE),"")</f>
        <v/>
      </c>
      <c r="Q4340" s="8" t="str">
        <f t="shared" si="0"/>
        <v/>
      </c>
      <c r="R4340" s="1" t="s">
        <v>109</v>
      </c>
      <c r="S4340" s="8" t="s">
        <v>79</v>
      </c>
      <c r="T4340" s="8"/>
      <c r="U4340" s="8"/>
      <c r="V4340" s="1"/>
      <c r="W4340" s="8"/>
      <c r="X4340" s="8"/>
      <c r="Y4340" s="8"/>
      <c r="Z4340" s="1"/>
      <c r="AA4340" s="1"/>
      <c r="AB4340" s="8"/>
      <c r="AC4340" s="8"/>
      <c r="AD4340" s="8"/>
      <c r="AE4340" s="8"/>
      <c r="AF4340" s="8"/>
      <c r="AG4340" s="8"/>
      <c r="AH4340" s="8"/>
      <c r="AI4340" s="9"/>
      <c r="AJ4340" s="9"/>
      <c r="AK4340" s="8"/>
      <c r="AL4340" s="8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5"/>
      <c r="BG4340" s="5"/>
      <c r="BH4340" s="5"/>
      <c r="BI4340" s="5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</row>
    <row r="4341" spans="1:76" x14ac:dyDescent="0.2">
      <c r="A4341" s="1" t="s">
        <v>21</v>
      </c>
      <c r="B4341" s="1" t="s">
        <v>84</v>
      </c>
      <c r="C4341" s="1" t="s">
        <v>71</v>
      </c>
      <c r="D4341" s="1" t="s">
        <v>71</v>
      </c>
      <c r="E4341" s="1" t="s">
        <v>1</v>
      </c>
      <c r="F4341" s="1" t="s">
        <v>597</v>
      </c>
      <c r="G4341" s="1" t="s">
        <v>107</v>
      </c>
      <c r="H4341" s="1"/>
      <c r="I4341" s="1">
        <v>2015</v>
      </c>
      <c r="J4341" s="1" t="s">
        <v>524</v>
      </c>
      <c r="K4341" s="4">
        <v>178746</v>
      </c>
      <c r="L4341" s="10">
        <f>K4341/ VLOOKUP(A4341,Indicators!$B$1:$V$7,21,FALSE)</f>
        <v>686.62369490561832</v>
      </c>
      <c r="M4341" s="13"/>
      <c r="N4341" s="13"/>
      <c r="O4341" s="11"/>
      <c r="P4341" s="8" t="str">
        <f>IF(H4341="Y", K4341/VLOOKUP(A4341,Indicators!$B$1:$S$7,18,FALSE),"")</f>
        <v/>
      </c>
      <c r="Q4341" s="8" t="str">
        <f t="shared" si="0"/>
        <v/>
      </c>
      <c r="R4341" s="1" t="s">
        <v>95</v>
      </c>
      <c r="S4341" s="8" t="s">
        <v>84</v>
      </c>
      <c r="T4341" s="8"/>
      <c r="U4341" s="8"/>
      <c r="V4341" s="1"/>
      <c r="W4341" s="8"/>
      <c r="X4341" s="8"/>
      <c r="Y4341" s="8"/>
      <c r="Z4341" s="1"/>
      <c r="AA4341" s="1"/>
      <c r="AB4341" s="8"/>
      <c r="AC4341" s="8"/>
      <c r="AD4341" s="8"/>
      <c r="AE4341" s="8"/>
      <c r="AF4341" s="8"/>
      <c r="AG4341" s="8"/>
      <c r="AH4341" s="8"/>
      <c r="AI4341" s="9"/>
      <c r="AJ4341" s="9"/>
      <c r="AK4341" s="8"/>
      <c r="AL4341" s="8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5"/>
      <c r="BG4341" s="5"/>
      <c r="BH4341" s="5"/>
      <c r="BI4341" s="5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</row>
    <row r="4342" spans="1:76" x14ac:dyDescent="0.2">
      <c r="A4342" s="1" t="s">
        <v>21</v>
      </c>
      <c r="B4342" s="1" t="s">
        <v>75</v>
      </c>
      <c r="C4342" s="1" t="s">
        <v>71</v>
      </c>
      <c r="D4342" s="1" t="s">
        <v>71</v>
      </c>
      <c r="E4342" s="1" t="s">
        <v>1</v>
      </c>
      <c r="F4342" s="1" t="s">
        <v>598</v>
      </c>
      <c r="G4342" s="1" t="s">
        <v>107</v>
      </c>
      <c r="H4342" s="1"/>
      <c r="I4342" s="1">
        <v>2015</v>
      </c>
      <c r="J4342" s="1" t="s">
        <v>524</v>
      </c>
      <c r="K4342" s="4">
        <v>5000</v>
      </c>
      <c r="L4342" s="10">
        <f>K4342/ VLOOKUP(A4342,Indicators!$B$1:$V$7,21,FALSE)</f>
        <v>19.206687000145969</v>
      </c>
      <c r="M4342" s="13"/>
      <c r="N4342" s="13"/>
      <c r="O4342" s="11"/>
      <c r="P4342" s="8" t="str">
        <f>IF(H4342="Y", K4342/VLOOKUP(A4342,Indicators!$B$1:$S$7,18,FALSE),"")</f>
        <v/>
      </c>
      <c r="Q4342" s="8" t="str">
        <f t="shared" si="0"/>
        <v/>
      </c>
      <c r="R4342" s="1" t="s">
        <v>95</v>
      </c>
      <c r="S4342" s="8" t="s">
        <v>75</v>
      </c>
      <c r="T4342" s="8"/>
      <c r="U4342" s="8"/>
      <c r="V4342" s="1"/>
      <c r="W4342" s="8"/>
      <c r="X4342" s="8"/>
      <c r="Y4342" s="8"/>
      <c r="Z4342" s="1"/>
      <c r="AA4342" s="1"/>
      <c r="AB4342" s="8"/>
      <c r="AC4342" s="8"/>
      <c r="AD4342" s="8"/>
      <c r="AE4342" s="8"/>
      <c r="AF4342" s="8"/>
      <c r="AG4342" s="8"/>
      <c r="AH4342" s="8"/>
      <c r="AI4342" s="9"/>
      <c r="AJ4342" s="9"/>
      <c r="AK4342" s="8"/>
      <c r="AL4342" s="8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5"/>
      <c r="BG4342" s="5"/>
      <c r="BH4342" s="5"/>
      <c r="BI4342" s="5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</row>
    <row r="4343" spans="1:76" x14ac:dyDescent="0.2">
      <c r="A4343" s="1" t="s">
        <v>21</v>
      </c>
      <c r="B4343" s="1" t="s">
        <v>522</v>
      </c>
      <c r="C4343" s="1" t="s">
        <v>71</v>
      </c>
      <c r="D4343" s="1" t="s">
        <v>71</v>
      </c>
      <c r="E4343" s="1" t="s">
        <v>1</v>
      </c>
      <c r="F4343" s="1" t="s">
        <v>599</v>
      </c>
      <c r="G4343" s="1" t="s">
        <v>107</v>
      </c>
      <c r="H4343" s="1"/>
      <c r="I4343" s="1">
        <v>2015</v>
      </c>
      <c r="J4343" s="1" t="s">
        <v>524</v>
      </c>
      <c r="K4343" s="4">
        <v>121804</v>
      </c>
      <c r="L4343" s="10">
        <f>K4343/ VLOOKUP(A4343,Indicators!$B$1:$V$7,21,FALSE)</f>
        <v>467.89026067315592</v>
      </c>
      <c r="M4343" s="13"/>
      <c r="N4343" s="13"/>
      <c r="O4343" s="11"/>
      <c r="P4343" s="8" t="str">
        <f>IF(H4343="Y", K4343/VLOOKUP(A4343,Indicators!$B$1:$S$7,18,FALSE),"")</f>
        <v/>
      </c>
      <c r="Q4343" s="8" t="str">
        <f t="shared" si="0"/>
        <v/>
      </c>
      <c r="R4343" s="1" t="s">
        <v>109</v>
      </c>
      <c r="S4343" s="8" t="s">
        <v>79</v>
      </c>
      <c r="T4343" s="8"/>
      <c r="U4343" s="8"/>
      <c r="V4343" s="1"/>
      <c r="W4343" s="8"/>
      <c r="X4343" s="8"/>
      <c r="Y4343" s="8"/>
      <c r="Z4343" s="1"/>
      <c r="AA4343" s="1"/>
      <c r="AB4343" s="8"/>
      <c r="AC4343" s="8"/>
      <c r="AD4343" s="8"/>
      <c r="AE4343" s="8"/>
      <c r="AF4343" s="8"/>
      <c r="AG4343" s="8"/>
      <c r="AH4343" s="8"/>
      <c r="AI4343" s="9"/>
      <c r="AJ4343" s="9"/>
      <c r="AK4343" s="8"/>
      <c r="AL4343" s="8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5"/>
      <c r="BG4343" s="5"/>
      <c r="BH4343" s="5"/>
      <c r="BI4343" s="5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</row>
    <row r="4344" spans="1:76" x14ac:dyDescent="0.2">
      <c r="A4344" s="1" t="s">
        <v>21</v>
      </c>
      <c r="B4344" s="1" t="s">
        <v>525</v>
      </c>
      <c r="C4344" s="1" t="s">
        <v>71</v>
      </c>
      <c r="D4344" s="1" t="s">
        <v>71</v>
      </c>
      <c r="E4344" s="1" t="s">
        <v>1</v>
      </c>
      <c r="F4344" s="1" t="s">
        <v>599</v>
      </c>
      <c r="G4344" s="1" t="s">
        <v>107</v>
      </c>
      <c r="H4344" s="1"/>
      <c r="I4344" s="1">
        <v>2015</v>
      </c>
      <c r="J4344" s="1" t="s">
        <v>524</v>
      </c>
      <c r="K4344" s="4">
        <v>9066</v>
      </c>
      <c r="L4344" s="10">
        <f>K4344/ VLOOKUP(A4344,Indicators!$B$1:$V$7,21,FALSE)</f>
        <v>34.825564868664671</v>
      </c>
      <c r="M4344" s="13"/>
      <c r="N4344" s="13"/>
      <c r="O4344" s="11"/>
      <c r="P4344" s="8" t="str">
        <f>IF(H4344="Y", K4344/VLOOKUP(A4344,Indicators!$B$1:$S$7,18,FALSE),"")</f>
        <v/>
      </c>
      <c r="Q4344" s="8" t="str">
        <f t="shared" si="0"/>
        <v/>
      </c>
      <c r="R4344" s="1" t="s">
        <v>103</v>
      </c>
      <c r="S4344" s="8" t="s">
        <v>43</v>
      </c>
      <c r="T4344" s="8"/>
      <c r="U4344" s="8"/>
      <c r="V4344" s="1"/>
      <c r="W4344" s="8"/>
      <c r="X4344" s="8"/>
      <c r="Y4344" s="8"/>
      <c r="Z4344" s="1"/>
      <c r="AA4344" s="1"/>
      <c r="AB4344" s="8"/>
      <c r="AC4344" s="8"/>
      <c r="AD4344" s="8"/>
      <c r="AE4344" s="8"/>
      <c r="AF4344" s="8"/>
      <c r="AG4344" s="8"/>
      <c r="AH4344" s="8"/>
      <c r="AI4344" s="9"/>
      <c r="AJ4344" s="9"/>
      <c r="AK4344" s="8"/>
      <c r="AL4344" s="8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5"/>
      <c r="BG4344" s="5"/>
      <c r="BH4344" s="5"/>
      <c r="BI4344" s="5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</row>
    <row r="4345" spans="1:76" x14ac:dyDescent="0.2">
      <c r="A4345" s="1" t="s">
        <v>21</v>
      </c>
      <c r="B4345" s="1" t="s">
        <v>526</v>
      </c>
      <c r="C4345" s="1" t="s">
        <v>71</v>
      </c>
      <c r="D4345" s="1" t="s">
        <v>71</v>
      </c>
      <c r="E4345" s="1" t="s">
        <v>1</v>
      </c>
      <c r="F4345" s="1" t="s">
        <v>599</v>
      </c>
      <c r="G4345" s="1" t="s">
        <v>107</v>
      </c>
      <c r="H4345" s="1"/>
      <c r="I4345" s="1">
        <v>2015</v>
      </c>
      <c r="J4345" s="1" t="s">
        <v>524</v>
      </c>
      <c r="K4345" s="4">
        <v>26924</v>
      </c>
      <c r="L4345" s="10">
        <f>K4345/ VLOOKUP(A4345,Indicators!$B$1:$V$7,21,FALSE)</f>
        <v>103.42416815838601</v>
      </c>
      <c r="M4345" s="13"/>
      <c r="N4345" s="13"/>
      <c r="O4345" s="11"/>
      <c r="P4345" s="8" t="str">
        <f>IF(H4345="Y", K4345/VLOOKUP(A4345,Indicators!$B$1:$S$7,18,FALSE),"")</f>
        <v/>
      </c>
      <c r="Q4345" s="8" t="str">
        <f t="shared" si="0"/>
        <v/>
      </c>
      <c r="R4345" s="1" t="s">
        <v>103</v>
      </c>
      <c r="S4345" s="8" t="s">
        <v>53</v>
      </c>
      <c r="T4345" s="8"/>
      <c r="U4345" s="8"/>
      <c r="V4345" s="1"/>
      <c r="W4345" s="8"/>
      <c r="X4345" s="8"/>
      <c r="Y4345" s="8"/>
      <c r="Z4345" s="1"/>
      <c r="AA4345" s="1"/>
      <c r="AB4345" s="8"/>
      <c r="AC4345" s="8"/>
      <c r="AD4345" s="8"/>
      <c r="AE4345" s="8"/>
      <c r="AF4345" s="8"/>
      <c r="AG4345" s="8"/>
      <c r="AH4345" s="8"/>
      <c r="AI4345" s="9"/>
      <c r="AJ4345" s="9"/>
      <c r="AK4345" s="8"/>
      <c r="AL4345" s="8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5"/>
      <c r="BG4345" s="5"/>
      <c r="BH4345" s="5"/>
      <c r="BI4345" s="5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</row>
    <row r="4346" spans="1:76" x14ac:dyDescent="0.2">
      <c r="A4346" s="1" t="s">
        <v>21</v>
      </c>
      <c r="B4346" s="1" t="s">
        <v>527</v>
      </c>
      <c r="C4346" s="1" t="s">
        <v>71</v>
      </c>
      <c r="D4346" s="1" t="s">
        <v>71</v>
      </c>
      <c r="E4346" s="1" t="s">
        <v>1</v>
      </c>
      <c r="F4346" s="1" t="s">
        <v>599</v>
      </c>
      <c r="G4346" s="1" t="s">
        <v>107</v>
      </c>
      <c r="H4346" s="1"/>
      <c r="I4346" s="1">
        <v>2015</v>
      </c>
      <c r="J4346" s="1" t="s">
        <v>524</v>
      </c>
      <c r="K4346" s="4">
        <v>22927</v>
      </c>
      <c r="L4346" s="10">
        <f>K4346/ VLOOKUP(A4346,Indicators!$B$1:$V$7,21,FALSE)</f>
        <v>88.070342570469322</v>
      </c>
      <c r="M4346" s="13"/>
      <c r="N4346" s="13"/>
      <c r="O4346" s="11"/>
      <c r="P4346" s="8" t="str">
        <f>IF(H4346="Y", K4346/VLOOKUP(A4346,Indicators!$B$1:$S$7,18,FALSE),"")</f>
        <v/>
      </c>
      <c r="Q4346" s="8" t="str">
        <f t="shared" si="0"/>
        <v/>
      </c>
      <c r="R4346" s="1" t="s">
        <v>103</v>
      </c>
      <c r="S4346" s="8" t="s">
        <v>64</v>
      </c>
      <c r="T4346" s="8"/>
      <c r="U4346" s="8"/>
      <c r="V4346" s="1"/>
      <c r="W4346" s="8"/>
      <c r="X4346" s="8"/>
      <c r="Y4346" s="8"/>
      <c r="Z4346" s="1"/>
      <c r="AA4346" s="1"/>
      <c r="AB4346" s="8"/>
      <c r="AC4346" s="8"/>
      <c r="AD4346" s="8"/>
      <c r="AE4346" s="8"/>
      <c r="AF4346" s="8"/>
      <c r="AG4346" s="8"/>
      <c r="AH4346" s="8"/>
      <c r="AI4346" s="9"/>
      <c r="AJ4346" s="9"/>
      <c r="AK4346" s="8"/>
      <c r="AL4346" s="8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</row>
    <row r="4347" spans="1:76" x14ac:dyDescent="0.2">
      <c r="A4347" s="1" t="s">
        <v>21</v>
      </c>
      <c r="B4347" s="1" t="s">
        <v>528</v>
      </c>
      <c r="C4347" s="1" t="s">
        <v>71</v>
      </c>
      <c r="D4347" s="1" t="s">
        <v>71</v>
      </c>
      <c r="E4347" s="1" t="s">
        <v>1</v>
      </c>
      <c r="F4347" s="1" t="s">
        <v>599</v>
      </c>
      <c r="G4347" s="1" t="s">
        <v>107</v>
      </c>
      <c r="H4347" s="1"/>
      <c r="I4347" s="1">
        <v>2015</v>
      </c>
      <c r="J4347" s="1" t="s">
        <v>524</v>
      </c>
      <c r="K4347" s="4">
        <v>200022</v>
      </c>
      <c r="L4347" s="10">
        <f>K4347/ VLOOKUP(A4347,Indicators!$B$1:$V$7,21,FALSE)</f>
        <v>768.3519894286394</v>
      </c>
      <c r="M4347" s="13"/>
      <c r="N4347" s="13"/>
      <c r="O4347" s="11"/>
      <c r="P4347" s="8" t="str">
        <f>IF(H4347="Y", K4347/VLOOKUP(A4347,Indicators!$B$1:$S$7,18,FALSE),"")</f>
        <v/>
      </c>
      <c r="Q4347" s="8" t="str">
        <f t="shared" si="0"/>
        <v/>
      </c>
      <c r="R4347" s="1" t="s">
        <v>271</v>
      </c>
      <c r="S4347" s="8" t="s">
        <v>55</v>
      </c>
      <c r="T4347" s="8"/>
      <c r="U4347" s="8"/>
      <c r="V4347" s="1"/>
      <c r="W4347" s="8"/>
      <c r="X4347" s="8"/>
      <c r="Y4347" s="8"/>
      <c r="Z4347" s="1"/>
      <c r="AA4347" s="1"/>
      <c r="AB4347" s="8"/>
      <c r="AC4347" s="8"/>
      <c r="AD4347" s="8"/>
      <c r="AE4347" s="8"/>
      <c r="AF4347" s="8"/>
      <c r="AG4347" s="8"/>
      <c r="AH4347" s="8"/>
      <c r="AI4347" s="9"/>
      <c r="AJ4347" s="9"/>
      <c r="AK4347" s="8"/>
      <c r="AL4347" s="8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5"/>
      <c r="BG4347" s="5"/>
      <c r="BH4347" s="5"/>
      <c r="BI4347" s="5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</row>
    <row r="4348" spans="1:76" x14ac:dyDescent="0.2">
      <c r="A4348" s="1" t="s">
        <v>21</v>
      </c>
      <c r="B4348" s="1" t="s">
        <v>529</v>
      </c>
      <c r="C4348" s="1" t="s">
        <v>71</v>
      </c>
      <c r="D4348" s="1" t="s">
        <v>71</v>
      </c>
      <c r="E4348" s="1" t="s">
        <v>1</v>
      </c>
      <c r="F4348" s="1" t="s">
        <v>599</v>
      </c>
      <c r="G4348" s="1" t="s">
        <v>107</v>
      </c>
      <c r="H4348" s="1"/>
      <c r="I4348" s="1">
        <v>2015</v>
      </c>
      <c r="J4348" s="1" t="s">
        <v>524</v>
      </c>
      <c r="K4348" s="4">
        <v>380032</v>
      </c>
      <c r="L4348" s="10">
        <f>K4348/ VLOOKUP(A4348,Indicators!$B$1:$V$7,21,FALSE)</f>
        <v>1459.8311348078946</v>
      </c>
      <c r="M4348" s="13"/>
      <c r="N4348" s="13"/>
      <c r="O4348" s="11"/>
      <c r="P4348" s="8" t="str">
        <f>IF(H4348="Y", K4348/VLOOKUP(A4348,Indicators!$B$1:$S$7,18,FALSE),"")</f>
        <v/>
      </c>
      <c r="Q4348" s="8" t="str">
        <f t="shared" si="0"/>
        <v/>
      </c>
      <c r="R4348" s="1" t="s">
        <v>95</v>
      </c>
      <c r="S4348" s="8" t="s">
        <v>87</v>
      </c>
      <c r="T4348" s="8"/>
      <c r="U4348" s="8"/>
      <c r="V4348" s="1"/>
      <c r="W4348" s="8"/>
      <c r="X4348" s="8"/>
      <c r="Y4348" s="8"/>
      <c r="Z4348" s="1"/>
      <c r="AA4348" s="1"/>
      <c r="AB4348" s="8"/>
      <c r="AC4348" s="8"/>
      <c r="AD4348" s="8"/>
      <c r="AE4348" s="8"/>
      <c r="AF4348" s="8"/>
      <c r="AG4348" s="8"/>
      <c r="AH4348" s="8"/>
      <c r="AI4348" s="9"/>
      <c r="AJ4348" s="9"/>
      <c r="AK4348" s="8"/>
      <c r="AL4348" s="8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5"/>
      <c r="BG4348" s="5"/>
      <c r="BH4348" s="5"/>
      <c r="BI4348" s="5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</row>
    <row r="4349" spans="1:76" x14ac:dyDescent="0.2">
      <c r="A4349" s="1" t="s">
        <v>21</v>
      </c>
      <c r="B4349" s="1" t="s">
        <v>530</v>
      </c>
      <c r="C4349" s="1" t="s">
        <v>71</v>
      </c>
      <c r="D4349" s="1" t="s">
        <v>71</v>
      </c>
      <c r="E4349" s="1" t="s">
        <v>1</v>
      </c>
      <c r="F4349" s="1" t="s">
        <v>599</v>
      </c>
      <c r="G4349" s="1" t="s">
        <v>107</v>
      </c>
      <c r="H4349" s="1"/>
      <c r="I4349" s="1">
        <v>2015</v>
      </c>
      <c r="J4349" s="1" t="s">
        <v>524</v>
      </c>
      <c r="K4349" s="4">
        <v>127077</v>
      </c>
      <c r="L4349" s="10">
        <f>K4349/ VLOOKUP(A4349,Indicators!$B$1:$V$7,21,FALSE)</f>
        <v>488.14563278350988</v>
      </c>
      <c r="M4349" s="13"/>
      <c r="N4349" s="13"/>
      <c r="O4349" s="11"/>
      <c r="P4349" s="8" t="str">
        <f>IF(H4349="Y", K4349/VLOOKUP(A4349,Indicators!$B$1:$S$7,18,FALSE),"")</f>
        <v/>
      </c>
      <c r="Q4349" s="8" t="str">
        <f t="shared" si="0"/>
        <v/>
      </c>
      <c r="R4349" s="1" t="s">
        <v>98</v>
      </c>
      <c r="S4349" s="8" t="s">
        <v>90</v>
      </c>
      <c r="T4349" s="8"/>
      <c r="U4349" s="8"/>
      <c r="V4349" s="1"/>
      <c r="W4349" s="8"/>
      <c r="X4349" s="8"/>
      <c r="Y4349" s="8"/>
      <c r="Z4349" s="1"/>
      <c r="AA4349" s="1"/>
      <c r="AB4349" s="8"/>
      <c r="AC4349" s="8"/>
      <c r="AD4349" s="8"/>
      <c r="AE4349" s="8"/>
      <c r="AF4349" s="8"/>
      <c r="AG4349" s="8"/>
      <c r="AH4349" s="8"/>
      <c r="AI4349" s="9"/>
      <c r="AJ4349" s="9"/>
      <c r="AK4349" s="8"/>
      <c r="AL4349" s="8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5"/>
      <c r="BG4349" s="5"/>
      <c r="BH4349" s="5"/>
      <c r="BI4349" s="5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</row>
    <row r="4350" spans="1:76" x14ac:dyDescent="0.2">
      <c r="A4350" s="1" t="s">
        <v>21</v>
      </c>
      <c r="B4350" s="1" t="s">
        <v>84</v>
      </c>
      <c r="C4350" s="1" t="s">
        <v>71</v>
      </c>
      <c r="D4350" s="1" t="s">
        <v>71</v>
      </c>
      <c r="E4350" s="1" t="s">
        <v>1</v>
      </c>
      <c r="F4350" s="1" t="s">
        <v>599</v>
      </c>
      <c r="G4350" s="1" t="s">
        <v>107</v>
      </c>
      <c r="H4350" s="1"/>
      <c r="I4350" s="1">
        <v>2015</v>
      </c>
      <c r="J4350" s="1" t="s">
        <v>524</v>
      </c>
      <c r="K4350" s="4">
        <v>354757</v>
      </c>
      <c r="L4350" s="10">
        <f>K4350/ VLOOKUP(A4350,Indicators!$B$1:$V$7,21,FALSE)</f>
        <v>1362.7413320221567</v>
      </c>
      <c r="M4350" s="13"/>
      <c r="N4350" s="13"/>
      <c r="O4350" s="11"/>
      <c r="P4350" s="8" t="str">
        <f>IF(H4350="Y", K4350/VLOOKUP(A4350,Indicators!$B$1:$S$7,18,FALSE),"")</f>
        <v/>
      </c>
      <c r="Q4350" s="8" t="str">
        <f t="shared" si="0"/>
        <v/>
      </c>
      <c r="R4350" s="1" t="s">
        <v>95</v>
      </c>
      <c r="S4350" s="8" t="s">
        <v>84</v>
      </c>
      <c r="T4350" s="8"/>
      <c r="U4350" s="8"/>
      <c r="V4350" s="1"/>
      <c r="W4350" s="8"/>
      <c r="X4350" s="8"/>
      <c r="Y4350" s="8"/>
      <c r="Z4350" s="1"/>
      <c r="AA4350" s="1"/>
      <c r="AB4350" s="8"/>
      <c r="AC4350" s="8"/>
      <c r="AD4350" s="8"/>
      <c r="AE4350" s="8"/>
      <c r="AF4350" s="8"/>
      <c r="AG4350" s="8"/>
      <c r="AH4350" s="8"/>
      <c r="AI4350" s="9"/>
      <c r="AJ4350" s="9"/>
      <c r="AK4350" s="8"/>
      <c r="AL4350" s="8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5"/>
      <c r="BG4350" s="5"/>
      <c r="BH4350" s="5"/>
      <c r="BI4350" s="5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</row>
    <row r="4351" spans="1:76" x14ac:dyDescent="0.2">
      <c r="A4351" s="1" t="s">
        <v>21</v>
      </c>
      <c r="B4351" s="1" t="s">
        <v>531</v>
      </c>
      <c r="C4351" s="1" t="s">
        <v>71</v>
      </c>
      <c r="D4351" s="1" t="s">
        <v>71</v>
      </c>
      <c r="E4351" s="1" t="s">
        <v>1</v>
      </c>
      <c r="F4351" s="1" t="s">
        <v>599</v>
      </c>
      <c r="G4351" s="1" t="s">
        <v>107</v>
      </c>
      <c r="H4351" s="1"/>
      <c r="I4351" s="1">
        <v>2015</v>
      </c>
      <c r="J4351" s="1" t="s">
        <v>524</v>
      </c>
      <c r="K4351" s="4">
        <v>13499</v>
      </c>
      <c r="L4351" s="10">
        <f>K4351/ VLOOKUP(A4351,Indicators!$B$1:$V$7,21,FALSE)</f>
        <v>51.85421356299409</v>
      </c>
      <c r="M4351" s="13"/>
      <c r="N4351" s="13"/>
      <c r="O4351" s="11"/>
      <c r="P4351" s="8" t="str">
        <f>IF(H4351="Y", K4351/VLOOKUP(A4351,Indicators!$B$1:$S$7,18,FALSE),"")</f>
        <v/>
      </c>
      <c r="Q4351" s="8" t="str">
        <f t="shared" si="0"/>
        <v/>
      </c>
      <c r="R4351" s="1" t="s">
        <v>97</v>
      </c>
      <c r="S4351" s="8" t="s">
        <v>76</v>
      </c>
      <c r="T4351" s="8"/>
      <c r="U4351" s="8"/>
      <c r="V4351" s="1"/>
      <c r="W4351" s="8"/>
      <c r="X4351" s="8"/>
      <c r="Y4351" s="8"/>
      <c r="Z4351" s="1"/>
      <c r="AA4351" s="1"/>
      <c r="AB4351" s="8"/>
      <c r="AC4351" s="8"/>
      <c r="AD4351" s="8"/>
      <c r="AE4351" s="8"/>
      <c r="AF4351" s="8"/>
      <c r="AG4351" s="8"/>
      <c r="AH4351" s="8"/>
      <c r="AI4351" s="9"/>
      <c r="AJ4351" s="9"/>
      <c r="AK4351" s="8"/>
      <c r="AL4351" s="8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5"/>
      <c r="BG4351" s="5"/>
      <c r="BH4351" s="5"/>
      <c r="BI4351" s="5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</row>
    <row r="4352" spans="1:76" x14ac:dyDescent="0.2">
      <c r="A4352" s="1" t="s">
        <v>21</v>
      </c>
      <c r="B4352" s="1" t="s">
        <v>532</v>
      </c>
      <c r="C4352" s="1" t="s">
        <v>71</v>
      </c>
      <c r="D4352" s="1" t="s">
        <v>71</v>
      </c>
      <c r="E4352" s="1" t="s">
        <v>1</v>
      </c>
      <c r="F4352" s="1" t="s">
        <v>599</v>
      </c>
      <c r="G4352" s="1" t="s">
        <v>107</v>
      </c>
      <c r="H4352" s="1"/>
      <c r="I4352" s="1">
        <v>2015</v>
      </c>
      <c r="J4352" s="1" t="s">
        <v>524</v>
      </c>
      <c r="K4352" s="4">
        <v>15437</v>
      </c>
      <c r="L4352" s="10">
        <f>K4352/ VLOOKUP(A4352,Indicators!$B$1:$V$7,21,FALSE)</f>
        <v>59.298725444250664</v>
      </c>
      <c r="M4352" s="13"/>
      <c r="N4352" s="13"/>
      <c r="O4352" s="11"/>
      <c r="P4352" s="8" t="str">
        <f>IF(H4352="Y", K4352/VLOOKUP(A4352,Indicators!$B$1:$S$7,18,FALSE),"")</f>
        <v/>
      </c>
      <c r="Q4352" s="8" t="str">
        <f t="shared" si="0"/>
        <v/>
      </c>
      <c r="R4352" s="1" t="s">
        <v>99</v>
      </c>
      <c r="S4352" s="8" t="s">
        <v>68</v>
      </c>
      <c r="T4352" s="8"/>
      <c r="U4352" s="8"/>
      <c r="V4352" s="1"/>
      <c r="W4352" s="8"/>
      <c r="X4352" s="8"/>
      <c r="Y4352" s="8"/>
      <c r="Z4352" s="1"/>
      <c r="AA4352" s="1"/>
      <c r="AB4352" s="8"/>
      <c r="AC4352" s="8"/>
      <c r="AD4352" s="8"/>
      <c r="AE4352" s="8"/>
      <c r="AF4352" s="8"/>
      <c r="AG4352" s="8"/>
      <c r="AH4352" s="8"/>
      <c r="AI4352" s="9"/>
      <c r="AJ4352" s="9"/>
      <c r="AK4352" s="8"/>
      <c r="AL4352" s="8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5"/>
      <c r="BG4352" s="5"/>
      <c r="BH4352" s="5"/>
      <c r="BI4352" s="5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</row>
    <row r="4353" spans="1:76" x14ac:dyDescent="0.2">
      <c r="A4353" s="1" t="s">
        <v>21</v>
      </c>
      <c r="B4353" s="1" t="s">
        <v>102</v>
      </c>
      <c r="C4353" s="1" t="s">
        <v>71</v>
      </c>
      <c r="D4353" s="1" t="s">
        <v>71</v>
      </c>
      <c r="E4353" s="1" t="s">
        <v>1</v>
      </c>
      <c r="F4353" s="1" t="s">
        <v>599</v>
      </c>
      <c r="G4353" s="1" t="s">
        <v>107</v>
      </c>
      <c r="H4353" s="1"/>
      <c r="I4353" s="1">
        <v>2015</v>
      </c>
      <c r="J4353" s="1" t="s">
        <v>524</v>
      </c>
      <c r="K4353" s="4">
        <v>23999</v>
      </c>
      <c r="L4353" s="10">
        <f>K4353/ VLOOKUP(A4353,Indicators!$B$1:$V$7,21,FALSE)</f>
        <v>92.188256263300616</v>
      </c>
      <c r="M4353" s="13"/>
      <c r="N4353" s="13"/>
      <c r="O4353" s="11"/>
      <c r="P4353" s="8" t="str">
        <f>IF(H4353="Y", K4353/VLOOKUP(A4353,Indicators!$B$1:$S$7,18,FALSE),"")</f>
        <v/>
      </c>
      <c r="Q4353" s="8" t="str">
        <f t="shared" si="0"/>
        <v/>
      </c>
      <c r="R4353" s="1" t="s">
        <v>103</v>
      </c>
      <c r="S4353" s="8" t="s">
        <v>49</v>
      </c>
      <c r="T4353" s="8"/>
      <c r="U4353" s="8"/>
      <c r="V4353" s="1"/>
      <c r="W4353" s="8"/>
      <c r="X4353" s="8"/>
      <c r="Y4353" s="8"/>
      <c r="Z4353" s="1"/>
      <c r="AA4353" s="1"/>
      <c r="AB4353" s="8"/>
      <c r="AC4353" s="8"/>
      <c r="AD4353" s="8"/>
      <c r="AE4353" s="8"/>
      <c r="AF4353" s="8"/>
      <c r="AG4353" s="8"/>
      <c r="AH4353" s="8"/>
      <c r="AI4353" s="9"/>
      <c r="AJ4353" s="9"/>
      <c r="AK4353" s="8"/>
      <c r="AL4353" s="8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5"/>
      <c r="BG4353" s="5"/>
      <c r="BH4353" s="5"/>
      <c r="BI4353" s="5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</row>
    <row r="4354" spans="1:76" x14ac:dyDescent="0.2">
      <c r="A4354" s="1" t="s">
        <v>21</v>
      </c>
      <c r="B4354" s="1" t="s">
        <v>533</v>
      </c>
      <c r="C4354" s="1" t="s">
        <v>71</v>
      </c>
      <c r="D4354" s="1" t="s">
        <v>71</v>
      </c>
      <c r="E4354" s="1" t="s">
        <v>1</v>
      </c>
      <c r="F4354" s="1" t="s">
        <v>599</v>
      </c>
      <c r="G4354" s="1" t="s">
        <v>107</v>
      </c>
      <c r="H4354" s="1"/>
      <c r="I4354" s="1">
        <v>2015</v>
      </c>
      <c r="J4354" s="1" t="s">
        <v>524</v>
      </c>
      <c r="K4354" s="4">
        <v>120941</v>
      </c>
      <c r="L4354" s="10">
        <f>K4354/ VLOOKUP(A4354,Indicators!$B$1:$V$7,21,FALSE)</f>
        <v>464.57518649693071</v>
      </c>
      <c r="M4354" s="13"/>
      <c r="N4354" s="13"/>
      <c r="O4354" s="11"/>
      <c r="P4354" s="8" t="str">
        <f>IF(H4354="Y", K4354/VLOOKUP(A4354,Indicators!$B$1:$S$7,18,FALSE),"")</f>
        <v/>
      </c>
      <c r="Q4354" s="8" t="str">
        <f t="shared" si="0"/>
        <v/>
      </c>
      <c r="R4354" s="1" t="s">
        <v>103</v>
      </c>
      <c r="S4354" s="8" t="s">
        <v>54</v>
      </c>
      <c r="T4354" s="8"/>
      <c r="U4354" s="8"/>
      <c r="V4354" s="1"/>
      <c r="W4354" s="8"/>
      <c r="X4354" s="8"/>
      <c r="Y4354" s="8"/>
      <c r="Z4354" s="1"/>
      <c r="AA4354" s="1"/>
      <c r="AB4354" s="8"/>
      <c r="AC4354" s="8"/>
      <c r="AD4354" s="8"/>
      <c r="AE4354" s="8"/>
      <c r="AF4354" s="8"/>
      <c r="AG4354" s="8"/>
      <c r="AH4354" s="8"/>
      <c r="AI4354" s="9"/>
      <c r="AJ4354" s="9"/>
      <c r="AK4354" s="8"/>
      <c r="AL4354" s="8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5"/>
      <c r="BG4354" s="5"/>
      <c r="BH4354" s="5"/>
      <c r="BI4354" s="5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</row>
    <row r="4355" spans="1:76" x14ac:dyDescent="0.2">
      <c r="A4355" s="1" t="s">
        <v>21</v>
      </c>
      <c r="B4355" s="1" t="s">
        <v>534</v>
      </c>
      <c r="C4355" s="1" t="s">
        <v>71</v>
      </c>
      <c r="D4355" s="1" t="s">
        <v>71</v>
      </c>
      <c r="E4355" s="1" t="s">
        <v>1</v>
      </c>
      <c r="F4355" s="1" t="s">
        <v>599</v>
      </c>
      <c r="G4355" s="1" t="s">
        <v>107</v>
      </c>
      <c r="H4355" s="1"/>
      <c r="I4355" s="1">
        <v>2015</v>
      </c>
      <c r="J4355" s="1" t="s">
        <v>524</v>
      </c>
      <c r="K4355" s="4">
        <v>48587</v>
      </c>
      <c r="L4355" s="10">
        <f>K4355/ VLOOKUP(A4355,Indicators!$B$1:$V$7,21,FALSE)</f>
        <v>186.63906025521845</v>
      </c>
      <c r="M4355" s="13"/>
      <c r="N4355" s="13"/>
      <c r="O4355" s="11"/>
      <c r="P4355" s="8" t="str">
        <f>IF(H4355="Y", K4355/VLOOKUP(A4355,Indicators!$B$1:$S$7,18,FALSE),"")</f>
        <v/>
      </c>
      <c r="Q4355" s="8" t="str">
        <f t="shared" si="0"/>
        <v/>
      </c>
      <c r="R4355" s="1" t="s">
        <v>103</v>
      </c>
      <c r="S4355" s="8" t="s">
        <v>43</v>
      </c>
      <c r="T4355" s="8"/>
      <c r="U4355" s="8"/>
      <c r="V4355" s="1"/>
      <c r="W4355" s="8"/>
      <c r="X4355" s="8"/>
      <c r="Y4355" s="8"/>
      <c r="Z4355" s="1"/>
      <c r="AA4355" s="1"/>
      <c r="AB4355" s="8"/>
      <c r="AC4355" s="8"/>
      <c r="AD4355" s="8"/>
      <c r="AE4355" s="8"/>
      <c r="AF4355" s="8"/>
      <c r="AG4355" s="8"/>
      <c r="AH4355" s="8"/>
      <c r="AI4355" s="9"/>
      <c r="AJ4355" s="9"/>
      <c r="AK4355" s="8"/>
      <c r="AL4355" s="8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5"/>
      <c r="BG4355" s="5"/>
      <c r="BH4355" s="5"/>
      <c r="BI4355" s="5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</row>
    <row r="4356" spans="1:76" x14ac:dyDescent="0.2">
      <c r="A4356" s="1" t="s">
        <v>21</v>
      </c>
      <c r="B4356" s="1" t="s">
        <v>535</v>
      </c>
      <c r="C4356" s="1" t="s">
        <v>71</v>
      </c>
      <c r="D4356" s="1" t="s">
        <v>71</v>
      </c>
      <c r="E4356" s="1" t="s">
        <v>1</v>
      </c>
      <c r="F4356" s="1" t="s">
        <v>599</v>
      </c>
      <c r="G4356" s="1" t="s">
        <v>107</v>
      </c>
      <c r="H4356" s="1"/>
      <c r="I4356" s="1">
        <v>2015</v>
      </c>
      <c r="J4356" s="1" t="s">
        <v>524</v>
      </c>
      <c r="K4356" s="4">
        <v>26424</v>
      </c>
      <c r="L4356" s="10">
        <f>K4356/ VLOOKUP(A4356,Indicators!$B$1:$V$7,21,FALSE)</f>
        <v>101.50349945837142</v>
      </c>
      <c r="M4356" s="13"/>
      <c r="N4356" s="13"/>
      <c r="O4356" s="11"/>
      <c r="P4356" s="8" t="str">
        <f>IF(H4356="Y", K4356/VLOOKUP(A4356,Indicators!$B$1:$S$7,18,FALSE),"")</f>
        <v/>
      </c>
      <c r="Q4356" s="8" t="str">
        <f t="shared" si="0"/>
        <v/>
      </c>
      <c r="R4356" s="1" t="s">
        <v>133</v>
      </c>
      <c r="S4356" s="8" t="s">
        <v>63</v>
      </c>
      <c r="T4356" s="8"/>
      <c r="U4356" s="8"/>
      <c r="V4356" s="1"/>
      <c r="W4356" s="8"/>
      <c r="X4356" s="8"/>
      <c r="Y4356" s="8"/>
      <c r="Z4356" s="1"/>
      <c r="AA4356" s="1"/>
      <c r="AB4356" s="8"/>
      <c r="AC4356" s="8"/>
      <c r="AD4356" s="8"/>
      <c r="AE4356" s="8"/>
      <c r="AF4356" s="8"/>
      <c r="AG4356" s="8"/>
      <c r="AH4356" s="8"/>
      <c r="AI4356" s="9"/>
      <c r="AJ4356" s="9"/>
      <c r="AK4356" s="8"/>
      <c r="AL4356" s="8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5"/>
      <c r="BG4356" s="5"/>
      <c r="BH4356" s="5"/>
      <c r="BI4356" s="5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</row>
    <row r="4357" spans="1:76" x14ac:dyDescent="0.2">
      <c r="A4357" s="1" t="s">
        <v>21</v>
      </c>
      <c r="B4357" s="1" t="s">
        <v>536</v>
      </c>
      <c r="C4357" s="1" t="s">
        <v>71</v>
      </c>
      <c r="D4357" s="1" t="s">
        <v>71</v>
      </c>
      <c r="E4357" s="1" t="s">
        <v>1</v>
      </c>
      <c r="F4357" s="1" t="s">
        <v>599</v>
      </c>
      <c r="G4357" s="1" t="s">
        <v>107</v>
      </c>
      <c r="H4357" s="1"/>
      <c r="I4357" s="1">
        <v>2015</v>
      </c>
      <c r="J4357" s="1" t="s">
        <v>524</v>
      </c>
      <c r="K4357" s="4">
        <v>519136</v>
      </c>
      <c r="L4357" s="10">
        <f>K4357/ VLOOKUP(A4357,Indicators!$B$1:$V$7,21,FALSE)</f>
        <v>1994.1765325015556</v>
      </c>
      <c r="M4357" s="13"/>
      <c r="N4357" s="13"/>
      <c r="O4357" s="11"/>
      <c r="P4357" s="8" t="str">
        <f>IF(H4357="Y", K4357/VLOOKUP(A4357,Indicators!$B$1:$S$7,18,FALSE),"")</f>
        <v/>
      </c>
      <c r="Q4357" s="8" t="str">
        <f t="shared" si="0"/>
        <v/>
      </c>
      <c r="R4357" s="1" t="s">
        <v>158</v>
      </c>
      <c r="S4357" s="8" t="s">
        <v>56</v>
      </c>
      <c r="T4357" s="8"/>
      <c r="U4357" s="8"/>
      <c r="V4357" s="1"/>
      <c r="W4357" s="8"/>
      <c r="X4357" s="8"/>
      <c r="Y4357" s="8"/>
      <c r="Z4357" s="1"/>
      <c r="AA4357" s="1"/>
      <c r="AB4357" s="8"/>
      <c r="AC4357" s="8"/>
      <c r="AD4357" s="8"/>
      <c r="AE4357" s="8"/>
      <c r="AF4357" s="8"/>
      <c r="AG4357" s="8"/>
      <c r="AH4357" s="8"/>
      <c r="AI4357" s="9"/>
      <c r="AJ4357" s="9"/>
      <c r="AK4357" s="8"/>
      <c r="AL4357" s="8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5"/>
      <c r="BG4357" s="5"/>
      <c r="BH4357" s="5"/>
      <c r="BI4357" s="5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</row>
    <row r="4358" spans="1:76" x14ac:dyDescent="0.2">
      <c r="A4358" s="1" t="s">
        <v>21</v>
      </c>
      <c r="B4358" s="1" t="s">
        <v>75</v>
      </c>
      <c r="C4358" s="1" t="s">
        <v>71</v>
      </c>
      <c r="D4358" s="1" t="s">
        <v>71</v>
      </c>
      <c r="E4358" s="1" t="s">
        <v>1</v>
      </c>
      <c r="F4358" s="1" t="s">
        <v>599</v>
      </c>
      <c r="G4358" s="1" t="s">
        <v>107</v>
      </c>
      <c r="H4358" s="1"/>
      <c r="I4358" s="1">
        <v>2015</v>
      </c>
      <c r="J4358" s="1" t="s">
        <v>524</v>
      </c>
      <c r="K4358" s="4">
        <v>675204</v>
      </c>
      <c r="L4358" s="10">
        <f>K4358/ VLOOKUP(A4358,Indicators!$B$1:$V$7,21,FALSE)</f>
        <v>2593.6863778493116</v>
      </c>
      <c r="M4358" s="13"/>
      <c r="N4358" s="13"/>
      <c r="O4358" s="1">
        <v>9</v>
      </c>
      <c r="P4358" s="8" t="str">
        <f>IF(H4358="Y", K4358/VLOOKUP(A4358,Indicators!$B$1:$S$7,18,FALSE),"")</f>
        <v/>
      </c>
      <c r="Q4358" s="8" t="e">
        <f t="shared" si="0"/>
        <v>#VALUE!</v>
      </c>
      <c r="R4358" s="1" t="s">
        <v>95</v>
      </c>
      <c r="S4358" s="8" t="s">
        <v>75</v>
      </c>
      <c r="T4358" s="8"/>
      <c r="U4358" s="8"/>
      <c r="V4358" s="1"/>
      <c r="W4358" s="8"/>
      <c r="X4358" s="8"/>
      <c r="Y4358" s="8"/>
      <c r="Z4358" s="1"/>
      <c r="AA4358" s="1"/>
      <c r="AB4358" s="8"/>
      <c r="AC4358" s="8"/>
      <c r="AD4358" s="8"/>
      <c r="AE4358" s="8"/>
      <c r="AF4358" s="8"/>
      <c r="AG4358" s="8"/>
      <c r="AH4358" s="8"/>
      <c r="AI4358" s="9"/>
      <c r="AJ4358" s="9"/>
      <c r="AK4358" s="8"/>
      <c r="AL4358" s="8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5"/>
      <c r="BG4358" s="5"/>
      <c r="BH4358" s="5"/>
      <c r="BI4358" s="5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</row>
    <row r="4359" spans="1:76" x14ac:dyDescent="0.2">
      <c r="A4359" s="1" t="s">
        <v>21</v>
      </c>
      <c r="B4359" s="1" t="s">
        <v>97</v>
      </c>
      <c r="C4359" s="1" t="s">
        <v>71</v>
      </c>
      <c r="D4359" s="1" t="s">
        <v>71</v>
      </c>
      <c r="E4359" s="1" t="s">
        <v>1</v>
      </c>
      <c r="F4359" s="1" t="s">
        <v>599</v>
      </c>
      <c r="G4359" s="1" t="s">
        <v>107</v>
      </c>
      <c r="H4359" s="1"/>
      <c r="I4359" s="1">
        <v>2015</v>
      </c>
      <c r="J4359" s="1" t="s">
        <v>524</v>
      </c>
      <c r="K4359" s="4">
        <v>185945</v>
      </c>
      <c r="L4359" s="10">
        <f>K4359/ VLOOKUP(A4359,Indicators!$B$1:$V$7,21,FALSE)</f>
        <v>714.27748284842846</v>
      </c>
      <c r="M4359" s="13"/>
      <c r="N4359" s="13"/>
      <c r="O4359" s="11"/>
      <c r="P4359" s="8" t="str">
        <f>IF(H4359="Y", K4359/VLOOKUP(A4359,Indicators!$B$1:$S$7,18,FALSE),"")</f>
        <v/>
      </c>
      <c r="Q4359" s="8" t="str">
        <f t="shared" si="0"/>
        <v/>
      </c>
      <c r="R4359" s="1" t="s">
        <v>97</v>
      </c>
      <c r="S4359" s="8" t="s">
        <v>91</v>
      </c>
      <c r="T4359" s="8"/>
      <c r="U4359" s="8"/>
      <c r="V4359" s="1"/>
      <c r="W4359" s="8"/>
      <c r="X4359" s="8"/>
      <c r="Y4359" s="8"/>
      <c r="Z4359" s="1"/>
      <c r="AA4359" s="1"/>
      <c r="AB4359" s="8"/>
      <c r="AC4359" s="8"/>
      <c r="AD4359" s="8"/>
      <c r="AE4359" s="8"/>
      <c r="AF4359" s="8"/>
      <c r="AG4359" s="8"/>
      <c r="AH4359" s="8"/>
      <c r="AI4359" s="9"/>
      <c r="AJ4359" s="9"/>
      <c r="AK4359" s="8"/>
      <c r="AL4359" s="8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5"/>
      <c r="BG4359" s="5"/>
      <c r="BH4359" s="5"/>
      <c r="BI4359" s="5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</row>
    <row r="4360" spans="1:76" x14ac:dyDescent="0.2">
      <c r="A4360" s="1" t="s">
        <v>21</v>
      </c>
      <c r="B4360" s="1" t="s">
        <v>537</v>
      </c>
      <c r="C4360" s="1" t="s">
        <v>71</v>
      </c>
      <c r="D4360" s="1" t="s">
        <v>71</v>
      </c>
      <c r="E4360" s="1" t="s">
        <v>1</v>
      </c>
      <c r="F4360" s="1" t="s">
        <v>599</v>
      </c>
      <c r="G4360" s="1" t="s">
        <v>107</v>
      </c>
      <c r="H4360" s="1"/>
      <c r="I4360" s="1">
        <v>2015</v>
      </c>
      <c r="J4360" s="1" t="s">
        <v>524</v>
      </c>
      <c r="K4360" s="4">
        <v>33191</v>
      </c>
      <c r="L4360" s="10">
        <f>K4360/ VLOOKUP(A4360,Indicators!$B$1:$V$7,21,FALSE)</f>
        <v>127.49782964436898</v>
      </c>
      <c r="M4360" s="13"/>
      <c r="N4360" s="13"/>
      <c r="O4360" s="11"/>
      <c r="P4360" s="8" t="str">
        <f>IF(H4360="Y", K4360/VLOOKUP(A4360,Indicators!$B$1:$S$7,18,FALSE),"")</f>
        <v/>
      </c>
      <c r="Q4360" s="8" t="str">
        <f t="shared" si="0"/>
        <v/>
      </c>
      <c r="R4360" s="1" t="s">
        <v>271</v>
      </c>
      <c r="S4360" s="8" t="s">
        <v>55</v>
      </c>
      <c r="T4360" s="8"/>
      <c r="U4360" s="8"/>
      <c r="V4360" s="1"/>
      <c r="W4360" s="8"/>
      <c r="X4360" s="8"/>
      <c r="Y4360" s="8"/>
      <c r="Z4360" s="1"/>
      <c r="AA4360" s="1"/>
      <c r="AB4360" s="8"/>
      <c r="AC4360" s="8"/>
      <c r="AD4360" s="8"/>
      <c r="AE4360" s="8"/>
      <c r="AF4360" s="8"/>
      <c r="AG4360" s="8"/>
      <c r="AH4360" s="8"/>
      <c r="AI4360" s="9"/>
      <c r="AJ4360" s="9"/>
      <c r="AK4360" s="8"/>
      <c r="AL4360" s="8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5"/>
      <c r="BG4360" s="5"/>
      <c r="BH4360" s="5"/>
      <c r="BI4360" s="5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</row>
    <row r="4361" spans="1:76" x14ac:dyDescent="0.2">
      <c r="A4361" s="1" t="s">
        <v>21</v>
      </c>
      <c r="B4361" s="1" t="s">
        <v>538</v>
      </c>
      <c r="C4361" s="1" t="s">
        <v>71</v>
      </c>
      <c r="D4361" s="1" t="s">
        <v>71</v>
      </c>
      <c r="E4361" s="1" t="s">
        <v>1</v>
      </c>
      <c r="F4361" s="1" t="s">
        <v>599</v>
      </c>
      <c r="G4361" s="1" t="s">
        <v>107</v>
      </c>
      <c r="H4361" s="1"/>
      <c r="I4361" s="1">
        <v>2015</v>
      </c>
      <c r="J4361" s="1" t="s">
        <v>524</v>
      </c>
      <c r="K4361" s="4">
        <v>21164</v>
      </c>
      <c r="L4361" s="10">
        <f>K4361/ VLOOKUP(A4361,Indicators!$B$1:$V$7,21,FALSE)</f>
        <v>81.29806473421786</v>
      </c>
      <c r="M4361" s="13"/>
      <c r="N4361" s="13"/>
      <c r="O4361" s="11"/>
      <c r="P4361" s="8" t="str">
        <f>IF(H4361="Y", K4361/VLOOKUP(A4361,Indicators!$B$1:$S$7,18,FALSE),"")</f>
        <v/>
      </c>
      <c r="Q4361" s="8" t="str">
        <f t="shared" si="0"/>
        <v/>
      </c>
      <c r="R4361" s="1" t="s">
        <v>103</v>
      </c>
      <c r="S4361" s="8" t="s">
        <v>49</v>
      </c>
      <c r="T4361" s="8"/>
      <c r="U4361" s="8"/>
      <c r="V4361" s="1"/>
      <c r="W4361" s="8"/>
      <c r="X4361" s="8"/>
      <c r="Y4361" s="8"/>
      <c r="Z4361" s="1"/>
      <c r="AA4361" s="1"/>
      <c r="AB4361" s="8"/>
      <c r="AC4361" s="8"/>
      <c r="AD4361" s="8"/>
      <c r="AE4361" s="8"/>
      <c r="AF4361" s="8"/>
      <c r="AG4361" s="8"/>
      <c r="AH4361" s="8"/>
      <c r="AI4361" s="9"/>
      <c r="AJ4361" s="9"/>
      <c r="AK4361" s="8"/>
      <c r="AL4361" s="8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5"/>
      <c r="BG4361" s="5"/>
      <c r="BH4361" s="5"/>
      <c r="BI4361" s="5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</row>
    <row r="4362" spans="1:76" x14ac:dyDescent="0.2">
      <c r="A4362" s="1" t="s">
        <v>21</v>
      </c>
      <c r="B4362" s="1" t="s">
        <v>539</v>
      </c>
      <c r="C4362" s="1" t="s">
        <v>71</v>
      </c>
      <c r="D4362" s="1" t="s">
        <v>71</v>
      </c>
      <c r="E4362" s="1" t="s">
        <v>1</v>
      </c>
      <c r="F4362" s="1" t="s">
        <v>599</v>
      </c>
      <c r="G4362" s="1" t="s">
        <v>107</v>
      </c>
      <c r="H4362" s="1"/>
      <c r="I4362" s="1">
        <v>2015</v>
      </c>
      <c r="J4362" s="1" t="s">
        <v>524</v>
      </c>
      <c r="K4362" s="4">
        <v>363843</v>
      </c>
      <c r="L4362" s="10">
        <f>K4362/ VLOOKUP(A4362,Indicators!$B$1:$V$7,21,FALSE)</f>
        <v>1397.6437236388219</v>
      </c>
      <c r="M4362" s="13"/>
      <c r="N4362" s="13"/>
      <c r="O4362" s="11"/>
      <c r="P4362" s="8" t="str">
        <f>IF(H4362="Y", K4362/VLOOKUP(A4362,Indicators!$B$1:$S$7,18,FALSE),"")</f>
        <v/>
      </c>
      <c r="Q4362" s="8" t="str">
        <f t="shared" si="0"/>
        <v/>
      </c>
      <c r="R4362" s="1" t="s">
        <v>97</v>
      </c>
      <c r="S4362" s="8" t="s">
        <v>44</v>
      </c>
      <c r="T4362" s="8"/>
      <c r="U4362" s="8"/>
      <c r="V4362" s="1"/>
      <c r="W4362" s="8"/>
      <c r="X4362" s="8"/>
      <c r="Y4362" s="8"/>
      <c r="Z4362" s="1"/>
      <c r="AA4362" s="1"/>
      <c r="AB4362" s="8"/>
      <c r="AC4362" s="8"/>
      <c r="AD4362" s="8"/>
      <c r="AE4362" s="8"/>
      <c r="AF4362" s="8"/>
      <c r="AG4362" s="8"/>
      <c r="AH4362" s="8"/>
      <c r="AI4362" s="9"/>
      <c r="AJ4362" s="9"/>
      <c r="AK4362" s="8"/>
      <c r="AL4362" s="8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5"/>
      <c r="BG4362" s="5"/>
      <c r="BH4362" s="5"/>
      <c r="BI4362" s="5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</row>
    <row r="4363" spans="1:76" x14ac:dyDescent="0.2">
      <c r="A4363" s="1" t="s">
        <v>21</v>
      </c>
      <c r="B4363" s="1" t="s">
        <v>540</v>
      </c>
      <c r="C4363" s="1" t="s">
        <v>71</v>
      </c>
      <c r="D4363" s="1" t="s">
        <v>71</v>
      </c>
      <c r="E4363" s="1" t="s">
        <v>1</v>
      </c>
      <c r="F4363" s="1" t="s">
        <v>599</v>
      </c>
      <c r="G4363" s="1" t="s">
        <v>107</v>
      </c>
      <c r="H4363" s="1"/>
      <c r="I4363" s="1">
        <v>2015</v>
      </c>
      <c r="J4363" s="1" t="s">
        <v>524</v>
      </c>
      <c r="K4363" s="4">
        <v>133388</v>
      </c>
      <c r="L4363" s="10">
        <f>K4363/ VLOOKUP(A4363,Indicators!$B$1:$V$7,21,FALSE)</f>
        <v>512.38831311509409</v>
      </c>
      <c r="M4363" s="13"/>
      <c r="N4363" s="13"/>
      <c r="O4363" s="11"/>
      <c r="P4363" s="8" t="str">
        <f>IF(H4363="Y", K4363/VLOOKUP(A4363,Indicators!$B$1:$S$7,18,FALSE),"")</f>
        <v/>
      </c>
      <c r="Q4363" s="8" t="str">
        <f t="shared" si="0"/>
        <v/>
      </c>
      <c r="R4363" s="1" t="s">
        <v>133</v>
      </c>
      <c r="S4363" s="8" t="s">
        <v>52</v>
      </c>
      <c r="T4363" s="8"/>
      <c r="U4363" s="8"/>
      <c r="V4363" s="1"/>
      <c r="W4363" s="8"/>
      <c r="X4363" s="8"/>
      <c r="Y4363" s="8"/>
      <c r="Z4363" s="1"/>
      <c r="AA4363" s="1"/>
      <c r="AB4363" s="8"/>
      <c r="AC4363" s="8"/>
      <c r="AD4363" s="8"/>
      <c r="AE4363" s="8"/>
      <c r="AF4363" s="8"/>
      <c r="AG4363" s="8"/>
      <c r="AH4363" s="8"/>
      <c r="AI4363" s="9"/>
      <c r="AJ4363" s="9"/>
      <c r="AK4363" s="8"/>
      <c r="AL4363" s="8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5"/>
      <c r="BG4363" s="5"/>
      <c r="BH4363" s="5"/>
      <c r="BI4363" s="5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</row>
    <row r="4364" spans="1:76" x14ac:dyDescent="0.2">
      <c r="A4364" s="1" t="s">
        <v>21</v>
      </c>
      <c r="B4364" s="1" t="s">
        <v>541</v>
      </c>
      <c r="C4364" s="1" t="s">
        <v>71</v>
      </c>
      <c r="D4364" s="1" t="s">
        <v>71</v>
      </c>
      <c r="E4364" s="1" t="s">
        <v>1</v>
      </c>
      <c r="F4364" s="1" t="s">
        <v>599</v>
      </c>
      <c r="G4364" s="1" t="s">
        <v>107</v>
      </c>
      <c r="H4364" s="1"/>
      <c r="I4364" s="1">
        <v>2015</v>
      </c>
      <c r="J4364" s="1" t="s">
        <v>524</v>
      </c>
      <c r="K4364" s="4">
        <v>62303</v>
      </c>
      <c r="L4364" s="10">
        <f>K4364/ VLOOKUP(A4364,Indicators!$B$1:$V$7,21,FALSE)</f>
        <v>239.32684403401888</v>
      </c>
      <c r="M4364" s="13"/>
      <c r="N4364" s="13"/>
      <c r="O4364" s="11"/>
      <c r="P4364" s="8" t="str">
        <f>IF(H4364="Y", K4364/VLOOKUP(A4364,Indicators!$B$1:$S$7,18,FALSE),"")</f>
        <v/>
      </c>
      <c r="Q4364" s="8" t="str">
        <f t="shared" si="0"/>
        <v/>
      </c>
      <c r="R4364" s="1" t="s">
        <v>133</v>
      </c>
      <c r="S4364" s="8" t="s">
        <v>46</v>
      </c>
      <c r="T4364" s="8"/>
      <c r="U4364" s="8"/>
      <c r="V4364" s="1"/>
      <c r="W4364" s="8"/>
      <c r="X4364" s="8"/>
      <c r="Y4364" s="8"/>
      <c r="Z4364" s="1"/>
      <c r="AA4364" s="1"/>
      <c r="AB4364" s="8"/>
      <c r="AC4364" s="8"/>
      <c r="AD4364" s="8"/>
      <c r="AE4364" s="8"/>
      <c r="AF4364" s="8"/>
      <c r="AG4364" s="8"/>
      <c r="AH4364" s="8"/>
      <c r="AI4364" s="9"/>
      <c r="AJ4364" s="9"/>
      <c r="AK4364" s="8"/>
      <c r="AL4364" s="8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5"/>
      <c r="BG4364" s="5"/>
      <c r="BH4364" s="5"/>
      <c r="BI4364" s="5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</row>
    <row r="4365" spans="1:76" x14ac:dyDescent="0.2">
      <c r="A4365" s="1" t="s">
        <v>21</v>
      </c>
      <c r="B4365" s="1" t="s">
        <v>542</v>
      </c>
      <c r="C4365" s="1" t="s">
        <v>71</v>
      </c>
      <c r="D4365" s="1" t="s">
        <v>71</v>
      </c>
      <c r="E4365" s="1" t="s">
        <v>1</v>
      </c>
      <c r="F4365" s="1" t="s">
        <v>599</v>
      </c>
      <c r="G4365" s="1" t="s">
        <v>107</v>
      </c>
      <c r="H4365" s="1"/>
      <c r="I4365" s="1">
        <v>2015</v>
      </c>
      <c r="J4365" s="1" t="s">
        <v>524</v>
      </c>
      <c r="K4365" s="4">
        <v>6206</v>
      </c>
      <c r="L4365" s="10">
        <f>K4365/ VLOOKUP(A4365,Indicators!$B$1:$V$7,21,FALSE)</f>
        <v>23.839339904581177</v>
      </c>
      <c r="M4365" s="13"/>
      <c r="N4365" s="13"/>
      <c r="O4365" s="11"/>
      <c r="P4365" s="8" t="str">
        <f>IF(H4365="Y", K4365/VLOOKUP(A4365,Indicators!$B$1:$S$7,18,FALSE),"")</f>
        <v/>
      </c>
      <c r="Q4365" s="8" t="str">
        <f t="shared" si="0"/>
        <v/>
      </c>
      <c r="R4365" s="1" t="s">
        <v>97</v>
      </c>
      <c r="S4365" s="8" t="s">
        <v>48</v>
      </c>
      <c r="T4365" s="8"/>
      <c r="U4365" s="8"/>
      <c r="V4365" s="1"/>
      <c r="W4365" s="8"/>
      <c r="X4365" s="8"/>
      <c r="Y4365" s="8"/>
      <c r="Z4365" s="1"/>
      <c r="AA4365" s="1"/>
      <c r="AB4365" s="8"/>
      <c r="AC4365" s="8"/>
      <c r="AD4365" s="8"/>
      <c r="AE4365" s="8"/>
      <c r="AF4365" s="8"/>
      <c r="AG4365" s="8"/>
      <c r="AH4365" s="8"/>
      <c r="AI4365" s="9"/>
      <c r="AJ4365" s="9"/>
      <c r="AK4365" s="8"/>
      <c r="AL4365" s="8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5"/>
      <c r="BG4365" s="5"/>
      <c r="BH4365" s="5"/>
      <c r="BI4365" s="5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</row>
    <row r="4366" spans="1:76" x14ac:dyDescent="0.2">
      <c r="A4366" s="1" t="s">
        <v>21</v>
      </c>
      <c r="B4366" s="1" t="s">
        <v>522</v>
      </c>
      <c r="C4366" s="1" t="s">
        <v>71</v>
      </c>
      <c r="D4366" s="1" t="s">
        <v>71</v>
      </c>
      <c r="E4366" s="1" t="s">
        <v>1</v>
      </c>
      <c r="F4366" s="1" t="s">
        <v>600</v>
      </c>
      <c r="G4366" s="1" t="s">
        <v>73</v>
      </c>
      <c r="H4366" s="1"/>
      <c r="I4366" s="1">
        <v>2015</v>
      </c>
      <c r="J4366" s="1" t="s">
        <v>524</v>
      </c>
      <c r="K4366" s="4">
        <v>10000</v>
      </c>
      <c r="L4366" s="10">
        <f>K4366/ VLOOKUP(A4366,Indicators!$B$1:$V$7,21,FALSE)</f>
        <v>38.413374000291938</v>
      </c>
      <c r="M4366" s="13"/>
      <c r="N4366" s="13"/>
      <c r="O4366" s="11"/>
      <c r="P4366" s="11"/>
      <c r="Q4366" s="8" t="str">
        <f t="shared" si="0"/>
        <v/>
      </c>
      <c r="R4366" s="1" t="s">
        <v>109</v>
      </c>
      <c r="S4366" s="8" t="s">
        <v>79</v>
      </c>
      <c r="T4366" s="8"/>
      <c r="U4366" s="8"/>
      <c r="V4366" s="1"/>
      <c r="W4366" s="8"/>
      <c r="X4366" s="8"/>
      <c r="Y4366" s="8"/>
      <c r="Z4366" s="1"/>
      <c r="AA4366" s="1"/>
      <c r="AB4366" s="8"/>
      <c r="AC4366" s="8"/>
      <c r="AD4366" s="8"/>
      <c r="AE4366" s="8"/>
      <c r="AF4366" s="8"/>
      <c r="AG4366" s="8"/>
      <c r="AH4366" s="8"/>
      <c r="AI4366" s="9"/>
      <c r="AJ4366" s="9"/>
      <c r="AK4366" s="8"/>
      <c r="AL4366" s="8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5"/>
      <c r="BG4366" s="5"/>
      <c r="BH4366" s="5"/>
      <c r="BI4366" s="5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</row>
    <row r="4367" spans="1:76" x14ac:dyDescent="0.2">
      <c r="A4367" s="1" t="s">
        <v>21</v>
      </c>
      <c r="B4367" s="1" t="s">
        <v>536</v>
      </c>
      <c r="C4367" s="1" t="s">
        <v>71</v>
      </c>
      <c r="D4367" s="1" t="s">
        <v>71</v>
      </c>
      <c r="E4367" s="1" t="s">
        <v>1</v>
      </c>
      <c r="F4367" s="1" t="s">
        <v>600</v>
      </c>
      <c r="G4367" s="1" t="s">
        <v>73</v>
      </c>
      <c r="H4367" s="1"/>
      <c r="I4367" s="1">
        <v>2015</v>
      </c>
      <c r="J4367" s="1" t="s">
        <v>524</v>
      </c>
      <c r="K4367" s="4">
        <v>2000</v>
      </c>
      <c r="L4367" s="10">
        <f>K4367/ VLOOKUP(A4367,Indicators!$B$1:$V$7,21,FALSE)</f>
        <v>7.682674800058388</v>
      </c>
      <c r="M4367" s="13"/>
      <c r="N4367" s="13"/>
      <c r="O4367" s="11"/>
      <c r="P4367" s="11"/>
      <c r="Q4367" s="8" t="str">
        <f t="shared" si="0"/>
        <v/>
      </c>
      <c r="R4367" s="1" t="s">
        <v>158</v>
      </c>
      <c r="S4367" s="8" t="s">
        <v>56</v>
      </c>
      <c r="T4367" s="8"/>
      <c r="U4367" s="8"/>
      <c r="V4367" s="1"/>
      <c r="W4367" s="8"/>
      <c r="X4367" s="8"/>
      <c r="Y4367" s="8"/>
      <c r="Z4367" s="1"/>
      <c r="AA4367" s="1"/>
      <c r="AB4367" s="8"/>
      <c r="AC4367" s="8"/>
      <c r="AD4367" s="8"/>
      <c r="AE4367" s="8"/>
      <c r="AF4367" s="8"/>
      <c r="AG4367" s="8"/>
      <c r="AH4367" s="8"/>
      <c r="AI4367" s="9"/>
      <c r="AJ4367" s="9"/>
      <c r="AK4367" s="8"/>
      <c r="AL4367" s="8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5"/>
      <c r="BG4367" s="5"/>
      <c r="BH4367" s="5"/>
      <c r="BI4367" s="5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</row>
    <row r="4368" spans="1:76" x14ac:dyDescent="0.2">
      <c r="A4368" s="1" t="s">
        <v>21</v>
      </c>
      <c r="B4368" s="1" t="s">
        <v>97</v>
      </c>
      <c r="C4368" s="1" t="s">
        <v>71</v>
      </c>
      <c r="D4368" s="1" t="s">
        <v>71</v>
      </c>
      <c r="E4368" s="1" t="s">
        <v>1</v>
      </c>
      <c r="F4368" s="1" t="s">
        <v>600</v>
      </c>
      <c r="G4368" s="1" t="s">
        <v>73</v>
      </c>
      <c r="H4368" s="1"/>
      <c r="I4368" s="1">
        <v>2015</v>
      </c>
      <c r="J4368" s="1" t="s">
        <v>524</v>
      </c>
      <c r="K4368" s="4">
        <v>200</v>
      </c>
      <c r="L4368" s="10">
        <f>K4368/ VLOOKUP(A4368,Indicators!$B$1:$V$7,21,FALSE)</f>
        <v>0.76826748000583878</v>
      </c>
      <c r="M4368" s="13"/>
      <c r="N4368" s="13"/>
      <c r="O4368" s="11"/>
      <c r="P4368" s="11"/>
      <c r="Q4368" s="8" t="str">
        <f t="shared" si="0"/>
        <v/>
      </c>
      <c r="R4368" s="1" t="s">
        <v>97</v>
      </c>
      <c r="S4368" s="8" t="s">
        <v>91</v>
      </c>
      <c r="T4368" s="8"/>
      <c r="U4368" s="8"/>
      <c r="V4368" s="1"/>
      <c r="W4368" s="8"/>
      <c r="X4368" s="8"/>
      <c r="Y4368" s="8"/>
      <c r="Z4368" s="1"/>
      <c r="AA4368" s="1"/>
      <c r="AB4368" s="8"/>
      <c r="AC4368" s="8"/>
      <c r="AD4368" s="8"/>
      <c r="AE4368" s="8"/>
      <c r="AF4368" s="8"/>
      <c r="AG4368" s="8"/>
      <c r="AH4368" s="8"/>
      <c r="AI4368" s="9"/>
      <c r="AJ4368" s="9"/>
      <c r="AK4368" s="8"/>
      <c r="AL4368" s="8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5"/>
      <c r="BG4368" s="5"/>
      <c r="BH4368" s="5"/>
      <c r="BI4368" s="5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</row>
    <row r="4369" spans="1:76" x14ac:dyDescent="0.2">
      <c r="A4369" s="1" t="s">
        <v>21</v>
      </c>
      <c r="B4369" s="1" t="s">
        <v>522</v>
      </c>
      <c r="C4369" s="1" t="s">
        <v>71</v>
      </c>
      <c r="D4369" s="1" t="s">
        <v>71</v>
      </c>
      <c r="E4369" s="1" t="s">
        <v>1</v>
      </c>
      <c r="F4369" s="1" t="s">
        <v>601</v>
      </c>
      <c r="G4369" s="1" t="s">
        <v>73</v>
      </c>
      <c r="H4369" s="1"/>
      <c r="I4369" s="1">
        <v>2015</v>
      </c>
      <c r="J4369" s="1" t="s">
        <v>524</v>
      </c>
      <c r="K4369" s="4">
        <v>3981</v>
      </c>
      <c r="L4369" s="10">
        <f>K4369/ VLOOKUP(A4369,Indicators!$B$1:$V$7,21,FALSE)</f>
        <v>15.292364189516221</v>
      </c>
      <c r="M4369" s="13"/>
      <c r="N4369" s="13"/>
      <c r="O4369" s="11"/>
      <c r="P4369" s="11"/>
      <c r="Q4369" s="8" t="str">
        <f t="shared" si="0"/>
        <v/>
      </c>
      <c r="R4369" s="1" t="s">
        <v>109</v>
      </c>
      <c r="S4369" s="8" t="s">
        <v>79</v>
      </c>
      <c r="T4369" s="8"/>
      <c r="U4369" s="8"/>
      <c r="V4369" s="1"/>
      <c r="W4369" s="8"/>
      <c r="X4369" s="8"/>
      <c r="Y4369" s="8"/>
      <c r="Z4369" s="1"/>
      <c r="AA4369" s="1"/>
      <c r="AB4369" s="8"/>
      <c r="AC4369" s="8"/>
      <c r="AD4369" s="8"/>
      <c r="AE4369" s="8"/>
      <c r="AF4369" s="8"/>
      <c r="AG4369" s="8"/>
      <c r="AH4369" s="8"/>
      <c r="AI4369" s="9"/>
      <c r="AJ4369" s="9"/>
      <c r="AK4369" s="8"/>
      <c r="AL4369" s="8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5"/>
      <c r="BG4369" s="5"/>
      <c r="BH4369" s="5"/>
      <c r="BI4369" s="5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</row>
    <row r="4370" spans="1:76" x14ac:dyDescent="0.2">
      <c r="A4370" s="1" t="s">
        <v>21</v>
      </c>
      <c r="B4370" s="1" t="s">
        <v>528</v>
      </c>
      <c r="C4370" s="1" t="s">
        <v>71</v>
      </c>
      <c r="D4370" s="1" t="s">
        <v>71</v>
      </c>
      <c r="E4370" s="1" t="s">
        <v>1</v>
      </c>
      <c r="F4370" s="1" t="s">
        <v>602</v>
      </c>
      <c r="G4370" s="1" t="s">
        <v>73</v>
      </c>
      <c r="H4370" s="1"/>
      <c r="I4370" s="1">
        <v>2015</v>
      </c>
      <c r="J4370" s="1" t="s">
        <v>524</v>
      </c>
      <c r="K4370" s="4">
        <v>372500</v>
      </c>
      <c r="L4370" s="10">
        <f>K4370/ VLOOKUP(A4370,Indicators!$B$1:$V$7,21,FALSE)</f>
        <v>1430.8981815108748</v>
      </c>
      <c r="M4370" s="13"/>
      <c r="N4370" s="13"/>
      <c r="O4370" s="11"/>
      <c r="P4370" s="11"/>
      <c r="Q4370" s="8" t="str">
        <f t="shared" si="0"/>
        <v/>
      </c>
      <c r="R4370" s="1" t="s">
        <v>271</v>
      </c>
      <c r="S4370" s="8" t="s">
        <v>55</v>
      </c>
      <c r="T4370" s="8"/>
      <c r="U4370" s="8"/>
      <c r="V4370" s="1"/>
      <c r="W4370" s="8"/>
      <c r="X4370" s="8"/>
      <c r="Y4370" s="8"/>
      <c r="Z4370" s="1"/>
      <c r="AA4370" s="1"/>
      <c r="AB4370" s="8"/>
      <c r="AC4370" s="8"/>
      <c r="AD4370" s="8"/>
      <c r="AE4370" s="8"/>
      <c r="AF4370" s="8"/>
      <c r="AG4370" s="8"/>
      <c r="AH4370" s="8"/>
      <c r="AI4370" s="9"/>
      <c r="AJ4370" s="9"/>
      <c r="AK4370" s="8"/>
      <c r="AL4370" s="8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5"/>
      <c r="BG4370" s="5"/>
      <c r="BH4370" s="5"/>
      <c r="BI4370" s="5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</row>
    <row r="4371" spans="1:76" x14ac:dyDescent="0.2">
      <c r="A4371" s="1" t="s">
        <v>21</v>
      </c>
      <c r="B4371" s="1" t="s">
        <v>530</v>
      </c>
      <c r="C4371" s="1" t="s">
        <v>71</v>
      </c>
      <c r="D4371" s="1" t="s">
        <v>71</v>
      </c>
      <c r="E4371" s="1" t="s">
        <v>1</v>
      </c>
      <c r="F4371" s="1" t="s">
        <v>601</v>
      </c>
      <c r="G4371" s="1" t="s">
        <v>73</v>
      </c>
      <c r="H4371" s="1"/>
      <c r="I4371" s="1">
        <v>2015</v>
      </c>
      <c r="J4371" s="1" t="s">
        <v>524</v>
      </c>
      <c r="K4371" s="4">
        <v>276</v>
      </c>
      <c r="L4371" s="10">
        <f>K4371/ VLOOKUP(A4371,Indicators!$B$1:$V$7,21,FALSE)</f>
        <v>1.0602091224080574</v>
      </c>
      <c r="M4371" s="13"/>
      <c r="N4371" s="13"/>
      <c r="O4371" s="11"/>
      <c r="P4371" s="11"/>
      <c r="Q4371" s="8" t="str">
        <f t="shared" si="0"/>
        <v/>
      </c>
      <c r="R4371" s="1" t="s">
        <v>98</v>
      </c>
      <c r="S4371" s="8" t="s">
        <v>90</v>
      </c>
      <c r="T4371" s="8"/>
      <c r="U4371" s="8"/>
      <c r="V4371" s="1"/>
      <c r="W4371" s="8"/>
      <c r="X4371" s="8"/>
      <c r="Y4371" s="8"/>
      <c r="Z4371" s="1"/>
      <c r="AA4371" s="1"/>
      <c r="AB4371" s="8"/>
      <c r="AC4371" s="8"/>
      <c r="AD4371" s="8"/>
      <c r="AE4371" s="8"/>
      <c r="AF4371" s="8"/>
      <c r="AG4371" s="8"/>
      <c r="AH4371" s="8"/>
      <c r="AI4371" s="9"/>
      <c r="AJ4371" s="9"/>
      <c r="AK4371" s="8"/>
      <c r="AL4371" s="8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5"/>
      <c r="BG4371" s="5"/>
      <c r="BH4371" s="5"/>
      <c r="BI4371" s="5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</row>
    <row r="4372" spans="1:76" x14ac:dyDescent="0.2">
      <c r="A4372" s="1" t="s">
        <v>21</v>
      </c>
      <c r="B4372" s="1" t="s">
        <v>84</v>
      </c>
      <c r="C4372" s="1" t="s">
        <v>71</v>
      </c>
      <c r="D4372" s="1" t="s">
        <v>71</v>
      </c>
      <c r="E4372" s="1" t="s">
        <v>1</v>
      </c>
      <c r="F4372" s="1" t="s">
        <v>601</v>
      </c>
      <c r="G4372" s="1" t="s">
        <v>73</v>
      </c>
      <c r="H4372" s="1"/>
      <c r="I4372" s="1">
        <v>2015</v>
      </c>
      <c r="J4372" s="1" t="s">
        <v>524</v>
      </c>
      <c r="K4372" s="4">
        <v>65578</v>
      </c>
      <c r="L4372" s="10">
        <f>K4372/ VLOOKUP(A4372,Indicators!$B$1:$V$7,21,FALSE)</f>
        <v>251.90722401911447</v>
      </c>
      <c r="M4372" s="13"/>
      <c r="N4372" s="13"/>
      <c r="O4372" s="11"/>
      <c r="P4372" s="11"/>
      <c r="Q4372" s="8" t="str">
        <f t="shared" si="0"/>
        <v/>
      </c>
      <c r="R4372" s="1" t="s">
        <v>95</v>
      </c>
      <c r="S4372" s="8" t="s">
        <v>84</v>
      </c>
      <c r="T4372" s="8"/>
      <c r="U4372" s="8"/>
      <c r="V4372" s="1"/>
      <c r="W4372" s="8"/>
      <c r="X4372" s="8"/>
      <c r="Y4372" s="8"/>
      <c r="Z4372" s="1"/>
      <c r="AA4372" s="1"/>
      <c r="AB4372" s="8"/>
      <c r="AC4372" s="8"/>
      <c r="AD4372" s="8"/>
      <c r="AE4372" s="8"/>
      <c r="AF4372" s="8"/>
      <c r="AG4372" s="8"/>
      <c r="AH4372" s="8"/>
      <c r="AI4372" s="9"/>
      <c r="AJ4372" s="9"/>
      <c r="AK4372" s="8"/>
      <c r="AL4372" s="8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5"/>
      <c r="BG4372" s="5"/>
      <c r="BH4372" s="5"/>
      <c r="BI4372" s="5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</row>
    <row r="4373" spans="1:76" x14ac:dyDescent="0.2">
      <c r="A4373" s="1" t="s">
        <v>21</v>
      </c>
      <c r="B4373" s="1" t="s">
        <v>531</v>
      </c>
      <c r="C4373" s="1" t="s">
        <v>71</v>
      </c>
      <c r="D4373" s="1" t="s">
        <v>71</v>
      </c>
      <c r="E4373" s="1" t="s">
        <v>1</v>
      </c>
      <c r="F4373" s="1" t="s">
        <v>601</v>
      </c>
      <c r="G4373" s="1" t="s">
        <v>73</v>
      </c>
      <c r="H4373" s="1"/>
      <c r="I4373" s="1">
        <v>2015</v>
      </c>
      <c r="J4373" s="1" t="s">
        <v>524</v>
      </c>
      <c r="K4373" s="4">
        <v>656613</v>
      </c>
      <c r="L4373" s="10">
        <f>K4373/ VLOOKUP(A4373,Indicators!$B$1:$V$7,21,FALSE)</f>
        <v>2522.2720742453689</v>
      </c>
      <c r="M4373" s="13"/>
      <c r="N4373" s="13"/>
      <c r="O4373" s="11"/>
      <c r="P4373" s="11"/>
      <c r="Q4373" s="8" t="str">
        <f t="shared" si="0"/>
        <v/>
      </c>
      <c r="R4373" s="1" t="s">
        <v>97</v>
      </c>
      <c r="S4373" s="8" t="s">
        <v>76</v>
      </c>
      <c r="T4373" s="8"/>
      <c r="U4373" s="8"/>
      <c r="V4373" s="1"/>
      <c r="W4373" s="8"/>
      <c r="X4373" s="8"/>
      <c r="Y4373" s="8"/>
      <c r="Z4373" s="1"/>
      <c r="AA4373" s="1"/>
      <c r="AB4373" s="8"/>
      <c r="AC4373" s="8"/>
      <c r="AD4373" s="8"/>
      <c r="AE4373" s="8"/>
      <c r="AF4373" s="8"/>
      <c r="AG4373" s="8"/>
      <c r="AH4373" s="8"/>
      <c r="AI4373" s="9"/>
      <c r="AJ4373" s="9"/>
      <c r="AK4373" s="8"/>
      <c r="AL4373" s="8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5"/>
      <c r="BG4373" s="5"/>
      <c r="BH4373" s="5"/>
      <c r="BI4373" s="5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</row>
    <row r="4374" spans="1:76" x14ac:dyDescent="0.2">
      <c r="A4374" s="1" t="s">
        <v>21</v>
      </c>
      <c r="B4374" s="1" t="s">
        <v>533</v>
      </c>
      <c r="C4374" s="1" t="s">
        <v>71</v>
      </c>
      <c r="D4374" s="1" t="s">
        <v>71</v>
      </c>
      <c r="E4374" s="1" t="s">
        <v>1</v>
      </c>
      <c r="F4374" s="1" t="s">
        <v>601</v>
      </c>
      <c r="G4374" s="1" t="s">
        <v>73</v>
      </c>
      <c r="H4374" s="1"/>
      <c r="I4374" s="1">
        <v>2015</v>
      </c>
      <c r="J4374" s="1" t="s">
        <v>524</v>
      </c>
      <c r="K4374" s="4">
        <v>250</v>
      </c>
      <c r="L4374" s="10">
        <f>K4374/ VLOOKUP(A4374,Indicators!$B$1:$V$7,21,FALSE)</f>
        <v>0.9603343500072985</v>
      </c>
      <c r="M4374" s="13"/>
      <c r="N4374" s="13"/>
      <c r="O4374" s="11"/>
      <c r="P4374" s="11"/>
      <c r="Q4374" s="8" t="str">
        <f t="shared" si="0"/>
        <v/>
      </c>
      <c r="R4374" s="1" t="s">
        <v>103</v>
      </c>
      <c r="S4374" s="8" t="s">
        <v>54</v>
      </c>
      <c r="T4374" s="8"/>
      <c r="U4374" s="8"/>
      <c r="V4374" s="1"/>
      <c r="W4374" s="8"/>
      <c r="X4374" s="8"/>
      <c r="Y4374" s="8"/>
      <c r="Z4374" s="1"/>
      <c r="AA4374" s="1"/>
      <c r="AB4374" s="8"/>
      <c r="AC4374" s="8"/>
      <c r="AD4374" s="8"/>
      <c r="AE4374" s="8"/>
      <c r="AF4374" s="8"/>
      <c r="AG4374" s="8"/>
      <c r="AH4374" s="8"/>
      <c r="AI4374" s="9"/>
      <c r="AJ4374" s="9"/>
      <c r="AK4374" s="8"/>
      <c r="AL4374" s="8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5"/>
      <c r="BG4374" s="5"/>
      <c r="BH4374" s="5"/>
      <c r="BI4374" s="5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</row>
    <row r="4375" spans="1:76" x14ac:dyDescent="0.2">
      <c r="A4375" s="1" t="s">
        <v>21</v>
      </c>
      <c r="B4375" s="1" t="s">
        <v>535</v>
      </c>
      <c r="C4375" s="1" t="s">
        <v>71</v>
      </c>
      <c r="D4375" s="1" t="s">
        <v>71</v>
      </c>
      <c r="E4375" s="1" t="s">
        <v>1</v>
      </c>
      <c r="F4375" s="1" t="s">
        <v>601</v>
      </c>
      <c r="G4375" s="1" t="s">
        <v>73</v>
      </c>
      <c r="H4375" s="1"/>
      <c r="I4375" s="1">
        <v>2015</v>
      </c>
      <c r="J4375" s="1" t="s">
        <v>524</v>
      </c>
      <c r="K4375" s="4">
        <v>1683</v>
      </c>
      <c r="L4375" s="10">
        <f>K4375/ VLOOKUP(A4375,Indicators!$B$1:$V$7,21,FALSE)</f>
        <v>6.4649708442491329</v>
      </c>
      <c r="M4375" s="13"/>
      <c r="N4375" s="13"/>
      <c r="O4375" s="11"/>
      <c r="P4375" s="11"/>
      <c r="Q4375" s="8" t="str">
        <f t="shared" si="0"/>
        <v/>
      </c>
      <c r="R4375" s="1" t="s">
        <v>133</v>
      </c>
      <c r="S4375" s="8" t="s">
        <v>63</v>
      </c>
      <c r="T4375" s="8"/>
      <c r="U4375" s="8"/>
      <c r="V4375" s="1"/>
      <c r="W4375" s="8"/>
      <c r="X4375" s="8"/>
      <c r="Y4375" s="8"/>
      <c r="Z4375" s="1"/>
      <c r="AA4375" s="1"/>
      <c r="AB4375" s="8"/>
      <c r="AC4375" s="8"/>
      <c r="AD4375" s="8"/>
      <c r="AE4375" s="8"/>
      <c r="AF4375" s="8"/>
      <c r="AG4375" s="8"/>
      <c r="AH4375" s="8"/>
      <c r="AI4375" s="9"/>
      <c r="AJ4375" s="9"/>
      <c r="AK4375" s="8"/>
      <c r="AL4375" s="8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5"/>
      <c r="BG4375" s="5"/>
      <c r="BH4375" s="5"/>
      <c r="BI4375" s="5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</row>
    <row r="4376" spans="1:76" x14ac:dyDescent="0.2">
      <c r="A4376" s="1" t="s">
        <v>21</v>
      </c>
      <c r="B4376" s="1" t="s">
        <v>75</v>
      </c>
      <c r="C4376" s="1" t="s">
        <v>71</v>
      </c>
      <c r="D4376" s="1" t="s">
        <v>71</v>
      </c>
      <c r="E4376" s="1" t="s">
        <v>1</v>
      </c>
      <c r="F4376" s="1" t="s">
        <v>601</v>
      </c>
      <c r="G4376" s="1" t="s">
        <v>73</v>
      </c>
      <c r="H4376" s="1"/>
      <c r="I4376" s="1">
        <v>2015</v>
      </c>
      <c r="J4376" s="1" t="s">
        <v>524</v>
      </c>
      <c r="K4376" s="4">
        <v>193143</v>
      </c>
      <c r="L4376" s="10">
        <f>K4376/ VLOOKUP(A4376,Indicators!$B$1:$V$7,21,FALSE)</f>
        <v>741.92742945383861</v>
      </c>
      <c r="M4376" s="13"/>
      <c r="N4376" s="13"/>
      <c r="O4376" s="11"/>
      <c r="P4376" s="11"/>
      <c r="Q4376" s="8" t="str">
        <f t="shared" si="0"/>
        <v/>
      </c>
      <c r="R4376" s="1" t="s">
        <v>95</v>
      </c>
      <c r="S4376" s="8" t="s">
        <v>75</v>
      </c>
      <c r="T4376" s="8"/>
      <c r="U4376" s="8"/>
      <c r="V4376" s="1"/>
      <c r="W4376" s="8"/>
      <c r="X4376" s="8"/>
      <c r="Y4376" s="8"/>
      <c r="Z4376" s="1"/>
      <c r="AA4376" s="1"/>
      <c r="AB4376" s="8"/>
      <c r="AC4376" s="8"/>
      <c r="AD4376" s="8"/>
      <c r="AE4376" s="8"/>
      <c r="AF4376" s="8"/>
      <c r="AG4376" s="8"/>
      <c r="AH4376" s="8"/>
      <c r="AI4376" s="9"/>
      <c r="AJ4376" s="9"/>
      <c r="AK4376" s="8"/>
      <c r="AL4376" s="8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5"/>
      <c r="BG4376" s="5"/>
      <c r="BH4376" s="5"/>
      <c r="BI4376" s="5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</row>
    <row r="4377" spans="1:76" x14ac:dyDescent="0.2">
      <c r="A4377" s="1" t="s">
        <v>21</v>
      </c>
      <c r="B4377" s="1" t="s">
        <v>97</v>
      </c>
      <c r="C4377" s="1" t="s">
        <v>71</v>
      </c>
      <c r="D4377" s="1" t="s">
        <v>71</v>
      </c>
      <c r="E4377" s="1" t="s">
        <v>1</v>
      </c>
      <c r="F4377" s="1" t="s">
        <v>601</v>
      </c>
      <c r="G4377" s="1" t="s">
        <v>73</v>
      </c>
      <c r="H4377" s="1"/>
      <c r="I4377" s="1">
        <v>2015</v>
      </c>
      <c r="J4377" s="1" t="s">
        <v>524</v>
      </c>
      <c r="K4377" s="4">
        <v>7385</v>
      </c>
      <c r="L4377" s="10">
        <f>K4377/ VLOOKUP(A4377,Indicators!$B$1:$V$7,21,FALSE)</f>
        <v>28.368276699215595</v>
      </c>
      <c r="M4377" s="13"/>
      <c r="N4377" s="13"/>
      <c r="O4377" s="11"/>
      <c r="P4377" s="11"/>
      <c r="Q4377" s="8" t="str">
        <f t="shared" si="0"/>
        <v/>
      </c>
      <c r="R4377" s="1" t="s">
        <v>97</v>
      </c>
      <c r="S4377" s="8" t="s">
        <v>91</v>
      </c>
      <c r="T4377" s="8"/>
      <c r="U4377" s="8"/>
      <c r="V4377" s="1"/>
      <c r="W4377" s="8"/>
      <c r="X4377" s="8"/>
      <c r="Y4377" s="8"/>
      <c r="Z4377" s="1"/>
      <c r="AA4377" s="1"/>
      <c r="AB4377" s="8"/>
      <c r="AC4377" s="8"/>
      <c r="AD4377" s="8"/>
      <c r="AE4377" s="8"/>
      <c r="AF4377" s="8"/>
      <c r="AG4377" s="8"/>
      <c r="AH4377" s="8"/>
      <c r="AI4377" s="9"/>
      <c r="AJ4377" s="9"/>
      <c r="AK4377" s="8"/>
      <c r="AL4377" s="8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5"/>
      <c r="BG4377" s="5"/>
      <c r="BH4377" s="5"/>
      <c r="BI4377" s="5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</row>
    <row r="4378" spans="1:76" x14ac:dyDescent="0.2">
      <c r="A4378" s="1" t="s">
        <v>21</v>
      </c>
      <c r="B4378" s="1" t="s">
        <v>538</v>
      </c>
      <c r="C4378" s="1" t="s">
        <v>71</v>
      </c>
      <c r="D4378" s="1" t="s">
        <v>71</v>
      </c>
      <c r="E4378" s="1" t="s">
        <v>1</v>
      </c>
      <c r="F4378" s="1" t="s">
        <v>601</v>
      </c>
      <c r="G4378" s="1" t="s">
        <v>73</v>
      </c>
      <c r="H4378" s="1"/>
      <c r="I4378" s="1">
        <v>2015</v>
      </c>
      <c r="J4378" s="1" t="s">
        <v>524</v>
      </c>
      <c r="K4378" s="4">
        <v>219</v>
      </c>
      <c r="L4378" s="10">
        <f>K4378/ VLOOKUP(A4378,Indicators!$B$1:$V$7,21,FALSE)</f>
        <v>0.84125289060639341</v>
      </c>
      <c r="M4378" s="13"/>
      <c r="N4378" s="13"/>
      <c r="O4378" s="11"/>
      <c r="P4378" s="11"/>
      <c r="Q4378" s="8" t="str">
        <f t="shared" si="0"/>
        <v/>
      </c>
      <c r="R4378" s="1" t="s">
        <v>103</v>
      </c>
      <c r="S4378" s="8" t="s">
        <v>49</v>
      </c>
      <c r="T4378" s="8"/>
      <c r="U4378" s="8"/>
      <c r="V4378" s="1"/>
      <c r="W4378" s="8"/>
      <c r="X4378" s="8"/>
      <c r="Y4378" s="8"/>
      <c r="Z4378" s="1"/>
      <c r="AA4378" s="1"/>
      <c r="AB4378" s="8"/>
      <c r="AC4378" s="8"/>
      <c r="AD4378" s="8"/>
      <c r="AE4378" s="8"/>
      <c r="AF4378" s="8"/>
      <c r="AG4378" s="8"/>
      <c r="AH4378" s="8"/>
      <c r="AI4378" s="9"/>
      <c r="AJ4378" s="9"/>
      <c r="AK4378" s="8"/>
      <c r="AL4378" s="8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5"/>
      <c r="BG4378" s="5"/>
      <c r="BH4378" s="5"/>
      <c r="BI4378" s="5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</row>
    <row r="4379" spans="1:76" x14ac:dyDescent="0.2">
      <c r="A4379" s="1" t="s">
        <v>21</v>
      </c>
      <c r="B4379" s="1" t="s">
        <v>539</v>
      </c>
      <c r="C4379" s="1" t="s">
        <v>71</v>
      </c>
      <c r="D4379" s="1" t="s">
        <v>71</v>
      </c>
      <c r="E4379" s="1" t="s">
        <v>1</v>
      </c>
      <c r="F4379" s="1" t="s">
        <v>601</v>
      </c>
      <c r="G4379" s="1" t="s">
        <v>73</v>
      </c>
      <c r="H4379" s="1"/>
      <c r="I4379" s="1">
        <v>2015</v>
      </c>
      <c r="J4379" s="1" t="s">
        <v>524</v>
      </c>
      <c r="K4379" s="4">
        <v>256570</v>
      </c>
      <c r="L4379" s="10">
        <f>K4379/ VLOOKUP(A4379,Indicators!$B$1:$V$7,21,FALSE)</f>
        <v>985.57193672549022</v>
      </c>
      <c r="M4379" s="13"/>
      <c r="N4379" s="13"/>
      <c r="O4379" s="11"/>
      <c r="P4379" s="11"/>
      <c r="Q4379" s="8" t="str">
        <f t="shared" si="0"/>
        <v/>
      </c>
      <c r="R4379" s="1" t="s">
        <v>97</v>
      </c>
      <c r="S4379" s="8" t="s">
        <v>44</v>
      </c>
      <c r="T4379" s="8"/>
      <c r="U4379" s="8"/>
      <c r="V4379" s="1"/>
      <c r="W4379" s="8"/>
      <c r="X4379" s="8"/>
      <c r="Y4379" s="8"/>
      <c r="Z4379" s="1"/>
      <c r="AA4379" s="1"/>
      <c r="AB4379" s="8"/>
      <c r="AC4379" s="8"/>
      <c r="AD4379" s="8"/>
      <c r="AE4379" s="8"/>
      <c r="AF4379" s="8"/>
      <c r="AG4379" s="8"/>
      <c r="AH4379" s="8"/>
      <c r="AI4379" s="9"/>
      <c r="AJ4379" s="9"/>
      <c r="AK4379" s="8"/>
      <c r="AL4379" s="8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5"/>
      <c r="BG4379" s="5"/>
      <c r="BH4379" s="5"/>
      <c r="BI4379" s="5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</row>
    <row r="4380" spans="1:76" x14ac:dyDescent="0.2">
      <c r="A4380" s="1" t="s">
        <v>21</v>
      </c>
      <c r="B4380" s="1" t="s">
        <v>540</v>
      </c>
      <c r="C4380" s="1" t="s">
        <v>71</v>
      </c>
      <c r="D4380" s="1" t="s">
        <v>71</v>
      </c>
      <c r="E4380" s="1" t="s">
        <v>1</v>
      </c>
      <c r="F4380" s="1" t="s">
        <v>601</v>
      </c>
      <c r="G4380" s="1" t="s">
        <v>73</v>
      </c>
      <c r="H4380" s="1"/>
      <c r="I4380" s="1">
        <v>2015</v>
      </c>
      <c r="J4380" s="1" t="s">
        <v>524</v>
      </c>
      <c r="K4380" s="4">
        <v>5951</v>
      </c>
      <c r="L4380" s="10">
        <f>K4380/ VLOOKUP(A4380,Indicators!$B$1:$V$7,21,FALSE)</f>
        <v>22.859798867573733</v>
      </c>
      <c r="M4380" s="13"/>
      <c r="N4380" s="13"/>
      <c r="O4380" s="11"/>
      <c r="P4380" s="11"/>
      <c r="Q4380" s="8" t="str">
        <f t="shared" si="0"/>
        <v/>
      </c>
      <c r="R4380" s="1" t="s">
        <v>133</v>
      </c>
      <c r="S4380" s="8" t="s">
        <v>52</v>
      </c>
      <c r="T4380" s="8"/>
      <c r="U4380" s="8"/>
      <c r="V4380" s="1"/>
      <c r="W4380" s="8"/>
      <c r="X4380" s="8"/>
      <c r="Y4380" s="8"/>
      <c r="Z4380" s="1"/>
      <c r="AA4380" s="1"/>
      <c r="AB4380" s="8"/>
      <c r="AC4380" s="8"/>
      <c r="AD4380" s="8"/>
      <c r="AE4380" s="8"/>
      <c r="AF4380" s="8"/>
      <c r="AG4380" s="8"/>
      <c r="AH4380" s="8"/>
      <c r="AI4380" s="9"/>
      <c r="AJ4380" s="9"/>
      <c r="AK4380" s="8"/>
      <c r="AL4380" s="8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5"/>
      <c r="BG4380" s="5"/>
      <c r="BH4380" s="5"/>
      <c r="BI4380" s="5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</row>
    <row r="4381" spans="1:76" x14ac:dyDescent="0.2">
      <c r="A4381" s="1" t="s">
        <v>21</v>
      </c>
      <c r="B4381" s="1" t="s">
        <v>541</v>
      </c>
      <c r="C4381" s="1" t="s">
        <v>71</v>
      </c>
      <c r="D4381" s="1" t="s">
        <v>71</v>
      </c>
      <c r="E4381" s="1" t="s">
        <v>1</v>
      </c>
      <c r="F4381" s="1" t="s">
        <v>601</v>
      </c>
      <c r="G4381" s="1" t="s">
        <v>73</v>
      </c>
      <c r="H4381" s="1"/>
      <c r="I4381" s="1">
        <v>2015</v>
      </c>
      <c r="J4381" s="1" t="s">
        <v>524</v>
      </c>
      <c r="K4381" s="4">
        <v>3756</v>
      </c>
      <c r="L4381" s="10">
        <f>K4381/ VLOOKUP(A4381,Indicators!$B$1:$V$7,21,FALSE)</f>
        <v>14.428063274509652</v>
      </c>
      <c r="M4381" s="13"/>
      <c r="N4381" s="13"/>
      <c r="O4381" s="11"/>
      <c r="P4381" s="11"/>
      <c r="Q4381" s="8" t="str">
        <f t="shared" si="0"/>
        <v/>
      </c>
      <c r="R4381" s="1" t="s">
        <v>133</v>
      </c>
      <c r="S4381" s="8" t="s">
        <v>46</v>
      </c>
      <c r="T4381" s="8"/>
      <c r="U4381" s="8"/>
      <c r="V4381" s="1"/>
      <c r="W4381" s="8"/>
      <c r="X4381" s="8"/>
      <c r="Y4381" s="8"/>
      <c r="Z4381" s="1"/>
      <c r="AA4381" s="1"/>
      <c r="AB4381" s="8"/>
      <c r="AC4381" s="8"/>
      <c r="AD4381" s="8"/>
      <c r="AE4381" s="8"/>
      <c r="AF4381" s="8"/>
      <c r="AG4381" s="8"/>
      <c r="AH4381" s="8"/>
      <c r="AI4381" s="9"/>
      <c r="AJ4381" s="9"/>
      <c r="AK4381" s="8"/>
      <c r="AL4381" s="8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5"/>
      <c r="BG4381" s="5"/>
      <c r="BH4381" s="5"/>
      <c r="BI4381" s="5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</row>
    <row r="4382" spans="1:76" x14ac:dyDescent="0.2">
      <c r="A4382" s="1" t="s">
        <v>21</v>
      </c>
      <c r="B4382" s="1" t="s">
        <v>522</v>
      </c>
      <c r="C4382" s="1" t="s">
        <v>71</v>
      </c>
      <c r="D4382" s="1" t="s">
        <v>71</v>
      </c>
      <c r="E4382" s="1" t="s">
        <v>1</v>
      </c>
      <c r="F4382" s="1" t="s">
        <v>603</v>
      </c>
      <c r="G4382" s="1" t="s">
        <v>73</v>
      </c>
      <c r="H4382" s="1"/>
      <c r="I4382" s="1">
        <v>2015</v>
      </c>
      <c r="J4382" s="1" t="s">
        <v>524</v>
      </c>
      <c r="K4382" s="4">
        <v>27840</v>
      </c>
      <c r="L4382" s="10">
        <f>K4382/ VLOOKUP(A4382,Indicators!$B$1:$V$7,21,FALSE)</f>
        <v>106.94283321681276</v>
      </c>
      <c r="M4382" s="13"/>
      <c r="N4382" s="13"/>
      <c r="O4382" s="11"/>
      <c r="P4382" s="11"/>
      <c r="Q4382" s="8" t="str">
        <f t="shared" si="0"/>
        <v/>
      </c>
      <c r="R4382" s="1" t="s">
        <v>109</v>
      </c>
      <c r="S4382" s="8" t="s">
        <v>79</v>
      </c>
      <c r="T4382" s="8"/>
      <c r="U4382" s="8"/>
      <c r="V4382" s="1"/>
      <c r="W4382" s="8"/>
      <c r="X4382" s="8"/>
      <c r="Y4382" s="8"/>
      <c r="Z4382" s="1"/>
      <c r="AA4382" s="1"/>
      <c r="AB4382" s="8"/>
      <c r="AC4382" s="8"/>
      <c r="AD4382" s="8"/>
      <c r="AE4382" s="8"/>
      <c r="AF4382" s="8"/>
      <c r="AG4382" s="8"/>
      <c r="AH4382" s="8"/>
      <c r="AI4382" s="9"/>
      <c r="AJ4382" s="9"/>
      <c r="AK4382" s="8"/>
      <c r="AL4382" s="8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5"/>
      <c r="BG4382" s="5"/>
      <c r="BH4382" s="5"/>
      <c r="BI4382" s="5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</row>
    <row r="4383" spans="1:76" x14ac:dyDescent="0.2">
      <c r="A4383" s="1" t="s">
        <v>21</v>
      </c>
      <c r="B4383" s="1" t="s">
        <v>528</v>
      </c>
      <c r="C4383" s="1" t="s">
        <v>71</v>
      </c>
      <c r="D4383" s="1" t="s">
        <v>71</v>
      </c>
      <c r="E4383" s="1" t="s">
        <v>1</v>
      </c>
      <c r="F4383" s="1" t="s">
        <v>604</v>
      </c>
      <c r="G4383" s="1" t="s">
        <v>73</v>
      </c>
      <c r="H4383" s="1"/>
      <c r="I4383" s="1">
        <v>2015</v>
      </c>
      <c r="J4383" s="1" t="s">
        <v>524</v>
      </c>
      <c r="K4383" s="4">
        <v>3238</v>
      </c>
      <c r="L4383" s="10">
        <f>K4383/ VLOOKUP(A4383,Indicators!$B$1:$V$7,21,FALSE)</f>
        <v>12.438250501294529</v>
      </c>
      <c r="M4383" s="13"/>
      <c r="N4383" s="13"/>
      <c r="O4383" s="11"/>
      <c r="P4383" s="11"/>
      <c r="Q4383" s="8" t="str">
        <f t="shared" si="0"/>
        <v/>
      </c>
      <c r="R4383" s="1" t="s">
        <v>271</v>
      </c>
      <c r="S4383" s="8" t="s">
        <v>55</v>
      </c>
      <c r="T4383" s="8"/>
      <c r="U4383" s="8"/>
      <c r="V4383" s="1"/>
      <c r="W4383" s="8"/>
      <c r="X4383" s="8"/>
      <c r="Y4383" s="8"/>
      <c r="Z4383" s="1"/>
      <c r="AA4383" s="1"/>
      <c r="AB4383" s="8"/>
      <c r="AC4383" s="8"/>
      <c r="AD4383" s="8"/>
      <c r="AE4383" s="8"/>
      <c r="AF4383" s="8"/>
      <c r="AG4383" s="8"/>
      <c r="AH4383" s="8"/>
      <c r="AI4383" s="9"/>
      <c r="AJ4383" s="9"/>
      <c r="AK4383" s="8"/>
      <c r="AL4383" s="8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5"/>
      <c r="BG4383" s="5"/>
      <c r="BH4383" s="5"/>
      <c r="BI4383" s="5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</row>
    <row r="4384" spans="1:76" x14ac:dyDescent="0.2">
      <c r="A4384" s="1" t="s">
        <v>21</v>
      </c>
      <c r="B4384" s="1" t="s">
        <v>529</v>
      </c>
      <c r="C4384" s="1" t="s">
        <v>71</v>
      </c>
      <c r="D4384" s="1" t="s">
        <v>71</v>
      </c>
      <c r="E4384" s="1" t="s">
        <v>1</v>
      </c>
      <c r="F4384" s="1" t="s">
        <v>604</v>
      </c>
      <c r="G4384" s="1" t="s">
        <v>73</v>
      </c>
      <c r="H4384" s="1"/>
      <c r="I4384" s="1">
        <v>2015</v>
      </c>
      <c r="J4384" s="1" t="s">
        <v>524</v>
      </c>
      <c r="K4384" s="4">
        <v>0</v>
      </c>
      <c r="L4384" s="10">
        <f>K4384/ VLOOKUP(A4384,Indicators!$B$1:$V$7,21,FALSE)</f>
        <v>0</v>
      </c>
      <c r="M4384" s="13"/>
      <c r="N4384" s="13"/>
      <c r="O4384" s="11"/>
      <c r="P4384" s="11"/>
      <c r="Q4384" s="8" t="str">
        <f t="shared" si="0"/>
        <v/>
      </c>
      <c r="R4384" s="1" t="s">
        <v>95</v>
      </c>
      <c r="S4384" s="8" t="s">
        <v>87</v>
      </c>
      <c r="T4384" s="8"/>
      <c r="U4384" s="8"/>
      <c r="V4384" s="1"/>
      <c r="W4384" s="8"/>
      <c r="X4384" s="8"/>
      <c r="Y4384" s="8"/>
      <c r="Z4384" s="1"/>
      <c r="AA4384" s="1"/>
      <c r="AB4384" s="8"/>
      <c r="AC4384" s="8"/>
      <c r="AD4384" s="8"/>
      <c r="AE4384" s="8"/>
      <c r="AF4384" s="8"/>
      <c r="AG4384" s="8"/>
      <c r="AH4384" s="8"/>
      <c r="AI4384" s="9"/>
      <c r="AJ4384" s="9"/>
      <c r="AK4384" s="8"/>
      <c r="AL4384" s="8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5"/>
      <c r="BG4384" s="5"/>
      <c r="BH4384" s="5"/>
      <c r="BI4384" s="5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</row>
    <row r="4385" spans="1:76" x14ac:dyDescent="0.2">
      <c r="A4385" s="1" t="s">
        <v>21</v>
      </c>
      <c r="B4385" s="1" t="s">
        <v>530</v>
      </c>
      <c r="C4385" s="1" t="s">
        <v>71</v>
      </c>
      <c r="D4385" s="1" t="s">
        <v>71</v>
      </c>
      <c r="E4385" s="1" t="s">
        <v>1</v>
      </c>
      <c r="F4385" s="1" t="s">
        <v>603</v>
      </c>
      <c r="G4385" s="1" t="s">
        <v>73</v>
      </c>
      <c r="H4385" s="1"/>
      <c r="I4385" s="1">
        <v>2015</v>
      </c>
      <c r="J4385" s="1" t="s">
        <v>524</v>
      </c>
      <c r="K4385" s="4">
        <v>4200</v>
      </c>
      <c r="L4385" s="10">
        <f>K4385/ VLOOKUP(A4385,Indicators!$B$1:$V$7,21,FALSE)</f>
        <v>16.133617080122615</v>
      </c>
      <c r="M4385" s="13"/>
      <c r="N4385" s="13"/>
      <c r="O4385" s="11"/>
      <c r="P4385" s="11"/>
      <c r="Q4385" s="8" t="str">
        <f t="shared" si="0"/>
        <v/>
      </c>
      <c r="R4385" s="1" t="s">
        <v>98</v>
      </c>
      <c r="S4385" s="8" t="s">
        <v>90</v>
      </c>
      <c r="T4385" s="8"/>
      <c r="U4385" s="8"/>
      <c r="V4385" s="1"/>
      <c r="W4385" s="8"/>
      <c r="X4385" s="8"/>
      <c r="Y4385" s="8"/>
      <c r="Z4385" s="1"/>
      <c r="AA4385" s="1"/>
      <c r="AB4385" s="8"/>
      <c r="AC4385" s="8"/>
      <c r="AD4385" s="8"/>
      <c r="AE4385" s="8"/>
      <c r="AF4385" s="8"/>
      <c r="AG4385" s="8"/>
      <c r="AH4385" s="8"/>
      <c r="AI4385" s="9"/>
      <c r="AJ4385" s="9"/>
      <c r="AK4385" s="8"/>
      <c r="AL4385" s="8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5"/>
      <c r="BG4385" s="5"/>
      <c r="BH4385" s="5"/>
      <c r="BI4385" s="5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</row>
    <row r="4386" spans="1:76" x14ac:dyDescent="0.2">
      <c r="A4386" s="1" t="s">
        <v>21</v>
      </c>
      <c r="B4386" s="1" t="s">
        <v>531</v>
      </c>
      <c r="C4386" s="1" t="s">
        <v>71</v>
      </c>
      <c r="D4386" s="1" t="s">
        <v>71</v>
      </c>
      <c r="E4386" s="1" t="s">
        <v>1</v>
      </c>
      <c r="F4386" s="1" t="s">
        <v>603</v>
      </c>
      <c r="G4386" s="1" t="s">
        <v>73</v>
      </c>
      <c r="H4386" s="1"/>
      <c r="I4386" s="1">
        <v>2015</v>
      </c>
      <c r="J4386" s="1" t="s">
        <v>524</v>
      </c>
      <c r="K4386" s="4">
        <v>3436440</v>
      </c>
      <c r="L4386" s="10">
        <f>K4386/ VLOOKUP(A4386,Indicators!$B$1:$V$7,21,FALSE)</f>
        <v>13200.525494956322</v>
      </c>
      <c r="M4386" s="13"/>
      <c r="N4386" s="13"/>
      <c r="O4386" s="11"/>
      <c r="P4386" s="11"/>
      <c r="Q4386" s="8" t="str">
        <f t="shared" si="0"/>
        <v/>
      </c>
      <c r="R4386" s="1" t="s">
        <v>97</v>
      </c>
      <c r="S4386" s="8" t="s">
        <v>76</v>
      </c>
      <c r="T4386" s="8"/>
      <c r="U4386" s="8"/>
      <c r="V4386" s="1"/>
      <c r="W4386" s="8"/>
      <c r="X4386" s="8"/>
      <c r="Y4386" s="8"/>
      <c r="Z4386" s="1"/>
      <c r="AA4386" s="1"/>
      <c r="AB4386" s="8"/>
      <c r="AC4386" s="8"/>
      <c r="AD4386" s="8"/>
      <c r="AE4386" s="8"/>
      <c r="AF4386" s="8"/>
      <c r="AG4386" s="8"/>
      <c r="AH4386" s="8"/>
      <c r="AI4386" s="9"/>
      <c r="AJ4386" s="9"/>
      <c r="AK4386" s="8"/>
      <c r="AL4386" s="8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5"/>
      <c r="BG4386" s="5"/>
      <c r="BH4386" s="5"/>
      <c r="BI4386" s="5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</row>
    <row r="4387" spans="1:76" x14ac:dyDescent="0.2">
      <c r="A4387" s="1" t="s">
        <v>21</v>
      </c>
      <c r="B4387" s="1" t="s">
        <v>533</v>
      </c>
      <c r="C4387" s="1" t="s">
        <v>71</v>
      </c>
      <c r="D4387" s="1" t="s">
        <v>71</v>
      </c>
      <c r="E4387" s="1" t="s">
        <v>1</v>
      </c>
      <c r="F4387" s="1" t="s">
        <v>603</v>
      </c>
      <c r="G4387" s="1" t="s">
        <v>73</v>
      </c>
      <c r="H4387" s="1"/>
      <c r="I4387" s="1">
        <v>2015</v>
      </c>
      <c r="J4387" s="1" t="s">
        <v>524</v>
      </c>
      <c r="K4387" s="4">
        <v>587</v>
      </c>
      <c r="L4387" s="10">
        <f>K4387/ VLOOKUP(A4387,Indicators!$B$1:$V$7,21,FALSE)</f>
        <v>2.2548650538171366</v>
      </c>
      <c r="M4387" s="13"/>
      <c r="N4387" s="13"/>
      <c r="O4387" s="11"/>
      <c r="P4387" s="11"/>
      <c r="Q4387" s="8" t="str">
        <f t="shared" si="0"/>
        <v/>
      </c>
      <c r="R4387" s="1" t="s">
        <v>103</v>
      </c>
      <c r="S4387" s="8" t="s">
        <v>54</v>
      </c>
      <c r="T4387" s="8"/>
      <c r="U4387" s="8"/>
      <c r="V4387" s="1"/>
      <c r="W4387" s="8"/>
      <c r="X4387" s="8"/>
      <c r="Y4387" s="8"/>
      <c r="Z4387" s="1"/>
      <c r="AA4387" s="1"/>
      <c r="AB4387" s="8"/>
      <c r="AC4387" s="8"/>
      <c r="AD4387" s="8"/>
      <c r="AE4387" s="8"/>
      <c r="AF4387" s="8"/>
      <c r="AG4387" s="8"/>
      <c r="AH4387" s="8"/>
      <c r="AI4387" s="9"/>
      <c r="AJ4387" s="9"/>
      <c r="AK4387" s="8"/>
      <c r="AL4387" s="8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5"/>
      <c r="BG4387" s="5"/>
      <c r="BH4387" s="5"/>
      <c r="BI4387" s="5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</row>
    <row r="4388" spans="1:76" x14ac:dyDescent="0.2">
      <c r="A4388" s="1" t="s">
        <v>21</v>
      </c>
      <c r="B4388" s="1" t="s">
        <v>535</v>
      </c>
      <c r="C4388" s="1" t="s">
        <v>71</v>
      </c>
      <c r="D4388" s="1" t="s">
        <v>71</v>
      </c>
      <c r="E4388" s="1" t="s">
        <v>1</v>
      </c>
      <c r="F4388" s="1" t="s">
        <v>603</v>
      </c>
      <c r="G4388" s="1" t="s">
        <v>73</v>
      </c>
      <c r="H4388" s="1"/>
      <c r="I4388" s="1">
        <v>2015</v>
      </c>
      <c r="J4388" s="1" t="s">
        <v>524</v>
      </c>
      <c r="K4388" s="4">
        <v>14400</v>
      </c>
      <c r="L4388" s="10">
        <f>K4388/ VLOOKUP(A4388,Indicators!$B$1:$V$7,21,FALSE)</f>
        <v>55.315258560420389</v>
      </c>
      <c r="M4388" s="13"/>
      <c r="N4388" s="13"/>
      <c r="O4388" s="11"/>
      <c r="P4388" s="11"/>
      <c r="Q4388" s="8" t="str">
        <f t="shared" si="0"/>
        <v/>
      </c>
      <c r="R4388" s="1" t="s">
        <v>133</v>
      </c>
      <c r="S4388" s="8" t="s">
        <v>63</v>
      </c>
      <c r="T4388" s="8"/>
      <c r="U4388" s="8"/>
      <c r="V4388" s="1"/>
      <c r="W4388" s="8"/>
      <c r="X4388" s="8"/>
      <c r="Y4388" s="8"/>
      <c r="Z4388" s="1"/>
      <c r="AA4388" s="1"/>
      <c r="AB4388" s="8"/>
      <c r="AC4388" s="8"/>
      <c r="AD4388" s="8"/>
      <c r="AE4388" s="8"/>
      <c r="AF4388" s="8"/>
      <c r="AG4388" s="8"/>
      <c r="AH4388" s="8"/>
      <c r="AI4388" s="9"/>
      <c r="AJ4388" s="9"/>
      <c r="AK4388" s="8"/>
      <c r="AL4388" s="8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5"/>
      <c r="BG4388" s="5"/>
      <c r="BH4388" s="5"/>
      <c r="BI4388" s="5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</row>
    <row r="4389" spans="1:76" x14ac:dyDescent="0.2">
      <c r="A4389" s="1" t="s">
        <v>21</v>
      </c>
      <c r="B4389" s="1" t="s">
        <v>75</v>
      </c>
      <c r="C4389" s="1" t="s">
        <v>71</v>
      </c>
      <c r="D4389" s="1" t="s">
        <v>71</v>
      </c>
      <c r="E4389" s="1" t="s">
        <v>1</v>
      </c>
      <c r="F4389" s="1" t="s">
        <v>603</v>
      </c>
      <c r="G4389" s="1" t="s">
        <v>73</v>
      </c>
      <c r="H4389" s="1"/>
      <c r="I4389" s="1">
        <v>2015</v>
      </c>
      <c r="J4389" s="1" t="s">
        <v>524</v>
      </c>
      <c r="K4389" s="4">
        <v>1085501</v>
      </c>
      <c r="L4389" s="10">
        <f>K4389/ VLOOKUP(A4389,Indicators!$B$1:$V$7,21,FALSE)</f>
        <v>4169.7755890690896</v>
      </c>
      <c r="M4389" s="13"/>
      <c r="N4389" s="13"/>
      <c r="O4389" s="11"/>
      <c r="P4389" s="11"/>
      <c r="Q4389" s="8" t="str">
        <f t="shared" si="0"/>
        <v/>
      </c>
      <c r="R4389" s="1" t="s">
        <v>95</v>
      </c>
      <c r="S4389" s="8" t="s">
        <v>75</v>
      </c>
      <c r="T4389" s="8"/>
      <c r="U4389" s="8"/>
      <c r="V4389" s="1"/>
      <c r="W4389" s="8"/>
      <c r="X4389" s="8"/>
      <c r="Y4389" s="8"/>
      <c r="Z4389" s="1"/>
      <c r="AA4389" s="1"/>
      <c r="AB4389" s="8"/>
      <c r="AC4389" s="8"/>
      <c r="AD4389" s="8"/>
      <c r="AE4389" s="8"/>
      <c r="AF4389" s="8"/>
      <c r="AG4389" s="8"/>
      <c r="AH4389" s="8"/>
      <c r="AI4389" s="9"/>
      <c r="AJ4389" s="9"/>
      <c r="AK4389" s="8"/>
      <c r="AL4389" s="8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5"/>
      <c r="BG4389" s="5"/>
      <c r="BH4389" s="5"/>
      <c r="BI4389" s="5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</row>
    <row r="4390" spans="1:76" x14ac:dyDescent="0.2">
      <c r="A4390" s="1" t="s">
        <v>21</v>
      </c>
      <c r="B4390" s="1" t="s">
        <v>97</v>
      </c>
      <c r="C4390" s="1" t="s">
        <v>71</v>
      </c>
      <c r="D4390" s="1" t="s">
        <v>71</v>
      </c>
      <c r="E4390" s="1" t="s">
        <v>1</v>
      </c>
      <c r="F4390" s="1" t="s">
        <v>603</v>
      </c>
      <c r="G4390" s="1" t="s">
        <v>73</v>
      </c>
      <c r="H4390" s="1"/>
      <c r="I4390" s="1">
        <v>2015</v>
      </c>
      <c r="J4390" s="1" t="s">
        <v>524</v>
      </c>
      <c r="K4390" s="4">
        <v>23340</v>
      </c>
      <c r="L4390" s="10">
        <f>K4390/ VLOOKUP(A4390,Indicators!$B$1:$V$7,21,FALSE)</f>
        <v>89.656814916681384</v>
      </c>
      <c r="M4390" s="13"/>
      <c r="N4390" s="13"/>
      <c r="O4390" s="11"/>
      <c r="P4390" s="11"/>
      <c r="Q4390" s="8" t="str">
        <f t="shared" si="0"/>
        <v/>
      </c>
      <c r="R4390" s="1" t="s">
        <v>97</v>
      </c>
      <c r="S4390" s="8" t="s">
        <v>91</v>
      </c>
      <c r="T4390" s="8"/>
      <c r="U4390" s="8"/>
      <c r="V4390" s="1"/>
      <c r="W4390" s="8"/>
      <c r="X4390" s="8"/>
      <c r="Y4390" s="8"/>
      <c r="Z4390" s="1"/>
      <c r="AA4390" s="1"/>
      <c r="AB4390" s="8"/>
      <c r="AC4390" s="8"/>
      <c r="AD4390" s="8"/>
      <c r="AE4390" s="8"/>
      <c r="AF4390" s="8"/>
      <c r="AG4390" s="8"/>
      <c r="AH4390" s="8"/>
      <c r="AI4390" s="9"/>
      <c r="AJ4390" s="9"/>
      <c r="AK4390" s="8"/>
      <c r="AL4390" s="8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5"/>
      <c r="BG4390" s="5"/>
      <c r="BH4390" s="5"/>
      <c r="BI4390" s="5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</row>
    <row r="4391" spans="1:76" x14ac:dyDescent="0.2">
      <c r="A4391" s="1" t="s">
        <v>21</v>
      </c>
      <c r="B4391" s="1" t="s">
        <v>538</v>
      </c>
      <c r="C4391" s="1" t="s">
        <v>71</v>
      </c>
      <c r="D4391" s="1" t="s">
        <v>71</v>
      </c>
      <c r="E4391" s="1" t="s">
        <v>1</v>
      </c>
      <c r="F4391" s="1" t="s">
        <v>603</v>
      </c>
      <c r="G4391" s="1" t="s">
        <v>73</v>
      </c>
      <c r="H4391" s="1"/>
      <c r="I4391" s="1">
        <v>2015</v>
      </c>
      <c r="J4391" s="1" t="s">
        <v>524</v>
      </c>
      <c r="K4391" s="4">
        <v>900</v>
      </c>
      <c r="L4391" s="10">
        <f>K4391/ VLOOKUP(A4391,Indicators!$B$1:$V$7,21,FALSE)</f>
        <v>3.4572036600262743</v>
      </c>
      <c r="M4391" s="13"/>
      <c r="N4391" s="13"/>
      <c r="O4391" s="11"/>
      <c r="P4391" s="11"/>
      <c r="Q4391" s="8" t="str">
        <f t="shared" si="0"/>
        <v/>
      </c>
      <c r="R4391" s="1" t="s">
        <v>103</v>
      </c>
      <c r="S4391" s="8" t="s">
        <v>49</v>
      </c>
      <c r="T4391" s="8"/>
      <c r="U4391" s="8"/>
      <c r="V4391" s="1"/>
      <c r="W4391" s="8"/>
      <c r="X4391" s="8"/>
      <c r="Y4391" s="8"/>
      <c r="Z4391" s="1"/>
      <c r="AA4391" s="1"/>
      <c r="AB4391" s="8"/>
      <c r="AC4391" s="8"/>
      <c r="AD4391" s="8"/>
      <c r="AE4391" s="8"/>
      <c r="AF4391" s="8"/>
      <c r="AG4391" s="8"/>
      <c r="AH4391" s="8"/>
      <c r="AI4391" s="9"/>
      <c r="AJ4391" s="9"/>
      <c r="AK4391" s="8"/>
      <c r="AL4391" s="8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5"/>
      <c r="BG4391" s="5"/>
      <c r="BH4391" s="5"/>
      <c r="BI4391" s="5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</row>
    <row r="4392" spans="1:76" x14ac:dyDescent="0.2">
      <c r="A4392" s="1" t="s">
        <v>21</v>
      </c>
      <c r="B4392" s="1" t="s">
        <v>539</v>
      </c>
      <c r="C4392" s="1" t="s">
        <v>71</v>
      </c>
      <c r="D4392" s="1" t="s">
        <v>71</v>
      </c>
      <c r="E4392" s="1" t="s">
        <v>1</v>
      </c>
      <c r="F4392" s="1" t="s">
        <v>603</v>
      </c>
      <c r="G4392" s="1" t="s">
        <v>73</v>
      </c>
      <c r="H4392" s="1"/>
      <c r="I4392" s="1">
        <v>2015</v>
      </c>
      <c r="J4392" s="1" t="s">
        <v>524</v>
      </c>
      <c r="K4392" s="4">
        <v>1159840</v>
      </c>
      <c r="L4392" s="10">
        <f>K4392/ VLOOKUP(A4392,Indicators!$B$1:$V$7,21,FALSE)</f>
        <v>4455.3367700498602</v>
      </c>
      <c r="M4392" s="13"/>
      <c r="N4392" s="13"/>
      <c r="O4392" s="11"/>
      <c r="P4392" s="11"/>
      <c r="Q4392" s="8" t="str">
        <f t="shared" si="0"/>
        <v/>
      </c>
      <c r="R4392" s="1" t="s">
        <v>97</v>
      </c>
      <c r="S4392" s="8" t="s">
        <v>44</v>
      </c>
      <c r="T4392" s="8"/>
      <c r="U4392" s="8"/>
      <c r="V4392" s="1"/>
      <c r="W4392" s="8"/>
      <c r="X4392" s="8"/>
      <c r="Y4392" s="8"/>
      <c r="Z4392" s="1"/>
      <c r="AA4392" s="1"/>
      <c r="AB4392" s="8"/>
      <c r="AC4392" s="8"/>
      <c r="AD4392" s="8"/>
      <c r="AE4392" s="8"/>
      <c r="AF4392" s="8"/>
      <c r="AG4392" s="8"/>
      <c r="AH4392" s="8"/>
      <c r="AI4392" s="9"/>
      <c r="AJ4392" s="9"/>
      <c r="AK4392" s="8"/>
      <c r="AL4392" s="8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5"/>
      <c r="BG4392" s="5"/>
      <c r="BH4392" s="5"/>
      <c r="BI4392" s="5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</row>
    <row r="4393" spans="1:76" x14ac:dyDescent="0.2">
      <c r="A4393" s="1" t="s">
        <v>21</v>
      </c>
      <c r="B4393" s="1" t="s">
        <v>540</v>
      </c>
      <c r="C4393" s="1" t="s">
        <v>71</v>
      </c>
      <c r="D4393" s="1" t="s">
        <v>71</v>
      </c>
      <c r="E4393" s="1" t="s">
        <v>1</v>
      </c>
      <c r="F4393" s="1" t="s">
        <v>603</v>
      </c>
      <c r="G4393" s="1" t="s">
        <v>73</v>
      </c>
      <c r="H4393" s="1"/>
      <c r="I4393" s="1">
        <v>2015</v>
      </c>
      <c r="J4393" s="1" t="s">
        <v>524</v>
      </c>
      <c r="K4393" s="4">
        <v>90719</v>
      </c>
      <c r="L4393" s="10">
        <f>K4393/ VLOOKUP(A4393,Indicators!$B$1:$V$7,21,FALSE)</f>
        <v>348.48228759324843</v>
      </c>
      <c r="M4393" s="13"/>
      <c r="N4393" s="13"/>
      <c r="O4393" s="11"/>
      <c r="P4393" s="11"/>
      <c r="Q4393" s="8" t="str">
        <f t="shared" si="0"/>
        <v/>
      </c>
      <c r="R4393" s="1" t="s">
        <v>133</v>
      </c>
      <c r="S4393" s="8" t="s">
        <v>52</v>
      </c>
      <c r="T4393" s="8"/>
      <c r="U4393" s="8"/>
      <c r="V4393" s="1"/>
      <c r="W4393" s="8"/>
      <c r="X4393" s="8"/>
      <c r="Y4393" s="8"/>
      <c r="Z4393" s="1"/>
      <c r="AA4393" s="1"/>
      <c r="AB4393" s="8"/>
      <c r="AC4393" s="8"/>
      <c r="AD4393" s="8"/>
      <c r="AE4393" s="8"/>
      <c r="AF4393" s="8"/>
      <c r="AG4393" s="8"/>
      <c r="AH4393" s="8"/>
      <c r="AI4393" s="9"/>
      <c r="AJ4393" s="9"/>
      <c r="AK4393" s="8"/>
      <c r="AL4393" s="8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5"/>
      <c r="BG4393" s="5"/>
      <c r="BH4393" s="5"/>
      <c r="BI4393" s="5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</row>
    <row r="4394" spans="1:76" x14ac:dyDescent="0.2">
      <c r="A4394" s="1" t="s">
        <v>21</v>
      </c>
      <c r="B4394" s="1" t="s">
        <v>541</v>
      </c>
      <c r="C4394" s="1" t="s">
        <v>71</v>
      </c>
      <c r="D4394" s="1" t="s">
        <v>71</v>
      </c>
      <c r="E4394" s="1" t="s">
        <v>1</v>
      </c>
      <c r="F4394" s="1" t="s">
        <v>603</v>
      </c>
      <c r="G4394" s="1" t="s">
        <v>73</v>
      </c>
      <c r="H4394" s="1"/>
      <c r="I4394" s="1">
        <v>2015</v>
      </c>
      <c r="J4394" s="1" t="s">
        <v>524</v>
      </c>
      <c r="K4394" s="4">
        <v>13200</v>
      </c>
      <c r="L4394" s="10">
        <f>K4394/ VLOOKUP(A4394,Indicators!$B$1:$V$7,21,FALSE)</f>
        <v>50.70565368038536</v>
      </c>
      <c r="M4394" s="13"/>
      <c r="N4394" s="13"/>
      <c r="O4394" s="11"/>
      <c r="P4394" s="11"/>
      <c r="Q4394" s="8" t="str">
        <f t="shared" si="0"/>
        <v/>
      </c>
      <c r="R4394" s="1" t="s">
        <v>133</v>
      </c>
      <c r="S4394" s="8" t="s">
        <v>46</v>
      </c>
      <c r="T4394" s="8"/>
      <c r="U4394" s="8"/>
      <c r="V4394" s="1"/>
      <c r="W4394" s="8"/>
      <c r="X4394" s="8"/>
      <c r="Y4394" s="8"/>
      <c r="Z4394" s="1"/>
      <c r="AA4394" s="1"/>
      <c r="AB4394" s="8"/>
      <c r="AC4394" s="8"/>
      <c r="AD4394" s="8"/>
      <c r="AE4394" s="8"/>
      <c r="AF4394" s="8"/>
      <c r="AG4394" s="8"/>
      <c r="AH4394" s="8"/>
      <c r="AI4394" s="9"/>
      <c r="AJ4394" s="9"/>
      <c r="AK4394" s="8"/>
      <c r="AL4394" s="8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5"/>
      <c r="BG4394" s="5"/>
      <c r="BH4394" s="5"/>
      <c r="BI4394" s="5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</row>
    <row r="4395" spans="1:76" x14ac:dyDescent="0.2">
      <c r="A4395" s="1" t="s">
        <v>21</v>
      </c>
      <c r="B4395" s="1" t="s">
        <v>542</v>
      </c>
      <c r="C4395" s="1" t="s">
        <v>71</v>
      </c>
      <c r="D4395" s="1" t="s">
        <v>71</v>
      </c>
      <c r="E4395" s="1" t="s">
        <v>1</v>
      </c>
      <c r="F4395" s="1" t="s">
        <v>603</v>
      </c>
      <c r="G4395" s="1" t="s">
        <v>73</v>
      </c>
      <c r="H4395" s="1"/>
      <c r="I4395" s="1">
        <v>2015</v>
      </c>
      <c r="J4395" s="1" t="s">
        <v>524</v>
      </c>
      <c r="K4395" s="4">
        <v>5040</v>
      </c>
      <c r="L4395" s="10">
        <f>K4395/ VLOOKUP(A4395,Indicators!$B$1:$V$7,21,FALSE)</f>
        <v>19.360340496147138</v>
      </c>
      <c r="M4395" s="13"/>
      <c r="N4395" s="13"/>
      <c r="O4395" s="11"/>
      <c r="P4395" s="11"/>
      <c r="Q4395" s="8" t="str">
        <f t="shared" si="0"/>
        <v/>
      </c>
      <c r="R4395" s="1" t="s">
        <v>97</v>
      </c>
      <c r="S4395" s="8" t="s">
        <v>48</v>
      </c>
      <c r="T4395" s="8"/>
      <c r="U4395" s="8"/>
      <c r="V4395" s="1"/>
      <c r="W4395" s="8"/>
      <c r="X4395" s="8"/>
      <c r="Y4395" s="8"/>
      <c r="Z4395" s="1"/>
      <c r="AA4395" s="1"/>
      <c r="AB4395" s="8"/>
      <c r="AC4395" s="8"/>
      <c r="AD4395" s="8"/>
      <c r="AE4395" s="8"/>
      <c r="AF4395" s="8"/>
      <c r="AG4395" s="8"/>
      <c r="AH4395" s="8"/>
      <c r="AI4395" s="9"/>
      <c r="AJ4395" s="9"/>
      <c r="AK4395" s="8"/>
      <c r="AL4395" s="8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</row>
    <row r="4396" spans="1:76" x14ac:dyDescent="0.2">
      <c r="A4396" s="1" t="s">
        <v>21</v>
      </c>
      <c r="B4396" s="1" t="s">
        <v>522</v>
      </c>
      <c r="C4396" s="1" t="s">
        <v>71</v>
      </c>
      <c r="D4396" s="1" t="s">
        <v>71</v>
      </c>
      <c r="E4396" s="1" t="s">
        <v>1</v>
      </c>
      <c r="F4396" s="1" t="s">
        <v>605</v>
      </c>
      <c r="G4396" s="1" t="s">
        <v>73</v>
      </c>
      <c r="H4396" s="1"/>
      <c r="I4396" s="1">
        <v>2015</v>
      </c>
      <c r="J4396" s="1" t="s">
        <v>524</v>
      </c>
      <c r="K4396" s="4">
        <v>65353</v>
      </c>
      <c r="L4396" s="10">
        <f>K4396/ VLOOKUP(A4396,Indicators!$B$1:$V$7,21,FALSE)</f>
        <v>251.0429231041079</v>
      </c>
      <c r="M4396" s="13"/>
      <c r="N4396" s="13"/>
      <c r="O4396" s="11"/>
      <c r="P4396" s="11"/>
      <c r="Q4396" s="8" t="str">
        <f t="shared" si="0"/>
        <v/>
      </c>
      <c r="R4396" s="1" t="s">
        <v>109</v>
      </c>
      <c r="S4396" s="8" t="s">
        <v>79</v>
      </c>
      <c r="T4396" s="8"/>
      <c r="U4396" s="8"/>
      <c r="V4396" s="1"/>
      <c r="W4396" s="8"/>
      <c r="X4396" s="8"/>
      <c r="Y4396" s="8"/>
      <c r="Z4396" s="1"/>
      <c r="AA4396" s="1"/>
      <c r="AB4396" s="8"/>
      <c r="AC4396" s="8"/>
      <c r="AD4396" s="8"/>
      <c r="AE4396" s="8"/>
      <c r="AF4396" s="8"/>
      <c r="AG4396" s="8"/>
      <c r="AH4396" s="8"/>
      <c r="AI4396" s="9"/>
      <c r="AJ4396" s="9"/>
      <c r="AK4396" s="8"/>
      <c r="AL4396" s="8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5"/>
      <c r="BG4396" s="5"/>
      <c r="BH4396" s="5"/>
      <c r="BI4396" s="5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</row>
    <row r="4397" spans="1:76" x14ac:dyDescent="0.2">
      <c r="A4397" s="1" t="s">
        <v>21</v>
      </c>
      <c r="B4397" s="1" t="s">
        <v>528</v>
      </c>
      <c r="C4397" s="1" t="s">
        <v>71</v>
      </c>
      <c r="D4397" s="1" t="s">
        <v>71</v>
      </c>
      <c r="E4397" s="1" t="s">
        <v>1</v>
      </c>
      <c r="F4397" s="1" t="s">
        <v>606</v>
      </c>
      <c r="G4397" s="1" t="s">
        <v>73</v>
      </c>
      <c r="H4397" s="1"/>
      <c r="I4397" s="1">
        <v>2015</v>
      </c>
      <c r="J4397" s="1" t="s">
        <v>524</v>
      </c>
      <c r="K4397" s="4">
        <v>34144</v>
      </c>
      <c r="L4397" s="10">
        <f>K4397/ VLOOKUP(A4397,Indicators!$B$1:$V$7,21,FALSE)</f>
        <v>131.1586241865968</v>
      </c>
      <c r="M4397" s="13"/>
      <c r="N4397" s="13"/>
      <c r="O4397" s="11"/>
      <c r="P4397" s="11"/>
      <c r="Q4397" s="8" t="str">
        <f t="shared" si="0"/>
        <v/>
      </c>
      <c r="R4397" s="1" t="s">
        <v>271</v>
      </c>
      <c r="S4397" s="8" t="s">
        <v>55</v>
      </c>
      <c r="T4397" s="8"/>
      <c r="U4397" s="8"/>
      <c r="V4397" s="1"/>
      <c r="W4397" s="8"/>
      <c r="X4397" s="8"/>
      <c r="Y4397" s="8"/>
      <c r="Z4397" s="1"/>
      <c r="AA4397" s="1"/>
      <c r="AB4397" s="8"/>
      <c r="AC4397" s="8"/>
      <c r="AD4397" s="8"/>
      <c r="AE4397" s="8"/>
      <c r="AF4397" s="8"/>
      <c r="AG4397" s="8"/>
      <c r="AH4397" s="8"/>
      <c r="AI4397" s="9"/>
      <c r="AJ4397" s="9"/>
      <c r="AK4397" s="8"/>
      <c r="AL4397" s="8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5"/>
      <c r="BG4397" s="5"/>
      <c r="BH4397" s="5"/>
      <c r="BI4397" s="5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</row>
    <row r="4398" spans="1:76" x14ac:dyDescent="0.2">
      <c r="A4398" s="1" t="s">
        <v>21</v>
      </c>
      <c r="B4398" s="1" t="s">
        <v>529</v>
      </c>
      <c r="C4398" s="1" t="s">
        <v>71</v>
      </c>
      <c r="D4398" s="1" t="s">
        <v>71</v>
      </c>
      <c r="E4398" s="1" t="s">
        <v>1</v>
      </c>
      <c r="F4398" s="1" t="s">
        <v>606</v>
      </c>
      <c r="G4398" s="1" t="s">
        <v>73</v>
      </c>
      <c r="H4398" s="1"/>
      <c r="I4398" s="1">
        <v>2015</v>
      </c>
      <c r="J4398" s="1" t="s">
        <v>524</v>
      </c>
      <c r="K4398" s="4">
        <v>751</v>
      </c>
      <c r="L4398" s="10">
        <f>K4398/ VLOOKUP(A4398,Indicators!$B$1:$V$7,21,FALSE)</f>
        <v>2.8848443874219245</v>
      </c>
      <c r="M4398" s="13"/>
      <c r="N4398" s="13"/>
      <c r="O4398" s="11"/>
      <c r="P4398" s="11"/>
      <c r="Q4398" s="8" t="str">
        <f t="shared" si="0"/>
        <v/>
      </c>
      <c r="R4398" s="1" t="s">
        <v>95</v>
      </c>
      <c r="S4398" s="8" t="s">
        <v>87</v>
      </c>
      <c r="T4398" s="8"/>
      <c r="U4398" s="8"/>
      <c r="V4398" s="1"/>
      <c r="W4398" s="8"/>
      <c r="X4398" s="8"/>
      <c r="Y4398" s="8"/>
      <c r="Z4398" s="1"/>
      <c r="AA4398" s="1"/>
      <c r="AB4398" s="8"/>
      <c r="AC4398" s="8"/>
      <c r="AD4398" s="8"/>
      <c r="AE4398" s="8"/>
      <c r="AF4398" s="8"/>
      <c r="AG4398" s="8"/>
      <c r="AH4398" s="8"/>
      <c r="AI4398" s="9"/>
      <c r="AJ4398" s="9"/>
      <c r="AK4398" s="8"/>
      <c r="AL4398" s="8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5"/>
      <c r="BG4398" s="5"/>
      <c r="BH4398" s="5"/>
      <c r="BI4398" s="5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</row>
    <row r="4399" spans="1:76" x14ac:dyDescent="0.2">
      <c r="A4399" s="1" t="s">
        <v>21</v>
      </c>
      <c r="B4399" s="1" t="s">
        <v>530</v>
      </c>
      <c r="C4399" s="1" t="s">
        <v>71</v>
      </c>
      <c r="D4399" s="1" t="s">
        <v>71</v>
      </c>
      <c r="E4399" s="1" t="s">
        <v>1</v>
      </c>
      <c r="F4399" s="1" t="s">
        <v>606</v>
      </c>
      <c r="G4399" s="1" t="s">
        <v>73</v>
      </c>
      <c r="H4399" s="1"/>
      <c r="I4399" s="1">
        <v>2015</v>
      </c>
      <c r="J4399" s="1" t="s">
        <v>524</v>
      </c>
      <c r="K4399" s="4">
        <v>732</v>
      </c>
      <c r="L4399" s="10">
        <f>K4399/ VLOOKUP(A4399,Indicators!$B$1:$V$7,21,FALSE)</f>
        <v>2.81185897682137</v>
      </c>
      <c r="M4399" s="13"/>
      <c r="N4399" s="13"/>
      <c r="O4399" s="11"/>
      <c r="P4399" s="11"/>
      <c r="Q4399" s="8" t="str">
        <f t="shared" si="0"/>
        <v/>
      </c>
      <c r="R4399" s="1" t="s">
        <v>98</v>
      </c>
      <c r="S4399" s="8" t="s">
        <v>90</v>
      </c>
      <c r="T4399" s="8"/>
      <c r="U4399" s="8"/>
      <c r="V4399" s="1"/>
      <c r="W4399" s="8"/>
      <c r="X4399" s="8"/>
      <c r="Y4399" s="8"/>
      <c r="Z4399" s="1"/>
      <c r="AA4399" s="1"/>
      <c r="AB4399" s="8"/>
      <c r="AC4399" s="8"/>
      <c r="AD4399" s="8"/>
      <c r="AE4399" s="8"/>
      <c r="AF4399" s="8"/>
      <c r="AG4399" s="8"/>
      <c r="AH4399" s="8"/>
      <c r="AI4399" s="9"/>
      <c r="AJ4399" s="9"/>
      <c r="AK4399" s="8"/>
      <c r="AL4399" s="8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5"/>
      <c r="BG4399" s="5"/>
      <c r="BH4399" s="5"/>
      <c r="BI4399" s="5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</row>
    <row r="4400" spans="1:76" x14ac:dyDescent="0.2">
      <c r="A4400" s="1" t="s">
        <v>21</v>
      </c>
      <c r="B4400" s="1" t="s">
        <v>84</v>
      </c>
      <c r="C4400" s="1" t="s">
        <v>71</v>
      </c>
      <c r="D4400" s="1" t="s">
        <v>71</v>
      </c>
      <c r="E4400" s="1" t="s">
        <v>1</v>
      </c>
      <c r="F4400" s="1" t="s">
        <v>605</v>
      </c>
      <c r="G4400" s="1" t="s">
        <v>73</v>
      </c>
      <c r="H4400" s="1"/>
      <c r="I4400" s="1">
        <v>2015</v>
      </c>
      <c r="J4400" s="1" t="s">
        <v>524</v>
      </c>
      <c r="K4400" s="4">
        <v>110163</v>
      </c>
      <c r="L4400" s="10">
        <f>K4400/ VLOOKUP(A4400,Indicators!$B$1:$V$7,21,FALSE)</f>
        <v>423.1732519994161</v>
      </c>
      <c r="M4400" s="13"/>
      <c r="N4400" s="13"/>
      <c r="O4400" s="11"/>
      <c r="P4400" s="11"/>
      <c r="Q4400" s="8" t="str">
        <f t="shared" si="0"/>
        <v/>
      </c>
      <c r="R4400" s="1" t="s">
        <v>95</v>
      </c>
      <c r="S4400" s="8" t="s">
        <v>84</v>
      </c>
      <c r="T4400" s="8"/>
      <c r="U4400" s="8"/>
      <c r="V4400" s="1"/>
      <c r="W4400" s="8"/>
      <c r="X4400" s="8"/>
      <c r="Y4400" s="8"/>
      <c r="Z4400" s="1"/>
      <c r="AA4400" s="1"/>
      <c r="AB4400" s="8"/>
      <c r="AC4400" s="8"/>
      <c r="AD4400" s="8"/>
      <c r="AE4400" s="8"/>
      <c r="AF4400" s="8"/>
      <c r="AG4400" s="8"/>
      <c r="AH4400" s="8"/>
      <c r="AI4400" s="9"/>
      <c r="AJ4400" s="9"/>
      <c r="AK4400" s="8"/>
      <c r="AL4400" s="8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5"/>
      <c r="BG4400" s="5"/>
      <c r="BH4400" s="5"/>
      <c r="BI4400" s="5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</row>
    <row r="4401" spans="1:76" x14ac:dyDescent="0.2">
      <c r="A4401" s="1" t="s">
        <v>21</v>
      </c>
      <c r="B4401" s="1" t="s">
        <v>531</v>
      </c>
      <c r="C4401" s="1" t="s">
        <v>71</v>
      </c>
      <c r="D4401" s="1" t="s">
        <v>71</v>
      </c>
      <c r="E4401" s="1" t="s">
        <v>1</v>
      </c>
      <c r="F4401" s="1" t="s">
        <v>605</v>
      </c>
      <c r="G4401" s="1" t="s">
        <v>73</v>
      </c>
      <c r="H4401" s="1"/>
      <c r="I4401" s="1">
        <v>2015</v>
      </c>
      <c r="J4401" s="1" t="s">
        <v>524</v>
      </c>
      <c r="K4401" s="4">
        <v>2251610</v>
      </c>
      <c r="L4401" s="10">
        <f>K4401/ VLOOKUP(A4401,Indicators!$B$1:$V$7,21,FALSE)</f>
        <v>8649.1937032797323</v>
      </c>
      <c r="M4401" s="13"/>
      <c r="N4401" s="13"/>
      <c r="O4401" s="11"/>
      <c r="P4401" s="11"/>
      <c r="Q4401" s="8" t="str">
        <f t="shared" si="0"/>
        <v/>
      </c>
      <c r="R4401" s="1" t="s">
        <v>97</v>
      </c>
      <c r="S4401" s="8" t="s">
        <v>76</v>
      </c>
      <c r="T4401" s="8"/>
      <c r="U4401" s="8"/>
      <c r="V4401" s="1"/>
      <c r="W4401" s="8"/>
      <c r="X4401" s="8"/>
      <c r="Y4401" s="8"/>
      <c r="Z4401" s="1"/>
      <c r="AA4401" s="1"/>
      <c r="AB4401" s="8"/>
      <c r="AC4401" s="8"/>
      <c r="AD4401" s="8"/>
      <c r="AE4401" s="8"/>
      <c r="AF4401" s="8"/>
      <c r="AG4401" s="8"/>
      <c r="AH4401" s="8"/>
      <c r="AI4401" s="9"/>
      <c r="AJ4401" s="9"/>
      <c r="AK4401" s="8"/>
      <c r="AL4401" s="8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5"/>
      <c r="BG4401" s="5"/>
      <c r="BH4401" s="5"/>
      <c r="BI4401" s="5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</row>
    <row r="4402" spans="1:76" x14ac:dyDescent="0.2">
      <c r="A4402" s="1" t="s">
        <v>21</v>
      </c>
      <c r="B4402" s="1" t="s">
        <v>533</v>
      </c>
      <c r="C4402" s="1" t="s">
        <v>71</v>
      </c>
      <c r="D4402" s="1" t="s">
        <v>71</v>
      </c>
      <c r="E4402" s="1" t="s">
        <v>1</v>
      </c>
      <c r="F4402" s="1" t="s">
        <v>605</v>
      </c>
      <c r="G4402" s="1" t="s">
        <v>73</v>
      </c>
      <c r="H4402" s="1"/>
      <c r="I4402" s="1">
        <v>2015</v>
      </c>
      <c r="J4402" s="1" t="s">
        <v>524</v>
      </c>
      <c r="K4402" s="4">
        <v>2592</v>
      </c>
      <c r="L4402" s="10">
        <f>K4402/ VLOOKUP(A4402,Indicators!$B$1:$V$7,21,FALSE)</f>
        <v>9.9567465408756703</v>
      </c>
      <c r="M4402" s="13"/>
      <c r="N4402" s="13"/>
      <c r="O4402" s="11"/>
      <c r="P4402" s="11"/>
      <c r="Q4402" s="8" t="str">
        <f t="shared" si="0"/>
        <v/>
      </c>
      <c r="R4402" s="1" t="s">
        <v>103</v>
      </c>
      <c r="S4402" s="8" t="s">
        <v>54</v>
      </c>
      <c r="T4402" s="8"/>
      <c r="U4402" s="8"/>
      <c r="V4402" s="1"/>
      <c r="W4402" s="8"/>
      <c r="X4402" s="8"/>
      <c r="Y4402" s="8"/>
      <c r="Z4402" s="1"/>
      <c r="AA4402" s="1"/>
      <c r="AB4402" s="8"/>
      <c r="AC4402" s="8"/>
      <c r="AD4402" s="8"/>
      <c r="AE4402" s="8"/>
      <c r="AF4402" s="8"/>
      <c r="AG4402" s="8"/>
      <c r="AH4402" s="8"/>
      <c r="AI4402" s="9"/>
      <c r="AJ4402" s="9"/>
      <c r="AK4402" s="8"/>
      <c r="AL4402" s="8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5"/>
      <c r="BG4402" s="5"/>
      <c r="BH4402" s="5"/>
      <c r="BI4402" s="5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</row>
    <row r="4403" spans="1:76" x14ac:dyDescent="0.2">
      <c r="A4403" s="1" t="s">
        <v>21</v>
      </c>
      <c r="B4403" s="1" t="s">
        <v>534</v>
      </c>
      <c r="C4403" s="1" t="s">
        <v>71</v>
      </c>
      <c r="D4403" s="1" t="s">
        <v>71</v>
      </c>
      <c r="E4403" s="1" t="s">
        <v>1</v>
      </c>
      <c r="F4403" s="1" t="s">
        <v>605</v>
      </c>
      <c r="G4403" s="1" t="s">
        <v>73</v>
      </c>
      <c r="H4403" s="1"/>
      <c r="I4403" s="1">
        <v>2015</v>
      </c>
      <c r="J4403" s="1" t="s">
        <v>524</v>
      </c>
      <c r="K4403" s="4">
        <v>0</v>
      </c>
      <c r="L4403" s="10">
        <f>K4403/ VLOOKUP(A4403,Indicators!$B$1:$V$7,21,FALSE)</f>
        <v>0</v>
      </c>
      <c r="M4403" s="13"/>
      <c r="N4403" s="13"/>
      <c r="O4403" s="11"/>
      <c r="P4403" s="11"/>
      <c r="Q4403" s="8" t="str">
        <f t="shared" si="0"/>
        <v/>
      </c>
      <c r="R4403" s="1" t="s">
        <v>103</v>
      </c>
      <c r="S4403" s="8" t="s">
        <v>43</v>
      </c>
      <c r="T4403" s="8"/>
      <c r="U4403" s="8"/>
      <c r="V4403" s="1"/>
      <c r="W4403" s="8"/>
      <c r="X4403" s="8"/>
      <c r="Y4403" s="8"/>
      <c r="Z4403" s="1"/>
      <c r="AA4403" s="1"/>
      <c r="AB4403" s="8"/>
      <c r="AC4403" s="8"/>
      <c r="AD4403" s="8"/>
      <c r="AE4403" s="8"/>
      <c r="AF4403" s="8"/>
      <c r="AG4403" s="8"/>
      <c r="AH4403" s="8"/>
      <c r="AI4403" s="9"/>
      <c r="AJ4403" s="9"/>
      <c r="AK4403" s="8"/>
      <c r="AL4403" s="8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5"/>
      <c r="BG4403" s="5"/>
      <c r="BH4403" s="5"/>
      <c r="BI4403" s="5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</row>
    <row r="4404" spans="1:76" x14ac:dyDescent="0.2">
      <c r="A4404" s="1" t="s">
        <v>21</v>
      </c>
      <c r="B4404" s="1" t="s">
        <v>535</v>
      </c>
      <c r="C4404" s="1" t="s">
        <v>71</v>
      </c>
      <c r="D4404" s="1" t="s">
        <v>71</v>
      </c>
      <c r="E4404" s="1" t="s">
        <v>1</v>
      </c>
      <c r="F4404" s="1" t="s">
        <v>605</v>
      </c>
      <c r="G4404" s="1" t="s">
        <v>73</v>
      </c>
      <c r="H4404" s="1"/>
      <c r="I4404" s="1">
        <v>2015</v>
      </c>
      <c r="J4404" s="1" t="s">
        <v>524</v>
      </c>
      <c r="K4404" s="4">
        <v>10862</v>
      </c>
      <c r="L4404" s="10">
        <f>K4404/ VLOOKUP(A4404,Indicators!$B$1:$V$7,21,FALSE)</f>
        <v>41.724606839117101</v>
      </c>
      <c r="M4404" s="13"/>
      <c r="N4404" s="13"/>
      <c r="O4404" s="11"/>
      <c r="P4404" s="11"/>
      <c r="Q4404" s="8" t="str">
        <f t="shared" si="0"/>
        <v/>
      </c>
      <c r="R4404" s="1" t="s">
        <v>133</v>
      </c>
      <c r="S4404" s="8" t="s">
        <v>63</v>
      </c>
      <c r="T4404" s="8"/>
      <c r="U4404" s="8"/>
      <c r="V4404" s="1"/>
      <c r="W4404" s="8"/>
      <c r="X4404" s="8"/>
      <c r="Y4404" s="8"/>
      <c r="Z4404" s="1"/>
      <c r="AA4404" s="1"/>
      <c r="AB4404" s="8"/>
      <c r="AC4404" s="8"/>
      <c r="AD4404" s="8"/>
      <c r="AE4404" s="8"/>
      <c r="AF4404" s="8"/>
      <c r="AG4404" s="8"/>
      <c r="AH4404" s="8"/>
      <c r="AI4404" s="9"/>
      <c r="AJ4404" s="9"/>
      <c r="AK4404" s="8"/>
      <c r="AL4404" s="8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5"/>
      <c r="BG4404" s="5"/>
      <c r="BH4404" s="5"/>
      <c r="BI4404" s="5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</row>
    <row r="4405" spans="1:76" x14ac:dyDescent="0.2">
      <c r="A4405" s="1" t="s">
        <v>21</v>
      </c>
      <c r="B4405" s="1" t="s">
        <v>536</v>
      </c>
      <c r="C4405" s="1" t="s">
        <v>71</v>
      </c>
      <c r="D4405" s="1" t="s">
        <v>71</v>
      </c>
      <c r="E4405" s="1" t="s">
        <v>1</v>
      </c>
      <c r="F4405" s="1" t="s">
        <v>605</v>
      </c>
      <c r="G4405" s="1" t="s">
        <v>73</v>
      </c>
      <c r="H4405" s="1"/>
      <c r="I4405" s="1">
        <v>2015</v>
      </c>
      <c r="J4405" s="1" t="s">
        <v>524</v>
      </c>
      <c r="K4405" s="4">
        <v>139424</v>
      </c>
      <c r="L4405" s="10">
        <f>K4405/ VLOOKUP(A4405,Indicators!$B$1:$V$7,21,FALSE)</f>
        <v>535.57462566167032</v>
      </c>
      <c r="M4405" s="13"/>
      <c r="N4405" s="13"/>
      <c r="O4405" s="11"/>
      <c r="P4405" s="11"/>
      <c r="Q4405" s="8" t="str">
        <f t="shared" si="0"/>
        <v/>
      </c>
      <c r="R4405" s="1" t="s">
        <v>158</v>
      </c>
      <c r="S4405" s="8" t="s">
        <v>56</v>
      </c>
      <c r="T4405" s="8"/>
      <c r="U4405" s="8"/>
      <c r="V4405" s="1"/>
      <c r="W4405" s="8"/>
      <c r="X4405" s="8"/>
      <c r="Y4405" s="8"/>
      <c r="Z4405" s="1"/>
      <c r="AA4405" s="1"/>
      <c r="AB4405" s="8"/>
      <c r="AC4405" s="8"/>
      <c r="AD4405" s="8"/>
      <c r="AE4405" s="8"/>
      <c r="AF4405" s="8"/>
      <c r="AG4405" s="8"/>
      <c r="AH4405" s="8"/>
      <c r="AI4405" s="9"/>
      <c r="AJ4405" s="9"/>
      <c r="AK4405" s="8"/>
      <c r="AL4405" s="8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5"/>
      <c r="BG4405" s="5"/>
      <c r="BH4405" s="5"/>
      <c r="BI4405" s="5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</row>
    <row r="4406" spans="1:76" x14ac:dyDescent="0.2">
      <c r="A4406" s="1" t="s">
        <v>21</v>
      </c>
      <c r="B4406" s="1" t="s">
        <v>75</v>
      </c>
      <c r="C4406" s="1" t="s">
        <v>71</v>
      </c>
      <c r="D4406" s="1" t="s">
        <v>71</v>
      </c>
      <c r="E4406" s="1" t="s">
        <v>1</v>
      </c>
      <c r="F4406" s="1" t="s">
        <v>605</v>
      </c>
      <c r="G4406" s="1" t="s">
        <v>73</v>
      </c>
      <c r="H4406" s="1"/>
      <c r="I4406" s="1">
        <v>2015</v>
      </c>
      <c r="J4406" s="1" t="s">
        <v>524</v>
      </c>
      <c r="K4406" s="4">
        <v>1508986</v>
      </c>
      <c r="L4406" s="10">
        <f>K4406/ VLOOKUP(A4406,Indicators!$B$1:$V$7,21,FALSE)</f>
        <v>5796.5243579204534</v>
      </c>
      <c r="M4406" s="13"/>
      <c r="N4406" s="13"/>
      <c r="O4406" s="11"/>
      <c r="P4406" s="11"/>
      <c r="Q4406" s="8" t="str">
        <f t="shared" si="0"/>
        <v/>
      </c>
      <c r="R4406" s="1" t="s">
        <v>95</v>
      </c>
      <c r="S4406" s="8" t="s">
        <v>75</v>
      </c>
      <c r="T4406" s="8"/>
      <c r="U4406" s="8"/>
      <c r="V4406" s="1"/>
      <c r="W4406" s="8"/>
      <c r="X4406" s="8"/>
      <c r="Y4406" s="8"/>
      <c r="Z4406" s="1"/>
      <c r="AA4406" s="1"/>
      <c r="AB4406" s="8"/>
      <c r="AC4406" s="8"/>
      <c r="AD4406" s="8"/>
      <c r="AE4406" s="8"/>
      <c r="AF4406" s="8"/>
      <c r="AG4406" s="8"/>
      <c r="AH4406" s="8"/>
      <c r="AI4406" s="9"/>
      <c r="AJ4406" s="9"/>
      <c r="AK4406" s="8"/>
      <c r="AL4406" s="8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5"/>
      <c r="BG4406" s="5"/>
      <c r="BH4406" s="5"/>
      <c r="BI4406" s="5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</row>
    <row r="4407" spans="1:76" x14ac:dyDescent="0.2">
      <c r="A4407" s="1" t="s">
        <v>21</v>
      </c>
      <c r="B4407" s="1" t="s">
        <v>97</v>
      </c>
      <c r="C4407" s="1" t="s">
        <v>71</v>
      </c>
      <c r="D4407" s="1" t="s">
        <v>71</v>
      </c>
      <c r="E4407" s="1" t="s">
        <v>1</v>
      </c>
      <c r="F4407" s="1" t="s">
        <v>605</v>
      </c>
      <c r="G4407" s="1" t="s">
        <v>73</v>
      </c>
      <c r="H4407" s="1"/>
      <c r="I4407" s="1">
        <v>2015</v>
      </c>
      <c r="J4407" s="1" t="s">
        <v>524</v>
      </c>
      <c r="K4407" s="4">
        <v>31010</v>
      </c>
      <c r="L4407" s="10">
        <f>K4407/ VLOOKUP(A4407,Indicators!$B$1:$V$7,21,FALSE)</f>
        <v>119.1198727749053</v>
      </c>
      <c r="M4407" s="13"/>
      <c r="N4407" s="13"/>
      <c r="O4407" s="11"/>
      <c r="P4407" s="11"/>
      <c r="Q4407" s="8" t="str">
        <f t="shared" si="0"/>
        <v/>
      </c>
      <c r="R4407" s="1" t="s">
        <v>97</v>
      </c>
      <c r="S4407" s="8" t="s">
        <v>91</v>
      </c>
      <c r="T4407" s="8"/>
      <c r="U4407" s="8"/>
      <c r="V4407" s="1"/>
      <c r="W4407" s="8"/>
      <c r="X4407" s="8"/>
      <c r="Y4407" s="8"/>
      <c r="Z4407" s="1"/>
      <c r="AA4407" s="1"/>
      <c r="AB4407" s="8"/>
      <c r="AC4407" s="8"/>
      <c r="AD4407" s="8"/>
      <c r="AE4407" s="8"/>
      <c r="AF4407" s="8"/>
      <c r="AG4407" s="8"/>
      <c r="AH4407" s="8"/>
      <c r="AI4407" s="9"/>
      <c r="AJ4407" s="9"/>
      <c r="AK4407" s="8"/>
      <c r="AL4407" s="8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5"/>
      <c r="BG4407" s="5"/>
      <c r="BH4407" s="5"/>
      <c r="BI4407" s="5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</row>
    <row r="4408" spans="1:76" x14ac:dyDescent="0.2">
      <c r="A4408" s="1" t="s">
        <v>21</v>
      </c>
      <c r="B4408" s="1" t="s">
        <v>538</v>
      </c>
      <c r="C4408" s="1" t="s">
        <v>71</v>
      </c>
      <c r="D4408" s="1" t="s">
        <v>71</v>
      </c>
      <c r="E4408" s="1" t="s">
        <v>1</v>
      </c>
      <c r="F4408" s="1" t="s">
        <v>605</v>
      </c>
      <c r="G4408" s="1" t="s">
        <v>73</v>
      </c>
      <c r="H4408" s="1"/>
      <c r="I4408" s="1">
        <v>2015</v>
      </c>
      <c r="J4408" s="1" t="s">
        <v>524</v>
      </c>
      <c r="K4408" s="4">
        <v>653</v>
      </c>
      <c r="L4408" s="10">
        <f>K4408/ VLOOKUP(A4408,Indicators!$B$1:$V$7,21,FALSE)</f>
        <v>2.5083933222190637</v>
      </c>
      <c r="M4408" s="13"/>
      <c r="N4408" s="13"/>
      <c r="O4408" s="11"/>
      <c r="P4408" s="11"/>
      <c r="Q4408" s="8" t="str">
        <f t="shared" si="0"/>
        <v/>
      </c>
      <c r="R4408" s="1" t="s">
        <v>103</v>
      </c>
      <c r="S4408" s="8" t="s">
        <v>49</v>
      </c>
      <c r="T4408" s="8"/>
      <c r="U4408" s="8"/>
      <c r="V4408" s="1"/>
      <c r="W4408" s="8"/>
      <c r="X4408" s="8"/>
      <c r="Y4408" s="8"/>
      <c r="Z4408" s="1"/>
      <c r="AA4408" s="1"/>
      <c r="AB4408" s="8"/>
      <c r="AC4408" s="8"/>
      <c r="AD4408" s="8"/>
      <c r="AE4408" s="8"/>
      <c r="AF4408" s="8"/>
      <c r="AG4408" s="8"/>
      <c r="AH4408" s="8"/>
      <c r="AI4408" s="9"/>
      <c r="AJ4408" s="9"/>
      <c r="AK4408" s="8"/>
      <c r="AL4408" s="8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5"/>
      <c r="BG4408" s="5"/>
      <c r="BH4408" s="5"/>
      <c r="BI4408" s="5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</row>
    <row r="4409" spans="1:76" x14ac:dyDescent="0.2">
      <c r="A4409" s="1" t="s">
        <v>21</v>
      </c>
      <c r="B4409" s="1" t="s">
        <v>539</v>
      </c>
      <c r="C4409" s="1" t="s">
        <v>71</v>
      </c>
      <c r="D4409" s="1" t="s">
        <v>71</v>
      </c>
      <c r="E4409" s="1" t="s">
        <v>1</v>
      </c>
      <c r="F4409" s="1" t="s">
        <v>605</v>
      </c>
      <c r="G4409" s="1" t="s">
        <v>73</v>
      </c>
      <c r="H4409" s="1"/>
      <c r="I4409" s="1">
        <v>2015</v>
      </c>
      <c r="J4409" s="1" t="s">
        <v>524</v>
      </c>
      <c r="K4409" s="4">
        <v>47415</v>
      </c>
      <c r="L4409" s="10">
        <f>K4409/ VLOOKUP(A4409,Indicators!$B$1:$V$7,21,FALSE)</f>
        <v>182.13701282238424</v>
      </c>
      <c r="M4409" s="13"/>
      <c r="N4409" s="13"/>
      <c r="O4409" s="11"/>
      <c r="P4409" s="11"/>
      <c r="Q4409" s="8" t="str">
        <f t="shared" si="0"/>
        <v/>
      </c>
      <c r="R4409" s="1" t="s">
        <v>97</v>
      </c>
      <c r="S4409" s="8" t="s">
        <v>44</v>
      </c>
      <c r="T4409" s="8"/>
      <c r="U4409" s="8"/>
      <c r="V4409" s="1"/>
      <c r="W4409" s="8"/>
      <c r="X4409" s="8"/>
      <c r="Y4409" s="8"/>
      <c r="Z4409" s="1"/>
      <c r="AA4409" s="1"/>
      <c r="AB4409" s="8"/>
      <c r="AC4409" s="8"/>
      <c r="AD4409" s="8"/>
      <c r="AE4409" s="8"/>
      <c r="AF4409" s="8"/>
      <c r="AG4409" s="8"/>
      <c r="AH4409" s="8"/>
      <c r="AI4409" s="9"/>
      <c r="AJ4409" s="9"/>
      <c r="AK4409" s="8"/>
      <c r="AL4409" s="8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5"/>
      <c r="BG4409" s="5"/>
      <c r="BH4409" s="5"/>
      <c r="BI4409" s="5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</row>
    <row r="4410" spans="1:76" x14ac:dyDescent="0.2">
      <c r="A4410" s="1" t="s">
        <v>21</v>
      </c>
      <c r="B4410" s="1" t="s">
        <v>540</v>
      </c>
      <c r="C4410" s="1" t="s">
        <v>71</v>
      </c>
      <c r="D4410" s="1" t="s">
        <v>71</v>
      </c>
      <c r="E4410" s="1" t="s">
        <v>1</v>
      </c>
      <c r="F4410" s="1" t="s">
        <v>605</v>
      </c>
      <c r="G4410" s="1" t="s">
        <v>73</v>
      </c>
      <c r="H4410" s="1"/>
      <c r="I4410" s="1">
        <v>2015</v>
      </c>
      <c r="J4410" s="1" t="s">
        <v>524</v>
      </c>
      <c r="K4410" s="4">
        <v>40708</v>
      </c>
      <c r="L4410" s="10">
        <f>K4410/ VLOOKUP(A4410,Indicators!$B$1:$V$7,21,FALSE)</f>
        <v>156.37316288038843</v>
      </c>
      <c r="M4410" s="13"/>
      <c r="N4410" s="13"/>
      <c r="O4410" s="11"/>
      <c r="P4410" s="11"/>
      <c r="Q4410" s="8" t="str">
        <f t="shared" si="0"/>
        <v/>
      </c>
      <c r="R4410" s="1" t="s">
        <v>133</v>
      </c>
      <c r="S4410" s="8" t="s">
        <v>52</v>
      </c>
      <c r="T4410" s="8"/>
      <c r="U4410" s="8"/>
      <c r="V4410" s="1"/>
      <c r="W4410" s="8"/>
      <c r="X4410" s="8"/>
      <c r="Y4410" s="8"/>
      <c r="Z4410" s="1"/>
      <c r="AA4410" s="1"/>
      <c r="AB4410" s="8"/>
      <c r="AC4410" s="8"/>
      <c r="AD4410" s="8"/>
      <c r="AE4410" s="8"/>
      <c r="AF4410" s="8"/>
      <c r="AG4410" s="8"/>
      <c r="AH4410" s="8"/>
      <c r="AI4410" s="9"/>
      <c r="AJ4410" s="9"/>
      <c r="AK4410" s="8"/>
      <c r="AL4410" s="8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5"/>
      <c r="BG4410" s="5"/>
      <c r="BH4410" s="5"/>
      <c r="BI4410" s="5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</row>
    <row r="4411" spans="1:76" x14ac:dyDescent="0.2">
      <c r="A4411" s="1" t="s">
        <v>21</v>
      </c>
      <c r="B4411" s="1" t="s">
        <v>541</v>
      </c>
      <c r="C4411" s="1" t="s">
        <v>71</v>
      </c>
      <c r="D4411" s="1" t="s">
        <v>71</v>
      </c>
      <c r="E4411" s="1" t="s">
        <v>1</v>
      </c>
      <c r="F4411" s="1" t="s">
        <v>605</v>
      </c>
      <c r="G4411" s="1" t="s">
        <v>73</v>
      </c>
      <c r="H4411" s="1"/>
      <c r="I4411" s="1">
        <v>2015</v>
      </c>
      <c r="J4411" s="1" t="s">
        <v>524</v>
      </c>
      <c r="K4411" s="4">
        <v>6773</v>
      </c>
      <c r="L4411" s="10">
        <f>K4411/ VLOOKUP(A4411,Indicators!$B$1:$V$7,21,FALSE)</f>
        <v>26.01737821039773</v>
      </c>
      <c r="M4411" s="13"/>
      <c r="N4411" s="13"/>
      <c r="O4411" s="11"/>
      <c r="P4411" s="11"/>
      <c r="Q4411" s="8" t="str">
        <f t="shared" si="0"/>
        <v/>
      </c>
      <c r="R4411" s="1" t="s">
        <v>133</v>
      </c>
      <c r="S4411" s="8" t="s">
        <v>46</v>
      </c>
      <c r="T4411" s="8"/>
      <c r="U4411" s="8"/>
      <c r="V4411" s="1"/>
      <c r="W4411" s="8"/>
      <c r="X4411" s="8"/>
      <c r="Y4411" s="8"/>
      <c r="Z4411" s="1"/>
      <c r="AA4411" s="1"/>
      <c r="AB4411" s="8"/>
      <c r="AC4411" s="8"/>
      <c r="AD4411" s="8"/>
      <c r="AE4411" s="8"/>
      <c r="AF4411" s="8"/>
      <c r="AG4411" s="8"/>
      <c r="AH4411" s="8"/>
      <c r="AI4411" s="9"/>
      <c r="AJ4411" s="9"/>
      <c r="AK4411" s="8"/>
      <c r="AL4411" s="8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5"/>
      <c r="BG4411" s="5"/>
      <c r="BH4411" s="5"/>
      <c r="BI4411" s="5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</row>
    <row r="4412" spans="1:76" x14ac:dyDescent="0.2">
      <c r="A4412" s="1" t="s">
        <v>21</v>
      </c>
      <c r="B4412" s="1" t="s">
        <v>542</v>
      </c>
      <c r="C4412" s="1" t="s">
        <v>71</v>
      </c>
      <c r="D4412" s="1" t="s">
        <v>71</v>
      </c>
      <c r="E4412" s="1" t="s">
        <v>1</v>
      </c>
      <c r="F4412" s="1" t="s">
        <v>605</v>
      </c>
      <c r="G4412" s="1" t="s">
        <v>73</v>
      </c>
      <c r="H4412" s="1"/>
      <c r="I4412" s="1">
        <v>2015</v>
      </c>
      <c r="J4412" s="1" t="s">
        <v>524</v>
      </c>
      <c r="K4412" s="4">
        <v>3483</v>
      </c>
      <c r="L4412" s="10">
        <f>K4412/ VLOOKUP(A4412,Indicators!$B$1:$V$7,21,FALSE)</f>
        <v>13.379378164301682</v>
      </c>
      <c r="M4412" s="13"/>
      <c r="N4412" s="13"/>
      <c r="O4412" s="11"/>
      <c r="P4412" s="11"/>
      <c r="Q4412" s="8" t="str">
        <f t="shared" si="0"/>
        <v/>
      </c>
      <c r="R4412" s="1" t="s">
        <v>97</v>
      </c>
      <c r="S4412" s="8" t="s">
        <v>48</v>
      </c>
      <c r="T4412" s="8"/>
      <c r="U4412" s="8"/>
      <c r="V4412" s="1"/>
      <c r="W4412" s="8"/>
      <c r="X4412" s="8"/>
      <c r="Y4412" s="8"/>
      <c r="Z4412" s="1"/>
      <c r="AA4412" s="1"/>
      <c r="AB4412" s="8"/>
      <c r="AC4412" s="8"/>
      <c r="AD4412" s="8"/>
      <c r="AE4412" s="8"/>
      <c r="AF4412" s="8"/>
      <c r="AG4412" s="8"/>
      <c r="AH4412" s="8"/>
      <c r="AI4412" s="9"/>
      <c r="AJ4412" s="9"/>
      <c r="AK4412" s="8"/>
      <c r="AL4412" s="8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5"/>
      <c r="BG4412" s="5"/>
      <c r="BH4412" s="5"/>
      <c r="BI4412" s="5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</row>
    <row r="4413" spans="1:76" x14ac:dyDescent="0.2">
      <c r="A4413" s="1" t="s">
        <v>21</v>
      </c>
      <c r="B4413" s="1" t="s">
        <v>582</v>
      </c>
      <c r="C4413" s="1" t="s">
        <v>71</v>
      </c>
      <c r="D4413" s="1" t="s">
        <v>71</v>
      </c>
      <c r="E4413" s="1" t="s">
        <v>1</v>
      </c>
      <c r="F4413" s="1" t="s">
        <v>607</v>
      </c>
      <c r="G4413" s="1" t="s">
        <v>73</v>
      </c>
      <c r="H4413" s="1"/>
      <c r="I4413" s="1">
        <v>2015</v>
      </c>
      <c r="J4413" s="1" t="s">
        <v>524</v>
      </c>
      <c r="K4413" s="4">
        <v>1012753</v>
      </c>
      <c r="L4413" s="10">
        <f>K4413/ VLOOKUP(A4413,Indicators!$B$1:$V$7,21,FALSE)</f>
        <v>3890.3259758917661</v>
      </c>
      <c r="M4413" s="13"/>
      <c r="N4413" s="13"/>
      <c r="O4413" s="11"/>
      <c r="P4413" s="11"/>
      <c r="Q4413" s="8" t="str">
        <f t="shared" si="0"/>
        <v/>
      </c>
      <c r="R4413" s="1" t="s">
        <v>99</v>
      </c>
      <c r="S4413" s="8" t="s">
        <v>47</v>
      </c>
      <c r="T4413" s="8"/>
      <c r="U4413" s="8"/>
      <c r="V4413" s="1"/>
      <c r="W4413" s="8"/>
      <c r="X4413" s="8"/>
      <c r="Y4413" s="8"/>
      <c r="Z4413" s="1"/>
      <c r="AA4413" s="1"/>
      <c r="AB4413" s="8"/>
      <c r="AC4413" s="8"/>
      <c r="AD4413" s="8"/>
      <c r="AE4413" s="8"/>
      <c r="AF4413" s="8"/>
      <c r="AG4413" s="8"/>
      <c r="AH4413" s="8"/>
      <c r="AI4413" s="9"/>
      <c r="AJ4413" s="9"/>
      <c r="AK4413" s="8"/>
      <c r="AL4413" s="8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5"/>
      <c r="BG4413" s="5"/>
      <c r="BH4413" s="5"/>
      <c r="BI4413" s="5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</row>
    <row r="4414" spans="1:76" x14ac:dyDescent="0.2">
      <c r="A4414" s="1" t="s">
        <v>21</v>
      </c>
      <c r="B4414" s="1" t="s">
        <v>97</v>
      </c>
      <c r="C4414" s="1" t="s">
        <v>71</v>
      </c>
      <c r="D4414" s="1" t="s">
        <v>71</v>
      </c>
      <c r="E4414" s="1" t="s">
        <v>1</v>
      </c>
      <c r="F4414" s="1" t="s">
        <v>608</v>
      </c>
      <c r="G4414" s="1" t="s">
        <v>73</v>
      </c>
      <c r="H4414" s="1"/>
      <c r="I4414" s="1">
        <v>2015</v>
      </c>
      <c r="J4414" s="1" t="s">
        <v>524</v>
      </c>
      <c r="K4414" s="4">
        <v>0</v>
      </c>
      <c r="L4414" s="10">
        <f>K4414/ VLOOKUP(A4414,Indicators!$B$1:$V$7,21,FALSE)</f>
        <v>0</v>
      </c>
      <c r="M4414" s="13"/>
      <c r="N4414" s="13"/>
      <c r="O4414" s="11"/>
      <c r="P4414" s="11"/>
      <c r="Q4414" s="8" t="str">
        <f t="shared" si="0"/>
        <v/>
      </c>
      <c r="R4414" s="1" t="s">
        <v>97</v>
      </c>
      <c r="S4414" s="8" t="s">
        <v>91</v>
      </c>
      <c r="T4414" s="8"/>
      <c r="U4414" s="8"/>
      <c r="V4414" s="1"/>
      <c r="W4414" s="8"/>
      <c r="X4414" s="8"/>
      <c r="Y4414" s="8"/>
      <c r="Z4414" s="1"/>
      <c r="AA4414" s="1"/>
      <c r="AB4414" s="8"/>
      <c r="AC4414" s="8"/>
      <c r="AD4414" s="8"/>
      <c r="AE4414" s="8"/>
      <c r="AF4414" s="8"/>
      <c r="AG4414" s="8"/>
      <c r="AH4414" s="8"/>
      <c r="AI4414" s="9"/>
      <c r="AJ4414" s="9"/>
      <c r="AK4414" s="8"/>
      <c r="AL4414" s="8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5"/>
      <c r="BG4414" s="5"/>
      <c r="BH4414" s="5"/>
      <c r="BI4414" s="5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</row>
    <row r="4415" spans="1:76" x14ac:dyDescent="0.2">
      <c r="A4415" s="1" t="s">
        <v>21</v>
      </c>
      <c r="B4415" s="1" t="s">
        <v>536</v>
      </c>
      <c r="C4415" s="1" t="s">
        <v>71</v>
      </c>
      <c r="D4415" s="1" t="s">
        <v>71</v>
      </c>
      <c r="E4415" s="1" t="s">
        <v>1</v>
      </c>
      <c r="F4415" s="1" t="s">
        <v>609</v>
      </c>
      <c r="G4415" s="1" t="s">
        <v>73</v>
      </c>
      <c r="H4415" s="1"/>
      <c r="I4415" s="1">
        <v>2015</v>
      </c>
      <c r="J4415" s="1" t="s">
        <v>524</v>
      </c>
      <c r="K4415" s="4">
        <v>11571</v>
      </c>
      <c r="L4415" s="10">
        <f>K4415/ VLOOKUP(A4415,Indicators!$B$1:$V$7,21,FALSE)</f>
        <v>44.448115055737802</v>
      </c>
      <c r="M4415" s="13"/>
      <c r="N4415" s="13"/>
      <c r="O4415" s="11"/>
      <c r="P4415" s="11"/>
      <c r="Q4415" s="8" t="str">
        <f t="shared" si="0"/>
        <v/>
      </c>
      <c r="R4415" s="1" t="s">
        <v>158</v>
      </c>
      <c r="S4415" s="8" t="s">
        <v>56</v>
      </c>
      <c r="T4415" s="8"/>
      <c r="U4415" s="8"/>
      <c r="V4415" s="1"/>
      <c r="W4415" s="8"/>
      <c r="X4415" s="8"/>
      <c r="Y4415" s="8"/>
      <c r="Z4415" s="1"/>
      <c r="AA4415" s="1"/>
      <c r="AB4415" s="8"/>
      <c r="AC4415" s="8"/>
      <c r="AD4415" s="8"/>
      <c r="AE4415" s="8"/>
      <c r="AF4415" s="8"/>
      <c r="AG4415" s="8"/>
      <c r="AH4415" s="8"/>
      <c r="AI4415" s="9"/>
      <c r="AJ4415" s="9"/>
      <c r="AK4415" s="8"/>
      <c r="AL4415" s="8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5"/>
      <c r="BG4415" s="5"/>
      <c r="BH4415" s="5"/>
      <c r="BI4415" s="5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</row>
    <row r="4416" spans="1:76" x14ac:dyDescent="0.2">
      <c r="A4416" s="1" t="s">
        <v>21</v>
      </c>
      <c r="B4416" s="1" t="s">
        <v>539</v>
      </c>
      <c r="C4416" s="1" t="s">
        <v>71</v>
      </c>
      <c r="D4416" s="1" t="s">
        <v>71</v>
      </c>
      <c r="E4416" s="1" t="s">
        <v>1</v>
      </c>
      <c r="F4416" s="1" t="s">
        <v>609</v>
      </c>
      <c r="G4416" s="1" t="s">
        <v>73</v>
      </c>
      <c r="H4416" s="1"/>
      <c r="I4416" s="1">
        <v>2015</v>
      </c>
      <c r="J4416" s="1" t="s">
        <v>524</v>
      </c>
      <c r="K4416" s="4">
        <v>260000</v>
      </c>
      <c r="L4416" s="10">
        <f>K4416/ VLOOKUP(A4416,Indicators!$B$1:$V$7,21,FALSE)</f>
        <v>998.74772400759036</v>
      </c>
      <c r="M4416" s="13"/>
      <c r="N4416" s="13"/>
      <c r="O4416" s="11"/>
      <c r="P4416" s="11"/>
      <c r="Q4416" s="8" t="str">
        <f t="shared" si="0"/>
        <v/>
      </c>
      <c r="R4416" s="1" t="s">
        <v>97</v>
      </c>
      <c r="S4416" s="8" t="s">
        <v>44</v>
      </c>
      <c r="T4416" s="8"/>
      <c r="U4416" s="8"/>
      <c r="V4416" s="1"/>
      <c r="W4416" s="8"/>
      <c r="X4416" s="8"/>
      <c r="Y4416" s="8"/>
      <c r="Z4416" s="1"/>
      <c r="AA4416" s="1"/>
      <c r="AB4416" s="8"/>
      <c r="AC4416" s="8"/>
      <c r="AD4416" s="8"/>
      <c r="AE4416" s="8"/>
      <c r="AF4416" s="8"/>
      <c r="AG4416" s="8"/>
      <c r="AH4416" s="8"/>
      <c r="AI4416" s="9"/>
      <c r="AJ4416" s="9"/>
      <c r="AK4416" s="8"/>
      <c r="AL4416" s="8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5"/>
      <c r="BG4416" s="5"/>
      <c r="BH4416" s="5"/>
      <c r="BI4416" s="5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</row>
    <row r="4417" spans="1:76" x14ac:dyDescent="0.2">
      <c r="A4417" s="1" t="s">
        <v>21</v>
      </c>
      <c r="B4417" s="1" t="s">
        <v>539</v>
      </c>
      <c r="C4417" s="1" t="s">
        <v>71</v>
      </c>
      <c r="D4417" s="1" t="s">
        <v>71</v>
      </c>
      <c r="E4417" s="1" t="s">
        <v>1</v>
      </c>
      <c r="F4417" s="1" t="s">
        <v>610</v>
      </c>
      <c r="G4417" s="1" t="s">
        <v>73</v>
      </c>
      <c r="H4417" s="1"/>
      <c r="I4417" s="1">
        <v>2015</v>
      </c>
      <c r="J4417" s="1" t="s">
        <v>524</v>
      </c>
      <c r="K4417" s="4">
        <v>1200</v>
      </c>
      <c r="L4417" s="10">
        <f>K4417/ VLOOKUP(A4417,Indicators!$B$1:$V$7,21,FALSE)</f>
        <v>4.6096048800350324</v>
      </c>
      <c r="M4417" s="13"/>
      <c r="N4417" s="13"/>
      <c r="O4417" s="11"/>
      <c r="P4417" s="11"/>
      <c r="Q4417" s="8" t="str">
        <f t="shared" si="0"/>
        <v/>
      </c>
      <c r="R4417" s="1" t="s">
        <v>97</v>
      </c>
      <c r="S4417" s="8" t="s">
        <v>44</v>
      </c>
      <c r="T4417" s="8"/>
      <c r="U4417" s="8"/>
      <c r="V4417" s="1"/>
      <c r="W4417" s="8"/>
      <c r="X4417" s="8"/>
      <c r="Y4417" s="8"/>
      <c r="Z4417" s="1"/>
      <c r="AA4417" s="1"/>
      <c r="AB4417" s="8"/>
      <c r="AC4417" s="8"/>
      <c r="AD4417" s="8"/>
      <c r="AE4417" s="8"/>
      <c r="AF4417" s="8"/>
      <c r="AG4417" s="8"/>
      <c r="AH4417" s="8"/>
      <c r="AI4417" s="9"/>
      <c r="AJ4417" s="9"/>
      <c r="AK4417" s="8"/>
      <c r="AL4417" s="8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5"/>
      <c r="BG4417" s="5"/>
      <c r="BH4417" s="5"/>
      <c r="BI4417" s="5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</row>
    <row r="4418" spans="1:76" x14ac:dyDescent="0.2">
      <c r="A4418" s="1" t="s">
        <v>21</v>
      </c>
      <c r="B4418" s="1" t="s">
        <v>540</v>
      </c>
      <c r="C4418" s="1" t="s">
        <v>71</v>
      </c>
      <c r="D4418" s="1" t="s">
        <v>71</v>
      </c>
      <c r="E4418" s="1" t="s">
        <v>1</v>
      </c>
      <c r="F4418" s="1" t="s">
        <v>611</v>
      </c>
      <c r="G4418" s="1" t="s">
        <v>73</v>
      </c>
      <c r="H4418" s="1"/>
      <c r="I4418" s="1">
        <v>2015</v>
      </c>
      <c r="J4418" s="1" t="s">
        <v>524</v>
      </c>
      <c r="K4418" s="4">
        <v>800</v>
      </c>
      <c r="L4418" s="10">
        <f>K4418/ VLOOKUP(A4418,Indicators!$B$1:$V$7,21,FALSE)</f>
        <v>3.0730699200233551</v>
      </c>
      <c r="M4418" s="13"/>
      <c r="N4418" s="13"/>
      <c r="O4418" s="11"/>
      <c r="P4418" s="11"/>
      <c r="Q4418" s="8" t="str">
        <f t="shared" si="0"/>
        <v/>
      </c>
      <c r="R4418" s="1" t="s">
        <v>133</v>
      </c>
      <c r="S4418" s="8" t="s">
        <v>52</v>
      </c>
      <c r="T4418" s="8"/>
      <c r="U4418" s="8"/>
      <c r="V4418" s="1"/>
      <c r="W4418" s="8"/>
      <c r="X4418" s="8"/>
      <c r="Y4418" s="8"/>
      <c r="Z4418" s="1"/>
      <c r="AA4418" s="1"/>
      <c r="AB4418" s="8"/>
      <c r="AC4418" s="8"/>
      <c r="AD4418" s="8"/>
      <c r="AE4418" s="8"/>
      <c r="AF4418" s="8"/>
      <c r="AG4418" s="8"/>
      <c r="AH4418" s="8"/>
      <c r="AI4418" s="9"/>
      <c r="AJ4418" s="9"/>
      <c r="AK4418" s="8"/>
      <c r="AL4418" s="8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5"/>
      <c r="BG4418" s="5"/>
      <c r="BH4418" s="5"/>
      <c r="BI4418" s="5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</row>
    <row r="4419" spans="1:76" x14ac:dyDescent="0.2">
      <c r="A4419" s="1" t="s">
        <v>21</v>
      </c>
      <c r="B4419" s="1" t="s">
        <v>536</v>
      </c>
      <c r="C4419" s="1" t="s">
        <v>71</v>
      </c>
      <c r="D4419" s="1" t="s">
        <v>71</v>
      </c>
      <c r="E4419" s="1" t="s">
        <v>1</v>
      </c>
      <c r="F4419" s="1" t="s">
        <v>612</v>
      </c>
      <c r="G4419" s="1" t="s">
        <v>73</v>
      </c>
      <c r="H4419" s="1"/>
      <c r="I4419" s="1">
        <v>2015</v>
      </c>
      <c r="J4419" s="1" t="s">
        <v>524</v>
      </c>
      <c r="K4419" s="4">
        <v>100000</v>
      </c>
      <c r="L4419" s="10">
        <f>K4419/ VLOOKUP(A4419,Indicators!$B$1:$V$7,21,FALSE)</f>
        <v>384.13374000291941</v>
      </c>
      <c r="M4419" s="13"/>
      <c r="N4419" s="13"/>
      <c r="O4419" s="11"/>
      <c r="P4419" s="11"/>
      <c r="Q4419" s="8" t="str">
        <f t="shared" si="0"/>
        <v/>
      </c>
      <c r="R4419" s="1" t="s">
        <v>158</v>
      </c>
      <c r="S4419" s="8" t="s">
        <v>56</v>
      </c>
      <c r="T4419" s="8"/>
      <c r="U4419" s="8"/>
      <c r="V4419" s="1"/>
      <c r="W4419" s="8"/>
      <c r="X4419" s="8"/>
      <c r="Y4419" s="8"/>
      <c r="Z4419" s="1"/>
      <c r="AA4419" s="1"/>
      <c r="AB4419" s="8"/>
      <c r="AC4419" s="8"/>
      <c r="AD4419" s="8"/>
      <c r="AE4419" s="8"/>
      <c r="AF4419" s="8"/>
      <c r="AG4419" s="8"/>
      <c r="AH4419" s="8"/>
      <c r="AI4419" s="9"/>
      <c r="AJ4419" s="9"/>
      <c r="AK4419" s="8"/>
      <c r="AL4419" s="8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5"/>
      <c r="BG4419" s="5"/>
      <c r="BH4419" s="5"/>
      <c r="BI4419" s="5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</row>
    <row r="4420" spans="1:76" x14ac:dyDescent="0.2">
      <c r="A4420" s="1" t="s">
        <v>21</v>
      </c>
      <c r="B4420" s="1" t="s">
        <v>522</v>
      </c>
      <c r="C4420" s="1" t="s">
        <v>71</v>
      </c>
      <c r="D4420" s="1" t="s">
        <v>71</v>
      </c>
      <c r="E4420" s="1" t="s">
        <v>1</v>
      </c>
      <c r="F4420" s="1" t="s">
        <v>613</v>
      </c>
      <c r="G4420" s="1" t="s">
        <v>73</v>
      </c>
      <c r="H4420" s="1"/>
      <c r="I4420" s="1">
        <v>2015</v>
      </c>
      <c r="J4420" s="1" t="s">
        <v>524</v>
      </c>
      <c r="K4420" s="4">
        <v>12246</v>
      </c>
      <c r="L4420" s="10">
        <f>K4420/ VLOOKUP(A4420,Indicators!$B$1:$V$7,21,FALSE)</f>
        <v>47.041017800757508</v>
      </c>
      <c r="M4420" s="13"/>
      <c r="N4420" s="13"/>
      <c r="O4420" s="11"/>
      <c r="P4420" s="11"/>
      <c r="Q4420" s="8" t="str">
        <f t="shared" si="0"/>
        <v/>
      </c>
      <c r="R4420" s="1" t="s">
        <v>109</v>
      </c>
      <c r="S4420" s="8" t="s">
        <v>79</v>
      </c>
      <c r="T4420" s="8"/>
      <c r="U4420" s="8"/>
      <c r="V4420" s="1"/>
      <c r="W4420" s="8"/>
      <c r="X4420" s="8"/>
      <c r="Y4420" s="8"/>
      <c r="Z4420" s="1"/>
      <c r="AA4420" s="1"/>
      <c r="AB4420" s="8"/>
      <c r="AC4420" s="8"/>
      <c r="AD4420" s="8"/>
      <c r="AE4420" s="8"/>
      <c r="AF4420" s="8"/>
      <c r="AG4420" s="8"/>
      <c r="AH4420" s="8"/>
      <c r="AI4420" s="9"/>
      <c r="AJ4420" s="9"/>
      <c r="AK4420" s="8"/>
      <c r="AL4420" s="8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5"/>
      <c r="BG4420" s="5"/>
      <c r="BH4420" s="5"/>
      <c r="BI4420" s="5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</row>
    <row r="4421" spans="1:76" x14ac:dyDescent="0.2">
      <c r="A4421" s="1" t="s">
        <v>21</v>
      </c>
      <c r="B4421" s="1" t="s">
        <v>84</v>
      </c>
      <c r="C4421" s="1" t="s">
        <v>71</v>
      </c>
      <c r="D4421" s="1" t="s">
        <v>71</v>
      </c>
      <c r="E4421" s="1" t="s">
        <v>1</v>
      </c>
      <c r="F4421" s="1" t="s">
        <v>613</v>
      </c>
      <c r="G4421" s="1" t="s">
        <v>73</v>
      </c>
      <c r="H4421" s="1"/>
      <c r="I4421" s="1">
        <v>2015</v>
      </c>
      <c r="J4421" s="1" t="s">
        <v>524</v>
      </c>
      <c r="K4421" s="4">
        <v>32741</v>
      </c>
      <c r="L4421" s="10">
        <f>K4421/ VLOOKUP(A4421,Indicators!$B$1:$V$7,21,FALSE)</f>
        <v>125.76922781435583</v>
      </c>
      <c r="M4421" s="13"/>
      <c r="N4421" s="13"/>
      <c r="O4421" s="11"/>
      <c r="P4421" s="11"/>
      <c r="Q4421" s="8" t="str">
        <f t="shared" si="0"/>
        <v/>
      </c>
      <c r="R4421" s="1" t="s">
        <v>95</v>
      </c>
      <c r="S4421" s="8" t="s">
        <v>84</v>
      </c>
      <c r="T4421" s="8"/>
      <c r="U4421" s="8"/>
      <c r="V4421" s="1"/>
      <c r="W4421" s="8"/>
      <c r="X4421" s="8"/>
      <c r="Y4421" s="8"/>
      <c r="Z4421" s="1"/>
      <c r="AA4421" s="1"/>
      <c r="AB4421" s="8"/>
      <c r="AC4421" s="8"/>
      <c r="AD4421" s="8"/>
      <c r="AE4421" s="8"/>
      <c r="AF4421" s="8"/>
      <c r="AG4421" s="8"/>
      <c r="AH4421" s="8"/>
      <c r="AI4421" s="9"/>
      <c r="AJ4421" s="9"/>
      <c r="AK4421" s="8"/>
      <c r="AL4421" s="8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5"/>
      <c r="BG4421" s="5"/>
      <c r="BH4421" s="5"/>
      <c r="BI4421" s="5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</row>
    <row r="4422" spans="1:76" x14ac:dyDescent="0.2">
      <c r="A4422" s="1" t="s">
        <v>21</v>
      </c>
      <c r="B4422" s="1" t="s">
        <v>531</v>
      </c>
      <c r="C4422" s="1" t="s">
        <v>71</v>
      </c>
      <c r="D4422" s="1" t="s">
        <v>71</v>
      </c>
      <c r="E4422" s="1" t="s">
        <v>1</v>
      </c>
      <c r="F4422" s="1" t="s">
        <v>613</v>
      </c>
      <c r="G4422" s="1" t="s">
        <v>73</v>
      </c>
      <c r="H4422" s="1"/>
      <c r="I4422" s="1">
        <v>2015</v>
      </c>
      <c r="J4422" s="1" t="s">
        <v>524</v>
      </c>
      <c r="K4422" s="4">
        <v>1400</v>
      </c>
      <c r="L4422" s="10">
        <f>K4422/ VLOOKUP(A4422,Indicators!$B$1:$V$7,21,FALSE)</f>
        <v>5.3778723600408718</v>
      </c>
      <c r="M4422" s="13"/>
      <c r="N4422" s="13"/>
      <c r="O4422" s="11"/>
      <c r="P4422" s="11"/>
      <c r="Q4422" s="8" t="str">
        <f t="shared" si="0"/>
        <v/>
      </c>
      <c r="R4422" s="1" t="s">
        <v>97</v>
      </c>
      <c r="S4422" s="8" t="s">
        <v>76</v>
      </c>
      <c r="T4422" s="8"/>
      <c r="U4422" s="8"/>
      <c r="V4422" s="1"/>
      <c r="W4422" s="8"/>
      <c r="X4422" s="8"/>
      <c r="Y4422" s="8"/>
      <c r="Z4422" s="1"/>
      <c r="AA4422" s="1"/>
      <c r="AB4422" s="8"/>
      <c r="AC4422" s="8"/>
      <c r="AD4422" s="8"/>
      <c r="AE4422" s="8"/>
      <c r="AF4422" s="8"/>
      <c r="AG4422" s="8"/>
      <c r="AH4422" s="8"/>
      <c r="AI4422" s="9"/>
      <c r="AJ4422" s="9"/>
      <c r="AK4422" s="8"/>
      <c r="AL4422" s="8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5"/>
      <c r="BG4422" s="5"/>
      <c r="BH4422" s="5"/>
      <c r="BI4422" s="5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</row>
    <row r="4423" spans="1:76" x14ac:dyDescent="0.2">
      <c r="A4423" s="1" t="s">
        <v>21</v>
      </c>
      <c r="B4423" s="1" t="s">
        <v>536</v>
      </c>
      <c r="C4423" s="1" t="s">
        <v>71</v>
      </c>
      <c r="D4423" s="1" t="s">
        <v>71</v>
      </c>
      <c r="E4423" s="1" t="s">
        <v>1</v>
      </c>
      <c r="F4423" s="1" t="s">
        <v>613</v>
      </c>
      <c r="G4423" s="1" t="s">
        <v>73</v>
      </c>
      <c r="H4423" s="1"/>
      <c r="I4423" s="1">
        <v>2015</v>
      </c>
      <c r="J4423" s="1" t="s">
        <v>524</v>
      </c>
      <c r="K4423" s="4">
        <v>103461</v>
      </c>
      <c r="L4423" s="10">
        <f>K4423/ VLOOKUP(A4423,Indicators!$B$1:$V$7,21,FALSE)</f>
        <v>397.42860874442044</v>
      </c>
      <c r="M4423" s="13"/>
      <c r="N4423" s="13"/>
      <c r="O4423" s="11"/>
      <c r="P4423" s="11"/>
      <c r="Q4423" s="8" t="str">
        <f t="shared" si="0"/>
        <v/>
      </c>
      <c r="R4423" s="1" t="s">
        <v>158</v>
      </c>
      <c r="S4423" s="8" t="s">
        <v>56</v>
      </c>
      <c r="T4423" s="8"/>
      <c r="U4423" s="8"/>
      <c r="V4423" s="1"/>
      <c r="W4423" s="8"/>
      <c r="X4423" s="8"/>
      <c r="Y4423" s="8"/>
      <c r="Z4423" s="1"/>
      <c r="AA4423" s="1"/>
      <c r="AB4423" s="8"/>
      <c r="AC4423" s="8"/>
      <c r="AD4423" s="8"/>
      <c r="AE4423" s="8"/>
      <c r="AF4423" s="8"/>
      <c r="AG4423" s="8"/>
      <c r="AH4423" s="8"/>
      <c r="AI4423" s="9"/>
      <c r="AJ4423" s="9"/>
      <c r="AK4423" s="8"/>
      <c r="AL4423" s="8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5"/>
      <c r="BG4423" s="5"/>
      <c r="BH4423" s="5"/>
      <c r="BI4423" s="5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</row>
    <row r="4424" spans="1:76" x14ac:dyDescent="0.2">
      <c r="A4424" s="1" t="s">
        <v>21</v>
      </c>
      <c r="B4424" s="1" t="s">
        <v>75</v>
      </c>
      <c r="C4424" s="1" t="s">
        <v>71</v>
      </c>
      <c r="D4424" s="1" t="s">
        <v>71</v>
      </c>
      <c r="E4424" s="1" t="s">
        <v>1</v>
      </c>
      <c r="F4424" s="1" t="s">
        <v>613</v>
      </c>
      <c r="G4424" s="1" t="s">
        <v>73</v>
      </c>
      <c r="H4424" s="1"/>
      <c r="I4424" s="1">
        <v>2015</v>
      </c>
      <c r="J4424" s="1" t="s">
        <v>524</v>
      </c>
      <c r="K4424" s="4">
        <v>4075</v>
      </c>
      <c r="L4424" s="10">
        <f>K4424/ VLOOKUP(A4424,Indicators!$B$1:$V$7,21,FALSE)</f>
        <v>15.653449905118965</v>
      </c>
      <c r="M4424" s="13"/>
      <c r="N4424" s="13"/>
      <c r="O4424" s="11"/>
      <c r="P4424" s="11"/>
      <c r="Q4424" s="8" t="str">
        <f t="shared" si="0"/>
        <v/>
      </c>
      <c r="R4424" s="1" t="s">
        <v>95</v>
      </c>
      <c r="S4424" s="8" t="s">
        <v>75</v>
      </c>
      <c r="T4424" s="8"/>
      <c r="U4424" s="8"/>
      <c r="V4424" s="1"/>
      <c r="W4424" s="8"/>
      <c r="X4424" s="8"/>
      <c r="Y4424" s="8"/>
      <c r="Z4424" s="1"/>
      <c r="AA4424" s="1"/>
      <c r="AB4424" s="8"/>
      <c r="AC4424" s="8"/>
      <c r="AD4424" s="8"/>
      <c r="AE4424" s="8"/>
      <c r="AF4424" s="8"/>
      <c r="AG4424" s="8"/>
      <c r="AH4424" s="8"/>
      <c r="AI4424" s="9"/>
      <c r="AJ4424" s="9"/>
      <c r="AK4424" s="8"/>
      <c r="AL4424" s="8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</row>
    <row r="4425" spans="1:76" x14ac:dyDescent="0.2">
      <c r="A4425" s="1" t="s">
        <v>21</v>
      </c>
      <c r="B4425" s="1" t="s">
        <v>97</v>
      </c>
      <c r="C4425" s="1" t="s">
        <v>71</v>
      </c>
      <c r="D4425" s="1" t="s">
        <v>71</v>
      </c>
      <c r="E4425" s="1" t="s">
        <v>1</v>
      </c>
      <c r="F4425" s="1" t="s">
        <v>613</v>
      </c>
      <c r="G4425" s="1" t="s">
        <v>73</v>
      </c>
      <c r="H4425" s="1"/>
      <c r="I4425" s="1">
        <v>2015</v>
      </c>
      <c r="J4425" s="1" t="s">
        <v>524</v>
      </c>
      <c r="K4425" s="4">
        <v>1925</v>
      </c>
      <c r="L4425" s="10">
        <f>K4425/ VLOOKUP(A4425,Indicators!$B$1:$V$7,21,FALSE)</f>
        <v>7.3945744950561982</v>
      </c>
      <c r="M4425" s="13"/>
      <c r="N4425" s="13"/>
      <c r="O4425" s="11"/>
      <c r="P4425" s="11"/>
      <c r="Q4425" s="8" t="str">
        <f t="shared" si="0"/>
        <v/>
      </c>
      <c r="R4425" s="1" t="s">
        <v>97</v>
      </c>
      <c r="S4425" s="8" t="s">
        <v>91</v>
      </c>
      <c r="T4425" s="8"/>
      <c r="U4425" s="8"/>
      <c r="V4425" s="1"/>
      <c r="W4425" s="8"/>
      <c r="X4425" s="8"/>
      <c r="Y4425" s="8"/>
      <c r="Z4425" s="1"/>
      <c r="AA4425" s="1"/>
      <c r="AB4425" s="8"/>
      <c r="AC4425" s="8"/>
      <c r="AD4425" s="8"/>
      <c r="AE4425" s="8"/>
      <c r="AF4425" s="8"/>
      <c r="AG4425" s="8"/>
      <c r="AH4425" s="8"/>
      <c r="AI4425" s="9"/>
      <c r="AJ4425" s="9"/>
      <c r="AK4425" s="8"/>
      <c r="AL4425" s="8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5"/>
      <c r="BG4425" s="5"/>
      <c r="BH4425" s="5"/>
      <c r="BI4425" s="5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</row>
    <row r="4426" spans="1:76" x14ac:dyDescent="0.2">
      <c r="A4426" s="1" t="s">
        <v>21</v>
      </c>
      <c r="B4426" s="1" t="s">
        <v>539</v>
      </c>
      <c r="C4426" s="1" t="s">
        <v>71</v>
      </c>
      <c r="D4426" s="1" t="s">
        <v>71</v>
      </c>
      <c r="E4426" s="1" t="s">
        <v>1</v>
      </c>
      <c r="F4426" s="1" t="s">
        <v>613</v>
      </c>
      <c r="G4426" s="1" t="s">
        <v>73</v>
      </c>
      <c r="H4426" s="1"/>
      <c r="I4426" s="1">
        <v>2015</v>
      </c>
      <c r="J4426" s="1" t="s">
        <v>524</v>
      </c>
      <c r="K4426" s="4">
        <v>1800</v>
      </c>
      <c r="L4426" s="10">
        <f>K4426/ VLOOKUP(A4426,Indicators!$B$1:$V$7,21,FALSE)</f>
        <v>6.9144073200525487</v>
      </c>
      <c r="M4426" s="13"/>
      <c r="N4426" s="13"/>
      <c r="O4426" s="11"/>
      <c r="P4426" s="11"/>
      <c r="Q4426" s="8" t="str">
        <f t="shared" si="0"/>
        <v/>
      </c>
      <c r="R4426" s="1" t="s">
        <v>97</v>
      </c>
      <c r="S4426" s="8" t="s">
        <v>44</v>
      </c>
      <c r="T4426" s="8"/>
      <c r="U4426" s="8"/>
      <c r="V4426" s="1"/>
      <c r="W4426" s="8"/>
      <c r="X4426" s="8"/>
      <c r="Y4426" s="8"/>
      <c r="Z4426" s="1"/>
      <c r="AA4426" s="1"/>
      <c r="AB4426" s="8"/>
      <c r="AC4426" s="8"/>
      <c r="AD4426" s="8"/>
      <c r="AE4426" s="8"/>
      <c r="AF4426" s="8"/>
      <c r="AG4426" s="8"/>
      <c r="AH4426" s="8"/>
      <c r="AI4426" s="9"/>
      <c r="AJ4426" s="9"/>
      <c r="AK4426" s="8"/>
      <c r="AL4426" s="8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5"/>
      <c r="BG4426" s="5"/>
      <c r="BH4426" s="5"/>
      <c r="BI4426" s="5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</row>
    <row r="4427" spans="1:76" x14ac:dyDescent="0.2">
      <c r="A4427" s="1" t="s">
        <v>21</v>
      </c>
      <c r="B4427" s="1" t="s">
        <v>540</v>
      </c>
      <c r="C4427" s="1" t="s">
        <v>71</v>
      </c>
      <c r="D4427" s="1" t="s">
        <v>71</v>
      </c>
      <c r="E4427" s="1" t="s">
        <v>1</v>
      </c>
      <c r="F4427" s="1" t="s">
        <v>613</v>
      </c>
      <c r="G4427" s="1" t="s">
        <v>73</v>
      </c>
      <c r="H4427" s="1"/>
      <c r="I4427" s="1">
        <v>2015</v>
      </c>
      <c r="J4427" s="1" t="s">
        <v>524</v>
      </c>
      <c r="K4427" s="4">
        <v>2700</v>
      </c>
      <c r="L4427" s="10">
        <f>K4427/ VLOOKUP(A4427,Indicators!$B$1:$V$7,21,FALSE)</f>
        <v>10.371610980078824</v>
      </c>
      <c r="M4427" s="13"/>
      <c r="N4427" s="13"/>
      <c r="O4427" s="11"/>
      <c r="P4427" s="11"/>
      <c r="Q4427" s="8" t="str">
        <f t="shared" si="0"/>
        <v/>
      </c>
      <c r="R4427" s="1" t="s">
        <v>133</v>
      </c>
      <c r="S4427" s="8" t="s">
        <v>52</v>
      </c>
      <c r="T4427" s="8"/>
      <c r="U4427" s="8"/>
      <c r="V4427" s="1"/>
      <c r="W4427" s="8"/>
      <c r="X4427" s="8"/>
      <c r="Y4427" s="8"/>
      <c r="Z4427" s="1"/>
      <c r="AA4427" s="1"/>
      <c r="AB4427" s="8"/>
      <c r="AC4427" s="8"/>
      <c r="AD4427" s="8"/>
      <c r="AE4427" s="8"/>
      <c r="AF4427" s="8"/>
      <c r="AG4427" s="8"/>
      <c r="AH4427" s="8"/>
      <c r="AI4427" s="9"/>
      <c r="AJ4427" s="9"/>
      <c r="AK4427" s="8"/>
      <c r="AL4427" s="8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5"/>
      <c r="BG4427" s="5"/>
      <c r="BH4427" s="5"/>
      <c r="BI4427" s="5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</row>
    <row r="4428" spans="1:76" x14ac:dyDescent="0.2">
      <c r="A4428" s="1" t="s">
        <v>21</v>
      </c>
      <c r="B4428" s="1" t="s">
        <v>84</v>
      </c>
      <c r="C4428" s="1" t="s">
        <v>71</v>
      </c>
      <c r="D4428" s="1" t="s">
        <v>71</v>
      </c>
      <c r="E4428" s="1" t="s">
        <v>1</v>
      </c>
      <c r="F4428" s="1" t="s">
        <v>614</v>
      </c>
      <c r="G4428" s="1" t="s">
        <v>107</v>
      </c>
      <c r="H4428" s="1"/>
      <c r="I4428" s="1">
        <v>2015</v>
      </c>
      <c r="J4428" s="1" t="s">
        <v>524</v>
      </c>
      <c r="K4428" s="4">
        <v>240000</v>
      </c>
      <c r="L4428" s="10">
        <f>K4428/ VLOOKUP(A4428,Indicators!$B$1:$V$7,21,FALSE)</f>
        <v>921.92097600700652</v>
      </c>
      <c r="M4428" s="13"/>
      <c r="N4428" s="13"/>
      <c r="O4428" s="11"/>
      <c r="P4428" s="8" t="str">
        <f>IF(H4428="Y", K4428/VLOOKUP(A4428,Indicators!$B$1:$S$7,18,FALSE),"")</f>
        <v/>
      </c>
      <c r="Q4428" s="8" t="str">
        <f t="shared" si="0"/>
        <v/>
      </c>
      <c r="R4428" s="1" t="s">
        <v>95</v>
      </c>
      <c r="S4428" s="8" t="s">
        <v>84</v>
      </c>
      <c r="T4428" s="8"/>
      <c r="U4428" s="8"/>
      <c r="V4428" s="1"/>
      <c r="W4428" s="8"/>
      <c r="X4428" s="8"/>
      <c r="Y4428" s="8"/>
      <c r="Z4428" s="1"/>
      <c r="AA4428" s="1"/>
      <c r="AB4428" s="8"/>
      <c r="AC4428" s="8"/>
      <c r="AD4428" s="8"/>
      <c r="AE4428" s="8"/>
      <c r="AF4428" s="8"/>
      <c r="AG4428" s="8"/>
      <c r="AH4428" s="8"/>
      <c r="AI4428" s="9"/>
      <c r="AJ4428" s="9"/>
      <c r="AK4428" s="8"/>
      <c r="AL4428" s="8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5"/>
      <c r="BG4428" s="5"/>
      <c r="BH4428" s="5"/>
      <c r="BI4428" s="5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</row>
    <row r="4429" spans="1:76" x14ac:dyDescent="0.2">
      <c r="A4429" s="1" t="s">
        <v>21</v>
      </c>
      <c r="B4429" s="1" t="s">
        <v>75</v>
      </c>
      <c r="C4429" s="1" t="s">
        <v>71</v>
      </c>
      <c r="D4429" s="1" t="s">
        <v>71</v>
      </c>
      <c r="E4429" s="1" t="s">
        <v>1</v>
      </c>
      <c r="F4429" s="1" t="s">
        <v>615</v>
      </c>
      <c r="G4429" s="1" t="s">
        <v>107</v>
      </c>
      <c r="H4429" s="1"/>
      <c r="I4429" s="1">
        <v>2015</v>
      </c>
      <c r="J4429" s="1" t="s">
        <v>524</v>
      </c>
      <c r="K4429" s="4">
        <v>234800</v>
      </c>
      <c r="L4429" s="10">
        <f>K4429/ VLOOKUP(A4429,Indicators!$B$1:$V$7,21,FALSE)</f>
        <v>901.94602152685468</v>
      </c>
      <c r="M4429" s="13"/>
      <c r="N4429" s="13"/>
      <c r="O4429" s="11"/>
      <c r="P4429" s="8" t="str">
        <f>IF(H4429="Y", K4429/VLOOKUP(A4429,Indicators!$B$1:$S$7,18,FALSE),"")</f>
        <v/>
      </c>
      <c r="Q4429" s="8" t="str">
        <f t="shared" si="0"/>
        <v/>
      </c>
      <c r="R4429" s="1" t="s">
        <v>95</v>
      </c>
      <c r="S4429" s="8" t="s">
        <v>75</v>
      </c>
      <c r="T4429" s="8"/>
      <c r="U4429" s="8"/>
      <c r="V4429" s="1"/>
      <c r="W4429" s="8"/>
      <c r="X4429" s="8"/>
      <c r="Y4429" s="8"/>
      <c r="Z4429" s="1"/>
      <c r="AA4429" s="1"/>
      <c r="AB4429" s="8"/>
      <c r="AC4429" s="8"/>
      <c r="AD4429" s="8"/>
      <c r="AE4429" s="8"/>
      <c r="AF4429" s="8"/>
      <c r="AG4429" s="8"/>
      <c r="AH4429" s="8"/>
      <c r="AI4429" s="9"/>
      <c r="AJ4429" s="9"/>
      <c r="AK4429" s="8"/>
      <c r="AL4429" s="8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5"/>
      <c r="BG4429" s="5"/>
      <c r="BH4429" s="5"/>
      <c r="BI4429" s="5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</row>
    <row r="4430" spans="1:76" x14ac:dyDescent="0.2">
      <c r="A4430" s="1" t="s">
        <v>21</v>
      </c>
      <c r="B4430" s="1" t="s">
        <v>530</v>
      </c>
      <c r="C4430" s="1" t="s">
        <v>71</v>
      </c>
      <c r="D4430" s="1" t="s">
        <v>71</v>
      </c>
      <c r="E4430" s="1" t="s">
        <v>1</v>
      </c>
      <c r="F4430" s="1" t="s">
        <v>616</v>
      </c>
      <c r="G4430" s="1" t="s">
        <v>73</v>
      </c>
      <c r="H4430" s="1"/>
      <c r="I4430" s="1">
        <v>2015</v>
      </c>
      <c r="J4430" s="1" t="s">
        <v>524</v>
      </c>
      <c r="K4430" s="4">
        <v>209180</v>
      </c>
      <c r="L4430" s="10">
        <f>K4430/ VLOOKUP(A4430,Indicators!$B$1:$V$7,21,FALSE)</f>
        <v>803.53095733810676</v>
      </c>
      <c r="M4430" s="13"/>
      <c r="N4430" s="13"/>
      <c r="O4430" s="11"/>
      <c r="P4430" s="11"/>
      <c r="Q4430" s="8" t="str">
        <f t="shared" si="0"/>
        <v/>
      </c>
      <c r="R4430" s="1" t="s">
        <v>98</v>
      </c>
      <c r="S4430" s="8" t="s">
        <v>90</v>
      </c>
      <c r="T4430" s="8"/>
      <c r="U4430" s="8"/>
      <c r="V4430" s="1"/>
      <c r="W4430" s="8"/>
      <c r="X4430" s="8"/>
      <c r="Y4430" s="8"/>
      <c r="Z4430" s="1"/>
      <c r="AA4430" s="1"/>
      <c r="AB4430" s="8"/>
      <c r="AC4430" s="8"/>
      <c r="AD4430" s="8"/>
      <c r="AE4430" s="8"/>
      <c r="AF4430" s="8"/>
      <c r="AG4430" s="8"/>
      <c r="AH4430" s="8"/>
      <c r="AI4430" s="9"/>
      <c r="AJ4430" s="9"/>
      <c r="AK4430" s="8"/>
      <c r="AL4430" s="8"/>
      <c r="AM4430" s="5"/>
      <c r="AN4430" s="5"/>
      <c r="AO4430" s="5"/>
      <c r="AP4430" s="5"/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5"/>
      <c r="BG4430" s="5"/>
      <c r="BH4430" s="5"/>
      <c r="BI4430" s="5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</row>
    <row r="4431" spans="1:76" x14ac:dyDescent="0.2">
      <c r="A4431" s="1" t="s">
        <v>21</v>
      </c>
      <c r="B4431" s="1" t="s">
        <v>97</v>
      </c>
      <c r="C4431" s="1" t="s">
        <v>71</v>
      </c>
      <c r="D4431" s="1" t="s">
        <v>71</v>
      </c>
      <c r="E4431" s="1" t="s">
        <v>1</v>
      </c>
      <c r="F4431" s="1" t="s">
        <v>617</v>
      </c>
      <c r="G4431" s="1" t="s">
        <v>73</v>
      </c>
      <c r="H4431" s="1"/>
      <c r="I4431" s="1">
        <v>2015</v>
      </c>
      <c r="J4431" s="1" t="s">
        <v>524</v>
      </c>
      <c r="K4431" s="4">
        <v>305000</v>
      </c>
      <c r="L4431" s="10">
        <f>K4431/ VLOOKUP(A4431,Indicators!$B$1:$V$7,21,FALSE)</f>
        <v>1171.607907008904</v>
      </c>
      <c r="M4431" s="13"/>
      <c r="N4431" s="13"/>
      <c r="O4431" s="11"/>
      <c r="P4431" s="11"/>
      <c r="Q4431" s="8" t="str">
        <f t="shared" si="0"/>
        <v/>
      </c>
      <c r="R4431" s="1" t="s">
        <v>97</v>
      </c>
      <c r="S4431" s="8" t="s">
        <v>91</v>
      </c>
      <c r="T4431" s="8"/>
      <c r="U4431" s="8"/>
      <c r="V4431" s="1"/>
      <c r="W4431" s="8"/>
      <c r="X4431" s="8"/>
      <c r="Y4431" s="8"/>
      <c r="Z4431" s="1"/>
      <c r="AA4431" s="1"/>
      <c r="AB4431" s="8"/>
      <c r="AC4431" s="8"/>
      <c r="AD4431" s="8"/>
      <c r="AE4431" s="8"/>
      <c r="AF4431" s="8"/>
      <c r="AG4431" s="8"/>
      <c r="AH4431" s="8"/>
      <c r="AI4431" s="9"/>
      <c r="AJ4431" s="9"/>
      <c r="AK4431" s="8"/>
      <c r="AL4431" s="8"/>
      <c r="AM4431" s="5"/>
      <c r="AN4431" s="5"/>
      <c r="AO4431" s="5"/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5"/>
      <c r="BG4431" s="5"/>
      <c r="BH4431" s="5"/>
      <c r="BI4431" s="5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</row>
    <row r="4432" spans="1:76" x14ac:dyDescent="0.2">
      <c r="A4432" s="1" t="s">
        <v>21</v>
      </c>
      <c r="B4432" s="1" t="s">
        <v>573</v>
      </c>
      <c r="C4432" s="1" t="s">
        <v>71</v>
      </c>
      <c r="D4432" s="1" t="s">
        <v>71</v>
      </c>
      <c r="E4432" s="1" t="s">
        <v>1</v>
      </c>
      <c r="F4432" s="1" t="s">
        <v>618</v>
      </c>
      <c r="G4432" s="1" t="s">
        <v>107</v>
      </c>
      <c r="H4432" s="1"/>
      <c r="I4432" s="1">
        <v>2015</v>
      </c>
      <c r="J4432" s="1" t="s">
        <v>524</v>
      </c>
      <c r="K4432" s="4">
        <v>2004</v>
      </c>
      <c r="L4432" s="10">
        <f>K4432/ VLOOKUP(A4432,Indicators!$B$1:$V$7,21,FALSE)</f>
        <v>7.698040149658504</v>
      </c>
      <c r="M4432" s="13"/>
      <c r="N4432" s="13"/>
      <c r="O4432" s="11"/>
      <c r="P4432" s="8" t="str">
        <f>IF(H4432="Y", K4432/VLOOKUP(A4432,Indicators!$B$1:$S$7,18,FALSE),"")</f>
        <v/>
      </c>
      <c r="Q4432" s="8" t="str">
        <f t="shared" si="0"/>
        <v/>
      </c>
      <c r="R4432" s="1" t="s">
        <v>98</v>
      </c>
      <c r="S4432" s="8" t="s">
        <v>82</v>
      </c>
      <c r="T4432" s="8"/>
      <c r="U4432" s="8"/>
      <c r="V4432" s="1"/>
      <c r="W4432" s="8"/>
      <c r="X4432" s="8"/>
      <c r="Y4432" s="8"/>
      <c r="Z4432" s="1"/>
      <c r="AA4432" s="1"/>
      <c r="AB4432" s="8"/>
      <c r="AC4432" s="8"/>
      <c r="AD4432" s="8"/>
      <c r="AE4432" s="8"/>
      <c r="AF4432" s="8"/>
      <c r="AG4432" s="8"/>
      <c r="AH4432" s="8"/>
      <c r="AI4432" s="9"/>
      <c r="AJ4432" s="9"/>
      <c r="AK4432" s="8"/>
      <c r="AL4432" s="8"/>
      <c r="AM4432" s="5"/>
      <c r="AN4432" s="5"/>
      <c r="AO4432" s="5"/>
      <c r="AP4432" s="5"/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5"/>
      <c r="BG4432" s="5"/>
      <c r="BH4432" s="5"/>
      <c r="BI4432" s="5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</row>
    <row r="4433" spans="1:76" x14ac:dyDescent="0.2">
      <c r="A4433" s="1" t="s">
        <v>21</v>
      </c>
      <c r="B4433" s="1" t="s">
        <v>529</v>
      </c>
      <c r="C4433" s="1" t="s">
        <v>71</v>
      </c>
      <c r="D4433" s="1" t="s">
        <v>71</v>
      </c>
      <c r="E4433" s="1" t="s">
        <v>1</v>
      </c>
      <c r="F4433" s="1" t="s">
        <v>619</v>
      </c>
      <c r="G4433" s="1" t="s">
        <v>73</v>
      </c>
      <c r="H4433" s="1"/>
      <c r="I4433" s="1">
        <v>2015</v>
      </c>
      <c r="J4433" s="1" t="s">
        <v>524</v>
      </c>
      <c r="K4433" s="4">
        <v>14960</v>
      </c>
      <c r="L4433" s="10">
        <f>K4433/ VLOOKUP(A4433,Indicators!$B$1:$V$7,21,FALSE)</f>
        <v>57.466407504436738</v>
      </c>
      <c r="M4433" s="13"/>
      <c r="N4433" s="13"/>
      <c r="O4433" s="11"/>
      <c r="P4433" s="11"/>
      <c r="Q4433" s="8" t="str">
        <f t="shared" si="0"/>
        <v/>
      </c>
      <c r="R4433" s="1" t="s">
        <v>95</v>
      </c>
      <c r="S4433" s="8" t="s">
        <v>87</v>
      </c>
      <c r="T4433" s="8"/>
      <c r="U4433" s="8"/>
      <c r="V4433" s="1"/>
      <c r="W4433" s="8"/>
      <c r="X4433" s="8"/>
      <c r="Y4433" s="8"/>
      <c r="Z4433" s="1"/>
      <c r="AA4433" s="1"/>
      <c r="AB4433" s="8"/>
      <c r="AC4433" s="8"/>
      <c r="AD4433" s="8"/>
      <c r="AE4433" s="8"/>
      <c r="AF4433" s="8"/>
      <c r="AG4433" s="8"/>
      <c r="AH4433" s="8"/>
      <c r="AI4433" s="9"/>
      <c r="AJ4433" s="9"/>
      <c r="AK4433" s="8"/>
      <c r="AL4433" s="8"/>
      <c r="AM4433" s="5"/>
      <c r="AN4433" s="5"/>
      <c r="AO4433" s="5"/>
      <c r="AP4433" s="5"/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5"/>
      <c r="BG4433" s="5"/>
      <c r="BH4433" s="5"/>
      <c r="BI4433" s="5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</row>
    <row r="4434" spans="1:76" x14ac:dyDescent="0.2">
      <c r="A4434" s="1" t="s">
        <v>21</v>
      </c>
      <c r="B4434" s="1" t="s">
        <v>84</v>
      </c>
      <c r="C4434" s="1" t="s">
        <v>71</v>
      </c>
      <c r="D4434" s="1" t="s">
        <v>71</v>
      </c>
      <c r="E4434" s="1" t="s">
        <v>1</v>
      </c>
      <c r="F4434" s="1" t="s">
        <v>620</v>
      </c>
      <c r="G4434" s="1" t="s">
        <v>73</v>
      </c>
      <c r="H4434" s="1"/>
      <c r="I4434" s="1">
        <v>2015</v>
      </c>
      <c r="J4434" s="1" t="s">
        <v>524</v>
      </c>
      <c r="K4434" s="4">
        <v>6000</v>
      </c>
      <c r="L4434" s="10">
        <f>K4434/ VLOOKUP(A4434,Indicators!$B$1:$V$7,21,FALSE)</f>
        <v>23.048024400175162</v>
      </c>
      <c r="M4434" s="13"/>
      <c r="N4434" s="13"/>
      <c r="O4434" s="11"/>
      <c r="P4434" s="11"/>
      <c r="Q4434" s="8" t="str">
        <f t="shared" si="0"/>
        <v/>
      </c>
      <c r="R4434" s="1" t="s">
        <v>95</v>
      </c>
      <c r="S4434" s="8" t="s">
        <v>84</v>
      </c>
      <c r="T4434" s="8"/>
      <c r="U4434" s="8"/>
      <c r="V4434" s="1"/>
      <c r="W4434" s="8"/>
      <c r="X4434" s="8"/>
      <c r="Y4434" s="8"/>
      <c r="Z4434" s="1"/>
      <c r="AA4434" s="1"/>
      <c r="AB4434" s="8"/>
      <c r="AC4434" s="8"/>
      <c r="AD4434" s="8"/>
      <c r="AE4434" s="8"/>
      <c r="AF4434" s="8"/>
      <c r="AG4434" s="8"/>
      <c r="AH4434" s="8"/>
      <c r="AI4434" s="9"/>
      <c r="AJ4434" s="9"/>
      <c r="AK4434" s="8"/>
      <c r="AL4434" s="8"/>
      <c r="AM4434" s="5"/>
      <c r="AN4434" s="5"/>
      <c r="AO4434" s="5"/>
      <c r="AP4434" s="5"/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5"/>
      <c r="BG4434" s="5"/>
      <c r="BH4434" s="5"/>
      <c r="BI4434" s="5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</row>
    <row r="4435" spans="1:76" x14ac:dyDescent="0.2">
      <c r="A4435" s="1" t="s">
        <v>21</v>
      </c>
      <c r="B4435" s="1" t="s">
        <v>533</v>
      </c>
      <c r="C4435" s="1" t="s">
        <v>71</v>
      </c>
      <c r="D4435" s="1" t="s">
        <v>71</v>
      </c>
      <c r="E4435" s="1" t="s">
        <v>1</v>
      </c>
      <c r="F4435" s="1" t="s">
        <v>620</v>
      </c>
      <c r="G4435" s="1" t="s">
        <v>73</v>
      </c>
      <c r="H4435" s="1"/>
      <c r="I4435" s="1">
        <v>2015</v>
      </c>
      <c r="J4435" s="1" t="s">
        <v>524</v>
      </c>
      <c r="K4435" s="4">
        <v>9440</v>
      </c>
      <c r="L4435" s="10">
        <f>K4435/ VLOOKUP(A4435,Indicators!$B$1:$V$7,21,FALSE)</f>
        <v>36.262225056275589</v>
      </c>
      <c r="M4435" s="13"/>
      <c r="N4435" s="13"/>
      <c r="O4435" s="11"/>
      <c r="P4435" s="11"/>
      <c r="Q4435" s="8" t="str">
        <f t="shared" si="0"/>
        <v/>
      </c>
      <c r="R4435" s="1" t="s">
        <v>103</v>
      </c>
      <c r="S4435" s="8" t="s">
        <v>54</v>
      </c>
      <c r="T4435" s="8"/>
      <c r="U4435" s="8"/>
      <c r="V4435" s="1"/>
      <c r="W4435" s="8"/>
      <c r="X4435" s="8"/>
      <c r="Y4435" s="8"/>
      <c r="Z4435" s="1"/>
      <c r="AA4435" s="1"/>
      <c r="AB4435" s="8"/>
      <c r="AC4435" s="8"/>
      <c r="AD4435" s="8"/>
      <c r="AE4435" s="8"/>
      <c r="AF4435" s="8"/>
      <c r="AG4435" s="8"/>
      <c r="AH4435" s="8"/>
      <c r="AI4435" s="9"/>
      <c r="AJ4435" s="9"/>
      <c r="AK4435" s="8"/>
      <c r="AL4435" s="8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5"/>
      <c r="BG4435" s="5"/>
      <c r="BH4435" s="5"/>
      <c r="BI4435" s="5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</row>
    <row r="4436" spans="1:76" x14ac:dyDescent="0.2">
      <c r="A4436" s="1" t="s">
        <v>21</v>
      </c>
      <c r="B4436" s="1" t="s">
        <v>534</v>
      </c>
      <c r="C4436" s="1" t="s">
        <v>71</v>
      </c>
      <c r="D4436" s="1" t="s">
        <v>71</v>
      </c>
      <c r="E4436" s="1" t="s">
        <v>1</v>
      </c>
      <c r="F4436" s="1" t="s">
        <v>620</v>
      </c>
      <c r="G4436" s="1" t="s">
        <v>73</v>
      </c>
      <c r="H4436" s="1"/>
      <c r="I4436" s="1">
        <v>2015</v>
      </c>
      <c r="J4436" s="1" t="s">
        <v>524</v>
      </c>
      <c r="K4436" s="4">
        <v>500</v>
      </c>
      <c r="L4436" s="10">
        <f>K4436/ VLOOKUP(A4436,Indicators!$B$1:$V$7,21,FALSE)</f>
        <v>1.920668700014597</v>
      </c>
      <c r="M4436" s="13"/>
      <c r="N4436" s="13"/>
      <c r="O4436" s="11"/>
      <c r="P4436" s="11"/>
      <c r="Q4436" s="8" t="str">
        <f t="shared" si="0"/>
        <v/>
      </c>
      <c r="R4436" s="1" t="s">
        <v>103</v>
      </c>
      <c r="S4436" s="8" t="s">
        <v>43</v>
      </c>
      <c r="T4436" s="8"/>
      <c r="U4436" s="8"/>
      <c r="V4436" s="1"/>
      <c r="W4436" s="8"/>
      <c r="X4436" s="8"/>
      <c r="Y4436" s="8"/>
      <c r="Z4436" s="1"/>
      <c r="AA4436" s="1"/>
      <c r="AB4436" s="8"/>
      <c r="AC4436" s="8"/>
      <c r="AD4436" s="8"/>
      <c r="AE4436" s="8"/>
      <c r="AF4436" s="8"/>
      <c r="AG4436" s="8"/>
      <c r="AH4436" s="8"/>
      <c r="AI4436" s="9"/>
      <c r="AJ4436" s="9"/>
      <c r="AK4436" s="8"/>
      <c r="AL4436" s="8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5"/>
      <c r="BG4436" s="5"/>
      <c r="BH4436" s="5"/>
      <c r="BI4436" s="5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</row>
    <row r="4437" spans="1:76" x14ac:dyDescent="0.2">
      <c r="A4437" s="1" t="s">
        <v>21</v>
      </c>
      <c r="B4437" s="1" t="s">
        <v>75</v>
      </c>
      <c r="C4437" s="1" t="s">
        <v>71</v>
      </c>
      <c r="D4437" s="1" t="s">
        <v>71</v>
      </c>
      <c r="E4437" s="1" t="s">
        <v>1</v>
      </c>
      <c r="F4437" s="1" t="s">
        <v>620</v>
      </c>
      <c r="G4437" s="1" t="s">
        <v>73</v>
      </c>
      <c r="H4437" s="1"/>
      <c r="I4437" s="1">
        <v>2015</v>
      </c>
      <c r="J4437" s="1" t="s">
        <v>524</v>
      </c>
      <c r="K4437" s="4">
        <v>7500</v>
      </c>
      <c r="L4437" s="10">
        <f>K4437/ VLOOKUP(A4437,Indicators!$B$1:$V$7,21,FALSE)</f>
        <v>28.810030500218954</v>
      </c>
      <c r="M4437" s="13"/>
      <c r="N4437" s="13"/>
      <c r="O4437" s="11"/>
      <c r="P4437" s="11"/>
      <c r="Q4437" s="8" t="str">
        <f t="shared" si="0"/>
        <v/>
      </c>
      <c r="R4437" s="1" t="s">
        <v>95</v>
      </c>
      <c r="S4437" s="8" t="s">
        <v>75</v>
      </c>
      <c r="T4437" s="8"/>
      <c r="U4437" s="8"/>
      <c r="V4437" s="1"/>
      <c r="W4437" s="8"/>
      <c r="X4437" s="8"/>
      <c r="Y4437" s="8"/>
      <c r="Z4437" s="1"/>
      <c r="AA4437" s="1"/>
      <c r="AB4437" s="8"/>
      <c r="AC4437" s="8"/>
      <c r="AD4437" s="8"/>
      <c r="AE4437" s="8"/>
      <c r="AF4437" s="8"/>
      <c r="AG4437" s="8"/>
      <c r="AH4437" s="8"/>
      <c r="AI4437" s="9"/>
      <c r="AJ4437" s="9"/>
      <c r="AK4437" s="8"/>
      <c r="AL4437" s="8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5"/>
      <c r="BG4437" s="5"/>
      <c r="BH4437" s="5"/>
      <c r="BI4437" s="5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</row>
    <row r="4438" spans="1:76" x14ac:dyDescent="0.2">
      <c r="A4438" s="1" t="s">
        <v>21</v>
      </c>
      <c r="B4438" s="1" t="s">
        <v>97</v>
      </c>
      <c r="C4438" s="1" t="s">
        <v>71</v>
      </c>
      <c r="D4438" s="1" t="s">
        <v>71</v>
      </c>
      <c r="E4438" s="1" t="s">
        <v>1</v>
      </c>
      <c r="F4438" s="1" t="s">
        <v>620</v>
      </c>
      <c r="G4438" s="1" t="s">
        <v>73</v>
      </c>
      <c r="H4438" s="1"/>
      <c r="I4438" s="1">
        <v>2015</v>
      </c>
      <c r="J4438" s="1" t="s">
        <v>524</v>
      </c>
      <c r="K4438" s="4">
        <v>3100</v>
      </c>
      <c r="L4438" s="10">
        <f>K4438/ VLOOKUP(A4438,Indicators!$B$1:$V$7,21,FALSE)</f>
        <v>11.908145940090501</v>
      </c>
      <c r="M4438" s="13"/>
      <c r="N4438" s="13"/>
      <c r="O4438" s="11"/>
      <c r="P4438" s="11"/>
      <c r="Q4438" s="8" t="str">
        <f t="shared" si="0"/>
        <v/>
      </c>
      <c r="R4438" s="1" t="s">
        <v>97</v>
      </c>
      <c r="S4438" s="8" t="s">
        <v>91</v>
      </c>
      <c r="T4438" s="8"/>
      <c r="U4438" s="8"/>
      <c r="V4438" s="1"/>
      <c r="W4438" s="8"/>
      <c r="X4438" s="8"/>
      <c r="Y4438" s="8"/>
      <c r="Z4438" s="1"/>
      <c r="AA4438" s="1"/>
      <c r="AB4438" s="8"/>
      <c r="AC4438" s="8"/>
      <c r="AD4438" s="8"/>
      <c r="AE4438" s="8"/>
      <c r="AF4438" s="8"/>
      <c r="AG4438" s="8"/>
      <c r="AH4438" s="8"/>
      <c r="AI4438" s="9"/>
      <c r="AJ4438" s="9"/>
      <c r="AK4438" s="8"/>
      <c r="AL4438" s="8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5"/>
      <c r="BG4438" s="5"/>
      <c r="BH4438" s="5"/>
      <c r="BI4438" s="5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</row>
    <row r="4439" spans="1:76" x14ac:dyDescent="0.2">
      <c r="A4439" s="1" t="s">
        <v>21</v>
      </c>
      <c r="B4439" s="1" t="s">
        <v>540</v>
      </c>
      <c r="C4439" s="1" t="s">
        <v>71</v>
      </c>
      <c r="D4439" s="1" t="s">
        <v>71</v>
      </c>
      <c r="E4439" s="1" t="s">
        <v>1</v>
      </c>
      <c r="F4439" s="1" t="s">
        <v>620</v>
      </c>
      <c r="G4439" s="1" t="s">
        <v>73</v>
      </c>
      <c r="H4439" s="1"/>
      <c r="I4439" s="1">
        <v>2015</v>
      </c>
      <c r="J4439" s="1" t="s">
        <v>524</v>
      </c>
      <c r="K4439" s="4">
        <v>600</v>
      </c>
      <c r="L4439" s="10">
        <f>K4439/ VLOOKUP(A4439,Indicators!$B$1:$V$7,21,FALSE)</f>
        <v>2.3048024400175162</v>
      </c>
      <c r="M4439" s="13"/>
      <c r="N4439" s="13"/>
      <c r="O4439" s="11"/>
      <c r="P4439" s="11"/>
      <c r="Q4439" s="8" t="str">
        <f t="shared" si="0"/>
        <v/>
      </c>
      <c r="R4439" s="1" t="s">
        <v>133</v>
      </c>
      <c r="S4439" s="8" t="s">
        <v>52</v>
      </c>
      <c r="T4439" s="8"/>
      <c r="U4439" s="8"/>
      <c r="V4439" s="1"/>
      <c r="W4439" s="8"/>
      <c r="X4439" s="8"/>
      <c r="Y4439" s="8"/>
      <c r="Z4439" s="1"/>
      <c r="AA4439" s="1"/>
      <c r="AB4439" s="8"/>
      <c r="AC4439" s="8"/>
      <c r="AD4439" s="8"/>
      <c r="AE4439" s="8"/>
      <c r="AF4439" s="8"/>
      <c r="AG4439" s="8"/>
      <c r="AH4439" s="8"/>
      <c r="AI4439" s="9"/>
      <c r="AJ4439" s="9"/>
      <c r="AK4439" s="8"/>
      <c r="AL4439" s="8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5"/>
      <c r="BG4439" s="5"/>
      <c r="BH4439" s="5"/>
      <c r="BI4439" s="5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</row>
    <row r="4440" spans="1:76" x14ac:dyDescent="0.2">
      <c r="A4440" s="1" t="s">
        <v>21</v>
      </c>
      <c r="B4440" s="1" t="s">
        <v>84</v>
      </c>
      <c r="C4440" s="1" t="s">
        <v>71</v>
      </c>
      <c r="D4440" s="1" t="s">
        <v>71</v>
      </c>
      <c r="E4440" s="1" t="s">
        <v>1</v>
      </c>
      <c r="F4440" s="1" t="s">
        <v>621</v>
      </c>
      <c r="G4440" s="1" t="s">
        <v>73</v>
      </c>
      <c r="H4440" s="1"/>
      <c r="I4440" s="1">
        <v>2015</v>
      </c>
      <c r="J4440" s="1" t="s">
        <v>524</v>
      </c>
      <c r="K4440" s="4">
        <v>9350</v>
      </c>
      <c r="L4440" s="10">
        <f>K4440/ VLOOKUP(A4440,Indicators!$B$1:$V$7,21,FALSE)</f>
        <v>35.916504690272966</v>
      </c>
      <c r="M4440" s="13"/>
      <c r="N4440" s="13"/>
      <c r="O4440" s="11"/>
      <c r="P4440" s="11"/>
      <c r="Q4440" s="8" t="str">
        <f t="shared" si="0"/>
        <v/>
      </c>
      <c r="R4440" s="1" t="s">
        <v>95</v>
      </c>
      <c r="S4440" s="8" t="s">
        <v>84</v>
      </c>
      <c r="T4440" s="8"/>
      <c r="U4440" s="8"/>
      <c r="V4440" s="1"/>
      <c r="W4440" s="8"/>
      <c r="X4440" s="8"/>
      <c r="Y4440" s="8"/>
      <c r="Z4440" s="1"/>
      <c r="AA4440" s="1"/>
      <c r="AB4440" s="8"/>
      <c r="AC4440" s="8"/>
      <c r="AD4440" s="8"/>
      <c r="AE4440" s="8"/>
      <c r="AF4440" s="8"/>
      <c r="AG4440" s="8"/>
      <c r="AH4440" s="8"/>
      <c r="AI4440" s="9"/>
      <c r="AJ4440" s="9"/>
      <c r="AK4440" s="8"/>
      <c r="AL4440" s="8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5"/>
      <c r="BG4440" s="5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</row>
    <row r="4441" spans="1:76" x14ac:dyDescent="0.2">
      <c r="A4441" s="1" t="s">
        <v>21</v>
      </c>
      <c r="B4441" s="1" t="s">
        <v>534</v>
      </c>
      <c r="C4441" s="1" t="s">
        <v>71</v>
      </c>
      <c r="D4441" s="1" t="s">
        <v>71</v>
      </c>
      <c r="E4441" s="1" t="s">
        <v>1</v>
      </c>
      <c r="F4441" s="1" t="s">
        <v>621</v>
      </c>
      <c r="G4441" s="1" t="s">
        <v>73</v>
      </c>
      <c r="H4441" s="1"/>
      <c r="I4441" s="1">
        <v>2015</v>
      </c>
      <c r="J4441" s="1" t="s">
        <v>524</v>
      </c>
      <c r="K4441" s="4">
        <v>200</v>
      </c>
      <c r="L4441" s="10">
        <f>K4441/ VLOOKUP(A4441,Indicators!$B$1:$V$7,21,FALSE)</f>
        <v>0.76826748000583878</v>
      </c>
      <c r="M4441" s="13"/>
      <c r="N4441" s="13"/>
      <c r="O4441" s="11"/>
      <c r="P4441" s="11"/>
      <c r="Q4441" s="8" t="str">
        <f t="shared" si="0"/>
        <v/>
      </c>
      <c r="R4441" s="1" t="s">
        <v>103</v>
      </c>
      <c r="S4441" s="8" t="s">
        <v>43</v>
      </c>
      <c r="T4441" s="8"/>
      <c r="U4441" s="8"/>
      <c r="V4441" s="1"/>
      <c r="W4441" s="8"/>
      <c r="X4441" s="8"/>
      <c r="Y4441" s="8"/>
      <c r="Z4441" s="1"/>
      <c r="AA4441" s="1"/>
      <c r="AB4441" s="8"/>
      <c r="AC4441" s="8"/>
      <c r="AD4441" s="8"/>
      <c r="AE4441" s="8"/>
      <c r="AF4441" s="8"/>
      <c r="AG4441" s="8"/>
      <c r="AH4441" s="8"/>
      <c r="AI4441" s="9"/>
      <c r="AJ4441" s="9"/>
      <c r="AK4441" s="8"/>
      <c r="AL4441" s="8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5"/>
      <c r="BG4441" s="5"/>
      <c r="BH4441" s="5"/>
      <c r="BI4441" s="5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</row>
    <row r="4442" spans="1:76" x14ac:dyDescent="0.2">
      <c r="A4442" s="1" t="s">
        <v>21</v>
      </c>
      <c r="B4442" s="1" t="s">
        <v>536</v>
      </c>
      <c r="C4442" s="1" t="s">
        <v>71</v>
      </c>
      <c r="D4442" s="1" t="s">
        <v>71</v>
      </c>
      <c r="E4442" s="1" t="s">
        <v>1</v>
      </c>
      <c r="F4442" s="1" t="s">
        <v>621</v>
      </c>
      <c r="G4442" s="1" t="s">
        <v>73</v>
      </c>
      <c r="H4442" s="1"/>
      <c r="I4442" s="1">
        <v>2015</v>
      </c>
      <c r="J4442" s="1" t="s">
        <v>524</v>
      </c>
      <c r="K4442" s="4">
        <v>2900</v>
      </c>
      <c r="L4442" s="10">
        <f>K4442/ VLOOKUP(A4442,Indicators!$B$1:$V$7,21,FALSE)</f>
        <v>11.139878460084661</v>
      </c>
      <c r="M4442" s="13"/>
      <c r="N4442" s="13"/>
      <c r="O4442" s="11"/>
      <c r="P4442" s="11"/>
      <c r="Q4442" s="8" t="str">
        <f t="shared" si="0"/>
        <v/>
      </c>
      <c r="R4442" s="1" t="s">
        <v>158</v>
      </c>
      <c r="S4442" s="8" t="s">
        <v>56</v>
      </c>
      <c r="T4442" s="8"/>
      <c r="U4442" s="8"/>
      <c r="V4442" s="1"/>
      <c r="W4442" s="8"/>
      <c r="X4442" s="8"/>
      <c r="Y4442" s="8"/>
      <c r="Z4442" s="1"/>
      <c r="AA4442" s="1"/>
      <c r="AB4442" s="8"/>
      <c r="AC4442" s="8"/>
      <c r="AD4442" s="8"/>
      <c r="AE4442" s="8"/>
      <c r="AF4442" s="8"/>
      <c r="AG4442" s="8"/>
      <c r="AH4442" s="8"/>
      <c r="AI4442" s="9"/>
      <c r="AJ4442" s="9"/>
      <c r="AK4442" s="8"/>
      <c r="AL4442" s="8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5"/>
      <c r="BG4442" s="5"/>
      <c r="BH4442" s="5"/>
      <c r="BI4442" s="5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</row>
    <row r="4443" spans="1:76" x14ac:dyDescent="0.2">
      <c r="A4443" s="1" t="s">
        <v>21</v>
      </c>
      <c r="B4443" s="1" t="s">
        <v>75</v>
      </c>
      <c r="C4443" s="1" t="s">
        <v>71</v>
      </c>
      <c r="D4443" s="1" t="s">
        <v>71</v>
      </c>
      <c r="E4443" s="1" t="s">
        <v>1</v>
      </c>
      <c r="F4443" s="1" t="s">
        <v>622</v>
      </c>
      <c r="G4443" s="1" t="s">
        <v>73</v>
      </c>
      <c r="H4443" s="1"/>
      <c r="I4443" s="1">
        <v>2015</v>
      </c>
      <c r="J4443" s="1" t="s">
        <v>524</v>
      </c>
      <c r="K4443" s="4">
        <v>79000</v>
      </c>
      <c r="L4443" s="10">
        <f>K4443/ VLOOKUP(A4443,Indicators!$B$1:$V$7,21,FALSE)</f>
        <v>303.4656546023063</v>
      </c>
      <c r="M4443" s="13"/>
      <c r="N4443" s="13"/>
      <c r="O4443" s="11"/>
      <c r="P4443" s="11"/>
      <c r="Q4443" s="8" t="str">
        <f t="shared" si="0"/>
        <v/>
      </c>
      <c r="R4443" s="1" t="s">
        <v>95</v>
      </c>
      <c r="S4443" s="8" t="s">
        <v>75</v>
      </c>
      <c r="T4443" s="8"/>
      <c r="U4443" s="8"/>
      <c r="V4443" s="1"/>
      <c r="W4443" s="8"/>
      <c r="X4443" s="8"/>
      <c r="Y4443" s="8"/>
      <c r="Z4443" s="1"/>
      <c r="AA4443" s="1"/>
      <c r="AB4443" s="8"/>
      <c r="AC4443" s="8"/>
      <c r="AD4443" s="8"/>
      <c r="AE4443" s="8"/>
      <c r="AF4443" s="8"/>
      <c r="AG4443" s="8"/>
      <c r="AH4443" s="8"/>
      <c r="AI4443" s="9"/>
      <c r="AJ4443" s="9"/>
      <c r="AK4443" s="8"/>
      <c r="AL4443" s="8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5"/>
      <c r="BG4443" s="5"/>
      <c r="BH4443" s="5"/>
      <c r="BI4443" s="5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</row>
    <row r="4444" spans="1:76" x14ac:dyDescent="0.2">
      <c r="A4444" s="1" t="s">
        <v>21</v>
      </c>
      <c r="B4444" s="1" t="s">
        <v>530</v>
      </c>
      <c r="C4444" s="1" t="s">
        <v>71</v>
      </c>
      <c r="D4444" s="1" t="s">
        <v>71</v>
      </c>
      <c r="E4444" s="1" t="s">
        <v>1</v>
      </c>
      <c r="F4444" s="1" t="s">
        <v>623</v>
      </c>
      <c r="G4444" s="1" t="s">
        <v>73</v>
      </c>
      <c r="H4444" s="1"/>
      <c r="I4444" s="1">
        <v>2015</v>
      </c>
      <c r="J4444" s="1" t="s">
        <v>524</v>
      </c>
      <c r="K4444" s="4">
        <v>315304</v>
      </c>
      <c r="L4444" s="10">
        <f>K4444/ VLOOKUP(A4444,Indicators!$B$1:$V$7,21,FALSE)</f>
        <v>1211.189047578805</v>
      </c>
      <c r="M4444" s="13"/>
      <c r="N4444" s="13"/>
      <c r="O4444" s="11"/>
      <c r="P4444" s="11"/>
      <c r="Q4444" s="8" t="str">
        <f t="shared" si="0"/>
        <v/>
      </c>
      <c r="R4444" s="1" t="s">
        <v>98</v>
      </c>
      <c r="S4444" s="8" t="s">
        <v>90</v>
      </c>
      <c r="T4444" s="8"/>
      <c r="U4444" s="8"/>
      <c r="V4444" s="1"/>
      <c r="W4444" s="8"/>
      <c r="X4444" s="8"/>
      <c r="Y4444" s="8"/>
      <c r="Z4444" s="1"/>
      <c r="AA4444" s="1"/>
      <c r="AB4444" s="8"/>
      <c r="AC4444" s="8"/>
      <c r="AD4444" s="8"/>
      <c r="AE4444" s="8"/>
      <c r="AF4444" s="8"/>
      <c r="AG4444" s="8"/>
      <c r="AH4444" s="8"/>
      <c r="AI4444" s="9"/>
      <c r="AJ4444" s="9"/>
      <c r="AK4444" s="8"/>
      <c r="AL4444" s="8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5"/>
      <c r="BG4444" s="5"/>
      <c r="BH4444" s="5"/>
      <c r="BI4444" s="5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</row>
    <row r="4445" spans="1:76" x14ac:dyDescent="0.2">
      <c r="A4445" s="1" t="s">
        <v>21</v>
      </c>
      <c r="B4445" s="1" t="s">
        <v>84</v>
      </c>
      <c r="C4445" s="1" t="s">
        <v>71</v>
      </c>
      <c r="D4445" s="1" t="s">
        <v>71</v>
      </c>
      <c r="E4445" s="1" t="s">
        <v>1</v>
      </c>
      <c r="F4445" s="1" t="s">
        <v>623</v>
      </c>
      <c r="G4445" s="1" t="s">
        <v>73</v>
      </c>
      <c r="H4445" s="1"/>
      <c r="I4445" s="1">
        <v>2015</v>
      </c>
      <c r="J4445" s="1" t="s">
        <v>524</v>
      </c>
      <c r="K4445" s="4">
        <v>32820</v>
      </c>
      <c r="L4445" s="10">
        <f>K4445/ VLOOKUP(A4445,Indicators!$B$1:$V$7,21,FALSE)</f>
        <v>126.07269346895814</v>
      </c>
      <c r="M4445" s="13"/>
      <c r="N4445" s="13"/>
      <c r="O4445" s="11"/>
      <c r="P4445" s="11"/>
      <c r="Q4445" s="8" t="str">
        <f t="shared" si="0"/>
        <v/>
      </c>
      <c r="R4445" s="1" t="s">
        <v>95</v>
      </c>
      <c r="S4445" s="8" t="s">
        <v>84</v>
      </c>
      <c r="T4445" s="8"/>
      <c r="U4445" s="8"/>
      <c r="V4445" s="1"/>
      <c r="W4445" s="8"/>
      <c r="X4445" s="8"/>
      <c r="Y4445" s="8"/>
      <c r="Z4445" s="1"/>
      <c r="AA4445" s="1"/>
      <c r="AB4445" s="8"/>
      <c r="AC4445" s="8"/>
      <c r="AD4445" s="8"/>
      <c r="AE4445" s="8"/>
      <c r="AF4445" s="8"/>
      <c r="AG4445" s="8"/>
      <c r="AH4445" s="8"/>
      <c r="AI4445" s="9"/>
      <c r="AJ4445" s="9"/>
      <c r="AK4445" s="8"/>
      <c r="AL4445" s="8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5"/>
      <c r="BG4445" s="5"/>
      <c r="BH4445" s="5"/>
      <c r="BI4445" s="5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</row>
    <row r="4446" spans="1:76" x14ac:dyDescent="0.2">
      <c r="A4446" s="1" t="s">
        <v>21</v>
      </c>
      <c r="B4446" s="1" t="s">
        <v>531</v>
      </c>
      <c r="C4446" s="1" t="s">
        <v>71</v>
      </c>
      <c r="D4446" s="1" t="s">
        <v>71</v>
      </c>
      <c r="E4446" s="1" t="s">
        <v>1</v>
      </c>
      <c r="F4446" s="1" t="s">
        <v>623</v>
      </c>
      <c r="G4446" s="1" t="s">
        <v>73</v>
      </c>
      <c r="H4446" s="1"/>
      <c r="I4446" s="1">
        <v>2015</v>
      </c>
      <c r="J4446" s="1" t="s">
        <v>524</v>
      </c>
      <c r="K4446" s="4">
        <v>1848</v>
      </c>
      <c r="L4446" s="10">
        <f>K4446/ VLOOKUP(A4446,Indicators!$B$1:$V$7,21,FALSE)</f>
        <v>7.09879151525395</v>
      </c>
      <c r="M4446" s="13"/>
      <c r="N4446" s="13"/>
      <c r="O4446" s="11"/>
      <c r="P4446" s="11"/>
      <c r="Q4446" s="8" t="str">
        <f t="shared" si="0"/>
        <v/>
      </c>
      <c r="R4446" s="1" t="s">
        <v>97</v>
      </c>
      <c r="S4446" s="8" t="s">
        <v>76</v>
      </c>
      <c r="T4446" s="8"/>
      <c r="U4446" s="8"/>
      <c r="V4446" s="1"/>
      <c r="W4446" s="8"/>
      <c r="X4446" s="8"/>
      <c r="Y4446" s="8"/>
      <c r="Z4446" s="1"/>
      <c r="AA4446" s="1"/>
      <c r="AB4446" s="8"/>
      <c r="AC4446" s="8"/>
      <c r="AD4446" s="8"/>
      <c r="AE4446" s="8"/>
      <c r="AF4446" s="8"/>
      <c r="AG4446" s="8"/>
      <c r="AH4446" s="8"/>
      <c r="AI4446" s="9"/>
      <c r="AJ4446" s="9"/>
      <c r="AK4446" s="8"/>
      <c r="AL4446" s="8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5"/>
      <c r="BG4446" s="5"/>
      <c r="BH4446" s="5"/>
      <c r="BI4446" s="5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</row>
    <row r="4447" spans="1:76" x14ac:dyDescent="0.2">
      <c r="A4447" s="1" t="s">
        <v>21</v>
      </c>
      <c r="B4447" s="1" t="s">
        <v>536</v>
      </c>
      <c r="C4447" s="1" t="s">
        <v>71</v>
      </c>
      <c r="D4447" s="1" t="s">
        <v>71</v>
      </c>
      <c r="E4447" s="1" t="s">
        <v>1</v>
      </c>
      <c r="F4447" s="1" t="s">
        <v>623</v>
      </c>
      <c r="G4447" s="1" t="s">
        <v>73</v>
      </c>
      <c r="H4447" s="1"/>
      <c r="I4447" s="1">
        <v>2015</v>
      </c>
      <c r="J4447" s="1" t="s">
        <v>524</v>
      </c>
      <c r="K4447" s="4">
        <v>89468</v>
      </c>
      <c r="L4447" s="10">
        <f>K4447/ VLOOKUP(A4447,Indicators!$B$1:$V$7,21,FALSE)</f>
        <v>343.67677450581192</v>
      </c>
      <c r="M4447" s="13"/>
      <c r="N4447" s="13"/>
      <c r="O4447" s="11"/>
      <c r="P4447" s="11"/>
      <c r="Q4447" s="8" t="str">
        <f t="shared" si="0"/>
        <v/>
      </c>
      <c r="R4447" s="1" t="s">
        <v>158</v>
      </c>
      <c r="S4447" s="8" t="s">
        <v>56</v>
      </c>
      <c r="T4447" s="8"/>
      <c r="U4447" s="8"/>
      <c r="V4447" s="1"/>
      <c r="W4447" s="8"/>
      <c r="X4447" s="8"/>
      <c r="Y4447" s="8"/>
      <c r="Z4447" s="1"/>
      <c r="AA4447" s="1"/>
      <c r="AB4447" s="8"/>
      <c r="AC4447" s="8"/>
      <c r="AD4447" s="8"/>
      <c r="AE4447" s="8"/>
      <c r="AF4447" s="8"/>
      <c r="AG4447" s="8"/>
      <c r="AH4447" s="8"/>
      <c r="AI4447" s="9"/>
      <c r="AJ4447" s="9"/>
      <c r="AK4447" s="8"/>
      <c r="AL4447" s="8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5"/>
      <c r="BG4447" s="5"/>
      <c r="BH4447" s="5"/>
      <c r="BI4447" s="5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</row>
    <row r="4448" spans="1:76" x14ac:dyDescent="0.2">
      <c r="A4448" s="1" t="s">
        <v>21</v>
      </c>
      <c r="B4448" s="1" t="s">
        <v>75</v>
      </c>
      <c r="C4448" s="1" t="s">
        <v>71</v>
      </c>
      <c r="D4448" s="1" t="s">
        <v>71</v>
      </c>
      <c r="E4448" s="1" t="s">
        <v>1</v>
      </c>
      <c r="F4448" s="1" t="s">
        <v>623</v>
      </c>
      <c r="G4448" s="1" t="s">
        <v>73</v>
      </c>
      <c r="H4448" s="1"/>
      <c r="I4448" s="1">
        <v>2015</v>
      </c>
      <c r="J4448" s="1" t="s">
        <v>524</v>
      </c>
      <c r="K4448" s="4">
        <v>14800</v>
      </c>
      <c r="L4448" s="10">
        <f>K4448/ VLOOKUP(A4448,Indicators!$B$1:$V$7,21,FALSE)</f>
        <v>56.851793520432068</v>
      </c>
      <c r="M4448" s="13"/>
      <c r="N4448" s="13"/>
      <c r="O4448" s="11"/>
      <c r="P4448" s="11"/>
      <c r="Q4448" s="8" t="str">
        <f t="shared" si="0"/>
        <v/>
      </c>
      <c r="R4448" s="1" t="s">
        <v>95</v>
      </c>
      <c r="S4448" s="8" t="s">
        <v>75</v>
      </c>
      <c r="T4448" s="8"/>
      <c r="U4448" s="8"/>
      <c r="V4448" s="1"/>
      <c r="W4448" s="8"/>
      <c r="X4448" s="8"/>
      <c r="Y4448" s="8"/>
      <c r="Z4448" s="1"/>
      <c r="AA4448" s="1"/>
      <c r="AB4448" s="8"/>
      <c r="AC4448" s="8"/>
      <c r="AD4448" s="8"/>
      <c r="AE4448" s="8"/>
      <c r="AF4448" s="8"/>
      <c r="AG4448" s="8"/>
      <c r="AH4448" s="8"/>
      <c r="AI4448" s="9"/>
      <c r="AJ4448" s="9"/>
      <c r="AK4448" s="8"/>
      <c r="AL4448" s="8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5"/>
      <c r="BG4448" s="5"/>
      <c r="BH4448" s="5"/>
      <c r="BI4448" s="5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</row>
    <row r="4449" spans="1:76" x14ac:dyDescent="0.2">
      <c r="A4449" s="1" t="s">
        <v>21</v>
      </c>
      <c r="B4449" s="1" t="s">
        <v>97</v>
      </c>
      <c r="C4449" s="1" t="s">
        <v>71</v>
      </c>
      <c r="D4449" s="1" t="s">
        <v>71</v>
      </c>
      <c r="E4449" s="1" t="s">
        <v>1</v>
      </c>
      <c r="F4449" s="1" t="s">
        <v>623</v>
      </c>
      <c r="G4449" s="1" t="s">
        <v>73</v>
      </c>
      <c r="H4449" s="1"/>
      <c r="I4449" s="1">
        <v>2015</v>
      </c>
      <c r="J4449" s="1" t="s">
        <v>524</v>
      </c>
      <c r="K4449" s="4">
        <v>0</v>
      </c>
      <c r="L4449" s="10">
        <f>K4449/ VLOOKUP(A4449,Indicators!$B$1:$V$7,21,FALSE)</f>
        <v>0</v>
      </c>
      <c r="M4449" s="13"/>
      <c r="N4449" s="13"/>
      <c r="O4449" s="11"/>
      <c r="P4449" s="11"/>
      <c r="Q4449" s="8" t="str">
        <f t="shared" si="0"/>
        <v/>
      </c>
      <c r="R4449" s="1" t="s">
        <v>97</v>
      </c>
      <c r="S4449" s="8" t="s">
        <v>91</v>
      </c>
      <c r="T4449" s="8"/>
      <c r="U4449" s="8"/>
      <c r="V4449" s="1"/>
      <c r="W4449" s="8"/>
      <c r="X4449" s="8"/>
      <c r="Y4449" s="8"/>
      <c r="Z4449" s="1"/>
      <c r="AA4449" s="1"/>
      <c r="AB4449" s="8"/>
      <c r="AC4449" s="8"/>
      <c r="AD4449" s="8"/>
      <c r="AE4449" s="8"/>
      <c r="AF4449" s="8"/>
      <c r="AG4449" s="8"/>
      <c r="AH4449" s="8"/>
      <c r="AI4449" s="9"/>
      <c r="AJ4449" s="9"/>
      <c r="AK4449" s="8"/>
      <c r="AL4449" s="8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5"/>
      <c r="BG4449" s="5"/>
      <c r="BH4449" s="5"/>
      <c r="BI4449" s="5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</row>
    <row r="4450" spans="1:76" x14ac:dyDescent="0.2">
      <c r="A4450" s="1" t="s">
        <v>21</v>
      </c>
      <c r="B4450" s="1" t="s">
        <v>539</v>
      </c>
      <c r="C4450" s="1" t="s">
        <v>71</v>
      </c>
      <c r="D4450" s="1" t="s">
        <v>71</v>
      </c>
      <c r="E4450" s="1" t="s">
        <v>1</v>
      </c>
      <c r="F4450" s="1" t="s">
        <v>623</v>
      </c>
      <c r="G4450" s="1" t="s">
        <v>73</v>
      </c>
      <c r="H4450" s="1"/>
      <c r="I4450" s="1">
        <v>2015</v>
      </c>
      <c r="J4450" s="1" t="s">
        <v>524</v>
      </c>
      <c r="K4450" s="4">
        <v>25800</v>
      </c>
      <c r="L4450" s="10">
        <f>K4450/ VLOOKUP(A4450,Indicators!$B$1:$V$7,21,FALSE)</f>
        <v>99.106504920753196</v>
      </c>
      <c r="M4450" s="13"/>
      <c r="N4450" s="13"/>
      <c r="O4450" s="11"/>
      <c r="P4450" s="11"/>
      <c r="Q4450" s="8" t="str">
        <f t="shared" si="0"/>
        <v/>
      </c>
      <c r="R4450" s="1" t="s">
        <v>97</v>
      </c>
      <c r="S4450" s="8" t="s">
        <v>44</v>
      </c>
      <c r="T4450" s="8"/>
      <c r="U4450" s="8"/>
      <c r="V4450" s="1"/>
      <c r="W4450" s="8"/>
      <c r="X4450" s="8"/>
      <c r="Y4450" s="8"/>
      <c r="Z4450" s="1"/>
      <c r="AA4450" s="1"/>
      <c r="AB4450" s="8"/>
      <c r="AC4450" s="8"/>
      <c r="AD4450" s="8"/>
      <c r="AE4450" s="8"/>
      <c r="AF4450" s="8"/>
      <c r="AG4450" s="8"/>
      <c r="AH4450" s="8"/>
      <c r="AI4450" s="9"/>
      <c r="AJ4450" s="9"/>
      <c r="AK4450" s="8"/>
      <c r="AL4450" s="8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5"/>
      <c r="BG4450" s="5"/>
      <c r="BH4450" s="5"/>
      <c r="BI4450" s="5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</row>
    <row r="4451" spans="1:76" x14ac:dyDescent="0.2">
      <c r="A4451" s="1" t="s">
        <v>21</v>
      </c>
      <c r="B4451" s="1" t="s">
        <v>540</v>
      </c>
      <c r="C4451" s="1" t="s">
        <v>71</v>
      </c>
      <c r="D4451" s="1" t="s">
        <v>71</v>
      </c>
      <c r="E4451" s="1" t="s">
        <v>1</v>
      </c>
      <c r="F4451" s="1" t="s">
        <v>623</v>
      </c>
      <c r="G4451" s="1" t="s">
        <v>73</v>
      </c>
      <c r="H4451" s="1"/>
      <c r="I4451" s="1">
        <v>2015</v>
      </c>
      <c r="J4451" s="1" t="s">
        <v>524</v>
      </c>
      <c r="K4451" s="4">
        <v>6290</v>
      </c>
      <c r="L4451" s="10">
        <f>K4451/ VLOOKUP(A4451,Indicators!$B$1:$V$7,21,FALSE)</f>
        <v>24.162012246183629</v>
      </c>
      <c r="M4451" s="13"/>
      <c r="N4451" s="13"/>
      <c r="O4451" s="11"/>
      <c r="P4451" s="11"/>
      <c r="Q4451" s="8" t="str">
        <f t="shared" si="0"/>
        <v/>
      </c>
      <c r="R4451" s="1" t="s">
        <v>133</v>
      </c>
      <c r="S4451" s="8" t="s">
        <v>52</v>
      </c>
      <c r="T4451" s="8"/>
      <c r="U4451" s="8"/>
      <c r="V4451" s="1"/>
      <c r="W4451" s="8"/>
      <c r="X4451" s="8"/>
      <c r="Y4451" s="8"/>
      <c r="Z4451" s="1"/>
      <c r="AA4451" s="1"/>
      <c r="AB4451" s="8"/>
      <c r="AC4451" s="8"/>
      <c r="AD4451" s="8"/>
      <c r="AE4451" s="8"/>
      <c r="AF4451" s="8"/>
      <c r="AG4451" s="8"/>
      <c r="AH4451" s="8"/>
      <c r="AI4451" s="9"/>
      <c r="AJ4451" s="9"/>
      <c r="AK4451" s="8"/>
      <c r="AL4451" s="8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5"/>
      <c r="BG4451" s="5"/>
      <c r="BH4451" s="5"/>
      <c r="BI4451" s="5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</row>
    <row r="4452" spans="1:76" x14ac:dyDescent="0.2">
      <c r="A4452" s="1" t="s">
        <v>21</v>
      </c>
      <c r="B4452" s="1" t="s">
        <v>530</v>
      </c>
      <c r="C4452" s="1" t="s">
        <v>71</v>
      </c>
      <c r="D4452" s="1" t="s">
        <v>71</v>
      </c>
      <c r="E4452" s="1" t="s">
        <v>1</v>
      </c>
      <c r="F4452" s="1" t="s">
        <v>624</v>
      </c>
      <c r="G4452" s="1" t="s">
        <v>73</v>
      </c>
      <c r="H4452" s="1"/>
      <c r="I4452" s="1">
        <v>2015</v>
      </c>
      <c r="J4452" s="1" t="s">
        <v>524</v>
      </c>
      <c r="K4452" s="4">
        <v>209645</v>
      </c>
      <c r="L4452" s="10">
        <f>K4452/ VLOOKUP(A4452,Indicators!$B$1:$V$7,21,FALSE)</f>
        <v>805.31717922912037</v>
      </c>
      <c r="M4452" s="13"/>
      <c r="N4452" s="13"/>
      <c r="O4452" s="11"/>
      <c r="P4452" s="11"/>
      <c r="Q4452" s="8" t="str">
        <f t="shared" si="0"/>
        <v/>
      </c>
      <c r="R4452" s="1" t="s">
        <v>98</v>
      </c>
      <c r="S4452" s="8" t="s">
        <v>90</v>
      </c>
      <c r="T4452" s="8"/>
      <c r="U4452" s="8"/>
      <c r="V4452" s="1"/>
      <c r="W4452" s="8"/>
      <c r="X4452" s="8"/>
      <c r="Y4452" s="8"/>
      <c r="Z4452" s="1"/>
      <c r="AA4452" s="1"/>
      <c r="AB4452" s="8"/>
      <c r="AC4452" s="8"/>
      <c r="AD4452" s="8"/>
      <c r="AE4452" s="8"/>
      <c r="AF4452" s="8"/>
      <c r="AG4452" s="8"/>
      <c r="AH4452" s="8"/>
      <c r="AI4452" s="9"/>
      <c r="AJ4452" s="9"/>
      <c r="AK4452" s="8"/>
      <c r="AL4452" s="8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5"/>
      <c r="BG4452" s="5"/>
      <c r="BH4452" s="5"/>
      <c r="BI4452" s="5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</row>
    <row r="4453" spans="1:76" x14ac:dyDescent="0.2">
      <c r="A4453" s="1" t="s">
        <v>21</v>
      </c>
      <c r="B4453" s="1" t="s">
        <v>75</v>
      </c>
      <c r="C4453" s="1" t="s">
        <v>71</v>
      </c>
      <c r="D4453" s="1" t="s">
        <v>71</v>
      </c>
      <c r="E4453" s="1" t="s">
        <v>1</v>
      </c>
      <c r="F4453" s="1" t="s">
        <v>625</v>
      </c>
      <c r="G4453" s="1" t="s">
        <v>73</v>
      </c>
      <c r="H4453" s="1"/>
      <c r="I4453" s="1">
        <v>2015</v>
      </c>
      <c r="J4453" s="1" t="s">
        <v>524</v>
      </c>
      <c r="K4453" s="4">
        <v>14000</v>
      </c>
      <c r="L4453" s="10">
        <f>K4453/ VLOOKUP(A4453,Indicators!$B$1:$V$7,21,FALSE)</f>
        <v>53.778723600408711</v>
      </c>
      <c r="M4453" s="13"/>
      <c r="N4453" s="13"/>
      <c r="O4453" s="11"/>
      <c r="P4453" s="11"/>
      <c r="Q4453" s="8" t="str">
        <f t="shared" si="0"/>
        <v/>
      </c>
      <c r="R4453" s="1" t="s">
        <v>95</v>
      </c>
      <c r="S4453" s="8" t="s">
        <v>75</v>
      </c>
      <c r="T4453" s="8"/>
      <c r="U4453" s="8"/>
      <c r="V4453" s="1"/>
      <c r="W4453" s="8"/>
      <c r="X4453" s="8"/>
      <c r="Y4453" s="8"/>
      <c r="Z4453" s="1"/>
      <c r="AA4453" s="1"/>
      <c r="AB4453" s="8"/>
      <c r="AC4453" s="8"/>
      <c r="AD4453" s="8"/>
      <c r="AE4453" s="8"/>
      <c r="AF4453" s="8"/>
      <c r="AG4453" s="8"/>
      <c r="AH4453" s="8"/>
      <c r="AI4453" s="9"/>
      <c r="AJ4453" s="9"/>
      <c r="AK4453" s="8"/>
      <c r="AL4453" s="8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5"/>
      <c r="BG4453" s="5"/>
      <c r="BH4453" s="5"/>
      <c r="BI4453" s="5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</row>
    <row r="4454" spans="1:76" x14ac:dyDescent="0.2">
      <c r="A4454" s="1" t="s">
        <v>21</v>
      </c>
      <c r="B4454" s="1" t="s">
        <v>539</v>
      </c>
      <c r="C4454" s="1" t="s">
        <v>71</v>
      </c>
      <c r="D4454" s="1" t="s">
        <v>71</v>
      </c>
      <c r="E4454" s="1" t="s">
        <v>1</v>
      </c>
      <c r="F4454" s="1" t="s">
        <v>626</v>
      </c>
      <c r="G4454" s="1" t="s">
        <v>73</v>
      </c>
      <c r="H4454" s="1"/>
      <c r="I4454" s="1">
        <v>2015</v>
      </c>
      <c r="J4454" s="1" t="s">
        <v>524</v>
      </c>
      <c r="K4454" s="4">
        <v>0</v>
      </c>
      <c r="L4454" s="10">
        <f>K4454/ VLOOKUP(A4454,Indicators!$B$1:$V$7,21,FALSE)</f>
        <v>0</v>
      </c>
      <c r="M4454" s="13"/>
      <c r="N4454" s="13"/>
      <c r="O4454" s="11"/>
      <c r="P4454" s="11"/>
      <c r="Q4454" s="8" t="str">
        <f t="shared" si="0"/>
        <v/>
      </c>
      <c r="R4454" s="1" t="s">
        <v>97</v>
      </c>
      <c r="S4454" s="8" t="s">
        <v>44</v>
      </c>
      <c r="T4454" s="8"/>
      <c r="U4454" s="8"/>
      <c r="V4454" s="1"/>
      <c r="W4454" s="8"/>
      <c r="X4454" s="8"/>
      <c r="Y4454" s="8"/>
      <c r="Z4454" s="1"/>
      <c r="AA4454" s="1"/>
      <c r="AB4454" s="8"/>
      <c r="AC4454" s="8"/>
      <c r="AD4454" s="8"/>
      <c r="AE4454" s="8"/>
      <c r="AF4454" s="8"/>
      <c r="AG4454" s="8"/>
      <c r="AH4454" s="8"/>
      <c r="AI4454" s="9"/>
      <c r="AJ4454" s="9"/>
      <c r="AK4454" s="8"/>
      <c r="AL4454" s="8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5"/>
      <c r="BG4454" s="5"/>
      <c r="BH4454" s="5"/>
      <c r="BI4454" s="5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</row>
    <row r="4455" spans="1:76" x14ac:dyDescent="0.2">
      <c r="A4455" s="1" t="s">
        <v>21</v>
      </c>
      <c r="B4455" s="1" t="s">
        <v>84</v>
      </c>
      <c r="C4455" s="1" t="s">
        <v>71</v>
      </c>
      <c r="D4455" s="1" t="s">
        <v>71</v>
      </c>
      <c r="E4455" s="1" t="s">
        <v>1</v>
      </c>
      <c r="F4455" s="1" t="s">
        <v>627</v>
      </c>
      <c r="G4455" s="1" t="s">
        <v>73</v>
      </c>
      <c r="H4455" s="1"/>
      <c r="I4455" s="1">
        <v>2015</v>
      </c>
      <c r="J4455" s="1" t="s">
        <v>524</v>
      </c>
      <c r="K4455" s="4">
        <v>7000</v>
      </c>
      <c r="L4455" s="10">
        <f>K4455/ VLOOKUP(A4455,Indicators!$B$1:$V$7,21,FALSE)</f>
        <v>26.889361800204355</v>
      </c>
      <c r="M4455" s="13"/>
      <c r="N4455" s="13"/>
      <c r="O4455" s="11"/>
      <c r="P4455" s="11"/>
      <c r="Q4455" s="8" t="str">
        <f t="shared" si="0"/>
        <v/>
      </c>
      <c r="R4455" s="1" t="s">
        <v>95</v>
      </c>
      <c r="S4455" s="8" t="s">
        <v>84</v>
      </c>
      <c r="T4455" s="8"/>
      <c r="U4455" s="8"/>
      <c r="V4455" s="1"/>
      <c r="W4455" s="8"/>
      <c r="X4455" s="8"/>
      <c r="Y4455" s="8"/>
      <c r="Z4455" s="1"/>
      <c r="AA4455" s="1"/>
      <c r="AB4455" s="8"/>
      <c r="AC4455" s="8"/>
      <c r="AD4455" s="8"/>
      <c r="AE4455" s="8"/>
      <c r="AF4455" s="8"/>
      <c r="AG4455" s="8"/>
      <c r="AH4455" s="8"/>
      <c r="AI4455" s="9"/>
      <c r="AJ4455" s="9"/>
      <c r="AK4455" s="8"/>
      <c r="AL4455" s="8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5"/>
      <c r="BG4455" s="5"/>
      <c r="BH4455" s="5"/>
      <c r="BI4455" s="5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</row>
    <row r="4456" spans="1:76" x14ac:dyDescent="0.2">
      <c r="A4456" s="1" t="s">
        <v>21</v>
      </c>
      <c r="B4456" s="1" t="s">
        <v>536</v>
      </c>
      <c r="C4456" s="1" t="s">
        <v>71</v>
      </c>
      <c r="D4456" s="1" t="s">
        <v>71</v>
      </c>
      <c r="E4456" s="1" t="s">
        <v>1</v>
      </c>
      <c r="F4456" s="1" t="s">
        <v>627</v>
      </c>
      <c r="G4456" s="1" t="s">
        <v>73</v>
      </c>
      <c r="H4456" s="1"/>
      <c r="I4456" s="1">
        <v>2015</v>
      </c>
      <c r="J4456" s="1" t="s">
        <v>524</v>
      </c>
      <c r="K4456" s="4">
        <v>213804</v>
      </c>
      <c r="L4456" s="10">
        <f>K4456/ VLOOKUP(A4456,Indicators!$B$1:$V$7,21,FALSE)</f>
        <v>821.29330147584176</v>
      </c>
      <c r="M4456" s="13"/>
      <c r="N4456" s="13"/>
      <c r="O4456" s="11"/>
      <c r="P4456" s="11"/>
      <c r="Q4456" s="8" t="str">
        <f t="shared" si="0"/>
        <v/>
      </c>
      <c r="R4456" s="1" t="s">
        <v>158</v>
      </c>
      <c r="S4456" s="8" t="s">
        <v>56</v>
      </c>
      <c r="T4456" s="8"/>
      <c r="U4456" s="8"/>
      <c r="V4456" s="1"/>
      <c r="W4456" s="8"/>
      <c r="X4456" s="8"/>
      <c r="Y4456" s="8"/>
      <c r="Z4456" s="1"/>
      <c r="AA4456" s="1"/>
      <c r="AB4456" s="8"/>
      <c r="AC4456" s="8"/>
      <c r="AD4456" s="8"/>
      <c r="AE4456" s="8"/>
      <c r="AF4456" s="8"/>
      <c r="AG4456" s="8"/>
      <c r="AH4456" s="8"/>
      <c r="AI4456" s="9"/>
      <c r="AJ4456" s="9"/>
      <c r="AK4456" s="8"/>
      <c r="AL4456" s="8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5"/>
      <c r="BG4456" s="5"/>
      <c r="BH4456" s="5"/>
      <c r="BI4456" s="5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</row>
    <row r="4457" spans="1:76" x14ac:dyDescent="0.2">
      <c r="A4457" s="1" t="s">
        <v>21</v>
      </c>
      <c r="B4457" s="1" t="s">
        <v>539</v>
      </c>
      <c r="C4457" s="1" t="s">
        <v>71</v>
      </c>
      <c r="D4457" s="1" t="s">
        <v>71</v>
      </c>
      <c r="E4457" s="1" t="s">
        <v>1</v>
      </c>
      <c r="F4457" s="1" t="s">
        <v>627</v>
      </c>
      <c r="G4457" s="1" t="s">
        <v>73</v>
      </c>
      <c r="H4457" s="1"/>
      <c r="I4457" s="1">
        <v>2015</v>
      </c>
      <c r="J4457" s="1" t="s">
        <v>524</v>
      </c>
      <c r="K4457" s="4">
        <v>2500</v>
      </c>
      <c r="L4457" s="10">
        <f>K4457/ VLOOKUP(A4457,Indicators!$B$1:$V$7,21,FALSE)</f>
        <v>9.6033435000729845</v>
      </c>
      <c r="M4457" s="13"/>
      <c r="N4457" s="13"/>
      <c r="O4457" s="11"/>
      <c r="P4457" s="11"/>
      <c r="Q4457" s="8" t="str">
        <f t="shared" si="0"/>
        <v/>
      </c>
      <c r="R4457" s="1" t="s">
        <v>97</v>
      </c>
      <c r="S4457" s="8" t="s">
        <v>44</v>
      </c>
      <c r="T4457" s="8"/>
      <c r="U4457" s="8"/>
      <c r="V4457" s="1"/>
      <c r="W4457" s="8"/>
      <c r="X4457" s="8"/>
      <c r="Y4457" s="8"/>
      <c r="Z4457" s="1"/>
      <c r="AA4457" s="1"/>
      <c r="AB4457" s="8"/>
      <c r="AC4457" s="8"/>
      <c r="AD4457" s="8"/>
      <c r="AE4457" s="8"/>
      <c r="AF4457" s="8"/>
      <c r="AG4457" s="8"/>
      <c r="AH4457" s="8"/>
      <c r="AI4457" s="9"/>
      <c r="AJ4457" s="9"/>
      <c r="AK4457" s="8"/>
      <c r="AL4457" s="8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5"/>
      <c r="BG4457" s="5"/>
      <c r="BH4457" s="5"/>
      <c r="BI4457" s="5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</row>
    <row r="4458" spans="1:76" x14ac:dyDescent="0.2">
      <c r="A4458" s="1" t="s">
        <v>21</v>
      </c>
      <c r="B4458" s="1" t="s">
        <v>529</v>
      </c>
      <c r="C4458" s="1" t="s">
        <v>71</v>
      </c>
      <c r="D4458" s="1" t="s">
        <v>71</v>
      </c>
      <c r="E4458" s="1" t="s">
        <v>1</v>
      </c>
      <c r="F4458" s="1" t="s">
        <v>628</v>
      </c>
      <c r="G4458" s="1" t="s">
        <v>73</v>
      </c>
      <c r="H4458" s="1"/>
      <c r="I4458" s="1">
        <v>2015</v>
      </c>
      <c r="J4458" s="1" t="s">
        <v>524</v>
      </c>
      <c r="K4458" s="4">
        <v>30000</v>
      </c>
      <c r="L4458" s="10">
        <f>K4458/ VLOOKUP(A4458,Indicators!$B$1:$V$7,21,FALSE)</f>
        <v>115.24012200087581</v>
      </c>
      <c r="M4458" s="13"/>
      <c r="N4458" s="13"/>
      <c r="O4458" s="11"/>
      <c r="P4458" s="11"/>
      <c r="Q4458" s="8" t="str">
        <f t="shared" si="0"/>
        <v/>
      </c>
      <c r="R4458" s="1" t="s">
        <v>95</v>
      </c>
      <c r="S4458" s="8" t="s">
        <v>87</v>
      </c>
      <c r="T4458" s="8"/>
      <c r="U4458" s="8"/>
      <c r="V4458" s="1"/>
      <c r="W4458" s="8"/>
      <c r="X4458" s="8"/>
      <c r="Y4458" s="8"/>
      <c r="Z4458" s="1"/>
      <c r="AA4458" s="1"/>
      <c r="AB4458" s="8"/>
      <c r="AC4458" s="8"/>
      <c r="AD4458" s="8"/>
      <c r="AE4458" s="8"/>
      <c r="AF4458" s="8"/>
      <c r="AG4458" s="8"/>
      <c r="AH4458" s="8"/>
      <c r="AI4458" s="9"/>
      <c r="AJ4458" s="9"/>
      <c r="AK4458" s="8"/>
      <c r="AL4458" s="8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</row>
    <row r="4459" spans="1:76" x14ac:dyDescent="0.2">
      <c r="A4459" s="1" t="s">
        <v>21</v>
      </c>
      <c r="B4459" s="1" t="s">
        <v>530</v>
      </c>
      <c r="C4459" s="1" t="s">
        <v>71</v>
      </c>
      <c r="D4459" s="1" t="s">
        <v>71</v>
      </c>
      <c r="E4459" s="1" t="s">
        <v>1</v>
      </c>
      <c r="F4459" s="1" t="s">
        <v>629</v>
      </c>
      <c r="G4459" s="1" t="s">
        <v>73</v>
      </c>
      <c r="H4459" s="1"/>
      <c r="I4459" s="1">
        <v>2015</v>
      </c>
      <c r="J4459" s="1" t="s">
        <v>524</v>
      </c>
      <c r="K4459" s="4">
        <v>0</v>
      </c>
      <c r="L4459" s="10">
        <f>K4459/ VLOOKUP(A4459,Indicators!$B$1:$V$7,21,FALSE)</f>
        <v>0</v>
      </c>
      <c r="M4459" s="13"/>
      <c r="N4459" s="13"/>
      <c r="O4459" s="11"/>
      <c r="P4459" s="11"/>
      <c r="Q4459" s="8" t="str">
        <f t="shared" si="0"/>
        <v/>
      </c>
      <c r="R4459" s="1" t="s">
        <v>98</v>
      </c>
      <c r="S4459" s="8" t="s">
        <v>90</v>
      </c>
      <c r="T4459" s="8"/>
      <c r="U4459" s="8"/>
      <c r="V4459" s="1"/>
      <c r="W4459" s="8"/>
      <c r="X4459" s="8"/>
      <c r="Y4459" s="8"/>
      <c r="Z4459" s="1"/>
      <c r="AA4459" s="1"/>
      <c r="AB4459" s="8"/>
      <c r="AC4459" s="8"/>
      <c r="AD4459" s="8"/>
      <c r="AE4459" s="8"/>
      <c r="AF4459" s="8"/>
      <c r="AG4459" s="8"/>
      <c r="AH4459" s="8"/>
      <c r="AI4459" s="9"/>
      <c r="AJ4459" s="9"/>
      <c r="AK4459" s="8"/>
      <c r="AL4459" s="8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5"/>
      <c r="BG4459" s="5"/>
      <c r="BH4459" s="5"/>
      <c r="BI4459" s="5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</row>
    <row r="4460" spans="1:76" x14ac:dyDescent="0.2">
      <c r="A4460" s="1" t="s">
        <v>21</v>
      </c>
      <c r="B4460" s="1" t="s">
        <v>573</v>
      </c>
      <c r="C4460" s="1" t="s">
        <v>71</v>
      </c>
      <c r="D4460" s="1" t="s">
        <v>71</v>
      </c>
      <c r="E4460" s="1" t="s">
        <v>1</v>
      </c>
      <c r="F4460" s="1" t="s">
        <v>629</v>
      </c>
      <c r="G4460" s="1" t="s">
        <v>73</v>
      </c>
      <c r="H4460" s="1"/>
      <c r="I4460" s="1">
        <v>2015</v>
      </c>
      <c r="J4460" s="1" t="s">
        <v>524</v>
      </c>
      <c r="K4460" s="4">
        <v>6900</v>
      </c>
      <c r="L4460" s="10">
        <f>K4460/ VLOOKUP(A4460,Indicators!$B$1:$V$7,21,FALSE)</f>
        <v>26.505228060201439</v>
      </c>
      <c r="M4460" s="13"/>
      <c r="N4460" s="13"/>
      <c r="O4460" s="11"/>
      <c r="P4460" s="11"/>
      <c r="Q4460" s="8" t="str">
        <f t="shared" si="0"/>
        <v/>
      </c>
      <c r="R4460" s="1" t="s">
        <v>98</v>
      </c>
      <c r="S4460" s="8" t="s">
        <v>82</v>
      </c>
      <c r="T4460" s="8"/>
      <c r="U4460" s="8"/>
      <c r="V4460" s="1"/>
      <c r="W4460" s="8"/>
      <c r="X4460" s="8"/>
      <c r="Y4460" s="8"/>
      <c r="Z4460" s="1"/>
      <c r="AA4460" s="1"/>
      <c r="AB4460" s="8"/>
      <c r="AC4460" s="8"/>
      <c r="AD4460" s="8"/>
      <c r="AE4460" s="8"/>
      <c r="AF4460" s="8"/>
      <c r="AG4460" s="8"/>
      <c r="AH4460" s="8"/>
      <c r="AI4460" s="9"/>
      <c r="AJ4460" s="9"/>
      <c r="AK4460" s="8"/>
      <c r="AL4460" s="8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5"/>
      <c r="BG4460" s="5"/>
      <c r="BH4460" s="5"/>
      <c r="BI4460" s="5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</row>
    <row r="4461" spans="1:76" x14ac:dyDescent="0.2">
      <c r="A4461" s="1" t="s">
        <v>21</v>
      </c>
      <c r="B4461" s="1" t="s">
        <v>573</v>
      </c>
      <c r="C4461" s="1" t="s">
        <v>71</v>
      </c>
      <c r="D4461" s="1" t="s">
        <v>71</v>
      </c>
      <c r="E4461" s="1" t="s">
        <v>1</v>
      </c>
      <c r="F4461" s="1" t="s">
        <v>629</v>
      </c>
      <c r="G4461" s="1" t="s">
        <v>73</v>
      </c>
      <c r="H4461" s="1"/>
      <c r="I4461" s="1">
        <v>2015</v>
      </c>
      <c r="J4461" s="1" t="s">
        <v>524</v>
      </c>
      <c r="K4461" s="4">
        <v>6900</v>
      </c>
      <c r="L4461" s="10">
        <f>K4461/ VLOOKUP(A4461,Indicators!$B$1:$V$7,21,FALSE)</f>
        <v>26.505228060201439</v>
      </c>
      <c r="M4461" s="13"/>
      <c r="N4461" s="13"/>
      <c r="O4461" s="11"/>
      <c r="P4461" s="11"/>
      <c r="Q4461" s="8" t="str">
        <f t="shared" si="0"/>
        <v/>
      </c>
      <c r="R4461" s="1" t="s">
        <v>98</v>
      </c>
      <c r="S4461" s="8" t="s">
        <v>82</v>
      </c>
      <c r="T4461" s="8"/>
      <c r="U4461" s="8"/>
      <c r="V4461" s="1"/>
      <c r="W4461" s="8"/>
      <c r="X4461" s="8"/>
      <c r="Y4461" s="8"/>
      <c r="Z4461" s="1"/>
      <c r="AA4461" s="1"/>
      <c r="AB4461" s="8"/>
      <c r="AC4461" s="8"/>
      <c r="AD4461" s="8"/>
      <c r="AE4461" s="8"/>
      <c r="AF4461" s="8"/>
      <c r="AG4461" s="8"/>
      <c r="AH4461" s="8"/>
      <c r="AI4461" s="9"/>
      <c r="AJ4461" s="9"/>
      <c r="AK4461" s="8"/>
      <c r="AL4461" s="8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5"/>
      <c r="BG4461" s="5"/>
      <c r="BH4461" s="5"/>
      <c r="BI4461" s="5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</row>
    <row r="4462" spans="1:76" x14ac:dyDescent="0.2">
      <c r="A4462" s="1" t="s">
        <v>21</v>
      </c>
      <c r="B4462" s="1" t="s">
        <v>102</v>
      </c>
      <c r="C4462" s="1" t="s">
        <v>71</v>
      </c>
      <c r="D4462" s="1" t="s">
        <v>71</v>
      </c>
      <c r="E4462" s="1" t="s">
        <v>1</v>
      </c>
      <c r="F4462" s="1" t="s">
        <v>629</v>
      </c>
      <c r="G4462" s="1" t="s">
        <v>73</v>
      </c>
      <c r="H4462" s="1"/>
      <c r="I4462" s="1">
        <v>2015</v>
      </c>
      <c r="J4462" s="1" t="s">
        <v>524</v>
      </c>
      <c r="K4462" s="4">
        <v>90000</v>
      </c>
      <c r="L4462" s="10">
        <f>K4462/ VLOOKUP(A4462,Indicators!$B$1:$V$7,21,FALSE)</f>
        <v>345.72036600262743</v>
      </c>
      <c r="M4462" s="13"/>
      <c r="N4462" s="13"/>
      <c r="O4462" s="11"/>
      <c r="P4462" s="11"/>
      <c r="Q4462" s="8" t="str">
        <f t="shared" si="0"/>
        <v/>
      </c>
      <c r="R4462" s="1" t="s">
        <v>103</v>
      </c>
      <c r="S4462" s="8" t="s">
        <v>49</v>
      </c>
      <c r="T4462" s="8"/>
      <c r="U4462" s="8"/>
      <c r="V4462" s="1"/>
      <c r="W4462" s="8"/>
      <c r="X4462" s="8"/>
      <c r="Y4462" s="8"/>
      <c r="Z4462" s="1"/>
      <c r="AA4462" s="1"/>
      <c r="AB4462" s="8"/>
      <c r="AC4462" s="8"/>
      <c r="AD4462" s="8"/>
      <c r="AE4462" s="8"/>
      <c r="AF4462" s="8"/>
      <c r="AG4462" s="8"/>
      <c r="AH4462" s="8"/>
      <c r="AI4462" s="9"/>
      <c r="AJ4462" s="9"/>
      <c r="AK4462" s="8"/>
      <c r="AL4462" s="8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5"/>
      <c r="BG4462" s="5"/>
      <c r="BH4462" s="5"/>
      <c r="BI4462" s="5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</row>
    <row r="4463" spans="1:76" x14ac:dyDescent="0.2">
      <c r="A4463" s="1" t="s">
        <v>21</v>
      </c>
      <c r="B4463" s="1" t="s">
        <v>534</v>
      </c>
      <c r="C4463" s="1" t="s">
        <v>71</v>
      </c>
      <c r="D4463" s="1" t="s">
        <v>71</v>
      </c>
      <c r="E4463" s="1" t="s">
        <v>1</v>
      </c>
      <c r="F4463" s="1" t="s">
        <v>629</v>
      </c>
      <c r="G4463" s="1" t="s">
        <v>73</v>
      </c>
      <c r="H4463" s="1"/>
      <c r="I4463" s="1">
        <v>2015</v>
      </c>
      <c r="J4463" s="1" t="s">
        <v>524</v>
      </c>
      <c r="K4463" s="4">
        <v>2700</v>
      </c>
      <c r="L4463" s="10">
        <f>K4463/ VLOOKUP(A4463,Indicators!$B$1:$V$7,21,FALSE)</f>
        <v>10.371610980078824</v>
      </c>
      <c r="M4463" s="13"/>
      <c r="N4463" s="13"/>
      <c r="O4463" s="11"/>
      <c r="P4463" s="11"/>
      <c r="Q4463" s="8" t="str">
        <f t="shared" si="0"/>
        <v/>
      </c>
      <c r="R4463" s="1" t="s">
        <v>103</v>
      </c>
      <c r="S4463" s="8" t="s">
        <v>43</v>
      </c>
      <c r="T4463" s="8"/>
      <c r="U4463" s="8"/>
      <c r="V4463" s="1"/>
      <c r="W4463" s="8"/>
      <c r="X4463" s="8"/>
      <c r="Y4463" s="8"/>
      <c r="Z4463" s="1"/>
      <c r="AA4463" s="1"/>
      <c r="AB4463" s="8"/>
      <c r="AC4463" s="8"/>
      <c r="AD4463" s="8"/>
      <c r="AE4463" s="8"/>
      <c r="AF4463" s="8"/>
      <c r="AG4463" s="8"/>
      <c r="AH4463" s="8"/>
      <c r="AI4463" s="9"/>
      <c r="AJ4463" s="9"/>
      <c r="AK4463" s="8"/>
      <c r="AL4463" s="8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5"/>
      <c r="BG4463" s="5"/>
      <c r="BH4463" s="5"/>
      <c r="BI4463" s="5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</row>
    <row r="4464" spans="1:76" x14ac:dyDescent="0.2">
      <c r="A4464" s="1" t="s">
        <v>21</v>
      </c>
      <c r="B4464" s="1" t="s">
        <v>575</v>
      </c>
      <c r="C4464" s="1" t="s">
        <v>71</v>
      </c>
      <c r="D4464" s="1" t="s">
        <v>71</v>
      </c>
      <c r="E4464" s="1" t="s">
        <v>1</v>
      </c>
      <c r="F4464" s="1" t="s">
        <v>629</v>
      </c>
      <c r="G4464" s="1" t="s">
        <v>73</v>
      </c>
      <c r="H4464" s="1"/>
      <c r="I4464" s="1">
        <v>2015</v>
      </c>
      <c r="J4464" s="1" t="s">
        <v>524</v>
      </c>
      <c r="K4464" s="4">
        <v>6500</v>
      </c>
      <c r="L4464" s="10">
        <f>K4464/ VLOOKUP(A4464,Indicators!$B$1:$V$7,21,FALSE)</f>
        <v>24.968693100189761</v>
      </c>
      <c r="M4464" s="13"/>
      <c r="N4464" s="13"/>
      <c r="O4464" s="11"/>
      <c r="P4464" s="11"/>
      <c r="Q4464" s="8" t="str">
        <f t="shared" si="0"/>
        <v/>
      </c>
      <c r="R4464" s="1" t="s">
        <v>98</v>
      </c>
      <c r="S4464" s="8" t="s">
        <v>82</v>
      </c>
      <c r="T4464" s="8"/>
      <c r="U4464" s="8"/>
      <c r="V4464" s="1"/>
      <c r="W4464" s="8"/>
      <c r="X4464" s="8"/>
      <c r="Y4464" s="8"/>
      <c r="Z4464" s="1"/>
      <c r="AA4464" s="1"/>
      <c r="AB4464" s="8"/>
      <c r="AC4464" s="8"/>
      <c r="AD4464" s="8"/>
      <c r="AE4464" s="8"/>
      <c r="AF4464" s="8"/>
      <c r="AG4464" s="8"/>
      <c r="AH4464" s="8"/>
      <c r="AI4464" s="9"/>
      <c r="AJ4464" s="9"/>
      <c r="AK4464" s="8"/>
      <c r="AL4464" s="8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5"/>
      <c r="BG4464" s="5"/>
      <c r="BH4464" s="5"/>
      <c r="BI4464" s="5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</row>
    <row r="4465" spans="1:76" x14ac:dyDescent="0.2">
      <c r="A4465" s="1" t="s">
        <v>21</v>
      </c>
      <c r="B4465" s="1" t="s">
        <v>538</v>
      </c>
      <c r="C4465" s="1" t="s">
        <v>71</v>
      </c>
      <c r="D4465" s="1" t="s">
        <v>71</v>
      </c>
      <c r="E4465" s="1" t="s">
        <v>1</v>
      </c>
      <c r="F4465" s="1" t="s">
        <v>629</v>
      </c>
      <c r="G4465" s="1" t="s">
        <v>73</v>
      </c>
      <c r="H4465" s="1"/>
      <c r="I4465" s="1">
        <v>2015</v>
      </c>
      <c r="J4465" s="1" t="s">
        <v>524</v>
      </c>
      <c r="K4465" s="4">
        <v>1000000</v>
      </c>
      <c r="L4465" s="10">
        <f>K4465/ VLOOKUP(A4465,Indicators!$B$1:$V$7,21,FALSE)</f>
        <v>3841.3374000291938</v>
      </c>
      <c r="M4465" s="13"/>
      <c r="N4465" s="13"/>
      <c r="O4465" s="11"/>
      <c r="P4465" s="11"/>
      <c r="Q4465" s="8" t="str">
        <f t="shared" si="0"/>
        <v/>
      </c>
      <c r="R4465" s="1" t="s">
        <v>103</v>
      </c>
      <c r="S4465" s="8" t="s">
        <v>49</v>
      </c>
      <c r="T4465" s="8"/>
      <c r="U4465" s="8"/>
      <c r="V4465" s="1"/>
      <c r="W4465" s="8"/>
      <c r="X4465" s="8"/>
      <c r="Y4465" s="8"/>
      <c r="Z4465" s="1"/>
      <c r="AA4465" s="1"/>
      <c r="AB4465" s="8"/>
      <c r="AC4465" s="8"/>
      <c r="AD4465" s="8"/>
      <c r="AE4465" s="8"/>
      <c r="AF4465" s="8"/>
      <c r="AG4465" s="8"/>
      <c r="AH4465" s="8"/>
      <c r="AI4465" s="9"/>
      <c r="AJ4465" s="9"/>
      <c r="AK4465" s="8"/>
      <c r="AL4465" s="8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</row>
    <row r="4466" spans="1:76" x14ac:dyDescent="0.2">
      <c r="A4466" s="1" t="s">
        <v>21</v>
      </c>
      <c r="B4466" s="1" t="s">
        <v>522</v>
      </c>
      <c r="C4466" s="1" t="s">
        <v>71</v>
      </c>
      <c r="D4466" s="1" t="s">
        <v>71</v>
      </c>
      <c r="E4466" s="1" t="s">
        <v>1</v>
      </c>
      <c r="F4466" s="1" t="s">
        <v>630</v>
      </c>
      <c r="G4466" s="1" t="s">
        <v>73</v>
      </c>
      <c r="H4466" s="1"/>
      <c r="I4466" s="1">
        <v>2015</v>
      </c>
      <c r="J4466" s="1" t="s">
        <v>524</v>
      </c>
      <c r="K4466" s="4">
        <v>18937</v>
      </c>
      <c r="L4466" s="10">
        <f>K4466/ VLOOKUP(A4466,Indicators!$B$1:$V$7,21,FALSE)</f>
        <v>72.743406344352849</v>
      </c>
      <c r="M4466" s="13"/>
      <c r="N4466" s="13"/>
      <c r="O4466" s="11"/>
      <c r="P4466" s="11"/>
      <c r="Q4466" s="8" t="str">
        <f t="shared" si="0"/>
        <v/>
      </c>
      <c r="R4466" s="1" t="s">
        <v>109</v>
      </c>
      <c r="S4466" s="8" t="s">
        <v>79</v>
      </c>
      <c r="T4466" s="8"/>
      <c r="U4466" s="8"/>
      <c r="V4466" s="1"/>
      <c r="W4466" s="8"/>
      <c r="X4466" s="8"/>
      <c r="Y4466" s="8"/>
      <c r="Z4466" s="1"/>
      <c r="AA4466" s="1"/>
      <c r="AB4466" s="8"/>
      <c r="AC4466" s="8"/>
      <c r="AD4466" s="8"/>
      <c r="AE4466" s="8"/>
      <c r="AF4466" s="8"/>
      <c r="AG4466" s="8"/>
      <c r="AH4466" s="8"/>
      <c r="AI4466" s="9"/>
      <c r="AJ4466" s="9"/>
      <c r="AK4466" s="8"/>
      <c r="AL4466" s="8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5"/>
      <c r="BG4466" s="5"/>
      <c r="BH4466" s="5"/>
      <c r="BI4466" s="5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</row>
    <row r="4467" spans="1:76" x14ac:dyDescent="0.2">
      <c r="A4467" s="1" t="s">
        <v>21</v>
      </c>
      <c r="B4467" s="1" t="s">
        <v>525</v>
      </c>
      <c r="C4467" s="1" t="s">
        <v>71</v>
      </c>
      <c r="D4467" s="1" t="s">
        <v>71</v>
      </c>
      <c r="E4467" s="1" t="s">
        <v>1</v>
      </c>
      <c r="F4467" s="1" t="s">
        <v>631</v>
      </c>
      <c r="G4467" s="1" t="s">
        <v>73</v>
      </c>
      <c r="H4467" s="1"/>
      <c r="I4467" s="1">
        <v>2015</v>
      </c>
      <c r="J4467" s="1" t="s">
        <v>524</v>
      </c>
      <c r="K4467" s="4">
        <v>939</v>
      </c>
      <c r="L4467" s="10">
        <f>K4467/ VLOOKUP(A4467,Indicators!$B$1:$V$7,21,FALSE)</f>
        <v>3.6070158186274131</v>
      </c>
      <c r="M4467" s="13"/>
      <c r="N4467" s="13"/>
      <c r="O4467" s="11"/>
      <c r="P4467" s="11"/>
      <c r="Q4467" s="8" t="str">
        <f t="shared" si="0"/>
        <v/>
      </c>
      <c r="R4467" s="1" t="s">
        <v>103</v>
      </c>
      <c r="S4467" s="8" t="s">
        <v>43</v>
      </c>
      <c r="T4467" s="8"/>
      <c r="U4467" s="8"/>
      <c r="V4467" s="1"/>
      <c r="W4467" s="8"/>
      <c r="X4467" s="8"/>
      <c r="Y4467" s="8"/>
      <c r="Z4467" s="1"/>
      <c r="AA4467" s="1"/>
      <c r="AB4467" s="8"/>
      <c r="AC4467" s="8"/>
      <c r="AD4467" s="8"/>
      <c r="AE4467" s="8"/>
      <c r="AF4467" s="8"/>
      <c r="AG4467" s="8"/>
      <c r="AH4467" s="8"/>
      <c r="AI4467" s="9"/>
      <c r="AJ4467" s="9"/>
      <c r="AK4467" s="8"/>
      <c r="AL4467" s="8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5"/>
      <c r="BG4467" s="5"/>
      <c r="BH4467" s="5"/>
      <c r="BI4467" s="5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</row>
    <row r="4468" spans="1:76" x14ac:dyDescent="0.2">
      <c r="A4468" s="1" t="s">
        <v>21</v>
      </c>
      <c r="B4468" s="1" t="s">
        <v>526</v>
      </c>
      <c r="C4468" s="1" t="s">
        <v>71</v>
      </c>
      <c r="D4468" s="1" t="s">
        <v>71</v>
      </c>
      <c r="E4468" s="1" t="s">
        <v>1</v>
      </c>
      <c r="F4468" s="1" t="s">
        <v>631</v>
      </c>
      <c r="G4468" s="1" t="s">
        <v>73</v>
      </c>
      <c r="H4468" s="1"/>
      <c r="I4468" s="1">
        <v>2015</v>
      </c>
      <c r="J4468" s="1" t="s">
        <v>524</v>
      </c>
      <c r="K4468" s="4">
        <v>8452</v>
      </c>
      <c r="L4468" s="10">
        <f>K4468/ VLOOKUP(A4468,Indicators!$B$1:$V$7,21,FALSE)</f>
        <v>32.466983705046744</v>
      </c>
      <c r="M4468" s="13"/>
      <c r="N4468" s="13"/>
      <c r="O4468" s="11"/>
      <c r="P4468" s="11"/>
      <c r="Q4468" s="8" t="str">
        <f t="shared" si="0"/>
        <v/>
      </c>
      <c r="R4468" s="1" t="s">
        <v>103</v>
      </c>
      <c r="S4468" s="8" t="s">
        <v>53</v>
      </c>
      <c r="T4468" s="8"/>
      <c r="U4468" s="8"/>
      <c r="V4468" s="1"/>
      <c r="W4468" s="8"/>
      <c r="X4468" s="8"/>
      <c r="Y4468" s="8"/>
      <c r="Z4468" s="1"/>
      <c r="AA4468" s="1"/>
      <c r="AB4468" s="8"/>
      <c r="AC4468" s="8"/>
      <c r="AD4468" s="8"/>
      <c r="AE4468" s="8"/>
      <c r="AF4468" s="8"/>
      <c r="AG4468" s="8"/>
      <c r="AH4468" s="8"/>
      <c r="AI4468" s="9"/>
      <c r="AJ4468" s="9"/>
      <c r="AK4468" s="8"/>
      <c r="AL4468" s="8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5"/>
      <c r="BG4468" s="5"/>
      <c r="BH4468" s="5"/>
      <c r="BI4468" s="5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</row>
    <row r="4469" spans="1:76" x14ac:dyDescent="0.2">
      <c r="A4469" s="1" t="s">
        <v>21</v>
      </c>
      <c r="B4469" s="1" t="s">
        <v>527</v>
      </c>
      <c r="C4469" s="1" t="s">
        <v>71</v>
      </c>
      <c r="D4469" s="1" t="s">
        <v>71</v>
      </c>
      <c r="E4469" s="1" t="s">
        <v>1</v>
      </c>
      <c r="F4469" s="1" t="s">
        <v>631</v>
      </c>
      <c r="G4469" s="1" t="s">
        <v>73</v>
      </c>
      <c r="H4469" s="1"/>
      <c r="I4469" s="1">
        <v>2015</v>
      </c>
      <c r="J4469" s="1" t="s">
        <v>524</v>
      </c>
      <c r="K4469" s="4">
        <v>0</v>
      </c>
      <c r="L4469" s="10">
        <f>K4469/ VLOOKUP(A4469,Indicators!$B$1:$V$7,21,FALSE)</f>
        <v>0</v>
      </c>
      <c r="M4469" s="13"/>
      <c r="N4469" s="13"/>
      <c r="O4469" s="11"/>
      <c r="P4469" s="11"/>
      <c r="Q4469" s="8" t="str">
        <f t="shared" si="0"/>
        <v/>
      </c>
      <c r="R4469" s="1" t="s">
        <v>103</v>
      </c>
      <c r="S4469" s="8" t="s">
        <v>64</v>
      </c>
      <c r="T4469" s="8"/>
      <c r="U4469" s="8"/>
      <c r="V4469" s="1"/>
      <c r="W4469" s="8"/>
      <c r="X4469" s="8"/>
      <c r="Y4469" s="8"/>
      <c r="Z4469" s="1"/>
      <c r="AA4469" s="1"/>
      <c r="AB4469" s="8"/>
      <c r="AC4469" s="8"/>
      <c r="AD4469" s="8"/>
      <c r="AE4469" s="8"/>
      <c r="AF4469" s="8"/>
      <c r="AG4469" s="8"/>
      <c r="AH4469" s="8"/>
      <c r="AI4469" s="9"/>
      <c r="AJ4469" s="9"/>
      <c r="AK4469" s="8"/>
      <c r="AL4469" s="8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5"/>
      <c r="BG4469" s="5"/>
      <c r="BH4469" s="5"/>
      <c r="BI4469" s="5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</row>
    <row r="4470" spans="1:76" x14ac:dyDescent="0.2">
      <c r="A4470" s="1" t="s">
        <v>21</v>
      </c>
      <c r="B4470" s="1" t="s">
        <v>528</v>
      </c>
      <c r="C4470" s="1" t="s">
        <v>71</v>
      </c>
      <c r="D4470" s="1" t="s">
        <v>71</v>
      </c>
      <c r="E4470" s="1" t="s">
        <v>1</v>
      </c>
      <c r="F4470" s="1" t="s">
        <v>631</v>
      </c>
      <c r="G4470" s="1" t="s">
        <v>73</v>
      </c>
      <c r="H4470" s="1"/>
      <c r="I4470" s="1">
        <v>2015</v>
      </c>
      <c r="J4470" s="1" t="s">
        <v>524</v>
      </c>
      <c r="K4470" s="4">
        <v>800</v>
      </c>
      <c r="L4470" s="10">
        <f>K4470/ VLOOKUP(A4470,Indicators!$B$1:$V$7,21,FALSE)</f>
        <v>3.0730699200233551</v>
      </c>
      <c r="M4470" s="13"/>
      <c r="N4470" s="13"/>
      <c r="O4470" s="11"/>
      <c r="P4470" s="11"/>
      <c r="Q4470" s="8" t="str">
        <f t="shared" si="0"/>
        <v/>
      </c>
      <c r="R4470" s="1" t="s">
        <v>271</v>
      </c>
      <c r="S4470" s="8" t="s">
        <v>55</v>
      </c>
      <c r="T4470" s="8"/>
      <c r="U4470" s="8"/>
      <c r="V4470" s="1"/>
      <c r="W4470" s="8"/>
      <c r="X4470" s="8"/>
      <c r="Y4470" s="8"/>
      <c r="Z4470" s="1"/>
      <c r="AA4470" s="1"/>
      <c r="AB4470" s="8"/>
      <c r="AC4470" s="8"/>
      <c r="AD4470" s="8"/>
      <c r="AE4470" s="8"/>
      <c r="AF4470" s="8"/>
      <c r="AG4470" s="8"/>
      <c r="AH4470" s="8"/>
      <c r="AI4470" s="9"/>
      <c r="AJ4470" s="9"/>
      <c r="AK4470" s="8"/>
      <c r="AL4470" s="8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5"/>
      <c r="BG4470" s="5"/>
      <c r="BH4470" s="5"/>
      <c r="BI4470" s="5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</row>
    <row r="4471" spans="1:76" x14ac:dyDescent="0.2">
      <c r="A4471" s="1" t="s">
        <v>21</v>
      </c>
      <c r="B4471" s="1" t="s">
        <v>529</v>
      </c>
      <c r="C4471" s="1" t="s">
        <v>71</v>
      </c>
      <c r="D4471" s="1" t="s">
        <v>71</v>
      </c>
      <c r="E4471" s="1" t="s">
        <v>1</v>
      </c>
      <c r="F4471" s="1" t="s">
        <v>631</v>
      </c>
      <c r="G4471" s="1" t="s">
        <v>73</v>
      </c>
      <c r="H4471" s="1"/>
      <c r="I4471" s="1">
        <v>2015</v>
      </c>
      <c r="J4471" s="1" t="s">
        <v>524</v>
      </c>
      <c r="K4471" s="4">
        <v>66405</v>
      </c>
      <c r="L4471" s="10">
        <f>K4471/ VLOOKUP(A4471,Indicators!$B$1:$V$7,21,FALSE)</f>
        <v>255.08401004893861</v>
      </c>
      <c r="M4471" s="13"/>
      <c r="N4471" s="13"/>
      <c r="O4471" s="11"/>
      <c r="P4471" s="11"/>
      <c r="Q4471" s="8" t="str">
        <f t="shared" si="0"/>
        <v/>
      </c>
      <c r="R4471" s="1" t="s">
        <v>95</v>
      </c>
      <c r="S4471" s="8" t="s">
        <v>87</v>
      </c>
      <c r="T4471" s="8"/>
      <c r="U4471" s="8"/>
      <c r="V4471" s="1"/>
      <c r="W4471" s="8"/>
      <c r="X4471" s="8"/>
      <c r="Y4471" s="8"/>
      <c r="Z4471" s="1"/>
      <c r="AA4471" s="1"/>
      <c r="AB4471" s="8"/>
      <c r="AC4471" s="8"/>
      <c r="AD4471" s="8"/>
      <c r="AE4471" s="8"/>
      <c r="AF4471" s="8"/>
      <c r="AG4471" s="8"/>
      <c r="AH4471" s="8"/>
      <c r="AI4471" s="9"/>
      <c r="AJ4471" s="9"/>
      <c r="AK4471" s="8"/>
      <c r="AL4471" s="8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5"/>
      <c r="BG4471" s="5"/>
      <c r="BH4471" s="5"/>
      <c r="BI4471" s="5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</row>
    <row r="4472" spans="1:76" x14ac:dyDescent="0.2">
      <c r="A4472" s="1" t="s">
        <v>21</v>
      </c>
      <c r="B4472" s="1" t="s">
        <v>530</v>
      </c>
      <c r="C4472" s="1" t="s">
        <v>71</v>
      </c>
      <c r="D4472" s="1" t="s">
        <v>71</v>
      </c>
      <c r="E4472" s="1" t="s">
        <v>1</v>
      </c>
      <c r="F4472" s="1" t="s">
        <v>630</v>
      </c>
      <c r="G4472" s="1" t="s">
        <v>73</v>
      </c>
      <c r="H4472" s="1"/>
      <c r="I4472" s="1">
        <v>2015</v>
      </c>
      <c r="J4472" s="1" t="s">
        <v>524</v>
      </c>
      <c r="K4472" s="4">
        <v>48330</v>
      </c>
      <c r="L4472" s="10">
        <f>K4472/ VLOOKUP(A4472,Indicators!$B$1:$V$7,21,FALSE)</f>
        <v>185.65183654341095</v>
      </c>
      <c r="M4472" s="13"/>
      <c r="N4472" s="13"/>
      <c r="O4472" s="11"/>
      <c r="P4472" s="11"/>
      <c r="Q4472" s="8" t="str">
        <f t="shared" si="0"/>
        <v/>
      </c>
      <c r="R4472" s="1" t="s">
        <v>98</v>
      </c>
      <c r="S4472" s="8" t="s">
        <v>90</v>
      </c>
      <c r="T4472" s="8"/>
      <c r="U4472" s="8"/>
      <c r="V4472" s="1"/>
      <c r="W4472" s="8"/>
      <c r="X4472" s="8"/>
      <c r="Y4472" s="8"/>
      <c r="Z4472" s="1"/>
      <c r="AA4472" s="1"/>
      <c r="AB4472" s="8"/>
      <c r="AC4472" s="8"/>
      <c r="AD4472" s="8"/>
      <c r="AE4472" s="8"/>
      <c r="AF4472" s="8"/>
      <c r="AG4472" s="8"/>
      <c r="AH4472" s="8"/>
      <c r="AI4472" s="9"/>
      <c r="AJ4472" s="9"/>
      <c r="AK4472" s="8"/>
      <c r="AL4472" s="8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5"/>
      <c r="BG4472" s="5"/>
      <c r="BH4472" s="5"/>
      <c r="BI4472" s="5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</row>
    <row r="4473" spans="1:76" x14ac:dyDescent="0.2">
      <c r="A4473" s="1" t="s">
        <v>21</v>
      </c>
      <c r="B4473" s="1" t="s">
        <v>84</v>
      </c>
      <c r="C4473" s="1" t="s">
        <v>71</v>
      </c>
      <c r="D4473" s="1" t="s">
        <v>71</v>
      </c>
      <c r="E4473" s="1" t="s">
        <v>1</v>
      </c>
      <c r="F4473" s="1" t="s">
        <v>630</v>
      </c>
      <c r="G4473" s="1" t="s">
        <v>73</v>
      </c>
      <c r="H4473" s="1"/>
      <c r="I4473" s="1">
        <v>2015</v>
      </c>
      <c r="J4473" s="1" t="s">
        <v>524</v>
      </c>
      <c r="K4473" s="4">
        <v>220312</v>
      </c>
      <c r="L4473" s="10">
        <f>K4473/ VLOOKUP(A4473,Indicators!$B$1:$V$7,21,FALSE)</f>
        <v>846.29272527523176</v>
      </c>
      <c r="M4473" s="13"/>
      <c r="N4473" s="13"/>
      <c r="O4473" s="11"/>
      <c r="P4473" s="11"/>
      <c r="Q4473" s="8" t="str">
        <f t="shared" si="0"/>
        <v/>
      </c>
      <c r="R4473" s="1" t="s">
        <v>95</v>
      </c>
      <c r="S4473" s="8" t="s">
        <v>84</v>
      </c>
      <c r="T4473" s="8"/>
      <c r="U4473" s="8"/>
      <c r="V4473" s="1"/>
      <c r="W4473" s="8"/>
      <c r="X4473" s="8"/>
      <c r="Y4473" s="8"/>
      <c r="Z4473" s="1"/>
      <c r="AA4473" s="1"/>
      <c r="AB4473" s="8"/>
      <c r="AC4473" s="8"/>
      <c r="AD4473" s="8"/>
      <c r="AE4473" s="8"/>
      <c r="AF4473" s="8"/>
      <c r="AG4473" s="8"/>
      <c r="AH4473" s="8"/>
      <c r="AI4473" s="9"/>
      <c r="AJ4473" s="9"/>
      <c r="AK4473" s="8"/>
      <c r="AL4473" s="8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5"/>
      <c r="BG4473" s="5"/>
      <c r="BH4473" s="5"/>
      <c r="BI4473" s="5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</row>
    <row r="4474" spans="1:76" x14ac:dyDescent="0.2">
      <c r="A4474" s="1" t="s">
        <v>21</v>
      </c>
      <c r="B4474" s="1" t="s">
        <v>531</v>
      </c>
      <c r="C4474" s="1" t="s">
        <v>71</v>
      </c>
      <c r="D4474" s="1" t="s">
        <v>71</v>
      </c>
      <c r="E4474" s="1" t="s">
        <v>1</v>
      </c>
      <c r="F4474" s="1" t="s">
        <v>630</v>
      </c>
      <c r="G4474" s="1" t="s">
        <v>73</v>
      </c>
      <c r="H4474" s="1"/>
      <c r="I4474" s="1">
        <v>2015</v>
      </c>
      <c r="J4474" s="1" t="s">
        <v>524</v>
      </c>
      <c r="K4474" s="4">
        <v>2736</v>
      </c>
      <c r="L4474" s="10">
        <f>K4474/ VLOOKUP(A4474,Indicators!$B$1:$V$7,21,FALSE)</f>
        <v>10.509899126479874</v>
      </c>
      <c r="M4474" s="13"/>
      <c r="N4474" s="13"/>
      <c r="O4474" s="11"/>
      <c r="P4474" s="11"/>
      <c r="Q4474" s="8" t="str">
        <f t="shared" si="0"/>
        <v/>
      </c>
      <c r="R4474" s="1" t="s">
        <v>97</v>
      </c>
      <c r="S4474" s="8" t="s">
        <v>76</v>
      </c>
      <c r="T4474" s="8"/>
      <c r="U4474" s="8"/>
      <c r="V4474" s="1"/>
      <c r="W4474" s="8"/>
      <c r="X4474" s="8"/>
      <c r="Y4474" s="8"/>
      <c r="Z4474" s="1"/>
      <c r="AA4474" s="1"/>
      <c r="AB4474" s="8"/>
      <c r="AC4474" s="8"/>
      <c r="AD4474" s="8"/>
      <c r="AE4474" s="8"/>
      <c r="AF4474" s="8"/>
      <c r="AG4474" s="8"/>
      <c r="AH4474" s="8"/>
      <c r="AI4474" s="9"/>
      <c r="AJ4474" s="9"/>
      <c r="AK4474" s="8"/>
      <c r="AL4474" s="8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5"/>
      <c r="BG4474" s="5"/>
      <c r="BH4474" s="5"/>
      <c r="BI4474" s="5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</row>
    <row r="4475" spans="1:76" x14ac:dyDescent="0.2">
      <c r="A4475" s="1" t="s">
        <v>21</v>
      </c>
      <c r="B4475" s="1" t="s">
        <v>532</v>
      </c>
      <c r="C4475" s="1" t="s">
        <v>71</v>
      </c>
      <c r="D4475" s="1" t="s">
        <v>71</v>
      </c>
      <c r="E4475" s="1" t="s">
        <v>1</v>
      </c>
      <c r="F4475" s="1" t="s">
        <v>630</v>
      </c>
      <c r="G4475" s="1" t="s">
        <v>73</v>
      </c>
      <c r="H4475" s="1"/>
      <c r="I4475" s="1">
        <v>2015</v>
      </c>
      <c r="J4475" s="1" t="s">
        <v>524</v>
      </c>
      <c r="K4475" s="4">
        <v>1409</v>
      </c>
      <c r="L4475" s="10">
        <f>K4475/ VLOOKUP(A4475,Indicators!$B$1:$V$7,21,FALSE)</f>
        <v>5.412444396641134</v>
      </c>
      <c r="M4475" s="13"/>
      <c r="N4475" s="13"/>
      <c r="O4475" s="11"/>
      <c r="P4475" s="11"/>
      <c r="Q4475" s="8" t="str">
        <f t="shared" si="0"/>
        <v/>
      </c>
      <c r="R4475" s="1" t="s">
        <v>99</v>
      </c>
      <c r="S4475" s="8" t="s">
        <v>68</v>
      </c>
      <c r="T4475" s="8"/>
      <c r="U4475" s="8"/>
      <c r="V4475" s="1"/>
      <c r="W4475" s="8"/>
      <c r="X4475" s="8"/>
      <c r="Y4475" s="8"/>
      <c r="Z4475" s="1"/>
      <c r="AA4475" s="1"/>
      <c r="AB4475" s="8"/>
      <c r="AC4475" s="8"/>
      <c r="AD4475" s="8"/>
      <c r="AE4475" s="8"/>
      <c r="AF4475" s="8"/>
      <c r="AG4475" s="8"/>
      <c r="AH4475" s="8"/>
      <c r="AI4475" s="9"/>
      <c r="AJ4475" s="9"/>
      <c r="AK4475" s="8"/>
      <c r="AL4475" s="8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5"/>
      <c r="BG4475" s="5"/>
      <c r="BH4475" s="5"/>
      <c r="BI4475" s="5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</row>
    <row r="4476" spans="1:76" x14ac:dyDescent="0.2">
      <c r="A4476" s="1" t="s">
        <v>21</v>
      </c>
      <c r="B4476" s="1" t="s">
        <v>102</v>
      </c>
      <c r="C4476" s="1" t="s">
        <v>71</v>
      </c>
      <c r="D4476" s="1" t="s">
        <v>71</v>
      </c>
      <c r="E4476" s="1" t="s">
        <v>1</v>
      </c>
      <c r="F4476" s="1" t="s">
        <v>630</v>
      </c>
      <c r="G4476" s="1" t="s">
        <v>73</v>
      </c>
      <c r="H4476" s="1"/>
      <c r="I4476" s="1">
        <v>2015</v>
      </c>
      <c r="J4476" s="1" t="s">
        <v>524</v>
      </c>
      <c r="K4476" s="4">
        <v>1878</v>
      </c>
      <c r="L4476" s="10">
        <f>K4476/ VLOOKUP(A4476,Indicators!$B$1:$V$7,21,FALSE)</f>
        <v>7.2140316372548261</v>
      </c>
      <c r="M4476" s="13"/>
      <c r="N4476" s="13"/>
      <c r="O4476" s="11"/>
      <c r="P4476" s="11"/>
      <c r="Q4476" s="8" t="str">
        <f t="shared" si="0"/>
        <v/>
      </c>
      <c r="R4476" s="1" t="s">
        <v>103</v>
      </c>
      <c r="S4476" s="8" t="s">
        <v>49</v>
      </c>
      <c r="T4476" s="8"/>
      <c r="U4476" s="8"/>
      <c r="V4476" s="1"/>
      <c r="W4476" s="8"/>
      <c r="X4476" s="8"/>
      <c r="Y4476" s="8"/>
      <c r="Z4476" s="1"/>
      <c r="AA4476" s="1"/>
      <c r="AB4476" s="8"/>
      <c r="AC4476" s="8"/>
      <c r="AD4476" s="8"/>
      <c r="AE4476" s="8"/>
      <c r="AF4476" s="8"/>
      <c r="AG4476" s="8"/>
      <c r="AH4476" s="8"/>
      <c r="AI4476" s="9"/>
      <c r="AJ4476" s="9"/>
      <c r="AK4476" s="8"/>
      <c r="AL4476" s="8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5"/>
      <c r="BG4476" s="5"/>
      <c r="BH4476" s="5"/>
      <c r="BI4476" s="5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</row>
    <row r="4477" spans="1:76" x14ac:dyDescent="0.2">
      <c r="A4477" s="1" t="s">
        <v>21</v>
      </c>
      <c r="B4477" s="1" t="s">
        <v>533</v>
      </c>
      <c r="C4477" s="1" t="s">
        <v>71</v>
      </c>
      <c r="D4477" s="1" t="s">
        <v>71</v>
      </c>
      <c r="E4477" s="1" t="s">
        <v>1</v>
      </c>
      <c r="F4477" s="1" t="s">
        <v>630</v>
      </c>
      <c r="G4477" s="1" t="s">
        <v>73</v>
      </c>
      <c r="H4477" s="1"/>
      <c r="I4477" s="1">
        <v>2015</v>
      </c>
      <c r="J4477" s="1" t="s">
        <v>524</v>
      </c>
      <c r="K4477" s="4">
        <v>6227</v>
      </c>
      <c r="L4477" s="10">
        <f>K4477/ VLOOKUP(A4477,Indicators!$B$1:$V$7,21,FALSE)</f>
        <v>23.920007989981791</v>
      </c>
      <c r="M4477" s="13"/>
      <c r="N4477" s="13"/>
      <c r="O4477" s="11"/>
      <c r="P4477" s="11"/>
      <c r="Q4477" s="8" t="str">
        <f t="shared" si="0"/>
        <v/>
      </c>
      <c r="R4477" s="1" t="s">
        <v>103</v>
      </c>
      <c r="S4477" s="8" t="s">
        <v>54</v>
      </c>
      <c r="T4477" s="8"/>
      <c r="U4477" s="8"/>
      <c r="V4477" s="1"/>
      <c r="W4477" s="8"/>
      <c r="X4477" s="8"/>
      <c r="Y4477" s="8"/>
      <c r="Z4477" s="1"/>
      <c r="AA4477" s="1"/>
      <c r="AB4477" s="8"/>
      <c r="AC4477" s="8"/>
      <c r="AD4477" s="8"/>
      <c r="AE4477" s="8"/>
      <c r="AF4477" s="8"/>
      <c r="AG4477" s="8"/>
      <c r="AH4477" s="8"/>
      <c r="AI4477" s="9"/>
      <c r="AJ4477" s="9"/>
      <c r="AK4477" s="8"/>
      <c r="AL4477" s="8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5"/>
      <c r="BG4477" s="5"/>
      <c r="BH4477" s="5"/>
      <c r="BI4477" s="5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</row>
    <row r="4478" spans="1:76" x14ac:dyDescent="0.2">
      <c r="A4478" s="1" t="s">
        <v>21</v>
      </c>
      <c r="B4478" s="1" t="s">
        <v>534</v>
      </c>
      <c r="C4478" s="1" t="s">
        <v>71</v>
      </c>
      <c r="D4478" s="1" t="s">
        <v>71</v>
      </c>
      <c r="E4478" s="1" t="s">
        <v>1</v>
      </c>
      <c r="F4478" s="1" t="s">
        <v>630</v>
      </c>
      <c r="G4478" s="1" t="s">
        <v>73</v>
      </c>
      <c r="H4478" s="1"/>
      <c r="I4478" s="1">
        <v>2015</v>
      </c>
      <c r="J4478" s="1" t="s">
        <v>524</v>
      </c>
      <c r="K4478" s="4">
        <v>5699</v>
      </c>
      <c r="L4478" s="10">
        <f>K4478/ VLOOKUP(A4478,Indicators!$B$1:$V$7,21,FALSE)</f>
        <v>21.891781842766374</v>
      </c>
      <c r="M4478" s="13"/>
      <c r="N4478" s="13"/>
      <c r="O4478" s="11"/>
      <c r="P4478" s="11"/>
      <c r="Q4478" s="8" t="str">
        <f t="shared" si="0"/>
        <v/>
      </c>
      <c r="R4478" s="1" t="s">
        <v>103</v>
      </c>
      <c r="S4478" s="8" t="s">
        <v>43</v>
      </c>
      <c r="T4478" s="8"/>
      <c r="U4478" s="8"/>
      <c r="V4478" s="1"/>
      <c r="W4478" s="8"/>
      <c r="X4478" s="8"/>
      <c r="Y4478" s="8"/>
      <c r="Z4478" s="1"/>
      <c r="AA4478" s="1"/>
      <c r="AB4478" s="8"/>
      <c r="AC4478" s="8"/>
      <c r="AD4478" s="8"/>
      <c r="AE4478" s="8"/>
      <c r="AF4478" s="8"/>
      <c r="AG4478" s="8"/>
      <c r="AH4478" s="8"/>
      <c r="AI4478" s="9"/>
      <c r="AJ4478" s="9"/>
      <c r="AK4478" s="8"/>
      <c r="AL4478" s="8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5"/>
      <c r="BG4478" s="5"/>
      <c r="BH4478" s="5"/>
      <c r="BI4478" s="5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</row>
    <row r="4479" spans="1:76" x14ac:dyDescent="0.2">
      <c r="A4479" s="1" t="s">
        <v>21</v>
      </c>
      <c r="B4479" s="1" t="s">
        <v>535</v>
      </c>
      <c r="C4479" s="1" t="s">
        <v>71</v>
      </c>
      <c r="D4479" s="1" t="s">
        <v>71</v>
      </c>
      <c r="E4479" s="1" t="s">
        <v>1</v>
      </c>
      <c r="F4479" s="1" t="s">
        <v>630</v>
      </c>
      <c r="G4479" s="1" t="s">
        <v>73</v>
      </c>
      <c r="H4479" s="1"/>
      <c r="I4479" s="1">
        <v>2015</v>
      </c>
      <c r="J4479" s="1" t="s">
        <v>524</v>
      </c>
      <c r="K4479" s="4">
        <v>4352</v>
      </c>
      <c r="L4479" s="10">
        <f>K4479/ VLOOKUP(A4479,Indicators!$B$1:$V$7,21,FALSE)</f>
        <v>16.717500364927051</v>
      </c>
      <c r="M4479" s="13"/>
      <c r="N4479" s="13"/>
      <c r="O4479" s="11"/>
      <c r="P4479" s="11"/>
      <c r="Q4479" s="8" t="str">
        <f t="shared" si="0"/>
        <v/>
      </c>
      <c r="R4479" s="1" t="s">
        <v>133</v>
      </c>
      <c r="S4479" s="8" t="s">
        <v>63</v>
      </c>
      <c r="T4479" s="8"/>
      <c r="U4479" s="8"/>
      <c r="V4479" s="1"/>
      <c r="W4479" s="8"/>
      <c r="X4479" s="8"/>
      <c r="Y4479" s="8"/>
      <c r="Z4479" s="1"/>
      <c r="AA4479" s="1"/>
      <c r="AB4479" s="8"/>
      <c r="AC4479" s="8"/>
      <c r="AD4479" s="8"/>
      <c r="AE4479" s="8"/>
      <c r="AF4479" s="8"/>
      <c r="AG4479" s="8"/>
      <c r="AH4479" s="8"/>
      <c r="AI4479" s="9"/>
      <c r="AJ4479" s="9"/>
      <c r="AK4479" s="8"/>
      <c r="AL4479" s="8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5"/>
      <c r="BG4479" s="5"/>
      <c r="BH4479" s="5"/>
      <c r="BI4479" s="5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</row>
    <row r="4480" spans="1:76" x14ac:dyDescent="0.2">
      <c r="A4480" s="1" t="s">
        <v>21</v>
      </c>
      <c r="B4480" s="1" t="s">
        <v>536</v>
      </c>
      <c r="C4480" s="1" t="s">
        <v>71</v>
      </c>
      <c r="D4480" s="1" t="s">
        <v>71</v>
      </c>
      <c r="E4480" s="1" t="s">
        <v>1</v>
      </c>
      <c r="F4480" s="1" t="s">
        <v>630</v>
      </c>
      <c r="G4480" s="1" t="s">
        <v>73</v>
      </c>
      <c r="H4480" s="1"/>
      <c r="I4480" s="1">
        <v>2015</v>
      </c>
      <c r="J4480" s="1" t="s">
        <v>524</v>
      </c>
      <c r="K4480" s="4">
        <v>153796</v>
      </c>
      <c r="L4480" s="10">
        <f>K4480/ VLOOKUP(A4480,Indicators!$B$1:$V$7,21,FALSE)</f>
        <v>590.78232677488995</v>
      </c>
      <c r="M4480" s="13"/>
      <c r="N4480" s="13"/>
      <c r="O4480" s="11"/>
      <c r="P4480" s="11"/>
      <c r="Q4480" s="8" t="str">
        <f t="shared" si="0"/>
        <v/>
      </c>
      <c r="R4480" s="1" t="s">
        <v>158</v>
      </c>
      <c r="S4480" s="8" t="s">
        <v>56</v>
      </c>
      <c r="T4480" s="8"/>
      <c r="U4480" s="8"/>
      <c r="V4480" s="1"/>
      <c r="W4480" s="8"/>
      <c r="X4480" s="8"/>
      <c r="Y4480" s="8"/>
      <c r="Z4480" s="1"/>
      <c r="AA4480" s="1"/>
      <c r="AB4480" s="8"/>
      <c r="AC4480" s="8"/>
      <c r="AD4480" s="8"/>
      <c r="AE4480" s="8"/>
      <c r="AF4480" s="8"/>
      <c r="AG4480" s="8"/>
      <c r="AH4480" s="8"/>
      <c r="AI4480" s="9"/>
      <c r="AJ4480" s="9"/>
      <c r="AK4480" s="8"/>
      <c r="AL4480" s="8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5"/>
      <c r="BG4480" s="5"/>
      <c r="BH4480" s="5"/>
      <c r="BI4480" s="5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</row>
    <row r="4481" spans="1:76" x14ac:dyDescent="0.2">
      <c r="A4481" s="1" t="s">
        <v>21</v>
      </c>
      <c r="B4481" s="1" t="s">
        <v>75</v>
      </c>
      <c r="C4481" s="1" t="s">
        <v>71</v>
      </c>
      <c r="D4481" s="1" t="s">
        <v>71</v>
      </c>
      <c r="E4481" s="1" t="s">
        <v>1</v>
      </c>
      <c r="F4481" s="1" t="s">
        <v>630</v>
      </c>
      <c r="G4481" s="1" t="s">
        <v>73</v>
      </c>
      <c r="H4481" s="1"/>
      <c r="I4481" s="1">
        <v>2015</v>
      </c>
      <c r="J4481" s="1" t="s">
        <v>524</v>
      </c>
      <c r="K4481" s="4">
        <v>880324</v>
      </c>
      <c r="L4481" s="10">
        <f>K4481/ VLOOKUP(A4481,Indicators!$B$1:$V$7,21,FALSE)</f>
        <v>3381.6215053433002</v>
      </c>
      <c r="M4481" s="13"/>
      <c r="N4481" s="13"/>
      <c r="O4481" s="11"/>
      <c r="P4481" s="11"/>
      <c r="Q4481" s="8" t="str">
        <f t="shared" si="0"/>
        <v/>
      </c>
      <c r="R4481" s="1" t="s">
        <v>95</v>
      </c>
      <c r="S4481" s="8" t="s">
        <v>75</v>
      </c>
      <c r="T4481" s="8"/>
      <c r="U4481" s="8"/>
      <c r="V4481" s="1"/>
      <c r="W4481" s="8"/>
      <c r="X4481" s="8"/>
      <c r="Y4481" s="8"/>
      <c r="Z4481" s="1"/>
      <c r="AA4481" s="1"/>
      <c r="AB4481" s="8"/>
      <c r="AC4481" s="8"/>
      <c r="AD4481" s="8"/>
      <c r="AE4481" s="8"/>
      <c r="AF4481" s="8"/>
      <c r="AG4481" s="8"/>
      <c r="AH4481" s="8"/>
      <c r="AI4481" s="9"/>
      <c r="AJ4481" s="9"/>
      <c r="AK4481" s="8"/>
      <c r="AL4481" s="8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5"/>
      <c r="BG4481" s="5"/>
      <c r="BH4481" s="5"/>
      <c r="BI4481" s="5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</row>
    <row r="4482" spans="1:76" x14ac:dyDescent="0.2">
      <c r="A4482" s="1" t="s">
        <v>21</v>
      </c>
      <c r="B4482" s="1" t="s">
        <v>97</v>
      </c>
      <c r="C4482" s="1" t="s">
        <v>71</v>
      </c>
      <c r="D4482" s="1" t="s">
        <v>71</v>
      </c>
      <c r="E4482" s="1" t="s">
        <v>1</v>
      </c>
      <c r="F4482" s="1" t="s">
        <v>630</v>
      </c>
      <c r="G4482" s="1" t="s">
        <v>73</v>
      </c>
      <c r="H4482" s="1"/>
      <c r="I4482" s="1">
        <v>2015</v>
      </c>
      <c r="J4482" s="1" t="s">
        <v>524</v>
      </c>
      <c r="K4482" s="4">
        <v>25306</v>
      </c>
      <c r="L4482" s="10">
        <f>K4482/ VLOOKUP(A4482,Indicators!$B$1:$V$7,21,FALSE)</f>
        <v>97.208884245138776</v>
      </c>
      <c r="M4482" s="13"/>
      <c r="N4482" s="13"/>
      <c r="O4482" s="11"/>
      <c r="P4482" s="11"/>
      <c r="Q4482" s="8" t="str">
        <f t="shared" si="0"/>
        <v/>
      </c>
      <c r="R4482" s="1" t="s">
        <v>97</v>
      </c>
      <c r="S4482" s="8" t="s">
        <v>91</v>
      </c>
      <c r="T4482" s="8"/>
      <c r="U4482" s="8"/>
      <c r="V4482" s="1"/>
      <c r="W4482" s="8"/>
      <c r="X4482" s="8"/>
      <c r="Y4482" s="8"/>
      <c r="Z4482" s="1"/>
      <c r="AA4482" s="1"/>
      <c r="AB4482" s="8"/>
      <c r="AC4482" s="8"/>
      <c r="AD4482" s="8"/>
      <c r="AE4482" s="8"/>
      <c r="AF4482" s="8"/>
      <c r="AG4482" s="8"/>
      <c r="AH4482" s="8"/>
      <c r="AI4482" s="9"/>
      <c r="AJ4482" s="9"/>
      <c r="AK4482" s="8"/>
      <c r="AL4482" s="8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5"/>
      <c r="BG4482" s="5"/>
      <c r="BH4482" s="5"/>
      <c r="BI4482" s="5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</row>
    <row r="4483" spans="1:76" x14ac:dyDescent="0.2">
      <c r="A4483" s="1" t="s">
        <v>21</v>
      </c>
      <c r="B4483" s="1" t="s">
        <v>537</v>
      </c>
      <c r="C4483" s="1" t="s">
        <v>71</v>
      </c>
      <c r="D4483" s="1" t="s">
        <v>71</v>
      </c>
      <c r="E4483" s="1" t="s">
        <v>1</v>
      </c>
      <c r="F4483" s="1" t="s">
        <v>630</v>
      </c>
      <c r="G4483" s="1" t="s">
        <v>73</v>
      </c>
      <c r="H4483" s="1"/>
      <c r="I4483" s="1">
        <v>2015</v>
      </c>
      <c r="J4483" s="1" t="s">
        <v>524</v>
      </c>
      <c r="K4483" s="4">
        <v>34448</v>
      </c>
      <c r="L4483" s="10">
        <f>K4483/ VLOOKUP(A4483,Indicators!$B$1:$V$7,21,FALSE)</f>
        <v>132.32639075620568</v>
      </c>
      <c r="M4483" s="13"/>
      <c r="N4483" s="13"/>
      <c r="O4483" s="11"/>
      <c r="P4483" s="11"/>
      <c r="Q4483" s="8" t="str">
        <f t="shared" si="0"/>
        <v/>
      </c>
      <c r="R4483" s="1" t="s">
        <v>271</v>
      </c>
      <c r="S4483" s="8" t="s">
        <v>55</v>
      </c>
      <c r="T4483" s="8"/>
      <c r="U4483" s="8"/>
      <c r="V4483" s="1"/>
      <c r="W4483" s="8"/>
      <c r="X4483" s="8"/>
      <c r="Y4483" s="8"/>
      <c r="Z4483" s="1"/>
      <c r="AA4483" s="1"/>
      <c r="AB4483" s="8"/>
      <c r="AC4483" s="8"/>
      <c r="AD4483" s="8"/>
      <c r="AE4483" s="8"/>
      <c r="AF4483" s="8"/>
      <c r="AG4483" s="8"/>
      <c r="AH4483" s="8"/>
      <c r="AI4483" s="9"/>
      <c r="AJ4483" s="9"/>
      <c r="AK4483" s="8"/>
      <c r="AL4483" s="8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5"/>
      <c r="BG4483" s="5"/>
      <c r="BH4483" s="5"/>
      <c r="BI4483" s="5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</row>
    <row r="4484" spans="1:76" x14ac:dyDescent="0.2">
      <c r="A4484" s="1" t="s">
        <v>21</v>
      </c>
      <c r="B4484" s="1" t="s">
        <v>538</v>
      </c>
      <c r="C4484" s="1" t="s">
        <v>71</v>
      </c>
      <c r="D4484" s="1" t="s">
        <v>71</v>
      </c>
      <c r="E4484" s="1" t="s">
        <v>1</v>
      </c>
      <c r="F4484" s="1" t="s">
        <v>630</v>
      </c>
      <c r="G4484" s="1" t="s">
        <v>73</v>
      </c>
      <c r="H4484" s="1"/>
      <c r="I4484" s="1">
        <v>2015</v>
      </c>
      <c r="J4484" s="1" t="s">
        <v>524</v>
      </c>
      <c r="K4484" s="4">
        <v>2396</v>
      </c>
      <c r="L4484" s="10">
        <f>K4484/ VLOOKUP(A4484,Indicators!$B$1:$V$7,21,FALSE)</f>
        <v>9.2038444104699479</v>
      </c>
      <c r="M4484" s="13"/>
      <c r="N4484" s="13"/>
      <c r="O4484" s="11"/>
      <c r="P4484" s="11"/>
      <c r="Q4484" s="8" t="str">
        <f t="shared" si="0"/>
        <v/>
      </c>
      <c r="R4484" s="1" t="s">
        <v>103</v>
      </c>
      <c r="S4484" s="8" t="s">
        <v>49</v>
      </c>
      <c r="T4484" s="8"/>
      <c r="U4484" s="8"/>
      <c r="V4484" s="1"/>
      <c r="W4484" s="8"/>
      <c r="X4484" s="8"/>
      <c r="Y4484" s="8"/>
      <c r="Z4484" s="1"/>
      <c r="AA4484" s="1"/>
      <c r="AB4484" s="8"/>
      <c r="AC4484" s="8"/>
      <c r="AD4484" s="8"/>
      <c r="AE4484" s="8"/>
      <c r="AF4484" s="8"/>
      <c r="AG4484" s="8"/>
      <c r="AH4484" s="8"/>
      <c r="AI4484" s="9"/>
      <c r="AJ4484" s="9"/>
      <c r="AK4484" s="8"/>
      <c r="AL4484" s="8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5"/>
      <c r="BG4484" s="5"/>
      <c r="BH4484" s="5"/>
      <c r="BI4484" s="5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</row>
    <row r="4485" spans="1:76" x14ac:dyDescent="0.2">
      <c r="A4485" s="1" t="s">
        <v>21</v>
      </c>
      <c r="B4485" s="1" t="s">
        <v>539</v>
      </c>
      <c r="C4485" s="1" t="s">
        <v>71</v>
      </c>
      <c r="D4485" s="1" t="s">
        <v>71</v>
      </c>
      <c r="E4485" s="1" t="s">
        <v>1</v>
      </c>
      <c r="F4485" s="1" t="s">
        <v>630</v>
      </c>
      <c r="G4485" s="1" t="s">
        <v>73</v>
      </c>
      <c r="H4485" s="1"/>
      <c r="I4485" s="1">
        <v>2015</v>
      </c>
      <c r="J4485" s="1" t="s">
        <v>524</v>
      </c>
      <c r="K4485" s="4">
        <v>134608</v>
      </c>
      <c r="L4485" s="10">
        <f>K4485/ VLOOKUP(A4485,Indicators!$B$1:$V$7,21,FALSE)</f>
        <v>517.07474474312971</v>
      </c>
      <c r="M4485" s="13"/>
      <c r="N4485" s="13"/>
      <c r="O4485" s="11"/>
      <c r="P4485" s="11"/>
      <c r="Q4485" s="8" t="str">
        <f t="shared" si="0"/>
        <v/>
      </c>
      <c r="R4485" s="1" t="s">
        <v>97</v>
      </c>
      <c r="S4485" s="8" t="s">
        <v>44</v>
      </c>
      <c r="T4485" s="8"/>
      <c r="U4485" s="8"/>
      <c r="V4485" s="1"/>
      <c r="W4485" s="8"/>
      <c r="X4485" s="8"/>
      <c r="Y4485" s="8"/>
      <c r="Z4485" s="1"/>
      <c r="AA4485" s="1"/>
      <c r="AB4485" s="8"/>
      <c r="AC4485" s="8"/>
      <c r="AD4485" s="8"/>
      <c r="AE4485" s="8"/>
      <c r="AF4485" s="8"/>
      <c r="AG4485" s="8"/>
      <c r="AH4485" s="8"/>
      <c r="AI4485" s="9"/>
      <c r="AJ4485" s="9"/>
      <c r="AK4485" s="8"/>
      <c r="AL4485" s="8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5"/>
      <c r="BG4485" s="5"/>
      <c r="BH4485" s="5"/>
      <c r="BI4485" s="5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</row>
    <row r="4486" spans="1:76" x14ac:dyDescent="0.2">
      <c r="A4486" s="1" t="s">
        <v>21</v>
      </c>
      <c r="B4486" s="1" t="s">
        <v>540</v>
      </c>
      <c r="C4486" s="1" t="s">
        <v>71</v>
      </c>
      <c r="D4486" s="1" t="s">
        <v>71</v>
      </c>
      <c r="E4486" s="1" t="s">
        <v>1</v>
      </c>
      <c r="F4486" s="1" t="s">
        <v>630</v>
      </c>
      <c r="G4486" s="1" t="s">
        <v>73</v>
      </c>
      <c r="H4486" s="1"/>
      <c r="I4486" s="1">
        <v>2015</v>
      </c>
      <c r="J4486" s="1" t="s">
        <v>524</v>
      </c>
      <c r="K4486" s="4">
        <v>58442</v>
      </c>
      <c r="L4486" s="10">
        <f>K4486/ VLOOKUP(A4486,Indicators!$B$1:$V$7,21,FALSE)</f>
        <v>224.49544033250615</v>
      </c>
      <c r="M4486" s="13"/>
      <c r="N4486" s="13"/>
      <c r="O4486" s="11"/>
      <c r="P4486" s="11"/>
      <c r="Q4486" s="8" t="str">
        <f t="shared" si="0"/>
        <v/>
      </c>
      <c r="R4486" s="1" t="s">
        <v>133</v>
      </c>
      <c r="S4486" s="8" t="s">
        <v>52</v>
      </c>
      <c r="T4486" s="8"/>
      <c r="U4486" s="8"/>
      <c r="V4486" s="1"/>
      <c r="W4486" s="8"/>
      <c r="X4486" s="8"/>
      <c r="Y4486" s="8"/>
      <c r="Z4486" s="1"/>
      <c r="AA4486" s="1"/>
      <c r="AB4486" s="8"/>
      <c r="AC4486" s="8"/>
      <c r="AD4486" s="8"/>
      <c r="AE4486" s="8"/>
      <c r="AF4486" s="8"/>
      <c r="AG4486" s="8"/>
      <c r="AH4486" s="8"/>
      <c r="AI4486" s="9"/>
      <c r="AJ4486" s="9"/>
      <c r="AK4486" s="8"/>
      <c r="AL4486" s="8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5"/>
      <c r="BG4486" s="5"/>
      <c r="BH4486" s="5"/>
      <c r="BI4486" s="5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</row>
    <row r="4487" spans="1:76" x14ac:dyDescent="0.2">
      <c r="A4487" s="1" t="s">
        <v>21</v>
      </c>
      <c r="B4487" s="1" t="s">
        <v>541</v>
      </c>
      <c r="C4487" s="1" t="s">
        <v>71</v>
      </c>
      <c r="D4487" s="1" t="s">
        <v>71</v>
      </c>
      <c r="E4487" s="1" t="s">
        <v>1</v>
      </c>
      <c r="F4487" s="1" t="s">
        <v>630</v>
      </c>
      <c r="G4487" s="1" t="s">
        <v>73</v>
      </c>
      <c r="H4487" s="1"/>
      <c r="I4487" s="1">
        <v>2015</v>
      </c>
      <c r="J4487" s="1" t="s">
        <v>524</v>
      </c>
      <c r="K4487" s="4">
        <v>6342</v>
      </c>
      <c r="L4487" s="10">
        <f>K4487/ VLOOKUP(A4487,Indicators!$B$1:$V$7,21,FALSE)</f>
        <v>24.361761790985149</v>
      </c>
      <c r="M4487" s="13"/>
      <c r="N4487" s="13"/>
      <c r="O4487" s="11"/>
      <c r="P4487" s="11"/>
      <c r="Q4487" s="8" t="str">
        <f t="shared" si="0"/>
        <v/>
      </c>
      <c r="R4487" s="1" t="s">
        <v>133</v>
      </c>
      <c r="S4487" s="8" t="s">
        <v>46</v>
      </c>
      <c r="T4487" s="8"/>
      <c r="U4487" s="8"/>
      <c r="V4487" s="1"/>
      <c r="W4487" s="8"/>
      <c r="X4487" s="8"/>
      <c r="Y4487" s="8"/>
      <c r="Z4487" s="1"/>
      <c r="AA4487" s="1"/>
      <c r="AB4487" s="8"/>
      <c r="AC4487" s="8"/>
      <c r="AD4487" s="8"/>
      <c r="AE4487" s="8"/>
      <c r="AF4487" s="8"/>
      <c r="AG4487" s="8"/>
      <c r="AH4487" s="8"/>
      <c r="AI4487" s="9"/>
      <c r="AJ4487" s="9"/>
      <c r="AK4487" s="8"/>
      <c r="AL4487" s="8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5"/>
      <c r="BG4487" s="5"/>
      <c r="BH4487" s="5"/>
      <c r="BI4487" s="5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</row>
    <row r="4488" spans="1:76" x14ac:dyDescent="0.2">
      <c r="A4488" s="1" t="s">
        <v>21</v>
      </c>
      <c r="B4488" s="1" t="s">
        <v>542</v>
      </c>
      <c r="C4488" s="1" t="s">
        <v>71</v>
      </c>
      <c r="D4488" s="1" t="s">
        <v>71</v>
      </c>
      <c r="E4488" s="1" t="s">
        <v>1</v>
      </c>
      <c r="F4488" s="1" t="s">
        <v>630</v>
      </c>
      <c r="G4488" s="1" t="s">
        <v>73</v>
      </c>
      <c r="H4488" s="1"/>
      <c r="I4488" s="1">
        <v>2015</v>
      </c>
      <c r="J4488" s="1" t="s">
        <v>524</v>
      </c>
      <c r="K4488" s="4">
        <v>1209</v>
      </c>
      <c r="L4488" s="10">
        <f>K4488/ VLOOKUP(A4488,Indicators!$B$1:$V$7,21,FALSE)</f>
        <v>4.6441769166352955</v>
      </c>
      <c r="M4488" s="13"/>
      <c r="N4488" s="13"/>
      <c r="O4488" s="11"/>
      <c r="P4488" s="11"/>
      <c r="Q4488" s="8" t="str">
        <f t="shared" si="0"/>
        <v/>
      </c>
      <c r="R4488" s="1" t="s">
        <v>97</v>
      </c>
      <c r="S4488" s="8" t="s">
        <v>48</v>
      </c>
      <c r="T4488" s="8"/>
      <c r="U4488" s="8"/>
      <c r="V4488" s="1"/>
      <c r="W4488" s="8"/>
      <c r="X4488" s="8"/>
      <c r="Y4488" s="8"/>
      <c r="Z4488" s="1"/>
      <c r="AA4488" s="1"/>
      <c r="AB4488" s="8"/>
      <c r="AC4488" s="8"/>
      <c r="AD4488" s="8"/>
      <c r="AE4488" s="8"/>
      <c r="AF4488" s="8"/>
      <c r="AG4488" s="8"/>
      <c r="AH4488" s="8"/>
      <c r="AI4488" s="9"/>
      <c r="AJ4488" s="9"/>
      <c r="AK4488" s="8"/>
      <c r="AL4488" s="8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5"/>
      <c r="BG4488" s="5"/>
      <c r="BH4488" s="5"/>
      <c r="BI4488" s="5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</row>
    <row r="4489" spans="1:76" x14ac:dyDescent="0.2">
      <c r="A4489" s="1" t="s">
        <v>21</v>
      </c>
      <c r="B4489" s="1" t="s">
        <v>528</v>
      </c>
      <c r="C4489" s="1" t="s">
        <v>71</v>
      </c>
      <c r="D4489" s="1" t="s">
        <v>71</v>
      </c>
      <c r="E4489" s="1" t="s">
        <v>1</v>
      </c>
      <c r="F4489" s="1" t="s">
        <v>632</v>
      </c>
      <c r="G4489" s="1" t="s">
        <v>73</v>
      </c>
      <c r="H4489" s="1"/>
      <c r="I4489" s="1">
        <v>2015</v>
      </c>
      <c r="J4489" s="1" t="s">
        <v>524</v>
      </c>
      <c r="K4489" s="4">
        <v>6300</v>
      </c>
      <c r="L4489" s="10">
        <f>K4489/ VLOOKUP(A4489,Indicators!$B$1:$V$7,21,FALSE)</f>
        <v>24.200425620183921</v>
      </c>
      <c r="M4489" s="13"/>
      <c r="N4489" s="13"/>
      <c r="O4489" s="11"/>
      <c r="P4489" s="11"/>
      <c r="Q4489" s="8" t="str">
        <f t="shared" si="0"/>
        <v/>
      </c>
      <c r="R4489" s="1" t="s">
        <v>271</v>
      </c>
      <c r="S4489" s="8" t="s">
        <v>55</v>
      </c>
      <c r="T4489" s="8"/>
      <c r="U4489" s="8"/>
      <c r="V4489" s="1"/>
      <c r="W4489" s="8"/>
      <c r="X4489" s="8"/>
      <c r="Y4489" s="8"/>
      <c r="Z4489" s="1"/>
      <c r="AA4489" s="1"/>
      <c r="AB4489" s="8"/>
      <c r="AC4489" s="8"/>
      <c r="AD4489" s="8"/>
      <c r="AE4489" s="8"/>
      <c r="AF4489" s="8"/>
      <c r="AG4489" s="8"/>
      <c r="AH4489" s="8"/>
      <c r="AI4489" s="9"/>
      <c r="AJ4489" s="9"/>
      <c r="AK4489" s="8"/>
      <c r="AL4489" s="8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5"/>
      <c r="BG4489" s="5"/>
      <c r="BH4489" s="5"/>
      <c r="BI4489" s="5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</row>
    <row r="4490" spans="1:76" x14ac:dyDescent="0.2">
      <c r="A4490" s="1" t="s">
        <v>21</v>
      </c>
      <c r="B4490" s="1" t="s">
        <v>531</v>
      </c>
      <c r="C4490" s="1" t="s">
        <v>71</v>
      </c>
      <c r="D4490" s="1" t="s">
        <v>71</v>
      </c>
      <c r="E4490" s="1" t="s">
        <v>1</v>
      </c>
      <c r="F4490" s="1" t="s">
        <v>633</v>
      </c>
      <c r="G4490" s="1" t="s">
        <v>73</v>
      </c>
      <c r="H4490" s="1"/>
      <c r="I4490" s="1">
        <v>2015</v>
      </c>
      <c r="J4490" s="1" t="s">
        <v>524</v>
      </c>
      <c r="K4490" s="4">
        <v>4000</v>
      </c>
      <c r="L4490" s="10">
        <f>K4490/ VLOOKUP(A4490,Indicators!$B$1:$V$7,21,FALSE)</f>
        <v>15.365349600116776</v>
      </c>
      <c r="M4490" s="13"/>
      <c r="N4490" s="13"/>
      <c r="O4490" s="11"/>
      <c r="P4490" s="11"/>
      <c r="Q4490" s="8" t="str">
        <f t="shared" si="0"/>
        <v/>
      </c>
      <c r="R4490" s="1" t="s">
        <v>97</v>
      </c>
      <c r="S4490" s="8" t="s">
        <v>76</v>
      </c>
      <c r="T4490" s="8"/>
      <c r="U4490" s="8"/>
      <c r="V4490" s="1"/>
      <c r="W4490" s="8"/>
      <c r="X4490" s="8"/>
      <c r="Y4490" s="8"/>
      <c r="Z4490" s="1"/>
      <c r="AA4490" s="1"/>
      <c r="AB4490" s="8"/>
      <c r="AC4490" s="8"/>
      <c r="AD4490" s="8"/>
      <c r="AE4490" s="8"/>
      <c r="AF4490" s="8"/>
      <c r="AG4490" s="8"/>
      <c r="AH4490" s="8"/>
      <c r="AI4490" s="9"/>
      <c r="AJ4490" s="9"/>
      <c r="AK4490" s="8"/>
      <c r="AL4490" s="8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5"/>
      <c r="BG4490" s="5"/>
      <c r="BH4490" s="5"/>
      <c r="BI4490" s="5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</row>
    <row r="4491" spans="1:76" x14ac:dyDescent="0.2">
      <c r="A4491" s="1" t="s">
        <v>21</v>
      </c>
      <c r="B4491" s="1" t="s">
        <v>97</v>
      </c>
      <c r="C4491" s="1" t="s">
        <v>71</v>
      </c>
      <c r="D4491" s="1" t="s">
        <v>71</v>
      </c>
      <c r="E4491" s="1" t="s">
        <v>1</v>
      </c>
      <c r="F4491" s="1" t="s">
        <v>633</v>
      </c>
      <c r="G4491" s="1" t="s">
        <v>73</v>
      </c>
      <c r="H4491" s="1"/>
      <c r="I4491" s="1">
        <v>2015</v>
      </c>
      <c r="J4491" s="1" t="s">
        <v>524</v>
      </c>
      <c r="K4491" s="4">
        <v>7500</v>
      </c>
      <c r="L4491" s="10">
        <f>K4491/ VLOOKUP(A4491,Indicators!$B$1:$V$7,21,FALSE)</f>
        <v>28.810030500218954</v>
      </c>
      <c r="M4491" s="13"/>
      <c r="N4491" s="13"/>
      <c r="O4491" s="11"/>
      <c r="P4491" s="11"/>
      <c r="Q4491" s="8" t="str">
        <f t="shared" si="0"/>
        <v/>
      </c>
      <c r="R4491" s="1" t="s">
        <v>97</v>
      </c>
      <c r="S4491" s="8" t="s">
        <v>91</v>
      </c>
      <c r="T4491" s="8"/>
      <c r="U4491" s="8"/>
      <c r="V4491" s="1"/>
      <c r="W4491" s="8"/>
      <c r="X4491" s="8"/>
      <c r="Y4491" s="8"/>
      <c r="Z4491" s="1"/>
      <c r="AA4491" s="1"/>
      <c r="AB4491" s="8"/>
      <c r="AC4491" s="8"/>
      <c r="AD4491" s="8"/>
      <c r="AE4491" s="8"/>
      <c r="AF4491" s="8"/>
      <c r="AG4491" s="8"/>
      <c r="AH4491" s="8"/>
      <c r="AI4491" s="9"/>
      <c r="AJ4491" s="9"/>
      <c r="AK4491" s="8"/>
      <c r="AL4491" s="8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5"/>
      <c r="BG4491" s="5"/>
      <c r="BH4491" s="5"/>
      <c r="BI4491" s="5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</row>
    <row r="4492" spans="1:76" x14ac:dyDescent="0.2">
      <c r="A4492" s="1" t="s">
        <v>21</v>
      </c>
      <c r="B4492" s="1" t="s">
        <v>540</v>
      </c>
      <c r="C4492" s="1" t="s">
        <v>71</v>
      </c>
      <c r="D4492" s="1" t="s">
        <v>71</v>
      </c>
      <c r="E4492" s="1" t="s">
        <v>1</v>
      </c>
      <c r="F4492" s="1" t="s">
        <v>633</v>
      </c>
      <c r="G4492" s="1" t="s">
        <v>73</v>
      </c>
      <c r="H4492" s="1"/>
      <c r="I4492" s="1">
        <v>2015</v>
      </c>
      <c r="J4492" s="1" t="s">
        <v>524</v>
      </c>
      <c r="K4492" s="4">
        <v>700</v>
      </c>
      <c r="L4492" s="10">
        <f>K4492/ VLOOKUP(A4492,Indicators!$B$1:$V$7,21,FALSE)</f>
        <v>2.6889361800204359</v>
      </c>
      <c r="M4492" s="13"/>
      <c r="N4492" s="13"/>
      <c r="O4492" s="11"/>
      <c r="P4492" s="11"/>
      <c r="Q4492" s="8" t="str">
        <f t="shared" si="0"/>
        <v/>
      </c>
      <c r="R4492" s="1" t="s">
        <v>133</v>
      </c>
      <c r="S4492" s="8" t="s">
        <v>52</v>
      </c>
      <c r="T4492" s="8"/>
      <c r="U4492" s="8"/>
      <c r="V4492" s="1"/>
      <c r="W4492" s="8"/>
      <c r="X4492" s="8"/>
      <c r="Y4492" s="8"/>
      <c r="Z4492" s="1"/>
      <c r="AA4492" s="1"/>
      <c r="AB4492" s="8"/>
      <c r="AC4492" s="8"/>
      <c r="AD4492" s="8"/>
      <c r="AE4492" s="8"/>
      <c r="AF4492" s="8"/>
      <c r="AG4492" s="8"/>
      <c r="AH4492" s="8"/>
      <c r="AI4492" s="9"/>
      <c r="AJ4492" s="9"/>
      <c r="AK4492" s="8"/>
      <c r="AL4492" s="8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5"/>
      <c r="BG4492" s="5"/>
      <c r="BH4492" s="5"/>
      <c r="BI4492" s="5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</row>
    <row r="4493" spans="1:76" x14ac:dyDescent="0.2">
      <c r="A4493" s="1" t="s">
        <v>21</v>
      </c>
      <c r="B4493" s="1" t="s">
        <v>522</v>
      </c>
      <c r="C4493" s="1" t="s">
        <v>71</v>
      </c>
      <c r="D4493" s="1" t="s">
        <v>71</v>
      </c>
      <c r="E4493" s="1" t="s">
        <v>1</v>
      </c>
      <c r="F4493" s="1" t="s">
        <v>634</v>
      </c>
      <c r="G4493" s="1" t="s">
        <v>107</v>
      </c>
      <c r="H4493" s="1"/>
      <c r="I4493" s="1">
        <v>2015</v>
      </c>
      <c r="J4493" s="1" t="s">
        <v>524</v>
      </c>
      <c r="K4493" s="4">
        <v>400000</v>
      </c>
      <c r="L4493" s="10">
        <f>K4493/ VLOOKUP(A4493,Indicators!$B$1:$V$7,21,FALSE)</f>
        <v>1536.5349600116776</v>
      </c>
      <c r="M4493" s="13"/>
      <c r="N4493" s="13"/>
      <c r="O4493" s="11"/>
      <c r="P4493" s="8" t="str">
        <f>IF(H4493="Y", K4493/VLOOKUP(A4493,Indicators!$B$1:$S$7,18,FALSE),"")</f>
        <v/>
      </c>
      <c r="Q4493" s="8" t="str">
        <f t="shared" si="0"/>
        <v/>
      </c>
      <c r="R4493" s="1" t="s">
        <v>109</v>
      </c>
      <c r="S4493" s="8" t="s">
        <v>79</v>
      </c>
      <c r="T4493" s="8"/>
      <c r="U4493" s="8"/>
      <c r="V4493" s="1"/>
      <c r="W4493" s="8"/>
      <c r="X4493" s="8"/>
      <c r="Y4493" s="8"/>
      <c r="Z4493" s="1"/>
      <c r="AA4493" s="1"/>
      <c r="AB4493" s="8"/>
      <c r="AC4493" s="8"/>
      <c r="AD4493" s="8"/>
      <c r="AE4493" s="8"/>
      <c r="AF4493" s="8"/>
      <c r="AG4493" s="8"/>
      <c r="AH4493" s="8"/>
      <c r="AI4493" s="9"/>
      <c r="AJ4493" s="9"/>
      <c r="AK4493" s="8"/>
      <c r="AL4493" s="8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5"/>
      <c r="BG4493" s="5"/>
      <c r="BH4493" s="5"/>
      <c r="BI4493" s="5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</row>
    <row r="4494" spans="1:76" x14ac:dyDescent="0.2">
      <c r="A4494" s="1" t="s">
        <v>21</v>
      </c>
      <c r="B4494" s="1" t="s">
        <v>525</v>
      </c>
      <c r="C4494" s="1" t="s">
        <v>71</v>
      </c>
      <c r="D4494" s="1" t="s">
        <v>71</v>
      </c>
      <c r="E4494" s="1" t="s">
        <v>1</v>
      </c>
      <c r="F4494" s="1" t="s">
        <v>634</v>
      </c>
      <c r="G4494" s="1" t="s">
        <v>107</v>
      </c>
      <c r="H4494" s="1"/>
      <c r="I4494" s="1">
        <v>2015</v>
      </c>
      <c r="J4494" s="1" t="s">
        <v>524</v>
      </c>
      <c r="K4494" s="4">
        <v>25000</v>
      </c>
      <c r="L4494" s="10">
        <f>K4494/ VLOOKUP(A4494,Indicators!$B$1:$V$7,21,FALSE)</f>
        <v>96.033435000729853</v>
      </c>
      <c r="M4494" s="13"/>
      <c r="N4494" s="13"/>
      <c r="O4494" s="11"/>
      <c r="P4494" s="8" t="str">
        <f>IF(H4494="Y", K4494/VLOOKUP(A4494,Indicators!$B$1:$S$7,18,FALSE),"")</f>
        <v/>
      </c>
      <c r="Q4494" s="8" t="str">
        <f t="shared" si="0"/>
        <v/>
      </c>
      <c r="R4494" s="1" t="s">
        <v>103</v>
      </c>
      <c r="S4494" s="8" t="s">
        <v>43</v>
      </c>
      <c r="T4494" s="8"/>
      <c r="U4494" s="8"/>
      <c r="V4494" s="1"/>
      <c r="W4494" s="8"/>
      <c r="X4494" s="8"/>
      <c r="Y4494" s="8"/>
      <c r="Z4494" s="1"/>
      <c r="AA4494" s="1"/>
      <c r="AB4494" s="8"/>
      <c r="AC4494" s="8"/>
      <c r="AD4494" s="8"/>
      <c r="AE4494" s="8"/>
      <c r="AF4494" s="8"/>
      <c r="AG4494" s="8"/>
      <c r="AH4494" s="8"/>
      <c r="AI4494" s="9"/>
      <c r="AJ4494" s="9"/>
      <c r="AK4494" s="8"/>
      <c r="AL4494" s="8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5"/>
      <c r="BG4494" s="5"/>
      <c r="BH4494" s="5"/>
      <c r="BI4494" s="5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</row>
    <row r="4495" spans="1:76" x14ac:dyDescent="0.2">
      <c r="A4495" s="1" t="s">
        <v>21</v>
      </c>
      <c r="B4495" s="1" t="s">
        <v>526</v>
      </c>
      <c r="C4495" s="1" t="s">
        <v>71</v>
      </c>
      <c r="D4495" s="1" t="s">
        <v>71</v>
      </c>
      <c r="E4495" s="1" t="s">
        <v>1</v>
      </c>
      <c r="F4495" s="1" t="s">
        <v>634</v>
      </c>
      <c r="G4495" s="1" t="s">
        <v>107</v>
      </c>
      <c r="H4495" s="1"/>
      <c r="I4495" s="1">
        <v>2015</v>
      </c>
      <c r="J4495" s="1" t="s">
        <v>524</v>
      </c>
      <c r="K4495" s="4">
        <v>87500</v>
      </c>
      <c r="L4495" s="10">
        <f>K4495/ VLOOKUP(A4495,Indicators!$B$1:$V$7,21,FALSE)</f>
        <v>336.11702250255445</v>
      </c>
      <c r="M4495" s="13"/>
      <c r="N4495" s="13"/>
      <c r="O4495" s="11"/>
      <c r="P4495" s="8" t="str">
        <f>IF(H4495="Y", K4495/VLOOKUP(A4495,Indicators!$B$1:$S$7,18,FALSE),"")</f>
        <v/>
      </c>
      <c r="Q4495" s="8" t="str">
        <f t="shared" si="0"/>
        <v/>
      </c>
      <c r="R4495" s="1" t="s">
        <v>103</v>
      </c>
      <c r="S4495" s="8" t="s">
        <v>53</v>
      </c>
      <c r="T4495" s="8"/>
      <c r="U4495" s="8"/>
      <c r="V4495" s="1"/>
      <c r="W4495" s="8"/>
      <c r="X4495" s="8"/>
      <c r="Y4495" s="8"/>
      <c r="Z4495" s="1"/>
      <c r="AA4495" s="1"/>
      <c r="AB4495" s="8"/>
      <c r="AC4495" s="8"/>
      <c r="AD4495" s="8"/>
      <c r="AE4495" s="8"/>
      <c r="AF4495" s="8"/>
      <c r="AG4495" s="8"/>
      <c r="AH4495" s="8"/>
      <c r="AI4495" s="9"/>
      <c r="AJ4495" s="9"/>
      <c r="AK4495" s="8"/>
      <c r="AL4495" s="8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5"/>
      <c r="BG4495" s="5"/>
      <c r="BH4495" s="5"/>
      <c r="BI4495" s="5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</row>
    <row r="4496" spans="1:76" x14ac:dyDescent="0.2">
      <c r="A4496" s="1" t="s">
        <v>21</v>
      </c>
      <c r="B4496" s="1" t="s">
        <v>527</v>
      </c>
      <c r="C4496" s="1" t="s">
        <v>71</v>
      </c>
      <c r="D4496" s="1" t="s">
        <v>71</v>
      </c>
      <c r="E4496" s="1" t="s">
        <v>1</v>
      </c>
      <c r="F4496" s="1" t="s">
        <v>634</v>
      </c>
      <c r="G4496" s="1" t="s">
        <v>107</v>
      </c>
      <c r="H4496" s="1"/>
      <c r="I4496" s="1">
        <v>2015</v>
      </c>
      <c r="J4496" s="1" t="s">
        <v>524</v>
      </c>
      <c r="K4496" s="4">
        <v>13750</v>
      </c>
      <c r="L4496" s="10">
        <f>K4496/ VLOOKUP(A4496,Indicators!$B$1:$V$7,21,FALSE)</f>
        <v>52.818389250401417</v>
      </c>
      <c r="M4496" s="13"/>
      <c r="N4496" s="13"/>
      <c r="O4496" s="11"/>
      <c r="P4496" s="8" t="str">
        <f>IF(H4496="Y", K4496/VLOOKUP(A4496,Indicators!$B$1:$S$7,18,FALSE),"")</f>
        <v/>
      </c>
      <c r="Q4496" s="8" t="str">
        <f t="shared" si="0"/>
        <v/>
      </c>
      <c r="R4496" s="1" t="s">
        <v>103</v>
      </c>
      <c r="S4496" s="8" t="s">
        <v>64</v>
      </c>
      <c r="T4496" s="8"/>
      <c r="U4496" s="8"/>
      <c r="V4496" s="1"/>
      <c r="W4496" s="8"/>
      <c r="X4496" s="8"/>
      <c r="Y4496" s="8"/>
      <c r="Z4496" s="1"/>
      <c r="AA4496" s="1"/>
      <c r="AB4496" s="8"/>
      <c r="AC4496" s="8"/>
      <c r="AD4496" s="8"/>
      <c r="AE4496" s="8"/>
      <c r="AF4496" s="8"/>
      <c r="AG4496" s="8"/>
      <c r="AH4496" s="8"/>
      <c r="AI4496" s="9"/>
      <c r="AJ4496" s="9"/>
      <c r="AK4496" s="8"/>
      <c r="AL4496" s="8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5"/>
      <c r="BG4496" s="5"/>
      <c r="BH4496" s="5"/>
      <c r="BI4496" s="5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</row>
    <row r="4497" spans="1:76" x14ac:dyDescent="0.2">
      <c r="A4497" s="1" t="s">
        <v>21</v>
      </c>
      <c r="B4497" s="1" t="s">
        <v>528</v>
      </c>
      <c r="C4497" s="1" t="s">
        <v>71</v>
      </c>
      <c r="D4497" s="1" t="s">
        <v>71</v>
      </c>
      <c r="E4497" s="1" t="s">
        <v>1</v>
      </c>
      <c r="F4497" s="1" t="s">
        <v>634</v>
      </c>
      <c r="G4497" s="1" t="s">
        <v>107</v>
      </c>
      <c r="H4497" s="1"/>
      <c r="I4497" s="1">
        <v>2015</v>
      </c>
      <c r="J4497" s="1" t="s">
        <v>524</v>
      </c>
      <c r="K4497" s="4">
        <v>537504</v>
      </c>
      <c r="L4497" s="10">
        <f>K4497/ VLOOKUP(A4497,Indicators!$B$1:$V$7,21,FALSE)</f>
        <v>2064.7342178652916</v>
      </c>
      <c r="M4497" s="13"/>
      <c r="N4497" s="13"/>
      <c r="O4497" s="11"/>
      <c r="P4497" s="8" t="str">
        <f>IF(H4497="Y", K4497/VLOOKUP(A4497,Indicators!$B$1:$S$7,18,FALSE),"")</f>
        <v/>
      </c>
      <c r="Q4497" s="8" t="str">
        <f t="shared" si="0"/>
        <v/>
      </c>
      <c r="R4497" s="1" t="s">
        <v>271</v>
      </c>
      <c r="S4497" s="8" t="s">
        <v>55</v>
      </c>
      <c r="T4497" s="8"/>
      <c r="U4497" s="8"/>
      <c r="V4497" s="1"/>
      <c r="W4497" s="8"/>
      <c r="X4497" s="8"/>
      <c r="Y4497" s="8"/>
      <c r="Z4497" s="1"/>
      <c r="AA4497" s="1"/>
      <c r="AB4497" s="8"/>
      <c r="AC4497" s="8"/>
      <c r="AD4497" s="8"/>
      <c r="AE4497" s="8"/>
      <c r="AF4497" s="8"/>
      <c r="AG4497" s="8"/>
      <c r="AH4497" s="8"/>
      <c r="AI4497" s="9"/>
      <c r="AJ4497" s="9"/>
      <c r="AK4497" s="8"/>
      <c r="AL4497" s="8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5"/>
      <c r="BG4497" s="5"/>
      <c r="BH4497" s="5"/>
      <c r="BI4497" s="5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</row>
    <row r="4498" spans="1:76" x14ac:dyDescent="0.2">
      <c r="A4498" s="1" t="s">
        <v>21</v>
      </c>
      <c r="B4498" s="1" t="s">
        <v>529</v>
      </c>
      <c r="C4498" s="1" t="s">
        <v>71</v>
      </c>
      <c r="D4498" s="1" t="s">
        <v>71</v>
      </c>
      <c r="E4498" s="1" t="s">
        <v>1</v>
      </c>
      <c r="F4498" s="1" t="s">
        <v>634</v>
      </c>
      <c r="G4498" s="1" t="s">
        <v>107</v>
      </c>
      <c r="H4498" s="1"/>
      <c r="I4498" s="1">
        <v>2015</v>
      </c>
      <c r="J4498" s="1" t="s">
        <v>524</v>
      </c>
      <c r="K4498" s="4">
        <v>1033750</v>
      </c>
      <c r="L4498" s="10">
        <f>K4498/ VLOOKUP(A4498,Indicators!$B$1:$V$7,21,FALSE)</f>
        <v>3970.9825372801793</v>
      </c>
      <c r="M4498" s="13"/>
      <c r="N4498" s="13"/>
      <c r="O4498" s="11"/>
      <c r="P4498" s="8" t="str">
        <f>IF(H4498="Y", K4498/VLOOKUP(A4498,Indicators!$B$1:$S$7,18,FALSE),"")</f>
        <v/>
      </c>
      <c r="Q4498" s="8" t="str">
        <f t="shared" si="0"/>
        <v/>
      </c>
      <c r="R4498" s="1" t="s">
        <v>95</v>
      </c>
      <c r="S4498" s="8" t="s">
        <v>87</v>
      </c>
      <c r="T4498" s="8"/>
      <c r="U4498" s="8"/>
      <c r="V4498" s="1"/>
      <c r="W4498" s="8"/>
      <c r="X4498" s="8"/>
      <c r="Y4498" s="8"/>
      <c r="Z4498" s="1"/>
      <c r="AA4498" s="1"/>
      <c r="AB4498" s="8"/>
      <c r="AC4498" s="8"/>
      <c r="AD4498" s="8"/>
      <c r="AE4498" s="8"/>
      <c r="AF4498" s="8"/>
      <c r="AG4498" s="8"/>
      <c r="AH4498" s="8"/>
      <c r="AI4498" s="9"/>
      <c r="AJ4498" s="9"/>
      <c r="AK4498" s="8"/>
      <c r="AL4498" s="8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5"/>
      <c r="BG4498" s="5"/>
      <c r="BH4498" s="5"/>
      <c r="BI4498" s="5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</row>
    <row r="4499" spans="1:76" x14ac:dyDescent="0.2">
      <c r="A4499" s="1" t="s">
        <v>21</v>
      </c>
      <c r="B4499" s="1" t="s">
        <v>530</v>
      </c>
      <c r="C4499" s="1" t="s">
        <v>71</v>
      </c>
      <c r="D4499" s="1" t="s">
        <v>71</v>
      </c>
      <c r="E4499" s="1" t="s">
        <v>1</v>
      </c>
      <c r="F4499" s="1" t="s">
        <v>634</v>
      </c>
      <c r="G4499" s="1" t="s">
        <v>107</v>
      </c>
      <c r="H4499" s="1"/>
      <c r="I4499" s="1">
        <v>2015</v>
      </c>
      <c r="J4499" s="1" t="s">
        <v>524</v>
      </c>
      <c r="K4499" s="4">
        <v>325000</v>
      </c>
      <c r="L4499" s="10">
        <f>K4499/ VLOOKUP(A4499,Indicators!$B$1:$V$7,21,FALSE)</f>
        <v>1248.4346550094881</v>
      </c>
      <c r="M4499" s="13"/>
      <c r="N4499" s="13"/>
      <c r="O4499" s="11"/>
      <c r="P4499" s="8" t="str">
        <f>IF(H4499="Y", K4499/VLOOKUP(A4499,Indicators!$B$1:$S$7,18,FALSE),"")</f>
        <v/>
      </c>
      <c r="Q4499" s="8" t="str">
        <f t="shared" si="0"/>
        <v/>
      </c>
      <c r="R4499" s="1" t="s">
        <v>98</v>
      </c>
      <c r="S4499" s="8" t="s">
        <v>90</v>
      </c>
      <c r="T4499" s="8"/>
      <c r="U4499" s="8"/>
      <c r="V4499" s="1"/>
      <c r="W4499" s="8"/>
      <c r="X4499" s="8"/>
      <c r="Y4499" s="8"/>
      <c r="Z4499" s="1"/>
      <c r="AA4499" s="1"/>
      <c r="AB4499" s="8"/>
      <c r="AC4499" s="8"/>
      <c r="AD4499" s="8"/>
      <c r="AE4499" s="8"/>
      <c r="AF4499" s="8"/>
      <c r="AG4499" s="8"/>
      <c r="AH4499" s="8"/>
      <c r="AI4499" s="9"/>
      <c r="AJ4499" s="9"/>
      <c r="AK4499" s="8"/>
      <c r="AL4499" s="8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5"/>
      <c r="BG4499" s="5"/>
      <c r="BH4499" s="5"/>
      <c r="BI4499" s="5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</row>
    <row r="4500" spans="1:76" x14ac:dyDescent="0.2">
      <c r="A4500" s="1" t="s">
        <v>21</v>
      </c>
      <c r="B4500" s="1" t="s">
        <v>84</v>
      </c>
      <c r="C4500" s="1" t="s">
        <v>71</v>
      </c>
      <c r="D4500" s="1" t="s">
        <v>71</v>
      </c>
      <c r="E4500" s="1" t="s">
        <v>1</v>
      </c>
      <c r="F4500" s="1" t="s">
        <v>634</v>
      </c>
      <c r="G4500" s="1" t="s">
        <v>107</v>
      </c>
      <c r="H4500" s="1"/>
      <c r="I4500" s="1">
        <v>2015</v>
      </c>
      <c r="J4500" s="1" t="s">
        <v>524</v>
      </c>
      <c r="K4500" s="4">
        <v>4812500</v>
      </c>
      <c r="L4500" s="10">
        <f>K4500/ VLOOKUP(A4500,Indicators!$B$1:$V$7,21,FALSE)</f>
        <v>18486.436237640497</v>
      </c>
      <c r="M4500" s="13"/>
      <c r="N4500" s="13"/>
      <c r="O4500" s="11"/>
      <c r="P4500" s="8" t="str">
        <f>IF(H4500="Y", K4500/VLOOKUP(A4500,Indicators!$B$1:$S$7,18,FALSE),"")</f>
        <v/>
      </c>
      <c r="Q4500" s="8" t="str">
        <f t="shared" si="0"/>
        <v/>
      </c>
      <c r="R4500" s="1" t="s">
        <v>95</v>
      </c>
      <c r="S4500" s="8" t="s">
        <v>84</v>
      </c>
      <c r="T4500" s="8"/>
      <c r="U4500" s="8"/>
      <c r="V4500" s="1"/>
      <c r="W4500" s="8"/>
      <c r="X4500" s="8"/>
      <c r="Y4500" s="8"/>
      <c r="Z4500" s="1"/>
      <c r="AA4500" s="1"/>
      <c r="AB4500" s="8"/>
      <c r="AC4500" s="8"/>
      <c r="AD4500" s="8"/>
      <c r="AE4500" s="8"/>
      <c r="AF4500" s="8"/>
      <c r="AG4500" s="8"/>
      <c r="AH4500" s="8"/>
      <c r="AI4500" s="9"/>
      <c r="AJ4500" s="9"/>
      <c r="AK4500" s="8"/>
      <c r="AL4500" s="8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5"/>
      <c r="BG4500" s="5"/>
      <c r="BH4500" s="5"/>
      <c r="BI4500" s="5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</row>
    <row r="4501" spans="1:76" x14ac:dyDescent="0.2">
      <c r="A4501" s="1" t="s">
        <v>21</v>
      </c>
      <c r="B4501" s="1" t="s">
        <v>531</v>
      </c>
      <c r="C4501" s="1" t="s">
        <v>71</v>
      </c>
      <c r="D4501" s="1" t="s">
        <v>71</v>
      </c>
      <c r="E4501" s="1" t="s">
        <v>1</v>
      </c>
      <c r="F4501" s="1" t="s">
        <v>634</v>
      </c>
      <c r="G4501" s="1" t="s">
        <v>107</v>
      </c>
      <c r="H4501" s="1"/>
      <c r="I4501" s="1">
        <v>2015</v>
      </c>
      <c r="J4501" s="1" t="s">
        <v>524</v>
      </c>
      <c r="K4501" s="4">
        <v>37500</v>
      </c>
      <c r="L4501" s="10">
        <f>K4501/ VLOOKUP(A4501,Indicators!$B$1:$V$7,21,FALSE)</f>
        <v>144.05015250109477</v>
      </c>
      <c r="M4501" s="13"/>
      <c r="N4501" s="13"/>
      <c r="O4501" s="11"/>
      <c r="P4501" s="8" t="str">
        <f>IF(H4501="Y", K4501/VLOOKUP(A4501,Indicators!$B$1:$S$7,18,FALSE),"")</f>
        <v/>
      </c>
      <c r="Q4501" s="8" t="str">
        <f t="shared" si="0"/>
        <v/>
      </c>
      <c r="R4501" s="1" t="s">
        <v>97</v>
      </c>
      <c r="S4501" s="8" t="s">
        <v>76</v>
      </c>
      <c r="T4501" s="8"/>
      <c r="U4501" s="8"/>
      <c r="V4501" s="1"/>
      <c r="W4501" s="8"/>
      <c r="X4501" s="8"/>
      <c r="Y4501" s="8"/>
      <c r="Z4501" s="1"/>
      <c r="AA4501" s="1"/>
      <c r="AB4501" s="8"/>
      <c r="AC4501" s="8"/>
      <c r="AD4501" s="8"/>
      <c r="AE4501" s="8"/>
      <c r="AF4501" s="8"/>
      <c r="AG4501" s="8"/>
      <c r="AH4501" s="8"/>
      <c r="AI4501" s="9"/>
      <c r="AJ4501" s="9"/>
      <c r="AK4501" s="8"/>
      <c r="AL4501" s="8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5"/>
      <c r="BG4501" s="5"/>
      <c r="BH4501" s="5"/>
      <c r="BI4501" s="5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</row>
    <row r="4502" spans="1:76" x14ac:dyDescent="0.2">
      <c r="A4502" s="1" t="s">
        <v>21</v>
      </c>
      <c r="B4502" s="1" t="s">
        <v>532</v>
      </c>
      <c r="C4502" s="1" t="s">
        <v>71</v>
      </c>
      <c r="D4502" s="1" t="s">
        <v>71</v>
      </c>
      <c r="E4502" s="1" t="s">
        <v>1</v>
      </c>
      <c r="F4502" s="1" t="s">
        <v>634</v>
      </c>
      <c r="G4502" s="1" t="s">
        <v>107</v>
      </c>
      <c r="H4502" s="1"/>
      <c r="I4502" s="1">
        <v>2015</v>
      </c>
      <c r="J4502" s="1" t="s">
        <v>524</v>
      </c>
      <c r="K4502" s="4">
        <v>37500</v>
      </c>
      <c r="L4502" s="10">
        <f>K4502/ VLOOKUP(A4502,Indicators!$B$1:$V$7,21,FALSE)</f>
        <v>144.05015250109477</v>
      </c>
      <c r="M4502" s="13"/>
      <c r="N4502" s="13"/>
      <c r="O4502" s="11"/>
      <c r="P4502" s="8" t="str">
        <f>IF(H4502="Y", K4502/VLOOKUP(A4502,Indicators!$B$1:$S$7,18,FALSE),"")</f>
        <v/>
      </c>
      <c r="Q4502" s="8" t="str">
        <f t="shared" si="0"/>
        <v/>
      </c>
      <c r="R4502" s="1" t="s">
        <v>99</v>
      </c>
      <c r="S4502" s="8" t="s">
        <v>68</v>
      </c>
      <c r="T4502" s="8"/>
      <c r="U4502" s="8"/>
      <c r="V4502" s="1"/>
      <c r="W4502" s="8"/>
      <c r="X4502" s="8"/>
      <c r="Y4502" s="8"/>
      <c r="Z4502" s="1"/>
      <c r="AA4502" s="1"/>
      <c r="AB4502" s="8"/>
      <c r="AC4502" s="8"/>
      <c r="AD4502" s="8"/>
      <c r="AE4502" s="8"/>
      <c r="AF4502" s="8"/>
      <c r="AG4502" s="8"/>
      <c r="AH4502" s="8"/>
      <c r="AI4502" s="9"/>
      <c r="AJ4502" s="9"/>
      <c r="AK4502" s="8"/>
      <c r="AL4502" s="8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5"/>
      <c r="BG4502" s="5"/>
      <c r="BH4502" s="5"/>
      <c r="BI4502" s="5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</row>
    <row r="4503" spans="1:76" x14ac:dyDescent="0.2">
      <c r="A4503" s="1" t="s">
        <v>21</v>
      </c>
      <c r="B4503" s="1" t="s">
        <v>102</v>
      </c>
      <c r="C4503" s="1" t="s">
        <v>71</v>
      </c>
      <c r="D4503" s="1" t="s">
        <v>71</v>
      </c>
      <c r="E4503" s="1" t="s">
        <v>1</v>
      </c>
      <c r="F4503" s="1" t="s">
        <v>634</v>
      </c>
      <c r="G4503" s="1" t="s">
        <v>107</v>
      </c>
      <c r="H4503" s="1"/>
      <c r="I4503" s="1">
        <v>2015</v>
      </c>
      <c r="J4503" s="1" t="s">
        <v>524</v>
      </c>
      <c r="K4503" s="4">
        <v>50000</v>
      </c>
      <c r="L4503" s="10">
        <f>K4503/ VLOOKUP(A4503,Indicators!$B$1:$V$7,21,FALSE)</f>
        <v>192.06687000145971</v>
      </c>
      <c r="M4503" s="13"/>
      <c r="N4503" s="13"/>
      <c r="O4503" s="11"/>
      <c r="P4503" s="8" t="str">
        <f>IF(H4503="Y", K4503/VLOOKUP(A4503,Indicators!$B$1:$S$7,18,FALSE),"")</f>
        <v/>
      </c>
      <c r="Q4503" s="8" t="str">
        <f t="shared" si="0"/>
        <v/>
      </c>
      <c r="R4503" s="1" t="s">
        <v>103</v>
      </c>
      <c r="S4503" s="8" t="s">
        <v>49</v>
      </c>
      <c r="T4503" s="8"/>
      <c r="U4503" s="8"/>
      <c r="V4503" s="1"/>
      <c r="W4503" s="8"/>
      <c r="X4503" s="8"/>
      <c r="Y4503" s="8"/>
      <c r="Z4503" s="1"/>
      <c r="AA4503" s="1"/>
      <c r="AB4503" s="8"/>
      <c r="AC4503" s="8"/>
      <c r="AD4503" s="8"/>
      <c r="AE4503" s="8"/>
      <c r="AF4503" s="8"/>
      <c r="AG4503" s="8"/>
      <c r="AH4503" s="8"/>
      <c r="AI4503" s="9"/>
      <c r="AJ4503" s="9"/>
      <c r="AK4503" s="8"/>
      <c r="AL4503" s="8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5"/>
      <c r="BG4503" s="5"/>
      <c r="BH4503" s="5"/>
      <c r="BI4503" s="5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</row>
    <row r="4504" spans="1:76" x14ac:dyDescent="0.2">
      <c r="A4504" s="1" t="s">
        <v>21</v>
      </c>
      <c r="B4504" s="1" t="s">
        <v>533</v>
      </c>
      <c r="C4504" s="1" t="s">
        <v>71</v>
      </c>
      <c r="D4504" s="1" t="s">
        <v>71</v>
      </c>
      <c r="E4504" s="1" t="s">
        <v>1</v>
      </c>
      <c r="F4504" s="1" t="s">
        <v>634</v>
      </c>
      <c r="G4504" s="1" t="s">
        <v>107</v>
      </c>
      <c r="H4504" s="1"/>
      <c r="I4504" s="1">
        <v>2015</v>
      </c>
      <c r="J4504" s="1" t="s">
        <v>524</v>
      </c>
      <c r="K4504" s="4">
        <v>362500</v>
      </c>
      <c r="L4504" s="10">
        <f>K4504/ VLOOKUP(A4504,Indicators!$B$1:$V$7,21,FALSE)</f>
        <v>1392.4848075105829</v>
      </c>
      <c r="M4504" s="13"/>
      <c r="N4504" s="13"/>
      <c r="O4504" s="11"/>
      <c r="P4504" s="8" t="str">
        <f>IF(H4504="Y", K4504/VLOOKUP(A4504,Indicators!$B$1:$S$7,18,FALSE),"")</f>
        <v/>
      </c>
      <c r="Q4504" s="8" t="str">
        <f t="shared" si="0"/>
        <v/>
      </c>
      <c r="R4504" s="1" t="s">
        <v>103</v>
      </c>
      <c r="S4504" s="8" t="s">
        <v>54</v>
      </c>
      <c r="T4504" s="8"/>
      <c r="U4504" s="8"/>
      <c r="V4504" s="1"/>
      <c r="W4504" s="8"/>
      <c r="X4504" s="8"/>
      <c r="Y4504" s="8"/>
      <c r="Z4504" s="1"/>
      <c r="AA4504" s="1"/>
      <c r="AB4504" s="8"/>
      <c r="AC4504" s="8"/>
      <c r="AD4504" s="8"/>
      <c r="AE4504" s="8"/>
      <c r="AF4504" s="8"/>
      <c r="AG4504" s="8"/>
      <c r="AH4504" s="8"/>
      <c r="AI4504" s="9"/>
      <c r="AJ4504" s="9"/>
      <c r="AK4504" s="8"/>
      <c r="AL4504" s="8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5"/>
      <c r="BG4504" s="5"/>
      <c r="BH4504" s="5"/>
      <c r="BI4504" s="5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</row>
    <row r="4505" spans="1:76" x14ac:dyDescent="0.2">
      <c r="A4505" s="1" t="s">
        <v>21</v>
      </c>
      <c r="B4505" s="1" t="s">
        <v>534</v>
      </c>
      <c r="C4505" s="1" t="s">
        <v>71</v>
      </c>
      <c r="D4505" s="1" t="s">
        <v>71</v>
      </c>
      <c r="E4505" s="1" t="s">
        <v>1</v>
      </c>
      <c r="F4505" s="1" t="s">
        <v>634</v>
      </c>
      <c r="G4505" s="1" t="s">
        <v>107</v>
      </c>
      <c r="H4505" s="1"/>
      <c r="I4505" s="1">
        <v>2015</v>
      </c>
      <c r="J4505" s="1" t="s">
        <v>524</v>
      </c>
      <c r="K4505" s="4">
        <v>150000</v>
      </c>
      <c r="L4505" s="10">
        <f>K4505/ VLOOKUP(A4505,Indicators!$B$1:$V$7,21,FALSE)</f>
        <v>576.20061000437909</v>
      </c>
      <c r="M4505" s="13"/>
      <c r="N4505" s="13"/>
      <c r="O4505" s="11"/>
      <c r="P4505" s="8" t="str">
        <f>IF(H4505="Y", K4505/VLOOKUP(A4505,Indicators!$B$1:$S$7,18,FALSE),"")</f>
        <v/>
      </c>
      <c r="Q4505" s="8" t="str">
        <f t="shared" si="0"/>
        <v/>
      </c>
      <c r="R4505" s="1" t="s">
        <v>103</v>
      </c>
      <c r="S4505" s="8" t="s">
        <v>43</v>
      </c>
      <c r="T4505" s="8"/>
      <c r="U4505" s="8"/>
      <c r="V4505" s="1"/>
      <c r="W4505" s="8"/>
      <c r="X4505" s="8"/>
      <c r="Y4505" s="8"/>
      <c r="Z4505" s="1"/>
      <c r="AA4505" s="1"/>
      <c r="AB4505" s="8"/>
      <c r="AC4505" s="8"/>
      <c r="AD4505" s="8"/>
      <c r="AE4505" s="8"/>
      <c r="AF4505" s="8"/>
      <c r="AG4505" s="8"/>
      <c r="AH4505" s="8"/>
      <c r="AI4505" s="9"/>
      <c r="AJ4505" s="9"/>
      <c r="AK4505" s="8"/>
      <c r="AL4505" s="8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5"/>
      <c r="BG4505" s="5"/>
      <c r="BH4505" s="5"/>
      <c r="BI4505" s="5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</row>
    <row r="4506" spans="1:76" x14ac:dyDescent="0.2">
      <c r="A4506" s="1" t="s">
        <v>21</v>
      </c>
      <c r="B4506" s="1" t="s">
        <v>535</v>
      </c>
      <c r="C4506" s="1" t="s">
        <v>71</v>
      </c>
      <c r="D4506" s="1" t="s">
        <v>71</v>
      </c>
      <c r="E4506" s="1" t="s">
        <v>1</v>
      </c>
      <c r="F4506" s="1" t="s">
        <v>634</v>
      </c>
      <c r="G4506" s="1" t="s">
        <v>107</v>
      </c>
      <c r="H4506" s="1"/>
      <c r="I4506" s="1">
        <v>2015</v>
      </c>
      <c r="J4506" s="1" t="s">
        <v>524</v>
      </c>
      <c r="K4506" s="4">
        <v>100000</v>
      </c>
      <c r="L4506" s="10">
        <f>K4506/ VLOOKUP(A4506,Indicators!$B$1:$V$7,21,FALSE)</f>
        <v>384.13374000291941</v>
      </c>
      <c r="M4506" s="13"/>
      <c r="N4506" s="13"/>
      <c r="O4506" s="11"/>
      <c r="P4506" s="8" t="str">
        <f>IF(H4506="Y", K4506/VLOOKUP(A4506,Indicators!$B$1:$S$7,18,FALSE),"")</f>
        <v/>
      </c>
      <c r="Q4506" s="8" t="str">
        <f t="shared" si="0"/>
        <v/>
      </c>
      <c r="R4506" s="1" t="s">
        <v>133</v>
      </c>
      <c r="S4506" s="8" t="s">
        <v>63</v>
      </c>
      <c r="T4506" s="8"/>
      <c r="U4506" s="8"/>
      <c r="V4506" s="1"/>
      <c r="W4506" s="8"/>
      <c r="X4506" s="8"/>
      <c r="Y4506" s="8"/>
      <c r="Z4506" s="1"/>
      <c r="AA4506" s="1"/>
      <c r="AB4506" s="8"/>
      <c r="AC4506" s="8"/>
      <c r="AD4506" s="8"/>
      <c r="AE4506" s="8"/>
      <c r="AF4506" s="8"/>
      <c r="AG4506" s="8"/>
      <c r="AH4506" s="8"/>
      <c r="AI4506" s="9"/>
      <c r="AJ4506" s="9"/>
      <c r="AK4506" s="8"/>
      <c r="AL4506" s="8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5"/>
      <c r="BG4506" s="5"/>
      <c r="BH4506" s="5"/>
      <c r="BI4506" s="5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</row>
    <row r="4507" spans="1:76" x14ac:dyDescent="0.2">
      <c r="A4507" s="1" t="s">
        <v>21</v>
      </c>
      <c r="B4507" s="1" t="s">
        <v>536</v>
      </c>
      <c r="C4507" s="1" t="s">
        <v>71</v>
      </c>
      <c r="D4507" s="1" t="s">
        <v>71</v>
      </c>
      <c r="E4507" s="1" t="s">
        <v>1</v>
      </c>
      <c r="F4507" s="1" t="s">
        <v>634</v>
      </c>
      <c r="G4507" s="1" t="s">
        <v>107</v>
      </c>
      <c r="H4507" s="1"/>
      <c r="I4507" s="1">
        <v>2015</v>
      </c>
      <c r="J4507" s="1" t="s">
        <v>524</v>
      </c>
      <c r="K4507" s="4">
        <v>1462500</v>
      </c>
      <c r="L4507" s="10">
        <f>K4507/ VLOOKUP(A4507,Indicators!$B$1:$V$7,21,FALSE)</f>
        <v>5617.9559475426959</v>
      </c>
      <c r="M4507" s="13"/>
      <c r="N4507" s="13"/>
      <c r="O4507" s="11"/>
      <c r="P4507" s="8" t="str">
        <f>IF(H4507="Y", K4507/VLOOKUP(A4507,Indicators!$B$1:$S$7,18,FALSE),"")</f>
        <v/>
      </c>
      <c r="Q4507" s="8" t="str">
        <f t="shared" si="0"/>
        <v/>
      </c>
      <c r="R4507" s="1" t="s">
        <v>158</v>
      </c>
      <c r="S4507" s="8" t="s">
        <v>56</v>
      </c>
      <c r="T4507" s="8"/>
      <c r="U4507" s="8"/>
      <c r="V4507" s="1"/>
      <c r="W4507" s="8"/>
      <c r="X4507" s="8"/>
      <c r="Y4507" s="8"/>
      <c r="Z4507" s="1"/>
      <c r="AA4507" s="1"/>
      <c r="AB4507" s="8"/>
      <c r="AC4507" s="8"/>
      <c r="AD4507" s="8"/>
      <c r="AE4507" s="8"/>
      <c r="AF4507" s="8"/>
      <c r="AG4507" s="8"/>
      <c r="AH4507" s="8"/>
      <c r="AI4507" s="9"/>
      <c r="AJ4507" s="9"/>
      <c r="AK4507" s="8"/>
      <c r="AL4507" s="8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5"/>
      <c r="BG4507" s="5"/>
      <c r="BH4507" s="5"/>
      <c r="BI4507" s="5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</row>
    <row r="4508" spans="1:76" x14ac:dyDescent="0.2">
      <c r="A4508" s="1" t="s">
        <v>21</v>
      </c>
      <c r="B4508" s="1" t="s">
        <v>75</v>
      </c>
      <c r="C4508" s="1" t="s">
        <v>71</v>
      </c>
      <c r="D4508" s="1" t="s">
        <v>71</v>
      </c>
      <c r="E4508" s="1" t="s">
        <v>1</v>
      </c>
      <c r="F4508" s="1" t="s">
        <v>634</v>
      </c>
      <c r="G4508" s="1" t="s">
        <v>107</v>
      </c>
      <c r="H4508" s="1"/>
      <c r="I4508" s="1">
        <v>2015</v>
      </c>
      <c r="J4508" s="1" t="s">
        <v>524</v>
      </c>
      <c r="K4508" s="4">
        <v>6478750</v>
      </c>
      <c r="L4508" s="10">
        <f>K4508/ VLOOKUP(A4508,Indicators!$B$1:$V$7,21,FALSE)</f>
        <v>24887.06468043914</v>
      </c>
      <c r="M4508" s="13"/>
      <c r="N4508" s="13"/>
      <c r="O4508" s="11"/>
      <c r="P4508" s="8" t="str">
        <f>IF(H4508="Y", K4508/VLOOKUP(A4508,Indicators!$B$1:$S$7,18,FALSE),"")</f>
        <v/>
      </c>
      <c r="Q4508" s="8" t="str">
        <f t="shared" si="0"/>
        <v/>
      </c>
      <c r="R4508" s="1" t="s">
        <v>95</v>
      </c>
      <c r="S4508" s="8" t="s">
        <v>75</v>
      </c>
      <c r="T4508" s="8"/>
      <c r="U4508" s="8"/>
      <c r="V4508" s="1"/>
      <c r="W4508" s="8"/>
      <c r="X4508" s="8"/>
      <c r="Y4508" s="8"/>
      <c r="Z4508" s="1"/>
      <c r="AA4508" s="1"/>
      <c r="AB4508" s="8"/>
      <c r="AC4508" s="8"/>
      <c r="AD4508" s="8"/>
      <c r="AE4508" s="8"/>
      <c r="AF4508" s="8"/>
      <c r="AG4508" s="8"/>
      <c r="AH4508" s="8"/>
      <c r="AI4508" s="9"/>
      <c r="AJ4508" s="9"/>
      <c r="AK4508" s="8"/>
      <c r="AL4508" s="8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5"/>
      <c r="BG4508" s="5"/>
      <c r="BH4508" s="5"/>
      <c r="BI4508" s="5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</row>
    <row r="4509" spans="1:76" x14ac:dyDescent="0.2">
      <c r="A4509" s="1" t="s">
        <v>21</v>
      </c>
      <c r="B4509" s="1" t="s">
        <v>97</v>
      </c>
      <c r="C4509" s="1" t="s">
        <v>71</v>
      </c>
      <c r="D4509" s="1" t="s">
        <v>71</v>
      </c>
      <c r="E4509" s="1" t="s">
        <v>1</v>
      </c>
      <c r="F4509" s="1" t="s">
        <v>634</v>
      </c>
      <c r="G4509" s="1" t="s">
        <v>107</v>
      </c>
      <c r="H4509" s="1"/>
      <c r="I4509" s="1">
        <v>2015</v>
      </c>
      <c r="J4509" s="1" t="s">
        <v>524</v>
      </c>
      <c r="K4509" s="4">
        <v>537500</v>
      </c>
      <c r="L4509" s="10">
        <f>K4509/ VLOOKUP(A4509,Indicators!$B$1:$V$7,21,FALSE)</f>
        <v>2064.7188525156917</v>
      </c>
      <c r="M4509" s="13"/>
      <c r="N4509" s="13"/>
      <c r="O4509" s="11"/>
      <c r="P4509" s="8" t="str">
        <f>IF(H4509="Y", K4509/VLOOKUP(A4509,Indicators!$B$1:$S$7,18,FALSE),"")</f>
        <v/>
      </c>
      <c r="Q4509" s="8" t="str">
        <f t="shared" si="0"/>
        <v/>
      </c>
      <c r="R4509" s="1" t="s">
        <v>97</v>
      </c>
      <c r="S4509" s="8" t="s">
        <v>91</v>
      </c>
      <c r="T4509" s="8"/>
      <c r="U4509" s="8"/>
      <c r="V4509" s="1"/>
      <c r="W4509" s="8"/>
      <c r="X4509" s="8"/>
      <c r="Y4509" s="8"/>
      <c r="Z4509" s="1"/>
      <c r="AA4509" s="1"/>
      <c r="AB4509" s="8"/>
      <c r="AC4509" s="8"/>
      <c r="AD4509" s="8"/>
      <c r="AE4509" s="8"/>
      <c r="AF4509" s="8"/>
      <c r="AG4509" s="8"/>
      <c r="AH4509" s="8"/>
      <c r="AI4509" s="9"/>
      <c r="AJ4509" s="9"/>
      <c r="AK4509" s="8"/>
      <c r="AL4509" s="8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</row>
    <row r="4510" spans="1:76" x14ac:dyDescent="0.2">
      <c r="A4510" s="1" t="s">
        <v>21</v>
      </c>
      <c r="B4510" s="1" t="s">
        <v>537</v>
      </c>
      <c r="C4510" s="1" t="s">
        <v>71</v>
      </c>
      <c r="D4510" s="1" t="s">
        <v>71</v>
      </c>
      <c r="E4510" s="1" t="s">
        <v>1</v>
      </c>
      <c r="F4510" s="1" t="s">
        <v>634</v>
      </c>
      <c r="G4510" s="1" t="s">
        <v>107</v>
      </c>
      <c r="H4510" s="1"/>
      <c r="I4510" s="1">
        <v>2015</v>
      </c>
      <c r="J4510" s="1" t="s">
        <v>524</v>
      </c>
      <c r="K4510" s="4">
        <v>87500</v>
      </c>
      <c r="L4510" s="10">
        <f>K4510/ VLOOKUP(A4510,Indicators!$B$1:$V$7,21,FALSE)</f>
        <v>336.11702250255445</v>
      </c>
      <c r="M4510" s="13"/>
      <c r="N4510" s="13"/>
      <c r="O4510" s="11"/>
      <c r="P4510" s="8" t="str">
        <f>IF(H4510="Y", K4510/VLOOKUP(A4510,Indicators!$B$1:$S$7,18,FALSE),"")</f>
        <v/>
      </c>
      <c r="Q4510" s="8" t="str">
        <f t="shared" si="0"/>
        <v/>
      </c>
      <c r="R4510" s="1" t="s">
        <v>271</v>
      </c>
      <c r="S4510" s="8" t="s">
        <v>55</v>
      </c>
      <c r="T4510" s="8"/>
      <c r="U4510" s="8"/>
      <c r="V4510" s="1"/>
      <c r="W4510" s="8"/>
      <c r="X4510" s="8"/>
      <c r="Y4510" s="8"/>
      <c r="Z4510" s="1"/>
      <c r="AA4510" s="1"/>
      <c r="AB4510" s="8"/>
      <c r="AC4510" s="8"/>
      <c r="AD4510" s="8"/>
      <c r="AE4510" s="8"/>
      <c r="AF4510" s="8"/>
      <c r="AG4510" s="8"/>
      <c r="AH4510" s="8"/>
      <c r="AI4510" s="9"/>
      <c r="AJ4510" s="9"/>
      <c r="AK4510" s="8"/>
      <c r="AL4510" s="8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5"/>
      <c r="BG4510" s="5"/>
      <c r="BH4510" s="5"/>
      <c r="BI4510" s="5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</row>
    <row r="4511" spans="1:76" x14ac:dyDescent="0.2">
      <c r="A4511" s="1" t="s">
        <v>21</v>
      </c>
      <c r="B4511" s="1" t="s">
        <v>538</v>
      </c>
      <c r="C4511" s="1" t="s">
        <v>71</v>
      </c>
      <c r="D4511" s="1" t="s">
        <v>71</v>
      </c>
      <c r="E4511" s="1" t="s">
        <v>1</v>
      </c>
      <c r="F4511" s="1" t="s">
        <v>634</v>
      </c>
      <c r="G4511" s="1" t="s">
        <v>107</v>
      </c>
      <c r="H4511" s="1"/>
      <c r="I4511" s="1">
        <v>2015</v>
      </c>
      <c r="J4511" s="1" t="s">
        <v>524</v>
      </c>
      <c r="K4511" s="4">
        <v>62500</v>
      </c>
      <c r="L4511" s="10">
        <f>K4511/ VLOOKUP(A4511,Indicators!$B$1:$V$7,21,FALSE)</f>
        <v>240.08358750182461</v>
      </c>
      <c r="M4511" s="13"/>
      <c r="N4511" s="13"/>
      <c r="O4511" s="11"/>
      <c r="P4511" s="8" t="str">
        <f>IF(H4511="Y", K4511/VLOOKUP(A4511,Indicators!$B$1:$S$7,18,FALSE),"")</f>
        <v/>
      </c>
      <c r="Q4511" s="8" t="str">
        <f t="shared" si="0"/>
        <v/>
      </c>
      <c r="R4511" s="1" t="s">
        <v>103</v>
      </c>
      <c r="S4511" s="8" t="s">
        <v>49</v>
      </c>
      <c r="T4511" s="8"/>
      <c r="U4511" s="8"/>
      <c r="V4511" s="1"/>
      <c r="W4511" s="8"/>
      <c r="X4511" s="8"/>
      <c r="Y4511" s="8"/>
      <c r="Z4511" s="1"/>
      <c r="AA4511" s="1"/>
      <c r="AB4511" s="8"/>
      <c r="AC4511" s="8"/>
      <c r="AD4511" s="8"/>
      <c r="AE4511" s="8"/>
      <c r="AF4511" s="8"/>
      <c r="AG4511" s="8"/>
      <c r="AH4511" s="8"/>
      <c r="AI4511" s="9"/>
      <c r="AJ4511" s="9"/>
      <c r="AK4511" s="8"/>
      <c r="AL4511" s="8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</row>
    <row r="4512" spans="1:76" x14ac:dyDescent="0.2">
      <c r="A4512" s="1" t="s">
        <v>21</v>
      </c>
      <c r="B4512" s="1" t="s">
        <v>539</v>
      </c>
      <c r="C4512" s="1" t="s">
        <v>71</v>
      </c>
      <c r="D4512" s="1" t="s">
        <v>71</v>
      </c>
      <c r="E4512" s="1" t="s">
        <v>1</v>
      </c>
      <c r="F4512" s="1" t="s">
        <v>634</v>
      </c>
      <c r="G4512" s="1" t="s">
        <v>107</v>
      </c>
      <c r="H4512" s="1"/>
      <c r="I4512" s="1">
        <v>2015</v>
      </c>
      <c r="J4512" s="1" t="s">
        <v>524</v>
      </c>
      <c r="K4512" s="4">
        <v>1200000</v>
      </c>
      <c r="L4512" s="10">
        <f>K4512/ VLOOKUP(A4512,Indicators!$B$1:$V$7,21,FALSE)</f>
        <v>4609.6048800350327</v>
      </c>
      <c r="M4512" s="13"/>
      <c r="N4512" s="13"/>
      <c r="O4512" s="11"/>
      <c r="P4512" s="8" t="str">
        <f>IF(H4512="Y", K4512/VLOOKUP(A4512,Indicators!$B$1:$S$7,18,FALSE),"")</f>
        <v/>
      </c>
      <c r="Q4512" s="8" t="str">
        <f t="shared" si="0"/>
        <v/>
      </c>
      <c r="R4512" s="1" t="s">
        <v>97</v>
      </c>
      <c r="S4512" s="8" t="s">
        <v>44</v>
      </c>
      <c r="T4512" s="8"/>
      <c r="U4512" s="8"/>
      <c r="V4512" s="1"/>
      <c r="W4512" s="8"/>
      <c r="X4512" s="8"/>
      <c r="Y4512" s="8"/>
      <c r="Z4512" s="1"/>
      <c r="AA4512" s="1"/>
      <c r="AB4512" s="8"/>
      <c r="AC4512" s="8"/>
      <c r="AD4512" s="8"/>
      <c r="AE4512" s="8"/>
      <c r="AF4512" s="8"/>
      <c r="AG4512" s="8"/>
      <c r="AH4512" s="8"/>
      <c r="AI4512" s="9"/>
      <c r="AJ4512" s="9"/>
      <c r="AK4512" s="8"/>
      <c r="AL4512" s="8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5"/>
      <c r="BG4512" s="5"/>
      <c r="BH4512" s="5"/>
      <c r="BI4512" s="5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</row>
    <row r="4513" spans="1:76" x14ac:dyDescent="0.2">
      <c r="A4513" s="1" t="s">
        <v>21</v>
      </c>
      <c r="B4513" s="1" t="s">
        <v>540</v>
      </c>
      <c r="C4513" s="1" t="s">
        <v>71</v>
      </c>
      <c r="D4513" s="1" t="s">
        <v>71</v>
      </c>
      <c r="E4513" s="1" t="s">
        <v>1</v>
      </c>
      <c r="F4513" s="1" t="s">
        <v>634</v>
      </c>
      <c r="G4513" s="1" t="s">
        <v>107</v>
      </c>
      <c r="H4513" s="1"/>
      <c r="I4513" s="1">
        <v>2015</v>
      </c>
      <c r="J4513" s="1" t="s">
        <v>524</v>
      </c>
      <c r="K4513" s="4">
        <v>375000</v>
      </c>
      <c r="L4513" s="10">
        <f>K4513/ VLOOKUP(A4513,Indicators!$B$1:$V$7,21,FALSE)</f>
        <v>1440.5015250109477</v>
      </c>
      <c r="M4513" s="13"/>
      <c r="N4513" s="13"/>
      <c r="O4513" s="11"/>
      <c r="P4513" s="8" t="str">
        <f>IF(H4513="Y", K4513/VLOOKUP(A4513,Indicators!$B$1:$S$7,18,FALSE),"")</f>
        <v/>
      </c>
      <c r="Q4513" s="8" t="str">
        <f t="shared" si="0"/>
        <v/>
      </c>
      <c r="R4513" s="1" t="s">
        <v>133</v>
      </c>
      <c r="S4513" s="8" t="s">
        <v>52</v>
      </c>
      <c r="T4513" s="8"/>
      <c r="U4513" s="8"/>
      <c r="V4513" s="1"/>
      <c r="W4513" s="8"/>
      <c r="X4513" s="8"/>
      <c r="Y4513" s="8"/>
      <c r="Z4513" s="1"/>
      <c r="AA4513" s="1"/>
      <c r="AB4513" s="8"/>
      <c r="AC4513" s="8"/>
      <c r="AD4513" s="8"/>
      <c r="AE4513" s="8"/>
      <c r="AF4513" s="8"/>
      <c r="AG4513" s="8"/>
      <c r="AH4513" s="8"/>
      <c r="AI4513" s="9"/>
      <c r="AJ4513" s="9"/>
      <c r="AK4513" s="8"/>
      <c r="AL4513" s="8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5"/>
      <c r="BG4513" s="5"/>
      <c r="BH4513" s="5"/>
      <c r="BI4513" s="5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</row>
    <row r="4514" spans="1:76" x14ac:dyDescent="0.2">
      <c r="A4514" s="1" t="s">
        <v>21</v>
      </c>
      <c r="B4514" s="1" t="s">
        <v>541</v>
      </c>
      <c r="C4514" s="1" t="s">
        <v>71</v>
      </c>
      <c r="D4514" s="1" t="s">
        <v>71</v>
      </c>
      <c r="E4514" s="1" t="s">
        <v>1</v>
      </c>
      <c r="F4514" s="1" t="s">
        <v>634</v>
      </c>
      <c r="G4514" s="1" t="s">
        <v>107</v>
      </c>
      <c r="H4514" s="1"/>
      <c r="I4514" s="1">
        <v>2015</v>
      </c>
      <c r="J4514" s="1" t="s">
        <v>524</v>
      </c>
      <c r="K4514" s="4">
        <v>150000</v>
      </c>
      <c r="L4514" s="10">
        <f>K4514/ VLOOKUP(A4514,Indicators!$B$1:$V$7,21,FALSE)</f>
        <v>576.20061000437909</v>
      </c>
      <c r="M4514" s="13"/>
      <c r="N4514" s="13"/>
      <c r="O4514" s="11"/>
      <c r="P4514" s="8" t="str">
        <f>IF(H4514="Y", K4514/VLOOKUP(A4514,Indicators!$B$1:$S$7,18,FALSE),"")</f>
        <v/>
      </c>
      <c r="Q4514" s="8" t="str">
        <f t="shared" si="0"/>
        <v/>
      </c>
      <c r="R4514" s="1" t="s">
        <v>133</v>
      </c>
      <c r="S4514" s="8" t="s">
        <v>46</v>
      </c>
      <c r="T4514" s="8"/>
      <c r="U4514" s="8"/>
      <c r="V4514" s="1"/>
      <c r="W4514" s="8"/>
      <c r="X4514" s="8"/>
      <c r="Y4514" s="8"/>
      <c r="Z4514" s="1"/>
      <c r="AA4514" s="1"/>
      <c r="AB4514" s="8"/>
      <c r="AC4514" s="8"/>
      <c r="AD4514" s="8"/>
      <c r="AE4514" s="8"/>
      <c r="AF4514" s="8"/>
      <c r="AG4514" s="8"/>
      <c r="AH4514" s="8"/>
      <c r="AI4514" s="9"/>
      <c r="AJ4514" s="9"/>
      <c r="AK4514" s="8"/>
      <c r="AL4514" s="8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5"/>
      <c r="BG4514" s="5"/>
      <c r="BH4514" s="5"/>
      <c r="BI4514" s="5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</row>
    <row r="4515" spans="1:76" x14ac:dyDescent="0.2">
      <c r="A4515" s="1" t="s">
        <v>21</v>
      </c>
      <c r="B4515" s="1" t="s">
        <v>542</v>
      </c>
      <c r="C4515" s="1" t="s">
        <v>71</v>
      </c>
      <c r="D4515" s="1" t="s">
        <v>71</v>
      </c>
      <c r="E4515" s="1" t="s">
        <v>1</v>
      </c>
      <c r="F4515" s="1" t="s">
        <v>634</v>
      </c>
      <c r="G4515" s="1" t="s">
        <v>107</v>
      </c>
      <c r="H4515" s="1"/>
      <c r="I4515" s="1">
        <v>2015</v>
      </c>
      <c r="J4515" s="1" t="s">
        <v>524</v>
      </c>
      <c r="K4515" s="4">
        <v>25000</v>
      </c>
      <c r="L4515" s="10">
        <f>K4515/ VLOOKUP(A4515,Indicators!$B$1:$V$7,21,FALSE)</f>
        <v>96.033435000729853</v>
      </c>
      <c r="M4515" s="13"/>
      <c r="N4515" s="13"/>
      <c r="O4515" s="11"/>
      <c r="P4515" s="8" t="str">
        <f>IF(H4515="Y", K4515/VLOOKUP(A4515,Indicators!$B$1:$S$7,18,FALSE),"")</f>
        <v/>
      </c>
      <c r="Q4515" s="8" t="str">
        <f t="shared" si="0"/>
        <v/>
      </c>
      <c r="R4515" s="1" t="s">
        <v>97</v>
      </c>
      <c r="S4515" s="8" t="s">
        <v>48</v>
      </c>
      <c r="T4515" s="8"/>
      <c r="U4515" s="8"/>
      <c r="V4515" s="1"/>
      <c r="W4515" s="8"/>
      <c r="X4515" s="8"/>
      <c r="Y4515" s="8"/>
      <c r="Z4515" s="1"/>
      <c r="AA4515" s="1"/>
      <c r="AB4515" s="8"/>
      <c r="AC4515" s="8"/>
      <c r="AD4515" s="8"/>
      <c r="AE4515" s="8"/>
      <c r="AF4515" s="8"/>
      <c r="AG4515" s="8"/>
      <c r="AH4515" s="8"/>
      <c r="AI4515" s="9"/>
      <c r="AJ4515" s="9"/>
      <c r="AK4515" s="8"/>
      <c r="AL4515" s="8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5"/>
      <c r="BG4515" s="5"/>
      <c r="BH4515" s="5"/>
      <c r="BI4515" s="5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</row>
    <row r="4516" spans="1:76" x14ac:dyDescent="0.2">
      <c r="A4516" s="1" t="s">
        <v>21</v>
      </c>
      <c r="B4516" s="1" t="s">
        <v>525</v>
      </c>
      <c r="C4516" s="1" t="s">
        <v>71</v>
      </c>
      <c r="D4516" s="1" t="s">
        <v>71</v>
      </c>
      <c r="E4516" s="1" t="s">
        <v>1</v>
      </c>
      <c r="F4516" s="1" t="s">
        <v>635</v>
      </c>
      <c r="G4516" s="1" t="s">
        <v>107</v>
      </c>
      <c r="H4516" s="1"/>
      <c r="I4516" s="1">
        <v>2015</v>
      </c>
      <c r="J4516" s="1" t="s">
        <v>524</v>
      </c>
      <c r="K4516" s="4">
        <v>52087</v>
      </c>
      <c r="L4516" s="10">
        <f>K4516/ VLOOKUP(A4516,Indicators!$B$1:$V$7,21,FALSE)</f>
        <v>200.08374115532061</v>
      </c>
      <c r="M4516" s="13"/>
      <c r="N4516" s="13"/>
      <c r="O4516" s="11"/>
      <c r="P4516" s="8" t="str">
        <f>IF(H4516="Y", K4516/VLOOKUP(A4516,Indicators!$B$1:$S$7,18,FALSE),"")</f>
        <v/>
      </c>
      <c r="Q4516" s="8" t="str">
        <f t="shared" si="0"/>
        <v/>
      </c>
      <c r="R4516" s="1" t="s">
        <v>103</v>
      </c>
      <c r="S4516" s="8" t="s">
        <v>43</v>
      </c>
      <c r="T4516" s="8"/>
      <c r="U4516" s="8"/>
      <c r="V4516" s="1"/>
      <c r="W4516" s="8"/>
      <c r="X4516" s="8"/>
      <c r="Y4516" s="8"/>
      <c r="Z4516" s="1"/>
      <c r="AA4516" s="1"/>
      <c r="AB4516" s="8"/>
      <c r="AC4516" s="8"/>
      <c r="AD4516" s="8"/>
      <c r="AE4516" s="8"/>
      <c r="AF4516" s="8"/>
      <c r="AG4516" s="8"/>
      <c r="AH4516" s="8"/>
      <c r="AI4516" s="9"/>
      <c r="AJ4516" s="9"/>
      <c r="AK4516" s="8"/>
      <c r="AL4516" s="8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5"/>
      <c r="BG4516" s="5"/>
      <c r="BH4516" s="5"/>
      <c r="BI4516" s="5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</row>
    <row r="4517" spans="1:76" x14ac:dyDescent="0.2">
      <c r="A4517" s="1" t="s">
        <v>21</v>
      </c>
      <c r="B4517" s="1" t="s">
        <v>530</v>
      </c>
      <c r="C4517" s="1" t="s">
        <v>71</v>
      </c>
      <c r="D4517" s="1" t="s">
        <v>71</v>
      </c>
      <c r="E4517" s="1" t="s">
        <v>1</v>
      </c>
      <c r="F4517" s="1" t="s">
        <v>636</v>
      </c>
      <c r="G4517" s="1" t="s">
        <v>73</v>
      </c>
      <c r="H4517" s="1"/>
      <c r="I4517" s="1">
        <v>2015</v>
      </c>
      <c r="J4517" s="1" t="s">
        <v>524</v>
      </c>
      <c r="K4517" s="4">
        <v>6912</v>
      </c>
      <c r="L4517" s="10">
        <f>K4517/ VLOOKUP(A4517,Indicators!$B$1:$V$7,21,FALSE)</f>
        <v>26.551324109001786</v>
      </c>
      <c r="M4517" s="13"/>
      <c r="N4517" s="13"/>
      <c r="O4517" s="11"/>
      <c r="P4517" s="11"/>
      <c r="Q4517" s="8" t="str">
        <f t="shared" si="0"/>
        <v/>
      </c>
      <c r="R4517" s="1" t="s">
        <v>98</v>
      </c>
      <c r="S4517" s="8" t="s">
        <v>90</v>
      </c>
      <c r="T4517" s="8"/>
      <c r="U4517" s="8"/>
      <c r="V4517" s="1"/>
      <c r="W4517" s="8"/>
      <c r="X4517" s="8"/>
      <c r="Y4517" s="8"/>
      <c r="Z4517" s="1"/>
      <c r="AA4517" s="1"/>
      <c r="AB4517" s="8"/>
      <c r="AC4517" s="8"/>
      <c r="AD4517" s="8"/>
      <c r="AE4517" s="8"/>
      <c r="AF4517" s="8"/>
      <c r="AG4517" s="8"/>
      <c r="AH4517" s="8"/>
      <c r="AI4517" s="9"/>
      <c r="AJ4517" s="9"/>
      <c r="AK4517" s="8"/>
      <c r="AL4517" s="8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5"/>
      <c r="BG4517" s="5"/>
      <c r="BH4517" s="5"/>
      <c r="BI4517" s="5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</row>
    <row r="4518" spans="1:76" x14ac:dyDescent="0.2">
      <c r="A4518" s="1" t="s">
        <v>21</v>
      </c>
      <c r="B4518" s="1" t="s">
        <v>522</v>
      </c>
      <c r="C4518" s="1" t="s">
        <v>71</v>
      </c>
      <c r="D4518" s="1" t="s">
        <v>71</v>
      </c>
      <c r="E4518" s="1" t="s">
        <v>1</v>
      </c>
      <c r="F4518" s="1" t="s">
        <v>637</v>
      </c>
      <c r="G4518" s="1" t="s">
        <v>73</v>
      </c>
      <c r="H4518" s="1"/>
      <c r="I4518" s="1">
        <v>2015</v>
      </c>
      <c r="J4518" s="1" t="s">
        <v>524</v>
      </c>
      <c r="K4518" s="4">
        <v>2160</v>
      </c>
      <c r="L4518" s="10">
        <f>K4518/ VLOOKUP(A4518,Indicators!$B$1:$V$7,21,FALSE)</f>
        <v>8.297288784063058</v>
      </c>
      <c r="M4518" s="13"/>
      <c r="N4518" s="13"/>
      <c r="O4518" s="11"/>
      <c r="P4518" s="11"/>
      <c r="Q4518" s="8" t="str">
        <f t="shared" si="0"/>
        <v/>
      </c>
      <c r="R4518" s="1" t="s">
        <v>109</v>
      </c>
      <c r="S4518" s="8" t="s">
        <v>79</v>
      </c>
      <c r="T4518" s="8"/>
      <c r="U4518" s="8"/>
      <c r="V4518" s="1"/>
      <c r="W4518" s="8"/>
      <c r="X4518" s="8"/>
      <c r="Y4518" s="8"/>
      <c r="Z4518" s="1"/>
      <c r="AA4518" s="1"/>
      <c r="AB4518" s="8"/>
      <c r="AC4518" s="8"/>
      <c r="AD4518" s="8"/>
      <c r="AE4518" s="8"/>
      <c r="AF4518" s="8"/>
      <c r="AG4518" s="8"/>
      <c r="AH4518" s="8"/>
      <c r="AI4518" s="9"/>
      <c r="AJ4518" s="9"/>
      <c r="AK4518" s="8"/>
      <c r="AL4518" s="8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5"/>
      <c r="BG4518" s="5"/>
      <c r="BH4518" s="5"/>
      <c r="BI4518" s="5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</row>
    <row r="4519" spans="1:76" x14ac:dyDescent="0.2">
      <c r="A4519" s="1" t="s">
        <v>21</v>
      </c>
      <c r="B4519" s="1" t="s">
        <v>529</v>
      </c>
      <c r="C4519" s="1" t="s">
        <v>71</v>
      </c>
      <c r="D4519" s="1" t="s">
        <v>71</v>
      </c>
      <c r="E4519" s="1" t="s">
        <v>1</v>
      </c>
      <c r="F4519" s="1" t="s">
        <v>638</v>
      </c>
      <c r="G4519" s="1" t="s">
        <v>73</v>
      </c>
      <c r="H4519" s="1"/>
      <c r="I4519" s="1">
        <v>2015</v>
      </c>
      <c r="J4519" s="1" t="s">
        <v>524</v>
      </c>
      <c r="K4519" s="4">
        <v>665434</v>
      </c>
      <c r="L4519" s="10">
        <f>K4519/ VLOOKUP(A4519,Indicators!$B$1:$V$7,21,FALSE)</f>
        <v>2556.1565114510267</v>
      </c>
      <c r="M4519" s="13"/>
      <c r="N4519" s="13"/>
      <c r="O4519" s="11"/>
      <c r="P4519" s="11"/>
      <c r="Q4519" s="8" t="str">
        <f t="shared" si="0"/>
        <v/>
      </c>
      <c r="R4519" s="1" t="s">
        <v>95</v>
      </c>
      <c r="S4519" s="8" t="s">
        <v>87</v>
      </c>
      <c r="T4519" s="8"/>
      <c r="U4519" s="8"/>
      <c r="V4519" s="1"/>
      <c r="W4519" s="8"/>
      <c r="X4519" s="8"/>
      <c r="Y4519" s="8"/>
      <c r="Z4519" s="1"/>
      <c r="AA4519" s="1"/>
      <c r="AB4519" s="8"/>
      <c r="AC4519" s="8"/>
      <c r="AD4519" s="8"/>
      <c r="AE4519" s="8"/>
      <c r="AF4519" s="8"/>
      <c r="AG4519" s="8"/>
      <c r="AH4519" s="8"/>
      <c r="AI4519" s="9"/>
      <c r="AJ4519" s="9"/>
      <c r="AK4519" s="8"/>
      <c r="AL4519" s="8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5"/>
      <c r="BG4519" s="5"/>
      <c r="BH4519" s="5"/>
      <c r="BI4519" s="5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</row>
    <row r="4520" spans="1:76" x14ac:dyDescent="0.2">
      <c r="A4520" s="1" t="s">
        <v>21</v>
      </c>
      <c r="B4520" s="1" t="s">
        <v>530</v>
      </c>
      <c r="C4520" s="1" t="s">
        <v>71</v>
      </c>
      <c r="D4520" s="1" t="s">
        <v>71</v>
      </c>
      <c r="E4520" s="1" t="s">
        <v>1</v>
      </c>
      <c r="F4520" s="1" t="s">
        <v>637</v>
      </c>
      <c r="G4520" s="1" t="s">
        <v>73</v>
      </c>
      <c r="H4520" s="1"/>
      <c r="I4520" s="1">
        <v>2015</v>
      </c>
      <c r="J4520" s="1" t="s">
        <v>524</v>
      </c>
      <c r="K4520" s="4">
        <v>176888</v>
      </c>
      <c r="L4520" s="10">
        <f>K4520/ VLOOKUP(A4520,Indicators!$B$1:$V$7,21,FALSE)</f>
        <v>679.48649001636409</v>
      </c>
      <c r="M4520" s="13"/>
      <c r="N4520" s="13"/>
      <c r="O4520" s="11"/>
      <c r="P4520" s="11"/>
      <c r="Q4520" s="8" t="str">
        <f t="shared" si="0"/>
        <v/>
      </c>
      <c r="R4520" s="1" t="s">
        <v>98</v>
      </c>
      <c r="S4520" s="8" t="s">
        <v>90</v>
      </c>
      <c r="T4520" s="8"/>
      <c r="U4520" s="8"/>
      <c r="V4520" s="1"/>
      <c r="W4520" s="8"/>
      <c r="X4520" s="8"/>
      <c r="Y4520" s="8"/>
      <c r="Z4520" s="1"/>
      <c r="AA4520" s="1"/>
      <c r="AB4520" s="8"/>
      <c r="AC4520" s="8"/>
      <c r="AD4520" s="8"/>
      <c r="AE4520" s="8"/>
      <c r="AF4520" s="8"/>
      <c r="AG4520" s="8"/>
      <c r="AH4520" s="8"/>
      <c r="AI4520" s="9"/>
      <c r="AJ4520" s="9"/>
      <c r="AK4520" s="8"/>
      <c r="AL4520" s="8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5"/>
      <c r="BG4520" s="5"/>
      <c r="BH4520" s="5"/>
      <c r="BI4520" s="5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</row>
    <row r="4521" spans="1:76" x14ac:dyDescent="0.2">
      <c r="A4521" s="1" t="s">
        <v>21</v>
      </c>
      <c r="B4521" s="1" t="s">
        <v>75</v>
      </c>
      <c r="C4521" s="1" t="s">
        <v>71</v>
      </c>
      <c r="D4521" s="1" t="s">
        <v>71</v>
      </c>
      <c r="E4521" s="1" t="s">
        <v>1</v>
      </c>
      <c r="F4521" s="1" t="s">
        <v>637</v>
      </c>
      <c r="G4521" s="1" t="s">
        <v>73</v>
      </c>
      <c r="H4521" s="1"/>
      <c r="I4521" s="1">
        <v>2015</v>
      </c>
      <c r="J4521" s="1" t="s">
        <v>524</v>
      </c>
      <c r="K4521" s="4">
        <v>18075</v>
      </c>
      <c r="L4521" s="10">
        <f>K4521/ VLOOKUP(A4521,Indicators!$B$1:$V$7,21,FALSE)</f>
        <v>69.432173505527672</v>
      </c>
      <c r="M4521" s="13"/>
      <c r="N4521" s="13"/>
      <c r="O4521" s="11"/>
      <c r="P4521" s="11"/>
      <c r="Q4521" s="8" t="str">
        <f t="shared" si="0"/>
        <v/>
      </c>
      <c r="R4521" s="1" t="s">
        <v>95</v>
      </c>
      <c r="S4521" s="8" t="s">
        <v>75</v>
      </c>
      <c r="T4521" s="8"/>
      <c r="U4521" s="8"/>
      <c r="V4521" s="1"/>
      <c r="W4521" s="8"/>
      <c r="X4521" s="8"/>
      <c r="Y4521" s="8"/>
      <c r="Z4521" s="1"/>
      <c r="AA4521" s="1"/>
      <c r="AB4521" s="8"/>
      <c r="AC4521" s="8"/>
      <c r="AD4521" s="8"/>
      <c r="AE4521" s="8"/>
      <c r="AF4521" s="8"/>
      <c r="AG4521" s="8"/>
      <c r="AH4521" s="8"/>
      <c r="AI4521" s="9"/>
      <c r="AJ4521" s="9"/>
      <c r="AK4521" s="8"/>
      <c r="AL4521" s="8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5"/>
      <c r="BG4521" s="5"/>
      <c r="BH4521" s="5"/>
      <c r="BI4521" s="5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</row>
    <row r="4522" spans="1:76" x14ac:dyDescent="0.2">
      <c r="A4522" s="1" t="s">
        <v>21</v>
      </c>
      <c r="B4522" s="1" t="s">
        <v>543</v>
      </c>
      <c r="C4522" s="1" t="s">
        <v>566</v>
      </c>
      <c r="D4522" s="1" t="s">
        <v>71</v>
      </c>
      <c r="E4522" s="1" t="s">
        <v>2</v>
      </c>
      <c r="F4522" s="1" t="s">
        <v>639</v>
      </c>
      <c r="G4522" s="1" t="s">
        <v>73</v>
      </c>
      <c r="H4522" s="1"/>
      <c r="I4522" s="1">
        <v>2015</v>
      </c>
      <c r="J4522" s="1" t="s">
        <v>524</v>
      </c>
      <c r="K4522" s="4">
        <v>80200</v>
      </c>
      <c r="L4522" s="10">
        <f>K4522/ VLOOKUP(A4522,Indicators!$B$1:$V$7,21,FALSE)</f>
        <v>308.07525948234132</v>
      </c>
      <c r="M4522" s="13"/>
      <c r="N4522" s="13"/>
      <c r="O4522" s="11"/>
      <c r="P4522" s="11"/>
      <c r="Q4522" s="8" t="str">
        <f t="shared" si="0"/>
        <v/>
      </c>
      <c r="R4522" s="1" t="s">
        <v>271</v>
      </c>
      <c r="S4522" s="8" t="s">
        <v>55</v>
      </c>
      <c r="T4522" s="8"/>
      <c r="U4522" s="8"/>
      <c r="V4522" s="1"/>
      <c r="W4522" s="8"/>
      <c r="X4522" s="8"/>
      <c r="Y4522" s="8"/>
      <c r="Z4522" s="1"/>
      <c r="AA4522" s="1"/>
      <c r="AB4522" s="8"/>
      <c r="AC4522" s="8"/>
      <c r="AD4522" s="8"/>
      <c r="AE4522" s="8"/>
      <c r="AF4522" s="8"/>
      <c r="AG4522" s="8"/>
      <c r="AH4522" s="8"/>
      <c r="AI4522" s="9"/>
      <c r="AJ4522" s="9"/>
      <c r="AK4522" s="8"/>
      <c r="AL4522" s="8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5"/>
      <c r="BG4522" s="5"/>
      <c r="BH4522" s="5"/>
      <c r="BI4522" s="5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</row>
    <row r="4523" spans="1:76" x14ac:dyDescent="0.2">
      <c r="A4523" s="1" t="s">
        <v>21</v>
      </c>
      <c r="B4523" s="1" t="s">
        <v>530</v>
      </c>
      <c r="C4523" s="1" t="s">
        <v>71</v>
      </c>
      <c r="D4523" s="1" t="s">
        <v>71</v>
      </c>
      <c r="E4523" s="1" t="s">
        <v>1</v>
      </c>
      <c r="F4523" s="1" t="s">
        <v>639</v>
      </c>
      <c r="G4523" s="1" t="s">
        <v>73</v>
      </c>
      <c r="H4523" s="1"/>
      <c r="I4523" s="1">
        <v>2015</v>
      </c>
      <c r="J4523" s="1" t="s">
        <v>524</v>
      </c>
      <c r="K4523" s="4">
        <v>1197358</v>
      </c>
      <c r="L4523" s="10">
        <f>K4523/ VLOOKUP(A4523,Indicators!$B$1:$V$7,21,FALSE)</f>
        <v>4599.456066624155</v>
      </c>
      <c r="M4523" s="13"/>
      <c r="N4523" s="13"/>
      <c r="O4523" s="11"/>
      <c r="P4523" s="11"/>
      <c r="Q4523" s="8" t="str">
        <f t="shared" si="0"/>
        <v/>
      </c>
      <c r="R4523" s="1" t="s">
        <v>98</v>
      </c>
      <c r="S4523" s="8" t="s">
        <v>90</v>
      </c>
      <c r="T4523" s="8"/>
      <c r="U4523" s="8"/>
      <c r="V4523" s="1"/>
      <c r="W4523" s="8"/>
      <c r="X4523" s="8"/>
      <c r="Y4523" s="8"/>
      <c r="Z4523" s="1"/>
      <c r="AA4523" s="1"/>
      <c r="AB4523" s="8"/>
      <c r="AC4523" s="8"/>
      <c r="AD4523" s="8"/>
      <c r="AE4523" s="8"/>
      <c r="AF4523" s="8"/>
      <c r="AG4523" s="8"/>
      <c r="AH4523" s="8"/>
      <c r="AI4523" s="9"/>
      <c r="AJ4523" s="9"/>
      <c r="AK4523" s="8"/>
      <c r="AL4523" s="8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5"/>
      <c r="BG4523" s="5"/>
      <c r="BH4523" s="5"/>
      <c r="BI4523" s="5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</row>
    <row r="4524" spans="1:76" x14ac:dyDescent="0.2">
      <c r="A4524" s="1" t="s">
        <v>21</v>
      </c>
      <c r="B4524" s="1" t="s">
        <v>84</v>
      </c>
      <c r="C4524" s="1" t="s">
        <v>71</v>
      </c>
      <c r="D4524" s="1" t="s">
        <v>71</v>
      </c>
      <c r="E4524" s="1" t="s">
        <v>1</v>
      </c>
      <c r="F4524" s="1" t="s">
        <v>639</v>
      </c>
      <c r="G4524" s="1" t="s">
        <v>73</v>
      </c>
      <c r="H4524" s="1"/>
      <c r="I4524" s="1">
        <v>2015</v>
      </c>
      <c r="J4524" s="1" t="s">
        <v>524</v>
      </c>
      <c r="K4524" s="4">
        <v>38250</v>
      </c>
      <c r="L4524" s="10">
        <f>K4524/ VLOOKUP(A4524,Indicators!$B$1:$V$7,21,FALSE)</f>
        <v>146.93115555111666</v>
      </c>
      <c r="M4524" s="13"/>
      <c r="N4524" s="13"/>
      <c r="O4524" s="11"/>
      <c r="P4524" s="11"/>
      <c r="Q4524" s="8" t="str">
        <f t="shared" si="0"/>
        <v/>
      </c>
      <c r="R4524" s="1" t="s">
        <v>95</v>
      </c>
      <c r="S4524" s="8" t="s">
        <v>84</v>
      </c>
      <c r="T4524" s="8"/>
      <c r="U4524" s="8"/>
      <c r="V4524" s="1"/>
      <c r="W4524" s="8"/>
      <c r="X4524" s="8"/>
      <c r="Y4524" s="8"/>
      <c r="Z4524" s="1"/>
      <c r="AA4524" s="1"/>
      <c r="AB4524" s="8"/>
      <c r="AC4524" s="8"/>
      <c r="AD4524" s="8"/>
      <c r="AE4524" s="8"/>
      <c r="AF4524" s="8"/>
      <c r="AG4524" s="8"/>
      <c r="AH4524" s="8"/>
      <c r="AI4524" s="9"/>
      <c r="AJ4524" s="9"/>
      <c r="AK4524" s="8"/>
      <c r="AL4524" s="8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5"/>
      <c r="BG4524" s="5"/>
      <c r="BH4524" s="5"/>
      <c r="BI4524" s="5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</row>
    <row r="4525" spans="1:76" x14ac:dyDescent="0.2">
      <c r="A4525" s="1" t="s">
        <v>21</v>
      </c>
      <c r="B4525" s="1" t="s">
        <v>531</v>
      </c>
      <c r="C4525" s="1" t="s">
        <v>71</v>
      </c>
      <c r="D4525" s="1" t="s">
        <v>71</v>
      </c>
      <c r="E4525" s="1" t="s">
        <v>1</v>
      </c>
      <c r="F4525" s="1" t="s">
        <v>639</v>
      </c>
      <c r="G4525" s="1" t="s">
        <v>73</v>
      </c>
      <c r="H4525" s="1"/>
      <c r="I4525" s="1">
        <v>2015</v>
      </c>
      <c r="J4525" s="1" t="s">
        <v>524</v>
      </c>
      <c r="K4525" s="4">
        <v>12500</v>
      </c>
      <c r="L4525" s="10">
        <f>K4525/ VLOOKUP(A4525,Indicators!$B$1:$V$7,21,FALSE)</f>
        <v>48.016717500364926</v>
      </c>
      <c r="M4525" s="13"/>
      <c r="N4525" s="13"/>
      <c r="O4525" s="11"/>
      <c r="P4525" s="11"/>
      <c r="Q4525" s="8" t="str">
        <f t="shared" si="0"/>
        <v/>
      </c>
      <c r="R4525" s="1" t="s">
        <v>97</v>
      </c>
      <c r="S4525" s="8" t="s">
        <v>76</v>
      </c>
      <c r="T4525" s="8"/>
      <c r="U4525" s="8"/>
      <c r="V4525" s="1"/>
      <c r="W4525" s="8"/>
      <c r="X4525" s="8"/>
      <c r="Y4525" s="8"/>
      <c r="Z4525" s="1"/>
      <c r="AA4525" s="1"/>
      <c r="AB4525" s="8"/>
      <c r="AC4525" s="8"/>
      <c r="AD4525" s="8"/>
      <c r="AE4525" s="8"/>
      <c r="AF4525" s="8"/>
      <c r="AG4525" s="8"/>
      <c r="AH4525" s="8"/>
      <c r="AI4525" s="9"/>
      <c r="AJ4525" s="9"/>
      <c r="AK4525" s="8"/>
      <c r="AL4525" s="8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5"/>
      <c r="BG4525" s="5"/>
      <c r="BH4525" s="5"/>
      <c r="BI4525" s="5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</row>
    <row r="4526" spans="1:76" x14ac:dyDescent="0.2">
      <c r="A4526" s="1" t="s">
        <v>21</v>
      </c>
      <c r="B4526" s="1" t="s">
        <v>75</v>
      </c>
      <c r="C4526" s="1" t="s">
        <v>71</v>
      </c>
      <c r="D4526" s="1" t="s">
        <v>71</v>
      </c>
      <c r="E4526" s="1" t="s">
        <v>1</v>
      </c>
      <c r="F4526" s="1" t="s">
        <v>639</v>
      </c>
      <c r="G4526" s="1" t="s">
        <v>73</v>
      </c>
      <c r="H4526" s="1"/>
      <c r="I4526" s="1">
        <v>2015</v>
      </c>
      <c r="J4526" s="1" t="s">
        <v>524</v>
      </c>
      <c r="K4526" s="4">
        <v>192810</v>
      </c>
      <c r="L4526" s="10">
        <f>K4526/ VLOOKUP(A4526,Indicators!$B$1:$V$7,21,FALSE)</f>
        <v>740.64826409962882</v>
      </c>
      <c r="M4526" s="13"/>
      <c r="N4526" s="13"/>
      <c r="O4526" s="11"/>
      <c r="P4526" s="11"/>
      <c r="Q4526" s="8" t="str">
        <f t="shared" si="0"/>
        <v/>
      </c>
      <c r="R4526" s="1" t="s">
        <v>95</v>
      </c>
      <c r="S4526" s="8" t="s">
        <v>75</v>
      </c>
      <c r="T4526" s="8"/>
      <c r="U4526" s="8"/>
      <c r="V4526" s="1"/>
      <c r="W4526" s="8"/>
      <c r="X4526" s="8"/>
      <c r="Y4526" s="8"/>
      <c r="Z4526" s="1"/>
      <c r="AA4526" s="1"/>
      <c r="AB4526" s="8"/>
      <c r="AC4526" s="8"/>
      <c r="AD4526" s="8"/>
      <c r="AE4526" s="8"/>
      <c r="AF4526" s="8"/>
      <c r="AG4526" s="8"/>
      <c r="AH4526" s="8"/>
      <c r="AI4526" s="9"/>
      <c r="AJ4526" s="9"/>
      <c r="AK4526" s="8"/>
      <c r="AL4526" s="8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5"/>
      <c r="BG4526" s="5"/>
      <c r="BH4526" s="5"/>
      <c r="BI4526" s="5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</row>
    <row r="4527" spans="1:76" x14ac:dyDescent="0.2">
      <c r="A4527" s="1" t="s">
        <v>21</v>
      </c>
      <c r="B4527" s="1" t="s">
        <v>538</v>
      </c>
      <c r="C4527" s="1" t="s">
        <v>71</v>
      </c>
      <c r="D4527" s="1" t="s">
        <v>71</v>
      </c>
      <c r="E4527" s="1" t="s">
        <v>1</v>
      </c>
      <c r="F4527" s="1" t="s">
        <v>639</v>
      </c>
      <c r="G4527" s="1" t="s">
        <v>73</v>
      </c>
      <c r="H4527" s="1"/>
      <c r="I4527" s="1">
        <v>2015</v>
      </c>
      <c r="J4527" s="1" t="s">
        <v>524</v>
      </c>
      <c r="K4527" s="4">
        <v>1815</v>
      </c>
      <c r="L4527" s="10">
        <f>K4527/ VLOOKUP(A4527,Indicators!$B$1:$V$7,21,FALSE)</f>
        <v>6.9720273810529871</v>
      </c>
      <c r="M4527" s="13"/>
      <c r="N4527" s="13"/>
      <c r="O4527" s="11"/>
      <c r="P4527" s="11"/>
      <c r="Q4527" s="8" t="str">
        <f t="shared" si="0"/>
        <v/>
      </c>
      <c r="R4527" s="1" t="s">
        <v>103</v>
      </c>
      <c r="S4527" s="8" t="s">
        <v>49</v>
      </c>
      <c r="T4527" s="8"/>
      <c r="U4527" s="8"/>
      <c r="V4527" s="1"/>
      <c r="W4527" s="8"/>
      <c r="X4527" s="8"/>
      <c r="Y4527" s="8"/>
      <c r="Z4527" s="1"/>
      <c r="AA4527" s="1"/>
      <c r="AB4527" s="8"/>
      <c r="AC4527" s="8"/>
      <c r="AD4527" s="8"/>
      <c r="AE4527" s="8"/>
      <c r="AF4527" s="8"/>
      <c r="AG4527" s="8"/>
      <c r="AH4527" s="8"/>
      <c r="AI4527" s="9"/>
      <c r="AJ4527" s="9"/>
      <c r="AK4527" s="8"/>
      <c r="AL4527" s="8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5"/>
      <c r="BG4527" s="5"/>
      <c r="BH4527" s="5"/>
      <c r="BI4527" s="5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</row>
    <row r="4528" spans="1:76" x14ac:dyDescent="0.2">
      <c r="A4528" s="1" t="s">
        <v>21</v>
      </c>
      <c r="B4528" s="1" t="s">
        <v>522</v>
      </c>
      <c r="C4528" s="1" t="s">
        <v>71</v>
      </c>
      <c r="D4528" s="1" t="s">
        <v>71</v>
      </c>
      <c r="E4528" s="1" t="s">
        <v>1</v>
      </c>
      <c r="F4528" s="1" t="s">
        <v>640</v>
      </c>
      <c r="G4528" s="1" t="s">
        <v>73</v>
      </c>
      <c r="H4528" s="1"/>
      <c r="I4528" s="1">
        <v>2015</v>
      </c>
      <c r="J4528" s="1" t="s">
        <v>524</v>
      </c>
      <c r="K4528" s="4">
        <v>53561</v>
      </c>
      <c r="L4528" s="10">
        <f>K4528/ VLOOKUP(A4528,Indicators!$B$1:$V$7,21,FALSE)</f>
        <v>205.74587248296365</v>
      </c>
      <c r="M4528" s="13"/>
      <c r="N4528" s="13"/>
      <c r="O4528" s="11"/>
      <c r="P4528" s="11"/>
      <c r="Q4528" s="8" t="str">
        <f t="shared" si="0"/>
        <v/>
      </c>
      <c r="R4528" s="1" t="s">
        <v>109</v>
      </c>
      <c r="S4528" s="8" t="s">
        <v>79</v>
      </c>
      <c r="T4528" s="8"/>
      <c r="U4528" s="8"/>
      <c r="V4528" s="1"/>
      <c r="W4528" s="8"/>
      <c r="X4528" s="8"/>
      <c r="Y4528" s="8"/>
      <c r="Z4528" s="1"/>
      <c r="AA4528" s="1"/>
      <c r="AB4528" s="8"/>
      <c r="AC4528" s="8"/>
      <c r="AD4528" s="8"/>
      <c r="AE4528" s="8"/>
      <c r="AF4528" s="8"/>
      <c r="AG4528" s="8"/>
      <c r="AH4528" s="8"/>
      <c r="AI4528" s="9"/>
      <c r="AJ4528" s="9"/>
      <c r="AK4528" s="8"/>
      <c r="AL4528" s="8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5"/>
      <c r="BG4528" s="5"/>
      <c r="BH4528" s="5"/>
      <c r="BI4528" s="5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</row>
    <row r="4529" spans="1:76" x14ac:dyDescent="0.2">
      <c r="A4529" s="1" t="s">
        <v>21</v>
      </c>
      <c r="B4529" s="1" t="s">
        <v>528</v>
      </c>
      <c r="C4529" s="1" t="s">
        <v>71</v>
      </c>
      <c r="D4529" s="1" t="s">
        <v>71</v>
      </c>
      <c r="E4529" s="1" t="s">
        <v>1</v>
      </c>
      <c r="F4529" s="1" t="s">
        <v>641</v>
      </c>
      <c r="G4529" s="1" t="s">
        <v>73</v>
      </c>
      <c r="H4529" s="1"/>
      <c r="I4529" s="1">
        <v>2015</v>
      </c>
      <c r="J4529" s="1" t="s">
        <v>524</v>
      </c>
      <c r="K4529" s="4">
        <v>700</v>
      </c>
      <c r="L4529" s="10">
        <f>K4529/ VLOOKUP(A4529,Indicators!$B$1:$V$7,21,FALSE)</f>
        <v>2.6889361800204359</v>
      </c>
      <c r="M4529" s="13"/>
      <c r="N4529" s="13"/>
      <c r="O4529" s="11"/>
      <c r="P4529" s="11"/>
      <c r="Q4529" s="8" t="str">
        <f t="shared" si="0"/>
        <v/>
      </c>
      <c r="R4529" s="1" t="s">
        <v>271</v>
      </c>
      <c r="S4529" s="8" t="s">
        <v>55</v>
      </c>
      <c r="T4529" s="8"/>
      <c r="U4529" s="8"/>
      <c r="V4529" s="1"/>
      <c r="W4529" s="8"/>
      <c r="X4529" s="8"/>
      <c r="Y4529" s="8"/>
      <c r="Z4529" s="1"/>
      <c r="AA4529" s="1"/>
      <c r="AB4529" s="8"/>
      <c r="AC4529" s="8"/>
      <c r="AD4529" s="8"/>
      <c r="AE4529" s="8"/>
      <c r="AF4529" s="8"/>
      <c r="AG4529" s="8"/>
      <c r="AH4529" s="8"/>
      <c r="AI4529" s="9"/>
      <c r="AJ4529" s="9"/>
      <c r="AK4529" s="8"/>
      <c r="AL4529" s="8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5"/>
      <c r="BG4529" s="5"/>
      <c r="BH4529" s="5"/>
      <c r="BI4529" s="5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</row>
    <row r="4530" spans="1:76" x14ac:dyDescent="0.2">
      <c r="A4530" s="1" t="s">
        <v>21</v>
      </c>
      <c r="B4530" s="1" t="s">
        <v>531</v>
      </c>
      <c r="C4530" s="1" t="s">
        <v>71</v>
      </c>
      <c r="D4530" s="1" t="s">
        <v>71</v>
      </c>
      <c r="E4530" s="1" t="s">
        <v>1</v>
      </c>
      <c r="F4530" s="1" t="s">
        <v>640</v>
      </c>
      <c r="G4530" s="1" t="s">
        <v>73</v>
      </c>
      <c r="H4530" s="1"/>
      <c r="I4530" s="1">
        <v>2015</v>
      </c>
      <c r="J4530" s="1" t="s">
        <v>524</v>
      </c>
      <c r="K4530" s="4">
        <v>5862</v>
      </c>
      <c r="L4530" s="10">
        <f>K4530/ VLOOKUP(A4530,Indicators!$B$1:$V$7,21,FALSE)</f>
        <v>22.517919838971135</v>
      </c>
      <c r="M4530" s="13"/>
      <c r="N4530" s="13"/>
      <c r="O4530" s="11"/>
      <c r="P4530" s="11"/>
      <c r="Q4530" s="8" t="str">
        <f t="shared" si="0"/>
        <v/>
      </c>
      <c r="R4530" s="1" t="s">
        <v>97</v>
      </c>
      <c r="S4530" s="8" t="s">
        <v>76</v>
      </c>
      <c r="T4530" s="8"/>
      <c r="U4530" s="8"/>
      <c r="V4530" s="1"/>
      <c r="W4530" s="8"/>
      <c r="X4530" s="8"/>
      <c r="Y4530" s="8"/>
      <c r="Z4530" s="1"/>
      <c r="AA4530" s="1"/>
      <c r="AB4530" s="8"/>
      <c r="AC4530" s="8"/>
      <c r="AD4530" s="8"/>
      <c r="AE4530" s="8"/>
      <c r="AF4530" s="8"/>
      <c r="AG4530" s="8"/>
      <c r="AH4530" s="8"/>
      <c r="AI4530" s="9"/>
      <c r="AJ4530" s="9"/>
      <c r="AK4530" s="8"/>
      <c r="AL4530" s="8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</row>
    <row r="4531" spans="1:76" x14ac:dyDescent="0.2">
      <c r="A4531" s="1" t="s">
        <v>21</v>
      </c>
      <c r="B4531" s="1" t="s">
        <v>535</v>
      </c>
      <c r="C4531" s="1" t="s">
        <v>71</v>
      </c>
      <c r="D4531" s="1" t="s">
        <v>71</v>
      </c>
      <c r="E4531" s="1" t="s">
        <v>1</v>
      </c>
      <c r="F4531" s="1" t="s">
        <v>640</v>
      </c>
      <c r="G4531" s="1" t="s">
        <v>73</v>
      </c>
      <c r="H4531" s="1"/>
      <c r="I4531" s="1">
        <v>2015</v>
      </c>
      <c r="J4531" s="1" t="s">
        <v>524</v>
      </c>
      <c r="K4531" s="4">
        <v>15912</v>
      </c>
      <c r="L4531" s="10">
        <f>K4531/ VLOOKUP(A4531,Indicators!$B$1:$V$7,21,FALSE)</f>
        <v>61.123360709264531</v>
      </c>
      <c r="M4531" s="13"/>
      <c r="N4531" s="13"/>
      <c r="O4531" s="11"/>
      <c r="P4531" s="11"/>
      <c r="Q4531" s="8" t="str">
        <f t="shared" si="0"/>
        <v/>
      </c>
      <c r="R4531" s="1" t="s">
        <v>133</v>
      </c>
      <c r="S4531" s="8" t="s">
        <v>63</v>
      </c>
      <c r="T4531" s="8"/>
      <c r="U4531" s="8"/>
      <c r="V4531" s="1"/>
      <c r="W4531" s="8"/>
      <c r="X4531" s="8"/>
      <c r="Y4531" s="8"/>
      <c r="Z4531" s="1"/>
      <c r="AA4531" s="1"/>
      <c r="AB4531" s="8"/>
      <c r="AC4531" s="8"/>
      <c r="AD4531" s="8"/>
      <c r="AE4531" s="8"/>
      <c r="AF4531" s="8"/>
      <c r="AG4531" s="8"/>
      <c r="AH4531" s="8"/>
      <c r="AI4531" s="9"/>
      <c r="AJ4531" s="9"/>
      <c r="AK4531" s="8"/>
      <c r="AL4531" s="8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5"/>
      <c r="BG4531" s="5"/>
      <c r="BH4531" s="5"/>
      <c r="BI4531" s="5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</row>
    <row r="4532" spans="1:76" x14ac:dyDescent="0.2">
      <c r="A4532" s="1" t="s">
        <v>21</v>
      </c>
      <c r="B4532" s="1" t="s">
        <v>536</v>
      </c>
      <c r="C4532" s="1" t="s">
        <v>71</v>
      </c>
      <c r="D4532" s="1" t="s">
        <v>71</v>
      </c>
      <c r="E4532" s="1" t="s">
        <v>1</v>
      </c>
      <c r="F4532" s="1" t="s">
        <v>640</v>
      </c>
      <c r="G4532" s="1" t="s">
        <v>73</v>
      </c>
      <c r="H4532" s="1"/>
      <c r="I4532" s="1">
        <v>2015</v>
      </c>
      <c r="J4532" s="1" t="s">
        <v>524</v>
      </c>
      <c r="K4532" s="4">
        <v>279114</v>
      </c>
      <c r="L4532" s="10">
        <f>K4532/ VLOOKUP(A4532,Indicators!$B$1:$V$7,21,FALSE)</f>
        <v>1072.1710470717485</v>
      </c>
      <c r="M4532" s="13"/>
      <c r="N4532" s="13"/>
      <c r="O4532" s="11"/>
      <c r="P4532" s="11"/>
      <c r="Q4532" s="8" t="str">
        <f t="shared" si="0"/>
        <v/>
      </c>
      <c r="R4532" s="1" t="s">
        <v>158</v>
      </c>
      <c r="S4532" s="8" t="s">
        <v>56</v>
      </c>
      <c r="T4532" s="8"/>
      <c r="U4532" s="8"/>
      <c r="V4532" s="1"/>
      <c r="W4532" s="8"/>
      <c r="X4532" s="8"/>
      <c r="Y4532" s="8"/>
      <c r="Z4532" s="1"/>
      <c r="AA4532" s="1"/>
      <c r="AB4532" s="8"/>
      <c r="AC4532" s="8"/>
      <c r="AD4532" s="8"/>
      <c r="AE4532" s="8"/>
      <c r="AF4532" s="8"/>
      <c r="AG4532" s="8"/>
      <c r="AH4532" s="8"/>
      <c r="AI4532" s="9"/>
      <c r="AJ4532" s="9"/>
      <c r="AK4532" s="8"/>
      <c r="AL4532" s="8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5"/>
      <c r="BG4532" s="5"/>
      <c r="BH4532" s="5"/>
      <c r="BI4532" s="5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</row>
    <row r="4533" spans="1:76" x14ac:dyDescent="0.2">
      <c r="A4533" s="1" t="s">
        <v>21</v>
      </c>
      <c r="B4533" s="1" t="s">
        <v>75</v>
      </c>
      <c r="C4533" s="1" t="s">
        <v>71</v>
      </c>
      <c r="D4533" s="1" t="s">
        <v>71</v>
      </c>
      <c r="E4533" s="1" t="s">
        <v>1</v>
      </c>
      <c r="F4533" s="1" t="s">
        <v>640</v>
      </c>
      <c r="G4533" s="1" t="s">
        <v>73</v>
      </c>
      <c r="H4533" s="1"/>
      <c r="I4533" s="1">
        <v>2015</v>
      </c>
      <c r="J4533" s="1" t="s">
        <v>524</v>
      </c>
      <c r="K4533" s="4">
        <v>3215697</v>
      </c>
      <c r="L4533" s="10">
        <f>K4533/ VLOOKUP(A4533,Indicators!$B$1:$V$7,21,FALSE)</f>
        <v>12352.577153261678</v>
      </c>
      <c r="M4533" s="13"/>
      <c r="N4533" s="13"/>
      <c r="O4533" s="11"/>
      <c r="P4533" s="11"/>
      <c r="Q4533" s="8" t="str">
        <f t="shared" si="0"/>
        <v/>
      </c>
      <c r="R4533" s="1" t="s">
        <v>95</v>
      </c>
      <c r="S4533" s="8" t="s">
        <v>75</v>
      </c>
      <c r="T4533" s="8"/>
      <c r="U4533" s="8"/>
      <c r="V4533" s="1"/>
      <c r="W4533" s="8"/>
      <c r="X4533" s="8"/>
      <c r="Y4533" s="8"/>
      <c r="Z4533" s="1"/>
      <c r="AA4533" s="1"/>
      <c r="AB4533" s="8"/>
      <c r="AC4533" s="8"/>
      <c r="AD4533" s="8"/>
      <c r="AE4533" s="8"/>
      <c r="AF4533" s="8"/>
      <c r="AG4533" s="8"/>
      <c r="AH4533" s="8"/>
      <c r="AI4533" s="9"/>
      <c r="AJ4533" s="9"/>
      <c r="AK4533" s="8"/>
      <c r="AL4533" s="8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5"/>
      <c r="BG4533" s="5"/>
      <c r="BH4533" s="5"/>
      <c r="BI4533" s="5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</row>
    <row r="4534" spans="1:76" x14ac:dyDescent="0.2">
      <c r="A4534" s="1" t="s">
        <v>21</v>
      </c>
      <c r="B4534" s="1" t="s">
        <v>97</v>
      </c>
      <c r="C4534" s="1" t="s">
        <v>71</v>
      </c>
      <c r="D4534" s="1" t="s">
        <v>71</v>
      </c>
      <c r="E4534" s="1" t="s">
        <v>1</v>
      </c>
      <c r="F4534" s="1" t="s">
        <v>640</v>
      </c>
      <c r="G4534" s="1" t="s">
        <v>73</v>
      </c>
      <c r="H4534" s="1"/>
      <c r="I4534" s="1">
        <v>2015</v>
      </c>
      <c r="J4534" s="1" t="s">
        <v>524</v>
      </c>
      <c r="K4534" s="4">
        <v>38375</v>
      </c>
      <c r="L4534" s="10">
        <f>K4534/ VLOOKUP(A4534,Indicators!$B$1:$V$7,21,FALSE)</f>
        <v>147.41132272612032</v>
      </c>
      <c r="M4534" s="13"/>
      <c r="N4534" s="13"/>
      <c r="O4534" s="11"/>
      <c r="P4534" s="11"/>
      <c r="Q4534" s="8" t="str">
        <f t="shared" si="0"/>
        <v/>
      </c>
      <c r="R4534" s="1" t="s">
        <v>97</v>
      </c>
      <c r="S4534" s="8" t="s">
        <v>91</v>
      </c>
      <c r="T4534" s="8"/>
      <c r="U4534" s="8"/>
      <c r="V4534" s="1"/>
      <c r="W4534" s="8"/>
      <c r="X4534" s="8"/>
      <c r="Y4534" s="8"/>
      <c r="Z4534" s="1"/>
      <c r="AA4534" s="1"/>
      <c r="AB4534" s="8"/>
      <c r="AC4534" s="8"/>
      <c r="AD4534" s="8"/>
      <c r="AE4534" s="8"/>
      <c r="AF4534" s="8"/>
      <c r="AG4534" s="8"/>
      <c r="AH4534" s="8"/>
      <c r="AI4534" s="9"/>
      <c r="AJ4534" s="9"/>
      <c r="AK4534" s="8"/>
      <c r="AL4534" s="8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5"/>
      <c r="BG4534" s="5"/>
      <c r="BH4534" s="5"/>
      <c r="BI4534" s="5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</row>
    <row r="4535" spans="1:76" x14ac:dyDescent="0.2">
      <c r="A4535" s="1" t="s">
        <v>21</v>
      </c>
      <c r="B4535" s="1" t="s">
        <v>539</v>
      </c>
      <c r="C4535" s="1" t="s">
        <v>71</v>
      </c>
      <c r="D4535" s="1" t="s">
        <v>71</v>
      </c>
      <c r="E4535" s="1" t="s">
        <v>1</v>
      </c>
      <c r="F4535" s="1" t="s">
        <v>640</v>
      </c>
      <c r="G4535" s="1" t="s">
        <v>73</v>
      </c>
      <c r="H4535" s="1"/>
      <c r="I4535" s="1">
        <v>2015</v>
      </c>
      <c r="J4535" s="1" t="s">
        <v>524</v>
      </c>
      <c r="K4535" s="4">
        <v>1087447</v>
      </c>
      <c r="L4535" s="10">
        <f>K4535/ VLOOKUP(A4535,Indicators!$B$1:$V$7,21,FALSE)</f>
        <v>4177.2508316495469</v>
      </c>
      <c r="M4535" s="13"/>
      <c r="N4535" s="13"/>
      <c r="O4535" s="11"/>
      <c r="P4535" s="11"/>
      <c r="Q4535" s="8" t="str">
        <f t="shared" si="0"/>
        <v/>
      </c>
      <c r="R4535" s="1" t="s">
        <v>97</v>
      </c>
      <c r="S4535" s="8" t="s">
        <v>44</v>
      </c>
      <c r="T4535" s="8"/>
      <c r="U4535" s="8"/>
      <c r="V4535" s="1"/>
      <c r="W4535" s="8"/>
      <c r="X4535" s="8"/>
      <c r="Y4535" s="8"/>
      <c r="Z4535" s="1"/>
      <c r="AA4535" s="1"/>
      <c r="AB4535" s="8"/>
      <c r="AC4535" s="8"/>
      <c r="AD4535" s="8"/>
      <c r="AE4535" s="8"/>
      <c r="AF4535" s="8"/>
      <c r="AG4535" s="8"/>
      <c r="AH4535" s="8"/>
      <c r="AI4535" s="9"/>
      <c r="AJ4535" s="9"/>
      <c r="AK4535" s="8"/>
      <c r="AL4535" s="8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5"/>
      <c r="BG4535" s="5"/>
      <c r="BH4535" s="5"/>
      <c r="BI4535" s="5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</row>
    <row r="4536" spans="1:76" x14ac:dyDescent="0.2">
      <c r="A4536" s="1" t="s">
        <v>21</v>
      </c>
      <c r="B4536" s="1" t="s">
        <v>540</v>
      </c>
      <c r="C4536" s="1" t="s">
        <v>71</v>
      </c>
      <c r="D4536" s="1" t="s">
        <v>71</v>
      </c>
      <c r="E4536" s="1" t="s">
        <v>1</v>
      </c>
      <c r="F4536" s="1" t="s">
        <v>640</v>
      </c>
      <c r="G4536" s="1" t="s">
        <v>73</v>
      </c>
      <c r="H4536" s="1"/>
      <c r="I4536" s="1">
        <v>2015</v>
      </c>
      <c r="J4536" s="1" t="s">
        <v>524</v>
      </c>
      <c r="K4536" s="4">
        <v>25764</v>
      </c>
      <c r="L4536" s="10">
        <f>K4536/ VLOOKUP(A4536,Indicators!$B$1:$V$7,21,FALSE)</f>
        <v>98.968216774352143</v>
      </c>
      <c r="M4536" s="13"/>
      <c r="N4536" s="13"/>
      <c r="O4536" s="11"/>
      <c r="P4536" s="11"/>
      <c r="Q4536" s="8" t="str">
        <f t="shared" si="0"/>
        <v/>
      </c>
      <c r="R4536" s="1" t="s">
        <v>133</v>
      </c>
      <c r="S4536" s="8" t="s">
        <v>52</v>
      </c>
      <c r="T4536" s="8"/>
      <c r="U4536" s="8"/>
      <c r="V4536" s="1"/>
      <c r="W4536" s="8"/>
      <c r="X4536" s="8"/>
      <c r="Y4536" s="8"/>
      <c r="Z4536" s="1"/>
      <c r="AA4536" s="1"/>
      <c r="AB4536" s="8"/>
      <c r="AC4536" s="8"/>
      <c r="AD4536" s="8"/>
      <c r="AE4536" s="8"/>
      <c r="AF4536" s="8"/>
      <c r="AG4536" s="8"/>
      <c r="AH4536" s="8"/>
      <c r="AI4536" s="9"/>
      <c r="AJ4536" s="9"/>
      <c r="AK4536" s="8"/>
      <c r="AL4536" s="8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5"/>
      <c r="BG4536" s="5"/>
      <c r="BH4536" s="5"/>
      <c r="BI4536" s="5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</row>
    <row r="4537" spans="1:76" x14ac:dyDescent="0.2">
      <c r="A4537" s="1" t="s">
        <v>21</v>
      </c>
      <c r="B4537" s="1" t="s">
        <v>541</v>
      </c>
      <c r="C4537" s="1" t="s">
        <v>71</v>
      </c>
      <c r="D4537" s="1" t="s">
        <v>71</v>
      </c>
      <c r="E4537" s="1" t="s">
        <v>1</v>
      </c>
      <c r="F4537" s="1" t="s">
        <v>640</v>
      </c>
      <c r="G4537" s="1" t="s">
        <v>73</v>
      </c>
      <c r="H4537" s="1"/>
      <c r="I4537" s="1">
        <v>2015</v>
      </c>
      <c r="J4537" s="1" t="s">
        <v>524</v>
      </c>
      <c r="K4537" s="4">
        <v>16402</v>
      </c>
      <c r="L4537" s="10">
        <f>K4537/ VLOOKUP(A4537,Indicators!$B$1:$V$7,21,FALSE)</f>
        <v>63.005616035278834</v>
      </c>
      <c r="M4537" s="13"/>
      <c r="N4537" s="13"/>
      <c r="O4537" s="11"/>
      <c r="P4537" s="11"/>
      <c r="Q4537" s="8" t="str">
        <f t="shared" si="0"/>
        <v/>
      </c>
      <c r="R4537" s="1" t="s">
        <v>133</v>
      </c>
      <c r="S4537" s="8" t="s">
        <v>46</v>
      </c>
      <c r="T4537" s="8"/>
      <c r="U4537" s="8"/>
      <c r="V4537" s="1"/>
      <c r="W4537" s="8"/>
      <c r="X4537" s="8"/>
      <c r="Y4537" s="8"/>
      <c r="Z4537" s="1"/>
      <c r="AA4537" s="1"/>
      <c r="AB4537" s="8"/>
      <c r="AC4537" s="8"/>
      <c r="AD4537" s="8"/>
      <c r="AE4537" s="8"/>
      <c r="AF4537" s="8"/>
      <c r="AG4537" s="8"/>
      <c r="AH4537" s="8"/>
      <c r="AI4537" s="9"/>
      <c r="AJ4537" s="9"/>
      <c r="AK4537" s="8"/>
      <c r="AL4537" s="8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5"/>
      <c r="BG4537" s="5"/>
      <c r="BH4537" s="5"/>
      <c r="BI4537" s="5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</row>
    <row r="4538" spans="1:76" x14ac:dyDescent="0.2">
      <c r="A4538" s="1" t="s">
        <v>21</v>
      </c>
      <c r="B4538" s="1" t="s">
        <v>542</v>
      </c>
      <c r="C4538" s="1" t="s">
        <v>71</v>
      </c>
      <c r="D4538" s="1" t="s">
        <v>71</v>
      </c>
      <c r="E4538" s="1" t="s">
        <v>1</v>
      </c>
      <c r="F4538" s="1" t="s">
        <v>640</v>
      </c>
      <c r="G4538" s="1" t="s">
        <v>73</v>
      </c>
      <c r="H4538" s="1"/>
      <c r="I4538" s="1">
        <v>2015</v>
      </c>
      <c r="J4538" s="1" t="s">
        <v>524</v>
      </c>
      <c r="K4538" s="4">
        <v>0</v>
      </c>
      <c r="L4538" s="10">
        <f>K4538/ VLOOKUP(A4538,Indicators!$B$1:$V$7,21,FALSE)</f>
        <v>0</v>
      </c>
      <c r="M4538" s="13"/>
      <c r="N4538" s="13"/>
      <c r="O4538" s="11"/>
      <c r="P4538" s="11"/>
      <c r="Q4538" s="8" t="str">
        <f t="shared" si="0"/>
        <v/>
      </c>
      <c r="R4538" s="1" t="s">
        <v>97</v>
      </c>
      <c r="S4538" s="8" t="s">
        <v>48</v>
      </c>
      <c r="T4538" s="8"/>
      <c r="U4538" s="8"/>
      <c r="V4538" s="1"/>
      <c r="W4538" s="8"/>
      <c r="X4538" s="8"/>
      <c r="Y4538" s="8"/>
      <c r="Z4538" s="1"/>
      <c r="AA4538" s="1"/>
      <c r="AB4538" s="8"/>
      <c r="AC4538" s="8"/>
      <c r="AD4538" s="8"/>
      <c r="AE4538" s="8"/>
      <c r="AF4538" s="8"/>
      <c r="AG4538" s="8"/>
      <c r="AH4538" s="8"/>
      <c r="AI4538" s="9"/>
      <c r="AJ4538" s="9"/>
      <c r="AK4538" s="8"/>
      <c r="AL4538" s="8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5"/>
      <c r="BG4538" s="5"/>
      <c r="BH4538" s="5"/>
      <c r="BI4538" s="5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</row>
    <row r="4539" spans="1:76" x14ac:dyDescent="0.2">
      <c r="A4539" s="1" t="s">
        <v>21</v>
      </c>
      <c r="B4539" s="1" t="s">
        <v>522</v>
      </c>
      <c r="C4539" s="1" t="s">
        <v>71</v>
      </c>
      <c r="D4539" s="1" t="s">
        <v>71</v>
      </c>
      <c r="E4539" s="1" t="s">
        <v>1</v>
      </c>
      <c r="F4539" s="1" t="s">
        <v>642</v>
      </c>
      <c r="G4539" s="1" t="s">
        <v>73</v>
      </c>
      <c r="H4539" s="1"/>
      <c r="I4539" s="1">
        <v>2015</v>
      </c>
      <c r="J4539" s="1" t="s">
        <v>524</v>
      </c>
      <c r="K4539" s="4">
        <v>19529</v>
      </c>
      <c r="L4539" s="10">
        <f>K4539/ VLOOKUP(A4539,Indicators!$B$1:$V$7,21,FALSE)</f>
        <v>75.017478085170126</v>
      </c>
      <c r="M4539" s="13"/>
      <c r="N4539" s="13"/>
      <c r="O4539" s="11"/>
      <c r="P4539" s="11"/>
      <c r="Q4539" s="8" t="str">
        <f t="shared" si="0"/>
        <v/>
      </c>
      <c r="R4539" s="1" t="s">
        <v>109</v>
      </c>
      <c r="S4539" s="8" t="s">
        <v>79</v>
      </c>
      <c r="T4539" s="8"/>
      <c r="U4539" s="8"/>
      <c r="V4539" s="1"/>
      <c r="W4539" s="8"/>
      <c r="X4539" s="8"/>
      <c r="Y4539" s="8"/>
      <c r="Z4539" s="1"/>
      <c r="AA4539" s="1"/>
      <c r="AB4539" s="8"/>
      <c r="AC4539" s="8"/>
      <c r="AD4539" s="8"/>
      <c r="AE4539" s="8"/>
      <c r="AF4539" s="8"/>
      <c r="AG4539" s="8"/>
      <c r="AH4539" s="8"/>
      <c r="AI4539" s="9"/>
      <c r="AJ4539" s="9"/>
      <c r="AK4539" s="8"/>
      <c r="AL4539" s="8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5"/>
      <c r="BG4539" s="5"/>
      <c r="BH4539" s="5"/>
      <c r="BI4539" s="5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</row>
    <row r="4540" spans="1:76" x14ac:dyDescent="0.2">
      <c r="A4540" s="1" t="s">
        <v>21</v>
      </c>
      <c r="B4540" s="1" t="s">
        <v>84</v>
      </c>
      <c r="C4540" s="1" t="s">
        <v>71</v>
      </c>
      <c r="D4540" s="1" t="s">
        <v>71</v>
      </c>
      <c r="E4540" s="1" t="s">
        <v>1</v>
      </c>
      <c r="F4540" s="1" t="s">
        <v>642</v>
      </c>
      <c r="G4540" s="1" t="s">
        <v>73</v>
      </c>
      <c r="H4540" s="1"/>
      <c r="I4540" s="1">
        <v>2015</v>
      </c>
      <c r="J4540" s="1" t="s">
        <v>524</v>
      </c>
      <c r="K4540" s="4">
        <v>11405</v>
      </c>
      <c r="L4540" s="10">
        <f>K4540/ VLOOKUP(A4540,Indicators!$B$1:$V$7,21,FALSE)</f>
        <v>43.810453047332956</v>
      </c>
      <c r="M4540" s="13"/>
      <c r="N4540" s="13"/>
      <c r="O4540" s="11"/>
      <c r="P4540" s="11"/>
      <c r="Q4540" s="8" t="str">
        <f t="shared" si="0"/>
        <v/>
      </c>
      <c r="R4540" s="1" t="s">
        <v>95</v>
      </c>
      <c r="S4540" s="8" t="s">
        <v>84</v>
      </c>
      <c r="T4540" s="8"/>
      <c r="U4540" s="8"/>
      <c r="V4540" s="1"/>
      <c r="W4540" s="8"/>
      <c r="X4540" s="8"/>
      <c r="Y4540" s="8"/>
      <c r="Z4540" s="1"/>
      <c r="AA4540" s="1"/>
      <c r="AB4540" s="8"/>
      <c r="AC4540" s="8"/>
      <c r="AD4540" s="8"/>
      <c r="AE4540" s="8"/>
      <c r="AF4540" s="8"/>
      <c r="AG4540" s="8"/>
      <c r="AH4540" s="8"/>
      <c r="AI4540" s="9"/>
      <c r="AJ4540" s="9"/>
      <c r="AK4540" s="8"/>
      <c r="AL4540" s="8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5"/>
      <c r="BG4540" s="5"/>
      <c r="BH4540" s="5"/>
      <c r="BI4540" s="5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</row>
    <row r="4541" spans="1:76" x14ac:dyDescent="0.2">
      <c r="A4541" s="1" t="s">
        <v>21</v>
      </c>
      <c r="B4541" s="1" t="s">
        <v>536</v>
      </c>
      <c r="C4541" s="1" t="s">
        <v>71</v>
      </c>
      <c r="D4541" s="1" t="s">
        <v>71</v>
      </c>
      <c r="E4541" s="1" t="s">
        <v>1</v>
      </c>
      <c r="F4541" s="1" t="s">
        <v>642</v>
      </c>
      <c r="G4541" s="1" t="s">
        <v>73</v>
      </c>
      <c r="H4541" s="1"/>
      <c r="I4541" s="1">
        <v>2015</v>
      </c>
      <c r="J4541" s="1" t="s">
        <v>524</v>
      </c>
      <c r="K4541" s="4">
        <v>17500</v>
      </c>
      <c r="L4541" s="10">
        <f>K4541/ VLOOKUP(A4541,Indicators!$B$1:$V$7,21,FALSE)</f>
        <v>67.223404500510895</v>
      </c>
      <c r="M4541" s="13"/>
      <c r="N4541" s="13"/>
      <c r="O4541" s="11"/>
      <c r="P4541" s="11"/>
      <c r="Q4541" s="8" t="str">
        <f t="shared" si="0"/>
        <v/>
      </c>
      <c r="R4541" s="1" t="s">
        <v>158</v>
      </c>
      <c r="S4541" s="8" t="s">
        <v>56</v>
      </c>
      <c r="T4541" s="8"/>
      <c r="U4541" s="8"/>
      <c r="V4541" s="1"/>
      <c r="W4541" s="8"/>
      <c r="X4541" s="8"/>
      <c r="Y4541" s="8"/>
      <c r="Z4541" s="1"/>
      <c r="AA4541" s="1"/>
      <c r="AB4541" s="8"/>
      <c r="AC4541" s="8"/>
      <c r="AD4541" s="8"/>
      <c r="AE4541" s="8"/>
      <c r="AF4541" s="8"/>
      <c r="AG4541" s="8"/>
      <c r="AH4541" s="8"/>
      <c r="AI4541" s="9"/>
      <c r="AJ4541" s="9"/>
      <c r="AK4541" s="8"/>
      <c r="AL4541" s="8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5"/>
      <c r="BG4541" s="5"/>
      <c r="BH4541" s="5"/>
      <c r="BI4541" s="5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</row>
    <row r="4542" spans="1:76" x14ac:dyDescent="0.2">
      <c r="A4542" s="1" t="s">
        <v>21</v>
      </c>
      <c r="B4542" s="1" t="s">
        <v>541</v>
      </c>
      <c r="C4542" s="1" t="s">
        <v>71</v>
      </c>
      <c r="D4542" s="1" t="s">
        <v>71</v>
      </c>
      <c r="E4542" s="1" t="s">
        <v>1</v>
      </c>
      <c r="F4542" s="1" t="s">
        <v>642</v>
      </c>
      <c r="G4542" s="1" t="s">
        <v>73</v>
      </c>
      <c r="H4542" s="1"/>
      <c r="I4542" s="1">
        <v>2015</v>
      </c>
      <c r="J4542" s="1" t="s">
        <v>524</v>
      </c>
      <c r="K4542" s="4">
        <v>50</v>
      </c>
      <c r="L4542" s="10">
        <f>K4542/ VLOOKUP(A4542,Indicators!$B$1:$V$7,21,FALSE)</f>
        <v>0.19206687000145969</v>
      </c>
      <c r="M4542" s="13"/>
      <c r="N4542" s="13"/>
      <c r="O4542" s="11"/>
      <c r="P4542" s="11"/>
      <c r="Q4542" s="8" t="str">
        <f t="shared" si="0"/>
        <v/>
      </c>
      <c r="R4542" s="1" t="s">
        <v>133</v>
      </c>
      <c r="S4542" s="8" t="s">
        <v>46</v>
      </c>
      <c r="T4542" s="8"/>
      <c r="U4542" s="8"/>
      <c r="V4542" s="1"/>
      <c r="W4542" s="8"/>
      <c r="X4542" s="8"/>
      <c r="Y4542" s="8"/>
      <c r="Z4542" s="1"/>
      <c r="AA4542" s="1"/>
      <c r="AB4542" s="8"/>
      <c r="AC4542" s="8"/>
      <c r="AD4542" s="8"/>
      <c r="AE4542" s="8"/>
      <c r="AF4542" s="8"/>
      <c r="AG4542" s="8"/>
      <c r="AH4542" s="8"/>
      <c r="AI4542" s="9"/>
      <c r="AJ4542" s="9"/>
      <c r="AK4542" s="8"/>
      <c r="AL4542" s="8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5"/>
      <c r="BG4542" s="5"/>
      <c r="BH4542" s="5"/>
      <c r="BI4542" s="5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</row>
    <row r="4543" spans="1:76" x14ac:dyDescent="0.2">
      <c r="A4543" s="1" t="s">
        <v>21</v>
      </c>
      <c r="B4543" s="1" t="s">
        <v>522</v>
      </c>
      <c r="C4543" s="1" t="s">
        <v>71</v>
      </c>
      <c r="D4543" s="1" t="s">
        <v>71</v>
      </c>
      <c r="E4543" s="1" t="s">
        <v>1</v>
      </c>
      <c r="F4543" s="1" t="s">
        <v>643</v>
      </c>
      <c r="G4543" s="1" t="s">
        <v>73</v>
      </c>
      <c r="H4543" s="1"/>
      <c r="I4543" s="1">
        <v>2015</v>
      </c>
      <c r="J4543" s="1" t="s">
        <v>524</v>
      </c>
      <c r="K4543" s="4">
        <v>22698</v>
      </c>
      <c r="L4543" s="10">
        <f>K4543/ VLOOKUP(A4543,Indicators!$B$1:$V$7,21,FALSE)</f>
        <v>87.190676305862638</v>
      </c>
      <c r="M4543" s="13"/>
      <c r="N4543" s="13"/>
      <c r="O4543" s="11"/>
      <c r="P4543" s="11"/>
      <c r="Q4543" s="8" t="str">
        <f t="shared" si="0"/>
        <v/>
      </c>
      <c r="R4543" s="1" t="s">
        <v>109</v>
      </c>
      <c r="S4543" s="8" t="s">
        <v>79</v>
      </c>
      <c r="T4543" s="8"/>
      <c r="U4543" s="8"/>
      <c r="V4543" s="1"/>
      <c r="W4543" s="8"/>
      <c r="X4543" s="8"/>
      <c r="Y4543" s="8"/>
      <c r="Z4543" s="1"/>
      <c r="AA4543" s="1"/>
      <c r="AB4543" s="8"/>
      <c r="AC4543" s="8"/>
      <c r="AD4543" s="8"/>
      <c r="AE4543" s="8"/>
      <c r="AF4543" s="8"/>
      <c r="AG4543" s="8"/>
      <c r="AH4543" s="8"/>
      <c r="AI4543" s="9"/>
      <c r="AJ4543" s="9"/>
      <c r="AK4543" s="8"/>
      <c r="AL4543" s="8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5"/>
      <c r="BG4543" s="5"/>
      <c r="BH4543" s="5"/>
      <c r="BI4543" s="5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</row>
    <row r="4544" spans="1:76" x14ac:dyDescent="0.2">
      <c r="A4544" s="1" t="s">
        <v>21</v>
      </c>
      <c r="B4544" s="1" t="s">
        <v>536</v>
      </c>
      <c r="C4544" s="1" t="s">
        <v>71</v>
      </c>
      <c r="D4544" s="1" t="s">
        <v>71</v>
      </c>
      <c r="E4544" s="1" t="s">
        <v>1</v>
      </c>
      <c r="F4544" s="1" t="s">
        <v>643</v>
      </c>
      <c r="G4544" s="1" t="s">
        <v>73</v>
      </c>
      <c r="H4544" s="1"/>
      <c r="I4544" s="1">
        <v>2015</v>
      </c>
      <c r="J4544" s="1" t="s">
        <v>524</v>
      </c>
      <c r="K4544" s="4">
        <v>5600</v>
      </c>
      <c r="L4544" s="10">
        <f>K4544/ VLOOKUP(A4544,Indicators!$B$1:$V$7,21,FALSE)</f>
        <v>21.511489440163487</v>
      </c>
      <c r="M4544" s="13"/>
      <c r="N4544" s="13"/>
      <c r="O4544" s="11"/>
      <c r="P4544" s="11"/>
      <c r="Q4544" s="8" t="str">
        <f t="shared" si="0"/>
        <v/>
      </c>
      <c r="R4544" s="1" t="s">
        <v>158</v>
      </c>
      <c r="S4544" s="8" t="s">
        <v>56</v>
      </c>
      <c r="T4544" s="8"/>
      <c r="U4544" s="8"/>
      <c r="V4544" s="1"/>
      <c r="W4544" s="8"/>
      <c r="X4544" s="8"/>
      <c r="Y4544" s="8"/>
      <c r="Z4544" s="1"/>
      <c r="AA4544" s="1"/>
      <c r="AB4544" s="8"/>
      <c r="AC4544" s="8"/>
      <c r="AD4544" s="8"/>
      <c r="AE4544" s="8"/>
      <c r="AF4544" s="8"/>
      <c r="AG4544" s="8"/>
      <c r="AH4544" s="8"/>
      <c r="AI4544" s="9"/>
      <c r="AJ4544" s="9"/>
      <c r="AK4544" s="8"/>
      <c r="AL4544" s="8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</row>
    <row r="4545" spans="1:76" x14ac:dyDescent="0.2">
      <c r="A4545" s="1" t="s">
        <v>21</v>
      </c>
      <c r="B4545" s="1" t="s">
        <v>538</v>
      </c>
      <c r="C4545" s="1" t="s">
        <v>71</v>
      </c>
      <c r="D4545" s="1" t="s">
        <v>71</v>
      </c>
      <c r="E4545" s="1" t="s">
        <v>1</v>
      </c>
      <c r="F4545" s="1" t="s">
        <v>643</v>
      </c>
      <c r="G4545" s="1" t="s">
        <v>73</v>
      </c>
      <c r="H4545" s="1"/>
      <c r="I4545" s="1">
        <v>2015</v>
      </c>
      <c r="J4545" s="1" t="s">
        <v>524</v>
      </c>
      <c r="K4545" s="4">
        <v>45000</v>
      </c>
      <c r="L4545" s="10">
        <f>K4545/ VLOOKUP(A4545,Indicators!$B$1:$V$7,21,FALSE)</f>
        <v>172.86018300131371</v>
      </c>
      <c r="M4545" s="13"/>
      <c r="N4545" s="13"/>
      <c r="O4545" s="11"/>
      <c r="P4545" s="11"/>
      <c r="Q4545" s="8" t="str">
        <f t="shared" si="0"/>
        <v/>
      </c>
      <c r="R4545" s="1" t="s">
        <v>103</v>
      </c>
      <c r="S4545" s="8" t="s">
        <v>49</v>
      </c>
      <c r="T4545" s="8"/>
      <c r="U4545" s="8"/>
      <c r="V4545" s="1"/>
      <c r="W4545" s="8"/>
      <c r="X4545" s="8"/>
      <c r="Y4545" s="8"/>
      <c r="Z4545" s="1"/>
      <c r="AA4545" s="1"/>
      <c r="AB4545" s="8"/>
      <c r="AC4545" s="8"/>
      <c r="AD4545" s="8"/>
      <c r="AE4545" s="8"/>
      <c r="AF4545" s="8"/>
      <c r="AG4545" s="8"/>
      <c r="AH4545" s="8"/>
      <c r="AI4545" s="9"/>
      <c r="AJ4545" s="9"/>
      <c r="AK4545" s="8"/>
      <c r="AL4545" s="8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5"/>
      <c r="BG4545" s="5"/>
      <c r="BH4545" s="5"/>
      <c r="BI4545" s="5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</row>
    <row r="4546" spans="1:76" x14ac:dyDescent="0.2">
      <c r="A4546" s="1" t="s">
        <v>21</v>
      </c>
      <c r="B4546" s="1" t="s">
        <v>530</v>
      </c>
      <c r="C4546" s="1" t="s">
        <v>71</v>
      </c>
      <c r="D4546" s="1" t="s">
        <v>71</v>
      </c>
      <c r="E4546" s="1" t="s">
        <v>1</v>
      </c>
      <c r="F4546" s="1" t="s">
        <v>644</v>
      </c>
      <c r="G4546" s="1" t="s">
        <v>73</v>
      </c>
      <c r="H4546" s="1"/>
      <c r="I4546" s="1">
        <v>2015</v>
      </c>
      <c r="J4546" s="1" t="s">
        <v>524</v>
      </c>
      <c r="K4546" s="4">
        <v>1000</v>
      </c>
      <c r="L4546" s="10">
        <f>K4546/ VLOOKUP(A4546,Indicators!$B$1:$V$7,21,FALSE)</f>
        <v>3.841337400029194</v>
      </c>
      <c r="M4546" s="13"/>
      <c r="N4546" s="13"/>
      <c r="O4546" s="11"/>
      <c r="P4546" s="11"/>
      <c r="Q4546" s="8" t="str">
        <f t="shared" si="0"/>
        <v/>
      </c>
      <c r="R4546" s="1" t="s">
        <v>98</v>
      </c>
      <c r="S4546" s="8" t="s">
        <v>90</v>
      </c>
      <c r="T4546" s="8"/>
      <c r="U4546" s="8"/>
      <c r="V4546" s="1"/>
      <c r="W4546" s="8"/>
      <c r="X4546" s="8"/>
      <c r="Y4546" s="8"/>
      <c r="Z4546" s="1"/>
      <c r="AA4546" s="1"/>
      <c r="AB4546" s="8"/>
      <c r="AC4546" s="8"/>
      <c r="AD4546" s="8"/>
      <c r="AE4546" s="8"/>
      <c r="AF4546" s="8"/>
      <c r="AG4546" s="8"/>
      <c r="AH4546" s="8"/>
      <c r="AI4546" s="9"/>
      <c r="AJ4546" s="9"/>
      <c r="AK4546" s="8"/>
      <c r="AL4546" s="8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5"/>
      <c r="BG4546" s="5"/>
      <c r="BH4546" s="5"/>
      <c r="BI4546" s="5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</row>
    <row r="4547" spans="1:76" x14ac:dyDescent="0.2">
      <c r="A4547" s="1" t="s">
        <v>21</v>
      </c>
      <c r="B4547" s="1" t="s">
        <v>522</v>
      </c>
      <c r="C4547" s="1" t="s">
        <v>71</v>
      </c>
      <c r="D4547" s="1" t="s">
        <v>71</v>
      </c>
      <c r="E4547" s="1" t="s">
        <v>1</v>
      </c>
      <c r="F4547" s="1" t="s">
        <v>645</v>
      </c>
      <c r="G4547" s="1" t="s">
        <v>73</v>
      </c>
      <c r="H4547" s="1"/>
      <c r="I4547" s="1">
        <v>2015</v>
      </c>
      <c r="J4547" s="1" t="s">
        <v>524</v>
      </c>
      <c r="K4547" s="4">
        <v>10700</v>
      </c>
      <c r="L4547" s="10">
        <f>K4547/ VLOOKUP(A4547,Indicators!$B$1:$V$7,21,FALSE)</f>
        <v>41.102310180312372</v>
      </c>
      <c r="M4547" s="13"/>
      <c r="N4547" s="13"/>
      <c r="O4547" s="11"/>
      <c r="P4547" s="11"/>
      <c r="Q4547" s="8" t="str">
        <f t="shared" si="0"/>
        <v/>
      </c>
      <c r="R4547" s="1" t="s">
        <v>109</v>
      </c>
      <c r="S4547" s="8" t="s">
        <v>79</v>
      </c>
      <c r="T4547" s="8"/>
      <c r="U4547" s="8"/>
      <c r="V4547" s="1"/>
      <c r="W4547" s="8"/>
      <c r="X4547" s="8"/>
      <c r="Y4547" s="8"/>
      <c r="Z4547" s="1"/>
      <c r="AA4547" s="1"/>
      <c r="AB4547" s="8"/>
      <c r="AC4547" s="8"/>
      <c r="AD4547" s="8"/>
      <c r="AE4547" s="8"/>
      <c r="AF4547" s="8"/>
      <c r="AG4547" s="8"/>
      <c r="AH4547" s="8"/>
      <c r="AI4547" s="9"/>
      <c r="AJ4547" s="9"/>
      <c r="AK4547" s="8"/>
      <c r="AL4547" s="8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5"/>
      <c r="BG4547" s="5"/>
      <c r="BH4547" s="5"/>
      <c r="BI4547" s="5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</row>
    <row r="4548" spans="1:76" x14ac:dyDescent="0.2">
      <c r="A4548" s="1" t="s">
        <v>21</v>
      </c>
      <c r="B4548" s="1" t="s">
        <v>528</v>
      </c>
      <c r="C4548" s="1" t="s">
        <v>71</v>
      </c>
      <c r="D4548" s="1" t="s">
        <v>71</v>
      </c>
      <c r="E4548" s="1" t="s">
        <v>1</v>
      </c>
      <c r="F4548" s="1" t="s">
        <v>646</v>
      </c>
      <c r="G4548" s="1" t="s">
        <v>73</v>
      </c>
      <c r="H4548" s="1"/>
      <c r="I4548" s="1">
        <v>2015</v>
      </c>
      <c r="J4548" s="1" t="s">
        <v>524</v>
      </c>
      <c r="K4548" s="4">
        <v>8500</v>
      </c>
      <c r="L4548" s="10">
        <f>K4548/ VLOOKUP(A4548,Indicators!$B$1:$V$7,21,FALSE)</f>
        <v>32.651367900248147</v>
      </c>
      <c r="M4548" s="13"/>
      <c r="N4548" s="13"/>
      <c r="O4548" s="11"/>
      <c r="P4548" s="11"/>
      <c r="Q4548" s="8" t="str">
        <f t="shared" si="0"/>
        <v/>
      </c>
      <c r="R4548" s="1" t="s">
        <v>271</v>
      </c>
      <c r="S4548" s="8" t="s">
        <v>55</v>
      </c>
      <c r="T4548" s="8"/>
      <c r="U4548" s="8"/>
      <c r="V4548" s="1"/>
      <c r="W4548" s="8"/>
      <c r="X4548" s="8"/>
      <c r="Y4548" s="8"/>
      <c r="Z4548" s="1"/>
      <c r="AA4548" s="1"/>
      <c r="AB4548" s="8"/>
      <c r="AC4548" s="8"/>
      <c r="AD4548" s="8"/>
      <c r="AE4548" s="8"/>
      <c r="AF4548" s="8"/>
      <c r="AG4548" s="8"/>
      <c r="AH4548" s="8"/>
      <c r="AI4548" s="9"/>
      <c r="AJ4548" s="9"/>
      <c r="AK4548" s="8"/>
      <c r="AL4548" s="8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5"/>
      <c r="BG4548" s="5"/>
      <c r="BH4548" s="5"/>
      <c r="BI4548" s="5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</row>
    <row r="4549" spans="1:76" x14ac:dyDescent="0.2">
      <c r="A4549" s="1" t="s">
        <v>21</v>
      </c>
      <c r="B4549" s="1" t="s">
        <v>530</v>
      </c>
      <c r="C4549" s="1" t="s">
        <v>71</v>
      </c>
      <c r="D4549" s="1" t="s">
        <v>71</v>
      </c>
      <c r="E4549" s="1" t="s">
        <v>1</v>
      </c>
      <c r="F4549" s="1" t="s">
        <v>647</v>
      </c>
      <c r="G4549" s="1" t="s">
        <v>73</v>
      </c>
      <c r="H4549" s="1"/>
      <c r="I4549" s="1">
        <v>2015</v>
      </c>
      <c r="J4549" s="1" t="s">
        <v>524</v>
      </c>
      <c r="K4549" s="4">
        <v>1800</v>
      </c>
      <c r="L4549" s="10">
        <f>K4549/ VLOOKUP(A4549,Indicators!$B$1:$V$7,21,FALSE)</f>
        <v>6.9144073200525487</v>
      </c>
      <c r="M4549" s="13"/>
      <c r="N4549" s="13"/>
      <c r="O4549" s="11"/>
      <c r="P4549" s="11"/>
      <c r="Q4549" s="8" t="str">
        <f t="shared" si="0"/>
        <v/>
      </c>
      <c r="R4549" s="1" t="s">
        <v>98</v>
      </c>
      <c r="S4549" s="8" t="s">
        <v>90</v>
      </c>
      <c r="T4549" s="8"/>
      <c r="U4549" s="8"/>
      <c r="V4549" s="1"/>
      <c r="W4549" s="8"/>
      <c r="X4549" s="8"/>
      <c r="Y4549" s="8"/>
      <c r="Z4549" s="1"/>
      <c r="AA4549" s="1"/>
      <c r="AB4549" s="8"/>
      <c r="AC4549" s="8"/>
      <c r="AD4549" s="8"/>
      <c r="AE4549" s="8"/>
      <c r="AF4549" s="8"/>
      <c r="AG4549" s="8"/>
      <c r="AH4549" s="8"/>
      <c r="AI4549" s="9"/>
      <c r="AJ4549" s="9"/>
      <c r="AK4549" s="8"/>
      <c r="AL4549" s="8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5"/>
      <c r="BG4549" s="5"/>
      <c r="BH4549" s="5"/>
      <c r="BI4549" s="5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</row>
    <row r="4550" spans="1:76" x14ac:dyDescent="0.2">
      <c r="A4550" s="1" t="s">
        <v>21</v>
      </c>
      <c r="B4550" s="1" t="s">
        <v>84</v>
      </c>
      <c r="C4550" s="1" t="s">
        <v>71</v>
      </c>
      <c r="D4550" s="1" t="s">
        <v>71</v>
      </c>
      <c r="E4550" s="1" t="s">
        <v>1</v>
      </c>
      <c r="F4550" s="1" t="s">
        <v>647</v>
      </c>
      <c r="G4550" s="1" t="s">
        <v>73</v>
      </c>
      <c r="H4550" s="1"/>
      <c r="I4550" s="1">
        <v>2015</v>
      </c>
      <c r="J4550" s="1" t="s">
        <v>524</v>
      </c>
      <c r="K4550" s="4">
        <v>0</v>
      </c>
      <c r="L4550" s="10">
        <f>K4550/ VLOOKUP(A4550,Indicators!$B$1:$V$7,21,FALSE)</f>
        <v>0</v>
      </c>
      <c r="M4550" s="13"/>
      <c r="N4550" s="13"/>
      <c r="O4550" s="11"/>
      <c r="P4550" s="11"/>
      <c r="Q4550" s="8" t="str">
        <f t="shared" si="0"/>
        <v/>
      </c>
      <c r="R4550" s="1" t="s">
        <v>95</v>
      </c>
      <c r="S4550" s="8" t="s">
        <v>84</v>
      </c>
      <c r="T4550" s="8"/>
      <c r="U4550" s="8"/>
      <c r="V4550" s="1"/>
      <c r="W4550" s="8"/>
      <c r="X4550" s="8"/>
      <c r="Y4550" s="8"/>
      <c r="Z4550" s="1"/>
      <c r="AA4550" s="1"/>
      <c r="AB4550" s="8"/>
      <c r="AC4550" s="8"/>
      <c r="AD4550" s="8"/>
      <c r="AE4550" s="8"/>
      <c r="AF4550" s="8"/>
      <c r="AG4550" s="8"/>
      <c r="AH4550" s="8"/>
      <c r="AI4550" s="9"/>
      <c r="AJ4550" s="9"/>
      <c r="AK4550" s="8"/>
      <c r="AL4550" s="8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5"/>
      <c r="BG4550" s="5"/>
      <c r="BH4550" s="5"/>
      <c r="BI4550" s="5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</row>
    <row r="4551" spans="1:76" x14ac:dyDescent="0.2">
      <c r="A4551" s="1" t="s">
        <v>21</v>
      </c>
      <c r="B4551" s="1" t="s">
        <v>532</v>
      </c>
      <c r="C4551" s="1" t="s">
        <v>71</v>
      </c>
      <c r="D4551" s="1" t="s">
        <v>71</v>
      </c>
      <c r="E4551" s="1" t="s">
        <v>1</v>
      </c>
      <c r="F4551" s="1" t="s">
        <v>647</v>
      </c>
      <c r="G4551" s="1" t="s">
        <v>73</v>
      </c>
      <c r="H4551" s="1"/>
      <c r="I4551" s="1">
        <v>2015</v>
      </c>
      <c r="J4551" s="1" t="s">
        <v>524</v>
      </c>
      <c r="K4551" s="4">
        <v>500</v>
      </c>
      <c r="L4551" s="10">
        <f>K4551/ VLOOKUP(A4551,Indicators!$B$1:$V$7,21,FALSE)</f>
        <v>1.920668700014597</v>
      </c>
      <c r="M4551" s="13"/>
      <c r="N4551" s="13"/>
      <c r="O4551" s="11"/>
      <c r="P4551" s="11"/>
      <c r="Q4551" s="8" t="str">
        <f t="shared" si="0"/>
        <v/>
      </c>
      <c r="R4551" s="1" t="s">
        <v>99</v>
      </c>
      <c r="S4551" s="8" t="s">
        <v>68</v>
      </c>
      <c r="T4551" s="8"/>
      <c r="U4551" s="8"/>
      <c r="V4551" s="1"/>
      <c r="W4551" s="8"/>
      <c r="X4551" s="8"/>
      <c r="Y4551" s="8"/>
      <c r="Z4551" s="1"/>
      <c r="AA4551" s="1"/>
      <c r="AB4551" s="8"/>
      <c r="AC4551" s="8"/>
      <c r="AD4551" s="8"/>
      <c r="AE4551" s="8"/>
      <c r="AF4551" s="8"/>
      <c r="AG4551" s="8"/>
      <c r="AH4551" s="8"/>
      <c r="AI4551" s="9"/>
      <c r="AJ4551" s="9"/>
      <c r="AK4551" s="8"/>
      <c r="AL4551" s="8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5"/>
      <c r="BG4551" s="5"/>
      <c r="BH4551" s="5"/>
      <c r="BI4551" s="5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</row>
    <row r="4552" spans="1:76" x14ac:dyDescent="0.2">
      <c r="A4552" s="1" t="s">
        <v>21</v>
      </c>
      <c r="B4552" s="1" t="s">
        <v>102</v>
      </c>
      <c r="C4552" s="1" t="s">
        <v>71</v>
      </c>
      <c r="D4552" s="1" t="s">
        <v>71</v>
      </c>
      <c r="E4552" s="1" t="s">
        <v>1</v>
      </c>
      <c r="F4552" s="1" t="s">
        <v>647</v>
      </c>
      <c r="G4552" s="1" t="s">
        <v>73</v>
      </c>
      <c r="H4552" s="1"/>
      <c r="I4552" s="1">
        <v>2015</v>
      </c>
      <c r="J4552" s="1" t="s">
        <v>524</v>
      </c>
      <c r="K4552" s="4">
        <v>700</v>
      </c>
      <c r="L4552" s="10">
        <f>K4552/ VLOOKUP(A4552,Indicators!$B$1:$V$7,21,FALSE)</f>
        <v>2.6889361800204359</v>
      </c>
      <c r="M4552" s="13"/>
      <c r="N4552" s="13"/>
      <c r="O4552" s="11"/>
      <c r="P4552" s="11"/>
      <c r="Q4552" s="8" t="str">
        <f t="shared" si="0"/>
        <v/>
      </c>
      <c r="R4552" s="1" t="s">
        <v>103</v>
      </c>
      <c r="S4552" s="8" t="s">
        <v>49</v>
      </c>
      <c r="T4552" s="8"/>
      <c r="U4552" s="8"/>
      <c r="V4552" s="1"/>
      <c r="W4552" s="8"/>
      <c r="X4552" s="8"/>
      <c r="Y4552" s="8"/>
      <c r="Z4552" s="1"/>
      <c r="AA4552" s="1"/>
      <c r="AB4552" s="8"/>
      <c r="AC4552" s="8"/>
      <c r="AD4552" s="8"/>
      <c r="AE4552" s="8"/>
      <c r="AF4552" s="8"/>
      <c r="AG4552" s="8"/>
      <c r="AH4552" s="8"/>
      <c r="AI4552" s="9"/>
      <c r="AJ4552" s="9"/>
      <c r="AK4552" s="8"/>
      <c r="AL4552" s="8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5"/>
      <c r="BG4552" s="5"/>
      <c r="BH4552" s="5"/>
      <c r="BI4552" s="5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</row>
    <row r="4553" spans="1:76" x14ac:dyDescent="0.2">
      <c r="A4553" s="1" t="s">
        <v>21</v>
      </c>
      <c r="B4553" s="1" t="s">
        <v>533</v>
      </c>
      <c r="C4553" s="1" t="s">
        <v>71</v>
      </c>
      <c r="D4553" s="1" t="s">
        <v>71</v>
      </c>
      <c r="E4553" s="1" t="s">
        <v>1</v>
      </c>
      <c r="F4553" s="1" t="s">
        <v>647</v>
      </c>
      <c r="G4553" s="1" t="s">
        <v>73</v>
      </c>
      <c r="H4553" s="1"/>
      <c r="I4553" s="1">
        <v>2015</v>
      </c>
      <c r="J4553" s="1" t="s">
        <v>524</v>
      </c>
      <c r="K4553" s="4">
        <v>2300</v>
      </c>
      <c r="L4553" s="10">
        <f>K4553/ VLOOKUP(A4553,Indicators!$B$1:$V$7,21,FALSE)</f>
        <v>8.8350760200671452</v>
      </c>
      <c r="M4553" s="13"/>
      <c r="N4553" s="13"/>
      <c r="O4553" s="11"/>
      <c r="P4553" s="11"/>
      <c r="Q4553" s="8" t="str">
        <f t="shared" si="0"/>
        <v/>
      </c>
      <c r="R4553" s="1" t="s">
        <v>103</v>
      </c>
      <c r="S4553" s="8" t="s">
        <v>54</v>
      </c>
      <c r="T4553" s="8"/>
      <c r="U4553" s="8"/>
      <c r="V4553" s="1"/>
      <c r="W4553" s="8"/>
      <c r="X4553" s="8"/>
      <c r="Y4553" s="8"/>
      <c r="Z4553" s="1"/>
      <c r="AA4553" s="1"/>
      <c r="AB4553" s="8"/>
      <c r="AC4553" s="8"/>
      <c r="AD4553" s="8"/>
      <c r="AE4553" s="8"/>
      <c r="AF4553" s="8"/>
      <c r="AG4553" s="8"/>
      <c r="AH4553" s="8"/>
      <c r="AI4553" s="9"/>
      <c r="AJ4553" s="9"/>
      <c r="AK4553" s="8"/>
      <c r="AL4553" s="8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5"/>
      <c r="BG4553" s="5"/>
      <c r="BH4553" s="5"/>
      <c r="BI4553" s="5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</row>
    <row r="4554" spans="1:76" x14ac:dyDescent="0.2">
      <c r="A4554" s="1" t="s">
        <v>21</v>
      </c>
      <c r="B4554" s="1" t="s">
        <v>536</v>
      </c>
      <c r="C4554" s="1" t="s">
        <v>71</v>
      </c>
      <c r="D4554" s="1" t="s">
        <v>71</v>
      </c>
      <c r="E4554" s="1" t="s">
        <v>1</v>
      </c>
      <c r="F4554" s="1" t="s">
        <v>647</v>
      </c>
      <c r="G4554" s="1" t="s">
        <v>73</v>
      </c>
      <c r="H4554" s="1"/>
      <c r="I4554" s="1">
        <v>2015</v>
      </c>
      <c r="J4554" s="1" t="s">
        <v>524</v>
      </c>
      <c r="K4554" s="4">
        <v>2500</v>
      </c>
      <c r="L4554" s="10">
        <f>K4554/ VLOOKUP(A4554,Indicators!$B$1:$V$7,21,FALSE)</f>
        <v>9.6033435000729845</v>
      </c>
      <c r="M4554" s="13"/>
      <c r="N4554" s="13"/>
      <c r="O4554" s="11"/>
      <c r="P4554" s="11"/>
      <c r="Q4554" s="8" t="str">
        <f t="shared" si="0"/>
        <v/>
      </c>
      <c r="R4554" s="1" t="s">
        <v>158</v>
      </c>
      <c r="S4554" s="8" t="s">
        <v>56</v>
      </c>
      <c r="T4554" s="8"/>
      <c r="U4554" s="8"/>
      <c r="V4554" s="1"/>
      <c r="W4554" s="8"/>
      <c r="X4554" s="8"/>
      <c r="Y4554" s="8"/>
      <c r="Z4554" s="1"/>
      <c r="AA4554" s="1"/>
      <c r="AB4554" s="8"/>
      <c r="AC4554" s="8"/>
      <c r="AD4554" s="8"/>
      <c r="AE4554" s="8"/>
      <c r="AF4554" s="8"/>
      <c r="AG4554" s="8"/>
      <c r="AH4554" s="8"/>
      <c r="AI4554" s="9"/>
      <c r="AJ4554" s="9"/>
      <c r="AK4554" s="8"/>
      <c r="AL4554" s="8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</row>
    <row r="4555" spans="1:76" x14ac:dyDescent="0.2">
      <c r="A4555" s="1" t="s">
        <v>21</v>
      </c>
      <c r="B4555" s="1" t="s">
        <v>537</v>
      </c>
      <c r="C4555" s="1" t="s">
        <v>71</v>
      </c>
      <c r="D4555" s="1" t="s">
        <v>71</v>
      </c>
      <c r="E4555" s="1" t="s">
        <v>1</v>
      </c>
      <c r="F4555" s="1" t="s">
        <v>647</v>
      </c>
      <c r="G4555" s="1" t="s">
        <v>73</v>
      </c>
      <c r="H4555" s="1"/>
      <c r="I4555" s="1">
        <v>2015</v>
      </c>
      <c r="J4555" s="1" t="s">
        <v>524</v>
      </c>
      <c r="K4555" s="4">
        <v>1000</v>
      </c>
      <c r="L4555" s="10">
        <f>K4555/ VLOOKUP(A4555,Indicators!$B$1:$V$7,21,FALSE)</f>
        <v>3.841337400029194</v>
      </c>
      <c r="M4555" s="13"/>
      <c r="N4555" s="13"/>
      <c r="O4555" s="11"/>
      <c r="P4555" s="11"/>
      <c r="Q4555" s="8" t="str">
        <f t="shared" si="0"/>
        <v/>
      </c>
      <c r="R4555" s="1" t="s">
        <v>271</v>
      </c>
      <c r="S4555" s="8" t="s">
        <v>55</v>
      </c>
      <c r="T4555" s="8"/>
      <c r="U4555" s="8"/>
      <c r="V4555" s="1"/>
      <c r="W4555" s="8"/>
      <c r="X4555" s="8"/>
      <c r="Y4555" s="8"/>
      <c r="Z4555" s="1"/>
      <c r="AA4555" s="1"/>
      <c r="AB4555" s="8"/>
      <c r="AC4555" s="8"/>
      <c r="AD4555" s="8"/>
      <c r="AE4555" s="8"/>
      <c r="AF4555" s="8"/>
      <c r="AG4555" s="8"/>
      <c r="AH4555" s="8"/>
      <c r="AI4555" s="9"/>
      <c r="AJ4555" s="9"/>
      <c r="AK4555" s="8"/>
      <c r="AL4555" s="8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</row>
    <row r="4556" spans="1:76" x14ac:dyDescent="0.2">
      <c r="A4556" s="1" t="s">
        <v>21</v>
      </c>
      <c r="B4556" s="1" t="s">
        <v>538</v>
      </c>
      <c r="C4556" s="1" t="s">
        <v>71</v>
      </c>
      <c r="D4556" s="1" t="s">
        <v>71</v>
      </c>
      <c r="E4556" s="1" t="s">
        <v>1</v>
      </c>
      <c r="F4556" s="1" t="s">
        <v>647</v>
      </c>
      <c r="G4556" s="1" t="s">
        <v>73</v>
      </c>
      <c r="H4556" s="1"/>
      <c r="I4556" s="1">
        <v>2015</v>
      </c>
      <c r="J4556" s="1" t="s">
        <v>524</v>
      </c>
      <c r="K4556" s="4">
        <v>960</v>
      </c>
      <c r="L4556" s="10">
        <f>K4556/ VLOOKUP(A4556,Indicators!$B$1:$V$7,21,FALSE)</f>
        <v>3.687683904028026</v>
      </c>
      <c r="M4556" s="13"/>
      <c r="N4556" s="13"/>
      <c r="O4556" s="11"/>
      <c r="P4556" s="11"/>
      <c r="Q4556" s="8" t="str">
        <f t="shared" si="0"/>
        <v/>
      </c>
      <c r="R4556" s="1" t="s">
        <v>103</v>
      </c>
      <c r="S4556" s="8" t="s">
        <v>49</v>
      </c>
      <c r="T4556" s="8"/>
      <c r="U4556" s="8"/>
      <c r="V4556" s="1"/>
      <c r="W4556" s="8"/>
      <c r="X4556" s="8"/>
      <c r="Y4556" s="8"/>
      <c r="Z4556" s="1"/>
      <c r="AA4556" s="1"/>
      <c r="AB4556" s="8"/>
      <c r="AC4556" s="8"/>
      <c r="AD4556" s="8"/>
      <c r="AE4556" s="8"/>
      <c r="AF4556" s="8"/>
      <c r="AG4556" s="8"/>
      <c r="AH4556" s="8"/>
      <c r="AI4556" s="9"/>
      <c r="AJ4556" s="9"/>
      <c r="AK4556" s="8"/>
      <c r="AL4556" s="8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5"/>
      <c r="BG4556" s="5"/>
      <c r="BH4556" s="5"/>
      <c r="BI4556" s="5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</row>
    <row r="4557" spans="1:76" x14ac:dyDescent="0.2">
      <c r="A4557" s="1" t="s">
        <v>21</v>
      </c>
      <c r="B4557" s="1" t="s">
        <v>540</v>
      </c>
      <c r="C4557" s="1" t="s">
        <v>71</v>
      </c>
      <c r="D4557" s="1" t="s">
        <v>71</v>
      </c>
      <c r="E4557" s="1" t="s">
        <v>1</v>
      </c>
      <c r="F4557" s="1" t="s">
        <v>647</v>
      </c>
      <c r="G4557" s="1" t="s">
        <v>73</v>
      </c>
      <c r="H4557" s="1"/>
      <c r="I4557" s="1">
        <v>2015</v>
      </c>
      <c r="J4557" s="1" t="s">
        <v>524</v>
      </c>
      <c r="K4557" s="4">
        <v>400</v>
      </c>
      <c r="L4557" s="10">
        <f>K4557/ VLOOKUP(A4557,Indicators!$B$1:$V$7,21,FALSE)</f>
        <v>1.5365349600116776</v>
      </c>
      <c r="M4557" s="13"/>
      <c r="N4557" s="13"/>
      <c r="O4557" s="11"/>
      <c r="P4557" s="11"/>
      <c r="Q4557" s="8" t="str">
        <f t="shared" si="0"/>
        <v/>
      </c>
      <c r="R4557" s="1" t="s">
        <v>133</v>
      </c>
      <c r="S4557" s="8" t="s">
        <v>52</v>
      </c>
      <c r="T4557" s="8"/>
      <c r="U4557" s="8"/>
      <c r="V4557" s="1"/>
      <c r="W4557" s="8"/>
      <c r="X4557" s="8"/>
      <c r="Y4557" s="8"/>
      <c r="Z4557" s="1"/>
      <c r="AA4557" s="1"/>
      <c r="AB4557" s="8"/>
      <c r="AC4557" s="8"/>
      <c r="AD4557" s="8"/>
      <c r="AE4557" s="8"/>
      <c r="AF4557" s="8"/>
      <c r="AG4557" s="8"/>
      <c r="AH4557" s="8"/>
      <c r="AI4557" s="9"/>
      <c r="AJ4557" s="9"/>
      <c r="AK4557" s="8"/>
      <c r="AL4557" s="8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5"/>
      <c r="BG4557" s="5"/>
      <c r="BH4557" s="5"/>
      <c r="BI4557" s="5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</row>
    <row r="4558" spans="1:76" x14ac:dyDescent="0.2">
      <c r="A4558" s="1" t="s">
        <v>21</v>
      </c>
      <c r="B4558" s="1" t="s">
        <v>540</v>
      </c>
      <c r="C4558" s="1" t="s">
        <v>71</v>
      </c>
      <c r="D4558" s="1" t="s">
        <v>71</v>
      </c>
      <c r="E4558" s="1" t="s">
        <v>1</v>
      </c>
      <c r="F4558" s="1" t="s">
        <v>648</v>
      </c>
      <c r="G4558" s="1" t="s">
        <v>73</v>
      </c>
      <c r="H4558" s="1"/>
      <c r="I4558" s="1">
        <v>2015</v>
      </c>
      <c r="J4558" s="1" t="s">
        <v>524</v>
      </c>
      <c r="K4558" s="4">
        <v>0</v>
      </c>
      <c r="L4558" s="10">
        <f>K4558/ VLOOKUP(A4558,Indicators!$B$1:$V$7,21,FALSE)</f>
        <v>0</v>
      </c>
      <c r="M4558" s="13"/>
      <c r="N4558" s="13"/>
      <c r="O4558" s="11"/>
      <c r="P4558" s="11"/>
      <c r="Q4558" s="8" t="str">
        <f t="shared" si="0"/>
        <v/>
      </c>
      <c r="R4558" s="1" t="s">
        <v>133</v>
      </c>
      <c r="S4558" s="8" t="s">
        <v>52</v>
      </c>
      <c r="T4558" s="8"/>
      <c r="U4558" s="8"/>
      <c r="V4558" s="1"/>
      <c r="W4558" s="8"/>
      <c r="X4558" s="8"/>
      <c r="Y4558" s="8"/>
      <c r="Z4558" s="1"/>
      <c r="AA4558" s="1"/>
      <c r="AB4558" s="8"/>
      <c r="AC4558" s="8"/>
      <c r="AD4558" s="8"/>
      <c r="AE4558" s="8"/>
      <c r="AF4558" s="8"/>
      <c r="AG4558" s="8"/>
      <c r="AH4558" s="8"/>
      <c r="AI4558" s="9"/>
      <c r="AJ4558" s="9"/>
      <c r="AK4558" s="8"/>
      <c r="AL4558" s="8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5"/>
      <c r="BG4558" s="5"/>
      <c r="BH4558" s="5"/>
      <c r="BI4558" s="5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</row>
    <row r="4559" spans="1:76" x14ac:dyDescent="0.2">
      <c r="A4559" s="1" t="s">
        <v>21</v>
      </c>
      <c r="B4559" s="1" t="s">
        <v>522</v>
      </c>
      <c r="C4559" s="1" t="s">
        <v>71</v>
      </c>
      <c r="D4559" s="1" t="s">
        <v>71</v>
      </c>
      <c r="E4559" s="1" t="s">
        <v>1</v>
      </c>
      <c r="F4559" s="1" t="s">
        <v>649</v>
      </c>
      <c r="G4559" s="1" t="s">
        <v>73</v>
      </c>
      <c r="H4559" s="1"/>
      <c r="I4559" s="1">
        <v>2015</v>
      </c>
      <c r="J4559" s="1" t="s">
        <v>524</v>
      </c>
      <c r="K4559" s="4">
        <v>19973</v>
      </c>
      <c r="L4559" s="10">
        <f>K4559/ VLOOKUP(A4559,Indicators!$B$1:$V$7,21,FALSE)</f>
        <v>76.723031890783091</v>
      </c>
      <c r="M4559" s="13"/>
      <c r="N4559" s="13"/>
      <c r="O4559" s="11"/>
      <c r="P4559" s="11"/>
      <c r="Q4559" s="8" t="str">
        <f t="shared" si="0"/>
        <v/>
      </c>
      <c r="R4559" s="1" t="s">
        <v>109</v>
      </c>
      <c r="S4559" s="8" t="s">
        <v>79</v>
      </c>
      <c r="T4559" s="8"/>
      <c r="U4559" s="8"/>
      <c r="V4559" s="1"/>
      <c r="W4559" s="8"/>
      <c r="X4559" s="8"/>
      <c r="Y4559" s="8"/>
      <c r="Z4559" s="1"/>
      <c r="AA4559" s="1"/>
      <c r="AB4559" s="8"/>
      <c r="AC4559" s="8"/>
      <c r="AD4559" s="8"/>
      <c r="AE4559" s="8"/>
      <c r="AF4559" s="8"/>
      <c r="AG4559" s="8"/>
      <c r="AH4559" s="8"/>
      <c r="AI4559" s="9"/>
      <c r="AJ4559" s="9"/>
      <c r="AK4559" s="8"/>
      <c r="AL4559" s="8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5"/>
      <c r="BG4559" s="5"/>
      <c r="BH4559" s="5"/>
      <c r="BI4559" s="5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</row>
    <row r="4560" spans="1:76" x14ac:dyDescent="0.2">
      <c r="A4560" s="1" t="s">
        <v>21</v>
      </c>
      <c r="B4560" s="1" t="s">
        <v>530</v>
      </c>
      <c r="C4560" s="1" t="s">
        <v>71</v>
      </c>
      <c r="D4560" s="1" t="s">
        <v>71</v>
      </c>
      <c r="E4560" s="1" t="s">
        <v>1</v>
      </c>
      <c r="F4560" s="1" t="s">
        <v>649</v>
      </c>
      <c r="G4560" s="1" t="s">
        <v>73</v>
      </c>
      <c r="H4560" s="1"/>
      <c r="I4560" s="1">
        <v>2015</v>
      </c>
      <c r="J4560" s="1" t="s">
        <v>524</v>
      </c>
      <c r="K4560" s="4">
        <v>44857</v>
      </c>
      <c r="L4560" s="10">
        <f>K4560/ VLOOKUP(A4560,Indicators!$B$1:$V$7,21,FALSE)</f>
        <v>172.31087175310955</v>
      </c>
      <c r="M4560" s="13"/>
      <c r="N4560" s="13"/>
      <c r="O4560" s="11"/>
      <c r="P4560" s="11"/>
      <c r="Q4560" s="8" t="str">
        <f t="shared" si="0"/>
        <v/>
      </c>
      <c r="R4560" s="1" t="s">
        <v>98</v>
      </c>
      <c r="S4560" s="8" t="s">
        <v>90</v>
      </c>
      <c r="T4560" s="8"/>
      <c r="U4560" s="8"/>
      <c r="V4560" s="1"/>
      <c r="W4560" s="8"/>
      <c r="X4560" s="8"/>
      <c r="Y4560" s="8"/>
      <c r="Z4560" s="1"/>
      <c r="AA4560" s="1"/>
      <c r="AB4560" s="8"/>
      <c r="AC4560" s="8"/>
      <c r="AD4560" s="8"/>
      <c r="AE4560" s="8"/>
      <c r="AF4560" s="8"/>
      <c r="AG4560" s="8"/>
      <c r="AH4560" s="8"/>
      <c r="AI4560" s="9"/>
      <c r="AJ4560" s="9"/>
      <c r="AK4560" s="8"/>
      <c r="AL4560" s="8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5"/>
      <c r="BG4560" s="5"/>
      <c r="BH4560" s="5"/>
      <c r="BI4560" s="5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</row>
    <row r="4561" spans="1:76" x14ac:dyDescent="0.2">
      <c r="A4561" s="1" t="s">
        <v>21</v>
      </c>
      <c r="B4561" s="1" t="s">
        <v>84</v>
      </c>
      <c r="C4561" s="1" t="s">
        <v>71</v>
      </c>
      <c r="D4561" s="1" t="s">
        <v>71</v>
      </c>
      <c r="E4561" s="1" t="s">
        <v>1</v>
      </c>
      <c r="F4561" s="1" t="s">
        <v>649</v>
      </c>
      <c r="G4561" s="1" t="s">
        <v>73</v>
      </c>
      <c r="H4561" s="1"/>
      <c r="I4561" s="1">
        <v>2015</v>
      </c>
      <c r="J4561" s="1" t="s">
        <v>524</v>
      </c>
      <c r="K4561" s="4">
        <v>123474</v>
      </c>
      <c r="L4561" s="10">
        <f>K4561/ VLOOKUP(A4561,Indicators!$B$1:$V$7,21,FALSE)</f>
        <v>474.30529413120468</v>
      </c>
      <c r="M4561" s="13"/>
      <c r="N4561" s="13"/>
      <c r="O4561" s="11"/>
      <c r="P4561" s="11"/>
      <c r="Q4561" s="8" t="str">
        <f t="shared" si="0"/>
        <v/>
      </c>
      <c r="R4561" s="1" t="s">
        <v>95</v>
      </c>
      <c r="S4561" s="8" t="s">
        <v>84</v>
      </c>
      <c r="T4561" s="8"/>
      <c r="U4561" s="8"/>
      <c r="V4561" s="1"/>
      <c r="W4561" s="8"/>
      <c r="X4561" s="8"/>
      <c r="Y4561" s="8"/>
      <c r="Z4561" s="1"/>
      <c r="AA4561" s="1"/>
      <c r="AB4561" s="8"/>
      <c r="AC4561" s="8"/>
      <c r="AD4561" s="8"/>
      <c r="AE4561" s="8"/>
      <c r="AF4561" s="8"/>
      <c r="AG4561" s="8"/>
      <c r="AH4561" s="8"/>
      <c r="AI4561" s="9"/>
      <c r="AJ4561" s="9"/>
      <c r="AK4561" s="8"/>
      <c r="AL4561" s="8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5"/>
      <c r="BG4561" s="5"/>
      <c r="BH4561" s="5"/>
      <c r="BI4561" s="5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</row>
    <row r="4562" spans="1:76" x14ac:dyDescent="0.2">
      <c r="A4562" s="1" t="s">
        <v>21</v>
      </c>
      <c r="B4562" s="1" t="s">
        <v>531</v>
      </c>
      <c r="C4562" s="1" t="s">
        <v>71</v>
      </c>
      <c r="D4562" s="1" t="s">
        <v>71</v>
      </c>
      <c r="E4562" s="1" t="s">
        <v>1</v>
      </c>
      <c r="F4562" s="1" t="s">
        <v>649</v>
      </c>
      <c r="G4562" s="1" t="s">
        <v>73</v>
      </c>
      <c r="H4562" s="1"/>
      <c r="I4562" s="1">
        <v>2015</v>
      </c>
      <c r="J4562" s="1" t="s">
        <v>524</v>
      </c>
      <c r="K4562" s="4">
        <v>20560</v>
      </c>
      <c r="L4562" s="10">
        <f>K4562/ VLOOKUP(A4562,Indicators!$B$1:$V$7,21,FALSE)</f>
        <v>78.977896944600232</v>
      </c>
      <c r="M4562" s="13"/>
      <c r="N4562" s="13"/>
      <c r="O4562" s="11"/>
      <c r="P4562" s="11"/>
      <c r="Q4562" s="8" t="str">
        <f t="shared" si="0"/>
        <v/>
      </c>
      <c r="R4562" s="1" t="s">
        <v>97</v>
      </c>
      <c r="S4562" s="8" t="s">
        <v>76</v>
      </c>
      <c r="T4562" s="8"/>
      <c r="U4562" s="8"/>
      <c r="V4562" s="1"/>
      <c r="W4562" s="8"/>
      <c r="X4562" s="8"/>
      <c r="Y4562" s="8"/>
      <c r="Z4562" s="1"/>
      <c r="AA4562" s="1"/>
      <c r="AB4562" s="8"/>
      <c r="AC4562" s="8"/>
      <c r="AD4562" s="8"/>
      <c r="AE4562" s="8"/>
      <c r="AF4562" s="8"/>
      <c r="AG4562" s="8"/>
      <c r="AH4562" s="8"/>
      <c r="AI4562" s="9"/>
      <c r="AJ4562" s="9"/>
      <c r="AK4562" s="8"/>
      <c r="AL4562" s="8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5"/>
      <c r="BG4562" s="5"/>
      <c r="BH4562" s="5"/>
      <c r="BI4562" s="5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</row>
    <row r="4563" spans="1:76" x14ac:dyDescent="0.2">
      <c r="A4563" s="1" t="s">
        <v>21</v>
      </c>
      <c r="B4563" s="1" t="s">
        <v>536</v>
      </c>
      <c r="C4563" s="1" t="s">
        <v>71</v>
      </c>
      <c r="D4563" s="1" t="s">
        <v>71</v>
      </c>
      <c r="E4563" s="1" t="s">
        <v>1</v>
      </c>
      <c r="F4563" s="1" t="s">
        <v>649</v>
      </c>
      <c r="G4563" s="1" t="s">
        <v>73</v>
      </c>
      <c r="H4563" s="1"/>
      <c r="I4563" s="1">
        <v>2015</v>
      </c>
      <c r="J4563" s="1" t="s">
        <v>524</v>
      </c>
      <c r="K4563" s="4">
        <v>289832</v>
      </c>
      <c r="L4563" s="10">
        <f>K4563/ VLOOKUP(A4563,Indicators!$B$1:$V$7,21,FALSE)</f>
        <v>1113.3425013252613</v>
      </c>
      <c r="M4563" s="13"/>
      <c r="N4563" s="13"/>
      <c r="O4563" s="11"/>
      <c r="P4563" s="11"/>
      <c r="Q4563" s="8" t="str">
        <f t="shared" si="0"/>
        <v/>
      </c>
      <c r="R4563" s="1" t="s">
        <v>158</v>
      </c>
      <c r="S4563" s="8" t="s">
        <v>56</v>
      </c>
      <c r="T4563" s="8"/>
      <c r="U4563" s="8"/>
      <c r="V4563" s="1"/>
      <c r="W4563" s="8"/>
      <c r="X4563" s="8"/>
      <c r="Y4563" s="8"/>
      <c r="Z4563" s="1"/>
      <c r="AA4563" s="1"/>
      <c r="AB4563" s="8"/>
      <c r="AC4563" s="8"/>
      <c r="AD4563" s="8"/>
      <c r="AE4563" s="8"/>
      <c r="AF4563" s="8"/>
      <c r="AG4563" s="8"/>
      <c r="AH4563" s="8"/>
      <c r="AI4563" s="9"/>
      <c r="AJ4563" s="9"/>
      <c r="AK4563" s="8"/>
      <c r="AL4563" s="8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5"/>
      <c r="BG4563" s="5"/>
      <c r="BH4563" s="5"/>
      <c r="BI4563" s="5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</row>
    <row r="4564" spans="1:76" x14ac:dyDescent="0.2">
      <c r="A4564" s="1" t="s">
        <v>21</v>
      </c>
      <c r="B4564" s="1" t="s">
        <v>75</v>
      </c>
      <c r="C4564" s="1" t="s">
        <v>71</v>
      </c>
      <c r="D4564" s="1" t="s">
        <v>71</v>
      </c>
      <c r="E4564" s="1" t="s">
        <v>1</v>
      </c>
      <c r="F4564" s="1" t="s">
        <v>649</v>
      </c>
      <c r="G4564" s="1" t="s">
        <v>73</v>
      </c>
      <c r="H4564" s="1"/>
      <c r="I4564" s="1">
        <v>2015</v>
      </c>
      <c r="J4564" s="1" t="s">
        <v>524</v>
      </c>
      <c r="K4564" s="4">
        <v>20204</v>
      </c>
      <c r="L4564" s="10">
        <f>K4564/ VLOOKUP(A4564,Indicators!$B$1:$V$7,21,FALSE)</f>
        <v>77.610380830189825</v>
      </c>
      <c r="M4564" s="13"/>
      <c r="N4564" s="13"/>
      <c r="O4564" s="11"/>
      <c r="P4564" s="11"/>
      <c r="Q4564" s="8" t="str">
        <f t="shared" si="0"/>
        <v/>
      </c>
      <c r="R4564" s="1" t="s">
        <v>95</v>
      </c>
      <c r="S4564" s="8" t="s">
        <v>75</v>
      </c>
      <c r="T4564" s="8"/>
      <c r="U4564" s="8"/>
      <c r="V4564" s="1"/>
      <c r="W4564" s="8"/>
      <c r="X4564" s="8"/>
      <c r="Y4564" s="8"/>
      <c r="Z4564" s="1"/>
      <c r="AA4564" s="1"/>
      <c r="AB4564" s="8"/>
      <c r="AC4564" s="8"/>
      <c r="AD4564" s="8"/>
      <c r="AE4564" s="8"/>
      <c r="AF4564" s="8"/>
      <c r="AG4564" s="8"/>
      <c r="AH4564" s="8"/>
      <c r="AI4564" s="9"/>
      <c r="AJ4564" s="9"/>
      <c r="AK4564" s="8"/>
      <c r="AL4564" s="8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5"/>
      <c r="BG4564" s="5"/>
      <c r="BH4564" s="5"/>
      <c r="BI4564" s="5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</row>
    <row r="4565" spans="1:76" x14ac:dyDescent="0.2">
      <c r="A4565" s="1" t="s">
        <v>21</v>
      </c>
      <c r="B4565" s="1" t="s">
        <v>97</v>
      </c>
      <c r="C4565" s="1" t="s">
        <v>71</v>
      </c>
      <c r="D4565" s="1" t="s">
        <v>71</v>
      </c>
      <c r="E4565" s="1" t="s">
        <v>1</v>
      </c>
      <c r="F4565" s="1" t="s">
        <v>649</v>
      </c>
      <c r="G4565" s="1" t="s">
        <v>73</v>
      </c>
      <c r="H4565" s="1"/>
      <c r="I4565" s="1">
        <v>2015</v>
      </c>
      <c r="J4565" s="1" t="s">
        <v>524</v>
      </c>
      <c r="K4565" s="4">
        <v>7516</v>
      </c>
      <c r="L4565" s="10">
        <f>K4565/ VLOOKUP(A4565,Indicators!$B$1:$V$7,21,FALSE)</f>
        <v>28.871491898619421</v>
      </c>
      <c r="M4565" s="13"/>
      <c r="N4565" s="13"/>
      <c r="O4565" s="11"/>
      <c r="P4565" s="11"/>
      <c r="Q4565" s="8" t="str">
        <f t="shared" si="0"/>
        <v/>
      </c>
      <c r="R4565" s="1" t="s">
        <v>97</v>
      </c>
      <c r="S4565" s="8" t="s">
        <v>91</v>
      </c>
      <c r="T4565" s="8"/>
      <c r="U4565" s="8"/>
      <c r="V4565" s="1"/>
      <c r="W4565" s="8"/>
      <c r="X4565" s="8"/>
      <c r="Y4565" s="8"/>
      <c r="Z4565" s="1"/>
      <c r="AA4565" s="1"/>
      <c r="AB4565" s="8"/>
      <c r="AC4565" s="8"/>
      <c r="AD4565" s="8"/>
      <c r="AE4565" s="8"/>
      <c r="AF4565" s="8"/>
      <c r="AG4565" s="8"/>
      <c r="AH4565" s="8"/>
      <c r="AI4565" s="9"/>
      <c r="AJ4565" s="9"/>
      <c r="AK4565" s="8"/>
      <c r="AL4565" s="8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5"/>
      <c r="BG4565" s="5"/>
      <c r="BH4565" s="5"/>
      <c r="BI4565" s="5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</row>
    <row r="4566" spans="1:76" x14ac:dyDescent="0.2">
      <c r="A4566" s="1" t="s">
        <v>21</v>
      </c>
      <c r="B4566" s="1" t="s">
        <v>539</v>
      </c>
      <c r="C4566" s="1" t="s">
        <v>71</v>
      </c>
      <c r="D4566" s="1" t="s">
        <v>71</v>
      </c>
      <c r="E4566" s="1" t="s">
        <v>1</v>
      </c>
      <c r="F4566" s="1" t="s">
        <v>649</v>
      </c>
      <c r="G4566" s="1" t="s">
        <v>73</v>
      </c>
      <c r="H4566" s="1"/>
      <c r="I4566" s="1">
        <v>2015</v>
      </c>
      <c r="J4566" s="1" t="s">
        <v>524</v>
      </c>
      <c r="K4566" s="4">
        <v>43220</v>
      </c>
      <c r="L4566" s="10">
        <f>K4566/ VLOOKUP(A4566,Indicators!$B$1:$V$7,21,FALSE)</f>
        <v>166.02260242926175</v>
      </c>
      <c r="M4566" s="13"/>
      <c r="N4566" s="13"/>
      <c r="O4566" s="11"/>
      <c r="P4566" s="11"/>
      <c r="Q4566" s="8" t="str">
        <f t="shared" si="0"/>
        <v/>
      </c>
      <c r="R4566" s="1" t="s">
        <v>97</v>
      </c>
      <c r="S4566" s="8" t="s">
        <v>44</v>
      </c>
      <c r="T4566" s="8"/>
      <c r="U4566" s="8"/>
      <c r="V4566" s="1"/>
      <c r="W4566" s="8"/>
      <c r="X4566" s="8"/>
      <c r="Y4566" s="8"/>
      <c r="Z4566" s="1"/>
      <c r="AA4566" s="1"/>
      <c r="AB4566" s="8"/>
      <c r="AC4566" s="8"/>
      <c r="AD4566" s="8"/>
      <c r="AE4566" s="8"/>
      <c r="AF4566" s="8"/>
      <c r="AG4566" s="8"/>
      <c r="AH4566" s="8"/>
      <c r="AI4566" s="9"/>
      <c r="AJ4566" s="9"/>
      <c r="AK4566" s="8"/>
      <c r="AL4566" s="8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5"/>
      <c r="BG4566" s="5"/>
      <c r="BH4566" s="5"/>
      <c r="BI4566" s="5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</row>
    <row r="4567" spans="1:76" x14ac:dyDescent="0.2">
      <c r="A4567" s="1" t="s">
        <v>21</v>
      </c>
      <c r="B4567" s="1" t="s">
        <v>540</v>
      </c>
      <c r="C4567" s="1" t="s">
        <v>71</v>
      </c>
      <c r="D4567" s="1" t="s">
        <v>71</v>
      </c>
      <c r="E4567" s="1" t="s">
        <v>1</v>
      </c>
      <c r="F4567" s="1" t="s">
        <v>649</v>
      </c>
      <c r="G4567" s="1" t="s">
        <v>73</v>
      </c>
      <c r="H4567" s="1"/>
      <c r="I4567" s="1">
        <v>2015</v>
      </c>
      <c r="J4567" s="1" t="s">
        <v>524</v>
      </c>
      <c r="K4567" s="4">
        <v>14819</v>
      </c>
      <c r="L4567" s="10">
        <f>K4567/ VLOOKUP(A4567,Indicators!$B$1:$V$7,21,FALSE)</f>
        <v>56.924778931032627</v>
      </c>
      <c r="M4567" s="13"/>
      <c r="N4567" s="13"/>
      <c r="O4567" s="11"/>
      <c r="P4567" s="11"/>
      <c r="Q4567" s="8" t="str">
        <f t="shared" si="0"/>
        <v/>
      </c>
      <c r="R4567" s="1" t="s">
        <v>133</v>
      </c>
      <c r="S4567" s="8" t="s">
        <v>52</v>
      </c>
      <c r="T4567" s="8"/>
      <c r="U4567" s="8"/>
      <c r="V4567" s="1"/>
      <c r="W4567" s="8"/>
      <c r="X4567" s="8"/>
      <c r="Y4567" s="8"/>
      <c r="Z4567" s="1"/>
      <c r="AA4567" s="1"/>
      <c r="AB4567" s="8"/>
      <c r="AC4567" s="8"/>
      <c r="AD4567" s="8"/>
      <c r="AE4567" s="8"/>
      <c r="AF4567" s="8"/>
      <c r="AG4567" s="8"/>
      <c r="AH4567" s="8"/>
      <c r="AI4567" s="9"/>
      <c r="AJ4567" s="9"/>
      <c r="AK4567" s="8"/>
      <c r="AL4567" s="8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5"/>
      <c r="BG4567" s="5"/>
      <c r="BH4567" s="5"/>
      <c r="BI4567" s="5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</row>
    <row r="4568" spans="1:76" x14ac:dyDescent="0.2">
      <c r="A4568" s="1" t="s">
        <v>21</v>
      </c>
      <c r="B4568" s="1" t="s">
        <v>75</v>
      </c>
      <c r="C4568" s="1" t="s">
        <v>71</v>
      </c>
      <c r="D4568" s="1" t="s">
        <v>71</v>
      </c>
      <c r="E4568" s="1" t="s">
        <v>1</v>
      </c>
      <c r="F4568" s="1" t="s">
        <v>650</v>
      </c>
      <c r="G4568" s="1" t="s">
        <v>107</v>
      </c>
      <c r="H4568" s="1"/>
      <c r="I4568" s="1">
        <v>2015</v>
      </c>
      <c r="J4568" s="1" t="s">
        <v>524</v>
      </c>
      <c r="K4568" s="4">
        <v>227677</v>
      </c>
      <c r="L4568" s="10">
        <f>K4568/ VLOOKUP(A4568,Indicators!$B$1:$V$7,21,FALSE)</f>
        <v>874.58417522644675</v>
      </c>
      <c r="M4568" s="13"/>
      <c r="N4568" s="13"/>
      <c r="O4568" s="11"/>
      <c r="P4568" s="8" t="str">
        <f>IF(H4568="Y", K4568/VLOOKUP(A4568,Indicators!$B$1:$S$7,18,FALSE),"")</f>
        <v/>
      </c>
      <c r="Q4568" s="8" t="str">
        <f t="shared" si="0"/>
        <v/>
      </c>
      <c r="R4568" s="1" t="s">
        <v>95</v>
      </c>
      <c r="S4568" s="8" t="s">
        <v>75</v>
      </c>
      <c r="T4568" s="8"/>
      <c r="U4568" s="8"/>
      <c r="V4568" s="1"/>
      <c r="W4568" s="8"/>
      <c r="X4568" s="8"/>
      <c r="Y4568" s="8"/>
      <c r="Z4568" s="1"/>
      <c r="AA4568" s="1"/>
      <c r="AB4568" s="8"/>
      <c r="AC4568" s="8"/>
      <c r="AD4568" s="8"/>
      <c r="AE4568" s="8"/>
      <c r="AF4568" s="8"/>
      <c r="AG4568" s="8"/>
      <c r="AH4568" s="8"/>
      <c r="AI4568" s="9"/>
      <c r="AJ4568" s="9"/>
      <c r="AK4568" s="8"/>
      <c r="AL4568" s="8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5"/>
      <c r="BG4568" s="5"/>
      <c r="BH4568" s="5"/>
      <c r="BI4568" s="5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</row>
    <row r="4569" spans="1:76" x14ac:dyDescent="0.2">
      <c r="A4569" s="1" t="s">
        <v>21</v>
      </c>
      <c r="B4569" s="1" t="s">
        <v>526</v>
      </c>
      <c r="C4569" s="1" t="s">
        <v>71</v>
      </c>
      <c r="D4569" s="1" t="s">
        <v>71</v>
      </c>
      <c r="E4569" s="1" t="s">
        <v>1</v>
      </c>
      <c r="F4569" s="1" t="s">
        <v>651</v>
      </c>
      <c r="G4569" s="1" t="s">
        <v>73</v>
      </c>
      <c r="H4569" s="1"/>
      <c r="I4569" s="1">
        <v>2015</v>
      </c>
      <c r="J4569" s="1" t="s">
        <v>524</v>
      </c>
      <c r="K4569" s="4">
        <v>6550</v>
      </c>
      <c r="L4569" s="10">
        <f>K4569/ VLOOKUP(A4569,Indicators!$B$1:$V$7,21,FALSE)</f>
        <v>25.160759970191219</v>
      </c>
      <c r="M4569" s="13"/>
      <c r="N4569" s="13"/>
      <c r="O4569" s="11"/>
      <c r="P4569" s="11"/>
      <c r="Q4569" s="8" t="str">
        <f t="shared" si="0"/>
        <v/>
      </c>
      <c r="R4569" s="1" t="s">
        <v>103</v>
      </c>
      <c r="S4569" s="8" t="s">
        <v>53</v>
      </c>
      <c r="T4569" s="8"/>
      <c r="U4569" s="8"/>
      <c r="V4569" s="1"/>
      <c r="W4569" s="8"/>
      <c r="X4569" s="8"/>
      <c r="Y4569" s="8"/>
      <c r="Z4569" s="1"/>
      <c r="AA4569" s="1"/>
      <c r="AB4569" s="8"/>
      <c r="AC4569" s="8"/>
      <c r="AD4569" s="8"/>
      <c r="AE4569" s="8"/>
      <c r="AF4569" s="8"/>
      <c r="AG4569" s="8"/>
      <c r="AH4569" s="8"/>
      <c r="AI4569" s="9"/>
      <c r="AJ4569" s="9"/>
      <c r="AK4569" s="8"/>
      <c r="AL4569" s="8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5"/>
      <c r="BG4569" s="5"/>
      <c r="BH4569" s="5"/>
      <c r="BI4569" s="5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</row>
    <row r="4570" spans="1:76" x14ac:dyDescent="0.2">
      <c r="A4570" s="1" t="s">
        <v>21</v>
      </c>
      <c r="B4570" s="1" t="s">
        <v>84</v>
      </c>
      <c r="C4570" s="1" t="s">
        <v>71</v>
      </c>
      <c r="D4570" s="1" t="s">
        <v>71</v>
      </c>
      <c r="E4570" s="1" t="s">
        <v>1</v>
      </c>
      <c r="F4570" s="1" t="s">
        <v>652</v>
      </c>
      <c r="G4570" s="1" t="s">
        <v>73</v>
      </c>
      <c r="H4570" s="1"/>
      <c r="I4570" s="1">
        <v>2015</v>
      </c>
      <c r="J4570" s="1" t="s">
        <v>524</v>
      </c>
      <c r="K4570" s="4">
        <v>300</v>
      </c>
      <c r="L4570" s="10">
        <f>K4570/ VLOOKUP(A4570,Indicators!$B$1:$V$7,21,FALSE)</f>
        <v>1.1524012200087581</v>
      </c>
      <c r="M4570" s="13"/>
      <c r="N4570" s="13"/>
      <c r="O4570" s="11"/>
      <c r="P4570" s="11"/>
      <c r="Q4570" s="8" t="str">
        <f t="shared" si="0"/>
        <v/>
      </c>
      <c r="R4570" s="1" t="s">
        <v>95</v>
      </c>
      <c r="S4570" s="8" t="s">
        <v>84</v>
      </c>
      <c r="T4570" s="8"/>
      <c r="U4570" s="8"/>
      <c r="V4570" s="1"/>
      <c r="W4570" s="8"/>
      <c r="X4570" s="8"/>
      <c r="Y4570" s="8"/>
      <c r="Z4570" s="1"/>
      <c r="AA4570" s="1"/>
      <c r="AB4570" s="8"/>
      <c r="AC4570" s="8"/>
      <c r="AD4570" s="8"/>
      <c r="AE4570" s="8"/>
      <c r="AF4570" s="8"/>
      <c r="AG4570" s="8"/>
      <c r="AH4570" s="8"/>
      <c r="AI4570" s="9"/>
      <c r="AJ4570" s="9"/>
      <c r="AK4570" s="8"/>
      <c r="AL4570" s="8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5"/>
      <c r="BG4570" s="5"/>
      <c r="BH4570" s="5"/>
      <c r="BI4570" s="5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</row>
    <row r="4571" spans="1:76" x14ac:dyDescent="0.2">
      <c r="A4571" s="1" t="s">
        <v>21</v>
      </c>
      <c r="B4571" s="1" t="s">
        <v>536</v>
      </c>
      <c r="C4571" s="1" t="s">
        <v>71</v>
      </c>
      <c r="D4571" s="1" t="s">
        <v>71</v>
      </c>
      <c r="E4571" s="1" t="s">
        <v>1</v>
      </c>
      <c r="F4571" s="1" t="s">
        <v>652</v>
      </c>
      <c r="G4571" s="1" t="s">
        <v>73</v>
      </c>
      <c r="H4571" s="1"/>
      <c r="I4571" s="1">
        <v>2015</v>
      </c>
      <c r="J4571" s="1" t="s">
        <v>524</v>
      </c>
      <c r="K4571" s="4">
        <v>10000</v>
      </c>
      <c r="L4571" s="10">
        <f>K4571/ VLOOKUP(A4571,Indicators!$B$1:$V$7,21,FALSE)</f>
        <v>38.413374000291938</v>
      </c>
      <c r="M4571" s="13"/>
      <c r="N4571" s="13"/>
      <c r="O4571" s="11"/>
      <c r="P4571" s="11"/>
      <c r="Q4571" s="8" t="str">
        <f t="shared" si="0"/>
        <v/>
      </c>
      <c r="R4571" s="1" t="s">
        <v>158</v>
      </c>
      <c r="S4571" s="8" t="s">
        <v>56</v>
      </c>
      <c r="T4571" s="8"/>
      <c r="U4571" s="8"/>
      <c r="V4571" s="1"/>
      <c r="W4571" s="8"/>
      <c r="X4571" s="8"/>
      <c r="Y4571" s="8"/>
      <c r="Z4571" s="1"/>
      <c r="AA4571" s="1"/>
      <c r="AB4571" s="8"/>
      <c r="AC4571" s="8"/>
      <c r="AD4571" s="8"/>
      <c r="AE4571" s="8"/>
      <c r="AF4571" s="8"/>
      <c r="AG4571" s="8"/>
      <c r="AH4571" s="8"/>
      <c r="AI4571" s="9"/>
      <c r="AJ4571" s="9"/>
      <c r="AK4571" s="8"/>
      <c r="AL4571" s="8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5"/>
      <c r="BG4571" s="5"/>
      <c r="BH4571" s="5"/>
      <c r="BI4571" s="5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</row>
    <row r="4572" spans="1:76" x14ac:dyDescent="0.2">
      <c r="A4572" s="1" t="s">
        <v>21</v>
      </c>
      <c r="B4572" s="1" t="s">
        <v>539</v>
      </c>
      <c r="C4572" s="1" t="s">
        <v>71</v>
      </c>
      <c r="D4572" s="1" t="s">
        <v>71</v>
      </c>
      <c r="E4572" s="1" t="s">
        <v>1</v>
      </c>
      <c r="F4572" s="1" t="s">
        <v>652</v>
      </c>
      <c r="G4572" s="1" t="s">
        <v>73</v>
      </c>
      <c r="H4572" s="1"/>
      <c r="I4572" s="1">
        <v>2015</v>
      </c>
      <c r="J4572" s="1" t="s">
        <v>524</v>
      </c>
      <c r="K4572" s="4">
        <v>3000</v>
      </c>
      <c r="L4572" s="10">
        <f>K4572/ VLOOKUP(A4572,Indicators!$B$1:$V$7,21,FALSE)</f>
        <v>11.524012200087581</v>
      </c>
      <c r="M4572" s="13"/>
      <c r="N4572" s="13"/>
      <c r="O4572" s="11"/>
      <c r="P4572" s="11"/>
      <c r="Q4572" s="8" t="str">
        <f t="shared" si="0"/>
        <v/>
      </c>
      <c r="R4572" s="1" t="s">
        <v>97</v>
      </c>
      <c r="S4572" s="8" t="s">
        <v>44</v>
      </c>
      <c r="T4572" s="8"/>
      <c r="U4572" s="8"/>
      <c r="V4572" s="1"/>
      <c r="W4572" s="8"/>
      <c r="X4572" s="8"/>
      <c r="Y4572" s="8"/>
      <c r="Z4572" s="1"/>
      <c r="AA4572" s="1"/>
      <c r="AB4572" s="8"/>
      <c r="AC4572" s="8"/>
      <c r="AD4572" s="8"/>
      <c r="AE4572" s="8"/>
      <c r="AF4572" s="8"/>
      <c r="AG4572" s="8"/>
      <c r="AH4572" s="8"/>
      <c r="AI4572" s="9"/>
      <c r="AJ4572" s="9"/>
      <c r="AK4572" s="8"/>
      <c r="AL4572" s="8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5"/>
      <c r="BG4572" s="5"/>
      <c r="BH4572" s="5"/>
      <c r="BI4572" s="5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</row>
    <row r="4573" spans="1:76" x14ac:dyDescent="0.2">
      <c r="A4573" s="1" t="s">
        <v>21</v>
      </c>
      <c r="B4573" s="1" t="s">
        <v>582</v>
      </c>
      <c r="C4573" s="1" t="s">
        <v>71</v>
      </c>
      <c r="D4573" s="1" t="s">
        <v>71</v>
      </c>
      <c r="E4573" s="1" t="s">
        <v>1</v>
      </c>
      <c r="F4573" s="1" t="s">
        <v>653</v>
      </c>
      <c r="G4573" s="1" t="s">
        <v>73</v>
      </c>
      <c r="H4573" s="1"/>
      <c r="I4573" s="1">
        <v>2015</v>
      </c>
      <c r="J4573" s="1" t="s">
        <v>524</v>
      </c>
      <c r="K4573" s="4">
        <v>60000</v>
      </c>
      <c r="L4573" s="10">
        <f>K4573/ VLOOKUP(A4573,Indicators!$B$1:$V$7,21,FALSE)</f>
        <v>230.48024400175163</v>
      </c>
      <c r="M4573" s="13"/>
      <c r="N4573" s="13"/>
      <c r="O4573" s="11"/>
      <c r="P4573" s="11"/>
      <c r="Q4573" s="8" t="str">
        <f t="shared" si="0"/>
        <v/>
      </c>
      <c r="R4573" s="1" t="s">
        <v>99</v>
      </c>
      <c r="S4573" s="8" t="s">
        <v>47</v>
      </c>
      <c r="T4573" s="8"/>
      <c r="U4573" s="8"/>
      <c r="V4573" s="1"/>
      <c r="W4573" s="8"/>
      <c r="X4573" s="8"/>
      <c r="Y4573" s="8"/>
      <c r="Z4573" s="1"/>
      <c r="AA4573" s="1"/>
      <c r="AB4573" s="8"/>
      <c r="AC4573" s="8"/>
      <c r="AD4573" s="8"/>
      <c r="AE4573" s="8"/>
      <c r="AF4573" s="8"/>
      <c r="AG4573" s="8"/>
      <c r="AH4573" s="8"/>
      <c r="AI4573" s="9"/>
      <c r="AJ4573" s="9"/>
      <c r="AK4573" s="8"/>
      <c r="AL4573" s="8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5"/>
      <c r="BG4573" s="5"/>
      <c r="BH4573" s="5"/>
      <c r="BI4573" s="5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</row>
    <row r="4574" spans="1:76" x14ac:dyDescent="0.2">
      <c r="A4574" s="1" t="s">
        <v>21</v>
      </c>
      <c r="B4574" s="1" t="s">
        <v>527</v>
      </c>
      <c r="C4574" s="1" t="s">
        <v>71</v>
      </c>
      <c r="D4574" s="1" t="s">
        <v>71</v>
      </c>
      <c r="E4574" s="1" t="s">
        <v>1</v>
      </c>
      <c r="F4574" s="1" t="s">
        <v>654</v>
      </c>
      <c r="G4574" s="1" t="s">
        <v>73</v>
      </c>
      <c r="H4574" s="1"/>
      <c r="I4574" s="1">
        <v>2015</v>
      </c>
      <c r="J4574" s="1" t="s">
        <v>524</v>
      </c>
      <c r="K4574" s="4">
        <v>3399489</v>
      </c>
      <c r="L4574" s="10">
        <f>K4574/ VLOOKUP(A4574,Indicators!$B$1:$V$7,21,FALSE)</f>
        <v>13058.584236687844</v>
      </c>
      <c r="M4574" s="13"/>
      <c r="N4574" s="13"/>
      <c r="O4574" s="11"/>
      <c r="P4574" s="11"/>
      <c r="Q4574" s="8" t="str">
        <f t="shared" si="0"/>
        <v/>
      </c>
      <c r="R4574" s="1" t="s">
        <v>103</v>
      </c>
      <c r="S4574" s="8" t="s">
        <v>64</v>
      </c>
      <c r="T4574" s="8"/>
      <c r="U4574" s="8"/>
      <c r="V4574" s="1"/>
      <c r="W4574" s="8"/>
      <c r="X4574" s="8"/>
      <c r="Y4574" s="8"/>
      <c r="Z4574" s="1"/>
      <c r="AA4574" s="1"/>
      <c r="AB4574" s="8"/>
      <c r="AC4574" s="8"/>
      <c r="AD4574" s="8"/>
      <c r="AE4574" s="8"/>
      <c r="AF4574" s="8"/>
      <c r="AG4574" s="8"/>
      <c r="AH4574" s="8"/>
      <c r="AI4574" s="9"/>
      <c r="AJ4574" s="9"/>
      <c r="AK4574" s="8"/>
      <c r="AL4574" s="8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</row>
    <row r="4575" spans="1:76" x14ac:dyDescent="0.2">
      <c r="A4575" s="1" t="s">
        <v>21</v>
      </c>
      <c r="B4575" s="1" t="s">
        <v>529</v>
      </c>
      <c r="C4575" s="1" t="s">
        <v>71</v>
      </c>
      <c r="D4575" s="1" t="s">
        <v>71</v>
      </c>
      <c r="E4575" s="1" t="s">
        <v>1</v>
      </c>
      <c r="F4575" s="1" t="s">
        <v>653</v>
      </c>
      <c r="G4575" s="1" t="s">
        <v>73</v>
      </c>
      <c r="H4575" s="1"/>
      <c r="I4575" s="1">
        <v>2015</v>
      </c>
      <c r="J4575" s="1" t="s">
        <v>524</v>
      </c>
      <c r="K4575" s="4">
        <v>48400</v>
      </c>
      <c r="L4575" s="10">
        <f>K4575/ VLOOKUP(A4575,Indicators!$B$1:$V$7,21,FALSE)</f>
        <v>185.92073016141299</v>
      </c>
      <c r="M4575" s="13"/>
      <c r="N4575" s="13"/>
      <c r="O4575" s="11"/>
      <c r="P4575" s="11"/>
      <c r="Q4575" s="8" t="str">
        <f t="shared" si="0"/>
        <v/>
      </c>
      <c r="R4575" s="1" t="s">
        <v>95</v>
      </c>
      <c r="S4575" s="8" t="s">
        <v>87</v>
      </c>
      <c r="T4575" s="8"/>
      <c r="U4575" s="8"/>
      <c r="V4575" s="1"/>
      <c r="W4575" s="8"/>
      <c r="X4575" s="8"/>
      <c r="Y4575" s="8"/>
      <c r="Z4575" s="1"/>
      <c r="AA4575" s="1"/>
      <c r="AB4575" s="8"/>
      <c r="AC4575" s="8"/>
      <c r="AD4575" s="8"/>
      <c r="AE4575" s="8"/>
      <c r="AF4575" s="8"/>
      <c r="AG4575" s="8"/>
      <c r="AH4575" s="8"/>
      <c r="AI4575" s="9"/>
      <c r="AJ4575" s="9"/>
      <c r="AK4575" s="8"/>
      <c r="AL4575" s="8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5"/>
      <c r="BG4575" s="5"/>
      <c r="BH4575" s="5"/>
      <c r="BI4575" s="5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</row>
    <row r="4576" spans="1:76" x14ac:dyDescent="0.2">
      <c r="A4576" s="1" t="s">
        <v>21</v>
      </c>
      <c r="B4576" s="1" t="s">
        <v>533</v>
      </c>
      <c r="C4576" s="1" t="s">
        <v>71</v>
      </c>
      <c r="D4576" s="1" t="s">
        <v>71</v>
      </c>
      <c r="E4576" s="1" t="s">
        <v>1</v>
      </c>
      <c r="F4576" s="1" t="s">
        <v>654</v>
      </c>
      <c r="G4576" s="1" t="s">
        <v>73</v>
      </c>
      <c r="H4576" s="1"/>
      <c r="I4576" s="1">
        <v>2015</v>
      </c>
      <c r="J4576" s="1" t="s">
        <v>524</v>
      </c>
      <c r="K4576" s="4">
        <v>7000</v>
      </c>
      <c r="L4576" s="10">
        <f>K4576/ VLOOKUP(A4576,Indicators!$B$1:$V$7,21,FALSE)</f>
        <v>26.889361800204355</v>
      </c>
      <c r="M4576" s="13"/>
      <c r="N4576" s="13"/>
      <c r="O4576" s="11"/>
      <c r="P4576" s="11"/>
      <c r="Q4576" s="8" t="str">
        <f t="shared" si="0"/>
        <v/>
      </c>
      <c r="R4576" s="1" t="s">
        <v>103</v>
      </c>
      <c r="S4576" s="8" t="s">
        <v>54</v>
      </c>
      <c r="T4576" s="8"/>
      <c r="U4576" s="8"/>
      <c r="V4576" s="1"/>
      <c r="W4576" s="8"/>
      <c r="X4576" s="8"/>
      <c r="Y4576" s="8"/>
      <c r="Z4576" s="1"/>
      <c r="AA4576" s="1"/>
      <c r="AB4576" s="8"/>
      <c r="AC4576" s="8"/>
      <c r="AD4576" s="8"/>
      <c r="AE4576" s="8"/>
      <c r="AF4576" s="8"/>
      <c r="AG4576" s="8"/>
      <c r="AH4576" s="8"/>
      <c r="AI4576" s="9"/>
      <c r="AJ4576" s="9"/>
      <c r="AK4576" s="8"/>
      <c r="AL4576" s="8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5"/>
      <c r="BG4576" s="5"/>
      <c r="BH4576" s="5"/>
      <c r="BI4576" s="5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</row>
    <row r="4577" spans="1:76" x14ac:dyDescent="0.2">
      <c r="A4577" s="1" t="s">
        <v>21</v>
      </c>
      <c r="B4577" s="1" t="s">
        <v>536</v>
      </c>
      <c r="C4577" s="1" t="s">
        <v>71</v>
      </c>
      <c r="D4577" s="1" t="s">
        <v>71</v>
      </c>
      <c r="E4577" s="1" t="s">
        <v>1</v>
      </c>
      <c r="F4577" s="1" t="s">
        <v>654</v>
      </c>
      <c r="G4577" s="1" t="s">
        <v>73</v>
      </c>
      <c r="H4577" s="1"/>
      <c r="I4577" s="1">
        <v>2015</v>
      </c>
      <c r="J4577" s="1" t="s">
        <v>524</v>
      </c>
      <c r="K4577" s="4">
        <v>1689818</v>
      </c>
      <c r="L4577" s="10">
        <f>K4577/ VLOOKUP(A4577,Indicators!$B$1:$V$7,21,FALSE)</f>
        <v>6491.1610826425322</v>
      </c>
      <c r="M4577" s="13"/>
      <c r="N4577" s="13"/>
      <c r="O4577" s="11"/>
      <c r="P4577" s="11"/>
      <c r="Q4577" s="8" t="str">
        <f t="shared" si="0"/>
        <v/>
      </c>
      <c r="R4577" s="1" t="s">
        <v>158</v>
      </c>
      <c r="S4577" s="8" t="s">
        <v>56</v>
      </c>
      <c r="T4577" s="8"/>
      <c r="U4577" s="8"/>
      <c r="V4577" s="1"/>
      <c r="W4577" s="8"/>
      <c r="X4577" s="8"/>
      <c r="Y4577" s="8"/>
      <c r="Z4577" s="1"/>
      <c r="AA4577" s="1"/>
      <c r="AB4577" s="8"/>
      <c r="AC4577" s="8"/>
      <c r="AD4577" s="8"/>
      <c r="AE4577" s="8"/>
      <c r="AF4577" s="8"/>
      <c r="AG4577" s="8"/>
      <c r="AH4577" s="8"/>
      <c r="AI4577" s="9"/>
      <c r="AJ4577" s="9"/>
      <c r="AK4577" s="8"/>
      <c r="AL4577" s="8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5"/>
      <c r="BG4577" s="5"/>
      <c r="BH4577" s="5"/>
      <c r="BI4577" s="5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</row>
    <row r="4578" spans="1:76" x14ac:dyDescent="0.2">
      <c r="A4578" s="1" t="s">
        <v>21</v>
      </c>
      <c r="B4578" s="1" t="s">
        <v>525</v>
      </c>
      <c r="C4578" s="1" t="s">
        <v>71</v>
      </c>
      <c r="D4578" s="1" t="s">
        <v>71</v>
      </c>
      <c r="E4578" s="1" t="s">
        <v>1</v>
      </c>
      <c r="F4578" s="1" t="s">
        <v>655</v>
      </c>
      <c r="G4578" s="1" t="s">
        <v>73</v>
      </c>
      <c r="H4578" s="1"/>
      <c r="I4578" s="1">
        <v>2015</v>
      </c>
      <c r="J4578" s="1" t="s">
        <v>524</v>
      </c>
      <c r="K4578" s="4">
        <v>1020</v>
      </c>
      <c r="L4578" s="10">
        <f>K4578/ VLOOKUP(A4578,Indicators!$B$1:$V$7,21,FALSE)</f>
        <v>3.9181641480297777</v>
      </c>
      <c r="M4578" s="13"/>
      <c r="N4578" s="13"/>
      <c r="O4578" s="11"/>
      <c r="P4578" s="11"/>
      <c r="Q4578" s="8" t="str">
        <f t="shared" si="0"/>
        <v/>
      </c>
      <c r="R4578" s="1" t="s">
        <v>103</v>
      </c>
      <c r="S4578" s="8" t="s">
        <v>43</v>
      </c>
      <c r="T4578" s="8"/>
      <c r="U4578" s="8"/>
      <c r="V4578" s="1"/>
      <c r="W4578" s="8"/>
      <c r="X4578" s="8"/>
      <c r="Y4578" s="8"/>
      <c r="Z4578" s="1"/>
      <c r="AA4578" s="1"/>
      <c r="AB4578" s="8"/>
      <c r="AC4578" s="8"/>
      <c r="AD4578" s="8"/>
      <c r="AE4578" s="8"/>
      <c r="AF4578" s="8"/>
      <c r="AG4578" s="8"/>
      <c r="AH4578" s="8"/>
      <c r="AI4578" s="9"/>
      <c r="AJ4578" s="9"/>
      <c r="AK4578" s="8"/>
      <c r="AL4578" s="8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5"/>
      <c r="BG4578" s="5"/>
      <c r="BH4578" s="5"/>
      <c r="BI4578" s="5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</row>
    <row r="4579" spans="1:76" x14ac:dyDescent="0.2">
      <c r="A4579" s="1" t="s">
        <v>21</v>
      </c>
      <c r="B4579" s="1" t="s">
        <v>527</v>
      </c>
      <c r="C4579" s="1" t="s">
        <v>71</v>
      </c>
      <c r="D4579" s="1" t="s">
        <v>71</v>
      </c>
      <c r="E4579" s="1" t="s">
        <v>1</v>
      </c>
      <c r="F4579" s="1" t="s">
        <v>655</v>
      </c>
      <c r="G4579" s="1" t="s">
        <v>73</v>
      </c>
      <c r="H4579" s="1"/>
      <c r="I4579" s="1">
        <v>2015</v>
      </c>
      <c r="J4579" s="1" t="s">
        <v>524</v>
      </c>
      <c r="K4579" s="4">
        <v>0</v>
      </c>
      <c r="L4579" s="10">
        <f>K4579/ VLOOKUP(A4579,Indicators!$B$1:$V$7,21,FALSE)</f>
        <v>0</v>
      </c>
      <c r="M4579" s="13"/>
      <c r="N4579" s="13"/>
      <c r="O4579" s="11"/>
      <c r="P4579" s="11"/>
      <c r="Q4579" s="8" t="str">
        <f t="shared" si="0"/>
        <v/>
      </c>
      <c r="R4579" s="1" t="s">
        <v>103</v>
      </c>
      <c r="S4579" s="8" t="s">
        <v>64</v>
      </c>
      <c r="T4579" s="8"/>
      <c r="U4579" s="8"/>
      <c r="V4579" s="1"/>
      <c r="W4579" s="8"/>
      <c r="X4579" s="8"/>
      <c r="Y4579" s="8"/>
      <c r="Z4579" s="1"/>
      <c r="AA4579" s="1"/>
      <c r="AB4579" s="8"/>
      <c r="AC4579" s="8"/>
      <c r="AD4579" s="8"/>
      <c r="AE4579" s="8"/>
      <c r="AF4579" s="8"/>
      <c r="AG4579" s="8"/>
      <c r="AH4579" s="8"/>
      <c r="AI4579" s="9"/>
      <c r="AJ4579" s="9"/>
      <c r="AK4579" s="8"/>
      <c r="AL4579" s="8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5"/>
      <c r="BG4579" s="5"/>
      <c r="BH4579" s="5"/>
      <c r="BI4579" s="5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</row>
    <row r="4580" spans="1:76" x14ac:dyDescent="0.2">
      <c r="A4580" s="1" t="s">
        <v>21</v>
      </c>
      <c r="B4580" s="1" t="s">
        <v>528</v>
      </c>
      <c r="C4580" s="1" t="s">
        <v>71</v>
      </c>
      <c r="D4580" s="1" t="s">
        <v>71</v>
      </c>
      <c r="E4580" s="1" t="s">
        <v>1</v>
      </c>
      <c r="F4580" s="1" t="s">
        <v>655</v>
      </c>
      <c r="G4580" s="1" t="s">
        <v>73</v>
      </c>
      <c r="H4580" s="1"/>
      <c r="I4580" s="1">
        <v>2015</v>
      </c>
      <c r="J4580" s="1" t="s">
        <v>524</v>
      </c>
      <c r="K4580" s="4">
        <v>19980</v>
      </c>
      <c r="L4580" s="10">
        <f>K4580/ VLOOKUP(A4580,Indicators!$B$1:$V$7,21,FALSE)</f>
        <v>76.749921252583292</v>
      </c>
      <c r="M4580" s="13"/>
      <c r="N4580" s="13"/>
      <c r="O4580" s="11"/>
      <c r="P4580" s="11"/>
      <c r="Q4580" s="8" t="str">
        <f t="shared" si="0"/>
        <v/>
      </c>
      <c r="R4580" s="1" t="s">
        <v>271</v>
      </c>
      <c r="S4580" s="8" t="s">
        <v>55</v>
      </c>
      <c r="T4580" s="8"/>
      <c r="U4580" s="8"/>
      <c r="V4580" s="1"/>
      <c r="W4580" s="8"/>
      <c r="X4580" s="8"/>
      <c r="Y4580" s="8"/>
      <c r="Z4580" s="1"/>
      <c r="AA4580" s="1"/>
      <c r="AB4580" s="8"/>
      <c r="AC4580" s="8"/>
      <c r="AD4580" s="8"/>
      <c r="AE4580" s="8"/>
      <c r="AF4580" s="8"/>
      <c r="AG4580" s="8"/>
      <c r="AH4580" s="8"/>
      <c r="AI4580" s="9"/>
      <c r="AJ4580" s="9"/>
      <c r="AK4580" s="8"/>
      <c r="AL4580" s="8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5"/>
      <c r="BG4580" s="5"/>
      <c r="BH4580" s="5"/>
      <c r="BI4580" s="5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</row>
    <row r="4581" spans="1:76" x14ac:dyDescent="0.2">
      <c r="A4581" s="1" t="s">
        <v>21</v>
      </c>
      <c r="B4581" s="1" t="s">
        <v>529</v>
      </c>
      <c r="C4581" s="1" t="s">
        <v>71</v>
      </c>
      <c r="D4581" s="1" t="s">
        <v>71</v>
      </c>
      <c r="E4581" s="1" t="s">
        <v>1</v>
      </c>
      <c r="F4581" s="1" t="s">
        <v>655</v>
      </c>
      <c r="G4581" s="1" t="s">
        <v>73</v>
      </c>
      <c r="H4581" s="1"/>
      <c r="I4581" s="1">
        <v>2015</v>
      </c>
      <c r="J4581" s="1" t="s">
        <v>524</v>
      </c>
      <c r="K4581" s="4">
        <v>74706</v>
      </c>
      <c r="L4581" s="10">
        <f>K4581/ VLOOKUP(A4581,Indicators!$B$1:$V$7,21,FALSE)</f>
        <v>286.97095180658096</v>
      </c>
      <c r="M4581" s="13"/>
      <c r="N4581" s="13"/>
      <c r="O4581" s="11"/>
      <c r="P4581" s="11"/>
      <c r="Q4581" s="8" t="str">
        <f t="shared" si="0"/>
        <v/>
      </c>
      <c r="R4581" s="1" t="s">
        <v>95</v>
      </c>
      <c r="S4581" s="8" t="s">
        <v>87</v>
      </c>
      <c r="T4581" s="8"/>
      <c r="U4581" s="8"/>
      <c r="V4581" s="1"/>
      <c r="W4581" s="8"/>
      <c r="X4581" s="8"/>
      <c r="Y4581" s="8"/>
      <c r="Z4581" s="1"/>
      <c r="AA4581" s="1"/>
      <c r="AB4581" s="8"/>
      <c r="AC4581" s="8"/>
      <c r="AD4581" s="8"/>
      <c r="AE4581" s="8"/>
      <c r="AF4581" s="8"/>
      <c r="AG4581" s="8"/>
      <c r="AH4581" s="8"/>
      <c r="AI4581" s="9"/>
      <c r="AJ4581" s="9"/>
      <c r="AK4581" s="8"/>
      <c r="AL4581" s="8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5"/>
      <c r="BG4581" s="5"/>
      <c r="BH4581" s="5"/>
      <c r="BI4581" s="5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</row>
    <row r="4582" spans="1:76" x14ac:dyDescent="0.2">
      <c r="A4582" s="1" t="s">
        <v>21</v>
      </c>
      <c r="B4582" s="1" t="s">
        <v>530</v>
      </c>
      <c r="C4582" s="1" t="s">
        <v>71</v>
      </c>
      <c r="D4582" s="1" t="s">
        <v>71</v>
      </c>
      <c r="E4582" s="1" t="s">
        <v>1</v>
      </c>
      <c r="F4582" s="1" t="s">
        <v>656</v>
      </c>
      <c r="G4582" s="1" t="s">
        <v>73</v>
      </c>
      <c r="H4582" s="1"/>
      <c r="I4582" s="1">
        <v>2015</v>
      </c>
      <c r="J4582" s="1" t="s">
        <v>524</v>
      </c>
      <c r="K4582" s="4">
        <v>10320</v>
      </c>
      <c r="L4582" s="10">
        <f>K4582/ VLOOKUP(A4582,Indicators!$B$1:$V$7,21,FALSE)</f>
        <v>39.642601968301278</v>
      </c>
      <c r="M4582" s="13"/>
      <c r="N4582" s="13"/>
      <c r="O4582" s="11"/>
      <c r="P4582" s="11"/>
      <c r="Q4582" s="8" t="str">
        <f t="shared" si="0"/>
        <v/>
      </c>
      <c r="R4582" s="1" t="s">
        <v>98</v>
      </c>
      <c r="S4582" s="8" t="s">
        <v>90</v>
      </c>
      <c r="T4582" s="8"/>
      <c r="U4582" s="8"/>
      <c r="V4582" s="1"/>
      <c r="W4582" s="8"/>
      <c r="X4582" s="8"/>
      <c r="Y4582" s="8"/>
      <c r="Z4582" s="1"/>
      <c r="AA4582" s="1"/>
      <c r="AB4582" s="8"/>
      <c r="AC4582" s="8"/>
      <c r="AD4582" s="8"/>
      <c r="AE4582" s="8"/>
      <c r="AF4582" s="8"/>
      <c r="AG4582" s="8"/>
      <c r="AH4582" s="8"/>
      <c r="AI4582" s="9"/>
      <c r="AJ4582" s="9"/>
      <c r="AK4582" s="8"/>
      <c r="AL4582" s="8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5"/>
      <c r="BG4582" s="5"/>
      <c r="BH4582" s="5"/>
      <c r="BI4582" s="5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</row>
    <row r="4583" spans="1:76" x14ac:dyDescent="0.2">
      <c r="A4583" s="1" t="s">
        <v>21</v>
      </c>
      <c r="B4583" s="1" t="s">
        <v>531</v>
      </c>
      <c r="C4583" s="1" t="s">
        <v>71</v>
      </c>
      <c r="D4583" s="1" t="s">
        <v>71</v>
      </c>
      <c r="E4583" s="1" t="s">
        <v>1</v>
      </c>
      <c r="F4583" s="1" t="s">
        <v>656</v>
      </c>
      <c r="G4583" s="1" t="s">
        <v>73</v>
      </c>
      <c r="H4583" s="1"/>
      <c r="I4583" s="1">
        <v>2015</v>
      </c>
      <c r="J4583" s="1" t="s">
        <v>524</v>
      </c>
      <c r="K4583" s="4">
        <v>4000</v>
      </c>
      <c r="L4583" s="10">
        <f>K4583/ VLOOKUP(A4583,Indicators!$B$1:$V$7,21,FALSE)</f>
        <v>15.365349600116776</v>
      </c>
      <c r="M4583" s="13"/>
      <c r="N4583" s="13"/>
      <c r="O4583" s="11"/>
      <c r="P4583" s="11"/>
      <c r="Q4583" s="8" t="str">
        <f t="shared" si="0"/>
        <v/>
      </c>
      <c r="R4583" s="1" t="s">
        <v>97</v>
      </c>
      <c r="S4583" s="8" t="s">
        <v>76</v>
      </c>
      <c r="T4583" s="8"/>
      <c r="U4583" s="8"/>
      <c r="V4583" s="1"/>
      <c r="W4583" s="8"/>
      <c r="X4583" s="8"/>
      <c r="Y4583" s="8"/>
      <c r="Z4583" s="1"/>
      <c r="AA4583" s="1"/>
      <c r="AB4583" s="8"/>
      <c r="AC4583" s="8"/>
      <c r="AD4583" s="8"/>
      <c r="AE4583" s="8"/>
      <c r="AF4583" s="8"/>
      <c r="AG4583" s="8"/>
      <c r="AH4583" s="8"/>
      <c r="AI4583" s="9"/>
      <c r="AJ4583" s="9"/>
      <c r="AK4583" s="8"/>
      <c r="AL4583" s="8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5"/>
      <c r="BG4583" s="5"/>
      <c r="BH4583" s="5"/>
      <c r="BI4583" s="5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</row>
    <row r="4584" spans="1:76" x14ac:dyDescent="0.2">
      <c r="A4584" s="1" t="s">
        <v>21</v>
      </c>
      <c r="B4584" s="1" t="s">
        <v>102</v>
      </c>
      <c r="C4584" s="1" t="s">
        <v>71</v>
      </c>
      <c r="D4584" s="1" t="s">
        <v>71</v>
      </c>
      <c r="E4584" s="1" t="s">
        <v>1</v>
      </c>
      <c r="F4584" s="1" t="s">
        <v>656</v>
      </c>
      <c r="G4584" s="1" t="s">
        <v>73</v>
      </c>
      <c r="H4584" s="1"/>
      <c r="I4584" s="1">
        <v>2015</v>
      </c>
      <c r="J4584" s="1" t="s">
        <v>524</v>
      </c>
      <c r="K4584" s="4">
        <v>0</v>
      </c>
      <c r="L4584" s="10">
        <f>K4584/ VLOOKUP(A4584,Indicators!$B$1:$V$7,21,FALSE)</f>
        <v>0</v>
      </c>
      <c r="M4584" s="13"/>
      <c r="N4584" s="13"/>
      <c r="O4584" s="11"/>
      <c r="P4584" s="11"/>
      <c r="Q4584" s="8" t="str">
        <f t="shared" si="0"/>
        <v/>
      </c>
      <c r="R4584" s="1" t="s">
        <v>103</v>
      </c>
      <c r="S4584" s="8" t="s">
        <v>49</v>
      </c>
      <c r="T4584" s="8"/>
      <c r="U4584" s="8"/>
      <c r="V4584" s="1"/>
      <c r="W4584" s="8"/>
      <c r="X4584" s="8"/>
      <c r="Y4584" s="8"/>
      <c r="Z4584" s="1"/>
      <c r="AA4584" s="1"/>
      <c r="AB4584" s="8"/>
      <c r="AC4584" s="8"/>
      <c r="AD4584" s="8"/>
      <c r="AE4584" s="8"/>
      <c r="AF4584" s="8"/>
      <c r="AG4584" s="8"/>
      <c r="AH4584" s="8"/>
      <c r="AI4584" s="9"/>
      <c r="AJ4584" s="9"/>
      <c r="AK4584" s="8"/>
      <c r="AL4584" s="8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5"/>
      <c r="BG4584" s="5"/>
      <c r="BH4584" s="5"/>
      <c r="BI4584" s="5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</row>
    <row r="4585" spans="1:76" x14ac:dyDescent="0.2">
      <c r="A4585" s="1" t="s">
        <v>21</v>
      </c>
      <c r="B4585" s="1" t="s">
        <v>533</v>
      </c>
      <c r="C4585" s="1" t="s">
        <v>71</v>
      </c>
      <c r="D4585" s="1" t="s">
        <v>71</v>
      </c>
      <c r="E4585" s="1" t="s">
        <v>1</v>
      </c>
      <c r="F4585" s="1" t="s">
        <v>656</v>
      </c>
      <c r="G4585" s="1" t="s">
        <v>73</v>
      </c>
      <c r="H4585" s="1"/>
      <c r="I4585" s="1">
        <v>2015</v>
      </c>
      <c r="J4585" s="1" t="s">
        <v>524</v>
      </c>
      <c r="K4585" s="4">
        <v>2040</v>
      </c>
      <c r="L4585" s="10">
        <f>K4585/ VLOOKUP(A4585,Indicators!$B$1:$V$7,21,FALSE)</f>
        <v>7.8363282960595555</v>
      </c>
      <c r="M4585" s="13"/>
      <c r="N4585" s="13"/>
      <c r="O4585" s="11"/>
      <c r="P4585" s="11"/>
      <c r="Q4585" s="8" t="str">
        <f t="shared" si="0"/>
        <v/>
      </c>
      <c r="R4585" s="1" t="s">
        <v>103</v>
      </c>
      <c r="S4585" s="8" t="s">
        <v>54</v>
      </c>
      <c r="T4585" s="8"/>
      <c r="U4585" s="8"/>
      <c r="V4585" s="1"/>
      <c r="W4585" s="8"/>
      <c r="X4585" s="8"/>
      <c r="Y4585" s="8"/>
      <c r="Z4585" s="1"/>
      <c r="AA4585" s="1"/>
      <c r="AB4585" s="8"/>
      <c r="AC4585" s="8"/>
      <c r="AD4585" s="8"/>
      <c r="AE4585" s="8"/>
      <c r="AF4585" s="8"/>
      <c r="AG4585" s="8"/>
      <c r="AH4585" s="8"/>
      <c r="AI4585" s="9"/>
      <c r="AJ4585" s="9"/>
      <c r="AK4585" s="8"/>
      <c r="AL4585" s="8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5"/>
      <c r="BG4585" s="5"/>
      <c r="BH4585" s="5"/>
      <c r="BI4585" s="5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</row>
    <row r="4586" spans="1:76" x14ac:dyDescent="0.2">
      <c r="A4586" s="1" t="s">
        <v>21</v>
      </c>
      <c r="B4586" s="1" t="s">
        <v>536</v>
      </c>
      <c r="C4586" s="1" t="s">
        <v>71</v>
      </c>
      <c r="D4586" s="1" t="s">
        <v>71</v>
      </c>
      <c r="E4586" s="1" t="s">
        <v>1</v>
      </c>
      <c r="F4586" s="1" t="s">
        <v>656</v>
      </c>
      <c r="G4586" s="1" t="s">
        <v>73</v>
      </c>
      <c r="H4586" s="1"/>
      <c r="I4586" s="1">
        <v>2015</v>
      </c>
      <c r="J4586" s="1" t="s">
        <v>524</v>
      </c>
      <c r="K4586" s="4">
        <v>28000</v>
      </c>
      <c r="L4586" s="10">
        <f>K4586/ VLOOKUP(A4586,Indicators!$B$1:$V$7,21,FALSE)</f>
        <v>107.55744720081742</v>
      </c>
      <c r="M4586" s="13"/>
      <c r="N4586" s="13"/>
      <c r="O4586" s="11"/>
      <c r="P4586" s="11"/>
      <c r="Q4586" s="8" t="str">
        <f t="shared" si="0"/>
        <v/>
      </c>
      <c r="R4586" s="1" t="s">
        <v>158</v>
      </c>
      <c r="S4586" s="8" t="s">
        <v>56</v>
      </c>
      <c r="T4586" s="8"/>
      <c r="U4586" s="8"/>
      <c r="V4586" s="1"/>
      <c r="W4586" s="8"/>
      <c r="X4586" s="8"/>
      <c r="Y4586" s="8"/>
      <c r="Z4586" s="1"/>
      <c r="AA4586" s="1"/>
      <c r="AB4586" s="8"/>
      <c r="AC4586" s="8"/>
      <c r="AD4586" s="8"/>
      <c r="AE4586" s="8"/>
      <c r="AF4586" s="8"/>
      <c r="AG4586" s="8"/>
      <c r="AH4586" s="8"/>
      <c r="AI4586" s="9"/>
      <c r="AJ4586" s="9"/>
      <c r="AK4586" s="8"/>
      <c r="AL4586" s="8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5"/>
      <c r="BG4586" s="5"/>
      <c r="BH4586" s="5"/>
      <c r="BI4586" s="5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</row>
    <row r="4587" spans="1:76" x14ac:dyDescent="0.2">
      <c r="A4587" s="1" t="s">
        <v>21</v>
      </c>
      <c r="B4587" s="1" t="s">
        <v>75</v>
      </c>
      <c r="C4587" s="1" t="s">
        <v>71</v>
      </c>
      <c r="D4587" s="1" t="s">
        <v>71</v>
      </c>
      <c r="E4587" s="1" t="s">
        <v>1</v>
      </c>
      <c r="F4587" s="1" t="s">
        <v>656</v>
      </c>
      <c r="G4587" s="1" t="s">
        <v>73</v>
      </c>
      <c r="H4587" s="1"/>
      <c r="I4587" s="1">
        <v>2015</v>
      </c>
      <c r="J4587" s="1" t="s">
        <v>524</v>
      </c>
      <c r="K4587" s="4">
        <v>3300</v>
      </c>
      <c r="L4587" s="10">
        <f>K4587/ VLOOKUP(A4587,Indicators!$B$1:$V$7,21,FALSE)</f>
        <v>12.67641342009634</v>
      </c>
      <c r="M4587" s="13"/>
      <c r="N4587" s="13"/>
      <c r="O4587" s="11"/>
      <c r="P4587" s="11"/>
      <c r="Q4587" s="8" t="str">
        <f t="shared" si="0"/>
        <v/>
      </c>
      <c r="R4587" s="1" t="s">
        <v>95</v>
      </c>
      <c r="S4587" s="8" t="s">
        <v>75</v>
      </c>
      <c r="T4587" s="8"/>
      <c r="U4587" s="8"/>
      <c r="V4587" s="1"/>
      <c r="W4587" s="8"/>
      <c r="X4587" s="8"/>
      <c r="Y4587" s="8"/>
      <c r="Z4587" s="1"/>
      <c r="AA4587" s="1"/>
      <c r="AB4587" s="8"/>
      <c r="AC4587" s="8"/>
      <c r="AD4587" s="8"/>
      <c r="AE4587" s="8"/>
      <c r="AF4587" s="8"/>
      <c r="AG4587" s="8"/>
      <c r="AH4587" s="8"/>
      <c r="AI4587" s="9"/>
      <c r="AJ4587" s="9"/>
      <c r="AK4587" s="8"/>
      <c r="AL4587" s="8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5"/>
      <c r="BG4587" s="5"/>
      <c r="BH4587" s="5"/>
      <c r="BI4587" s="5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</row>
    <row r="4588" spans="1:76" x14ac:dyDescent="0.2">
      <c r="A4588" s="1" t="s">
        <v>21</v>
      </c>
      <c r="B4588" s="1" t="s">
        <v>97</v>
      </c>
      <c r="C4588" s="1" t="s">
        <v>71</v>
      </c>
      <c r="D4588" s="1" t="s">
        <v>71</v>
      </c>
      <c r="E4588" s="1" t="s">
        <v>1</v>
      </c>
      <c r="F4588" s="1" t="s">
        <v>656</v>
      </c>
      <c r="G4588" s="1" t="s">
        <v>73</v>
      </c>
      <c r="H4588" s="1"/>
      <c r="I4588" s="1">
        <v>2015</v>
      </c>
      <c r="J4588" s="1" t="s">
        <v>524</v>
      </c>
      <c r="K4588" s="4">
        <v>10340</v>
      </c>
      <c r="L4588" s="10">
        <f>K4588/ VLOOKUP(A4588,Indicators!$B$1:$V$7,21,FALSE)</f>
        <v>39.719428716301863</v>
      </c>
      <c r="M4588" s="13"/>
      <c r="N4588" s="13"/>
      <c r="O4588" s="11"/>
      <c r="P4588" s="11"/>
      <c r="Q4588" s="8" t="str">
        <f t="shared" si="0"/>
        <v/>
      </c>
      <c r="R4588" s="1" t="s">
        <v>97</v>
      </c>
      <c r="S4588" s="8" t="s">
        <v>91</v>
      </c>
      <c r="T4588" s="8"/>
      <c r="U4588" s="8"/>
      <c r="V4588" s="1"/>
      <c r="W4588" s="8"/>
      <c r="X4588" s="8"/>
      <c r="Y4588" s="8"/>
      <c r="Z4588" s="1"/>
      <c r="AA4588" s="1"/>
      <c r="AB4588" s="8"/>
      <c r="AC4588" s="8"/>
      <c r="AD4588" s="8"/>
      <c r="AE4588" s="8"/>
      <c r="AF4588" s="8"/>
      <c r="AG4588" s="8"/>
      <c r="AH4588" s="8"/>
      <c r="AI4588" s="9"/>
      <c r="AJ4588" s="9"/>
      <c r="AK4588" s="8"/>
      <c r="AL4588" s="8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5"/>
      <c r="BG4588" s="5"/>
      <c r="BH4588" s="5"/>
      <c r="BI4588" s="5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</row>
    <row r="4589" spans="1:76" x14ac:dyDescent="0.2">
      <c r="A4589" s="1" t="s">
        <v>21</v>
      </c>
      <c r="B4589" s="1" t="s">
        <v>539</v>
      </c>
      <c r="C4589" s="1" t="s">
        <v>71</v>
      </c>
      <c r="D4589" s="1" t="s">
        <v>71</v>
      </c>
      <c r="E4589" s="1" t="s">
        <v>1</v>
      </c>
      <c r="F4589" s="1" t="s">
        <v>656</v>
      </c>
      <c r="G4589" s="1" t="s">
        <v>73</v>
      </c>
      <c r="H4589" s="1"/>
      <c r="I4589" s="1">
        <v>2015</v>
      </c>
      <c r="J4589" s="1" t="s">
        <v>524</v>
      </c>
      <c r="K4589" s="4">
        <v>25800</v>
      </c>
      <c r="L4589" s="10">
        <f>K4589/ VLOOKUP(A4589,Indicators!$B$1:$V$7,21,FALSE)</f>
        <v>99.106504920753196</v>
      </c>
      <c r="M4589" s="13"/>
      <c r="N4589" s="13"/>
      <c r="O4589" s="11"/>
      <c r="P4589" s="11"/>
      <c r="Q4589" s="8" t="str">
        <f t="shared" si="0"/>
        <v/>
      </c>
      <c r="R4589" s="1" t="s">
        <v>97</v>
      </c>
      <c r="S4589" s="8" t="s">
        <v>44</v>
      </c>
      <c r="T4589" s="8"/>
      <c r="U4589" s="8"/>
      <c r="V4589" s="1"/>
      <c r="W4589" s="8"/>
      <c r="X4589" s="8"/>
      <c r="Y4589" s="8"/>
      <c r="Z4589" s="1"/>
      <c r="AA4589" s="1"/>
      <c r="AB4589" s="8"/>
      <c r="AC4589" s="8"/>
      <c r="AD4589" s="8"/>
      <c r="AE4589" s="8"/>
      <c r="AF4589" s="8"/>
      <c r="AG4589" s="8"/>
      <c r="AH4589" s="8"/>
      <c r="AI4589" s="9"/>
      <c r="AJ4589" s="9"/>
      <c r="AK4589" s="8"/>
      <c r="AL4589" s="8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5"/>
      <c r="BG4589" s="5"/>
      <c r="BH4589" s="5"/>
      <c r="BI4589" s="5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</row>
    <row r="4590" spans="1:76" x14ac:dyDescent="0.2">
      <c r="A4590" s="1" t="s">
        <v>21</v>
      </c>
      <c r="B4590" s="1" t="s">
        <v>540</v>
      </c>
      <c r="C4590" s="1" t="s">
        <v>71</v>
      </c>
      <c r="D4590" s="1" t="s">
        <v>71</v>
      </c>
      <c r="E4590" s="1" t="s">
        <v>1</v>
      </c>
      <c r="F4590" s="1" t="s">
        <v>656</v>
      </c>
      <c r="G4590" s="1" t="s">
        <v>73</v>
      </c>
      <c r="H4590" s="1"/>
      <c r="I4590" s="1">
        <v>2015</v>
      </c>
      <c r="J4590" s="1" t="s">
        <v>524</v>
      </c>
      <c r="K4590" s="4">
        <v>1500</v>
      </c>
      <c r="L4590" s="10">
        <f>K4590/ VLOOKUP(A4590,Indicators!$B$1:$V$7,21,FALSE)</f>
        <v>5.7620061000437905</v>
      </c>
      <c r="M4590" s="13"/>
      <c r="N4590" s="13"/>
      <c r="O4590" s="11"/>
      <c r="P4590" s="11"/>
      <c r="Q4590" s="8" t="str">
        <f t="shared" si="0"/>
        <v/>
      </c>
      <c r="R4590" s="1" t="s">
        <v>133</v>
      </c>
      <c r="S4590" s="8" t="s">
        <v>52</v>
      </c>
      <c r="T4590" s="8"/>
      <c r="U4590" s="8"/>
      <c r="V4590" s="1"/>
      <c r="W4590" s="8"/>
      <c r="X4590" s="8"/>
      <c r="Y4590" s="8"/>
      <c r="Z4590" s="1"/>
      <c r="AA4590" s="1"/>
      <c r="AB4590" s="8"/>
      <c r="AC4590" s="8"/>
      <c r="AD4590" s="8"/>
      <c r="AE4590" s="8"/>
      <c r="AF4590" s="8"/>
      <c r="AG4590" s="8"/>
      <c r="AH4590" s="8"/>
      <c r="AI4590" s="9"/>
      <c r="AJ4590" s="9"/>
      <c r="AK4590" s="8"/>
      <c r="AL4590" s="8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5"/>
      <c r="BG4590" s="5"/>
      <c r="BH4590" s="5"/>
      <c r="BI4590" s="5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</row>
    <row r="4591" spans="1:76" x14ac:dyDescent="0.2">
      <c r="A4591" s="1" t="s">
        <v>21</v>
      </c>
      <c r="B4591" s="1" t="s">
        <v>530</v>
      </c>
      <c r="C4591" s="1" t="s">
        <v>71</v>
      </c>
      <c r="D4591" s="1" t="s">
        <v>71</v>
      </c>
      <c r="E4591" s="1" t="s">
        <v>1</v>
      </c>
      <c r="F4591" s="1" t="s">
        <v>657</v>
      </c>
      <c r="G4591" s="1" t="s">
        <v>73</v>
      </c>
      <c r="H4591" s="1"/>
      <c r="I4591" s="1">
        <v>2015</v>
      </c>
      <c r="J4591" s="1" t="s">
        <v>524</v>
      </c>
      <c r="K4591" s="4">
        <v>300</v>
      </c>
      <c r="L4591" s="10">
        <f>K4591/ VLOOKUP(A4591,Indicators!$B$1:$V$7,21,FALSE)</f>
        <v>1.1524012200087581</v>
      </c>
      <c r="M4591" s="13"/>
      <c r="N4591" s="13"/>
      <c r="O4591" s="11"/>
      <c r="P4591" s="11"/>
      <c r="Q4591" s="8" t="str">
        <f t="shared" si="0"/>
        <v/>
      </c>
      <c r="R4591" s="1" t="s">
        <v>98</v>
      </c>
      <c r="S4591" s="8" t="s">
        <v>90</v>
      </c>
      <c r="T4591" s="8"/>
      <c r="U4591" s="8"/>
      <c r="V4591" s="1"/>
      <c r="W4591" s="8"/>
      <c r="X4591" s="8"/>
      <c r="Y4591" s="8"/>
      <c r="Z4591" s="1"/>
      <c r="AA4591" s="1"/>
      <c r="AB4591" s="8"/>
      <c r="AC4591" s="8"/>
      <c r="AD4591" s="8"/>
      <c r="AE4591" s="8"/>
      <c r="AF4591" s="8"/>
      <c r="AG4591" s="8"/>
      <c r="AH4591" s="8"/>
      <c r="AI4591" s="9"/>
      <c r="AJ4591" s="9"/>
      <c r="AK4591" s="8"/>
      <c r="AL4591" s="8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5"/>
      <c r="BG4591" s="5"/>
      <c r="BH4591" s="5"/>
      <c r="BI4591" s="5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</row>
    <row r="4592" spans="1:76" x14ac:dyDescent="0.2">
      <c r="A4592" s="1" t="s">
        <v>21</v>
      </c>
      <c r="B4592" s="1" t="s">
        <v>84</v>
      </c>
      <c r="C4592" s="1" t="s">
        <v>71</v>
      </c>
      <c r="D4592" s="1" t="s">
        <v>71</v>
      </c>
      <c r="E4592" s="1" t="s">
        <v>1</v>
      </c>
      <c r="F4592" s="1" t="s">
        <v>658</v>
      </c>
      <c r="G4592" s="1" t="s">
        <v>73</v>
      </c>
      <c r="H4592" s="1"/>
      <c r="I4592" s="1">
        <v>2015</v>
      </c>
      <c r="J4592" s="1" t="s">
        <v>524</v>
      </c>
      <c r="K4592" s="4">
        <v>44060</v>
      </c>
      <c r="L4592" s="10">
        <f>K4592/ VLOOKUP(A4592,Indicators!$B$1:$V$7,21,FALSE)</f>
        <v>169.24932584528628</v>
      </c>
      <c r="M4592" s="13"/>
      <c r="N4592" s="13"/>
      <c r="O4592" s="11"/>
      <c r="P4592" s="11"/>
      <c r="Q4592" s="8" t="str">
        <f t="shared" si="0"/>
        <v/>
      </c>
      <c r="R4592" s="1" t="s">
        <v>95</v>
      </c>
      <c r="S4592" s="8" t="s">
        <v>84</v>
      </c>
      <c r="T4592" s="8"/>
      <c r="U4592" s="8"/>
      <c r="V4592" s="1"/>
      <c r="W4592" s="8"/>
      <c r="X4592" s="8"/>
      <c r="Y4592" s="8"/>
      <c r="Z4592" s="1"/>
      <c r="AA4592" s="1"/>
      <c r="AB4592" s="8"/>
      <c r="AC4592" s="8"/>
      <c r="AD4592" s="8"/>
      <c r="AE4592" s="8"/>
      <c r="AF4592" s="8"/>
      <c r="AG4592" s="8"/>
      <c r="AH4592" s="8"/>
      <c r="AI4592" s="9"/>
      <c r="AJ4592" s="9"/>
      <c r="AK4592" s="8"/>
      <c r="AL4592" s="8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5"/>
      <c r="BG4592" s="5"/>
      <c r="BH4592" s="5"/>
      <c r="BI4592" s="5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</row>
    <row r="4593" spans="1:76" x14ac:dyDescent="0.2">
      <c r="A4593" s="1" t="s">
        <v>21</v>
      </c>
      <c r="B4593" s="1" t="s">
        <v>102</v>
      </c>
      <c r="C4593" s="1" t="s">
        <v>71</v>
      </c>
      <c r="D4593" s="1" t="s">
        <v>71</v>
      </c>
      <c r="E4593" s="1" t="s">
        <v>1</v>
      </c>
      <c r="F4593" s="1" t="s">
        <v>658</v>
      </c>
      <c r="G4593" s="1" t="s">
        <v>73</v>
      </c>
      <c r="H4593" s="1"/>
      <c r="I4593" s="1">
        <v>2015</v>
      </c>
      <c r="J4593" s="1" t="s">
        <v>524</v>
      </c>
      <c r="K4593" s="4">
        <v>450</v>
      </c>
      <c r="L4593" s="10">
        <f>K4593/ VLOOKUP(A4593,Indicators!$B$1:$V$7,21,FALSE)</f>
        <v>1.7286018300131372</v>
      </c>
      <c r="M4593" s="13"/>
      <c r="N4593" s="13"/>
      <c r="O4593" s="11"/>
      <c r="P4593" s="11"/>
      <c r="Q4593" s="8" t="str">
        <f t="shared" si="0"/>
        <v/>
      </c>
      <c r="R4593" s="1" t="s">
        <v>103</v>
      </c>
      <c r="S4593" s="8" t="s">
        <v>49</v>
      </c>
      <c r="T4593" s="8"/>
      <c r="U4593" s="8"/>
      <c r="V4593" s="1"/>
      <c r="W4593" s="8"/>
      <c r="X4593" s="8"/>
      <c r="Y4593" s="8"/>
      <c r="Z4593" s="1"/>
      <c r="AA4593" s="1"/>
      <c r="AB4593" s="8"/>
      <c r="AC4593" s="8"/>
      <c r="AD4593" s="8"/>
      <c r="AE4593" s="8"/>
      <c r="AF4593" s="8"/>
      <c r="AG4593" s="8"/>
      <c r="AH4593" s="8"/>
      <c r="AI4593" s="9"/>
      <c r="AJ4593" s="9"/>
      <c r="AK4593" s="8"/>
      <c r="AL4593" s="8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5"/>
      <c r="BG4593" s="5"/>
      <c r="BH4593" s="5"/>
      <c r="BI4593" s="5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</row>
    <row r="4594" spans="1:76" x14ac:dyDescent="0.2">
      <c r="A4594" s="1" t="s">
        <v>21</v>
      </c>
      <c r="B4594" s="1" t="s">
        <v>536</v>
      </c>
      <c r="C4594" s="1" t="s">
        <v>71</v>
      </c>
      <c r="D4594" s="1" t="s">
        <v>71</v>
      </c>
      <c r="E4594" s="1" t="s">
        <v>1</v>
      </c>
      <c r="F4594" s="1" t="s">
        <v>658</v>
      </c>
      <c r="G4594" s="1" t="s">
        <v>73</v>
      </c>
      <c r="H4594" s="1"/>
      <c r="I4594" s="1">
        <v>2015</v>
      </c>
      <c r="J4594" s="1" t="s">
        <v>524</v>
      </c>
      <c r="K4594" s="4">
        <v>160125</v>
      </c>
      <c r="L4594" s="10">
        <f>K4594/ VLOOKUP(A4594,Indicators!$B$1:$V$7,21,FALSE)</f>
        <v>615.09415117967467</v>
      </c>
      <c r="M4594" s="13"/>
      <c r="N4594" s="13"/>
      <c r="O4594" s="11"/>
      <c r="P4594" s="11"/>
      <c r="Q4594" s="8" t="str">
        <f t="shared" si="0"/>
        <v/>
      </c>
      <c r="R4594" s="1" t="s">
        <v>158</v>
      </c>
      <c r="S4594" s="8" t="s">
        <v>56</v>
      </c>
      <c r="T4594" s="8"/>
      <c r="U4594" s="8"/>
      <c r="V4594" s="1"/>
      <c r="W4594" s="8"/>
      <c r="X4594" s="8"/>
      <c r="Y4594" s="8"/>
      <c r="Z4594" s="1"/>
      <c r="AA4594" s="1"/>
      <c r="AB4594" s="8"/>
      <c r="AC4594" s="8"/>
      <c r="AD4594" s="8"/>
      <c r="AE4594" s="8"/>
      <c r="AF4594" s="8"/>
      <c r="AG4594" s="8"/>
      <c r="AH4594" s="8"/>
      <c r="AI4594" s="9"/>
      <c r="AJ4594" s="9"/>
      <c r="AK4594" s="8"/>
      <c r="AL4594" s="8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5"/>
      <c r="BG4594" s="5"/>
      <c r="BH4594" s="5"/>
      <c r="BI4594" s="5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</row>
    <row r="4595" spans="1:76" x14ac:dyDescent="0.2">
      <c r="A4595" s="1" t="s">
        <v>21</v>
      </c>
      <c r="B4595" s="1" t="s">
        <v>75</v>
      </c>
      <c r="C4595" s="1" t="s">
        <v>71</v>
      </c>
      <c r="D4595" s="1" t="s">
        <v>71</v>
      </c>
      <c r="E4595" s="1" t="s">
        <v>1</v>
      </c>
      <c r="F4595" s="1" t="s">
        <v>658</v>
      </c>
      <c r="G4595" s="1" t="s">
        <v>73</v>
      </c>
      <c r="H4595" s="1"/>
      <c r="I4595" s="1">
        <v>2015</v>
      </c>
      <c r="J4595" s="1" t="s">
        <v>524</v>
      </c>
      <c r="K4595" s="4">
        <v>62725</v>
      </c>
      <c r="L4595" s="10">
        <f>K4595/ VLOOKUP(A4595,Indicators!$B$1:$V$7,21,FALSE)</f>
        <v>240.94788841683118</v>
      </c>
      <c r="M4595" s="13"/>
      <c r="N4595" s="13"/>
      <c r="O4595" s="11"/>
      <c r="P4595" s="11"/>
      <c r="Q4595" s="8" t="str">
        <f t="shared" si="0"/>
        <v/>
      </c>
      <c r="R4595" s="1" t="s">
        <v>95</v>
      </c>
      <c r="S4595" s="8" t="s">
        <v>75</v>
      </c>
      <c r="T4595" s="8"/>
      <c r="U4595" s="8"/>
      <c r="V4595" s="1"/>
      <c r="W4595" s="8"/>
      <c r="X4595" s="8"/>
      <c r="Y4595" s="8"/>
      <c r="Z4595" s="1"/>
      <c r="AA4595" s="1"/>
      <c r="AB4595" s="8"/>
      <c r="AC4595" s="8"/>
      <c r="AD4595" s="8"/>
      <c r="AE4595" s="8"/>
      <c r="AF4595" s="8"/>
      <c r="AG4595" s="8"/>
      <c r="AH4595" s="8"/>
      <c r="AI4595" s="9"/>
      <c r="AJ4595" s="9"/>
      <c r="AK4595" s="8"/>
      <c r="AL4595" s="8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5"/>
      <c r="BG4595" s="5"/>
      <c r="BH4595" s="5"/>
      <c r="BI4595" s="5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</row>
    <row r="4596" spans="1:76" x14ac:dyDescent="0.2">
      <c r="A4596" s="1" t="s">
        <v>21</v>
      </c>
      <c r="B4596" s="1" t="s">
        <v>97</v>
      </c>
      <c r="C4596" s="1" t="s">
        <v>71</v>
      </c>
      <c r="D4596" s="1" t="s">
        <v>71</v>
      </c>
      <c r="E4596" s="1" t="s">
        <v>1</v>
      </c>
      <c r="F4596" s="1" t="s">
        <v>658</v>
      </c>
      <c r="G4596" s="1" t="s">
        <v>73</v>
      </c>
      <c r="H4596" s="1"/>
      <c r="I4596" s="1">
        <v>2015</v>
      </c>
      <c r="J4596" s="1" t="s">
        <v>524</v>
      </c>
      <c r="K4596" s="4">
        <v>1000</v>
      </c>
      <c r="L4596" s="10">
        <f>K4596/ VLOOKUP(A4596,Indicators!$B$1:$V$7,21,FALSE)</f>
        <v>3.841337400029194</v>
      </c>
      <c r="M4596" s="13"/>
      <c r="N4596" s="13"/>
      <c r="O4596" s="11"/>
      <c r="P4596" s="11"/>
      <c r="Q4596" s="8" t="str">
        <f t="shared" si="0"/>
        <v/>
      </c>
      <c r="R4596" s="1" t="s">
        <v>97</v>
      </c>
      <c r="S4596" s="8" t="s">
        <v>91</v>
      </c>
      <c r="T4596" s="8"/>
      <c r="U4596" s="8"/>
      <c r="V4596" s="1"/>
      <c r="W4596" s="8"/>
      <c r="X4596" s="8"/>
      <c r="Y4596" s="8"/>
      <c r="Z4596" s="1"/>
      <c r="AA4596" s="1"/>
      <c r="AB4596" s="8"/>
      <c r="AC4596" s="8"/>
      <c r="AD4596" s="8"/>
      <c r="AE4596" s="8"/>
      <c r="AF4596" s="8"/>
      <c r="AG4596" s="8"/>
      <c r="AH4596" s="8"/>
      <c r="AI4596" s="9"/>
      <c r="AJ4596" s="9"/>
      <c r="AK4596" s="8"/>
      <c r="AL4596" s="8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5"/>
      <c r="BG4596" s="5"/>
      <c r="BH4596" s="5"/>
      <c r="BI4596" s="5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</row>
    <row r="4597" spans="1:76" x14ac:dyDescent="0.2">
      <c r="A4597" s="1" t="s">
        <v>21</v>
      </c>
      <c r="B4597" s="1" t="s">
        <v>539</v>
      </c>
      <c r="C4597" s="1" t="s">
        <v>71</v>
      </c>
      <c r="D4597" s="1" t="s">
        <v>71</v>
      </c>
      <c r="E4597" s="1" t="s">
        <v>1</v>
      </c>
      <c r="F4597" s="1" t="s">
        <v>658</v>
      </c>
      <c r="G4597" s="1" t="s">
        <v>73</v>
      </c>
      <c r="H4597" s="1"/>
      <c r="I4597" s="1">
        <v>2015</v>
      </c>
      <c r="J4597" s="1" t="s">
        <v>524</v>
      </c>
      <c r="K4597" s="4">
        <v>2000</v>
      </c>
      <c r="L4597" s="10">
        <f>K4597/ VLOOKUP(A4597,Indicators!$B$1:$V$7,21,FALSE)</f>
        <v>7.682674800058388</v>
      </c>
      <c r="M4597" s="13"/>
      <c r="N4597" s="13"/>
      <c r="O4597" s="11"/>
      <c r="P4597" s="11"/>
      <c r="Q4597" s="8" t="str">
        <f t="shared" si="0"/>
        <v/>
      </c>
      <c r="R4597" s="1" t="s">
        <v>97</v>
      </c>
      <c r="S4597" s="8" t="s">
        <v>44</v>
      </c>
      <c r="T4597" s="8"/>
      <c r="U4597" s="8"/>
      <c r="V4597" s="1"/>
      <c r="W4597" s="8"/>
      <c r="X4597" s="8"/>
      <c r="Y4597" s="8"/>
      <c r="Z4597" s="1"/>
      <c r="AA4597" s="1"/>
      <c r="AB4597" s="8"/>
      <c r="AC4597" s="8"/>
      <c r="AD4597" s="8"/>
      <c r="AE4597" s="8"/>
      <c r="AF4597" s="8"/>
      <c r="AG4597" s="8"/>
      <c r="AH4597" s="8"/>
      <c r="AI4597" s="9"/>
      <c r="AJ4597" s="9"/>
      <c r="AK4597" s="8"/>
      <c r="AL4597" s="8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5"/>
      <c r="BG4597" s="5"/>
      <c r="BH4597" s="5"/>
      <c r="BI4597" s="5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</row>
    <row r="4598" spans="1:76" x14ac:dyDescent="0.2">
      <c r="A4598" s="1" t="s">
        <v>21</v>
      </c>
      <c r="B4598" s="1" t="s">
        <v>540</v>
      </c>
      <c r="C4598" s="1" t="s">
        <v>71</v>
      </c>
      <c r="D4598" s="1" t="s">
        <v>71</v>
      </c>
      <c r="E4598" s="1" t="s">
        <v>1</v>
      </c>
      <c r="F4598" s="1" t="s">
        <v>658</v>
      </c>
      <c r="G4598" s="1" t="s">
        <v>73</v>
      </c>
      <c r="H4598" s="1"/>
      <c r="I4598" s="1">
        <v>2015</v>
      </c>
      <c r="J4598" s="1" t="s">
        <v>524</v>
      </c>
      <c r="K4598" s="4">
        <v>600</v>
      </c>
      <c r="L4598" s="10">
        <f>K4598/ VLOOKUP(A4598,Indicators!$B$1:$V$7,21,FALSE)</f>
        <v>2.3048024400175162</v>
      </c>
      <c r="M4598" s="13"/>
      <c r="N4598" s="13"/>
      <c r="O4598" s="11"/>
      <c r="P4598" s="11"/>
      <c r="Q4598" s="8" t="str">
        <f t="shared" si="0"/>
        <v/>
      </c>
      <c r="R4598" s="1" t="s">
        <v>133</v>
      </c>
      <c r="S4598" s="8" t="s">
        <v>52</v>
      </c>
      <c r="T4598" s="8"/>
      <c r="U4598" s="8"/>
      <c r="V4598" s="1"/>
      <c r="W4598" s="8"/>
      <c r="X4598" s="8"/>
      <c r="Y4598" s="8"/>
      <c r="Z4598" s="1"/>
      <c r="AA4598" s="1"/>
      <c r="AB4598" s="8"/>
      <c r="AC4598" s="8"/>
      <c r="AD4598" s="8"/>
      <c r="AE4598" s="8"/>
      <c r="AF4598" s="8"/>
      <c r="AG4598" s="8"/>
      <c r="AH4598" s="8"/>
      <c r="AI4598" s="9"/>
      <c r="AJ4598" s="9"/>
      <c r="AK4598" s="8"/>
      <c r="AL4598" s="8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5"/>
      <c r="BG4598" s="5"/>
      <c r="BH4598" s="5"/>
      <c r="BI4598" s="5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</row>
    <row r="4599" spans="1:76" x14ac:dyDescent="0.2">
      <c r="A4599" s="1" t="s">
        <v>21</v>
      </c>
      <c r="B4599" s="1" t="s">
        <v>84</v>
      </c>
      <c r="C4599" s="1" t="s">
        <v>71</v>
      </c>
      <c r="D4599" s="1" t="s">
        <v>71</v>
      </c>
      <c r="E4599" s="1" t="s">
        <v>1</v>
      </c>
      <c r="F4599" s="1" t="s">
        <v>659</v>
      </c>
      <c r="G4599" s="1" t="s">
        <v>73</v>
      </c>
      <c r="H4599" s="1"/>
      <c r="I4599" s="1">
        <v>2015</v>
      </c>
      <c r="J4599" s="1" t="s">
        <v>524</v>
      </c>
      <c r="K4599" s="4">
        <v>5400</v>
      </c>
      <c r="L4599" s="10">
        <f>K4599/ VLOOKUP(A4599,Indicators!$B$1:$V$7,21,FALSE)</f>
        <v>20.743221960157648</v>
      </c>
      <c r="M4599" s="13"/>
      <c r="N4599" s="13"/>
      <c r="O4599" s="11"/>
      <c r="P4599" s="11"/>
      <c r="Q4599" s="8" t="str">
        <f t="shared" si="0"/>
        <v/>
      </c>
      <c r="R4599" s="1" t="s">
        <v>95</v>
      </c>
      <c r="S4599" s="8" t="s">
        <v>84</v>
      </c>
      <c r="T4599" s="8"/>
      <c r="U4599" s="8"/>
      <c r="V4599" s="1"/>
      <c r="W4599" s="8"/>
      <c r="X4599" s="8"/>
      <c r="Y4599" s="8"/>
      <c r="Z4599" s="1"/>
      <c r="AA4599" s="1"/>
      <c r="AB4599" s="8"/>
      <c r="AC4599" s="8"/>
      <c r="AD4599" s="8"/>
      <c r="AE4599" s="8"/>
      <c r="AF4599" s="8"/>
      <c r="AG4599" s="8"/>
      <c r="AH4599" s="8"/>
      <c r="AI4599" s="9"/>
      <c r="AJ4599" s="9"/>
      <c r="AK4599" s="8"/>
      <c r="AL4599" s="8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5"/>
      <c r="BG4599" s="5"/>
      <c r="BH4599" s="5"/>
      <c r="BI4599" s="5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</row>
    <row r="4600" spans="1:76" x14ac:dyDescent="0.2">
      <c r="A4600" s="1" t="s">
        <v>21</v>
      </c>
      <c r="B4600" s="1" t="s">
        <v>531</v>
      </c>
      <c r="C4600" s="1" t="s">
        <v>71</v>
      </c>
      <c r="D4600" s="1" t="s">
        <v>71</v>
      </c>
      <c r="E4600" s="1" t="s">
        <v>1</v>
      </c>
      <c r="F4600" s="1" t="s">
        <v>659</v>
      </c>
      <c r="G4600" s="1" t="s">
        <v>73</v>
      </c>
      <c r="H4600" s="1"/>
      <c r="I4600" s="1">
        <v>2015</v>
      </c>
      <c r="J4600" s="1" t="s">
        <v>524</v>
      </c>
      <c r="K4600" s="4">
        <v>14000</v>
      </c>
      <c r="L4600" s="10">
        <f>K4600/ VLOOKUP(A4600,Indicators!$B$1:$V$7,21,FALSE)</f>
        <v>53.778723600408711</v>
      </c>
      <c r="M4600" s="13"/>
      <c r="N4600" s="13"/>
      <c r="O4600" s="11"/>
      <c r="P4600" s="11"/>
      <c r="Q4600" s="8" t="str">
        <f t="shared" si="0"/>
        <v/>
      </c>
      <c r="R4600" s="1" t="s">
        <v>97</v>
      </c>
      <c r="S4600" s="8" t="s">
        <v>76</v>
      </c>
      <c r="T4600" s="8"/>
      <c r="U4600" s="8"/>
      <c r="V4600" s="1"/>
      <c r="W4600" s="8"/>
      <c r="X4600" s="8"/>
      <c r="Y4600" s="8"/>
      <c r="Z4600" s="1"/>
      <c r="AA4600" s="1"/>
      <c r="AB4600" s="8"/>
      <c r="AC4600" s="8"/>
      <c r="AD4600" s="8"/>
      <c r="AE4600" s="8"/>
      <c r="AF4600" s="8"/>
      <c r="AG4600" s="8"/>
      <c r="AH4600" s="8"/>
      <c r="AI4600" s="9"/>
      <c r="AJ4600" s="9"/>
      <c r="AK4600" s="8"/>
      <c r="AL4600" s="8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5"/>
      <c r="BG4600" s="5"/>
      <c r="BH4600" s="5"/>
      <c r="BI4600" s="5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</row>
    <row r="4601" spans="1:76" x14ac:dyDescent="0.2">
      <c r="A4601" s="1" t="s">
        <v>21</v>
      </c>
      <c r="B4601" s="1" t="s">
        <v>536</v>
      </c>
      <c r="C4601" s="1" t="s">
        <v>71</v>
      </c>
      <c r="D4601" s="1" t="s">
        <v>71</v>
      </c>
      <c r="E4601" s="1" t="s">
        <v>1</v>
      </c>
      <c r="F4601" s="1" t="s">
        <v>659</v>
      </c>
      <c r="G4601" s="1" t="s">
        <v>73</v>
      </c>
      <c r="H4601" s="1"/>
      <c r="I4601" s="1">
        <v>2015</v>
      </c>
      <c r="J4601" s="1" t="s">
        <v>524</v>
      </c>
      <c r="K4601" s="4">
        <v>12225</v>
      </c>
      <c r="L4601" s="10">
        <f>K4601/ VLOOKUP(A4601,Indicators!$B$1:$V$7,21,FALSE)</f>
        <v>46.960349715356898</v>
      </c>
      <c r="M4601" s="13"/>
      <c r="N4601" s="13"/>
      <c r="O4601" s="11"/>
      <c r="P4601" s="11"/>
      <c r="Q4601" s="8" t="str">
        <f t="shared" si="0"/>
        <v/>
      </c>
      <c r="R4601" s="1" t="s">
        <v>158</v>
      </c>
      <c r="S4601" s="8" t="s">
        <v>56</v>
      </c>
      <c r="T4601" s="8"/>
      <c r="U4601" s="8"/>
      <c r="V4601" s="1"/>
      <c r="W4601" s="8"/>
      <c r="X4601" s="8"/>
      <c r="Y4601" s="8"/>
      <c r="Z4601" s="1"/>
      <c r="AA4601" s="1"/>
      <c r="AB4601" s="8"/>
      <c r="AC4601" s="8"/>
      <c r="AD4601" s="8"/>
      <c r="AE4601" s="8"/>
      <c r="AF4601" s="8"/>
      <c r="AG4601" s="8"/>
      <c r="AH4601" s="8"/>
      <c r="AI4601" s="9"/>
      <c r="AJ4601" s="9"/>
      <c r="AK4601" s="8"/>
      <c r="AL4601" s="8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5"/>
      <c r="BG4601" s="5"/>
      <c r="BH4601" s="5"/>
      <c r="BI4601" s="5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</row>
    <row r="4602" spans="1:76" x14ac:dyDescent="0.2">
      <c r="A4602" s="1" t="s">
        <v>21</v>
      </c>
      <c r="B4602" s="1" t="s">
        <v>522</v>
      </c>
      <c r="C4602" s="1" t="s">
        <v>71</v>
      </c>
      <c r="D4602" s="1" t="s">
        <v>71</v>
      </c>
      <c r="E4602" s="1" t="s">
        <v>1</v>
      </c>
      <c r="F4602" s="1" t="s">
        <v>660</v>
      </c>
      <c r="G4602" s="1" t="s">
        <v>73</v>
      </c>
      <c r="H4602" s="1"/>
      <c r="I4602" s="1">
        <v>2015</v>
      </c>
      <c r="J4602" s="1" t="s">
        <v>524</v>
      </c>
      <c r="K4602" s="4">
        <v>6137</v>
      </c>
      <c r="L4602" s="10">
        <f>K4602/ VLOOKUP(A4602,Indicators!$B$1:$V$7,21,FALSE)</f>
        <v>23.574287623979163</v>
      </c>
      <c r="M4602" s="13"/>
      <c r="N4602" s="13"/>
      <c r="O4602" s="11"/>
      <c r="P4602" s="11"/>
      <c r="Q4602" s="8" t="str">
        <f t="shared" si="0"/>
        <v/>
      </c>
      <c r="R4602" s="1" t="s">
        <v>109</v>
      </c>
      <c r="S4602" s="8" t="s">
        <v>79</v>
      </c>
      <c r="T4602" s="8"/>
      <c r="U4602" s="8"/>
      <c r="V4602" s="1"/>
      <c r="W4602" s="8"/>
      <c r="X4602" s="8"/>
      <c r="Y4602" s="8"/>
      <c r="Z4602" s="1"/>
      <c r="AA4602" s="1"/>
      <c r="AB4602" s="8"/>
      <c r="AC4602" s="8"/>
      <c r="AD4602" s="8"/>
      <c r="AE4602" s="8"/>
      <c r="AF4602" s="8"/>
      <c r="AG4602" s="8"/>
      <c r="AH4602" s="8"/>
      <c r="AI4602" s="9"/>
      <c r="AJ4602" s="9"/>
      <c r="AK4602" s="8"/>
      <c r="AL4602" s="8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5"/>
      <c r="BG4602" s="5"/>
      <c r="BH4602" s="5"/>
      <c r="BI4602" s="5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</row>
    <row r="4603" spans="1:76" x14ac:dyDescent="0.2">
      <c r="A4603" s="1" t="s">
        <v>21</v>
      </c>
      <c r="B4603" s="1" t="s">
        <v>525</v>
      </c>
      <c r="C4603" s="1" t="s">
        <v>71</v>
      </c>
      <c r="D4603" s="1" t="s">
        <v>71</v>
      </c>
      <c r="E4603" s="1" t="s">
        <v>1</v>
      </c>
      <c r="F4603" s="1" t="s">
        <v>661</v>
      </c>
      <c r="G4603" s="1" t="s">
        <v>73</v>
      </c>
      <c r="H4603" s="1"/>
      <c r="I4603" s="1">
        <v>2015</v>
      </c>
      <c r="J4603" s="1" t="s">
        <v>524</v>
      </c>
      <c r="K4603" s="4">
        <v>720</v>
      </c>
      <c r="L4603" s="10">
        <f>K4603/ VLOOKUP(A4603,Indicators!$B$1:$V$7,21,FALSE)</f>
        <v>2.7657629280210196</v>
      </c>
      <c r="M4603" s="13"/>
      <c r="N4603" s="13"/>
      <c r="O4603" s="11"/>
      <c r="P4603" s="11"/>
      <c r="Q4603" s="8" t="str">
        <f t="shared" si="0"/>
        <v/>
      </c>
      <c r="R4603" s="1" t="s">
        <v>103</v>
      </c>
      <c r="S4603" s="8" t="s">
        <v>43</v>
      </c>
      <c r="T4603" s="8"/>
      <c r="U4603" s="8"/>
      <c r="V4603" s="1"/>
      <c r="W4603" s="8"/>
      <c r="X4603" s="8"/>
      <c r="Y4603" s="8"/>
      <c r="Z4603" s="1"/>
      <c r="AA4603" s="1"/>
      <c r="AB4603" s="8"/>
      <c r="AC4603" s="8"/>
      <c r="AD4603" s="8"/>
      <c r="AE4603" s="8"/>
      <c r="AF4603" s="8"/>
      <c r="AG4603" s="8"/>
      <c r="AH4603" s="8"/>
      <c r="AI4603" s="9"/>
      <c r="AJ4603" s="9"/>
      <c r="AK4603" s="8"/>
      <c r="AL4603" s="8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5"/>
      <c r="BG4603" s="5"/>
      <c r="BH4603" s="5"/>
      <c r="BI4603" s="5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</row>
    <row r="4604" spans="1:76" x14ac:dyDescent="0.2">
      <c r="A4604" s="1" t="s">
        <v>21</v>
      </c>
      <c r="B4604" s="1" t="s">
        <v>528</v>
      </c>
      <c r="C4604" s="1" t="s">
        <v>71</v>
      </c>
      <c r="D4604" s="1" t="s">
        <v>71</v>
      </c>
      <c r="E4604" s="1" t="s">
        <v>1</v>
      </c>
      <c r="F4604" s="1" t="s">
        <v>661</v>
      </c>
      <c r="G4604" s="1" t="s">
        <v>73</v>
      </c>
      <c r="H4604" s="1"/>
      <c r="I4604" s="1">
        <v>2015</v>
      </c>
      <c r="J4604" s="1" t="s">
        <v>524</v>
      </c>
      <c r="K4604" s="4">
        <v>8500</v>
      </c>
      <c r="L4604" s="10">
        <f>K4604/ VLOOKUP(A4604,Indicators!$B$1:$V$7,21,FALSE)</f>
        <v>32.651367900248147</v>
      </c>
      <c r="M4604" s="13"/>
      <c r="N4604" s="13"/>
      <c r="O4604" s="11"/>
      <c r="P4604" s="11"/>
      <c r="Q4604" s="8" t="str">
        <f t="shared" si="0"/>
        <v/>
      </c>
      <c r="R4604" s="1" t="s">
        <v>271</v>
      </c>
      <c r="S4604" s="8" t="s">
        <v>55</v>
      </c>
      <c r="T4604" s="8"/>
      <c r="U4604" s="8"/>
      <c r="V4604" s="1"/>
      <c r="W4604" s="8"/>
      <c r="X4604" s="8"/>
      <c r="Y4604" s="8"/>
      <c r="Z4604" s="1"/>
      <c r="AA4604" s="1"/>
      <c r="AB4604" s="8"/>
      <c r="AC4604" s="8"/>
      <c r="AD4604" s="8"/>
      <c r="AE4604" s="8"/>
      <c r="AF4604" s="8"/>
      <c r="AG4604" s="8"/>
      <c r="AH4604" s="8"/>
      <c r="AI4604" s="9"/>
      <c r="AJ4604" s="9"/>
      <c r="AK4604" s="8"/>
      <c r="AL4604" s="8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5"/>
      <c r="BG4604" s="5"/>
      <c r="BH4604" s="5"/>
      <c r="BI4604" s="5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</row>
    <row r="4605" spans="1:76" x14ac:dyDescent="0.2">
      <c r="A4605" s="1" t="s">
        <v>21</v>
      </c>
      <c r="B4605" s="1" t="s">
        <v>529</v>
      </c>
      <c r="C4605" s="1" t="s">
        <v>71</v>
      </c>
      <c r="D4605" s="1" t="s">
        <v>71</v>
      </c>
      <c r="E4605" s="1" t="s">
        <v>1</v>
      </c>
      <c r="F4605" s="1" t="s">
        <v>661</v>
      </c>
      <c r="G4605" s="1" t="s">
        <v>73</v>
      </c>
      <c r="H4605" s="1"/>
      <c r="I4605" s="1">
        <v>2015</v>
      </c>
      <c r="J4605" s="1" t="s">
        <v>524</v>
      </c>
      <c r="K4605" s="4">
        <v>22985</v>
      </c>
      <c r="L4605" s="10">
        <f>K4605/ VLOOKUP(A4605,Indicators!$B$1:$V$7,21,FALSE)</f>
        <v>88.293140139671024</v>
      </c>
      <c r="M4605" s="13"/>
      <c r="N4605" s="13"/>
      <c r="O4605" s="11"/>
      <c r="P4605" s="11"/>
      <c r="Q4605" s="8" t="str">
        <f t="shared" si="0"/>
        <v/>
      </c>
      <c r="R4605" s="1" t="s">
        <v>95</v>
      </c>
      <c r="S4605" s="8" t="s">
        <v>87</v>
      </c>
      <c r="T4605" s="8"/>
      <c r="U4605" s="8"/>
      <c r="V4605" s="1"/>
      <c r="W4605" s="8"/>
      <c r="X4605" s="8"/>
      <c r="Y4605" s="8"/>
      <c r="Z4605" s="1"/>
      <c r="AA4605" s="1"/>
      <c r="AB4605" s="8"/>
      <c r="AC4605" s="8"/>
      <c r="AD4605" s="8"/>
      <c r="AE4605" s="8"/>
      <c r="AF4605" s="8"/>
      <c r="AG4605" s="8"/>
      <c r="AH4605" s="8"/>
      <c r="AI4605" s="9"/>
      <c r="AJ4605" s="9"/>
      <c r="AK4605" s="8"/>
      <c r="AL4605" s="8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5"/>
      <c r="BG4605" s="5"/>
      <c r="BH4605" s="5"/>
      <c r="BI4605" s="5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</row>
    <row r="4606" spans="1:76" x14ac:dyDescent="0.2">
      <c r="A4606" s="1" t="s">
        <v>21</v>
      </c>
      <c r="B4606" s="1" t="s">
        <v>530</v>
      </c>
      <c r="C4606" s="1" t="s">
        <v>71</v>
      </c>
      <c r="D4606" s="1" t="s">
        <v>71</v>
      </c>
      <c r="E4606" s="1" t="s">
        <v>1</v>
      </c>
      <c r="F4606" s="1" t="s">
        <v>661</v>
      </c>
      <c r="G4606" s="1" t="s">
        <v>73</v>
      </c>
      <c r="H4606" s="1"/>
      <c r="I4606" s="1">
        <v>2015</v>
      </c>
      <c r="J4606" s="1" t="s">
        <v>524</v>
      </c>
      <c r="K4606" s="4">
        <v>103660</v>
      </c>
      <c r="L4606" s="10">
        <f>K4606/ VLOOKUP(A4606,Indicators!$B$1:$V$7,21,FALSE)</f>
        <v>398.19303488702622</v>
      </c>
      <c r="M4606" s="13"/>
      <c r="N4606" s="13"/>
      <c r="O4606" s="11"/>
      <c r="P4606" s="11"/>
      <c r="Q4606" s="8" t="str">
        <f t="shared" si="0"/>
        <v/>
      </c>
      <c r="R4606" s="1" t="s">
        <v>98</v>
      </c>
      <c r="S4606" s="8" t="s">
        <v>90</v>
      </c>
      <c r="T4606" s="8"/>
      <c r="U4606" s="8"/>
      <c r="V4606" s="1"/>
      <c r="W4606" s="8"/>
      <c r="X4606" s="8"/>
      <c r="Y4606" s="8"/>
      <c r="Z4606" s="1"/>
      <c r="AA4606" s="1"/>
      <c r="AB4606" s="8"/>
      <c r="AC4606" s="8"/>
      <c r="AD4606" s="8"/>
      <c r="AE4606" s="8"/>
      <c r="AF4606" s="8"/>
      <c r="AG4606" s="8"/>
      <c r="AH4606" s="8"/>
      <c r="AI4606" s="9"/>
      <c r="AJ4606" s="9"/>
      <c r="AK4606" s="8"/>
      <c r="AL4606" s="8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5"/>
      <c r="BG4606" s="5"/>
      <c r="BH4606" s="5"/>
      <c r="BI4606" s="5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</row>
    <row r="4607" spans="1:76" x14ac:dyDescent="0.2">
      <c r="A4607" s="1" t="s">
        <v>21</v>
      </c>
      <c r="B4607" s="1" t="s">
        <v>84</v>
      </c>
      <c r="C4607" s="1" t="s">
        <v>71</v>
      </c>
      <c r="D4607" s="1" t="s">
        <v>71</v>
      </c>
      <c r="E4607" s="1" t="s">
        <v>1</v>
      </c>
      <c r="F4607" s="1" t="s">
        <v>660</v>
      </c>
      <c r="G4607" s="1" t="s">
        <v>73</v>
      </c>
      <c r="H4607" s="1"/>
      <c r="I4607" s="1">
        <v>2015</v>
      </c>
      <c r="J4607" s="1" t="s">
        <v>524</v>
      </c>
      <c r="K4607" s="4">
        <v>157739</v>
      </c>
      <c r="L4607" s="10">
        <f>K4607/ VLOOKUP(A4607,Indicators!$B$1:$V$7,21,FALSE)</f>
        <v>605.92872014320506</v>
      </c>
      <c r="M4607" s="13"/>
      <c r="N4607" s="13"/>
      <c r="O4607" s="11"/>
      <c r="P4607" s="11"/>
      <c r="Q4607" s="8" t="str">
        <f t="shared" si="0"/>
        <v/>
      </c>
      <c r="R4607" s="1" t="s">
        <v>95</v>
      </c>
      <c r="S4607" s="8" t="s">
        <v>84</v>
      </c>
      <c r="T4607" s="8"/>
      <c r="U4607" s="8"/>
      <c r="V4607" s="1"/>
      <c r="W4607" s="8"/>
      <c r="X4607" s="8"/>
      <c r="Y4607" s="8"/>
      <c r="Z4607" s="1"/>
      <c r="AA4607" s="1"/>
      <c r="AB4607" s="8"/>
      <c r="AC4607" s="8"/>
      <c r="AD4607" s="8"/>
      <c r="AE4607" s="8"/>
      <c r="AF4607" s="8"/>
      <c r="AG4607" s="8"/>
      <c r="AH4607" s="8"/>
      <c r="AI4607" s="9"/>
      <c r="AJ4607" s="9"/>
      <c r="AK4607" s="8"/>
      <c r="AL4607" s="8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5"/>
      <c r="BG4607" s="5"/>
      <c r="BH4607" s="5"/>
      <c r="BI4607" s="5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</row>
    <row r="4608" spans="1:76" x14ac:dyDescent="0.2">
      <c r="A4608" s="1" t="s">
        <v>21</v>
      </c>
      <c r="B4608" s="1" t="s">
        <v>531</v>
      </c>
      <c r="C4608" s="1" t="s">
        <v>71</v>
      </c>
      <c r="D4608" s="1" t="s">
        <v>71</v>
      </c>
      <c r="E4608" s="1" t="s">
        <v>1</v>
      </c>
      <c r="F4608" s="1" t="s">
        <v>660</v>
      </c>
      <c r="G4608" s="1" t="s">
        <v>73</v>
      </c>
      <c r="H4608" s="1"/>
      <c r="I4608" s="1">
        <v>2015</v>
      </c>
      <c r="J4608" s="1" t="s">
        <v>524</v>
      </c>
      <c r="K4608" s="4">
        <v>4000</v>
      </c>
      <c r="L4608" s="10">
        <f>K4608/ VLOOKUP(A4608,Indicators!$B$1:$V$7,21,FALSE)</f>
        <v>15.365349600116776</v>
      </c>
      <c r="M4608" s="13"/>
      <c r="N4608" s="13"/>
      <c r="O4608" s="11"/>
      <c r="P4608" s="11"/>
      <c r="Q4608" s="8" t="str">
        <f t="shared" si="0"/>
        <v/>
      </c>
      <c r="R4608" s="1" t="s">
        <v>97</v>
      </c>
      <c r="S4608" s="8" t="s">
        <v>76</v>
      </c>
      <c r="T4608" s="8"/>
      <c r="U4608" s="8"/>
      <c r="V4608" s="1"/>
      <c r="W4608" s="8"/>
      <c r="X4608" s="8"/>
      <c r="Y4608" s="8"/>
      <c r="Z4608" s="1"/>
      <c r="AA4608" s="1"/>
      <c r="AB4608" s="8"/>
      <c r="AC4608" s="8"/>
      <c r="AD4608" s="8"/>
      <c r="AE4608" s="8"/>
      <c r="AF4608" s="8"/>
      <c r="AG4608" s="8"/>
      <c r="AH4608" s="8"/>
      <c r="AI4608" s="9"/>
      <c r="AJ4608" s="9"/>
      <c r="AK4608" s="8"/>
      <c r="AL4608" s="8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5"/>
      <c r="BG4608" s="5"/>
      <c r="BH4608" s="5"/>
      <c r="BI4608" s="5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</row>
    <row r="4609" spans="1:76" x14ac:dyDescent="0.2">
      <c r="A4609" s="1" t="s">
        <v>21</v>
      </c>
      <c r="B4609" s="1" t="s">
        <v>102</v>
      </c>
      <c r="C4609" s="1" t="s">
        <v>71</v>
      </c>
      <c r="D4609" s="1" t="s">
        <v>71</v>
      </c>
      <c r="E4609" s="1" t="s">
        <v>1</v>
      </c>
      <c r="F4609" s="1" t="s">
        <v>660</v>
      </c>
      <c r="G4609" s="1" t="s">
        <v>73</v>
      </c>
      <c r="H4609" s="1"/>
      <c r="I4609" s="1">
        <v>2015</v>
      </c>
      <c r="J4609" s="1" t="s">
        <v>524</v>
      </c>
      <c r="K4609" s="4">
        <v>400</v>
      </c>
      <c r="L4609" s="10">
        <f>K4609/ VLOOKUP(A4609,Indicators!$B$1:$V$7,21,FALSE)</f>
        <v>1.5365349600116776</v>
      </c>
      <c r="M4609" s="13"/>
      <c r="N4609" s="13"/>
      <c r="O4609" s="11"/>
      <c r="P4609" s="11"/>
      <c r="Q4609" s="8" t="str">
        <f t="shared" si="0"/>
        <v/>
      </c>
      <c r="R4609" s="1" t="s">
        <v>103</v>
      </c>
      <c r="S4609" s="8" t="s">
        <v>49</v>
      </c>
      <c r="T4609" s="8"/>
      <c r="U4609" s="8"/>
      <c r="V4609" s="1"/>
      <c r="W4609" s="8"/>
      <c r="X4609" s="8"/>
      <c r="Y4609" s="8"/>
      <c r="Z4609" s="1"/>
      <c r="AA4609" s="1"/>
      <c r="AB4609" s="8"/>
      <c r="AC4609" s="8"/>
      <c r="AD4609" s="8"/>
      <c r="AE4609" s="8"/>
      <c r="AF4609" s="8"/>
      <c r="AG4609" s="8"/>
      <c r="AH4609" s="8"/>
      <c r="AI4609" s="9"/>
      <c r="AJ4609" s="9"/>
      <c r="AK4609" s="8"/>
      <c r="AL4609" s="8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5"/>
      <c r="BG4609" s="5"/>
      <c r="BH4609" s="5"/>
      <c r="BI4609" s="5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</row>
    <row r="4610" spans="1:76" x14ac:dyDescent="0.2">
      <c r="A4610" s="1" t="s">
        <v>21</v>
      </c>
      <c r="B4610" s="1" t="s">
        <v>533</v>
      </c>
      <c r="C4610" s="1" t="s">
        <v>71</v>
      </c>
      <c r="D4610" s="1" t="s">
        <v>71</v>
      </c>
      <c r="E4610" s="1" t="s">
        <v>1</v>
      </c>
      <c r="F4610" s="1" t="s">
        <v>660</v>
      </c>
      <c r="G4610" s="1" t="s">
        <v>73</v>
      </c>
      <c r="H4610" s="1"/>
      <c r="I4610" s="1">
        <v>2015</v>
      </c>
      <c r="J4610" s="1" t="s">
        <v>524</v>
      </c>
      <c r="K4610" s="4">
        <v>3050</v>
      </c>
      <c r="L4610" s="10">
        <f>K4610/ VLOOKUP(A4610,Indicators!$B$1:$V$7,21,FALSE)</f>
        <v>11.716079070089041</v>
      </c>
      <c r="M4610" s="13"/>
      <c r="N4610" s="13"/>
      <c r="O4610" s="11"/>
      <c r="P4610" s="11"/>
      <c r="Q4610" s="8" t="str">
        <f t="shared" si="0"/>
        <v/>
      </c>
      <c r="R4610" s="1" t="s">
        <v>103</v>
      </c>
      <c r="S4610" s="8" t="s">
        <v>54</v>
      </c>
      <c r="T4610" s="8"/>
      <c r="U4610" s="8"/>
      <c r="V4610" s="1"/>
      <c r="W4610" s="8"/>
      <c r="X4610" s="8"/>
      <c r="Y4610" s="8"/>
      <c r="Z4610" s="1"/>
      <c r="AA4610" s="1"/>
      <c r="AB4610" s="8"/>
      <c r="AC4610" s="8"/>
      <c r="AD4610" s="8"/>
      <c r="AE4610" s="8"/>
      <c r="AF4610" s="8"/>
      <c r="AG4610" s="8"/>
      <c r="AH4610" s="8"/>
      <c r="AI4610" s="9"/>
      <c r="AJ4610" s="9"/>
      <c r="AK4610" s="8"/>
      <c r="AL4610" s="8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5"/>
      <c r="BG4610" s="5"/>
      <c r="BH4610" s="5"/>
      <c r="BI4610" s="5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</row>
    <row r="4611" spans="1:76" x14ac:dyDescent="0.2">
      <c r="A4611" s="1" t="s">
        <v>21</v>
      </c>
      <c r="B4611" s="1" t="s">
        <v>535</v>
      </c>
      <c r="C4611" s="1" t="s">
        <v>71</v>
      </c>
      <c r="D4611" s="1" t="s">
        <v>71</v>
      </c>
      <c r="E4611" s="1" t="s">
        <v>1</v>
      </c>
      <c r="F4611" s="1" t="s">
        <v>660</v>
      </c>
      <c r="G4611" s="1" t="s">
        <v>73</v>
      </c>
      <c r="H4611" s="1"/>
      <c r="I4611" s="1">
        <v>2015</v>
      </c>
      <c r="J4611" s="1" t="s">
        <v>524</v>
      </c>
      <c r="K4611" s="4">
        <v>2500</v>
      </c>
      <c r="L4611" s="10">
        <f>K4611/ VLOOKUP(A4611,Indicators!$B$1:$V$7,21,FALSE)</f>
        <v>9.6033435000729845</v>
      </c>
      <c r="M4611" s="13"/>
      <c r="N4611" s="13"/>
      <c r="O4611" s="11"/>
      <c r="P4611" s="11"/>
      <c r="Q4611" s="8" t="str">
        <f t="shared" si="0"/>
        <v/>
      </c>
      <c r="R4611" s="1" t="s">
        <v>133</v>
      </c>
      <c r="S4611" s="8" t="s">
        <v>63</v>
      </c>
      <c r="T4611" s="8"/>
      <c r="U4611" s="8"/>
      <c r="V4611" s="1"/>
      <c r="W4611" s="8"/>
      <c r="X4611" s="8"/>
      <c r="Y4611" s="8"/>
      <c r="Z4611" s="1"/>
      <c r="AA4611" s="1"/>
      <c r="AB4611" s="8"/>
      <c r="AC4611" s="8"/>
      <c r="AD4611" s="8"/>
      <c r="AE4611" s="8"/>
      <c r="AF4611" s="8"/>
      <c r="AG4611" s="8"/>
      <c r="AH4611" s="8"/>
      <c r="AI4611" s="9"/>
      <c r="AJ4611" s="9"/>
      <c r="AK4611" s="8"/>
      <c r="AL4611" s="8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5"/>
      <c r="BG4611" s="5"/>
      <c r="BH4611" s="5"/>
      <c r="BI4611" s="5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</row>
    <row r="4612" spans="1:76" x14ac:dyDescent="0.2">
      <c r="A4612" s="1" t="s">
        <v>21</v>
      </c>
      <c r="B4612" s="1" t="s">
        <v>536</v>
      </c>
      <c r="C4612" s="1" t="s">
        <v>71</v>
      </c>
      <c r="D4612" s="1" t="s">
        <v>71</v>
      </c>
      <c r="E4612" s="1" t="s">
        <v>1</v>
      </c>
      <c r="F4612" s="1" t="s">
        <v>660</v>
      </c>
      <c r="G4612" s="1" t="s">
        <v>73</v>
      </c>
      <c r="H4612" s="1"/>
      <c r="I4612" s="1">
        <v>2015</v>
      </c>
      <c r="J4612" s="1" t="s">
        <v>524</v>
      </c>
      <c r="K4612" s="4">
        <v>77175</v>
      </c>
      <c r="L4612" s="10">
        <f>K4612/ VLOOKUP(A4612,Indicators!$B$1:$V$7,21,FALSE)</f>
        <v>296.45521384725305</v>
      </c>
      <c r="M4612" s="13"/>
      <c r="N4612" s="13"/>
      <c r="O4612" s="11"/>
      <c r="P4612" s="11"/>
      <c r="Q4612" s="8" t="str">
        <f t="shared" si="0"/>
        <v/>
      </c>
      <c r="R4612" s="1" t="s">
        <v>158</v>
      </c>
      <c r="S4612" s="8" t="s">
        <v>56</v>
      </c>
      <c r="T4612" s="8"/>
      <c r="U4612" s="8"/>
      <c r="V4612" s="1"/>
      <c r="W4612" s="8"/>
      <c r="X4612" s="8"/>
      <c r="Y4612" s="8"/>
      <c r="Z4612" s="1"/>
      <c r="AA4612" s="1"/>
      <c r="AB4612" s="8"/>
      <c r="AC4612" s="8"/>
      <c r="AD4612" s="8"/>
      <c r="AE4612" s="8"/>
      <c r="AF4612" s="8"/>
      <c r="AG4612" s="8"/>
      <c r="AH4612" s="8"/>
      <c r="AI4612" s="9"/>
      <c r="AJ4612" s="9"/>
      <c r="AK4612" s="8"/>
      <c r="AL4612" s="8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5"/>
      <c r="BG4612" s="5"/>
      <c r="BH4612" s="5"/>
      <c r="BI4612" s="5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</row>
    <row r="4613" spans="1:76" x14ac:dyDescent="0.2">
      <c r="A4613" s="1" t="s">
        <v>21</v>
      </c>
      <c r="B4613" s="1" t="s">
        <v>75</v>
      </c>
      <c r="C4613" s="1" t="s">
        <v>71</v>
      </c>
      <c r="D4613" s="1" t="s">
        <v>71</v>
      </c>
      <c r="E4613" s="1" t="s">
        <v>1</v>
      </c>
      <c r="F4613" s="1" t="s">
        <v>660</v>
      </c>
      <c r="G4613" s="1" t="s">
        <v>73</v>
      </c>
      <c r="H4613" s="1"/>
      <c r="I4613" s="1">
        <v>2015</v>
      </c>
      <c r="J4613" s="1" t="s">
        <v>524</v>
      </c>
      <c r="K4613" s="4">
        <v>394003</v>
      </c>
      <c r="L4613" s="10">
        <f>K4613/ VLOOKUP(A4613,Indicators!$B$1:$V$7,21,FALSE)</f>
        <v>1513.4984596237025</v>
      </c>
      <c r="M4613" s="13"/>
      <c r="N4613" s="13"/>
      <c r="O4613" s="11"/>
      <c r="P4613" s="11"/>
      <c r="Q4613" s="8" t="str">
        <f t="shared" si="0"/>
        <v/>
      </c>
      <c r="R4613" s="1" t="s">
        <v>95</v>
      </c>
      <c r="S4613" s="8" t="s">
        <v>75</v>
      </c>
      <c r="T4613" s="8"/>
      <c r="U4613" s="8"/>
      <c r="V4613" s="1"/>
      <c r="W4613" s="8"/>
      <c r="X4613" s="8"/>
      <c r="Y4613" s="8"/>
      <c r="Z4613" s="1"/>
      <c r="AA4613" s="1"/>
      <c r="AB4613" s="8"/>
      <c r="AC4613" s="8"/>
      <c r="AD4613" s="8"/>
      <c r="AE4613" s="8"/>
      <c r="AF4613" s="8"/>
      <c r="AG4613" s="8"/>
      <c r="AH4613" s="8"/>
      <c r="AI4613" s="9"/>
      <c r="AJ4613" s="9"/>
      <c r="AK4613" s="8"/>
      <c r="AL4613" s="8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5"/>
      <c r="BG4613" s="5"/>
      <c r="BH4613" s="5"/>
      <c r="BI4613" s="5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</row>
    <row r="4614" spans="1:76" x14ac:dyDescent="0.2">
      <c r="A4614" s="1" t="s">
        <v>21</v>
      </c>
      <c r="B4614" s="1" t="s">
        <v>97</v>
      </c>
      <c r="C4614" s="1" t="s">
        <v>71</v>
      </c>
      <c r="D4614" s="1" t="s">
        <v>71</v>
      </c>
      <c r="E4614" s="1" t="s">
        <v>1</v>
      </c>
      <c r="F4614" s="1" t="s">
        <v>660</v>
      </c>
      <c r="G4614" s="1" t="s">
        <v>73</v>
      </c>
      <c r="H4614" s="1"/>
      <c r="I4614" s="1">
        <v>2015</v>
      </c>
      <c r="J4614" s="1" t="s">
        <v>524</v>
      </c>
      <c r="K4614" s="4">
        <v>33300</v>
      </c>
      <c r="L4614" s="10">
        <f>K4614/ VLOOKUP(A4614,Indicators!$B$1:$V$7,21,FALSE)</f>
        <v>127.91653542097215</v>
      </c>
      <c r="M4614" s="13"/>
      <c r="N4614" s="13"/>
      <c r="O4614" s="11"/>
      <c r="P4614" s="11"/>
      <c r="Q4614" s="8" t="str">
        <f t="shared" si="0"/>
        <v/>
      </c>
      <c r="R4614" s="1" t="s">
        <v>97</v>
      </c>
      <c r="S4614" s="8" t="s">
        <v>91</v>
      </c>
      <c r="T4614" s="8"/>
      <c r="U4614" s="8"/>
      <c r="V4614" s="1"/>
      <c r="W4614" s="8"/>
      <c r="X4614" s="8"/>
      <c r="Y4614" s="8"/>
      <c r="Z4614" s="1"/>
      <c r="AA4614" s="1"/>
      <c r="AB4614" s="8"/>
      <c r="AC4614" s="8"/>
      <c r="AD4614" s="8"/>
      <c r="AE4614" s="8"/>
      <c r="AF4614" s="8"/>
      <c r="AG4614" s="8"/>
      <c r="AH4614" s="8"/>
      <c r="AI4614" s="9"/>
      <c r="AJ4614" s="9"/>
      <c r="AK4614" s="8"/>
      <c r="AL4614" s="8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5"/>
      <c r="BG4614" s="5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</row>
    <row r="4615" spans="1:76" x14ac:dyDescent="0.2">
      <c r="A4615" s="1" t="s">
        <v>21</v>
      </c>
      <c r="B4615" s="1" t="s">
        <v>538</v>
      </c>
      <c r="C4615" s="1" t="s">
        <v>662</v>
      </c>
      <c r="D4615" s="1" t="s">
        <v>71</v>
      </c>
      <c r="E4615" s="1" t="s">
        <v>2</v>
      </c>
      <c r="F4615" s="1" t="s">
        <v>660</v>
      </c>
      <c r="G4615" s="1" t="s">
        <v>73</v>
      </c>
      <c r="H4615" s="1"/>
      <c r="I4615" s="1">
        <v>2015</v>
      </c>
      <c r="J4615" s="1" t="s">
        <v>524</v>
      </c>
      <c r="K4615" s="4">
        <v>100</v>
      </c>
      <c r="L4615" s="10">
        <f>K4615/ VLOOKUP(A4615,Indicators!$B$1:$V$7,21,FALSE)</f>
        <v>0.38413374000291939</v>
      </c>
      <c r="M4615" s="13"/>
      <c r="N4615" s="13"/>
      <c r="O4615" s="11"/>
      <c r="P4615" s="11"/>
      <c r="Q4615" s="8" t="str">
        <f t="shared" si="0"/>
        <v/>
      </c>
      <c r="R4615" s="1" t="s">
        <v>98</v>
      </c>
      <c r="S4615" s="8" t="s">
        <v>82</v>
      </c>
      <c r="T4615" s="8"/>
      <c r="U4615" s="8"/>
      <c r="V4615" s="1"/>
      <c r="W4615" s="8"/>
      <c r="X4615" s="8"/>
      <c r="Y4615" s="8"/>
      <c r="Z4615" s="1"/>
      <c r="AA4615" s="1"/>
      <c r="AB4615" s="8"/>
      <c r="AC4615" s="8"/>
      <c r="AD4615" s="8"/>
      <c r="AE4615" s="8"/>
      <c r="AF4615" s="8"/>
      <c r="AG4615" s="8"/>
      <c r="AH4615" s="8"/>
      <c r="AI4615" s="9"/>
      <c r="AJ4615" s="9"/>
      <c r="AK4615" s="8"/>
      <c r="AL4615" s="8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5"/>
      <c r="BG4615" s="5"/>
      <c r="BH4615" s="5"/>
      <c r="BI4615" s="5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</row>
    <row r="4616" spans="1:76" x14ac:dyDescent="0.2">
      <c r="A4616" s="1" t="s">
        <v>21</v>
      </c>
      <c r="B4616" s="1" t="s">
        <v>539</v>
      </c>
      <c r="C4616" s="1" t="s">
        <v>71</v>
      </c>
      <c r="D4616" s="1" t="s">
        <v>71</v>
      </c>
      <c r="E4616" s="1" t="s">
        <v>1</v>
      </c>
      <c r="F4616" s="1" t="s">
        <v>660</v>
      </c>
      <c r="G4616" s="1" t="s">
        <v>73</v>
      </c>
      <c r="H4616" s="1"/>
      <c r="I4616" s="1">
        <v>2015</v>
      </c>
      <c r="J4616" s="1" t="s">
        <v>524</v>
      </c>
      <c r="K4616" s="4">
        <v>12000</v>
      </c>
      <c r="L4616" s="10">
        <f>K4616/ VLOOKUP(A4616,Indicators!$B$1:$V$7,21,FALSE)</f>
        <v>46.096048800350324</v>
      </c>
      <c r="M4616" s="13"/>
      <c r="N4616" s="13"/>
      <c r="O4616" s="11"/>
      <c r="P4616" s="11"/>
      <c r="Q4616" s="8" t="str">
        <f t="shared" si="0"/>
        <v/>
      </c>
      <c r="R4616" s="1" t="s">
        <v>97</v>
      </c>
      <c r="S4616" s="8" t="s">
        <v>44</v>
      </c>
      <c r="T4616" s="8"/>
      <c r="U4616" s="8"/>
      <c r="V4616" s="1"/>
      <c r="W4616" s="8"/>
      <c r="X4616" s="8"/>
      <c r="Y4616" s="8"/>
      <c r="Z4616" s="1"/>
      <c r="AA4616" s="1"/>
      <c r="AB4616" s="8"/>
      <c r="AC4616" s="8"/>
      <c r="AD4616" s="8"/>
      <c r="AE4616" s="8"/>
      <c r="AF4616" s="8"/>
      <c r="AG4616" s="8"/>
      <c r="AH4616" s="8"/>
      <c r="AI4616" s="9"/>
      <c r="AJ4616" s="9"/>
      <c r="AK4616" s="8"/>
      <c r="AL4616" s="8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5"/>
      <c r="BG4616" s="5"/>
      <c r="BH4616" s="5"/>
      <c r="BI4616" s="5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</row>
    <row r="4617" spans="1:76" x14ac:dyDescent="0.2">
      <c r="A4617" s="1" t="s">
        <v>21</v>
      </c>
      <c r="B4617" s="1" t="s">
        <v>540</v>
      </c>
      <c r="C4617" s="1" t="s">
        <v>71</v>
      </c>
      <c r="D4617" s="1" t="s">
        <v>71</v>
      </c>
      <c r="E4617" s="1" t="s">
        <v>1</v>
      </c>
      <c r="F4617" s="1" t="s">
        <v>660</v>
      </c>
      <c r="G4617" s="1" t="s">
        <v>73</v>
      </c>
      <c r="H4617" s="1"/>
      <c r="I4617" s="1">
        <v>2015</v>
      </c>
      <c r="J4617" s="1" t="s">
        <v>524</v>
      </c>
      <c r="K4617" s="4">
        <v>300</v>
      </c>
      <c r="L4617" s="10">
        <f>K4617/ VLOOKUP(A4617,Indicators!$B$1:$V$7,21,FALSE)</f>
        <v>1.1524012200087581</v>
      </c>
      <c r="M4617" s="13"/>
      <c r="N4617" s="13"/>
      <c r="O4617" s="11"/>
      <c r="P4617" s="11"/>
      <c r="Q4617" s="8" t="str">
        <f t="shared" si="0"/>
        <v/>
      </c>
      <c r="R4617" s="1" t="s">
        <v>133</v>
      </c>
      <c r="S4617" s="8" t="s">
        <v>52</v>
      </c>
      <c r="T4617" s="8"/>
      <c r="U4617" s="8"/>
      <c r="V4617" s="1"/>
      <c r="W4617" s="8"/>
      <c r="X4617" s="8"/>
      <c r="Y4617" s="8"/>
      <c r="Z4617" s="1"/>
      <c r="AA4617" s="1"/>
      <c r="AB4617" s="8"/>
      <c r="AC4617" s="8"/>
      <c r="AD4617" s="8"/>
      <c r="AE4617" s="8"/>
      <c r="AF4617" s="8"/>
      <c r="AG4617" s="8"/>
      <c r="AH4617" s="8"/>
      <c r="AI4617" s="9"/>
      <c r="AJ4617" s="9"/>
      <c r="AK4617" s="8"/>
      <c r="AL4617" s="8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5"/>
      <c r="BG4617" s="5"/>
      <c r="BH4617" s="5"/>
      <c r="BI4617" s="5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</row>
    <row r="4618" spans="1:76" x14ac:dyDescent="0.2">
      <c r="A4618" s="1" t="s">
        <v>21</v>
      </c>
      <c r="B4618" s="1" t="s">
        <v>541</v>
      </c>
      <c r="C4618" s="1" t="s">
        <v>71</v>
      </c>
      <c r="D4618" s="1" t="s">
        <v>71</v>
      </c>
      <c r="E4618" s="1" t="s">
        <v>1</v>
      </c>
      <c r="F4618" s="1" t="s">
        <v>660</v>
      </c>
      <c r="G4618" s="1" t="s">
        <v>73</v>
      </c>
      <c r="H4618" s="1"/>
      <c r="I4618" s="1">
        <v>2015</v>
      </c>
      <c r="J4618" s="1" t="s">
        <v>524</v>
      </c>
      <c r="K4618" s="4">
        <v>250</v>
      </c>
      <c r="L4618" s="10">
        <f>K4618/ VLOOKUP(A4618,Indicators!$B$1:$V$7,21,FALSE)</f>
        <v>0.9603343500072985</v>
      </c>
      <c r="M4618" s="13"/>
      <c r="N4618" s="13"/>
      <c r="O4618" s="11"/>
      <c r="P4618" s="11"/>
      <c r="Q4618" s="8" t="str">
        <f t="shared" si="0"/>
        <v/>
      </c>
      <c r="R4618" s="1" t="s">
        <v>133</v>
      </c>
      <c r="S4618" s="8" t="s">
        <v>46</v>
      </c>
      <c r="T4618" s="8"/>
      <c r="U4618" s="8"/>
      <c r="V4618" s="1"/>
      <c r="W4618" s="8"/>
      <c r="X4618" s="8"/>
      <c r="Y4618" s="8"/>
      <c r="Z4618" s="1"/>
      <c r="AA4618" s="1"/>
      <c r="AB4618" s="8"/>
      <c r="AC4618" s="8"/>
      <c r="AD4618" s="8"/>
      <c r="AE4618" s="8"/>
      <c r="AF4618" s="8"/>
      <c r="AG4618" s="8"/>
      <c r="AH4618" s="8"/>
      <c r="AI4618" s="9"/>
      <c r="AJ4618" s="9"/>
      <c r="AK4618" s="8"/>
      <c r="AL4618" s="8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5"/>
      <c r="BG4618" s="5"/>
      <c r="BH4618" s="5"/>
      <c r="BI4618" s="5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</row>
    <row r="4619" spans="1:76" x14ac:dyDescent="0.2">
      <c r="A4619" s="1" t="s">
        <v>21</v>
      </c>
      <c r="B4619" s="1" t="s">
        <v>542</v>
      </c>
      <c r="C4619" s="1" t="s">
        <v>71</v>
      </c>
      <c r="D4619" s="1" t="s">
        <v>71</v>
      </c>
      <c r="E4619" s="1" t="s">
        <v>1</v>
      </c>
      <c r="F4619" s="1" t="s">
        <v>660</v>
      </c>
      <c r="G4619" s="1" t="s">
        <v>73</v>
      </c>
      <c r="H4619" s="1"/>
      <c r="I4619" s="1">
        <v>2015</v>
      </c>
      <c r="J4619" s="1" t="s">
        <v>524</v>
      </c>
      <c r="K4619" s="4">
        <v>550</v>
      </c>
      <c r="L4619" s="10">
        <f>K4619/ VLOOKUP(A4619,Indicators!$B$1:$V$7,21,FALSE)</f>
        <v>2.1127355700160568</v>
      </c>
      <c r="M4619" s="13"/>
      <c r="N4619" s="13"/>
      <c r="O4619" s="11"/>
      <c r="P4619" s="11"/>
      <c r="Q4619" s="8" t="str">
        <f t="shared" si="0"/>
        <v/>
      </c>
      <c r="R4619" s="1" t="s">
        <v>97</v>
      </c>
      <c r="S4619" s="8" t="s">
        <v>48</v>
      </c>
      <c r="T4619" s="8"/>
      <c r="U4619" s="8"/>
      <c r="V4619" s="1"/>
      <c r="W4619" s="8"/>
      <c r="X4619" s="8"/>
      <c r="Y4619" s="8"/>
      <c r="Z4619" s="1"/>
      <c r="AA4619" s="1"/>
      <c r="AB4619" s="8"/>
      <c r="AC4619" s="8"/>
      <c r="AD4619" s="8"/>
      <c r="AE4619" s="8"/>
      <c r="AF4619" s="8"/>
      <c r="AG4619" s="8"/>
      <c r="AH4619" s="8"/>
      <c r="AI4619" s="9"/>
      <c r="AJ4619" s="9"/>
      <c r="AK4619" s="8"/>
      <c r="AL4619" s="8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5"/>
      <c r="BG4619" s="5"/>
      <c r="BH4619" s="5"/>
      <c r="BI4619" s="5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</row>
    <row r="4620" spans="1:76" x14ac:dyDescent="0.2">
      <c r="A4620" s="1" t="s">
        <v>21</v>
      </c>
      <c r="B4620" s="1" t="s">
        <v>522</v>
      </c>
      <c r="C4620" s="1" t="s">
        <v>71</v>
      </c>
      <c r="D4620" s="1" t="s">
        <v>71</v>
      </c>
      <c r="E4620" s="1" t="s">
        <v>1</v>
      </c>
      <c r="F4620" s="1" t="s">
        <v>663</v>
      </c>
      <c r="G4620" s="1" t="s">
        <v>73</v>
      </c>
      <c r="H4620" s="1"/>
      <c r="I4620" s="1">
        <v>2015</v>
      </c>
      <c r="J4620" s="1" t="s">
        <v>524</v>
      </c>
      <c r="K4620" s="4">
        <v>5000</v>
      </c>
      <c r="L4620" s="10">
        <f>K4620/ VLOOKUP(A4620,Indicators!$B$1:$V$7,21,FALSE)</f>
        <v>19.206687000145969</v>
      </c>
      <c r="M4620" s="13"/>
      <c r="N4620" s="13"/>
      <c r="O4620" s="11"/>
      <c r="P4620" s="11"/>
      <c r="Q4620" s="8" t="str">
        <f t="shared" si="0"/>
        <v/>
      </c>
      <c r="R4620" s="1" t="s">
        <v>109</v>
      </c>
      <c r="S4620" s="8" t="s">
        <v>79</v>
      </c>
      <c r="T4620" s="8"/>
      <c r="U4620" s="8"/>
      <c r="V4620" s="1"/>
      <c r="W4620" s="8"/>
      <c r="X4620" s="8"/>
      <c r="Y4620" s="8"/>
      <c r="Z4620" s="1"/>
      <c r="AA4620" s="1"/>
      <c r="AB4620" s="8"/>
      <c r="AC4620" s="8"/>
      <c r="AD4620" s="8"/>
      <c r="AE4620" s="8"/>
      <c r="AF4620" s="8"/>
      <c r="AG4620" s="8"/>
      <c r="AH4620" s="8"/>
      <c r="AI4620" s="9"/>
      <c r="AJ4620" s="9"/>
      <c r="AK4620" s="8"/>
      <c r="AL4620" s="8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5"/>
      <c r="BG4620" s="5"/>
      <c r="BH4620" s="5"/>
      <c r="BI4620" s="5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</row>
    <row r="4621" spans="1:76" x14ac:dyDescent="0.2">
      <c r="A4621" s="1" t="s">
        <v>21</v>
      </c>
      <c r="B4621" s="1" t="s">
        <v>525</v>
      </c>
      <c r="C4621" s="1" t="s">
        <v>71</v>
      </c>
      <c r="D4621" s="1" t="s">
        <v>71</v>
      </c>
      <c r="E4621" s="1" t="s">
        <v>1</v>
      </c>
      <c r="F4621" s="1" t="s">
        <v>664</v>
      </c>
      <c r="G4621" s="1" t="s">
        <v>73</v>
      </c>
      <c r="H4621" s="1"/>
      <c r="I4621" s="1">
        <v>2015</v>
      </c>
      <c r="J4621" s="1" t="s">
        <v>524</v>
      </c>
      <c r="K4621" s="4">
        <v>900</v>
      </c>
      <c r="L4621" s="10">
        <f>K4621/ VLOOKUP(A4621,Indicators!$B$1:$V$7,21,FALSE)</f>
        <v>3.4572036600262743</v>
      </c>
      <c r="M4621" s="13"/>
      <c r="N4621" s="13"/>
      <c r="O4621" s="11"/>
      <c r="P4621" s="11"/>
      <c r="Q4621" s="8" t="str">
        <f t="shared" si="0"/>
        <v/>
      </c>
      <c r="R4621" s="1" t="s">
        <v>103</v>
      </c>
      <c r="S4621" s="8" t="s">
        <v>43</v>
      </c>
      <c r="T4621" s="8"/>
      <c r="U4621" s="8"/>
      <c r="V4621" s="1"/>
      <c r="W4621" s="8"/>
      <c r="X4621" s="8"/>
      <c r="Y4621" s="8"/>
      <c r="Z4621" s="1"/>
      <c r="AA4621" s="1"/>
      <c r="AB4621" s="8"/>
      <c r="AC4621" s="8"/>
      <c r="AD4621" s="8"/>
      <c r="AE4621" s="8"/>
      <c r="AF4621" s="8"/>
      <c r="AG4621" s="8"/>
      <c r="AH4621" s="8"/>
      <c r="AI4621" s="9"/>
      <c r="AJ4621" s="9"/>
      <c r="AK4621" s="8"/>
      <c r="AL4621" s="8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5"/>
      <c r="BG4621" s="5"/>
      <c r="BH4621" s="5"/>
      <c r="BI4621" s="5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</row>
    <row r="4622" spans="1:76" x14ac:dyDescent="0.2">
      <c r="A4622" s="1" t="s">
        <v>21</v>
      </c>
      <c r="B4622" s="1" t="s">
        <v>526</v>
      </c>
      <c r="C4622" s="1" t="s">
        <v>71</v>
      </c>
      <c r="D4622" s="1" t="s">
        <v>71</v>
      </c>
      <c r="E4622" s="1" t="s">
        <v>1</v>
      </c>
      <c r="F4622" s="1" t="s">
        <v>664</v>
      </c>
      <c r="G4622" s="1" t="s">
        <v>73</v>
      </c>
      <c r="H4622" s="1"/>
      <c r="I4622" s="1">
        <v>2015</v>
      </c>
      <c r="J4622" s="1" t="s">
        <v>524</v>
      </c>
      <c r="K4622" s="4">
        <v>4000</v>
      </c>
      <c r="L4622" s="10">
        <f>K4622/ VLOOKUP(A4622,Indicators!$B$1:$V$7,21,FALSE)</f>
        <v>15.365349600116776</v>
      </c>
      <c r="M4622" s="13"/>
      <c r="N4622" s="13"/>
      <c r="O4622" s="11"/>
      <c r="P4622" s="11"/>
      <c r="Q4622" s="8" t="str">
        <f t="shared" si="0"/>
        <v/>
      </c>
      <c r="R4622" s="1" t="s">
        <v>103</v>
      </c>
      <c r="S4622" s="8" t="s">
        <v>53</v>
      </c>
      <c r="T4622" s="8"/>
      <c r="U4622" s="8"/>
      <c r="V4622" s="1"/>
      <c r="W4622" s="8"/>
      <c r="X4622" s="8"/>
      <c r="Y4622" s="8"/>
      <c r="Z4622" s="1"/>
      <c r="AA4622" s="1"/>
      <c r="AB4622" s="8"/>
      <c r="AC4622" s="8"/>
      <c r="AD4622" s="8"/>
      <c r="AE4622" s="8"/>
      <c r="AF4622" s="8"/>
      <c r="AG4622" s="8"/>
      <c r="AH4622" s="8"/>
      <c r="AI4622" s="9"/>
      <c r="AJ4622" s="9"/>
      <c r="AK4622" s="8"/>
      <c r="AL4622" s="8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5"/>
      <c r="BG4622" s="5"/>
      <c r="BH4622" s="5"/>
      <c r="BI4622" s="5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</row>
    <row r="4623" spans="1:76" x14ac:dyDescent="0.2">
      <c r="A4623" s="1" t="s">
        <v>21</v>
      </c>
      <c r="B4623" s="1" t="s">
        <v>527</v>
      </c>
      <c r="C4623" s="1" t="s">
        <v>71</v>
      </c>
      <c r="D4623" s="1" t="s">
        <v>71</v>
      </c>
      <c r="E4623" s="1" t="s">
        <v>1</v>
      </c>
      <c r="F4623" s="1" t="s">
        <v>664</v>
      </c>
      <c r="G4623" s="1" t="s">
        <v>73</v>
      </c>
      <c r="H4623" s="1"/>
      <c r="I4623" s="1">
        <v>2015</v>
      </c>
      <c r="J4623" s="1" t="s">
        <v>524</v>
      </c>
      <c r="K4623" s="4">
        <v>250</v>
      </c>
      <c r="L4623" s="10">
        <f>K4623/ VLOOKUP(A4623,Indicators!$B$1:$V$7,21,FALSE)</f>
        <v>0.9603343500072985</v>
      </c>
      <c r="M4623" s="13"/>
      <c r="N4623" s="13"/>
      <c r="O4623" s="11"/>
      <c r="P4623" s="11"/>
      <c r="Q4623" s="8" t="str">
        <f t="shared" si="0"/>
        <v/>
      </c>
      <c r="R4623" s="1" t="s">
        <v>103</v>
      </c>
      <c r="S4623" s="8" t="s">
        <v>64</v>
      </c>
      <c r="T4623" s="8"/>
      <c r="U4623" s="8"/>
      <c r="V4623" s="1"/>
      <c r="W4623" s="8"/>
      <c r="X4623" s="8"/>
      <c r="Y4623" s="8"/>
      <c r="Z4623" s="1"/>
      <c r="AA4623" s="1"/>
      <c r="AB4623" s="8"/>
      <c r="AC4623" s="8"/>
      <c r="AD4623" s="8"/>
      <c r="AE4623" s="8"/>
      <c r="AF4623" s="8"/>
      <c r="AG4623" s="8"/>
      <c r="AH4623" s="8"/>
      <c r="AI4623" s="9"/>
      <c r="AJ4623" s="9"/>
      <c r="AK4623" s="8"/>
      <c r="AL4623" s="8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5"/>
      <c r="BG4623" s="5"/>
      <c r="BH4623" s="5"/>
      <c r="BI4623" s="5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</row>
    <row r="4624" spans="1:76" x14ac:dyDescent="0.2">
      <c r="A4624" s="1" t="s">
        <v>21</v>
      </c>
      <c r="B4624" s="1" t="s">
        <v>528</v>
      </c>
      <c r="C4624" s="1" t="s">
        <v>71</v>
      </c>
      <c r="D4624" s="1" t="s">
        <v>71</v>
      </c>
      <c r="E4624" s="1" t="s">
        <v>1</v>
      </c>
      <c r="F4624" s="1" t="s">
        <v>664</v>
      </c>
      <c r="G4624" s="1" t="s">
        <v>73</v>
      </c>
      <c r="H4624" s="1"/>
      <c r="I4624" s="1">
        <v>2015</v>
      </c>
      <c r="J4624" s="1" t="s">
        <v>524</v>
      </c>
      <c r="K4624" s="4">
        <v>16100</v>
      </c>
      <c r="L4624" s="10">
        <f>K4624/ VLOOKUP(A4624,Indicators!$B$1:$V$7,21,FALSE)</f>
        <v>61.84553214047002</v>
      </c>
      <c r="M4624" s="13"/>
      <c r="N4624" s="13"/>
      <c r="O4624" s="11"/>
      <c r="P4624" s="11"/>
      <c r="Q4624" s="8" t="str">
        <f t="shared" si="0"/>
        <v/>
      </c>
      <c r="R4624" s="1" t="s">
        <v>271</v>
      </c>
      <c r="S4624" s="8" t="s">
        <v>55</v>
      </c>
      <c r="T4624" s="8"/>
      <c r="U4624" s="8"/>
      <c r="V4624" s="1"/>
      <c r="W4624" s="8"/>
      <c r="X4624" s="8"/>
      <c r="Y4624" s="8"/>
      <c r="Z4624" s="1"/>
      <c r="AA4624" s="1"/>
      <c r="AB4624" s="8"/>
      <c r="AC4624" s="8"/>
      <c r="AD4624" s="8"/>
      <c r="AE4624" s="8"/>
      <c r="AF4624" s="8"/>
      <c r="AG4624" s="8"/>
      <c r="AH4624" s="8"/>
      <c r="AI4624" s="9"/>
      <c r="AJ4624" s="9"/>
      <c r="AK4624" s="8"/>
      <c r="AL4624" s="8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5"/>
      <c r="BG4624" s="5"/>
      <c r="BH4624" s="5"/>
      <c r="BI4624" s="5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</row>
    <row r="4625" spans="1:76" x14ac:dyDescent="0.2">
      <c r="A4625" s="1" t="s">
        <v>21</v>
      </c>
      <c r="B4625" s="1" t="s">
        <v>529</v>
      </c>
      <c r="C4625" s="1" t="s">
        <v>71</v>
      </c>
      <c r="D4625" s="1" t="s">
        <v>71</v>
      </c>
      <c r="E4625" s="1" t="s">
        <v>1</v>
      </c>
      <c r="F4625" s="1" t="s">
        <v>664</v>
      </c>
      <c r="G4625" s="1" t="s">
        <v>73</v>
      </c>
      <c r="H4625" s="1"/>
      <c r="I4625" s="1">
        <v>2015</v>
      </c>
      <c r="J4625" s="1" t="s">
        <v>524</v>
      </c>
      <c r="K4625" s="4">
        <v>5160</v>
      </c>
      <c r="L4625" s="10">
        <f>K4625/ VLOOKUP(A4625,Indicators!$B$1:$V$7,21,FALSE)</f>
        <v>19.821300984150639</v>
      </c>
      <c r="M4625" s="13"/>
      <c r="N4625" s="13"/>
      <c r="O4625" s="11"/>
      <c r="P4625" s="11"/>
      <c r="Q4625" s="8" t="str">
        <f t="shared" si="0"/>
        <v/>
      </c>
      <c r="R4625" s="1" t="s">
        <v>95</v>
      </c>
      <c r="S4625" s="8" t="s">
        <v>87</v>
      </c>
      <c r="T4625" s="8"/>
      <c r="U4625" s="8"/>
      <c r="V4625" s="1"/>
      <c r="W4625" s="8"/>
      <c r="X4625" s="8"/>
      <c r="Y4625" s="8"/>
      <c r="Z4625" s="1"/>
      <c r="AA4625" s="1"/>
      <c r="AB4625" s="8"/>
      <c r="AC4625" s="8"/>
      <c r="AD4625" s="8"/>
      <c r="AE4625" s="8"/>
      <c r="AF4625" s="8"/>
      <c r="AG4625" s="8"/>
      <c r="AH4625" s="8"/>
      <c r="AI4625" s="9"/>
      <c r="AJ4625" s="9"/>
      <c r="AK4625" s="8"/>
      <c r="AL4625" s="8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5"/>
      <c r="BG4625" s="5"/>
      <c r="BH4625" s="5"/>
      <c r="BI4625" s="5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</row>
    <row r="4626" spans="1:76" x14ac:dyDescent="0.2">
      <c r="A4626" s="1" t="s">
        <v>21</v>
      </c>
      <c r="B4626" s="1" t="s">
        <v>543</v>
      </c>
      <c r="C4626" s="1" t="s">
        <v>566</v>
      </c>
      <c r="D4626" s="1" t="s">
        <v>71</v>
      </c>
      <c r="E4626" s="1" t="s">
        <v>2</v>
      </c>
      <c r="F4626" s="1" t="s">
        <v>664</v>
      </c>
      <c r="G4626" s="1" t="s">
        <v>73</v>
      </c>
      <c r="H4626" s="1"/>
      <c r="I4626" s="1">
        <v>2015</v>
      </c>
      <c r="J4626" s="1" t="s">
        <v>524</v>
      </c>
      <c r="K4626" s="4">
        <v>0</v>
      </c>
      <c r="L4626" s="10">
        <f>K4626/ VLOOKUP(A4626,Indicators!$B$1:$V$7,21,FALSE)</f>
        <v>0</v>
      </c>
      <c r="M4626" s="13"/>
      <c r="N4626" s="13"/>
      <c r="O4626" s="11"/>
      <c r="P4626" s="11"/>
      <c r="Q4626" s="8" t="str">
        <f t="shared" si="0"/>
        <v/>
      </c>
      <c r="R4626" s="1" t="s">
        <v>271</v>
      </c>
      <c r="S4626" s="8" t="s">
        <v>55</v>
      </c>
      <c r="T4626" s="8"/>
      <c r="U4626" s="8"/>
      <c r="V4626" s="1"/>
      <c r="W4626" s="8"/>
      <c r="X4626" s="8"/>
      <c r="Y4626" s="8"/>
      <c r="Z4626" s="1"/>
      <c r="AA4626" s="1"/>
      <c r="AB4626" s="8"/>
      <c r="AC4626" s="8"/>
      <c r="AD4626" s="8"/>
      <c r="AE4626" s="8"/>
      <c r="AF4626" s="8"/>
      <c r="AG4626" s="8"/>
      <c r="AH4626" s="8"/>
      <c r="AI4626" s="9"/>
      <c r="AJ4626" s="9"/>
      <c r="AK4626" s="8"/>
      <c r="AL4626" s="8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5"/>
      <c r="BG4626" s="5"/>
      <c r="BH4626" s="5"/>
      <c r="BI4626" s="5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</row>
    <row r="4627" spans="1:76" x14ac:dyDescent="0.2">
      <c r="A4627" s="1" t="s">
        <v>21</v>
      </c>
      <c r="B4627" s="1" t="s">
        <v>665</v>
      </c>
      <c r="C4627" s="1" t="s">
        <v>666</v>
      </c>
      <c r="D4627" s="1" t="s">
        <v>71</v>
      </c>
      <c r="E4627" s="1" t="s">
        <v>2</v>
      </c>
      <c r="F4627" s="1" t="s">
        <v>664</v>
      </c>
      <c r="G4627" s="1" t="s">
        <v>73</v>
      </c>
      <c r="H4627" s="1"/>
      <c r="I4627" s="1">
        <v>2015</v>
      </c>
      <c r="J4627" s="1" t="s">
        <v>524</v>
      </c>
      <c r="K4627" s="4">
        <v>150</v>
      </c>
      <c r="L4627" s="10">
        <f>K4627/ VLOOKUP(A4627,Indicators!$B$1:$V$7,21,FALSE)</f>
        <v>0.57620061000437905</v>
      </c>
      <c r="M4627" s="13"/>
      <c r="N4627" s="13"/>
      <c r="O4627" s="11"/>
      <c r="P4627" s="11"/>
      <c r="Q4627" s="8" t="str">
        <f t="shared" si="0"/>
        <v/>
      </c>
      <c r="R4627" s="1" t="s">
        <v>109</v>
      </c>
      <c r="S4627" s="8" t="s">
        <v>50</v>
      </c>
      <c r="T4627" s="8"/>
      <c r="U4627" s="8"/>
      <c r="V4627" s="1"/>
      <c r="W4627" s="8"/>
      <c r="X4627" s="8"/>
      <c r="Y4627" s="8"/>
      <c r="Z4627" s="1"/>
      <c r="AA4627" s="1"/>
      <c r="AB4627" s="8"/>
      <c r="AC4627" s="8"/>
      <c r="AD4627" s="8"/>
      <c r="AE4627" s="8"/>
      <c r="AF4627" s="8"/>
      <c r="AG4627" s="8"/>
      <c r="AH4627" s="8"/>
      <c r="AI4627" s="9"/>
      <c r="AJ4627" s="9"/>
      <c r="AK4627" s="8"/>
      <c r="AL4627" s="8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5"/>
      <c r="BG4627" s="5"/>
      <c r="BH4627" s="5"/>
      <c r="BI4627" s="5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</row>
    <row r="4628" spans="1:76" x14ac:dyDescent="0.2">
      <c r="A4628" s="1" t="s">
        <v>21</v>
      </c>
      <c r="B4628" s="1" t="s">
        <v>530</v>
      </c>
      <c r="C4628" s="1" t="s">
        <v>71</v>
      </c>
      <c r="D4628" s="1" t="s">
        <v>71</v>
      </c>
      <c r="E4628" s="1" t="s">
        <v>1</v>
      </c>
      <c r="F4628" s="1" t="s">
        <v>664</v>
      </c>
      <c r="G4628" s="1" t="s">
        <v>73</v>
      </c>
      <c r="H4628" s="1"/>
      <c r="I4628" s="1">
        <v>2015</v>
      </c>
      <c r="J4628" s="1" t="s">
        <v>524</v>
      </c>
      <c r="K4628" s="4">
        <v>20867</v>
      </c>
      <c r="L4628" s="10">
        <f>K4628/ VLOOKUP(A4628,Indicators!$B$1:$V$7,21,FALSE)</f>
        <v>80.157187526409189</v>
      </c>
      <c r="M4628" s="13"/>
      <c r="N4628" s="13"/>
      <c r="O4628" s="11"/>
      <c r="P4628" s="11"/>
      <c r="Q4628" s="8" t="str">
        <f t="shared" si="0"/>
        <v/>
      </c>
      <c r="R4628" s="1" t="s">
        <v>98</v>
      </c>
      <c r="S4628" s="8" t="s">
        <v>90</v>
      </c>
      <c r="T4628" s="8"/>
      <c r="U4628" s="8"/>
      <c r="V4628" s="1"/>
      <c r="W4628" s="8"/>
      <c r="X4628" s="8"/>
      <c r="Y4628" s="8"/>
      <c r="Z4628" s="1"/>
      <c r="AA4628" s="1"/>
      <c r="AB4628" s="8"/>
      <c r="AC4628" s="8"/>
      <c r="AD4628" s="8"/>
      <c r="AE4628" s="8"/>
      <c r="AF4628" s="8"/>
      <c r="AG4628" s="8"/>
      <c r="AH4628" s="8"/>
      <c r="AI4628" s="9"/>
      <c r="AJ4628" s="9"/>
      <c r="AK4628" s="8"/>
      <c r="AL4628" s="8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5"/>
      <c r="BG4628" s="5"/>
      <c r="BH4628" s="5"/>
      <c r="BI4628" s="5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</row>
    <row r="4629" spans="1:76" x14ac:dyDescent="0.2">
      <c r="A4629" s="1" t="s">
        <v>21</v>
      </c>
      <c r="B4629" s="1" t="s">
        <v>84</v>
      </c>
      <c r="C4629" s="1" t="s">
        <v>71</v>
      </c>
      <c r="D4629" s="1" t="s">
        <v>71</v>
      </c>
      <c r="E4629" s="1" t="s">
        <v>1</v>
      </c>
      <c r="F4629" s="1" t="s">
        <v>663</v>
      </c>
      <c r="G4629" s="1" t="s">
        <v>73</v>
      </c>
      <c r="H4629" s="1"/>
      <c r="I4629" s="1">
        <v>2015</v>
      </c>
      <c r="J4629" s="1" t="s">
        <v>524</v>
      </c>
      <c r="K4629" s="4">
        <v>9275</v>
      </c>
      <c r="L4629" s="10">
        <f>K4629/ VLOOKUP(A4629,Indicators!$B$1:$V$7,21,FALSE)</f>
        <v>35.62840438527077</v>
      </c>
      <c r="M4629" s="13"/>
      <c r="N4629" s="13"/>
      <c r="O4629" s="11"/>
      <c r="P4629" s="11"/>
      <c r="Q4629" s="8" t="str">
        <f t="shared" si="0"/>
        <v/>
      </c>
      <c r="R4629" s="1" t="s">
        <v>95</v>
      </c>
      <c r="S4629" s="8" t="s">
        <v>84</v>
      </c>
      <c r="T4629" s="8"/>
      <c r="U4629" s="8"/>
      <c r="V4629" s="1"/>
      <c r="W4629" s="8"/>
      <c r="X4629" s="8"/>
      <c r="Y4629" s="8"/>
      <c r="Z4629" s="1"/>
      <c r="AA4629" s="1"/>
      <c r="AB4629" s="8"/>
      <c r="AC4629" s="8"/>
      <c r="AD4629" s="8"/>
      <c r="AE4629" s="8"/>
      <c r="AF4629" s="8"/>
      <c r="AG4629" s="8"/>
      <c r="AH4629" s="8"/>
      <c r="AI4629" s="9"/>
      <c r="AJ4629" s="9"/>
      <c r="AK4629" s="8"/>
      <c r="AL4629" s="8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5"/>
      <c r="BG4629" s="5"/>
      <c r="BH4629" s="5"/>
      <c r="BI4629" s="5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</row>
    <row r="4630" spans="1:76" x14ac:dyDescent="0.2">
      <c r="A4630" s="1" t="s">
        <v>21</v>
      </c>
      <c r="B4630" s="1" t="s">
        <v>573</v>
      </c>
      <c r="C4630" s="1" t="s">
        <v>71</v>
      </c>
      <c r="D4630" s="1" t="s">
        <v>71</v>
      </c>
      <c r="E4630" s="1" t="s">
        <v>1</v>
      </c>
      <c r="F4630" s="1" t="s">
        <v>663</v>
      </c>
      <c r="G4630" s="1" t="s">
        <v>73</v>
      </c>
      <c r="H4630" s="1"/>
      <c r="I4630" s="1">
        <v>2015</v>
      </c>
      <c r="J4630" s="1" t="s">
        <v>524</v>
      </c>
      <c r="K4630" s="4">
        <v>300</v>
      </c>
      <c r="L4630" s="10">
        <f>K4630/ VLOOKUP(A4630,Indicators!$B$1:$V$7,21,FALSE)</f>
        <v>1.1524012200087581</v>
      </c>
      <c r="M4630" s="13"/>
      <c r="N4630" s="13"/>
      <c r="O4630" s="11"/>
      <c r="P4630" s="11"/>
      <c r="Q4630" s="8" t="str">
        <f t="shared" si="0"/>
        <v/>
      </c>
      <c r="R4630" s="1" t="s">
        <v>98</v>
      </c>
      <c r="S4630" s="8" t="s">
        <v>82</v>
      </c>
      <c r="T4630" s="8"/>
      <c r="U4630" s="8"/>
      <c r="V4630" s="1"/>
      <c r="W4630" s="8"/>
      <c r="X4630" s="8"/>
      <c r="Y4630" s="8"/>
      <c r="Z4630" s="1"/>
      <c r="AA4630" s="1"/>
      <c r="AB4630" s="8"/>
      <c r="AC4630" s="8"/>
      <c r="AD4630" s="8"/>
      <c r="AE4630" s="8"/>
      <c r="AF4630" s="8"/>
      <c r="AG4630" s="8"/>
      <c r="AH4630" s="8"/>
      <c r="AI4630" s="9"/>
      <c r="AJ4630" s="9"/>
      <c r="AK4630" s="8"/>
      <c r="AL4630" s="8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5"/>
      <c r="BG4630" s="5"/>
      <c r="BH4630" s="5"/>
      <c r="BI4630" s="5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</row>
    <row r="4631" spans="1:76" x14ac:dyDescent="0.2">
      <c r="A4631" s="1" t="s">
        <v>21</v>
      </c>
      <c r="B4631" s="1" t="s">
        <v>573</v>
      </c>
      <c r="C4631" s="1" t="s">
        <v>71</v>
      </c>
      <c r="D4631" s="1" t="s">
        <v>71</v>
      </c>
      <c r="E4631" s="1" t="s">
        <v>1</v>
      </c>
      <c r="F4631" s="1" t="s">
        <v>663</v>
      </c>
      <c r="G4631" s="1" t="s">
        <v>73</v>
      </c>
      <c r="H4631" s="1"/>
      <c r="I4631" s="1">
        <v>2015</v>
      </c>
      <c r="J4631" s="1" t="s">
        <v>524</v>
      </c>
      <c r="K4631" s="4">
        <v>300</v>
      </c>
      <c r="L4631" s="10">
        <f>K4631/ VLOOKUP(A4631,Indicators!$B$1:$V$7,21,FALSE)</f>
        <v>1.1524012200087581</v>
      </c>
      <c r="M4631" s="13"/>
      <c r="N4631" s="13"/>
      <c r="O4631" s="11"/>
      <c r="P4631" s="11"/>
      <c r="Q4631" s="8" t="str">
        <f t="shared" si="0"/>
        <v/>
      </c>
      <c r="R4631" s="1" t="s">
        <v>98</v>
      </c>
      <c r="S4631" s="8" t="s">
        <v>82</v>
      </c>
      <c r="T4631" s="8"/>
      <c r="U4631" s="8"/>
      <c r="V4631" s="1"/>
      <c r="W4631" s="8"/>
      <c r="X4631" s="8"/>
      <c r="Y4631" s="8"/>
      <c r="Z4631" s="1"/>
      <c r="AA4631" s="1"/>
      <c r="AB4631" s="8"/>
      <c r="AC4631" s="8"/>
      <c r="AD4631" s="8"/>
      <c r="AE4631" s="8"/>
      <c r="AF4631" s="8"/>
      <c r="AG4631" s="8"/>
      <c r="AH4631" s="8"/>
      <c r="AI4631" s="9"/>
      <c r="AJ4631" s="9"/>
      <c r="AK4631" s="8"/>
      <c r="AL4631" s="8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5"/>
      <c r="BG4631" s="5"/>
      <c r="BH4631" s="5"/>
      <c r="BI4631" s="5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</row>
    <row r="4632" spans="1:76" x14ac:dyDescent="0.2">
      <c r="A4632" s="1" t="s">
        <v>21</v>
      </c>
      <c r="B4632" s="1" t="s">
        <v>531</v>
      </c>
      <c r="C4632" s="1" t="s">
        <v>71</v>
      </c>
      <c r="D4632" s="1" t="s">
        <v>71</v>
      </c>
      <c r="E4632" s="1" t="s">
        <v>1</v>
      </c>
      <c r="F4632" s="1" t="s">
        <v>664</v>
      </c>
      <c r="G4632" s="1" t="s">
        <v>73</v>
      </c>
      <c r="H4632" s="1"/>
      <c r="I4632" s="1">
        <v>2015</v>
      </c>
      <c r="J4632" s="1" t="s">
        <v>524</v>
      </c>
      <c r="K4632" s="4">
        <v>7000</v>
      </c>
      <c r="L4632" s="10">
        <f>K4632/ VLOOKUP(A4632,Indicators!$B$1:$V$7,21,FALSE)</f>
        <v>26.889361800204355</v>
      </c>
      <c r="M4632" s="13"/>
      <c r="N4632" s="13"/>
      <c r="O4632" s="11"/>
      <c r="P4632" s="11"/>
      <c r="Q4632" s="8" t="str">
        <f t="shared" si="0"/>
        <v/>
      </c>
      <c r="R4632" s="1" t="s">
        <v>97</v>
      </c>
      <c r="S4632" s="8" t="s">
        <v>76</v>
      </c>
      <c r="T4632" s="8"/>
      <c r="U4632" s="8"/>
      <c r="V4632" s="1"/>
      <c r="W4632" s="8"/>
      <c r="X4632" s="8"/>
      <c r="Y4632" s="8"/>
      <c r="Z4632" s="1"/>
      <c r="AA4632" s="1"/>
      <c r="AB4632" s="8"/>
      <c r="AC4632" s="8"/>
      <c r="AD4632" s="8"/>
      <c r="AE4632" s="8"/>
      <c r="AF4632" s="8"/>
      <c r="AG4632" s="8"/>
      <c r="AH4632" s="8"/>
      <c r="AI4632" s="9"/>
      <c r="AJ4632" s="9"/>
      <c r="AK4632" s="8"/>
      <c r="AL4632" s="8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5"/>
      <c r="BG4632" s="5"/>
      <c r="BH4632" s="5"/>
      <c r="BI4632" s="5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</row>
    <row r="4633" spans="1:76" x14ac:dyDescent="0.2">
      <c r="A4633" s="1" t="s">
        <v>21</v>
      </c>
      <c r="B4633" s="1" t="s">
        <v>532</v>
      </c>
      <c r="C4633" s="1" t="s">
        <v>71</v>
      </c>
      <c r="D4633" s="1" t="s">
        <v>71</v>
      </c>
      <c r="E4633" s="1" t="s">
        <v>1</v>
      </c>
      <c r="F4633" s="1" t="s">
        <v>664</v>
      </c>
      <c r="G4633" s="1" t="s">
        <v>73</v>
      </c>
      <c r="H4633" s="1"/>
      <c r="I4633" s="1">
        <v>2015</v>
      </c>
      <c r="J4633" s="1" t="s">
        <v>524</v>
      </c>
      <c r="K4633" s="4">
        <v>300</v>
      </c>
      <c r="L4633" s="10">
        <f>K4633/ VLOOKUP(A4633,Indicators!$B$1:$V$7,21,FALSE)</f>
        <v>1.1524012200087581</v>
      </c>
      <c r="M4633" s="13"/>
      <c r="N4633" s="13"/>
      <c r="O4633" s="11"/>
      <c r="P4633" s="11"/>
      <c r="Q4633" s="8" t="str">
        <f t="shared" si="0"/>
        <v/>
      </c>
      <c r="R4633" s="1" t="s">
        <v>99</v>
      </c>
      <c r="S4633" s="8" t="s">
        <v>68</v>
      </c>
      <c r="T4633" s="8"/>
      <c r="U4633" s="8"/>
      <c r="V4633" s="1"/>
      <c r="W4633" s="8"/>
      <c r="X4633" s="8"/>
      <c r="Y4633" s="8"/>
      <c r="Z4633" s="1"/>
      <c r="AA4633" s="1"/>
      <c r="AB4633" s="8"/>
      <c r="AC4633" s="8"/>
      <c r="AD4633" s="8"/>
      <c r="AE4633" s="8"/>
      <c r="AF4633" s="8"/>
      <c r="AG4633" s="8"/>
      <c r="AH4633" s="8"/>
      <c r="AI4633" s="9"/>
      <c r="AJ4633" s="9"/>
      <c r="AK4633" s="8"/>
      <c r="AL4633" s="8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5"/>
      <c r="BG4633" s="5"/>
      <c r="BH4633" s="5"/>
      <c r="BI4633" s="5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</row>
    <row r="4634" spans="1:76" x14ac:dyDescent="0.2">
      <c r="A4634" s="1" t="s">
        <v>21</v>
      </c>
      <c r="B4634" s="1" t="s">
        <v>102</v>
      </c>
      <c r="C4634" s="1" t="s">
        <v>71</v>
      </c>
      <c r="D4634" s="1" t="s">
        <v>71</v>
      </c>
      <c r="E4634" s="1" t="s">
        <v>1</v>
      </c>
      <c r="F4634" s="1" t="s">
        <v>663</v>
      </c>
      <c r="G4634" s="1" t="s">
        <v>73</v>
      </c>
      <c r="H4634" s="1"/>
      <c r="I4634" s="1">
        <v>2015</v>
      </c>
      <c r="J4634" s="1" t="s">
        <v>524</v>
      </c>
      <c r="K4634" s="4">
        <v>850</v>
      </c>
      <c r="L4634" s="10">
        <f>K4634/ VLOOKUP(A4634,Indicators!$B$1:$V$7,21,FALSE)</f>
        <v>3.2651367900248149</v>
      </c>
      <c r="M4634" s="13"/>
      <c r="N4634" s="13"/>
      <c r="O4634" s="11"/>
      <c r="P4634" s="11"/>
      <c r="Q4634" s="8" t="str">
        <f t="shared" si="0"/>
        <v/>
      </c>
      <c r="R4634" s="1" t="s">
        <v>103</v>
      </c>
      <c r="S4634" s="8" t="s">
        <v>49</v>
      </c>
      <c r="T4634" s="8"/>
      <c r="U4634" s="8"/>
      <c r="V4634" s="1"/>
      <c r="W4634" s="8"/>
      <c r="X4634" s="8"/>
      <c r="Y4634" s="8"/>
      <c r="Z4634" s="1"/>
      <c r="AA4634" s="1"/>
      <c r="AB4634" s="8"/>
      <c r="AC4634" s="8"/>
      <c r="AD4634" s="8"/>
      <c r="AE4634" s="8"/>
      <c r="AF4634" s="8"/>
      <c r="AG4634" s="8"/>
      <c r="AH4634" s="8"/>
      <c r="AI4634" s="9"/>
      <c r="AJ4634" s="9"/>
      <c r="AK4634" s="8"/>
      <c r="AL4634" s="8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5"/>
      <c r="BG4634" s="5"/>
      <c r="BH4634" s="5"/>
      <c r="BI4634" s="5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</row>
    <row r="4635" spans="1:76" x14ac:dyDescent="0.2">
      <c r="A4635" s="1" t="s">
        <v>21</v>
      </c>
      <c r="B4635" s="1" t="s">
        <v>533</v>
      </c>
      <c r="C4635" s="1" t="s">
        <v>71</v>
      </c>
      <c r="D4635" s="1" t="s">
        <v>71</v>
      </c>
      <c r="E4635" s="1" t="s">
        <v>1</v>
      </c>
      <c r="F4635" s="1" t="s">
        <v>663</v>
      </c>
      <c r="G4635" s="1" t="s">
        <v>73</v>
      </c>
      <c r="H4635" s="1"/>
      <c r="I4635" s="1">
        <v>2015</v>
      </c>
      <c r="J4635" s="1" t="s">
        <v>524</v>
      </c>
      <c r="K4635" s="4">
        <v>8696</v>
      </c>
      <c r="L4635" s="10">
        <f>K4635/ VLOOKUP(A4635,Indicators!$B$1:$V$7,21,FALSE)</f>
        <v>33.404270030653869</v>
      </c>
      <c r="M4635" s="13"/>
      <c r="N4635" s="13"/>
      <c r="O4635" s="11"/>
      <c r="P4635" s="11"/>
      <c r="Q4635" s="8" t="str">
        <f t="shared" si="0"/>
        <v/>
      </c>
      <c r="R4635" s="1" t="s">
        <v>103</v>
      </c>
      <c r="S4635" s="8" t="s">
        <v>54</v>
      </c>
      <c r="T4635" s="8"/>
      <c r="U4635" s="8"/>
      <c r="V4635" s="1"/>
      <c r="W4635" s="8"/>
      <c r="X4635" s="8"/>
      <c r="Y4635" s="8"/>
      <c r="Z4635" s="1"/>
      <c r="AA4635" s="1"/>
      <c r="AB4635" s="8"/>
      <c r="AC4635" s="8"/>
      <c r="AD4635" s="8"/>
      <c r="AE4635" s="8"/>
      <c r="AF4635" s="8"/>
      <c r="AG4635" s="8"/>
      <c r="AH4635" s="8"/>
      <c r="AI4635" s="9"/>
      <c r="AJ4635" s="9"/>
      <c r="AK4635" s="8"/>
      <c r="AL4635" s="8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5"/>
      <c r="BG4635" s="5"/>
      <c r="BH4635" s="5"/>
      <c r="BI4635" s="5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</row>
    <row r="4636" spans="1:76" x14ac:dyDescent="0.2">
      <c r="A4636" s="1" t="s">
        <v>21</v>
      </c>
      <c r="B4636" s="1" t="s">
        <v>534</v>
      </c>
      <c r="C4636" s="1" t="s">
        <v>71</v>
      </c>
      <c r="D4636" s="1" t="s">
        <v>71</v>
      </c>
      <c r="E4636" s="1" t="s">
        <v>1</v>
      </c>
      <c r="F4636" s="1" t="s">
        <v>663</v>
      </c>
      <c r="G4636" s="1" t="s">
        <v>73</v>
      </c>
      <c r="H4636" s="1"/>
      <c r="I4636" s="1">
        <v>2015</v>
      </c>
      <c r="J4636" s="1" t="s">
        <v>524</v>
      </c>
      <c r="K4636" s="4">
        <v>1600</v>
      </c>
      <c r="L4636" s="10">
        <f>K4636/ VLOOKUP(A4636,Indicators!$B$1:$V$7,21,FALSE)</f>
        <v>6.1461398400467102</v>
      </c>
      <c r="M4636" s="13"/>
      <c r="N4636" s="13"/>
      <c r="O4636" s="11"/>
      <c r="P4636" s="11"/>
      <c r="Q4636" s="8" t="str">
        <f t="shared" si="0"/>
        <v/>
      </c>
      <c r="R4636" s="1" t="s">
        <v>103</v>
      </c>
      <c r="S4636" s="8" t="s">
        <v>43</v>
      </c>
      <c r="T4636" s="8"/>
      <c r="U4636" s="8"/>
      <c r="V4636" s="1"/>
      <c r="W4636" s="8"/>
      <c r="X4636" s="8"/>
      <c r="Y4636" s="8"/>
      <c r="Z4636" s="1"/>
      <c r="AA4636" s="1"/>
      <c r="AB4636" s="8"/>
      <c r="AC4636" s="8"/>
      <c r="AD4636" s="8"/>
      <c r="AE4636" s="8"/>
      <c r="AF4636" s="8"/>
      <c r="AG4636" s="8"/>
      <c r="AH4636" s="8"/>
      <c r="AI4636" s="9"/>
      <c r="AJ4636" s="9"/>
      <c r="AK4636" s="8"/>
      <c r="AL4636" s="8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5"/>
      <c r="BG4636" s="5"/>
      <c r="BH4636" s="5"/>
      <c r="BI4636" s="5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</row>
    <row r="4637" spans="1:76" x14ac:dyDescent="0.2">
      <c r="A4637" s="1" t="s">
        <v>21</v>
      </c>
      <c r="B4637" s="1" t="s">
        <v>535</v>
      </c>
      <c r="C4637" s="1" t="s">
        <v>71</v>
      </c>
      <c r="D4637" s="1" t="s">
        <v>71</v>
      </c>
      <c r="E4637" s="1" t="s">
        <v>1</v>
      </c>
      <c r="F4637" s="1" t="s">
        <v>663</v>
      </c>
      <c r="G4637" s="1" t="s">
        <v>73</v>
      </c>
      <c r="H4637" s="1"/>
      <c r="I4637" s="1">
        <v>2015</v>
      </c>
      <c r="J4637" s="1" t="s">
        <v>524</v>
      </c>
      <c r="K4637" s="4">
        <v>1000</v>
      </c>
      <c r="L4637" s="10">
        <f>K4637/ VLOOKUP(A4637,Indicators!$B$1:$V$7,21,FALSE)</f>
        <v>3.841337400029194</v>
      </c>
      <c r="M4637" s="13"/>
      <c r="N4637" s="13"/>
      <c r="O4637" s="11"/>
      <c r="P4637" s="11"/>
      <c r="Q4637" s="8" t="str">
        <f t="shared" si="0"/>
        <v/>
      </c>
      <c r="R4637" s="1" t="s">
        <v>133</v>
      </c>
      <c r="S4637" s="8" t="s">
        <v>63</v>
      </c>
      <c r="T4637" s="8"/>
      <c r="U4637" s="8"/>
      <c r="V4637" s="1"/>
      <c r="W4637" s="8"/>
      <c r="X4637" s="8"/>
      <c r="Y4637" s="8"/>
      <c r="Z4637" s="1"/>
      <c r="AA4637" s="1"/>
      <c r="AB4637" s="8"/>
      <c r="AC4637" s="8"/>
      <c r="AD4637" s="8"/>
      <c r="AE4637" s="8"/>
      <c r="AF4637" s="8"/>
      <c r="AG4637" s="8"/>
      <c r="AH4637" s="8"/>
      <c r="AI4637" s="9"/>
      <c r="AJ4637" s="9"/>
      <c r="AK4637" s="8"/>
      <c r="AL4637" s="8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5"/>
      <c r="BG4637" s="5"/>
      <c r="BH4637" s="5"/>
      <c r="BI4637" s="5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</row>
    <row r="4638" spans="1:76" x14ac:dyDescent="0.2">
      <c r="A4638" s="1" t="s">
        <v>21</v>
      </c>
      <c r="B4638" s="1" t="s">
        <v>536</v>
      </c>
      <c r="C4638" s="1" t="s">
        <v>71</v>
      </c>
      <c r="D4638" s="1" t="s">
        <v>71</v>
      </c>
      <c r="E4638" s="1" t="s">
        <v>1</v>
      </c>
      <c r="F4638" s="1" t="s">
        <v>663</v>
      </c>
      <c r="G4638" s="1" t="s">
        <v>73</v>
      </c>
      <c r="H4638" s="1"/>
      <c r="I4638" s="1">
        <v>2015</v>
      </c>
      <c r="J4638" s="1" t="s">
        <v>524</v>
      </c>
      <c r="K4638" s="4">
        <v>21845</v>
      </c>
      <c r="L4638" s="10">
        <f>K4638/ VLOOKUP(A4638,Indicators!$B$1:$V$7,21,FALSE)</f>
        <v>83.914015503637742</v>
      </c>
      <c r="M4638" s="13"/>
      <c r="N4638" s="13"/>
      <c r="O4638" s="11"/>
      <c r="P4638" s="11"/>
      <c r="Q4638" s="8" t="str">
        <f t="shared" si="0"/>
        <v/>
      </c>
      <c r="R4638" s="1" t="s">
        <v>158</v>
      </c>
      <c r="S4638" s="8" t="s">
        <v>56</v>
      </c>
      <c r="T4638" s="8"/>
      <c r="U4638" s="8"/>
      <c r="V4638" s="1"/>
      <c r="W4638" s="8"/>
      <c r="X4638" s="8"/>
      <c r="Y4638" s="8"/>
      <c r="Z4638" s="1"/>
      <c r="AA4638" s="1"/>
      <c r="AB4638" s="8"/>
      <c r="AC4638" s="8"/>
      <c r="AD4638" s="8"/>
      <c r="AE4638" s="8"/>
      <c r="AF4638" s="8"/>
      <c r="AG4638" s="8"/>
      <c r="AH4638" s="8"/>
      <c r="AI4638" s="9"/>
      <c r="AJ4638" s="9"/>
      <c r="AK4638" s="8"/>
      <c r="AL4638" s="8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5"/>
      <c r="BG4638" s="5"/>
      <c r="BH4638" s="5"/>
      <c r="BI4638" s="5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</row>
    <row r="4639" spans="1:76" x14ac:dyDescent="0.2">
      <c r="A4639" s="1" t="s">
        <v>21</v>
      </c>
      <c r="B4639" s="1" t="s">
        <v>75</v>
      </c>
      <c r="C4639" s="1" t="s">
        <v>71</v>
      </c>
      <c r="D4639" s="1" t="s">
        <v>71</v>
      </c>
      <c r="E4639" s="1" t="s">
        <v>1</v>
      </c>
      <c r="F4639" s="1" t="s">
        <v>663</v>
      </c>
      <c r="G4639" s="1" t="s">
        <v>73</v>
      </c>
      <c r="H4639" s="1"/>
      <c r="I4639" s="1">
        <v>2015</v>
      </c>
      <c r="J4639" s="1" t="s">
        <v>524</v>
      </c>
      <c r="K4639" s="4">
        <v>57700</v>
      </c>
      <c r="L4639" s="10">
        <f>K4639/ VLOOKUP(A4639,Indicators!$B$1:$V$7,21,FALSE)</f>
        <v>221.64516798168449</v>
      </c>
      <c r="M4639" s="13"/>
      <c r="N4639" s="13"/>
      <c r="O4639" s="11"/>
      <c r="P4639" s="11"/>
      <c r="Q4639" s="8" t="str">
        <f t="shared" si="0"/>
        <v/>
      </c>
      <c r="R4639" s="1" t="s">
        <v>95</v>
      </c>
      <c r="S4639" s="8" t="s">
        <v>75</v>
      </c>
      <c r="T4639" s="8"/>
      <c r="U4639" s="8"/>
      <c r="V4639" s="1"/>
      <c r="W4639" s="8"/>
      <c r="X4639" s="8"/>
      <c r="Y4639" s="8"/>
      <c r="Z4639" s="1"/>
      <c r="AA4639" s="1"/>
      <c r="AB4639" s="8"/>
      <c r="AC4639" s="8"/>
      <c r="AD4639" s="8"/>
      <c r="AE4639" s="8"/>
      <c r="AF4639" s="8"/>
      <c r="AG4639" s="8"/>
      <c r="AH4639" s="8"/>
      <c r="AI4639" s="9"/>
      <c r="AJ4639" s="9"/>
      <c r="AK4639" s="8"/>
      <c r="AL4639" s="8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5"/>
      <c r="BG4639" s="5"/>
      <c r="BH4639" s="5"/>
      <c r="BI4639" s="5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</row>
    <row r="4640" spans="1:76" x14ac:dyDescent="0.2">
      <c r="A4640" s="1" t="s">
        <v>21</v>
      </c>
      <c r="B4640" s="1" t="s">
        <v>575</v>
      </c>
      <c r="C4640" s="1" t="s">
        <v>71</v>
      </c>
      <c r="D4640" s="1" t="s">
        <v>71</v>
      </c>
      <c r="E4640" s="1" t="s">
        <v>1</v>
      </c>
      <c r="F4640" s="1" t="s">
        <v>663</v>
      </c>
      <c r="G4640" s="1" t="s">
        <v>73</v>
      </c>
      <c r="H4640" s="1"/>
      <c r="I4640" s="1">
        <v>2015</v>
      </c>
      <c r="J4640" s="1" t="s">
        <v>524</v>
      </c>
      <c r="K4640" s="4">
        <v>810</v>
      </c>
      <c r="L4640" s="10">
        <f>K4640/ VLOOKUP(A4640,Indicators!$B$1:$V$7,21,FALSE)</f>
        <v>3.111483294023647</v>
      </c>
      <c r="M4640" s="13"/>
      <c r="N4640" s="13"/>
      <c r="O4640" s="11"/>
      <c r="P4640" s="11"/>
      <c r="Q4640" s="8" t="str">
        <f t="shared" si="0"/>
        <v/>
      </c>
      <c r="R4640" s="1" t="s">
        <v>98</v>
      </c>
      <c r="S4640" s="8" t="s">
        <v>82</v>
      </c>
      <c r="T4640" s="8"/>
      <c r="U4640" s="8"/>
      <c r="V4640" s="1"/>
      <c r="W4640" s="8"/>
      <c r="X4640" s="8"/>
      <c r="Y4640" s="8"/>
      <c r="Z4640" s="1"/>
      <c r="AA4640" s="1"/>
      <c r="AB4640" s="8"/>
      <c r="AC4640" s="8"/>
      <c r="AD4640" s="8"/>
      <c r="AE4640" s="8"/>
      <c r="AF4640" s="8"/>
      <c r="AG4640" s="8"/>
      <c r="AH4640" s="8"/>
      <c r="AI4640" s="9"/>
      <c r="AJ4640" s="9"/>
      <c r="AK4640" s="8"/>
      <c r="AL4640" s="8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5"/>
      <c r="BG4640" s="5"/>
      <c r="BH4640" s="5"/>
      <c r="BI4640" s="5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</row>
    <row r="4641" spans="1:76" x14ac:dyDescent="0.2">
      <c r="A4641" s="1" t="s">
        <v>21</v>
      </c>
      <c r="B4641" s="1" t="s">
        <v>97</v>
      </c>
      <c r="C4641" s="1" t="s">
        <v>71</v>
      </c>
      <c r="D4641" s="1" t="s">
        <v>71</v>
      </c>
      <c r="E4641" s="1" t="s">
        <v>1</v>
      </c>
      <c r="F4641" s="1" t="s">
        <v>663</v>
      </c>
      <c r="G4641" s="1" t="s">
        <v>73</v>
      </c>
      <c r="H4641" s="1"/>
      <c r="I4641" s="1">
        <v>2015</v>
      </c>
      <c r="J4641" s="1" t="s">
        <v>524</v>
      </c>
      <c r="K4641" s="4">
        <v>13219</v>
      </c>
      <c r="L4641" s="10">
        <f>K4641/ VLOOKUP(A4641,Indicators!$B$1:$V$7,21,FALSE)</f>
        <v>50.778639090985912</v>
      </c>
      <c r="M4641" s="13"/>
      <c r="N4641" s="13"/>
      <c r="O4641" s="11"/>
      <c r="P4641" s="11"/>
      <c r="Q4641" s="8" t="str">
        <f t="shared" si="0"/>
        <v/>
      </c>
      <c r="R4641" s="1" t="s">
        <v>97</v>
      </c>
      <c r="S4641" s="8" t="s">
        <v>91</v>
      </c>
      <c r="T4641" s="8"/>
      <c r="U4641" s="8"/>
      <c r="V4641" s="1"/>
      <c r="W4641" s="8"/>
      <c r="X4641" s="8"/>
      <c r="Y4641" s="8"/>
      <c r="Z4641" s="1"/>
      <c r="AA4641" s="1"/>
      <c r="AB4641" s="8"/>
      <c r="AC4641" s="8"/>
      <c r="AD4641" s="8"/>
      <c r="AE4641" s="8"/>
      <c r="AF4641" s="8"/>
      <c r="AG4641" s="8"/>
      <c r="AH4641" s="8"/>
      <c r="AI4641" s="9"/>
      <c r="AJ4641" s="9"/>
      <c r="AK4641" s="8"/>
      <c r="AL4641" s="8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5"/>
      <c r="BG4641" s="5"/>
      <c r="BH4641" s="5"/>
      <c r="BI4641" s="5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</row>
    <row r="4642" spans="1:76" x14ac:dyDescent="0.2">
      <c r="A4642" s="1" t="s">
        <v>21</v>
      </c>
      <c r="B4642" s="1" t="s">
        <v>537</v>
      </c>
      <c r="C4642" s="1" t="s">
        <v>71</v>
      </c>
      <c r="D4642" s="1" t="s">
        <v>71</v>
      </c>
      <c r="E4642" s="1" t="s">
        <v>1</v>
      </c>
      <c r="F4642" s="1" t="s">
        <v>663</v>
      </c>
      <c r="G4642" s="1" t="s">
        <v>73</v>
      </c>
      <c r="H4642" s="1"/>
      <c r="I4642" s="1">
        <v>2015</v>
      </c>
      <c r="J4642" s="1" t="s">
        <v>524</v>
      </c>
      <c r="K4642" s="4">
        <v>350</v>
      </c>
      <c r="L4642" s="10">
        <f>K4642/ VLOOKUP(A4642,Indicators!$B$1:$V$7,21,FALSE)</f>
        <v>1.3444680900102179</v>
      </c>
      <c r="M4642" s="13"/>
      <c r="N4642" s="13"/>
      <c r="O4642" s="11"/>
      <c r="P4642" s="11"/>
      <c r="Q4642" s="8" t="str">
        <f t="shared" si="0"/>
        <v/>
      </c>
      <c r="R4642" s="1" t="s">
        <v>271</v>
      </c>
      <c r="S4642" s="8" t="s">
        <v>55</v>
      </c>
      <c r="T4642" s="8"/>
      <c r="U4642" s="8"/>
      <c r="V4642" s="1"/>
      <c r="W4642" s="8"/>
      <c r="X4642" s="8"/>
      <c r="Y4642" s="8"/>
      <c r="Z4642" s="1"/>
      <c r="AA4642" s="1"/>
      <c r="AB4642" s="8"/>
      <c r="AC4642" s="8"/>
      <c r="AD4642" s="8"/>
      <c r="AE4642" s="8"/>
      <c r="AF4642" s="8"/>
      <c r="AG4642" s="8"/>
      <c r="AH4642" s="8"/>
      <c r="AI4642" s="9"/>
      <c r="AJ4642" s="9"/>
      <c r="AK4642" s="8"/>
      <c r="AL4642" s="8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5"/>
      <c r="BG4642" s="5"/>
      <c r="BH4642" s="5"/>
      <c r="BI4642" s="5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</row>
    <row r="4643" spans="1:76" x14ac:dyDescent="0.2">
      <c r="A4643" s="1" t="s">
        <v>21</v>
      </c>
      <c r="B4643" s="1" t="s">
        <v>538</v>
      </c>
      <c r="C4643" s="1" t="s">
        <v>71</v>
      </c>
      <c r="D4643" s="1" t="s">
        <v>71</v>
      </c>
      <c r="E4643" s="1" t="s">
        <v>1</v>
      </c>
      <c r="F4643" s="1" t="s">
        <v>663</v>
      </c>
      <c r="G4643" s="1" t="s">
        <v>73</v>
      </c>
      <c r="H4643" s="1"/>
      <c r="I4643" s="1">
        <v>2015</v>
      </c>
      <c r="J4643" s="1" t="s">
        <v>524</v>
      </c>
      <c r="K4643" s="4">
        <v>3600</v>
      </c>
      <c r="L4643" s="10">
        <f>K4643/ VLOOKUP(A4643,Indicators!$B$1:$V$7,21,FALSE)</f>
        <v>13.828814640105097</v>
      </c>
      <c r="M4643" s="13"/>
      <c r="N4643" s="13"/>
      <c r="O4643" s="11"/>
      <c r="P4643" s="11"/>
      <c r="Q4643" s="8" t="str">
        <f t="shared" si="0"/>
        <v/>
      </c>
      <c r="R4643" s="1" t="s">
        <v>103</v>
      </c>
      <c r="S4643" s="8" t="s">
        <v>49</v>
      </c>
      <c r="T4643" s="8"/>
      <c r="U4643" s="8"/>
      <c r="V4643" s="1"/>
      <c r="W4643" s="8"/>
      <c r="X4643" s="8"/>
      <c r="Y4643" s="8"/>
      <c r="Z4643" s="1"/>
      <c r="AA4643" s="1"/>
      <c r="AB4643" s="8"/>
      <c r="AC4643" s="8"/>
      <c r="AD4643" s="8"/>
      <c r="AE4643" s="8"/>
      <c r="AF4643" s="8"/>
      <c r="AG4643" s="8"/>
      <c r="AH4643" s="8"/>
      <c r="AI4643" s="9"/>
      <c r="AJ4643" s="9"/>
      <c r="AK4643" s="8"/>
      <c r="AL4643" s="8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5"/>
      <c r="BG4643" s="5"/>
      <c r="BH4643" s="5"/>
      <c r="BI4643" s="5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</row>
    <row r="4644" spans="1:76" x14ac:dyDescent="0.2">
      <c r="A4644" s="1" t="s">
        <v>21</v>
      </c>
      <c r="B4644" s="1" t="s">
        <v>539</v>
      </c>
      <c r="C4644" s="1" t="s">
        <v>71</v>
      </c>
      <c r="D4644" s="1" t="s">
        <v>71</v>
      </c>
      <c r="E4644" s="1" t="s">
        <v>1</v>
      </c>
      <c r="F4644" s="1" t="s">
        <v>663</v>
      </c>
      <c r="G4644" s="1" t="s">
        <v>73</v>
      </c>
      <c r="H4644" s="1"/>
      <c r="I4644" s="1">
        <v>2015</v>
      </c>
      <c r="J4644" s="1" t="s">
        <v>524</v>
      </c>
      <c r="K4644" s="4">
        <v>1800</v>
      </c>
      <c r="L4644" s="10">
        <f>K4644/ VLOOKUP(A4644,Indicators!$B$1:$V$7,21,FALSE)</f>
        <v>6.9144073200525487</v>
      </c>
      <c r="M4644" s="13"/>
      <c r="N4644" s="13"/>
      <c r="O4644" s="11"/>
      <c r="P4644" s="11"/>
      <c r="Q4644" s="8" t="str">
        <f t="shared" si="0"/>
        <v/>
      </c>
      <c r="R4644" s="1" t="s">
        <v>97</v>
      </c>
      <c r="S4644" s="8" t="s">
        <v>44</v>
      </c>
      <c r="T4644" s="8"/>
      <c r="U4644" s="8"/>
      <c r="V4644" s="1"/>
      <c r="W4644" s="8"/>
      <c r="X4644" s="8"/>
      <c r="Y4644" s="8"/>
      <c r="Z4644" s="1"/>
      <c r="AA4644" s="1"/>
      <c r="AB4644" s="8"/>
      <c r="AC4644" s="8"/>
      <c r="AD4644" s="8"/>
      <c r="AE4644" s="8"/>
      <c r="AF4644" s="8"/>
      <c r="AG4644" s="8"/>
      <c r="AH4644" s="8"/>
      <c r="AI4644" s="9"/>
      <c r="AJ4644" s="9"/>
      <c r="AK4644" s="8"/>
      <c r="AL4644" s="8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5"/>
      <c r="BG4644" s="5"/>
      <c r="BH4644" s="5"/>
      <c r="BI4644" s="5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</row>
    <row r="4645" spans="1:76" x14ac:dyDescent="0.2">
      <c r="A4645" s="1" t="s">
        <v>21</v>
      </c>
      <c r="B4645" s="1" t="s">
        <v>540</v>
      </c>
      <c r="C4645" s="1" t="s">
        <v>71</v>
      </c>
      <c r="D4645" s="1" t="s">
        <v>71</v>
      </c>
      <c r="E4645" s="1" t="s">
        <v>1</v>
      </c>
      <c r="F4645" s="1" t="s">
        <v>663</v>
      </c>
      <c r="G4645" s="1" t="s">
        <v>73</v>
      </c>
      <c r="H4645" s="1"/>
      <c r="I4645" s="1">
        <v>2015</v>
      </c>
      <c r="J4645" s="1" t="s">
        <v>524</v>
      </c>
      <c r="K4645" s="4">
        <v>5500</v>
      </c>
      <c r="L4645" s="10">
        <f>K4645/ VLOOKUP(A4645,Indicators!$B$1:$V$7,21,FALSE)</f>
        <v>21.127355700160567</v>
      </c>
      <c r="M4645" s="13"/>
      <c r="N4645" s="13"/>
      <c r="O4645" s="11"/>
      <c r="P4645" s="11"/>
      <c r="Q4645" s="8" t="str">
        <f t="shared" si="0"/>
        <v/>
      </c>
      <c r="R4645" s="1" t="s">
        <v>133</v>
      </c>
      <c r="S4645" s="8" t="s">
        <v>52</v>
      </c>
      <c r="T4645" s="8"/>
      <c r="U4645" s="8"/>
      <c r="V4645" s="1"/>
      <c r="W4645" s="8"/>
      <c r="X4645" s="8"/>
      <c r="Y4645" s="8"/>
      <c r="Z4645" s="1"/>
      <c r="AA4645" s="1"/>
      <c r="AB4645" s="8"/>
      <c r="AC4645" s="8"/>
      <c r="AD4645" s="8"/>
      <c r="AE4645" s="8"/>
      <c r="AF4645" s="8"/>
      <c r="AG4645" s="8"/>
      <c r="AH4645" s="8"/>
      <c r="AI4645" s="9"/>
      <c r="AJ4645" s="9"/>
      <c r="AK4645" s="8"/>
      <c r="AL4645" s="8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5"/>
      <c r="BG4645" s="5"/>
      <c r="BH4645" s="5"/>
      <c r="BI4645" s="5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</row>
    <row r="4646" spans="1:76" x14ac:dyDescent="0.2">
      <c r="A4646" s="1" t="s">
        <v>21</v>
      </c>
      <c r="B4646" s="1" t="s">
        <v>541</v>
      </c>
      <c r="C4646" s="1" t="s">
        <v>71</v>
      </c>
      <c r="D4646" s="1" t="s">
        <v>71</v>
      </c>
      <c r="E4646" s="1" t="s">
        <v>1</v>
      </c>
      <c r="F4646" s="1" t="s">
        <v>663</v>
      </c>
      <c r="G4646" s="1" t="s">
        <v>73</v>
      </c>
      <c r="H4646" s="1"/>
      <c r="I4646" s="1">
        <v>2015</v>
      </c>
      <c r="J4646" s="1" t="s">
        <v>524</v>
      </c>
      <c r="K4646" s="4">
        <v>580</v>
      </c>
      <c r="L4646" s="10">
        <f>K4646/ VLOOKUP(A4646,Indicators!$B$1:$V$7,21,FALSE)</f>
        <v>2.2279756920169325</v>
      </c>
      <c r="M4646" s="13"/>
      <c r="N4646" s="13"/>
      <c r="O4646" s="11"/>
      <c r="P4646" s="11"/>
      <c r="Q4646" s="8" t="str">
        <f t="shared" si="0"/>
        <v/>
      </c>
      <c r="R4646" s="1" t="s">
        <v>133</v>
      </c>
      <c r="S4646" s="8" t="s">
        <v>46</v>
      </c>
      <c r="T4646" s="8"/>
      <c r="U4646" s="8"/>
      <c r="V4646" s="1"/>
      <c r="W4646" s="8"/>
      <c r="X4646" s="8"/>
      <c r="Y4646" s="8"/>
      <c r="Z4646" s="1"/>
      <c r="AA4646" s="1"/>
      <c r="AB4646" s="8"/>
      <c r="AC4646" s="8"/>
      <c r="AD4646" s="8"/>
      <c r="AE4646" s="8"/>
      <c r="AF4646" s="8"/>
      <c r="AG4646" s="8"/>
      <c r="AH4646" s="8"/>
      <c r="AI4646" s="9"/>
      <c r="AJ4646" s="9"/>
      <c r="AK4646" s="8"/>
      <c r="AL4646" s="8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5"/>
      <c r="BG4646" s="5"/>
      <c r="BH4646" s="5"/>
      <c r="BI4646" s="5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</row>
    <row r="4647" spans="1:76" x14ac:dyDescent="0.2">
      <c r="A4647" s="1" t="s">
        <v>21</v>
      </c>
      <c r="B4647" s="1" t="s">
        <v>542</v>
      </c>
      <c r="C4647" s="1" t="s">
        <v>71</v>
      </c>
      <c r="D4647" s="1" t="s">
        <v>71</v>
      </c>
      <c r="E4647" s="1" t="s">
        <v>1</v>
      </c>
      <c r="F4647" s="1" t="s">
        <v>663</v>
      </c>
      <c r="G4647" s="1" t="s">
        <v>73</v>
      </c>
      <c r="H4647" s="1"/>
      <c r="I4647" s="1">
        <v>2015</v>
      </c>
      <c r="J4647" s="1" t="s">
        <v>524</v>
      </c>
      <c r="K4647" s="4">
        <v>300</v>
      </c>
      <c r="L4647" s="10">
        <f>K4647/ VLOOKUP(A4647,Indicators!$B$1:$V$7,21,FALSE)</f>
        <v>1.1524012200087581</v>
      </c>
      <c r="M4647" s="13"/>
      <c r="N4647" s="13"/>
      <c r="O4647" s="11"/>
      <c r="P4647" s="11"/>
      <c r="Q4647" s="8" t="str">
        <f t="shared" si="0"/>
        <v/>
      </c>
      <c r="R4647" s="1" t="s">
        <v>97</v>
      </c>
      <c r="S4647" s="8" t="s">
        <v>48</v>
      </c>
      <c r="T4647" s="8"/>
      <c r="U4647" s="8"/>
      <c r="V4647" s="1"/>
      <c r="W4647" s="8"/>
      <c r="X4647" s="8"/>
      <c r="Y4647" s="8"/>
      <c r="Z4647" s="1"/>
      <c r="AA4647" s="1"/>
      <c r="AB4647" s="8"/>
      <c r="AC4647" s="8"/>
      <c r="AD4647" s="8"/>
      <c r="AE4647" s="8"/>
      <c r="AF4647" s="8"/>
      <c r="AG4647" s="8"/>
      <c r="AH4647" s="8"/>
      <c r="AI4647" s="9"/>
      <c r="AJ4647" s="9"/>
      <c r="AK4647" s="8"/>
      <c r="AL4647" s="8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5"/>
      <c r="BG4647" s="5"/>
      <c r="BH4647" s="5"/>
      <c r="BI4647" s="5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</row>
    <row r="4648" spans="1:76" x14ac:dyDescent="0.2">
      <c r="A4648" s="1" t="s">
        <v>21</v>
      </c>
      <c r="B4648" s="1" t="s">
        <v>530</v>
      </c>
      <c r="C4648" s="1" t="s">
        <v>71</v>
      </c>
      <c r="D4648" s="1" t="s">
        <v>71</v>
      </c>
      <c r="E4648" s="1" t="s">
        <v>1</v>
      </c>
      <c r="F4648" s="1" t="s">
        <v>667</v>
      </c>
      <c r="G4648" s="1" t="s">
        <v>73</v>
      </c>
      <c r="H4648" s="1"/>
      <c r="I4648" s="1">
        <v>2015</v>
      </c>
      <c r="J4648" s="1" t="s">
        <v>524</v>
      </c>
      <c r="K4648" s="4">
        <v>125</v>
      </c>
      <c r="L4648" s="10">
        <f>K4648/ VLOOKUP(A4648,Indicators!$B$1:$V$7,21,FALSE)</f>
        <v>0.48016717500364925</v>
      </c>
      <c r="M4648" s="13"/>
      <c r="N4648" s="13"/>
      <c r="O4648" s="11"/>
      <c r="P4648" s="11"/>
      <c r="Q4648" s="8" t="str">
        <f t="shared" si="0"/>
        <v/>
      </c>
      <c r="R4648" s="1" t="s">
        <v>98</v>
      </c>
      <c r="S4648" s="8" t="s">
        <v>90</v>
      </c>
      <c r="T4648" s="8"/>
      <c r="U4648" s="8"/>
      <c r="V4648" s="1"/>
      <c r="W4648" s="8"/>
      <c r="X4648" s="8"/>
      <c r="Y4648" s="8"/>
      <c r="Z4648" s="1"/>
      <c r="AA4648" s="1"/>
      <c r="AB4648" s="8"/>
      <c r="AC4648" s="8"/>
      <c r="AD4648" s="8"/>
      <c r="AE4648" s="8"/>
      <c r="AF4648" s="8"/>
      <c r="AG4648" s="8"/>
      <c r="AH4648" s="8"/>
      <c r="AI4648" s="9"/>
      <c r="AJ4648" s="9"/>
      <c r="AK4648" s="8"/>
      <c r="AL4648" s="8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5"/>
      <c r="BG4648" s="5"/>
      <c r="BH4648" s="5"/>
      <c r="BI4648" s="5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</row>
    <row r="4649" spans="1:76" x14ac:dyDescent="0.2">
      <c r="A4649" s="1" t="s">
        <v>21</v>
      </c>
      <c r="B4649" s="1" t="s">
        <v>522</v>
      </c>
      <c r="C4649" s="1" t="s">
        <v>71</v>
      </c>
      <c r="D4649" s="1" t="s">
        <v>71</v>
      </c>
      <c r="E4649" s="1" t="s">
        <v>1</v>
      </c>
      <c r="F4649" s="1" t="s">
        <v>668</v>
      </c>
      <c r="G4649" s="1" t="s">
        <v>73</v>
      </c>
      <c r="H4649" s="1"/>
      <c r="I4649" s="1">
        <v>2015</v>
      </c>
      <c r="J4649" s="1" t="s">
        <v>524</v>
      </c>
      <c r="K4649" s="4">
        <v>330</v>
      </c>
      <c r="L4649" s="10">
        <f>K4649/ VLOOKUP(A4649,Indicators!$B$1:$V$7,21,FALSE)</f>
        <v>1.267641342009634</v>
      </c>
      <c r="M4649" s="13"/>
      <c r="N4649" s="13"/>
      <c r="O4649" s="11"/>
      <c r="P4649" s="11"/>
      <c r="Q4649" s="8" t="str">
        <f t="shared" si="0"/>
        <v/>
      </c>
      <c r="R4649" s="1" t="s">
        <v>109</v>
      </c>
      <c r="S4649" s="8" t="s">
        <v>79</v>
      </c>
      <c r="T4649" s="8"/>
      <c r="U4649" s="8"/>
      <c r="V4649" s="1"/>
      <c r="W4649" s="8"/>
      <c r="X4649" s="8"/>
      <c r="Y4649" s="8"/>
      <c r="Z4649" s="1"/>
      <c r="AA4649" s="1"/>
      <c r="AB4649" s="8"/>
      <c r="AC4649" s="8"/>
      <c r="AD4649" s="8"/>
      <c r="AE4649" s="8"/>
      <c r="AF4649" s="8"/>
      <c r="AG4649" s="8"/>
      <c r="AH4649" s="8"/>
      <c r="AI4649" s="9"/>
      <c r="AJ4649" s="9"/>
      <c r="AK4649" s="8"/>
      <c r="AL4649" s="8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5"/>
      <c r="BG4649" s="5"/>
      <c r="BH4649" s="5"/>
      <c r="BI4649" s="5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</row>
    <row r="4650" spans="1:76" x14ac:dyDescent="0.2">
      <c r="A4650" s="1" t="s">
        <v>21</v>
      </c>
      <c r="B4650" s="1" t="s">
        <v>526</v>
      </c>
      <c r="C4650" s="1" t="s">
        <v>71</v>
      </c>
      <c r="D4650" s="1" t="s">
        <v>71</v>
      </c>
      <c r="E4650" s="1" t="s">
        <v>1</v>
      </c>
      <c r="F4650" s="1" t="s">
        <v>669</v>
      </c>
      <c r="G4650" s="1" t="s">
        <v>73</v>
      </c>
      <c r="H4650" s="1"/>
      <c r="I4650" s="1">
        <v>2015</v>
      </c>
      <c r="J4650" s="1" t="s">
        <v>524</v>
      </c>
      <c r="K4650" s="4">
        <v>1500</v>
      </c>
      <c r="L4650" s="10">
        <f>K4650/ VLOOKUP(A4650,Indicators!$B$1:$V$7,21,FALSE)</f>
        <v>5.7620061000437905</v>
      </c>
      <c r="M4650" s="13"/>
      <c r="N4650" s="13"/>
      <c r="O4650" s="11"/>
      <c r="P4650" s="11"/>
      <c r="Q4650" s="8" t="str">
        <f t="shared" si="0"/>
        <v/>
      </c>
      <c r="R4650" s="1" t="s">
        <v>103</v>
      </c>
      <c r="S4650" s="8" t="s">
        <v>53</v>
      </c>
      <c r="T4650" s="8"/>
      <c r="U4650" s="8"/>
      <c r="V4650" s="1"/>
      <c r="W4650" s="8"/>
      <c r="X4650" s="8"/>
      <c r="Y4650" s="8"/>
      <c r="Z4650" s="1"/>
      <c r="AA4650" s="1"/>
      <c r="AB4650" s="8"/>
      <c r="AC4650" s="8"/>
      <c r="AD4650" s="8"/>
      <c r="AE4650" s="8"/>
      <c r="AF4650" s="8"/>
      <c r="AG4650" s="8"/>
      <c r="AH4650" s="8"/>
      <c r="AI4650" s="9"/>
      <c r="AJ4650" s="9"/>
      <c r="AK4650" s="8"/>
      <c r="AL4650" s="8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5"/>
      <c r="BG4650" s="5"/>
      <c r="BH4650" s="5"/>
      <c r="BI4650" s="5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</row>
    <row r="4651" spans="1:76" x14ac:dyDescent="0.2">
      <c r="A4651" s="1" t="s">
        <v>21</v>
      </c>
      <c r="B4651" s="1" t="s">
        <v>528</v>
      </c>
      <c r="C4651" s="1" t="s">
        <v>71</v>
      </c>
      <c r="D4651" s="1" t="s">
        <v>71</v>
      </c>
      <c r="E4651" s="1" t="s">
        <v>1</v>
      </c>
      <c r="F4651" s="1" t="s">
        <v>669</v>
      </c>
      <c r="G4651" s="1" t="s">
        <v>73</v>
      </c>
      <c r="H4651" s="1"/>
      <c r="I4651" s="1">
        <v>2015</v>
      </c>
      <c r="J4651" s="1" t="s">
        <v>524</v>
      </c>
      <c r="K4651" s="4">
        <v>1000</v>
      </c>
      <c r="L4651" s="10">
        <f>K4651/ VLOOKUP(A4651,Indicators!$B$1:$V$7,21,FALSE)</f>
        <v>3.841337400029194</v>
      </c>
      <c r="M4651" s="13"/>
      <c r="N4651" s="13"/>
      <c r="O4651" s="11"/>
      <c r="P4651" s="11"/>
      <c r="Q4651" s="8" t="str">
        <f t="shared" si="0"/>
        <v/>
      </c>
      <c r="R4651" s="1" t="s">
        <v>271</v>
      </c>
      <c r="S4651" s="8" t="s">
        <v>55</v>
      </c>
      <c r="T4651" s="8"/>
      <c r="U4651" s="8"/>
      <c r="V4651" s="1"/>
      <c r="W4651" s="8"/>
      <c r="X4651" s="8"/>
      <c r="Y4651" s="8"/>
      <c r="Z4651" s="1"/>
      <c r="AA4651" s="1"/>
      <c r="AB4651" s="8"/>
      <c r="AC4651" s="8"/>
      <c r="AD4651" s="8"/>
      <c r="AE4651" s="8"/>
      <c r="AF4651" s="8"/>
      <c r="AG4651" s="8"/>
      <c r="AH4651" s="8"/>
      <c r="AI4651" s="9"/>
      <c r="AJ4651" s="9"/>
      <c r="AK4651" s="8"/>
      <c r="AL4651" s="8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5"/>
      <c r="BG4651" s="5"/>
      <c r="BH4651" s="5"/>
      <c r="BI4651" s="5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</row>
    <row r="4652" spans="1:76" x14ac:dyDescent="0.2">
      <c r="A4652" s="1" t="s">
        <v>21</v>
      </c>
      <c r="B4652" s="1" t="s">
        <v>529</v>
      </c>
      <c r="C4652" s="1" t="s">
        <v>71</v>
      </c>
      <c r="D4652" s="1" t="s">
        <v>71</v>
      </c>
      <c r="E4652" s="1" t="s">
        <v>1</v>
      </c>
      <c r="F4652" s="1" t="s">
        <v>669</v>
      </c>
      <c r="G4652" s="1" t="s">
        <v>73</v>
      </c>
      <c r="H4652" s="1"/>
      <c r="I4652" s="1">
        <v>2015</v>
      </c>
      <c r="J4652" s="1" t="s">
        <v>524</v>
      </c>
      <c r="K4652" s="4">
        <v>3600</v>
      </c>
      <c r="L4652" s="10">
        <f>K4652/ VLOOKUP(A4652,Indicators!$B$1:$V$7,21,FALSE)</f>
        <v>13.828814640105097</v>
      </c>
      <c r="M4652" s="13"/>
      <c r="N4652" s="13"/>
      <c r="O4652" s="11"/>
      <c r="P4652" s="11"/>
      <c r="Q4652" s="8" t="str">
        <f t="shared" si="0"/>
        <v/>
      </c>
      <c r="R4652" s="1" t="s">
        <v>95</v>
      </c>
      <c r="S4652" s="8" t="s">
        <v>87</v>
      </c>
      <c r="T4652" s="8"/>
      <c r="U4652" s="8"/>
      <c r="V4652" s="1"/>
      <c r="W4652" s="8"/>
      <c r="X4652" s="8"/>
      <c r="Y4652" s="8"/>
      <c r="Z4652" s="1"/>
      <c r="AA4652" s="1"/>
      <c r="AB4652" s="8"/>
      <c r="AC4652" s="8"/>
      <c r="AD4652" s="8"/>
      <c r="AE4652" s="8"/>
      <c r="AF4652" s="8"/>
      <c r="AG4652" s="8"/>
      <c r="AH4652" s="8"/>
      <c r="AI4652" s="9"/>
      <c r="AJ4652" s="9"/>
      <c r="AK4652" s="8"/>
      <c r="AL4652" s="8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5"/>
      <c r="BG4652" s="5"/>
      <c r="BH4652" s="5"/>
      <c r="BI4652" s="5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</row>
    <row r="4653" spans="1:76" x14ac:dyDescent="0.2">
      <c r="A4653" s="1" t="s">
        <v>21</v>
      </c>
      <c r="B4653" s="1" t="s">
        <v>543</v>
      </c>
      <c r="C4653" s="1" t="s">
        <v>566</v>
      </c>
      <c r="D4653" s="1" t="s">
        <v>71</v>
      </c>
      <c r="E4653" s="1" t="s">
        <v>2</v>
      </c>
      <c r="F4653" s="1" t="s">
        <v>669</v>
      </c>
      <c r="G4653" s="1" t="s">
        <v>73</v>
      </c>
      <c r="H4653" s="1"/>
      <c r="I4653" s="1">
        <v>2015</v>
      </c>
      <c r="J4653" s="1" t="s">
        <v>524</v>
      </c>
      <c r="K4653" s="4">
        <v>0</v>
      </c>
      <c r="L4653" s="10">
        <f>K4653/ VLOOKUP(A4653,Indicators!$B$1:$V$7,21,FALSE)</f>
        <v>0</v>
      </c>
      <c r="M4653" s="13"/>
      <c r="N4653" s="13"/>
      <c r="O4653" s="11"/>
      <c r="P4653" s="11"/>
      <c r="Q4653" s="8" t="str">
        <f t="shared" si="0"/>
        <v/>
      </c>
      <c r="R4653" s="1" t="s">
        <v>271</v>
      </c>
      <c r="S4653" s="8" t="s">
        <v>55</v>
      </c>
      <c r="T4653" s="8"/>
      <c r="U4653" s="8"/>
      <c r="V4653" s="1"/>
      <c r="W4653" s="8"/>
      <c r="X4653" s="8"/>
      <c r="Y4653" s="8"/>
      <c r="Z4653" s="1"/>
      <c r="AA4653" s="1"/>
      <c r="AB4653" s="8"/>
      <c r="AC4653" s="8"/>
      <c r="AD4653" s="8"/>
      <c r="AE4653" s="8"/>
      <c r="AF4653" s="8"/>
      <c r="AG4653" s="8"/>
      <c r="AH4653" s="8"/>
      <c r="AI4653" s="9"/>
      <c r="AJ4653" s="9"/>
      <c r="AK4653" s="8"/>
      <c r="AL4653" s="8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5"/>
      <c r="BG4653" s="5"/>
      <c r="BH4653" s="5"/>
      <c r="BI4653" s="5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</row>
    <row r="4654" spans="1:76" x14ac:dyDescent="0.2">
      <c r="A4654" s="1" t="s">
        <v>21</v>
      </c>
      <c r="B4654" s="1" t="s">
        <v>665</v>
      </c>
      <c r="C4654" s="1" t="s">
        <v>666</v>
      </c>
      <c r="D4654" s="1" t="s">
        <v>71</v>
      </c>
      <c r="E4654" s="1" t="s">
        <v>2</v>
      </c>
      <c r="F4654" s="1" t="s">
        <v>669</v>
      </c>
      <c r="G4654" s="1" t="s">
        <v>73</v>
      </c>
      <c r="H4654" s="1"/>
      <c r="I4654" s="1">
        <v>2015</v>
      </c>
      <c r="J4654" s="1" t="s">
        <v>524</v>
      </c>
      <c r="K4654" s="4">
        <v>0</v>
      </c>
      <c r="L4654" s="10">
        <f>K4654/ VLOOKUP(A4654,Indicators!$B$1:$V$7,21,FALSE)</f>
        <v>0</v>
      </c>
      <c r="M4654" s="13"/>
      <c r="N4654" s="13"/>
      <c r="O4654" s="11"/>
      <c r="P4654" s="11"/>
      <c r="Q4654" s="8" t="str">
        <f t="shared" si="0"/>
        <v/>
      </c>
      <c r="R4654" s="1" t="s">
        <v>109</v>
      </c>
      <c r="S4654" s="8" t="s">
        <v>50</v>
      </c>
      <c r="T4654" s="8"/>
      <c r="U4654" s="8"/>
      <c r="V4654" s="1"/>
      <c r="W4654" s="8"/>
      <c r="X4654" s="8"/>
      <c r="Y4654" s="8"/>
      <c r="Z4654" s="1"/>
      <c r="AA4654" s="1"/>
      <c r="AB4654" s="8"/>
      <c r="AC4654" s="8"/>
      <c r="AD4654" s="8"/>
      <c r="AE4654" s="8"/>
      <c r="AF4654" s="8"/>
      <c r="AG4654" s="8"/>
      <c r="AH4654" s="8"/>
      <c r="AI4654" s="9"/>
      <c r="AJ4654" s="9"/>
      <c r="AK4654" s="8"/>
      <c r="AL4654" s="8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5"/>
      <c r="BG4654" s="5"/>
      <c r="BH4654" s="5"/>
      <c r="BI4654" s="5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</row>
    <row r="4655" spans="1:76" x14ac:dyDescent="0.2">
      <c r="A4655" s="1" t="s">
        <v>21</v>
      </c>
      <c r="B4655" s="1" t="s">
        <v>530</v>
      </c>
      <c r="C4655" s="1" t="s">
        <v>71</v>
      </c>
      <c r="D4655" s="1" t="s">
        <v>71</v>
      </c>
      <c r="E4655" s="1" t="s">
        <v>1</v>
      </c>
      <c r="F4655" s="1" t="s">
        <v>669</v>
      </c>
      <c r="G4655" s="1" t="s">
        <v>73</v>
      </c>
      <c r="H4655" s="1"/>
      <c r="I4655" s="1">
        <v>2015</v>
      </c>
      <c r="J4655" s="1" t="s">
        <v>524</v>
      </c>
      <c r="K4655" s="4">
        <v>30425</v>
      </c>
      <c r="L4655" s="10">
        <f>K4655/ VLOOKUP(A4655,Indicators!$B$1:$V$7,21,FALSE)</f>
        <v>116.87269039588823</v>
      </c>
      <c r="M4655" s="13"/>
      <c r="N4655" s="13"/>
      <c r="O4655" s="11"/>
      <c r="P4655" s="11"/>
      <c r="Q4655" s="8" t="str">
        <f t="shared" si="0"/>
        <v/>
      </c>
      <c r="R4655" s="1" t="s">
        <v>98</v>
      </c>
      <c r="S4655" s="8" t="s">
        <v>90</v>
      </c>
      <c r="T4655" s="8"/>
      <c r="U4655" s="8"/>
      <c r="V4655" s="1"/>
      <c r="W4655" s="8"/>
      <c r="X4655" s="8"/>
      <c r="Y4655" s="8"/>
      <c r="Z4655" s="1"/>
      <c r="AA4655" s="1"/>
      <c r="AB4655" s="8"/>
      <c r="AC4655" s="8"/>
      <c r="AD4655" s="8"/>
      <c r="AE4655" s="8"/>
      <c r="AF4655" s="8"/>
      <c r="AG4655" s="8"/>
      <c r="AH4655" s="8"/>
      <c r="AI4655" s="9"/>
      <c r="AJ4655" s="9"/>
      <c r="AK4655" s="8"/>
      <c r="AL4655" s="8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5"/>
      <c r="BG4655" s="5"/>
      <c r="BH4655" s="5"/>
      <c r="BI4655" s="5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</row>
    <row r="4656" spans="1:76" x14ac:dyDescent="0.2">
      <c r="A4656" s="1" t="s">
        <v>21</v>
      </c>
      <c r="B4656" s="1" t="s">
        <v>531</v>
      </c>
      <c r="C4656" s="1" t="s">
        <v>71</v>
      </c>
      <c r="D4656" s="1" t="s">
        <v>71</v>
      </c>
      <c r="E4656" s="1" t="s">
        <v>1</v>
      </c>
      <c r="F4656" s="1" t="s">
        <v>668</v>
      </c>
      <c r="G4656" s="1" t="s">
        <v>73</v>
      </c>
      <c r="H4656" s="1"/>
      <c r="I4656" s="1">
        <v>2015</v>
      </c>
      <c r="J4656" s="1" t="s">
        <v>524</v>
      </c>
      <c r="K4656" s="4">
        <v>0</v>
      </c>
      <c r="L4656" s="10">
        <f>K4656/ VLOOKUP(A4656,Indicators!$B$1:$V$7,21,FALSE)</f>
        <v>0</v>
      </c>
      <c r="M4656" s="13"/>
      <c r="N4656" s="13"/>
      <c r="O4656" s="11"/>
      <c r="P4656" s="11"/>
      <c r="Q4656" s="8" t="str">
        <f t="shared" si="0"/>
        <v/>
      </c>
      <c r="R4656" s="1" t="s">
        <v>97</v>
      </c>
      <c r="S4656" s="8" t="s">
        <v>76</v>
      </c>
      <c r="T4656" s="8"/>
      <c r="U4656" s="8"/>
      <c r="V4656" s="1"/>
      <c r="W4656" s="8"/>
      <c r="X4656" s="8"/>
      <c r="Y4656" s="8"/>
      <c r="Z4656" s="1"/>
      <c r="AA4656" s="1"/>
      <c r="AB4656" s="8"/>
      <c r="AC4656" s="8"/>
      <c r="AD4656" s="8"/>
      <c r="AE4656" s="8"/>
      <c r="AF4656" s="8"/>
      <c r="AG4656" s="8"/>
      <c r="AH4656" s="8"/>
      <c r="AI4656" s="9"/>
      <c r="AJ4656" s="9"/>
      <c r="AK4656" s="8"/>
      <c r="AL4656" s="8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5"/>
      <c r="BG4656" s="5"/>
      <c r="BH4656" s="5"/>
      <c r="BI4656" s="5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</row>
    <row r="4657" spans="1:76" x14ac:dyDescent="0.2">
      <c r="A4657" s="1" t="s">
        <v>21</v>
      </c>
      <c r="B4657" s="1" t="s">
        <v>102</v>
      </c>
      <c r="C4657" s="1" t="s">
        <v>71</v>
      </c>
      <c r="D4657" s="1" t="s">
        <v>71</v>
      </c>
      <c r="E4657" s="1" t="s">
        <v>1</v>
      </c>
      <c r="F4657" s="1" t="s">
        <v>668</v>
      </c>
      <c r="G4657" s="1" t="s">
        <v>73</v>
      </c>
      <c r="H4657" s="1"/>
      <c r="I4657" s="1">
        <v>2015</v>
      </c>
      <c r="J4657" s="1" t="s">
        <v>524</v>
      </c>
      <c r="K4657" s="4">
        <v>200</v>
      </c>
      <c r="L4657" s="10">
        <f>K4657/ VLOOKUP(A4657,Indicators!$B$1:$V$7,21,FALSE)</f>
        <v>0.76826748000583878</v>
      </c>
      <c r="M4657" s="13"/>
      <c r="N4657" s="13"/>
      <c r="O4657" s="11"/>
      <c r="P4657" s="11"/>
      <c r="Q4657" s="8" t="str">
        <f t="shared" si="0"/>
        <v/>
      </c>
      <c r="R4657" s="1" t="s">
        <v>103</v>
      </c>
      <c r="S4657" s="8" t="s">
        <v>49</v>
      </c>
      <c r="T4657" s="8"/>
      <c r="U4657" s="8"/>
      <c r="V4657" s="1"/>
      <c r="W4657" s="8"/>
      <c r="X4657" s="8"/>
      <c r="Y4657" s="8"/>
      <c r="Z4657" s="1"/>
      <c r="AA4657" s="1"/>
      <c r="AB4657" s="8"/>
      <c r="AC4657" s="8"/>
      <c r="AD4657" s="8"/>
      <c r="AE4657" s="8"/>
      <c r="AF4657" s="8"/>
      <c r="AG4657" s="8"/>
      <c r="AH4657" s="8"/>
      <c r="AI4657" s="9"/>
      <c r="AJ4657" s="9"/>
      <c r="AK4657" s="8"/>
      <c r="AL4657" s="8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5"/>
      <c r="BG4657" s="5"/>
      <c r="BH4657" s="5"/>
      <c r="BI4657" s="5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</row>
    <row r="4658" spans="1:76" x14ac:dyDescent="0.2">
      <c r="A4658" s="1" t="s">
        <v>21</v>
      </c>
      <c r="B4658" s="1" t="s">
        <v>533</v>
      </c>
      <c r="C4658" s="1" t="s">
        <v>71</v>
      </c>
      <c r="D4658" s="1" t="s">
        <v>71</v>
      </c>
      <c r="E4658" s="1" t="s">
        <v>1</v>
      </c>
      <c r="F4658" s="1" t="s">
        <v>668</v>
      </c>
      <c r="G4658" s="1" t="s">
        <v>73</v>
      </c>
      <c r="H4658" s="1"/>
      <c r="I4658" s="1">
        <v>2015</v>
      </c>
      <c r="J4658" s="1" t="s">
        <v>524</v>
      </c>
      <c r="K4658" s="4">
        <v>380</v>
      </c>
      <c r="L4658" s="10">
        <f>K4658/ VLOOKUP(A4658,Indicators!$B$1:$V$7,21,FALSE)</f>
        <v>1.4597082120110936</v>
      </c>
      <c r="M4658" s="13"/>
      <c r="N4658" s="13"/>
      <c r="O4658" s="11"/>
      <c r="P4658" s="11"/>
      <c r="Q4658" s="8" t="str">
        <f t="shared" si="0"/>
        <v/>
      </c>
      <c r="R4658" s="1" t="s">
        <v>103</v>
      </c>
      <c r="S4658" s="8" t="s">
        <v>54</v>
      </c>
      <c r="T4658" s="8"/>
      <c r="U4658" s="8"/>
      <c r="V4658" s="1"/>
      <c r="W4658" s="8"/>
      <c r="X4658" s="8"/>
      <c r="Y4658" s="8"/>
      <c r="Z4658" s="1"/>
      <c r="AA4658" s="1"/>
      <c r="AB4658" s="8"/>
      <c r="AC4658" s="8"/>
      <c r="AD4658" s="8"/>
      <c r="AE4658" s="8"/>
      <c r="AF4658" s="8"/>
      <c r="AG4658" s="8"/>
      <c r="AH4658" s="8"/>
      <c r="AI4658" s="9"/>
      <c r="AJ4658" s="9"/>
      <c r="AK4658" s="8"/>
      <c r="AL4658" s="8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5"/>
      <c r="BG4658" s="5"/>
      <c r="BH4658" s="5"/>
      <c r="BI4658" s="5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</row>
    <row r="4659" spans="1:76" x14ac:dyDescent="0.2">
      <c r="A4659" s="1" t="s">
        <v>21</v>
      </c>
      <c r="B4659" s="1" t="s">
        <v>535</v>
      </c>
      <c r="C4659" s="1" t="s">
        <v>71</v>
      </c>
      <c r="D4659" s="1" t="s">
        <v>71</v>
      </c>
      <c r="E4659" s="1" t="s">
        <v>1</v>
      </c>
      <c r="F4659" s="1" t="s">
        <v>668</v>
      </c>
      <c r="G4659" s="1" t="s">
        <v>73</v>
      </c>
      <c r="H4659" s="1"/>
      <c r="I4659" s="1">
        <v>2015</v>
      </c>
      <c r="J4659" s="1" t="s">
        <v>524</v>
      </c>
      <c r="K4659" s="4">
        <v>2000</v>
      </c>
      <c r="L4659" s="10">
        <f>K4659/ VLOOKUP(A4659,Indicators!$B$1:$V$7,21,FALSE)</f>
        <v>7.682674800058388</v>
      </c>
      <c r="M4659" s="13"/>
      <c r="N4659" s="13"/>
      <c r="O4659" s="11"/>
      <c r="P4659" s="11"/>
      <c r="Q4659" s="8" t="str">
        <f t="shared" si="0"/>
        <v/>
      </c>
      <c r="R4659" s="1" t="s">
        <v>133</v>
      </c>
      <c r="S4659" s="8" t="s">
        <v>63</v>
      </c>
      <c r="T4659" s="8"/>
      <c r="U4659" s="8"/>
      <c r="V4659" s="1"/>
      <c r="W4659" s="8"/>
      <c r="X4659" s="8"/>
      <c r="Y4659" s="8"/>
      <c r="Z4659" s="1"/>
      <c r="AA4659" s="1"/>
      <c r="AB4659" s="8"/>
      <c r="AC4659" s="8"/>
      <c r="AD4659" s="8"/>
      <c r="AE4659" s="8"/>
      <c r="AF4659" s="8"/>
      <c r="AG4659" s="8"/>
      <c r="AH4659" s="8"/>
      <c r="AI4659" s="9"/>
      <c r="AJ4659" s="9"/>
      <c r="AK4659" s="8"/>
      <c r="AL4659" s="8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5"/>
      <c r="BG4659" s="5"/>
      <c r="BH4659" s="5"/>
      <c r="BI4659" s="5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</row>
    <row r="4660" spans="1:76" x14ac:dyDescent="0.2">
      <c r="A4660" s="1" t="s">
        <v>21</v>
      </c>
      <c r="B4660" s="1" t="s">
        <v>536</v>
      </c>
      <c r="C4660" s="1" t="s">
        <v>71</v>
      </c>
      <c r="D4660" s="1" t="s">
        <v>71</v>
      </c>
      <c r="E4660" s="1" t="s">
        <v>1</v>
      </c>
      <c r="F4660" s="1" t="s">
        <v>668</v>
      </c>
      <c r="G4660" s="1" t="s">
        <v>73</v>
      </c>
      <c r="H4660" s="1"/>
      <c r="I4660" s="1">
        <v>2015</v>
      </c>
      <c r="J4660" s="1" t="s">
        <v>524</v>
      </c>
      <c r="K4660" s="4">
        <v>84865</v>
      </c>
      <c r="L4660" s="10">
        <f>K4660/ VLOOKUP(A4660,Indicators!$B$1:$V$7,21,FALSE)</f>
        <v>325.99509845347751</v>
      </c>
      <c r="M4660" s="13"/>
      <c r="N4660" s="13"/>
      <c r="O4660" s="11"/>
      <c r="P4660" s="11"/>
      <c r="Q4660" s="8" t="str">
        <f t="shared" si="0"/>
        <v/>
      </c>
      <c r="R4660" s="1" t="s">
        <v>158</v>
      </c>
      <c r="S4660" s="8" t="s">
        <v>56</v>
      </c>
      <c r="T4660" s="8"/>
      <c r="U4660" s="8"/>
      <c r="V4660" s="1"/>
      <c r="W4660" s="8"/>
      <c r="X4660" s="8"/>
      <c r="Y4660" s="8"/>
      <c r="Z4660" s="1"/>
      <c r="AA4660" s="1"/>
      <c r="AB4660" s="8"/>
      <c r="AC4660" s="8"/>
      <c r="AD4660" s="8"/>
      <c r="AE4660" s="8"/>
      <c r="AF4660" s="8"/>
      <c r="AG4660" s="8"/>
      <c r="AH4660" s="8"/>
      <c r="AI4660" s="9"/>
      <c r="AJ4660" s="9"/>
      <c r="AK4660" s="8"/>
      <c r="AL4660" s="8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5"/>
      <c r="BG4660" s="5"/>
      <c r="BH4660" s="5"/>
      <c r="BI4660" s="5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</row>
    <row r="4661" spans="1:76" x14ac:dyDescent="0.2">
      <c r="A4661" s="1" t="s">
        <v>21</v>
      </c>
      <c r="B4661" s="1" t="s">
        <v>75</v>
      </c>
      <c r="C4661" s="1" t="s">
        <v>71</v>
      </c>
      <c r="D4661" s="1" t="s">
        <v>71</v>
      </c>
      <c r="E4661" s="1" t="s">
        <v>1</v>
      </c>
      <c r="F4661" s="1" t="s">
        <v>668</v>
      </c>
      <c r="G4661" s="1" t="s">
        <v>73</v>
      </c>
      <c r="H4661" s="1"/>
      <c r="I4661" s="1">
        <v>2015</v>
      </c>
      <c r="J4661" s="1" t="s">
        <v>524</v>
      </c>
      <c r="K4661" s="4">
        <v>1200</v>
      </c>
      <c r="L4661" s="10">
        <f>K4661/ VLOOKUP(A4661,Indicators!$B$1:$V$7,21,FALSE)</f>
        <v>4.6096048800350324</v>
      </c>
      <c r="M4661" s="13"/>
      <c r="N4661" s="13"/>
      <c r="O4661" s="11"/>
      <c r="P4661" s="11"/>
      <c r="Q4661" s="8" t="str">
        <f t="shared" si="0"/>
        <v/>
      </c>
      <c r="R4661" s="1" t="s">
        <v>95</v>
      </c>
      <c r="S4661" s="8" t="s">
        <v>75</v>
      </c>
      <c r="T4661" s="8"/>
      <c r="U4661" s="8"/>
      <c r="V4661" s="1"/>
      <c r="W4661" s="8"/>
      <c r="X4661" s="8"/>
      <c r="Y4661" s="8"/>
      <c r="Z4661" s="1"/>
      <c r="AA4661" s="1"/>
      <c r="AB4661" s="8"/>
      <c r="AC4661" s="8"/>
      <c r="AD4661" s="8"/>
      <c r="AE4661" s="8"/>
      <c r="AF4661" s="8"/>
      <c r="AG4661" s="8"/>
      <c r="AH4661" s="8"/>
      <c r="AI4661" s="9"/>
      <c r="AJ4661" s="9"/>
      <c r="AK4661" s="8"/>
      <c r="AL4661" s="8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5"/>
      <c r="BG4661" s="5"/>
      <c r="BH4661" s="5"/>
      <c r="BI4661" s="5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</row>
    <row r="4662" spans="1:76" x14ac:dyDescent="0.2">
      <c r="A4662" s="1" t="s">
        <v>21</v>
      </c>
      <c r="B4662" s="1" t="s">
        <v>75</v>
      </c>
      <c r="C4662" s="1" t="s">
        <v>670</v>
      </c>
      <c r="D4662" s="1" t="s">
        <v>71</v>
      </c>
      <c r="E4662" s="1" t="s">
        <v>2</v>
      </c>
      <c r="F4662" s="1" t="s">
        <v>668</v>
      </c>
      <c r="G4662" s="1" t="s">
        <v>73</v>
      </c>
      <c r="H4662" s="1"/>
      <c r="I4662" s="1">
        <v>2015</v>
      </c>
      <c r="J4662" s="1" t="s">
        <v>524</v>
      </c>
      <c r="K4662" s="4">
        <v>18964</v>
      </c>
      <c r="L4662" s="10">
        <f>K4662/ VLOOKUP(A4662,Indicators!$B$1:$V$7,21,FALSE)</f>
        <v>72.847122454153634</v>
      </c>
      <c r="M4662" s="13"/>
      <c r="N4662" s="13"/>
      <c r="O4662" s="11"/>
      <c r="P4662" s="11"/>
      <c r="Q4662" s="8" t="str">
        <f t="shared" si="0"/>
        <v/>
      </c>
      <c r="R4662" s="1" t="s">
        <v>95</v>
      </c>
      <c r="S4662" s="8" t="s">
        <v>75</v>
      </c>
      <c r="T4662" s="8"/>
      <c r="U4662" s="8"/>
      <c r="V4662" s="1"/>
      <c r="W4662" s="8"/>
      <c r="X4662" s="8"/>
      <c r="Y4662" s="8"/>
      <c r="Z4662" s="1"/>
      <c r="AA4662" s="1"/>
      <c r="AB4662" s="8"/>
      <c r="AC4662" s="8"/>
      <c r="AD4662" s="8"/>
      <c r="AE4662" s="8"/>
      <c r="AF4662" s="8"/>
      <c r="AG4662" s="8"/>
      <c r="AH4662" s="8"/>
      <c r="AI4662" s="9"/>
      <c r="AJ4662" s="9"/>
      <c r="AK4662" s="8"/>
      <c r="AL4662" s="8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5"/>
      <c r="BG4662" s="5"/>
      <c r="BH4662" s="5"/>
      <c r="BI4662" s="5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</row>
    <row r="4663" spans="1:76" x14ac:dyDescent="0.2">
      <c r="A4663" s="1" t="s">
        <v>21</v>
      </c>
      <c r="B4663" s="1" t="s">
        <v>97</v>
      </c>
      <c r="C4663" s="1" t="s">
        <v>71</v>
      </c>
      <c r="D4663" s="1" t="s">
        <v>71</v>
      </c>
      <c r="E4663" s="1" t="s">
        <v>1</v>
      </c>
      <c r="F4663" s="1" t="s">
        <v>668</v>
      </c>
      <c r="G4663" s="1" t="s">
        <v>73</v>
      </c>
      <c r="H4663" s="1"/>
      <c r="I4663" s="1">
        <v>2015</v>
      </c>
      <c r="J4663" s="1" t="s">
        <v>524</v>
      </c>
      <c r="K4663" s="4">
        <v>1500</v>
      </c>
      <c r="L4663" s="10">
        <f>K4663/ VLOOKUP(A4663,Indicators!$B$1:$V$7,21,FALSE)</f>
        <v>5.7620061000437905</v>
      </c>
      <c r="M4663" s="13"/>
      <c r="N4663" s="13"/>
      <c r="O4663" s="11"/>
      <c r="P4663" s="11"/>
      <c r="Q4663" s="8" t="str">
        <f t="shared" si="0"/>
        <v/>
      </c>
      <c r="R4663" s="1" t="s">
        <v>97</v>
      </c>
      <c r="S4663" s="8" t="s">
        <v>91</v>
      </c>
      <c r="T4663" s="8"/>
      <c r="U4663" s="8"/>
      <c r="V4663" s="1"/>
      <c r="W4663" s="8"/>
      <c r="X4663" s="8"/>
      <c r="Y4663" s="8"/>
      <c r="Z4663" s="1"/>
      <c r="AA4663" s="1"/>
      <c r="AB4663" s="8"/>
      <c r="AC4663" s="8"/>
      <c r="AD4663" s="8"/>
      <c r="AE4663" s="8"/>
      <c r="AF4663" s="8"/>
      <c r="AG4663" s="8"/>
      <c r="AH4663" s="8"/>
      <c r="AI4663" s="9"/>
      <c r="AJ4663" s="9"/>
      <c r="AK4663" s="8"/>
      <c r="AL4663" s="8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5"/>
      <c r="BG4663" s="5"/>
      <c r="BH4663" s="5"/>
      <c r="BI4663" s="5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</row>
    <row r="4664" spans="1:76" x14ac:dyDescent="0.2">
      <c r="A4664" s="1" t="s">
        <v>21</v>
      </c>
      <c r="B4664" s="1" t="s">
        <v>539</v>
      </c>
      <c r="C4664" s="1" t="s">
        <v>71</v>
      </c>
      <c r="D4664" s="1" t="s">
        <v>71</v>
      </c>
      <c r="E4664" s="1" t="s">
        <v>1</v>
      </c>
      <c r="F4664" s="1" t="s">
        <v>668</v>
      </c>
      <c r="G4664" s="1" t="s">
        <v>73</v>
      </c>
      <c r="H4664" s="1"/>
      <c r="I4664" s="1">
        <v>2015</v>
      </c>
      <c r="J4664" s="1" t="s">
        <v>524</v>
      </c>
      <c r="K4664" s="4">
        <v>12000</v>
      </c>
      <c r="L4664" s="10">
        <f>K4664/ VLOOKUP(A4664,Indicators!$B$1:$V$7,21,FALSE)</f>
        <v>46.096048800350324</v>
      </c>
      <c r="M4664" s="13"/>
      <c r="N4664" s="13"/>
      <c r="O4664" s="11"/>
      <c r="P4664" s="11"/>
      <c r="Q4664" s="8" t="str">
        <f t="shared" si="0"/>
        <v/>
      </c>
      <c r="R4664" s="1" t="s">
        <v>97</v>
      </c>
      <c r="S4664" s="8" t="s">
        <v>44</v>
      </c>
      <c r="T4664" s="8"/>
      <c r="U4664" s="8"/>
      <c r="V4664" s="1"/>
      <c r="W4664" s="8"/>
      <c r="X4664" s="8"/>
      <c r="Y4664" s="8"/>
      <c r="Z4664" s="1"/>
      <c r="AA4664" s="1"/>
      <c r="AB4664" s="8"/>
      <c r="AC4664" s="8"/>
      <c r="AD4664" s="8"/>
      <c r="AE4664" s="8"/>
      <c r="AF4664" s="8"/>
      <c r="AG4664" s="8"/>
      <c r="AH4664" s="8"/>
      <c r="AI4664" s="9"/>
      <c r="AJ4664" s="9"/>
      <c r="AK4664" s="8"/>
      <c r="AL4664" s="8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5"/>
      <c r="BG4664" s="5"/>
      <c r="BH4664" s="5"/>
      <c r="BI4664" s="5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</row>
    <row r="4665" spans="1:76" x14ac:dyDescent="0.2">
      <c r="A4665" s="1" t="s">
        <v>21</v>
      </c>
      <c r="B4665" s="1" t="s">
        <v>540</v>
      </c>
      <c r="C4665" s="1" t="s">
        <v>71</v>
      </c>
      <c r="D4665" s="1" t="s">
        <v>71</v>
      </c>
      <c r="E4665" s="1" t="s">
        <v>1</v>
      </c>
      <c r="F4665" s="1" t="s">
        <v>668</v>
      </c>
      <c r="G4665" s="1" t="s">
        <v>73</v>
      </c>
      <c r="H4665" s="1"/>
      <c r="I4665" s="1">
        <v>2015</v>
      </c>
      <c r="J4665" s="1" t="s">
        <v>524</v>
      </c>
      <c r="K4665" s="4">
        <v>300</v>
      </c>
      <c r="L4665" s="10">
        <f>K4665/ VLOOKUP(A4665,Indicators!$B$1:$V$7,21,FALSE)</f>
        <v>1.1524012200087581</v>
      </c>
      <c r="M4665" s="13"/>
      <c r="N4665" s="13"/>
      <c r="O4665" s="11"/>
      <c r="P4665" s="11"/>
      <c r="Q4665" s="8" t="str">
        <f t="shared" si="0"/>
        <v/>
      </c>
      <c r="R4665" s="1" t="s">
        <v>133</v>
      </c>
      <c r="S4665" s="8" t="s">
        <v>52</v>
      </c>
      <c r="T4665" s="8"/>
      <c r="U4665" s="8"/>
      <c r="V4665" s="1"/>
      <c r="W4665" s="8"/>
      <c r="X4665" s="8"/>
      <c r="Y4665" s="8"/>
      <c r="Z4665" s="1"/>
      <c r="AA4665" s="1"/>
      <c r="AB4665" s="8"/>
      <c r="AC4665" s="8"/>
      <c r="AD4665" s="8"/>
      <c r="AE4665" s="8"/>
      <c r="AF4665" s="8"/>
      <c r="AG4665" s="8"/>
      <c r="AH4665" s="8"/>
      <c r="AI4665" s="9"/>
      <c r="AJ4665" s="9"/>
      <c r="AK4665" s="8"/>
      <c r="AL4665" s="8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5"/>
      <c r="BG4665" s="5"/>
      <c r="BH4665" s="5"/>
      <c r="BI4665" s="5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</row>
    <row r="4666" spans="1:76" x14ac:dyDescent="0.2">
      <c r="A4666" s="1" t="s">
        <v>21</v>
      </c>
      <c r="B4666" s="1" t="s">
        <v>541</v>
      </c>
      <c r="C4666" s="1" t="s">
        <v>71</v>
      </c>
      <c r="D4666" s="1" t="s">
        <v>71</v>
      </c>
      <c r="E4666" s="1" t="s">
        <v>1</v>
      </c>
      <c r="F4666" s="1" t="s">
        <v>668</v>
      </c>
      <c r="G4666" s="1" t="s">
        <v>73</v>
      </c>
      <c r="H4666" s="1"/>
      <c r="I4666" s="1">
        <v>2015</v>
      </c>
      <c r="J4666" s="1" t="s">
        <v>524</v>
      </c>
      <c r="K4666" s="4">
        <v>1436</v>
      </c>
      <c r="L4666" s="10">
        <f>K4666/ VLOOKUP(A4666,Indicators!$B$1:$V$7,21,FALSE)</f>
        <v>5.5161605064419224</v>
      </c>
      <c r="M4666" s="13"/>
      <c r="N4666" s="13"/>
      <c r="O4666" s="11"/>
      <c r="P4666" s="11"/>
      <c r="Q4666" s="8" t="str">
        <f t="shared" si="0"/>
        <v/>
      </c>
      <c r="R4666" s="1" t="s">
        <v>133</v>
      </c>
      <c r="S4666" s="8" t="s">
        <v>46</v>
      </c>
      <c r="T4666" s="8"/>
      <c r="U4666" s="8"/>
      <c r="V4666" s="1"/>
      <c r="W4666" s="8"/>
      <c r="X4666" s="8"/>
      <c r="Y4666" s="8"/>
      <c r="Z4666" s="1"/>
      <c r="AA4666" s="1"/>
      <c r="AB4666" s="8"/>
      <c r="AC4666" s="8"/>
      <c r="AD4666" s="8"/>
      <c r="AE4666" s="8"/>
      <c r="AF4666" s="8"/>
      <c r="AG4666" s="8"/>
      <c r="AH4666" s="8"/>
      <c r="AI4666" s="9"/>
      <c r="AJ4666" s="9"/>
      <c r="AK4666" s="8"/>
      <c r="AL4666" s="8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5"/>
      <c r="BG4666" s="5"/>
      <c r="BH4666" s="5"/>
      <c r="BI4666" s="5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</row>
    <row r="4667" spans="1:76" x14ac:dyDescent="0.2">
      <c r="A4667" s="1" t="s">
        <v>21</v>
      </c>
      <c r="B4667" s="1" t="s">
        <v>542</v>
      </c>
      <c r="C4667" s="1" t="s">
        <v>71</v>
      </c>
      <c r="D4667" s="1" t="s">
        <v>71</v>
      </c>
      <c r="E4667" s="1" t="s">
        <v>1</v>
      </c>
      <c r="F4667" s="1" t="s">
        <v>668</v>
      </c>
      <c r="G4667" s="1" t="s">
        <v>73</v>
      </c>
      <c r="H4667" s="1"/>
      <c r="I4667" s="1">
        <v>2015</v>
      </c>
      <c r="J4667" s="1" t="s">
        <v>524</v>
      </c>
      <c r="K4667" s="4">
        <v>0</v>
      </c>
      <c r="L4667" s="10">
        <f>K4667/ VLOOKUP(A4667,Indicators!$B$1:$V$7,21,FALSE)</f>
        <v>0</v>
      </c>
      <c r="M4667" s="13"/>
      <c r="N4667" s="13"/>
      <c r="O4667" s="11"/>
      <c r="P4667" s="11"/>
      <c r="Q4667" s="8" t="str">
        <f t="shared" si="0"/>
        <v/>
      </c>
      <c r="R4667" s="1" t="s">
        <v>97</v>
      </c>
      <c r="S4667" s="8" t="s">
        <v>48</v>
      </c>
      <c r="T4667" s="8"/>
      <c r="U4667" s="8"/>
      <c r="V4667" s="1"/>
      <c r="W4667" s="8"/>
      <c r="X4667" s="8"/>
      <c r="Y4667" s="8"/>
      <c r="Z4667" s="1"/>
      <c r="AA4667" s="1"/>
      <c r="AB4667" s="8"/>
      <c r="AC4667" s="8"/>
      <c r="AD4667" s="8"/>
      <c r="AE4667" s="8"/>
      <c r="AF4667" s="8"/>
      <c r="AG4667" s="8"/>
      <c r="AH4667" s="8"/>
      <c r="AI4667" s="9"/>
      <c r="AJ4667" s="9"/>
      <c r="AK4667" s="8"/>
      <c r="AL4667" s="8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5"/>
      <c r="BG4667" s="5"/>
      <c r="BH4667" s="5"/>
      <c r="BI4667" s="5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</row>
    <row r="4668" spans="1:76" x14ac:dyDescent="0.2">
      <c r="A4668" s="1" t="s">
        <v>21</v>
      </c>
      <c r="B4668" s="1" t="s">
        <v>536</v>
      </c>
      <c r="C4668" s="1" t="s">
        <v>71</v>
      </c>
      <c r="D4668" s="1" t="s">
        <v>71</v>
      </c>
      <c r="E4668" s="1" t="s">
        <v>1</v>
      </c>
      <c r="F4668" s="1" t="s">
        <v>671</v>
      </c>
      <c r="G4668" s="1" t="s">
        <v>73</v>
      </c>
      <c r="H4668" s="1"/>
      <c r="I4668" s="1">
        <v>2015</v>
      </c>
      <c r="J4668" s="1" t="s">
        <v>524</v>
      </c>
      <c r="K4668" s="4">
        <v>17093</v>
      </c>
      <c r="L4668" s="10">
        <f>K4668/ VLOOKUP(A4668,Indicators!$B$1:$V$7,21,FALSE)</f>
        <v>65.659980178699016</v>
      </c>
      <c r="M4668" s="13"/>
      <c r="N4668" s="13"/>
      <c r="O4668" s="11"/>
      <c r="P4668" s="11"/>
      <c r="Q4668" s="8" t="str">
        <f t="shared" si="0"/>
        <v/>
      </c>
      <c r="R4668" s="1" t="s">
        <v>158</v>
      </c>
      <c r="S4668" s="8" t="s">
        <v>56</v>
      </c>
      <c r="T4668" s="8"/>
      <c r="U4668" s="8"/>
      <c r="V4668" s="1"/>
      <c r="W4668" s="8"/>
      <c r="X4668" s="8"/>
      <c r="Y4668" s="8"/>
      <c r="Z4668" s="1"/>
      <c r="AA4668" s="1"/>
      <c r="AB4668" s="8"/>
      <c r="AC4668" s="8"/>
      <c r="AD4668" s="8"/>
      <c r="AE4668" s="8"/>
      <c r="AF4668" s="8"/>
      <c r="AG4668" s="8"/>
      <c r="AH4668" s="8"/>
      <c r="AI4668" s="9"/>
      <c r="AJ4668" s="9"/>
      <c r="AK4668" s="8"/>
      <c r="AL4668" s="8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5"/>
      <c r="BG4668" s="5"/>
      <c r="BH4668" s="5"/>
      <c r="BI4668" s="5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</row>
    <row r="4669" spans="1:76" x14ac:dyDescent="0.2">
      <c r="A4669" s="1" t="s">
        <v>21</v>
      </c>
      <c r="B4669" s="1" t="s">
        <v>539</v>
      </c>
      <c r="C4669" s="1" t="s">
        <v>71</v>
      </c>
      <c r="D4669" s="1" t="s">
        <v>71</v>
      </c>
      <c r="E4669" s="1" t="s">
        <v>1</v>
      </c>
      <c r="F4669" s="1" t="s">
        <v>671</v>
      </c>
      <c r="G4669" s="1" t="s">
        <v>73</v>
      </c>
      <c r="H4669" s="1"/>
      <c r="I4669" s="1">
        <v>2015</v>
      </c>
      <c r="J4669" s="1" t="s">
        <v>524</v>
      </c>
      <c r="K4669" s="4">
        <v>1800</v>
      </c>
      <c r="L4669" s="10">
        <f>K4669/ VLOOKUP(A4669,Indicators!$B$1:$V$7,21,FALSE)</f>
        <v>6.9144073200525487</v>
      </c>
      <c r="M4669" s="13"/>
      <c r="N4669" s="13"/>
      <c r="O4669" s="11"/>
      <c r="P4669" s="11"/>
      <c r="Q4669" s="8" t="str">
        <f t="shared" si="0"/>
        <v/>
      </c>
      <c r="R4669" s="1" t="s">
        <v>97</v>
      </c>
      <c r="S4669" s="8" t="s">
        <v>44</v>
      </c>
      <c r="T4669" s="8"/>
      <c r="U4669" s="8"/>
      <c r="V4669" s="1"/>
      <c r="W4669" s="8"/>
      <c r="X4669" s="8"/>
      <c r="Y4669" s="8"/>
      <c r="Z4669" s="1"/>
      <c r="AA4669" s="1"/>
      <c r="AB4669" s="8"/>
      <c r="AC4669" s="8"/>
      <c r="AD4669" s="8"/>
      <c r="AE4669" s="8"/>
      <c r="AF4669" s="8"/>
      <c r="AG4669" s="8"/>
      <c r="AH4669" s="8"/>
      <c r="AI4669" s="9"/>
      <c r="AJ4669" s="9"/>
      <c r="AK4669" s="8"/>
      <c r="AL4669" s="8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5"/>
      <c r="BG4669" s="5"/>
      <c r="BH4669" s="5"/>
      <c r="BI4669" s="5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</row>
    <row r="4670" spans="1:76" x14ac:dyDescent="0.2">
      <c r="A4670" s="1" t="s">
        <v>21</v>
      </c>
      <c r="B4670" s="1" t="s">
        <v>540</v>
      </c>
      <c r="C4670" s="1" t="s">
        <v>71</v>
      </c>
      <c r="D4670" s="1" t="s">
        <v>71</v>
      </c>
      <c r="E4670" s="1" t="s">
        <v>1</v>
      </c>
      <c r="F4670" s="1" t="s">
        <v>672</v>
      </c>
      <c r="G4670" s="1" t="s">
        <v>73</v>
      </c>
      <c r="H4670" s="1"/>
      <c r="I4670" s="1">
        <v>2015</v>
      </c>
      <c r="J4670" s="1" t="s">
        <v>524</v>
      </c>
      <c r="K4670" s="4">
        <v>133620</v>
      </c>
      <c r="L4670" s="10">
        <f>K4670/ VLOOKUP(A4670,Indicators!$B$1:$V$7,21,FALSE)</f>
        <v>513.2795033919009</v>
      </c>
      <c r="M4670" s="13"/>
      <c r="N4670" s="13"/>
      <c r="O4670" s="11"/>
      <c r="P4670" s="11"/>
      <c r="Q4670" s="8" t="str">
        <f t="shared" si="0"/>
        <v/>
      </c>
      <c r="R4670" s="1" t="s">
        <v>133</v>
      </c>
      <c r="S4670" s="8" t="s">
        <v>52</v>
      </c>
      <c r="T4670" s="8"/>
      <c r="U4670" s="8"/>
      <c r="V4670" s="1"/>
      <c r="W4670" s="8"/>
      <c r="X4670" s="8"/>
      <c r="Y4670" s="8"/>
      <c r="Z4670" s="1"/>
      <c r="AA4670" s="1"/>
      <c r="AB4670" s="8"/>
      <c r="AC4670" s="8"/>
      <c r="AD4670" s="8"/>
      <c r="AE4670" s="8"/>
      <c r="AF4670" s="8"/>
      <c r="AG4670" s="8"/>
      <c r="AH4670" s="8"/>
      <c r="AI4670" s="9"/>
      <c r="AJ4670" s="9"/>
      <c r="AK4670" s="8"/>
      <c r="AL4670" s="8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5"/>
      <c r="BG4670" s="5"/>
      <c r="BH4670" s="5"/>
      <c r="BI4670" s="5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</row>
    <row r="4671" spans="1:76" x14ac:dyDescent="0.2">
      <c r="A4671" s="1" t="s">
        <v>21</v>
      </c>
      <c r="B4671" s="1" t="s">
        <v>530</v>
      </c>
      <c r="C4671" s="1" t="s">
        <v>71</v>
      </c>
      <c r="D4671" s="1" t="s">
        <v>71</v>
      </c>
      <c r="E4671" s="1" t="s">
        <v>1</v>
      </c>
      <c r="F4671" s="1" t="s">
        <v>673</v>
      </c>
      <c r="G4671" s="1" t="s">
        <v>73</v>
      </c>
      <c r="H4671" s="1"/>
      <c r="I4671" s="1">
        <v>2015</v>
      </c>
      <c r="J4671" s="1" t="s">
        <v>524</v>
      </c>
      <c r="K4671" s="4">
        <v>500</v>
      </c>
      <c r="L4671" s="10">
        <f>K4671/ VLOOKUP(A4671,Indicators!$B$1:$V$7,21,FALSE)</f>
        <v>1.920668700014597</v>
      </c>
      <c r="M4671" s="13"/>
      <c r="N4671" s="13"/>
      <c r="O4671" s="11"/>
      <c r="P4671" s="11"/>
      <c r="Q4671" s="8" t="str">
        <f t="shared" si="0"/>
        <v/>
      </c>
      <c r="R4671" s="1" t="s">
        <v>98</v>
      </c>
      <c r="S4671" s="8" t="s">
        <v>90</v>
      </c>
      <c r="T4671" s="8"/>
      <c r="U4671" s="8"/>
      <c r="V4671" s="1"/>
      <c r="W4671" s="8"/>
      <c r="X4671" s="8"/>
      <c r="Y4671" s="8"/>
      <c r="Z4671" s="1"/>
      <c r="AA4671" s="1"/>
      <c r="AB4671" s="8"/>
      <c r="AC4671" s="8"/>
      <c r="AD4671" s="8"/>
      <c r="AE4671" s="8"/>
      <c r="AF4671" s="8"/>
      <c r="AG4671" s="8"/>
      <c r="AH4671" s="8"/>
      <c r="AI4671" s="9"/>
      <c r="AJ4671" s="9"/>
      <c r="AK4671" s="8"/>
      <c r="AL4671" s="8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5"/>
      <c r="BG4671" s="5"/>
      <c r="BH4671" s="5"/>
      <c r="BI4671" s="5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</row>
    <row r="4672" spans="1:76" x14ac:dyDescent="0.2">
      <c r="A4672" s="1" t="s">
        <v>21</v>
      </c>
      <c r="B4672" s="1" t="s">
        <v>573</v>
      </c>
      <c r="C4672" s="1" t="s">
        <v>71</v>
      </c>
      <c r="D4672" s="1" t="s">
        <v>71</v>
      </c>
      <c r="E4672" s="1" t="s">
        <v>1</v>
      </c>
      <c r="F4672" s="1" t="s">
        <v>674</v>
      </c>
      <c r="G4672" s="1" t="s">
        <v>107</v>
      </c>
      <c r="H4672" s="1"/>
      <c r="I4672" s="1">
        <v>2015</v>
      </c>
      <c r="J4672" s="1" t="s">
        <v>524</v>
      </c>
      <c r="K4672" s="4">
        <v>144000</v>
      </c>
      <c r="L4672" s="10">
        <f>K4672/ VLOOKUP(A4672,Indicators!$B$1:$V$7,21,FALSE)</f>
        <v>553.15258560420386</v>
      </c>
      <c r="M4672" s="13"/>
      <c r="N4672" s="13"/>
      <c r="O4672" s="11"/>
      <c r="P4672" s="8" t="str">
        <f>IF(H4672="Y", K4672/VLOOKUP(A4672,Indicators!$B$1:$S$7,18,FALSE),"")</f>
        <v/>
      </c>
      <c r="Q4672" s="8" t="str">
        <f t="shared" si="0"/>
        <v/>
      </c>
      <c r="R4672" s="1" t="s">
        <v>98</v>
      </c>
      <c r="S4672" s="8" t="s">
        <v>82</v>
      </c>
      <c r="T4672" s="8"/>
      <c r="U4672" s="8"/>
      <c r="V4672" s="1"/>
      <c r="W4672" s="8"/>
      <c r="X4672" s="8"/>
      <c r="Y4672" s="8"/>
      <c r="Z4672" s="1"/>
      <c r="AA4672" s="1"/>
      <c r="AB4672" s="8"/>
      <c r="AC4672" s="8"/>
      <c r="AD4672" s="8"/>
      <c r="AE4672" s="8"/>
      <c r="AF4672" s="8"/>
      <c r="AG4672" s="8"/>
      <c r="AH4672" s="8"/>
      <c r="AI4672" s="9"/>
      <c r="AJ4672" s="9"/>
      <c r="AK4672" s="8"/>
      <c r="AL4672" s="8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5"/>
      <c r="BG4672" s="5"/>
      <c r="BH4672" s="5"/>
      <c r="BI4672" s="5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</row>
    <row r="4673" spans="1:76" x14ac:dyDescent="0.2">
      <c r="A4673" s="1" t="s">
        <v>21</v>
      </c>
      <c r="B4673" s="1" t="s">
        <v>575</v>
      </c>
      <c r="C4673" s="1" t="s">
        <v>71</v>
      </c>
      <c r="D4673" s="1" t="s">
        <v>71</v>
      </c>
      <c r="E4673" s="1" t="s">
        <v>1</v>
      </c>
      <c r="F4673" s="1" t="s">
        <v>675</v>
      </c>
      <c r="G4673" s="1" t="s">
        <v>107</v>
      </c>
      <c r="H4673" s="1"/>
      <c r="I4673" s="1">
        <v>2015</v>
      </c>
      <c r="J4673" s="1" t="s">
        <v>524</v>
      </c>
      <c r="K4673" s="4">
        <v>144000</v>
      </c>
      <c r="L4673" s="10">
        <f>K4673/ VLOOKUP(A4673,Indicators!$B$1:$V$7,21,FALSE)</f>
        <v>553.15258560420386</v>
      </c>
      <c r="M4673" s="13"/>
      <c r="N4673" s="13"/>
      <c r="O4673" s="11"/>
      <c r="P4673" s="8" t="str">
        <f>IF(H4673="Y", K4673/VLOOKUP(A4673,Indicators!$B$1:$S$7,18,FALSE),"")</f>
        <v/>
      </c>
      <c r="Q4673" s="8" t="str">
        <f t="shared" si="0"/>
        <v/>
      </c>
      <c r="R4673" s="1" t="s">
        <v>98</v>
      </c>
      <c r="S4673" s="8" t="s">
        <v>82</v>
      </c>
      <c r="T4673" s="8"/>
      <c r="U4673" s="8"/>
      <c r="V4673" s="1"/>
      <c r="W4673" s="8"/>
      <c r="X4673" s="8"/>
      <c r="Y4673" s="8"/>
      <c r="Z4673" s="1"/>
      <c r="AA4673" s="1"/>
      <c r="AB4673" s="8"/>
      <c r="AC4673" s="8"/>
      <c r="AD4673" s="8"/>
      <c r="AE4673" s="8"/>
      <c r="AF4673" s="8"/>
      <c r="AG4673" s="8"/>
      <c r="AH4673" s="8"/>
      <c r="AI4673" s="9"/>
      <c r="AJ4673" s="9"/>
      <c r="AK4673" s="8"/>
      <c r="AL4673" s="8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5"/>
      <c r="BG4673" s="5"/>
      <c r="BH4673" s="5"/>
      <c r="BI4673" s="5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</row>
    <row r="4674" spans="1:76" x14ac:dyDescent="0.2">
      <c r="A4674" s="1" t="s">
        <v>21</v>
      </c>
      <c r="B4674" s="1" t="s">
        <v>538</v>
      </c>
      <c r="C4674" s="1" t="s">
        <v>662</v>
      </c>
      <c r="D4674" s="1" t="s">
        <v>71</v>
      </c>
      <c r="E4674" s="1" t="s">
        <v>2</v>
      </c>
      <c r="F4674" s="1" t="s">
        <v>675</v>
      </c>
      <c r="G4674" s="1" t="s">
        <v>107</v>
      </c>
      <c r="H4674" s="1"/>
      <c r="I4674" s="1">
        <v>2015</v>
      </c>
      <c r="J4674" s="1" t="s">
        <v>524</v>
      </c>
      <c r="K4674" s="4">
        <v>24000</v>
      </c>
      <c r="L4674" s="10">
        <f>K4674/ VLOOKUP(A4674,Indicators!$B$1:$V$7,21,FALSE)</f>
        <v>92.192097600700649</v>
      </c>
      <c r="M4674" s="13"/>
      <c r="N4674" s="13"/>
      <c r="O4674" s="11"/>
      <c r="P4674" s="8" t="str">
        <f>IF(H4674="Y", K4674/VLOOKUP(A4674,Indicators!$B$1:$S$7,18,FALSE),"")</f>
        <v/>
      </c>
      <c r="Q4674" s="8" t="str">
        <f t="shared" si="0"/>
        <v/>
      </c>
      <c r="R4674" s="1" t="s">
        <v>98</v>
      </c>
      <c r="S4674" s="8" t="s">
        <v>82</v>
      </c>
      <c r="T4674" s="8"/>
      <c r="U4674" s="8"/>
      <c r="V4674" s="1"/>
      <c r="W4674" s="8"/>
      <c r="X4674" s="8"/>
      <c r="Y4674" s="8"/>
      <c r="Z4674" s="1"/>
      <c r="AA4674" s="1"/>
      <c r="AB4674" s="8"/>
      <c r="AC4674" s="8"/>
      <c r="AD4674" s="8"/>
      <c r="AE4674" s="8"/>
      <c r="AF4674" s="8"/>
      <c r="AG4674" s="8"/>
      <c r="AH4674" s="8"/>
      <c r="AI4674" s="9"/>
      <c r="AJ4674" s="9"/>
      <c r="AK4674" s="8"/>
      <c r="AL4674" s="8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5"/>
      <c r="BG4674" s="5"/>
      <c r="BH4674" s="5"/>
      <c r="BI4674" s="5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</row>
    <row r="4675" spans="1:76" x14ac:dyDescent="0.2">
      <c r="A4675" s="1" t="s">
        <v>21</v>
      </c>
      <c r="B4675" s="1" t="s">
        <v>573</v>
      </c>
      <c r="C4675" s="1" t="s">
        <v>71</v>
      </c>
      <c r="D4675" s="1" t="s">
        <v>71</v>
      </c>
      <c r="E4675" s="1" t="s">
        <v>1</v>
      </c>
      <c r="F4675" s="1" t="s">
        <v>676</v>
      </c>
      <c r="G4675" s="1" t="s">
        <v>107</v>
      </c>
      <c r="H4675" s="1"/>
      <c r="I4675" s="1">
        <v>2015</v>
      </c>
      <c r="J4675" s="1" t="s">
        <v>524</v>
      </c>
      <c r="K4675" s="4">
        <v>6828000</v>
      </c>
      <c r="L4675" s="10">
        <f>K4675/ VLOOKUP(A4675,Indicators!$B$1:$V$7,21,FALSE)</f>
        <v>26228.651767399337</v>
      </c>
      <c r="M4675" s="13"/>
      <c r="N4675" s="13"/>
      <c r="O4675" s="11"/>
      <c r="P4675" s="8" t="str">
        <f>IF(H4675="Y", K4675/VLOOKUP(A4675,Indicators!$B$1:$S$7,18,FALSE),"")</f>
        <v/>
      </c>
      <c r="Q4675" s="8" t="str">
        <f t="shared" si="0"/>
        <v/>
      </c>
      <c r="R4675" s="1" t="s">
        <v>98</v>
      </c>
      <c r="S4675" s="8" t="s">
        <v>82</v>
      </c>
      <c r="T4675" s="8"/>
      <c r="U4675" s="8"/>
      <c r="V4675" s="1"/>
      <c r="W4675" s="8"/>
      <c r="X4675" s="8"/>
      <c r="Y4675" s="8"/>
      <c r="Z4675" s="1"/>
      <c r="AA4675" s="1"/>
      <c r="AB4675" s="8"/>
      <c r="AC4675" s="8"/>
      <c r="AD4675" s="8"/>
      <c r="AE4675" s="8"/>
      <c r="AF4675" s="8"/>
      <c r="AG4675" s="8"/>
      <c r="AH4675" s="8"/>
      <c r="AI4675" s="9"/>
      <c r="AJ4675" s="9"/>
      <c r="AK4675" s="8"/>
      <c r="AL4675" s="8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5"/>
      <c r="BG4675" s="5"/>
      <c r="BH4675" s="5"/>
      <c r="BI4675" s="5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</row>
    <row r="4676" spans="1:76" x14ac:dyDescent="0.2">
      <c r="A4676" s="1" t="s">
        <v>21</v>
      </c>
      <c r="B4676" s="1" t="s">
        <v>575</v>
      </c>
      <c r="C4676" s="1" t="s">
        <v>71</v>
      </c>
      <c r="D4676" s="1" t="s">
        <v>71</v>
      </c>
      <c r="E4676" s="1" t="s">
        <v>1</v>
      </c>
      <c r="F4676" s="1" t="s">
        <v>677</v>
      </c>
      <c r="G4676" s="1" t="s">
        <v>107</v>
      </c>
      <c r="H4676" s="1"/>
      <c r="I4676" s="1">
        <v>2015</v>
      </c>
      <c r="J4676" s="1" t="s">
        <v>524</v>
      </c>
      <c r="K4676" s="4">
        <v>7395820</v>
      </c>
      <c r="L4676" s="10">
        <f>K4676/ VLOOKUP(A4676,Indicators!$B$1:$V$7,21,FALSE)</f>
        <v>28409.839969883913</v>
      </c>
      <c r="M4676" s="13"/>
      <c r="N4676" s="13"/>
      <c r="O4676" s="11"/>
      <c r="P4676" s="8" t="str">
        <f>IF(H4676="Y", K4676/VLOOKUP(A4676,Indicators!$B$1:$S$7,18,FALSE),"")</f>
        <v/>
      </c>
      <c r="Q4676" s="8" t="str">
        <f t="shared" si="0"/>
        <v/>
      </c>
      <c r="R4676" s="1" t="s">
        <v>98</v>
      </c>
      <c r="S4676" s="8" t="s">
        <v>82</v>
      </c>
      <c r="T4676" s="8"/>
      <c r="U4676" s="8"/>
      <c r="V4676" s="1"/>
      <c r="W4676" s="8"/>
      <c r="X4676" s="8"/>
      <c r="Y4676" s="8"/>
      <c r="Z4676" s="1"/>
      <c r="AA4676" s="1"/>
      <c r="AB4676" s="8"/>
      <c r="AC4676" s="8"/>
      <c r="AD4676" s="8"/>
      <c r="AE4676" s="8"/>
      <c r="AF4676" s="8"/>
      <c r="AG4676" s="8"/>
      <c r="AH4676" s="8"/>
      <c r="AI4676" s="9"/>
      <c r="AJ4676" s="9"/>
      <c r="AK4676" s="8"/>
      <c r="AL4676" s="8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5"/>
      <c r="BG4676" s="5"/>
      <c r="BH4676" s="5"/>
      <c r="BI4676" s="5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</row>
    <row r="4677" spans="1:76" x14ac:dyDescent="0.2">
      <c r="A4677" s="1" t="s">
        <v>21</v>
      </c>
      <c r="B4677" s="1" t="s">
        <v>538</v>
      </c>
      <c r="C4677" s="1" t="s">
        <v>662</v>
      </c>
      <c r="D4677" s="1" t="s">
        <v>71</v>
      </c>
      <c r="E4677" s="1" t="s">
        <v>2</v>
      </c>
      <c r="F4677" s="1" t="s">
        <v>677</v>
      </c>
      <c r="G4677" s="1" t="s">
        <v>107</v>
      </c>
      <c r="H4677" s="1"/>
      <c r="I4677" s="1">
        <v>2015</v>
      </c>
      <c r="J4677" s="1" t="s">
        <v>524</v>
      </c>
      <c r="K4677" s="4">
        <v>499479</v>
      </c>
      <c r="L4677" s="10">
        <f>K4677/ VLOOKUP(A4677,Indicators!$B$1:$V$7,21,FALSE)</f>
        <v>1918.6673632291818</v>
      </c>
      <c r="M4677" s="13"/>
      <c r="N4677" s="13"/>
      <c r="O4677" s="11"/>
      <c r="P4677" s="8" t="str">
        <f>IF(H4677="Y", K4677/VLOOKUP(A4677,Indicators!$B$1:$S$7,18,FALSE),"")</f>
        <v/>
      </c>
      <c r="Q4677" s="8" t="str">
        <f t="shared" si="0"/>
        <v/>
      </c>
      <c r="R4677" s="1" t="s">
        <v>98</v>
      </c>
      <c r="S4677" s="8" t="s">
        <v>82</v>
      </c>
      <c r="T4677" s="8"/>
      <c r="U4677" s="8"/>
      <c r="V4677" s="1"/>
      <c r="W4677" s="8"/>
      <c r="X4677" s="8"/>
      <c r="Y4677" s="8"/>
      <c r="Z4677" s="1"/>
      <c r="AA4677" s="1"/>
      <c r="AB4677" s="8"/>
      <c r="AC4677" s="8"/>
      <c r="AD4677" s="8"/>
      <c r="AE4677" s="8"/>
      <c r="AF4677" s="8"/>
      <c r="AG4677" s="8"/>
      <c r="AH4677" s="8"/>
      <c r="AI4677" s="9"/>
      <c r="AJ4677" s="9"/>
      <c r="AK4677" s="8"/>
      <c r="AL4677" s="8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5"/>
      <c r="BG4677" s="5"/>
      <c r="BH4677" s="5"/>
      <c r="BI4677" s="5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</row>
    <row r="4678" spans="1:76" x14ac:dyDescent="0.2">
      <c r="A4678" s="1" t="s">
        <v>21</v>
      </c>
      <c r="B4678" s="1" t="s">
        <v>522</v>
      </c>
      <c r="C4678" s="1" t="s">
        <v>71</v>
      </c>
      <c r="D4678" s="1" t="s">
        <v>71</v>
      </c>
      <c r="E4678" s="1" t="s">
        <v>1</v>
      </c>
      <c r="F4678" s="1" t="s">
        <v>678</v>
      </c>
      <c r="G4678" s="1" t="s">
        <v>107</v>
      </c>
      <c r="H4678" s="1"/>
      <c r="I4678" s="1">
        <v>2015</v>
      </c>
      <c r="J4678" s="1" t="s">
        <v>524</v>
      </c>
      <c r="K4678" s="4">
        <v>44859</v>
      </c>
      <c r="L4678" s="10">
        <f>K4678/ VLOOKUP(A4678,Indicators!$B$1:$V$7,21,FALSE)</f>
        <v>172.31855442790962</v>
      </c>
      <c r="M4678" s="13"/>
      <c r="N4678" s="13"/>
      <c r="O4678" s="11"/>
      <c r="P4678" s="8" t="str">
        <f>IF(H4678="Y", K4678/VLOOKUP(A4678,Indicators!$B$1:$S$7,18,FALSE),"")</f>
        <v/>
      </c>
      <c r="Q4678" s="8" t="str">
        <f t="shared" si="0"/>
        <v/>
      </c>
      <c r="R4678" s="1" t="s">
        <v>109</v>
      </c>
      <c r="S4678" s="8" t="s">
        <v>79</v>
      </c>
      <c r="T4678" s="8"/>
      <c r="U4678" s="8"/>
      <c r="V4678" s="1"/>
      <c r="W4678" s="8"/>
      <c r="X4678" s="8"/>
      <c r="Y4678" s="8"/>
      <c r="Z4678" s="1"/>
      <c r="AA4678" s="1"/>
      <c r="AB4678" s="8"/>
      <c r="AC4678" s="8"/>
      <c r="AD4678" s="8"/>
      <c r="AE4678" s="8"/>
      <c r="AF4678" s="8"/>
      <c r="AG4678" s="8"/>
      <c r="AH4678" s="8"/>
      <c r="AI4678" s="9"/>
      <c r="AJ4678" s="9"/>
      <c r="AK4678" s="8"/>
      <c r="AL4678" s="8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5"/>
      <c r="BG4678" s="5"/>
      <c r="BH4678" s="5"/>
      <c r="BI4678" s="5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</row>
    <row r="4679" spans="1:76" x14ac:dyDescent="0.2">
      <c r="A4679" s="1" t="s">
        <v>21</v>
      </c>
      <c r="B4679" s="1" t="s">
        <v>525</v>
      </c>
      <c r="C4679" s="1" t="s">
        <v>71</v>
      </c>
      <c r="D4679" s="1" t="s">
        <v>71</v>
      </c>
      <c r="E4679" s="1" t="s">
        <v>1</v>
      </c>
      <c r="F4679" s="1" t="s">
        <v>678</v>
      </c>
      <c r="G4679" s="1" t="s">
        <v>107</v>
      </c>
      <c r="H4679" s="1"/>
      <c r="I4679" s="1">
        <v>2015</v>
      </c>
      <c r="J4679" s="1" t="s">
        <v>524</v>
      </c>
      <c r="K4679" s="4">
        <v>3495</v>
      </c>
      <c r="L4679" s="10">
        <f>K4679/ VLOOKUP(A4679,Indicators!$B$1:$V$7,21,FALSE)</f>
        <v>13.425474213102033</v>
      </c>
      <c r="M4679" s="13"/>
      <c r="N4679" s="13"/>
      <c r="O4679" s="11"/>
      <c r="P4679" s="8" t="str">
        <f>IF(H4679="Y", K4679/VLOOKUP(A4679,Indicators!$B$1:$S$7,18,FALSE),"")</f>
        <v/>
      </c>
      <c r="Q4679" s="8" t="str">
        <f t="shared" si="0"/>
        <v/>
      </c>
      <c r="R4679" s="1" t="s">
        <v>103</v>
      </c>
      <c r="S4679" s="8" t="s">
        <v>43</v>
      </c>
      <c r="T4679" s="8"/>
      <c r="U4679" s="8"/>
      <c r="V4679" s="1"/>
      <c r="W4679" s="8"/>
      <c r="X4679" s="8"/>
      <c r="Y4679" s="8"/>
      <c r="Z4679" s="1"/>
      <c r="AA4679" s="1"/>
      <c r="AB4679" s="8"/>
      <c r="AC4679" s="8"/>
      <c r="AD4679" s="8"/>
      <c r="AE4679" s="8"/>
      <c r="AF4679" s="8"/>
      <c r="AG4679" s="8"/>
      <c r="AH4679" s="8"/>
      <c r="AI4679" s="9"/>
      <c r="AJ4679" s="9"/>
      <c r="AK4679" s="8"/>
      <c r="AL4679" s="8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5"/>
      <c r="BG4679" s="5"/>
      <c r="BH4679" s="5"/>
      <c r="BI4679" s="5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</row>
    <row r="4680" spans="1:76" x14ac:dyDescent="0.2">
      <c r="A4680" s="1" t="s">
        <v>21</v>
      </c>
      <c r="B4680" s="1" t="s">
        <v>526</v>
      </c>
      <c r="C4680" s="1" t="s">
        <v>71</v>
      </c>
      <c r="D4680" s="1" t="s">
        <v>71</v>
      </c>
      <c r="E4680" s="1" t="s">
        <v>1</v>
      </c>
      <c r="F4680" s="1" t="s">
        <v>678</v>
      </c>
      <c r="G4680" s="1" t="s">
        <v>107</v>
      </c>
      <c r="H4680" s="1"/>
      <c r="I4680" s="1">
        <v>2015</v>
      </c>
      <c r="J4680" s="1" t="s">
        <v>524</v>
      </c>
      <c r="K4680" s="4">
        <v>10558</v>
      </c>
      <c r="L4680" s="10">
        <f>K4680/ VLOOKUP(A4680,Indicators!$B$1:$V$7,21,FALSE)</f>
        <v>40.556840269508228</v>
      </c>
      <c r="M4680" s="13"/>
      <c r="N4680" s="13"/>
      <c r="O4680" s="11"/>
      <c r="P4680" s="8" t="str">
        <f>IF(H4680="Y", K4680/VLOOKUP(A4680,Indicators!$B$1:$S$7,18,FALSE),"")</f>
        <v/>
      </c>
      <c r="Q4680" s="8" t="str">
        <f t="shared" si="0"/>
        <v/>
      </c>
      <c r="R4680" s="1" t="s">
        <v>103</v>
      </c>
      <c r="S4680" s="8" t="s">
        <v>53</v>
      </c>
      <c r="T4680" s="8"/>
      <c r="U4680" s="8"/>
      <c r="V4680" s="1"/>
      <c r="W4680" s="8"/>
      <c r="X4680" s="8"/>
      <c r="Y4680" s="8"/>
      <c r="Z4680" s="1"/>
      <c r="AA4680" s="1"/>
      <c r="AB4680" s="8"/>
      <c r="AC4680" s="8"/>
      <c r="AD4680" s="8"/>
      <c r="AE4680" s="8"/>
      <c r="AF4680" s="8"/>
      <c r="AG4680" s="8"/>
      <c r="AH4680" s="8"/>
      <c r="AI4680" s="9"/>
      <c r="AJ4680" s="9"/>
      <c r="AK4680" s="8"/>
      <c r="AL4680" s="8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5"/>
      <c r="BG4680" s="5"/>
      <c r="BH4680" s="5"/>
      <c r="BI4680" s="5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</row>
    <row r="4681" spans="1:76" x14ac:dyDescent="0.2">
      <c r="A4681" s="1" t="s">
        <v>21</v>
      </c>
      <c r="B4681" s="1" t="s">
        <v>527</v>
      </c>
      <c r="C4681" s="1" t="s">
        <v>71</v>
      </c>
      <c r="D4681" s="1" t="s">
        <v>71</v>
      </c>
      <c r="E4681" s="1" t="s">
        <v>1</v>
      </c>
      <c r="F4681" s="1" t="s">
        <v>678</v>
      </c>
      <c r="G4681" s="1" t="s">
        <v>107</v>
      </c>
      <c r="H4681" s="1"/>
      <c r="I4681" s="1">
        <v>2015</v>
      </c>
      <c r="J4681" s="1" t="s">
        <v>524</v>
      </c>
      <c r="K4681" s="4">
        <v>8991</v>
      </c>
      <c r="L4681" s="10">
        <f>K4681/ VLOOKUP(A4681,Indicators!$B$1:$V$7,21,FALSE)</f>
        <v>34.537464563662482</v>
      </c>
      <c r="M4681" s="13"/>
      <c r="N4681" s="13"/>
      <c r="O4681" s="11"/>
      <c r="P4681" s="8" t="str">
        <f>IF(H4681="Y", K4681/VLOOKUP(A4681,Indicators!$B$1:$S$7,18,FALSE),"")</f>
        <v/>
      </c>
      <c r="Q4681" s="8" t="str">
        <f t="shared" si="0"/>
        <v/>
      </c>
      <c r="R4681" s="1" t="s">
        <v>103</v>
      </c>
      <c r="S4681" s="8" t="s">
        <v>64</v>
      </c>
      <c r="T4681" s="8"/>
      <c r="U4681" s="8"/>
      <c r="V4681" s="1"/>
      <c r="W4681" s="8"/>
      <c r="X4681" s="8"/>
      <c r="Y4681" s="8"/>
      <c r="Z4681" s="1"/>
      <c r="AA4681" s="1"/>
      <c r="AB4681" s="8"/>
      <c r="AC4681" s="8"/>
      <c r="AD4681" s="8"/>
      <c r="AE4681" s="8"/>
      <c r="AF4681" s="8"/>
      <c r="AG4681" s="8"/>
      <c r="AH4681" s="8"/>
      <c r="AI4681" s="9"/>
      <c r="AJ4681" s="9"/>
      <c r="AK4681" s="8"/>
      <c r="AL4681" s="8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5"/>
      <c r="BG4681" s="5"/>
      <c r="BH4681" s="5"/>
      <c r="BI4681" s="5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</row>
    <row r="4682" spans="1:76" x14ac:dyDescent="0.2">
      <c r="A4682" s="1" t="s">
        <v>21</v>
      </c>
      <c r="B4682" s="1" t="s">
        <v>528</v>
      </c>
      <c r="C4682" s="1" t="s">
        <v>71</v>
      </c>
      <c r="D4682" s="1" t="s">
        <v>71</v>
      </c>
      <c r="E4682" s="1" t="s">
        <v>1</v>
      </c>
      <c r="F4682" s="1" t="s">
        <v>678</v>
      </c>
      <c r="G4682" s="1" t="s">
        <v>107</v>
      </c>
      <c r="H4682" s="1"/>
      <c r="I4682" s="1">
        <v>2015</v>
      </c>
      <c r="J4682" s="1" t="s">
        <v>524</v>
      </c>
      <c r="K4682" s="4">
        <v>75374</v>
      </c>
      <c r="L4682" s="10">
        <f>K4682/ VLOOKUP(A4682,Indicators!$B$1:$V$7,21,FALSE)</f>
        <v>289.53696518980047</v>
      </c>
      <c r="M4682" s="13"/>
      <c r="N4682" s="13"/>
      <c r="O4682" s="11"/>
      <c r="P4682" s="8" t="str">
        <f>IF(H4682="Y", K4682/VLOOKUP(A4682,Indicators!$B$1:$S$7,18,FALSE),"")</f>
        <v/>
      </c>
      <c r="Q4682" s="8" t="str">
        <f t="shared" si="0"/>
        <v/>
      </c>
      <c r="R4682" s="1" t="s">
        <v>271</v>
      </c>
      <c r="S4682" s="8" t="s">
        <v>55</v>
      </c>
      <c r="T4682" s="8"/>
      <c r="U4682" s="8"/>
      <c r="V4682" s="1"/>
      <c r="W4682" s="8"/>
      <c r="X4682" s="8"/>
      <c r="Y4682" s="8"/>
      <c r="Z4682" s="1"/>
      <c r="AA4682" s="1"/>
      <c r="AB4682" s="8"/>
      <c r="AC4682" s="8"/>
      <c r="AD4682" s="8"/>
      <c r="AE4682" s="8"/>
      <c r="AF4682" s="8"/>
      <c r="AG4682" s="8"/>
      <c r="AH4682" s="8"/>
      <c r="AI4682" s="9"/>
      <c r="AJ4682" s="9"/>
      <c r="AK4682" s="8"/>
      <c r="AL4682" s="8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5"/>
      <c r="BG4682" s="5"/>
      <c r="BH4682" s="5"/>
      <c r="BI4682" s="5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</row>
    <row r="4683" spans="1:76" x14ac:dyDescent="0.2">
      <c r="A4683" s="1" t="s">
        <v>21</v>
      </c>
      <c r="B4683" s="1" t="s">
        <v>529</v>
      </c>
      <c r="C4683" s="1" t="s">
        <v>71</v>
      </c>
      <c r="D4683" s="1" t="s">
        <v>71</v>
      </c>
      <c r="E4683" s="1" t="s">
        <v>1</v>
      </c>
      <c r="F4683" s="1" t="s">
        <v>678</v>
      </c>
      <c r="G4683" s="1" t="s">
        <v>107</v>
      </c>
      <c r="H4683" s="1"/>
      <c r="I4683" s="1">
        <v>2015</v>
      </c>
      <c r="J4683" s="1" t="s">
        <v>524</v>
      </c>
      <c r="K4683" s="4">
        <v>132426</v>
      </c>
      <c r="L4683" s="10">
        <f>K4683/ VLOOKUP(A4683,Indicators!$B$1:$V$7,21,FALSE)</f>
        <v>508.69294653626605</v>
      </c>
      <c r="M4683" s="13"/>
      <c r="N4683" s="13"/>
      <c r="O4683" s="11"/>
      <c r="P4683" s="8" t="str">
        <f>IF(H4683="Y", K4683/VLOOKUP(A4683,Indicators!$B$1:$S$7,18,FALSE),"")</f>
        <v/>
      </c>
      <c r="Q4683" s="8" t="str">
        <f t="shared" si="0"/>
        <v/>
      </c>
      <c r="R4683" s="1" t="s">
        <v>95</v>
      </c>
      <c r="S4683" s="8" t="s">
        <v>87</v>
      </c>
      <c r="T4683" s="8"/>
      <c r="U4683" s="8"/>
      <c r="V4683" s="1"/>
      <c r="W4683" s="8"/>
      <c r="X4683" s="8"/>
      <c r="Y4683" s="8"/>
      <c r="Z4683" s="1"/>
      <c r="AA4683" s="1"/>
      <c r="AB4683" s="8"/>
      <c r="AC4683" s="8"/>
      <c r="AD4683" s="8"/>
      <c r="AE4683" s="8"/>
      <c r="AF4683" s="8"/>
      <c r="AG4683" s="8"/>
      <c r="AH4683" s="8"/>
      <c r="AI4683" s="9"/>
      <c r="AJ4683" s="9"/>
      <c r="AK4683" s="8"/>
      <c r="AL4683" s="8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5"/>
      <c r="BG4683" s="5"/>
      <c r="BH4683" s="5"/>
      <c r="BI4683" s="5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</row>
    <row r="4684" spans="1:76" x14ac:dyDescent="0.2">
      <c r="A4684" s="1" t="s">
        <v>21</v>
      </c>
      <c r="B4684" s="1" t="s">
        <v>530</v>
      </c>
      <c r="C4684" s="1" t="s">
        <v>71</v>
      </c>
      <c r="D4684" s="1" t="s">
        <v>71</v>
      </c>
      <c r="E4684" s="1" t="s">
        <v>1</v>
      </c>
      <c r="F4684" s="1" t="s">
        <v>678</v>
      </c>
      <c r="G4684" s="1" t="s">
        <v>107</v>
      </c>
      <c r="H4684" s="1"/>
      <c r="I4684" s="1">
        <v>2015</v>
      </c>
      <c r="J4684" s="1" t="s">
        <v>524</v>
      </c>
      <c r="K4684" s="4">
        <v>49420</v>
      </c>
      <c r="L4684" s="10">
        <f>K4684/ VLOOKUP(A4684,Indicators!$B$1:$V$7,21,FALSE)</f>
        <v>189.83889430944276</v>
      </c>
      <c r="M4684" s="13"/>
      <c r="N4684" s="13"/>
      <c r="O4684" s="11"/>
      <c r="P4684" s="8" t="str">
        <f>IF(H4684="Y", K4684/VLOOKUP(A4684,Indicators!$B$1:$S$7,18,FALSE),"")</f>
        <v/>
      </c>
      <c r="Q4684" s="8" t="str">
        <f t="shared" si="0"/>
        <v/>
      </c>
      <c r="R4684" s="1" t="s">
        <v>98</v>
      </c>
      <c r="S4684" s="8" t="s">
        <v>90</v>
      </c>
      <c r="T4684" s="8"/>
      <c r="U4684" s="8"/>
      <c r="V4684" s="1"/>
      <c r="W4684" s="8"/>
      <c r="X4684" s="8"/>
      <c r="Y4684" s="8"/>
      <c r="Z4684" s="1"/>
      <c r="AA4684" s="1"/>
      <c r="AB4684" s="8"/>
      <c r="AC4684" s="8"/>
      <c r="AD4684" s="8"/>
      <c r="AE4684" s="8"/>
      <c r="AF4684" s="8"/>
      <c r="AG4684" s="8"/>
      <c r="AH4684" s="8"/>
      <c r="AI4684" s="9"/>
      <c r="AJ4684" s="9"/>
      <c r="AK4684" s="8"/>
      <c r="AL4684" s="8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5"/>
      <c r="BG4684" s="5"/>
      <c r="BH4684" s="5"/>
      <c r="BI4684" s="5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</row>
    <row r="4685" spans="1:76" x14ac:dyDescent="0.2">
      <c r="A4685" s="1" t="s">
        <v>21</v>
      </c>
      <c r="B4685" s="1" t="s">
        <v>84</v>
      </c>
      <c r="C4685" s="1" t="s">
        <v>71</v>
      </c>
      <c r="D4685" s="1" t="s">
        <v>71</v>
      </c>
      <c r="E4685" s="1" t="s">
        <v>1</v>
      </c>
      <c r="F4685" s="1" t="s">
        <v>678</v>
      </c>
      <c r="G4685" s="1" t="s">
        <v>107</v>
      </c>
      <c r="H4685" s="1"/>
      <c r="I4685" s="1">
        <v>2015</v>
      </c>
      <c r="J4685" s="1" t="s">
        <v>524</v>
      </c>
      <c r="K4685" s="4">
        <v>14928</v>
      </c>
      <c r="L4685" s="10">
        <f>K4685/ VLOOKUP(A4685,Indicators!$B$1:$V$7,21,FALSE)</f>
        <v>57.343484707635803</v>
      </c>
      <c r="M4685" s="13"/>
      <c r="N4685" s="13"/>
      <c r="O4685" s="11"/>
      <c r="P4685" s="8" t="str">
        <f>IF(H4685="Y", K4685/VLOOKUP(A4685,Indicators!$B$1:$S$7,18,FALSE),"")</f>
        <v/>
      </c>
      <c r="Q4685" s="8" t="str">
        <f t="shared" si="0"/>
        <v/>
      </c>
      <c r="R4685" s="1" t="s">
        <v>95</v>
      </c>
      <c r="S4685" s="8" t="s">
        <v>84</v>
      </c>
      <c r="T4685" s="8"/>
      <c r="U4685" s="8"/>
      <c r="V4685" s="1"/>
      <c r="W4685" s="8"/>
      <c r="X4685" s="8"/>
      <c r="Y4685" s="8"/>
      <c r="Z4685" s="1"/>
      <c r="AA4685" s="1"/>
      <c r="AB4685" s="8"/>
      <c r="AC4685" s="8"/>
      <c r="AD4685" s="8"/>
      <c r="AE4685" s="8"/>
      <c r="AF4685" s="8"/>
      <c r="AG4685" s="8"/>
      <c r="AH4685" s="8"/>
      <c r="AI4685" s="9"/>
      <c r="AJ4685" s="9"/>
      <c r="AK4685" s="8"/>
      <c r="AL4685" s="8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5"/>
      <c r="BG4685" s="5"/>
      <c r="BH4685" s="5"/>
      <c r="BI4685" s="5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</row>
    <row r="4686" spans="1:76" x14ac:dyDescent="0.2">
      <c r="A4686" s="1" t="s">
        <v>21</v>
      </c>
      <c r="B4686" s="1" t="s">
        <v>531</v>
      </c>
      <c r="C4686" s="1" t="s">
        <v>71</v>
      </c>
      <c r="D4686" s="1" t="s">
        <v>71</v>
      </c>
      <c r="E4686" s="1" t="s">
        <v>1</v>
      </c>
      <c r="F4686" s="1" t="s">
        <v>678</v>
      </c>
      <c r="G4686" s="1" t="s">
        <v>107</v>
      </c>
      <c r="H4686" s="1"/>
      <c r="I4686" s="1">
        <v>2015</v>
      </c>
      <c r="J4686" s="1" t="s">
        <v>524</v>
      </c>
      <c r="K4686" s="4">
        <v>5293</v>
      </c>
      <c r="L4686" s="10">
        <f>K4686/ VLOOKUP(A4686,Indicators!$B$1:$V$7,21,FALSE)</f>
        <v>20.332198858354523</v>
      </c>
      <c r="M4686" s="13"/>
      <c r="N4686" s="13"/>
      <c r="O4686" s="11"/>
      <c r="P4686" s="8" t="str">
        <f>IF(H4686="Y", K4686/VLOOKUP(A4686,Indicators!$B$1:$S$7,18,FALSE),"")</f>
        <v/>
      </c>
      <c r="Q4686" s="8" t="str">
        <f t="shared" si="0"/>
        <v/>
      </c>
      <c r="R4686" s="1" t="s">
        <v>97</v>
      </c>
      <c r="S4686" s="8" t="s">
        <v>76</v>
      </c>
      <c r="T4686" s="8"/>
      <c r="U4686" s="8"/>
      <c r="V4686" s="1"/>
      <c r="W4686" s="8"/>
      <c r="X4686" s="8"/>
      <c r="Y4686" s="8"/>
      <c r="Z4686" s="1"/>
      <c r="AA4686" s="1"/>
      <c r="AB4686" s="8"/>
      <c r="AC4686" s="8"/>
      <c r="AD4686" s="8"/>
      <c r="AE4686" s="8"/>
      <c r="AF4686" s="8"/>
      <c r="AG4686" s="8"/>
      <c r="AH4686" s="8"/>
      <c r="AI4686" s="9"/>
      <c r="AJ4686" s="9"/>
      <c r="AK4686" s="8"/>
      <c r="AL4686" s="8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5"/>
      <c r="BG4686" s="5"/>
      <c r="BH4686" s="5"/>
      <c r="BI4686" s="5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</row>
    <row r="4687" spans="1:76" x14ac:dyDescent="0.2">
      <c r="A4687" s="1" t="s">
        <v>21</v>
      </c>
      <c r="B4687" s="1" t="s">
        <v>532</v>
      </c>
      <c r="C4687" s="1" t="s">
        <v>71</v>
      </c>
      <c r="D4687" s="1" t="s">
        <v>71</v>
      </c>
      <c r="E4687" s="1" t="s">
        <v>1</v>
      </c>
      <c r="F4687" s="1" t="s">
        <v>678</v>
      </c>
      <c r="G4687" s="1" t="s">
        <v>107</v>
      </c>
      <c r="H4687" s="1"/>
      <c r="I4687" s="1">
        <v>2015</v>
      </c>
      <c r="J4687" s="1" t="s">
        <v>524</v>
      </c>
      <c r="K4687" s="4">
        <v>6054</v>
      </c>
      <c r="L4687" s="10">
        <f>K4687/ VLOOKUP(A4687,Indicators!$B$1:$V$7,21,FALSE)</f>
        <v>23.255456619776741</v>
      </c>
      <c r="M4687" s="13"/>
      <c r="N4687" s="13"/>
      <c r="O4687" s="11"/>
      <c r="P4687" s="8" t="str">
        <f>IF(H4687="Y", K4687/VLOOKUP(A4687,Indicators!$B$1:$S$7,18,FALSE),"")</f>
        <v/>
      </c>
      <c r="Q4687" s="8" t="str">
        <f t="shared" si="0"/>
        <v/>
      </c>
      <c r="R4687" s="1" t="s">
        <v>99</v>
      </c>
      <c r="S4687" s="8" t="s">
        <v>68</v>
      </c>
      <c r="T4687" s="8"/>
      <c r="U4687" s="8"/>
      <c r="V4687" s="1"/>
      <c r="W4687" s="8"/>
      <c r="X4687" s="8"/>
      <c r="Y4687" s="8"/>
      <c r="Z4687" s="1"/>
      <c r="AA4687" s="1"/>
      <c r="AB4687" s="8"/>
      <c r="AC4687" s="8"/>
      <c r="AD4687" s="8"/>
      <c r="AE4687" s="8"/>
      <c r="AF4687" s="8"/>
      <c r="AG4687" s="8"/>
      <c r="AH4687" s="8"/>
      <c r="AI4687" s="9"/>
      <c r="AJ4687" s="9"/>
      <c r="AK4687" s="8"/>
      <c r="AL4687" s="8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5"/>
      <c r="BG4687" s="5"/>
      <c r="BH4687" s="5"/>
      <c r="BI4687" s="5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</row>
    <row r="4688" spans="1:76" x14ac:dyDescent="0.2">
      <c r="A4688" s="1" t="s">
        <v>21</v>
      </c>
      <c r="B4688" s="1" t="s">
        <v>102</v>
      </c>
      <c r="C4688" s="1" t="s">
        <v>71</v>
      </c>
      <c r="D4688" s="1" t="s">
        <v>71</v>
      </c>
      <c r="E4688" s="1" t="s">
        <v>1</v>
      </c>
      <c r="F4688" s="1" t="s">
        <v>678</v>
      </c>
      <c r="G4688" s="1" t="s">
        <v>107</v>
      </c>
      <c r="H4688" s="1"/>
      <c r="I4688" s="1">
        <v>2015</v>
      </c>
      <c r="J4688" s="1" t="s">
        <v>524</v>
      </c>
      <c r="K4688" s="4">
        <v>9411</v>
      </c>
      <c r="L4688" s="10">
        <f>K4688/ VLOOKUP(A4688,Indicators!$B$1:$V$7,21,FALSE)</f>
        <v>36.150826271674745</v>
      </c>
      <c r="M4688" s="13"/>
      <c r="N4688" s="13"/>
      <c r="O4688" s="11"/>
      <c r="P4688" s="8" t="str">
        <f>IF(H4688="Y", K4688/VLOOKUP(A4688,Indicators!$B$1:$S$7,18,FALSE),"")</f>
        <v/>
      </c>
      <c r="Q4688" s="8" t="str">
        <f t="shared" si="0"/>
        <v/>
      </c>
      <c r="R4688" s="1" t="s">
        <v>103</v>
      </c>
      <c r="S4688" s="8" t="s">
        <v>49</v>
      </c>
      <c r="T4688" s="8"/>
      <c r="U4688" s="8"/>
      <c r="V4688" s="1"/>
      <c r="W4688" s="8"/>
      <c r="X4688" s="8"/>
      <c r="Y4688" s="8"/>
      <c r="Z4688" s="1"/>
      <c r="AA4688" s="1"/>
      <c r="AB4688" s="8"/>
      <c r="AC4688" s="8"/>
      <c r="AD4688" s="8"/>
      <c r="AE4688" s="8"/>
      <c r="AF4688" s="8"/>
      <c r="AG4688" s="8"/>
      <c r="AH4688" s="8"/>
      <c r="AI4688" s="9"/>
      <c r="AJ4688" s="9"/>
      <c r="AK4688" s="8"/>
      <c r="AL4688" s="8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</row>
    <row r="4689" spans="1:76" x14ac:dyDescent="0.2">
      <c r="A4689" s="1" t="s">
        <v>21</v>
      </c>
      <c r="B4689" s="1" t="s">
        <v>533</v>
      </c>
      <c r="C4689" s="1" t="s">
        <v>71</v>
      </c>
      <c r="D4689" s="1" t="s">
        <v>71</v>
      </c>
      <c r="E4689" s="1" t="s">
        <v>1</v>
      </c>
      <c r="F4689" s="1" t="s">
        <v>678</v>
      </c>
      <c r="G4689" s="1" t="s">
        <v>107</v>
      </c>
      <c r="H4689" s="1"/>
      <c r="I4689" s="1">
        <v>2015</v>
      </c>
      <c r="J4689" s="1" t="s">
        <v>524</v>
      </c>
      <c r="K4689" s="4">
        <v>45869</v>
      </c>
      <c r="L4689" s="10">
        <f>K4689/ VLOOKUP(A4689,Indicators!$B$1:$V$7,21,FALSE)</f>
        <v>176.19830520193909</v>
      </c>
      <c r="M4689" s="13"/>
      <c r="N4689" s="13"/>
      <c r="O4689" s="11"/>
      <c r="P4689" s="8" t="str">
        <f>IF(H4689="Y", K4689/VLOOKUP(A4689,Indicators!$B$1:$S$7,18,FALSE),"")</f>
        <v/>
      </c>
      <c r="Q4689" s="8" t="str">
        <f t="shared" si="0"/>
        <v/>
      </c>
      <c r="R4689" s="1" t="s">
        <v>103</v>
      </c>
      <c r="S4689" s="8" t="s">
        <v>54</v>
      </c>
      <c r="T4689" s="8"/>
      <c r="U4689" s="8"/>
      <c r="V4689" s="1"/>
      <c r="W4689" s="8"/>
      <c r="X4689" s="8"/>
      <c r="Y4689" s="8"/>
      <c r="Z4689" s="1"/>
      <c r="AA4689" s="1"/>
      <c r="AB4689" s="8"/>
      <c r="AC4689" s="8"/>
      <c r="AD4689" s="8"/>
      <c r="AE4689" s="8"/>
      <c r="AF4689" s="8"/>
      <c r="AG4689" s="8"/>
      <c r="AH4689" s="8"/>
      <c r="AI4689" s="9"/>
      <c r="AJ4689" s="9"/>
      <c r="AK4689" s="8"/>
      <c r="AL4689" s="8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5"/>
      <c r="BG4689" s="5"/>
      <c r="BH4689" s="5"/>
      <c r="BI4689" s="5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</row>
    <row r="4690" spans="1:76" x14ac:dyDescent="0.2">
      <c r="A4690" s="1" t="s">
        <v>21</v>
      </c>
      <c r="B4690" s="1" t="s">
        <v>534</v>
      </c>
      <c r="C4690" s="1" t="s">
        <v>71</v>
      </c>
      <c r="D4690" s="1" t="s">
        <v>71</v>
      </c>
      <c r="E4690" s="1" t="s">
        <v>1</v>
      </c>
      <c r="F4690" s="1" t="s">
        <v>678</v>
      </c>
      <c r="G4690" s="1" t="s">
        <v>107</v>
      </c>
      <c r="H4690" s="1"/>
      <c r="I4690" s="1">
        <v>2015</v>
      </c>
      <c r="J4690" s="1" t="s">
        <v>524</v>
      </c>
      <c r="K4690" s="4">
        <v>19054</v>
      </c>
      <c r="L4690" s="10">
        <f>K4690/ VLOOKUP(A4690,Indicators!$B$1:$V$7,21,FALSE)</f>
        <v>73.192842820156258</v>
      </c>
      <c r="M4690" s="13"/>
      <c r="N4690" s="13"/>
      <c r="O4690" s="11"/>
      <c r="P4690" s="8" t="str">
        <f>IF(H4690="Y", K4690/VLOOKUP(A4690,Indicators!$B$1:$S$7,18,FALSE),"")</f>
        <v/>
      </c>
      <c r="Q4690" s="8" t="str">
        <f t="shared" si="0"/>
        <v/>
      </c>
      <c r="R4690" s="1" t="s">
        <v>103</v>
      </c>
      <c r="S4690" s="8" t="s">
        <v>43</v>
      </c>
      <c r="T4690" s="8"/>
      <c r="U4690" s="8"/>
      <c r="V4690" s="1"/>
      <c r="W4690" s="8"/>
      <c r="X4690" s="8"/>
      <c r="Y4690" s="8"/>
      <c r="Z4690" s="1"/>
      <c r="AA4690" s="1"/>
      <c r="AB4690" s="8"/>
      <c r="AC4690" s="8"/>
      <c r="AD4690" s="8"/>
      <c r="AE4690" s="8"/>
      <c r="AF4690" s="8"/>
      <c r="AG4690" s="8"/>
      <c r="AH4690" s="8"/>
      <c r="AI4690" s="9"/>
      <c r="AJ4690" s="9"/>
      <c r="AK4690" s="8"/>
      <c r="AL4690" s="8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5"/>
      <c r="BG4690" s="5"/>
      <c r="BH4690" s="5"/>
      <c r="BI4690" s="5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</row>
    <row r="4691" spans="1:76" x14ac:dyDescent="0.2">
      <c r="A4691" s="1" t="s">
        <v>21</v>
      </c>
      <c r="B4691" s="1" t="s">
        <v>535</v>
      </c>
      <c r="C4691" s="1" t="s">
        <v>71</v>
      </c>
      <c r="D4691" s="1" t="s">
        <v>71</v>
      </c>
      <c r="E4691" s="1" t="s">
        <v>1</v>
      </c>
      <c r="F4691" s="1" t="s">
        <v>678</v>
      </c>
      <c r="G4691" s="1" t="s">
        <v>107</v>
      </c>
      <c r="H4691" s="1"/>
      <c r="I4691" s="1">
        <v>2015</v>
      </c>
      <c r="J4691" s="1" t="s">
        <v>524</v>
      </c>
      <c r="K4691" s="4">
        <v>10362</v>
      </c>
      <c r="L4691" s="10">
        <f>K4691/ VLOOKUP(A4691,Indicators!$B$1:$V$7,21,FALSE)</f>
        <v>39.803938139102506</v>
      </c>
      <c r="M4691" s="13"/>
      <c r="N4691" s="13"/>
      <c r="O4691" s="11"/>
      <c r="P4691" s="8" t="str">
        <f>IF(H4691="Y", K4691/VLOOKUP(A4691,Indicators!$B$1:$S$7,18,FALSE),"")</f>
        <v/>
      </c>
      <c r="Q4691" s="8" t="str">
        <f t="shared" si="0"/>
        <v/>
      </c>
      <c r="R4691" s="1" t="s">
        <v>133</v>
      </c>
      <c r="S4691" s="8" t="s">
        <v>63</v>
      </c>
      <c r="T4691" s="8"/>
      <c r="U4691" s="8"/>
      <c r="V4691" s="1"/>
      <c r="W4691" s="8"/>
      <c r="X4691" s="8"/>
      <c r="Y4691" s="8"/>
      <c r="Z4691" s="1"/>
      <c r="AA4691" s="1"/>
      <c r="AB4691" s="8"/>
      <c r="AC4691" s="8"/>
      <c r="AD4691" s="8"/>
      <c r="AE4691" s="8"/>
      <c r="AF4691" s="8"/>
      <c r="AG4691" s="8"/>
      <c r="AH4691" s="8"/>
      <c r="AI4691" s="9"/>
      <c r="AJ4691" s="9"/>
      <c r="AK4691" s="8"/>
      <c r="AL4691" s="8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5"/>
      <c r="BG4691" s="5"/>
      <c r="BH4691" s="5"/>
      <c r="BI4691" s="5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</row>
    <row r="4692" spans="1:76" x14ac:dyDescent="0.2">
      <c r="A4692" s="1" t="s">
        <v>21</v>
      </c>
      <c r="B4692" s="1" t="s">
        <v>536</v>
      </c>
      <c r="C4692" s="1" t="s">
        <v>71</v>
      </c>
      <c r="D4692" s="1" t="s">
        <v>71</v>
      </c>
      <c r="E4692" s="1" t="s">
        <v>1</v>
      </c>
      <c r="F4692" s="1" t="s">
        <v>678</v>
      </c>
      <c r="G4692" s="1" t="s">
        <v>107</v>
      </c>
      <c r="H4692" s="1"/>
      <c r="I4692" s="1">
        <v>2015</v>
      </c>
      <c r="J4692" s="1" t="s">
        <v>524</v>
      </c>
      <c r="K4692" s="4">
        <v>167057</v>
      </c>
      <c r="L4692" s="10">
        <f>K4692/ VLOOKUP(A4692,Indicators!$B$1:$V$7,21,FALSE)</f>
        <v>641.72230203667709</v>
      </c>
      <c r="M4692" s="13"/>
      <c r="N4692" s="13"/>
      <c r="O4692" s="11"/>
      <c r="P4692" s="8" t="str">
        <f>IF(H4692="Y", K4692/VLOOKUP(A4692,Indicators!$B$1:$S$7,18,FALSE),"")</f>
        <v/>
      </c>
      <c r="Q4692" s="8" t="str">
        <f t="shared" si="0"/>
        <v/>
      </c>
      <c r="R4692" s="1" t="s">
        <v>158</v>
      </c>
      <c r="S4692" s="8" t="s">
        <v>56</v>
      </c>
      <c r="T4692" s="8"/>
      <c r="U4692" s="8"/>
      <c r="V4692" s="1"/>
      <c r="W4692" s="8"/>
      <c r="X4692" s="8"/>
      <c r="Y4692" s="8"/>
      <c r="Z4692" s="1"/>
      <c r="AA4692" s="1"/>
      <c r="AB4692" s="8"/>
      <c r="AC4692" s="8"/>
      <c r="AD4692" s="8"/>
      <c r="AE4692" s="8"/>
      <c r="AF4692" s="8"/>
      <c r="AG4692" s="8"/>
      <c r="AH4692" s="8"/>
      <c r="AI4692" s="9"/>
      <c r="AJ4692" s="9"/>
      <c r="AK4692" s="8"/>
      <c r="AL4692" s="8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5"/>
      <c r="BG4692" s="5"/>
      <c r="BH4692" s="5"/>
      <c r="BI4692" s="5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</row>
    <row r="4693" spans="1:76" x14ac:dyDescent="0.2">
      <c r="A4693" s="1" t="s">
        <v>21</v>
      </c>
      <c r="B4693" s="1" t="s">
        <v>75</v>
      </c>
      <c r="C4693" s="1" t="s">
        <v>71</v>
      </c>
      <c r="D4693" s="1" t="s">
        <v>71</v>
      </c>
      <c r="E4693" s="1" t="s">
        <v>1</v>
      </c>
      <c r="F4693" s="1" t="s">
        <v>679</v>
      </c>
      <c r="G4693" s="1" t="s">
        <v>107</v>
      </c>
      <c r="H4693" s="1"/>
      <c r="I4693" s="1">
        <v>2015</v>
      </c>
      <c r="J4693" s="1" t="s">
        <v>524</v>
      </c>
      <c r="K4693" s="4">
        <v>96889</v>
      </c>
      <c r="L4693" s="10">
        <f>K4693/ VLOOKUP(A4693,Indicators!$B$1:$V$7,21,FALSE)</f>
        <v>372.18333935142857</v>
      </c>
      <c r="M4693" s="13"/>
      <c r="N4693" s="13"/>
      <c r="O4693" s="11"/>
      <c r="P4693" s="8" t="str">
        <f>IF(H4693="Y", K4693/VLOOKUP(A4693,Indicators!$B$1:$S$7,18,FALSE),"")</f>
        <v/>
      </c>
      <c r="Q4693" s="8" t="str">
        <f t="shared" si="0"/>
        <v/>
      </c>
      <c r="R4693" s="1" t="s">
        <v>95</v>
      </c>
      <c r="S4693" s="8" t="s">
        <v>75</v>
      </c>
      <c r="T4693" s="8"/>
      <c r="U4693" s="8"/>
      <c r="V4693" s="1"/>
      <c r="W4693" s="8"/>
      <c r="X4693" s="8"/>
      <c r="Y4693" s="8"/>
      <c r="Z4693" s="1"/>
      <c r="AA4693" s="1"/>
      <c r="AB4693" s="8"/>
      <c r="AC4693" s="8"/>
      <c r="AD4693" s="8"/>
      <c r="AE4693" s="8"/>
      <c r="AF4693" s="8"/>
      <c r="AG4693" s="8"/>
      <c r="AH4693" s="8"/>
      <c r="AI4693" s="9"/>
      <c r="AJ4693" s="9"/>
      <c r="AK4693" s="8"/>
      <c r="AL4693" s="8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5"/>
      <c r="BG4693" s="5"/>
      <c r="BH4693" s="5"/>
      <c r="BI4693" s="5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</row>
    <row r="4694" spans="1:76" x14ac:dyDescent="0.2">
      <c r="A4694" s="1" t="s">
        <v>21</v>
      </c>
      <c r="B4694" s="1" t="s">
        <v>97</v>
      </c>
      <c r="C4694" s="1" t="s">
        <v>71</v>
      </c>
      <c r="D4694" s="1" t="s">
        <v>71</v>
      </c>
      <c r="E4694" s="1" t="s">
        <v>1</v>
      </c>
      <c r="F4694" s="1" t="s">
        <v>679</v>
      </c>
      <c r="G4694" s="1" t="s">
        <v>107</v>
      </c>
      <c r="H4694" s="1"/>
      <c r="I4694" s="1">
        <v>2015</v>
      </c>
      <c r="J4694" s="1" t="s">
        <v>524</v>
      </c>
      <c r="K4694" s="4">
        <v>71672</v>
      </c>
      <c r="L4694" s="10">
        <f>K4694/ VLOOKUP(A4694,Indicators!$B$1:$V$7,21,FALSE)</f>
        <v>275.31633413489237</v>
      </c>
      <c r="M4694" s="13"/>
      <c r="N4694" s="13"/>
      <c r="O4694" s="11"/>
      <c r="P4694" s="8" t="str">
        <f>IF(H4694="Y", K4694/VLOOKUP(A4694,Indicators!$B$1:$S$7,18,FALSE),"")</f>
        <v/>
      </c>
      <c r="Q4694" s="8" t="str">
        <f t="shared" si="0"/>
        <v/>
      </c>
      <c r="R4694" s="1" t="s">
        <v>97</v>
      </c>
      <c r="S4694" s="8" t="s">
        <v>91</v>
      </c>
      <c r="T4694" s="8"/>
      <c r="U4694" s="8"/>
      <c r="V4694" s="1"/>
      <c r="W4694" s="8"/>
      <c r="X4694" s="8"/>
      <c r="Y4694" s="8"/>
      <c r="Z4694" s="1"/>
      <c r="AA4694" s="1"/>
      <c r="AB4694" s="8"/>
      <c r="AC4694" s="8"/>
      <c r="AD4694" s="8"/>
      <c r="AE4694" s="8"/>
      <c r="AF4694" s="8"/>
      <c r="AG4694" s="8"/>
      <c r="AH4694" s="8"/>
      <c r="AI4694" s="9"/>
      <c r="AJ4694" s="9"/>
      <c r="AK4694" s="8"/>
      <c r="AL4694" s="8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5"/>
      <c r="BG4694" s="5"/>
      <c r="BH4694" s="5"/>
      <c r="BI4694" s="5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</row>
    <row r="4695" spans="1:76" x14ac:dyDescent="0.2">
      <c r="A4695" s="1" t="s">
        <v>21</v>
      </c>
      <c r="B4695" s="1" t="s">
        <v>537</v>
      </c>
      <c r="C4695" s="1" t="s">
        <v>71</v>
      </c>
      <c r="D4695" s="1" t="s">
        <v>71</v>
      </c>
      <c r="E4695" s="1" t="s">
        <v>1</v>
      </c>
      <c r="F4695" s="1" t="s">
        <v>679</v>
      </c>
      <c r="G4695" s="1" t="s">
        <v>107</v>
      </c>
      <c r="H4695" s="1"/>
      <c r="I4695" s="1">
        <v>2015</v>
      </c>
      <c r="J4695" s="1" t="s">
        <v>524</v>
      </c>
      <c r="K4695" s="4">
        <v>13014</v>
      </c>
      <c r="L4695" s="10">
        <f>K4695/ VLOOKUP(A4695,Indicators!$B$1:$V$7,21,FALSE)</f>
        <v>49.99116492397993</v>
      </c>
      <c r="M4695" s="13"/>
      <c r="N4695" s="13"/>
      <c r="O4695" s="11"/>
      <c r="P4695" s="8" t="str">
        <f>IF(H4695="Y", K4695/VLOOKUP(A4695,Indicators!$B$1:$S$7,18,FALSE),"")</f>
        <v/>
      </c>
      <c r="Q4695" s="8" t="str">
        <f t="shared" si="0"/>
        <v/>
      </c>
      <c r="R4695" s="1" t="s">
        <v>271</v>
      </c>
      <c r="S4695" s="8" t="s">
        <v>55</v>
      </c>
      <c r="T4695" s="8"/>
      <c r="U4695" s="8"/>
      <c r="V4695" s="1"/>
      <c r="W4695" s="8"/>
      <c r="X4695" s="8"/>
      <c r="Y4695" s="8"/>
      <c r="Z4695" s="1"/>
      <c r="AA4695" s="1"/>
      <c r="AB4695" s="8"/>
      <c r="AC4695" s="8"/>
      <c r="AD4695" s="8"/>
      <c r="AE4695" s="8"/>
      <c r="AF4695" s="8"/>
      <c r="AG4695" s="8"/>
      <c r="AH4695" s="8"/>
      <c r="AI4695" s="9"/>
      <c r="AJ4695" s="9"/>
      <c r="AK4695" s="8"/>
      <c r="AL4695" s="8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5"/>
      <c r="BG4695" s="5"/>
      <c r="BH4695" s="5"/>
      <c r="BI4695" s="5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</row>
    <row r="4696" spans="1:76" x14ac:dyDescent="0.2">
      <c r="A4696" s="1" t="s">
        <v>21</v>
      </c>
      <c r="B4696" s="1" t="s">
        <v>538</v>
      </c>
      <c r="C4696" s="1" t="s">
        <v>71</v>
      </c>
      <c r="D4696" s="1" t="s">
        <v>71</v>
      </c>
      <c r="E4696" s="1" t="s">
        <v>1</v>
      </c>
      <c r="F4696" s="1" t="s">
        <v>679</v>
      </c>
      <c r="G4696" s="1" t="s">
        <v>107</v>
      </c>
      <c r="H4696" s="1"/>
      <c r="I4696" s="1">
        <v>2015</v>
      </c>
      <c r="J4696" s="1" t="s">
        <v>524</v>
      </c>
      <c r="K4696" s="4">
        <v>8299</v>
      </c>
      <c r="L4696" s="10">
        <f>K4696/ VLOOKUP(A4696,Indicators!$B$1:$V$7,21,FALSE)</f>
        <v>31.879259082842278</v>
      </c>
      <c r="M4696" s="13"/>
      <c r="N4696" s="13"/>
      <c r="O4696" s="11"/>
      <c r="P4696" s="8" t="str">
        <f>IF(H4696="Y", K4696/VLOOKUP(A4696,Indicators!$B$1:$S$7,18,FALSE),"")</f>
        <v/>
      </c>
      <c r="Q4696" s="8" t="str">
        <f t="shared" si="0"/>
        <v/>
      </c>
      <c r="R4696" s="1" t="s">
        <v>103</v>
      </c>
      <c r="S4696" s="8" t="s">
        <v>49</v>
      </c>
      <c r="T4696" s="8"/>
      <c r="U4696" s="8"/>
      <c r="V4696" s="1"/>
      <c r="W4696" s="8"/>
      <c r="X4696" s="8"/>
      <c r="Y4696" s="8"/>
      <c r="Z4696" s="1"/>
      <c r="AA4696" s="1"/>
      <c r="AB4696" s="8"/>
      <c r="AC4696" s="8"/>
      <c r="AD4696" s="8"/>
      <c r="AE4696" s="8"/>
      <c r="AF4696" s="8"/>
      <c r="AG4696" s="8"/>
      <c r="AH4696" s="8"/>
      <c r="AI4696" s="9"/>
      <c r="AJ4696" s="9"/>
      <c r="AK4696" s="8"/>
      <c r="AL4696" s="8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5"/>
      <c r="BG4696" s="5"/>
      <c r="BH4696" s="5"/>
      <c r="BI4696" s="5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</row>
    <row r="4697" spans="1:76" x14ac:dyDescent="0.2">
      <c r="A4697" s="1" t="s">
        <v>21</v>
      </c>
      <c r="B4697" s="1" t="s">
        <v>539</v>
      </c>
      <c r="C4697" s="1" t="s">
        <v>71</v>
      </c>
      <c r="D4697" s="1" t="s">
        <v>71</v>
      </c>
      <c r="E4697" s="1" t="s">
        <v>1</v>
      </c>
      <c r="F4697" s="1" t="s">
        <v>679</v>
      </c>
      <c r="G4697" s="1" t="s">
        <v>107</v>
      </c>
      <c r="H4697" s="1"/>
      <c r="I4697" s="1">
        <v>2015</v>
      </c>
      <c r="J4697" s="1" t="s">
        <v>524</v>
      </c>
      <c r="K4697" s="4">
        <v>139086</v>
      </c>
      <c r="L4697" s="10">
        <f>K4697/ VLOOKUP(A4697,Indicators!$B$1:$V$7,21,FALSE)</f>
        <v>534.27625362046047</v>
      </c>
      <c r="M4697" s="13"/>
      <c r="N4697" s="13"/>
      <c r="O4697" s="11"/>
      <c r="P4697" s="8" t="str">
        <f>IF(H4697="Y", K4697/VLOOKUP(A4697,Indicators!$B$1:$S$7,18,FALSE),"")</f>
        <v/>
      </c>
      <c r="Q4697" s="8" t="str">
        <f t="shared" si="0"/>
        <v/>
      </c>
      <c r="R4697" s="1" t="s">
        <v>97</v>
      </c>
      <c r="S4697" s="8" t="s">
        <v>44</v>
      </c>
      <c r="T4697" s="8"/>
      <c r="U4697" s="8"/>
      <c r="V4697" s="1"/>
      <c r="W4697" s="8"/>
      <c r="X4697" s="8"/>
      <c r="Y4697" s="8"/>
      <c r="Z4697" s="1"/>
      <c r="AA4697" s="1"/>
      <c r="AB4697" s="8"/>
      <c r="AC4697" s="8"/>
      <c r="AD4697" s="8"/>
      <c r="AE4697" s="8"/>
      <c r="AF4697" s="8"/>
      <c r="AG4697" s="8"/>
      <c r="AH4697" s="8"/>
      <c r="AI4697" s="9"/>
      <c r="AJ4697" s="9"/>
      <c r="AK4697" s="8"/>
      <c r="AL4697" s="8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5"/>
      <c r="BG4697" s="5"/>
      <c r="BH4697" s="5"/>
      <c r="BI4697" s="5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</row>
    <row r="4698" spans="1:76" x14ac:dyDescent="0.2">
      <c r="A4698" s="1" t="s">
        <v>21</v>
      </c>
      <c r="B4698" s="1" t="s">
        <v>540</v>
      </c>
      <c r="C4698" s="1" t="s">
        <v>71</v>
      </c>
      <c r="D4698" s="1" t="s">
        <v>71</v>
      </c>
      <c r="E4698" s="1" t="s">
        <v>1</v>
      </c>
      <c r="F4698" s="1" t="s">
        <v>679</v>
      </c>
      <c r="G4698" s="1" t="s">
        <v>107</v>
      </c>
      <c r="H4698" s="1"/>
      <c r="I4698" s="1">
        <v>2015</v>
      </c>
      <c r="J4698" s="1" t="s">
        <v>524</v>
      </c>
      <c r="K4698" s="4">
        <v>50725</v>
      </c>
      <c r="L4698" s="10">
        <f>K4698/ VLOOKUP(A4698,Indicators!$B$1:$V$7,21,FALSE)</f>
        <v>194.85183961648085</v>
      </c>
      <c r="M4698" s="13"/>
      <c r="N4698" s="13"/>
      <c r="O4698" s="11"/>
      <c r="P4698" s="8" t="str">
        <f>IF(H4698="Y", K4698/VLOOKUP(A4698,Indicators!$B$1:$S$7,18,FALSE),"")</f>
        <v/>
      </c>
      <c r="Q4698" s="8" t="str">
        <f t="shared" si="0"/>
        <v/>
      </c>
      <c r="R4698" s="1" t="s">
        <v>133</v>
      </c>
      <c r="S4698" s="8" t="s">
        <v>52</v>
      </c>
      <c r="T4698" s="8"/>
      <c r="U4698" s="8"/>
      <c r="V4698" s="1"/>
      <c r="W4698" s="8"/>
      <c r="X4698" s="8"/>
      <c r="Y4698" s="8"/>
      <c r="Z4698" s="1"/>
      <c r="AA4698" s="1"/>
      <c r="AB4698" s="8"/>
      <c r="AC4698" s="8"/>
      <c r="AD4698" s="8"/>
      <c r="AE4698" s="8"/>
      <c r="AF4698" s="8"/>
      <c r="AG4698" s="8"/>
      <c r="AH4698" s="8"/>
      <c r="AI4698" s="9"/>
      <c r="AJ4698" s="9"/>
      <c r="AK4698" s="8"/>
      <c r="AL4698" s="8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5"/>
      <c r="BG4698" s="5"/>
      <c r="BH4698" s="5"/>
      <c r="BI4698" s="5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</row>
    <row r="4699" spans="1:76" x14ac:dyDescent="0.2">
      <c r="A4699" s="1" t="s">
        <v>21</v>
      </c>
      <c r="B4699" s="1" t="s">
        <v>541</v>
      </c>
      <c r="C4699" s="1" t="s">
        <v>71</v>
      </c>
      <c r="D4699" s="1" t="s">
        <v>71</v>
      </c>
      <c r="E4699" s="1" t="s">
        <v>1</v>
      </c>
      <c r="F4699" s="1" t="s">
        <v>679</v>
      </c>
      <c r="G4699" s="1" t="s">
        <v>107</v>
      </c>
      <c r="H4699" s="1"/>
      <c r="I4699" s="1">
        <v>2015</v>
      </c>
      <c r="J4699" s="1" t="s">
        <v>524</v>
      </c>
      <c r="K4699" s="4">
        <v>24433</v>
      </c>
      <c r="L4699" s="10">
        <f>K4699/ VLOOKUP(A4699,Indicators!$B$1:$V$7,21,FALSE)</f>
        <v>93.855396694913296</v>
      </c>
      <c r="M4699" s="13"/>
      <c r="N4699" s="13"/>
      <c r="O4699" s="11"/>
      <c r="P4699" s="8" t="str">
        <f>IF(H4699="Y", K4699/VLOOKUP(A4699,Indicators!$B$1:$S$7,18,FALSE),"")</f>
        <v/>
      </c>
      <c r="Q4699" s="8" t="str">
        <f t="shared" si="0"/>
        <v/>
      </c>
      <c r="R4699" s="1" t="s">
        <v>133</v>
      </c>
      <c r="S4699" s="8" t="s">
        <v>46</v>
      </c>
      <c r="T4699" s="8"/>
      <c r="U4699" s="8"/>
      <c r="V4699" s="1"/>
      <c r="W4699" s="8"/>
      <c r="X4699" s="8"/>
      <c r="Y4699" s="8"/>
      <c r="Z4699" s="1"/>
      <c r="AA4699" s="1"/>
      <c r="AB4699" s="8"/>
      <c r="AC4699" s="8"/>
      <c r="AD4699" s="8"/>
      <c r="AE4699" s="8"/>
      <c r="AF4699" s="8"/>
      <c r="AG4699" s="8"/>
      <c r="AH4699" s="8"/>
      <c r="AI4699" s="9"/>
      <c r="AJ4699" s="9"/>
      <c r="AK4699" s="8"/>
      <c r="AL4699" s="8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5"/>
      <c r="BG4699" s="5"/>
      <c r="BH4699" s="5"/>
      <c r="BI4699" s="5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</row>
    <row r="4700" spans="1:76" x14ac:dyDescent="0.2">
      <c r="A4700" s="1" t="s">
        <v>21</v>
      </c>
      <c r="B4700" s="1" t="s">
        <v>542</v>
      </c>
      <c r="C4700" s="1" t="s">
        <v>71</v>
      </c>
      <c r="D4700" s="1" t="s">
        <v>71</v>
      </c>
      <c r="E4700" s="1" t="s">
        <v>1</v>
      </c>
      <c r="F4700" s="1" t="s">
        <v>679</v>
      </c>
      <c r="G4700" s="1" t="s">
        <v>107</v>
      </c>
      <c r="H4700" s="1"/>
      <c r="I4700" s="1">
        <v>2015</v>
      </c>
      <c r="J4700" s="1" t="s">
        <v>524</v>
      </c>
      <c r="K4700" s="4">
        <v>2434</v>
      </c>
      <c r="L4700" s="10">
        <f>K4700/ VLOOKUP(A4700,Indicators!$B$1:$V$7,21,FALSE)</f>
        <v>9.349815231671057</v>
      </c>
      <c r="M4700" s="13"/>
      <c r="N4700" s="13"/>
      <c r="O4700" s="11"/>
      <c r="P4700" s="8" t="str">
        <f>IF(H4700="Y", K4700/VLOOKUP(A4700,Indicators!$B$1:$S$7,18,FALSE),"")</f>
        <v/>
      </c>
      <c r="Q4700" s="8" t="str">
        <f t="shared" si="0"/>
        <v/>
      </c>
      <c r="R4700" s="1" t="s">
        <v>97</v>
      </c>
      <c r="S4700" s="8" t="s">
        <v>48</v>
      </c>
      <c r="T4700" s="8"/>
      <c r="U4700" s="8"/>
      <c r="V4700" s="1"/>
      <c r="W4700" s="8"/>
      <c r="X4700" s="8"/>
      <c r="Y4700" s="8"/>
      <c r="Z4700" s="1"/>
      <c r="AA4700" s="1"/>
      <c r="AB4700" s="8"/>
      <c r="AC4700" s="8"/>
      <c r="AD4700" s="8"/>
      <c r="AE4700" s="8"/>
      <c r="AF4700" s="8"/>
      <c r="AG4700" s="8"/>
      <c r="AH4700" s="8"/>
      <c r="AI4700" s="9"/>
      <c r="AJ4700" s="9"/>
      <c r="AK4700" s="8"/>
      <c r="AL4700" s="8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5"/>
      <c r="BG4700" s="5"/>
      <c r="BH4700" s="5"/>
      <c r="BI4700" s="5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</row>
    <row r="4701" spans="1:76" x14ac:dyDescent="0.2">
      <c r="A4701" s="1" t="s">
        <v>21</v>
      </c>
      <c r="B4701" s="1" t="s">
        <v>522</v>
      </c>
      <c r="C4701" s="1" t="s">
        <v>71</v>
      </c>
      <c r="D4701" s="1" t="s">
        <v>71</v>
      </c>
      <c r="E4701" s="1" t="s">
        <v>1</v>
      </c>
      <c r="F4701" s="1" t="s">
        <v>680</v>
      </c>
      <c r="G4701" s="1" t="s">
        <v>107</v>
      </c>
      <c r="H4701" s="1"/>
      <c r="I4701" s="1">
        <v>2015</v>
      </c>
      <c r="J4701" s="1" t="s">
        <v>524</v>
      </c>
      <c r="K4701" s="4">
        <v>167445</v>
      </c>
      <c r="L4701" s="10">
        <f>K4701/ VLOOKUP(A4701,Indicators!$B$1:$V$7,21,FALSE)</f>
        <v>643.21274094788839</v>
      </c>
      <c r="M4701" s="11"/>
      <c r="N4701" s="11"/>
      <c r="O4701" s="11"/>
      <c r="P4701" s="8" t="str">
        <f>IF(H4701="Y", K4701/VLOOKUP(A4701,Indicators!$B$1:$S$7,18,FALSE),"")</f>
        <v/>
      </c>
      <c r="Q4701" s="8" t="str">
        <f t="shared" si="0"/>
        <v/>
      </c>
      <c r="R4701" s="1" t="s">
        <v>109</v>
      </c>
      <c r="S4701" s="8" t="s">
        <v>79</v>
      </c>
      <c r="T4701" s="8"/>
      <c r="U4701" s="8"/>
      <c r="V4701" s="1"/>
      <c r="W4701" s="8"/>
      <c r="X4701" s="8"/>
      <c r="Y4701" s="8"/>
      <c r="Z4701" s="1"/>
      <c r="AA4701" s="1"/>
      <c r="AB4701" s="8"/>
      <c r="AC4701" s="8"/>
      <c r="AD4701" s="11"/>
      <c r="AE4701" s="11"/>
      <c r="AF4701" s="11"/>
      <c r="AG4701" s="11"/>
      <c r="AH4701" s="11"/>
      <c r="AI4701" s="9"/>
      <c r="AJ4701" s="9"/>
      <c r="AK4701" s="11"/>
      <c r="AL4701" s="11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5"/>
      <c r="BG4701" s="5"/>
      <c r="BH4701" s="5"/>
      <c r="BI4701" s="5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</row>
    <row r="4702" spans="1:76" x14ac:dyDescent="0.2">
      <c r="A4702" s="1" t="s">
        <v>21</v>
      </c>
      <c r="B4702" s="1" t="s">
        <v>525</v>
      </c>
      <c r="C4702" s="1" t="s">
        <v>71</v>
      </c>
      <c r="D4702" s="1" t="s">
        <v>71</v>
      </c>
      <c r="E4702" s="1" t="s">
        <v>1</v>
      </c>
      <c r="F4702" s="1" t="s">
        <v>680</v>
      </c>
      <c r="G4702" s="1" t="s">
        <v>107</v>
      </c>
      <c r="H4702" s="1"/>
      <c r="I4702" s="1">
        <v>2015</v>
      </c>
      <c r="J4702" s="1" t="s">
        <v>524</v>
      </c>
      <c r="K4702" s="4">
        <v>13050</v>
      </c>
      <c r="L4702" s="10">
        <f>K4702/ VLOOKUP(A4702,Indicators!$B$1:$V$7,21,FALSE)</f>
        <v>50.129453070380983</v>
      </c>
      <c r="M4702" s="13"/>
      <c r="N4702" s="13"/>
      <c r="O4702" s="11"/>
      <c r="P4702" s="8" t="str">
        <f>IF(H4702="Y", K4702/VLOOKUP(A4702,Indicators!$B$1:$S$7,18,FALSE),"")</f>
        <v/>
      </c>
      <c r="Q4702" s="8" t="str">
        <f t="shared" si="0"/>
        <v/>
      </c>
      <c r="R4702" s="1" t="s">
        <v>103</v>
      </c>
      <c r="S4702" s="8" t="s">
        <v>43</v>
      </c>
      <c r="T4702" s="8"/>
      <c r="U4702" s="8"/>
      <c r="V4702" s="1"/>
      <c r="W4702" s="8"/>
      <c r="X4702" s="8"/>
      <c r="Y4702" s="8"/>
      <c r="Z4702" s="1"/>
      <c r="AA4702" s="1"/>
      <c r="AB4702" s="8"/>
      <c r="AC4702" s="8"/>
      <c r="AD4702" s="8"/>
      <c r="AE4702" s="8"/>
      <c r="AF4702" s="8"/>
      <c r="AG4702" s="8"/>
      <c r="AH4702" s="8"/>
      <c r="AI4702" s="9"/>
      <c r="AJ4702" s="9"/>
      <c r="AK4702" s="8"/>
      <c r="AL4702" s="8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5"/>
      <c r="BG4702" s="5"/>
      <c r="BH4702" s="5"/>
      <c r="BI4702" s="5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</row>
    <row r="4703" spans="1:76" x14ac:dyDescent="0.2">
      <c r="A4703" s="1" t="s">
        <v>21</v>
      </c>
      <c r="B4703" s="1" t="s">
        <v>526</v>
      </c>
      <c r="C4703" s="1" t="s">
        <v>71</v>
      </c>
      <c r="D4703" s="1" t="s">
        <v>71</v>
      </c>
      <c r="E4703" s="1" t="s">
        <v>1</v>
      </c>
      <c r="F4703" s="1" t="s">
        <v>680</v>
      </c>
      <c r="G4703" s="1" t="s">
        <v>107</v>
      </c>
      <c r="H4703" s="1"/>
      <c r="I4703" s="1">
        <v>2015</v>
      </c>
      <c r="J4703" s="1" t="s">
        <v>524</v>
      </c>
      <c r="K4703" s="4">
        <v>39418</v>
      </c>
      <c r="L4703" s="10">
        <f>K4703/ VLOOKUP(A4703,Indicators!$B$1:$V$7,21,FALSE)</f>
        <v>151.41783763435078</v>
      </c>
      <c r="M4703" s="13"/>
      <c r="N4703" s="13"/>
      <c r="O4703" s="11"/>
      <c r="P4703" s="8" t="str">
        <f>IF(H4703="Y", K4703/VLOOKUP(A4703,Indicators!$B$1:$S$7,18,FALSE),"")</f>
        <v/>
      </c>
      <c r="Q4703" s="8" t="str">
        <f t="shared" si="0"/>
        <v/>
      </c>
      <c r="R4703" s="1" t="s">
        <v>103</v>
      </c>
      <c r="S4703" s="8" t="s">
        <v>53</v>
      </c>
      <c r="T4703" s="8"/>
      <c r="U4703" s="8"/>
      <c r="V4703" s="1"/>
      <c r="W4703" s="8"/>
      <c r="X4703" s="8"/>
      <c r="Y4703" s="8"/>
      <c r="Z4703" s="1"/>
      <c r="AA4703" s="1"/>
      <c r="AB4703" s="8"/>
      <c r="AC4703" s="8"/>
      <c r="AD4703" s="8"/>
      <c r="AE4703" s="8"/>
      <c r="AF4703" s="8"/>
      <c r="AG4703" s="8"/>
      <c r="AH4703" s="8"/>
      <c r="AI4703" s="9"/>
      <c r="AJ4703" s="9"/>
      <c r="AK4703" s="8"/>
      <c r="AL4703" s="8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5"/>
      <c r="BG4703" s="5"/>
      <c r="BH4703" s="5"/>
      <c r="BI4703" s="5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</row>
    <row r="4704" spans="1:76" x14ac:dyDescent="0.2">
      <c r="A4704" s="1" t="s">
        <v>21</v>
      </c>
      <c r="B4704" s="1" t="s">
        <v>527</v>
      </c>
      <c r="C4704" s="1" t="s">
        <v>71</v>
      </c>
      <c r="D4704" s="1" t="s">
        <v>71</v>
      </c>
      <c r="E4704" s="1" t="s">
        <v>1</v>
      </c>
      <c r="F4704" s="1" t="s">
        <v>680</v>
      </c>
      <c r="G4704" s="1" t="s">
        <v>107</v>
      </c>
      <c r="H4704" s="1"/>
      <c r="I4704" s="1">
        <v>2015</v>
      </c>
      <c r="J4704" s="1" t="s">
        <v>524</v>
      </c>
      <c r="K4704" s="4">
        <v>33566</v>
      </c>
      <c r="L4704" s="10">
        <f>K4704/ VLOOKUP(A4704,Indicators!$B$1:$V$7,21,FALSE)</f>
        <v>128.93833116937992</v>
      </c>
      <c r="M4704" s="13"/>
      <c r="N4704" s="13"/>
      <c r="O4704" s="11"/>
      <c r="P4704" s="8" t="str">
        <f>IF(H4704="Y", K4704/VLOOKUP(A4704,Indicators!$B$1:$S$7,18,FALSE),"")</f>
        <v/>
      </c>
      <c r="Q4704" s="8" t="str">
        <f t="shared" si="0"/>
        <v/>
      </c>
      <c r="R4704" s="1" t="s">
        <v>103</v>
      </c>
      <c r="S4704" s="8" t="s">
        <v>64</v>
      </c>
      <c r="T4704" s="8"/>
      <c r="U4704" s="8"/>
      <c r="V4704" s="1"/>
      <c r="W4704" s="8"/>
      <c r="X4704" s="8"/>
      <c r="Y4704" s="8"/>
      <c r="Z4704" s="1"/>
      <c r="AA4704" s="1"/>
      <c r="AB4704" s="8"/>
      <c r="AC4704" s="8"/>
      <c r="AD4704" s="8"/>
      <c r="AE4704" s="8"/>
      <c r="AF4704" s="8"/>
      <c r="AG4704" s="8"/>
      <c r="AH4704" s="8"/>
      <c r="AI4704" s="9"/>
      <c r="AJ4704" s="9"/>
      <c r="AK4704" s="8"/>
      <c r="AL4704" s="8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5"/>
      <c r="BG4704" s="5"/>
      <c r="BH4704" s="5"/>
      <c r="BI4704" s="5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</row>
    <row r="4705" spans="1:76" x14ac:dyDescent="0.2">
      <c r="A4705" s="1" t="s">
        <v>21</v>
      </c>
      <c r="B4705" s="1" t="s">
        <v>528</v>
      </c>
      <c r="C4705" s="1" t="s">
        <v>71</v>
      </c>
      <c r="D4705" s="1" t="s">
        <v>71</v>
      </c>
      <c r="E4705" s="1" t="s">
        <v>1</v>
      </c>
      <c r="F4705" s="1" t="s">
        <v>680</v>
      </c>
      <c r="G4705" s="1" t="s">
        <v>107</v>
      </c>
      <c r="H4705" s="1"/>
      <c r="I4705" s="1">
        <v>2015</v>
      </c>
      <c r="J4705" s="1" t="s">
        <v>524</v>
      </c>
      <c r="K4705" s="4">
        <v>281380</v>
      </c>
      <c r="L4705" s="10">
        <f>K4705/ VLOOKUP(A4705,Indicators!$B$1:$V$7,21,FALSE)</f>
        <v>1080.8755176202146</v>
      </c>
      <c r="M4705" s="13"/>
      <c r="N4705" s="13"/>
      <c r="O4705" s="11"/>
      <c r="P4705" s="8" t="str">
        <f>IF(H4705="Y", K4705/VLOOKUP(A4705,Indicators!$B$1:$S$7,18,FALSE),"")</f>
        <v/>
      </c>
      <c r="Q4705" s="8" t="str">
        <f t="shared" si="0"/>
        <v/>
      </c>
      <c r="R4705" s="1" t="s">
        <v>271</v>
      </c>
      <c r="S4705" s="8" t="s">
        <v>55</v>
      </c>
      <c r="T4705" s="8"/>
      <c r="U4705" s="8"/>
      <c r="V4705" s="1"/>
      <c r="W4705" s="8"/>
      <c r="X4705" s="8"/>
      <c r="Y4705" s="8"/>
      <c r="Z4705" s="1"/>
      <c r="AA4705" s="1"/>
      <c r="AB4705" s="8"/>
      <c r="AC4705" s="8"/>
      <c r="AD4705" s="8"/>
      <c r="AE4705" s="8"/>
      <c r="AF4705" s="8"/>
      <c r="AG4705" s="8"/>
      <c r="AH4705" s="8"/>
      <c r="AI4705" s="9"/>
      <c r="AJ4705" s="9"/>
      <c r="AK4705" s="8"/>
      <c r="AL4705" s="8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5"/>
      <c r="BG4705" s="5"/>
      <c r="BH4705" s="5"/>
      <c r="BI4705" s="5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</row>
    <row r="4706" spans="1:76" x14ac:dyDescent="0.2">
      <c r="A4706" s="1" t="s">
        <v>21</v>
      </c>
      <c r="B4706" s="1" t="s">
        <v>529</v>
      </c>
      <c r="C4706" s="1" t="s">
        <v>71</v>
      </c>
      <c r="D4706" s="1" t="s">
        <v>71</v>
      </c>
      <c r="E4706" s="1" t="s">
        <v>1</v>
      </c>
      <c r="F4706" s="1" t="s">
        <v>680</v>
      </c>
      <c r="G4706" s="1" t="s">
        <v>107</v>
      </c>
      <c r="H4706" s="1"/>
      <c r="I4706" s="1">
        <v>2015</v>
      </c>
      <c r="J4706" s="1" t="s">
        <v>524</v>
      </c>
      <c r="K4706" s="4">
        <v>494397</v>
      </c>
      <c r="L4706" s="10">
        <f>K4706/ VLOOKUP(A4706,Indicators!$B$1:$V$7,21,FALSE)</f>
        <v>1899.1456865622333</v>
      </c>
      <c r="M4706" s="13"/>
      <c r="N4706" s="13"/>
      <c r="O4706" s="11"/>
      <c r="P4706" s="8" t="str">
        <f>IF(H4706="Y", K4706/VLOOKUP(A4706,Indicators!$B$1:$S$7,18,FALSE),"")</f>
        <v/>
      </c>
      <c r="Q4706" s="8" t="str">
        <f t="shared" si="0"/>
        <v/>
      </c>
      <c r="R4706" s="1" t="s">
        <v>95</v>
      </c>
      <c r="S4706" s="8" t="s">
        <v>87</v>
      </c>
      <c r="T4706" s="8"/>
      <c r="U4706" s="8"/>
      <c r="V4706" s="1"/>
      <c r="W4706" s="8"/>
      <c r="X4706" s="8"/>
      <c r="Y4706" s="8"/>
      <c r="Z4706" s="1"/>
      <c r="AA4706" s="1"/>
      <c r="AB4706" s="8"/>
      <c r="AC4706" s="8"/>
      <c r="AD4706" s="8"/>
      <c r="AE4706" s="8"/>
      <c r="AF4706" s="8"/>
      <c r="AG4706" s="8"/>
      <c r="AH4706" s="8"/>
      <c r="AI4706" s="9"/>
      <c r="AJ4706" s="9"/>
      <c r="AK4706" s="8"/>
      <c r="AL4706" s="8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5"/>
      <c r="BG4706" s="5"/>
      <c r="BH4706" s="5"/>
      <c r="BI4706" s="5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</row>
    <row r="4707" spans="1:76" x14ac:dyDescent="0.2">
      <c r="A4707" s="1" t="s">
        <v>21</v>
      </c>
      <c r="B4707" s="1" t="s">
        <v>530</v>
      </c>
      <c r="C4707" s="1" t="s">
        <v>71</v>
      </c>
      <c r="D4707" s="1" t="s">
        <v>71</v>
      </c>
      <c r="E4707" s="1" t="s">
        <v>1</v>
      </c>
      <c r="F4707" s="1" t="s">
        <v>680</v>
      </c>
      <c r="G4707" s="1" t="s">
        <v>107</v>
      </c>
      <c r="H4707" s="1"/>
      <c r="I4707" s="1">
        <v>2015</v>
      </c>
      <c r="J4707" s="1" t="s">
        <v>524</v>
      </c>
      <c r="K4707" s="4">
        <v>184503</v>
      </c>
      <c r="L4707" s="10">
        <f>K4707/ VLOOKUP(A4707,Indicators!$B$1:$V$7,21,FALSE)</f>
        <v>708.73827431758639</v>
      </c>
      <c r="M4707" s="13"/>
      <c r="N4707" s="13"/>
      <c r="O4707" s="11"/>
      <c r="P4707" s="8" t="str">
        <f>IF(H4707="Y", K4707/VLOOKUP(A4707,Indicators!$B$1:$S$7,18,FALSE),"")</f>
        <v/>
      </c>
      <c r="Q4707" s="8" t="str">
        <f t="shared" si="0"/>
        <v/>
      </c>
      <c r="R4707" s="1" t="s">
        <v>98</v>
      </c>
      <c r="S4707" s="8" t="s">
        <v>90</v>
      </c>
      <c r="T4707" s="8"/>
      <c r="U4707" s="8"/>
      <c r="V4707" s="1"/>
      <c r="W4707" s="8"/>
      <c r="X4707" s="8"/>
      <c r="Y4707" s="8"/>
      <c r="Z4707" s="1"/>
      <c r="AA4707" s="1"/>
      <c r="AB4707" s="8"/>
      <c r="AC4707" s="8"/>
      <c r="AD4707" s="8"/>
      <c r="AE4707" s="8"/>
      <c r="AF4707" s="8"/>
      <c r="AG4707" s="8"/>
      <c r="AH4707" s="8"/>
      <c r="AI4707" s="9"/>
      <c r="AJ4707" s="9"/>
      <c r="AK4707" s="8"/>
      <c r="AL4707" s="8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5"/>
      <c r="BG4707" s="5"/>
      <c r="BH4707" s="5"/>
      <c r="BI4707" s="5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</row>
    <row r="4708" spans="1:76" x14ac:dyDescent="0.2">
      <c r="A4708" s="1" t="s">
        <v>21</v>
      </c>
      <c r="B4708" s="1" t="s">
        <v>84</v>
      </c>
      <c r="C4708" s="1" t="s">
        <v>71</v>
      </c>
      <c r="D4708" s="1" t="s">
        <v>71</v>
      </c>
      <c r="E4708" s="1" t="s">
        <v>1</v>
      </c>
      <c r="F4708" s="1" t="s">
        <v>680</v>
      </c>
      <c r="G4708" s="1" t="s">
        <v>107</v>
      </c>
      <c r="H4708" s="1"/>
      <c r="I4708" s="1">
        <v>2015</v>
      </c>
      <c r="J4708" s="1" t="s">
        <v>524</v>
      </c>
      <c r="K4708" s="4">
        <v>55730</v>
      </c>
      <c r="L4708" s="10">
        <f>K4708/ VLOOKUP(A4708,Indicators!$B$1:$V$7,21,FALSE)</f>
        <v>214.07773330362699</v>
      </c>
      <c r="M4708" s="13"/>
      <c r="N4708" s="13"/>
      <c r="O4708" s="11"/>
      <c r="P4708" s="8" t="str">
        <f>IF(H4708="Y", K4708/VLOOKUP(A4708,Indicators!$B$1:$S$7,18,FALSE),"")</f>
        <v/>
      </c>
      <c r="Q4708" s="8" t="str">
        <f t="shared" si="0"/>
        <v/>
      </c>
      <c r="R4708" s="1" t="s">
        <v>95</v>
      </c>
      <c r="S4708" s="8" t="s">
        <v>84</v>
      </c>
      <c r="T4708" s="8"/>
      <c r="U4708" s="8"/>
      <c r="V4708" s="1"/>
      <c r="W4708" s="8"/>
      <c r="X4708" s="8"/>
      <c r="Y4708" s="8"/>
      <c r="Z4708" s="1"/>
      <c r="AA4708" s="1"/>
      <c r="AB4708" s="8"/>
      <c r="AC4708" s="8"/>
      <c r="AD4708" s="8"/>
      <c r="AE4708" s="8"/>
      <c r="AF4708" s="8"/>
      <c r="AG4708" s="8"/>
      <c r="AH4708" s="8"/>
      <c r="AI4708" s="9"/>
      <c r="AJ4708" s="9"/>
      <c r="AK4708" s="8"/>
      <c r="AL4708" s="8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5"/>
      <c r="BG4708" s="5"/>
      <c r="BH4708" s="5"/>
      <c r="BI4708" s="5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</row>
    <row r="4709" spans="1:76" x14ac:dyDescent="0.2">
      <c r="A4709" s="1" t="s">
        <v>21</v>
      </c>
      <c r="B4709" s="1" t="s">
        <v>531</v>
      </c>
      <c r="C4709" s="1" t="s">
        <v>71</v>
      </c>
      <c r="D4709" s="1" t="s">
        <v>71</v>
      </c>
      <c r="E4709" s="1" t="s">
        <v>1</v>
      </c>
      <c r="F4709" s="1" t="s">
        <v>680</v>
      </c>
      <c r="G4709" s="1" t="s">
        <v>107</v>
      </c>
      <c r="H4709" s="1"/>
      <c r="I4709" s="1">
        <v>2015</v>
      </c>
      <c r="J4709" s="1" t="s">
        <v>524</v>
      </c>
      <c r="K4709" s="4">
        <v>19762</v>
      </c>
      <c r="L4709" s="10">
        <f>K4709/ VLOOKUP(A4709,Indicators!$B$1:$V$7,21,FALSE)</f>
        <v>75.912509699376926</v>
      </c>
      <c r="M4709" s="13"/>
      <c r="N4709" s="13"/>
      <c r="O4709" s="11"/>
      <c r="P4709" s="8" t="str">
        <f>IF(H4709="Y", K4709/VLOOKUP(A4709,Indicators!$B$1:$S$7,18,FALSE),"")</f>
        <v/>
      </c>
      <c r="Q4709" s="8" t="str">
        <f t="shared" si="0"/>
        <v/>
      </c>
      <c r="R4709" s="1" t="s">
        <v>97</v>
      </c>
      <c r="S4709" s="8" t="s">
        <v>76</v>
      </c>
      <c r="T4709" s="8"/>
      <c r="U4709" s="8"/>
      <c r="V4709" s="1"/>
      <c r="W4709" s="8"/>
      <c r="X4709" s="8"/>
      <c r="Y4709" s="8"/>
      <c r="Z4709" s="1"/>
      <c r="AA4709" s="1"/>
      <c r="AB4709" s="8"/>
      <c r="AC4709" s="8"/>
      <c r="AD4709" s="8"/>
      <c r="AE4709" s="8"/>
      <c r="AF4709" s="8"/>
      <c r="AG4709" s="8"/>
      <c r="AH4709" s="8"/>
      <c r="AI4709" s="9"/>
      <c r="AJ4709" s="9"/>
      <c r="AK4709" s="8"/>
      <c r="AL4709" s="8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5"/>
      <c r="BG4709" s="5"/>
      <c r="BH4709" s="5"/>
      <c r="BI4709" s="5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</row>
    <row r="4710" spans="1:76" x14ac:dyDescent="0.2">
      <c r="A4710" s="1" t="s">
        <v>21</v>
      </c>
      <c r="B4710" s="1" t="s">
        <v>532</v>
      </c>
      <c r="C4710" s="1" t="s">
        <v>71</v>
      </c>
      <c r="D4710" s="1" t="s">
        <v>71</v>
      </c>
      <c r="E4710" s="1" t="s">
        <v>1</v>
      </c>
      <c r="F4710" s="1" t="s">
        <v>680</v>
      </c>
      <c r="G4710" s="1" t="s">
        <v>107</v>
      </c>
      <c r="H4710" s="1"/>
      <c r="I4710" s="1">
        <v>2015</v>
      </c>
      <c r="J4710" s="1" t="s">
        <v>524</v>
      </c>
      <c r="K4710" s="4">
        <v>22601</v>
      </c>
      <c r="L4710" s="10">
        <f>K4710/ VLOOKUP(A4710,Indicators!$B$1:$V$7,21,FALSE)</f>
        <v>86.818066578059813</v>
      </c>
      <c r="M4710" s="13"/>
      <c r="N4710" s="13"/>
      <c r="O4710" s="11"/>
      <c r="P4710" s="8" t="str">
        <f>IF(H4710="Y", K4710/VLOOKUP(A4710,Indicators!$B$1:$S$7,18,FALSE),"")</f>
        <v/>
      </c>
      <c r="Q4710" s="8" t="str">
        <f t="shared" si="0"/>
        <v/>
      </c>
      <c r="R4710" s="1" t="s">
        <v>99</v>
      </c>
      <c r="S4710" s="8" t="s">
        <v>68</v>
      </c>
      <c r="T4710" s="8"/>
      <c r="U4710" s="8"/>
      <c r="V4710" s="1"/>
      <c r="W4710" s="8"/>
      <c r="X4710" s="8"/>
      <c r="Y4710" s="8"/>
      <c r="Z4710" s="1"/>
      <c r="AA4710" s="1"/>
      <c r="AB4710" s="8"/>
      <c r="AC4710" s="8"/>
      <c r="AD4710" s="8"/>
      <c r="AE4710" s="8"/>
      <c r="AF4710" s="8"/>
      <c r="AG4710" s="8"/>
      <c r="AH4710" s="8"/>
      <c r="AI4710" s="9"/>
      <c r="AJ4710" s="9"/>
      <c r="AK4710" s="8"/>
      <c r="AL4710" s="8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5"/>
      <c r="BG4710" s="5"/>
      <c r="BH4710" s="5"/>
      <c r="BI4710" s="5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</row>
    <row r="4711" spans="1:76" x14ac:dyDescent="0.2">
      <c r="A4711" s="1" t="s">
        <v>21</v>
      </c>
      <c r="B4711" s="1" t="s">
        <v>102</v>
      </c>
      <c r="C4711" s="1" t="s">
        <v>71</v>
      </c>
      <c r="D4711" s="1" t="s">
        <v>71</v>
      </c>
      <c r="E4711" s="1" t="s">
        <v>1</v>
      </c>
      <c r="F4711" s="1" t="s">
        <v>680</v>
      </c>
      <c r="G4711" s="1" t="s">
        <v>107</v>
      </c>
      <c r="H4711" s="1"/>
      <c r="I4711" s="1">
        <v>2015</v>
      </c>
      <c r="J4711" s="1" t="s">
        <v>524</v>
      </c>
      <c r="K4711" s="4">
        <v>31372</v>
      </c>
      <c r="L4711" s="10">
        <f>K4711/ VLOOKUP(A4711,Indicators!$B$1:$V$7,21,FALSE)</f>
        <v>120.51043691371586</v>
      </c>
      <c r="M4711" s="13"/>
      <c r="N4711" s="13"/>
      <c r="O4711" s="11"/>
      <c r="P4711" s="8" t="str">
        <f>IF(H4711="Y", K4711/VLOOKUP(A4711,Indicators!$B$1:$S$7,18,FALSE),"")</f>
        <v/>
      </c>
      <c r="Q4711" s="8" t="str">
        <f t="shared" si="0"/>
        <v/>
      </c>
      <c r="R4711" s="1" t="s">
        <v>103</v>
      </c>
      <c r="S4711" s="8" t="s">
        <v>49</v>
      </c>
      <c r="T4711" s="8"/>
      <c r="U4711" s="8"/>
      <c r="V4711" s="1"/>
      <c r="W4711" s="8"/>
      <c r="X4711" s="8"/>
      <c r="Y4711" s="8"/>
      <c r="Z4711" s="1"/>
      <c r="AA4711" s="1"/>
      <c r="AB4711" s="8"/>
      <c r="AC4711" s="8"/>
      <c r="AD4711" s="8"/>
      <c r="AE4711" s="8"/>
      <c r="AF4711" s="8"/>
      <c r="AG4711" s="8"/>
      <c r="AH4711" s="8"/>
      <c r="AI4711" s="9"/>
      <c r="AJ4711" s="9"/>
      <c r="AK4711" s="8"/>
      <c r="AL4711" s="8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5"/>
      <c r="BG4711" s="5"/>
      <c r="BH4711" s="5"/>
      <c r="BI4711" s="5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</row>
    <row r="4712" spans="1:76" x14ac:dyDescent="0.2">
      <c r="A4712" s="1" t="s">
        <v>21</v>
      </c>
      <c r="B4712" s="1" t="s">
        <v>533</v>
      </c>
      <c r="C4712" s="1" t="s">
        <v>71</v>
      </c>
      <c r="D4712" s="1" t="s">
        <v>71</v>
      </c>
      <c r="E4712" s="1" t="s">
        <v>1</v>
      </c>
      <c r="F4712" s="1" t="s">
        <v>680</v>
      </c>
      <c r="G4712" s="1" t="s">
        <v>107</v>
      </c>
      <c r="H4712" s="1"/>
      <c r="I4712" s="1">
        <v>2015</v>
      </c>
      <c r="J4712" s="1" t="s">
        <v>524</v>
      </c>
      <c r="K4712" s="4">
        <v>171222</v>
      </c>
      <c r="L4712" s="10">
        <f>K4712/ VLOOKUP(A4712,Indicators!$B$1:$V$7,21,FALSE)</f>
        <v>657.72147230779865</v>
      </c>
      <c r="M4712" s="13"/>
      <c r="N4712" s="13"/>
      <c r="O4712" s="11"/>
      <c r="P4712" s="8" t="str">
        <f>IF(H4712="Y", K4712/VLOOKUP(A4712,Indicators!$B$1:$S$7,18,FALSE),"")</f>
        <v/>
      </c>
      <c r="Q4712" s="8" t="str">
        <f t="shared" si="0"/>
        <v/>
      </c>
      <c r="R4712" s="1" t="s">
        <v>103</v>
      </c>
      <c r="S4712" s="8" t="s">
        <v>54</v>
      </c>
      <c r="T4712" s="8"/>
      <c r="U4712" s="8"/>
      <c r="V4712" s="1"/>
      <c r="W4712" s="8"/>
      <c r="X4712" s="8"/>
      <c r="Y4712" s="8"/>
      <c r="Z4712" s="1"/>
      <c r="AA4712" s="1"/>
      <c r="AB4712" s="8"/>
      <c r="AC4712" s="8"/>
      <c r="AD4712" s="8"/>
      <c r="AE4712" s="8"/>
      <c r="AF4712" s="8"/>
      <c r="AG4712" s="8"/>
      <c r="AH4712" s="8"/>
      <c r="AI4712" s="9"/>
      <c r="AJ4712" s="9"/>
      <c r="AK4712" s="8"/>
      <c r="AL4712" s="8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5"/>
      <c r="BG4712" s="5"/>
      <c r="BH4712" s="5"/>
      <c r="BI4712" s="5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</row>
    <row r="4713" spans="1:76" x14ac:dyDescent="0.2">
      <c r="A4713" s="1" t="s">
        <v>21</v>
      </c>
      <c r="B4713" s="1" t="s">
        <v>534</v>
      </c>
      <c r="C4713" s="1" t="s">
        <v>71</v>
      </c>
      <c r="D4713" s="1" t="s">
        <v>71</v>
      </c>
      <c r="E4713" s="1" t="s">
        <v>1</v>
      </c>
      <c r="F4713" s="1" t="s">
        <v>680</v>
      </c>
      <c r="G4713" s="1" t="s">
        <v>107</v>
      </c>
      <c r="H4713" s="1"/>
      <c r="I4713" s="1">
        <v>2015</v>
      </c>
      <c r="J4713" s="1" t="s">
        <v>524</v>
      </c>
      <c r="K4713" s="4">
        <v>71133</v>
      </c>
      <c r="L4713" s="10">
        <f>K4713/ VLOOKUP(A4713,Indicators!$B$1:$V$7,21,FALSE)</f>
        <v>273.24585327627665</v>
      </c>
      <c r="M4713" s="13"/>
      <c r="N4713" s="13"/>
      <c r="O4713" s="11"/>
      <c r="P4713" s="8" t="str">
        <f>IF(H4713="Y", K4713/VLOOKUP(A4713,Indicators!$B$1:$S$7,18,FALSE),"")</f>
        <v/>
      </c>
      <c r="Q4713" s="8" t="str">
        <f t="shared" si="0"/>
        <v/>
      </c>
      <c r="R4713" s="1" t="s">
        <v>103</v>
      </c>
      <c r="S4713" s="8" t="s">
        <v>43</v>
      </c>
      <c r="T4713" s="8"/>
      <c r="U4713" s="8"/>
      <c r="V4713" s="1"/>
      <c r="W4713" s="8"/>
      <c r="X4713" s="8"/>
      <c r="Y4713" s="8"/>
      <c r="Z4713" s="1"/>
      <c r="AA4713" s="1"/>
      <c r="AB4713" s="8"/>
      <c r="AC4713" s="8"/>
      <c r="AD4713" s="8"/>
      <c r="AE4713" s="8"/>
      <c r="AF4713" s="8"/>
      <c r="AG4713" s="8"/>
      <c r="AH4713" s="8"/>
      <c r="AI4713" s="9"/>
      <c r="AJ4713" s="9"/>
      <c r="AK4713" s="8"/>
      <c r="AL4713" s="8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5"/>
      <c r="BG4713" s="5"/>
      <c r="BH4713" s="5"/>
      <c r="BI4713" s="5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</row>
    <row r="4714" spans="1:76" x14ac:dyDescent="0.2">
      <c r="A4714" s="1" t="s">
        <v>21</v>
      </c>
      <c r="B4714" s="1" t="s">
        <v>535</v>
      </c>
      <c r="C4714" s="1" t="s">
        <v>71</v>
      </c>
      <c r="D4714" s="1" t="s">
        <v>71</v>
      </c>
      <c r="E4714" s="1" t="s">
        <v>1</v>
      </c>
      <c r="F4714" s="1" t="s">
        <v>680</v>
      </c>
      <c r="G4714" s="1" t="s">
        <v>107</v>
      </c>
      <c r="H4714" s="1"/>
      <c r="I4714" s="1">
        <v>2015</v>
      </c>
      <c r="J4714" s="1" t="s">
        <v>524</v>
      </c>
      <c r="K4714" s="4">
        <v>38685</v>
      </c>
      <c r="L4714" s="10">
        <f>K4714/ VLOOKUP(A4714,Indicators!$B$1:$V$7,21,FALSE)</f>
        <v>148.60213732012937</v>
      </c>
      <c r="M4714" s="13"/>
      <c r="N4714" s="13"/>
      <c r="O4714" s="11"/>
      <c r="P4714" s="8" t="str">
        <f>IF(H4714="Y", K4714/VLOOKUP(A4714,Indicators!$B$1:$S$7,18,FALSE),"")</f>
        <v/>
      </c>
      <c r="Q4714" s="8" t="str">
        <f t="shared" si="0"/>
        <v/>
      </c>
      <c r="R4714" s="1" t="s">
        <v>133</v>
      </c>
      <c r="S4714" s="8" t="s">
        <v>63</v>
      </c>
      <c r="T4714" s="8"/>
      <c r="U4714" s="8"/>
      <c r="V4714" s="1"/>
      <c r="W4714" s="8"/>
      <c r="X4714" s="8"/>
      <c r="Y4714" s="8"/>
      <c r="Z4714" s="1"/>
      <c r="AA4714" s="1"/>
      <c r="AB4714" s="8"/>
      <c r="AC4714" s="8"/>
      <c r="AD4714" s="8"/>
      <c r="AE4714" s="8"/>
      <c r="AF4714" s="8"/>
      <c r="AG4714" s="8"/>
      <c r="AH4714" s="8"/>
      <c r="AI4714" s="9"/>
      <c r="AJ4714" s="9"/>
      <c r="AK4714" s="8"/>
      <c r="AL4714" s="8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5"/>
      <c r="BG4714" s="5"/>
      <c r="BH4714" s="5"/>
      <c r="BI4714" s="5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</row>
    <row r="4715" spans="1:76" x14ac:dyDescent="0.2">
      <c r="A4715" s="1" t="s">
        <v>21</v>
      </c>
      <c r="B4715" s="1" t="s">
        <v>536</v>
      </c>
      <c r="C4715" s="1" t="s">
        <v>71</v>
      </c>
      <c r="D4715" s="1" t="s">
        <v>71</v>
      </c>
      <c r="E4715" s="1" t="s">
        <v>1</v>
      </c>
      <c r="F4715" s="1" t="s">
        <v>680</v>
      </c>
      <c r="G4715" s="1" t="s">
        <v>107</v>
      </c>
      <c r="H4715" s="1"/>
      <c r="I4715" s="1">
        <v>2015</v>
      </c>
      <c r="J4715" s="1" t="s">
        <v>524</v>
      </c>
      <c r="K4715" s="4">
        <v>623679</v>
      </c>
      <c r="L4715" s="10">
        <f>K4715/ VLOOKUP(A4715,Indicators!$B$1:$V$7,21,FALSE)</f>
        <v>2395.7614683128077</v>
      </c>
      <c r="M4715" s="13"/>
      <c r="N4715" s="13"/>
      <c r="O4715" s="11"/>
      <c r="P4715" s="8" t="str">
        <f>IF(H4715="Y", K4715/VLOOKUP(A4715,Indicators!$B$1:$S$7,18,FALSE),"")</f>
        <v/>
      </c>
      <c r="Q4715" s="8" t="str">
        <f t="shared" si="0"/>
        <v/>
      </c>
      <c r="R4715" s="1" t="s">
        <v>158</v>
      </c>
      <c r="S4715" s="8" t="s">
        <v>56</v>
      </c>
      <c r="T4715" s="8"/>
      <c r="U4715" s="8"/>
      <c r="V4715" s="1"/>
      <c r="W4715" s="8"/>
      <c r="X4715" s="8"/>
      <c r="Y4715" s="8"/>
      <c r="Z4715" s="1"/>
      <c r="AA4715" s="1"/>
      <c r="AB4715" s="8"/>
      <c r="AC4715" s="8"/>
      <c r="AD4715" s="8"/>
      <c r="AE4715" s="8"/>
      <c r="AF4715" s="8"/>
      <c r="AG4715" s="8"/>
      <c r="AH4715" s="8"/>
      <c r="AI4715" s="9"/>
      <c r="AJ4715" s="9"/>
      <c r="AK4715" s="8"/>
      <c r="AL4715" s="8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5"/>
      <c r="BG4715" s="5"/>
      <c r="BH4715" s="5"/>
      <c r="BI4715" s="5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</row>
    <row r="4716" spans="1:76" x14ac:dyDescent="0.2">
      <c r="A4716" s="1" t="s">
        <v>21</v>
      </c>
      <c r="B4716" s="1" t="s">
        <v>75</v>
      </c>
      <c r="C4716" s="1" t="s">
        <v>71</v>
      </c>
      <c r="D4716" s="1" t="s">
        <v>71</v>
      </c>
      <c r="E4716" s="1" t="s">
        <v>1</v>
      </c>
      <c r="F4716" s="1" t="s">
        <v>681</v>
      </c>
      <c r="G4716" s="1" t="s">
        <v>107</v>
      </c>
      <c r="H4716" s="1"/>
      <c r="I4716" s="1">
        <v>2015</v>
      </c>
      <c r="J4716" s="1" t="s">
        <v>524</v>
      </c>
      <c r="K4716" s="4">
        <v>361742</v>
      </c>
      <c r="L4716" s="10">
        <f>K4716/ VLOOKUP(A4716,Indicators!$B$1:$V$7,21,FALSE)</f>
        <v>1389.5730737613605</v>
      </c>
      <c r="M4716" s="13"/>
      <c r="N4716" s="13"/>
      <c r="O4716" s="1">
        <v>27</v>
      </c>
      <c r="P4716" s="8" t="str">
        <f>IF(H4716="Y", K4716/VLOOKUP(A4716,Indicators!$B$1:$S$7,18,FALSE),"")</f>
        <v/>
      </c>
      <c r="Q4716" s="8" t="e">
        <f t="shared" si="0"/>
        <v>#VALUE!</v>
      </c>
      <c r="R4716" s="1" t="s">
        <v>95</v>
      </c>
      <c r="S4716" s="8" t="s">
        <v>75</v>
      </c>
      <c r="T4716" s="8"/>
      <c r="U4716" s="8"/>
      <c r="V4716" s="1"/>
      <c r="W4716" s="8"/>
      <c r="X4716" s="8"/>
      <c r="Y4716" s="8"/>
      <c r="Z4716" s="1"/>
      <c r="AA4716" s="1"/>
      <c r="AB4716" s="8"/>
      <c r="AC4716" s="8"/>
      <c r="AD4716" s="8"/>
      <c r="AE4716" s="8"/>
      <c r="AF4716" s="8"/>
      <c r="AG4716" s="8"/>
      <c r="AH4716" s="8"/>
      <c r="AI4716" s="9"/>
      <c r="AJ4716" s="9"/>
      <c r="AK4716" s="8"/>
      <c r="AL4716" s="8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5"/>
      <c r="BG4716" s="5"/>
      <c r="BH4716" s="5"/>
      <c r="BI4716" s="5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</row>
    <row r="4717" spans="1:76" x14ac:dyDescent="0.2">
      <c r="A4717" s="1" t="s">
        <v>21</v>
      </c>
      <c r="B4717" s="1" t="s">
        <v>97</v>
      </c>
      <c r="C4717" s="1" t="s">
        <v>71</v>
      </c>
      <c r="D4717" s="1" t="s">
        <v>71</v>
      </c>
      <c r="E4717" s="1" t="s">
        <v>1</v>
      </c>
      <c r="F4717" s="1" t="s">
        <v>681</v>
      </c>
      <c r="G4717" s="1" t="s">
        <v>107</v>
      </c>
      <c r="H4717" s="1"/>
      <c r="I4717" s="1">
        <v>2015</v>
      </c>
      <c r="J4717" s="1" t="s">
        <v>524</v>
      </c>
      <c r="K4717" s="4">
        <v>267834</v>
      </c>
      <c r="L4717" s="10">
        <f>K4717/ VLOOKUP(A4717,Indicators!$B$1:$V$7,21,FALSE)</f>
        <v>1028.8407611994191</v>
      </c>
      <c r="M4717" s="13"/>
      <c r="N4717" s="13"/>
      <c r="O4717" s="11"/>
      <c r="P4717" s="8" t="str">
        <f>IF(H4717="Y", K4717/VLOOKUP(A4717,Indicators!$B$1:$S$7,18,FALSE),"")</f>
        <v/>
      </c>
      <c r="Q4717" s="8" t="str">
        <f t="shared" si="0"/>
        <v/>
      </c>
      <c r="R4717" s="1" t="s">
        <v>97</v>
      </c>
      <c r="S4717" s="8" t="s">
        <v>91</v>
      </c>
      <c r="T4717" s="8"/>
      <c r="U4717" s="8"/>
      <c r="V4717" s="1"/>
      <c r="W4717" s="8"/>
      <c r="X4717" s="8"/>
      <c r="Y4717" s="8"/>
      <c r="Z4717" s="1"/>
      <c r="AA4717" s="1"/>
      <c r="AB4717" s="8"/>
      <c r="AC4717" s="8"/>
      <c r="AD4717" s="8"/>
      <c r="AE4717" s="8"/>
      <c r="AF4717" s="8"/>
      <c r="AG4717" s="8"/>
      <c r="AH4717" s="8"/>
      <c r="AI4717" s="9"/>
      <c r="AJ4717" s="9"/>
      <c r="AK4717" s="8"/>
      <c r="AL4717" s="8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5"/>
      <c r="BG4717" s="5"/>
      <c r="BH4717" s="5"/>
      <c r="BI4717" s="5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</row>
    <row r="4718" spans="1:76" x14ac:dyDescent="0.2">
      <c r="A4718" s="1" t="s">
        <v>21</v>
      </c>
      <c r="B4718" s="1" t="s">
        <v>537</v>
      </c>
      <c r="C4718" s="1" t="s">
        <v>71</v>
      </c>
      <c r="D4718" s="1" t="s">
        <v>71</v>
      </c>
      <c r="E4718" s="1" t="s">
        <v>1</v>
      </c>
      <c r="F4718" s="1" t="s">
        <v>681</v>
      </c>
      <c r="G4718" s="1" t="s">
        <v>107</v>
      </c>
      <c r="H4718" s="1"/>
      <c r="I4718" s="1">
        <v>2015</v>
      </c>
      <c r="J4718" s="1" t="s">
        <v>524</v>
      </c>
      <c r="K4718" s="4">
        <v>48603</v>
      </c>
      <c r="L4718" s="10">
        <f>K4718/ VLOOKUP(A4718,Indicators!$B$1:$V$7,21,FALSE)</f>
        <v>186.70052165361892</v>
      </c>
      <c r="M4718" s="13"/>
      <c r="N4718" s="13"/>
      <c r="O4718" s="11"/>
      <c r="P4718" s="8" t="str">
        <f>IF(H4718="Y", K4718/VLOOKUP(A4718,Indicators!$B$1:$S$7,18,FALSE),"")</f>
        <v/>
      </c>
      <c r="Q4718" s="8" t="str">
        <f t="shared" si="0"/>
        <v/>
      </c>
      <c r="R4718" s="1" t="s">
        <v>271</v>
      </c>
      <c r="S4718" s="8" t="s">
        <v>55</v>
      </c>
      <c r="T4718" s="8"/>
      <c r="U4718" s="8"/>
      <c r="V4718" s="1"/>
      <c r="W4718" s="8"/>
      <c r="X4718" s="8"/>
      <c r="Y4718" s="8"/>
      <c r="Z4718" s="1"/>
      <c r="AA4718" s="1"/>
      <c r="AB4718" s="8"/>
      <c r="AC4718" s="8"/>
      <c r="AD4718" s="8"/>
      <c r="AE4718" s="8"/>
      <c r="AF4718" s="8"/>
      <c r="AG4718" s="8"/>
      <c r="AH4718" s="8"/>
      <c r="AI4718" s="9"/>
      <c r="AJ4718" s="9"/>
      <c r="AK4718" s="8"/>
      <c r="AL4718" s="8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5"/>
      <c r="BG4718" s="5"/>
      <c r="BH4718" s="5"/>
      <c r="BI4718" s="5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</row>
    <row r="4719" spans="1:76" x14ac:dyDescent="0.2">
      <c r="A4719" s="1" t="s">
        <v>21</v>
      </c>
      <c r="B4719" s="1" t="s">
        <v>538</v>
      </c>
      <c r="C4719" s="1" t="s">
        <v>71</v>
      </c>
      <c r="D4719" s="1" t="s">
        <v>71</v>
      </c>
      <c r="E4719" s="1" t="s">
        <v>1</v>
      </c>
      <c r="F4719" s="1" t="s">
        <v>681</v>
      </c>
      <c r="G4719" s="1" t="s">
        <v>107</v>
      </c>
      <c r="H4719" s="1"/>
      <c r="I4719" s="1">
        <v>2015</v>
      </c>
      <c r="J4719" s="1" t="s">
        <v>524</v>
      </c>
      <c r="K4719" s="4">
        <v>30985</v>
      </c>
      <c r="L4719" s="10">
        <f>K4719/ VLOOKUP(A4719,Indicators!$B$1:$V$7,21,FALSE)</f>
        <v>119.02383933990457</v>
      </c>
      <c r="M4719" s="13"/>
      <c r="N4719" s="13"/>
      <c r="O4719" s="11"/>
      <c r="P4719" s="8" t="str">
        <f>IF(H4719="Y", K4719/VLOOKUP(A4719,Indicators!$B$1:$S$7,18,FALSE),"")</f>
        <v/>
      </c>
      <c r="Q4719" s="8" t="str">
        <f t="shared" si="0"/>
        <v/>
      </c>
      <c r="R4719" s="1" t="s">
        <v>103</v>
      </c>
      <c r="S4719" s="8" t="s">
        <v>49</v>
      </c>
      <c r="T4719" s="8"/>
      <c r="U4719" s="8"/>
      <c r="V4719" s="1"/>
      <c r="W4719" s="8"/>
      <c r="X4719" s="8"/>
      <c r="Y4719" s="8"/>
      <c r="Z4719" s="1"/>
      <c r="AA4719" s="1"/>
      <c r="AB4719" s="8"/>
      <c r="AC4719" s="8"/>
      <c r="AD4719" s="8"/>
      <c r="AE4719" s="8"/>
      <c r="AF4719" s="8"/>
      <c r="AG4719" s="8"/>
      <c r="AH4719" s="8"/>
      <c r="AI4719" s="9"/>
      <c r="AJ4719" s="9"/>
      <c r="AK4719" s="8"/>
      <c r="AL4719" s="8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5"/>
      <c r="BG4719" s="5"/>
      <c r="BH4719" s="5"/>
      <c r="BI4719" s="5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</row>
    <row r="4720" spans="1:76" x14ac:dyDescent="0.2">
      <c r="A4720" s="1" t="s">
        <v>21</v>
      </c>
      <c r="B4720" s="1" t="s">
        <v>539</v>
      </c>
      <c r="C4720" s="1" t="s">
        <v>71</v>
      </c>
      <c r="D4720" s="1" t="s">
        <v>71</v>
      </c>
      <c r="E4720" s="1" t="s">
        <v>1</v>
      </c>
      <c r="F4720" s="1" t="s">
        <v>681</v>
      </c>
      <c r="G4720" s="1" t="s">
        <v>107</v>
      </c>
      <c r="H4720" s="1"/>
      <c r="I4720" s="1">
        <v>2015</v>
      </c>
      <c r="J4720" s="1" t="s">
        <v>524</v>
      </c>
      <c r="K4720" s="4">
        <v>519250</v>
      </c>
      <c r="L4720" s="10">
        <f>K4720/ VLOOKUP(A4720,Indicators!$B$1:$V$7,21,FALSE)</f>
        <v>1994.614444965159</v>
      </c>
      <c r="M4720" s="13"/>
      <c r="N4720" s="13"/>
      <c r="O4720" s="11"/>
      <c r="P4720" s="8" t="str">
        <f>IF(H4720="Y", K4720/VLOOKUP(A4720,Indicators!$B$1:$S$7,18,FALSE),"")</f>
        <v/>
      </c>
      <c r="Q4720" s="8" t="str">
        <f t="shared" si="0"/>
        <v/>
      </c>
      <c r="R4720" s="1" t="s">
        <v>97</v>
      </c>
      <c r="S4720" s="8" t="s">
        <v>44</v>
      </c>
      <c r="T4720" s="8"/>
      <c r="U4720" s="8"/>
      <c r="V4720" s="1"/>
      <c r="W4720" s="8"/>
      <c r="X4720" s="8"/>
      <c r="Y4720" s="8"/>
      <c r="Z4720" s="1"/>
      <c r="AA4720" s="1"/>
      <c r="AB4720" s="8"/>
      <c r="AC4720" s="8"/>
      <c r="AD4720" s="8"/>
      <c r="AE4720" s="8"/>
      <c r="AF4720" s="8"/>
      <c r="AG4720" s="8"/>
      <c r="AH4720" s="8"/>
      <c r="AI4720" s="9"/>
      <c r="AJ4720" s="9"/>
      <c r="AK4720" s="8"/>
      <c r="AL4720" s="8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5"/>
      <c r="BG4720" s="5"/>
      <c r="BH4720" s="5"/>
      <c r="BI4720" s="5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</row>
    <row r="4721" spans="1:76" x14ac:dyDescent="0.2">
      <c r="A4721" s="1" t="s">
        <v>21</v>
      </c>
      <c r="B4721" s="1" t="s">
        <v>540</v>
      </c>
      <c r="C4721" s="1" t="s">
        <v>71</v>
      </c>
      <c r="D4721" s="1" t="s">
        <v>71</v>
      </c>
      <c r="E4721" s="1" t="s">
        <v>1</v>
      </c>
      <c r="F4721" s="1" t="s">
        <v>681</v>
      </c>
      <c r="G4721" s="1" t="s">
        <v>107</v>
      </c>
      <c r="H4721" s="1"/>
      <c r="I4721" s="1">
        <v>2015</v>
      </c>
      <c r="J4721" s="1" t="s">
        <v>524</v>
      </c>
      <c r="K4721" s="4">
        <v>189380</v>
      </c>
      <c r="L4721" s="10">
        <f>K4721/ VLOOKUP(A4721,Indicators!$B$1:$V$7,21,FALSE)</f>
        <v>727.47247681752879</v>
      </c>
      <c r="M4721" s="13"/>
      <c r="N4721" s="13"/>
      <c r="O4721" s="11"/>
      <c r="P4721" s="8" t="str">
        <f>IF(H4721="Y", K4721/VLOOKUP(A4721,Indicators!$B$1:$S$7,18,FALSE),"")</f>
        <v/>
      </c>
      <c r="Q4721" s="8" t="str">
        <f t="shared" si="0"/>
        <v/>
      </c>
      <c r="R4721" s="1" t="s">
        <v>133</v>
      </c>
      <c r="S4721" s="8" t="s">
        <v>52</v>
      </c>
      <c r="T4721" s="8"/>
      <c r="U4721" s="8"/>
      <c r="V4721" s="1"/>
      <c r="W4721" s="8"/>
      <c r="X4721" s="8"/>
      <c r="Y4721" s="8"/>
      <c r="Z4721" s="1"/>
      <c r="AA4721" s="1"/>
      <c r="AB4721" s="8"/>
      <c r="AC4721" s="8"/>
      <c r="AD4721" s="8"/>
      <c r="AE4721" s="8"/>
      <c r="AF4721" s="8"/>
      <c r="AG4721" s="8"/>
      <c r="AH4721" s="8"/>
      <c r="AI4721" s="9"/>
      <c r="AJ4721" s="9"/>
      <c r="AK4721" s="8"/>
      <c r="AL4721" s="8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5"/>
      <c r="BG4721" s="5"/>
      <c r="BH4721" s="5"/>
      <c r="BI4721" s="5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</row>
    <row r="4722" spans="1:76" x14ac:dyDescent="0.2">
      <c r="A4722" s="1" t="s">
        <v>21</v>
      </c>
      <c r="B4722" s="1" t="s">
        <v>541</v>
      </c>
      <c r="C4722" s="1" t="s">
        <v>71</v>
      </c>
      <c r="D4722" s="1" t="s">
        <v>71</v>
      </c>
      <c r="E4722" s="1" t="s">
        <v>1</v>
      </c>
      <c r="F4722" s="1" t="s">
        <v>681</v>
      </c>
      <c r="G4722" s="1" t="s">
        <v>107</v>
      </c>
      <c r="H4722" s="1"/>
      <c r="I4722" s="1">
        <v>2015</v>
      </c>
      <c r="J4722" s="1" t="s">
        <v>524</v>
      </c>
      <c r="K4722" s="4">
        <v>91214</v>
      </c>
      <c r="L4722" s="10">
        <f>K4722/ VLOOKUP(A4722,Indicators!$B$1:$V$7,21,FALSE)</f>
        <v>350.38374960626288</v>
      </c>
      <c r="M4722" s="13"/>
      <c r="N4722" s="13"/>
      <c r="O4722" s="11"/>
      <c r="P4722" s="8" t="str">
        <f>IF(H4722="Y", K4722/VLOOKUP(A4722,Indicators!$B$1:$S$7,18,FALSE),"")</f>
        <v/>
      </c>
      <c r="Q4722" s="8" t="str">
        <f t="shared" si="0"/>
        <v/>
      </c>
      <c r="R4722" s="1" t="s">
        <v>133</v>
      </c>
      <c r="S4722" s="8" t="s">
        <v>46</v>
      </c>
      <c r="T4722" s="8"/>
      <c r="U4722" s="8"/>
      <c r="V4722" s="1"/>
      <c r="W4722" s="8"/>
      <c r="X4722" s="8"/>
      <c r="Y4722" s="8"/>
      <c r="Z4722" s="1"/>
      <c r="AA4722" s="1"/>
      <c r="AB4722" s="8"/>
      <c r="AC4722" s="8"/>
      <c r="AD4722" s="8"/>
      <c r="AE4722" s="8"/>
      <c r="AF4722" s="8"/>
      <c r="AG4722" s="8"/>
      <c r="AH4722" s="8"/>
      <c r="AI4722" s="9"/>
      <c r="AJ4722" s="9"/>
      <c r="AK4722" s="8"/>
      <c r="AL4722" s="8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5"/>
      <c r="BG4722" s="5"/>
      <c r="BH4722" s="5"/>
      <c r="BI4722" s="5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</row>
    <row r="4723" spans="1:76" x14ac:dyDescent="0.2">
      <c r="A4723" s="1" t="s">
        <v>21</v>
      </c>
      <c r="B4723" s="1" t="s">
        <v>542</v>
      </c>
      <c r="C4723" s="1" t="s">
        <v>71</v>
      </c>
      <c r="D4723" s="1" t="s">
        <v>71</v>
      </c>
      <c r="E4723" s="1" t="s">
        <v>1</v>
      </c>
      <c r="F4723" s="1" t="s">
        <v>681</v>
      </c>
      <c r="G4723" s="1" t="s">
        <v>107</v>
      </c>
      <c r="H4723" s="1"/>
      <c r="I4723" s="1">
        <v>2015</v>
      </c>
      <c r="J4723" s="1" t="s">
        <v>524</v>
      </c>
      <c r="K4723" s="4">
        <v>9086</v>
      </c>
      <c r="L4723" s="10">
        <f>K4723/ VLOOKUP(A4723,Indicators!$B$1:$V$7,21,FALSE)</f>
        <v>34.902391616665255</v>
      </c>
      <c r="M4723" s="13"/>
      <c r="N4723" s="13"/>
      <c r="O4723" s="11"/>
      <c r="P4723" s="8" t="str">
        <f>IF(H4723="Y", K4723/VLOOKUP(A4723,Indicators!$B$1:$S$7,18,FALSE),"")</f>
        <v/>
      </c>
      <c r="Q4723" s="8" t="str">
        <f t="shared" si="0"/>
        <v/>
      </c>
      <c r="R4723" s="1" t="s">
        <v>97</v>
      </c>
      <c r="S4723" s="8" t="s">
        <v>48</v>
      </c>
      <c r="T4723" s="8"/>
      <c r="U4723" s="8"/>
      <c r="V4723" s="1"/>
      <c r="W4723" s="8"/>
      <c r="X4723" s="8"/>
      <c r="Y4723" s="8"/>
      <c r="Z4723" s="1"/>
      <c r="AA4723" s="1"/>
      <c r="AB4723" s="8"/>
      <c r="AC4723" s="8"/>
      <c r="AD4723" s="8"/>
      <c r="AE4723" s="8"/>
      <c r="AF4723" s="8"/>
      <c r="AG4723" s="8"/>
      <c r="AH4723" s="8"/>
      <c r="AI4723" s="9"/>
      <c r="AJ4723" s="9"/>
      <c r="AK4723" s="8"/>
      <c r="AL4723" s="8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5"/>
      <c r="BG4723" s="5"/>
      <c r="BH4723" s="5"/>
      <c r="BI4723" s="5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</row>
    <row r="4724" spans="1:76" x14ac:dyDescent="0.2">
      <c r="A4724" s="1" t="s">
        <v>21</v>
      </c>
      <c r="B4724" s="1" t="s">
        <v>522</v>
      </c>
      <c r="C4724" s="1" t="s">
        <v>71</v>
      </c>
      <c r="D4724" s="1" t="s">
        <v>71</v>
      </c>
      <c r="E4724" s="1" t="s">
        <v>1</v>
      </c>
      <c r="F4724" s="1" t="s">
        <v>682</v>
      </c>
      <c r="G4724" s="1" t="s">
        <v>73</v>
      </c>
      <c r="H4724" s="1"/>
      <c r="I4724" s="1">
        <v>2015</v>
      </c>
      <c r="J4724" s="1" t="s">
        <v>524</v>
      </c>
      <c r="K4724" s="4">
        <v>8100</v>
      </c>
      <c r="L4724" s="10">
        <f>K4724/ VLOOKUP(A4724,Indicators!$B$1:$V$7,21,FALSE)</f>
        <v>31.114832940236472</v>
      </c>
      <c r="M4724" s="13"/>
      <c r="N4724" s="13"/>
      <c r="O4724" s="11"/>
      <c r="P4724" s="11"/>
      <c r="Q4724" s="8" t="str">
        <f t="shared" si="0"/>
        <v/>
      </c>
      <c r="R4724" s="1" t="s">
        <v>109</v>
      </c>
      <c r="S4724" s="8" t="s">
        <v>79</v>
      </c>
      <c r="T4724" s="8"/>
      <c r="U4724" s="8"/>
      <c r="V4724" s="1"/>
      <c r="W4724" s="8"/>
      <c r="X4724" s="8"/>
      <c r="Y4724" s="8"/>
      <c r="Z4724" s="1"/>
      <c r="AA4724" s="1"/>
      <c r="AB4724" s="8"/>
      <c r="AC4724" s="8"/>
      <c r="AD4724" s="8"/>
      <c r="AE4724" s="8"/>
      <c r="AF4724" s="8"/>
      <c r="AG4724" s="8"/>
      <c r="AH4724" s="8"/>
      <c r="AI4724" s="9"/>
      <c r="AJ4724" s="9"/>
      <c r="AK4724" s="8"/>
      <c r="AL4724" s="8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5"/>
      <c r="BG4724" s="5"/>
      <c r="BH4724" s="5"/>
      <c r="BI4724" s="5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</row>
    <row r="4725" spans="1:76" x14ac:dyDescent="0.2">
      <c r="A4725" s="1" t="s">
        <v>21</v>
      </c>
      <c r="B4725" s="1" t="s">
        <v>530</v>
      </c>
      <c r="C4725" s="1" t="s">
        <v>71</v>
      </c>
      <c r="D4725" s="1" t="s">
        <v>71</v>
      </c>
      <c r="E4725" s="1" t="s">
        <v>1</v>
      </c>
      <c r="F4725" s="1" t="s">
        <v>682</v>
      </c>
      <c r="G4725" s="1" t="s">
        <v>73</v>
      </c>
      <c r="H4725" s="1"/>
      <c r="I4725" s="1">
        <v>2015</v>
      </c>
      <c r="J4725" s="1" t="s">
        <v>524</v>
      </c>
      <c r="K4725" s="4">
        <v>0</v>
      </c>
      <c r="L4725" s="10">
        <f>K4725/ VLOOKUP(A4725,Indicators!$B$1:$V$7,21,FALSE)</f>
        <v>0</v>
      </c>
      <c r="M4725" s="13"/>
      <c r="N4725" s="13"/>
      <c r="O4725" s="11"/>
      <c r="P4725" s="11"/>
      <c r="Q4725" s="8" t="str">
        <f t="shared" si="0"/>
        <v/>
      </c>
      <c r="R4725" s="1" t="s">
        <v>98</v>
      </c>
      <c r="S4725" s="8" t="s">
        <v>90</v>
      </c>
      <c r="T4725" s="8"/>
      <c r="U4725" s="8"/>
      <c r="V4725" s="1"/>
      <c r="W4725" s="8"/>
      <c r="X4725" s="8"/>
      <c r="Y4725" s="8"/>
      <c r="Z4725" s="1"/>
      <c r="AA4725" s="1"/>
      <c r="AB4725" s="8"/>
      <c r="AC4725" s="8"/>
      <c r="AD4725" s="8"/>
      <c r="AE4725" s="8"/>
      <c r="AF4725" s="8"/>
      <c r="AG4725" s="8"/>
      <c r="AH4725" s="8"/>
      <c r="AI4725" s="9"/>
      <c r="AJ4725" s="9"/>
      <c r="AK4725" s="8"/>
      <c r="AL4725" s="8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5"/>
      <c r="BG4725" s="5"/>
      <c r="BH4725" s="5"/>
      <c r="BI4725" s="5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</row>
    <row r="4726" spans="1:76" x14ac:dyDescent="0.2">
      <c r="A4726" s="1" t="s">
        <v>21</v>
      </c>
      <c r="B4726" s="1" t="s">
        <v>536</v>
      </c>
      <c r="C4726" s="1" t="s">
        <v>71</v>
      </c>
      <c r="D4726" s="1" t="s">
        <v>71</v>
      </c>
      <c r="E4726" s="1" t="s">
        <v>1</v>
      </c>
      <c r="F4726" s="1" t="s">
        <v>683</v>
      </c>
      <c r="G4726" s="1" t="s">
        <v>73</v>
      </c>
      <c r="H4726" s="1"/>
      <c r="I4726" s="1">
        <v>2015</v>
      </c>
      <c r="J4726" s="1" t="s">
        <v>524</v>
      </c>
      <c r="K4726" s="4">
        <v>500</v>
      </c>
      <c r="L4726" s="10">
        <f>K4726/ VLOOKUP(A4726,Indicators!$B$1:$V$7,21,FALSE)</f>
        <v>1.920668700014597</v>
      </c>
      <c r="M4726" s="13"/>
      <c r="N4726" s="13"/>
      <c r="O4726" s="11"/>
      <c r="P4726" s="11"/>
      <c r="Q4726" s="8" t="str">
        <f t="shared" si="0"/>
        <v/>
      </c>
      <c r="R4726" s="1" t="s">
        <v>158</v>
      </c>
      <c r="S4726" s="8" t="s">
        <v>56</v>
      </c>
      <c r="T4726" s="8"/>
      <c r="U4726" s="8"/>
      <c r="V4726" s="1"/>
      <c r="W4726" s="8"/>
      <c r="X4726" s="8"/>
      <c r="Y4726" s="8"/>
      <c r="Z4726" s="1"/>
      <c r="AA4726" s="1"/>
      <c r="AB4726" s="8"/>
      <c r="AC4726" s="8"/>
      <c r="AD4726" s="8"/>
      <c r="AE4726" s="8"/>
      <c r="AF4726" s="8"/>
      <c r="AG4726" s="8"/>
      <c r="AH4726" s="8"/>
      <c r="AI4726" s="9"/>
      <c r="AJ4726" s="9"/>
      <c r="AK4726" s="8"/>
      <c r="AL4726" s="8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5"/>
      <c r="BG4726" s="5"/>
      <c r="BH4726" s="5"/>
      <c r="BI4726" s="5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</row>
    <row r="4727" spans="1:76" x14ac:dyDescent="0.2">
      <c r="A4727" s="1" t="s">
        <v>21</v>
      </c>
      <c r="B4727" s="1" t="s">
        <v>97</v>
      </c>
      <c r="C4727" s="1" t="s">
        <v>71</v>
      </c>
      <c r="D4727" s="1" t="s">
        <v>71</v>
      </c>
      <c r="E4727" s="1" t="s">
        <v>1</v>
      </c>
      <c r="F4727" s="1" t="s">
        <v>683</v>
      </c>
      <c r="G4727" s="1" t="s">
        <v>73</v>
      </c>
      <c r="H4727" s="1"/>
      <c r="I4727" s="1">
        <v>2015</v>
      </c>
      <c r="J4727" s="1" t="s">
        <v>524</v>
      </c>
      <c r="K4727" s="4">
        <v>100</v>
      </c>
      <c r="L4727" s="10">
        <f>K4727/ VLOOKUP(A4727,Indicators!$B$1:$V$7,21,FALSE)</f>
        <v>0.38413374000291939</v>
      </c>
      <c r="M4727" s="13"/>
      <c r="N4727" s="13"/>
      <c r="O4727" s="11"/>
      <c r="P4727" s="11"/>
      <c r="Q4727" s="8" t="str">
        <f t="shared" si="0"/>
        <v/>
      </c>
      <c r="R4727" s="1" t="s">
        <v>97</v>
      </c>
      <c r="S4727" s="8" t="s">
        <v>91</v>
      </c>
      <c r="T4727" s="8"/>
      <c r="U4727" s="8"/>
      <c r="V4727" s="1"/>
      <c r="W4727" s="8"/>
      <c r="X4727" s="8"/>
      <c r="Y4727" s="8"/>
      <c r="Z4727" s="1"/>
      <c r="AA4727" s="1"/>
      <c r="AB4727" s="8"/>
      <c r="AC4727" s="8"/>
      <c r="AD4727" s="8"/>
      <c r="AE4727" s="8"/>
      <c r="AF4727" s="8"/>
      <c r="AG4727" s="8"/>
      <c r="AH4727" s="8"/>
      <c r="AI4727" s="9"/>
      <c r="AJ4727" s="9"/>
      <c r="AK4727" s="8"/>
      <c r="AL4727" s="8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5"/>
      <c r="BG4727" s="5"/>
      <c r="BH4727" s="5"/>
      <c r="BI4727" s="5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</row>
    <row r="4728" spans="1:76" x14ac:dyDescent="0.2">
      <c r="A4728" s="1" t="s">
        <v>21</v>
      </c>
      <c r="B4728" s="1" t="s">
        <v>540</v>
      </c>
      <c r="C4728" s="1" t="s">
        <v>71</v>
      </c>
      <c r="D4728" s="1" t="s">
        <v>71</v>
      </c>
      <c r="E4728" s="1" t="s">
        <v>1</v>
      </c>
      <c r="F4728" s="1" t="s">
        <v>683</v>
      </c>
      <c r="G4728" s="1" t="s">
        <v>73</v>
      </c>
      <c r="H4728" s="1"/>
      <c r="I4728" s="1">
        <v>2015</v>
      </c>
      <c r="J4728" s="1" t="s">
        <v>524</v>
      </c>
      <c r="K4728" s="4">
        <v>300</v>
      </c>
      <c r="L4728" s="10">
        <f>K4728/ VLOOKUP(A4728,Indicators!$B$1:$V$7,21,FALSE)</f>
        <v>1.1524012200087581</v>
      </c>
      <c r="M4728" s="13"/>
      <c r="N4728" s="13"/>
      <c r="O4728" s="11"/>
      <c r="P4728" s="11"/>
      <c r="Q4728" s="8" t="str">
        <f t="shared" si="0"/>
        <v/>
      </c>
      <c r="R4728" s="1" t="s">
        <v>133</v>
      </c>
      <c r="S4728" s="8" t="s">
        <v>52</v>
      </c>
      <c r="T4728" s="8"/>
      <c r="U4728" s="8"/>
      <c r="V4728" s="1"/>
      <c r="W4728" s="8"/>
      <c r="X4728" s="8"/>
      <c r="Y4728" s="8"/>
      <c r="Z4728" s="1"/>
      <c r="AA4728" s="1"/>
      <c r="AB4728" s="8"/>
      <c r="AC4728" s="8"/>
      <c r="AD4728" s="8"/>
      <c r="AE4728" s="8"/>
      <c r="AF4728" s="8"/>
      <c r="AG4728" s="8"/>
      <c r="AH4728" s="8"/>
      <c r="AI4728" s="9"/>
      <c r="AJ4728" s="9"/>
      <c r="AK4728" s="8"/>
      <c r="AL4728" s="8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5"/>
      <c r="BG4728" s="5"/>
      <c r="BH4728" s="5"/>
      <c r="BI4728" s="5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</row>
    <row r="4729" spans="1:76" x14ac:dyDescent="0.2">
      <c r="A4729" s="1" t="s">
        <v>21</v>
      </c>
      <c r="B4729" s="1" t="s">
        <v>75</v>
      </c>
      <c r="C4729" s="1" t="s">
        <v>71</v>
      </c>
      <c r="D4729" s="1" t="s">
        <v>71</v>
      </c>
      <c r="E4729" s="1" t="s">
        <v>1</v>
      </c>
      <c r="F4729" s="1" t="s">
        <v>684</v>
      </c>
      <c r="G4729" s="1" t="s">
        <v>73</v>
      </c>
      <c r="H4729" s="1"/>
      <c r="I4729" s="1">
        <v>2015</v>
      </c>
      <c r="J4729" s="1" t="s">
        <v>524</v>
      </c>
      <c r="K4729" s="4">
        <v>180000</v>
      </c>
      <c r="L4729" s="10">
        <f>K4729/ VLOOKUP(A4729,Indicators!$B$1:$V$7,21,FALSE)</f>
        <v>691.44073200525486</v>
      </c>
      <c r="M4729" s="13"/>
      <c r="N4729" s="13"/>
      <c r="O4729" s="11"/>
      <c r="P4729" s="11"/>
      <c r="Q4729" s="8" t="str">
        <f t="shared" si="0"/>
        <v/>
      </c>
      <c r="R4729" s="1" t="s">
        <v>95</v>
      </c>
      <c r="S4729" s="8" t="s">
        <v>75</v>
      </c>
      <c r="T4729" s="8"/>
      <c r="U4729" s="8"/>
      <c r="V4729" s="1"/>
      <c r="W4729" s="8"/>
      <c r="X4729" s="8"/>
      <c r="Y4729" s="8"/>
      <c r="Z4729" s="1"/>
      <c r="AA4729" s="1"/>
      <c r="AB4729" s="8"/>
      <c r="AC4729" s="8"/>
      <c r="AD4729" s="8"/>
      <c r="AE4729" s="8"/>
      <c r="AF4729" s="8"/>
      <c r="AG4729" s="8"/>
      <c r="AH4729" s="8"/>
      <c r="AI4729" s="9"/>
      <c r="AJ4729" s="9"/>
      <c r="AK4729" s="8"/>
      <c r="AL4729" s="8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5"/>
      <c r="BG4729" s="5"/>
      <c r="BH4729" s="5"/>
      <c r="BI4729" s="5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</row>
    <row r="4730" spans="1:76" x14ac:dyDescent="0.2">
      <c r="A4730" s="1" t="s">
        <v>21</v>
      </c>
      <c r="B4730" s="1" t="s">
        <v>522</v>
      </c>
      <c r="C4730" s="1" t="s">
        <v>71</v>
      </c>
      <c r="D4730" s="1" t="s">
        <v>71</v>
      </c>
      <c r="E4730" s="1" t="s">
        <v>1</v>
      </c>
      <c r="F4730" s="1" t="s">
        <v>685</v>
      </c>
      <c r="G4730" s="1" t="s">
        <v>73</v>
      </c>
      <c r="H4730" s="1"/>
      <c r="I4730" s="1">
        <v>2015</v>
      </c>
      <c r="J4730" s="1" t="s">
        <v>524</v>
      </c>
      <c r="K4730" s="4">
        <v>7000</v>
      </c>
      <c r="L4730" s="10">
        <f>K4730/ VLOOKUP(A4730,Indicators!$B$1:$V$7,21,FALSE)</f>
        <v>26.889361800204355</v>
      </c>
      <c r="M4730" s="13"/>
      <c r="N4730" s="13"/>
      <c r="O4730" s="11"/>
      <c r="P4730" s="11"/>
      <c r="Q4730" s="8" t="str">
        <f t="shared" si="0"/>
        <v/>
      </c>
      <c r="R4730" s="1" t="s">
        <v>109</v>
      </c>
      <c r="S4730" s="8" t="s">
        <v>79</v>
      </c>
      <c r="T4730" s="8"/>
      <c r="U4730" s="8"/>
      <c r="V4730" s="1"/>
      <c r="W4730" s="8"/>
      <c r="X4730" s="8"/>
      <c r="Y4730" s="8"/>
      <c r="Z4730" s="1"/>
      <c r="AA4730" s="1"/>
      <c r="AB4730" s="8"/>
      <c r="AC4730" s="8"/>
      <c r="AD4730" s="8"/>
      <c r="AE4730" s="8"/>
      <c r="AF4730" s="8"/>
      <c r="AG4730" s="8"/>
      <c r="AH4730" s="8"/>
      <c r="AI4730" s="9"/>
      <c r="AJ4730" s="9"/>
      <c r="AK4730" s="8"/>
      <c r="AL4730" s="8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5"/>
      <c r="BG4730" s="5"/>
      <c r="BH4730" s="5"/>
      <c r="BI4730" s="5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</row>
    <row r="4731" spans="1:76" x14ac:dyDescent="0.2">
      <c r="A4731" s="1" t="s">
        <v>21</v>
      </c>
      <c r="B4731" s="1" t="s">
        <v>525</v>
      </c>
      <c r="C4731" s="1" t="s">
        <v>71</v>
      </c>
      <c r="D4731" s="1" t="s">
        <v>71</v>
      </c>
      <c r="E4731" s="1" t="s">
        <v>1</v>
      </c>
      <c r="F4731" s="1" t="s">
        <v>686</v>
      </c>
      <c r="G4731" s="1" t="s">
        <v>73</v>
      </c>
      <c r="H4731" s="1"/>
      <c r="I4731" s="1">
        <v>2015</v>
      </c>
      <c r="J4731" s="1" t="s">
        <v>524</v>
      </c>
      <c r="K4731" s="4">
        <v>1500</v>
      </c>
      <c r="L4731" s="10">
        <f>K4731/ VLOOKUP(A4731,Indicators!$B$1:$V$7,21,FALSE)</f>
        <v>5.7620061000437905</v>
      </c>
      <c r="M4731" s="13"/>
      <c r="N4731" s="13"/>
      <c r="O4731" s="11"/>
      <c r="P4731" s="11"/>
      <c r="Q4731" s="8" t="str">
        <f t="shared" si="0"/>
        <v/>
      </c>
      <c r="R4731" s="1" t="s">
        <v>103</v>
      </c>
      <c r="S4731" s="8" t="s">
        <v>43</v>
      </c>
      <c r="T4731" s="8"/>
      <c r="U4731" s="8"/>
      <c r="V4731" s="1"/>
      <c r="W4731" s="8"/>
      <c r="X4731" s="8"/>
      <c r="Y4731" s="8"/>
      <c r="Z4731" s="1"/>
      <c r="AA4731" s="1"/>
      <c r="AB4731" s="8"/>
      <c r="AC4731" s="8"/>
      <c r="AD4731" s="8"/>
      <c r="AE4731" s="8"/>
      <c r="AF4731" s="8"/>
      <c r="AG4731" s="8"/>
      <c r="AH4731" s="8"/>
      <c r="AI4731" s="9"/>
      <c r="AJ4731" s="9"/>
      <c r="AK4731" s="8"/>
      <c r="AL4731" s="8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5"/>
      <c r="BG4731" s="5"/>
      <c r="BH4731" s="5"/>
      <c r="BI4731" s="5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</row>
    <row r="4732" spans="1:76" x14ac:dyDescent="0.2">
      <c r="A4732" s="1" t="s">
        <v>21</v>
      </c>
      <c r="B4732" s="1" t="s">
        <v>526</v>
      </c>
      <c r="C4732" s="1" t="s">
        <v>71</v>
      </c>
      <c r="D4732" s="1" t="s">
        <v>71</v>
      </c>
      <c r="E4732" s="1" t="s">
        <v>1</v>
      </c>
      <c r="F4732" s="1" t="s">
        <v>686</v>
      </c>
      <c r="G4732" s="1" t="s">
        <v>73</v>
      </c>
      <c r="H4732" s="1"/>
      <c r="I4732" s="1">
        <v>2015</v>
      </c>
      <c r="J4732" s="1" t="s">
        <v>524</v>
      </c>
      <c r="K4732" s="4">
        <v>6000</v>
      </c>
      <c r="L4732" s="10">
        <f>K4732/ VLOOKUP(A4732,Indicators!$B$1:$V$7,21,FALSE)</f>
        <v>23.048024400175162</v>
      </c>
      <c r="M4732" s="13"/>
      <c r="N4732" s="13"/>
      <c r="O4732" s="11"/>
      <c r="P4732" s="11"/>
      <c r="Q4732" s="8" t="str">
        <f t="shared" si="0"/>
        <v/>
      </c>
      <c r="R4732" s="1" t="s">
        <v>103</v>
      </c>
      <c r="S4732" s="8" t="s">
        <v>53</v>
      </c>
      <c r="T4732" s="8"/>
      <c r="U4732" s="8"/>
      <c r="V4732" s="1"/>
      <c r="W4732" s="8"/>
      <c r="X4732" s="8"/>
      <c r="Y4732" s="8"/>
      <c r="Z4732" s="1"/>
      <c r="AA4732" s="1"/>
      <c r="AB4732" s="8"/>
      <c r="AC4732" s="8"/>
      <c r="AD4732" s="8"/>
      <c r="AE4732" s="8"/>
      <c r="AF4732" s="8"/>
      <c r="AG4732" s="8"/>
      <c r="AH4732" s="8"/>
      <c r="AI4732" s="9"/>
      <c r="AJ4732" s="9"/>
      <c r="AK4732" s="8"/>
      <c r="AL4732" s="8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5"/>
      <c r="BG4732" s="5"/>
      <c r="BH4732" s="5"/>
      <c r="BI4732" s="5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</row>
    <row r="4733" spans="1:76" x14ac:dyDescent="0.2">
      <c r="A4733" s="1" t="s">
        <v>21</v>
      </c>
      <c r="B4733" s="1" t="s">
        <v>527</v>
      </c>
      <c r="C4733" s="1" t="s">
        <v>71</v>
      </c>
      <c r="D4733" s="1" t="s">
        <v>71</v>
      </c>
      <c r="E4733" s="1" t="s">
        <v>1</v>
      </c>
      <c r="F4733" s="1" t="s">
        <v>686</v>
      </c>
      <c r="G4733" s="1" t="s">
        <v>73</v>
      </c>
      <c r="H4733" s="1"/>
      <c r="I4733" s="1">
        <v>2015</v>
      </c>
      <c r="J4733" s="1" t="s">
        <v>524</v>
      </c>
      <c r="K4733" s="4">
        <v>350</v>
      </c>
      <c r="L4733" s="10">
        <f>K4733/ VLOOKUP(A4733,Indicators!$B$1:$V$7,21,FALSE)</f>
        <v>1.3444680900102179</v>
      </c>
      <c r="M4733" s="13"/>
      <c r="N4733" s="13"/>
      <c r="O4733" s="11"/>
      <c r="P4733" s="11"/>
      <c r="Q4733" s="8" t="str">
        <f t="shared" si="0"/>
        <v/>
      </c>
      <c r="R4733" s="1" t="s">
        <v>103</v>
      </c>
      <c r="S4733" s="8" t="s">
        <v>64</v>
      </c>
      <c r="T4733" s="8"/>
      <c r="U4733" s="8"/>
      <c r="V4733" s="1"/>
      <c r="W4733" s="8"/>
      <c r="X4733" s="8"/>
      <c r="Y4733" s="8"/>
      <c r="Z4733" s="1"/>
      <c r="AA4733" s="1"/>
      <c r="AB4733" s="8"/>
      <c r="AC4733" s="8"/>
      <c r="AD4733" s="8"/>
      <c r="AE4733" s="8"/>
      <c r="AF4733" s="8"/>
      <c r="AG4733" s="8"/>
      <c r="AH4733" s="8"/>
      <c r="AI4733" s="9"/>
      <c r="AJ4733" s="9"/>
      <c r="AK4733" s="8"/>
      <c r="AL4733" s="8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5"/>
      <c r="BG4733" s="5"/>
      <c r="BH4733" s="5"/>
      <c r="BI4733" s="5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</row>
    <row r="4734" spans="1:76" x14ac:dyDescent="0.2">
      <c r="A4734" s="1" t="s">
        <v>21</v>
      </c>
      <c r="B4734" s="1" t="s">
        <v>528</v>
      </c>
      <c r="C4734" s="1" t="s">
        <v>71</v>
      </c>
      <c r="D4734" s="1" t="s">
        <v>71</v>
      </c>
      <c r="E4734" s="1" t="s">
        <v>1</v>
      </c>
      <c r="F4734" s="1" t="s">
        <v>686</v>
      </c>
      <c r="G4734" s="1" t="s">
        <v>73</v>
      </c>
      <c r="H4734" s="1"/>
      <c r="I4734" s="1">
        <v>2015</v>
      </c>
      <c r="J4734" s="1" t="s">
        <v>524</v>
      </c>
      <c r="K4734" s="4">
        <v>45000</v>
      </c>
      <c r="L4734" s="10">
        <f>K4734/ VLOOKUP(A4734,Indicators!$B$1:$V$7,21,FALSE)</f>
        <v>172.86018300131371</v>
      </c>
      <c r="M4734" s="13"/>
      <c r="N4734" s="13"/>
      <c r="O4734" s="11"/>
      <c r="P4734" s="11"/>
      <c r="Q4734" s="8" t="str">
        <f t="shared" si="0"/>
        <v/>
      </c>
      <c r="R4734" s="1" t="s">
        <v>271</v>
      </c>
      <c r="S4734" s="8" t="s">
        <v>55</v>
      </c>
      <c r="T4734" s="8"/>
      <c r="U4734" s="8"/>
      <c r="V4734" s="1"/>
      <c r="W4734" s="8"/>
      <c r="X4734" s="8"/>
      <c r="Y4734" s="8"/>
      <c r="Z4734" s="1"/>
      <c r="AA4734" s="1"/>
      <c r="AB4734" s="8"/>
      <c r="AC4734" s="8"/>
      <c r="AD4734" s="8"/>
      <c r="AE4734" s="8"/>
      <c r="AF4734" s="8"/>
      <c r="AG4734" s="8"/>
      <c r="AH4734" s="8"/>
      <c r="AI4734" s="9"/>
      <c r="AJ4734" s="9"/>
      <c r="AK4734" s="8"/>
      <c r="AL4734" s="8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5"/>
      <c r="BG4734" s="5"/>
      <c r="BH4734" s="5"/>
      <c r="BI4734" s="5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</row>
    <row r="4735" spans="1:76" x14ac:dyDescent="0.2">
      <c r="A4735" s="1" t="s">
        <v>21</v>
      </c>
      <c r="B4735" s="1" t="s">
        <v>529</v>
      </c>
      <c r="C4735" s="1" t="s">
        <v>71</v>
      </c>
      <c r="D4735" s="1" t="s">
        <v>71</v>
      </c>
      <c r="E4735" s="1" t="s">
        <v>1</v>
      </c>
      <c r="F4735" s="1" t="s">
        <v>686</v>
      </c>
      <c r="G4735" s="1" t="s">
        <v>73</v>
      </c>
      <c r="H4735" s="1"/>
      <c r="I4735" s="1">
        <v>2015</v>
      </c>
      <c r="J4735" s="1" t="s">
        <v>524</v>
      </c>
      <c r="K4735" s="4">
        <v>180</v>
      </c>
      <c r="L4735" s="10">
        <f>K4735/ VLOOKUP(A4735,Indicators!$B$1:$V$7,21,FALSE)</f>
        <v>0.69144073200525491</v>
      </c>
      <c r="M4735" s="13"/>
      <c r="N4735" s="13"/>
      <c r="O4735" s="11"/>
      <c r="P4735" s="11"/>
      <c r="Q4735" s="8" t="str">
        <f t="shared" si="0"/>
        <v/>
      </c>
      <c r="R4735" s="1" t="s">
        <v>95</v>
      </c>
      <c r="S4735" s="8" t="s">
        <v>87</v>
      </c>
      <c r="T4735" s="8"/>
      <c r="U4735" s="8"/>
      <c r="V4735" s="1"/>
      <c r="W4735" s="8"/>
      <c r="X4735" s="8"/>
      <c r="Y4735" s="8"/>
      <c r="Z4735" s="1"/>
      <c r="AA4735" s="1"/>
      <c r="AB4735" s="8"/>
      <c r="AC4735" s="8"/>
      <c r="AD4735" s="8"/>
      <c r="AE4735" s="8"/>
      <c r="AF4735" s="8"/>
      <c r="AG4735" s="8"/>
      <c r="AH4735" s="8"/>
      <c r="AI4735" s="9"/>
      <c r="AJ4735" s="9"/>
      <c r="AK4735" s="8"/>
      <c r="AL4735" s="8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5"/>
      <c r="AX4735" s="5"/>
      <c r="AY4735" s="5"/>
      <c r="AZ4735" s="5"/>
      <c r="BA4735" s="5"/>
      <c r="BB4735" s="5"/>
      <c r="BC4735" s="5"/>
      <c r="BD4735" s="5"/>
      <c r="BE4735" s="5"/>
      <c r="BF4735" s="5"/>
      <c r="BG4735" s="5"/>
      <c r="BH4735" s="5"/>
      <c r="BI4735" s="5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</row>
    <row r="4736" spans="1:76" x14ac:dyDescent="0.2">
      <c r="A4736" s="1" t="s">
        <v>21</v>
      </c>
      <c r="B4736" s="1" t="s">
        <v>665</v>
      </c>
      <c r="C4736" s="1" t="s">
        <v>666</v>
      </c>
      <c r="D4736" s="1" t="s">
        <v>71</v>
      </c>
      <c r="E4736" s="1" t="s">
        <v>2</v>
      </c>
      <c r="F4736" s="1" t="s">
        <v>686</v>
      </c>
      <c r="G4736" s="1" t="s">
        <v>73</v>
      </c>
      <c r="H4736" s="1"/>
      <c r="I4736" s="1">
        <v>2015</v>
      </c>
      <c r="J4736" s="1" t="s">
        <v>524</v>
      </c>
      <c r="K4736" s="4">
        <v>150</v>
      </c>
      <c r="L4736" s="10">
        <f>K4736/ VLOOKUP(A4736,Indicators!$B$1:$V$7,21,FALSE)</f>
        <v>0.57620061000437905</v>
      </c>
      <c r="M4736" s="13"/>
      <c r="N4736" s="13"/>
      <c r="O4736" s="11"/>
      <c r="P4736" s="11"/>
      <c r="Q4736" s="8" t="str">
        <f t="shared" si="0"/>
        <v/>
      </c>
      <c r="R4736" s="1" t="s">
        <v>109</v>
      </c>
      <c r="S4736" s="8" t="s">
        <v>50</v>
      </c>
      <c r="T4736" s="8"/>
      <c r="U4736" s="8"/>
      <c r="V4736" s="1"/>
      <c r="W4736" s="8"/>
      <c r="X4736" s="8"/>
      <c r="Y4736" s="8"/>
      <c r="Z4736" s="1"/>
      <c r="AA4736" s="1"/>
      <c r="AB4736" s="8"/>
      <c r="AC4736" s="8"/>
      <c r="AD4736" s="8"/>
      <c r="AE4736" s="8"/>
      <c r="AF4736" s="8"/>
      <c r="AG4736" s="8"/>
      <c r="AH4736" s="8"/>
      <c r="AI4736" s="9"/>
      <c r="AJ4736" s="9"/>
      <c r="AK4736" s="8"/>
      <c r="AL4736" s="8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5"/>
      <c r="AX4736" s="5"/>
      <c r="AY4736" s="5"/>
      <c r="AZ4736" s="5"/>
      <c r="BA4736" s="5"/>
      <c r="BB4736" s="5"/>
      <c r="BC4736" s="5"/>
      <c r="BD4736" s="5"/>
      <c r="BE4736" s="5"/>
      <c r="BF4736" s="5"/>
      <c r="BG4736" s="5"/>
      <c r="BH4736" s="5"/>
      <c r="BI4736" s="5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</row>
    <row r="4737" spans="1:76" x14ac:dyDescent="0.2">
      <c r="A4737" s="1" t="s">
        <v>21</v>
      </c>
      <c r="B4737" s="1" t="s">
        <v>530</v>
      </c>
      <c r="C4737" s="1" t="s">
        <v>71</v>
      </c>
      <c r="D4737" s="1" t="s">
        <v>71</v>
      </c>
      <c r="E4737" s="1" t="s">
        <v>1</v>
      </c>
      <c r="F4737" s="1" t="s">
        <v>685</v>
      </c>
      <c r="G4737" s="1" t="s">
        <v>73</v>
      </c>
      <c r="H4737" s="1"/>
      <c r="I4737" s="1">
        <v>2015</v>
      </c>
      <c r="J4737" s="1" t="s">
        <v>524</v>
      </c>
      <c r="K4737" s="4">
        <v>14815</v>
      </c>
      <c r="L4737" s="10">
        <f>K4737/ VLOOKUP(A4737,Indicators!$B$1:$V$7,21,FALSE)</f>
        <v>56.90941358143251</v>
      </c>
      <c r="M4737" s="13"/>
      <c r="N4737" s="13"/>
      <c r="O4737" s="11"/>
      <c r="P4737" s="11"/>
      <c r="Q4737" s="8" t="str">
        <f t="shared" si="0"/>
        <v/>
      </c>
      <c r="R4737" s="1" t="s">
        <v>98</v>
      </c>
      <c r="S4737" s="8" t="s">
        <v>90</v>
      </c>
      <c r="T4737" s="8"/>
      <c r="U4737" s="8"/>
      <c r="V4737" s="1"/>
      <c r="W4737" s="8"/>
      <c r="X4737" s="8"/>
      <c r="Y4737" s="8"/>
      <c r="Z4737" s="1"/>
      <c r="AA4737" s="1"/>
      <c r="AB4737" s="8"/>
      <c r="AC4737" s="8"/>
      <c r="AD4737" s="8"/>
      <c r="AE4737" s="8"/>
      <c r="AF4737" s="8"/>
      <c r="AG4737" s="8"/>
      <c r="AH4737" s="8"/>
      <c r="AI4737" s="9"/>
      <c r="AJ4737" s="9"/>
      <c r="AK4737" s="8"/>
      <c r="AL4737" s="8"/>
      <c r="AM4737" s="5"/>
      <c r="AN4737" s="5"/>
      <c r="AO4737" s="5"/>
      <c r="AP4737" s="5"/>
      <c r="AQ4737" s="5"/>
      <c r="AR4737" s="5"/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/>
      <c r="BD4737" s="5"/>
      <c r="BE4737" s="5"/>
      <c r="BF4737" s="5"/>
      <c r="BG4737" s="5"/>
      <c r="BH4737" s="5"/>
      <c r="BI4737" s="5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</row>
    <row r="4738" spans="1:76" x14ac:dyDescent="0.2">
      <c r="A4738" s="1" t="s">
        <v>21</v>
      </c>
      <c r="B4738" s="1" t="s">
        <v>84</v>
      </c>
      <c r="C4738" s="1" t="s">
        <v>71</v>
      </c>
      <c r="D4738" s="1" t="s">
        <v>71</v>
      </c>
      <c r="E4738" s="1" t="s">
        <v>1</v>
      </c>
      <c r="F4738" s="1" t="s">
        <v>685</v>
      </c>
      <c r="G4738" s="1" t="s">
        <v>73</v>
      </c>
      <c r="H4738" s="1"/>
      <c r="I4738" s="1">
        <v>2015</v>
      </c>
      <c r="J4738" s="1" t="s">
        <v>524</v>
      </c>
      <c r="K4738" s="4">
        <v>825</v>
      </c>
      <c r="L4738" s="10">
        <f>K4738/ VLOOKUP(A4738,Indicators!$B$1:$V$7,21,FALSE)</f>
        <v>3.169103355024085</v>
      </c>
      <c r="M4738" s="13"/>
      <c r="N4738" s="13"/>
      <c r="O4738" s="11"/>
      <c r="P4738" s="11"/>
      <c r="Q4738" s="8" t="str">
        <f t="shared" si="0"/>
        <v/>
      </c>
      <c r="R4738" s="1" t="s">
        <v>95</v>
      </c>
      <c r="S4738" s="8" t="s">
        <v>84</v>
      </c>
      <c r="T4738" s="8"/>
      <c r="U4738" s="8"/>
      <c r="V4738" s="1"/>
      <c r="W4738" s="8"/>
      <c r="X4738" s="8"/>
      <c r="Y4738" s="8"/>
      <c r="Z4738" s="1"/>
      <c r="AA4738" s="1"/>
      <c r="AB4738" s="8"/>
      <c r="AC4738" s="8"/>
      <c r="AD4738" s="8"/>
      <c r="AE4738" s="8"/>
      <c r="AF4738" s="8"/>
      <c r="AG4738" s="8"/>
      <c r="AH4738" s="8"/>
      <c r="AI4738" s="9"/>
      <c r="AJ4738" s="9"/>
      <c r="AK4738" s="8"/>
      <c r="AL4738" s="8"/>
      <c r="AM4738" s="5"/>
      <c r="AN4738" s="5"/>
      <c r="AO4738" s="5"/>
      <c r="AP4738" s="5"/>
      <c r="AQ4738" s="5"/>
      <c r="AR4738" s="5"/>
      <c r="AS4738" s="5"/>
      <c r="AT4738" s="5"/>
      <c r="AU4738" s="5"/>
      <c r="AV4738" s="5"/>
      <c r="AW4738" s="5"/>
      <c r="AX4738" s="5"/>
      <c r="AY4738" s="5"/>
      <c r="AZ4738" s="5"/>
      <c r="BA4738" s="5"/>
      <c r="BB4738" s="5"/>
      <c r="BC4738" s="5"/>
      <c r="BD4738" s="5"/>
      <c r="BE4738" s="5"/>
      <c r="BF4738" s="5"/>
      <c r="BG4738" s="5"/>
      <c r="BH4738" s="5"/>
      <c r="BI4738" s="5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</row>
    <row r="4739" spans="1:76" x14ac:dyDescent="0.2">
      <c r="A4739" s="1" t="s">
        <v>21</v>
      </c>
      <c r="B4739" s="1" t="s">
        <v>573</v>
      </c>
      <c r="C4739" s="1" t="s">
        <v>71</v>
      </c>
      <c r="D4739" s="1" t="s">
        <v>71</v>
      </c>
      <c r="E4739" s="1" t="s">
        <v>1</v>
      </c>
      <c r="F4739" s="1" t="s">
        <v>685</v>
      </c>
      <c r="G4739" s="1" t="s">
        <v>73</v>
      </c>
      <c r="H4739" s="1"/>
      <c r="I4739" s="1">
        <v>2015</v>
      </c>
      <c r="J4739" s="1" t="s">
        <v>524</v>
      </c>
      <c r="K4739" s="4">
        <v>1950</v>
      </c>
      <c r="L4739" s="10">
        <f>K4739/ VLOOKUP(A4739,Indicators!$B$1:$V$7,21,FALSE)</f>
        <v>7.4906079300569282</v>
      </c>
      <c r="M4739" s="13"/>
      <c r="N4739" s="13"/>
      <c r="O4739" s="11"/>
      <c r="P4739" s="11"/>
      <c r="Q4739" s="8" t="str">
        <f t="shared" si="0"/>
        <v/>
      </c>
      <c r="R4739" s="1" t="s">
        <v>98</v>
      </c>
      <c r="S4739" s="8" t="s">
        <v>82</v>
      </c>
      <c r="T4739" s="8"/>
      <c r="U4739" s="8"/>
      <c r="V4739" s="1"/>
      <c r="W4739" s="8"/>
      <c r="X4739" s="8"/>
      <c r="Y4739" s="8"/>
      <c r="Z4739" s="1"/>
      <c r="AA4739" s="1"/>
      <c r="AB4739" s="8"/>
      <c r="AC4739" s="8"/>
      <c r="AD4739" s="8"/>
      <c r="AE4739" s="8"/>
      <c r="AF4739" s="8"/>
      <c r="AG4739" s="8"/>
      <c r="AH4739" s="8"/>
      <c r="AI4739" s="9"/>
      <c r="AJ4739" s="9"/>
      <c r="AK4739" s="8"/>
      <c r="AL4739" s="8"/>
      <c r="AM4739" s="5"/>
      <c r="AN4739" s="5"/>
      <c r="AO4739" s="5"/>
      <c r="AP4739" s="5"/>
      <c r="AQ4739" s="5"/>
      <c r="AR4739" s="5"/>
      <c r="AS4739" s="5"/>
      <c r="AT4739" s="5"/>
      <c r="AU4739" s="5"/>
      <c r="AV4739" s="5"/>
      <c r="AW4739" s="5"/>
      <c r="AX4739" s="5"/>
      <c r="AY4739" s="5"/>
      <c r="AZ4739" s="5"/>
      <c r="BA4739" s="5"/>
      <c r="BB4739" s="5"/>
      <c r="BC4739" s="5"/>
      <c r="BD4739" s="5"/>
      <c r="BE4739" s="5"/>
      <c r="BF4739" s="5"/>
      <c r="BG4739" s="5"/>
      <c r="BH4739" s="5"/>
      <c r="BI4739" s="5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</row>
    <row r="4740" spans="1:76" x14ac:dyDescent="0.2">
      <c r="A4740" s="1" t="s">
        <v>21</v>
      </c>
      <c r="B4740" s="1" t="s">
        <v>573</v>
      </c>
      <c r="C4740" s="1" t="s">
        <v>71</v>
      </c>
      <c r="D4740" s="1" t="s">
        <v>71</v>
      </c>
      <c r="E4740" s="1" t="s">
        <v>1</v>
      </c>
      <c r="F4740" s="1" t="s">
        <v>685</v>
      </c>
      <c r="G4740" s="1" t="s">
        <v>73</v>
      </c>
      <c r="H4740" s="1"/>
      <c r="I4740" s="1">
        <v>2015</v>
      </c>
      <c r="J4740" s="1" t="s">
        <v>524</v>
      </c>
      <c r="K4740" s="4">
        <v>1950</v>
      </c>
      <c r="L4740" s="10">
        <f>K4740/ VLOOKUP(A4740,Indicators!$B$1:$V$7,21,FALSE)</f>
        <v>7.4906079300569282</v>
      </c>
      <c r="M4740" s="13"/>
      <c r="N4740" s="13"/>
      <c r="O4740" s="11"/>
      <c r="P4740" s="11"/>
      <c r="Q4740" s="8" t="str">
        <f t="shared" si="0"/>
        <v/>
      </c>
      <c r="R4740" s="1" t="s">
        <v>98</v>
      </c>
      <c r="S4740" s="8" t="s">
        <v>82</v>
      </c>
      <c r="T4740" s="8"/>
      <c r="U4740" s="8"/>
      <c r="V4740" s="1"/>
      <c r="W4740" s="8"/>
      <c r="X4740" s="8"/>
      <c r="Y4740" s="8"/>
      <c r="Z4740" s="1"/>
      <c r="AA4740" s="1"/>
      <c r="AB4740" s="8"/>
      <c r="AC4740" s="8"/>
      <c r="AD4740" s="8"/>
      <c r="AE4740" s="8"/>
      <c r="AF4740" s="8"/>
      <c r="AG4740" s="8"/>
      <c r="AH4740" s="8"/>
      <c r="AI4740" s="9"/>
      <c r="AJ4740" s="9"/>
      <c r="AK4740" s="8"/>
      <c r="AL4740" s="8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5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</row>
    <row r="4741" spans="1:76" x14ac:dyDescent="0.2">
      <c r="A4741" s="1" t="s">
        <v>21</v>
      </c>
      <c r="B4741" s="1" t="s">
        <v>531</v>
      </c>
      <c r="C4741" s="1" t="s">
        <v>71</v>
      </c>
      <c r="D4741" s="1" t="s">
        <v>71</v>
      </c>
      <c r="E4741" s="1" t="s">
        <v>1</v>
      </c>
      <c r="F4741" s="1" t="s">
        <v>685</v>
      </c>
      <c r="G4741" s="1" t="s">
        <v>73</v>
      </c>
      <c r="H4741" s="1"/>
      <c r="I4741" s="1">
        <v>2015</v>
      </c>
      <c r="J4741" s="1" t="s">
        <v>524</v>
      </c>
      <c r="K4741" s="4">
        <v>100</v>
      </c>
      <c r="L4741" s="10">
        <f>K4741/ VLOOKUP(A4741,Indicators!$B$1:$V$7,21,FALSE)</f>
        <v>0.38413374000291939</v>
      </c>
      <c r="M4741" s="13"/>
      <c r="N4741" s="13"/>
      <c r="O4741" s="11"/>
      <c r="P4741" s="11"/>
      <c r="Q4741" s="8" t="str">
        <f t="shared" si="0"/>
        <v/>
      </c>
      <c r="R4741" s="1" t="s">
        <v>97</v>
      </c>
      <c r="S4741" s="8" t="s">
        <v>76</v>
      </c>
      <c r="T4741" s="8"/>
      <c r="U4741" s="8"/>
      <c r="V4741" s="1"/>
      <c r="W4741" s="8"/>
      <c r="X4741" s="8"/>
      <c r="Y4741" s="8"/>
      <c r="Z4741" s="1"/>
      <c r="AA4741" s="1"/>
      <c r="AB4741" s="8"/>
      <c r="AC4741" s="8"/>
      <c r="AD4741" s="8"/>
      <c r="AE4741" s="8"/>
      <c r="AF4741" s="8"/>
      <c r="AG4741" s="8"/>
      <c r="AH4741" s="8"/>
      <c r="AI4741" s="9"/>
      <c r="AJ4741" s="9"/>
      <c r="AK4741" s="8"/>
      <c r="AL4741" s="8"/>
      <c r="AM4741" s="5"/>
      <c r="AN4741" s="5"/>
      <c r="AO4741" s="5"/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5"/>
      <c r="BE4741" s="5"/>
      <c r="BF4741" s="5"/>
      <c r="BG4741" s="5"/>
      <c r="BH4741" s="5"/>
      <c r="BI4741" s="5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</row>
    <row r="4742" spans="1:76" x14ac:dyDescent="0.2">
      <c r="A4742" s="1" t="s">
        <v>21</v>
      </c>
      <c r="B4742" s="1" t="s">
        <v>532</v>
      </c>
      <c r="C4742" s="1" t="s">
        <v>71</v>
      </c>
      <c r="D4742" s="1" t="s">
        <v>71</v>
      </c>
      <c r="E4742" s="1" t="s">
        <v>1</v>
      </c>
      <c r="F4742" s="1" t="s">
        <v>685</v>
      </c>
      <c r="G4742" s="1" t="s">
        <v>73</v>
      </c>
      <c r="H4742" s="1"/>
      <c r="I4742" s="1">
        <v>2015</v>
      </c>
      <c r="J4742" s="1" t="s">
        <v>524</v>
      </c>
      <c r="K4742" s="4">
        <v>10</v>
      </c>
      <c r="L4742" s="10">
        <f>K4742/ VLOOKUP(A4742,Indicators!$B$1:$V$7,21,FALSE)</f>
        <v>3.841337400029194E-2</v>
      </c>
      <c r="M4742" s="13"/>
      <c r="N4742" s="13"/>
      <c r="O4742" s="11"/>
      <c r="P4742" s="11"/>
      <c r="Q4742" s="8" t="str">
        <f t="shared" si="0"/>
        <v/>
      </c>
      <c r="R4742" s="1" t="s">
        <v>99</v>
      </c>
      <c r="S4742" s="8" t="s">
        <v>68</v>
      </c>
      <c r="T4742" s="8"/>
      <c r="U4742" s="8"/>
      <c r="V4742" s="1"/>
      <c r="W4742" s="8"/>
      <c r="X4742" s="8"/>
      <c r="Y4742" s="8"/>
      <c r="Z4742" s="1"/>
      <c r="AA4742" s="1"/>
      <c r="AB4742" s="8"/>
      <c r="AC4742" s="8"/>
      <c r="AD4742" s="8"/>
      <c r="AE4742" s="8"/>
      <c r="AF4742" s="8"/>
      <c r="AG4742" s="8"/>
      <c r="AH4742" s="8"/>
      <c r="AI4742" s="9"/>
      <c r="AJ4742" s="9"/>
      <c r="AK4742" s="8"/>
      <c r="AL4742" s="8"/>
      <c r="AM4742" s="5"/>
      <c r="AN4742" s="5"/>
      <c r="AO4742" s="5"/>
      <c r="AP4742" s="5"/>
      <c r="AQ4742" s="5"/>
      <c r="AR4742" s="5"/>
      <c r="AS4742" s="5"/>
      <c r="AT4742" s="5"/>
      <c r="AU4742" s="5"/>
      <c r="AV4742" s="5"/>
      <c r="AW4742" s="5"/>
      <c r="AX4742" s="5"/>
      <c r="AY4742" s="5"/>
      <c r="AZ4742" s="5"/>
      <c r="BA4742" s="5"/>
      <c r="BB4742" s="5"/>
      <c r="BC4742" s="5"/>
      <c r="BD4742" s="5"/>
      <c r="BE4742" s="5"/>
      <c r="BF4742" s="5"/>
      <c r="BG4742" s="5"/>
      <c r="BH4742" s="5"/>
      <c r="BI4742" s="5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</row>
    <row r="4743" spans="1:76" x14ac:dyDescent="0.2">
      <c r="A4743" s="1" t="s">
        <v>21</v>
      </c>
      <c r="B4743" s="1" t="s">
        <v>102</v>
      </c>
      <c r="C4743" s="1" t="s">
        <v>71</v>
      </c>
      <c r="D4743" s="1" t="s">
        <v>71</v>
      </c>
      <c r="E4743" s="1" t="s">
        <v>1</v>
      </c>
      <c r="F4743" s="1" t="s">
        <v>685</v>
      </c>
      <c r="G4743" s="1" t="s">
        <v>73</v>
      </c>
      <c r="H4743" s="1"/>
      <c r="I4743" s="1">
        <v>2015</v>
      </c>
      <c r="J4743" s="1" t="s">
        <v>524</v>
      </c>
      <c r="K4743" s="4">
        <v>1800</v>
      </c>
      <c r="L4743" s="10">
        <f>K4743/ VLOOKUP(A4743,Indicators!$B$1:$V$7,21,FALSE)</f>
        <v>6.9144073200525487</v>
      </c>
      <c r="M4743" s="13"/>
      <c r="N4743" s="13"/>
      <c r="O4743" s="11"/>
      <c r="P4743" s="11"/>
      <c r="Q4743" s="8" t="str">
        <f t="shared" si="0"/>
        <v/>
      </c>
      <c r="R4743" s="1" t="s">
        <v>103</v>
      </c>
      <c r="S4743" s="8" t="s">
        <v>49</v>
      </c>
      <c r="T4743" s="8"/>
      <c r="U4743" s="8"/>
      <c r="V4743" s="1"/>
      <c r="W4743" s="8"/>
      <c r="X4743" s="8"/>
      <c r="Y4743" s="8"/>
      <c r="Z4743" s="1"/>
      <c r="AA4743" s="1"/>
      <c r="AB4743" s="8"/>
      <c r="AC4743" s="8"/>
      <c r="AD4743" s="8"/>
      <c r="AE4743" s="8"/>
      <c r="AF4743" s="8"/>
      <c r="AG4743" s="8"/>
      <c r="AH4743" s="8"/>
      <c r="AI4743" s="9"/>
      <c r="AJ4743" s="9"/>
      <c r="AK4743" s="8"/>
      <c r="AL4743" s="8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/>
      <c r="BA4743" s="5"/>
      <c r="BB4743" s="5"/>
      <c r="BC4743" s="5"/>
      <c r="BD4743" s="5"/>
      <c r="BE4743" s="5"/>
      <c r="BF4743" s="5"/>
      <c r="BG4743" s="5"/>
      <c r="BH4743" s="5"/>
      <c r="BI4743" s="5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</row>
    <row r="4744" spans="1:76" x14ac:dyDescent="0.2">
      <c r="A4744" s="1" t="s">
        <v>21</v>
      </c>
      <c r="B4744" s="1" t="s">
        <v>533</v>
      </c>
      <c r="C4744" s="1" t="s">
        <v>71</v>
      </c>
      <c r="D4744" s="1" t="s">
        <v>71</v>
      </c>
      <c r="E4744" s="1" t="s">
        <v>1</v>
      </c>
      <c r="F4744" s="1" t="s">
        <v>685</v>
      </c>
      <c r="G4744" s="1" t="s">
        <v>73</v>
      </c>
      <c r="H4744" s="1"/>
      <c r="I4744" s="1">
        <v>2015</v>
      </c>
      <c r="J4744" s="1" t="s">
        <v>524</v>
      </c>
      <c r="K4744" s="4">
        <v>2288</v>
      </c>
      <c r="L4744" s="10">
        <f>K4744/ VLOOKUP(A4744,Indicators!$B$1:$V$7,21,FALSE)</f>
        <v>8.7889799712667962</v>
      </c>
      <c r="M4744" s="13"/>
      <c r="N4744" s="13"/>
      <c r="O4744" s="11"/>
      <c r="P4744" s="11"/>
      <c r="Q4744" s="8" t="str">
        <f t="shared" si="0"/>
        <v/>
      </c>
      <c r="R4744" s="1" t="s">
        <v>103</v>
      </c>
      <c r="S4744" s="8" t="s">
        <v>54</v>
      </c>
      <c r="T4744" s="8"/>
      <c r="U4744" s="8"/>
      <c r="V4744" s="1"/>
      <c r="W4744" s="8"/>
      <c r="X4744" s="8"/>
      <c r="Y4744" s="8"/>
      <c r="Z4744" s="1"/>
      <c r="AA4744" s="1"/>
      <c r="AB4744" s="8"/>
      <c r="AC4744" s="8"/>
      <c r="AD4744" s="8"/>
      <c r="AE4744" s="8"/>
      <c r="AF4744" s="8"/>
      <c r="AG4744" s="8"/>
      <c r="AH4744" s="8"/>
      <c r="AI4744" s="9"/>
      <c r="AJ4744" s="9"/>
      <c r="AK4744" s="8"/>
      <c r="AL4744" s="8"/>
      <c r="AM4744" s="5"/>
      <c r="AN4744" s="5"/>
      <c r="AO4744" s="5"/>
      <c r="AP4744" s="5"/>
      <c r="AQ4744" s="5"/>
      <c r="AR4744" s="5"/>
      <c r="AS4744" s="5"/>
      <c r="AT4744" s="5"/>
      <c r="AU4744" s="5"/>
      <c r="AV4744" s="5"/>
      <c r="AW4744" s="5"/>
      <c r="AX4744" s="5"/>
      <c r="AY4744" s="5"/>
      <c r="AZ4744" s="5"/>
      <c r="BA4744" s="5"/>
      <c r="BB4744" s="5"/>
      <c r="BC4744" s="5"/>
      <c r="BD4744" s="5"/>
      <c r="BE4744" s="5"/>
      <c r="BF4744" s="5"/>
      <c r="BG4744" s="5"/>
      <c r="BH4744" s="5"/>
      <c r="BI4744" s="5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</row>
    <row r="4745" spans="1:76" x14ac:dyDescent="0.2">
      <c r="A4745" s="1" t="s">
        <v>21</v>
      </c>
      <c r="B4745" s="1" t="s">
        <v>534</v>
      </c>
      <c r="C4745" s="1" t="s">
        <v>71</v>
      </c>
      <c r="D4745" s="1" t="s">
        <v>71</v>
      </c>
      <c r="E4745" s="1" t="s">
        <v>1</v>
      </c>
      <c r="F4745" s="1" t="s">
        <v>685</v>
      </c>
      <c r="G4745" s="1" t="s">
        <v>73</v>
      </c>
      <c r="H4745" s="1"/>
      <c r="I4745" s="1">
        <v>2015</v>
      </c>
      <c r="J4745" s="1" t="s">
        <v>524</v>
      </c>
      <c r="K4745" s="4">
        <v>1500</v>
      </c>
      <c r="L4745" s="10">
        <f>K4745/ VLOOKUP(A4745,Indicators!$B$1:$V$7,21,FALSE)</f>
        <v>5.7620061000437905</v>
      </c>
      <c r="M4745" s="13"/>
      <c r="N4745" s="13"/>
      <c r="O4745" s="11"/>
      <c r="P4745" s="11"/>
      <c r="Q4745" s="8" t="str">
        <f t="shared" si="0"/>
        <v/>
      </c>
      <c r="R4745" s="1" t="s">
        <v>103</v>
      </c>
      <c r="S4745" s="8" t="s">
        <v>43</v>
      </c>
      <c r="T4745" s="8"/>
      <c r="U4745" s="8"/>
      <c r="V4745" s="1"/>
      <c r="W4745" s="8"/>
      <c r="X4745" s="8"/>
      <c r="Y4745" s="8"/>
      <c r="Z4745" s="1"/>
      <c r="AA4745" s="1"/>
      <c r="AB4745" s="8"/>
      <c r="AC4745" s="8"/>
      <c r="AD4745" s="8"/>
      <c r="AE4745" s="8"/>
      <c r="AF4745" s="8"/>
      <c r="AG4745" s="8"/>
      <c r="AH4745" s="8"/>
      <c r="AI4745" s="9"/>
      <c r="AJ4745" s="9"/>
      <c r="AK4745" s="8"/>
      <c r="AL4745" s="8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5"/>
      <c r="BE4745" s="5"/>
      <c r="BF4745" s="5"/>
      <c r="BG4745" s="5"/>
      <c r="BH4745" s="5"/>
      <c r="BI4745" s="5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</row>
    <row r="4746" spans="1:76" x14ac:dyDescent="0.2">
      <c r="A4746" s="1" t="s">
        <v>21</v>
      </c>
      <c r="B4746" s="1" t="s">
        <v>536</v>
      </c>
      <c r="C4746" s="1" t="s">
        <v>71</v>
      </c>
      <c r="D4746" s="1" t="s">
        <v>71</v>
      </c>
      <c r="E4746" s="1" t="s">
        <v>1</v>
      </c>
      <c r="F4746" s="1" t="s">
        <v>685</v>
      </c>
      <c r="G4746" s="1" t="s">
        <v>73</v>
      </c>
      <c r="H4746" s="1"/>
      <c r="I4746" s="1">
        <v>2015</v>
      </c>
      <c r="J4746" s="1" t="s">
        <v>524</v>
      </c>
      <c r="K4746" s="4">
        <v>46780</v>
      </c>
      <c r="L4746" s="10">
        <f>K4746/ VLOOKUP(A4746,Indicators!$B$1:$V$7,21,FALSE)</f>
        <v>179.69776357336568</v>
      </c>
      <c r="M4746" s="13"/>
      <c r="N4746" s="13"/>
      <c r="O4746" s="11"/>
      <c r="P4746" s="11"/>
      <c r="Q4746" s="8" t="str">
        <f t="shared" si="0"/>
        <v/>
      </c>
      <c r="R4746" s="1" t="s">
        <v>158</v>
      </c>
      <c r="S4746" s="8" t="s">
        <v>56</v>
      </c>
      <c r="T4746" s="8"/>
      <c r="U4746" s="8"/>
      <c r="V4746" s="1"/>
      <c r="W4746" s="8"/>
      <c r="X4746" s="8"/>
      <c r="Y4746" s="8"/>
      <c r="Z4746" s="1"/>
      <c r="AA4746" s="1"/>
      <c r="AB4746" s="8"/>
      <c r="AC4746" s="8"/>
      <c r="AD4746" s="8"/>
      <c r="AE4746" s="8"/>
      <c r="AF4746" s="8"/>
      <c r="AG4746" s="8"/>
      <c r="AH4746" s="8"/>
      <c r="AI4746" s="9"/>
      <c r="AJ4746" s="9"/>
      <c r="AK4746" s="8"/>
      <c r="AL4746" s="8"/>
      <c r="AM4746" s="5"/>
      <c r="AN4746" s="5"/>
      <c r="AO4746" s="5"/>
      <c r="AP4746" s="5"/>
      <c r="AQ4746" s="5"/>
      <c r="AR4746" s="5"/>
      <c r="AS4746" s="5"/>
      <c r="AT4746" s="5"/>
      <c r="AU4746" s="5"/>
      <c r="AV4746" s="5"/>
      <c r="AW4746" s="5"/>
      <c r="AX4746" s="5"/>
      <c r="AY4746" s="5"/>
      <c r="AZ4746" s="5"/>
      <c r="BA4746" s="5"/>
      <c r="BB4746" s="5"/>
      <c r="BC4746" s="5"/>
      <c r="BD4746" s="5"/>
      <c r="BE4746" s="5"/>
      <c r="BF4746" s="5"/>
      <c r="BG4746" s="5"/>
      <c r="BH4746" s="5"/>
      <c r="BI4746" s="5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</row>
    <row r="4747" spans="1:76" x14ac:dyDescent="0.2">
      <c r="A4747" s="1" t="s">
        <v>21</v>
      </c>
      <c r="B4747" s="1" t="s">
        <v>75</v>
      </c>
      <c r="C4747" s="1" t="s">
        <v>71</v>
      </c>
      <c r="D4747" s="1" t="s">
        <v>71</v>
      </c>
      <c r="E4747" s="1" t="s">
        <v>1</v>
      </c>
      <c r="F4747" s="1" t="s">
        <v>685</v>
      </c>
      <c r="G4747" s="1" t="s">
        <v>73</v>
      </c>
      <c r="H4747" s="1"/>
      <c r="I4747" s="1">
        <v>2015</v>
      </c>
      <c r="J4747" s="1" t="s">
        <v>524</v>
      </c>
      <c r="K4747" s="4">
        <v>11300</v>
      </c>
      <c r="L4747" s="10">
        <f>K4747/ VLOOKUP(A4747,Indicators!$B$1:$V$7,21,FALSE)</f>
        <v>43.40711262032989</v>
      </c>
      <c r="M4747" s="13"/>
      <c r="N4747" s="13"/>
      <c r="O4747" s="11"/>
      <c r="P4747" s="11"/>
      <c r="Q4747" s="8" t="str">
        <f t="shared" si="0"/>
        <v/>
      </c>
      <c r="R4747" s="1" t="s">
        <v>95</v>
      </c>
      <c r="S4747" s="8" t="s">
        <v>75</v>
      </c>
      <c r="T4747" s="8"/>
      <c r="U4747" s="8"/>
      <c r="V4747" s="1"/>
      <c r="W4747" s="8"/>
      <c r="X4747" s="8"/>
      <c r="Y4747" s="8"/>
      <c r="Z4747" s="1"/>
      <c r="AA4747" s="1"/>
      <c r="AB4747" s="8"/>
      <c r="AC4747" s="8"/>
      <c r="AD4747" s="8"/>
      <c r="AE4747" s="8"/>
      <c r="AF4747" s="8"/>
      <c r="AG4747" s="8"/>
      <c r="AH4747" s="8"/>
      <c r="AI4747" s="9"/>
      <c r="AJ4747" s="9"/>
      <c r="AK4747" s="8"/>
      <c r="AL4747" s="8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5"/>
      <c r="BE4747" s="5"/>
      <c r="BF4747" s="5"/>
      <c r="BG4747" s="5"/>
      <c r="BH4747" s="5"/>
      <c r="BI4747" s="5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</row>
    <row r="4748" spans="1:76" x14ac:dyDescent="0.2">
      <c r="A4748" s="1" t="s">
        <v>21</v>
      </c>
      <c r="B4748" s="1" t="s">
        <v>75</v>
      </c>
      <c r="C4748" s="1" t="s">
        <v>574</v>
      </c>
      <c r="D4748" s="1" t="s">
        <v>71</v>
      </c>
      <c r="E4748" s="1" t="s">
        <v>2</v>
      </c>
      <c r="F4748" s="1" t="s">
        <v>685</v>
      </c>
      <c r="G4748" s="1" t="s">
        <v>73</v>
      </c>
      <c r="H4748" s="1"/>
      <c r="I4748" s="1">
        <v>2015</v>
      </c>
      <c r="J4748" s="1" t="s">
        <v>524</v>
      </c>
      <c r="K4748" s="4">
        <v>250</v>
      </c>
      <c r="L4748" s="10">
        <f>K4748/ VLOOKUP(A4748,Indicators!$B$1:$V$7,21,FALSE)</f>
        <v>0.9603343500072985</v>
      </c>
      <c r="M4748" s="13"/>
      <c r="N4748" s="13"/>
      <c r="O4748" s="11"/>
      <c r="P4748" s="11"/>
      <c r="Q4748" s="8" t="str">
        <f t="shared" si="0"/>
        <v/>
      </c>
      <c r="R4748" s="1" t="s">
        <v>95</v>
      </c>
      <c r="S4748" s="8" t="s">
        <v>75</v>
      </c>
      <c r="T4748" s="8"/>
      <c r="U4748" s="8"/>
      <c r="V4748" s="1"/>
      <c r="W4748" s="8"/>
      <c r="X4748" s="8"/>
      <c r="Y4748" s="8"/>
      <c r="Z4748" s="1"/>
      <c r="AA4748" s="1"/>
      <c r="AB4748" s="8"/>
      <c r="AC4748" s="8"/>
      <c r="AD4748" s="8"/>
      <c r="AE4748" s="8"/>
      <c r="AF4748" s="8"/>
      <c r="AG4748" s="8"/>
      <c r="AH4748" s="8"/>
      <c r="AI4748" s="9"/>
      <c r="AJ4748" s="9"/>
      <c r="AK4748" s="8"/>
      <c r="AL4748" s="8"/>
      <c r="AM4748" s="5"/>
      <c r="AN4748" s="5"/>
      <c r="AO4748" s="5"/>
      <c r="AP4748" s="5"/>
      <c r="AQ4748" s="5"/>
      <c r="AR4748" s="5"/>
      <c r="AS4748" s="5"/>
      <c r="AT4748" s="5"/>
      <c r="AU4748" s="5"/>
      <c r="AV4748" s="5"/>
      <c r="AW4748" s="5"/>
      <c r="AX4748" s="5"/>
      <c r="AY4748" s="5"/>
      <c r="AZ4748" s="5"/>
      <c r="BA4748" s="5"/>
      <c r="BB4748" s="5"/>
      <c r="BC4748" s="5"/>
      <c r="BD4748" s="5"/>
      <c r="BE4748" s="5"/>
      <c r="BF4748" s="5"/>
      <c r="BG4748" s="5"/>
      <c r="BH4748" s="5"/>
      <c r="BI4748" s="5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</row>
    <row r="4749" spans="1:76" x14ac:dyDescent="0.2">
      <c r="A4749" s="1" t="s">
        <v>21</v>
      </c>
      <c r="B4749" s="1" t="s">
        <v>575</v>
      </c>
      <c r="C4749" s="1" t="s">
        <v>71</v>
      </c>
      <c r="D4749" s="1" t="s">
        <v>71</v>
      </c>
      <c r="E4749" s="1" t="s">
        <v>1</v>
      </c>
      <c r="F4749" s="1" t="s">
        <v>685</v>
      </c>
      <c r="G4749" s="1" t="s">
        <v>73</v>
      </c>
      <c r="H4749" s="1"/>
      <c r="I4749" s="1">
        <v>2015</v>
      </c>
      <c r="J4749" s="1" t="s">
        <v>524</v>
      </c>
      <c r="K4749" s="4">
        <v>5500</v>
      </c>
      <c r="L4749" s="10">
        <f>K4749/ VLOOKUP(A4749,Indicators!$B$1:$V$7,21,FALSE)</f>
        <v>21.127355700160567</v>
      </c>
      <c r="M4749" s="13"/>
      <c r="N4749" s="13"/>
      <c r="O4749" s="11"/>
      <c r="P4749" s="11"/>
      <c r="Q4749" s="8" t="str">
        <f t="shared" si="0"/>
        <v/>
      </c>
      <c r="R4749" s="1" t="s">
        <v>98</v>
      </c>
      <c r="S4749" s="8" t="s">
        <v>82</v>
      </c>
      <c r="T4749" s="8"/>
      <c r="U4749" s="8"/>
      <c r="V4749" s="1"/>
      <c r="W4749" s="8"/>
      <c r="X4749" s="8"/>
      <c r="Y4749" s="8"/>
      <c r="Z4749" s="1"/>
      <c r="AA4749" s="1"/>
      <c r="AB4749" s="8"/>
      <c r="AC4749" s="8"/>
      <c r="AD4749" s="8"/>
      <c r="AE4749" s="8"/>
      <c r="AF4749" s="8"/>
      <c r="AG4749" s="8"/>
      <c r="AH4749" s="8"/>
      <c r="AI4749" s="9"/>
      <c r="AJ4749" s="9"/>
      <c r="AK4749" s="8"/>
      <c r="AL4749" s="8"/>
      <c r="AM4749" s="5"/>
      <c r="AN4749" s="5"/>
      <c r="AO4749" s="5"/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5"/>
      <c r="BE4749" s="5"/>
      <c r="BF4749" s="5"/>
      <c r="BG4749" s="5"/>
      <c r="BH4749" s="5"/>
      <c r="BI4749" s="5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</row>
    <row r="4750" spans="1:76" x14ac:dyDescent="0.2">
      <c r="A4750" s="1" t="s">
        <v>21</v>
      </c>
      <c r="B4750" s="1" t="s">
        <v>97</v>
      </c>
      <c r="C4750" s="1" t="s">
        <v>71</v>
      </c>
      <c r="D4750" s="1" t="s">
        <v>71</v>
      </c>
      <c r="E4750" s="1" t="s">
        <v>1</v>
      </c>
      <c r="F4750" s="1" t="s">
        <v>685</v>
      </c>
      <c r="G4750" s="1" t="s">
        <v>73</v>
      </c>
      <c r="H4750" s="1"/>
      <c r="I4750" s="1">
        <v>2015</v>
      </c>
      <c r="J4750" s="1" t="s">
        <v>524</v>
      </c>
      <c r="K4750" s="4">
        <v>4100</v>
      </c>
      <c r="L4750" s="10">
        <f>K4750/ VLOOKUP(A4750,Indicators!$B$1:$V$7,21,FALSE)</f>
        <v>15.749483340119696</v>
      </c>
      <c r="M4750" s="13"/>
      <c r="N4750" s="13"/>
      <c r="O4750" s="11"/>
      <c r="P4750" s="11"/>
      <c r="Q4750" s="8" t="str">
        <f t="shared" si="0"/>
        <v/>
      </c>
      <c r="R4750" s="1" t="s">
        <v>97</v>
      </c>
      <c r="S4750" s="8" t="s">
        <v>91</v>
      </c>
      <c r="T4750" s="8"/>
      <c r="U4750" s="8"/>
      <c r="V4750" s="1"/>
      <c r="W4750" s="8"/>
      <c r="X4750" s="8"/>
      <c r="Y4750" s="8"/>
      <c r="Z4750" s="1"/>
      <c r="AA4750" s="1"/>
      <c r="AB4750" s="8"/>
      <c r="AC4750" s="8"/>
      <c r="AD4750" s="8"/>
      <c r="AE4750" s="8"/>
      <c r="AF4750" s="8"/>
      <c r="AG4750" s="8"/>
      <c r="AH4750" s="8"/>
      <c r="AI4750" s="9"/>
      <c r="AJ4750" s="9"/>
      <c r="AK4750" s="8"/>
      <c r="AL4750" s="8"/>
      <c r="AM4750" s="5"/>
      <c r="AN4750" s="5"/>
      <c r="AO4750" s="5"/>
      <c r="AP4750" s="5"/>
      <c r="AQ4750" s="5"/>
      <c r="AR4750" s="5"/>
      <c r="AS4750" s="5"/>
      <c r="AT4750" s="5"/>
      <c r="AU4750" s="5"/>
      <c r="AV4750" s="5"/>
      <c r="AW4750" s="5"/>
      <c r="AX4750" s="5"/>
      <c r="AY4750" s="5"/>
      <c r="AZ4750" s="5"/>
      <c r="BA4750" s="5"/>
      <c r="BB4750" s="5"/>
      <c r="BC4750" s="5"/>
      <c r="BD4750" s="5"/>
      <c r="BE4750" s="5"/>
      <c r="BF4750" s="5"/>
      <c r="BG4750" s="5"/>
      <c r="BH4750" s="5"/>
      <c r="BI4750" s="5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</row>
    <row r="4751" spans="1:76" x14ac:dyDescent="0.2">
      <c r="A4751" s="1" t="s">
        <v>21</v>
      </c>
      <c r="B4751" s="1" t="s">
        <v>538</v>
      </c>
      <c r="C4751" s="1" t="s">
        <v>71</v>
      </c>
      <c r="D4751" s="1" t="s">
        <v>71</v>
      </c>
      <c r="E4751" s="1" t="s">
        <v>1</v>
      </c>
      <c r="F4751" s="1" t="s">
        <v>685</v>
      </c>
      <c r="G4751" s="1" t="s">
        <v>73</v>
      </c>
      <c r="H4751" s="1"/>
      <c r="I4751" s="1">
        <v>2015</v>
      </c>
      <c r="J4751" s="1" t="s">
        <v>524</v>
      </c>
      <c r="K4751" s="4">
        <v>1044</v>
      </c>
      <c r="L4751" s="10">
        <f>K4751/ VLOOKUP(A4751,Indicators!$B$1:$V$7,21,FALSE)</f>
        <v>4.0103562456304784</v>
      </c>
      <c r="M4751" s="13"/>
      <c r="N4751" s="13"/>
      <c r="O4751" s="11"/>
      <c r="P4751" s="11"/>
      <c r="Q4751" s="8" t="str">
        <f t="shared" si="0"/>
        <v/>
      </c>
      <c r="R4751" s="1" t="s">
        <v>103</v>
      </c>
      <c r="S4751" s="8" t="s">
        <v>49</v>
      </c>
      <c r="T4751" s="8"/>
      <c r="U4751" s="8"/>
      <c r="V4751" s="1"/>
      <c r="W4751" s="8"/>
      <c r="X4751" s="8"/>
      <c r="Y4751" s="8"/>
      <c r="Z4751" s="1"/>
      <c r="AA4751" s="1"/>
      <c r="AB4751" s="8"/>
      <c r="AC4751" s="8"/>
      <c r="AD4751" s="8"/>
      <c r="AE4751" s="8"/>
      <c r="AF4751" s="8"/>
      <c r="AG4751" s="8"/>
      <c r="AH4751" s="8"/>
      <c r="AI4751" s="9"/>
      <c r="AJ4751" s="9"/>
      <c r="AK4751" s="8"/>
      <c r="AL4751" s="8"/>
      <c r="AM4751" s="5"/>
      <c r="AN4751" s="5"/>
      <c r="AO4751" s="5"/>
      <c r="AP4751" s="5"/>
      <c r="AQ4751" s="5"/>
      <c r="AR4751" s="5"/>
      <c r="AS4751" s="5"/>
      <c r="AT4751" s="5"/>
      <c r="AU4751" s="5"/>
      <c r="AV4751" s="5"/>
      <c r="AW4751" s="5"/>
      <c r="AX4751" s="5"/>
      <c r="AY4751" s="5"/>
      <c r="AZ4751" s="5"/>
      <c r="BA4751" s="5"/>
      <c r="BB4751" s="5"/>
      <c r="BC4751" s="5"/>
      <c r="BD4751" s="5"/>
      <c r="BE4751" s="5"/>
      <c r="BF4751" s="5"/>
      <c r="BG4751" s="5"/>
      <c r="BH4751" s="5"/>
      <c r="BI4751" s="5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</row>
    <row r="4752" spans="1:76" x14ac:dyDescent="0.2">
      <c r="A4752" s="1" t="s">
        <v>21</v>
      </c>
      <c r="B4752" s="1" t="s">
        <v>538</v>
      </c>
      <c r="C4752" s="1" t="s">
        <v>662</v>
      </c>
      <c r="D4752" s="1" t="s">
        <v>71</v>
      </c>
      <c r="E4752" s="1" t="s">
        <v>2</v>
      </c>
      <c r="F4752" s="1" t="s">
        <v>685</v>
      </c>
      <c r="G4752" s="1" t="s">
        <v>73</v>
      </c>
      <c r="H4752" s="1"/>
      <c r="I4752" s="1">
        <v>2015</v>
      </c>
      <c r="J4752" s="1" t="s">
        <v>524</v>
      </c>
      <c r="K4752" s="4">
        <v>200</v>
      </c>
      <c r="L4752" s="10">
        <f>K4752/ VLOOKUP(A4752,Indicators!$B$1:$V$7,21,FALSE)</f>
        <v>0.76826748000583878</v>
      </c>
      <c r="M4752" s="13"/>
      <c r="N4752" s="13"/>
      <c r="O4752" s="11"/>
      <c r="P4752" s="11"/>
      <c r="Q4752" s="8" t="str">
        <f t="shared" si="0"/>
        <v/>
      </c>
      <c r="R4752" s="1" t="s">
        <v>98</v>
      </c>
      <c r="S4752" s="8" t="s">
        <v>82</v>
      </c>
      <c r="T4752" s="8"/>
      <c r="U4752" s="8"/>
      <c r="V4752" s="1"/>
      <c r="W4752" s="8"/>
      <c r="X4752" s="8"/>
      <c r="Y4752" s="8"/>
      <c r="Z4752" s="1"/>
      <c r="AA4752" s="1"/>
      <c r="AB4752" s="8"/>
      <c r="AC4752" s="8"/>
      <c r="AD4752" s="8"/>
      <c r="AE4752" s="8"/>
      <c r="AF4752" s="8"/>
      <c r="AG4752" s="8"/>
      <c r="AH4752" s="8"/>
      <c r="AI4752" s="9"/>
      <c r="AJ4752" s="9"/>
      <c r="AK4752" s="8"/>
      <c r="AL4752" s="8"/>
      <c r="AM4752" s="5"/>
      <c r="AN4752" s="5"/>
      <c r="AO4752" s="5"/>
      <c r="AP4752" s="5"/>
      <c r="AQ4752" s="5"/>
      <c r="AR4752" s="5"/>
      <c r="AS4752" s="5"/>
      <c r="AT4752" s="5"/>
      <c r="AU4752" s="5"/>
      <c r="AV4752" s="5"/>
      <c r="AW4752" s="5"/>
      <c r="AX4752" s="5"/>
      <c r="AY4752" s="5"/>
      <c r="AZ4752" s="5"/>
      <c r="BA4752" s="5"/>
      <c r="BB4752" s="5"/>
      <c r="BC4752" s="5"/>
      <c r="BD4752" s="5"/>
      <c r="BE4752" s="5"/>
      <c r="BF4752" s="5"/>
      <c r="BG4752" s="5"/>
      <c r="BH4752" s="5"/>
      <c r="BI4752" s="5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</row>
    <row r="4753" spans="1:76" x14ac:dyDescent="0.2">
      <c r="A4753" s="1" t="s">
        <v>21</v>
      </c>
      <c r="B4753" s="1" t="s">
        <v>539</v>
      </c>
      <c r="C4753" s="1" t="s">
        <v>71</v>
      </c>
      <c r="D4753" s="1" t="s">
        <v>71</v>
      </c>
      <c r="E4753" s="1" t="s">
        <v>1</v>
      </c>
      <c r="F4753" s="1" t="s">
        <v>685</v>
      </c>
      <c r="G4753" s="1" t="s">
        <v>73</v>
      </c>
      <c r="H4753" s="1"/>
      <c r="I4753" s="1">
        <v>2015</v>
      </c>
      <c r="J4753" s="1" t="s">
        <v>524</v>
      </c>
      <c r="K4753" s="4">
        <v>60</v>
      </c>
      <c r="L4753" s="10">
        <f>K4753/ VLOOKUP(A4753,Indicators!$B$1:$V$7,21,FALSE)</f>
        <v>0.23048024400175163</v>
      </c>
      <c r="M4753" s="13"/>
      <c r="N4753" s="13"/>
      <c r="O4753" s="11"/>
      <c r="P4753" s="11"/>
      <c r="Q4753" s="8" t="str">
        <f t="shared" si="0"/>
        <v/>
      </c>
      <c r="R4753" s="1" t="s">
        <v>97</v>
      </c>
      <c r="S4753" s="8" t="s">
        <v>44</v>
      </c>
      <c r="T4753" s="8"/>
      <c r="U4753" s="8"/>
      <c r="V4753" s="1"/>
      <c r="W4753" s="8"/>
      <c r="X4753" s="8"/>
      <c r="Y4753" s="8"/>
      <c r="Z4753" s="1"/>
      <c r="AA4753" s="1"/>
      <c r="AB4753" s="8"/>
      <c r="AC4753" s="8"/>
      <c r="AD4753" s="8"/>
      <c r="AE4753" s="8"/>
      <c r="AF4753" s="8"/>
      <c r="AG4753" s="8"/>
      <c r="AH4753" s="8"/>
      <c r="AI4753" s="9"/>
      <c r="AJ4753" s="9"/>
      <c r="AK4753" s="8"/>
      <c r="AL4753" s="8"/>
      <c r="AM4753" s="5"/>
      <c r="AN4753" s="5"/>
      <c r="AO4753" s="5"/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5"/>
      <c r="BE4753" s="5"/>
      <c r="BF4753" s="5"/>
      <c r="BG4753" s="5"/>
      <c r="BH4753" s="5"/>
      <c r="BI4753" s="5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</row>
    <row r="4754" spans="1:76" x14ac:dyDescent="0.2">
      <c r="A4754" s="1" t="s">
        <v>21</v>
      </c>
      <c r="B4754" s="1" t="s">
        <v>540</v>
      </c>
      <c r="C4754" s="1" t="s">
        <v>71</v>
      </c>
      <c r="D4754" s="1" t="s">
        <v>71</v>
      </c>
      <c r="E4754" s="1" t="s">
        <v>1</v>
      </c>
      <c r="F4754" s="1" t="s">
        <v>685</v>
      </c>
      <c r="G4754" s="1" t="s">
        <v>73</v>
      </c>
      <c r="H4754" s="1"/>
      <c r="I4754" s="1">
        <v>2015</v>
      </c>
      <c r="J4754" s="1" t="s">
        <v>524</v>
      </c>
      <c r="K4754" s="4">
        <v>400</v>
      </c>
      <c r="L4754" s="10">
        <f>K4754/ VLOOKUP(A4754,Indicators!$B$1:$V$7,21,FALSE)</f>
        <v>1.5365349600116776</v>
      </c>
      <c r="M4754" s="13"/>
      <c r="N4754" s="13"/>
      <c r="O4754" s="11"/>
      <c r="P4754" s="11"/>
      <c r="Q4754" s="8" t="str">
        <f t="shared" si="0"/>
        <v/>
      </c>
      <c r="R4754" s="1" t="s">
        <v>133</v>
      </c>
      <c r="S4754" s="8" t="s">
        <v>52</v>
      </c>
      <c r="T4754" s="8"/>
      <c r="U4754" s="8"/>
      <c r="V4754" s="1"/>
      <c r="W4754" s="8"/>
      <c r="X4754" s="8"/>
      <c r="Y4754" s="8"/>
      <c r="Z4754" s="1"/>
      <c r="AA4754" s="1"/>
      <c r="AB4754" s="8"/>
      <c r="AC4754" s="8"/>
      <c r="AD4754" s="8"/>
      <c r="AE4754" s="8"/>
      <c r="AF4754" s="8"/>
      <c r="AG4754" s="8"/>
      <c r="AH4754" s="8"/>
      <c r="AI4754" s="9"/>
      <c r="AJ4754" s="9"/>
      <c r="AK4754" s="8"/>
      <c r="AL4754" s="8"/>
      <c r="AM4754" s="5"/>
      <c r="AN4754" s="5"/>
      <c r="AO4754" s="5"/>
      <c r="AP4754" s="5"/>
      <c r="AQ4754" s="5"/>
      <c r="AR4754" s="5"/>
      <c r="AS4754" s="5"/>
      <c r="AT4754" s="5"/>
      <c r="AU4754" s="5"/>
      <c r="AV4754" s="5"/>
      <c r="AW4754" s="5"/>
      <c r="AX4754" s="5"/>
      <c r="AY4754" s="5"/>
      <c r="AZ4754" s="5"/>
      <c r="BA4754" s="5"/>
      <c r="BB4754" s="5"/>
      <c r="BC4754" s="5"/>
      <c r="BD4754" s="5"/>
      <c r="BE4754" s="5"/>
      <c r="BF4754" s="5"/>
      <c r="BG4754" s="5"/>
      <c r="BH4754" s="5"/>
      <c r="BI4754" s="5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</row>
    <row r="4755" spans="1:76" x14ac:dyDescent="0.2">
      <c r="A4755" s="1" t="s">
        <v>21</v>
      </c>
      <c r="B4755" s="1" t="s">
        <v>542</v>
      </c>
      <c r="C4755" s="1" t="s">
        <v>71</v>
      </c>
      <c r="D4755" s="1" t="s">
        <v>71</v>
      </c>
      <c r="E4755" s="1" t="s">
        <v>1</v>
      </c>
      <c r="F4755" s="1" t="s">
        <v>685</v>
      </c>
      <c r="G4755" s="1" t="s">
        <v>73</v>
      </c>
      <c r="H4755" s="1"/>
      <c r="I4755" s="1">
        <v>2015</v>
      </c>
      <c r="J4755" s="1" t="s">
        <v>524</v>
      </c>
      <c r="K4755" s="4">
        <v>120</v>
      </c>
      <c r="L4755" s="10">
        <f>K4755/ VLOOKUP(A4755,Indicators!$B$1:$V$7,21,FALSE)</f>
        <v>0.46096048800350325</v>
      </c>
      <c r="M4755" s="13"/>
      <c r="N4755" s="13"/>
      <c r="O4755" s="11"/>
      <c r="P4755" s="11"/>
      <c r="Q4755" s="8" t="str">
        <f t="shared" si="0"/>
        <v/>
      </c>
      <c r="R4755" s="1" t="s">
        <v>97</v>
      </c>
      <c r="S4755" s="8" t="s">
        <v>48</v>
      </c>
      <c r="T4755" s="8"/>
      <c r="U4755" s="8"/>
      <c r="V4755" s="1"/>
      <c r="W4755" s="8"/>
      <c r="X4755" s="8"/>
      <c r="Y4755" s="8"/>
      <c r="Z4755" s="1"/>
      <c r="AA4755" s="1"/>
      <c r="AB4755" s="8"/>
      <c r="AC4755" s="8"/>
      <c r="AD4755" s="8"/>
      <c r="AE4755" s="8"/>
      <c r="AF4755" s="8"/>
      <c r="AG4755" s="8"/>
      <c r="AH4755" s="8"/>
      <c r="AI4755" s="9"/>
      <c r="AJ4755" s="9"/>
      <c r="AK4755" s="8"/>
      <c r="AL4755" s="8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5"/>
      <c r="AX4755" s="5"/>
      <c r="AY4755" s="5"/>
      <c r="AZ4755" s="5"/>
      <c r="BA4755" s="5"/>
      <c r="BB4755" s="5"/>
      <c r="BC4755" s="5"/>
      <c r="BD4755" s="5"/>
      <c r="BE4755" s="5"/>
      <c r="BF4755" s="5"/>
      <c r="BG4755" s="5"/>
      <c r="BH4755" s="5"/>
      <c r="BI4755" s="5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</row>
    <row r="4756" spans="1:76" x14ac:dyDescent="0.2">
      <c r="A4756" s="1" t="s">
        <v>21</v>
      </c>
      <c r="B4756" s="1" t="s">
        <v>522</v>
      </c>
      <c r="C4756" s="1" t="s">
        <v>71</v>
      </c>
      <c r="D4756" s="1" t="s">
        <v>71</v>
      </c>
      <c r="E4756" s="1" t="s">
        <v>1</v>
      </c>
      <c r="F4756" s="1" t="s">
        <v>687</v>
      </c>
      <c r="G4756" s="1" t="s">
        <v>73</v>
      </c>
      <c r="H4756" s="1"/>
      <c r="I4756" s="1">
        <v>2015</v>
      </c>
      <c r="J4756" s="1" t="s">
        <v>524</v>
      </c>
      <c r="K4756" s="4">
        <v>2500</v>
      </c>
      <c r="L4756" s="10">
        <f>K4756/ VLOOKUP(A4756,Indicators!$B$1:$V$7,21,FALSE)</f>
        <v>9.6033435000729845</v>
      </c>
      <c r="M4756" s="13"/>
      <c r="N4756" s="13"/>
      <c r="O4756" s="11"/>
      <c r="P4756" s="11"/>
      <c r="Q4756" s="8" t="str">
        <f t="shared" si="0"/>
        <v/>
      </c>
      <c r="R4756" s="1" t="s">
        <v>109</v>
      </c>
      <c r="S4756" s="8" t="s">
        <v>79</v>
      </c>
      <c r="T4756" s="8"/>
      <c r="U4756" s="8"/>
      <c r="V4756" s="1"/>
      <c r="W4756" s="8"/>
      <c r="X4756" s="8"/>
      <c r="Y4756" s="8"/>
      <c r="Z4756" s="1"/>
      <c r="AA4756" s="1"/>
      <c r="AB4756" s="8"/>
      <c r="AC4756" s="8"/>
      <c r="AD4756" s="8"/>
      <c r="AE4756" s="8"/>
      <c r="AF4756" s="8"/>
      <c r="AG4756" s="8"/>
      <c r="AH4756" s="8"/>
      <c r="AI4756" s="9"/>
      <c r="AJ4756" s="9"/>
      <c r="AK4756" s="8"/>
      <c r="AL4756" s="8"/>
      <c r="AM4756" s="5"/>
      <c r="AN4756" s="5"/>
      <c r="AO4756" s="5"/>
      <c r="AP4756" s="5"/>
      <c r="AQ4756" s="5"/>
      <c r="AR4756" s="5"/>
      <c r="AS4756" s="5"/>
      <c r="AT4756" s="5"/>
      <c r="AU4756" s="5"/>
      <c r="AV4756" s="5"/>
      <c r="AW4756" s="5"/>
      <c r="AX4756" s="5"/>
      <c r="AY4756" s="5"/>
      <c r="AZ4756" s="5"/>
      <c r="BA4756" s="5"/>
      <c r="BB4756" s="5"/>
      <c r="BC4756" s="5"/>
      <c r="BD4756" s="5"/>
      <c r="BE4756" s="5"/>
      <c r="BF4756" s="5"/>
      <c r="BG4756" s="5"/>
      <c r="BH4756" s="5"/>
      <c r="BI4756" s="5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</row>
    <row r="4757" spans="1:76" x14ac:dyDescent="0.2">
      <c r="A4757" s="1" t="s">
        <v>21</v>
      </c>
      <c r="B4757" s="1" t="s">
        <v>525</v>
      </c>
      <c r="C4757" s="1" t="s">
        <v>71</v>
      </c>
      <c r="D4757" s="1" t="s">
        <v>71</v>
      </c>
      <c r="E4757" s="1" t="s">
        <v>1</v>
      </c>
      <c r="F4757" s="1" t="s">
        <v>688</v>
      </c>
      <c r="G4757" s="1" t="s">
        <v>73</v>
      </c>
      <c r="H4757" s="1"/>
      <c r="I4757" s="1">
        <v>2015</v>
      </c>
      <c r="J4757" s="1" t="s">
        <v>524</v>
      </c>
      <c r="K4757" s="4">
        <v>1500</v>
      </c>
      <c r="L4757" s="10">
        <f>K4757/ VLOOKUP(A4757,Indicators!$B$1:$V$7,21,FALSE)</f>
        <v>5.7620061000437905</v>
      </c>
      <c r="M4757" s="13"/>
      <c r="N4757" s="13"/>
      <c r="O4757" s="11"/>
      <c r="P4757" s="11"/>
      <c r="Q4757" s="8" t="str">
        <f t="shared" si="0"/>
        <v/>
      </c>
      <c r="R4757" s="1" t="s">
        <v>103</v>
      </c>
      <c r="S4757" s="8" t="s">
        <v>43</v>
      </c>
      <c r="T4757" s="8"/>
      <c r="U4757" s="8"/>
      <c r="V4757" s="1"/>
      <c r="W4757" s="8"/>
      <c r="X4757" s="8"/>
      <c r="Y4757" s="8"/>
      <c r="Z4757" s="1"/>
      <c r="AA4757" s="1"/>
      <c r="AB4757" s="8"/>
      <c r="AC4757" s="8"/>
      <c r="AD4757" s="8"/>
      <c r="AE4757" s="8"/>
      <c r="AF4757" s="8"/>
      <c r="AG4757" s="8"/>
      <c r="AH4757" s="8"/>
      <c r="AI4757" s="9"/>
      <c r="AJ4757" s="9"/>
      <c r="AK4757" s="8"/>
      <c r="AL4757" s="8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5"/>
      <c r="AX4757" s="5"/>
      <c r="AY4757" s="5"/>
      <c r="AZ4757" s="5"/>
      <c r="BA4757" s="5"/>
      <c r="BB4757" s="5"/>
      <c r="BC4757" s="5"/>
      <c r="BD4757" s="5"/>
      <c r="BE4757" s="5"/>
      <c r="BF4757" s="5"/>
      <c r="BG4757" s="5"/>
      <c r="BH4757" s="5"/>
      <c r="BI4757" s="5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</row>
    <row r="4758" spans="1:76" x14ac:dyDescent="0.2">
      <c r="A4758" s="1" t="s">
        <v>21</v>
      </c>
      <c r="B4758" s="1" t="s">
        <v>526</v>
      </c>
      <c r="C4758" s="1" t="s">
        <v>71</v>
      </c>
      <c r="D4758" s="1" t="s">
        <v>71</v>
      </c>
      <c r="E4758" s="1" t="s">
        <v>1</v>
      </c>
      <c r="F4758" s="1" t="s">
        <v>688</v>
      </c>
      <c r="G4758" s="1" t="s">
        <v>73</v>
      </c>
      <c r="H4758" s="1"/>
      <c r="I4758" s="1">
        <v>2015</v>
      </c>
      <c r="J4758" s="1" t="s">
        <v>524</v>
      </c>
      <c r="K4758" s="4">
        <v>6000</v>
      </c>
      <c r="L4758" s="10">
        <f>K4758/ VLOOKUP(A4758,Indicators!$B$1:$V$7,21,FALSE)</f>
        <v>23.048024400175162</v>
      </c>
      <c r="M4758" s="13"/>
      <c r="N4758" s="13"/>
      <c r="O4758" s="11"/>
      <c r="P4758" s="11"/>
      <c r="Q4758" s="8" t="str">
        <f t="shared" si="0"/>
        <v/>
      </c>
      <c r="R4758" s="1" t="s">
        <v>103</v>
      </c>
      <c r="S4758" s="8" t="s">
        <v>53</v>
      </c>
      <c r="T4758" s="8"/>
      <c r="U4758" s="8"/>
      <c r="V4758" s="1"/>
      <c r="W4758" s="8"/>
      <c r="X4758" s="8"/>
      <c r="Y4758" s="8"/>
      <c r="Z4758" s="1"/>
      <c r="AA4758" s="1"/>
      <c r="AB4758" s="8"/>
      <c r="AC4758" s="8"/>
      <c r="AD4758" s="8"/>
      <c r="AE4758" s="8"/>
      <c r="AF4758" s="8"/>
      <c r="AG4758" s="8"/>
      <c r="AH4758" s="8"/>
      <c r="AI4758" s="9"/>
      <c r="AJ4758" s="9"/>
      <c r="AK4758" s="8"/>
      <c r="AL4758" s="8"/>
      <c r="AM4758" s="5"/>
      <c r="AN4758" s="5"/>
      <c r="AO4758" s="5"/>
      <c r="AP4758" s="5"/>
      <c r="AQ4758" s="5"/>
      <c r="AR4758" s="5"/>
      <c r="AS4758" s="5"/>
      <c r="AT4758" s="5"/>
      <c r="AU4758" s="5"/>
      <c r="AV4758" s="5"/>
      <c r="AW4758" s="5"/>
      <c r="AX4758" s="5"/>
      <c r="AY4758" s="5"/>
      <c r="AZ4758" s="5"/>
      <c r="BA4758" s="5"/>
      <c r="BB4758" s="5"/>
      <c r="BC4758" s="5"/>
      <c r="BD4758" s="5"/>
      <c r="BE4758" s="5"/>
      <c r="BF4758" s="5"/>
      <c r="BG4758" s="5"/>
      <c r="BH4758" s="5"/>
      <c r="BI4758" s="5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</row>
    <row r="4759" spans="1:76" x14ac:dyDescent="0.2">
      <c r="A4759" s="1" t="s">
        <v>21</v>
      </c>
      <c r="B4759" s="1" t="s">
        <v>528</v>
      </c>
      <c r="C4759" s="1" t="s">
        <v>71</v>
      </c>
      <c r="D4759" s="1" t="s">
        <v>71</v>
      </c>
      <c r="E4759" s="1" t="s">
        <v>1</v>
      </c>
      <c r="F4759" s="1" t="s">
        <v>688</v>
      </c>
      <c r="G4759" s="1" t="s">
        <v>73</v>
      </c>
      <c r="H4759" s="1"/>
      <c r="I4759" s="1">
        <v>2015</v>
      </c>
      <c r="J4759" s="1" t="s">
        <v>524</v>
      </c>
      <c r="K4759" s="4">
        <v>10500</v>
      </c>
      <c r="L4759" s="10">
        <f>K4759/ VLOOKUP(A4759,Indicators!$B$1:$V$7,21,FALSE)</f>
        <v>40.334042700306533</v>
      </c>
      <c r="M4759" s="13"/>
      <c r="N4759" s="13"/>
      <c r="O4759" s="11"/>
      <c r="P4759" s="11"/>
      <c r="Q4759" s="8" t="str">
        <f t="shared" si="0"/>
        <v/>
      </c>
      <c r="R4759" s="1" t="s">
        <v>271</v>
      </c>
      <c r="S4759" s="8" t="s">
        <v>55</v>
      </c>
      <c r="T4759" s="8"/>
      <c r="U4759" s="8"/>
      <c r="V4759" s="1"/>
      <c r="W4759" s="8"/>
      <c r="X4759" s="8"/>
      <c r="Y4759" s="8"/>
      <c r="Z4759" s="1"/>
      <c r="AA4759" s="1"/>
      <c r="AB4759" s="8"/>
      <c r="AC4759" s="8"/>
      <c r="AD4759" s="8"/>
      <c r="AE4759" s="8"/>
      <c r="AF4759" s="8"/>
      <c r="AG4759" s="8"/>
      <c r="AH4759" s="8"/>
      <c r="AI4759" s="9"/>
      <c r="AJ4759" s="9"/>
      <c r="AK4759" s="8"/>
      <c r="AL4759" s="8"/>
      <c r="AM4759" s="5"/>
      <c r="AN4759" s="5"/>
      <c r="AO4759" s="5"/>
      <c r="AP4759" s="5"/>
      <c r="AQ4759" s="5"/>
      <c r="AR4759" s="5"/>
      <c r="AS4759" s="5"/>
      <c r="AT4759" s="5"/>
      <c r="AU4759" s="5"/>
      <c r="AV4759" s="5"/>
      <c r="AW4759" s="5"/>
      <c r="AX4759" s="5"/>
      <c r="AY4759" s="5"/>
      <c r="AZ4759" s="5"/>
      <c r="BA4759" s="5"/>
      <c r="BB4759" s="5"/>
      <c r="BC4759" s="5"/>
      <c r="BD4759" s="5"/>
      <c r="BE4759" s="5"/>
      <c r="BF4759" s="5"/>
      <c r="BG4759" s="5"/>
      <c r="BH4759" s="5"/>
      <c r="BI4759" s="5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</row>
    <row r="4760" spans="1:76" x14ac:dyDescent="0.2">
      <c r="A4760" s="1" t="s">
        <v>21</v>
      </c>
      <c r="B4760" s="1" t="s">
        <v>543</v>
      </c>
      <c r="C4760" s="1" t="s">
        <v>544</v>
      </c>
      <c r="D4760" s="1" t="s">
        <v>71</v>
      </c>
      <c r="E4760" s="1" t="s">
        <v>2</v>
      </c>
      <c r="F4760" s="1" t="s">
        <v>688</v>
      </c>
      <c r="G4760" s="1" t="s">
        <v>73</v>
      </c>
      <c r="H4760" s="1"/>
      <c r="I4760" s="1">
        <v>2015</v>
      </c>
      <c r="J4760" s="1" t="s">
        <v>524</v>
      </c>
      <c r="K4760" s="4">
        <v>0</v>
      </c>
      <c r="L4760" s="10">
        <f>K4760/ VLOOKUP(A4760,Indicators!$B$1:$V$7,21,FALSE)</f>
        <v>0</v>
      </c>
      <c r="M4760" s="13"/>
      <c r="N4760" s="13"/>
      <c r="O4760" s="11"/>
      <c r="P4760" s="11"/>
      <c r="Q4760" s="8" t="str">
        <f t="shared" si="0"/>
        <v/>
      </c>
      <c r="R4760" s="1" t="s">
        <v>271</v>
      </c>
      <c r="S4760" s="8" t="s">
        <v>55</v>
      </c>
      <c r="T4760" s="8"/>
      <c r="U4760" s="8"/>
      <c r="V4760" s="1"/>
      <c r="W4760" s="8"/>
      <c r="X4760" s="8"/>
      <c r="Y4760" s="8"/>
      <c r="Z4760" s="1"/>
      <c r="AA4760" s="1"/>
      <c r="AB4760" s="8"/>
      <c r="AC4760" s="8"/>
      <c r="AD4760" s="8"/>
      <c r="AE4760" s="8"/>
      <c r="AF4760" s="8"/>
      <c r="AG4760" s="8"/>
      <c r="AH4760" s="8"/>
      <c r="AI4760" s="9"/>
      <c r="AJ4760" s="9"/>
      <c r="AK4760" s="8"/>
      <c r="AL4760" s="8"/>
      <c r="AM4760" s="5"/>
      <c r="AN4760" s="5"/>
      <c r="AO4760" s="5"/>
      <c r="AP4760" s="5"/>
      <c r="AQ4760" s="5"/>
      <c r="AR4760" s="5"/>
      <c r="AS4760" s="5"/>
      <c r="AT4760" s="5"/>
      <c r="AU4760" s="5"/>
      <c r="AV4760" s="5"/>
      <c r="AW4760" s="5"/>
      <c r="AX4760" s="5"/>
      <c r="AY4760" s="5"/>
      <c r="AZ4760" s="5"/>
      <c r="BA4760" s="5"/>
      <c r="BB4760" s="5"/>
      <c r="BC4760" s="5"/>
      <c r="BD4760" s="5"/>
      <c r="BE4760" s="5"/>
      <c r="BF4760" s="5"/>
      <c r="BG4760" s="5"/>
      <c r="BH4760" s="5"/>
      <c r="BI4760" s="5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</row>
    <row r="4761" spans="1:76" x14ac:dyDescent="0.2">
      <c r="A4761" s="1" t="s">
        <v>21</v>
      </c>
      <c r="B4761" s="1" t="s">
        <v>665</v>
      </c>
      <c r="C4761" s="1" t="s">
        <v>666</v>
      </c>
      <c r="D4761" s="1" t="s">
        <v>71</v>
      </c>
      <c r="E4761" s="1" t="s">
        <v>2</v>
      </c>
      <c r="F4761" s="1" t="s">
        <v>688</v>
      </c>
      <c r="G4761" s="1" t="s">
        <v>73</v>
      </c>
      <c r="H4761" s="1"/>
      <c r="I4761" s="1">
        <v>2015</v>
      </c>
      <c r="J4761" s="1" t="s">
        <v>524</v>
      </c>
      <c r="K4761" s="4">
        <v>500</v>
      </c>
      <c r="L4761" s="10">
        <f>K4761/ VLOOKUP(A4761,Indicators!$B$1:$V$7,21,FALSE)</f>
        <v>1.920668700014597</v>
      </c>
      <c r="M4761" s="13"/>
      <c r="N4761" s="13"/>
      <c r="O4761" s="11"/>
      <c r="P4761" s="11"/>
      <c r="Q4761" s="8" t="str">
        <f t="shared" si="0"/>
        <v/>
      </c>
      <c r="R4761" s="1" t="s">
        <v>109</v>
      </c>
      <c r="S4761" s="8" t="s">
        <v>50</v>
      </c>
      <c r="T4761" s="8"/>
      <c r="U4761" s="8"/>
      <c r="V4761" s="1"/>
      <c r="W4761" s="8"/>
      <c r="X4761" s="8"/>
      <c r="Y4761" s="8"/>
      <c r="Z4761" s="1"/>
      <c r="AA4761" s="1"/>
      <c r="AB4761" s="8"/>
      <c r="AC4761" s="8"/>
      <c r="AD4761" s="8"/>
      <c r="AE4761" s="8"/>
      <c r="AF4761" s="8"/>
      <c r="AG4761" s="8"/>
      <c r="AH4761" s="8"/>
      <c r="AI4761" s="9"/>
      <c r="AJ4761" s="9"/>
      <c r="AK4761" s="8"/>
      <c r="AL4761" s="8"/>
      <c r="AM4761" s="5"/>
      <c r="AN4761" s="5"/>
      <c r="AO4761" s="5"/>
      <c r="AP4761" s="5"/>
      <c r="AQ4761" s="5"/>
      <c r="AR4761" s="5"/>
      <c r="AS4761" s="5"/>
      <c r="AT4761" s="5"/>
      <c r="AU4761" s="5"/>
      <c r="AV4761" s="5"/>
      <c r="AW4761" s="5"/>
      <c r="AX4761" s="5"/>
      <c r="AY4761" s="5"/>
      <c r="AZ4761" s="5"/>
      <c r="BA4761" s="5"/>
      <c r="BB4761" s="5"/>
      <c r="BC4761" s="5"/>
      <c r="BD4761" s="5"/>
      <c r="BE4761" s="5"/>
      <c r="BF4761" s="5"/>
      <c r="BG4761" s="5"/>
      <c r="BH4761" s="5"/>
      <c r="BI4761" s="5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</row>
    <row r="4762" spans="1:76" x14ac:dyDescent="0.2">
      <c r="A4762" s="1" t="s">
        <v>21</v>
      </c>
      <c r="B4762" s="1" t="s">
        <v>530</v>
      </c>
      <c r="C4762" s="1" t="s">
        <v>71</v>
      </c>
      <c r="D4762" s="1" t="s">
        <v>71</v>
      </c>
      <c r="E4762" s="1" t="s">
        <v>1</v>
      </c>
      <c r="F4762" s="1" t="s">
        <v>687</v>
      </c>
      <c r="G4762" s="1" t="s">
        <v>73</v>
      </c>
      <c r="H4762" s="1"/>
      <c r="I4762" s="1">
        <v>2015</v>
      </c>
      <c r="J4762" s="1" t="s">
        <v>524</v>
      </c>
      <c r="K4762" s="4">
        <v>3550</v>
      </c>
      <c r="L4762" s="10">
        <f>K4762/ VLOOKUP(A4762,Indicators!$B$1:$V$7,21,FALSE)</f>
        <v>13.636747770103637</v>
      </c>
      <c r="M4762" s="13"/>
      <c r="N4762" s="13"/>
      <c r="O4762" s="11"/>
      <c r="P4762" s="11"/>
      <c r="Q4762" s="8" t="str">
        <f t="shared" si="0"/>
        <v/>
      </c>
      <c r="R4762" s="1" t="s">
        <v>98</v>
      </c>
      <c r="S4762" s="8" t="s">
        <v>90</v>
      </c>
      <c r="T4762" s="8"/>
      <c r="U4762" s="8"/>
      <c r="V4762" s="1"/>
      <c r="W4762" s="8"/>
      <c r="X4762" s="8"/>
      <c r="Y4762" s="8"/>
      <c r="Z4762" s="1"/>
      <c r="AA4762" s="1"/>
      <c r="AB4762" s="8"/>
      <c r="AC4762" s="8"/>
      <c r="AD4762" s="8"/>
      <c r="AE4762" s="8"/>
      <c r="AF4762" s="8"/>
      <c r="AG4762" s="8"/>
      <c r="AH4762" s="8"/>
      <c r="AI4762" s="9"/>
      <c r="AJ4762" s="9"/>
      <c r="AK4762" s="8"/>
      <c r="AL4762" s="8"/>
      <c r="AM4762" s="5"/>
      <c r="AN4762" s="5"/>
      <c r="AO4762" s="5"/>
      <c r="AP4762" s="5"/>
      <c r="AQ4762" s="5"/>
      <c r="AR4762" s="5"/>
      <c r="AS4762" s="5"/>
      <c r="AT4762" s="5"/>
      <c r="AU4762" s="5"/>
      <c r="AV4762" s="5"/>
      <c r="AW4762" s="5"/>
      <c r="AX4762" s="5"/>
      <c r="AY4762" s="5"/>
      <c r="AZ4762" s="5"/>
      <c r="BA4762" s="5"/>
      <c r="BB4762" s="5"/>
      <c r="BC4762" s="5"/>
      <c r="BD4762" s="5"/>
      <c r="BE4762" s="5"/>
      <c r="BF4762" s="5"/>
      <c r="BG4762" s="5"/>
      <c r="BH4762" s="5"/>
      <c r="BI4762" s="5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</row>
    <row r="4763" spans="1:76" x14ac:dyDescent="0.2">
      <c r="A4763" s="1" t="s">
        <v>21</v>
      </c>
      <c r="B4763" s="1" t="s">
        <v>84</v>
      </c>
      <c r="C4763" s="1" t="s">
        <v>71</v>
      </c>
      <c r="D4763" s="1" t="s">
        <v>71</v>
      </c>
      <c r="E4763" s="1" t="s">
        <v>1</v>
      </c>
      <c r="F4763" s="1" t="s">
        <v>687</v>
      </c>
      <c r="G4763" s="1" t="s">
        <v>73</v>
      </c>
      <c r="H4763" s="1"/>
      <c r="I4763" s="1">
        <v>2015</v>
      </c>
      <c r="J4763" s="1" t="s">
        <v>524</v>
      </c>
      <c r="K4763" s="4">
        <v>3600</v>
      </c>
      <c r="L4763" s="10">
        <f>K4763/ VLOOKUP(A4763,Indicators!$B$1:$V$7,21,FALSE)</f>
        <v>13.828814640105097</v>
      </c>
      <c r="M4763" s="13"/>
      <c r="N4763" s="13"/>
      <c r="O4763" s="11"/>
      <c r="P4763" s="11"/>
      <c r="Q4763" s="8" t="str">
        <f t="shared" si="0"/>
        <v/>
      </c>
      <c r="R4763" s="1" t="s">
        <v>95</v>
      </c>
      <c r="S4763" s="8" t="s">
        <v>84</v>
      </c>
      <c r="T4763" s="8"/>
      <c r="U4763" s="8"/>
      <c r="V4763" s="1"/>
      <c r="W4763" s="8"/>
      <c r="X4763" s="8"/>
      <c r="Y4763" s="8"/>
      <c r="Z4763" s="1"/>
      <c r="AA4763" s="1"/>
      <c r="AB4763" s="8"/>
      <c r="AC4763" s="8"/>
      <c r="AD4763" s="8"/>
      <c r="AE4763" s="8"/>
      <c r="AF4763" s="8"/>
      <c r="AG4763" s="8"/>
      <c r="AH4763" s="8"/>
      <c r="AI4763" s="9"/>
      <c r="AJ4763" s="9"/>
      <c r="AK4763" s="8"/>
      <c r="AL4763" s="8"/>
      <c r="AM4763" s="5"/>
      <c r="AN4763" s="5"/>
      <c r="AO4763" s="5"/>
      <c r="AP4763" s="5"/>
      <c r="AQ4763" s="5"/>
      <c r="AR4763" s="5"/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5"/>
      <c r="BE4763" s="5"/>
      <c r="BF4763" s="5"/>
      <c r="BG4763" s="5"/>
      <c r="BH4763" s="5"/>
      <c r="BI4763" s="5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</row>
    <row r="4764" spans="1:76" x14ac:dyDescent="0.2">
      <c r="A4764" s="1" t="s">
        <v>21</v>
      </c>
      <c r="B4764" s="1" t="s">
        <v>533</v>
      </c>
      <c r="C4764" s="1" t="s">
        <v>71</v>
      </c>
      <c r="D4764" s="1" t="s">
        <v>71</v>
      </c>
      <c r="E4764" s="1" t="s">
        <v>1</v>
      </c>
      <c r="F4764" s="1" t="s">
        <v>687</v>
      </c>
      <c r="G4764" s="1" t="s">
        <v>73</v>
      </c>
      <c r="H4764" s="1"/>
      <c r="I4764" s="1">
        <v>2015</v>
      </c>
      <c r="J4764" s="1" t="s">
        <v>524</v>
      </c>
      <c r="K4764" s="4">
        <v>3500</v>
      </c>
      <c r="L4764" s="10">
        <f>K4764/ VLOOKUP(A4764,Indicators!$B$1:$V$7,21,FALSE)</f>
        <v>13.444680900102178</v>
      </c>
      <c r="M4764" s="13"/>
      <c r="N4764" s="13"/>
      <c r="O4764" s="11"/>
      <c r="P4764" s="11"/>
      <c r="Q4764" s="8" t="str">
        <f t="shared" si="0"/>
        <v/>
      </c>
      <c r="R4764" s="1" t="s">
        <v>103</v>
      </c>
      <c r="S4764" s="8" t="s">
        <v>54</v>
      </c>
      <c r="T4764" s="8"/>
      <c r="U4764" s="8"/>
      <c r="V4764" s="1"/>
      <c r="W4764" s="8"/>
      <c r="X4764" s="8"/>
      <c r="Y4764" s="8"/>
      <c r="Z4764" s="1"/>
      <c r="AA4764" s="1"/>
      <c r="AB4764" s="8"/>
      <c r="AC4764" s="8"/>
      <c r="AD4764" s="8"/>
      <c r="AE4764" s="8"/>
      <c r="AF4764" s="8"/>
      <c r="AG4764" s="8"/>
      <c r="AH4764" s="8"/>
      <c r="AI4764" s="9"/>
      <c r="AJ4764" s="9"/>
      <c r="AK4764" s="8"/>
      <c r="AL4764" s="8"/>
      <c r="AM4764" s="5"/>
      <c r="AN4764" s="5"/>
      <c r="AO4764" s="5"/>
      <c r="AP4764" s="5"/>
      <c r="AQ4764" s="5"/>
      <c r="AR4764" s="5"/>
      <c r="AS4764" s="5"/>
      <c r="AT4764" s="5"/>
      <c r="AU4764" s="5"/>
      <c r="AV4764" s="5"/>
      <c r="AW4764" s="5"/>
      <c r="AX4764" s="5"/>
      <c r="AY4764" s="5"/>
      <c r="AZ4764" s="5"/>
      <c r="BA4764" s="5"/>
      <c r="BB4764" s="5"/>
      <c r="BC4764" s="5"/>
      <c r="BD4764" s="5"/>
      <c r="BE4764" s="5"/>
      <c r="BF4764" s="5"/>
      <c r="BG4764" s="5"/>
      <c r="BH4764" s="5"/>
      <c r="BI4764" s="5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</row>
    <row r="4765" spans="1:76" x14ac:dyDescent="0.2">
      <c r="A4765" s="1" t="s">
        <v>21</v>
      </c>
      <c r="B4765" s="1" t="s">
        <v>534</v>
      </c>
      <c r="C4765" s="1" t="s">
        <v>71</v>
      </c>
      <c r="D4765" s="1" t="s">
        <v>71</v>
      </c>
      <c r="E4765" s="1" t="s">
        <v>1</v>
      </c>
      <c r="F4765" s="1" t="s">
        <v>687</v>
      </c>
      <c r="G4765" s="1" t="s">
        <v>73</v>
      </c>
      <c r="H4765" s="1"/>
      <c r="I4765" s="1">
        <v>2015</v>
      </c>
      <c r="J4765" s="1" t="s">
        <v>524</v>
      </c>
      <c r="K4765" s="4">
        <v>500</v>
      </c>
      <c r="L4765" s="10">
        <f>K4765/ VLOOKUP(A4765,Indicators!$B$1:$V$7,21,FALSE)</f>
        <v>1.920668700014597</v>
      </c>
      <c r="M4765" s="13"/>
      <c r="N4765" s="13"/>
      <c r="O4765" s="11"/>
      <c r="P4765" s="11"/>
      <c r="Q4765" s="8" t="str">
        <f t="shared" si="0"/>
        <v/>
      </c>
      <c r="R4765" s="1" t="s">
        <v>103</v>
      </c>
      <c r="S4765" s="8" t="s">
        <v>43</v>
      </c>
      <c r="T4765" s="8"/>
      <c r="U4765" s="8"/>
      <c r="V4765" s="1"/>
      <c r="W4765" s="8"/>
      <c r="X4765" s="8"/>
      <c r="Y4765" s="8"/>
      <c r="Z4765" s="1"/>
      <c r="AA4765" s="1"/>
      <c r="AB4765" s="8"/>
      <c r="AC4765" s="8"/>
      <c r="AD4765" s="8"/>
      <c r="AE4765" s="8"/>
      <c r="AF4765" s="8"/>
      <c r="AG4765" s="8"/>
      <c r="AH4765" s="8"/>
      <c r="AI4765" s="9"/>
      <c r="AJ4765" s="9"/>
      <c r="AK4765" s="8"/>
      <c r="AL4765" s="8"/>
      <c r="AM4765" s="5"/>
      <c r="AN4765" s="5"/>
      <c r="AO4765" s="5"/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/>
      <c r="BA4765" s="5"/>
      <c r="BB4765" s="5"/>
      <c r="BC4765" s="5"/>
      <c r="BD4765" s="5"/>
      <c r="BE4765" s="5"/>
      <c r="BF4765" s="5"/>
      <c r="BG4765" s="5"/>
      <c r="BH4765" s="5"/>
      <c r="BI4765" s="5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</row>
    <row r="4766" spans="1:76" x14ac:dyDescent="0.2">
      <c r="A4766" s="1" t="s">
        <v>21</v>
      </c>
      <c r="B4766" s="1" t="s">
        <v>535</v>
      </c>
      <c r="C4766" s="1" t="s">
        <v>71</v>
      </c>
      <c r="D4766" s="1" t="s">
        <v>71</v>
      </c>
      <c r="E4766" s="1" t="s">
        <v>1</v>
      </c>
      <c r="F4766" s="1" t="s">
        <v>687</v>
      </c>
      <c r="G4766" s="1" t="s">
        <v>73</v>
      </c>
      <c r="H4766" s="1"/>
      <c r="I4766" s="1">
        <v>2015</v>
      </c>
      <c r="J4766" s="1" t="s">
        <v>524</v>
      </c>
      <c r="K4766" s="4">
        <v>1000</v>
      </c>
      <c r="L4766" s="10">
        <f>K4766/ VLOOKUP(A4766,Indicators!$B$1:$V$7,21,FALSE)</f>
        <v>3.841337400029194</v>
      </c>
      <c r="M4766" s="13"/>
      <c r="N4766" s="13"/>
      <c r="O4766" s="11"/>
      <c r="P4766" s="11"/>
      <c r="Q4766" s="8" t="str">
        <f t="shared" si="0"/>
        <v/>
      </c>
      <c r="R4766" s="1" t="s">
        <v>133</v>
      </c>
      <c r="S4766" s="8" t="s">
        <v>63</v>
      </c>
      <c r="T4766" s="8"/>
      <c r="U4766" s="8"/>
      <c r="V4766" s="1"/>
      <c r="W4766" s="8"/>
      <c r="X4766" s="8"/>
      <c r="Y4766" s="8"/>
      <c r="Z4766" s="1"/>
      <c r="AA4766" s="1"/>
      <c r="AB4766" s="8"/>
      <c r="AC4766" s="8"/>
      <c r="AD4766" s="8"/>
      <c r="AE4766" s="8"/>
      <c r="AF4766" s="8"/>
      <c r="AG4766" s="8"/>
      <c r="AH4766" s="8"/>
      <c r="AI4766" s="9"/>
      <c r="AJ4766" s="9"/>
      <c r="AK4766" s="8"/>
      <c r="AL4766" s="8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5"/>
      <c r="AX4766" s="5"/>
      <c r="AY4766" s="5"/>
      <c r="AZ4766" s="5"/>
      <c r="BA4766" s="5"/>
      <c r="BB4766" s="5"/>
      <c r="BC4766" s="5"/>
      <c r="BD4766" s="5"/>
      <c r="BE4766" s="5"/>
      <c r="BF4766" s="5"/>
      <c r="BG4766" s="5"/>
      <c r="BH4766" s="5"/>
      <c r="BI4766" s="5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</row>
    <row r="4767" spans="1:76" x14ac:dyDescent="0.2">
      <c r="A4767" s="1" t="s">
        <v>21</v>
      </c>
      <c r="B4767" s="1" t="s">
        <v>536</v>
      </c>
      <c r="C4767" s="1" t="s">
        <v>71</v>
      </c>
      <c r="D4767" s="1" t="s">
        <v>71</v>
      </c>
      <c r="E4767" s="1" t="s">
        <v>1</v>
      </c>
      <c r="F4767" s="1" t="s">
        <v>687</v>
      </c>
      <c r="G4767" s="1" t="s">
        <v>73</v>
      </c>
      <c r="H4767" s="1"/>
      <c r="I4767" s="1">
        <v>2015</v>
      </c>
      <c r="J4767" s="1" t="s">
        <v>524</v>
      </c>
      <c r="K4767" s="4">
        <v>81449</v>
      </c>
      <c r="L4767" s="10">
        <f>K4767/ VLOOKUP(A4767,Indicators!$B$1:$V$7,21,FALSE)</f>
        <v>312.8730898949778</v>
      </c>
      <c r="M4767" s="13"/>
      <c r="N4767" s="13"/>
      <c r="O4767" s="11"/>
      <c r="P4767" s="11"/>
      <c r="Q4767" s="8" t="str">
        <f t="shared" si="0"/>
        <v/>
      </c>
      <c r="R4767" s="1" t="s">
        <v>158</v>
      </c>
      <c r="S4767" s="8" t="s">
        <v>56</v>
      </c>
      <c r="T4767" s="8"/>
      <c r="U4767" s="8"/>
      <c r="V4767" s="1"/>
      <c r="W4767" s="8"/>
      <c r="X4767" s="8"/>
      <c r="Y4767" s="8"/>
      <c r="Z4767" s="1"/>
      <c r="AA4767" s="1"/>
      <c r="AB4767" s="8"/>
      <c r="AC4767" s="8"/>
      <c r="AD4767" s="8"/>
      <c r="AE4767" s="8"/>
      <c r="AF4767" s="8"/>
      <c r="AG4767" s="8"/>
      <c r="AH4767" s="8"/>
      <c r="AI4767" s="9"/>
      <c r="AJ4767" s="9"/>
      <c r="AK4767" s="8"/>
      <c r="AL4767" s="8"/>
      <c r="AM4767" s="5"/>
      <c r="AN4767" s="5"/>
      <c r="AO4767" s="5"/>
      <c r="AP4767" s="5"/>
      <c r="AQ4767" s="5"/>
      <c r="AR4767" s="5"/>
      <c r="AS4767" s="5"/>
      <c r="AT4767" s="5"/>
      <c r="AU4767" s="5"/>
      <c r="AV4767" s="5"/>
      <c r="AW4767" s="5"/>
      <c r="AX4767" s="5"/>
      <c r="AY4767" s="5"/>
      <c r="AZ4767" s="5"/>
      <c r="BA4767" s="5"/>
      <c r="BB4767" s="5"/>
      <c r="BC4767" s="5"/>
      <c r="BD4767" s="5"/>
      <c r="BE4767" s="5"/>
      <c r="BF4767" s="5"/>
      <c r="BG4767" s="5"/>
      <c r="BH4767" s="5"/>
      <c r="BI4767" s="5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</row>
    <row r="4768" spans="1:76" x14ac:dyDescent="0.2">
      <c r="A4768" s="1" t="s">
        <v>21</v>
      </c>
      <c r="B4768" s="1" t="s">
        <v>75</v>
      </c>
      <c r="C4768" s="1" t="s">
        <v>71</v>
      </c>
      <c r="D4768" s="1" t="s">
        <v>71</v>
      </c>
      <c r="E4768" s="1" t="s">
        <v>1</v>
      </c>
      <c r="F4768" s="1" t="s">
        <v>687</v>
      </c>
      <c r="G4768" s="1" t="s">
        <v>73</v>
      </c>
      <c r="H4768" s="1"/>
      <c r="I4768" s="1">
        <v>2015</v>
      </c>
      <c r="J4768" s="1" t="s">
        <v>524</v>
      </c>
      <c r="K4768" s="4">
        <v>7820</v>
      </c>
      <c r="L4768" s="10">
        <f>K4768/ VLOOKUP(A4768,Indicators!$B$1:$V$7,21,FALSE)</f>
        <v>30.039258468228297</v>
      </c>
      <c r="M4768" s="13"/>
      <c r="N4768" s="13"/>
      <c r="O4768" s="11"/>
      <c r="P4768" s="11"/>
      <c r="Q4768" s="8" t="str">
        <f t="shared" si="0"/>
        <v/>
      </c>
      <c r="R4768" s="1" t="s">
        <v>95</v>
      </c>
      <c r="S4768" s="8" t="s">
        <v>75</v>
      </c>
      <c r="T4768" s="8"/>
      <c r="U4768" s="8"/>
      <c r="V4768" s="1"/>
      <c r="W4768" s="8"/>
      <c r="X4768" s="8"/>
      <c r="Y4768" s="8"/>
      <c r="Z4768" s="1"/>
      <c r="AA4768" s="1"/>
      <c r="AB4768" s="8"/>
      <c r="AC4768" s="8"/>
      <c r="AD4768" s="8"/>
      <c r="AE4768" s="8"/>
      <c r="AF4768" s="8"/>
      <c r="AG4768" s="8"/>
      <c r="AH4768" s="8"/>
      <c r="AI4768" s="9"/>
      <c r="AJ4768" s="9"/>
      <c r="AK4768" s="8"/>
      <c r="AL4768" s="8"/>
      <c r="AM4768" s="5"/>
      <c r="AN4768" s="5"/>
      <c r="AO4768" s="5"/>
      <c r="AP4768" s="5"/>
      <c r="AQ4768" s="5"/>
      <c r="AR4768" s="5"/>
      <c r="AS4768" s="5"/>
      <c r="AT4768" s="5"/>
      <c r="AU4768" s="5"/>
      <c r="AV4768" s="5"/>
      <c r="AW4768" s="5"/>
      <c r="AX4768" s="5"/>
      <c r="AY4768" s="5"/>
      <c r="AZ4768" s="5"/>
      <c r="BA4768" s="5"/>
      <c r="BB4768" s="5"/>
      <c r="BC4768" s="5"/>
      <c r="BD4768" s="5"/>
      <c r="BE4768" s="5"/>
      <c r="BF4768" s="5"/>
      <c r="BG4768" s="5"/>
      <c r="BH4768" s="5"/>
      <c r="BI4768" s="5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</row>
    <row r="4769" spans="1:76" x14ac:dyDescent="0.2">
      <c r="A4769" s="1" t="s">
        <v>21</v>
      </c>
      <c r="B4769" s="1" t="s">
        <v>575</v>
      </c>
      <c r="C4769" s="1" t="s">
        <v>71</v>
      </c>
      <c r="D4769" s="1" t="s">
        <v>71</v>
      </c>
      <c r="E4769" s="1" t="s">
        <v>1</v>
      </c>
      <c r="F4769" s="1" t="s">
        <v>687</v>
      </c>
      <c r="G4769" s="1" t="s">
        <v>73</v>
      </c>
      <c r="H4769" s="1"/>
      <c r="I4769" s="1">
        <v>2015</v>
      </c>
      <c r="J4769" s="1" t="s">
        <v>524</v>
      </c>
      <c r="K4769" s="4">
        <v>1150</v>
      </c>
      <c r="L4769" s="10">
        <f>K4769/ VLOOKUP(A4769,Indicators!$B$1:$V$7,21,FALSE)</f>
        <v>4.4175380100335726</v>
      </c>
      <c r="M4769" s="13"/>
      <c r="N4769" s="13"/>
      <c r="O4769" s="11"/>
      <c r="P4769" s="11"/>
      <c r="Q4769" s="8" t="str">
        <f t="shared" si="0"/>
        <v/>
      </c>
      <c r="R4769" s="1" t="s">
        <v>98</v>
      </c>
      <c r="S4769" s="8" t="s">
        <v>82</v>
      </c>
      <c r="T4769" s="8"/>
      <c r="U4769" s="8"/>
      <c r="V4769" s="1"/>
      <c r="W4769" s="8"/>
      <c r="X4769" s="8"/>
      <c r="Y4769" s="8"/>
      <c r="Z4769" s="1"/>
      <c r="AA4769" s="1"/>
      <c r="AB4769" s="8"/>
      <c r="AC4769" s="8"/>
      <c r="AD4769" s="8"/>
      <c r="AE4769" s="8"/>
      <c r="AF4769" s="8"/>
      <c r="AG4769" s="8"/>
      <c r="AH4769" s="8"/>
      <c r="AI4769" s="9"/>
      <c r="AJ4769" s="9"/>
      <c r="AK4769" s="8"/>
      <c r="AL4769" s="8"/>
      <c r="AM4769" s="5"/>
      <c r="AN4769" s="5"/>
      <c r="AO4769" s="5"/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5"/>
      <c r="BE4769" s="5"/>
      <c r="BF4769" s="5"/>
      <c r="BG4769" s="5"/>
      <c r="BH4769" s="5"/>
      <c r="BI4769" s="5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</row>
    <row r="4770" spans="1:76" x14ac:dyDescent="0.2">
      <c r="A4770" s="1" t="s">
        <v>21</v>
      </c>
      <c r="B4770" s="1" t="s">
        <v>97</v>
      </c>
      <c r="C4770" s="1" t="s">
        <v>71</v>
      </c>
      <c r="D4770" s="1" t="s">
        <v>71</v>
      </c>
      <c r="E4770" s="1" t="s">
        <v>1</v>
      </c>
      <c r="F4770" s="1" t="s">
        <v>687</v>
      </c>
      <c r="G4770" s="1" t="s">
        <v>73</v>
      </c>
      <c r="H4770" s="1"/>
      <c r="I4770" s="1">
        <v>2015</v>
      </c>
      <c r="J4770" s="1" t="s">
        <v>524</v>
      </c>
      <c r="K4770" s="4">
        <v>1000</v>
      </c>
      <c r="L4770" s="10">
        <f>K4770/ VLOOKUP(A4770,Indicators!$B$1:$V$7,21,FALSE)</f>
        <v>3.841337400029194</v>
      </c>
      <c r="M4770" s="13"/>
      <c r="N4770" s="13"/>
      <c r="O4770" s="11"/>
      <c r="P4770" s="11"/>
      <c r="Q4770" s="8" t="str">
        <f t="shared" si="0"/>
        <v/>
      </c>
      <c r="R4770" s="1" t="s">
        <v>97</v>
      </c>
      <c r="S4770" s="8" t="s">
        <v>91</v>
      </c>
      <c r="T4770" s="8"/>
      <c r="U4770" s="8"/>
      <c r="V4770" s="1"/>
      <c r="W4770" s="8"/>
      <c r="X4770" s="8"/>
      <c r="Y4770" s="8"/>
      <c r="Z4770" s="1"/>
      <c r="AA4770" s="1"/>
      <c r="AB4770" s="8"/>
      <c r="AC4770" s="8"/>
      <c r="AD4770" s="8"/>
      <c r="AE4770" s="8"/>
      <c r="AF4770" s="8"/>
      <c r="AG4770" s="8"/>
      <c r="AH4770" s="8"/>
      <c r="AI4770" s="9"/>
      <c r="AJ4770" s="9"/>
      <c r="AK4770" s="8"/>
      <c r="AL4770" s="8"/>
      <c r="AM4770" s="5"/>
      <c r="AN4770" s="5"/>
      <c r="AO4770" s="5"/>
      <c r="AP4770" s="5"/>
      <c r="AQ4770" s="5"/>
      <c r="AR4770" s="5"/>
      <c r="AS4770" s="5"/>
      <c r="AT4770" s="5"/>
      <c r="AU4770" s="5"/>
      <c r="AV4770" s="5"/>
      <c r="AW4770" s="5"/>
      <c r="AX4770" s="5"/>
      <c r="AY4770" s="5"/>
      <c r="AZ4770" s="5"/>
      <c r="BA4770" s="5"/>
      <c r="BB4770" s="5"/>
      <c r="BC4770" s="5"/>
      <c r="BD4770" s="5"/>
      <c r="BE4770" s="5"/>
      <c r="BF4770" s="5"/>
      <c r="BG4770" s="5"/>
      <c r="BH4770" s="5"/>
      <c r="BI4770" s="5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</row>
    <row r="4771" spans="1:76" x14ac:dyDescent="0.2">
      <c r="A4771" s="1" t="s">
        <v>21</v>
      </c>
      <c r="B4771" s="1" t="s">
        <v>537</v>
      </c>
      <c r="C4771" s="1" t="s">
        <v>71</v>
      </c>
      <c r="D4771" s="1" t="s">
        <v>71</v>
      </c>
      <c r="E4771" s="1" t="s">
        <v>1</v>
      </c>
      <c r="F4771" s="1" t="s">
        <v>687</v>
      </c>
      <c r="G4771" s="1" t="s">
        <v>73</v>
      </c>
      <c r="H4771" s="1"/>
      <c r="I4771" s="1">
        <v>2015</v>
      </c>
      <c r="J4771" s="1" t="s">
        <v>524</v>
      </c>
      <c r="K4771" s="4">
        <v>150</v>
      </c>
      <c r="L4771" s="10">
        <f>K4771/ VLOOKUP(A4771,Indicators!$B$1:$V$7,21,FALSE)</f>
        <v>0.57620061000437905</v>
      </c>
      <c r="M4771" s="13"/>
      <c r="N4771" s="13"/>
      <c r="O4771" s="11"/>
      <c r="P4771" s="11"/>
      <c r="Q4771" s="8" t="str">
        <f t="shared" si="0"/>
        <v/>
      </c>
      <c r="R4771" s="1" t="s">
        <v>271</v>
      </c>
      <c r="S4771" s="8" t="s">
        <v>55</v>
      </c>
      <c r="T4771" s="8"/>
      <c r="U4771" s="8"/>
      <c r="V4771" s="1"/>
      <c r="W4771" s="8"/>
      <c r="X4771" s="8"/>
      <c r="Y4771" s="8"/>
      <c r="Z4771" s="1"/>
      <c r="AA4771" s="1"/>
      <c r="AB4771" s="8"/>
      <c r="AC4771" s="8"/>
      <c r="AD4771" s="8"/>
      <c r="AE4771" s="8"/>
      <c r="AF4771" s="8"/>
      <c r="AG4771" s="8"/>
      <c r="AH4771" s="8"/>
      <c r="AI4771" s="9"/>
      <c r="AJ4771" s="9"/>
      <c r="AK4771" s="8"/>
      <c r="AL4771" s="8"/>
      <c r="AM4771" s="5"/>
      <c r="AN4771" s="5"/>
      <c r="AO4771" s="5"/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/>
      <c r="BA4771" s="5"/>
      <c r="BB4771" s="5"/>
      <c r="BC4771" s="5"/>
      <c r="BD4771" s="5"/>
      <c r="BE4771" s="5"/>
      <c r="BF4771" s="5"/>
      <c r="BG4771" s="5"/>
      <c r="BH4771" s="5"/>
      <c r="BI4771" s="5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</row>
    <row r="4772" spans="1:76" x14ac:dyDescent="0.2">
      <c r="A4772" s="1" t="s">
        <v>21</v>
      </c>
      <c r="B4772" s="1" t="s">
        <v>539</v>
      </c>
      <c r="C4772" s="1" t="s">
        <v>71</v>
      </c>
      <c r="D4772" s="1" t="s">
        <v>71</v>
      </c>
      <c r="E4772" s="1" t="s">
        <v>1</v>
      </c>
      <c r="F4772" s="1" t="s">
        <v>687</v>
      </c>
      <c r="G4772" s="1" t="s">
        <v>73</v>
      </c>
      <c r="H4772" s="1"/>
      <c r="I4772" s="1">
        <v>2015</v>
      </c>
      <c r="J4772" s="1" t="s">
        <v>524</v>
      </c>
      <c r="K4772" s="4">
        <v>100</v>
      </c>
      <c r="L4772" s="10">
        <f>K4772/ VLOOKUP(A4772,Indicators!$B$1:$V$7,21,FALSE)</f>
        <v>0.38413374000291939</v>
      </c>
      <c r="M4772" s="13"/>
      <c r="N4772" s="13"/>
      <c r="O4772" s="11"/>
      <c r="P4772" s="11"/>
      <c r="Q4772" s="8" t="str">
        <f t="shared" si="0"/>
        <v/>
      </c>
      <c r="R4772" s="1" t="s">
        <v>97</v>
      </c>
      <c r="S4772" s="8" t="s">
        <v>44</v>
      </c>
      <c r="T4772" s="8"/>
      <c r="U4772" s="8"/>
      <c r="V4772" s="1"/>
      <c r="W4772" s="8"/>
      <c r="X4772" s="8"/>
      <c r="Y4772" s="8"/>
      <c r="Z4772" s="1"/>
      <c r="AA4772" s="1"/>
      <c r="AB4772" s="8"/>
      <c r="AC4772" s="8"/>
      <c r="AD4772" s="8"/>
      <c r="AE4772" s="8"/>
      <c r="AF4772" s="8"/>
      <c r="AG4772" s="8"/>
      <c r="AH4772" s="8"/>
      <c r="AI4772" s="9"/>
      <c r="AJ4772" s="9"/>
      <c r="AK4772" s="8"/>
      <c r="AL4772" s="8"/>
      <c r="AM4772" s="5"/>
      <c r="AN4772" s="5"/>
      <c r="AO4772" s="5"/>
      <c r="AP4772" s="5"/>
      <c r="AQ4772" s="5"/>
      <c r="AR4772" s="5"/>
      <c r="AS4772" s="5"/>
      <c r="AT4772" s="5"/>
      <c r="AU4772" s="5"/>
      <c r="AV4772" s="5"/>
      <c r="AW4772" s="5"/>
      <c r="AX4772" s="5"/>
      <c r="AY4772" s="5"/>
      <c r="AZ4772" s="5"/>
      <c r="BA4772" s="5"/>
      <c r="BB4772" s="5"/>
      <c r="BC4772" s="5"/>
      <c r="BD4772" s="5"/>
      <c r="BE4772" s="5"/>
      <c r="BF4772" s="5"/>
      <c r="BG4772" s="5"/>
      <c r="BH4772" s="5"/>
      <c r="BI4772" s="5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</row>
    <row r="4773" spans="1:76" x14ac:dyDescent="0.2">
      <c r="A4773" s="1" t="s">
        <v>21</v>
      </c>
      <c r="B4773" s="1" t="s">
        <v>540</v>
      </c>
      <c r="C4773" s="1" t="s">
        <v>71</v>
      </c>
      <c r="D4773" s="1" t="s">
        <v>71</v>
      </c>
      <c r="E4773" s="1" t="s">
        <v>1</v>
      </c>
      <c r="F4773" s="1" t="s">
        <v>687</v>
      </c>
      <c r="G4773" s="1" t="s">
        <v>73</v>
      </c>
      <c r="H4773" s="1"/>
      <c r="I4773" s="1">
        <v>2015</v>
      </c>
      <c r="J4773" s="1" t="s">
        <v>524</v>
      </c>
      <c r="K4773" s="4">
        <v>150</v>
      </c>
      <c r="L4773" s="10">
        <f>K4773/ VLOOKUP(A4773,Indicators!$B$1:$V$7,21,FALSE)</f>
        <v>0.57620061000437905</v>
      </c>
      <c r="M4773" s="13"/>
      <c r="N4773" s="13"/>
      <c r="O4773" s="11"/>
      <c r="P4773" s="11"/>
      <c r="Q4773" s="8" t="str">
        <f t="shared" si="0"/>
        <v/>
      </c>
      <c r="R4773" s="1" t="s">
        <v>133</v>
      </c>
      <c r="S4773" s="8" t="s">
        <v>52</v>
      </c>
      <c r="T4773" s="8"/>
      <c r="U4773" s="8"/>
      <c r="V4773" s="1"/>
      <c r="W4773" s="8"/>
      <c r="X4773" s="8"/>
      <c r="Y4773" s="8"/>
      <c r="Z4773" s="1"/>
      <c r="AA4773" s="1"/>
      <c r="AB4773" s="8"/>
      <c r="AC4773" s="8"/>
      <c r="AD4773" s="8"/>
      <c r="AE4773" s="8"/>
      <c r="AF4773" s="8"/>
      <c r="AG4773" s="8"/>
      <c r="AH4773" s="8"/>
      <c r="AI4773" s="9"/>
      <c r="AJ4773" s="9"/>
      <c r="AK4773" s="8"/>
      <c r="AL4773" s="8"/>
      <c r="AM4773" s="5"/>
      <c r="AN4773" s="5"/>
      <c r="AO4773" s="5"/>
      <c r="AP4773" s="5"/>
      <c r="AQ4773" s="5"/>
      <c r="AR4773" s="5"/>
      <c r="AS4773" s="5"/>
      <c r="AT4773" s="5"/>
      <c r="AU4773" s="5"/>
      <c r="AV4773" s="5"/>
      <c r="AW4773" s="5"/>
      <c r="AX4773" s="5"/>
      <c r="AY4773" s="5"/>
      <c r="AZ4773" s="5"/>
      <c r="BA4773" s="5"/>
      <c r="BB4773" s="5"/>
      <c r="BC4773" s="5"/>
      <c r="BD4773" s="5"/>
      <c r="BE4773" s="5"/>
      <c r="BF4773" s="5"/>
      <c r="BG4773" s="5"/>
      <c r="BH4773" s="5"/>
      <c r="BI4773" s="5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</row>
    <row r="4774" spans="1:76" x14ac:dyDescent="0.2">
      <c r="A4774" s="1" t="s">
        <v>21</v>
      </c>
      <c r="B4774" s="1" t="s">
        <v>541</v>
      </c>
      <c r="C4774" s="1" t="s">
        <v>71</v>
      </c>
      <c r="D4774" s="1" t="s">
        <v>71</v>
      </c>
      <c r="E4774" s="1" t="s">
        <v>1</v>
      </c>
      <c r="F4774" s="1" t="s">
        <v>687</v>
      </c>
      <c r="G4774" s="1" t="s">
        <v>73</v>
      </c>
      <c r="H4774" s="1"/>
      <c r="I4774" s="1">
        <v>2015</v>
      </c>
      <c r="J4774" s="1" t="s">
        <v>524</v>
      </c>
      <c r="K4774" s="4">
        <v>66</v>
      </c>
      <c r="L4774" s="10">
        <f>K4774/ VLOOKUP(A4774,Indicators!$B$1:$V$7,21,FALSE)</f>
        <v>0.25352826840192677</v>
      </c>
      <c r="M4774" s="13"/>
      <c r="N4774" s="13"/>
      <c r="O4774" s="11"/>
      <c r="P4774" s="11"/>
      <c r="Q4774" s="8" t="str">
        <f t="shared" si="0"/>
        <v/>
      </c>
      <c r="R4774" s="1" t="s">
        <v>133</v>
      </c>
      <c r="S4774" s="8" t="s">
        <v>46</v>
      </c>
      <c r="T4774" s="8"/>
      <c r="U4774" s="8"/>
      <c r="V4774" s="1"/>
      <c r="W4774" s="8"/>
      <c r="X4774" s="8"/>
      <c r="Y4774" s="8"/>
      <c r="Z4774" s="1"/>
      <c r="AA4774" s="1"/>
      <c r="AB4774" s="8"/>
      <c r="AC4774" s="8"/>
      <c r="AD4774" s="8"/>
      <c r="AE4774" s="8"/>
      <c r="AF4774" s="8"/>
      <c r="AG4774" s="8"/>
      <c r="AH4774" s="8"/>
      <c r="AI4774" s="9"/>
      <c r="AJ4774" s="9"/>
      <c r="AK4774" s="8"/>
      <c r="AL4774" s="8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5"/>
      <c r="AX4774" s="5"/>
      <c r="AY4774" s="5"/>
      <c r="AZ4774" s="5"/>
      <c r="BA4774" s="5"/>
      <c r="BB4774" s="5"/>
      <c r="BC4774" s="5"/>
      <c r="BD4774" s="5"/>
      <c r="BE4774" s="5"/>
      <c r="BF4774" s="5"/>
      <c r="BG4774" s="5"/>
      <c r="BH4774" s="5"/>
      <c r="BI4774" s="5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</row>
    <row r="4775" spans="1:76" x14ac:dyDescent="0.2">
      <c r="A4775" s="1" t="s">
        <v>21</v>
      </c>
      <c r="B4775" s="1" t="s">
        <v>542</v>
      </c>
      <c r="C4775" s="1" t="s">
        <v>71</v>
      </c>
      <c r="D4775" s="1" t="s">
        <v>71</v>
      </c>
      <c r="E4775" s="1" t="s">
        <v>1</v>
      </c>
      <c r="F4775" s="1" t="s">
        <v>687</v>
      </c>
      <c r="G4775" s="1" t="s">
        <v>73</v>
      </c>
      <c r="H4775" s="1"/>
      <c r="I4775" s="1">
        <v>2015</v>
      </c>
      <c r="J4775" s="1" t="s">
        <v>524</v>
      </c>
      <c r="K4775" s="4">
        <v>600</v>
      </c>
      <c r="L4775" s="10">
        <f>K4775/ VLOOKUP(A4775,Indicators!$B$1:$V$7,21,FALSE)</f>
        <v>2.3048024400175162</v>
      </c>
      <c r="M4775" s="13"/>
      <c r="N4775" s="13"/>
      <c r="O4775" s="11"/>
      <c r="P4775" s="11"/>
      <c r="Q4775" s="8" t="str">
        <f t="shared" si="0"/>
        <v/>
      </c>
      <c r="R4775" s="1" t="s">
        <v>97</v>
      </c>
      <c r="S4775" s="8" t="s">
        <v>48</v>
      </c>
      <c r="T4775" s="8"/>
      <c r="U4775" s="8"/>
      <c r="V4775" s="1"/>
      <c r="W4775" s="8"/>
      <c r="X4775" s="8"/>
      <c r="Y4775" s="8"/>
      <c r="Z4775" s="1"/>
      <c r="AA4775" s="1"/>
      <c r="AB4775" s="8"/>
      <c r="AC4775" s="8"/>
      <c r="AD4775" s="8"/>
      <c r="AE4775" s="8"/>
      <c r="AF4775" s="8"/>
      <c r="AG4775" s="8"/>
      <c r="AH4775" s="8"/>
      <c r="AI4775" s="9"/>
      <c r="AJ4775" s="9"/>
      <c r="AK4775" s="8"/>
      <c r="AL4775" s="8"/>
      <c r="AM4775" s="5"/>
      <c r="AN4775" s="5"/>
      <c r="AO4775" s="5"/>
      <c r="AP4775" s="5"/>
      <c r="AQ4775" s="5"/>
      <c r="AR4775" s="5"/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5"/>
      <c r="BE4775" s="5"/>
      <c r="BF4775" s="5"/>
      <c r="BG4775" s="5"/>
      <c r="BH4775" s="5"/>
      <c r="BI4775" s="5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</row>
    <row r="4776" spans="1:76" x14ac:dyDescent="0.2">
      <c r="A4776" s="1" t="s">
        <v>21</v>
      </c>
      <c r="B4776" s="1" t="s">
        <v>539</v>
      </c>
      <c r="C4776" s="1" t="s">
        <v>71</v>
      </c>
      <c r="D4776" s="1" t="s">
        <v>71</v>
      </c>
      <c r="E4776" s="1" t="s">
        <v>1</v>
      </c>
      <c r="F4776" s="1" t="s">
        <v>689</v>
      </c>
      <c r="G4776" s="1" t="s">
        <v>107</v>
      </c>
      <c r="H4776" s="1"/>
      <c r="I4776" s="1">
        <v>2015</v>
      </c>
      <c r="J4776" s="1" t="s">
        <v>524</v>
      </c>
      <c r="K4776" s="4">
        <v>87000</v>
      </c>
      <c r="L4776" s="10">
        <f>K4776/ VLOOKUP(A4776,Indicators!$B$1:$V$7,21,FALSE)</f>
        <v>334.19635380253987</v>
      </c>
      <c r="M4776" s="13"/>
      <c r="N4776" s="13"/>
      <c r="O4776" s="11"/>
      <c r="P4776" s="8" t="str">
        <f>IF(H4776="Y", K4776/VLOOKUP(A4776,Indicators!$B$1:$S$7,18,FALSE),"")</f>
        <v/>
      </c>
      <c r="Q4776" s="8" t="str">
        <f t="shared" si="0"/>
        <v/>
      </c>
      <c r="R4776" s="1" t="s">
        <v>97</v>
      </c>
      <c r="S4776" s="8" t="s">
        <v>44</v>
      </c>
      <c r="T4776" s="8"/>
      <c r="U4776" s="8"/>
      <c r="V4776" s="1"/>
      <c r="W4776" s="8"/>
      <c r="X4776" s="8"/>
      <c r="Y4776" s="8"/>
      <c r="Z4776" s="1"/>
      <c r="AA4776" s="1"/>
      <c r="AB4776" s="8"/>
      <c r="AC4776" s="8"/>
      <c r="AD4776" s="8"/>
      <c r="AE4776" s="8"/>
      <c r="AF4776" s="8"/>
      <c r="AG4776" s="8"/>
      <c r="AH4776" s="8"/>
      <c r="AI4776" s="9"/>
      <c r="AJ4776" s="9"/>
      <c r="AK4776" s="8"/>
      <c r="AL4776" s="8"/>
      <c r="AM4776" s="5"/>
      <c r="AN4776" s="5"/>
      <c r="AO4776" s="5"/>
      <c r="AP4776" s="5"/>
      <c r="AQ4776" s="5"/>
      <c r="AR4776" s="5"/>
      <c r="AS4776" s="5"/>
      <c r="AT4776" s="5"/>
      <c r="AU4776" s="5"/>
      <c r="AV4776" s="5"/>
      <c r="AW4776" s="5"/>
      <c r="AX4776" s="5"/>
      <c r="AY4776" s="5"/>
      <c r="AZ4776" s="5"/>
      <c r="BA4776" s="5"/>
      <c r="BB4776" s="5"/>
      <c r="BC4776" s="5"/>
      <c r="BD4776" s="5"/>
      <c r="BE4776" s="5"/>
      <c r="BF4776" s="5"/>
      <c r="BG4776" s="5"/>
      <c r="BH4776" s="5"/>
      <c r="BI4776" s="5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</row>
    <row r="4777" spans="1:76" x14ac:dyDescent="0.2">
      <c r="A4777" s="1" t="s">
        <v>21</v>
      </c>
      <c r="B4777" s="1" t="s">
        <v>75</v>
      </c>
      <c r="C4777" s="1" t="s">
        <v>71</v>
      </c>
      <c r="D4777" s="1" t="s">
        <v>71</v>
      </c>
      <c r="E4777" s="1" t="s">
        <v>1</v>
      </c>
      <c r="F4777" s="1" t="s">
        <v>690</v>
      </c>
      <c r="G4777" s="1" t="s">
        <v>73</v>
      </c>
      <c r="H4777" s="1"/>
      <c r="I4777" s="1">
        <v>2015</v>
      </c>
      <c r="J4777" s="1" t="s">
        <v>524</v>
      </c>
      <c r="K4777" s="4">
        <v>6000</v>
      </c>
      <c r="L4777" s="10">
        <f>K4777/ VLOOKUP(A4777,Indicators!$B$1:$V$7,21,FALSE)</f>
        <v>23.048024400175162</v>
      </c>
      <c r="M4777" s="13"/>
      <c r="N4777" s="13"/>
      <c r="O4777" s="11"/>
      <c r="P4777" s="11"/>
      <c r="Q4777" s="8" t="str">
        <f t="shared" si="0"/>
        <v/>
      </c>
      <c r="R4777" s="1" t="s">
        <v>95</v>
      </c>
      <c r="S4777" s="8" t="s">
        <v>75</v>
      </c>
      <c r="T4777" s="8"/>
      <c r="U4777" s="8"/>
      <c r="V4777" s="1"/>
      <c r="W4777" s="8"/>
      <c r="X4777" s="8"/>
      <c r="Y4777" s="8"/>
      <c r="Z4777" s="1"/>
      <c r="AA4777" s="1"/>
      <c r="AB4777" s="8"/>
      <c r="AC4777" s="8"/>
      <c r="AD4777" s="8"/>
      <c r="AE4777" s="8"/>
      <c r="AF4777" s="8"/>
      <c r="AG4777" s="8"/>
      <c r="AH4777" s="8"/>
      <c r="AI4777" s="9"/>
      <c r="AJ4777" s="9"/>
      <c r="AK4777" s="8"/>
      <c r="AL4777" s="8"/>
      <c r="AM4777" s="5"/>
      <c r="AN4777" s="5"/>
      <c r="AO4777" s="5"/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</row>
    <row r="4778" spans="1:76" x14ac:dyDescent="0.2">
      <c r="A4778" s="1" t="s">
        <v>21</v>
      </c>
      <c r="B4778" s="1" t="s">
        <v>539</v>
      </c>
      <c r="C4778" s="1" t="s">
        <v>71</v>
      </c>
      <c r="D4778" s="1" t="s">
        <v>71</v>
      </c>
      <c r="E4778" s="1" t="s">
        <v>1</v>
      </c>
      <c r="F4778" s="1" t="s">
        <v>690</v>
      </c>
      <c r="G4778" s="1" t="s">
        <v>73</v>
      </c>
      <c r="H4778" s="1"/>
      <c r="I4778" s="1">
        <v>2015</v>
      </c>
      <c r="J4778" s="1" t="s">
        <v>524</v>
      </c>
      <c r="K4778" s="4">
        <v>1800</v>
      </c>
      <c r="L4778" s="10">
        <f>K4778/ VLOOKUP(A4778,Indicators!$B$1:$V$7,21,FALSE)</f>
        <v>6.9144073200525487</v>
      </c>
      <c r="M4778" s="13"/>
      <c r="N4778" s="13"/>
      <c r="O4778" s="11"/>
      <c r="P4778" s="11"/>
      <c r="Q4778" s="8" t="str">
        <f t="shared" si="0"/>
        <v/>
      </c>
      <c r="R4778" s="1" t="s">
        <v>97</v>
      </c>
      <c r="S4778" s="8" t="s">
        <v>44</v>
      </c>
      <c r="T4778" s="8"/>
      <c r="U4778" s="8"/>
      <c r="V4778" s="1"/>
      <c r="W4778" s="8"/>
      <c r="X4778" s="8"/>
      <c r="Y4778" s="8"/>
      <c r="Z4778" s="1"/>
      <c r="AA4778" s="1"/>
      <c r="AB4778" s="8"/>
      <c r="AC4778" s="8"/>
      <c r="AD4778" s="8"/>
      <c r="AE4778" s="8"/>
      <c r="AF4778" s="8"/>
      <c r="AG4778" s="8"/>
      <c r="AH4778" s="8"/>
      <c r="AI4778" s="9"/>
      <c r="AJ4778" s="9"/>
      <c r="AK4778" s="8"/>
      <c r="AL4778" s="8"/>
      <c r="AM4778" s="5"/>
      <c r="AN4778" s="5"/>
      <c r="AO4778" s="5"/>
      <c r="AP4778" s="5"/>
      <c r="AQ4778" s="5"/>
      <c r="AR4778" s="5"/>
      <c r="AS4778" s="5"/>
      <c r="AT4778" s="5"/>
      <c r="AU4778" s="5"/>
      <c r="AV4778" s="5"/>
      <c r="AW4778" s="5"/>
      <c r="AX4778" s="5"/>
      <c r="AY4778" s="5"/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</row>
    <row r="4779" spans="1:76" x14ac:dyDescent="0.2">
      <c r="A4779" s="1" t="s">
        <v>21</v>
      </c>
      <c r="B4779" s="1" t="s">
        <v>75</v>
      </c>
      <c r="C4779" s="1" t="s">
        <v>71</v>
      </c>
      <c r="D4779" s="1" t="s">
        <v>71</v>
      </c>
      <c r="E4779" s="1" t="s">
        <v>1</v>
      </c>
      <c r="F4779" s="1" t="s">
        <v>691</v>
      </c>
      <c r="G4779" s="1" t="s">
        <v>73</v>
      </c>
      <c r="H4779" s="1"/>
      <c r="I4779" s="1">
        <v>2015</v>
      </c>
      <c r="J4779" s="1" t="s">
        <v>524</v>
      </c>
      <c r="K4779" s="4">
        <v>24255</v>
      </c>
      <c r="L4779" s="10">
        <f>K4779/ VLOOKUP(A4779,Indicators!$B$1:$V$7,21,FALSE)</f>
        <v>93.171638637708099</v>
      </c>
      <c r="M4779" s="13"/>
      <c r="N4779" s="13"/>
      <c r="O4779" s="11"/>
      <c r="P4779" s="11"/>
      <c r="Q4779" s="8" t="str">
        <f t="shared" si="0"/>
        <v/>
      </c>
      <c r="R4779" s="1" t="s">
        <v>95</v>
      </c>
      <c r="S4779" s="8" t="s">
        <v>75</v>
      </c>
      <c r="T4779" s="8"/>
      <c r="U4779" s="8"/>
      <c r="V4779" s="1"/>
      <c r="W4779" s="8"/>
      <c r="X4779" s="8"/>
      <c r="Y4779" s="8"/>
      <c r="Z4779" s="1"/>
      <c r="AA4779" s="1"/>
      <c r="AB4779" s="8"/>
      <c r="AC4779" s="8"/>
      <c r="AD4779" s="8"/>
      <c r="AE4779" s="8"/>
      <c r="AF4779" s="8"/>
      <c r="AG4779" s="8"/>
      <c r="AH4779" s="8"/>
      <c r="AI4779" s="9"/>
      <c r="AJ4779" s="9"/>
      <c r="AK4779" s="8"/>
      <c r="AL4779" s="8"/>
      <c r="AM4779" s="5"/>
      <c r="AN4779" s="5"/>
      <c r="AO4779" s="5"/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</row>
    <row r="4780" spans="1:76" x14ac:dyDescent="0.2">
      <c r="A4780" s="1" t="s">
        <v>21</v>
      </c>
      <c r="B4780" s="1" t="s">
        <v>522</v>
      </c>
      <c r="C4780" s="1" t="s">
        <v>71</v>
      </c>
      <c r="D4780" s="1" t="s">
        <v>71</v>
      </c>
      <c r="E4780" s="1" t="s">
        <v>1</v>
      </c>
      <c r="F4780" s="1" t="s">
        <v>692</v>
      </c>
      <c r="G4780" s="1" t="s">
        <v>73</v>
      </c>
      <c r="H4780" s="1"/>
      <c r="I4780" s="1">
        <v>2015</v>
      </c>
      <c r="J4780" s="1" t="s">
        <v>524</v>
      </c>
      <c r="K4780" s="4">
        <v>3500</v>
      </c>
      <c r="L4780" s="10">
        <f>K4780/ VLOOKUP(A4780,Indicators!$B$1:$V$7,21,FALSE)</f>
        <v>13.444680900102178</v>
      </c>
      <c r="M4780" s="13"/>
      <c r="N4780" s="13"/>
      <c r="O4780" s="11"/>
      <c r="P4780" s="11"/>
      <c r="Q4780" s="8" t="str">
        <f t="shared" si="0"/>
        <v/>
      </c>
      <c r="R4780" s="1" t="s">
        <v>109</v>
      </c>
      <c r="S4780" s="8" t="s">
        <v>79</v>
      </c>
      <c r="T4780" s="8"/>
      <c r="U4780" s="8"/>
      <c r="V4780" s="1"/>
      <c r="W4780" s="8"/>
      <c r="X4780" s="8"/>
      <c r="Y4780" s="8"/>
      <c r="Z4780" s="1"/>
      <c r="AA4780" s="1"/>
      <c r="AB4780" s="8"/>
      <c r="AC4780" s="8"/>
      <c r="AD4780" s="8"/>
      <c r="AE4780" s="8"/>
      <c r="AF4780" s="8"/>
      <c r="AG4780" s="8"/>
      <c r="AH4780" s="8"/>
      <c r="AI4780" s="9"/>
      <c r="AJ4780" s="9"/>
      <c r="AK4780" s="8"/>
      <c r="AL4780" s="8"/>
      <c r="AM4780" s="5"/>
      <c r="AN4780" s="5"/>
      <c r="AO4780" s="5"/>
      <c r="AP4780" s="5"/>
      <c r="AQ4780" s="5"/>
      <c r="AR4780" s="5"/>
      <c r="AS4780" s="5"/>
      <c r="AT4780" s="5"/>
      <c r="AU4780" s="5"/>
      <c r="AV4780" s="5"/>
      <c r="AW4780" s="5"/>
      <c r="AX4780" s="5"/>
      <c r="AY4780" s="5"/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</row>
    <row r="4781" spans="1:76" x14ac:dyDescent="0.2">
      <c r="A4781" s="1" t="s">
        <v>21</v>
      </c>
      <c r="B4781" s="1" t="s">
        <v>665</v>
      </c>
      <c r="C4781" s="1" t="s">
        <v>666</v>
      </c>
      <c r="D4781" s="1" t="s">
        <v>71</v>
      </c>
      <c r="E4781" s="1" t="s">
        <v>2</v>
      </c>
      <c r="F4781" s="1" t="s">
        <v>693</v>
      </c>
      <c r="G4781" s="1" t="s">
        <v>73</v>
      </c>
      <c r="H4781" s="1"/>
      <c r="I4781" s="1">
        <v>2015</v>
      </c>
      <c r="J4781" s="1" t="s">
        <v>524</v>
      </c>
      <c r="K4781" s="4">
        <v>6500</v>
      </c>
      <c r="L4781" s="10">
        <f>K4781/ VLOOKUP(A4781,Indicators!$B$1:$V$7,21,FALSE)</f>
        <v>24.968693100189761</v>
      </c>
      <c r="M4781" s="13"/>
      <c r="N4781" s="13"/>
      <c r="O4781" s="11"/>
      <c r="P4781" s="11"/>
      <c r="Q4781" s="8" t="str">
        <f t="shared" si="0"/>
        <v/>
      </c>
      <c r="R4781" s="1" t="s">
        <v>109</v>
      </c>
      <c r="S4781" s="8" t="s">
        <v>50</v>
      </c>
      <c r="T4781" s="8"/>
      <c r="U4781" s="8"/>
      <c r="V4781" s="1"/>
      <c r="W4781" s="8"/>
      <c r="X4781" s="8"/>
      <c r="Y4781" s="8"/>
      <c r="Z4781" s="1"/>
      <c r="AA4781" s="1"/>
      <c r="AB4781" s="8"/>
      <c r="AC4781" s="8"/>
      <c r="AD4781" s="8"/>
      <c r="AE4781" s="8"/>
      <c r="AF4781" s="8"/>
      <c r="AG4781" s="8"/>
      <c r="AH4781" s="8"/>
      <c r="AI4781" s="9"/>
      <c r="AJ4781" s="9"/>
      <c r="AK4781" s="8"/>
      <c r="AL4781" s="8"/>
      <c r="AM4781" s="5"/>
      <c r="AN4781" s="5"/>
      <c r="AO4781" s="5"/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</row>
    <row r="4782" spans="1:76" x14ac:dyDescent="0.2">
      <c r="A4782" s="1" t="s">
        <v>21</v>
      </c>
      <c r="B4782" s="1" t="s">
        <v>97</v>
      </c>
      <c r="C4782" s="1" t="s">
        <v>71</v>
      </c>
      <c r="D4782" s="1" t="s">
        <v>71</v>
      </c>
      <c r="E4782" s="1" t="s">
        <v>1</v>
      </c>
      <c r="F4782" s="1" t="s">
        <v>694</v>
      </c>
      <c r="G4782" s="1" t="s">
        <v>73</v>
      </c>
      <c r="H4782" s="1"/>
      <c r="I4782" s="1">
        <v>2015</v>
      </c>
      <c r="J4782" s="1" t="s">
        <v>524</v>
      </c>
      <c r="K4782" s="4">
        <v>875320</v>
      </c>
      <c r="L4782" s="10">
        <f>K4782/ VLOOKUP(A4782,Indicators!$B$1:$V$7,21,FALSE)</f>
        <v>3362.399452993554</v>
      </c>
      <c r="M4782" s="13"/>
      <c r="N4782" s="13"/>
      <c r="O4782" s="11"/>
      <c r="P4782" s="11"/>
      <c r="Q4782" s="8" t="str">
        <f t="shared" si="0"/>
        <v/>
      </c>
      <c r="R4782" s="1" t="s">
        <v>97</v>
      </c>
      <c r="S4782" s="8" t="s">
        <v>91</v>
      </c>
      <c r="T4782" s="8"/>
      <c r="U4782" s="8"/>
      <c r="V4782" s="1"/>
      <c r="W4782" s="8"/>
      <c r="X4782" s="8"/>
      <c r="Y4782" s="8"/>
      <c r="Z4782" s="1"/>
      <c r="AA4782" s="1"/>
      <c r="AB4782" s="8"/>
      <c r="AC4782" s="8"/>
      <c r="AD4782" s="8"/>
      <c r="AE4782" s="8"/>
      <c r="AF4782" s="8"/>
      <c r="AG4782" s="8"/>
      <c r="AH4782" s="8"/>
      <c r="AI4782" s="9"/>
      <c r="AJ4782" s="9"/>
      <c r="AK4782" s="8"/>
      <c r="AL4782" s="8"/>
      <c r="AM4782" s="5"/>
      <c r="AN4782" s="5"/>
      <c r="AO4782" s="5"/>
      <c r="AP4782" s="5"/>
      <c r="AQ4782" s="5"/>
      <c r="AR4782" s="5"/>
      <c r="AS4782" s="5"/>
      <c r="AT4782" s="5"/>
      <c r="AU4782" s="5"/>
      <c r="AV4782" s="5"/>
      <c r="AW4782" s="5"/>
      <c r="AX4782" s="5"/>
      <c r="AY4782" s="5"/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</row>
    <row r="4783" spans="1:76" x14ac:dyDescent="0.2">
      <c r="A4783" s="1" t="s">
        <v>21</v>
      </c>
      <c r="B4783" s="1" t="s">
        <v>525</v>
      </c>
      <c r="C4783" s="1" t="s">
        <v>71</v>
      </c>
      <c r="D4783" s="1" t="s">
        <v>71</v>
      </c>
      <c r="E4783" s="1" t="s">
        <v>1</v>
      </c>
      <c r="F4783" s="1" t="s">
        <v>695</v>
      </c>
      <c r="G4783" s="1" t="s">
        <v>73</v>
      </c>
      <c r="H4783" s="1"/>
      <c r="I4783" s="1">
        <v>2015</v>
      </c>
      <c r="J4783" s="1" t="s">
        <v>524</v>
      </c>
      <c r="K4783" s="4">
        <v>0</v>
      </c>
      <c r="L4783" s="10">
        <f>K4783/ VLOOKUP(A4783,Indicators!$B$1:$V$7,21,FALSE)</f>
        <v>0</v>
      </c>
      <c r="M4783" s="13"/>
      <c r="N4783" s="13"/>
      <c r="O4783" s="11"/>
      <c r="P4783" s="11"/>
      <c r="Q4783" s="8" t="str">
        <f t="shared" si="0"/>
        <v/>
      </c>
      <c r="R4783" s="1" t="s">
        <v>103</v>
      </c>
      <c r="S4783" s="8" t="s">
        <v>43</v>
      </c>
      <c r="T4783" s="8"/>
      <c r="U4783" s="8"/>
      <c r="V4783" s="1"/>
      <c r="W4783" s="8"/>
      <c r="X4783" s="8"/>
      <c r="Y4783" s="8"/>
      <c r="Z4783" s="1"/>
      <c r="AA4783" s="1"/>
      <c r="AB4783" s="8"/>
      <c r="AC4783" s="8"/>
      <c r="AD4783" s="8"/>
      <c r="AE4783" s="8"/>
      <c r="AF4783" s="8"/>
      <c r="AG4783" s="8"/>
      <c r="AH4783" s="8"/>
      <c r="AI4783" s="9"/>
      <c r="AJ4783" s="9"/>
      <c r="AK4783" s="8"/>
      <c r="AL4783" s="8"/>
      <c r="AM4783" s="5"/>
      <c r="AN4783" s="5"/>
      <c r="AO4783" s="5"/>
      <c r="AP4783" s="5"/>
      <c r="AQ4783" s="5"/>
      <c r="AR4783" s="5"/>
      <c r="AS4783" s="5"/>
      <c r="AT4783" s="5"/>
      <c r="AU4783" s="5"/>
      <c r="AV4783" s="5"/>
      <c r="AW4783" s="5"/>
      <c r="AX4783" s="5"/>
      <c r="AY4783" s="5"/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</row>
    <row r="4784" spans="1:76" x14ac:dyDescent="0.2">
      <c r="A4784" s="1" t="s">
        <v>21</v>
      </c>
      <c r="B4784" s="1" t="s">
        <v>526</v>
      </c>
      <c r="C4784" s="1" t="s">
        <v>71</v>
      </c>
      <c r="D4784" s="1" t="s">
        <v>71</v>
      </c>
      <c r="E4784" s="1" t="s">
        <v>1</v>
      </c>
      <c r="F4784" s="1" t="s">
        <v>695</v>
      </c>
      <c r="G4784" s="1" t="s">
        <v>73</v>
      </c>
      <c r="H4784" s="1"/>
      <c r="I4784" s="1">
        <v>2015</v>
      </c>
      <c r="J4784" s="1" t="s">
        <v>524</v>
      </c>
      <c r="K4784" s="4">
        <v>4000</v>
      </c>
      <c r="L4784" s="10">
        <f>K4784/ VLOOKUP(A4784,Indicators!$B$1:$V$7,21,FALSE)</f>
        <v>15.365349600116776</v>
      </c>
      <c r="M4784" s="13"/>
      <c r="N4784" s="13"/>
      <c r="O4784" s="11"/>
      <c r="P4784" s="11"/>
      <c r="Q4784" s="8" t="str">
        <f t="shared" si="0"/>
        <v/>
      </c>
      <c r="R4784" s="1" t="s">
        <v>103</v>
      </c>
      <c r="S4784" s="8" t="s">
        <v>53</v>
      </c>
      <c r="T4784" s="8"/>
      <c r="U4784" s="8"/>
      <c r="V4784" s="1"/>
      <c r="W4784" s="8"/>
      <c r="X4784" s="8"/>
      <c r="Y4784" s="8"/>
      <c r="Z4784" s="1"/>
      <c r="AA4784" s="1"/>
      <c r="AB4784" s="8"/>
      <c r="AC4784" s="8"/>
      <c r="AD4784" s="8"/>
      <c r="AE4784" s="8"/>
      <c r="AF4784" s="8"/>
      <c r="AG4784" s="8"/>
      <c r="AH4784" s="8"/>
      <c r="AI4784" s="9"/>
      <c r="AJ4784" s="9"/>
      <c r="AK4784" s="8"/>
      <c r="AL4784" s="8"/>
      <c r="AM4784" s="5"/>
      <c r="AN4784" s="5"/>
      <c r="AO4784" s="5"/>
      <c r="AP4784" s="5"/>
      <c r="AQ4784" s="5"/>
      <c r="AR4784" s="5"/>
      <c r="AS4784" s="5"/>
      <c r="AT4784" s="5"/>
      <c r="AU4784" s="5"/>
      <c r="AV4784" s="5"/>
      <c r="AW4784" s="5"/>
      <c r="AX4784" s="5"/>
      <c r="AY4784" s="5"/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</row>
    <row r="4785" spans="1:76" x14ac:dyDescent="0.2">
      <c r="A4785" s="1" t="s">
        <v>21</v>
      </c>
      <c r="B4785" s="1" t="s">
        <v>527</v>
      </c>
      <c r="C4785" s="1" t="s">
        <v>71</v>
      </c>
      <c r="D4785" s="1" t="s">
        <v>71</v>
      </c>
      <c r="E4785" s="1" t="s">
        <v>1</v>
      </c>
      <c r="F4785" s="1" t="s">
        <v>695</v>
      </c>
      <c r="G4785" s="1" t="s">
        <v>73</v>
      </c>
      <c r="H4785" s="1"/>
      <c r="I4785" s="1">
        <v>2015</v>
      </c>
      <c r="J4785" s="1" t="s">
        <v>524</v>
      </c>
      <c r="K4785" s="4">
        <v>250</v>
      </c>
      <c r="L4785" s="10">
        <f>K4785/ VLOOKUP(A4785,Indicators!$B$1:$V$7,21,FALSE)</f>
        <v>0.9603343500072985</v>
      </c>
      <c r="M4785" s="13"/>
      <c r="N4785" s="13"/>
      <c r="O4785" s="11"/>
      <c r="P4785" s="11"/>
      <c r="Q4785" s="8" t="str">
        <f t="shared" si="0"/>
        <v/>
      </c>
      <c r="R4785" s="1" t="s">
        <v>103</v>
      </c>
      <c r="S4785" s="8" t="s">
        <v>64</v>
      </c>
      <c r="T4785" s="8"/>
      <c r="U4785" s="8"/>
      <c r="V4785" s="1"/>
      <c r="W4785" s="8"/>
      <c r="X4785" s="8"/>
      <c r="Y4785" s="8"/>
      <c r="Z4785" s="1"/>
      <c r="AA4785" s="1"/>
      <c r="AB4785" s="8"/>
      <c r="AC4785" s="8"/>
      <c r="AD4785" s="8"/>
      <c r="AE4785" s="8"/>
      <c r="AF4785" s="8"/>
      <c r="AG4785" s="8"/>
      <c r="AH4785" s="8"/>
      <c r="AI4785" s="9"/>
      <c r="AJ4785" s="9"/>
      <c r="AK4785" s="8"/>
      <c r="AL4785" s="8"/>
      <c r="AM4785" s="5"/>
      <c r="AN4785" s="5"/>
      <c r="AO4785" s="5"/>
      <c r="AP4785" s="5"/>
      <c r="AQ4785" s="5"/>
      <c r="AR4785" s="5"/>
      <c r="AS4785" s="5"/>
      <c r="AT4785" s="5"/>
      <c r="AU4785" s="5"/>
      <c r="AV4785" s="5"/>
      <c r="AW4785" s="5"/>
      <c r="AX4785" s="5"/>
      <c r="AY4785" s="5"/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</row>
    <row r="4786" spans="1:76" x14ac:dyDescent="0.2">
      <c r="A4786" s="1" t="s">
        <v>21</v>
      </c>
      <c r="B4786" s="1" t="s">
        <v>528</v>
      </c>
      <c r="C4786" s="1" t="s">
        <v>71</v>
      </c>
      <c r="D4786" s="1" t="s">
        <v>71</v>
      </c>
      <c r="E4786" s="1" t="s">
        <v>1</v>
      </c>
      <c r="F4786" s="1" t="s">
        <v>695</v>
      </c>
      <c r="G4786" s="1" t="s">
        <v>73</v>
      </c>
      <c r="H4786" s="1"/>
      <c r="I4786" s="1">
        <v>2015</v>
      </c>
      <c r="J4786" s="1" t="s">
        <v>524</v>
      </c>
      <c r="K4786" s="4">
        <v>5800</v>
      </c>
      <c r="L4786" s="10">
        <f>K4786/ VLOOKUP(A4786,Indicators!$B$1:$V$7,21,FALSE)</f>
        <v>22.279756920169323</v>
      </c>
      <c r="M4786" s="13"/>
      <c r="N4786" s="13"/>
      <c r="O4786" s="11"/>
      <c r="P4786" s="11"/>
      <c r="Q4786" s="8" t="str">
        <f t="shared" si="0"/>
        <v/>
      </c>
      <c r="R4786" s="1" t="s">
        <v>271</v>
      </c>
      <c r="S4786" s="8" t="s">
        <v>55</v>
      </c>
      <c r="T4786" s="8"/>
      <c r="U4786" s="8"/>
      <c r="V4786" s="1"/>
      <c r="W4786" s="8"/>
      <c r="X4786" s="8"/>
      <c r="Y4786" s="8"/>
      <c r="Z4786" s="1"/>
      <c r="AA4786" s="1"/>
      <c r="AB4786" s="8"/>
      <c r="AC4786" s="8"/>
      <c r="AD4786" s="8"/>
      <c r="AE4786" s="8"/>
      <c r="AF4786" s="8"/>
      <c r="AG4786" s="8"/>
      <c r="AH4786" s="8"/>
      <c r="AI4786" s="9"/>
      <c r="AJ4786" s="9"/>
      <c r="AK4786" s="8"/>
      <c r="AL4786" s="8"/>
      <c r="AM4786" s="5"/>
      <c r="AN4786" s="5"/>
      <c r="AO4786" s="5"/>
      <c r="AP4786" s="5"/>
      <c r="AQ4786" s="5"/>
      <c r="AR4786" s="5"/>
      <c r="AS4786" s="5"/>
      <c r="AT4786" s="5"/>
      <c r="AU4786" s="5"/>
      <c r="AV4786" s="5"/>
      <c r="AW4786" s="5"/>
      <c r="AX4786" s="5"/>
      <c r="AY4786" s="5"/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</row>
    <row r="4787" spans="1:76" x14ac:dyDescent="0.2">
      <c r="A4787" s="1" t="s">
        <v>21</v>
      </c>
      <c r="B4787" s="1" t="s">
        <v>530</v>
      </c>
      <c r="C4787" s="1" t="s">
        <v>71</v>
      </c>
      <c r="D4787" s="1" t="s">
        <v>71</v>
      </c>
      <c r="E4787" s="1" t="s">
        <v>1</v>
      </c>
      <c r="F4787" s="1" t="s">
        <v>696</v>
      </c>
      <c r="G4787" s="1" t="s">
        <v>73</v>
      </c>
      <c r="H4787" s="1"/>
      <c r="I4787" s="1">
        <v>2015</v>
      </c>
      <c r="J4787" s="1" t="s">
        <v>524</v>
      </c>
      <c r="K4787" s="4">
        <v>1150</v>
      </c>
      <c r="L4787" s="10">
        <f>K4787/ VLOOKUP(A4787,Indicators!$B$1:$V$7,21,FALSE)</f>
        <v>4.4175380100335726</v>
      </c>
      <c r="M4787" s="13"/>
      <c r="N4787" s="13"/>
      <c r="O4787" s="11"/>
      <c r="P4787" s="11"/>
      <c r="Q4787" s="8" t="str">
        <f t="shared" si="0"/>
        <v/>
      </c>
      <c r="R4787" s="1" t="s">
        <v>98</v>
      </c>
      <c r="S4787" s="8" t="s">
        <v>90</v>
      </c>
      <c r="T4787" s="8"/>
      <c r="U4787" s="8"/>
      <c r="V4787" s="1"/>
      <c r="W4787" s="8"/>
      <c r="X4787" s="8"/>
      <c r="Y4787" s="8"/>
      <c r="Z4787" s="1"/>
      <c r="AA4787" s="1"/>
      <c r="AB4787" s="8"/>
      <c r="AC4787" s="8"/>
      <c r="AD4787" s="8"/>
      <c r="AE4787" s="8"/>
      <c r="AF4787" s="8"/>
      <c r="AG4787" s="8"/>
      <c r="AH4787" s="8"/>
      <c r="AI4787" s="9"/>
      <c r="AJ4787" s="9"/>
      <c r="AK4787" s="8"/>
      <c r="AL4787" s="8"/>
      <c r="AM4787" s="5"/>
      <c r="AN4787" s="5"/>
      <c r="AO4787" s="5"/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</row>
    <row r="4788" spans="1:76" x14ac:dyDescent="0.2">
      <c r="A4788" s="1" t="s">
        <v>21</v>
      </c>
      <c r="B4788" s="1" t="s">
        <v>531</v>
      </c>
      <c r="C4788" s="1" t="s">
        <v>71</v>
      </c>
      <c r="D4788" s="1" t="s">
        <v>71</v>
      </c>
      <c r="E4788" s="1" t="s">
        <v>1</v>
      </c>
      <c r="F4788" s="1" t="s">
        <v>696</v>
      </c>
      <c r="G4788" s="1" t="s">
        <v>73</v>
      </c>
      <c r="H4788" s="1"/>
      <c r="I4788" s="1">
        <v>2015</v>
      </c>
      <c r="J4788" s="1" t="s">
        <v>524</v>
      </c>
      <c r="K4788" s="4">
        <v>300</v>
      </c>
      <c r="L4788" s="10">
        <f>K4788/ VLOOKUP(A4788,Indicators!$B$1:$V$7,21,FALSE)</f>
        <v>1.1524012200087581</v>
      </c>
      <c r="M4788" s="13"/>
      <c r="N4788" s="13"/>
      <c r="O4788" s="11"/>
      <c r="P4788" s="11"/>
      <c r="Q4788" s="8" t="str">
        <f t="shared" si="0"/>
        <v/>
      </c>
      <c r="R4788" s="1" t="s">
        <v>97</v>
      </c>
      <c r="S4788" s="8" t="s">
        <v>76</v>
      </c>
      <c r="T4788" s="8"/>
      <c r="U4788" s="8"/>
      <c r="V4788" s="1"/>
      <c r="W4788" s="8"/>
      <c r="X4788" s="8"/>
      <c r="Y4788" s="8"/>
      <c r="Z4788" s="1"/>
      <c r="AA4788" s="1"/>
      <c r="AB4788" s="8"/>
      <c r="AC4788" s="8"/>
      <c r="AD4788" s="8"/>
      <c r="AE4788" s="8"/>
      <c r="AF4788" s="8"/>
      <c r="AG4788" s="8"/>
      <c r="AH4788" s="8"/>
      <c r="AI4788" s="9"/>
      <c r="AJ4788" s="9"/>
      <c r="AK4788" s="8"/>
      <c r="AL4788" s="8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5"/>
      <c r="AX4788" s="5"/>
      <c r="AY4788" s="5"/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</row>
    <row r="4789" spans="1:76" x14ac:dyDescent="0.2">
      <c r="A4789" s="1" t="s">
        <v>21</v>
      </c>
      <c r="B4789" s="1" t="s">
        <v>533</v>
      </c>
      <c r="C4789" s="1" t="s">
        <v>71</v>
      </c>
      <c r="D4789" s="1" t="s">
        <v>71</v>
      </c>
      <c r="E4789" s="1" t="s">
        <v>1</v>
      </c>
      <c r="F4789" s="1" t="s">
        <v>696</v>
      </c>
      <c r="G4789" s="1" t="s">
        <v>73</v>
      </c>
      <c r="H4789" s="1"/>
      <c r="I4789" s="1">
        <v>2015</v>
      </c>
      <c r="J4789" s="1" t="s">
        <v>524</v>
      </c>
      <c r="K4789" s="4">
        <v>2500</v>
      </c>
      <c r="L4789" s="10">
        <f>K4789/ VLOOKUP(A4789,Indicators!$B$1:$V$7,21,FALSE)</f>
        <v>9.6033435000729845</v>
      </c>
      <c r="M4789" s="13"/>
      <c r="N4789" s="13"/>
      <c r="O4789" s="11"/>
      <c r="P4789" s="11"/>
      <c r="Q4789" s="8" t="str">
        <f t="shared" si="0"/>
        <v/>
      </c>
      <c r="R4789" s="1" t="s">
        <v>103</v>
      </c>
      <c r="S4789" s="8" t="s">
        <v>54</v>
      </c>
      <c r="T4789" s="8"/>
      <c r="U4789" s="8"/>
      <c r="V4789" s="1"/>
      <c r="W4789" s="8"/>
      <c r="X4789" s="8"/>
      <c r="Y4789" s="8"/>
      <c r="Z4789" s="1"/>
      <c r="AA4789" s="1"/>
      <c r="AB4789" s="8"/>
      <c r="AC4789" s="8"/>
      <c r="AD4789" s="8"/>
      <c r="AE4789" s="8"/>
      <c r="AF4789" s="8"/>
      <c r="AG4789" s="8"/>
      <c r="AH4789" s="8"/>
      <c r="AI4789" s="9"/>
      <c r="AJ4789" s="9"/>
      <c r="AK4789" s="8"/>
      <c r="AL4789" s="8"/>
      <c r="AM4789" s="5"/>
      <c r="AN4789" s="5"/>
      <c r="AO4789" s="5"/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</row>
    <row r="4790" spans="1:76" x14ac:dyDescent="0.2">
      <c r="A4790" s="1" t="s">
        <v>21</v>
      </c>
      <c r="B4790" s="1" t="s">
        <v>533</v>
      </c>
      <c r="C4790" s="1" t="s">
        <v>71</v>
      </c>
      <c r="D4790" s="1" t="s">
        <v>71</v>
      </c>
      <c r="E4790" s="1" t="s">
        <v>1</v>
      </c>
      <c r="F4790" s="1" t="s">
        <v>696</v>
      </c>
      <c r="G4790" s="1" t="s">
        <v>73</v>
      </c>
      <c r="H4790" s="1"/>
      <c r="I4790" s="1">
        <v>2015</v>
      </c>
      <c r="J4790" s="1" t="s">
        <v>524</v>
      </c>
      <c r="K4790" s="4">
        <v>12500</v>
      </c>
      <c r="L4790" s="10">
        <f>K4790/ VLOOKUP(A4790,Indicators!$B$1:$V$7,21,FALSE)</f>
        <v>48.016717500364926</v>
      </c>
      <c r="M4790" s="13"/>
      <c r="N4790" s="13"/>
      <c r="O4790" s="11"/>
      <c r="P4790" s="11"/>
      <c r="Q4790" s="8" t="str">
        <f t="shared" si="0"/>
        <v/>
      </c>
      <c r="R4790" s="1" t="s">
        <v>103</v>
      </c>
      <c r="S4790" s="8" t="s">
        <v>54</v>
      </c>
      <c r="T4790" s="8"/>
      <c r="U4790" s="8"/>
      <c r="V4790" s="1"/>
      <c r="W4790" s="8"/>
      <c r="X4790" s="8"/>
      <c r="Y4790" s="8"/>
      <c r="Z4790" s="1"/>
      <c r="AA4790" s="1"/>
      <c r="AB4790" s="8"/>
      <c r="AC4790" s="8"/>
      <c r="AD4790" s="8"/>
      <c r="AE4790" s="8"/>
      <c r="AF4790" s="8"/>
      <c r="AG4790" s="8"/>
      <c r="AH4790" s="8"/>
      <c r="AI4790" s="9"/>
      <c r="AJ4790" s="9"/>
      <c r="AK4790" s="8"/>
      <c r="AL4790" s="8"/>
      <c r="AM4790" s="5"/>
      <c r="AN4790" s="5"/>
      <c r="AO4790" s="5"/>
      <c r="AP4790" s="5"/>
      <c r="AQ4790" s="5"/>
      <c r="AR4790" s="5"/>
      <c r="AS4790" s="5"/>
      <c r="AT4790" s="5"/>
      <c r="AU4790" s="5"/>
      <c r="AV4790" s="5"/>
      <c r="AW4790" s="5"/>
      <c r="AX4790" s="5"/>
      <c r="AY4790" s="5"/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</row>
    <row r="4791" spans="1:76" x14ac:dyDescent="0.2">
      <c r="A4791" s="1" t="s">
        <v>21</v>
      </c>
      <c r="B4791" s="1" t="s">
        <v>536</v>
      </c>
      <c r="C4791" s="1" t="s">
        <v>71</v>
      </c>
      <c r="D4791" s="1" t="s">
        <v>71</v>
      </c>
      <c r="E4791" s="1" t="s">
        <v>1</v>
      </c>
      <c r="F4791" s="1" t="s">
        <v>696</v>
      </c>
      <c r="G4791" s="1" t="s">
        <v>73</v>
      </c>
      <c r="H4791" s="1"/>
      <c r="I4791" s="1">
        <v>2015</v>
      </c>
      <c r="J4791" s="1" t="s">
        <v>524</v>
      </c>
      <c r="K4791" s="4">
        <v>12500</v>
      </c>
      <c r="L4791" s="10">
        <f>K4791/ VLOOKUP(A4791,Indicators!$B$1:$V$7,21,FALSE)</f>
        <v>48.016717500364926</v>
      </c>
      <c r="M4791" s="13"/>
      <c r="N4791" s="13"/>
      <c r="O4791" s="11"/>
      <c r="P4791" s="11"/>
      <c r="Q4791" s="8" t="str">
        <f t="shared" si="0"/>
        <v/>
      </c>
      <c r="R4791" s="1" t="s">
        <v>158</v>
      </c>
      <c r="S4791" s="8" t="s">
        <v>56</v>
      </c>
      <c r="T4791" s="8"/>
      <c r="U4791" s="8"/>
      <c r="V4791" s="1"/>
      <c r="W4791" s="8"/>
      <c r="X4791" s="8"/>
      <c r="Y4791" s="8"/>
      <c r="Z4791" s="1"/>
      <c r="AA4791" s="1"/>
      <c r="AB4791" s="8"/>
      <c r="AC4791" s="8"/>
      <c r="AD4791" s="8"/>
      <c r="AE4791" s="8"/>
      <c r="AF4791" s="8"/>
      <c r="AG4791" s="8"/>
      <c r="AH4791" s="8"/>
      <c r="AI4791" s="9"/>
      <c r="AJ4791" s="9"/>
      <c r="AK4791" s="8"/>
      <c r="AL4791" s="8"/>
      <c r="AM4791" s="5"/>
      <c r="AN4791" s="5"/>
      <c r="AO4791" s="5"/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</row>
    <row r="4792" spans="1:76" x14ac:dyDescent="0.2">
      <c r="A4792" s="1" t="s">
        <v>21</v>
      </c>
      <c r="B4792" s="1" t="s">
        <v>75</v>
      </c>
      <c r="C4792" s="1" t="s">
        <v>71</v>
      </c>
      <c r="D4792" s="1" t="s">
        <v>71</v>
      </c>
      <c r="E4792" s="1" t="s">
        <v>1</v>
      </c>
      <c r="F4792" s="1" t="s">
        <v>696</v>
      </c>
      <c r="G4792" s="1" t="s">
        <v>73</v>
      </c>
      <c r="H4792" s="1"/>
      <c r="I4792" s="1">
        <v>2015</v>
      </c>
      <c r="J4792" s="1" t="s">
        <v>524</v>
      </c>
      <c r="K4792" s="4">
        <v>70</v>
      </c>
      <c r="L4792" s="10">
        <f>K4792/ VLOOKUP(A4792,Indicators!$B$1:$V$7,21,FALSE)</f>
        <v>0.26889361800204359</v>
      </c>
      <c r="M4792" s="13"/>
      <c r="N4792" s="13"/>
      <c r="O4792" s="11"/>
      <c r="P4792" s="11"/>
      <c r="Q4792" s="8" t="str">
        <f t="shared" si="0"/>
        <v/>
      </c>
      <c r="R4792" s="1" t="s">
        <v>95</v>
      </c>
      <c r="S4792" s="8" t="s">
        <v>75</v>
      </c>
      <c r="T4792" s="8"/>
      <c r="U4792" s="8"/>
      <c r="V4792" s="1"/>
      <c r="W4792" s="8"/>
      <c r="X4792" s="8"/>
      <c r="Y4792" s="8"/>
      <c r="Z4792" s="1"/>
      <c r="AA4792" s="1"/>
      <c r="AB4792" s="8"/>
      <c r="AC4792" s="8"/>
      <c r="AD4792" s="8"/>
      <c r="AE4792" s="8"/>
      <c r="AF4792" s="8"/>
      <c r="AG4792" s="8"/>
      <c r="AH4792" s="8"/>
      <c r="AI4792" s="9"/>
      <c r="AJ4792" s="9"/>
      <c r="AK4792" s="8"/>
      <c r="AL4792" s="8"/>
      <c r="AM4792" s="5"/>
      <c r="AN4792" s="5"/>
      <c r="AO4792" s="5"/>
      <c r="AP4792" s="5"/>
      <c r="AQ4792" s="5"/>
      <c r="AR4792" s="5"/>
      <c r="AS4792" s="5"/>
      <c r="AT4792" s="5"/>
      <c r="AU4792" s="5"/>
      <c r="AV4792" s="5"/>
      <c r="AW4792" s="5"/>
      <c r="AX4792" s="5"/>
      <c r="AY4792" s="5"/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</row>
    <row r="4793" spans="1:76" x14ac:dyDescent="0.2">
      <c r="A4793" s="1" t="s">
        <v>21</v>
      </c>
      <c r="B4793" s="1" t="s">
        <v>537</v>
      </c>
      <c r="C4793" s="1" t="s">
        <v>71</v>
      </c>
      <c r="D4793" s="1" t="s">
        <v>71</v>
      </c>
      <c r="E4793" s="1" t="s">
        <v>1</v>
      </c>
      <c r="F4793" s="1" t="s">
        <v>696</v>
      </c>
      <c r="G4793" s="1" t="s">
        <v>73</v>
      </c>
      <c r="H4793" s="1"/>
      <c r="I4793" s="1">
        <v>2015</v>
      </c>
      <c r="J4793" s="1" t="s">
        <v>524</v>
      </c>
      <c r="K4793" s="4">
        <v>100</v>
      </c>
      <c r="L4793" s="10">
        <f>K4793/ VLOOKUP(A4793,Indicators!$B$1:$V$7,21,FALSE)</f>
        <v>0.38413374000291939</v>
      </c>
      <c r="M4793" s="13"/>
      <c r="N4793" s="13"/>
      <c r="O4793" s="11"/>
      <c r="P4793" s="11"/>
      <c r="Q4793" s="8" t="str">
        <f t="shared" si="0"/>
        <v/>
      </c>
      <c r="R4793" s="1" t="s">
        <v>271</v>
      </c>
      <c r="S4793" s="8" t="s">
        <v>55</v>
      </c>
      <c r="T4793" s="8"/>
      <c r="U4793" s="8"/>
      <c r="V4793" s="1"/>
      <c r="W4793" s="8"/>
      <c r="X4793" s="8"/>
      <c r="Y4793" s="8"/>
      <c r="Z4793" s="1"/>
      <c r="AA4793" s="1"/>
      <c r="AB4793" s="8"/>
      <c r="AC4793" s="8"/>
      <c r="AD4793" s="8"/>
      <c r="AE4793" s="8"/>
      <c r="AF4793" s="8"/>
      <c r="AG4793" s="8"/>
      <c r="AH4793" s="8"/>
      <c r="AI4793" s="9"/>
      <c r="AJ4793" s="9"/>
      <c r="AK4793" s="8"/>
      <c r="AL4793" s="8"/>
      <c r="AM4793" s="5"/>
      <c r="AN4793" s="5"/>
      <c r="AO4793" s="5"/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</row>
    <row r="4794" spans="1:76" x14ac:dyDescent="0.2">
      <c r="A4794" s="1" t="s">
        <v>21</v>
      </c>
      <c r="B4794" s="1" t="s">
        <v>540</v>
      </c>
      <c r="C4794" s="1" t="s">
        <v>71</v>
      </c>
      <c r="D4794" s="1" t="s">
        <v>71</v>
      </c>
      <c r="E4794" s="1" t="s">
        <v>1</v>
      </c>
      <c r="F4794" s="1" t="s">
        <v>696</v>
      </c>
      <c r="G4794" s="1" t="s">
        <v>73</v>
      </c>
      <c r="H4794" s="1"/>
      <c r="I4794" s="1">
        <v>2015</v>
      </c>
      <c r="J4794" s="1" t="s">
        <v>524</v>
      </c>
      <c r="K4794" s="4">
        <v>200</v>
      </c>
      <c r="L4794" s="10">
        <f>K4794/ VLOOKUP(A4794,Indicators!$B$1:$V$7,21,FALSE)</f>
        <v>0.76826748000583878</v>
      </c>
      <c r="M4794" s="13"/>
      <c r="N4794" s="13"/>
      <c r="O4794" s="11"/>
      <c r="P4794" s="11"/>
      <c r="Q4794" s="8" t="str">
        <f t="shared" si="0"/>
        <v/>
      </c>
      <c r="R4794" s="1" t="s">
        <v>133</v>
      </c>
      <c r="S4794" s="8" t="s">
        <v>52</v>
      </c>
      <c r="T4794" s="8"/>
      <c r="U4794" s="8"/>
      <c r="V4794" s="1"/>
      <c r="W4794" s="8"/>
      <c r="X4794" s="8"/>
      <c r="Y4794" s="8"/>
      <c r="Z4794" s="1"/>
      <c r="AA4794" s="1"/>
      <c r="AB4794" s="8"/>
      <c r="AC4794" s="8"/>
      <c r="AD4794" s="8"/>
      <c r="AE4794" s="8"/>
      <c r="AF4794" s="8"/>
      <c r="AG4794" s="8"/>
      <c r="AH4794" s="8"/>
      <c r="AI4794" s="9"/>
      <c r="AJ4794" s="9"/>
      <c r="AK4794" s="8"/>
      <c r="AL4794" s="8"/>
      <c r="AM4794" s="5"/>
      <c r="AN4794" s="5"/>
      <c r="AO4794" s="5"/>
      <c r="AP4794" s="5"/>
      <c r="AQ4794" s="5"/>
      <c r="AR4794" s="5"/>
      <c r="AS4794" s="5"/>
      <c r="AT4794" s="5"/>
      <c r="AU4794" s="5"/>
      <c r="AV4794" s="5"/>
      <c r="AW4794" s="5"/>
      <c r="AX4794" s="5"/>
      <c r="AY4794" s="5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</row>
    <row r="4795" spans="1:76" x14ac:dyDescent="0.2">
      <c r="A4795" s="1" t="s">
        <v>21</v>
      </c>
      <c r="B4795" s="1" t="s">
        <v>528</v>
      </c>
      <c r="C4795" s="1" t="s">
        <v>71</v>
      </c>
      <c r="D4795" s="1" t="s">
        <v>71</v>
      </c>
      <c r="E4795" s="1" t="s">
        <v>1</v>
      </c>
      <c r="F4795" s="1" t="s">
        <v>697</v>
      </c>
      <c r="G4795" s="1" t="s">
        <v>73</v>
      </c>
      <c r="H4795" s="1"/>
      <c r="I4795" s="1">
        <v>2015</v>
      </c>
      <c r="J4795" s="1" t="s">
        <v>524</v>
      </c>
      <c r="K4795" s="4">
        <v>1095</v>
      </c>
      <c r="L4795" s="10">
        <f>K4795/ VLOOKUP(A4795,Indicators!$B$1:$V$7,21,FALSE)</f>
        <v>4.2062644530319675</v>
      </c>
      <c r="M4795" s="13"/>
      <c r="N4795" s="13"/>
      <c r="O4795" s="11"/>
      <c r="P4795" s="11"/>
      <c r="Q4795" s="8" t="str">
        <f t="shared" si="0"/>
        <v/>
      </c>
      <c r="R4795" s="1" t="s">
        <v>271</v>
      </c>
      <c r="S4795" s="8" t="s">
        <v>55</v>
      </c>
      <c r="T4795" s="8"/>
      <c r="U4795" s="8"/>
      <c r="V4795" s="1"/>
      <c r="W4795" s="8"/>
      <c r="X4795" s="8"/>
      <c r="Y4795" s="8"/>
      <c r="Z4795" s="1"/>
      <c r="AA4795" s="1"/>
      <c r="AB4795" s="8"/>
      <c r="AC4795" s="8"/>
      <c r="AD4795" s="8"/>
      <c r="AE4795" s="8"/>
      <c r="AF4795" s="8"/>
      <c r="AG4795" s="8"/>
      <c r="AH4795" s="8"/>
      <c r="AI4795" s="9"/>
      <c r="AJ4795" s="9"/>
      <c r="AK4795" s="8"/>
      <c r="AL4795" s="8"/>
      <c r="AM4795" s="5"/>
      <c r="AN4795" s="5"/>
      <c r="AO4795" s="5"/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</row>
    <row r="4796" spans="1:76" x14ac:dyDescent="0.2">
      <c r="A4796" s="1" t="s">
        <v>21</v>
      </c>
      <c r="B4796" s="1" t="s">
        <v>543</v>
      </c>
      <c r="C4796" s="1" t="s">
        <v>566</v>
      </c>
      <c r="D4796" s="1" t="s">
        <v>71</v>
      </c>
      <c r="E4796" s="1" t="s">
        <v>2</v>
      </c>
      <c r="F4796" s="1" t="s">
        <v>697</v>
      </c>
      <c r="G4796" s="1" t="s">
        <v>73</v>
      </c>
      <c r="H4796" s="1"/>
      <c r="I4796" s="1">
        <v>2015</v>
      </c>
      <c r="J4796" s="1" t="s">
        <v>524</v>
      </c>
      <c r="K4796" s="4">
        <v>455000</v>
      </c>
      <c r="L4796" s="10">
        <f>K4796/ VLOOKUP(A4796,Indicators!$B$1:$V$7,21,FALSE)</f>
        <v>1747.8085170132831</v>
      </c>
      <c r="M4796" s="13"/>
      <c r="N4796" s="13"/>
      <c r="O4796" s="11"/>
      <c r="P4796" s="11"/>
      <c r="Q4796" s="8" t="str">
        <f t="shared" si="0"/>
        <v/>
      </c>
      <c r="R4796" s="1" t="s">
        <v>271</v>
      </c>
      <c r="S4796" s="8" t="s">
        <v>55</v>
      </c>
      <c r="T4796" s="8"/>
      <c r="U4796" s="8"/>
      <c r="V4796" s="1"/>
      <c r="W4796" s="8"/>
      <c r="X4796" s="8"/>
      <c r="Y4796" s="8"/>
      <c r="Z4796" s="1"/>
      <c r="AA4796" s="1"/>
      <c r="AB4796" s="8"/>
      <c r="AC4796" s="8"/>
      <c r="AD4796" s="8"/>
      <c r="AE4796" s="8"/>
      <c r="AF4796" s="8"/>
      <c r="AG4796" s="8"/>
      <c r="AH4796" s="8"/>
      <c r="AI4796" s="9"/>
      <c r="AJ4796" s="9"/>
      <c r="AK4796" s="8"/>
      <c r="AL4796" s="8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5"/>
      <c r="AX4796" s="5"/>
      <c r="AY4796" s="5"/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</row>
    <row r="4797" spans="1:76" x14ac:dyDescent="0.2">
      <c r="A4797" s="1" t="s">
        <v>21</v>
      </c>
      <c r="B4797" s="1" t="s">
        <v>75</v>
      </c>
      <c r="C4797" s="1" t="s">
        <v>71</v>
      </c>
      <c r="D4797" s="1" t="s">
        <v>71</v>
      </c>
      <c r="E4797" s="1" t="s">
        <v>1</v>
      </c>
      <c r="F4797" s="1" t="s">
        <v>698</v>
      </c>
      <c r="G4797" s="1" t="s">
        <v>73</v>
      </c>
      <c r="H4797" s="1"/>
      <c r="I4797" s="1">
        <v>2015</v>
      </c>
      <c r="J4797" s="1" t="s">
        <v>524</v>
      </c>
      <c r="K4797" s="4">
        <v>0</v>
      </c>
      <c r="L4797" s="10">
        <f>K4797/ VLOOKUP(A4797,Indicators!$B$1:$V$7,21,FALSE)</f>
        <v>0</v>
      </c>
      <c r="M4797" s="13"/>
      <c r="N4797" s="13"/>
      <c r="O4797" s="11"/>
      <c r="P4797" s="11"/>
      <c r="Q4797" s="8" t="str">
        <f t="shared" si="0"/>
        <v/>
      </c>
      <c r="R4797" s="1" t="s">
        <v>95</v>
      </c>
      <c r="S4797" s="8" t="s">
        <v>75</v>
      </c>
      <c r="T4797" s="8"/>
      <c r="U4797" s="8"/>
      <c r="V4797" s="1"/>
      <c r="W4797" s="8"/>
      <c r="X4797" s="8"/>
      <c r="Y4797" s="8"/>
      <c r="Z4797" s="1"/>
      <c r="AA4797" s="1"/>
      <c r="AB4797" s="8"/>
      <c r="AC4797" s="8"/>
      <c r="AD4797" s="8"/>
      <c r="AE4797" s="8"/>
      <c r="AF4797" s="8"/>
      <c r="AG4797" s="8"/>
      <c r="AH4797" s="8"/>
      <c r="AI4797" s="9"/>
      <c r="AJ4797" s="9"/>
      <c r="AK4797" s="8"/>
      <c r="AL4797" s="8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</row>
    <row r="4798" spans="1:76" x14ac:dyDescent="0.2">
      <c r="A4798" s="1" t="s">
        <v>21</v>
      </c>
      <c r="B4798" s="1" t="s">
        <v>97</v>
      </c>
      <c r="C4798" s="1" t="s">
        <v>71</v>
      </c>
      <c r="D4798" s="1" t="s">
        <v>71</v>
      </c>
      <c r="E4798" s="1" t="s">
        <v>1</v>
      </c>
      <c r="F4798" s="1" t="s">
        <v>699</v>
      </c>
      <c r="G4798" s="1" t="s">
        <v>73</v>
      </c>
      <c r="H4798" s="1"/>
      <c r="I4798" s="1">
        <v>2015</v>
      </c>
      <c r="J4798" s="1" t="s">
        <v>524</v>
      </c>
      <c r="K4798" s="4">
        <v>6000</v>
      </c>
      <c r="L4798" s="10">
        <f>K4798/ VLOOKUP(A4798,Indicators!$B$1:$V$7,21,FALSE)</f>
        <v>23.048024400175162</v>
      </c>
      <c r="M4798" s="13"/>
      <c r="N4798" s="13"/>
      <c r="O4798" s="11"/>
      <c r="P4798" s="11"/>
      <c r="Q4798" s="8" t="str">
        <f t="shared" si="0"/>
        <v/>
      </c>
      <c r="R4798" s="1" t="s">
        <v>97</v>
      </c>
      <c r="S4798" s="8" t="s">
        <v>91</v>
      </c>
      <c r="T4798" s="8"/>
      <c r="U4798" s="8"/>
      <c r="V4798" s="1"/>
      <c r="W4798" s="8"/>
      <c r="X4798" s="8"/>
      <c r="Y4798" s="8"/>
      <c r="Z4798" s="1"/>
      <c r="AA4798" s="1"/>
      <c r="AB4798" s="8"/>
      <c r="AC4798" s="8"/>
      <c r="AD4798" s="8"/>
      <c r="AE4798" s="8"/>
      <c r="AF4798" s="8"/>
      <c r="AG4798" s="8"/>
      <c r="AH4798" s="8"/>
      <c r="AI4798" s="9"/>
      <c r="AJ4798" s="9"/>
      <c r="AK4798" s="8"/>
      <c r="AL4798" s="8"/>
      <c r="AM4798" s="5"/>
      <c r="AN4798" s="5"/>
      <c r="AO4798" s="5"/>
      <c r="AP4798" s="5"/>
      <c r="AQ4798" s="5"/>
      <c r="AR4798" s="5"/>
      <c r="AS4798" s="5"/>
      <c r="AT4798" s="5"/>
      <c r="AU4798" s="5"/>
      <c r="AV4798" s="5"/>
      <c r="AW4798" s="5"/>
      <c r="AX4798" s="5"/>
      <c r="AY4798" s="5"/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</row>
    <row r="4799" spans="1:76" x14ac:dyDescent="0.2">
      <c r="A4799" s="1" t="s">
        <v>21</v>
      </c>
      <c r="B4799" s="1" t="s">
        <v>540</v>
      </c>
      <c r="C4799" s="1" t="s">
        <v>71</v>
      </c>
      <c r="D4799" s="1" t="s">
        <v>71</v>
      </c>
      <c r="E4799" s="1" t="s">
        <v>1</v>
      </c>
      <c r="F4799" s="1" t="s">
        <v>699</v>
      </c>
      <c r="G4799" s="1" t="s">
        <v>73</v>
      </c>
      <c r="H4799" s="1"/>
      <c r="I4799" s="1">
        <v>2015</v>
      </c>
      <c r="J4799" s="1" t="s">
        <v>524</v>
      </c>
      <c r="K4799" s="4">
        <v>12000</v>
      </c>
      <c r="L4799" s="10">
        <f>K4799/ VLOOKUP(A4799,Indicators!$B$1:$V$7,21,FALSE)</f>
        <v>46.096048800350324</v>
      </c>
      <c r="M4799" s="13"/>
      <c r="N4799" s="13"/>
      <c r="O4799" s="11"/>
      <c r="P4799" s="11"/>
      <c r="Q4799" s="8" t="str">
        <f t="shared" si="0"/>
        <v/>
      </c>
      <c r="R4799" s="1" t="s">
        <v>133</v>
      </c>
      <c r="S4799" s="8" t="s">
        <v>52</v>
      </c>
      <c r="T4799" s="8"/>
      <c r="U4799" s="8"/>
      <c r="V4799" s="1"/>
      <c r="W4799" s="8"/>
      <c r="X4799" s="8"/>
      <c r="Y4799" s="8"/>
      <c r="Z4799" s="1"/>
      <c r="AA4799" s="1"/>
      <c r="AB4799" s="8"/>
      <c r="AC4799" s="8"/>
      <c r="AD4799" s="8"/>
      <c r="AE4799" s="8"/>
      <c r="AF4799" s="8"/>
      <c r="AG4799" s="8"/>
      <c r="AH4799" s="8"/>
      <c r="AI4799" s="9"/>
      <c r="AJ4799" s="9"/>
      <c r="AK4799" s="8"/>
      <c r="AL4799" s="8"/>
      <c r="AM4799" s="5"/>
      <c r="AN4799" s="5"/>
      <c r="AO4799" s="5"/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</row>
    <row r="4800" spans="1:76" x14ac:dyDescent="0.2">
      <c r="A4800" s="1" t="s">
        <v>21</v>
      </c>
      <c r="B4800" s="1" t="s">
        <v>528</v>
      </c>
      <c r="C4800" s="1" t="s">
        <v>71</v>
      </c>
      <c r="D4800" s="1" t="s">
        <v>71</v>
      </c>
      <c r="E4800" s="1" t="s">
        <v>1</v>
      </c>
      <c r="F4800" s="1" t="s">
        <v>700</v>
      </c>
      <c r="G4800" s="1" t="s">
        <v>73</v>
      </c>
      <c r="H4800" s="1"/>
      <c r="I4800" s="1">
        <v>2015</v>
      </c>
      <c r="J4800" s="1" t="s">
        <v>524</v>
      </c>
      <c r="K4800" s="4">
        <v>19591</v>
      </c>
      <c r="L4800" s="10">
        <f>K4800/ VLOOKUP(A4800,Indicators!$B$1:$V$7,21,FALSE)</f>
        <v>75.255641003971931</v>
      </c>
      <c r="M4800" s="13"/>
      <c r="N4800" s="13"/>
      <c r="O4800" s="11"/>
      <c r="P4800" s="11"/>
      <c r="Q4800" s="8" t="str">
        <f t="shared" si="0"/>
        <v/>
      </c>
      <c r="R4800" s="1" t="s">
        <v>271</v>
      </c>
      <c r="S4800" s="8" t="s">
        <v>55</v>
      </c>
      <c r="T4800" s="8"/>
      <c r="U4800" s="8"/>
      <c r="V4800" s="1"/>
      <c r="W4800" s="8"/>
      <c r="X4800" s="8"/>
      <c r="Y4800" s="8"/>
      <c r="Z4800" s="1"/>
      <c r="AA4800" s="1"/>
      <c r="AB4800" s="8"/>
      <c r="AC4800" s="8"/>
      <c r="AD4800" s="8"/>
      <c r="AE4800" s="8"/>
      <c r="AF4800" s="8"/>
      <c r="AG4800" s="8"/>
      <c r="AH4800" s="8"/>
      <c r="AI4800" s="9"/>
      <c r="AJ4800" s="9"/>
      <c r="AK4800" s="8"/>
      <c r="AL4800" s="8"/>
      <c r="AM4800" s="5"/>
      <c r="AN4800" s="5"/>
      <c r="AO4800" s="5"/>
      <c r="AP4800" s="5"/>
      <c r="AQ4800" s="5"/>
      <c r="AR4800" s="5"/>
      <c r="AS4800" s="5"/>
      <c r="AT4800" s="5"/>
      <c r="AU4800" s="5"/>
      <c r="AV4800" s="5"/>
      <c r="AW4800" s="5"/>
      <c r="AX4800" s="5"/>
      <c r="AY4800" s="5"/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</row>
    <row r="4801" spans="1:76" x14ac:dyDescent="0.2">
      <c r="A4801" s="1" t="s">
        <v>21</v>
      </c>
      <c r="B4801" s="1" t="s">
        <v>531</v>
      </c>
      <c r="C4801" s="1" t="s">
        <v>71</v>
      </c>
      <c r="D4801" s="1" t="s">
        <v>71</v>
      </c>
      <c r="E4801" s="1" t="s">
        <v>1</v>
      </c>
      <c r="F4801" s="1" t="s">
        <v>701</v>
      </c>
      <c r="G4801" s="1" t="s">
        <v>73</v>
      </c>
      <c r="H4801" s="1"/>
      <c r="I4801" s="1">
        <v>2015</v>
      </c>
      <c r="J4801" s="1" t="s">
        <v>524</v>
      </c>
      <c r="K4801" s="4">
        <v>0</v>
      </c>
      <c r="L4801" s="10">
        <f>K4801/ VLOOKUP(A4801,Indicators!$B$1:$V$7,21,FALSE)</f>
        <v>0</v>
      </c>
      <c r="M4801" s="13"/>
      <c r="N4801" s="13"/>
      <c r="O4801" s="11"/>
      <c r="P4801" s="11"/>
      <c r="Q4801" s="8" t="str">
        <f t="shared" si="0"/>
        <v/>
      </c>
      <c r="R4801" s="1" t="s">
        <v>97</v>
      </c>
      <c r="S4801" s="8" t="s">
        <v>76</v>
      </c>
      <c r="T4801" s="8"/>
      <c r="U4801" s="8"/>
      <c r="V4801" s="1"/>
      <c r="W4801" s="8"/>
      <c r="X4801" s="8"/>
      <c r="Y4801" s="8"/>
      <c r="Z4801" s="1"/>
      <c r="AA4801" s="1"/>
      <c r="AB4801" s="8"/>
      <c r="AC4801" s="8"/>
      <c r="AD4801" s="8"/>
      <c r="AE4801" s="8"/>
      <c r="AF4801" s="8"/>
      <c r="AG4801" s="8"/>
      <c r="AH4801" s="8"/>
      <c r="AI4801" s="9"/>
      <c r="AJ4801" s="9"/>
      <c r="AK4801" s="8"/>
      <c r="AL4801" s="8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5"/>
      <c r="AX4801" s="5"/>
      <c r="AY4801" s="5"/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</row>
    <row r="4802" spans="1:76" x14ac:dyDescent="0.2">
      <c r="A4802" s="1" t="s">
        <v>21</v>
      </c>
      <c r="B4802" s="1" t="s">
        <v>538</v>
      </c>
      <c r="C4802" s="1" t="s">
        <v>71</v>
      </c>
      <c r="D4802" s="1" t="s">
        <v>71</v>
      </c>
      <c r="E4802" s="1" t="s">
        <v>1</v>
      </c>
      <c r="F4802" s="1" t="s">
        <v>701</v>
      </c>
      <c r="G4802" s="1" t="s">
        <v>73</v>
      </c>
      <c r="H4802" s="1"/>
      <c r="I4802" s="1">
        <v>2015</v>
      </c>
      <c r="J4802" s="1" t="s">
        <v>524</v>
      </c>
      <c r="K4802" s="4">
        <v>0</v>
      </c>
      <c r="L4802" s="10">
        <f>K4802/ VLOOKUP(A4802,Indicators!$B$1:$V$7,21,FALSE)</f>
        <v>0</v>
      </c>
      <c r="M4802" s="13"/>
      <c r="N4802" s="13"/>
      <c r="O4802" s="11"/>
      <c r="P4802" s="11"/>
      <c r="Q4802" s="8" t="str">
        <f t="shared" si="0"/>
        <v/>
      </c>
      <c r="R4802" s="1" t="s">
        <v>103</v>
      </c>
      <c r="S4802" s="8" t="s">
        <v>49</v>
      </c>
      <c r="T4802" s="8"/>
      <c r="U4802" s="8"/>
      <c r="V4802" s="1"/>
      <c r="W4802" s="8"/>
      <c r="X4802" s="8"/>
      <c r="Y4802" s="8"/>
      <c r="Z4802" s="1"/>
      <c r="AA4802" s="1"/>
      <c r="AB4802" s="8"/>
      <c r="AC4802" s="8"/>
      <c r="AD4802" s="8"/>
      <c r="AE4802" s="8"/>
      <c r="AF4802" s="8"/>
      <c r="AG4802" s="8"/>
      <c r="AH4802" s="8"/>
      <c r="AI4802" s="9"/>
      <c r="AJ4802" s="9"/>
      <c r="AK4802" s="8"/>
      <c r="AL4802" s="8"/>
      <c r="AM4802" s="5"/>
      <c r="AN4802" s="5"/>
      <c r="AO4802" s="5"/>
      <c r="AP4802" s="5"/>
      <c r="AQ4802" s="5"/>
      <c r="AR4802" s="5"/>
      <c r="AS4802" s="5"/>
      <c r="AT4802" s="5"/>
      <c r="AU4802" s="5"/>
      <c r="AV4802" s="5"/>
      <c r="AW4802" s="5"/>
      <c r="AX4802" s="5"/>
      <c r="AY4802" s="5"/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</row>
    <row r="4803" spans="1:76" x14ac:dyDescent="0.2">
      <c r="A4803" s="1" t="s">
        <v>21</v>
      </c>
      <c r="B4803" s="1" t="s">
        <v>529</v>
      </c>
      <c r="C4803" s="1" t="s">
        <v>71</v>
      </c>
      <c r="D4803" s="1" t="s">
        <v>71</v>
      </c>
      <c r="E4803" s="1" t="s">
        <v>1</v>
      </c>
      <c r="F4803" s="1" t="s">
        <v>702</v>
      </c>
      <c r="G4803" s="1" t="s">
        <v>73</v>
      </c>
      <c r="H4803" s="1"/>
      <c r="I4803" s="1">
        <v>2015</v>
      </c>
      <c r="J4803" s="1" t="s">
        <v>524</v>
      </c>
      <c r="K4803" s="4">
        <v>0</v>
      </c>
      <c r="L4803" s="10">
        <f>K4803/ VLOOKUP(A4803,Indicators!$B$1:$V$7,21,FALSE)</f>
        <v>0</v>
      </c>
      <c r="M4803" s="13"/>
      <c r="N4803" s="13"/>
      <c r="O4803" s="11"/>
      <c r="P4803" s="11"/>
      <c r="Q4803" s="8" t="str">
        <f t="shared" si="0"/>
        <v/>
      </c>
      <c r="R4803" s="1" t="s">
        <v>95</v>
      </c>
      <c r="S4803" s="8" t="s">
        <v>87</v>
      </c>
      <c r="T4803" s="8"/>
      <c r="U4803" s="8"/>
      <c r="V4803" s="1"/>
      <c r="W4803" s="8"/>
      <c r="X4803" s="8"/>
      <c r="Y4803" s="8"/>
      <c r="Z4803" s="1"/>
      <c r="AA4803" s="1"/>
      <c r="AB4803" s="8"/>
      <c r="AC4803" s="8"/>
      <c r="AD4803" s="8"/>
      <c r="AE4803" s="8"/>
      <c r="AF4803" s="8"/>
      <c r="AG4803" s="8"/>
      <c r="AH4803" s="8"/>
      <c r="AI4803" s="9"/>
      <c r="AJ4803" s="9"/>
      <c r="AK4803" s="8"/>
      <c r="AL4803" s="8"/>
      <c r="AM4803" s="5"/>
      <c r="AN4803" s="5"/>
      <c r="AO4803" s="5"/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</row>
    <row r="4804" spans="1:76" x14ac:dyDescent="0.2">
      <c r="A4804" s="1" t="s">
        <v>21</v>
      </c>
      <c r="B4804" s="1" t="s">
        <v>543</v>
      </c>
      <c r="C4804" s="1" t="s">
        <v>566</v>
      </c>
      <c r="D4804" s="1" t="s">
        <v>71</v>
      </c>
      <c r="E4804" s="1" t="s">
        <v>2</v>
      </c>
      <c r="F4804" s="1" t="s">
        <v>702</v>
      </c>
      <c r="G4804" s="1" t="s">
        <v>73</v>
      </c>
      <c r="H4804" s="1"/>
      <c r="I4804" s="1">
        <v>2015</v>
      </c>
      <c r="J4804" s="1" t="s">
        <v>524</v>
      </c>
      <c r="K4804" s="4">
        <v>18223</v>
      </c>
      <c r="L4804" s="10">
        <f>K4804/ VLOOKUP(A4804,Indicators!$B$1:$V$7,21,FALSE)</f>
        <v>70.000691440731998</v>
      </c>
      <c r="M4804" s="13"/>
      <c r="N4804" s="13"/>
      <c r="O4804" s="11"/>
      <c r="P4804" s="11"/>
      <c r="Q4804" s="8" t="str">
        <f t="shared" si="0"/>
        <v/>
      </c>
      <c r="R4804" s="1" t="s">
        <v>271</v>
      </c>
      <c r="S4804" s="8" t="s">
        <v>55</v>
      </c>
      <c r="T4804" s="8"/>
      <c r="U4804" s="8"/>
      <c r="V4804" s="1"/>
      <c r="W4804" s="8"/>
      <c r="X4804" s="8"/>
      <c r="Y4804" s="8"/>
      <c r="Z4804" s="1"/>
      <c r="AA4804" s="1"/>
      <c r="AB4804" s="8"/>
      <c r="AC4804" s="8"/>
      <c r="AD4804" s="8"/>
      <c r="AE4804" s="8"/>
      <c r="AF4804" s="8"/>
      <c r="AG4804" s="8"/>
      <c r="AH4804" s="8"/>
      <c r="AI4804" s="9"/>
      <c r="AJ4804" s="9"/>
      <c r="AK4804" s="8"/>
      <c r="AL4804" s="8"/>
      <c r="AM4804" s="5"/>
      <c r="AN4804" s="5"/>
      <c r="AO4804" s="5"/>
      <c r="AP4804" s="5"/>
      <c r="AQ4804" s="5"/>
      <c r="AR4804" s="5"/>
      <c r="AS4804" s="5"/>
      <c r="AT4804" s="5"/>
      <c r="AU4804" s="5"/>
      <c r="AV4804" s="5"/>
      <c r="AW4804" s="5"/>
      <c r="AX4804" s="5"/>
      <c r="AY4804" s="5"/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</row>
    <row r="4805" spans="1:76" x14ac:dyDescent="0.2">
      <c r="A4805" s="1" t="s">
        <v>21</v>
      </c>
      <c r="B4805" s="1" t="s">
        <v>530</v>
      </c>
      <c r="C4805" s="1" t="s">
        <v>71</v>
      </c>
      <c r="D4805" s="1" t="s">
        <v>71</v>
      </c>
      <c r="E4805" s="1" t="s">
        <v>1</v>
      </c>
      <c r="F4805" s="1" t="s">
        <v>702</v>
      </c>
      <c r="G4805" s="1" t="s">
        <v>73</v>
      </c>
      <c r="H4805" s="1"/>
      <c r="I4805" s="1">
        <v>2015</v>
      </c>
      <c r="J4805" s="1" t="s">
        <v>524</v>
      </c>
      <c r="K4805" s="4">
        <v>84203</v>
      </c>
      <c r="L4805" s="10">
        <f>K4805/ VLOOKUP(A4805,Indicators!$B$1:$V$7,21,FALSE)</f>
        <v>323.45213309465822</v>
      </c>
      <c r="M4805" s="13"/>
      <c r="N4805" s="13"/>
      <c r="O4805" s="11"/>
      <c r="P4805" s="11"/>
      <c r="Q4805" s="8" t="str">
        <f t="shared" si="0"/>
        <v/>
      </c>
      <c r="R4805" s="1" t="s">
        <v>98</v>
      </c>
      <c r="S4805" s="8" t="s">
        <v>90</v>
      </c>
      <c r="T4805" s="8"/>
      <c r="U4805" s="8"/>
      <c r="V4805" s="1"/>
      <c r="W4805" s="8"/>
      <c r="X4805" s="8"/>
      <c r="Y4805" s="8"/>
      <c r="Z4805" s="1"/>
      <c r="AA4805" s="1"/>
      <c r="AB4805" s="8"/>
      <c r="AC4805" s="8"/>
      <c r="AD4805" s="8"/>
      <c r="AE4805" s="8"/>
      <c r="AF4805" s="8"/>
      <c r="AG4805" s="8"/>
      <c r="AH4805" s="8"/>
      <c r="AI4805" s="9"/>
      <c r="AJ4805" s="9"/>
      <c r="AK4805" s="8"/>
      <c r="AL4805" s="8"/>
      <c r="AM4805" s="5"/>
      <c r="AN4805" s="5"/>
      <c r="AO4805" s="5"/>
      <c r="AP4805" s="5"/>
      <c r="AQ4805" s="5"/>
      <c r="AR4805" s="5"/>
      <c r="AS4805" s="5"/>
      <c r="AT4805" s="5"/>
      <c r="AU4805" s="5"/>
      <c r="AV4805" s="5"/>
      <c r="AW4805" s="5"/>
      <c r="AX4805" s="5"/>
      <c r="AY4805" s="5"/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</row>
    <row r="4806" spans="1:76" x14ac:dyDescent="0.2">
      <c r="A4806" s="1" t="s">
        <v>21</v>
      </c>
      <c r="B4806" s="1" t="s">
        <v>75</v>
      </c>
      <c r="C4806" s="1" t="s">
        <v>71</v>
      </c>
      <c r="D4806" s="1" t="s">
        <v>71</v>
      </c>
      <c r="E4806" s="1" t="s">
        <v>1</v>
      </c>
      <c r="F4806" s="1" t="s">
        <v>703</v>
      </c>
      <c r="G4806" s="1" t="s">
        <v>73</v>
      </c>
      <c r="H4806" s="1"/>
      <c r="I4806" s="1">
        <v>2015</v>
      </c>
      <c r="J4806" s="1" t="s">
        <v>524</v>
      </c>
      <c r="K4806" s="4">
        <v>121500</v>
      </c>
      <c r="L4806" s="10">
        <f>K4806/ VLOOKUP(A4806,Indicators!$B$1:$V$7,21,FALSE)</f>
        <v>466.72249410354704</v>
      </c>
      <c r="M4806" s="13"/>
      <c r="N4806" s="13"/>
      <c r="O4806" s="11"/>
      <c r="P4806" s="11"/>
      <c r="Q4806" s="8" t="str">
        <f t="shared" si="0"/>
        <v/>
      </c>
      <c r="R4806" s="1" t="s">
        <v>95</v>
      </c>
      <c r="S4806" s="8" t="s">
        <v>75</v>
      </c>
      <c r="T4806" s="8"/>
      <c r="U4806" s="8"/>
      <c r="V4806" s="1"/>
      <c r="W4806" s="8"/>
      <c r="X4806" s="8"/>
      <c r="Y4806" s="8"/>
      <c r="Z4806" s="1"/>
      <c r="AA4806" s="1"/>
      <c r="AB4806" s="8"/>
      <c r="AC4806" s="8"/>
      <c r="AD4806" s="8"/>
      <c r="AE4806" s="8"/>
      <c r="AF4806" s="8"/>
      <c r="AG4806" s="8"/>
      <c r="AH4806" s="8"/>
      <c r="AI4806" s="9"/>
      <c r="AJ4806" s="9"/>
      <c r="AK4806" s="8"/>
      <c r="AL4806" s="8"/>
      <c r="AM4806" s="5"/>
      <c r="AN4806" s="5"/>
      <c r="AO4806" s="5"/>
      <c r="AP4806" s="5"/>
      <c r="AQ4806" s="5"/>
      <c r="AR4806" s="5"/>
      <c r="AS4806" s="5"/>
      <c r="AT4806" s="5"/>
      <c r="AU4806" s="5"/>
      <c r="AV4806" s="5"/>
      <c r="AW4806" s="5"/>
      <c r="AX4806" s="5"/>
      <c r="AY4806" s="5"/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</row>
    <row r="4807" spans="1:76" x14ac:dyDescent="0.2">
      <c r="A4807" s="1" t="s">
        <v>21</v>
      </c>
      <c r="B4807" s="1" t="s">
        <v>97</v>
      </c>
      <c r="C4807" s="1" t="s">
        <v>71</v>
      </c>
      <c r="D4807" s="1" t="s">
        <v>71</v>
      </c>
      <c r="E4807" s="1" t="s">
        <v>1</v>
      </c>
      <c r="F4807" s="1" t="s">
        <v>703</v>
      </c>
      <c r="G4807" s="1" t="s">
        <v>73</v>
      </c>
      <c r="H4807" s="1"/>
      <c r="I4807" s="1">
        <v>2015</v>
      </c>
      <c r="J4807" s="1" t="s">
        <v>524</v>
      </c>
      <c r="K4807" s="4">
        <v>0</v>
      </c>
      <c r="L4807" s="10">
        <f>K4807/ VLOOKUP(A4807,Indicators!$B$1:$V$7,21,FALSE)</f>
        <v>0</v>
      </c>
      <c r="M4807" s="13"/>
      <c r="N4807" s="13"/>
      <c r="O4807" s="11"/>
      <c r="P4807" s="11"/>
      <c r="Q4807" s="8" t="str">
        <f t="shared" si="0"/>
        <v/>
      </c>
      <c r="R4807" s="1" t="s">
        <v>97</v>
      </c>
      <c r="S4807" s="8" t="s">
        <v>91</v>
      </c>
      <c r="T4807" s="8"/>
      <c r="U4807" s="8"/>
      <c r="V4807" s="1"/>
      <c r="W4807" s="8"/>
      <c r="X4807" s="8"/>
      <c r="Y4807" s="8"/>
      <c r="Z4807" s="1"/>
      <c r="AA4807" s="1"/>
      <c r="AB4807" s="8"/>
      <c r="AC4807" s="8"/>
      <c r="AD4807" s="8"/>
      <c r="AE4807" s="8"/>
      <c r="AF4807" s="8"/>
      <c r="AG4807" s="8"/>
      <c r="AH4807" s="8"/>
      <c r="AI4807" s="9"/>
      <c r="AJ4807" s="9"/>
      <c r="AK4807" s="8"/>
      <c r="AL4807" s="8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5"/>
      <c r="AX4807" s="5"/>
      <c r="AY4807" s="5"/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</row>
    <row r="4808" spans="1:76" x14ac:dyDescent="0.2">
      <c r="A4808" s="1" t="s">
        <v>21</v>
      </c>
      <c r="B4808" s="1" t="s">
        <v>538</v>
      </c>
      <c r="C4808" s="1" t="s">
        <v>71</v>
      </c>
      <c r="D4808" s="1" t="s">
        <v>71</v>
      </c>
      <c r="E4808" s="1" t="s">
        <v>1</v>
      </c>
      <c r="F4808" s="1" t="s">
        <v>703</v>
      </c>
      <c r="G4808" s="1" t="s">
        <v>73</v>
      </c>
      <c r="H4808" s="1"/>
      <c r="I4808" s="1">
        <v>2015</v>
      </c>
      <c r="J4808" s="1" t="s">
        <v>524</v>
      </c>
      <c r="K4808" s="4">
        <v>0</v>
      </c>
      <c r="L4808" s="10">
        <f>K4808/ VLOOKUP(A4808,Indicators!$B$1:$V$7,21,FALSE)</f>
        <v>0</v>
      </c>
      <c r="M4808" s="13"/>
      <c r="N4808" s="13"/>
      <c r="O4808" s="11"/>
      <c r="P4808" s="11"/>
      <c r="Q4808" s="8" t="str">
        <f t="shared" si="0"/>
        <v/>
      </c>
      <c r="R4808" s="1" t="s">
        <v>103</v>
      </c>
      <c r="S4808" s="8" t="s">
        <v>49</v>
      </c>
      <c r="T4808" s="8"/>
      <c r="U4808" s="8"/>
      <c r="V4808" s="1"/>
      <c r="W4808" s="8"/>
      <c r="X4808" s="8"/>
      <c r="Y4808" s="8"/>
      <c r="Z4808" s="1"/>
      <c r="AA4808" s="1"/>
      <c r="AB4808" s="8"/>
      <c r="AC4808" s="8"/>
      <c r="AD4808" s="8"/>
      <c r="AE4808" s="8"/>
      <c r="AF4808" s="8"/>
      <c r="AG4808" s="8"/>
      <c r="AH4808" s="8"/>
      <c r="AI4808" s="9"/>
      <c r="AJ4808" s="9"/>
      <c r="AK4808" s="8"/>
      <c r="AL4808" s="8"/>
      <c r="AM4808" s="5"/>
      <c r="AN4808" s="5"/>
      <c r="AO4808" s="5"/>
      <c r="AP4808" s="5"/>
      <c r="AQ4808" s="5"/>
      <c r="AR4808" s="5"/>
      <c r="AS4808" s="5"/>
      <c r="AT4808" s="5"/>
      <c r="AU4808" s="5"/>
      <c r="AV4808" s="5"/>
      <c r="AW4808" s="5"/>
      <c r="AX4808" s="5"/>
      <c r="AY4808" s="5"/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</row>
    <row r="4809" spans="1:76" x14ac:dyDescent="0.2">
      <c r="A4809" s="1" t="s">
        <v>21</v>
      </c>
      <c r="B4809" s="1" t="s">
        <v>539</v>
      </c>
      <c r="C4809" s="1" t="s">
        <v>71</v>
      </c>
      <c r="D4809" s="1" t="s">
        <v>71</v>
      </c>
      <c r="E4809" s="1" t="s">
        <v>1</v>
      </c>
      <c r="F4809" s="1" t="s">
        <v>703</v>
      </c>
      <c r="G4809" s="1" t="s">
        <v>73</v>
      </c>
      <c r="H4809" s="1"/>
      <c r="I4809" s="1">
        <v>2015</v>
      </c>
      <c r="J4809" s="1" t="s">
        <v>524</v>
      </c>
      <c r="K4809" s="4">
        <v>23600</v>
      </c>
      <c r="L4809" s="10">
        <f>K4809/ VLOOKUP(A4809,Indicators!$B$1:$V$7,21,FALSE)</f>
        <v>90.65556264068897</v>
      </c>
      <c r="M4809" s="13"/>
      <c r="N4809" s="13"/>
      <c r="O4809" s="11"/>
      <c r="P4809" s="11"/>
      <c r="Q4809" s="8" t="str">
        <f t="shared" si="0"/>
        <v/>
      </c>
      <c r="R4809" s="1" t="s">
        <v>97</v>
      </c>
      <c r="S4809" s="8" t="s">
        <v>44</v>
      </c>
      <c r="T4809" s="8"/>
      <c r="U4809" s="8"/>
      <c r="V4809" s="1"/>
      <c r="W4809" s="8"/>
      <c r="X4809" s="8"/>
      <c r="Y4809" s="8"/>
      <c r="Z4809" s="1"/>
      <c r="AA4809" s="1"/>
      <c r="AB4809" s="8"/>
      <c r="AC4809" s="8"/>
      <c r="AD4809" s="8"/>
      <c r="AE4809" s="8"/>
      <c r="AF4809" s="8"/>
      <c r="AG4809" s="8"/>
      <c r="AH4809" s="8"/>
      <c r="AI4809" s="9"/>
      <c r="AJ4809" s="9"/>
      <c r="AK4809" s="8"/>
      <c r="AL4809" s="8"/>
      <c r="AM4809" s="5"/>
      <c r="AN4809" s="5"/>
      <c r="AO4809" s="5"/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</row>
    <row r="4810" spans="1:76" x14ac:dyDescent="0.2">
      <c r="A4810" s="1" t="s">
        <v>21</v>
      </c>
      <c r="B4810" s="1" t="s">
        <v>528</v>
      </c>
      <c r="C4810" s="1" t="s">
        <v>71</v>
      </c>
      <c r="D4810" s="1" t="s">
        <v>71</v>
      </c>
      <c r="E4810" s="1" t="s">
        <v>1</v>
      </c>
      <c r="F4810" s="1" t="s">
        <v>704</v>
      </c>
      <c r="G4810" s="1" t="s">
        <v>73</v>
      </c>
      <c r="H4810" s="1"/>
      <c r="I4810" s="1">
        <v>2015</v>
      </c>
      <c r="J4810" s="1" t="s">
        <v>524</v>
      </c>
      <c r="K4810" s="4">
        <v>0</v>
      </c>
      <c r="L4810" s="10">
        <f>K4810/ VLOOKUP(A4810,Indicators!$B$1:$V$7,21,FALSE)</f>
        <v>0</v>
      </c>
      <c r="M4810" s="13"/>
      <c r="N4810" s="13"/>
      <c r="O4810" s="11"/>
      <c r="P4810" s="11"/>
      <c r="Q4810" s="8" t="str">
        <f t="shared" si="0"/>
        <v/>
      </c>
      <c r="R4810" s="1" t="s">
        <v>271</v>
      </c>
      <c r="S4810" s="8" t="s">
        <v>55</v>
      </c>
      <c r="T4810" s="8"/>
      <c r="U4810" s="8"/>
      <c r="V4810" s="1"/>
      <c r="W4810" s="8"/>
      <c r="X4810" s="8"/>
      <c r="Y4810" s="8"/>
      <c r="Z4810" s="1"/>
      <c r="AA4810" s="1"/>
      <c r="AB4810" s="8"/>
      <c r="AC4810" s="8"/>
      <c r="AD4810" s="8"/>
      <c r="AE4810" s="8"/>
      <c r="AF4810" s="8"/>
      <c r="AG4810" s="8"/>
      <c r="AH4810" s="8"/>
      <c r="AI4810" s="9"/>
      <c r="AJ4810" s="9"/>
      <c r="AK4810" s="8"/>
      <c r="AL4810" s="8"/>
      <c r="AM4810" s="5"/>
      <c r="AN4810" s="5"/>
      <c r="AO4810" s="5"/>
      <c r="AP4810" s="5"/>
      <c r="AQ4810" s="5"/>
      <c r="AR4810" s="5"/>
      <c r="AS4810" s="5"/>
      <c r="AT4810" s="5"/>
      <c r="AU4810" s="5"/>
      <c r="AV4810" s="5"/>
      <c r="AW4810" s="5"/>
      <c r="AX4810" s="5"/>
      <c r="AY4810" s="5"/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</row>
    <row r="4811" spans="1:76" x14ac:dyDescent="0.2">
      <c r="A4811" s="1" t="s">
        <v>21</v>
      </c>
      <c r="B4811" s="1" t="s">
        <v>543</v>
      </c>
      <c r="C4811" s="1" t="s">
        <v>566</v>
      </c>
      <c r="D4811" s="1" t="s">
        <v>71</v>
      </c>
      <c r="E4811" s="1" t="s">
        <v>2</v>
      </c>
      <c r="F4811" s="1" t="s">
        <v>704</v>
      </c>
      <c r="G4811" s="1" t="s">
        <v>73</v>
      </c>
      <c r="H4811" s="1"/>
      <c r="I4811" s="1">
        <v>2015</v>
      </c>
      <c r="J4811" s="1" t="s">
        <v>524</v>
      </c>
      <c r="K4811" s="4">
        <v>0</v>
      </c>
      <c r="L4811" s="10">
        <f>K4811/ VLOOKUP(A4811,Indicators!$B$1:$V$7,21,FALSE)</f>
        <v>0</v>
      </c>
      <c r="M4811" s="13"/>
      <c r="N4811" s="13"/>
      <c r="O4811" s="11"/>
      <c r="P4811" s="11"/>
      <c r="Q4811" s="8" t="str">
        <f t="shared" si="0"/>
        <v/>
      </c>
      <c r="R4811" s="1" t="s">
        <v>271</v>
      </c>
      <c r="S4811" s="8" t="s">
        <v>55</v>
      </c>
      <c r="T4811" s="8"/>
      <c r="U4811" s="8"/>
      <c r="V4811" s="1"/>
      <c r="W4811" s="8"/>
      <c r="X4811" s="8"/>
      <c r="Y4811" s="8"/>
      <c r="Z4811" s="1"/>
      <c r="AA4811" s="1"/>
      <c r="AB4811" s="8"/>
      <c r="AC4811" s="8"/>
      <c r="AD4811" s="8"/>
      <c r="AE4811" s="8"/>
      <c r="AF4811" s="8"/>
      <c r="AG4811" s="8"/>
      <c r="AH4811" s="8"/>
      <c r="AI4811" s="9"/>
      <c r="AJ4811" s="9"/>
      <c r="AK4811" s="8"/>
      <c r="AL4811" s="8"/>
      <c r="AM4811" s="5"/>
      <c r="AN4811" s="5"/>
      <c r="AO4811" s="5"/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</row>
    <row r="4812" spans="1:76" x14ac:dyDescent="0.2">
      <c r="A4812" s="1" t="s">
        <v>21</v>
      </c>
      <c r="B4812" s="1" t="s">
        <v>531</v>
      </c>
      <c r="C4812" s="1" t="s">
        <v>71</v>
      </c>
      <c r="D4812" s="1" t="s">
        <v>71</v>
      </c>
      <c r="E4812" s="1" t="s">
        <v>1</v>
      </c>
      <c r="F4812" s="1" t="s">
        <v>705</v>
      </c>
      <c r="G4812" s="1" t="s">
        <v>73</v>
      </c>
      <c r="H4812" s="1"/>
      <c r="I4812" s="1">
        <v>2015</v>
      </c>
      <c r="J4812" s="1" t="s">
        <v>524</v>
      </c>
      <c r="K4812" s="4">
        <v>0</v>
      </c>
      <c r="L4812" s="10">
        <f>K4812/ VLOOKUP(A4812,Indicators!$B$1:$V$7,21,FALSE)</f>
        <v>0</v>
      </c>
      <c r="M4812" s="13"/>
      <c r="N4812" s="13"/>
      <c r="O4812" s="11"/>
      <c r="P4812" s="11"/>
      <c r="Q4812" s="8" t="str">
        <f t="shared" si="0"/>
        <v/>
      </c>
      <c r="R4812" s="1" t="s">
        <v>97</v>
      </c>
      <c r="S4812" s="8" t="s">
        <v>76</v>
      </c>
      <c r="T4812" s="8"/>
      <c r="U4812" s="8"/>
      <c r="V4812" s="1"/>
      <c r="W4812" s="8"/>
      <c r="X4812" s="8"/>
      <c r="Y4812" s="8"/>
      <c r="Z4812" s="1"/>
      <c r="AA4812" s="1"/>
      <c r="AB4812" s="8"/>
      <c r="AC4812" s="8"/>
      <c r="AD4812" s="8"/>
      <c r="AE4812" s="8"/>
      <c r="AF4812" s="8"/>
      <c r="AG4812" s="8"/>
      <c r="AH4812" s="8"/>
      <c r="AI4812" s="9"/>
      <c r="AJ4812" s="9"/>
      <c r="AK4812" s="8"/>
      <c r="AL4812" s="8"/>
      <c r="AM4812" s="5"/>
      <c r="AN4812" s="5"/>
      <c r="AO4812" s="5"/>
      <c r="AP4812" s="5"/>
      <c r="AQ4812" s="5"/>
      <c r="AR4812" s="5"/>
      <c r="AS4812" s="5"/>
      <c r="AT4812" s="5"/>
      <c r="AU4812" s="5"/>
      <c r="AV4812" s="5"/>
      <c r="AW4812" s="5"/>
      <c r="AX4812" s="5"/>
      <c r="AY4812" s="5"/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</row>
    <row r="4813" spans="1:76" x14ac:dyDescent="0.2">
      <c r="A4813" s="1" t="s">
        <v>21</v>
      </c>
      <c r="B4813" s="1" t="s">
        <v>538</v>
      </c>
      <c r="C4813" s="1" t="s">
        <v>71</v>
      </c>
      <c r="D4813" s="1" t="s">
        <v>71</v>
      </c>
      <c r="E4813" s="1" t="s">
        <v>1</v>
      </c>
      <c r="F4813" s="1" t="s">
        <v>706</v>
      </c>
      <c r="G4813" s="1" t="s">
        <v>73</v>
      </c>
      <c r="H4813" s="1"/>
      <c r="I4813" s="1">
        <v>2015</v>
      </c>
      <c r="J4813" s="1" t="s">
        <v>524</v>
      </c>
      <c r="K4813" s="4">
        <v>0</v>
      </c>
      <c r="L4813" s="10">
        <f>K4813/ VLOOKUP(A4813,Indicators!$B$1:$V$7,21,FALSE)</f>
        <v>0</v>
      </c>
      <c r="M4813" s="13"/>
      <c r="N4813" s="13"/>
      <c r="O4813" s="11"/>
      <c r="P4813" s="11"/>
      <c r="Q4813" s="8" t="str">
        <f t="shared" si="0"/>
        <v/>
      </c>
      <c r="R4813" s="1" t="s">
        <v>103</v>
      </c>
      <c r="S4813" s="8" t="s">
        <v>49</v>
      </c>
      <c r="T4813" s="8"/>
      <c r="U4813" s="8"/>
      <c r="V4813" s="1"/>
      <c r="W4813" s="8"/>
      <c r="X4813" s="8"/>
      <c r="Y4813" s="8"/>
      <c r="Z4813" s="1"/>
      <c r="AA4813" s="1"/>
      <c r="AB4813" s="8"/>
      <c r="AC4813" s="8"/>
      <c r="AD4813" s="8"/>
      <c r="AE4813" s="8"/>
      <c r="AF4813" s="8"/>
      <c r="AG4813" s="8"/>
      <c r="AH4813" s="8"/>
      <c r="AI4813" s="9"/>
      <c r="AJ4813" s="9"/>
      <c r="AK4813" s="8"/>
      <c r="AL4813" s="8"/>
      <c r="AM4813" s="5"/>
      <c r="AN4813" s="5"/>
      <c r="AO4813" s="5"/>
      <c r="AP4813" s="5"/>
      <c r="AQ4813" s="5"/>
      <c r="AR4813" s="5"/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</row>
    <row r="4814" spans="1:76" x14ac:dyDescent="0.2">
      <c r="A4814" s="1" t="s">
        <v>21</v>
      </c>
      <c r="B4814" s="1" t="s">
        <v>539</v>
      </c>
      <c r="C4814" s="1" t="s">
        <v>71</v>
      </c>
      <c r="D4814" s="1" t="s">
        <v>71</v>
      </c>
      <c r="E4814" s="1" t="s">
        <v>1</v>
      </c>
      <c r="F4814" s="1" t="s">
        <v>707</v>
      </c>
      <c r="G4814" s="1" t="s">
        <v>73</v>
      </c>
      <c r="H4814" s="1"/>
      <c r="I4814" s="1">
        <v>2015</v>
      </c>
      <c r="J4814" s="1" t="s">
        <v>524</v>
      </c>
      <c r="K4814" s="4">
        <v>3000</v>
      </c>
      <c r="L4814" s="10">
        <f>K4814/ VLOOKUP(A4814,Indicators!$B$1:$V$7,21,FALSE)</f>
        <v>11.524012200087581</v>
      </c>
      <c r="M4814" s="13"/>
      <c r="N4814" s="13"/>
      <c r="O4814" s="11"/>
      <c r="P4814" s="11"/>
      <c r="Q4814" s="8" t="str">
        <f t="shared" si="0"/>
        <v/>
      </c>
      <c r="R4814" s="1" t="s">
        <v>97</v>
      </c>
      <c r="S4814" s="8" t="s">
        <v>44</v>
      </c>
      <c r="T4814" s="8"/>
      <c r="U4814" s="8"/>
      <c r="V4814" s="1"/>
      <c r="W4814" s="8"/>
      <c r="X4814" s="8"/>
      <c r="Y4814" s="8"/>
      <c r="Z4814" s="1"/>
      <c r="AA4814" s="1"/>
      <c r="AB4814" s="8"/>
      <c r="AC4814" s="8"/>
      <c r="AD4814" s="8"/>
      <c r="AE4814" s="8"/>
      <c r="AF4814" s="8"/>
      <c r="AG4814" s="8"/>
      <c r="AH4814" s="8"/>
      <c r="AI4814" s="9"/>
      <c r="AJ4814" s="9"/>
      <c r="AK4814" s="8"/>
      <c r="AL4814" s="8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5"/>
      <c r="AX4814" s="5"/>
      <c r="AY4814" s="5"/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</row>
    <row r="4815" spans="1:76" x14ac:dyDescent="0.2">
      <c r="A4815" s="1" t="s">
        <v>21</v>
      </c>
      <c r="B4815" s="1" t="s">
        <v>540</v>
      </c>
      <c r="C4815" s="1" t="s">
        <v>71</v>
      </c>
      <c r="D4815" s="1" t="s">
        <v>71</v>
      </c>
      <c r="E4815" s="1" t="s">
        <v>1</v>
      </c>
      <c r="F4815" s="1" t="s">
        <v>707</v>
      </c>
      <c r="G4815" s="1" t="s">
        <v>73</v>
      </c>
      <c r="H4815" s="1"/>
      <c r="I4815" s="1">
        <v>2015</v>
      </c>
      <c r="J4815" s="1" t="s">
        <v>524</v>
      </c>
      <c r="K4815" s="4">
        <v>1130</v>
      </c>
      <c r="L4815" s="10">
        <f>K4815/ VLOOKUP(A4815,Indicators!$B$1:$V$7,21,FALSE)</f>
        <v>4.3407112620329888</v>
      </c>
      <c r="M4815" s="13"/>
      <c r="N4815" s="13"/>
      <c r="O4815" s="11"/>
      <c r="P4815" s="11"/>
      <c r="Q4815" s="8" t="str">
        <f t="shared" si="0"/>
        <v/>
      </c>
      <c r="R4815" s="1" t="s">
        <v>133</v>
      </c>
      <c r="S4815" s="8" t="s">
        <v>52</v>
      </c>
      <c r="T4815" s="8"/>
      <c r="U4815" s="8"/>
      <c r="V4815" s="1"/>
      <c r="W4815" s="8"/>
      <c r="X4815" s="8"/>
      <c r="Y4815" s="8"/>
      <c r="Z4815" s="1"/>
      <c r="AA4815" s="1"/>
      <c r="AB4815" s="8"/>
      <c r="AC4815" s="8"/>
      <c r="AD4815" s="8"/>
      <c r="AE4815" s="8"/>
      <c r="AF4815" s="8"/>
      <c r="AG4815" s="8"/>
      <c r="AH4815" s="8"/>
      <c r="AI4815" s="9"/>
      <c r="AJ4815" s="9"/>
      <c r="AK4815" s="8"/>
      <c r="AL4815" s="8"/>
      <c r="AM4815" s="5"/>
      <c r="AN4815" s="5"/>
      <c r="AO4815" s="5"/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</row>
    <row r="4816" spans="1:76" x14ac:dyDescent="0.2">
      <c r="A4816" s="1" t="s">
        <v>21</v>
      </c>
      <c r="B4816" s="1" t="s">
        <v>529</v>
      </c>
      <c r="C4816" s="1" t="s">
        <v>71</v>
      </c>
      <c r="D4816" s="1" t="s">
        <v>71</v>
      </c>
      <c r="E4816" s="1" t="s">
        <v>1</v>
      </c>
      <c r="F4816" s="1" t="s">
        <v>708</v>
      </c>
      <c r="G4816" s="1" t="s">
        <v>73</v>
      </c>
      <c r="H4816" s="1"/>
      <c r="I4816" s="1">
        <v>2015</v>
      </c>
      <c r="J4816" s="1" t="s">
        <v>524</v>
      </c>
      <c r="K4816" s="4">
        <v>900</v>
      </c>
      <c r="L4816" s="10">
        <f>K4816/ VLOOKUP(A4816,Indicators!$B$1:$V$7,21,FALSE)</f>
        <v>3.4572036600262743</v>
      </c>
      <c r="M4816" s="13"/>
      <c r="N4816" s="13"/>
      <c r="O4816" s="11"/>
      <c r="P4816" s="11"/>
      <c r="Q4816" s="8" t="str">
        <f t="shared" si="0"/>
        <v/>
      </c>
      <c r="R4816" s="1" t="s">
        <v>95</v>
      </c>
      <c r="S4816" s="8" t="s">
        <v>87</v>
      </c>
      <c r="T4816" s="8"/>
      <c r="U4816" s="8"/>
      <c r="V4816" s="1"/>
      <c r="W4816" s="8"/>
      <c r="X4816" s="8"/>
      <c r="Y4816" s="8"/>
      <c r="Z4816" s="1"/>
      <c r="AA4816" s="1"/>
      <c r="AB4816" s="8"/>
      <c r="AC4816" s="8"/>
      <c r="AD4816" s="8"/>
      <c r="AE4816" s="8"/>
      <c r="AF4816" s="8"/>
      <c r="AG4816" s="8"/>
      <c r="AH4816" s="8"/>
      <c r="AI4816" s="9"/>
      <c r="AJ4816" s="9"/>
      <c r="AK4816" s="8"/>
      <c r="AL4816" s="8"/>
      <c r="AM4816" s="5"/>
      <c r="AN4816" s="5"/>
      <c r="AO4816" s="5"/>
      <c r="AP4816" s="5"/>
      <c r="AQ4816" s="5"/>
      <c r="AR4816" s="5"/>
      <c r="AS4816" s="5"/>
      <c r="AT4816" s="5"/>
      <c r="AU4816" s="5"/>
      <c r="AV4816" s="5"/>
      <c r="AW4816" s="5"/>
      <c r="AX4816" s="5"/>
      <c r="AY4816" s="5"/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</row>
    <row r="4817" spans="1:76" x14ac:dyDescent="0.2">
      <c r="A4817" s="1" t="s">
        <v>21</v>
      </c>
      <c r="B4817" s="1" t="s">
        <v>75</v>
      </c>
      <c r="C4817" s="1" t="s">
        <v>71</v>
      </c>
      <c r="D4817" s="1" t="s">
        <v>71</v>
      </c>
      <c r="E4817" s="1" t="s">
        <v>1</v>
      </c>
      <c r="F4817" s="1" t="s">
        <v>709</v>
      </c>
      <c r="G4817" s="1" t="s">
        <v>73</v>
      </c>
      <c r="H4817" s="1"/>
      <c r="I4817" s="1">
        <v>2015</v>
      </c>
      <c r="J4817" s="1" t="s">
        <v>524</v>
      </c>
      <c r="K4817" s="4">
        <v>4700</v>
      </c>
      <c r="L4817" s="10">
        <f>K4817/ VLOOKUP(A4817,Indicators!$B$1:$V$7,21,FALSE)</f>
        <v>18.05428578013721</v>
      </c>
      <c r="M4817" s="13"/>
      <c r="N4817" s="13"/>
      <c r="O4817" s="11"/>
      <c r="P4817" s="11"/>
      <c r="Q4817" s="8" t="str">
        <f t="shared" si="0"/>
        <v/>
      </c>
      <c r="R4817" s="1" t="s">
        <v>95</v>
      </c>
      <c r="S4817" s="8" t="s">
        <v>75</v>
      </c>
      <c r="T4817" s="8"/>
      <c r="U4817" s="8"/>
      <c r="V4817" s="1"/>
      <c r="W4817" s="8"/>
      <c r="X4817" s="8"/>
      <c r="Y4817" s="8"/>
      <c r="Z4817" s="1"/>
      <c r="AA4817" s="1"/>
      <c r="AB4817" s="8"/>
      <c r="AC4817" s="8"/>
      <c r="AD4817" s="8"/>
      <c r="AE4817" s="8"/>
      <c r="AF4817" s="8"/>
      <c r="AG4817" s="8"/>
      <c r="AH4817" s="8"/>
      <c r="AI4817" s="9"/>
      <c r="AJ4817" s="9"/>
      <c r="AK4817" s="8"/>
      <c r="AL4817" s="8"/>
      <c r="AM4817" s="5"/>
      <c r="AN4817" s="5"/>
      <c r="AO4817" s="5"/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</row>
    <row r="4818" spans="1:76" x14ac:dyDescent="0.2">
      <c r="A4818" s="1" t="s">
        <v>21</v>
      </c>
      <c r="B4818" s="1" t="s">
        <v>97</v>
      </c>
      <c r="C4818" s="1" t="s">
        <v>71</v>
      </c>
      <c r="D4818" s="1" t="s">
        <v>71</v>
      </c>
      <c r="E4818" s="1" t="s">
        <v>1</v>
      </c>
      <c r="F4818" s="1" t="s">
        <v>709</v>
      </c>
      <c r="G4818" s="1" t="s">
        <v>73</v>
      </c>
      <c r="H4818" s="1"/>
      <c r="I4818" s="1">
        <v>2015</v>
      </c>
      <c r="J4818" s="1" t="s">
        <v>524</v>
      </c>
      <c r="K4818" s="4">
        <v>300</v>
      </c>
      <c r="L4818" s="10">
        <f>K4818/ VLOOKUP(A4818,Indicators!$B$1:$V$7,21,FALSE)</f>
        <v>1.1524012200087581</v>
      </c>
      <c r="M4818" s="13"/>
      <c r="N4818" s="13"/>
      <c r="O4818" s="11"/>
      <c r="P4818" s="11"/>
      <c r="Q4818" s="8" t="str">
        <f t="shared" si="0"/>
        <v/>
      </c>
      <c r="R4818" s="1" t="s">
        <v>97</v>
      </c>
      <c r="S4818" s="8" t="s">
        <v>91</v>
      </c>
      <c r="T4818" s="8"/>
      <c r="U4818" s="8"/>
      <c r="V4818" s="1"/>
      <c r="W4818" s="8"/>
      <c r="X4818" s="8"/>
      <c r="Y4818" s="8"/>
      <c r="Z4818" s="1"/>
      <c r="AA4818" s="1"/>
      <c r="AB4818" s="8"/>
      <c r="AC4818" s="8"/>
      <c r="AD4818" s="8"/>
      <c r="AE4818" s="8"/>
      <c r="AF4818" s="8"/>
      <c r="AG4818" s="8"/>
      <c r="AH4818" s="8"/>
      <c r="AI4818" s="9"/>
      <c r="AJ4818" s="9"/>
      <c r="AK4818" s="8"/>
      <c r="AL4818" s="8"/>
      <c r="AM4818" s="5"/>
      <c r="AN4818" s="5"/>
      <c r="AO4818" s="5"/>
      <c r="AP4818" s="5"/>
      <c r="AQ4818" s="5"/>
      <c r="AR4818" s="5"/>
      <c r="AS4818" s="5"/>
      <c r="AT4818" s="5"/>
      <c r="AU4818" s="5"/>
      <c r="AV4818" s="5"/>
      <c r="AW4818" s="5"/>
      <c r="AX4818" s="5"/>
      <c r="AY4818" s="5"/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</row>
    <row r="4819" spans="1:76" x14ac:dyDescent="0.2">
      <c r="A4819" s="1" t="s">
        <v>21</v>
      </c>
      <c r="B4819" s="1" t="s">
        <v>539</v>
      </c>
      <c r="C4819" s="1" t="s">
        <v>71</v>
      </c>
      <c r="D4819" s="1" t="s">
        <v>71</v>
      </c>
      <c r="E4819" s="1" t="s">
        <v>1</v>
      </c>
      <c r="F4819" s="1" t="s">
        <v>709</v>
      </c>
      <c r="G4819" s="1" t="s">
        <v>73</v>
      </c>
      <c r="H4819" s="1"/>
      <c r="I4819" s="1">
        <v>2015</v>
      </c>
      <c r="J4819" s="1" t="s">
        <v>524</v>
      </c>
      <c r="K4819" s="4">
        <v>3000</v>
      </c>
      <c r="L4819" s="10">
        <f>K4819/ VLOOKUP(A4819,Indicators!$B$1:$V$7,21,FALSE)</f>
        <v>11.524012200087581</v>
      </c>
      <c r="M4819" s="13"/>
      <c r="N4819" s="13"/>
      <c r="O4819" s="11"/>
      <c r="P4819" s="11"/>
      <c r="Q4819" s="8" t="str">
        <f t="shared" si="0"/>
        <v/>
      </c>
      <c r="R4819" s="1" t="s">
        <v>97</v>
      </c>
      <c r="S4819" s="8" t="s">
        <v>44</v>
      </c>
      <c r="T4819" s="8"/>
      <c r="U4819" s="8"/>
      <c r="V4819" s="1"/>
      <c r="W4819" s="8"/>
      <c r="X4819" s="8"/>
      <c r="Y4819" s="8"/>
      <c r="Z4819" s="1"/>
      <c r="AA4819" s="1"/>
      <c r="AB4819" s="8"/>
      <c r="AC4819" s="8"/>
      <c r="AD4819" s="8"/>
      <c r="AE4819" s="8"/>
      <c r="AF4819" s="8"/>
      <c r="AG4819" s="8"/>
      <c r="AH4819" s="8"/>
      <c r="AI4819" s="9"/>
      <c r="AJ4819" s="9"/>
      <c r="AK4819" s="8"/>
      <c r="AL4819" s="8"/>
      <c r="AM4819" s="5"/>
      <c r="AN4819" s="5"/>
      <c r="AO4819" s="5"/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</row>
    <row r="4820" spans="1:76" x14ac:dyDescent="0.2">
      <c r="A4820" s="1" t="s">
        <v>21</v>
      </c>
      <c r="B4820" s="1" t="s">
        <v>540</v>
      </c>
      <c r="C4820" s="1" t="s">
        <v>71</v>
      </c>
      <c r="D4820" s="1" t="s">
        <v>71</v>
      </c>
      <c r="E4820" s="1" t="s">
        <v>1</v>
      </c>
      <c r="F4820" s="1" t="s">
        <v>709</v>
      </c>
      <c r="G4820" s="1" t="s">
        <v>73</v>
      </c>
      <c r="H4820" s="1"/>
      <c r="I4820" s="1">
        <v>2015</v>
      </c>
      <c r="J4820" s="1" t="s">
        <v>524</v>
      </c>
      <c r="K4820" s="4">
        <v>700</v>
      </c>
      <c r="L4820" s="10">
        <f>K4820/ VLOOKUP(A4820,Indicators!$B$1:$V$7,21,FALSE)</f>
        <v>2.6889361800204359</v>
      </c>
      <c r="M4820" s="13"/>
      <c r="N4820" s="13"/>
      <c r="O4820" s="11"/>
      <c r="P4820" s="11"/>
      <c r="Q4820" s="8" t="str">
        <f t="shared" si="0"/>
        <v/>
      </c>
      <c r="R4820" s="1" t="s">
        <v>133</v>
      </c>
      <c r="S4820" s="8" t="s">
        <v>52</v>
      </c>
      <c r="T4820" s="8"/>
      <c r="U4820" s="8"/>
      <c r="V4820" s="1"/>
      <c r="W4820" s="8"/>
      <c r="X4820" s="8"/>
      <c r="Y4820" s="8"/>
      <c r="Z4820" s="1"/>
      <c r="AA4820" s="1"/>
      <c r="AB4820" s="8"/>
      <c r="AC4820" s="8"/>
      <c r="AD4820" s="8"/>
      <c r="AE4820" s="8"/>
      <c r="AF4820" s="8"/>
      <c r="AG4820" s="8"/>
      <c r="AH4820" s="8"/>
      <c r="AI4820" s="9"/>
      <c r="AJ4820" s="9"/>
      <c r="AK4820" s="8"/>
      <c r="AL4820" s="8"/>
      <c r="AM4820" s="5"/>
      <c r="AN4820" s="5"/>
      <c r="AO4820" s="5"/>
      <c r="AP4820" s="5"/>
      <c r="AQ4820" s="5"/>
      <c r="AR4820" s="5"/>
      <c r="AS4820" s="5"/>
      <c r="AT4820" s="5"/>
      <c r="AU4820" s="5"/>
      <c r="AV4820" s="5"/>
      <c r="AW4820" s="5"/>
      <c r="AX4820" s="5"/>
      <c r="AY4820" s="5"/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</row>
    <row r="4821" spans="1:76" x14ac:dyDescent="0.2">
      <c r="A4821" s="1" t="s">
        <v>21</v>
      </c>
      <c r="B4821" s="1" t="s">
        <v>536</v>
      </c>
      <c r="C4821" s="1" t="s">
        <v>71</v>
      </c>
      <c r="D4821" s="1" t="s">
        <v>71</v>
      </c>
      <c r="E4821" s="1" t="s">
        <v>1</v>
      </c>
      <c r="F4821" s="1" t="s">
        <v>710</v>
      </c>
      <c r="G4821" s="1" t="s">
        <v>73</v>
      </c>
      <c r="H4821" s="1"/>
      <c r="I4821" s="1">
        <v>2015</v>
      </c>
      <c r="J4821" s="1" t="s">
        <v>524</v>
      </c>
      <c r="K4821" s="4">
        <v>141850</v>
      </c>
      <c r="L4821" s="10">
        <f>K4821/ VLOOKUP(A4821,Indicators!$B$1:$V$7,21,FALSE)</f>
        <v>544.89371019414114</v>
      </c>
      <c r="M4821" s="13"/>
      <c r="N4821" s="13"/>
      <c r="O4821" s="11"/>
      <c r="P4821" s="11"/>
      <c r="Q4821" s="8" t="str">
        <f t="shared" si="0"/>
        <v/>
      </c>
      <c r="R4821" s="1" t="s">
        <v>158</v>
      </c>
      <c r="S4821" s="8" t="s">
        <v>56</v>
      </c>
      <c r="T4821" s="8"/>
      <c r="U4821" s="8"/>
      <c r="V4821" s="1"/>
      <c r="W4821" s="8"/>
      <c r="X4821" s="8"/>
      <c r="Y4821" s="8"/>
      <c r="Z4821" s="1"/>
      <c r="AA4821" s="1"/>
      <c r="AB4821" s="8"/>
      <c r="AC4821" s="8"/>
      <c r="AD4821" s="8"/>
      <c r="AE4821" s="8"/>
      <c r="AF4821" s="8"/>
      <c r="AG4821" s="8"/>
      <c r="AH4821" s="8"/>
      <c r="AI4821" s="9"/>
      <c r="AJ4821" s="9"/>
      <c r="AK4821" s="8"/>
      <c r="AL4821" s="8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</row>
    <row r="4822" spans="1:76" x14ac:dyDescent="0.2">
      <c r="A4822" s="1" t="s">
        <v>21</v>
      </c>
      <c r="B4822" s="1" t="s">
        <v>536</v>
      </c>
      <c r="C4822" s="1" t="s">
        <v>71</v>
      </c>
      <c r="D4822" s="1" t="s">
        <v>71</v>
      </c>
      <c r="E4822" s="1" t="s">
        <v>1</v>
      </c>
      <c r="F4822" s="1" t="s">
        <v>711</v>
      </c>
      <c r="G4822" s="1" t="s">
        <v>73</v>
      </c>
      <c r="H4822" s="1"/>
      <c r="I4822" s="1">
        <v>2015</v>
      </c>
      <c r="J4822" s="1" t="s">
        <v>524</v>
      </c>
      <c r="K4822" s="4">
        <v>234000</v>
      </c>
      <c r="L4822" s="10">
        <f>K4822/ VLOOKUP(A4822,Indicators!$B$1:$V$7,21,FALSE)</f>
        <v>898.87295160683141</v>
      </c>
      <c r="M4822" s="13"/>
      <c r="N4822" s="13"/>
      <c r="O4822" s="11"/>
      <c r="P4822" s="11"/>
      <c r="Q4822" s="8" t="str">
        <f t="shared" si="0"/>
        <v/>
      </c>
      <c r="R4822" s="1" t="s">
        <v>158</v>
      </c>
      <c r="S4822" s="8" t="s">
        <v>56</v>
      </c>
      <c r="T4822" s="8"/>
      <c r="U4822" s="8"/>
      <c r="V4822" s="1"/>
      <c r="W4822" s="8"/>
      <c r="X4822" s="8"/>
      <c r="Y4822" s="8"/>
      <c r="Z4822" s="1"/>
      <c r="AA4822" s="1"/>
      <c r="AB4822" s="8"/>
      <c r="AC4822" s="8"/>
      <c r="AD4822" s="8"/>
      <c r="AE4822" s="8"/>
      <c r="AF4822" s="8"/>
      <c r="AG4822" s="8"/>
      <c r="AH4822" s="8"/>
      <c r="AI4822" s="9"/>
      <c r="AJ4822" s="9"/>
      <c r="AK4822" s="8"/>
      <c r="AL4822" s="8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5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</row>
    <row r="4823" spans="1:76" x14ac:dyDescent="0.2">
      <c r="A4823" s="1" t="s">
        <v>21</v>
      </c>
      <c r="B4823" s="1" t="s">
        <v>573</v>
      </c>
      <c r="C4823" s="1" t="s">
        <v>71</v>
      </c>
      <c r="D4823" s="1" t="s">
        <v>71</v>
      </c>
      <c r="E4823" s="1" t="s">
        <v>1</v>
      </c>
      <c r="F4823" s="1" t="s">
        <v>712</v>
      </c>
      <c r="G4823" s="1" t="s">
        <v>107</v>
      </c>
      <c r="H4823" s="1"/>
      <c r="I4823" s="1">
        <v>2015</v>
      </c>
      <c r="J4823" s="1" t="s">
        <v>524</v>
      </c>
      <c r="K4823" s="4">
        <v>50000</v>
      </c>
      <c r="L4823" s="10">
        <f>K4823/ VLOOKUP(A4823,Indicators!$B$1:$V$7,21,FALSE)</f>
        <v>192.06687000145971</v>
      </c>
      <c r="M4823" s="13"/>
      <c r="N4823" s="13"/>
      <c r="O4823" s="11"/>
      <c r="P4823" s="8" t="str">
        <f>IF(H4823="Y", K4823/VLOOKUP(A4823,Indicators!$B$1:$S$7,18,FALSE),"")</f>
        <v/>
      </c>
      <c r="Q4823" s="8" t="str">
        <f t="shared" si="0"/>
        <v/>
      </c>
      <c r="R4823" s="1" t="s">
        <v>98</v>
      </c>
      <c r="S4823" s="8" t="s">
        <v>82</v>
      </c>
      <c r="T4823" s="8"/>
      <c r="U4823" s="8"/>
      <c r="V4823" s="1"/>
      <c r="W4823" s="8"/>
      <c r="X4823" s="8"/>
      <c r="Y4823" s="8"/>
      <c r="Z4823" s="1"/>
      <c r="AA4823" s="1"/>
      <c r="AB4823" s="8"/>
      <c r="AC4823" s="8"/>
      <c r="AD4823" s="8"/>
      <c r="AE4823" s="8"/>
      <c r="AF4823" s="8"/>
      <c r="AG4823" s="8"/>
      <c r="AH4823" s="8"/>
      <c r="AI4823" s="9"/>
      <c r="AJ4823" s="9"/>
      <c r="AK4823" s="8"/>
      <c r="AL4823" s="8"/>
      <c r="AM4823" s="5"/>
      <c r="AN4823" s="5"/>
      <c r="AO4823" s="5"/>
      <c r="AP4823" s="5"/>
      <c r="AQ4823" s="5"/>
      <c r="AR4823" s="5"/>
      <c r="AS4823" s="5"/>
      <c r="AT4823" s="5"/>
      <c r="AU4823" s="5"/>
      <c r="AV4823" s="5"/>
      <c r="AW4823" s="5"/>
      <c r="AX4823" s="5"/>
      <c r="AY4823" s="5"/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</row>
    <row r="4824" spans="1:76" x14ac:dyDescent="0.2">
      <c r="A4824" s="1" t="s">
        <v>21</v>
      </c>
      <c r="B4824" s="1" t="s">
        <v>522</v>
      </c>
      <c r="C4824" s="1" t="s">
        <v>71</v>
      </c>
      <c r="D4824" s="1" t="s">
        <v>71</v>
      </c>
      <c r="E4824" s="1" t="s">
        <v>1</v>
      </c>
      <c r="F4824" s="1" t="s">
        <v>713</v>
      </c>
      <c r="G4824" s="1" t="s">
        <v>107</v>
      </c>
      <c r="H4824" s="1"/>
      <c r="I4824" s="1">
        <v>2015</v>
      </c>
      <c r="J4824" s="1" t="s">
        <v>524</v>
      </c>
      <c r="K4824" s="4">
        <v>37500</v>
      </c>
      <c r="L4824" s="10">
        <f>K4824/ VLOOKUP(A4824,Indicators!$B$1:$V$7,21,FALSE)</f>
        <v>144.05015250109477</v>
      </c>
      <c r="M4824" s="13"/>
      <c r="N4824" s="13"/>
      <c r="O4824" s="11"/>
      <c r="P4824" s="8" t="str">
        <f>IF(H4824="Y", K4824/VLOOKUP(A4824,Indicators!$B$1:$S$7,18,FALSE),"")</f>
        <v/>
      </c>
      <c r="Q4824" s="8" t="str">
        <f t="shared" si="0"/>
        <v/>
      </c>
      <c r="R4824" s="1" t="s">
        <v>109</v>
      </c>
      <c r="S4824" s="8" t="s">
        <v>79</v>
      </c>
      <c r="T4824" s="8"/>
      <c r="U4824" s="8"/>
      <c r="V4824" s="1"/>
      <c r="W4824" s="8"/>
      <c r="X4824" s="8"/>
      <c r="Y4824" s="8"/>
      <c r="Z4824" s="1"/>
      <c r="AA4824" s="1"/>
      <c r="AB4824" s="8"/>
      <c r="AC4824" s="8"/>
      <c r="AD4824" s="8"/>
      <c r="AE4824" s="8"/>
      <c r="AF4824" s="8"/>
      <c r="AG4824" s="8"/>
      <c r="AH4824" s="8"/>
      <c r="AI4824" s="9"/>
      <c r="AJ4824" s="9"/>
      <c r="AK4824" s="8"/>
      <c r="AL4824" s="8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5"/>
      <c r="AX4824" s="5"/>
      <c r="AY4824" s="5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</row>
    <row r="4825" spans="1:76" x14ac:dyDescent="0.2">
      <c r="A4825" s="1" t="s">
        <v>21</v>
      </c>
      <c r="B4825" s="1" t="s">
        <v>528</v>
      </c>
      <c r="C4825" s="1" t="s">
        <v>71</v>
      </c>
      <c r="D4825" s="1" t="s">
        <v>71</v>
      </c>
      <c r="E4825" s="1" t="s">
        <v>1</v>
      </c>
      <c r="F4825" s="1" t="s">
        <v>713</v>
      </c>
      <c r="G4825" s="1" t="s">
        <v>107</v>
      </c>
      <c r="H4825" s="1"/>
      <c r="I4825" s="1">
        <v>2015</v>
      </c>
      <c r="J4825" s="1" t="s">
        <v>524</v>
      </c>
      <c r="K4825" s="4">
        <v>112500</v>
      </c>
      <c r="L4825" s="10">
        <f>K4825/ VLOOKUP(A4825,Indicators!$B$1:$V$7,21,FALSE)</f>
        <v>432.15045750328431</v>
      </c>
      <c r="M4825" s="13"/>
      <c r="N4825" s="13"/>
      <c r="O4825" s="11"/>
      <c r="P4825" s="8" t="str">
        <f>IF(H4825="Y", K4825/VLOOKUP(A4825,Indicators!$B$1:$S$7,18,FALSE),"")</f>
        <v/>
      </c>
      <c r="Q4825" s="8" t="str">
        <f t="shared" si="0"/>
        <v/>
      </c>
      <c r="R4825" s="1" t="s">
        <v>271</v>
      </c>
      <c r="S4825" s="8" t="s">
        <v>55</v>
      </c>
      <c r="T4825" s="8"/>
      <c r="U4825" s="8"/>
      <c r="V4825" s="1"/>
      <c r="W4825" s="8"/>
      <c r="X4825" s="8"/>
      <c r="Y4825" s="8"/>
      <c r="Z4825" s="1"/>
      <c r="AA4825" s="1"/>
      <c r="AB4825" s="8"/>
      <c r="AC4825" s="8"/>
      <c r="AD4825" s="8"/>
      <c r="AE4825" s="8"/>
      <c r="AF4825" s="8"/>
      <c r="AG4825" s="8"/>
      <c r="AH4825" s="8"/>
      <c r="AI4825" s="9"/>
      <c r="AJ4825" s="9"/>
      <c r="AK4825" s="8"/>
      <c r="AL4825" s="8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5"/>
      <c r="AX4825" s="5"/>
      <c r="AY4825" s="5"/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</row>
    <row r="4826" spans="1:76" x14ac:dyDescent="0.2">
      <c r="A4826" s="1" t="s">
        <v>21</v>
      </c>
      <c r="B4826" s="1" t="s">
        <v>529</v>
      </c>
      <c r="C4826" s="1" t="s">
        <v>71</v>
      </c>
      <c r="D4826" s="1" t="s">
        <v>71</v>
      </c>
      <c r="E4826" s="1" t="s">
        <v>1</v>
      </c>
      <c r="F4826" s="1" t="s">
        <v>713</v>
      </c>
      <c r="G4826" s="1" t="s">
        <v>107</v>
      </c>
      <c r="H4826" s="1"/>
      <c r="I4826" s="1">
        <v>2015</v>
      </c>
      <c r="J4826" s="1" t="s">
        <v>524</v>
      </c>
      <c r="K4826" s="4">
        <v>50000</v>
      </c>
      <c r="L4826" s="10">
        <f>K4826/ VLOOKUP(A4826,Indicators!$B$1:$V$7,21,FALSE)</f>
        <v>192.06687000145971</v>
      </c>
      <c r="M4826" s="13"/>
      <c r="N4826" s="13"/>
      <c r="O4826" s="11"/>
      <c r="P4826" s="8" t="str">
        <f>IF(H4826="Y", K4826/VLOOKUP(A4826,Indicators!$B$1:$S$7,18,FALSE),"")</f>
        <v/>
      </c>
      <c r="Q4826" s="8" t="str">
        <f t="shared" si="0"/>
        <v/>
      </c>
      <c r="R4826" s="1" t="s">
        <v>95</v>
      </c>
      <c r="S4826" s="8" t="s">
        <v>87</v>
      </c>
      <c r="T4826" s="8"/>
      <c r="U4826" s="8"/>
      <c r="V4826" s="1"/>
      <c r="W4826" s="8"/>
      <c r="X4826" s="8"/>
      <c r="Y4826" s="8"/>
      <c r="Z4826" s="1"/>
      <c r="AA4826" s="1"/>
      <c r="AB4826" s="8"/>
      <c r="AC4826" s="8"/>
      <c r="AD4826" s="8"/>
      <c r="AE4826" s="8"/>
      <c r="AF4826" s="8"/>
      <c r="AG4826" s="8"/>
      <c r="AH4826" s="8"/>
      <c r="AI4826" s="9"/>
      <c r="AJ4826" s="9"/>
      <c r="AK4826" s="8"/>
      <c r="AL4826" s="8"/>
      <c r="AM4826" s="5"/>
      <c r="AN4826" s="5"/>
      <c r="AO4826" s="5"/>
      <c r="AP4826" s="5"/>
      <c r="AQ4826" s="5"/>
      <c r="AR4826" s="5"/>
      <c r="AS4826" s="5"/>
      <c r="AT4826" s="5"/>
      <c r="AU4826" s="5"/>
      <c r="AV4826" s="5"/>
      <c r="AW4826" s="5"/>
      <c r="AX4826" s="5"/>
      <c r="AY4826" s="5"/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</row>
    <row r="4827" spans="1:76" x14ac:dyDescent="0.2">
      <c r="A4827" s="1" t="s">
        <v>21</v>
      </c>
      <c r="B4827" s="1" t="s">
        <v>530</v>
      </c>
      <c r="C4827" s="1" t="s">
        <v>71</v>
      </c>
      <c r="D4827" s="1" t="s">
        <v>71</v>
      </c>
      <c r="E4827" s="1" t="s">
        <v>1</v>
      </c>
      <c r="F4827" s="1" t="s">
        <v>713</v>
      </c>
      <c r="G4827" s="1" t="s">
        <v>107</v>
      </c>
      <c r="H4827" s="1"/>
      <c r="I4827" s="1">
        <v>2015</v>
      </c>
      <c r="J4827" s="1" t="s">
        <v>524</v>
      </c>
      <c r="K4827" s="4">
        <v>12500</v>
      </c>
      <c r="L4827" s="10">
        <f>K4827/ VLOOKUP(A4827,Indicators!$B$1:$V$7,21,FALSE)</f>
        <v>48.016717500364926</v>
      </c>
      <c r="M4827" s="13"/>
      <c r="N4827" s="13"/>
      <c r="O4827" s="11"/>
      <c r="P4827" s="8" t="str">
        <f>IF(H4827="Y", K4827/VLOOKUP(A4827,Indicators!$B$1:$S$7,18,FALSE),"")</f>
        <v/>
      </c>
      <c r="Q4827" s="8" t="str">
        <f t="shared" si="0"/>
        <v/>
      </c>
      <c r="R4827" s="1" t="s">
        <v>98</v>
      </c>
      <c r="S4827" s="8" t="s">
        <v>90</v>
      </c>
      <c r="T4827" s="8"/>
      <c r="U4827" s="8"/>
      <c r="V4827" s="1"/>
      <c r="W4827" s="8"/>
      <c r="X4827" s="8"/>
      <c r="Y4827" s="8"/>
      <c r="Z4827" s="1"/>
      <c r="AA4827" s="1"/>
      <c r="AB4827" s="8"/>
      <c r="AC4827" s="8"/>
      <c r="AD4827" s="8"/>
      <c r="AE4827" s="8"/>
      <c r="AF4827" s="8"/>
      <c r="AG4827" s="8"/>
      <c r="AH4827" s="8"/>
      <c r="AI4827" s="9"/>
      <c r="AJ4827" s="9"/>
      <c r="AK4827" s="8"/>
      <c r="AL4827" s="8"/>
      <c r="AM4827" s="5"/>
      <c r="AN4827" s="5"/>
      <c r="AO4827" s="5"/>
      <c r="AP4827" s="5"/>
      <c r="AQ4827" s="5"/>
      <c r="AR4827" s="5"/>
      <c r="AS4827" s="5"/>
      <c r="AT4827" s="5"/>
      <c r="AU4827" s="5"/>
      <c r="AV4827" s="5"/>
      <c r="AW4827" s="5"/>
      <c r="AX4827" s="5"/>
      <c r="AY4827" s="5"/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</row>
    <row r="4828" spans="1:76" x14ac:dyDescent="0.2">
      <c r="A4828" s="1" t="s">
        <v>21</v>
      </c>
      <c r="B4828" s="1" t="s">
        <v>84</v>
      </c>
      <c r="C4828" s="1" t="s">
        <v>71</v>
      </c>
      <c r="D4828" s="1" t="s">
        <v>71</v>
      </c>
      <c r="E4828" s="1" t="s">
        <v>1</v>
      </c>
      <c r="F4828" s="1" t="s">
        <v>713</v>
      </c>
      <c r="G4828" s="1" t="s">
        <v>107</v>
      </c>
      <c r="H4828" s="1"/>
      <c r="I4828" s="1">
        <v>2015</v>
      </c>
      <c r="J4828" s="1" t="s">
        <v>524</v>
      </c>
      <c r="K4828" s="4">
        <v>975000</v>
      </c>
      <c r="L4828" s="10">
        <f>K4828/ VLOOKUP(A4828,Indicators!$B$1:$V$7,21,FALSE)</f>
        <v>3745.3039650284641</v>
      </c>
      <c r="M4828" s="13"/>
      <c r="N4828" s="13"/>
      <c r="O4828" s="11"/>
      <c r="P4828" s="8" t="str">
        <f>IF(H4828="Y", K4828/VLOOKUP(A4828,Indicators!$B$1:$S$7,18,FALSE),"")</f>
        <v/>
      </c>
      <c r="Q4828" s="8" t="str">
        <f t="shared" si="0"/>
        <v/>
      </c>
      <c r="R4828" s="1" t="s">
        <v>95</v>
      </c>
      <c r="S4828" s="8" t="s">
        <v>84</v>
      </c>
      <c r="T4828" s="8"/>
      <c r="U4828" s="8"/>
      <c r="V4828" s="1"/>
      <c r="W4828" s="8"/>
      <c r="X4828" s="8"/>
      <c r="Y4828" s="8"/>
      <c r="Z4828" s="1"/>
      <c r="AA4828" s="1"/>
      <c r="AB4828" s="8"/>
      <c r="AC4828" s="8"/>
      <c r="AD4828" s="8"/>
      <c r="AE4828" s="8"/>
      <c r="AF4828" s="8"/>
      <c r="AG4828" s="8"/>
      <c r="AH4828" s="8"/>
      <c r="AI4828" s="9"/>
      <c r="AJ4828" s="9"/>
      <c r="AK4828" s="8"/>
      <c r="AL4828" s="8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5"/>
      <c r="AX4828" s="5"/>
      <c r="AY4828" s="5"/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</row>
    <row r="4829" spans="1:76" x14ac:dyDescent="0.2">
      <c r="A4829" s="1" t="s">
        <v>21</v>
      </c>
      <c r="B4829" s="1" t="s">
        <v>533</v>
      </c>
      <c r="C4829" s="1" t="s">
        <v>71</v>
      </c>
      <c r="D4829" s="1" t="s">
        <v>71</v>
      </c>
      <c r="E4829" s="1" t="s">
        <v>1</v>
      </c>
      <c r="F4829" s="1" t="s">
        <v>713</v>
      </c>
      <c r="G4829" s="1" t="s">
        <v>107</v>
      </c>
      <c r="H4829" s="1"/>
      <c r="I4829" s="1">
        <v>2015</v>
      </c>
      <c r="J4829" s="1" t="s">
        <v>524</v>
      </c>
      <c r="K4829" s="4">
        <v>0</v>
      </c>
      <c r="L4829" s="10">
        <f>K4829/ VLOOKUP(A4829,Indicators!$B$1:$V$7,21,FALSE)</f>
        <v>0</v>
      </c>
      <c r="M4829" s="13"/>
      <c r="N4829" s="13"/>
      <c r="O4829" s="11"/>
      <c r="P4829" s="8" t="str">
        <f>IF(H4829="Y", K4829/VLOOKUP(A4829,Indicators!$B$1:$S$7,18,FALSE),"")</f>
        <v/>
      </c>
      <c r="Q4829" s="8" t="str">
        <f t="shared" si="0"/>
        <v/>
      </c>
      <c r="R4829" s="1" t="s">
        <v>103</v>
      </c>
      <c r="S4829" s="8" t="s">
        <v>54</v>
      </c>
      <c r="T4829" s="8"/>
      <c r="U4829" s="8"/>
      <c r="V4829" s="1"/>
      <c r="W4829" s="8"/>
      <c r="X4829" s="8"/>
      <c r="Y4829" s="8"/>
      <c r="Z4829" s="1"/>
      <c r="AA4829" s="1"/>
      <c r="AB4829" s="8"/>
      <c r="AC4829" s="8"/>
      <c r="AD4829" s="8"/>
      <c r="AE4829" s="8"/>
      <c r="AF4829" s="8"/>
      <c r="AG4829" s="8"/>
      <c r="AH4829" s="8"/>
      <c r="AI4829" s="9"/>
      <c r="AJ4829" s="9"/>
      <c r="AK4829" s="8"/>
      <c r="AL4829" s="8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</row>
    <row r="4830" spans="1:76" x14ac:dyDescent="0.2">
      <c r="A4830" s="1" t="s">
        <v>21</v>
      </c>
      <c r="B4830" s="1" t="s">
        <v>535</v>
      </c>
      <c r="C4830" s="1" t="s">
        <v>71</v>
      </c>
      <c r="D4830" s="1" t="s">
        <v>71</v>
      </c>
      <c r="E4830" s="1" t="s">
        <v>1</v>
      </c>
      <c r="F4830" s="1" t="s">
        <v>713</v>
      </c>
      <c r="G4830" s="1" t="s">
        <v>107</v>
      </c>
      <c r="H4830" s="1"/>
      <c r="I4830" s="1">
        <v>2015</v>
      </c>
      <c r="J4830" s="1" t="s">
        <v>524</v>
      </c>
      <c r="K4830" s="4">
        <v>11800</v>
      </c>
      <c r="L4830" s="10">
        <f>K4830/ VLOOKUP(A4830,Indicators!$B$1:$V$7,21,FALSE)</f>
        <v>45.327781320344485</v>
      </c>
      <c r="M4830" s="13"/>
      <c r="N4830" s="13"/>
      <c r="O4830" s="11"/>
      <c r="P4830" s="8" t="str">
        <f>IF(H4830="Y", K4830/VLOOKUP(A4830,Indicators!$B$1:$S$7,18,FALSE),"")</f>
        <v/>
      </c>
      <c r="Q4830" s="8" t="str">
        <f t="shared" si="0"/>
        <v/>
      </c>
      <c r="R4830" s="1" t="s">
        <v>133</v>
      </c>
      <c r="S4830" s="8" t="s">
        <v>63</v>
      </c>
      <c r="T4830" s="8"/>
      <c r="U4830" s="8"/>
      <c r="V4830" s="1"/>
      <c r="W4830" s="8"/>
      <c r="X4830" s="8"/>
      <c r="Y4830" s="8"/>
      <c r="Z4830" s="1"/>
      <c r="AA4830" s="1"/>
      <c r="AB4830" s="8"/>
      <c r="AC4830" s="8"/>
      <c r="AD4830" s="8"/>
      <c r="AE4830" s="8"/>
      <c r="AF4830" s="8"/>
      <c r="AG4830" s="8"/>
      <c r="AH4830" s="8"/>
      <c r="AI4830" s="9"/>
      <c r="AJ4830" s="9"/>
      <c r="AK4830" s="8"/>
      <c r="AL4830" s="8"/>
      <c r="AM4830" s="5"/>
      <c r="AN4830" s="5"/>
      <c r="AO4830" s="5"/>
      <c r="AP4830" s="5"/>
      <c r="AQ4830" s="5"/>
      <c r="AR4830" s="5"/>
      <c r="AS4830" s="5"/>
      <c r="AT4830" s="5"/>
      <c r="AU4830" s="5"/>
      <c r="AV4830" s="5"/>
      <c r="AW4830" s="5"/>
      <c r="AX4830" s="5"/>
      <c r="AY4830" s="5"/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</row>
    <row r="4831" spans="1:76" x14ac:dyDescent="0.2">
      <c r="A4831" s="1" t="s">
        <v>21</v>
      </c>
      <c r="B4831" s="1" t="s">
        <v>536</v>
      </c>
      <c r="C4831" s="1" t="s">
        <v>71</v>
      </c>
      <c r="D4831" s="1" t="s">
        <v>71</v>
      </c>
      <c r="E4831" s="1" t="s">
        <v>1</v>
      </c>
      <c r="F4831" s="1" t="s">
        <v>713</v>
      </c>
      <c r="G4831" s="1" t="s">
        <v>107</v>
      </c>
      <c r="H4831" s="1"/>
      <c r="I4831" s="1">
        <v>2015</v>
      </c>
      <c r="J4831" s="1" t="s">
        <v>524</v>
      </c>
      <c r="K4831" s="4">
        <v>262500</v>
      </c>
      <c r="L4831" s="10">
        <f>K4831/ VLOOKUP(A4831,Indicators!$B$1:$V$7,21,FALSE)</f>
        <v>1008.3510675076634</v>
      </c>
      <c r="M4831" s="13"/>
      <c r="N4831" s="13"/>
      <c r="O4831" s="11"/>
      <c r="P4831" s="8" t="str">
        <f>IF(H4831="Y", K4831/VLOOKUP(A4831,Indicators!$B$1:$S$7,18,FALSE),"")</f>
        <v/>
      </c>
      <c r="Q4831" s="8" t="str">
        <f t="shared" si="0"/>
        <v/>
      </c>
      <c r="R4831" s="1" t="s">
        <v>158</v>
      </c>
      <c r="S4831" s="8" t="s">
        <v>56</v>
      </c>
      <c r="T4831" s="8"/>
      <c r="U4831" s="8"/>
      <c r="V4831" s="1"/>
      <c r="W4831" s="8"/>
      <c r="X4831" s="8"/>
      <c r="Y4831" s="8"/>
      <c r="Z4831" s="1"/>
      <c r="AA4831" s="1"/>
      <c r="AB4831" s="8"/>
      <c r="AC4831" s="8"/>
      <c r="AD4831" s="8"/>
      <c r="AE4831" s="8"/>
      <c r="AF4831" s="8"/>
      <c r="AG4831" s="8"/>
      <c r="AH4831" s="8"/>
      <c r="AI4831" s="9"/>
      <c r="AJ4831" s="9"/>
      <c r="AK4831" s="8"/>
      <c r="AL4831" s="8"/>
      <c r="AM4831" s="5"/>
      <c r="AN4831" s="5"/>
      <c r="AO4831" s="5"/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</row>
    <row r="4832" spans="1:76" x14ac:dyDescent="0.2">
      <c r="A4832" s="1" t="s">
        <v>21</v>
      </c>
      <c r="B4832" s="1" t="s">
        <v>75</v>
      </c>
      <c r="C4832" s="1" t="s">
        <v>71</v>
      </c>
      <c r="D4832" s="1" t="s">
        <v>71</v>
      </c>
      <c r="E4832" s="1" t="s">
        <v>1</v>
      </c>
      <c r="F4832" s="1" t="s">
        <v>714</v>
      </c>
      <c r="G4832" s="1" t="s">
        <v>107</v>
      </c>
      <c r="H4832" s="1"/>
      <c r="I4832" s="1">
        <v>2015</v>
      </c>
      <c r="J4832" s="1" t="s">
        <v>524</v>
      </c>
      <c r="K4832" s="4">
        <v>1400000</v>
      </c>
      <c r="L4832" s="10">
        <f>K4832/ VLOOKUP(A4832,Indicators!$B$1:$V$7,21,FALSE)</f>
        <v>5377.8723600408712</v>
      </c>
      <c r="M4832" s="13"/>
      <c r="N4832" s="13"/>
      <c r="O4832" s="11"/>
      <c r="P4832" s="8" t="str">
        <f>IF(H4832="Y", K4832/VLOOKUP(A4832,Indicators!$B$1:$S$7,18,FALSE),"")</f>
        <v/>
      </c>
      <c r="Q4832" s="8" t="str">
        <f t="shared" si="0"/>
        <v/>
      </c>
      <c r="R4832" s="1" t="s">
        <v>95</v>
      </c>
      <c r="S4832" s="8" t="s">
        <v>75</v>
      </c>
      <c r="T4832" s="8"/>
      <c r="U4832" s="8"/>
      <c r="V4832" s="1"/>
      <c r="W4832" s="8"/>
      <c r="X4832" s="8"/>
      <c r="Y4832" s="8"/>
      <c r="Z4832" s="1"/>
      <c r="AA4832" s="1"/>
      <c r="AB4832" s="8"/>
      <c r="AC4832" s="8"/>
      <c r="AD4832" s="8"/>
      <c r="AE4832" s="8"/>
      <c r="AF4832" s="8"/>
      <c r="AG4832" s="8"/>
      <c r="AH4832" s="8"/>
      <c r="AI4832" s="9"/>
      <c r="AJ4832" s="9"/>
      <c r="AK4832" s="8"/>
      <c r="AL4832" s="8"/>
      <c r="AM4832" s="5"/>
      <c r="AN4832" s="5"/>
      <c r="AO4832" s="5"/>
      <c r="AP4832" s="5"/>
      <c r="AQ4832" s="5"/>
      <c r="AR4832" s="5"/>
      <c r="AS4832" s="5"/>
      <c r="AT4832" s="5"/>
      <c r="AU4832" s="5"/>
      <c r="AV4832" s="5"/>
      <c r="AW4832" s="5"/>
      <c r="AX4832" s="5"/>
      <c r="AY4832" s="5"/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</row>
    <row r="4833" spans="1:76" x14ac:dyDescent="0.2">
      <c r="A4833" s="1" t="s">
        <v>21</v>
      </c>
      <c r="B4833" s="1" t="s">
        <v>97</v>
      </c>
      <c r="C4833" s="1" t="s">
        <v>71</v>
      </c>
      <c r="D4833" s="1" t="s">
        <v>71</v>
      </c>
      <c r="E4833" s="1" t="s">
        <v>1</v>
      </c>
      <c r="F4833" s="1" t="s">
        <v>714</v>
      </c>
      <c r="G4833" s="1" t="s">
        <v>107</v>
      </c>
      <c r="H4833" s="1"/>
      <c r="I4833" s="1">
        <v>2015</v>
      </c>
      <c r="J4833" s="1" t="s">
        <v>524</v>
      </c>
      <c r="K4833" s="4">
        <v>125000</v>
      </c>
      <c r="L4833" s="10">
        <f>K4833/ VLOOKUP(A4833,Indicators!$B$1:$V$7,21,FALSE)</f>
        <v>480.16717500364922</v>
      </c>
      <c r="M4833" s="13"/>
      <c r="N4833" s="13"/>
      <c r="O4833" s="11"/>
      <c r="P4833" s="8" t="str">
        <f>IF(H4833="Y", K4833/VLOOKUP(A4833,Indicators!$B$1:$S$7,18,FALSE),"")</f>
        <v/>
      </c>
      <c r="Q4833" s="8" t="str">
        <f t="shared" si="0"/>
        <v/>
      </c>
      <c r="R4833" s="1" t="s">
        <v>97</v>
      </c>
      <c r="S4833" s="8" t="s">
        <v>91</v>
      </c>
      <c r="T4833" s="8"/>
      <c r="U4833" s="8"/>
      <c r="V4833" s="1"/>
      <c r="W4833" s="8"/>
      <c r="X4833" s="8"/>
      <c r="Y4833" s="8"/>
      <c r="Z4833" s="1"/>
      <c r="AA4833" s="1"/>
      <c r="AB4833" s="8"/>
      <c r="AC4833" s="8"/>
      <c r="AD4833" s="8"/>
      <c r="AE4833" s="8"/>
      <c r="AF4833" s="8"/>
      <c r="AG4833" s="8"/>
      <c r="AH4833" s="8"/>
      <c r="AI4833" s="9"/>
      <c r="AJ4833" s="9"/>
      <c r="AK4833" s="8"/>
      <c r="AL4833" s="8"/>
      <c r="AM4833" s="5"/>
      <c r="AN4833" s="5"/>
      <c r="AO4833" s="5"/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</row>
    <row r="4834" spans="1:76" x14ac:dyDescent="0.2">
      <c r="A4834" s="1" t="s">
        <v>21</v>
      </c>
      <c r="B4834" s="1" t="s">
        <v>537</v>
      </c>
      <c r="C4834" s="1" t="s">
        <v>71</v>
      </c>
      <c r="D4834" s="1" t="s">
        <v>71</v>
      </c>
      <c r="E4834" s="1" t="s">
        <v>1</v>
      </c>
      <c r="F4834" s="1" t="s">
        <v>714</v>
      </c>
      <c r="G4834" s="1" t="s">
        <v>107</v>
      </c>
      <c r="H4834" s="1"/>
      <c r="I4834" s="1">
        <v>2015</v>
      </c>
      <c r="J4834" s="1" t="s">
        <v>524</v>
      </c>
      <c r="K4834" s="4">
        <v>12500</v>
      </c>
      <c r="L4834" s="10">
        <f>K4834/ VLOOKUP(A4834,Indicators!$B$1:$V$7,21,FALSE)</f>
        <v>48.016717500364926</v>
      </c>
      <c r="M4834" s="13"/>
      <c r="N4834" s="13"/>
      <c r="O4834" s="11"/>
      <c r="P4834" s="8" t="str">
        <f>IF(H4834="Y", K4834/VLOOKUP(A4834,Indicators!$B$1:$S$7,18,FALSE),"")</f>
        <v/>
      </c>
      <c r="Q4834" s="8" t="str">
        <f t="shared" si="0"/>
        <v/>
      </c>
      <c r="R4834" s="1" t="s">
        <v>271</v>
      </c>
      <c r="S4834" s="8" t="s">
        <v>55</v>
      </c>
      <c r="T4834" s="8"/>
      <c r="U4834" s="8"/>
      <c r="V4834" s="1"/>
      <c r="W4834" s="8"/>
      <c r="X4834" s="8"/>
      <c r="Y4834" s="8"/>
      <c r="Z4834" s="1"/>
      <c r="AA4834" s="1"/>
      <c r="AB4834" s="8"/>
      <c r="AC4834" s="8"/>
      <c r="AD4834" s="8"/>
      <c r="AE4834" s="8"/>
      <c r="AF4834" s="8"/>
      <c r="AG4834" s="8"/>
      <c r="AH4834" s="8"/>
      <c r="AI4834" s="9"/>
      <c r="AJ4834" s="9"/>
      <c r="AK4834" s="8"/>
      <c r="AL4834" s="8"/>
      <c r="AM4834" s="5"/>
      <c r="AN4834" s="5"/>
      <c r="AO4834" s="5"/>
      <c r="AP4834" s="5"/>
      <c r="AQ4834" s="5"/>
      <c r="AR4834" s="5"/>
      <c r="AS4834" s="5"/>
      <c r="AT4834" s="5"/>
      <c r="AU4834" s="5"/>
      <c r="AV4834" s="5"/>
      <c r="AW4834" s="5"/>
      <c r="AX4834" s="5"/>
      <c r="AY4834" s="5"/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</row>
    <row r="4835" spans="1:76" x14ac:dyDescent="0.2">
      <c r="A4835" s="1" t="s">
        <v>21</v>
      </c>
      <c r="B4835" s="1" t="s">
        <v>539</v>
      </c>
      <c r="C4835" s="1" t="s">
        <v>71</v>
      </c>
      <c r="D4835" s="1" t="s">
        <v>71</v>
      </c>
      <c r="E4835" s="1" t="s">
        <v>1</v>
      </c>
      <c r="F4835" s="1" t="s">
        <v>714</v>
      </c>
      <c r="G4835" s="1" t="s">
        <v>107</v>
      </c>
      <c r="H4835" s="1"/>
      <c r="I4835" s="1">
        <v>2015</v>
      </c>
      <c r="J4835" s="1" t="s">
        <v>524</v>
      </c>
      <c r="K4835" s="4">
        <v>125000</v>
      </c>
      <c r="L4835" s="10">
        <f>K4835/ VLOOKUP(A4835,Indicators!$B$1:$V$7,21,FALSE)</f>
        <v>480.16717500364922</v>
      </c>
      <c r="M4835" s="13"/>
      <c r="N4835" s="13"/>
      <c r="O4835" s="11"/>
      <c r="P4835" s="8" t="str">
        <f>IF(H4835="Y", K4835/VLOOKUP(A4835,Indicators!$B$1:$S$7,18,FALSE),"")</f>
        <v/>
      </c>
      <c r="Q4835" s="8" t="str">
        <f t="shared" si="0"/>
        <v/>
      </c>
      <c r="R4835" s="1" t="s">
        <v>97</v>
      </c>
      <c r="S4835" s="8" t="s">
        <v>44</v>
      </c>
      <c r="T4835" s="8"/>
      <c r="U4835" s="8"/>
      <c r="V4835" s="1"/>
      <c r="W4835" s="8"/>
      <c r="X4835" s="8"/>
      <c r="Y4835" s="8"/>
      <c r="Z4835" s="1"/>
      <c r="AA4835" s="1"/>
      <c r="AB4835" s="8"/>
      <c r="AC4835" s="8"/>
      <c r="AD4835" s="8"/>
      <c r="AE4835" s="8"/>
      <c r="AF4835" s="8"/>
      <c r="AG4835" s="8"/>
      <c r="AH4835" s="8"/>
      <c r="AI4835" s="9"/>
      <c r="AJ4835" s="9"/>
      <c r="AK4835" s="8"/>
      <c r="AL4835" s="8"/>
      <c r="AM4835" s="5"/>
      <c r="AN4835" s="5"/>
      <c r="AO4835" s="5"/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</row>
    <row r="4836" spans="1:76" x14ac:dyDescent="0.2">
      <c r="A4836" s="1" t="s">
        <v>21</v>
      </c>
      <c r="B4836" s="1" t="s">
        <v>540</v>
      </c>
      <c r="C4836" s="1" t="s">
        <v>71</v>
      </c>
      <c r="D4836" s="1" t="s">
        <v>71</v>
      </c>
      <c r="E4836" s="1" t="s">
        <v>1</v>
      </c>
      <c r="F4836" s="1" t="s">
        <v>714</v>
      </c>
      <c r="G4836" s="1" t="s">
        <v>107</v>
      </c>
      <c r="H4836" s="1"/>
      <c r="I4836" s="1">
        <v>2015</v>
      </c>
      <c r="J4836" s="1" t="s">
        <v>524</v>
      </c>
      <c r="K4836" s="4">
        <v>175000</v>
      </c>
      <c r="L4836" s="10">
        <f>K4836/ VLOOKUP(A4836,Indicators!$B$1:$V$7,21,FALSE)</f>
        <v>672.2340450051089</v>
      </c>
      <c r="M4836" s="13"/>
      <c r="N4836" s="13"/>
      <c r="O4836" s="11"/>
      <c r="P4836" s="8" t="str">
        <f>IF(H4836="Y", K4836/VLOOKUP(A4836,Indicators!$B$1:$S$7,18,FALSE),"")</f>
        <v/>
      </c>
      <c r="Q4836" s="8" t="str">
        <f t="shared" si="0"/>
        <v/>
      </c>
      <c r="R4836" s="1" t="s">
        <v>133</v>
      </c>
      <c r="S4836" s="8" t="s">
        <v>52</v>
      </c>
      <c r="T4836" s="8"/>
      <c r="U4836" s="8"/>
      <c r="V4836" s="1"/>
      <c r="W4836" s="8"/>
      <c r="X4836" s="8"/>
      <c r="Y4836" s="8"/>
      <c r="Z4836" s="1"/>
      <c r="AA4836" s="1"/>
      <c r="AB4836" s="8"/>
      <c r="AC4836" s="8"/>
      <c r="AD4836" s="8"/>
      <c r="AE4836" s="8"/>
      <c r="AF4836" s="8"/>
      <c r="AG4836" s="8"/>
      <c r="AH4836" s="8"/>
      <c r="AI4836" s="9"/>
      <c r="AJ4836" s="9"/>
      <c r="AK4836" s="8"/>
      <c r="AL4836" s="8"/>
      <c r="AM4836" s="5"/>
      <c r="AN4836" s="5"/>
      <c r="AO4836" s="5"/>
      <c r="AP4836" s="5"/>
      <c r="AQ4836" s="5"/>
      <c r="AR4836" s="5"/>
      <c r="AS4836" s="5"/>
      <c r="AT4836" s="5"/>
      <c r="AU4836" s="5"/>
      <c r="AV4836" s="5"/>
      <c r="AW4836" s="5"/>
      <c r="AX4836" s="5"/>
      <c r="AY4836" s="5"/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</row>
    <row r="4837" spans="1:76" x14ac:dyDescent="0.2">
      <c r="A4837" s="1" t="s">
        <v>21</v>
      </c>
      <c r="B4837" s="1" t="s">
        <v>541</v>
      </c>
      <c r="C4837" s="1" t="s">
        <v>71</v>
      </c>
      <c r="D4837" s="1" t="s">
        <v>71</v>
      </c>
      <c r="E4837" s="1" t="s">
        <v>1</v>
      </c>
      <c r="F4837" s="1" t="s">
        <v>714</v>
      </c>
      <c r="G4837" s="1" t="s">
        <v>107</v>
      </c>
      <c r="H4837" s="1"/>
      <c r="I4837" s="1">
        <v>2015</v>
      </c>
      <c r="J4837" s="1" t="s">
        <v>524</v>
      </c>
      <c r="K4837" s="4">
        <v>75000</v>
      </c>
      <c r="L4837" s="10">
        <f>K4837/ VLOOKUP(A4837,Indicators!$B$1:$V$7,21,FALSE)</f>
        <v>288.10030500218954</v>
      </c>
      <c r="M4837" s="13"/>
      <c r="N4837" s="13"/>
      <c r="O4837" s="11"/>
      <c r="P4837" s="8" t="str">
        <f>IF(H4837="Y", K4837/VLOOKUP(A4837,Indicators!$B$1:$S$7,18,FALSE),"")</f>
        <v/>
      </c>
      <c r="Q4837" s="8" t="str">
        <f t="shared" si="0"/>
        <v/>
      </c>
      <c r="R4837" s="1" t="s">
        <v>133</v>
      </c>
      <c r="S4837" s="8" t="s">
        <v>46</v>
      </c>
      <c r="T4837" s="8"/>
      <c r="U4837" s="8"/>
      <c r="V4837" s="1"/>
      <c r="W4837" s="8"/>
      <c r="X4837" s="8"/>
      <c r="Y4837" s="8"/>
      <c r="Z4837" s="1"/>
      <c r="AA4837" s="1"/>
      <c r="AB4837" s="8"/>
      <c r="AC4837" s="8"/>
      <c r="AD4837" s="8"/>
      <c r="AE4837" s="8"/>
      <c r="AF4837" s="8"/>
      <c r="AG4837" s="8"/>
      <c r="AH4837" s="8"/>
      <c r="AI4837" s="9"/>
      <c r="AJ4837" s="9"/>
      <c r="AK4837" s="8"/>
      <c r="AL4837" s="8"/>
      <c r="AM4837" s="5"/>
      <c r="AN4837" s="5"/>
      <c r="AO4837" s="5"/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</row>
    <row r="4838" spans="1:76" x14ac:dyDescent="0.2">
      <c r="A4838" s="1" t="s">
        <v>21</v>
      </c>
      <c r="B4838" s="1" t="s">
        <v>528</v>
      </c>
      <c r="C4838" s="1" t="s">
        <v>71</v>
      </c>
      <c r="D4838" s="1" t="s">
        <v>71</v>
      </c>
      <c r="E4838" s="1" t="s">
        <v>1</v>
      </c>
      <c r="F4838" s="1" t="s">
        <v>715</v>
      </c>
      <c r="G4838" s="1" t="s">
        <v>73</v>
      </c>
      <c r="H4838" s="1"/>
      <c r="I4838" s="1">
        <v>2015</v>
      </c>
      <c r="J4838" s="1" t="s">
        <v>524</v>
      </c>
      <c r="K4838" s="4">
        <v>100</v>
      </c>
      <c r="L4838" s="10">
        <f>K4838/ VLOOKUP(A4838,Indicators!$B$1:$V$7,21,FALSE)</f>
        <v>0.38413374000291939</v>
      </c>
      <c r="M4838" s="13"/>
      <c r="N4838" s="13"/>
      <c r="O4838" s="11"/>
      <c r="P4838" s="11"/>
      <c r="Q4838" s="8" t="str">
        <f t="shared" si="0"/>
        <v/>
      </c>
      <c r="R4838" s="1" t="s">
        <v>271</v>
      </c>
      <c r="S4838" s="8" t="s">
        <v>55</v>
      </c>
      <c r="T4838" s="8"/>
      <c r="U4838" s="8"/>
      <c r="V4838" s="1"/>
      <c r="W4838" s="8"/>
      <c r="X4838" s="8"/>
      <c r="Y4838" s="8"/>
      <c r="Z4838" s="1"/>
      <c r="AA4838" s="1"/>
      <c r="AB4838" s="8"/>
      <c r="AC4838" s="8"/>
      <c r="AD4838" s="8"/>
      <c r="AE4838" s="8"/>
      <c r="AF4838" s="8"/>
      <c r="AG4838" s="8"/>
      <c r="AH4838" s="8"/>
      <c r="AI4838" s="9"/>
      <c r="AJ4838" s="9"/>
      <c r="AK4838" s="8"/>
      <c r="AL4838" s="8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</row>
    <row r="4839" spans="1:76" x14ac:dyDescent="0.2">
      <c r="A4839" s="1" t="s">
        <v>21</v>
      </c>
      <c r="B4839" s="1" t="s">
        <v>531</v>
      </c>
      <c r="C4839" s="1" t="s">
        <v>71</v>
      </c>
      <c r="D4839" s="1" t="s">
        <v>71</v>
      </c>
      <c r="E4839" s="1" t="s">
        <v>1</v>
      </c>
      <c r="F4839" s="1" t="s">
        <v>715</v>
      </c>
      <c r="G4839" s="1" t="s">
        <v>73</v>
      </c>
      <c r="H4839" s="1"/>
      <c r="I4839" s="1">
        <v>2015</v>
      </c>
      <c r="J4839" s="1" t="s">
        <v>524</v>
      </c>
      <c r="K4839" s="4">
        <v>400</v>
      </c>
      <c r="L4839" s="10">
        <f>K4839/ VLOOKUP(A4839,Indicators!$B$1:$V$7,21,FALSE)</f>
        <v>1.5365349600116776</v>
      </c>
      <c r="M4839" s="13"/>
      <c r="N4839" s="13"/>
      <c r="O4839" s="11"/>
      <c r="P4839" s="11"/>
      <c r="Q4839" s="8" t="str">
        <f t="shared" si="0"/>
        <v/>
      </c>
      <c r="R4839" s="1" t="s">
        <v>97</v>
      </c>
      <c r="S4839" s="8" t="s">
        <v>76</v>
      </c>
      <c r="T4839" s="8"/>
      <c r="U4839" s="8"/>
      <c r="V4839" s="1"/>
      <c r="W4839" s="8"/>
      <c r="X4839" s="8"/>
      <c r="Y4839" s="8"/>
      <c r="Z4839" s="1"/>
      <c r="AA4839" s="1"/>
      <c r="AB4839" s="8"/>
      <c r="AC4839" s="8"/>
      <c r="AD4839" s="8"/>
      <c r="AE4839" s="8"/>
      <c r="AF4839" s="8"/>
      <c r="AG4839" s="8"/>
      <c r="AH4839" s="8"/>
      <c r="AI4839" s="9"/>
      <c r="AJ4839" s="9"/>
      <c r="AK4839" s="8"/>
      <c r="AL4839" s="8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</row>
    <row r="4840" spans="1:76" x14ac:dyDescent="0.2">
      <c r="A4840" s="1" t="s">
        <v>21</v>
      </c>
      <c r="B4840" s="1" t="s">
        <v>97</v>
      </c>
      <c r="C4840" s="1" t="s">
        <v>71</v>
      </c>
      <c r="D4840" s="1" t="s">
        <v>71</v>
      </c>
      <c r="E4840" s="1" t="s">
        <v>1</v>
      </c>
      <c r="F4840" s="1" t="s">
        <v>716</v>
      </c>
      <c r="G4840" s="1" t="s">
        <v>73</v>
      </c>
      <c r="H4840" s="1"/>
      <c r="I4840" s="1">
        <v>2015</v>
      </c>
      <c r="J4840" s="1" t="s">
        <v>524</v>
      </c>
      <c r="K4840" s="4">
        <v>4654</v>
      </c>
      <c r="L4840" s="10">
        <f>K4840/ VLOOKUP(A4840,Indicators!$B$1:$V$7,21,FALSE)</f>
        <v>17.877584259735869</v>
      </c>
      <c r="M4840" s="13"/>
      <c r="N4840" s="13"/>
      <c r="O4840" s="11"/>
      <c r="P4840" s="11"/>
      <c r="Q4840" s="8" t="str">
        <f t="shared" si="0"/>
        <v/>
      </c>
      <c r="R4840" s="1" t="s">
        <v>97</v>
      </c>
      <c r="S4840" s="8" t="s">
        <v>91</v>
      </c>
      <c r="T4840" s="8"/>
      <c r="U4840" s="8"/>
      <c r="V4840" s="1"/>
      <c r="W4840" s="8"/>
      <c r="X4840" s="8"/>
      <c r="Y4840" s="8"/>
      <c r="Z4840" s="1"/>
      <c r="AA4840" s="1"/>
      <c r="AB4840" s="8"/>
      <c r="AC4840" s="8"/>
      <c r="AD4840" s="8"/>
      <c r="AE4840" s="8"/>
      <c r="AF4840" s="8"/>
      <c r="AG4840" s="8"/>
      <c r="AH4840" s="8"/>
      <c r="AI4840" s="9"/>
      <c r="AJ4840" s="9"/>
      <c r="AK4840" s="8"/>
      <c r="AL4840" s="8"/>
      <c r="AM4840" s="5"/>
      <c r="AN4840" s="5"/>
      <c r="AO4840" s="5"/>
      <c r="AP4840" s="5"/>
      <c r="AQ4840" s="5"/>
      <c r="AR4840" s="5"/>
      <c r="AS4840" s="5"/>
      <c r="AT4840" s="5"/>
      <c r="AU4840" s="5"/>
      <c r="AV4840" s="5"/>
      <c r="AW4840" s="5"/>
      <c r="AX4840" s="5"/>
      <c r="AY4840" s="5"/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</row>
    <row r="4841" spans="1:76" x14ac:dyDescent="0.2">
      <c r="A4841" s="1" t="s">
        <v>21</v>
      </c>
      <c r="B4841" s="1" t="s">
        <v>538</v>
      </c>
      <c r="C4841" s="1" t="s">
        <v>71</v>
      </c>
      <c r="D4841" s="1" t="s">
        <v>71</v>
      </c>
      <c r="E4841" s="1" t="s">
        <v>1</v>
      </c>
      <c r="F4841" s="1" t="s">
        <v>716</v>
      </c>
      <c r="G4841" s="1" t="s">
        <v>73</v>
      </c>
      <c r="H4841" s="1"/>
      <c r="I4841" s="1">
        <v>2015</v>
      </c>
      <c r="J4841" s="1" t="s">
        <v>524</v>
      </c>
      <c r="K4841" s="4">
        <v>8000</v>
      </c>
      <c r="L4841" s="10">
        <f>K4841/ VLOOKUP(A4841,Indicators!$B$1:$V$7,21,FALSE)</f>
        <v>30.730699200233552</v>
      </c>
      <c r="M4841" s="13"/>
      <c r="N4841" s="13"/>
      <c r="O4841" s="11"/>
      <c r="P4841" s="11"/>
      <c r="Q4841" s="8" t="str">
        <f t="shared" si="0"/>
        <v/>
      </c>
      <c r="R4841" s="1" t="s">
        <v>103</v>
      </c>
      <c r="S4841" s="8" t="s">
        <v>49</v>
      </c>
      <c r="T4841" s="8"/>
      <c r="U4841" s="8"/>
      <c r="V4841" s="1"/>
      <c r="W4841" s="8"/>
      <c r="X4841" s="8"/>
      <c r="Y4841" s="8"/>
      <c r="Z4841" s="1"/>
      <c r="AA4841" s="1"/>
      <c r="AB4841" s="8"/>
      <c r="AC4841" s="8"/>
      <c r="AD4841" s="8"/>
      <c r="AE4841" s="8"/>
      <c r="AF4841" s="8"/>
      <c r="AG4841" s="8"/>
      <c r="AH4841" s="8"/>
      <c r="AI4841" s="9"/>
      <c r="AJ4841" s="9"/>
      <c r="AK4841" s="8"/>
      <c r="AL4841" s="8"/>
      <c r="AM4841" s="5"/>
      <c r="AN4841" s="5"/>
      <c r="AO4841" s="5"/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</row>
    <row r="4842" spans="1:76" x14ac:dyDescent="0.2">
      <c r="A4842" s="1" t="s">
        <v>21</v>
      </c>
      <c r="B4842" s="1" t="s">
        <v>539</v>
      </c>
      <c r="C4842" s="1" t="s">
        <v>71</v>
      </c>
      <c r="D4842" s="1" t="s">
        <v>71</v>
      </c>
      <c r="E4842" s="1" t="s">
        <v>1</v>
      </c>
      <c r="F4842" s="1" t="s">
        <v>716</v>
      </c>
      <c r="G4842" s="1" t="s">
        <v>73</v>
      </c>
      <c r="H4842" s="1"/>
      <c r="I4842" s="1">
        <v>2015</v>
      </c>
      <c r="J4842" s="1" t="s">
        <v>524</v>
      </c>
      <c r="K4842" s="4">
        <v>24000</v>
      </c>
      <c r="L4842" s="10">
        <f>K4842/ VLOOKUP(A4842,Indicators!$B$1:$V$7,21,FALSE)</f>
        <v>92.192097600700649</v>
      </c>
      <c r="M4842" s="13"/>
      <c r="N4842" s="13"/>
      <c r="O4842" s="11"/>
      <c r="P4842" s="11"/>
      <c r="Q4842" s="8" t="str">
        <f t="shared" si="0"/>
        <v/>
      </c>
      <c r="R4842" s="1" t="s">
        <v>97</v>
      </c>
      <c r="S4842" s="8" t="s">
        <v>44</v>
      </c>
      <c r="T4842" s="8"/>
      <c r="U4842" s="8"/>
      <c r="V4842" s="1"/>
      <c r="W4842" s="8"/>
      <c r="X4842" s="8"/>
      <c r="Y4842" s="8"/>
      <c r="Z4842" s="1"/>
      <c r="AA4842" s="1"/>
      <c r="AB4842" s="8"/>
      <c r="AC4842" s="8"/>
      <c r="AD4842" s="8"/>
      <c r="AE4842" s="8"/>
      <c r="AF4842" s="8"/>
      <c r="AG4842" s="8"/>
      <c r="AH4842" s="8"/>
      <c r="AI4842" s="9"/>
      <c r="AJ4842" s="9"/>
      <c r="AK4842" s="8"/>
      <c r="AL4842" s="8"/>
      <c r="AM4842" s="5"/>
      <c r="AN4842" s="5"/>
      <c r="AO4842" s="5"/>
      <c r="AP4842" s="5"/>
      <c r="AQ4842" s="5"/>
      <c r="AR4842" s="5"/>
      <c r="AS4842" s="5"/>
      <c r="AT4842" s="5"/>
      <c r="AU4842" s="5"/>
      <c r="AV4842" s="5"/>
      <c r="AW4842" s="5"/>
      <c r="AX4842" s="5"/>
      <c r="AY4842" s="5"/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</row>
    <row r="4843" spans="1:76" x14ac:dyDescent="0.2">
      <c r="A4843" s="1" t="s">
        <v>21</v>
      </c>
      <c r="B4843" s="1" t="s">
        <v>540</v>
      </c>
      <c r="C4843" s="1" t="s">
        <v>71</v>
      </c>
      <c r="D4843" s="1" t="s">
        <v>71</v>
      </c>
      <c r="E4843" s="1" t="s">
        <v>1</v>
      </c>
      <c r="F4843" s="1" t="s">
        <v>716</v>
      </c>
      <c r="G4843" s="1" t="s">
        <v>73</v>
      </c>
      <c r="H4843" s="1"/>
      <c r="I4843" s="1">
        <v>2015</v>
      </c>
      <c r="J4843" s="1" t="s">
        <v>524</v>
      </c>
      <c r="K4843" s="4">
        <v>7740</v>
      </c>
      <c r="L4843" s="10">
        <f>K4843/ VLOOKUP(A4843,Indicators!$B$1:$V$7,21,FALSE)</f>
        <v>29.731951476225959</v>
      </c>
      <c r="M4843" s="13"/>
      <c r="N4843" s="13"/>
      <c r="O4843" s="11"/>
      <c r="P4843" s="11"/>
      <c r="Q4843" s="8" t="str">
        <f t="shared" si="0"/>
        <v/>
      </c>
      <c r="R4843" s="1" t="s">
        <v>133</v>
      </c>
      <c r="S4843" s="8" t="s">
        <v>52</v>
      </c>
      <c r="T4843" s="8"/>
      <c r="U4843" s="8"/>
      <c r="V4843" s="1"/>
      <c r="W4843" s="8"/>
      <c r="X4843" s="8"/>
      <c r="Y4843" s="8"/>
      <c r="Z4843" s="1"/>
      <c r="AA4843" s="1"/>
      <c r="AB4843" s="8"/>
      <c r="AC4843" s="8"/>
      <c r="AD4843" s="8"/>
      <c r="AE4843" s="8"/>
      <c r="AF4843" s="8"/>
      <c r="AG4843" s="8"/>
      <c r="AH4843" s="8"/>
      <c r="AI4843" s="9"/>
      <c r="AJ4843" s="9"/>
      <c r="AK4843" s="8"/>
      <c r="AL4843" s="8"/>
      <c r="AM4843" s="5"/>
      <c r="AN4843" s="5"/>
      <c r="AO4843" s="5"/>
      <c r="AP4843" s="5"/>
      <c r="AQ4843" s="5"/>
      <c r="AR4843" s="5"/>
      <c r="AS4843" s="5"/>
      <c r="AT4843" s="5"/>
      <c r="AU4843" s="5"/>
      <c r="AV4843" s="5"/>
      <c r="AW4843" s="5"/>
      <c r="AX4843" s="5"/>
      <c r="AY4843" s="5"/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</row>
    <row r="4844" spans="1:76" x14ac:dyDescent="0.2">
      <c r="A4844" s="1" t="s">
        <v>21</v>
      </c>
      <c r="B4844" s="1" t="s">
        <v>541</v>
      </c>
      <c r="C4844" s="1" t="s">
        <v>71</v>
      </c>
      <c r="D4844" s="1" t="s">
        <v>71</v>
      </c>
      <c r="E4844" s="1" t="s">
        <v>1</v>
      </c>
      <c r="F4844" s="1" t="s">
        <v>716</v>
      </c>
      <c r="G4844" s="1" t="s">
        <v>73</v>
      </c>
      <c r="H4844" s="1"/>
      <c r="I4844" s="1">
        <v>2015</v>
      </c>
      <c r="J4844" s="1" t="s">
        <v>524</v>
      </c>
      <c r="K4844" s="4">
        <v>2722</v>
      </c>
      <c r="L4844" s="10">
        <f>K4844/ VLOOKUP(A4844,Indicators!$B$1:$V$7,21,FALSE)</f>
        <v>10.456120402879465</v>
      </c>
      <c r="M4844" s="13"/>
      <c r="N4844" s="13"/>
      <c r="O4844" s="11"/>
      <c r="P4844" s="11"/>
      <c r="Q4844" s="8" t="str">
        <f t="shared" si="0"/>
        <v/>
      </c>
      <c r="R4844" s="1" t="s">
        <v>133</v>
      </c>
      <c r="S4844" s="8" t="s">
        <v>46</v>
      </c>
      <c r="T4844" s="8"/>
      <c r="U4844" s="8"/>
      <c r="V4844" s="1"/>
      <c r="W4844" s="8"/>
      <c r="X4844" s="8"/>
      <c r="Y4844" s="8"/>
      <c r="Z4844" s="1"/>
      <c r="AA4844" s="1"/>
      <c r="AB4844" s="8"/>
      <c r="AC4844" s="8"/>
      <c r="AD4844" s="8"/>
      <c r="AE4844" s="8"/>
      <c r="AF4844" s="8"/>
      <c r="AG4844" s="8"/>
      <c r="AH4844" s="8"/>
      <c r="AI4844" s="9"/>
      <c r="AJ4844" s="9"/>
      <c r="AK4844" s="8"/>
      <c r="AL4844" s="8"/>
      <c r="AM4844" s="5"/>
      <c r="AN4844" s="5"/>
      <c r="AO4844" s="5"/>
      <c r="AP4844" s="5"/>
      <c r="AQ4844" s="5"/>
      <c r="AR4844" s="5"/>
      <c r="AS4844" s="5"/>
      <c r="AT4844" s="5"/>
      <c r="AU4844" s="5"/>
      <c r="AV4844" s="5"/>
      <c r="AW4844" s="5"/>
      <c r="AX4844" s="5"/>
      <c r="AY4844" s="5"/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</row>
    <row r="4845" spans="1:76" x14ac:dyDescent="0.2">
      <c r="A4845" s="1" t="s">
        <v>21</v>
      </c>
      <c r="B4845" s="1" t="s">
        <v>542</v>
      </c>
      <c r="C4845" s="1" t="s">
        <v>71</v>
      </c>
      <c r="D4845" s="1" t="s">
        <v>71</v>
      </c>
      <c r="E4845" s="1" t="s">
        <v>1</v>
      </c>
      <c r="F4845" s="1" t="s">
        <v>716</v>
      </c>
      <c r="G4845" s="1" t="s">
        <v>73</v>
      </c>
      <c r="H4845" s="1"/>
      <c r="I4845" s="1">
        <v>2015</v>
      </c>
      <c r="J4845" s="1" t="s">
        <v>524</v>
      </c>
      <c r="K4845" s="4">
        <v>350</v>
      </c>
      <c r="L4845" s="10">
        <f>K4845/ VLOOKUP(A4845,Indicators!$B$1:$V$7,21,FALSE)</f>
        <v>1.3444680900102179</v>
      </c>
      <c r="M4845" s="13"/>
      <c r="N4845" s="13"/>
      <c r="O4845" s="11"/>
      <c r="P4845" s="11"/>
      <c r="Q4845" s="8" t="str">
        <f t="shared" si="0"/>
        <v/>
      </c>
      <c r="R4845" s="1" t="s">
        <v>97</v>
      </c>
      <c r="S4845" s="8" t="s">
        <v>48</v>
      </c>
      <c r="T4845" s="8"/>
      <c r="U4845" s="8"/>
      <c r="V4845" s="1"/>
      <c r="W4845" s="8"/>
      <c r="X4845" s="8"/>
      <c r="Y4845" s="8"/>
      <c r="Z4845" s="1"/>
      <c r="AA4845" s="1"/>
      <c r="AB4845" s="8"/>
      <c r="AC4845" s="8"/>
      <c r="AD4845" s="8"/>
      <c r="AE4845" s="8"/>
      <c r="AF4845" s="8"/>
      <c r="AG4845" s="8"/>
      <c r="AH4845" s="8"/>
      <c r="AI4845" s="9"/>
      <c r="AJ4845" s="9"/>
      <c r="AK4845" s="8"/>
      <c r="AL4845" s="8"/>
      <c r="AM4845" s="5"/>
      <c r="AN4845" s="5"/>
      <c r="AO4845" s="5"/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5"/>
      <c r="BE4845" s="5"/>
      <c r="BF4845" s="5"/>
      <c r="BG4845" s="5"/>
      <c r="BH4845" s="5"/>
      <c r="BI4845" s="5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</row>
    <row r="4846" spans="1:76" x14ac:dyDescent="0.2">
      <c r="A4846" s="1" t="s">
        <v>21</v>
      </c>
      <c r="B4846" s="1" t="s">
        <v>84</v>
      </c>
      <c r="C4846" s="1" t="s">
        <v>71</v>
      </c>
      <c r="D4846" s="1" t="s">
        <v>71</v>
      </c>
      <c r="E4846" s="1" t="s">
        <v>1</v>
      </c>
      <c r="F4846" s="1" t="s">
        <v>717</v>
      </c>
      <c r="G4846" s="1" t="s">
        <v>107</v>
      </c>
      <c r="H4846" s="1"/>
      <c r="I4846" s="1">
        <v>2015</v>
      </c>
      <c r="J4846" s="1" t="s">
        <v>524</v>
      </c>
      <c r="K4846" s="4">
        <v>4802574</v>
      </c>
      <c r="L4846" s="10">
        <f>K4846/ VLOOKUP(A4846,Indicators!$B$1:$V$7,21,FALSE)</f>
        <v>18448.307122607806</v>
      </c>
      <c r="M4846" s="13"/>
      <c r="N4846" s="13"/>
      <c r="O4846" s="11"/>
      <c r="P4846" s="8" t="str">
        <f>IF(H4846="Y", K4846/VLOOKUP(A4846,Indicators!$B$1:$S$7,18,FALSE),"")</f>
        <v/>
      </c>
      <c r="Q4846" s="8" t="str">
        <f t="shared" si="0"/>
        <v/>
      </c>
      <c r="R4846" s="1" t="s">
        <v>95</v>
      </c>
      <c r="S4846" s="8" t="s">
        <v>84</v>
      </c>
      <c r="T4846" s="8"/>
      <c r="U4846" s="8"/>
      <c r="V4846" s="1"/>
      <c r="W4846" s="8"/>
      <c r="X4846" s="8"/>
      <c r="Y4846" s="8"/>
      <c r="Z4846" s="1"/>
      <c r="AA4846" s="1"/>
      <c r="AB4846" s="8"/>
      <c r="AC4846" s="8"/>
      <c r="AD4846" s="8"/>
      <c r="AE4846" s="8"/>
      <c r="AF4846" s="8"/>
      <c r="AG4846" s="8"/>
      <c r="AH4846" s="8"/>
      <c r="AI4846" s="9"/>
      <c r="AJ4846" s="9"/>
      <c r="AK4846" s="8"/>
      <c r="AL4846" s="8"/>
      <c r="AM4846" s="5"/>
      <c r="AN4846" s="5"/>
      <c r="AO4846" s="5"/>
      <c r="AP4846" s="5"/>
      <c r="AQ4846" s="5"/>
      <c r="AR4846" s="5"/>
      <c r="AS4846" s="5"/>
      <c r="AT4846" s="5"/>
      <c r="AU4846" s="5"/>
      <c r="AV4846" s="5"/>
      <c r="AW4846" s="5"/>
      <c r="AX4846" s="5"/>
      <c r="AY4846" s="5"/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</row>
    <row r="4847" spans="1:76" x14ac:dyDescent="0.2">
      <c r="A4847" s="1" t="s">
        <v>21</v>
      </c>
      <c r="B4847" s="1" t="s">
        <v>75</v>
      </c>
      <c r="C4847" s="1" t="s">
        <v>71</v>
      </c>
      <c r="D4847" s="1" t="s">
        <v>71</v>
      </c>
      <c r="E4847" s="1" t="s">
        <v>1</v>
      </c>
      <c r="F4847" s="1" t="s">
        <v>718</v>
      </c>
      <c r="G4847" s="1" t="s">
        <v>107</v>
      </c>
      <c r="H4847" s="1"/>
      <c r="I4847" s="1">
        <v>2015</v>
      </c>
      <c r="J4847" s="1" t="s">
        <v>524</v>
      </c>
      <c r="K4847" s="4">
        <v>6024945</v>
      </c>
      <c r="L4847" s="10">
        <f>K4847/ VLOOKUP(A4847,Indicators!$B$1:$V$7,21,FALSE)</f>
        <v>23143.846561618891</v>
      </c>
      <c r="M4847" s="13"/>
      <c r="N4847" s="13"/>
      <c r="O4847" s="11"/>
      <c r="P4847" s="8" t="str">
        <f>IF(H4847="Y", K4847/VLOOKUP(A4847,Indicators!$B$1:$S$7,18,FALSE),"")</f>
        <v/>
      </c>
      <c r="Q4847" s="8" t="str">
        <f t="shared" si="0"/>
        <v/>
      </c>
      <c r="R4847" s="1" t="s">
        <v>95</v>
      </c>
      <c r="S4847" s="8" t="s">
        <v>75</v>
      </c>
      <c r="T4847" s="8"/>
      <c r="U4847" s="8"/>
      <c r="V4847" s="1"/>
      <c r="W4847" s="8"/>
      <c r="X4847" s="8"/>
      <c r="Y4847" s="8"/>
      <c r="Z4847" s="1"/>
      <c r="AA4847" s="1"/>
      <c r="AB4847" s="8"/>
      <c r="AC4847" s="8"/>
      <c r="AD4847" s="8"/>
      <c r="AE4847" s="8"/>
      <c r="AF4847" s="8"/>
      <c r="AG4847" s="8"/>
      <c r="AH4847" s="8"/>
      <c r="AI4847" s="9"/>
      <c r="AJ4847" s="9"/>
      <c r="AK4847" s="8"/>
      <c r="AL4847" s="8"/>
      <c r="AM4847" s="5"/>
      <c r="AN4847" s="5"/>
      <c r="AO4847" s="5"/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</row>
    <row r="4848" spans="1:76" x14ac:dyDescent="0.2">
      <c r="A4848" s="1" t="s">
        <v>21</v>
      </c>
      <c r="B4848" s="1" t="s">
        <v>536</v>
      </c>
      <c r="C4848" s="1" t="s">
        <v>71</v>
      </c>
      <c r="D4848" s="1" t="s">
        <v>71</v>
      </c>
      <c r="E4848" s="1" t="s">
        <v>1</v>
      </c>
      <c r="F4848" s="1" t="s">
        <v>719</v>
      </c>
      <c r="G4848" s="1" t="s">
        <v>73</v>
      </c>
      <c r="H4848" s="1"/>
      <c r="I4848" s="1">
        <v>2015</v>
      </c>
      <c r="J4848" s="1" t="s">
        <v>524</v>
      </c>
      <c r="K4848" s="4">
        <v>28163</v>
      </c>
      <c r="L4848" s="10">
        <f>K4848/ VLOOKUP(A4848,Indicators!$B$1:$V$7,21,FALSE)</f>
        <v>108.18358519702218</v>
      </c>
      <c r="M4848" s="13"/>
      <c r="N4848" s="13"/>
      <c r="O4848" s="11"/>
      <c r="P4848" s="11"/>
      <c r="Q4848" s="8" t="str">
        <f t="shared" si="0"/>
        <v/>
      </c>
      <c r="R4848" s="1" t="s">
        <v>158</v>
      </c>
      <c r="S4848" s="8" t="s">
        <v>56</v>
      </c>
      <c r="T4848" s="8"/>
      <c r="U4848" s="8"/>
      <c r="V4848" s="1"/>
      <c r="W4848" s="8"/>
      <c r="X4848" s="8"/>
      <c r="Y4848" s="8"/>
      <c r="Z4848" s="1"/>
      <c r="AA4848" s="1"/>
      <c r="AB4848" s="8"/>
      <c r="AC4848" s="8"/>
      <c r="AD4848" s="8"/>
      <c r="AE4848" s="8"/>
      <c r="AF4848" s="8"/>
      <c r="AG4848" s="8"/>
      <c r="AH4848" s="8"/>
      <c r="AI4848" s="9"/>
      <c r="AJ4848" s="9"/>
      <c r="AK4848" s="8"/>
      <c r="AL4848" s="8"/>
      <c r="AM4848" s="5"/>
      <c r="AN4848" s="5"/>
      <c r="AO4848" s="5"/>
      <c r="AP4848" s="5"/>
      <c r="AQ4848" s="5"/>
      <c r="AR4848" s="5"/>
      <c r="AS4848" s="5"/>
      <c r="AT4848" s="5"/>
      <c r="AU4848" s="5"/>
      <c r="AV4848" s="5"/>
      <c r="AW4848" s="5"/>
      <c r="AX4848" s="5"/>
      <c r="AY4848" s="5"/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</row>
    <row r="4849" spans="1:76" x14ac:dyDescent="0.2">
      <c r="A4849" s="1" t="s">
        <v>21</v>
      </c>
      <c r="B4849" s="1" t="s">
        <v>539</v>
      </c>
      <c r="C4849" s="1" t="s">
        <v>71</v>
      </c>
      <c r="D4849" s="1" t="s">
        <v>71</v>
      </c>
      <c r="E4849" s="1" t="s">
        <v>1</v>
      </c>
      <c r="F4849" s="1" t="s">
        <v>719</v>
      </c>
      <c r="G4849" s="1" t="s">
        <v>73</v>
      </c>
      <c r="H4849" s="1"/>
      <c r="I4849" s="1">
        <v>2015</v>
      </c>
      <c r="J4849" s="1" t="s">
        <v>524</v>
      </c>
      <c r="K4849" s="4">
        <v>903836</v>
      </c>
      <c r="L4849" s="10">
        <f>K4849/ VLOOKUP(A4849,Indicators!$B$1:$V$7,21,FALSE)</f>
        <v>3471.9390302927864</v>
      </c>
      <c r="M4849" s="13"/>
      <c r="N4849" s="13"/>
      <c r="O4849" s="11"/>
      <c r="P4849" s="11"/>
      <c r="Q4849" s="8" t="str">
        <f t="shared" si="0"/>
        <v/>
      </c>
      <c r="R4849" s="1" t="s">
        <v>97</v>
      </c>
      <c r="S4849" s="8" t="s">
        <v>44</v>
      </c>
      <c r="T4849" s="8"/>
      <c r="U4849" s="8"/>
      <c r="V4849" s="1"/>
      <c r="W4849" s="8"/>
      <c r="X4849" s="8"/>
      <c r="Y4849" s="8"/>
      <c r="Z4849" s="1"/>
      <c r="AA4849" s="1"/>
      <c r="AB4849" s="8"/>
      <c r="AC4849" s="8"/>
      <c r="AD4849" s="8"/>
      <c r="AE4849" s="8"/>
      <c r="AF4849" s="8"/>
      <c r="AG4849" s="8"/>
      <c r="AH4849" s="8"/>
      <c r="AI4849" s="9"/>
      <c r="AJ4849" s="9"/>
      <c r="AK4849" s="8"/>
      <c r="AL4849" s="8"/>
      <c r="AM4849" s="5"/>
      <c r="AN4849" s="5"/>
      <c r="AO4849" s="5"/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</row>
    <row r="4850" spans="1:76" x14ac:dyDescent="0.2">
      <c r="A4850" s="1" t="s">
        <v>21</v>
      </c>
      <c r="B4850" s="1" t="s">
        <v>536</v>
      </c>
      <c r="C4850" s="1" t="s">
        <v>71</v>
      </c>
      <c r="D4850" s="1" t="s">
        <v>71</v>
      </c>
      <c r="E4850" s="1" t="s">
        <v>1</v>
      </c>
      <c r="F4850" s="1" t="s">
        <v>720</v>
      </c>
      <c r="G4850" s="1" t="s">
        <v>73</v>
      </c>
      <c r="H4850" s="1"/>
      <c r="I4850" s="1">
        <v>2015</v>
      </c>
      <c r="J4850" s="1" t="s">
        <v>524</v>
      </c>
      <c r="K4850" s="4">
        <v>750</v>
      </c>
      <c r="L4850" s="10">
        <f>K4850/ VLOOKUP(A4850,Indicators!$B$1:$V$7,21,FALSE)</f>
        <v>2.8810030500218953</v>
      </c>
      <c r="M4850" s="13"/>
      <c r="N4850" s="13"/>
      <c r="O4850" s="11"/>
      <c r="P4850" s="11"/>
      <c r="Q4850" s="8" t="str">
        <f t="shared" si="0"/>
        <v/>
      </c>
      <c r="R4850" s="1" t="s">
        <v>158</v>
      </c>
      <c r="S4850" s="8" t="s">
        <v>56</v>
      </c>
      <c r="T4850" s="8"/>
      <c r="U4850" s="8"/>
      <c r="V4850" s="1"/>
      <c r="W4850" s="8"/>
      <c r="X4850" s="8"/>
      <c r="Y4850" s="8"/>
      <c r="Z4850" s="1"/>
      <c r="AA4850" s="1"/>
      <c r="AB4850" s="8"/>
      <c r="AC4850" s="8"/>
      <c r="AD4850" s="8"/>
      <c r="AE4850" s="8"/>
      <c r="AF4850" s="8"/>
      <c r="AG4850" s="8"/>
      <c r="AH4850" s="8"/>
      <c r="AI4850" s="9"/>
      <c r="AJ4850" s="9"/>
      <c r="AK4850" s="8"/>
      <c r="AL4850" s="8"/>
      <c r="AM4850" s="5"/>
      <c r="AN4850" s="5"/>
      <c r="AO4850" s="5"/>
      <c r="AP4850" s="5"/>
      <c r="AQ4850" s="5"/>
      <c r="AR4850" s="5"/>
      <c r="AS4850" s="5"/>
      <c r="AT4850" s="5"/>
      <c r="AU4850" s="5"/>
      <c r="AV4850" s="5"/>
      <c r="AW4850" s="5"/>
      <c r="AX4850" s="5"/>
      <c r="AY4850" s="5"/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</row>
    <row r="4851" spans="1:76" x14ac:dyDescent="0.2">
      <c r="A4851" s="1" t="s">
        <v>21</v>
      </c>
      <c r="B4851" s="1" t="s">
        <v>539</v>
      </c>
      <c r="C4851" s="1" t="s">
        <v>71</v>
      </c>
      <c r="D4851" s="1" t="s">
        <v>71</v>
      </c>
      <c r="E4851" s="1" t="s">
        <v>1</v>
      </c>
      <c r="F4851" s="1" t="s">
        <v>720</v>
      </c>
      <c r="G4851" s="1" t="s">
        <v>73</v>
      </c>
      <c r="H4851" s="1"/>
      <c r="I4851" s="1">
        <v>2015</v>
      </c>
      <c r="J4851" s="1" t="s">
        <v>524</v>
      </c>
      <c r="K4851" s="4">
        <v>60000</v>
      </c>
      <c r="L4851" s="10">
        <f>K4851/ VLOOKUP(A4851,Indicators!$B$1:$V$7,21,FALSE)</f>
        <v>230.48024400175163</v>
      </c>
      <c r="M4851" s="13"/>
      <c r="N4851" s="13"/>
      <c r="O4851" s="11"/>
      <c r="P4851" s="11"/>
      <c r="Q4851" s="8" t="str">
        <f t="shared" si="0"/>
        <v/>
      </c>
      <c r="R4851" s="1" t="s">
        <v>97</v>
      </c>
      <c r="S4851" s="8" t="s">
        <v>44</v>
      </c>
      <c r="T4851" s="8"/>
      <c r="U4851" s="8"/>
      <c r="V4851" s="1"/>
      <c r="W4851" s="8"/>
      <c r="X4851" s="8"/>
      <c r="Y4851" s="8"/>
      <c r="Z4851" s="1"/>
      <c r="AA4851" s="1"/>
      <c r="AB4851" s="8"/>
      <c r="AC4851" s="8"/>
      <c r="AD4851" s="8"/>
      <c r="AE4851" s="8"/>
      <c r="AF4851" s="8"/>
      <c r="AG4851" s="8"/>
      <c r="AH4851" s="8"/>
      <c r="AI4851" s="9"/>
      <c r="AJ4851" s="9"/>
      <c r="AK4851" s="8"/>
      <c r="AL4851" s="8"/>
      <c r="AM4851" s="5"/>
      <c r="AN4851" s="5"/>
      <c r="AO4851" s="5"/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</row>
    <row r="4852" spans="1:76" x14ac:dyDescent="0.2">
      <c r="A4852" s="1" t="s">
        <v>21</v>
      </c>
      <c r="B4852" s="1" t="s">
        <v>530</v>
      </c>
      <c r="C4852" s="1" t="s">
        <v>71</v>
      </c>
      <c r="D4852" s="1" t="s">
        <v>71</v>
      </c>
      <c r="E4852" s="1" t="s">
        <v>1</v>
      </c>
      <c r="F4852" s="1" t="s">
        <v>721</v>
      </c>
      <c r="G4852" s="1" t="s">
        <v>73</v>
      </c>
      <c r="H4852" s="1"/>
      <c r="I4852" s="1">
        <v>2015</v>
      </c>
      <c r="J4852" s="1" t="s">
        <v>524</v>
      </c>
      <c r="K4852" s="4">
        <v>200753</v>
      </c>
      <c r="L4852" s="10">
        <f>K4852/ VLOOKUP(A4852,Indicators!$B$1:$V$7,21,FALSE)</f>
        <v>771.16000706806074</v>
      </c>
      <c r="M4852" s="13"/>
      <c r="N4852" s="13"/>
      <c r="O4852" s="11"/>
      <c r="P4852" s="11"/>
      <c r="Q4852" s="8" t="str">
        <f t="shared" si="0"/>
        <v/>
      </c>
      <c r="R4852" s="1" t="s">
        <v>98</v>
      </c>
      <c r="S4852" s="8" t="s">
        <v>90</v>
      </c>
      <c r="T4852" s="8"/>
      <c r="U4852" s="8"/>
      <c r="V4852" s="1"/>
      <c r="W4852" s="8"/>
      <c r="X4852" s="8"/>
      <c r="Y4852" s="8"/>
      <c r="Z4852" s="1"/>
      <c r="AA4852" s="1"/>
      <c r="AB4852" s="8"/>
      <c r="AC4852" s="8"/>
      <c r="AD4852" s="8"/>
      <c r="AE4852" s="8"/>
      <c r="AF4852" s="8"/>
      <c r="AG4852" s="8"/>
      <c r="AH4852" s="8"/>
      <c r="AI4852" s="9"/>
      <c r="AJ4852" s="9"/>
      <c r="AK4852" s="8"/>
      <c r="AL4852" s="8"/>
      <c r="AM4852" s="5"/>
      <c r="AN4852" s="5"/>
      <c r="AO4852" s="5"/>
      <c r="AP4852" s="5"/>
      <c r="AQ4852" s="5"/>
      <c r="AR4852" s="5"/>
      <c r="AS4852" s="5"/>
      <c r="AT4852" s="5"/>
      <c r="AU4852" s="5"/>
      <c r="AV4852" s="5"/>
      <c r="AW4852" s="5"/>
      <c r="AX4852" s="5"/>
      <c r="AY4852" s="5"/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</row>
    <row r="4853" spans="1:76" x14ac:dyDescent="0.2">
      <c r="A4853" s="1" t="s">
        <v>21</v>
      </c>
      <c r="B4853" s="1" t="s">
        <v>97</v>
      </c>
      <c r="C4853" s="1" t="s">
        <v>71</v>
      </c>
      <c r="D4853" s="1" t="s">
        <v>71</v>
      </c>
      <c r="E4853" s="1" t="s">
        <v>1</v>
      </c>
      <c r="F4853" s="1" t="s">
        <v>721</v>
      </c>
      <c r="G4853" s="1" t="s">
        <v>73</v>
      </c>
      <c r="H4853" s="1"/>
      <c r="I4853" s="1">
        <v>2015</v>
      </c>
      <c r="J4853" s="1" t="s">
        <v>524</v>
      </c>
      <c r="K4853" s="4">
        <v>300</v>
      </c>
      <c r="L4853" s="10">
        <f>K4853/ VLOOKUP(A4853,Indicators!$B$1:$V$7,21,FALSE)</f>
        <v>1.1524012200087581</v>
      </c>
      <c r="M4853" s="13"/>
      <c r="N4853" s="13"/>
      <c r="O4853" s="11"/>
      <c r="P4853" s="11"/>
      <c r="Q4853" s="8" t="str">
        <f t="shared" si="0"/>
        <v/>
      </c>
      <c r="R4853" s="1" t="s">
        <v>97</v>
      </c>
      <c r="S4853" s="8" t="s">
        <v>91</v>
      </c>
      <c r="T4853" s="8"/>
      <c r="U4853" s="8"/>
      <c r="V4853" s="1"/>
      <c r="W4853" s="8"/>
      <c r="X4853" s="8"/>
      <c r="Y4853" s="8"/>
      <c r="Z4853" s="1"/>
      <c r="AA4853" s="1"/>
      <c r="AB4853" s="8"/>
      <c r="AC4853" s="8"/>
      <c r="AD4853" s="8"/>
      <c r="AE4853" s="8"/>
      <c r="AF4853" s="8"/>
      <c r="AG4853" s="8"/>
      <c r="AH4853" s="8"/>
      <c r="AI4853" s="9"/>
      <c r="AJ4853" s="9"/>
      <c r="AK4853" s="8"/>
      <c r="AL4853" s="8"/>
      <c r="AM4853" s="5"/>
      <c r="AN4853" s="5"/>
      <c r="AO4853" s="5"/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</row>
    <row r="4854" spans="1:76" x14ac:dyDescent="0.2">
      <c r="A4854" s="1" t="s">
        <v>21</v>
      </c>
      <c r="B4854" s="1" t="s">
        <v>540</v>
      </c>
      <c r="C4854" s="1" t="s">
        <v>71</v>
      </c>
      <c r="D4854" s="1" t="s">
        <v>71</v>
      </c>
      <c r="E4854" s="1" t="s">
        <v>1</v>
      </c>
      <c r="F4854" s="1" t="s">
        <v>721</v>
      </c>
      <c r="G4854" s="1" t="s">
        <v>73</v>
      </c>
      <c r="H4854" s="1"/>
      <c r="I4854" s="1">
        <v>2015</v>
      </c>
      <c r="J4854" s="1" t="s">
        <v>524</v>
      </c>
      <c r="K4854" s="4">
        <v>300</v>
      </c>
      <c r="L4854" s="10">
        <f>K4854/ VLOOKUP(A4854,Indicators!$B$1:$V$7,21,FALSE)</f>
        <v>1.1524012200087581</v>
      </c>
      <c r="M4854" s="13"/>
      <c r="N4854" s="13"/>
      <c r="O4854" s="11"/>
      <c r="P4854" s="11"/>
      <c r="Q4854" s="8" t="str">
        <f t="shared" si="0"/>
        <v/>
      </c>
      <c r="R4854" s="1" t="s">
        <v>133</v>
      </c>
      <c r="S4854" s="8" t="s">
        <v>52</v>
      </c>
      <c r="T4854" s="8"/>
      <c r="U4854" s="8"/>
      <c r="V4854" s="1"/>
      <c r="W4854" s="8"/>
      <c r="X4854" s="8"/>
      <c r="Y4854" s="8"/>
      <c r="Z4854" s="1"/>
      <c r="AA4854" s="1"/>
      <c r="AB4854" s="8"/>
      <c r="AC4854" s="8"/>
      <c r="AD4854" s="8"/>
      <c r="AE4854" s="8"/>
      <c r="AF4854" s="8"/>
      <c r="AG4854" s="8"/>
      <c r="AH4854" s="8"/>
      <c r="AI4854" s="9"/>
      <c r="AJ4854" s="9"/>
      <c r="AK4854" s="8"/>
      <c r="AL4854" s="8"/>
      <c r="AM4854" s="5"/>
      <c r="AN4854" s="5"/>
      <c r="AO4854" s="5"/>
      <c r="AP4854" s="5"/>
      <c r="AQ4854" s="5"/>
      <c r="AR4854" s="5"/>
      <c r="AS4854" s="5"/>
      <c r="AT4854" s="5"/>
      <c r="AU4854" s="5"/>
      <c r="AV4854" s="5"/>
      <c r="AW4854" s="5"/>
      <c r="AX4854" s="5"/>
      <c r="AY4854" s="5"/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</row>
    <row r="4855" spans="1:76" x14ac:dyDescent="0.2">
      <c r="A4855" s="1" t="s">
        <v>21</v>
      </c>
      <c r="B4855" s="1" t="s">
        <v>528</v>
      </c>
      <c r="C4855" s="1" t="s">
        <v>71</v>
      </c>
      <c r="D4855" s="1" t="s">
        <v>71</v>
      </c>
      <c r="E4855" s="1" t="s">
        <v>1</v>
      </c>
      <c r="F4855" s="1" t="s">
        <v>722</v>
      </c>
      <c r="G4855" s="1" t="s">
        <v>73</v>
      </c>
      <c r="H4855" s="1"/>
      <c r="I4855" s="1">
        <v>2015</v>
      </c>
      <c r="J4855" s="1" t="s">
        <v>524</v>
      </c>
      <c r="K4855" s="4">
        <v>4500</v>
      </c>
      <c r="L4855" s="10">
        <f>K4855/ VLOOKUP(A4855,Indicators!$B$1:$V$7,21,FALSE)</f>
        <v>17.286018300131371</v>
      </c>
      <c r="M4855" s="13"/>
      <c r="N4855" s="13"/>
      <c r="O4855" s="11"/>
      <c r="P4855" s="11"/>
      <c r="Q4855" s="8" t="str">
        <f t="shared" si="0"/>
        <v/>
      </c>
      <c r="R4855" s="1" t="s">
        <v>271</v>
      </c>
      <c r="S4855" s="8" t="s">
        <v>55</v>
      </c>
      <c r="T4855" s="8"/>
      <c r="U4855" s="8"/>
      <c r="V4855" s="1"/>
      <c r="W4855" s="8"/>
      <c r="X4855" s="8"/>
      <c r="Y4855" s="8"/>
      <c r="Z4855" s="1"/>
      <c r="AA4855" s="1"/>
      <c r="AB4855" s="8"/>
      <c r="AC4855" s="8"/>
      <c r="AD4855" s="8"/>
      <c r="AE4855" s="8"/>
      <c r="AF4855" s="8"/>
      <c r="AG4855" s="8"/>
      <c r="AH4855" s="8"/>
      <c r="AI4855" s="9"/>
      <c r="AJ4855" s="9"/>
      <c r="AK4855" s="8"/>
      <c r="AL4855" s="8"/>
      <c r="AM4855" s="5"/>
      <c r="AN4855" s="5"/>
      <c r="AO4855" s="5"/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</row>
    <row r="4856" spans="1:76" x14ac:dyDescent="0.2">
      <c r="A4856" s="1" t="s">
        <v>21</v>
      </c>
      <c r="B4856" s="1" t="s">
        <v>529</v>
      </c>
      <c r="C4856" s="1" t="s">
        <v>71</v>
      </c>
      <c r="D4856" s="1" t="s">
        <v>71</v>
      </c>
      <c r="E4856" s="1" t="s">
        <v>1</v>
      </c>
      <c r="F4856" s="1" t="s">
        <v>722</v>
      </c>
      <c r="G4856" s="1" t="s">
        <v>73</v>
      </c>
      <c r="H4856" s="1"/>
      <c r="I4856" s="1">
        <v>2015</v>
      </c>
      <c r="J4856" s="1" t="s">
        <v>524</v>
      </c>
      <c r="K4856" s="4">
        <v>17000</v>
      </c>
      <c r="L4856" s="10">
        <f>K4856/ VLOOKUP(A4856,Indicators!$B$1:$V$7,21,FALSE)</f>
        <v>65.302735800496293</v>
      </c>
      <c r="M4856" s="13"/>
      <c r="N4856" s="13"/>
      <c r="O4856" s="11"/>
      <c r="P4856" s="11"/>
      <c r="Q4856" s="8" t="str">
        <f t="shared" si="0"/>
        <v/>
      </c>
      <c r="R4856" s="1" t="s">
        <v>95</v>
      </c>
      <c r="S4856" s="8" t="s">
        <v>87</v>
      </c>
      <c r="T4856" s="8"/>
      <c r="U4856" s="8"/>
      <c r="V4856" s="1"/>
      <c r="W4856" s="8"/>
      <c r="X4856" s="8"/>
      <c r="Y4856" s="8"/>
      <c r="Z4856" s="1"/>
      <c r="AA4856" s="1"/>
      <c r="AB4856" s="8"/>
      <c r="AC4856" s="8"/>
      <c r="AD4856" s="8"/>
      <c r="AE4856" s="8"/>
      <c r="AF4856" s="8"/>
      <c r="AG4856" s="8"/>
      <c r="AH4856" s="8"/>
      <c r="AI4856" s="9"/>
      <c r="AJ4856" s="9"/>
      <c r="AK4856" s="8"/>
      <c r="AL4856" s="8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5"/>
      <c r="AX4856" s="5"/>
      <c r="AY4856" s="5"/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</row>
    <row r="4857" spans="1:76" x14ac:dyDescent="0.2">
      <c r="A4857" s="1" t="s">
        <v>21</v>
      </c>
      <c r="B4857" s="1" t="s">
        <v>530</v>
      </c>
      <c r="C4857" s="1" t="s">
        <v>71</v>
      </c>
      <c r="D4857" s="1" t="s">
        <v>71</v>
      </c>
      <c r="E4857" s="1" t="s">
        <v>1</v>
      </c>
      <c r="F4857" s="1" t="s">
        <v>723</v>
      </c>
      <c r="G4857" s="1" t="s">
        <v>73</v>
      </c>
      <c r="H4857" s="1"/>
      <c r="I4857" s="1">
        <v>2015</v>
      </c>
      <c r="J4857" s="1" t="s">
        <v>524</v>
      </c>
      <c r="K4857" s="4">
        <v>15728</v>
      </c>
      <c r="L4857" s="10">
        <f>K4857/ VLOOKUP(A4857,Indicators!$B$1:$V$7,21,FALSE)</f>
        <v>60.41655462765916</v>
      </c>
      <c r="M4857" s="13"/>
      <c r="N4857" s="13"/>
      <c r="O4857" s="11"/>
      <c r="P4857" s="11"/>
      <c r="Q4857" s="8" t="str">
        <f t="shared" si="0"/>
        <v/>
      </c>
      <c r="R4857" s="1" t="s">
        <v>98</v>
      </c>
      <c r="S4857" s="8" t="s">
        <v>90</v>
      </c>
      <c r="T4857" s="8"/>
      <c r="U4857" s="8"/>
      <c r="V4857" s="1"/>
      <c r="W4857" s="8"/>
      <c r="X4857" s="8"/>
      <c r="Y4857" s="8"/>
      <c r="Z4857" s="1"/>
      <c r="AA4857" s="1"/>
      <c r="AB4857" s="8"/>
      <c r="AC4857" s="8"/>
      <c r="AD4857" s="8"/>
      <c r="AE4857" s="8"/>
      <c r="AF4857" s="8"/>
      <c r="AG4857" s="8"/>
      <c r="AH4857" s="8"/>
      <c r="AI4857" s="9"/>
      <c r="AJ4857" s="9"/>
      <c r="AK4857" s="8"/>
      <c r="AL4857" s="8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</row>
    <row r="4858" spans="1:76" x14ac:dyDescent="0.2">
      <c r="A4858" s="1" t="s">
        <v>21</v>
      </c>
      <c r="B4858" s="1" t="s">
        <v>84</v>
      </c>
      <c r="C4858" s="1" t="s">
        <v>71</v>
      </c>
      <c r="D4858" s="1" t="s">
        <v>71</v>
      </c>
      <c r="E4858" s="1" t="s">
        <v>1</v>
      </c>
      <c r="F4858" s="1" t="s">
        <v>723</v>
      </c>
      <c r="G4858" s="1" t="s">
        <v>73</v>
      </c>
      <c r="H4858" s="1"/>
      <c r="I4858" s="1">
        <v>2015</v>
      </c>
      <c r="J4858" s="1" t="s">
        <v>524</v>
      </c>
      <c r="K4858" s="4">
        <v>31500</v>
      </c>
      <c r="L4858" s="10">
        <f>K4858/ VLOOKUP(A4858,Indicators!$B$1:$V$7,21,FALSE)</f>
        <v>121.00212810091961</v>
      </c>
      <c r="M4858" s="13"/>
      <c r="N4858" s="13"/>
      <c r="O4858" s="11"/>
      <c r="P4858" s="11"/>
      <c r="Q4858" s="8" t="str">
        <f t="shared" si="0"/>
        <v/>
      </c>
      <c r="R4858" s="1" t="s">
        <v>95</v>
      </c>
      <c r="S4858" s="8" t="s">
        <v>84</v>
      </c>
      <c r="T4858" s="8"/>
      <c r="U4858" s="8"/>
      <c r="V4858" s="1"/>
      <c r="W4858" s="8"/>
      <c r="X4858" s="8"/>
      <c r="Y4858" s="8"/>
      <c r="Z4858" s="1"/>
      <c r="AA4858" s="1"/>
      <c r="AB4858" s="8"/>
      <c r="AC4858" s="8"/>
      <c r="AD4858" s="8"/>
      <c r="AE4858" s="8"/>
      <c r="AF4858" s="8"/>
      <c r="AG4858" s="8"/>
      <c r="AH4858" s="8"/>
      <c r="AI4858" s="9"/>
      <c r="AJ4858" s="9"/>
      <c r="AK4858" s="8"/>
      <c r="AL4858" s="8"/>
      <c r="AM4858" s="5"/>
      <c r="AN4858" s="5"/>
      <c r="AO4858" s="5"/>
      <c r="AP4858" s="5"/>
      <c r="AQ4858" s="5"/>
      <c r="AR4858" s="5"/>
      <c r="AS4858" s="5"/>
      <c r="AT4858" s="5"/>
      <c r="AU4858" s="5"/>
      <c r="AV4858" s="5"/>
      <c r="AW4858" s="5"/>
      <c r="AX4858" s="5"/>
      <c r="AY4858" s="5"/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</row>
    <row r="4859" spans="1:76" x14ac:dyDescent="0.2">
      <c r="A4859" s="1" t="s">
        <v>21</v>
      </c>
      <c r="B4859" s="1" t="s">
        <v>531</v>
      </c>
      <c r="C4859" s="1" t="s">
        <v>71</v>
      </c>
      <c r="D4859" s="1" t="s">
        <v>71</v>
      </c>
      <c r="E4859" s="1" t="s">
        <v>1</v>
      </c>
      <c r="F4859" s="1" t="s">
        <v>723</v>
      </c>
      <c r="G4859" s="1" t="s">
        <v>73</v>
      </c>
      <c r="H4859" s="1"/>
      <c r="I4859" s="1">
        <v>2015</v>
      </c>
      <c r="J4859" s="1" t="s">
        <v>524</v>
      </c>
      <c r="K4859" s="4">
        <v>1500</v>
      </c>
      <c r="L4859" s="10">
        <f>K4859/ VLOOKUP(A4859,Indicators!$B$1:$V$7,21,FALSE)</f>
        <v>5.7620061000437905</v>
      </c>
      <c r="M4859" s="13"/>
      <c r="N4859" s="13"/>
      <c r="O4859" s="11"/>
      <c r="P4859" s="11"/>
      <c r="Q4859" s="8" t="str">
        <f t="shared" si="0"/>
        <v/>
      </c>
      <c r="R4859" s="1" t="s">
        <v>97</v>
      </c>
      <c r="S4859" s="8" t="s">
        <v>76</v>
      </c>
      <c r="T4859" s="8"/>
      <c r="U4859" s="8"/>
      <c r="V4859" s="1"/>
      <c r="W4859" s="8"/>
      <c r="X4859" s="8"/>
      <c r="Y4859" s="8"/>
      <c r="Z4859" s="1"/>
      <c r="AA4859" s="1"/>
      <c r="AB4859" s="8"/>
      <c r="AC4859" s="8"/>
      <c r="AD4859" s="8"/>
      <c r="AE4859" s="8"/>
      <c r="AF4859" s="8"/>
      <c r="AG4859" s="8"/>
      <c r="AH4859" s="8"/>
      <c r="AI4859" s="9"/>
      <c r="AJ4859" s="9"/>
      <c r="AK4859" s="8"/>
      <c r="AL4859" s="8"/>
      <c r="AM4859" s="5"/>
      <c r="AN4859" s="5"/>
      <c r="AO4859" s="5"/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</row>
    <row r="4860" spans="1:76" x14ac:dyDescent="0.2">
      <c r="A4860" s="1" t="s">
        <v>21</v>
      </c>
      <c r="B4860" s="1" t="s">
        <v>532</v>
      </c>
      <c r="C4860" s="1" t="s">
        <v>71</v>
      </c>
      <c r="D4860" s="1" t="s">
        <v>71</v>
      </c>
      <c r="E4860" s="1" t="s">
        <v>1</v>
      </c>
      <c r="F4860" s="1" t="s">
        <v>723</v>
      </c>
      <c r="G4860" s="1" t="s">
        <v>73</v>
      </c>
      <c r="H4860" s="1"/>
      <c r="I4860" s="1">
        <v>2015</v>
      </c>
      <c r="J4860" s="1" t="s">
        <v>524</v>
      </c>
      <c r="K4860" s="4">
        <v>3300</v>
      </c>
      <c r="L4860" s="10">
        <f>K4860/ VLOOKUP(A4860,Indicators!$B$1:$V$7,21,FALSE)</f>
        <v>12.67641342009634</v>
      </c>
      <c r="M4860" s="13"/>
      <c r="N4860" s="13"/>
      <c r="O4860" s="11"/>
      <c r="P4860" s="11"/>
      <c r="Q4860" s="8" t="str">
        <f t="shared" si="0"/>
        <v/>
      </c>
      <c r="R4860" s="1" t="s">
        <v>99</v>
      </c>
      <c r="S4860" s="8" t="s">
        <v>68</v>
      </c>
      <c r="T4860" s="8"/>
      <c r="U4860" s="8"/>
      <c r="V4860" s="1"/>
      <c r="W4860" s="8"/>
      <c r="X4860" s="8"/>
      <c r="Y4860" s="8"/>
      <c r="Z4860" s="1"/>
      <c r="AA4860" s="1"/>
      <c r="AB4860" s="8"/>
      <c r="AC4860" s="8"/>
      <c r="AD4860" s="8"/>
      <c r="AE4860" s="8"/>
      <c r="AF4860" s="8"/>
      <c r="AG4860" s="8"/>
      <c r="AH4860" s="8"/>
      <c r="AI4860" s="9"/>
      <c r="AJ4860" s="9"/>
      <c r="AK4860" s="8"/>
      <c r="AL4860" s="8"/>
      <c r="AM4860" s="5"/>
      <c r="AN4860" s="5"/>
      <c r="AO4860" s="5"/>
      <c r="AP4860" s="5"/>
      <c r="AQ4860" s="5"/>
      <c r="AR4860" s="5"/>
      <c r="AS4860" s="5"/>
      <c r="AT4860" s="5"/>
      <c r="AU4860" s="5"/>
      <c r="AV4860" s="5"/>
      <c r="AW4860" s="5"/>
      <c r="AX4860" s="5"/>
      <c r="AY4860" s="5"/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</row>
    <row r="4861" spans="1:76" x14ac:dyDescent="0.2">
      <c r="A4861" s="1" t="s">
        <v>21</v>
      </c>
      <c r="B4861" s="1" t="s">
        <v>102</v>
      </c>
      <c r="C4861" s="1" t="s">
        <v>71</v>
      </c>
      <c r="D4861" s="1" t="s">
        <v>71</v>
      </c>
      <c r="E4861" s="1" t="s">
        <v>1</v>
      </c>
      <c r="F4861" s="1" t="s">
        <v>723</v>
      </c>
      <c r="G4861" s="1" t="s">
        <v>73</v>
      </c>
      <c r="H4861" s="1"/>
      <c r="I4861" s="1">
        <v>2015</v>
      </c>
      <c r="J4861" s="1" t="s">
        <v>524</v>
      </c>
      <c r="K4861" s="4">
        <v>1800</v>
      </c>
      <c r="L4861" s="10">
        <f>K4861/ VLOOKUP(A4861,Indicators!$B$1:$V$7,21,FALSE)</f>
        <v>6.9144073200525487</v>
      </c>
      <c r="M4861" s="13"/>
      <c r="N4861" s="13"/>
      <c r="O4861" s="11"/>
      <c r="P4861" s="11"/>
      <c r="Q4861" s="8" t="str">
        <f t="shared" si="0"/>
        <v/>
      </c>
      <c r="R4861" s="1" t="s">
        <v>103</v>
      </c>
      <c r="S4861" s="8" t="s">
        <v>49</v>
      </c>
      <c r="T4861" s="8"/>
      <c r="U4861" s="8"/>
      <c r="V4861" s="1"/>
      <c r="W4861" s="8"/>
      <c r="X4861" s="8"/>
      <c r="Y4861" s="8"/>
      <c r="Z4861" s="1"/>
      <c r="AA4861" s="1"/>
      <c r="AB4861" s="8"/>
      <c r="AC4861" s="8"/>
      <c r="AD4861" s="8"/>
      <c r="AE4861" s="8"/>
      <c r="AF4861" s="8"/>
      <c r="AG4861" s="8"/>
      <c r="AH4861" s="8"/>
      <c r="AI4861" s="9"/>
      <c r="AJ4861" s="9"/>
      <c r="AK4861" s="8"/>
      <c r="AL4861" s="8"/>
      <c r="AM4861" s="5"/>
      <c r="AN4861" s="5"/>
      <c r="AO4861" s="5"/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</row>
    <row r="4862" spans="1:76" x14ac:dyDescent="0.2">
      <c r="A4862" s="1" t="s">
        <v>21</v>
      </c>
      <c r="B4862" s="1" t="s">
        <v>533</v>
      </c>
      <c r="C4862" s="1" t="s">
        <v>71</v>
      </c>
      <c r="D4862" s="1" t="s">
        <v>71</v>
      </c>
      <c r="E4862" s="1" t="s">
        <v>1</v>
      </c>
      <c r="F4862" s="1" t="s">
        <v>723</v>
      </c>
      <c r="G4862" s="1" t="s">
        <v>73</v>
      </c>
      <c r="H4862" s="1"/>
      <c r="I4862" s="1">
        <v>2015</v>
      </c>
      <c r="J4862" s="1" t="s">
        <v>524</v>
      </c>
      <c r="K4862" s="4">
        <v>4100</v>
      </c>
      <c r="L4862" s="10">
        <f>K4862/ VLOOKUP(A4862,Indicators!$B$1:$V$7,21,FALSE)</f>
        <v>15.749483340119696</v>
      </c>
      <c r="M4862" s="13"/>
      <c r="N4862" s="13"/>
      <c r="O4862" s="11"/>
      <c r="P4862" s="11"/>
      <c r="Q4862" s="8" t="str">
        <f t="shared" si="0"/>
        <v/>
      </c>
      <c r="R4862" s="1" t="s">
        <v>103</v>
      </c>
      <c r="S4862" s="8" t="s">
        <v>54</v>
      </c>
      <c r="T4862" s="8"/>
      <c r="U4862" s="8"/>
      <c r="V4862" s="1"/>
      <c r="W4862" s="8"/>
      <c r="X4862" s="8"/>
      <c r="Y4862" s="8"/>
      <c r="Z4862" s="1"/>
      <c r="AA4862" s="1"/>
      <c r="AB4862" s="8"/>
      <c r="AC4862" s="8"/>
      <c r="AD4862" s="8"/>
      <c r="AE4862" s="8"/>
      <c r="AF4862" s="8"/>
      <c r="AG4862" s="8"/>
      <c r="AH4862" s="8"/>
      <c r="AI4862" s="9"/>
      <c r="AJ4862" s="9"/>
      <c r="AK4862" s="8"/>
      <c r="AL4862" s="8"/>
      <c r="AM4862" s="5"/>
      <c r="AN4862" s="5"/>
      <c r="AO4862" s="5"/>
      <c r="AP4862" s="5"/>
      <c r="AQ4862" s="5"/>
      <c r="AR4862" s="5"/>
      <c r="AS4862" s="5"/>
      <c r="AT4862" s="5"/>
      <c r="AU4862" s="5"/>
      <c r="AV4862" s="5"/>
      <c r="AW4862" s="5"/>
      <c r="AX4862" s="5"/>
      <c r="AY4862" s="5"/>
      <c r="AZ4862" s="5"/>
      <c r="BA4862" s="5"/>
      <c r="BB4862" s="5"/>
      <c r="BC4862" s="5"/>
      <c r="BD4862" s="5"/>
      <c r="BE4862" s="5"/>
      <c r="BF4862" s="5"/>
      <c r="BG4862" s="5"/>
      <c r="BH4862" s="5"/>
      <c r="BI4862" s="5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</row>
    <row r="4863" spans="1:76" x14ac:dyDescent="0.2">
      <c r="A4863" s="1" t="s">
        <v>21</v>
      </c>
      <c r="B4863" s="1" t="s">
        <v>534</v>
      </c>
      <c r="C4863" s="1" t="s">
        <v>71</v>
      </c>
      <c r="D4863" s="1" t="s">
        <v>71</v>
      </c>
      <c r="E4863" s="1" t="s">
        <v>1</v>
      </c>
      <c r="F4863" s="1" t="s">
        <v>723</v>
      </c>
      <c r="G4863" s="1" t="s">
        <v>73</v>
      </c>
      <c r="H4863" s="1"/>
      <c r="I4863" s="1">
        <v>2015</v>
      </c>
      <c r="J4863" s="1" t="s">
        <v>524</v>
      </c>
      <c r="K4863" s="4">
        <v>1000</v>
      </c>
      <c r="L4863" s="10">
        <f>K4863/ VLOOKUP(A4863,Indicators!$B$1:$V$7,21,FALSE)</f>
        <v>3.841337400029194</v>
      </c>
      <c r="M4863" s="13"/>
      <c r="N4863" s="13"/>
      <c r="O4863" s="11"/>
      <c r="P4863" s="11"/>
      <c r="Q4863" s="8" t="str">
        <f t="shared" si="0"/>
        <v/>
      </c>
      <c r="R4863" s="1" t="s">
        <v>103</v>
      </c>
      <c r="S4863" s="8" t="s">
        <v>43</v>
      </c>
      <c r="T4863" s="8"/>
      <c r="U4863" s="8"/>
      <c r="V4863" s="1"/>
      <c r="W4863" s="8"/>
      <c r="X4863" s="8"/>
      <c r="Y4863" s="8"/>
      <c r="Z4863" s="1"/>
      <c r="AA4863" s="1"/>
      <c r="AB4863" s="8"/>
      <c r="AC4863" s="8"/>
      <c r="AD4863" s="8"/>
      <c r="AE4863" s="8"/>
      <c r="AF4863" s="8"/>
      <c r="AG4863" s="8"/>
      <c r="AH4863" s="8"/>
      <c r="AI4863" s="9"/>
      <c r="AJ4863" s="9"/>
      <c r="AK4863" s="8"/>
      <c r="AL4863" s="8"/>
      <c r="AM4863" s="5"/>
      <c r="AN4863" s="5"/>
      <c r="AO4863" s="5"/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5"/>
      <c r="BE4863" s="5"/>
      <c r="BF4863" s="5"/>
      <c r="BG4863" s="5"/>
      <c r="BH4863" s="5"/>
      <c r="BI4863" s="5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</row>
    <row r="4864" spans="1:76" x14ac:dyDescent="0.2">
      <c r="A4864" s="1" t="s">
        <v>21</v>
      </c>
      <c r="B4864" s="1" t="s">
        <v>536</v>
      </c>
      <c r="C4864" s="1" t="s">
        <v>71</v>
      </c>
      <c r="D4864" s="1" t="s">
        <v>71</v>
      </c>
      <c r="E4864" s="1" t="s">
        <v>1</v>
      </c>
      <c r="F4864" s="1" t="s">
        <v>723</v>
      </c>
      <c r="G4864" s="1" t="s">
        <v>73</v>
      </c>
      <c r="H4864" s="1"/>
      <c r="I4864" s="1">
        <v>2015</v>
      </c>
      <c r="J4864" s="1" t="s">
        <v>524</v>
      </c>
      <c r="K4864" s="4">
        <v>0</v>
      </c>
      <c r="L4864" s="10">
        <f>K4864/ VLOOKUP(A4864,Indicators!$B$1:$V$7,21,FALSE)</f>
        <v>0</v>
      </c>
      <c r="M4864" s="13"/>
      <c r="N4864" s="13"/>
      <c r="O4864" s="11"/>
      <c r="P4864" s="11"/>
      <c r="Q4864" s="8" t="str">
        <f t="shared" si="0"/>
        <v/>
      </c>
      <c r="R4864" s="1" t="s">
        <v>158</v>
      </c>
      <c r="S4864" s="8" t="s">
        <v>56</v>
      </c>
      <c r="T4864" s="8"/>
      <c r="U4864" s="8"/>
      <c r="V4864" s="1"/>
      <c r="W4864" s="8"/>
      <c r="X4864" s="8"/>
      <c r="Y4864" s="8"/>
      <c r="Z4864" s="1"/>
      <c r="AA4864" s="1"/>
      <c r="AB4864" s="8"/>
      <c r="AC4864" s="8"/>
      <c r="AD4864" s="8"/>
      <c r="AE4864" s="8"/>
      <c r="AF4864" s="8"/>
      <c r="AG4864" s="8"/>
      <c r="AH4864" s="8"/>
      <c r="AI4864" s="9"/>
      <c r="AJ4864" s="9"/>
      <c r="AK4864" s="8"/>
      <c r="AL4864" s="8"/>
      <c r="AM4864" s="5"/>
      <c r="AN4864" s="5"/>
      <c r="AO4864" s="5"/>
      <c r="AP4864" s="5"/>
      <c r="AQ4864" s="5"/>
      <c r="AR4864" s="5"/>
      <c r="AS4864" s="5"/>
      <c r="AT4864" s="5"/>
      <c r="AU4864" s="5"/>
      <c r="AV4864" s="5"/>
      <c r="AW4864" s="5"/>
      <c r="AX4864" s="5"/>
      <c r="AY4864" s="5"/>
      <c r="AZ4864" s="5"/>
      <c r="BA4864" s="5"/>
      <c r="BB4864" s="5"/>
      <c r="BC4864" s="5"/>
      <c r="BD4864" s="5"/>
      <c r="BE4864" s="5"/>
      <c r="BF4864" s="5"/>
      <c r="BG4864" s="5"/>
      <c r="BH4864" s="5"/>
      <c r="BI4864" s="5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</row>
    <row r="4865" spans="1:76" x14ac:dyDescent="0.2">
      <c r="A4865" s="1" t="s">
        <v>21</v>
      </c>
      <c r="B4865" s="1" t="s">
        <v>75</v>
      </c>
      <c r="C4865" s="1" t="s">
        <v>670</v>
      </c>
      <c r="D4865" s="1" t="s">
        <v>71</v>
      </c>
      <c r="E4865" s="1" t="s">
        <v>2</v>
      </c>
      <c r="F4865" s="1" t="s">
        <v>723</v>
      </c>
      <c r="G4865" s="1" t="s">
        <v>73</v>
      </c>
      <c r="H4865" s="1"/>
      <c r="I4865" s="1">
        <v>2015</v>
      </c>
      <c r="J4865" s="1" t="s">
        <v>524</v>
      </c>
      <c r="K4865" s="4">
        <v>84000</v>
      </c>
      <c r="L4865" s="10">
        <f>K4865/ VLOOKUP(A4865,Indicators!$B$1:$V$7,21,FALSE)</f>
        <v>322.67234160245226</v>
      </c>
      <c r="M4865" s="13"/>
      <c r="N4865" s="13"/>
      <c r="O4865" s="11"/>
      <c r="P4865" s="11"/>
      <c r="Q4865" s="8" t="str">
        <f t="shared" si="0"/>
        <v/>
      </c>
      <c r="R4865" s="1" t="s">
        <v>95</v>
      </c>
      <c r="S4865" s="8" t="s">
        <v>75</v>
      </c>
      <c r="T4865" s="8"/>
      <c r="U4865" s="8"/>
      <c r="V4865" s="1"/>
      <c r="W4865" s="8"/>
      <c r="X4865" s="8"/>
      <c r="Y4865" s="8"/>
      <c r="Z4865" s="1"/>
      <c r="AA4865" s="1"/>
      <c r="AB4865" s="8"/>
      <c r="AC4865" s="8"/>
      <c r="AD4865" s="8"/>
      <c r="AE4865" s="8"/>
      <c r="AF4865" s="8"/>
      <c r="AG4865" s="8"/>
      <c r="AH4865" s="8"/>
      <c r="AI4865" s="9"/>
      <c r="AJ4865" s="9"/>
      <c r="AK4865" s="8"/>
      <c r="AL4865" s="8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5"/>
      <c r="BE4865" s="5"/>
      <c r="BF4865" s="5"/>
      <c r="BG4865" s="5"/>
      <c r="BH4865" s="5"/>
      <c r="BI4865" s="5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</row>
    <row r="4866" spans="1:76" x14ac:dyDescent="0.2">
      <c r="A4866" s="1" t="s">
        <v>21</v>
      </c>
      <c r="B4866" s="1" t="s">
        <v>97</v>
      </c>
      <c r="C4866" s="1" t="s">
        <v>71</v>
      </c>
      <c r="D4866" s="1" t="s">
        <v>71</v>
      </c>
      <c r="E4866" s="1" t="s">
        <v>1</v>
      </c>
      <c r="F4866" s="1" t="s">
        <v>723</v>
      </c>
      <c r="G4866" s="1" t="s">
        <v>73</v>
      </c>
      <c r="H4866" s="1"/>
      <c r="I4866" s="1">
        <v>2015</v>
      </c>
      <c r="J4866" s="1" t="s">
        <v>524</v>
      </c>
      <c r="K4866" s="4">
        <v>3300</v>
      </c>
      <c r="L4866" s="10">
        <f>K4866/ VLOOKUP(A4866,Indicators!$B$1:$V$7,21,FALSE)</f>
        <v>12.67641342009634</v>
      </c>
      <c r="M4866" s="13"/>
      <c r="N4866" s="13"/>
      <c r="O4866" s="11"/>
      <c r="P4866" s="11"/>
      <c r="Q4866" s="8" t="str">
        <f t="shared" si="0"/>
        <v/>
      </c>
      <c r="R4866" s="1" t="s">
        <v>97</v>
      </c>
      <c r="S4866" s="8" t="s">
        <v>91</v>
      </c>
      <c r="T4866" s="8"/>
      <c r="U4866" s="8"/>
      <c r="V4866" s="1"/>
      <c r="W4866" s="8"/>
      <c r="X4866" s="8"/>
      <c r="Y4866" s="8"/>
      <c r="Z4866" s="1"/>
      <c r="AA4866" s="1"/>
      <c r="AB4866" s="8"/>
      <c r="AC4866" s="8"/>
      <c r="AD4866" s="8"/>
      <c r="AE4866" s="8"/>
      <c r="AF4866" s="8"/>
      <c r="AG4866" s="8"/>
      <c r="AH4866" s="8"/>
      <c r="AI4866" s="9"/>
      <c r="AJ4866" s="9"/>
      <c r="AK4866" s="8"/>
      <c r="AL4866" s="8"/>
      <c r="AM4866" s="5"/>
      <c r="AN4866" s="5"/>
      <c r="AO4866" s="5"/>
      <c r="AP4866" s="5"/>
      <c r="AQ4866" s="5"/>
      <c r="AR4866" s="5"/>
      <c r="AS4866" s="5"/>
      <c r="AT4866" s="5"/>
      <c r="AU4866" s="5"/>
      <c r="AV4866" s="5"/>
      <c r="AW4866" s="5"/>
      <c r="AX4866" s="5"/>
      <c r="AY4866" s="5"/>
      <c r="AZ4866" s="5"/>
      <c r="BA4866" s="5"/>
      <c r="BB4866" s="5"/>
      <c r="BC4866" s="5"/>
      <c r="BD4866" s="5"/>
      <c r="BE4866" s="5"/>
      <c r="BF4866" s="5"/>
      <c r="BG4866" s="5"/>
      <c r="BH4866" s="5"/>
      <c r="BI4866" s="5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</row>
    <row r="4867" spans="1:76" x14ac:dyDescent="0.2">
      <c r="A4867" s="1" t="s">
        <v>21</v>
      </c>
      <c r="B4867" s="1" t="s">
        <v>537</v>
      </c>
      <c r="C4867" s="1" t="s">
        <v>71</v>
      </c>
      <c r="D4867" s="1" t="s">
        <v>71</v>
      </c>
      <c r="E4867" s="1" t="s">
        <v>1</v>
      </c>
      <c r="F4867" s="1" t="s">
        <v>723</v>
      </c>
      <c r="G4867" s="1" t="s">
        <v>73</v>
      </c>
      <c r="H4867" s="1"/>
      <c r="I4867" s="1">
        <v>2015</v>
      </c>
      <c r="J4867" s="1" t="s">
        <v>524</v>
      </c>
      <c r="K4867" s="4">
        <v>2000</v>
      </c>
      <c r="L4867" s="10">
        <f>K4867/ VLOOKUP(A4867,Indicators!$B$1:$V$7,21,FALSE)</f>
        <v>7.682674800058388</v>
      </c>
      <c r="M4867" s="13"/>
      <c r="N4867" s="13"/>
      <c r="O4867" s="11"/>
      <c r="P4867" s="11"/>
      <c r="Q4867" s="8" t="str">
        <f t="shared" si="0"/>
        <v/>
      </c>
      <c r="R4867" s="1" t="s">
        <v>271</v>
      </c>
      <c r="S4867" s="8" t="s">
        <v>55</v>
      </c>
      <c r="T4867" s="8"/>
      <c r="U4867" s="8"/>
      <c r="V4867" s="1"/>
      <c r="W4867" s="8"/>
      <c r="X4867" s="8"/>
      <c r="Y4867" s="8"/>
      <c r="Z4867" s="1"/>
      <c r="AA4867" s="1"/>
      <c r="AB4867" s="8"/>
      <c r="AC4867" s="8"/>
      <c r="AD4867" s="8"/>
      <c r="AE4867" s="8"/>
      <c r="AF4867" s="8"/>
      <c r="AG4867" s="8"/>
      <c r="AH4867" s="8"/>
      <c r="AI4867" s="9"/>
      <c r="AJ4867" s="9"/>
      <c r="AK4867" s="8"/>
      <c r="AL4867" s="8"/>
      <c r="AM4867" s="5"/>
      <c r="AN4867" s="5"/>
      <c r="AO4867" s="5"/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5"/>
      <c r="BE4867" s="5"/>
      <c r="BF4867" s="5"/>
      <c r="BG4867" s="5"/>
      <c r="BH4867" s="5"/>
      <c r="BI4867" s="5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</row>
    <row r="4868" spans="1:76" x14ac:dyDescent="0.2">
      <c r="A4868" s="1" t="s">
        <v>21</v>
      </c>
      <c r="B4868" s="1" t="s">
        <v>538</v>
      </c>
      <c r="C4868" s="1" t="s">
        <v>71</v>
      </c>
      <c r="D4868" s="1" t="s">
        <v>71</v>
      </c>
      <c r="E4868" s="1" t="s">
        <v>1</v>
      </c>
      <c r="F4868" s="1" t="s">
        <v>723</v>
      </c>
      <c r="G4868" s="1" t="s">
        <v>73</v>
      </c>
      <c r="H4868" s="1"/>
      <c r="I4868" s="1">
        <v>2015</v>
      </c>
      <c r="J4868" s="1" t="s">
        <v>524</v>
      </c>
      <c r="K4868" s="4">
        <v>2016</v>
      </c>
      <c r="L4868" s="10">
        <f>K4868/ VLOOKUP(A4868,Indicators!$B$1:$V$7,21,FALSE)</f>
        <v>7.7441361984588548</v>
      </c>
      <c r="M4868" s="13"/>
      <c r="N4868" s="13"/>
      <c r="O4868" s="11"/>
      <c r="P4868" s="11"/>
      <c r="Q4868" s="8" t="str">
        <f t="shared" si="0"/>
        <v/>
      </c>
      <c r="R4868" s="1" t="s">
        <v>103</v>
      </c>
      <c r="S4868" s="8" t="s">
        <v>49</v>
      </c>
      <c r="T4868" s="8"/>
      <c r="U4868" s="8"/>
      <c r="V4868" s="1"/>
      <c r="W4868" s="8"/>
      <c r="X4868" s="8"/>
      <c r="Y4868" s="8"/>
      <c r="Z4868" s="1"/>
      <c r="AA4868" s="1"/>
      <c r="AB4868" s="8"/>
      <c r="AC4868" s="8"/>
      <c r="AD4868" s="8"/>
      <c r="AE4868" s="8"/>
      <c r="AF4868" s="8"/>
      <c r="AG4868" s="8"/>
      <c r="AH4868" s="8"/>
      <c r="AI4868" s="9"/>
      <c r="AJ4868" s="9"/>
      <c r="AK4868" s="8"/>
      <c r="AL4868" s="8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5"/>
      <c r="AX4868" s="5"/>
      <c r="AY4868" s="5"/>
      <c r="AZ4868" s="5"/>
      <c r="BA4868" s="5"/>
      <c r="BB4868" s="5"/>
      <c r="BC4868" s="5"/>
      <c r="BD4868" s="5"/>
      <c r="BE4868" s="5"/>
      <c r="BF4868" s="5"/>
      <c r="BG4868" s="5"/>
      <c r="BH4868" s="5"/>
      <c r="BI4868" s="5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</row>
    <row r="4869" spans="1:76" x14ac:dyDescent="0.2">
      <c r="A4869" s="1" t="s">
        <v>21</v>
      </c>
      <c r="B4869" s="1" t="s">
        <v>539</v>
      </c>
      <c r="C4869" s="1" t="s">
        <v>71</v>
      </c>
      <c r="D4869" s="1" t="s">
        <v>71</v>
      </c>
      <c r="E4869" s="1" t="s">
        <v>1</v>
      </c>
      <c r="F4869" s="1" t="s">
        <v>723</v>
      </c>
      <c r="G4869" s="1" t="s">
        <v>73</v>
      </c>
      <c r="H4869" s="1"/>
      <c r="I4869" s="1">
        <v>2015</v>
      </c>
      <c r="J4869" s="1" t="s">
        <v>524</v>
      </c>
      <c r="K4869" s="4">
        <v>1500</v>
      </c>
      <c r="L4869" s="10">
        <f>K4869/ VLOOKUP(A4869,Indicators!$B$1:$V$7,21,FALSE)</f>
        <v>5.7620061000437905</v>
      </c>
      <c r="M4869" s="13"/>
      <c r="N4869" s="13"/>
      <c r="O4869" s="11"/>
      <c r="P4869" s="11"/>
      <c r="Q4869" s="8" t="str">
        <f t="shared" si="0"/>
        <v/>
      </c>
      <c r="R4869" s="1" t="s">
        <v>97</v>
      </c>
      <c r="S4869" s="8" t="s">
        <v>44</v>
      </c>
      <c r="T4869" s="8"/>
      <c r="U4869" s="8"/>
      <c r="V4869" s="1"/>
      <c r="W4869" s="8"/>
      <c r="X4869" s="8"/>
      <c r="Y4869" s="8"/>
      <c r="Z4869" s="1"/>
      <c r="AA4869" s="1"/>
      <c r="AB4869" s="8"/>
      <c r="AC4869" s="8"/>
      <c r="AD4869" s="8"/>
      <c r="AE4869" s="8"/>
      <c r="AF4869" s="8"/>
      <c r="AG4869" s="8"/>
      <c r="AH4869" s="8"/>
      <c r="AI4869" s="9"/>
      <c r="AJ4869" s="9"/>
      <c r="AK4869" s="8"/>
      <c r="AL4869" s="8"/>
      <c r="AM4869" s="5"/>
      <c r="AN4869" s="5"/>
      <c r="AO4869" s="5"/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5"/>
      <c r="BE4869" s="5"/>
      <c r="BF4869" s="5"/>
      <c r="BG4869" s="5"/>
      <c r="BH4869" s="5"/>
      <c r="BI4869" s="5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</row>
    <row r="4870" spans="1:76" x14ac:dyDescent="0.2">
      <c r="A4870" s="1" t="s">
        <v>21</v>
      </c>
      <c r="B4870" s="1" t="s">
        <v>540</v>
      </c>
      <c r="C4870" s="1" t="s">
        <v>71</v>
      </c>
      <c r="D4870" s="1" t="s">
        <v>71</v>
      </c>
      <c r="E4870" s="1" t="s">
        <v>1</v>
      </c>
      <c r="F4870" s="1" t="s">
        <v>723</v>
      </c>
      <c r="G4870" s="1" t="s">
        <v>73</v>
      </c>
      <c r="H4870" s="1"/>
      <c r="I4870" s="1">
        <v>2015</v>
      </c>
      <c r="J4870" s="1" t="s">
        <v>524</v>
      </c>
      <c r="K4870" s="4">
        <v>1000</v>
      </c>
      <c r="L4870" s="10">
        <f>K4870/ VLOOKUP(A4870,Indicators!$B$1:$V$7,21,FALSE)</f>
        <v>3.841337400029194</v>
      </c>
      <c r="M4870" s="13"/>
      <c r="N4870" s="13"/>
      <c r="O4870" s="11"/>
      <c r="P4870" s="11"/>
      <c r="Q4870" s="8" t="str">
        <f t="shared" si="0"/>
        <v/>
      </c>
      <c r="R4870" s="1" t="s">
        <v>133</v>
      </c>
      <c r="S4870" s="8" t="s">
        <v>52</v>
      </c>
      <c r="T4870" s="8"/>
      <c r="U4870" s="8"/>
      <c r="V4870" s="1"/>
      <c r="W4870" s="8"/>
      <c r="X4870" s="8"/>
      <c r="Y4870" s="8"/>
      <c r="Z4870" s="1"/>
      <c r="AA4870" s="1"/>
      <c r="AB4870" s="8"/>
      <c r="AC4870" s="8"/>
      <c r="AD4870" s="8"/>
      <c r="AE4870" s="8"/>
      <c r="AF4870" s="8"/>
      <c r="AG4870" s="8"/>
      <c r="AH4870" s="8"/>
      <c r="AI4870" s="9"/>
      <c r="AJ4870" s="9"/>
      <c r="AK4870" s="8"/>
      <c r="AL4870" s="8"/>
      <c r="AM4870" s="5"/>
      <c r="AN4870" s="5"/>
      <c r="AO4870" s="5"/>
      <c r="AP4870" s="5"/>
      <c r="AQ4870" s="5"/>
      <c r="AR4870" s="5"/>
      <c r="AS4870" s="5"/>
      <c r="AT4870" s="5"/>
      <c r="AU4870" s="5"/>
      <c r="AV4870" s="5"/>
      <c r="AW4870" s="5"/>
      <c r="AX4870" s="5"/>
      <c r="AY4870" s="5"/>
      <c r="AZ4870" s="5"/>
      <c r="BA4870" s="5"/>
      <c r="BB4870" s="5"/>
      <c r="BC4870" s="5"/>
      <c r="BD4870" s="5"/>
      <c r="BE4870" s="5"/>
      <c r="BF4870" s="5"/>
      <c r="BG4870" s="5"/>
      <c r="BH4870" s="5"/>
      <c r="BI4870" s="5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</row>
    <row r="4871" spans="1:76" x14ac:dyDescent="0.2">
      <c r="A4871" s="1" t="s">
        <v>21</v>
      </c>
      <c r="B4871" s="1" t="s">
        <v>542</v>
      </c>
      <c r="C4871" s="1" t="s">
        <v>71</v>
      </c>
      <c r="D4871" s="1" t="s">
        <v>71</v>
      </c>
      <c r="E4871" s="1" t="s">
        <v>1</v>
      </c>
      <c r="F4871" s="1" t="s">
        <v>723</v>
      </c>
      <c r="G4871" s="1" t="s">
        <v>73</v>
      </c>
      <c r="H4871" s="1"/>
      <c r="I4871" s="1">
        <v>2015</v>
      </c>
      <c r="J4871" s="1" t="s">
        <v>524</v>
      </c>
      <c r="K4871" s="4">
        <v>180</v>
      </c>
      <c r="L4871" s="10">
        <f>K4871/ VLOOKUP(A4871,Indicators!$B$1:$V$7,21,FALSE)</f>
        <v>0.69144073200525491</v>
      </c>
      <c r="M4871" s="13"/>
      <c r="N4871" s="13"/>
      <c r="O4871" s="11"/>
      <c r="P4871" s="11"/>
      <c r="Q4871" s="8" t="str">
        <f t="shared" si="0"/>
        <v/>
      </c>
      <c r="R4871" s="1" t="s">
        <v>97</v>
      </c>
      <c r="S4871" s="8" t="s">
        <v>48</v>
      </c>
      <c r="T4871" s="8"/>
      <c r="U4871" s="8"/>
      <c r="V4871" s="1"/>
      <c r="W4871" s="8"/>
      <c r="X4871" s="8"/>
      <c r="Y4871" s="8"/>
      <c r="Z4871" s="1"/>
      <c r="AA4871" s="1"/>
      <c r="AB4871" s="8"/>
      <c r="AC4871" s="8"/>
      <c r="AD4871" s="8"/>
      <c r="AE4871" s="8"/>
      <c r="AF4871" s="8"/>
      <c r="AG4871" s="8"/>
      <c r="AH4871" s="8"/>
      <c r="AI4871" s="9"/>
      <c r="AJ4871" s="9"/>
      <c r="AK4871" s="8"/>
      <c r="AL4871" s="8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</row>
    <row r="4872" spans="1:76" x14ac:dyDescent="0.2">
      <c r="A4872" s="1" t="s">
        <v>21</v>
      </c>
      <c r="B4872" s="1" t="s">
        <v>530</v>
      </c>
      <c r="C4872" s="1" t="s">
        <v>71</v>
      </c>
      <c r="D4872" s="1" t="s">
        <v>71</v>
      </c>
      <c r="E4872" s="1" t="s">
        <v>1</v>
      </c>
      <c r="F4872" s="1" t="s">
        <v>724</v>
      </c>
      <c r="G4872" s="1" t="s">
        <v>73</v>
      </c>
      <c r="H4872" s="1"/>
      <c r="I4872" s="1">
        <v>2015</v>
      </c>
      <c r="J4872" s="1" t="s">
        <v>524</v>
      </c>
      <c r="K4872" s="4">
        <v>3480</v>
      </c>
      <c r="L4872" s="10">
        <f>K4872/ VLOOKUP(A4872,Indicators!$B$1:$V$7,21,FALSE)</f>
        <v>13.367854152101595</v>
      </c>
      <c r="M4872" s="13"/>
      <c r="N4872" s="13"/>
      <c r="O4872" s="11"/>
      <c r="P4872" s="11"/>
      <c r="Q4872" s="8" t="str">
        <f t="shared" si="0"/>
        <v/>
      </c>
      <c r="R4872" s="1" t="s">
        <v>98</v>
      </c>
      <c r="S4872" s="8" t="s">
        <v>90</v>
      </c>
      <c r="T4872" s="8"/>
      <c r="U4872" s="8"/>
      <c r="V4872" s="1"/>
      <c r="W4872" s="8"/>
      <c r="X4872" s="8"/>
      <c r="Y4872" s="8"/>
      <c r="Z4872" s="1"/>
      <c r="AA4872" s="1"/>
      <c r="AB4872" s="8"/>
      <c r="AC4872" s="8"/>
      <c r="AD4872" s="8"/>
      <c r="AE4872" s="8"/>
      <c r="AF4872" s="8"/>
      <c r="AG4872" s="8"/>
      <c r="AH4872" s="8"/>
      <c r="AI4872" s="9"/>
      <c r="AJ4872" s="9"/>
      <c r="AK4872" s="8"/>
      <c r="AL4872" s="8"/>
      <c r="AM4872" s="5"/>
      <c r="AN4872" s="5"/>
      <c r="AO4872" s="5"/>
      <c r="AP4872" s="5"/>
      <c r="AQ4872" s="5"/>
      <c r="AR4872" s="5"/>
      <c r="AS4872" s="5"/>
      <c r="AT4872" s="5"/>
      <c r="AU4872" s="5"/>
      <c r="AV4872" s="5"/>
      <c r="AW4872" s="5"/>
      <c r="AX4872" s="5"/>
      <c r="AY4872" s="5"/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</row>
    <row r="4873" spans="1:76" x14ac:dyDescent="0.2">
      <c r="A4873" s="1" t="s">
        <v>21</v>
      </c>
      <c r="B4873" s="1" t="s">
        <v>75</v>
      </c>
      <c r="C4873" s="1" t="s">
        <v>71</v>
      </c>
      <c r="D4873" s="1" t="s">
        <v>71</v>
      </c>
      <c r="E4873" s="1" t="s">
        <v>1</v>
      </c>
      <c r="F4873" s="1" t="s">
        <v>724</v>
      </c>
      <c r="G4873" s="1" t="s">
        <v>73</v>
      </c>
      <c r="H4873" s="1"/>
      <c r="I4873" s="1">
        <v>2015</v>
      </c>
      <c r="J4873" s="1" t="s">
        <v>524</v>
      </c>
      <c r="K4873" s="4">
        <v>0</v>
      </c>
      <c r="L4873" s="10">
        <f>K4873/ VLOOKUP(A4873,Indicators!$B$1:$V$7,21,FALSE)</f>
        <v>0</v>
      </c>
      <c r="M4873" s="13"/>
      <c r="N4873" s="13"/>
      <c r="O4873" s="11"/>
      <c r="P4873" s="11"/>
      <c r="Q4873" s="8" t="str">
        <f t="shared" si="0"/>
        <v/>
      </c>
      <c r="R4873" s="1" t="s">
        <v>95</v>
      </c>
      <c r="S4873" s="8" t="s">
        <v>75</v>
      </c>
      <c r="T4873" s="8"/>
      <c r="U4873" s="8"/>
      <c r="V4873" s="1"/>
      <c r="W4873" s="8"/>
      <c r="X4873" s="8"/>
      <c r="Y4873" s="8"/>
      <c r="Z4873" s="1"/>
      <c r="AA4873" s="1"/>
      <c r="AB4873" s="8"/>
      <c r="AC4873" s="8"/>
      <c r="AD4873" s="8"/>
      <c r="AE4873" s="8"/>
      <c r="AF4873" s="8"/>
      <c r="AG4873" s="8"/>
      <c r="AH4873" s="8"/>
      <c r="AI4873" s="9"/>
      <c r="AJ4873" s="9"/>
      <c r="AK4873" s="8"/>
      <c r="AL4873" s="8"/>
      <c r="AM4873" s="5"/>
      <c r="AN4873" s="5"/>
      <c r="AO4873" s="5"/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</row>
    <row r="4874" spans="1:76" x14ac:dyDescent="0.2">
      <c r="A4874" s="1" t="s">
        <v>21</v>
      </c>
      <c r="B4874" s="1" t="s">
        <v>97</v>
      </c>
      <c r="C4874" s="1" t="s">
        <v>71</v>
      </c>
      <c r="D4874" s="1" t="s">
        <v>71</v>
      </c>
      <c r="E4874" s="1" t="s">
        <v>1</v>
      </c>
      <c r="F4874" s="1" t="s">
        <v>724</v>
      </c>
      <c r="G4874" s="1" t="s">
        <v>73</v>
      </c>
      <c r="H4874" s="1"/>
      <c r="I4874" s="1">
        <v>2015</v>
      </c>
      <c r="J4874" s="1" t="s">
        <v>524</v>
      </c>
      <c r="K4874" s="4">
        <v>1368</v>
      </c>
      <c r="L4874" s="10">
        <f>K4874/ VLOOKUP(A4874,Indicators!$B$1:$V$7,21,FALSE)</f>
        <v>5.2549495632399372</v>
      </c>
      <c r="M4874" s="13"/>
      <c r="N4874" s="13"/>
      <c r="O4874" s="11"/>
      <c r="P4874" s="11"/>
      <c r="Q4874" s="8" t="str">
        <f t="shared" si="0"/>
        <v/>
      </c>
      <c r="R4874" s="1" t="s">
        <v>97</v>
      </c>
      <c r="S4874" s="8" t="s">
        <v>91</v>
      </c>
      <c r="T4874" s="8"/>
      <c r="U4874" s="8"/>
      <c r="V4874" s="1"/>
      <c r="W4874" s="8"/>
      <c r="X4874" s="8"/>
      <c r="Y4874" s="8"/>
      <c r="Z4874" s="1"/>
      <c r="AA4874" s="1"/>
      <c r="AB4874" s="8"/>
      <c r="AC4874" s="8"/>
      <c r="AD4874" s="8"/>
      <c r="AE4874" s="8"/>
      <c r="AF4874" s="8"/>
      <c r="AG4874" s="8"/>
      <c r="AH4874" s="8"/>
      <c r="AI4874" s="9"/>
      <c r="AJ4874" s="9"/>
      <c r="AK4874" s="8"/>
      <c r="AL4874" s="8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</row>
    <row r="4875" spans="1:76" x14ac:dyDescent="0.2">
      <c r="A4875" s="1" t="s">
        <v>21</v>
      </c>
      <c r="B4875" s="1" t="s">
        <v>539</v>
      </c>
      <c r="C4875" s="1" t="s">
        <v>71</v>
      </c>
      <c r="D4875" s="1" t="s">
        <v>71</v>
      </c>
      <c r="E4875" s="1" t="s">
        <v>1</v>
      </c>
      <c r="F4875" s="1" t="s">
        <v>724</v>
      </c>
      <c r="G4875" s="1" t="s">
        <v>73</v>
      </c>
      <c r="H4875" s="1"/>
      <c r="I4875" s="1">
        <v>2015</v>
      </c>
      <c r="J4875" s="1" t="s">
        <v>524</v>
      </c>
      <c r="K4875" s="4">
        <v>1080</v>
      </c>
      <c r="L4875" s="10">
        <f>K4875/ VLOOKUP(A4875,Indicators!$B$1:$V$7,21,FALSE)</f>
        <v>4.148644392031529</v>
      </c>
      <c r="M4875" s="13"/>
      <c r="N4875" s="13"/>
      <c r="O4875" s="11"/>
      <c r="P4875" s="11"/>
      <c r="Q4875" s="8" t="str">
        <f t="shared" si="0"/>
        <v/>
      </c>
      <c r="R4875" s="1" t="s">
        <v>97</v>
      </c>
      <c r="S4875" s="8" t="s">
        <v>44</v>
      </c>
      <c r="T4875" s="8"/>
      <c r="U4875" s="8"/>
      <c r="V4875" s="1"/>
      <c r="W4875" s="8"/>
      <c r="X4875" s="8"/>
      <c r="Y4875" s="8"/>
      <c r="Z4875" s="1"/>
      <c r="AA4875" s="1"/>
      <c r="AB4875" s="8"/>
      <c r="AC4875" s="8"/>
      <c r="AD4875" s="8"/>
      <c r="AE4875" s="8"/>
      <c r="AF4875" s="8"/>
      <c r="AG4875" s="8"/>
      <c r="AH4875" s="8"/>
      <c r="AI4875" s="9"/>
      <c r="AJ4875" s="9"/>
      <c r="AK4875" s="8"/>
      <c r="AL4875" s="8"/>
      <c r="AM4875" s="5"/>
      <c r="AN4875" s="5"/>
      <c r="AO4875" s="5"/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</row>
    <row r="4876" spans="1:76" x14ac:dyDescent="0.2">
      <c r="A4876" s="1" t="s">
        <v>21</v>
      </c>
      <c r="B4876" s="1" t="s">
        <v>543</v>
      </c>
      <c r="C4876" s="1" t="s">
        <v>544</v>
      </c>
      <c r="D4876" s="1" t="s">
        <v>71</v>
      </c>
      <c r="E4876" s="1" t="s">
        <v>2</v>
      </c>
      <c r="F4876" s="1" t="s">
        <v>725</v>
      </c>
      <c r="G4876" s="1" t="s">
        <v>73</v>
      </c>
      <c r="H4876" s="1"/>
      <c r="I4876" s="1">
        <v>2015</v>
      </c>
      <c r="J4876" s="1" t="s">
        <v>524</v>
      </c>
      <c r="K4876" s="4">
        <v>180000</v>
      </c>
      <c r="L4876" s="10">
        <f>K4876/ VLOOKUP(A4876,Indicators!$B$1:$V$7,21,FALSE)</f>
        <v>691.44073200525486</v>
      </c>
      <c r="M4876" s="13"/>
      <c r="N4876" s="13"/>
      <c r="O4876" s="11"/>
      <c r="P4876" s="11"/>
      <c r="Q4876" s="8" t="str">
        <f t="shared" si="0"/>
        <v/>
      </c>
      <c r="R4876" s="1" t="s">
        <v>271</v>
      </c>
      <c r="S4876" s="8" t="s">
        <v>55</v>
      </c>
      <c r="T4876" s="8"/>
      <c r="U4876" s="8"/>
      <c r="V4876" s="1"/>
      <c r="W4876" s="8"/>
      <c r="X4876" s="8"/>
      <c r="Y4876" s="8"/>
      <c r="Z4876" s="1"/>
      <c r="AA4876" s="1"/>
      <c r="AB4876" s="8"/>
      <c r="AC4876" s="8"/>
      <c r="AD4876" s="8"/>
      <c r="AE4876" s="8"/>
      <c r="AF4876" s="8"/>
      <c r="AG4876" s="8"/>
      <c r="AH4876" s="8"/>
      <c r="AI4876" s="9"/>
      <c r="AJ4876" s="9"/>
      <c r="AK4876" s="8"/>
      <c r="AL4876" s="8"/>
      <c r="AM4876" s="5"/>
      <c r="AN4876" s="5"/>
      <c r="AO4876" s="5"/>
      <c r="AP4876" s="5"/>
      <c r="AQ4876" s="5"/>
      <c r="AR4876" s="5"/>
      <c r="AS4876" s="5"/>
      <c r="AT4876" s="5"/>
      <c r="AU4876" s="5"/>
      <c r="AV4876" s="5"/>
      <c r="AW4876" s="5"/>
      <c r="AX4876" s="5"/>
      <c r="AY4876" s="5"/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</row>
    <row r="4877" spans="1:76" x14ac:dyDescent="0.2">
      <c r="A4877" s="1" t="s">
        <v>21</v>
      </c>
      <c r="B4877" s="1" t="s">
        <v>540</v>
      </c>
      <c r="C4877" s="1" t="s">
        <v>71</v>
      </c>
      <c r="D4877" s="1" t="s">
        <v>71</v>
      </c>
      <c r="E4877" s="1" t="s">
        <v>1</v>
      </c>
      <c r="F4877" s="1" t="s">
        <v>726</v>
      </c>
      <c r="G4877" s="1" t="s">
        <v>73</v>
      </c>
      <c r="H4877" s="1"/>
      <c r="I4877" s="1">
        <v>2015</v>
      </c>
      <c r="J4877" s="1" t="s">
        <v>524</v>
      </c>
      <c r="K4877" s="4">
        <v>70600</v>
      </c>
      <c r="L4877" s="10">
        <f>K4877/ VLOOKUP(A4877,Indicators!$B$1:$V$7,21,FALSE)</f>
        <v>271.19842044206109</v>
      </c>
      <c r="M4877" s="13"/>
      <c r="N4877" s="13"/>
      <c r="O4877" s="11"/>
      <c r="P4877" s="11"/>
      <c r="Q4877" s="8" t="str">
        <f t="shared" si="0"/>
        <v/>
      </c>
      <c r="R4877" s="1" t="s">
        <v>133</v>
      </c>
      <c r="S4877" s="8" t="s">
        <v>52</v>
      </c>
      <c r="T4877" s="8"/>
      <c r="U4877" s="8"/>
      <c r="V4877" s="1"/>
      <c r="W4877" s="8"/>
      <c r="X4877" s="8"/>
      <c r="Y4877" s="8"/>
      <c r="Z4877" s="1"/>
      <c r="AA4877" s="1"/>
      <c r="AB4877" s="8"/>
      <c r="AC4877" s="8"/>
      <c r="AD4877" s="8"/>
      <c r="AE4877" s="8"/>
      <c r="AF4877" s="8"/>
      <c r="AG4877" s="8"/>
      <c r="AH4877" s="8"/>
      <c r="AI4877" s="9"/>
      <c r="AJ4877" s="9"/>
      <c r="AK4877" s="8"/>
      <c r="AL4877" s="8"/>
      <c r="AM4877" s="5"/>
      <c r="AN4877" s="5"/>
      <c r="AO4877" s="5"/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</row>
    <row r="4878" spans="1:76" x14ac:dyDescent="0.2">
      <c r="A4878" s="1" t="s">
        <v>21</v>
      </c>
      <c r="B4878" s="1" t="s">
        <v>543</v>
      </c>
      <c r="C4878" s="1" t="s">
        <v>544</v>
      </c>
      <c r="D4878" s="1" t="s">
        <v>71</v>
      </c>
      <c r="E4878" s="1" t="s">
        <v>2</v>
      </c>
      <c r="F4878" s="1" t="s">
        <v>727</v>
      </c>
      <c r="G4878" s="1" t="s">
        <v>73</v>
      </c>
      <c r="H4878" s="1"/>
      <c r="I4878" s="1">
        <v>2015</v>
      </c>
      <c r="J4878" s="1" t="s">
        <v>524</v>
      </c>
      <c r="K4878" s="4">
        <v>0</v>
      </c>
      <c r="L4878" s="10">
        <f>K4878/ VLOOKUP(A4878,Indicators!$B$1:$V$7,21,FALSE)</f>
        <v>0</v>
      </c>
      <c r="M4878" s="13"/>
      <c r="N4878" s="13"/>
      <c r="O4878" s="11"/>
      <c r="P4878" s="11"/>
      <c r="Q4878" s="8" t="str">
        <f t="shared" si="0"/>
        <v/>
      </c>
      <c r="R4878" s="1" t="s">
        <v>271</v>
      </c>
      <c r="S4878" s="8" t="s">
        <v>55</v>
      </c>
      <c r="T4878" s="8"/>
      <c r="U4878" s="8"/>
      <c r="V4878" s="1"/>
      <c r="W4878" s="8"/>
      <c r="X4878" s="8"/>
      <c r="Y4878" s="8"/>
      <c r="Z4878" s="1"/>
      <c r="AA4878" s="1"/>
      <c r="AB4878" s="8"/>
      <c r="AC4878" s="8"/>
      <c r="AD4878" s="8"/>
      <c r="AE4878" s="8"/>
      <c r="AF4878" s="8"/>
      <c r="AG4878" s="8"/>
      <c r="AH4878" s="8"/>
      <c r="AI4878" s="9"/>
      <c r="AJ4878" s="9"/>
      <c r="AK4878" s="8"/>
      <c r="AL4878" s="8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5"/>
      <c r="AX4878" s="5"/>
      <c r="AY4878" s="5"/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</row>
    <row r="4879" spans="1:76" x14ac:dyDescent="0.2">
      <c r="A4879" s="1" t="s">
        <v>21</v>
      </c>
      <c r="B4879" s="1" t="s">
        <v>540</v>
      </c>
      <c r="C4879" s="1" t="s">
        <v>71</v>
      </c>
      <c r="D4879" s="1" t="s">
        <v>71</v>
      </c>
      <c r="E4879" s="1" t="s">
        <v>1</v>
      </c>
      <c r="F4879" s="1" t="s">
        <v>728</v>
      </c>
      <c r="G4879" s="1" t="s">
        <v>73</v>
      </c>
      <c r="H4879" s="1"/>
      <c r="I4879" s="1">
        <v>2015</v>
      </c>
      <c r="J4879" s="1" t="s">
        <v>524</v>
      </c>
      <c r="K4879" s="4">
        <v>198542</v>
      </c>
      <c r="L4879" s="10">
        <f>K4879/ VLOOKUP(A4879,Indicators!$B$1:$V$7,21,FALSE)</f>
        <v>762.66681007659622</v>
      </c>
      <c r="M4879" s="13"/>
      <c r="N4879" s="13"/>
      <c r="O4879" s="11"/>
      <c r="P4879" s="11"/>
      <c r="Q4879" s="8" t="str">
        <f t="shared" si="0"/>
        <v/>
      </c>
      <c r="R4879" s="1" t="s">
        <v>133</v>
      </c>
      <c r="S4879" s="8" t="s">
        <v>52</v>
      </c>
      <c r="T4879" s="8"/>
      <c r="U4879" s="8"/>
      <c r="V4879" s="1"/>
      <c r="W4879" s="8"/>
      <c r="X4879" s="8"/>
      <c r="Y4879" s="8"/>
      <c r="Z4879" s="1"/>
      <c r="AA4879" s="1"/>
      <c r="AB4879" s="8"/>
      <c r="AC4879" s="8"/>
      <c r="AD4879" s="8"/>
      <c r="AE4879" s="8"/>
      <c r="AF4879" s="8"/>
      <c r="AG4879" s="8"/>
      <c r="AH4879" s="8"/>
      <c r="AI4879" s="9"/>
      <c r="AJ4879" s="9"/>
      <c r="AK4879" s="8"/>
      <c r="AL4879" s="8"/>
      <c r="AM4879" s="5"/>
      <c r="AN4879" s="5"/>
      <c r="AO4879" s="5"/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</row>
    <row r="4880" spans="1:76" x14ac:dyDescent="0.2">
      <c r="A4880" s="1" t="s">
        <v>21</v>
      </c>
      <c r="B4880" s="1" t="s">
        <v>536</v>
      </c>
      <c r="C4880" s="1" t="s">
        <v>71</v>
      </c>
      <c r="D4880" s="1" t="s">
        <v>71</v>
      </c>
      <c r="E4880" s="1" t="s">
        <v>1</v>
      </c>
      <c r="F4880" s="1" t="s">
        <v>729</v>
      </c>
      <c r="G4880" s="1" t="s">
        <v>73</v>
      </c>
      <c r="H4880" s="1"/>
      <c r="I4880" s="1">
        <v>2015</v>
      </c>
      <c r="J4880" s="1" t="s">
        <v>524</v>
      </c>
      <c r="K4880" s="4">
        <v>31100</v>
      </c>
      <c r="L4880" s="10">
        <f>K4880/ VLOOKUP(A4880,Indicators!$B$1:$V$7,21,FALSE)</f>
        <v>119.46559314090793</v>
      </c>
      <c r="M4880" s="13"/>
      <c r="N4880" s="13"/>
      <c r="O4880" s="11"/>
      <c r="P4880" s="11"/>
      <c r="Q4880" s="8" t="str">
        <f t="shared" si="0"/>
        <v/>
      </c>
      <c r="R4880" s="1" t="s">
        <v>158</v>
      </c>
      <c r="S4880" s="8" t="s">
        <v>56</v>
      </c>
      <c r="T4880" s="8"/>
      <c r="U4880" s="8"/>
      <c r="V4880" s="1"/>
      <c r="W4880" s="8"/>
      <c r="X4880" s="8"/>
      <c r="Y4880" s="8"/>
      <c r="Z4880" s="1"/>
      <c r="AA4880" s="1"/>
      <c r="AB4880" s="8"/>
      <c r="AC4880" s="8"/>
      <c r="AD4880" s="8"/>
      <c r="AE4880" s="8"/>
      <c r="AF4880" s="8"/>
      <c r="AG4880" s="8"/>
      <c r="AH4880" s="8"/>
      <c r="AI4880" s="9"/>
      <c r="AJ4880" s="9"/>
      <c r="AK4880" s="8"/>
      <c r="AL4880" s="8"/>
      <c r="AM4880" s="5"/>
      <c r="AN4880" s="5"/>
      <c r="AO4880" s="5"/>
      <c r="AP4880" s="5"/>
      <c r="AQ4880" s="5"/>
      <c r="AR4880" s="5"/>
      <c r="AS4880" s="5"/>
      <c r="AT4880" s="5"/>
      <c r="AU4880" s="5"/>
      <c r="AV4880" s="5"/>
      <c r="AW4880" s="5"/>
      <c r="AX4880" s="5"/>
      <c r="AY4880" s="5"/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</row>
    <row r="4881" spans="1:76" x14ac:dyDescent="0.2">
      <c r="A4881" s="1" t="s">
        <v>21</v>
      </c>
      <c r="B4881" s="1" t="s">
        <v>75</v>
      </c>
      <c r="C4881" s="1" t="s">
        <v>71</v>
      </c>
      <c r="D4881" s="1" t="s">
        <v>71</v>
      </c>
      <c r="E4881" s="1" t="s">
        <v>1</v>
      </c>
      <c r="F4881" s="1" t="s">
        <v>729</v>
      </c>
      <c r="G4881" s="1" t="s">
        <v>73</v>
      </c>
      <c r="H4881" s="1"/>
      <c r="I4881" s="1">
        <v>2015</v>
      </c>
      <c r="J4881" s="1" t="s">
        <v>524</v>
      </c>
      <c r="K4881" s="4">
        <v>1500</v>
      </c>
      <c r="L4881" s="10">
        <f>K4881/ VLOOKUP(A4881,Indicators!$B$1:$V$7,21,FALSE)</f>
        <v>5.7620061000437905</v>
      </c>
      <c r="M4881" s="13"/>
      <c r="N4881" s="13"/>
      <c r="O4881" s="11"/>
      <c r="P4881" s="11"/>
      <c r="Q4881" s="8" t="str">
        <f t="shared" si="0"/>
        <v/>
      </c>
      <c r="R4881" s="1" t="s">
        <v>95</v>
      </c>
      <c r="S4881" s="8" t="s">
        <v>75</v>
      </c>
      <c r="T4881" s="8"/>
      <c r="U4881" s="8"/>
      <c r="V4881" s="1"/>
      <c r="W4881" s="8"/>
      <c r="X4881" s="8"/>
      <c r="Y4881" s="8"/>
      <c r="Z4881" s="1"/>
      <c r="AA4881" s="1"/>
      <c r="AB4881" s="8"/>
      <c r="AC4881" s="8"/>
      <c r="AD4881" s="8"/>
      <c r="AE4881" s="8"/>
      <c r="AF4881" s="8"/>
      <c r="AG4881" s="8"/>
      <c r="AH4881" s="8"/>
      <c r="AI4881" s="9"/>
      <c r="AJ4881" s="9"/>
      <c r="AK4881" s="8"/>
      <c r="AL4881" s="8"/>
      <c r="AM4881" s="5"/>
      <c r="AN4881" s="5"/>
      <c r="AO4881" s="5"/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</row>
    <row r="4882" spans="1:76" x14ac:dyDescent="0.2">
      <c r="A4882" s="1" t="s">
        <v>21</v>
      </c>
      <c r="B4882" s="1" t="s">
        <v>97</v>
      </c>
      <c r="C4882" s="1" t="s">
        <v>71</v>
      </c>
      <c r="D4882" s="1" t="s">
        <v>71</v>
      </c>
      <c r="E4882" s="1" t="s">
        <v>1</v>
      </c>
      <c r="F4882" s="1" t="s">
        <v>729</v>
      </c>
      <c r="G4882" s="1" t="s">
        <v>73</v>
      </c>
      <c r="H4882" s="1"/>
      <c r="I4882" s="1">
        <v>2015</v>
      </c>
      <c r="J4882" s="1" t="s">
        <v>524</v>
      </c>
      <c r="K4882" s="4">
        <v>2000</v>
      </c>
      <c r="L4882" s="10">
        <f>K4882/ VLOOKUP(A4882,Indicators!$B$1:$V$7,21,FALSE)</f>
        <v>7.682674800058388</v>
      </c>
      <c r="M4882" s="13"/>
      <c r="N4882" s="13"/>
      <c r="O4882" s="11"/>
      <c r="P4882" s="11"/>
      <c r="Q4882" s="8" t="str">
        <f t="shared" si="0"/>
        <v/>
      </c>
      <c r="R4882" s="1" t="s">
        <v>97</v>
      </c>
      <c r="S4882" s="8" t="s">
        <v>91</v>
      </c>
      <c r="T4882" s="8"/>
      <c r="U4882" s="8"/>
      <c r="V4882" s="1"/>
      <c r="W4882" s="8"/>
      <c r="X4882" s="8"/>
      <c r="Y4882" s="8"/>
      <c r="Z4882" s="1"/>
      <c r="AA4882" s="1"/>
      <c r="AB4882" s="8"/>
      <c r="AC4882" s="8"/>
      <c r="AD4882" s="8"/>
      <c r="AE4882" s="8"/>
      <c r="AF4882" s="8"/>
      <c r="AG4882" s="8"/>
      <c r="AH4882" s="8"/>
      <c r="AI4882" s="9"/>
      <c r="AJ4882" s="9"/>
      <c r="AK4882" s="8"/>
      <c r="AL4882" s="8"/>
      <c r="AM4882" s="5"/>
      <c r="AN4882" s="5"/>
      <c r="AO4882" s="5"/>
      <c r="AP4882" s="5"/>
      <c r="AQ4882" s="5"/>
      <c r="AR4882" s="5"/>
      <c r="AS4882" s="5"/>
      <c r="AT4882" s="5"/>
      <c r="AU4882" s="5"/>
      <c r="AV4882" s="5"/>
      <c r="AW4882" s="5"/>
      <c r="AX4882" s="5"/>
      <c r="AY4882" s="5"/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</row>
    <row r="4883" spans="1:76" x14ac:dyDescent="0.2">
      <c r="A4883" s="1" t="s">
        <v>21</v>
      </c>
      <c r="B4883" s="1" t="s">
        <v>539</v>
      </c>
      <c r="C4883" s="1" t="s">
        <v>71</v>
      </c>
      <c r="D4883" s="1" t="s">
        <v>71</v>
      </c>
      <c r="E4883" s="1" t="s">
        <v>1</v>
      </c>
      <c r="F4883" s="1" t="s">
        <v>729</v>
      </c>
      <c r="G4883" s="1" t="s">
        <v>73</v>
      </c>
      <c r="H4883" s="1"/>
      <c r="I4883" s="1">
        <v>2015</v>
      </c>
      <c r="J4883" s="1" t="s">
        <v>524</v>
      </c>
      <c r="K4883" s="4">
        <v>6750</v>
      </c>
      <c r="L4883" s="10">
        <f>K4883/ VLOOKUP(A4883,Indicators!$B$1:$V$7,21,FALSE)</f>
        <v>25.929027450197058</v>
      </c>
      <c r="M4883" s="13"/>
      <c r="N4883" s="13"/>
      <c r="O4883" s="11"/>
      <c r="P4883" s="11"/>
      <c r="Q4883" s="8" t="str">
        <f t="shared" si="0"/>
        <v/>
      </c>
      <c r="R4883" s="1" t="s">
        <v>97</v>
      </c>
      <c r="S4883" s="8" t="s">
        <v>44</v>
      </c>
      <c r="T4883" s="8"/>
      <c r="U4883" s="8"/>
      <c r="V4883" s="1"/>
      <c r="W4883" s="8"/>
      <c r="X4883" s="8"/>
      <c r="Y4883" s="8"/>
      <c r="Z4883" s="1"/>
      <c r="AA4883" s="1"/>
      <c r="AB4883" s="8"/>
      <c r="AC4883" s="8"/>
      <c r="AD4883" s="8"/>
      <c r="AE4883" s="8"/>
      <c r="AF4883" s="8"/>
      <c r="AG4883" s="8"/>
      <c r="AH4883" s="8"/>
      <c r="AI4883" s="9"/>
      <c r="AJ4883" s="9"/>
      <c r="AK4883" s="8"/>
      <c r="AL4883" s="8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</row>
    <row r="4884" spans="1:76" x14ac:dyDescent="0.2">
      <c r="A4884" s="1" t="s">
        <v>21</v>
      </c>
      <c r="B4884" s="1" t="s">
        <v>541</v>
      </c>
      <c r="C4884" s="1" t="s">
        <v>71</v>
      </c>
      <c r="D4884" s="1" t="s">
        <v>71</v>
      </c>
      <c r="E4884" s="1" t="s">
        <v>1</v>
      </c>
      <c r="F4884" s="1" t="s">
        <v>729</v>
      </c>
      <c r="G4884" s="1" t="s">
        <v>73</v>
      </c>
      <c r="H4884" s="1"/>
      <c r="I4884" s="1">
        <v>2015</v>
      </c>
      <c r="J4884" s="1" t="s">
        <v>524</v>
      </c>
      <c r="K4884" s="4">
        <v>330</v>
      </c>
      <c r="L4884" s="10">
        <f>K4884/ VLOOKUP(A4884,Indicators!$B$1:$V$7,21,FALSE)</f>
        <v>1.267641342009634</v>
      </c>
      <c r="M4884" s="13"/>
      <c r="N4884" s="13"/>
      <c r="O4884" s="11"/>
      <c r="P4884" s="11"/>
      <c r="Q4884" s="8" t="str">
        <f t="shared" si="0"/>
        <v/>
      </c>
      <c r="R4884" s="1" t="s">
        <v>133</v>
      </c>
      <c r="S4884" s="8" t="s">
        <v>46</v>
      </c>
      <c r="T4884" s="8"/>
      <c r="U4884" s="8"/>
      <c r="V4884" s="1"/>
      <c r="W4884" s="8"/>
      <c r="X4884" s="8"/>
      <c r="Y4884" s="8"/>
      <c r="Z4884" s="1"/>
      <c r="AA4884" s="1"/>
      <c r="AB4884" s="8"/>
      <c r="AC4884" s="8"/>
      <c r="AD4884" s="8"/>
      <c r="AE4884" s="8"/>
      <c r="AF4884" s="8"/>
      <c r="AG4884" s="8"/>
      <c r="AH4884" s="8"/>
      <c r="AI4884" s="9"/>
      <c r="AJ4884" s="9"/>
      <c r="AK4884" s="8"/>
      <c r="AL4884" s="8"/>
      <c r="AM4884" s="5"/>
      <c r="AN4884" s="5"/>
      <c r="AO4884" s="5"/>
      <c r="AP4884" s="5"/>
      <c r="AQ4884" s="5"/>
      <c r="AR4884" s="5"/>
      <c r="AS4884" s="5"/>
      <c r="AT4884" s="5"/>
      <c r="AU4884" s="5"/>
      <c r="AV4884" s="5"/>
      <c r="AW4884" s="5"/>
      <c r="AX4884" s="5"/>
      <c r="AY4884" s="5"/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</row>
    <row r="4885" spans="1:76" x14ac:dyDescent="0.2">
      <c r="A4885" s="1" t="s">
        <v>21</v>
      </c>
      <c r="B4885" s="1" t="s">
        <v>538</v>
      </c>
      <c r="C4885" s="1" t="s">
        <v>71</v>
      </c>
      <c r="D4885" s="1" t="s">
        <v>71</v>
      </c>
      <c r="E4885" s="1" t="s">
        <v>1</v>
      </c>
      <c r="F4885" s="1" t="s">
        <v>730</v>
      </c>
      <c r="G4885" s="1" t="s">
        <v>73</v>
      </c>
      <c r="H4885" s="1"/>
      <c r="I4885" s="1">
        <v>2015</v>
      </c>
      <c r="J4885" s="1" t="s">
        <v>524</v>
      </c>
      <c r="K4885" s="4">
        <v>720</v>
      </c>
      <c r="L4885" s="10">
        <f>K4885/ VLOOKUP(A4885,Indicators!$B$1:$V$7,21,FALSE)</f>
        <v>2.7657629280210196</v>
      </c>
      <c r="M4885" s="13"/>
      <c r="N4885" s="13"/>
      <c r="O4885" s="11"/>
      <c r="P4885" s="11"/>
      <c r="Q4885" s="8" t="str">
        <f t="shared" si="0"/>
        <v/>
      </c>
      <c r="R4885" s="1" t="s">
        <v>103</v>
      </c>
      <c r="S4885" s="8" t="s">
        <v>49</v>
      </c>
      <c r="T4885" s="8"/>
      <c r="U4885" s="8"/>
      <c r="V4885" s="1"/>
      <c r="W4885" s="8"/>
      <c r="X4885" s="8"/>
      <c r="Y4885" s="8"/>
      <c r="Z4885" s="1"/>
      <c r="AA4885" s="1"/>
      <c r="AB4885" s="8"/>
      <c r="AC4885" s="8"/>
      <c r="AD4885" s="8"/>
      <c r="AE4885" s="8"/>
      <c r="AF4885" s="8"/>
      <c r="AG4885" s="8"/>
      <c r="AH4885" s="8"/>
      <c r="AI4885" s="9"/>
      <c r="AJ4885" s="9"/>
      <c r="AK4885" s="8"/>
      <c r="AL4885" s="8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5"/>
      <c r="AX4885" s="5"/>
      <c r="AY4885" s="5"/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</row>
    <row r="4886" spans="1:76" x14ac:dyDescent="0.2">
      <c r="A4886" s="1" t="s">
        <v>21</v>
      </c>
      <c r="B4886" s="1" t="s">
        <v>522</v>
      </c>
      <c r="C4886" s="1" t="s">
        <v>71</v>
      </c>
      <c r="D4886" s="1" t="s">
        <v>71</v>
      </c>
      <c r="E4886" s="1" t="s">
        <v>1</v>
      </c>
      <c r="F4886" s="1" t="s">
        <v>731</v>
      </c>
      <c r="G4886" s="1" t="s">
        <v>73</v>
      </c>
      <c r="H4886" s="1"/>
      <c r="I4886" s="1">
        <v>2015</v>
      </c>
      <c r="J4886" s="1" t="s">
        <v>524</v>
      </c>
      <c r="K4886" s="4">
        <v>38000</v>
      </c>
      <c r="L4886" s="10">
        <f>K4886/ VLOOKUP(A4886,Indicators!$B$1:$V$7,21,FALSE)</f>
        <v>145.97082120110937</v>
      </c>
      <c r="M4886" s="13"/>
      <c r="N4886" s="13"/>
      <c r="O4886" s="11"/>
      <c r="P4886" s="11"/>
      <c r="Q4886" s="8" t="str">
        <f t="shared" si="0"/>
        <v/>
      </c>
      <c r="R4886" s="1" t="s">
        <v>109</v>
      </c>
      <c r="S4886" s="8" t="s">
        <v>79</v>
      </c>
      <c r="T4886" s="8"/>
      <c r="U4886" s="8"/>
      <c r="V4886" s="1"/>
      <c r="W4886" s="8"/>
      <c r="X4886" s="8"/>
      <c r="Y4886" s="8"/>
      <c r="Z4886" s="1"/>
      <c r="AA4886" s="1"/>
      <c r="AB4886" s="8"/>
      <c r="AC4886" s="8"/>
      <c r="AD4886" s="8"/>
      <c r="AE4886" s="8"/>
      <c r="AF4886" s="8"/>
      <c r="AG4886" s="8"/>
      <c r="AH4886" s="8"/>
      <c r="AI4886" s="9"/>
      <c r="AJ4886" s="9"/>
      <c r="AK4886" s="8"/>
      <c r="AL4886" s="8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5"/>
      <c r="AX4886" s="5"/>
      <c r="AY4886" s="5"/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</row>
    <row r="4887" spans="1:76" x14ac:dyDescent="0.2">
      <c r="A4887" s="1" t="s">
        <v>21</v>
      </c>
      <c r="B4887" s="1" t="s">
        <v>536</v>
      </c>
      <c r="C4887" s="1" t="s">
        <v>71</v>
      </c>
      <c r="D4887" s="1" t="s">
        <v>71</v>
      </c>
      <c r="E4887" s="1" t="s">
        <v>1</v>
      </c>
      <c r="F4887" s="1" t="s">
        <v>731</v>
      </c>
      <c r="G4887" s="1" t="s">
        <v>73</v>
      </c>
      <c r="H4887" s="1"/>
      <c r="I4887" s="1">
        <v>2015</v>
      </c>
      <c r="J4887" s="1" t="s">
        <v>524</v>
      </c>
      <c r="K4887" s="4">
        <v>48235</v>
      </c>
      <c r="L4887" s="10">
        <f>K4887/ VLOOKUP(A4887,Indicators!$B$1:$V$7,21,FALSE)</f>
        <v>185.28690949040816</v>
      </c>
      <c r="M4887" s="13"/>
      <c r="N4887" s="13"/>
      <c r="O4887" s="11"/>
      <c r="P4887" s="11"/>
      <c r="Q4887" s="8" t="str">
        <f t="shared" si="0"/>
        <v/>
      </c>
      <c r="R4887" s="1" t="s">
        <v>158</v>
      </c>
      <c r="S4887" s="8" t="s">
        <v>56</v>
      </c>
      <c r="T4887" s="8"/>
      <c r="U4887" s="8"/>
      <c r="V4887" s="1"/>
      <c r="W4887" s="8"/>
      <c r="X4887" s="8"/>
      <c r="Y4887" s="8"/>
      <c r="Z4887" s="1"/>
      <c r="AA4887" s="1"/>
      <c r="AB4887" s="8"/>
      <c r="AC4887" s="8"/>
      <c r="AD4887" s="8"/>
      <c r="AE4887" s="8"/>
      <c r="AF4887" s="8"/>
      <c r="AG4887" s="8"/>
      <c r="AH4887" s="8"/>
      <c r="AI4887" s="9"/>
      <c r="AJ4887" s="9"/>
      <c r="AK4887" s="8"/>
      <c r="AL4887" s="8"/>
      <c r="AM4887" s="5"/>
      <c r="AN4887" s="5"/>
      <c r="AO4887" s="5"/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</row>
    <row r="4888" spans="1:76" x14ac:dyDescent="0.2">
      <c r="A4888" s="1" t="s">
        <v>21</v>
      </c>
      <c r="B4888" s="1" t="s">
        <v>97</v>
      </c>
      <c r="C4888" s="1" t="s">
        <v>71</v>
      </c>
      <c r="D4888" s="1" t="s">
        <v>71</v>
      </c>
      <c r="E4888" s="1" t="s">
        <v>1</v>
      </c>
      <c r="F4888" s="1" t="s">
        <v>731</v>
      </c>
      <c r="G4888" s="1" t="s">
        <v>73</v>
      </c>
      <c r="H4888" s="1"/>
      <c r="I4888" s="1">
        <v>2015</v>
      </c>
      <c r="J4888" s="1" t="s">
        <v>524</v>
      </c>
      <c r="K4888" s="4">
        <v>3600</v>
      </c>
      <c r="L4888" s="10">
        <f>K4888/ VLOOKUP(A4888,Indicators!$B$1:$V$7,21,FALSE)</f>
        <v>13.828814640105097</v>
      </c>
      <c r="M4888" s="13"/>
      <c r="N4888" s="13"/>
      <c r="O4888" s="11"/>
      <c r="P4888" s="11"/>
      <c r="Q4888" s="8" t="str">
        <f t="shared" si="0"/>
        <v/>
      </c>
      <c r="R4888" s="1" t="s">
        <v>97</v>
      </c>
      <c r="S4888" s="8" t="s">
        <v>91</v>
      </c>
      <c r="T4888" s="8"/>
      <c r="U4888" s="8"/>
      <c r="V4888" s="1"/>
      <c r="W4888" s="8"/>
      <c r="X4888" s="8"/>
      <c r="Y4888" s="8"/>
      <c r="Z4888" s="1"/>
      <c r="AA4888" s="1"/>
      <c r="AB4888" s="8"/>
      <c r="AC4888" s="8"/>
      <c r="AD4888" s="8"/>
      <c r="AE4888" s="8"/>
      <c r="AF4888" s="8"/>
      <c r="AG4888" s="8"/>
      <c r="AH4888" s="8"/>
      <c r="AI4888" s="9"/>
      <c r="AJ4888" s="9"/>
      <c r="AK4888" s="8"/>
      <c r="AL4888" s="8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5"/>
      <c r="AX4888" s="5"/>
      <c r="AY4888" s="5"/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</row>
    <row r="4889" spans="1:76" x14ac:dyDescent="0.2">
      <c r="A4889" s="1" t="s">
        <v>21</v>
      </c>
      <c r="B4889" s="1" t="s">
        <v>539</v>
      </c>
      <c r="C4889" s="1" t="s">
        <v>71</v>
      </c>
      <c r="D4889" s="1" t="s">
        <v>71</v>
      </c>
      <c r="E4889" s="1" t="s">
        <v>1</v>
      </c>
      <c r="F4889" s="1" t="s">
        <v>731</v>
      </c>
      <c r="G4889" s="1" t="s">
        <v>73</v>
      </c>
      <c r="H4889" s="1"/>
      <c r="I4889" s="1">
        <v>2015</v>
      </c>
      <c r="J4889" s="1" t="s">
        <v>524</v>
      </c>
      <c r="K4889" s="4">
        <v>90000</v>
      </c>
      <c r="L4889" s="10">
        <f>K4889/ VLOOKUP(A4889,Indicators!$B$1:$V$7,21,FALSE)</f>
        <v>345.72036600262743</v>
      </c>
      <c r="M4889" s="13"/>
      <c r="N4889" s="13"/>
      <c r="O4889" s="11"/>
      <c r="P4889" s="11"/>
      <c r="Q4889" s="8" t="str">
        <f t="shared" si="0"/>
        <v/>
      </c>
      <c r="R4889" s="1" t="s">
        <v>97</v>
      </c>
      <c r="S4889" s="8" t="s">
        <v>44</v>
      </c>
      <c r="T4889" s="8"/>
      <c r="U4889" s="8"/>
      <c r="V4889" s="1"/>
      <c r="W4889" s="8"/>
      <c r="X4889" s="8"/>
      <c r="Y4889" s="8"/>
      <c r="Z4889" s="1"/>
      <c r="AA4889" s="1"/>
      <c r="AB4889" s="8"/>
      <c r="AC4889" s="8"/>
      <c r="AD4889" s="8"/>
      <c r="AE4889" s="8"/>
      <c r="AF4889" s="8"/>
      <c r="AG4889" s="8"/>
      <c r="AH4889" s="8"/>
      <c r="AI4889" s="9"/>
      <c r="AJ4889" s="9"/>
      <c r="AK4889" s="8"/>
      <c r="AL4889" s="8"/>
      <c r="AM4889" s="5"/>
      <c r="AN4889" s="5"/>
      <c r="AO4889" s="5"/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</row>
    <row r="4890" spans="1:76" x14ac:dyDescent="0.2">
      <c r="A4890" s="1" t="s">
        <v>21</v>
      </c>
      <c r="B4890" s="1" t="s">
        <v>540</v>
      </c>
      <c r="C4890" s="1" t="s">
        <v>71</v>
      </c>
      <c r="D4890" s="1" t="s">
        <v>71</v>
      </c>
      <c r="E4890" s="1" t="s">
        <v>1</v>
      </c>
      <c r="F4890" s="1" t="s">
        <v>731</v>
      </c>
      <c r="G4890" s="1" t="s">
        <v>73</v>
      </c>
      <c r="H4890" s="1"/>
      <c r="I4890" s="1">
        <v>2015</v>
      </c>
      <c r="J4890" s="1" t="s">
        <v>524</v>
      </c>
      <c r="K4890" s="4">
        <v>1100</v>
      </c>
      <c r="L4890" s="10">
        <f>K4890/ VLOOKUP(A4890,Indicators!$B$1:$V$7,21,FALSE)</f>
        <v>4.2254711400321137</v>
      </c>
      <c r="M4890" s="13"/>
      <c r="N4890" s="13"/>
      <c r="O4890" s="11"/>
      <c r="P4890" s="11"/>
      <c r="Q4890" s="8" t="str">
        <f t="shared" si="0"/>
        <v/>
      </c>
      <c r="R4890" s="1" t="s">
        <v>133</v>
      </c>
      <c r="S4890" s="8" t="s">
        <v>52</v>
      </c>
      <c r="T4890" s="8"/>
      <c r="U4890" s="8"/>
      <c r="V4890" s="1"/>
      <c r="W4890" s="8"/>
      <c r="X4890" s="8"/>
      <c r="Y4890" s="8"/>
      <c r="Z4890" s="1"/>
      <c r="AA4890" s="1"/>
      <c r="AB4890" s="8"/>
      <c r="AC4890" s="8"/>
      <c r="AD4890" s="8"/>
      <c r="AE4890" s="8"/>
      <c r="AF4890" s="8"/>
      <c r="AG4890" s="8"/>
      <c r="AH4890" s="8"/>
      <c r="AI4890" s="9"/>
      <c r="AJ4890" s="9"/>
      <c r="AK4890" s="8"/>
      <c r="AL4890" s="8"/>
      <c r="AM4890" s="5"/>
      <c r="AN4890" s="5"/>
      <c r="AO4890" s="5"/>
      <c r="AP4890" s="5"/>
      <c r="AQ4890" s="5"/>
      <c r="AR4890" s="5"/>
      <c r="AS4890" s="5"/>
      <c r="AT4890" s="5"/>
      <c r="AU4890" s="5"/>
      <c r="AV4890" s="5"/>
      <c r="AW4890" s="5"/>
      <c r="AX4890" s="5"/>
      <c r="AY4890" s="5"/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</row>
    <row r="4891" spans="1:76" x14ac:dyDescent="0.2">
      <c r="A4891" s="1" t="s">
        <v>21</v>
      </c>
      <c r="B4891" s="1" t="s">
        <v>75</v>
      </c>
      <c r="C4891" s="1" t="s">
        <v>71</v>
      </c>
      <c r="D4891" s="1" t="s">
        <v>71</v>
      </c>
      <c r="E4891" s="1" t="s">
        <v>1</v>
      </c>
      <c r="F4891" s="1" t="s">
        <v>732</v>
      </c>
      <c r="G4891" s="1" t="s">
        <v>73</v>
      </c>
      <c r="H4891" s="1"/>
      <c r="I4891" s="1">
        <v>2015</v>
      </c>
      <c r="J4891" s="1" t="s">
        <v>524</v>
      </c>
      <c r="K4891" s="4">
        <v>20000</v>
      </c>
      <c r="L4891" s="10">
        <f>K4891/ VLOOKUP(A4891,Indicators!$B$1:$V$7,21,FALSE)</f>
        <v>76.826748000583876</v>
      </c>
      <c r="M4891" s="13"/>
      <c r="N4891" s="13"/>
      <c r="O4891" s="11"/>
      <c r="P4891" s="11"/>
      <c r="Q4891" s="8" t="str">
        <f t="shared" si="0"/>
        <v/>
      </c>
      <c r="R4891" s="1" t="s">
        <v>95</v>
      </c>
      <c r="S4891" s="8" t="s">
        <v>75</v>
      </c>
      <c r="T4891" s="8"/>
      <c r="U4891" s="8"/>
      <c r="V4891" s="1"/>
      <c r="W4891" s="8"/>
      <c r="X4891" s="8"/>
      <c r="Y4891" s="8"/>
      <c r="Z4891" s="1"/>
      <c r="AA4891" s="1"/>
      <c r="AB4891" s="8"/>
      <c r="AC4891" s="8"/>
      <c r="AD4891" s="8"/>
      <c r="AE4891" s="8"/>
      <c r="AF4891" s="8"/>
      <c r="AG4891" s="8"/>
      <c r="AH4891" s="8"/>
      <c r="AI4891" s="9"/>
      <c r="AJ4891" s="9"/>
      <c r="AK4891" s="8"/>
      <c r="AL4891" s="8"/>
      <c r="AM4891" s="5"/>
      <c r="AN4891" s="5"/>
      <c r="AO4891" s="5"/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</row>
    <row r="4892" spans="1:76" x14ac:dyDescent="0.2">
      <c r="A4892" s="1" t="s">
        <v>21</v>
      </c>
      <c r="B4892" s="1" t="s">
        <v>527</v>
      </c>
      <c r="C4892" s="1" t="s">
        <v>71</v>
      </c>
      <c r="D4892" s="1" t="s">
        <v>71</v>
      </c>
      <c r="E4892" s="1" t="s">
        <v>1</v>
      </c>
      <c r="F4892" s="1" t="s">
        <v>733</v>
      </c>
      <c r="G4892" s="1" t="s">
        <v>73</v>
      </c>
      <c r="H4892" s="1"/>
      <c r="I4892" s="1">
        <v>2015</v>
      </c>
      <c r="J4892" s="1" t="s">
        <v>524</v>
      </c>
      <c r="K4892" s="4">
        <v>200</v>
      </c>
      <c r="L4892" s="10">
        <f>K4892/ VLOOKUP(A4892,Indicators!$B$1:$V$7,21,FALSE)</f>
        <v>0.76826748000583878</v>
      </c>
      <c r="M4892" s="13"/>
      <c r="N4892" s="13"/>
      <c r="O4892" s="11"/>
      <c r="P4892" s="11"/>
      <c r="Q4892" s="8" t="str">
        <f t="shared" si="0"/>
        <v/>
      </c>
      <c r="R4892" s="1" t="s">
        <v>103</v>
      </c>
      <c r="S4892" s="8" t="s">
        <v>64</v>
      </c>
      <c r="T4892" s="8"/>
      <c r="U4892" s="8"/>
      <c r="V4892" s="1"/>
      <c r="W4892" s="8"/>
      <c r="X4892" s="8"/>
      <c r="Y4892" s="8"/>
      <c r="Z4892" s="1"/>
      <c r="AA4892" s="1"/>
      <c r="AB4892" s="8"/>
      <c r="AC4892" s="8"/>
      <c r="AD4892" s="8"/>
      <c r="AE4892" s="8"/>
      <c r="AF4892" s="8"/>
      <c r="AG4892" s="8"/>
      <c r="AH4892" s="8"/>
      <c r="AI4892" s="9"/>
      <c r="AJ4892" s="9"/>
      <c r="AK4892" s="8"/>
      <c r="AL4892" s="8"/>
      <c r="AM4892" s="5"/>
      <c r="AN4892" s="5"/>
      <c r="AO4892" s="5"/>
      <c r="AP4892" s="5"/>
      <c r="AQ4892" s="5"/>
      <c r="AR4892" s="5"/>
      <c r="AS4892" s="5"/>
      <c r="AT4892" s="5"/>
      <c r="AU4892" s="5"/>
      <c r="AV4892" s="5"/>
      <c r="AW4892" s="5"/>
      <c r="AX4892" s="5"/>
      <c r="AY4892" s="5"/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</row>
    <row r="4893" spans="1:76" x14ac:dyDescent="0.2">
      <c r="A4893" s="1" t="s">
        <v>21</v>
      </c>
      <c r="B4893" s="1" t="s">
        <v>530</v>
      </c>
      <c r="C4893" s="1" t="s">
        <v>71</v>
      </c>
      <c r="D4893" s="1" t="s">
        <v>71</v>
      </c>
      <c r="E4893" s="1" t="s">
        <v>1</v>
      </c>
      <c r="F4893" s="1" t="s">
        <v>733</v>
      </c>
      <c r="G4893" s="1" t="s">
        <v>73</v>
      </c>
      <c r="H4893" s="1"/>
      <c r="I4893" s="1">
        <v>2015</v>
      </c>
      <c r="J4893" s="1" t="s">
        <v>524</v>
      </c>
      <c r="K4893" s="4">
        <v>26071</v>
      </c>
      <c r="L4893" s="10">
        <f>K4893/ VLOOKUP(A4893,Indicators!$B$1:$V$7,21,FALSE)</f>
        <v>100.14750735616111</v>
      </c>
      <c r="M4893" s="13"/>
      <c r="N4893" s="13"/>
      <c r="O4893" s="11"/>
      <c r="P4893" s="11"/>
      <c r="Q4893" s="8" t="str">
        <f t="shared" si="0"/>
        <v/>
      </c>
      <c r="R4893" s="1" t="s">
        <v>98</v>
      </c>
      <c r="S4893" s="8" t="s">
        <v>90</v>
      </c>
      <c r="T4893" s="8"/>
      <c r="U4893" s="8"/>
      <c r="V4893" s="1"/>
      <c r="W4893" s="8"/>
      <c r="X4893" s="8"/>
      <c r="Y4893" s="8"/>
      <c r="Z4893" s="1"/>
      <c r="AA4893" s="1"/>
      <c r="AB4893" s="8"/>
      <c r="AC4893" s="8"/>
      <c r="AD4893" s="8"/>
      <c r="AE4893" s="8"/>
      <c r="AF4893" s="8"/>
      <c r="AG4893" s="8"/>
      <c r="AH4893" s="8"/>
      <c r="AI4893" s="9"/>
      <c r="AJ4893" s="9"/>
      <c r="AK4893" s="8"/>
      <c r="AL4893" s="8"/>
      <c r="AM4893" s="5"/>
      <c r="AN4893" s="5"/>
      <c r="AO4893" s="5"/>
      <c r="AP4893" s="5"/>
      <c r="AQ4893" s="5"/>
      <c r="AR4893" s="5"/>
      <c r="AS4893" s="5"/>
      <c r="AT4893" s="5"/>
      <c r="AU4893" s="5"/>
      <c r="AV4893" s="5"/>
      <c r="AW4893" s="5"/>
      <c r="AX4893" s="5"/>
      <c r="AY4893" s="5"/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</row>
    <row r="4894" spans="1:76" x14ac:dyDescent="0.2">
      <c r="A4894" s="1" t="s">
        <v>21</v>
      </c>
      <c r="B4894" s="1" t="s">
        <v>84</v>
      </c>
      <c r="C4894" s="1" t="s">
        <v>71</v>
      </c>
      <c r="D4894" s="1" t="s">
        <v>71</v>
      </c>
      <c r="E4894" s="1" t="s">
        <v>1</v>
      </c>
      <c r="F4894" s="1" t="s">
        <v>734</v>
      </c>
      <c r="G4894" s="1" t="s">
        <v>73</v>
      </c>
      <c r="H4894" s="1"/>
      <c r="I4894" s="1">
        <v>2015</v>
      </c>
      <c r="J4894" s="1" t="s">
        <v>524</v>
      </c>
      <c r="K4894" s="4">
        <v>1828</v>
      </c>
      <c r="L4894" s="10">
        <f>K4894/ VLOOKUP(A4894,Indicators!$B$1:$V$7,21,FALSE)</f>
        <v>7.0219647672533663</v>
      </c>
      <c r="M4894" s="13"/>
      <c r="N4894" s="13"/>
      <c r="O4894" s="11"/>
      <c r="P4894" s="11"/>
      <c r="Q4894" s="8" t="str">
        <f t="shared" si="0"/>
        <v/>
      </c>
      <c r="R4894" s="1" t="s">
        <v>95</v>
      </c>
      <c r="S4894" s="8" t="s">
        <v>84</v>
      </c>
      <c r="T4894" s="8"/>
      <c r="U4894" s="8"/>
      <c r="V4894" s="1"/>
      <c r="W4894" s="8"/>
      <c r="X4894" s="8"/>
      <c r="Y4894" s="8"/>
      <c r="Z4894" s="1"/>
      <c r="AA4894" s="1"/>
      <c r="AB4894" s="8"/>
      <c r="AC4894" s="8"/>
      <c r="AD4894" s="8"/>
      <c r="AE4894" s="8"/>
      <c r="AF4894" s="8"/>
      <c r="AG4894" s="8"/>
      <c r="AH4894" s="8"/>
      <c r="AI4894" s="9"/>
      <c r="AJ4894" s="9"/>
      <c r="AK4894" s="8"/>
      <c r="AL4894" s="8"/>
      <c r="AM4894" s="5"/>
      <c r="AN4894" s="5"/>
      <c r="AO4894" s="5"/>
      <c r="AP4894" s="5"/>
      <c r="AQ4894" s="5"/>
      <c r="AR4894" s="5"/>
      <c r="AS4894" s="5"/>
      <c r="AT4894" s="5"/>
      <c r="AU4894" s="5"/>
      <c r="AV4894" s="5"/>
      <c r="AW4894" s="5"/>
      <c r="AX4894" s="5"/>
      <c r="AY4894" s="5"/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</row>
    <row r="4895" spans="1:76" x14ac:dyDescent="0.2">
      <c r="A4895" s="1" t="s">
        <v>21</v>
      </c>
      <c r="B4895" s="1" t="s">
        <v>573</v>
      </c>
      <c r="C4895" s="1" t="s">
        <v>71</v>
      </c>
      <c r="D4895" s="1" t="s">
        <v>71</v>
      </c>
      <c r="E4895" s="1" t="s">
        <v>1</v>
      </c>
      <c r="F4895" s="1" t="s">
        <v>734</v>
      </c>
      <c r="G4895" s="1" t="s">
        <v>73</v>
      </c>
      <c r="H4895" s="1"/>
      <c r="I4895" s="1">
        <v>2015</v>
      </c>
      <c r="J4895" s="1" t="s">
        <v>524</v>
      </c>
      <c r="K4895" s="4">
        <v>360</v>
      </c>
      <c r="L4895" s="10">
        <f>K4895/ VLOOKUP(A4895,Indicators!$B$1:$V$7,21,FALSE)</f>
        <v>1.3828814640105098</v>
      </c>
      <c r="M4895" s="13"/>
      <c r="N4895" s="13"/>
      <c r="O4895" s="11"/>
      <c r="P4895" s="11"/>
      <c r="Q4895" s="8" t="str">
        <f t="shared" si="0"/>
        <v/>
      </c>
      <c r="R4895" s="1" t="s">
        <v>98</v>
      </c>
      <c r="S4895" s="8" t="s">
        <v>82</v>
      </c>
      <c r="T4895" s="8"/>
      <c r="U4895" s="8"/>
      <c r="V4895" s="1"/>
      <c r="W4895" s="8"/>
      <c r="X4895" s="8"/>
      <c r="Y4895" s="8"/>
      <c r="Z4895" s="1"/>
      <c r="AA4895" s="1"/>
      <c r="AB4895" s="8"/>
      <c r="AC4895" s="8"/>
      <c r="AD4895" s="8"/>
      <c r="AE4895" s="8"/>
      <c r="AF4895" s="8"/>
      <c r="AG4895" s="8"/>
      <c r="AH4895" s="8"/>
      <c r="AI4895" s="9"/>
      <c r="AJ4895" s="9"/>
      <c r="AK4895" s="8"/>
      <c r="AL4895" s="8"/>
      <c r="AM4895" s="5"/>
      <c r="AN4895" s="5"/>
      <c r="AO4895" s="5"/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</row>
    <row r="4896" spans="1:76" x14ac:dyDescent="0.2">
      <c r="A4896" s="1" t="s">
        <v>21</v>
      </c>
      <c r="B4896" s="1" t="s">
        <v>573</v>
      </c>
      <c r="C4896" s="1" t="s">
        <v>71</v>
      </c>
      <c r="D4896" s="1" t="s">
        <v>71</v>
      </c>
      <c r="E4896" s="1" t="s">
        <v>1</v>
      </c>
      <c r="F4896" s="1" t="s">
        <v>734</v>
      </c>
      <c r="G4896" s="1" t="s">
        <v>73</v>
      </c>
      <c r="H4896" s="1"/>
      <c r="I4896" s="1">
        <v>2015</v>
      </c>
      <c r="J4896" s="1" t="s">
        <v>524</v>
      </c>
      <c r="K4896" s="4">
        <v>360</v>
      </c>
      <c r="L4896" s="10">
        <f>K4896/ VLOOKUP(A4896,Indicators!$B$1:$V$7,21,FALSE)</f>
        <v>1.3828814640105098</v>
      </c>
      <c r="M4896" s="13"/>
      <c r="N4896" s="13"/>
      <c r="O4896" s="11"/>
      <c r="P4896" s="11"/>
      <c r="Q4896" s="8" t="str">
        <f t="shared" si="0"/>
        <v/>
      </c>
      <c r="R4896" s="1" t="s">
        <v>98</v>
      </c>
      <c r="S4896" s="8" t="s">
        <v>82</v>
      </c>
      <c r="T4896" s="8"/>
      <c r="U4896" s="8"/>
      <c r="V4896" s="1"/>
      <c r="W4896" s="8"/>
      <c r="X4896" s="8"/>
      <c r="Y4896" s="8"/>
      <c r="Z4896" s="1"/>
      <c r="AA4896" s="1"/>
      <c r="AB4896" s="8"/>
      <c r="AC4896" s="8"/>
      <c r="AD4896" s="8"/>
      <c r="AE4896" s="8"/>
      <c r="AF4896" s="8"/>
      <c r="AG4896" s="8"/>
      <c r="AH4896" s="8"/>
      <c r="AI4896" s="9"/>
      <c r="AJ4896" s="9"/>
      <c r="AK4896" s="8"/>
      <c r="AL4896" s="8"/>
      <c r="AM4896" s="5"/>
      <c r="AN4896" s="5"/>
      <c r="AO4896" s="5"/>
      <c r="AP4896" s="5"/>
      <c r="AQ4896" s="5"/>
      <c r="AR4896" s="5"/>
      <c r="AS4896" s="5"/>
      <c r="AT4896" s="5"/>
      <c r="AU4896" s="5"/>
      <c r="AV4896" s="5"/>
      <c r="AW4896" s="5"/>
      <c r="AX4896" s="5"/>
      <c r="AY4896" s="5"/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</row>
    <row r="4897" spans="1:76" x14ac:dyDescent="0.2">
      <c r="A4897" s="1" t="s">
        <v>21</v>
      </c>
      <c r="B4897" s="1" t="s">
        <v>102</v>
      </c>
      <c r="C4897" s="1" t="s">
        <v>71</v>
      </c>
      <c r="D4897" s="1" t="s">
        <v>71</v>
      </c>
      <c r="E4897" s="1" t="s">
        <v>1</v>
      </c>
      <c r="F4897" s="1" t="s">
        <v>734</v>
      </c>
      <c r="G4897" s="1" t="s">
        <v>73</v>
      </c>
      <c r="H4897" s="1"/>
      <c r="I4897" s="1">
        <v>2015</v>
      </c>
      <c r="J4897" s="1" t="s">
        <v>524</v>
      </c>
      <c r="K4897" s="4">
        <v>250</v>
      </c>
      <c r="L4897" s="10">
        <f>K4897/ VLOOKUP(A4897,Indicators!$B$1:$V$7,21,FALSE)</f>
        <v>0.9603343500072985</v>
      </c>
      <c r="M4897" s="13"/>
      <c r="N4897" s="13"/>
      <c r="O4897" s="11"/>
      <c r="P4897" s="11"/>
      <c r="Q4897" s="8" t="str">
        <f t="shared" si="0"/>
        <v/>
      </c>
      <c r="R4897" s="1" t="s">
        <v>103</v>
      </c>
      <c r="S4897" s="8" t="s">
        <v>49</v>
      </c>
      <c r="T4897" s="8"/>
      <c r="U4897" s="8"/>
      <c r="V4897" s="1"/>
      <c r="W4897" s="8"/>
      <c r="X4897" s="8"/>
      <c r="Y4897" s="8"/>
      <c r="Z4897" s="1"/>
      <c r="AA4897" s="1"/>
      <c r="AB4897" s="8"/>
      <c r="AC4897" s="8"/>
      <c r="AD4897" s="8"/>
      <c r="AE4897" s="8"/>
      <c r="AF4897" s="8"/>
      <c r="AG4897" s="8"/>
      <c r="AH4897" s="8"/>
      <c r="AI4897" s="9"/>
      <c r="AJ4897" s="9"/>
      <c r="AK4897" s="8"/>
      <c r="AL4897" s="8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</row>
    <row r="4898" spans="1:76" x14ac:dyDescent="0.2">
      <c r="A4898" s="1" t="s">
        <v>21</v>
      </c>
      <c r="B4898" s="1" t="s">
        <v>534</v>
      </c>
      <c r="C4898" s="1" t="s">
        <v>71</v>
      </c>
      <c r="D4898" s="1" t="s">
        <v>71</v>
      </c>
      <c r="E4898" s="1" t="s">
        <v>1</v>
      </c>
      <c r="F4898" s="1" t="s">
        <v>734</v>
      </c>
      <c r="G4898" s="1" t="s">
        <v>73</v>
      </c>
      <c r="H4898" s="1"/>
      <c r="I4898" s="1">
        <v>2015</v>
      </c>
      <c r="J4898" s="1" t="s">
        <v>524</v>
      </c>
      <c r="K4898" s="4">
        <v>420</v>
      </c>
      <c r="L4898" s="10">
        <f>K4898/ VLOOKUP(A4898,Indicators!$B$1:$V$7,21,FALSE)</f>
        <v>1.6133617080122613</v>
      </c>
      <c r="M4898" s="13"/>
      <c r="N4898" s="13"/>
      <c r="O4898" s="11"/>
      <c r="P4898" s="11"/>
      <c r="Q4898" s="8" t="str">
        <f t="shared" si="0"/>
        <v/>
      </c>
      <c r="R4898" s="1" t="s">
        <v>103</v>
      </c>
      <c r="S4898" s="8" t="s">
        <v>43</v>
      </c>
      <c r="T4898" s="8"/>
      <c r="U4898" s="8"/>
      <c r="V4898" s="1"/>
      <c r="W4898" s="8"/>
      <c r="X4898" s="8"/>
      <c r="Y4898" s="8"/>
      <c r="Z4898" s="1"/>
      <c r="AA4898" s="1"/>
      <c r="AB4898" s="8"/>
      <c r="AC4898" s="8"/>
      <c r="AD4898" s="8"/>
      <c r="AE4898" s="8"/>
      <c r="AF4898" s="8"/>
      <c r="AG4898" s="8"/>
      <c r="AH4898" s="8"/>
      <c r="AI4898" s="9"/>
      <c r="AJ4898" s="9"/>
      <c r="AK4898" s="8"/>
      <c r="AL4898" s="8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5"/>
      <c r="AX4898" s="5"/>
      <c r="AY4898" s="5"/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</row>
    <row r="4899" spans="1:76" x14ac:dyDescent="0.2">
      <c r="A4899" s="1" t="s">
        <v>21</v>
      </c>
      <c r="B4899" s="1" t="s">
        <v>575</v>
      </c>
      <c r="C4899" s="1" t="s">
        <v>71</v>
      </c>
      <c r="D4899" s="1" t="s">
        <v>71</v>
      </c>
      <c r="E4899" s="1" t="s">
        <v>1</v>
      </c>
      <c r="F4899" s="1" t="s">
        <v>734</v>
      </c>
      <c r="G4899" s="1" t="s">
        <v>73</v>
      </c>
      <c r="H4899" s="1"/>
      <c r="I4899" s="1">
        <v>2015</v>
      </c>
      <c r="J4899" s="1" t="s">
        <v>524</v>
      </c>
      <c r="K4899" s="4">
        <v>700</v>
      </c>
      <c r="L4899" s="10">
        <f>K4899/ VLOOKUP(A4899,Indicators!$B$1:$V$7,21,FALSE)</f>
        <v>2.6889361800204359</v>
      </c>
      <c r="M4899" s="13"/>
      <c r="N4899" s="13"/>
      <c r="O4899" s="11"/>
      <c r="P4899" s="11"/>
      <c r="Q4899" s="8" t="str">
        <f t="shared" si="0"/>
        <v/>
      </c>
      <c r="R4899" s="1" t="s">
        <v>98</v>
      </c>
      <c r="S4899" s="8" t="s">
        <v>82</v>
      </c>
      <c r="T4899" s="8"/>
      <c r="U4899" s="8"/>
      <c r="V4899" s="1"/>
      <c r="W4899" s="8"/>
      <c r="X4899" s="8"/>
      <c r="Y4899" s="8"/>
      <c r="Z4899" s="1"/>
      <c r="AA4899" s="1"/>
      <c r="AB4899" s="8"/>
      <c r="AC4899" s="8"/>
      <c r="AD4899" s="8"/>
      <c r="AE4899" s="8"/>
      <c r="AF4899" s="8"/>
      <c r="AG4899" s="8"/>
      <c r="AH4899" s="8"/>
      <c r="AI4899" s="9"/>
      <c r="AJ4899" s="9"/>
      <c r="AK4899" s="8"/>
      <c r="AL4899" s="8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</row>
    <row r="4900" spans="1:76" x14ac:dyDescent="0.2">
      <c r="A4900" s="1" t="s">
        <v>21</v>
      </c>
      <c r="B4900" s="1" t="s">
        <v>97</v>
      </c>
      <c r="C4900" s="1" t="s">
        <v>71</v>
      </c>
      <c r="D4900" s="1" t="s">
        <v>71</v>
      </c>
      <c r="E4900" s="1" t="s">
        <v>1</v>
      </c>
      <c r="F4900" s="1" t="s">
        <v>734</v>
      </c>
      <c r="G4900" s="1" t="s">
        <v>73</v>
      </c>
      <c r="H4900" s="1"/>
      <c r="I4900" s="1">
        <v>2015</v>
      </c>
      <c r="J4900" s="1" t="s">
        <v>524</v>
      </c>
      <c r="K4900" s="4">
        <v>775</v>
      </c>
      <c r="L4900" s="10">
        <f>K4900/ VLOOKUP(A4900,Indicators!$B$1:$V$7,21,FALSE)</f>
        <v>2.9770364850226252</v>
      </c>
      <c r="M4900" s="13"/>
      <c r="N4900" s="13"/>
      <c r="O4900" s="11"/>
      <c r="P4900" s="11"/>
      <c r="Q4900" s="8" t="str">
        <f t="shared" si="0"/>
        <v/>
      </c>
      <c r="R4900" s="1" t="s">
        <v>97</v>
      </c>
      <c r="S4900" s="8" t="s">
        <v>91</v>
      </c>
      <c r="T4900" s="8"/>
      <c r="U4900" s="8"/>
      <c r="V4900" s="1"/>
      <c r="W4900" s="8"/>
      <c r="X4900" s="8"/>
      <c r="Y4900" s="8"/>
      <c r="Z4900" s="1"/>
      <c r="AA4900" s="1"/>
      <c r="AB4900" s="8"/>
      <c r="AC4900" s="8"/>
      <c r="AD4900" s="8"/>
      <c r="AE4900" s="8"/>
      <c r="AF4900" s="8"/>
      <c r="AG4900" s="8"/>
      <c r="AH4900" s="8"/>
      <c r="AI4900" s="9"/>
      <c r="AJ4900" s="9"/>
      <c r="AK4900" s="8"/>
      <c r="AL4900" s="8"/>
      <c r="AM4900" s="5"/>
      <c r="AN4900" s="5"/>
      <c r="AO4900" s="5"/>
      <c r="AP4900" s="5"/>
      <c r="AQ4900" s="5"/>
      <c r="AR4900" s="5"/>
      <c r="AS4900" s="5"/>
      <c r="AT4900" s="5"/>
      <c r="AU4900" s="5"/>
      <c r="AV4900" s="5"/>
      <c r="AW4900" s="5"/>
      <c r="AX4900" s="5"/>
      <c r="AY4900" s="5"/>
      <c r="AZ4900" s="5"/>
      <c r="BA4900" s="5"/>
      <c r="BB4900" s="5"/>
      <c r="BC4900" s="5"/>
      <c r="BD4900" s="5"/>
      <c r="BE4900" s="5"/>
      <c r="BF4900" s="5"/>
      <c r="BG4900" s="5"/>
      <c r="BH4900" s="5"/>
      <c r="BI4900" s="5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</row>
    <row r="4901" spans="1:76" x14ac:dyDescent="0.2">
      <c r="A4901" s="1" t="s">
        <v>21</v>
      </c>
      <c r="B4901" s="1" t="s">
        <v>538</v>
      </c>
      <c r="C4901" s="1" t="s">
        <v>71</v>
      </c>
      <c r="D4901" s="1" t="s">
        <v>71</v>
      </c>
      <c r="E4901" s="1" t="s">
        <v>1</v>
      </c>
      <c r="F4901" s="1" t="s">
        <v>734</v>
      </c>
      <c r="G4901" s="1" t="s">
        <v>73</v>
      </c>
      <c r="H4901" s="1"/>
      <c r="I4901" s="1">
        <v>2015</v>
      </c>
      <c r="J4901" s="1" t="s">
        <v>524</v>
      </c>
      <c r="K4901" s="4">
        <v>540</v>
      </c>
      <c r="L4901" s="10">
        <f>K4901/ VLOOKUP(A4901,Indicators!$B$1:$V$7,21,FALSE)</f>
        <v>2.0743221960157645</v>
      </c>
      <c r="M4901" s="13"/>
      <c r="N4901" s="13"/>
      <c r="O4901" s="11"/>
      <c r="P4901" s="11"/>
      <c r="Q4901" s="8" t="str">
        <f t="shared" si="0"/>
        <v/>
      </c>
      <c r="R4901" s="1" t="s">
        <v>103</v>
      </c>
      <c r="S4901" s="8" t="s">
        <v>49</v>
      </c>
      <c r="T4901" s="8"/>
      <c r="U4901" s="8"/>
      <c r="V4901" s="1"/>
      <c r="W4901" s="8"/>
      <c r="X4901" s="8"/>
      <c r="Y4901" s="8"/>
      <c r="Z4901" s="1"/>
      <c r="AA4901" s="1"/>
      <c r="AB4901" s="8"/>
      <c r="AC4901" s="8"/>
      <c r="AD4901" s="8"/>
      <c r="AE4901" s="8"/>
      <c r="AF4901" s="8"/>
      <c r="AG4901" s="8"/>
      <c r="AH4901" s="8"/>
      <c r="AI4901" s="9"/>
      <c r="AJ4901" s="9"/>
      <c r="AK4901" s="8"/>
      <c r="AL4901" s="8"/>
      <c r="AM4901" s="5"/>
      <c r="AN4901" s="5"/>
      <c r="AO4901" s="5"/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5"/>
      <c r="BE4901" s="5"/>
      <c r="BF4901" s="5"/>
      <c r="BG4901" s="5"/>
      <c r="BH4901" s="5"/>
      <c r="BI4901" s="5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</row>
    <row r="4902" spans="1:76" x14ac:dyDescent="0.2">
      <c r="A4902" s="1" t="s">
        <v>21</v>
      </c>
      <c r="B4902" s="1" t="s">
        <v>538</v>
      </c>
      <c r="C4902" s="1" t="s">
        <v>662</v>
      </c>
      <c r="D4902" s="1" t="s">
        <v>71</v>
      </c>
      <c r="E4902" s="1" t="s">
        <v>2</v>
      </c>
      <c r="F4902" s="1" t="s">
        <v>734</v>
      </c>
      <c r="G4902" s="1" t="s">
        <v>73</v>
      </c>
      <c r="H4902" s="1"/>
      <c r="I4902" s="1">
        <v>2015</v>
      </c>
      <c r="J4902" s="1" t="s">
        <v>524</v>
      </c>
      <c r="K4902" s="4">
        <v>100</v>
      </c>
      <c r="L4902" s="10">
        <f>K4902/ VLOOKUP(A4902,Indicators!$B$1:$V$7,21,FALSE)</f>
        <v>0.38413374000291939</v>
      </c>
      <c r="M4902" s="13"/>
      <c r="N4902" s="13"/>
      <c r="O4902" s="11"/>
      <c r="P4902" s="11"/>
      <c r="Q4902" s="8" t="str">
        <f t="shared" si="0"/>
        <v/>
      </c>
      <c r="R4902" s="1" t="s">
        <v>98</v>
      </c>
      <c r="S4902" s="8" t="s">
        <v>82</v>
      </c>
      <c r="T4902" s="8"/>
      <c r="U4902" s="8"/>
      <c r="V4902" s="1"/>
      <c r="W4902" s="8"/>
      <c r="X4902" s="8"/>
      <c r="Y4902" s="8"/>
      <c r="Z4902" s="1"/>
      <c r="AA4902" s="1"/>
      <c r="AB4902" s="8"/>
      <c r="AC4902" s="8"/>
      <c r="AD4902" s="8"/>
      <c r="AE4902" s="8"/>
      <c r="AF4902" s="8"/>
      <c r="AG4902" s="8"/>
      <c r="AH4902" s="8"/>
      <c r="AI4902" s="9"/>
      <c r="AJ4902" s="9"/>
      <c r="AK4902" s="8"/>
      <c r="AL4902" s="8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5"/>
      <c r="AX4902" s="5"/>
      <c r="AY4902" s="5"/>
      <c r="AZ4902" s="5"/>
      <c r="BA4902" s="5"/>
      <c r="BB4902" s="5"/>
      <c r="BC4902" s="5"/>
      <c r="BD4902" s="5"/>
      <c r="BE4902" s="5"/>
      <c r="BF4902" s="5"/>
      <c r="BG4902" s="5"/>
      <c r="BH4902" s="5"/>
      <c r="BI4902" s="5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</row>
    <row r="4903" spans="1:76" x14ac:dyDescent="0.2">
      <c r="A4903" s="1" t="s">
        <v>21</v>
      </c>
      <c r="B4903" s="1" t="s">
        <v>539</v>
      </c>
      <c r="C4903" s="1" t="s">
        <v>71</v>
      </c>
      <c r="D4903" s="1" t="s">
        <v>71</v>
      </c>
      <c r="E4903" s="1" t="s">
        <v>1</v>
      </c>
      <c r="F4903" s="1" t="s">
        <v>734</v>
      </c>
      <c r="G4903" s="1" t="s">
        <v>73</v>
      </c>
      <c r="H4903" s="1"/>
      <c r="I4903" s="1">
        <v>2015</v>
      </c>
      <c r="J4903" s="1" t="s">
        <v>524</v>
      </c>
      <c r="K4903" s="4">
        <v>600</v>
      </c>
      <c r="L4903" s="10">
        <f>K4903/ VLOOKUP(A4903,Indicators!$B$1:$V$7,21,FALSE)</f>
        <v>2.3048024400175162</v>
      </c>
      <c r="M4903" s="13"/>
      <c r="N4903" s="13"/>
      <c r="O4903" s="11"/>
      <c r="P4903" s="11"/>
      <c r="Q4903" s="8" t="str">
        <f t="shared" si="0"/>
        <v/>
      </c>
      <c r="R4903" s="1" t="s">
        <v>97</v>
      </c>
      <c r="S4903" s="8" t="s">
        <v>44</v>
      </c>
      <c r="T4903" s="8"/>
      <c r="U4903" s="8"/>
      <c r="V4903" s="1"/>
      <c r="W4903" s="8"/>
      <c r="X4903" s="8"/>
      <c r="Y4903" s="8"/>
      <c r="Z4903" s="1"/>
      <c r="AA4903" s="1"/>
      <c r="AB4903" s="8"/>
      <c r="AC4903" s="8"/>
      <c r="AD4903" s="8"/>
      <c r="AE4903" s="8"/>
      <c r="AF4903" s="8"/>
      <c r="AG4903" s="8"/>
      <c r="AH4903" s="8"/>
      <c r="AI4903" s="9"/>
      <c r="AJ4903" s="9"/>
      <c r="AK4903" s="8"/>
      <c r="AL4903" s="8"/>
      <c r="AM4903" s="5"/>
      <c r="AN4903" s="5"/>
      <c r="AO4903" s="5"/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5"/>
      <c r="BE4903" s="5"/>
      <c r="BF4903" s="5"/>
      <c r="BG4903" s="5"/>
      <c r="BH4903" s="5"/>
      <c r="BI4903" s="5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</row>
    <row r="4904" spans="1:76" x14ac:dyDescent="0.2">
      <c r="A4904" s="1" t="s">
        <v>21</v>
      </c>
      <c r="B4904" s="1" t="s">
        <v>540</v>
      </c>
      <c r="C4904" s="1" t="s">
        <v>71</v>
      </c>
      <c r="D4904" s="1" t="s">
        <v>71</v>
      </c>
      <c r="E4904" s="1" t="s">
        <v>1</v>
      </c>
      <c r="F4904" s="1" t="s">
        <v>734</v>
      </c>
      <c r="G4904" s="1" t="s">
        <v>73</v>
      </c>
      <c r="H4904" s="1"/>
      <c r="I4904" s="1">
        <v>2015</v>
      </c>
      <c r="J4904" s="1" t="s">
        <v>524</v>
      </c>
      <c r="K4904" s="4">
        <v>500</v>
      </c>
      <c r="L4904" s="10">
        <f>K4904/ VLOOKUP(A4904,Indicators!$B$1:$V$7,21,FALSE)</f>
        <v>1.920668700014597</v>
      </c>
      <c r="M4904" s="13"/>
      <c r="N4904" s="13"/>
      <c r="O4904" s="11"/>
      <c r="P4904" s="11"/>
      <c r="Q4904" s="8" t="str">
        <f t="shared" si="0"/>
        <v/>
      </c>
      <c r="R4904" s="1" t="s">
        <v>133</v>
      </c>
      <c r="S4904" s="8" t="s">
        <v>52</v>
      </c>
      <c r="T4904" s="8"/>
      <c r="U4904" s="8"/>
      <c r="V4904" s="1"/>
      <c r="W4904" s="8"/>
      <c r="X4904" s="8"/>
      <c r="Y4904" s="8"/>
      <c r="Z4904" s="1"/>
      <c r="AA4904" s="1"/>
      <c r="AB4904" s="8"/>
      <c r="AC4904" s="8"/>
      <c r="AD4904" s="8"/>
      <c r="AE4904" s="8"/>
      <c r="AF4904" s="8"/>
      <c r="AG4904" s="8"/>
      <c r="AH4904" s="8"/>
      <c r="AI4904" s="9"/>
      <c r="AJ4904" s="9"/>
      <c r="AK4904" s="8"/>
      <c r="AL4904" s="8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</row>
    <row r="4905" spans="1:76" x14ac:dyDescent="0.2">
      <c r="A4905" s="1" t="s">
        <v>21</v>
      </c>
      <c r="B4905" s="1" t="s">
        <v>528</v>
      </c>
      <c r="C4905" s="1" t="s">
        <v>71</v>
      </c>
      <c r="D4905" s="1" t="s">
        <v>71</v>
      </c>
      <c r="E4905" s="1" t="s">
        <v>1</v>
      </c>
      <c r="F4905" s="1" t="s">
        <v>735</v>
      </c>
      <c r="G4905" s="1" t="s">
        <v>73</v>
      </c>
      <c r="H4905" s="1"/>
      <c r="I4905" s="1">
        <v>2015</v>
      </c>
      <c r="J4905" s="1" t="s">
        <v>524</v>
      </c>
      <c r="K4905" s="4">
        <v>81080</v>
      </c>
      <c r="L4905" s="10">
        <f>K4905/ VLOOKUP(A4905,Indicators!$B$1:$V$7,21,FALSE)</f>
        <v>311.45563639436705</v>
      </c>
      <c r="M4905" s="13"/>
      <c r="N4905" s="13"/>
      <c r="O4905" s="11"/>
      <c r="P4905" s="11"/>
      <c r="Q4905" s="8" t="str">
        <f t="shared" si="0"/>
        <v/>
      </c>
      <c r="R4905" s="1" t="s">
        <v>271</v>
      </c>
      <c r="S4905" s="8" t="s">
        <v>55</v>
      </c>
      <c r="T4905" s="8"/>
      <c r="U4905" s="8"/>
      <c r="V4905" s="1"/>
      <c r="W4905" s="8"/>
      <c r="X4905" s="8"/>
      <c r="Y4905" s="8"/>
      <c r="Z4905" s="1"/>
      <c r="AA4905" s="1"/>
      <c r="AB4905" s="8"/>
      <c r="AC4905" s="8"/>
      <c r="AD4905" s="8"/>
      <c r="AE4905" s="8"/>
      <c r="AF4905" s="8"/>
      <c r="AG4905" s="8"/>
      <c r="AH4905" s="8"/>
      <c r="AI4905" s="9"/>
      <c r="AJ4905" s="9"/>
      <c r="AK4905" s="8"/>
      <c r="AL4905" s="8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</row>
    <row r="4906" spans="1:76" x14ac:dyDescent="0.2">
      <c r="A4906" s="1" t="s">
        <v>21</v>
      </c>
      <c r="B4906" s="1" t="s">
        <v>530</v>
      </c>
      <c r="C4906" s="1" t="s">
        <v>71</v>
      </c>
      <c r="D4906" s="1" t="s">
        <v>71</v>
      </c>
      <c r="E4906" s="1" t="s">
        <v>1</v>
      </c>
      <c r="F4906" s="1" t="s">
        <v>736</v>
      </c>
      <c r="G4906" s="1" t="s">
        <v>73</v>
      </c>
      <c r="H4906" s="1"/>
      <c r="I4906" s="1">
        <v>2015</v>
      </c>
      <c r="J4906" s="1" t="s">
        <v>524</v>
      </c>
      <c r="K4906" s="4">
        <v>0</v>
      </c>
      <c r="L4906" s="10">
        <f>K4906/ VLOOKUP(A4906,Indicators!$B$1:$V$7,21,FALSE)</f>
        <v>0</v>
      </c>
      <c r="M4906" s="13"/>
      <c r="N4906" s="13"/>
      <c r="O4906" s="11"/>
      <c r="P4906" s="11"/>
      <c r="Q4906" s="8" t="str">
        <f t="shared" si="0"/>
        <v/>
      </c>
      <c r="R4906" s="1" t="s">
        <v>98</v>
      </c>
      <c r="S4906" s="8" t="s">
        <v>90</v>
      </c>
      <c r="T4906" s="8"/>
      <c r="U4906" s="8"/>
      <c r="V4906" s="1"/>
      <c r="W4906" s="8"/>
      <c r="X4906" s="8"/>
      <c r="Y4906" s="8"/>
      <c r="Z4906" s="1"/>
      <c r="AA4906" s="1"/>
      <c r="AB4906" s="8"/>
      <c r="AC4906" s="8"/>
      <c r="AD4906" s="8"/>
      <c r="AE4906" s="8"/>
      <c r="AF4906" s="8"/>
      <c r="AG4906" s="8"/>
      <c r="AH4906" s="8"/>
      <c r="AI4906" s="9"/>
      <c r="AJ4906" s="9"/>
      <c r="AK4906" s="8"/>
      <c r="AL4906" s="8"/>
      <c r="AM4906" s="5"/>
      <c r="AN4906" s="5"/>
      <c r="AO4906" s="5"/>
      <c r="AP4906" s="5"/>
      <c r="AQ4906" s="5"/>
      <c r="AR4906" s="5"/>
      <c r="AS4906" s="5"/>
      <c r="AT4906" s="5"/>
      <c r="AU4906" s="5"/>
      <c r="AV4906" s="5"/>
      <c r="AW4906" s="5"/>
      <c r="AX4906" s="5"/>
      <c r="AY4906" s="5"/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</row>
    <row r="4907" spans="1:76" x14ac:dyDescent="0.2">
      <c r="A4907" s="1" t="s">
        <v>21</v>
      </c>
      <c r="B4907" s="1" t="s">
        <v>102</v>
      </c>
      <c r="C4907" s="1" t="s">
        <v>71</v>
      </c>
      <c r="D4907" s="1" t="s">
        <v>71</v>
      </c>
      <c r="E4907" s="1" t="s">
        <v>1</v>
      </c>
      <c r="F4907" s="1" t="s">
        <v>736</v>
      </c>
      <c r="G4907" s="1" t="s">
        <v>73</v>
      </c>
      <c r="H4907" s="1"/>
      <c r="I4907" s="1">
        <v>2015</v>
      </c>
      <c r="J4907" s="1" t="s">
        <v>524</v>
      </c>
      <c r="K4907" s="4">
        <v>0</v>
      </c>
      <c r="L4907" s="10">
        <f>K4907/ VLOOKUP(A4907,Indicators!$B$1:$V$7,21,FALSE)</f>
        <v>0</v>
      </c>
      <c r="M4907" s="13"/>
      <c r="N4907" s="13"/>
      <c r="O4907" s="11"/>
      <c r="P4907" s="11"/>
      <c r="Q4907" s="8" t="str">
        <f t="shared" si="0"/>
        <v/>
      </c>
      <c r="R4907" s="1" t="s">
        <v>103</v>
      </c>
      <c r="S4907" s="8" t="s">
        <v>49</v>
      </c>
      <c r="T4907" s="8"/>
      <c r="U4907" s="8"/>
      <c r="V4907" s="1"/>
      <c r="W4907" s="8"/>
      <c r="X4907" s="8"/>
      <c r="Y4907" s="8"/>
      <c r="Z4907" s="1"/>
      <c r="AA4907" s="1"/>
      <c r="AB4907" s="8"/>
      <c r="AC4907" s="8"/>
      <c r="AD4907" s="8"/>
      <c r="AE4907" s="8"/>
      <c r="AF4907" s="8"/>
      <c r="AG4907" s="8"/>
      <c r="AH4907" s="8"/>
      <c r="AI4907" s="9"/>
      <c r="AJ4907" s="9"/>
      <c r="AK4907" s="8"/>
      <c r="AL4907" s="8"/>
      <c r="AM4907" s="5"/>
      <c r="AN4907" s="5"/>
      <c r="AO4907" s="5"/>
      <c r="AP4907" s="5"/>
      <c r="AQ4907" s="5"/>
      <c r="AR4907" s="5"/>
      <c r="AS4907" s="5"/>
      <c r="AT4907" s="5"/>
      <c r="AU4907" s="5"/>
      <c r="AV4907" s="5"/>
      <c r="AW4907" s="5"/>
      <c r="AX4907" s="5"/>
      <c r="AY4907" s="5"/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</row>
    <row r="4908" spans="1:76" x14ac:dyDescent="0.2">
      <c r="A4908" s="1" t="s">
        <v>21</v>
      </c>
      <c r="B4908" s="1" t="s">
        <v>533</v>
      </c>
      <c r="C4908" s="1" t="s">
        <v>71</v>
      </c>
      <c r="D4908" s="1" t="s">
        <v>71</v>
      </c>
      <c r="E4908" s="1" t="s">
        <v>1</v>
      </c>
      <c r="F4908" s="1" t="s">
        <v>736</v>
      </c>
      <c r="G4908" s="1" t="s">
        <v>73</v>
      </c>
      <c r="H4908" s="1"/>
      <c r="I4908" s="1">
        <v>2015</v>
      </c>
      <c r="J4908" s="1" t="s">
        <v>524</v>
      </c>
      <c r="K4908" s="4">
        <v>0</v>
      </c>
      <c r="L4908" s="10">
        <f>K4908/ VLOOKUP(A4908,Indicators!$B$1:$V$7,21,FALSE)</f>
        <v>0</v>
      </c>
      <c r="M4908" s="13"/>
      <c r="N4908" s="13"/>
      <c r="O4908" s="11"/>
      <c r="P4908" s="11"/>
      <c r="Q4908" s="8" t="str">
        <f t="shared" si="0"/>
        <v/>
      </c>
      <c r="R4908" s="1" t="s">
        <v>103</v>
      </c>
      <c r="S4908" s="8" t="s">
        <v>54</v>
      </c>
      <c r="T4908" s="8"/>
      <c r="U4908" s="8"/>
      <c r="V4908" s="1"/>
      <c r="W4908" s="8"/>
      <c r="X4908" s="8"/>
      <c r="Y4908" s="8"/>
      <c r="Z4908" s="1"/>
      <c r="AA4908" s="1"/>
      <c r="AB4908" s="8"/>
      <c r="AC4908" s="8"/>
      <c r="AD4908" s="8"/>
      <c r="AE4908" s="8"/>
      <c r="AF4908" s="8"/>
      <c r="AG4908" s="8"/>
      <c r="AH4908" s="8"/>
      <c r="AI4908" s="9"/>
      <c r="AJ4908" s="9"/>
      <c r="AK4908" s="8"/>
      <c r="AL4908" s="8"/>
      <c r="AM4908" s="5"/>
      <c r="AN4908" s="5"/>
      <c r="AO4908" s="5"/>
      <c r="AP4908" s="5"/>
      <c r="AQ4908" s="5"/>
      <c r="AR4908" s="5"/>
      <c r="AS4908" s="5"/>
      <c r="AT4908" s="5"/>
      <c r="AU4908" s="5"/>
      <c r="AV4908" s="5"/>
      <c r="AW4908" s="5"/>
      <c r="AX4908" s="5"/>
      <c r="AY4908" s="5"/>
      <c r="AZ4908" s="5"/>
      <c r="BA4908" s="5"/>
      <c r="BB4908" s="5"/>
      <c r="BC4908" s="5"/>
      <c r="BD4908" s="5"/>
      <c r="BE4908" s="5"/>
      <c r="BF4908" s="5"/>
      <c r="BG4908" s="5"/>
      <c r="BH4908" s="5"/>
      <c r="BI4908" s="5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</row>
    <row r="4909" spans="1:76" x14ac:dyDescent="0.2">
      <c r="A4909" s="1" t="s">
        <v>21</v>
      </c>
      <c r="B4909" s="1" t="s">
        <v>97</v>
      </c>
      <c r="C4909" s="1" t="s">
        <v>71</v>
      </c>
      <c r="D4909" s="1" t="s">
        <v>71</v>
      </c>
      <c r="E4909" s="1" t="s">
        <v>1</v>
      </c>
      <c r="F4909" s="1" t="s">
        <v>736</v>
      </c>
      <c r="G4909" s="1" t="s">
        <v>73</v>
      </c>
      <c r="H4909" s="1"/>
      <c r="I4909" s="1">
        <v>2015</v>
      </c>
      <c r="J4909" s="1" t="s">
        <v>524</v>
      </c>
      <c r="K4909" s="4">
        <v>1800</v>
      </c>
      <c r="L4909" s="10">
        <f>K4909/ VLOOKUP(A4909,Indicators!$B$1:$V$7,21,FALSE)</f>
        <v>6.9144073200525487</v>
      </c>
      <c r="M4909" s="13"/>
      <c r="N4909" s="13"/>
      <c r="O4909" s="11"/>
      <c r="P4909" s="11"/>
      <c r="Q4909" s="8" t="str">
        <f t="shared" si="0"/>
        <v/>
      </c>
      <c r="R4909" s="1" t="s">
        <v>97</v>
      </c>
      <c r="S4909" s="8" t="s">
        <v>91</v>
      </c>
      <c r="T4909" s="8"/>
      <c r="U4909" s="8"/>
      <c r="V4909" s="1"/>
      <c r="W4909" s="8"/>
      <c r="X4909" s="8"/>
      <c r="Y4909" s="8"/>
      <c r="Z4909" s="1"/>
      <c r="AA4909" s="1"/>
      <c r="AB4909" s="8"/>
      <c r="AC4909" s="8"/>
      <c r="AD4909" s="8"/>
      <c r="AE4909" s="8"/>
      <c r="AF4909" s="8"/>
      <c r="AG4909" s="8"/>
      <c r="AH4909" s="8"/>
      <c r="AI4909" s="9"/>
      <c r="AJ4909" s="9"/>
      <c r="AK4909" s="8"/>
      <c r="AL4909" s="8"/>
      <c r="AM4909" s="5"/>
      <c r="AN4909" s="5"/>
      <c r="AO4909" s="5"/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5"/>
      <c r="BE4909" s="5"/>
      <c r="BF4909" s="5"/>
      <c r="BG4909" s="5"/>
      <c r="BH4909" s="5"/>
      <c r="BI4909" s="5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</row>
    <row r="4910" spans="1:76" x14ac:dyDescent="0.2">
      <c r="A4910" s="1" t="s">
        <v>21</v>
      </c>
      <c r="B4910" s="1" t="s">
        <v>531</v>
      </c>
      <c r="C4910" s="1" t="s">
        <v>71</v>
      </c>
      <c r="D4910" s="1" t="s">
        <v>71</v>
      </c>
      <c r="E4910" s="1" t="s">
        <v>1</v>
      </c>
      <c r="F4910" s="1" t="s">
        <v>737</v>
      </c>
      <c r="G4910" s="1" t="s">
        <v>73</v>
      </c>
      <c r="H4910" s="1"/>
      <c r="I4910" s="1">
        <v>2015</v>
      </c>
      <c r="J4910" s="1" t="s">
        <v>524</v>
      </c>
      <c r="K4910" s="4">
        <v>996</v>
      </c>
      <c r="L4910" s="10">
        <f>K4910/ VLOOKUP(A4910,Indicators!$B$1:$V$7,21,FALSE)</f>
        <v>3.8259720504290771</v>
      </c>
      <c r="M4910" s="13"/>
      <c r="N4910" s="13"/>
      <c r="O4910" s="11"/>
      <c r="P4910" s="11"/>
      <c r="Q4910" s="8" t="str">
        <f t="shared" si="0"/>
        <v/>
      </c>
      <c r="R4910" s="1" t="s">
        <v>97</v>
      </c>
      <c r="S4910" s="8" t="s">
        <v>76</v>
      </c>
      <c r="T4910" s="8"/>
      <c r="U4910" s="8"/>
      <c r="V4910" s="1"/>
      <c r="W4910" s="8"/>
      <c r="X4910" s="8"/>
      <c r="Y4910" s="8"/>
      <c r="Z4910" s="1"/>
      <c r="AA4910" s="1"/>
      <c r="AB4910" s="8"/>
      <c r="AC4910" s="8"/>
      <c r="AD4910" s="8"/>
      <c r="AE4910" s="8"/>
      <c r="AF4910" s="8"/>
      <c r="AG4910" s="8"/>
      <c r="AH4910" s="8"/>
      <c r="AI4910" s="9"/>
      <c r="AJ4910" s="9"/>
      <c r="AK4910" s="8"/>
      <c r="AL4910" s="8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</row>
    <row r="4911" spans="1:76" x14ac:dyDescent="0.2">
      <c r="A4911" s="1" t="s">
        <v>21</v>
      </c>
      <c r="B4911" s="1" t="s">
        <v>97</v>
      </c>
      <c r="C4911" s="1" t="s">
        <v>71</v>
      </c>
      <c r="D4911" s="1" t="s">
        <v>71</v>
      </c>
      <c r="E4911" s="1" t="s">
        <v>1</v>
      </c>
      <c r="F4911" s="1" t="s">
        <v>737</v>
      </c>
      <c r="G4911" s="1" t="s">
        <v>73</v>
      </c>
      <c r="H4911" s="1"/>
      <c r="I4911" s="1">
        <v>2015</v>
      </c>
      <c r="J4911" s="1" t="s">
        <v>524</v>
      </c>
      <c r="K4911" s="4">
        <v>264</v>
      </c>
      <c r="L4911" s="10">
        <f>K4911/ VLOOKUP(A4911,Indicators!$B$1:$V$7,21,FALSE)</f>
        <v>1.0141130736077071</v>
      </c>
      <c r="M4911" s="13"/>
      <c r="N4911" s="13"/>
      <c r="O4911" s="11"/>
      <c r="P4911" s="11"/>
      <c r="Q4911" s="8" t="str">
        <f t="shared" si="0"/>
        <v/>
      </c>
      <c r="R4911" s="1" t="s">
        <v>97</v>
      </c>
      <c r="S4911" s="8" t="s">
        <v>91</v>
      </c>
      <c r="T4911" s="8"/>
      <c r="U4911" s="8"/>
      <c r="V4911" s="1"/>
      <c r="W4911" s="8"/>
      <c r="X4911" s="8"/>
      <c r="Y4911" s="8"/>
      <c r="Z4911" s="1"/>
      <c r="AA4911" s="1"/>
      <c r="AB4911" s="8"/>
      <c r="AC4911" s="8"/>
      <c r="AD4911" s="8"/>
      <c r="AE4911" s="8"/>
      <c r="AF4911" s="8"/>
      <c r="AG4911" s="8"/>
      <c r="AH4911" s="8"/>
      <c r="AI4911" s="9"/>
      <c r="AJ4911" s="9"/>
      <c r="AK4911" s="8"/>
      <c r="AL4911" s="8"/>
      <c r="AM4911" s="5"/>
      <c r="AN4911" s="5"/>
      <c r="AO4911" s="5"/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/>
      <c r="BA4911" s="5"/>
      <c r="BB4911" s="5"/>
      <c r="BC4911" s="5"/>
      <c r="BD4911" s="5"/>
      <c r="BE4911" s="5"/>
      <c r="BF4911" s="5"/>
      <c r="BG4911" s="5"/>
      <c r="BH4911" s="5"/>
      <c r="BI4911" s="5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</row>
    <row r="4912" spans="1:76" x14ac:dyDescent="0.2">
      <c r="A4912" s="1" t="s">
        <v>21</v>
      </c>
      <c r="B4912" s="1" t="s">
        <v>539</v>
      </c>
      <c r="C4912" s="1" t="s">
        <v>71</v>
      </c>
      <c r="D4912" s="1" t="s">
        <v>71</v>
      </c>
      <c r="E4912" s="1" t="s">
        <v>1</v>
      </c>
      <c r="F4912" s="1" t="s">
        <v>737</v>
      </c>
      <c r="G4912" s="1" t="s">
        <v>73</v>
      </c>
      <c r="H4912" s="1"/>
      <c r="I4912" s="1">
        <v>2015</v>
      </c>
      <c r="J4912" s="1" t="s">
        <v>524</v>
      </c>
      <c r="K4912" s="4">
        <v>3000</v>
      </c>
      <c r="L4912" s="10">
        <f>K4912/ VLOOKUP(A4912,Indicators!$B$1:$V$7,21,FALSE)</f>
        <v>11.524012200087581</v>
      </c>
      <c r="M4912" s="13"/>
      <c r="N4912" s="13"/>
      <c r="O4912" s="11"/>
      <c r="P4912" s="11"/>
      <c r="Q4912" s="8" t="str">
        <f t="shared" si="0"/>
        <v/>
      </c>
      <c r="R4912" s="1" t="s">
        <v>97</v>
      </c>
      <c r="S4912" s="8" t="s">
        <v>44</v>
      </c>
      <c r="T4912" s="8"/>
      <c r="U4912" s="8"/>
      <c r="V4912" s="1"/>
      <c r="W4912" s="8"/>
      <c r="X4912" s="8"/>
      <c r="Y4912" s="8"/>
      <c r="Z4912" s="1"/>
      <c r="AA4912" s="1"/>
      <c r="AB4912" s="8"/>
      <c r="AC4912" s="8"/>
      <c r="AD4912" s="8"/>
      <c r="AE4912" s="8"/>
      <c r="AF4912" s="8"/>
      <c r="AG4912" s="8"/>
      <c r="AH4912" s="8"/>
      <c r="AI4912" s="9"/>
      <c r="AJ4912" s="9"/>
      <c r="AK4912" s="8"/>
      <c r="AL4912" s="8"/>
      <c r="AM4912" s="5"/>
      <c r="AN4912" s="5"/>
      <c r="AO4912" s="5"/>
      <c r="AP4912" s="5"/>
      <c r="AQ4912" s="5"/>
      <c r="AR4912" s="5"/>
      <c r="AS4912" s="5"/>
      <c r="AT4912" s="5"/>
      <c r="AU4912" s="5"/>
      <c r="AV4912" s="5"/>
      <c r="AW4912" s="5"/>
      <c r="AX4912" s="5"/>
      <c r="AY4912" s="5"/>
      <c r="AZ4912" s="5"/>
      <c r="BA4912" s="5"/>
      <c r="BB4912" s="5"/>
      <c r="BC4912" s="5"/>
      <c r="BD4912" s="5"/>
      <c r="BE4912" s="5"/>
      <c r="BF4912" s="5"/>
      <c r="BG4912" s="5"/>
      <c r="BH4912" s="5"/>
      <c r="BI4912" s="5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</row>
    <row r="4913" spans="1:76" x14ac:dyDescent="0.2">
      <c r="A4913" s="1" t="s">
        <v>21</v>
      </c>
      <c r="B4913" s="1" t="s">
        <v>543</v>
      </c>
      <c r="C4913" s="1" t="s">
        <v>544</v>
      </c>
      <c r="D4913" s="1" t="s">
        <v>71</v>
      </c>
      <c r="E4913" s="1" t="s">
        <v>2</v>
      </c>
      <c r="F4913" s="1" t="s">
        <v>738</v>
      </c>
      <c r="G4913" s="1" t="s">
        <v>73</v>
      </c>
      <c r="H4913" s="1"/>
      <c r="I4913" s="1">
        <v>2015</v>
      </c>
      <c r="J4913" s="1" t="s">
        <v>524</v>
      </c>
      <c r="K4913" s="4">
        <v>70000</v>
      </c>
      <c r="L4913" s="10">
        <f>K4913/ VLOOKUP(A4913,Indicators!$B$1:$V$7,21,FALSE)</f>
        <v>268.89361800204358</v>
      </c>
      <c r="M4913" s="13"/>
      <c r="N4913" s="13"/>
      <c r="O4913" s="11"/>
      <c r="P4913" s="11"/>
      <c r="Q4913" s="8" t="str">
        <f t="shared" si="0"/>
        <v/>
      </c>
      <c r="R4913" s="1" t="s">
        <v>271</v>
      </c>
      <c r="S4913" s="8" t="s">
        <v>55</v>
      </c>
      <c r="T4913" s="8"/>
      <c r="U4913" s="8"/>
      <c r="V4913" s="1"/>
      <c r="W4913" s="8"/>
      <c r="X4913" s="8"/>
      <c r="Y4913" s="8"/>
      <c r="Z4913" s="1"/>
      <c r="AA4913" s="1"/>
      <c r="AB4913" s="8"/>
      <c r="AC4913" s="8"/>
      <c r="AD4913" s="8"/>
      <c r="AE4913" s="8"/>
      <c r="AF4913" s="8"/>
      <c r="AG4913" s="8"/>
      <c r="AH4913" s="8"/>
      <c r="AI4913" s="9"/>
      <c r="AJ4913" s="9"/>
      <c r="AK4913" s="8"/>
      <c r="AL4913" s="8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</row>
    <row r="4914" spans="1:76" x14ac:dyDescent="0.2">
      <c r="A4914" s="1" t="s">
        <v>21</v>
      </c>
      <c r="B4914" s="1" t="s">
        <v>522</v>
      </c>
      <c r="C4914" s="1" t="s">
        <v>71</v>
      </c>
      <c r="D4914" s="1" t="s">
        <v>71</v>
      </c>
      <c r="E4914" s="1" t="s">
        <v>1</v>
      </c>
      <c r="F4914" s="1" t="s">
        <v>739</v>
      </c>
      <c r="G4914" s="1" t="s">
        <v>73</v>
      </c>
      <c r="H4914" s="1"/>
      <c r="I4914" s="1">
        <v>2015</v>
      </c>
      <c r="J4914" s="1" t="s">
        <v>524</v>
      </c>
      <c r="K4914" s="4">
        <v>130</v>
      </c>
      <c r="L4914" s="10">
        <f>K4914/ VLOOKUP(A4914,Indicators!$B$1:$V$7,21,FALSE)</f>
        <v>0.49937386200379519</v>
      </c>
      <c r="M4914" s="13"/>
      <c r="N4914" s="13"/>
      <c r="O4914" s="11"/>
      <c r="P4914" s="11"/>
      <c r="Q4914" s="8" t="str">
        <f t="shared" si="0"/>
        <v/>
      </c>
      <c r="R4914" s="1" t="s">
        <v>109</v>
      </c>
      <c r="S4914" s="8" t="s">
        <v>79</v>
      </c>
      <c r="T4914" s="8"/>
      <c r="U4914" s="8"/>
      <c r="V4914" s="1"/>
      <c r="W4914" s="8"/>
      <c r="X4914" s="8"/>
      <c r="Y4914" s="8"/>
      <c r="Z4914" s="1"/>
      <c r="AA4914" s="1"/>
      <c r="AB4914" s="8"/>
      <c r="AC4914" s="8"/>
      <c r="AD4914" s="8"/>
      <c r="AE4914" s="8"/>
      <c r="AF4914" s="8"/>
      <c r="AG4914" s="8"/>
      <c r="AH4914" s="8"/>
      <c r="AI4914" s="9"/>
      <c r="AJ4914" s="9"/>
      <c r="AK4914" s="8"/>
      <c r="AL4914" s="8"/>
      <c r="AM4914" s="5"/>
      <c r="AN4914" s="5"/>
      <c r="AO4914" s="5"/>
      <c r="AP4914" s="5"/>
      <c r="AQ4914" s="5"/>
      <c r="AR4914" s="5"/>
      <c r="AS4914" s="5"/>
      <c r="AT4914" s="5"/>
      <c r="AU4914" s="5"/>
      <c r="AV4914" s="5"/>
      <c r="AW4914" s="5"/>
      <c r="AX4914" s="5"/>
      <c r="AY4914" s="5"/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</row>
    <row r="4915" spans="1:76" x14ac:dyDescent="0.2">
      <c r="A4915" s="1" t="s">
        <v>21</v>
      </c>
      <c r="B4915" s="1" t="s">
        <v>526</v>
      </c>
      <c r="C4915" s="1" t="s">
        <v>71</v>
      </c>
      <c r="D4915" s="1" t="s">
        <v>71</v>
      </c>
      <c r="E4915" s="1" t="s">
        <v>1</v>
      </c>
      <c r="F4915" s="1" t="s">
        <v>740</v>
      </c>
      <c r="G4915" s="1" t="s">
        <v>73</v>
      </c>
      <c r="H4915" s="1"/>
      <c r="I4915" s="1">
        <v>2015</v>
      </c>
      <c r="J4915" s="1" t="s">
        <v>524</v>
      </c>
      <c r="K4915" s="4">
        <v>1000</v>
      </c>
      <c r="L4915" s="10">
        <f>K4915/ VLOOKUP(A4915,Indicators!$B$1:$V$7,21,FALSE)</f>
        <v>3.841337400029194</v>
      </c>
      <c r="M4915" s="13"/>
      <c r="N4915" s="13"/>
      <c r="O4915" s="11"/>
      <c r="P4915" s="11"/>
      <c r="Q4915" s="8" t="str">
        <f t="shared" si="0"/>
        <v/>
      </c>
      <c r="R4915" s="1" t="s">
        <v>103</v>
      </c>
      <c r="S4915" s="8" t="s">
        <v>53</v>
      </c>
      <c r="T4915" s="8"/>
      <c r="U4915" s="8"/>
      <c r="V4915" s="1"/>
      <c r="W4915" s="8"/>
      <c r="X4915" s="8"/>
      <c r="Y4915" s="8"/>
      <c r="Z4915" s="1"/>
      <c r="AA4915" s="1"/>
      <c r="AB4915" s="8"/>
      <c r="AC4915" s="8"/>
      <c r="AD4915" s="8"/>
      <c r="AE4915" s="8"/>
      <c r="AF4915" s="8"/>
      <c r="AG4915" s="8"/>
      <c r="AH4915" s="8"/>
      <c r="AI4915" s="9"/>
      <c r="AJ4915" s="9"/>
      <c r="AK4915" s="8"/>
      <c r="AL4915" s="8"/>
      <c r="AM4915" s="5"/>
      <c r="AN4915" s="5"/>
      <c r="AO4915" s="5"/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</row>
    <row r="4916" spans="1:76" x14ac:dyDescent="0.2">
      <c r="A4916" s="1" t="s">
        <v>21</v>
      </c>
      <c r="B4916" s="1" t="s">
        <v>528</v>
      </c>
      <c r="C4916" s="1" t="s">
        <v>71</v>
      </c>
      <c r="D4916" s="1" t="s">
        <v>71</v>
      </c>
      <c r="E4916" s="1" t="s">
        <v>1</v>
      </c>
      <c r="F4916" s="1" t="s">
        <v>740</v>
      </c>
      <c r="G4916" s="1" t="s">
        <v>73</v>
      </c>
      <c r="H4916" s="1"/>
      <c r="I4916" s="1">
        <v>2015</v>
      </c>
      <c r="J4916" s="1" t="s">
        <v>524</v>
      </c>
      <c r="K4916" s="4">
        <v>8600</v>
      </c>
      <c r="L4916" s="10">
        <f>K4916/ VLOOKUP(A4916,Indicators!$B$1:$V$7,21,FALSE)</f>
        <v>33.03550164025107</v>
      </c>
      <c r="M4916" s="13"/>
      <c r="N4916" s="13"/>
      <c r="O4916" s="11"/>
      <c r="P4916" s="11"/>
      <c r="Q4916" s="8" t="str">
        <f t="shared" si="0"/>
        <v/>
      </c>
      <c r="R4916" s="1" t="s">
        <v>271</v>
      </c>
      <c r="S4916" s="8" t="s">
        <v>55</v>
      </c>
      <c r="T4916" s="8"/>
      <c r="U4916" s="8"/>
      <c r="V4916" s="1"/>
      <c r="W4916" s="8"/>
      <c r="X4916" s="8"/>
      <c r="Y4916" s="8"/>
      <c r="Z4916" s="1"/>
      <c r="AA4916" s="1"/>
      <c r="AB4916" s="8"/>
      <c r="AC4916" s="8"/>
      <c r="AD4916" s="8"/>
      <c r="AE4916" s="8"/>
      <c r="AF4916" s="8"/>
      <c r="AG4916" s="8"/>
      <c r="AH4916" s="8"/>
      <c r="AI4916" s="9"/>
      <c r="AJ4916" s="9"/>
      <c r="AK4916" s="8"/>
      <c r="AL4916" s="8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5"/>
      <c r="AX4916" s="5"/>
      <c r="AY4916" s="5"/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</row>
    <row r="4917" spans="1:76" x14ac:dyDescent="0.2">
      <c r="A4917" s="1" t="s">
        <v>21</v>
      </c>
      <c r="B4917" s="1" t="s">
        <v>529</v>
      </c>
      <c r="C4917" s="1" t="s">
        <v>71</v>
      </c>
      <c r="D4917" s="1" t="s">
        <v>71</v>
      </c>
      <c r="E4917" s="1" t="s">
        <v>1</v>
      </c>
      <c r="F4917" s="1" t="s">
        <v>740</v>
      </c>
      <c r="G4917" s="1" t="s">
        <v>73</v>
      </c>
      <c r="H4917" s="1"/>
      <c r="I4917" s="1">
        <v>2015</v>
      </c>
      <c r="J4917" s="1" t="s">
        <v>524</v>
      </c>
      <c r="K4917" s="4">
        <v>504</v>
      </c>
      <c r="L4917" s="10">
        <f>K4917/ VLOOKUP(A4917,Indicators!$B$1:$V$7,21,FALSE)</f>
        <v>1.9360340496147137</v>
      </c>
      <c r="M4917" s="13"/>
      <c r="N4917" s="13"/>
      <c r="O4917" s="11"/>
      <c r="P4917" s="11"/>
      <c r="Q4917" s="8" t="str">
        <f t="shared" si="0"/>
        <v/>
      </c>
      <c r="R4917" s="1" t="s">
        <v>95</v>
      </c>
      <c r="S4917" s="8" t="s">
        <v>87</v>
      </c>
      <c r="T4917" s="8"/>
      <c r="U4917" s="8"/>
      <c r="V4917" s="1"/>
      <c r="W4917" s="8"/>
      <c r="X4917" s="8"/>
      <c r="Y4917" s="8"/>
      <c r="Z4917" s="1"/>
      <c r="AA4917" s="1"/>
      <c r="AB4917" s="8"/>
      <c r="AC4917" s="8"/>
      <c r="AD4917" s="8"/>
      <c r="AE4917" s="8"/>
      <c r="AF4917" s="8"/>
      <c r="AG4917" s="8"/>
      <c r="AH4917" s="8"/>
      <c r="AI4917" s="9"/>
      <c r="AJ4917" s="9"/>
      <c r="AK4917" s="8"/>
      <c r="AL4917" s="8"/>
      <c r="AM4917" s="5"/>
      <c r="AN4917" s="5"/>
      <c r="AO4917" s="5"/>
      <c r="AP4917" s="5"/>
      <c r="AQ4917" s="5"/>
      <c r="AR4917" s="5"/>
      <c r="AS4917" s="5"/>
      <c r="AT4917" s="5"/>
      <c r="AU4917" s="5"/>
      <c r="AV4917" s="5"/>
      <c r="AW4917" s="5"/>
      <c r="AX4917" s="5"/>
      <c r="AY4917" s="5"/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</row>
    <row r="4918" spans="1:76" x14ac:dyDescent="0.2">
      <c r="A4918" s="1" t="s">
        <v>21</v>
      </c>
      <c r="B4918" s="1" t="s">
        <v>530</v>
      </c>
      <c r="C4918" s="1" t="s">
        <v>71</v>
      </c>
      <c r="D4918" s="1" t="s">
        <v>71</v>
      </c>
      <c r="E4918" s="1" t="s">
        <v>1</v>
      </c>
      <c r="F4918" s="1" t="s">
        <v>740</v>
      </c>
      <c r="G4918" s="1" t="s">
        <v>73</v>
      </c>
      <c r="H4918" s="1"/>
      <c r="I4918" s="1">
        <v>2015</v>
      </c>
      <c r="J4918" s="1" t="s">
        <v>524</v>
      </c>
      <c r="K4918" s="4">
        <v>77014</v>
      </c>
      <c r="L4918" s="10">
        <f>K4918/ VLOOKUP(A4918,Indicators!$B$1:$V$7,21,FALSE)</f>
        <v>295.83675852584832</v>
      </c>
      <c r="M4918" s="13"/>
      <c r="N4918" s="13"/>
      <c r="O4918" s="11"/>
      <c r="P4918" s="11"/>
      <c r="Q4918" s="8" t="str">
        <f t="shared" si="0"/>
        <v/>
      </c>
      <c r="R4918" s="1" t="s">
        <v>98</v>
      </c>
      <c r="S4918" s="8" t="s">
        <v>90</v>
      </c>
      <c r="T4918" s="8"/>
      <c r="U4918" s="8"/>
      <c r="V4918" s="1"/>
      <c r="W4918" s="8"/>
      <c r="X4918" s="8"/>
      <c r="Y4918" s="8"/>
      <c r="Z4918" s="1"/>
      <c r="AA4918" s="1"/>
      <c r="AB4918" s="8"/>
      <c r="AC4918" s="8"/>
      <c r="AD4918" s="8"/>
      <c r="AE4918" s="8"/>
      <c r="AF4918" s="8"/>
      <c r="AG4918" s="8"/>
      <c r="AH4918" s="8"/>
      <c r="AI4918" s="9"/>
      <c r="AJ4918" s="9"/>
      <c r="AK4918" s="8"/>
      <c r="AL4918" s="8"/>
      <c r="AM4918" s="5"/>
      <c r="AN4918" s="5"/>
      <c r="AO4918" s="5"/>
      <c r="AP4918" s="5"/>
      <c r="AQ4918" s="5"/>
      <c r="AR4918" s="5"/>
      <c r="AS4918" s="5"/>
      <c r="AT4918" s="5"/>
      <c r="AU4918" s="5"/>
      <c r="AV4918" s="5"/>
      <c r="AW4918" s="5"/>
      <c r="AX4918" s="5"/>
      <c r="AY4918" s="5"/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</row>
    <row r="4919" spans="1:76" x14ac:dyDescent="0.2">
      <c r="A4919" s="1" t="s">
        <v>21</v>
      </c>
      <c r="B4919" s="1" t="s">
        <v>531</v>
      </c>
      <c r="C4919" s="1" t="s">
        <v>71</v>
      </c>
      <c r="D4919" s="1" t="s">
        <v>71</v>
      </c>
      <c r="E4919" s="1" t="s">
        <v>1</v>
      </c>
      <c r="F4919" s="1" t="s">
        <v>740</v>
      </c>
      <c r="G4919" s="1" t="s">
        <v>73</v>
      </c>
      <c r="H4919" s="1"/>
      <c r="I4919" s="1">
        <v>2015</v>
      </c>
      <c r="J4919" s="1" t="s">
        <v>524</v>
      </c>
      <c r="K4919" s="4">
        <v>4000</v>
      </c>
      <c r="L4919" s="10">
        <f>K4919/ VLOOKUP(A4919,Indicators!$B$1:$V$7,21,FALSE)</f>
        <v>15.365349600116776</v>
      </c>
      <c r="M4919" s="13"/>
      <c r="N4919" s="13"/>
      <c r="O4919" s="11"/>
      <c r="P4919" s="11"/>
      <c r="Q4919" s="8" t="str">
        <f t="shared" si="0"/>
        <v/>
      </c>
      <c r="R4919" s="1" t="s">
        <v>97</v>
      </c>
      <c r="S4919" s="8" t="s">
        <v>76</v>
      </c>
      <c r="T4919" s="8"/>
      <c r="U4919" s="8"/>
      <c r="V4919" s="1"/>
      <c r="W4919" s="8"/>
      <c r="X4919" s="8"/>
      <c r="Y4919" s="8"/>
      <c r="Z4919" s="1"/>
      <c r="AA4919" s="1"/>
      <c r="AB4919" s="8"/>
      <c r="AC4919" s="8"/>
      <c r="AD4919" s="8"/>
      <c r="AE4919" s="8"/>
      <c r="AF4919" s="8"/>
      <c r="AG4919" s="8"/>
      <c r="AH4919" s="8"/>
      <c r="AI4919" s="9"/>
      <c r="AJ4919" s="9"/>
      <c r="AK4919" s="8"/>
      <c r="AL4919" s="8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</row>
    <row r="4920" spans="1:76" x14ac:dyDescent="0.2">
      <c r="A4920" s="1" t="s">
        <v>21</v>
      </c>
      <c r="B4920" s="1" t="s">
        <v>532</v>
      </c>
      <c r="C4920" s="1" t="s">
        <v>71</v>
      </c>
      <c r="D4920" s="1" t="s">
        <v>71</v>
      </c>
      <c r="E4920" s="1" t="s">
        <v>1</v>
      </c>
      <c r="F4920" s="1" t="s">
        <v>739</v>
      </c>
      <c r="G4920" s="1" t="s">
        <v>73</v>
      </c>
      <c r="H4920" s="1"/>
      <c r="I4920" s="1">
        <v>2015</v>
      </c>
      <c r="J4920" s="1" t="s">
        <v>524</v>
      </c>
      <c r="K4920" s="4">
        <v>1175</v>
      </c>
      <c r="L4920" s="10">
        <f>K4920/ VLOOKUP(A4920,Indicators!$B$1:$V$7,21,FALSE)</f>
        <v>4.5135714450343025</v>
      </c>
      <c r="M4920" s="13"/>
      <c r="N4920" s="13"/>
      <c r="O4920" s="11"/>
      <c r="P4920" s="11"/>
      <c r="Q4920" s="8" t="str">
        <f t="shared" si="0"/>
        <v/>
      </c>
      <c r="R4920" s="1" t="s">
        <v>99</v>
      </c>
      <c r="S4920" s="8" t="s">
        <v>68</v>
      </c>
      <c r="T4920" s="8"/>
      <c r="U4920" s="8"/>
      <c r="V4920" s="1"/>
      <c r="W4920" s="8"/>
      <c r="X4920" s="8"/>
      <c r="Y4920" s="8"/>
      <c r="Z4920" s="1"/>
      <c r="AA4920" s="1"/>
      <c r="AB4920" s="8"/>
      <c r="AC4920" s="8"/>
      <c r="AD4920" s="8"/>
      <c r="AE4920" s="8"/>
      <c r="AF4920" s="8"/>
      <c r="AG4920" s="8"/>
      <c r="AH4920" s="8"/>
      <c r="AI4920" s="9"/>
      <c r="AJ4920" s="9"/>
      <c r="AK4920" s="8"/>
      <c r="AL4920" s="8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5"/>
      <c r="AX4920" s="5"/>
      <c r="AY4920" s="5"/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</row>
    <row r="4921" spans="1:76" x14ac:dyDescent="0.2">
      <c r="A4921" s="1" t="s">
        <v>21</v>
      </c>
      <c r="B4921" s="1" t="s">
        <v>102</v>
      </c>
      <c r="C4921" s="1" t="s">
        <v>71</v>
      </c>
      <c r="D4921" s="1" t="s">
        <v>71</v>
      </c>
      <c r="E4921" s="1" t="s">
        <v>1</v>
      </c>
      <c r="F4921" s="1" t="s">
        <v>739</v>
      </c>
      <c r="G4921" s="1" t="s">
        <v>73</v>
      </c>
      <c r="H4921" s="1"/>
      <c r="I4921" s="1">
        <v>2015</v>
      </c>
      <c r="J4921" s="1" t="s">
        <v>524</v>
      </c>
      <c r="K4921" s="4">
        <v>6550</v>
      </c>
      <c r="L4921" s="10">
        <f>K4921/ VLOOKUP(A4921,Indicators!$B$1:$V$7,21,FALSE)</f>
        <v>25.160759970191219</v>
      </c>
      <c r="M4921" s="13"/>
      <c r="N4921" s="13"/>
      <c r="O4921" s="11"/>
      <c r="P4921" s="11"/>
      <c r="Q4921" s="8" t="str">
        <f t="shared" si="0"/>
        <v/>
      </c>
      <c r="R4921" s="1" t="s">
        <v>103</v>
      </c>
      <c r="S4921" s="8" t="s">
        <v>49</v>
      </c>
      <c r="T4921" s="8"/>
      <c r="U4921" s="8"/>
      <c r="V4921" s="1"/>
      <c r="W4921" s="8"/>
      <c r="X4921" s="8"/>
      <c r="Y4921" s="8"/>
      <c r="Z4921" s="1"/>
      <c r="AA4921" s="1"/>
      <c r="AB4921" s="8"/>
      <c r="AC4921" s="8"/>
      <c r="AD4921" s="8"/>
      <c r="AE4921" s="8"/>
      <c r="AF4921" s="8"/>
      <c r="AG4921" s="8"/>
      <c r="AH4921" s="8"/>
      <c r="AI4921" s="9"/>
      <c r="AJ4921" s="9"/>
      <c r="AK4921" s="8"/>
      <c r="AL4921" s="8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</row>
    <row r="4922" spans="1:76" x14ac:dyDescent="0.2">
      <c r="A4922" s="1" t="s">
        <v>21</v>
      </c>
      <c r="B4922" s="1" t="s">
        <v>533</v>
      </c>
      <c r="C4922" s="1" t="s">
        <v>71</v>
      </c>
      <c r="D4922" s="1" t="s">
        <v>71</v>
      </c>
      <c r="E4922" s="1" t="s">
        <v>1</v>
      </c>
      <c r="F4922" s="1" t="s">
        <v>739</v>
      </c>
      <c r="G4922" s="1" t="s">
        <v>73</v>
      </c>
      <c r="H4922" s="1"/>
      <c r="I4922" s="1">
        <v>2015</v>
      </c>
      <c r="J4922" s="1" t="s">
        <v>524</v>
      </c>
      <c r="K4922" s="4">
        <v>1500</v>
      </c>
      <c r="L4922" s="10">
        <f>K4922/ VLOOKUP(A4922,Indicators!$B$1:$V$7,21,FALSE)</f>
        <v>5.7620061000437905</v>
      </c>
      <c r="M4922" s="13"/>
      <c r="N4922" s="13"/>
      <c r="O4922" s="11"/>
      <c r="P4922" s="11"/>
      <c r="Q4922" s="8" t="str">
        <f t="shared" si="0"/>
        <v/>
      </c>
      <c r="R4922" s="1" t="s">
        <v>103</v>
      </c>
      <c r="S4922" s="8" t="s">
        <v>54</v>
      </c>
      <c r="T4922" s="8"/>
      <c r="U4922" s="8"/>
      <c r="V4922" s="1"/>
      <c r="W4922" s="8"/>
      <c r="X4922" s="8"/>
      <c r="Y4922" s="8"/>
      <c r="Z4922" s="1"/>
      <c r="AA4922" s="1"/>
      <c r="AB4922" s="8"/>
      <c r="AC4922" s="8"/>
      <c r="AD4922" s="8"/>
      <c r="AE4922" s="8"/>
      <c r="AF4922" s="8"/>
      <c r="AG4922" s="8"/>
      <c r="AH4922" s="8"/>
      <c r="AI4922" s="9"/>
      <c r="AJ4922" s="9"/>
      <c r="AK4922" s="8"/>
      <c r="AL4922" s="8"/>
      <c r="AM4922" s="5"/>
      <c r="AN4922" s="5"/>
      <c r="AO4922" s="5"/>
      <c r="AP4922" s="5"/>
      <c r="AQ4922" s="5"/>
      <c r="AR4922" s="5"/>
      <c r="AS4922" s="5"/>
      <c r="AT4922" s="5"/>
      <c r="AU4922" s="5"/>
      <c r="AV4922" s="5"/>
      <c r="AW4922" s="5"/>
      <c r="AX4922" s="5"/>
      <c r="AY4922" s="5"/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</row>
    <row r="4923" spans="1:76" x14ac:dyDescent="0.2">
      <c r="A4923" s="1" t="s">
        <v>21</v>
      </c>
      <c r="B4923" s="1" t="s">
        <v>534</v>
      </c>
      <c r="C4923" s="1" t="s">
        <v>71</v>
      </c>
      <c r="D4923" s="1" t="s">
        <v>71</v>
      </c>
      <c r="E4923" s="1" t="s">
        <v>1</v>
      </c>
      <c r="F4923" s="1" t="s">
        <v>739</v>
      </c>
      <c r="G4923" s="1" t="s">
        <v>73</v>
      </c>
      <c r="H4923" s="1"/>
      <c r="I4923" s="1">
        <v>2015</v>
      </c>
      <c r="J4923" s="1" t="s">
        <v>524</v>
      </c>
      <c r="K4923" s="4">
        <v>500</v>
      </c>
      <c r="L4923" s="10">
        <f>K4923/ VLOOKUP(A4923,Indicators!$B$1:$V$7,21,FALSE)</f>
        <v>1.920668700014597</v>
      </c>
      <c r="M4923" s="13"/>
      <c r="N4923" s="13"/>
      <c r="O4923" s="11"/>
      <c r="P4923" s="11"/>
      <c r="Q4923" s="8" t="str">
        <f t="shared" si="0"/>
        <v/>
      </c>
      <c r="R4923" s="1" t="s">
        <v>103</v>
      </c>
      <c r="S4923" s="8" t="s">
        <v>43</v>
      </c>
      <c r="T4923" s="8"/>
      <c r="U4923" s="8"/>
      <c r="V4923" s="1"/>
      <c r="W4923" s="8"/>
      <c r="X4923" s="8"/>
      <c r="Y4923" s="8"/>
      <c r="Z4923" s="1"/>
      <c r="AA4923" s="1"/>
      <c r="AB4923" s="8"/>
      <c r="AC4923" s="8"/>
      <c r="AD4923" s="8"/>
      <c r="AE4923" s="8"/>
      <c r="AF4923" s="8"/>
      <c r="AG4923" s="8"/>
      <c r="AH4923" s="8"/>
      <c r="AI4923" s="9"/>
      <c r="AJ4923" s="9"/>
      <c r="AK4923" s="8"/>
      <c r="AL4923" s="8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</row>
    <row r="4924" spans="1:76" x14ac:dyDescent="0.2">
      <c r="A4924" s="1" t="s">
        <v>21</v>
      </c>
      <c r="B4924" s="1" t="s">
        <v>536</v>
      </c>
      <c r="C4924" s="1" t="s">
        <v>71</v>
      </c>
      <c r="D4924" s="1" t="s">
        <v>71</v>
      </c>
      <c r="E4924" s="1" t="s">
        <v>1</v>
      </c>
      <c r="F4924" s="1" t="s">
        <v>739</v>
      </c>
      <c r="G4924" s="1" t="s">
        <v>73</v>
      </c>
      <c r="H4924" s="1"/>
      <c r="I4924" s="1">
        <v>2015</v>
      </c>
      <c r="J4924" s="1" t="s">
        <v>524</v>
      </c>
      <c r="K4924" s="4">
        <v>11875</v>
      </c>
      <c r="L4924" s="10">
        <f>K4924/ VLOOKUP(A4924,Indicators!$B$1:$V$7,21,FALSE)</f>
        <v>45.615881625346674</v>
      </c>
      <c r="M4924" s="13"/>
      <c r="N4924" s="13"/>
      <c r="O4924" s="11"/>
      <c r="P4924" s="11"/>
      <c r="Q4924" s="8" t="str">
        <f t="shared" si="0"/>
        <v/>
      </c>
      <c r="R4924" s="1" t="s">
        <v>158</v>
      </c>
      <c r="S4924" s="8" t="s">
        <v>56</v>
      </c>
      <c r="T4924" s="8"/>
      <c r="U4924" s="8"/>
      <c r="V4924" s="1"/>
      <c r="W4924" s="8"/>
      <c r="X4924" s="8"/>
      <c r="Y4924" s="8"/>
      <c r="Z4924" s="1"/>
      <c r="AA4924" s="1"/>
      <c r="AB4924" s="8"/>
      <c r="AC4924" s="8"/>
      <c r="AD4924" s="8"/>
      <c r="AE4924" s="8"/>
      <c r="AF4924" s="8"/>
      <c r="AG4924" s="8"/>
      <c r="AH4924" s="8"/>
      <c r="AI4924" s="9"/>
      <c r="AJ4924" s="9"/>
      <c r="AK4924" s="8"/>
      <c r="AL4924" s="8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5"/>
      <c r="AX4924" s="5"/>
      <c r="AY4924" s="5"/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</row>
    <row r="4925" spans="1:76" x14ac:dyDescent="0.2">
      <c r="A4925" s="1" t="s">
        <v>21</v>
      </c>
      <c r="B4925" s="1" t="s">
        <v>75</v>
      </c>
      <c r="C4925" s="1" t="s">
        <v>71</v>
      </c>
      <c r="D4925" s="1" t="s">
        <v>71</v>
      </c>
      <c r="E4925" s="1" t="s">
        <v>1</v>
      </c>
      <c r="F4925" s="1" t="s">
        <v>739</v>
      </c>
      <c r="G4925" s="1" t="s">
        <v>73</v>
      </c>
      <c r="H4925" s="1"/>
      <c r="I4925" s="1">
        <v>2015</v>
      </c>
      <c r="J4925" s="1" t="s">
        <v>524</v>
      </c>
      <c r="K4925" s="4">
        <v>8745</v>
      </c>
      <c r="L4925" s="10">
        <f>K4925/ VLOOKUP(A4925,Indicators!$B$1:$V$7,21,FALSE)</f>
        <v>33.592495563255298</v>
      </c>
      <c r="M4925" s="13"/>
      <c r="N4925" s="13"/>
      <c r="O4925" s="11"/>
      <c r="P4925" s="11"/>
      <c r="Q4925" s="8" t="str">
        <f t="shared" si="0"/>
        <v/>
      </c>
      <c r="R4925" s="1" t="s">
        <v>95</v>
      </c>
      <c r="S4925" s="8" t="s">
        <v>75</v>
      </c>
      <c r="T4925" s="8"/>
      <c r="U4925" s="8"/>
      <c r="V4925" s="1"/>
      <c r="W4925" s="8"/>
      <c r="X4925" s="8"/>
      <c r="Y4925" s="8"/>
      <c r="Z4925" s="1"/>
      <c r="AA4925" s="1"/>
      <c r="AB4925" s="8"/>
      <c r="AC4925" s="8"/>
      <c r="AD4925" s="8"/>
      <c r="AE4925" s="8"/>
      <c r="AF4925" s="8"/>
      <c r="AG4925" s="8"/>
      <c r="AH4925" s="8"/>
      <c r="AI4925" s="9"/>
      <c r="AJ4925" s="9"/>
      <c r="AK4925" s="8"/>
      <c r="AL4925" s="8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</row>
    <row r="4926" spans="1:76" x14ac:dyDescent="0.2">
      <c r="A4926" s="1" t="s">
        <v>21</v>
      </c>
      <c r="B4926" s="1" t="s">
        <v>97</v>
      </c>
      <c r="C4926" s="1" t="s">
        <v>71</v>
      </c>
      <c r="D4926" s="1" t="s">
        <v>71</v>
      </c>
      <c r="E4926" s="1" t="s">
        <v>1</v>
      </c>
      <c r="F4926" s="1" t="s">
        <v>739</v>
      </c>
      <c r="G4926" s="1" t="s">
        <v>73</v>
      </c>
      <c r="H4926" s="1"/>
      <c r="I4926" s="1">
        <v>2015</v>
      </c>
      <c r="J4926" s="1" t="s">
        <v>524</v>
      </c>
      <c r="K4926" s="4">
        <v>2650</v>
      </c>
      <c r="L4926" s="10">
        <f>K4926/ VLOOKUP(A4926,Indicators!$B$1:$V$7,21,FALSE)</f>
        <v>10.179544110077364</v>
      </c>
      <c r="M4926" s="13"/>
      <c r="N4926" s="13"/>
      <c r="O4926" s="11"/>
      <c r="P4926" s="11"/>
      <c r="Q4926" s="8" t="str">
        <f t="shared" si="0"/>
        <v/>
      </c>
      <c r="R4926" s="1" t="s">
        <v>97</v>
      </c>
      <c r="S4926" s="8" t="s">
        <v>91</v>
      </c>
      <c r="T4926" s="8"/>
      <c r="U4926" s="8"/>
      <c r="V4926" s="1"/>
      <c r="W4926" s="8"/>
      <c r="X4926" s="8"/>
      <c r="Y4926" s="8"/>
      <c r="Z4926" s="1"/>
      <c r="AA4926" s="1"/>
      <c r="AB4926" s="8"/>
      <c r="AC4926" s="8"/>
      <c r="AD4926" s="8"/>
      <c r="AE4926" s="8"/>
      <c r="AF4926" s="8"/>
      <c r="AG4926" s="8"/>
      <c r="AH4926" s="8"/>
      <c r="AI4926" s="9"/>
      <c r="AJ4926" s="9"/>
      <c r="AK4926" s="8"/>
      <c r="AL4926" s="8"/>
      <c r="AM4926" s="5"/>
      <c r="AN4926" s="5"/>
      <c r="AO4926" s="5"/>
      <c r="AP4926" s="5"/>
      <c r="AQ4926" s="5"/>
      <c r="AR4926" s="5"/>
      <c r="AS4926" s="5"/>
      <c r="AT4926" s="5"/>
      <c r="AU4926" s="5"/>
      <c r="AV4926" s="5"/>
      <c r="AW4926" s="5"/>
      <c r="AX4926" s="5"/>
      <c r="AY4926" s="5"/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</row>
    <row r="4927" spans="1:76" x14ac:dyDescent="0.2">
      <c r="A4927" s="1" t="s">
        <v>21</v>
      </c>
      <c r="B4927" s="1" t="s">
        <v>537</v>
      </c>
      <c r="C4927" s="1" t="s">
        <v>71</v>
      </c>
      <c r="D4927" s="1" t="s">
        <v>71</v>
      </c>
      <c r="E4927" s="1" t="s">
        <v>1</v>
      </c>
      <c r="F4927" s="1" t="s">
        <v>739</v>
      </c>
      <c r="G4927" s="1" t="s">
        <v>73</v>
      </c>
      <c r="H4927" s="1"/>
      <c r="I4927" s="1">
        <v>2015</v>
      </c>
      <c r="J4927" s="1" t="s">
        <v>524</v>
      </c>
      <c r="K4927" s="4">
        <v>1722</v>
      </c>
      <c r="L4927" s="10">
        <f>K4927/ VLOOKUP(A4927,Indicators!$B$1:$V$7,21,FALSE)</f>
        <v>6.6147830028502721</v>
      </c>
      <c r="M4927" s="13"/>
      <c r="N4927" s="13"/>
      <c r="O4927" s="11"/>
      <c r="P4927" s="11"/>
      <c r="Q4927" s="8" t="str">
        <f t="shared" si="0"/>
        <v/>
      </c>
      <c r="R4927" s="1" t="s">
        <v>271</v>
      </c>
      <c r="S4927" s="8" t="s">
        <v>55</v>
      </c>
      <c r="T4927" s="8"/>
      <c r="U4927" s="8"/>
      <c r="V4927" s="1"/>
      <c r="W4927" s="8"/>
      <c r="X4927" s="8"/>
      <c r="Y4927" s="8"/>
      <c r="Z4927" s="1"/>
      <c r="AA4927" s="1"/>
      <c r="AB4927" s="8"/>
      <c r="AC4927" s="8"/>
      <c r="AD4927" s="8"/>
      <c r="AE4927" s="8"/>
      <c r="AF4927" s="8"/>
      <c r="AG4927" s="8"/>
      <c r="AH4927" s="8"/>
      <c r="AI4927" s="9"/>
      <c r="AJ4927" s="9"/>
      <c r="AK4927" s="8"/>
      <c r="AL4927" s="8"/>
      <c r="AM4927" s="5"/>
      <c r="AN4927" s="5"/>
      <c r="AO4927" s="5"/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</row>
    <row r="4928" spans="1:76" x14ac:dyDescent="0.2">
      <c r="A4928" s="1" t="s">
        <v>21</v>
      </c>
      <c r="B4928" s="1" t="s">
        <v>538</v>
      </c>
      <c r="C4928" s="1" t="s">
        <v>71</v>
      </c>
      <c r="D4928" s="1" t="s">
        <v>71</v>
      </c>
      <c r="E4928" s="1" t="s">
        <v>1</v>
      </c>
      <c r="F4928" s="1" t="s">
        <v>739</v>
      </c>
      <c r="G4928" s="1" t="s">
        <v>73</v>
      </c>
      <c r="H4928" s="1"/>
      <c r="I4928" s="1">
        <v>2015</v>
      </c>
      <c r="J4928" s="1" t="s">
        <v>524</v>
      </c>
      <c r="K4928" s="4">
        <v>1200</v>
      </c>
      <c r="L4928" s="10">
        <f>K4928/ VLOOKUP(A4928,Indicators!$B$1:$V$7,21,FALSE)</f>
        <v>4.6096048800350324</v>
      </c>
      <c r="M4928" s="13"/>
      <c r="N4928" s="13"/>
      <c r="O4928" s="11"/>
      <c r="P4928" s="11"/>
      <c r="Q4928" s="8" t="str">
        <f t="shared" si="0"/>
        <v/>
      </c>
      <c r="R4928" s="1" t="s">
        <v>103</v>
      </c>
      <c r="S4928" s="8" t="s">
        <v>49</v>
      </c>
      <c r="T4928" s="8"/>
      <c r="U4928" s="8"/>
      <c r="V4928" s="1"/>
      <c r="W4928" s="8"/>
      <c r="X4928" s="8"/>
      <c r="Y4928" s="8"/>
      <c r="Z4928" s="1"/>
      <c r="AA4928" s="1"/>
      <c r="AB4928" s="8"/>
      <c r="AC4928" s="8"/>
      <c r="AD4928" s="8"/>
      <c r="AE4928" s="8"/>
      <c r="AF4928" s="8"/>
      <c r="AG4928" s="8"/>
      <c r="AH4928" s="8"/>
      <c r="AI4928" s="9"/>
      <c r="AJ4928" s="9"/>
      <c r="AK4928" s="8"/>
      <c r="AL4928" s="8"/>
      <c r="AM4928" s="5"/>
      <c r="AN4928" s="5"/>
      <c r="AO4928" s="5"/>
      <c r="AP4928" s="5"/>
      <c r="AQ4928" s="5"/>
      <c r="AR4928" s="5"/>
      <c r="AS4928" s="5"/>
      <c r="AT4928" s="5"/>
      <c r="AU4928" s="5"/>
      <c r="AV4928" s="5"/>
      <c r="AW4928" s="5"/>
      <c r="AX4928" s="5"/>
      <c r="AY4928" s="5"/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</row>
    <row r="4929" spans="1:76" x14ac:dyDescent="0.2">
      <c r="A4929" s="1" t="s">
        <v>21</v>
      </c>
      <c r="B4929" s="1" t="s">
        <v>539</v>
      </c>
      <c r="C4929" s="1" t="s">
        <v>71</v>
      </c>
      <c r="D4929" s="1" t="s">
        <v>71</v>
      </c>
      <c r="E4929" s="1" t="s">
        <v>1</v>
      </c>
      <c r="F4929" s="1" t="s">
        <v>739</v>
      </c>
      <c r="G4929" s="1" t="s">
        <v>73</v>
      </c>
      <c r="H4929" s="1"/>
      <c r="I4929" s="1">
        <v>2015</v>
      </c>
      <c r="J4929" s="1" t="s">
        <v>524</v>
      </c>
      <c r="K4929" s="4">
        <v>23131</v>
      </c>
      <c r="L4929" s="10">
        <f>K4929/ VLOOKUP(A4929,Indicators!$B$1:$V$7,21,FALSE)</f>
        <v>88.853975400075285</v>
      </c>
      <c r="M4929" s="13"/>
      <c r="N4929" s="13"/>
      <c r="O4929" s="11"/>
      <c r="P4929" s="11"/>
      <c r="Q4929" s="8" t="str">
        <f t="shared" si="0"/>
        <v/>
      </c>
      <c r="R4929" s="1" t="s">
        <v>97</v>
      </c>
      <c r="S4929" s="8" t="s">
        <v>44</v>
      </c>
      <c r="T4929" s="8"/>
      <c r="U4929" s="8"/>
      <c r="V4929" s="1"/>
      <c r="W4929" s="8"/>
      <c r="X4929" s="8"/>
      <c r="Y4929" s="8"/>
      <c r="Z4929" s="1"/>
      <c r="AA4929" s="1"/>
      <c r="AB4929" s="8"/>
      <c r="AC4929" s="8"/>
      <c r="AD4929" s="8"/>
      <c r="AE4929" s="8"/>
      <c r="AF4929" s="8"/>
      <c r="AG4929" s="8"/>
      <c r="AH4929" s="8"/>
      <c r="AI4929" s="9"/>
      <c r="AJ4929" s="9"/>
      <c r="AK4929" s="8"/>
      <c r="AL4929" s="8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</row>
    <row r="4930" spans="1:76" x14ac:dyDescent="0.2">
      <c r="A4930" s="1" t="s">
        <v>21</v>
      </c>
      <c r="B4930" s="1" t="s">
        <v>540</v>
      </c>
      <c r="C4930" s="1" t="s">
        <v>71</v>
      </c>
      <c r="D4930" s="1" t="s">
        <v>71</v>
      </c>
      <c r="E4930" s="1" t="s">
        <v>1</v>
      </c>
      <c r="F4930" s="1" t="s">
        <v>739</v>
      </c>
      <c r="G4930" s="1" t="s">
        <v>73</v>
      </c>
      <c r="H4930" s="1"/>
      <c r="I4930" s="1">
        <v>2015</v>
      </c>
      <c r="J4930" s="1" t="s">
        <v>524</v>
      </c>
      <c r="K4930" s="4">
        <v>1300</v>
      </c>
      <c r="L4930" s="10">
        <f>K4930/ VLOOKUP(A4930,Indicators!$B$1:$V$7,21,FALSE)</f>
        <v>4.9937386200379521</v>
      </c>
      <c r="M4930" s="13"/>
      <c r="N4930" s="13"/>
      <c r="O4930" s="11"/>
      <c r="P4930" s="11"/>
      <c r="Q4930" s="8" t="str">
        <f t="shared" si="0"/>
        <v/>
      </c>
      <c r="R4930" s="1" t="s">
        <v>133</v>
      </c>
      <c r="S4930" s="8" t="s">
        <v>52</v>
      </c>
      <c r="T4930" s="8"/>
      <c r="U4930" s="8"/>
      <c r="V4930" s="1"/>
      <c r="W4930" s="8"/>
      <c r="X4930" s="8"/>
      <c r="Y4930" s="8"/>
      <c r="Z4930" s="1"/>
      <c r="AA4930" s="1"/>
      <c r="AB4930" s="8"/>
      <c r="AC4930" s="8"/>
      <c r="AD4930" s="8"/>
      <c r="AE4930" s="8"/>
      <c r="AF4930" s="8"/>
      <c r="AG4930" s="8"/>
      <c r="AH4930" s="8"/>
      <c r="AI4930" s="9"/>
      <c r="AJ4930" s="9"/>
      <c r="AK4930" s="8"/>
      <c r="AL4930" s="8"/>
      <c r="AM4930" s="5"/>
      <c r="AN4930" s="5"/>
      <c r="AO4930" s="5"/>
      <c r="AP4930" s="5"/>
      <c r="AQ4930" s="5"/>
      <c r="AR4930" s="5"/>
      <c r="AS4930" s="5"/>
      <c r="AT4930" s="5"/>
      <c r="AU4930" s="5"/>
      <c r="AV4930" s="5"/>
      <c r="AW4930" s="5"/>
      <c r="AX4930" s="5"/>
      <c r="AY4930" s="5"/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</row>
    <row r="4931" spans="1:76" x14ac:dyDescent="0.2">
      <c r="A4931" s="1" t="s">
        <v>21</v>
      </c>
      <c r="B4931" s="1" t="s">
        <v>541</v>
      </c>
      <c r="C4931" s="1" t="s">
        <v>71</v>
      </c>
      <c r="D4931" s="1" t="s">
        <v>71</v>
      </c>
      <c r="E4931" s="1" t="s">
        <v>1</v>
      </c>
      <c r="F4931" s="1" t="s">
        <v>739</v>
      </c>
      <c r="G4931" s="1" t="s">
        <v>73</v>
      </c>
      <c r="H4931" s="1"/>
      <c r="I4931" s="1">
        <v>2015</v>
      </c>
      <c r="J4931" s="1" t="s">
        <v>524</v>
      </c>
      <c r="K4931" s="4">
        <v>0</v>
      </c>
      <c r="L4931" s="10">
        <f>K4931/ VLOOKUP(A4931,Indicators!$B$1:$V$7,21,FALSE)</f>
        <v>0</v>
      </c>
      <c r="M4931" s="13"/>
      <c r="N4931" s="13"/>
      <c r="O4931" s="11"/>
      <c r="P4931" s="11"/>
      <c r="Q4931" s="8" t="str">
        <f t="shared" si="0"/>
        <v/>
      </c>
      <c r="R4931" s="1" t="s">
        <v>133</v>
      </c>
      <c r="S4931" s="8" t="s">
        <v>46</v>
      </c>
      <c r="T4931" s="8"/>
      <c r="U4931" s="8"/>
      <c r="V4931" s="1"/>
      <c r="W4931" s="8"/>
      <c r="X4931" s="8"/>
      <c r="Y4931" s="8"/>
      <c r="Z4931" s="1"/>
      <c r="AA4931" s="1"/>
      <c r="AB4931" s="8"/>
      <c r="AC4931" s="8"/>
      <c r="AD4931" s="8"/>
      <c r="AE4931" s="8"/>
      <c r="AF4931" s="8"/>
      <c r="AG4931" s="8"/>
      <c r="AH4931" s="8"/>
      <c r="AI4931" s="9"/>
      <c r="AJ4931" s="9"/>
      <c r="AK4931" s="8"/>
      <c r="AL4931" s="8"/>
      <c r="AM4931" s="5"/>
      <c r="AN4931" s="5"/>
      <c r="AO4931" s="5"/>
      <c r="AP4931" s="5"/>
      <c r="AQ4931" s="5"/>
      <c r="AR4931" s="5"/>
      <c r="AS4931" s="5"/>
      <c r="AT4931" s="5"/>
      <c r="AU4931" s="5"/>
      <c r="AV4931" s="5"/>
      <c r="AW4931" s="5"/>
      <c r="AX4931" s="5"/>
      <c r="AY4931" s="5"/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</row>
    <row r="4932" spans="1:76" x14ac:dyDescent="0.2">
      <c r="A4932" s="1" t="s">
        <v>21</v>
      </c>
      <c r="B4932" s="1" t="s">
        <v>542</v>
      </c>
      <c r="C4932" s="1" t="s">
        <v>71</v>
      </c>
      <c r="D4932" s="1" t="s">
        <v>71</v>
      </c>
      <c r="E4932" s="1" t="s">
        <v>1</v>
      </c>
      <c r="F4932" s="1" t="s">
        <v>739</v>
      </c>
      <c r="G4932" s="1" t="s">
        <v>73</v>
      </c>
      <c r="H4932" s="1"/>
      <c r="I4932" s="1">
        <v>2015</v>
      </c>
      <c r="J4932" s="1" t="s">
        <v>524</v>
      </c>
      <c r="K4932" s="4">
        <v>150</v>
      </c>
      <c r="L4932" s="10">
        <f>K4932/ VLOOKUP(A4932,Indicators!$B$1:$V$7,21,FALSE)</f>
        <v>0.57620061000437905</v>
      </c>
      <c r="M4932" s="13"/>
      <c r="N4932" s="13"/>
      <c r="O4932" s="11"/>
      <c r="P4932" s="11"/>
      <c r="Q4932" s="8" t="str">
        <f t="shared" si="0"/>
        <v/>
      </c>
      <c r="R4932" s="1" t="s">
        <v>97</v>
      </c>
      <c r="S4932" s="8" t="s">
        <v>48</v>
      </c>
      <c r="T4932" s="8"/>
      <c r="U4932" s="8"/>
      <c r="V4932" s="1"/>
      <c r="W4932" s="8"/>
      <c r="X4932" s="8"/>
      <c r="Y4932" s="8"/>
      <c r="Z4932" s="1"/>
      <c r="AA4932" s="1"/>
      <c r="AB4932" s="8"/>
      <c r="AC4932" s="8"/>
      <c r="AD4932" s="8"/>
      <c r="AE4932" s="8"/>
      <c r="AF4932" s="8"/>
      <c r="AG4932" s="8"/>
      <c r="AH4932" s="8"/>
      <c r="AI4932" s="9"/>
      <c r="AJ4932" s="9"/>
      <c r="AK4932" s="8"/>
      <c r="AL4932" s="8"/>
      <c r="AM4932" s="5"/>
      <c r="AN4932" s="5"/>
      <c r="AO4932" s="5"/>
      <c r="AP4932" s="5"/>
      <c r="AQ4932" s="5"/>
      <c r="AR4932" s="5"/>
      <c r="AS4932" s="5"/>
      <c r="AT4932" s="5"/>
      <c r="AU4932" s="5"/>
      <c r="AV4932" s="5"/>
      <c r="AW4932" s="5"/>
      <c r="AX4932" s="5"/>
      <c r="AY4932" s="5"/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</row>
    <row r="4933" spans="1:76" x14ac:dyDescent="0.2">
      <c r="A4933" s="1" t="s">
        <v>21</v>
      </c>
      <c r="B4933" s="1" t="s">
        <v>84</v>
      </c>
      <c r="C4933" s="1" t="s">
        <v>71</v>
      </c>
      <c r="D4933" s="1" t="s">
        <v>71</v>
      </c>
      <c r="E4933" s="1" t="s">
        <v>1</v>
      </c>
      <c r="F4933" s="1" t="s">
        <v>741</v>
      </c>
      <c r="G4933" s="1" t="s">
        <v>73</v>
      </c>
      <c r="H4933" s="1"/>
      <c r="I4933" s="1">
        <v>2015</v>
      </c>
      <c r="J4933" s="1" t="s">
        <v>524</v>
      </c>
      <c r="K4933" s="4">
        <v>11450</v>
      </c>
      <c r="L4933" s="10">
        <f>K4933/ VLOOKUP(A4933,Indicators!$B$1:$V$7,21,FALSE)</f>
        <v>43.983313230334268</v>
      </c>
      <c r="M4933" s="13"/>
      <c r="N4933" s="13"/>
      <c r="O4933" s="11"/>
      <c r="P4933" s="11"/>
      <c r="Q4933" s="8" t="str">
        <f t="shared" si="0"/>
        <v/>
      </c>
      <c r="R4933" s="1" t="s">
        <v>95</v>
      </c>
      <c r="S4933" s="8" t="s">
        <v>84</v>
      </c>
      <c r="T4933" s="8"/>
      <c r="U4933" s="8"/>
      <c r="V4933" s="1"/>
      <c r="W4933" s="8"/>
      <c r="X4933" s="8"/>
      <c r="Y4933" s="8"/>
      <c r="Z4933" s="1"/>
      <c r="AA4933" s="1"/>
      <c r="AB4933" s="8"/>
      <c r="AC4933" s="8"/>
      <c r="AD4933" s="8"/>
      <c r="AE4933" s="8"/>
      <c r="AF4933" s="8"/>
      <c r="AG4933" s="8"/>
      <c r="AH4933" s="8"/>
      <c r="AI4933" s="9"/>
      <c r="AJ4933" s="9"/>
      <c r="AK4933" s="8"/>
      <c r="AL4933" s="8"/>
      <c r="AM4933" s="5"/>
      <c r="AN4933" s="5"/>
      <c r="AO4933" s="5"/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5"/>
      <c r="BE4933" s="5"/>
      <c r="BF4933" s="5"/>
      <c r="BG4933" s="5"/>
      <c r="BH4933" s="5"/>
      <c r="BI4933" s="5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</row>
    <row r="4934" spans="1:76" x14ac:dyDescent="0.2">
      <c r="A4934" s="1" t="s">
        <v>21</v>
      </c>
      <c r="B4934" s="1" t="s">
        <v>530</v>
      </c>
      <c r="C4934" s="1" t="s">
        <v>71</v>
      </c>
      <c r="D4934" s="1" t="s">
        <v>71</v>
      </c>
      <c r="E4934" s="1" t="s">
        <v>1</v>
      </c>
      <c r="F4934" s="1" t="s">
        <v>742</v>
      </c>
      <c r="G4934" s="1" t="s">
        <v>73</v>
      </c>
      <c r="H4934" s="1"/>
      <c r="I4934" s="1">
        <v>2015</v>
      </c>
      <c r="J4934" s="1" t="s">
        <v>524</v>
      </c>
      <c r="K4934" s="4">
        <v>1000</v>
      </c>
      <c r="L4934" s="10">
        <f>K4934/ VLOOKUP(A4934,Indicators!$B$1:$V$7,21,FALSE)</f>
        <v>3.841337400029194</v>
      </c>
      <c r="M4934" s="13"/>
      <c r="N4934" s="13"/>
      <c r="O4934" s="11"/>
      <c r="P4934" s="11"/>
      <c r="Q4934" s="8" t="str">
        <f t="shared" si="0"/>
        <v/>
      </c>
      <c r="R4934" s="1" t="s">
        <v>98</v>
      </c>
      <c r="S4934" s="8" t="s">
        <v>90</v>
      </c>
      <c r="T4934" s="8"/>
      <c r="U4934" s="8"/>
      <c r="V4934" s="1"/>
      <c r="W4934" s="8"/>
      <c r="X4934" s="8"/>
      <c r="Y4934" s="8"/>
      <c r="Z4934" s="1"/>
      <c r="AA4934" s="1"/>
      <c r="AB4934" s="8"/>
      <c r="AC4934" s="8"/>
      <c r="AD4934" s="8"/>
      <c r="AE4934" s="8"/>
      <c r="AF4934" s="8"/>
      <c r="AG4934" s="8"/>
      <c r="AH4934" s="8"/>
      <c r="AI4934" s="9"/>
      <c r="AJ4934" s="9"/>
      <c r="AK4934" s="8"/>
      <c r="AL4934" s="8"/>
      <c r="AM4934" s="5"/>
      <c r="AN4934" s="5"/>
      <c r="AO4934" s="5"/>
      <c r="AP4934" s="5"/>
      <c r="AQ4934" s="5"/>
      <c r="AR4934" s="5"/>
      <c r="AS4934" s="5"/>
      <c r="AT4934" s="5"/>
      <c r="AU4934" s="5"/>
      <c r="AV4934" s="5"/>
      <c r="AW4934" s="5"/>
      <c r="AX4934" s="5"/>
      <c r="AY4934" s="5"/>
      <c r="AZ4934" s="5"/>
      <c r="BA4934" s="5"/>
      <c r="BB4934" s="5"/>
      <c r="BC4934" s="5"/>
      <c r="BD4934" s="5"/>
      <c r="BE4934" s="5"/>
      <c r="BF4934" s="5"/>
      <c r="BG4934" s="5"/>
      <c r="BH4934" s="5"/>
      <c r="BI4934" s="5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</row>
    <row r="4935" spans="1:76" x14ac:dyDescent="0.2">
      <c r="A4935" s="1" t="s">
        <v>21</v>
      </c>
      <c r="B4935" s="1" t="s">
        <v>536</v>
      </c>
      <c r="C4935" s="1" t="s">
        <v>71</v>
      </c>
      <c r="D4935" s="1" t="s">
        <v>71</v>
      </c>
      <c r="E4935" s="1" t="s">
        <v>1</v>
      </c>
      <c r="F4935" s="1" t="s">
        <v>743</v>
      </c>
      <c r="G4935" s="1" t="s">
        <v>73</v>
      </c>
      <c r="H4935" s="1"/>
      <c r="I4935" s="1">
        <v>2015</v>
      </c>
      <c r="J4935" s="1" t="s">
        <v>524</v>
      </c>
      <c r="K4935" s="4">
        <v>2500</v>
      </c>
      <c r="L4935" s="10">
        <f>K4935/ VLOOKUP(A4935,Indicators!$B$1:$V$7,21,FALSE)</f>
        <v>9.6033435000729845</v>
      </c>
      <c r="M4935" s="13"/>
      <c r="N4935" s="13"/>
      <c r="O4935" s="11"/>
      <c r="P4935" s="11"/>
      <c r="Q4935" s="8" t="str">
        <f t="shared" si="0"/>
        <v/>
      </c>
      <c r="R4935" s="1" t="s">
        <v>158</v>
      </c>
      <c r="S4935" s="8" t="s">
        <v>56</v>
      </c>
      <c r="T4935" s="8"/>
      <c r="U4935" s="8"/>
      <c r="V4935" s="1"/>
      <c r="W4935" s="8"/>
      <c r="X4935" s="8"/>
      <c r="Y4935" s="8"/>
      <c r="Z4935" s="1"/>
      <c r="AA4935" s="1"/>
      <c r="AB4935" s="8"/>
      <c r="AC4935" s="8"/>
      <c r="AD4935" s="8"/>
      <c r="AE4935" s="8"/>
      <c r="AF4935" s="8"/>
      <c r="AG4935" s="8"/>
      <c r="AH4935" s="8"/>
      <c r="AI4935" s="9"/>
      <c r="AJ4935" s="9"/>
      <c r="AK4935" s="8"/>
      <c r="AL4935" s="8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</row>
    <row r="4936" spans="1:76" x14ac:dyDescent="0.2">
      <c r="A4936" s="1" t="s">
        <v>21</v>
      </c>
      <c r="B4936" s="1" t="s">
        <v>529</v>
      </c>
      <c r="C4936" s="1" t="s">
        <v>71</v>
      </c>
      <c r="D4936" s="1" t="s">
        <v>71</v>
      </c>
      <c r="E4936" s="1" t="s">
        <v>1</v>
      </c>
      <c r="F4936" s="1" t="s">
        <v>744</v>
      </c>
      <c r="G4936" s="1" t="s">
        <v>73</v>
      </c>
      <c r="H4936" s="1"/>
      <c r="I4936" s="1">
        <v>2015</v>
      </c>
      <c r="J4936" s="1" t="s">
        <v>524</v>
      </c>
      <c r="K4936" s="4">
        <v>215000</v>
      </c>
      <c r="L4936" s="10">
        <f>K4936/ VLOOKUP(A4936,Indicators!$B$1:$V$7,21,FALSE)</f>
        <v>825.88754100627671</v>
      </c>
      <c r="M4936" s="13"/>
      <c r="N4936" s="13"/>
      <c r="O4936" s="11"/>
      <c r="P4936" s="11"/>
      <c r="Q4936" s="8" t="str">
        <f t="shared" si="0"/>
        <v/>
      </c>
      <c r="R4936" s="1" t="s">
        <v>95</v>
      </c>
      <c r="S4936" s="8" t="s">
        <v>87</v>
      </c>
      <c r="T4936" s="8"/>
      <c r="U4936" s="8"/>
      <c r="V4936" s="1"/>
      <c r="W4936" s="8"/>
      <c r="X4936" s="8"/>
      <c r="Y4936" s="8"/>
      <c r="Z4936" s="1"/>
      <c r="AA4936" s="1"/>
      <c r="AB4936" s="8"/>
      <c r="AC4936" s="8"/>
      <c r="AD4936" s="8"/>
      <c r="AE4936" s="8"/>
      <c r="AF4936" s="8"/>
      <c r="AG4936" s="8"/>
      <c r="AH4936" s="8"/>
      <c r="AI4936" s="9"/>
      <c r="AJ4936" s="9"/>
      <c r="AK4936" s="8"/>
      <c r="AL4936" s="8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5"/>
      <c r="AX4936" s="5"/>
      <c r="AY4936" s="5"/>
      <c r="AZ4936" s="5"/>
      <c r="BA4936" s="5"/>
      <c r="BB4936" s="5"/>
      <c r="BC4936" s="5"/>
      <c r="BD4936" s="5"/>
      <c r="BE4936" s="5"/>
      <c r="BF4936" s="5"/>
      <c r="BG4936" s="5"/>
      <c r="BH4936" s="5"/>
      <c r="BI4936" s="5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</row>
    <row r="4937" spans="1:76" x14ac:dyDescent="0.2">
      <c r="A4937" s="1" t="s">
        <v>21</v>
      </c>
      <c r="B4937" s="1" t="s">
        <v>530</v>
      </c>
      <c r="C4937" s="1" t="s">
        <v>71</v>
      </c>
      <c r="D4937" s="1" t="s">
        <v>71</v>
      </c>
      <c r="E4937" s="1" t="s">
        <v>1</v>
      </c>
      <c r="F4937" s="1" t="s">
        <v>745</v>
      </c>
      <c r="G4937" s="1" t="s">
        <v>73</v>
      </c>
      <c r="H4937" s="1"/>
      <c r="I4937" s="1">
        <v>2015</v>
      </c>
      <c r="J4937" s="1" t="s">
        <v>524</v>
      </c>
      <c r="K4937" s="4">
        <v>456820</v>
      </c>
      <c r="L4937" s="10">
        <f>K4937/ VLOOKUP(A4937,Indicators!$B$1:$V$7,21,FALSE)</f>
        <v>1754.7997510813364</v>
      </c>
      <c r="M4937" s="13"/>
      <c r="N4937" s="13"/>
      <c r="O4937" s="11"/>
      <c r="P4937" s="11"/>
      <c r="Q4937" s="8" t="str">
        <f t="shared" si="0"/>
        <v/>
      </c>
      <c r="R4937" s="1" t="s">
        <v>98</v>
      </c>
      <c r="S4937" s="8" t="s">
        <v>90</v>
      </c>
      <c r="T4937" s="8"/>
      <c r="U4937" s="8"/>
      <c r="V4937" s="1"/>
      <c r="W4937" s="8"/>
      <c r="X4937" s="8"/>
      <c r="Y4937" s="8"/>
      <c r="Z4937" s="1"/>
      <c r="AA4937" s="1"/>
      <c r="AB4937" s="8"/>
      <c r="AC4937" s="8"/>
      <c r="AD4937" s="8"/>
      <c r="AE4937" s="8"/>
      <c r="AF4937" s="8"/>
      <c r="AG4937" s="8"/>
      <c r="AH4937" s="8"/>
      <c r="AI4937" s="9"/>
      <c r="AJ4937" s="9"/>
      <c r="AK4937" s="8"/>
      <c r="AL4937" s="8"/>
      <c r="AM4937" s="5"/>
      <c r="AN4937" s="5"/>
      <c r="AO4937" s="5"/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5"/>
      <c r="BE4937" s="5"/>
      <c r="BF4937" s="5"/>
      <c r="BG4937" s="5"/>
      <c r="BH4937" s="5"/>
      <c r="BI4937" s="5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</row>
    <row r="4938" spans="1:76" x14ac:dyDescent="0.2">
      <c r="A4938" s="1" t="s">
        <v>21</v>
      </c>
      <c r="B4938" s="1" t="s">
        <v>531</v>
      </c>
      <c r="C4938" s="1" t="s">
        <v>71</v>
      </c>
      <c r="D4938" s="1" t="s">
        <v>71</v>
      </c>
      <c r="E4938" s="1" t="s">
        <v>1</v>
      </c>
      <c r="F4938" s="1" t="s">
        <v>745</v>
      </c>
      <c r="G4938" s="1" t="s">
        <v>73</v>
      </c>
      <c r="H4938" s="1"/>
      <c r="I4938" s="1">
        <v>2015</v>
      </c>
      <c r="J4938" s="1" t="s">
        <v>524</v>
      </c>
      <c r="K4938" s="4">
        <v>2200</v>
      </c>
      <c r="L4938" s="10">
        <f>K4938/ VLOOKUP(A4938,Indicators!$B$1:$V$7,21,FALSE)</f>
        <v>8.4509422800642273</v>
      </c>
      <c r="M4938" s="13"/>
      <c r="N4938" s="13"/>
      <c r="O4938" s="11"/>
      <c r="P4938" s="11"/>
      <c r="Q4938" s="8" t="str">
        <f t="shared" si="0"/>
        <v/>
      </c>
      <c r="R4938" s="1" t="s">
        <v>97</v>
      </c>
      <c r="S4938" s="8" t="s">
        <v>76</v>
      </c>
      <c r="T4938" s="8"/>
      <c r="U4938" s="8"/>
      <c r="V4938" s="1"/>
      <c r="W4938" s="8"/>
      <c r="X4938" s="8"/>
      <c r="Y4938" s="8"/>
      <c r="Z4938" s="1"/>
      <c r="AA4938" s="1"/>
      <c r="AB4938" s="8"/>
      <c r="AC4938" s="8"/>
      <c r="AD4938" s="8"/>
      <c r="AE4938" s="8"/>
      <c r="AF4938" s="8"/>
      <c r="AG4938" s="8"/>
      <c r="AH4938" s="8"/>
      <c r="AI4938" s="9"/>
      <c r="AJ4938" s="9"/>
      <c r="AK4938" s="8"/>
      <c r="AL4938" s="8"/>
      <c r="AM4938" s="5"/>
      <c r="AN4938" s="5"/>
      <c r="AO4938" s="5"/>
      <c r="AP4938" s="5"/>
      <c r="AQ4938" s="5"/>
      <c r="AR4938" s="5"/>
      <c r="AS4938" s="5"/>
      <c r="AT4938" s="5"/>
      <c r="AU4938" s="5"/>
      <c r="AV4938" s="5"/>
      <c r="AW4938" s="5"/>
      <c r="AX4938" s="5"/>
      <c r="AY4938" s="5"/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</row>
    <row r="4939" spans="1:76" x14ac:dyDescent="0.2">
      <c r="A4939" s="1" t="s">
        <v>21</v>
      </c>
      <c r="B4939" s="1" t="s">
        <v>533</v>
      </c>
      <c r="C4939" s="1" t="s">
        <v>71</v>
      </c>
      <c r="D4939" s="1" t="s">
        <v>71</v>
      </c>
      <c r="E4939" s="1" t="s">
        <v>1</v>
      </c>
      <c r="F4939" s="1" t="s">
        <v>745</v>
      </c>
      <c r="G4939" s="1" t="s">
        <v>73</v>
      </c>
      <c r="H4939" s="1"/>
      <c r="I4939" s="1">
        <v>2015</v>
      </c>
      <c r="J4939" s="1" t="s">
        <v>524</v>
      </c>
      <c r="K4939" s="4">
        <v>0</v>
      </c>
      <c r="L4939" s="10">
        <f>K4939/ VLOOKUP(A4939,Indicators!$B$1:$V$7,21,FALSE)</f>
        <v>0</v>
      </c>
      <c r="M4939" s="13"/>
      <c r="N4939" s="13"/>
      <c r="O4939" s="11"/>
      <c r="P4939" s="11"/>
      <c r="Q4939" s="8" t="str">
        <f t="shared" si="0"/>
        <v/>
      </c>
      <c r="R4939" s="1" t="s">
        <v>103</v>
      </c>
      <c r="S4939" s="8" t="s">
        <v>54</v>
      </c>
      <c r="T4939" s="8"/>
      <c r="U4939" s="8"/>
      <c r="V4939" s="1"/>
      <c r="W4939" s="8"/>
      <c r="X4939" s="8"/>
      <c r="Y4939" s="8"/>
      <c r="Z4939" s="1"/>
      <c r="AA4939" s="1"/>
      <c r="AB4939" s="8"/>
      <c r="AC4939" s="8"/>
      <c r="AD4939" s="8"/>
      <c r="AE4939" s="8"/>
      <c r="AF4939" s="8"/>
      <c r="AG4939" s="8"/>
      <c r="AH4939" s="8"/>
      <c r="AI4939" s="9"/>
      <c r="AJ4939" s="9"/>
      <c r="AK4939" s="8"/>
      <c r="AL4939" s="8"/>
      <c r="AM4939" s="5"/>
      <c r="AN4939" s="5"/>
      <c r="AO4939" s="5"/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/>
      <c r="BA4939" s="5"/>
      <c r="BB4939" s="5"/>
      <c r="BC4939" s="5"/>
      <c r="BD4939" s="5"/>
      <c r="BE4939" s="5"/>
      <c r="BF4939" s="5"/>
      <c r="BG4939" s="5"/>
      <c r="BH4939" s="5"/>
      <c r="BI4939" s="5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</row>
    <row r="4940" spans="1:76" x14ac:dyDescent="0.2">
      <c r="A4940" s="1" t="s">
        <v>21</v>
      </c>
      <c r="B4940" s="1" t="s">
        <v>536</v>
      </c>
      <c r="C4940" s="1" t="s">
        <v>71</v>
      </c>
      <c r="D4940" s="1" t="s">
        <v>71</v>
      </c>
      <c r="E4940" s="1" t="s">
        <v>1</v>
      </c>
      <c r="F4940" s="1" t="s">
        <v>746</v>
      </c>
      <c r="G4940" s="1" t="s">
        <v>73</v>
      </c>
      <c r="H4940" s="1"/>
      <c r="I4940" s="1">
        <v>2015</v>
      </c>
      <c r="J4940" s="1" t="s">
        <v>524</v>
      </c>
      <c r="K4940" s="4">
        <v>24000</v>
      </c>
      <c r="L4940" s="10">
        <f>K4940/ VLOOKUP(A4940,Indicators!$B$1:$V$7,21,FALSE)</f>
        <v>92.192097600700649</v>
      </c>
      <c r="M4940" s="13"/>
      <c r="N4940" s="13"/>
      <c r="O4940" s="11"/>
      <c r="P4940" s="11"/>
      <c r="Q4940" s="8" t="str">
        <f t="shared" si="0"/>
        <v/>
      </c>
      <c r="R4940" s="1" t="s">
        <v>158</v>
      </c>
      <c r="S4940" s="8" t="s">
        <v>56</v>
      </c>
      <c r="T4940" s="8"/>
      <c r="U4940" s="8"/>
      <c r="V4940" s="1"/>
      <c r="W4940" s="8"/>
      <c r="X4940" s="8"/>
      <c r="Y4940" s="8"/>
      <c r="Z4940" s="1"/>
      <c r="AA4940" s="1"/>
      <c r="AB4940" s="8"/>
      <c r="AC4940" s="8"/>
      <c r="AD4940" s="8"/>
      <c r="AE4940" s="8"/>
      <c r="AF4940" s="8"/>
      <c r="AG4940" s="8"/>
      <c r="AH4940" s="8"/>
      <c r="AI4940" s="9"/>
      <c r="AJ4940" s="9"/>
      <c r="AK4940" s="8"/>
      <c r="AL4940" s="8"/>
      <c r="AM4940" s="5"/>
      <c r="AN4940" s="5"/>
      <c r="AO4940" s="5"/>
      <c r="AP4940" s="5"/>
      <c r="AQ4940" s="5"/>
      <c r="AR4940" s="5"/>
      <c r="AS4940" s="5"/>
      <c r="AT4940" s="5"/>
      <c r="AU4940" s="5"/>
      <c r="AV4940" s="5"/>
      <c r="AW4940" s="5"/>
      <c r="AX4940" s="5"/>
      <c r="AY4940" s="5"/>
      <c r="AZ4940" s="5"/>
      <c r="BA4940" s="5"/>
      <c r="BB4940" s="5"/>
      <c r="BC4940" s="5"/>
      <c r="BD4940" s="5"/>
      <c r="BE4940" s="5"/>
      <c r="BF4940" s="5"/>
      <c r="BG4940" s="5"/>
      <c r="BH4940" s="5"/>
      <c r="BI4940" s="5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</row>
    <row r="4941" spans="1:76" x14ac:dyDescent="0.2">
      <c r="A4941" s="1" t="s">
        <v>21</v>
      </c>
      <c r="B4941" s="1" t="s">
        <v>522</v>
      </c>
      <c r="C4941" s="1" t="s">
        <v>71</v>
      </c>
      <c r="D4941" s="1" t="s">
        <v>71</v>
      </c>
      <c r="E4941" s="1" t="s">
        <v>1</v>
      </c>
      <c r="F4941" s="1" t="s">
        <v>747</v>
      </c>
      <c r="G4941" s="1" t="s">
        <v>107</v>
      </c>
      <c r="H4941" s="8" t="s">
        <v>116</v>
      </c>
      <c r="I4941" s="1">
        <v>2015</v>
      </c>
      <c r="J4941" s="1" t="s">
        <v>524</v>
      </c>
      <c r="K4941" s="4">
        <v>1592230</v>
      </c>
      <c r="L4941" s="10">
        <f>K4941/ VLOOKUP(A4941,Indicators!$B$1:$V$7,21,FALSE)</f>
        <v>6116.2926484484833</v>
      </c>
      <c r="M4941" s="13"/>
      <c r="N4941" s="13"/>
      <c r="O4941" s="1">
        <v>35</v>
      </c>
      <c r="P4941" s="8">
        <f>IF(H4941="Y", K4941/VLOOKUP(A4941,Indicators!$B$1:$S$7,18,FALSE),"")</f>
        <v>25.737755662539616</v>
      </c>
      <c r="Q4941" s="8">
        <f t="shared" si="0"/>
        <v>9.262244337460384</v>
      </c>
      <c r="R4941" s="1" t="s">
        <v>109</v>
      </c>
      <c r="S4941" s="8" t="s">
        <v>79</v>
      </c>
      <c r="T4941" s="8"/>
      <c r="U4941" s="8"/>
      <c r="V4941" s="1"/>
      <c r="W4941" s="8"/>
      <c r="X4941" s="8"/>
      <c r="Y4941" s="8"/>
      <c r="Z4941" s="1"/>
      <c r="AA4941" s="1"/>
      <c r="AB4941" s="8"/>
      <c r="AC4941" s="8"/>
      <c r="AD4941" s="8"/>
      <c r="AE4941" s="8"/>
      <c r="AF4941" s="8"/>
      <c r="AG4941" s="8"/>
      <c r="AH4941" s="8"/>
      <c r="AI4941" s="9"/>
      <c r="AJ4941" s="9"/>
      <c r="AK4941" s="8"/>
      <c r="AL4941" s="8"/>
      <c r="AM4941" s="5"/>
      <c r="AN4941" s="5"/>
      <c r="AO4941" s="5"/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/>
      <c r="BA4941" s="5"/>
      <c r="BB4941" s="5"/>
      <c r="BC4941" s="5"/>
      <c r="BD4941" s="5"/>
      <c r="BE4941" s="5"/>
      <c r="BF4941" s="5"/>
      <c r="BG4941" s="5"/>
      <c r="BH4941" s="5"/>
      <c r="BI4941" s="5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</row>
    <row r="4942" spans="1:76" x14ac:dyDescent="0.2">
      <c r="A4942" s="1" t="s">
        <v>21</v>
      </c>
      <c r="B4942" s="1" t="s">
        <v>525</v>
      </c>
      <c r="C4942" s="1" t="s">
        <v>71</v>
      </c>
      <c r="D4942" s="1" t="s">
        <v>71</v>
      </c>
      <c r="E4942" s="1" t="s">
        <v>1</v>
      </c>
      <c r="F4942" s="1" t="s">
        <v>747</v>
      </c>
      <c r="G4942" s="1" t="s">
        <v>107</v>
      </c>
      <c r="H4942" s="8" t="s">
        <v>116</v>
      </c>
      <c r="I4942" s="1">
        <v>2015</v>
      </c>
      <c r="J4942" s="1" t="s">
        <v>524</v>
      </c>
      <c r="K4942" s="4">
        <v>118517</v>
      </c>
      <c r="L4942" s="10">
        <f>K4942/ VLOOKUP(A4942,Indicators!$B$1:$V$7,21,FALSE)</f>
        <v>455.26378463925994</v>
      </c>
      <c r="M4942" s="13"/>
      <c r="N4942" s="13"/>
      <c r="O4942" s="11"/>
      <c r="P4942" s="8">
        <f>IF(H4942="Y", K4942/VLOOKUP(A4942,Indicators!$B$1:$S$7,18,FALSE),"")</f>
        <v>1.915779496591075</v>
      </c>
      <c r="Q4942" s="8" t="str">
        <f t="shared" si="0"/>
        <v/>
      </c>
      <c r="R4942" s="1" t="s">
        <v>103</v>
      </c>
      <c r="S4942" s="8" t="s">
        <v>43</v>
      </c>
      <c r="T4942" s="8"/>
      <c r="U4942" s="8"/>
      <c r="V4942" s="1"/>
      <c r="W4942" s="8"/>
      <c r="X4942" s="8"/>
      <c r="Y4942" s="8"/>
      <c r="Z4942" s="1"/>
      <c r="AA4942" s="1"/>
      <c r="AB4942" s="8"/>
      <c r="AC4942" s="8"/>
      <c r="AD4942" s="8"/>
      <c r="AE4942" s="8"/>
      <c r="AF4942" s="8"/>
      <c r="AG4942" s="8"/>
      <c r="AH4942" s="8"/>
      <c r="AI4942" s="9"/>
      <c r="AJ4942" s="9"/>
      <c r="AK4942" s="8"/>
      <c r="AL4942" s="8"/>
      <c r="AM4942" s="5"/>
      <c r="AN4942" s="5"/>
      <c r="AO4942" s="5"/>
      <c r="AP4942" s="5"/>
      <c r="AQ4942" s="5"/>
      <c r="AR4942" s="5"/>
      <c r="AS4942" s="5"/>
      <c r="AT4942" s="5"/>
      <c r="AU4942" s="5"/>
      <c r="AV4942" s="5"/>
      <c r="AW4942" s="5"/>
      <c r="AX4942" s="5"/>
      <c r="AY4942" s="5"/>
      <c r="AZ4942" s="5"/>
      <c r="BA4942" s="5"/>
      <c r="BB4942" s="5"/>
      <c r="BC4942" s="5"/>
      <c r="BD4942" s="5"/>
      <c r="BE4942" s="5"/>
      <c r="BF4942" s="5"/>
      <c r="BG4942" s="5"/>
      <c r="BH4942" s="5"/>
      <c r="BI4942" s="5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</row>
    <row r="4943" spans="1:76" x14ac:dyDescent="0.2">
      <c r="A4943" s="1" t="s">
        <v>21</v>
      </c>
      <c r="B4943" s="1" t="s">
        <v>526</v>
      </c>
      <c r="C4943" s="1" t="s">
        <v>71</v>
      </c>
      <c r="D4943" s="1" t="s">
        <v>71</v>
      </c>
      <c r="E4943" s="1" t="s">
        <v>1</v>
      </c>
      <c r="F4943" s="1" t="s">
        <v>747</v>
      </c>
      <c r="G4943" s="1" t="s">
        <v>107</v>
      </c>
      <c r="H4943" s="8" t="s">
        <v>116</v>
      </c>
      <c r="I4943" s="1">
        <v>2015</v>
      </c>
      <c r="J4943" s="1" t="s">
        <v>524</v>
      </c>
      <c r="K4943" s="4">
        <v>351945</v>
      </c>
      <c r="L4943" s="10">
        <f>K4943/ VLOOKUP(A4943,Indicators!$B$1:$V$7,21,FALSE)</f>
        <v>1351.9394912532746</v>
      </c>
      <c r="M4943" s="13"/>
      <c r="N4943" s="13"/>
      <c r="O4943" s="1">
        <v>7</v>
      </c>
      <c r="P4943" s="8">
        <f>IF(H4943="Y", K4943/VLOOKUP(A4943,Indicators!$B$1:$S$7,18,FALSE),"")</f>
        <v>5.6890489543925842</v>
      </c>
      <c r="Q4943" s="8">
        <f t="shared" si="0"/>
        <v>1.3109510456074158</v>
      </c>
      <c r="R4943" s="1" t="s">
        <v>103</v>
      </c>
      <c r="S4943" s="8" t="s">
        <v>53</v>
      </c>
      <c r="T4943" s="8"/>
      <c r="U4943" s="8"/>
      <c r="V4943" s="1"/>
      <c r="W4943" s="8"/>
      <c r="X4943" s="8"/>
      <c r="Y4943" s="8"/>
      <c r="Z4943" s="1"/>
      <c r="AA4943" s="1"/>
      <c r="AB4943" s="8"/>
      <c r="AC4943" s="8"/>
      <c r="AD4943" s="8"/>
      <c r="AE4943" s="8"/>
      <c r="AF4943" s="8"/>
      <c r="AG4943" s="8"/>
      <c r="AH4943" s="8"/>
      <c r="AI4943" s="9"/>
      <c r="AJ4943" s="9"/>
      <c r="AK4943" s="8"/>
      <c r="AL4943" s="8"/>
      <c r="AM4943" s="5"/>
      <c r="AN4943" s="5"/>
      <c r="AO4943" s="5"/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/>
      <c r="BD4943" s="5"/>
      <c r="BE4943" s="5"/>
      <c r="BF4943" s="5"/>
      <c r="BG4943" s="5"/>
      <c r="BH4943" s="5"/>
      <c r="BI4943" s="5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</row>
    <row r="4944" spans="1:76" x14ac:dyDescent="0.2">
      <c r="A4944" s="1" t="s">
        <v>21</v>
      </c>
      <c r="B4944" s="1" t="s">
        <v>527</v>
      </c>
      <c r="C4944" s="1" t="s">
        <v>71</v>
      </c>
      <c r="D4944" s="1" t="s">
        <v>71</v>
      </c>
      <c r="E4944" s="1" t="s">
        <v>1</v>
      </c>
      <c r="F4944" s="1" t="s">
        <v>747</v>
      </c>
      <c r="G4944" s="1" t="s">
        <v>107</v>
      </c>
      <c r="H4944" s="8" t="s">
        <v>116</v>
      </c>
      <c r="I4944" s="1">
        <v>2015</v>
      </c>
      <c r="J4944" s="1" t="s">
        <v>524</v>
      </c>
      <c r="K4944" s="4">
        <v>299696</v>
      </c>
      <c r="L4944" s="10">
        <f>K4944/ VLOOKUP(A4944,Indicators!$B$1:$V$7,21,FALSE)</f>
        <v>1151.2334534391493</v>
      </c>
      <c r="M4944" s="13"/>
      <c r="N4944" s="13"/>
      <c r="O4944" s="1">
        <v>11</v>
      </c>
      <c r="P4944" s="8">
        <f>IF(H4944="Y", K4944/VLOOKUP(A4944,Indicators!$B$1:$S$7,18,FALSE),"")</f>
        <v>4.8444649460445239</v>
      </c>
      <c r="Q4944" s="8">
        <f t="shared" si="0"/>
        <v>6.1555350539554761</v>
      </c>
      <c r="R4944" s="1" t="s">
        <v>103</v>
      </c>
      <c r="S4944" s="8" t="s">
        <v>64</v>
      </c>
      <c r="T4944" s="8"/>
      <c r="U4944" s="8"/>
      <c r="V4944" s="1"/>
      <c r="W4944" s="8"/>
      <c r="X4944" s="8"/>
      <c r="Y4944" s="8"/>
      <c r="Z4944" s="1"/>
      <c r="AA4944" s="1"/>
      <c r="AB4944" s="8"/>
      <c r="AC4944" s="8"/>
      <c r="AD4944" s="8"/>
      <c r="AE4944" s="8"/>
      <c r="AF4944" s="8"/>
      <c r="AG4944" s="8"/>
      <c r="AH4944" s="8"/>
      <c r="AI4944" s="9"/>
      <c r="AJ4944" s="9"/>
      <c r="AK4944" s="8"/>
      <c r="AL4944" s="8"/>
      <c r="AM4944" s="5"/>
      <c r="AN4944" s="5"/>
      <c r="AO4944" s="5"/>
      <c r="AP4944" s="5"/>
      <c r="AQ4944" s="5"/>
      <c r="AR4944" s="5"/>
      <c r="AS4944" s="5"/>
      <c r="AT4944" s="5"/>
      <c r="AU4944" s="5"/>
      <c r="AV4944" s="5"/>
      <c r="AW4944" s="5"/>
      <c r="AX4944" s="5"/>
      <c r="AY4944" s="5"/>
      <c r="AZ4944" s="5"/>
      <c r="BA4944" s="5"/>
      <c r="BB4944" s="5"/>
      <c r="BC4944" s="5"/>
      <c r="BD4944" s="5"/>
      <c r="BE4944" s="5"/>
      <c r="BF4944" s="5"/>
      <c r="BG4944" s="5"/>
      <c r="BH4944" s="5"/>
      <c r="BI4944" s="5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</row>
    <row r="4945" spans="1:76" x14ac:dyDescent="0.2">
      <c r="A4945" s="1" t="s">
        <v>21</v>
      </c>
      <c r="B4945" s="1" t="s">
        <v>528</v>
      </c>
      <c r="C4945" s="1" t="s">
        <v>71</v>
      </c>
      <c r="D4945" s="1" t="s">
        <v>71</v>
      </c>
      <c r="E4945" s="1" t="s">
        <v>1</v>
      </c>
      <c r="F4945" s="1" t="s">
        <v>747</v>
      </c>
      <c r="G4945" s="1" t="s">
        <v>107</v>
      </c>
      <c r="H4945" s="8" t="s">
        <v>116</v>
      </c>
      <c r="I4945" s="1">
        <v>2015</v>
      </c>
      <c r="J4945" s="1" t="s">
        <v>524</v>
      </c>
      <c r="K4945" s="4">
        <v>2614708</v>
      </c>
      <c r="L4945" s="10">
        <f>K4945/ VLOOKUP(A4945,Indicators!$B$1:$V$7,21,FALSE)</f>
        <v>10043.975630555533</v>
      </c>
      <c r="M4945" s="13"/>
      <c r="N4945" s="13"/>
      <c r="O4945" s="1">
        <v>51</v>
      </c>
      <c r="P4945" s="8">
        <f>IF(H4945="Y", K4945/VLOOKUP(A4945,Indicators!$B$1:$S$7,18,FALSE),"")</f>
        <v>42.265700076551525</v>
      </c>
      <c r="Q4945" s="8">
        <f t="shared" si="0"/>
        <v>8.7342999234484751</v>
      </c>
      <c r="R4945" s="1" t="s">
        <v>271</v>
      </c>
      <c r="S4945" s="8" t="s">
        <v>55</v>
      </c>
      <c r="T4945" s="8"/>
      <c r="U4945" s="8"/>
      <c r="V4945" s="1"/>
      <c r="W4945" s="8"/>
      <c r="X4945" s="8"/>
      <c r="Y4945" s="8"/>
      <c r="Z4945" s="1"/>
      <c r="AA4945" s="1"/>
      <c r="AB4945" s="8"/>
      <c r="AC4945" s="8"/>
      <c r="AD4945" s="8"/>
      <c r="AE4945" s="8"/>
      <c r="AF4945" s="8"/>
      <c r="AG4945" s="8"/>
      <c r="AH4945" s="8"/>
      <c r="AI4945" s="9"/>
      <c r="AJ4945" s="9"/>
      <c r="AK4945" s="8"/>
      <c r="AL4945" s="8"/>
      <c r="AM4945" s="5"/>
      <c r="AN4945" s="5"/>
      <c r="AO4945" s="5"/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5"/>
      <c r="BE4945" s="5"/>
      <c r="BF4945" s="5"/>
      <c r="BG4945" s="5"/>
      <c r="BH4945" s="5"/>
      <c r="BI4945" s="5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</row>
    <row r="4946" spans="1:76" x14ac:dyDescent="0.2">
      <c r="A4946" s="1" t="s">
        <v>21</v>
      </c>
      <c r="B4946" s="1" t="s">
        <v>529</v>
      </c>
      <c r="C4946" s="1" t="s">
        <v>71</v>
      </c>
      <c r="D4946" s="1" t="s">
        <v>71</v>
      </c>
      <c r="E4946" s="1" t="s">
        <v>1</v>
      </c>
      <c r="F4946" s="1" t="s">
        <v>747</v>
      </c>
      <c r="G4946" s="1" t="s">
        <v>107</v>
      </c>
      <c r="H4946" s="8" t="s">
        <v>116</v>
      </c>
      <c r="I4946" s="1">
        <v>2015</v>
      </c>
      <c r="J4946" s="1" t="s">
        <v>524</v>
      </c>
      <c r="K4946" s="4">
        <v>4460385</v>
      </c>
      <c r="L4946" s="10">
        <f>K4946/ VLOOKUP(A4946,Indicators!$B$1:$V$7,21,FALSE)</f>
        <v>17133.843719029217</v>
      </c>
      <c r="M4946" s="13"/>
      <c r="N4946" s="13"/>
      <c r="O4946" s="11"/>
      <c r="P4946" s="8">
        <f>IF(H4946="Y", K4946/VLOOKUP(A4946,Indicators!$B$1:$S$7,18,FALSE),"")</f>
        <v>72.100324256455892</v>
      </c>
      <c r="Q4946" s="8" t="str">
        <f t="shared" si="0"/>
        <v/>
      </c>
      <c r="R4946" s="1" t="s">
        <v>95</v>
      </c>
      <c r="S4946" s="8" t="s">
        <v>87</v>
      </c>
      <c r="T4946" s="8"/>
      <c r="U4946" s="8"/>
      <c r="V4946" s="1"/>
      <c r="W4946" s="8"/>
      <c r="X4946" s="8"/>
      <c r="Y4946" s="8"/>
      <c r="Z4946" s="1"/>
      <c r="AA4946" s="1"/>
      <c r="AB4946" s="8"/>
      <c r="AC4946" s="8"/>
      <c r="AD4946" s="8"/>
      <c r="AE4946" s="8"/>
      <c r="AF4946" s="8"/>
      <c r="AG4946" s="8"/>
      <c r="AH4946" s="8"/>
      <c r="AI4946" s="9"/>
      <c r="AJ4946" s="9"/>
      <c r="AK4946" s="8"/>
      <c r="AL4946" s="8"/>
      <c r="AM4946" s="5"/>
      <c r="AN4946" s="5"/>
      <c r="AO4946" s="5"/>
      <c r="AP4946" s="5"/>
      <c r="AQ4946" s="5"/>
      <c r="AR4946" s="5"/>
      <c r="AS4946" s="5"/>
      <c r="AT4946" s="5"/>
      <c r="AU4946" s="5"/>
      <c r="AV4946" s="5"/>
      <c r="AW4946" s="5"/>
      <c r="AX4946" s="5"/>
      <c r="AY4946" s="5"/>
      <c r="AZ4946" s="5"/>
      <c r="BA4946" s="5"/>
      <c r="BB4946" s="5"/>
      <c r="BC4946" s="5"/>
      <c r="BD4946" s="5"/>
      <c r="BE4946" s="5"/>
      <c r="BF4946" s="5"/>
      <c r="BG4946" s="5"/>
      <c r="BH4946" s="5"/>
      <c r="BI4946" s="5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</row>
    <row r="4947" spans="1:76" x14ac:dyDescent="0.2">
      <c r="A4947" s="1" t="s">
        <v>21</v>
      </c>
      <c r="B4947" s="1" t="s">
        <v>530</v>
      </c>
      <c r="C4947" s="1" t="s">
        <v>71</v>
      </c>
      <c r="D4947" s="1" t="s">
        <v>71</v>
      </c>
      <c r="E4947" s="1" t="s">
        <v>1</v>
      </c>
      <c r="F4947" s="1" t="s">
        <v>747</v>
      </c>
      <c r="G4947" s="1" t="s">
        <v>107</v>
      </c>
      <c r="H4947" s="8" t="s">
        <v>116</v>
      </c>
      <c r="I4947" s="1">
        <v>2015</v>
      </c>
      <c r="J4947" s="1" t="s">
        <v>524</v>
      </c>
      <c r="K4947" s="4">
        <v>1661177</v>
      </c>
      <c r="L4947" s="10">
        <f>K4947/ VLOOKUP(A4947,Indicators!$B$1:$V$7,21,FALSE)</f>
        <v>6381.141338168296</v>
      </c>
      <c r="M4947" s="13"/>
      <c r="N4947" s="13"/>
      <c r="O4947" s="1">
        <v>33</v>
      </c>
      <c r="P4947" s="8">
        <f>IF(H4947="Y", K4947/VLOOKUP(A4947,Indicators!$B$1:$S$7,18,FALSE),"")</f>
        <v>26.852256105104519</v>
      </c>
      <c r="Q4947" s="8">
        <f t="shared" si="0"/>
        <v>6.1477438948954806</v>
      </c>
      <c r="R4947" s="1" t="s">
        <v>98</v>
      </c>
      <c r="S4947" s="8" t="s">
        <v>90</v>
      </c>
      <c r="T4947" s="8"/>
      <c r="U4947" s="8"/>
      <c r="V4947" s="1"/>
      <c r="W4947" s="8"/>
      <c r="X4947" s="8"/>
      <c r="Y4947" s="8"/>
      <c r="Z4947" s="1"/>
      <c r="AA4947" s="1"/>
      <c r="AB4947" s="8"/>
      <c r="AC4947" s="8"/>
      <c r="AD4947" s="8"/>
      <c r="AE4947" s="8"/>
      <c r="AF4947" s="8"/>
      <c r="AG4947" s="8"/>
      <c r="AH4947" s="8"/>
      <c r="AI4947" s="9"/>
      <c r="AJ4947" s="9"/>
      <c r="AK4947" s="8"/>
      <c r="AL4947" s="8"/>
      <c r="AM4947" s="5"/>
      <c r="AN4947" s="5"/>
      <c r="AO4947" s="5"/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/>
      <c r="BA4947" s="5"/>
      <c r="BB4947" s="5"/>
      <c r="BC4947" s="5"/>
      <c r="BD4947" s="5"/>
      <c r="BE4947" s="5"/>
      <c r="BF4947" s="5"/>
      <c r="BG4947" s="5"/>
      <c r="BH4947" s="5"/>
      <c r="BI4947" s="5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</row>
    <row r="4948" spans="1:76" x14ac:dyDescent="0.2">
      <c r="A4948" s="1" t="s">
        <v>21</v>
      </c>
      <c r="B4948" s="1" t="s">
        <v>84</v>
      </c>
      <c r="C4948" s="1" t="s">
        <v>71</v>
      </c>
      <c r="D4948" s="1" t="s">
        <v>71</v>
      </c>
      <c r="E4948" s="1" t="s">
        <v>1</v>
      </c>
      <c r="F4948" s="1" t="s">
        <v>747</v>
      </c>
      <c r="G4948" s="1" t="s">
        <v>107</v>
      </c>
      <c r="H4948" s="8" t="s">
        <v>116</v>
      </c>
      <c r="I4948" s="1">
        <v>2015</v>
      </c>
      <c r="J4948" s="1" t="s">
        <v>524</v>
      </c>
      <c r="K4948" s="4">
        <v>23257248</v>
      </c>
      <c r="L4948" s="10">
        <f>K4948/ VLOOKUP(A4948,Indicators!$B$1:$V$7,21,FALSE)</f>
        <v>89338.936564154166</v>
      </c>
      <c r="M4948" s="13"/>
      <c r="N4948" s="13"/>
      <c r="O4948" s="1">
        <v>385</v>
      </c>
      <c r="P4948" s="8">
        <f>IF(H4948="Y", K4948/VLOOKUP(A4948,Indicators!$B$1:$S$7,18,FALSE),"")</f>
        <v>375.94403221085406</v>
      </c>
      <c r="Q4948" s="8">
        <f t="shared" si="0"/>
        <v>9.0559677891459387</v>
      </c>
      <c r="R4948" s="1" t="s">
        <v>95</v>
      </c>
      <c r="S4948" s="8" t="s">
        <v>84</v>
      </c>
      <c r="T4948" s="8"/>
      <c r="U4948" s="8"/>
      <c r="V4948" s="1"/>
      <c r="W4948" s="8"/>
      <c r="X4948" s="8"/>
      <c r="Y4948" s="8"/>
      <c r="Z4948" s="1"/>
      <c r="AA4948" s="1"/>
      <c r="AB4948" s="8"/>
      <c r="AC4948" s="8"/>
      <c r="AD4948" s="8"/>
      <c r="AE4948" s="8"/>
      <c r="AF4948" s="8"/>
      <c r="AG4948" s="8"/>
      <c r="AH4948" s="8"/>
      <c r="AI4948" s="9"/>
      <c r="AJ4948" s="9"/>
      <c r="AK4948" s="8"/>
      <c r="AL4948" s="8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</row>
    <row r="4949" spans="1:76" x14ac:dyDescent="0.2">
      <c r="A4949" s="1" t="s">
        <v>21</v>
      </c>
      <c r="B4949" s="1" t="s">
        <v>573</v>
      </c>
      <c r="C4949" s="1" t="s">
        <v>71</v>
      </c>
      <c r="D4949" s="1" t="s">
        <v>71</v>
      </c>
      <c r="E4949" s="1" t="s">
        <v>1</v>
      </c>
      <c r="F4949" s="1" t="s">
        <v>747</v>
      </c>
      <c r="G4949" s="1" t="s">
        <v>107</v>
      </c>
      <c r="H4949" s="8" t="s">
        <v>116</v>
      </c>
      <c r="I4949" s="1">
        <v>2015</v>
      </c>
      <c r="J4949" s="1" t="s">
        <v>524</v>
      </c>
      <c r="K4949" s="4">
        <v>10248</v>
      </c>
      <c r="L4949" s="10">
        <f>K4949/ VLOOKUP(A4949,Indicators!$B$1:$V$7,21,FALSE)</f>
        <v>39.366025675499181</v>
      </c>
      <c r="M4949" s="13"/>
      <c r="N4949" s="13"/>
      <c r="O4949" s="11"/>
      <c r="P4949" s="8">
        <f>IF(H4949="Y", K4949/VLOOKUP(A4949,Indicators!$B$1:$S$7,18,FALSE),"")</f>
        <v>0.16565478607343537</v>
      </c>
      <c r="Q4949" s="8" t="str">
        <f t="shared" si="0"/>
        <v/>
      </c>
      <c r="R4949" s="1" t="s">
        <v>98</v>
      </c>
      <c r="S4949" s="8" t="s">
        <v>82</v>
      </c>
      <c r="T4949" s="8"/>
      <c r="U4949" s="8"/>
      <c r="V4949" s="1"/>
      <c r="W4949" s="8"/>
      <c r="X4949" s="8"/>
      <c r="Y4949" s="8"/>
      <c r="Z4949" s="1"/>
      <c r="AA4949" s="1"/>
      <c r="AB4949" s="8"/>
      <c r="AC4949" s="8"/>
      <c r="AD4949" s="8"/>
      <c r="AE4949" s="8"/>
      <c r="AF4949" s="8"/>
      <c r="AG4949" s="8"/>
      <c r="AH4949" s="8"/>
      <c r="AI4949" s="9"/>
      <c r="AJ4949" s="9"/>
      <c r="AK4949" s="8"/>
      <c r="AL4949" s="8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</row>
    <row r="4950" spans="1:76" x14ac:dyDescent="0.2">
      <c r="A4950" s="1" t="s">
        <v>21</v>
      </c>
      <c r="B4950" s="1" t="s">
        <v>531</v>
      </c>
      <c r="C4950" s="1" t="s">
        <v>71</v>
      </c>
      <c r="D4950" s="1" t="s">
        <v>71</v>
      </c>
      <c r="E4950" s="1" t="s">
        <v>1</v>
      </c>
      <c r="F4950" s="1" t="s">
        <v>747</v>
      </c>
      <c r="G4950" s="1" t="s">
        <v>107</v>
      </c>
      <c r="H4950" s="8" t="s">
        <v>116</v>
      </c>
      <c r="I4950" s="1">
        <v>2015</v>
      </c>
      <c r="J4950" s="1" t="s">
        <v>524</v>
      </c>
      <c r="K4950" s="4">
        <v>176447</v>
      </c>
      <c r="L4950" s="10">
        <f>K4950/ VLOOKUP(A4950,Indicators!$B$1:$V$7,21,FALSE)</f>
        <v>677.79246022295115</v>
      </c>
      <c r="M4950" s="13"/>
      <c r="N4950" s="13"/>
      <c r="O4950" s="11"/>
      <c r="P4950" s="8">
        <f>IF(H4950="Y", K4950/VLOOKUP(A4950,Indicators!$B$1:$S$7,18,FALSE),"")</f>
        <v>2.8521945782883926</v>
      </c>
      <c r="Q4950" s="8" t="str">
        <f t="shared" si="0"/>
        <v/>
      </c>
      <c r="R4950" s="1" t="s">
        <v>97</v>
      </c>
      <c r="S4950" s="8" t="s">
        <v>76</v>
      </c>
      <c r="T4950" s="8"/>
      <c r="U4950" s="8"/>
      <c r="V4950" s="1"/>
      <c r="W4950" s="8"/>
      <c r="X4950" s="8"/>
      <c r="Y4950" s="8"/>
      <c r="Z4950" s="1"/>
      <c r="AA4950" s="1"/>
      <c r="AB4950" s="8"/>
      <c r="AC4950" s="8"/>
      <c r="AD4950" s="8"/>
      <c r="AE4950" s="8"/>
      <c r="AF4950" s="8"/>
      <c r="AG4950" s="8"/>
      <c r="AH4950" s="8"/>
      <c r="AI4950" s="9"/>
      <c r="AJ4950" s="9"/>
      <c r="AK4950" s="8"/>
      <c r="AL4950" s="8"/>
      <c r="AM4950" s="5"/>
      <c r="AN4950" s="5"/>
      <c r="AO4950" s="5"/>
      <c r="AP4950" s="5"/>
      <c r="AQ4950" s="5"/>
      <c r="AR4950" s="5"/>
      <c r="AS4950" s="5"/>
      <c r="AT4950" s="5"/>
      <c r="AU4950" s="5"/>
      <c r="AV4950" s="5"/>
      <c r="AW4950" s="5"/>
      <c r="AX4950" s="5"/>
      <c r="AY4950" s="5"/>
      <c r="AZ4950" s="5"/>
      <c r="BA4950" s="5"/>
      <c r="BB4950" s="5"/>
      <c r="BC4950" s="5"/>
      <c r="BD4950" s="5"/>
      <c r="BE4950" s="5"/>
      <c r="BF4950" s="5"/>
      <c r="BG4950" s="5"/>
      <c r="BH4950" s="5"/>
      <c r="BI4950" s="5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</row>
    <row r="4951" spans="1:76" x14ac:dyDescent="0.2">
      <c r="A4951" s="1" t="s">
        <v>21</v>
      </c>
      <c r="B4951" s="1" t="s">
        <v>532</v>
      </c>
      <c r="C4951" s="1" t="s">
        <v>71</v>
      </c>
      <c r="D4951" s="1" t="s">
        <v>71</v>
      </c>
      <c r="E4951" s="1" t="s">
        <v>1</v>
      </c>
      <c r="F4951" s="1" t="s">
        <v>747</v>
      </c>
      <c r="G4951" s="1" t="s">
        <v>107</v>
      </c>
      <c r="H4951" s="8" t="s">
        <v>116</v>
      </c>
      <c r="I4951" s="1">
        <v>2015</v>
      </c>
      <c r="J4951" s="1" t="s">
        <v>524</v>
      </c>
      <c r="K4951" s="4">
        <v>201791</v>
      </c>
      <c r="L4951" s="10">
        <f>K4951/ VLOOKUP(A4951,Indicators!$B$1:$V$7,21,FALSE)</f>
        <v>775.1473152892911</v>
      </c>
      <c r="M4951" s="13"/>
      <c r="N4951" s="13"/>
      <c r="O4951" s="11"/>
      <c r="P4951" s="8">
        <f>IF(H4951="Y", K4951/VLOOKUP(A4951,Indicators!$B$1:$S$7,18,FALSE),"")</f>
        <v>3.2618701148072398</v>
      </c>
      <c r="Q4951" s="8" t="str">
        <f t="shared" si="0"/>
        <v/>
      </c>
      <c r="R4951" s="1" t="s">
        <v>99</v>
      </c>
      <c r="S4951" s="8" t="s">
        <v>68</v>
      </c>
      <c r="T4951" s="8"/>
      <c r="U4951" s="8"/>
      <c r="V4951" s="1"/>
      <c r="W4951" s="8"/>
      <c r="X4951" s="8"/>
      <c r="Y4951" s="8"/>
      <c r="Z4951" s="1"/>
      <c r="AA4951" s="1"/>
      <c r="AB4951" s="8"/>
      <c r="AC4951" s="8"/>
      <c r="AD4951" s="8"/>
      <c r="AE4951" s="8"/>
      <c r="AF4951" s="8"/>
      <c r="AG4951" s="8"/>
      <c r="AH4951" s="8"/>
      <c r="AI4951" s="9"/>
      <c r="AJ4951" s="9"/>
      <c r="AK4951" s="8"/>
      <c r="AL4951" s="8"/>
      <c r="AM4951" s="5"/>
      <c r="AN4951" s="5"/>
      <c r="AO4951" s="5"/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5"/>
      <c r="BE4951" s="5"/>
      <c r="BF4951" s="5"/>
      <c r="BG4951" s="5"/>
      <c r="BH4951" s="5"/>
      <c r="BI4951" s="5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</row>
    <row r="4952" spans="1:76" x14ac:dyDescent="0.2">
      <c r="A4952" s="1" t="s">
        <v>21</v>
      </c>
      <c r="B4952" s="1" t="s">
        <v>102</v>
      </c>
      <c r="C4952" s="1" t="s">
        <v>71</v>
      </c>
      <c r="D4952" s="1" t="s">
        <v>71</v>
      </c>
      <c r="E4952" s="1" t="s">
        <v>1</v>
      </c>
      <c r="F4952" s="1" t="s">
        <v>747</v>
      </c>
      <c r="G4952" s="1" t="s">
        <v>107</v>
      </c>
      <c r="H4952" s="8" t="s">
        <v>116</v>
      </c>
      <c r="I4952" s="1">
        <v>2015</v>
      </c>
      <c r="J4952" s="1" t="s">
        <v>524</v>
      </c>
      <c r="K4952" s="4">
        <v>313715</v>
      </c>
      <c r="L4952" s="10">
        <f>K4952/ VLOOKUP(A4952,Indicators!$B$1:$V$7,21,FALSE)</f>
        <v>1205.0851624501586</v>
      </c>
      <c r="M4952" s="13"/>
      <c r="N4952" s="13"/>
      <c r="O4952" s="11"/>
      <c r="P4952" s="8">
        <f>IF(H4952="Y", K4952/VLOOKUP(A4952,Indicators!$B$1:$S$7,18,FALSE),"")</f>
        <v>5.071076425939478</v>
      </c>
      <c r="Q4952" s="8" t="str">
        <f t="shared" si="0"/>
        <v/>
      </c>
      <c r="R4952" s="1" t="s">
        <v>103</v>
      </c>
      <c r="S4952" s="8" t="s">
        <v>49</v>
      </c>
      <c r="T4952" s="8"/>
      <c r="U4952" s="8"/>
      <c r="V4952" s="1"/>
      <c r="W4952" s="8"/>
      <c r="X4952" s="8"/>
      <c r="Y4952" s="8"/>
      <c r="Z4952" s="1"/>
      <c r="AA4952" s="1"/>
      <c r="AB4952" s="8"/>
      <c r="AC4952" s="8"/>
      <c r="AD4952" s="8"/>
      <c r="AE4952" s="8"/>
      <c r="AF4952" s="8"/>
      <c r="AG4952" s="8"/>
      <c r="AH4952" s="8"/>
      <c r="AI4952" s="9"/>
      <c r="AJ4952" s="9"/>
      <c r="AK4952" s="8"/>
      <c r="AL4952" s="8"/>
      <c r="AM4952" s="5"/>
      <c r="AN4952" s="5"/>
      <c r="AO4952" s="5"/>
      <c r="AP4952" s="5"/>
      <c r="AQ4952" s="5"/>
      <c r="AR4952" s="5"/>
      <c r="AS4952" s="5"/>
      <c r="AT4952" s="5"/>
      <c r="AU4952" s="5"/>
      <c r="AV4952" s="5"/>
      <c r="AW4952" s="5"/>
      <c r="AX4952" s="5"/>
      <c r="AY4952" s="5"/>
      <c r="AZ4952" s="5"/>
      <c r="BA4952" s="5"/>
      <c r="BB4952" s="5"/>
      <c r="BC4952" s="5"/>
      <c r="BD4952" s="5"/>
      <c r="BE4952" s="5"/>
      <c r="BF4952" s="5"/>
      <c r="BG4952" s="5"/>
      <c r="BH4952" s="5"/>
      <c r="BI4952" s="5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</row>
    <row r="4953" spans="1:76" x14ac:dyDescent="0.2">
      <c r="A4953" s="1" t="s">
        <v>21</v>
      </c>
      <c r="B4953" s="1" t="s">
        <v>533</v>
      </c>
      <c r="C4953" s="1" t="s">
        <v>71</v>
      </c>
      <c r="D4953" s="1" t="s">
        <v>71</v>
      </c>
      <c r="E4953" s="1" t="s">
        <v>1</v>
      </c>
      <c r="F4953" s="1" t="s">
        <v>747</v>
      </c>
      <c r="G4953" s="1" t="s">
        <v>107</v>
      </c>
      <c r="H4953" s="8" t="s">
        <v>116</v>
      </c>
      <c r="I4953" s="1">
        <v>2015</v>
      </c>
      <c r="J4953" s="1" t="s">
        <v>524</v>
      </c>
      <c r="K4953" s="4">
        <v>1567990</v>
      </c>
      <c r="L4953" s="10">
        <f>K4953/ VLOOKUP(A4953,Indicators!$B$1:$V$7,21,FALSE)</f>
        <v>6023.1786298717752</v>
      </c>
      <c r="M4953" s="13"/>
      <c r="N4953" s="13"/>
      <c r="O4953" s="1">
        <v>36</v>
      </c>
      <c r="P4953" s="8">
        <f>IF(H4953="Y", K4953/VLOOKUP(A4953,Indicators!$B$1:$S$7,18,FALSE),"")</f>
        <v>25.345925840679733</v>
      </c>
      <c r="Q4953" s="8">
        <f t="shared" si="0"/>
        <v>10.654074159320267</v>
      </c>
      <c r="R4953" s="1" t="s">
        <v>103</v>
      </c>
      <c r="S4953" s="8" t="s">
        <v>54</v>
      </c>
      <c r="T4953" s="8"/>
      <c r="U4953" s="8"/>
      <c r="V4953" s="1"/>
      <c r="W4953" s="8"/>
      <c r="X4953" s="8"/>
      <c r="Y4953" s="8"/>
      <c r="Z4953" s="1"/>
      <c r="AA4953" s="1"/>
      <c r="AB4953" s="8"/>
      <c r="AC4953" s="8"/>
      <c r="AD4953" s="8"/>
      <c r="AE4953" s="8"/>
      <c r="AF4953" s="8"/>
      <c r="AG4953" s="8"/>
      <c r="AH4953" s="8"/>
      <c r="AI4953" s="9"/>
      <c r="AJ4953" s="9"/>
      <c r="AK4953" s="8"/>
      <c r="AL4953" s="8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</row>
    <row r="4954" spans="1:76" x14ac:dyDescent="0.2">
      <c r="A4954" s="1" t="s">
        <v>21</v>
      </c>
      <c r="B4954" s="1" t="s">
        <v>534</v>
      </c>
      <c r="C4954" s="1" t="s">
        <v>71</v>
      </c>
      <c r="D4954" s="1" t="s">
        <v>71</v>
      </c>
      <c r="E4954" s="1" t="s">
        <v>1</v>
      </c>
      <c r="F4954" s="1" t="s">
        <v>747</v>
      </c>
      <c r="G4954" s="1" t="s">
        <v>107</v>
      </c>
      <c r="H4954" s="8" t="s">
        <v>116</v>
      </c>
      <c r="I4954" s="1">
        <v>2015</v>
      </c>
      <c r="J4954" s="1" t="s">
        <v>524</v>
      </c>
      <c r="K4954" s="4">
        <v>394330</v>
      </c>
      <c r="L4954" s="10">
        <f>K4954/ VLOOKUP(A4954,Indicators!$B$1:$V$7,21,FALSE)</f>
        <v>1514.754576953512</v>
      </c>
      <c r="M4954" s="13"/>
      <c r="N4954" s="13"/>
      <c r="O4954" s="1">
        <v>12</v>
      </c>
      <c r="P4954" s="8">
        <f>IF(H4954="Y", K4954/VLOOKUP(A4954,Indicators!$B$1:$S$7,18,FALSE),"")</f>
        <v>6.3741853817659804</v>
      </c>
      <c r="Q4954" s="8">
        <f t="shared" si="0"/>
        <v>5.6258146182340196</v>
      </c>
      <c r="R4954" s="1" t="s">
        <v>103</v>
      </c>
      <c r="S4954" s="8" t="s">
        <v>43</v>
      </c>
      <c r="T4954" s="8"/>
      <c r="U4954" s="8"/>
      <c r="V4954" s="1"/>
      <c r="W4954" s="8"/>
      <c r="X4954" s="8"/>
      <c r="Y4954" s="8"/>
      <c r="Z4954" s="1"/>
      <c r="AA4954" s="1"/>
      <c r="AB4954" s="8"/>
      <c r="AC4954" s="8"/>
      <c r="AD4954" s="8"/>
      <c r="AE4954" s="8"/>
      <c r="AF4954" s="8"/>
      <c r="AG4954" s="8"/>
      <c r="AH4954" s="8"/>
      <c r="AI4954" s="9"/>
      <c r="AJ4954" s="9"/>
      <c r="AK4954" s="8"/>
      <c r="AL4954" s="8"/>
      <c r="AM4954" s="5"/>
      <c r="AN4954" s="5"/>
      <c r="AO4954" s="5"/>
      <c r="AP4954" s="5"/>
      <c r="AQ4954" s="5"/>
      <c r="AR4954" s="5"/>
      <c r="AS4954" s="5"/>
      <c r="AT4954" s="5"/>
      <c r="AU4954" s="5"/>
      <c r="AV4954" s="5"/>
      <c r="AW4954" s="5"/>
      <c r="AX4954" s="5"/>
      <c r="AY4954" s="5"/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</row>
    <row r="4955" spans="1:76" x14ac:dyDescent="0.2">
      <c r="A4955" s="1" t="s">
        <v>21</v>
      </c>
      <c r="B4955" s="1" t="s">
        <v>535</v>
      </c>
      <c r="C4955" s="1" t="s">
        <v>71</v>
      </c>
      <c r="D4955" s="1" t="s">
        <v>71</v>
      </c>
      <c r="E4955" s="1" t="s">
        <v>1</v>
      </c>
      <c r="F4955" s="1" t="s">
        <v>747</v>
      </c>
      <c r="G4955" s="1" t="s">
        <v>107</v>
      </c>
      <c r="H4955" s="8" t="s">
        <v>116</v>
      </c>
      <c r="I4955" s="1">
        <v>2015</v>
      </c>
      <c r="J4955" s="1" t="s">
        <v>524</v>
      </c>
      <c r="K4955" s="4">
        <v>345406</v>
      </c>
      <c r="L4955" s="10">
        <f>K4955/ VLOOKUP(A4955,Indicators!$B$1:$V$7,21,FALSE)</f>
        <v>1326.8209859944836</v>
      </c>
      <c r="M4955" s="13"/>
      <c r="N4955" s="13"/>
      <c r="O4955" s="1">
        <v>8</v>
      </c>
      <c r="P4955" s="8">
        <f>IF(H4955="Y", K4955/VLOOKUP(A4955,Indicators!$B$1:$S$7,18,FALSE),"")</f>
        <v>5.5833486571507622</v>
      </c>
      <c r="Q4955" s="8">
        <f t="shared" si="0"/>
        <v>2.4166513428492378</v>
      </c>
      <c r="R4955" s="1" t="s">
        <v>133</v>
      </c>
      <c r="S4955" s="8" t="s">
        <v>63</v>
      </c>
      <c r="T4955" s="8"/>
      <c r="U4955" s="8"/>
      <c r="V4955" s="1"/>
      <c r="W4955" s="8"/>
      <c r="X4955" s="8"/>
      <c r="Y4955" s="8"/>
      <c r="Z4955" s="1"/>
      <c r="AA4955" s="1"/>
      <c r="AB4955" s="8"/>
      <c r="AC4955" s="8"/>
      <c r="AD4955" s="8"/>
      <c r="AE4955" s="8"/>
      <c r="AF4955" s="8"/>
      <c r="AG4955" s="8"/>
      <c r="AH4955" s="8"/>
      <c r="AI4955" s="9"/>
      <c r="AJ4955" s="9"/>
      <c r="AK4955" s="8"/>
      <c r="AL4955" s="8"/>
      <c r="AM4955" s="5"/>
      <c r="AN4955" s="5"/>
      <c r="AO4955" s="5"/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</row>
    <row r="4956" spans="1:76" x14ac:dyDescent="0.2">
      <c r="A4956" s="1" t="s">
        <v>21</v>
      </c>
      <c r="B4956" s="1" t="s">
        <v>536</v>
      </c>
      <c r="C4956" s="1" t="s">
        <v>71</v>
      </c>
      <c r="D4956" s="1" t="s">
        <v>71</v>
      </c>
      <c r="E4956" s="1" t="s">
        <v>1</v>
      </c>
      <c r="F4956" s="1" t="s">
        <v>747</v>
      </c>
      <c r="G4956" s="1" t="s">
        <v>107</v>
      </c>
      <c r="H4956" s="8" t="s">
        <v>116</v>
      </c>
      <c r="I4956" s="1">
        <v>2015</v>
      </c>
      <c r="J4956" s="1" t="s">
        <v>524</v>
      </c>
      <c r="K4956" s="4">
        <v>6786086</v>
      </c>
      <c r="L4956" s="10">
        <f>K4956/ VLOOKUP(A4956,Indicators!$B$1:$V$7,21,FALSE)</f>
        <v>26067.645951614511</v>
      </c>
      <c r="M4956" s="13"/>
      <c r="N4956" s="13"/>
      <c r="O4956" s="1">
        <v>117</v>
      </c>
      <c r="P4956" s="8">
        <f>IF(H4956="Y", K4956/VLOOKUP(A4956,Indicators!$B$1:$S$7,18,FALSE),"")</f>
        <v>109.69434276014195</v>
      </c>
      <c r="Q4956" s="8">
        <f t="shared" si="0"/>
        <v>7.3056572398580499</v>
      </c>
      <c r="R4956" s="1" t="s">
        <v>158</v>
      </c>
      <c r="S4956" s="8" t="s">
        <v>56</v>
      </c>
      <c r="T4956" s="8"/>
      <c r="U4956" s="8"/>
      <c r="V4956" s="1"/>
      <c r="W4956" s="8"/>
      <c r="X4956" s="8"/>
      <c r="Y4956" s="8"/>
      <c r="Z4956" s="1"/>
      <c r="AA4956" s="1"/>
      <c r="AB4956" s="8"/>
      <c r="AC4956" s="8"/>
      <c r="AD4956" s="8"/>
      <c r="AE4956" s="8"/>
      <c r="AF4956" s="8"/>
      <c r="AG4956" s="8"/>
      <c r="AH4956" s="8"/>
      <c r="AI4956" s="9"/>
      <c r="AJ4956" s="9"/>
      <c r="AK4956" s="8"/>
      <c r="AL4956" s="8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5"/>
      <c r="AX4956" s="5"/>
      <c r="AY4956" s="5"/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</row>
    <row r="4957" spans="1:76" x14ac:dyDescent="0.2">
      <c r="A4957" s="1" t="s">
        <v>21</v>
      </c>
      <c r="B4957" s="1" t="s">
        <v>75</v>
      </c>
      <c r="C4957" s="1" t="s">
        <v>71</v>
      </c>
      <c r="D4957" s="1" t="s">
        <v>71</v>
      </c>
      <c r="E4957" s="1" t="s">
        <v>1</v>
      </c>
      <c r="F4957" s="1" t="s">
        <v>748</v>
      </c>
      <c r="G4957" s="1" t="s">
        <v>107</v>
      </c>
      <c r="H4957" s="8" t="s">
        <v>116</v>
      </c>
      <c r="I4957" s="1">
        <v>2015</v>
      </c>
      <c r="J4957" s="1" t="s">
        <v>524</v>
      </c>
      <c r="K4957" s="4">
        <v>28420805</v>
      </c>
      <c r="L4957" s="10">
        <f>K4957/ VLOOKUP(A4957,Indicators!$B$1:$V$7,21,FALSE)</f>
        <v>109173.90118543671</v>
      </c>
      <c r="M4957" s="13"/>
      <c r="N4957" s="13"/>
      <c r="O4957" s="1">
        <v>494.5</v>
      </c>
      <c r="P4957" s="8">
        <f>IF(H4957="Y", K4957/VLOOKUP(A4957,Indicators!$B$1:$S$7,18,FALSE),"")</f>
        <v>459.41084819572814</v>
      </c>
      <c r="Q4957" s="8">
        <f t="shared" si="0"/>
        <v>35.089151804271864</v>
      </c>
      <c r="R4957" s="1" t="s">
        <v>95</v>
      </c>
      <c r="S4957" s="8" t="s">
        <v>75</v>
      </c>
      <c r="T4957" s="8"/>
      <c r="U4957" s="8"/>
      <c r="V4957" s="1"/>
      <c r="W4957" s="8"/>
      <c r="X4957" s="8"/>
      <c r="Y4957" s="8"/>
      <c r="Z4957" s="1"/>
      <c r="AA4957" s="1"/>
      <c r="AB4957" s="8"/>
      <c r="AC4957" s="8"/>
      <c r="AD4957" s="8"/>
      <c r="AE4957" s="8"/>
      <c r="AF4957" s="8"/>
      <c r="AG4957" s="8"/>
      <c r="AH4957" s="8"/>
      <c r="AI4957" s="9"/>
      <c r="AJ4957" s="9"/>
      <c r="AK4957" s="8"/>
      <c r="AL4957" s="8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</row>
    <row r="4958" spans="1:76" x14ac:dyDescent="0.2">
      <c r="A4958" s="1" t="s">
        <v>21</v>
      </c>
      <c r="B4958" s="1" t="s">
        <v>75</v>
      </c>
      <c r="C4958" s="1" t="s">
        <v>749</v>
      </c>
      <c r="D4958" s="1" t="s">
        <v>71</v>
      </c>
      <c r="E4958" s="1" t="s">
        <v>2</v>
      </c>
      <c r="F4958" s="1" t="s">
        <v>748</v>
      </c>
      <c r="G4958" s="1" t="s">
        <v>107</v>
      </c>
      <c r="H4958" s="8" t="s">
        <v>116</v>
      </c>
      <c r="I4958" s="1">
        <v>2015</v>
      </c>
      <c r="J4958" s="1" t="s">
        <v>524</v>
      </c>
      <c r="K4958" s="4">
        <v>4783078</v>
      </c>
      <c r="L4958" s="10">
        <f>K4958/ VLOOKUP(A4958,Indicators!$B$1:$V$7,21,FALSE)</f>
        <v>18373.416408656838</v>
      </c>
      <c r="M4958" s="13"/>
      <c r="N4958" s="13"/>
      <c r="O4958" s="11"/>
      <c r="P4958" s="8">
        <f>IF(H4958="Y", K4958/VLOOKUP(A4958,Indicators!$B$1:$S$7,18,FALSE),"")</f>
        <v>77.316526430772342</v>
      </c>
      <c r="Q4958" s="8" t="str">
        <f t="shared" si="0"/>
        <v/>
      </c>
      <c r="R4958" s="1" t="s">
        <v>95</v>
      </c>
      <c r="S4958" s="8" t="s">
        <v>75</v>
      </c>
      <c r="T4958" s="8"/>
      <c r="U4958" s="8"/>
      <c r="V4958" s="1"/>
      <c r="W4958" s="8"/>
      <c r="X4958" s="8"/>
      <c r="Y4958" s="8"/>
      <c r="Z4958" s="1"/>
      <c r="AA4958" s="1"/>
      <c r="AB4958" s="8"/>
      <c r="AC4958" s="8"/>
      <c r="AD4958" s="8"/>
      <c r="AE4958" s="8"/>
      <c r="AF4958" s="8"/>
      <c r="AG4958" s="8"/>
      <c r="AH4958" s="8"/>
      <c r="AI4958" s="9"/>
      <c r="AJ4958" s="9"/>
      <c r="AK4958" s="8"/>
      <c r="AL4958" s="8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5"/>
      <c r="AX4958" s="5"/>
      <c r="AY4958" s="5"/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</row>
    <row r="4959" spans="1:76" x14ac:dyDescent="0.2">
      <c r="A4959" s="1" t="s">
        <v>21</v>
      </c>
      <c r="B4959" s="1" t="s">
        <v>75</v>
      </c>
      <c r="C4959" s="1" t="s">
        <v>574</v>
      </c>
      <c r="D4959" s="1" t="s">
        <v>71</v>
      </c>
      <c r="E4959" s="1" t="s">
        <v>2</v>
      </c>
      <c r="F4959" s="1" t="s">
        <v>748</v>
      </c>
      <c r="G4959" s="1" t="s">
        <v>107</v>
      </c>
      <c r="H4959" s="8" t="s">
        <v>116</v>
      </c>
      <c r="I4959" s="1">
        <v>2015</v>
      </c>
      <c r="J4959" s="1" t="s">
        <v>524</v>
      </c>
      <c r="K4959" s="4">
        <v>4500</v>
      </c>
      <c r="L4959" s="10">
        <f>K4959/ VLOOKUP(A4959,Indicators!$B$1:$V$7,21,FALSE)</f>
        <v>17.286018300131371</v>
      </c>
      <c r="M4959" s="13"/>
      <c r="N4959" s="13"/>
      <c r="O4959" s="11"/>
      <c r="P4959" s="8">
        <f>IF(H4959="Y", K4959/VLOOKUP(A4959,Indicators!$B$1:$S$7,18,FALSE),"")</f>
        <v>7.2740684751215756E-2</v>
      </c>
      <c r="Q4959" s="8" t="str">
        <f t="shared" si="0"/>
        <v/>
      </c>
      <c r="R4959" s="1" t="s">
        <v>95</v>
      </c>
      <c r="S4959" s="8" t="s">
        <v>75</v>
      </c>
      <c r="T4959" s="8"/>
      <c r="U4959" s="8"/>
      <c r="V4959" s="1"/>
      <c r="W4959" s="8"/>
      <c r="X4959" s="8"/>
      <c r="Y4959" s="8"/>
      <c r="Z4959" s="1"/>
      <c r="AA4959" s="1"/>
      <c r="AB4959" s="8"/>
      <c r="AC4959" s="8"/>
      <c r="AD4959" s="8"/>
      <c r="AE4959" s="8"/>
      <c r="AF4959" s="8"/>
      <c r="AG4959" s="8"/>
      <c r="AH4959" s="8"/>
      <c r="AI4959" s="9"/>
      <c r="AJ4959" s="9"/>
      <c r="AK4959" s="8"/>
      <c r="AL4959" s="8"/>
      <c r="AM4959" s="5"/>
      <c r="AN4959" s="5"/>
      <c r="AO4959" s="5"/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</row>
    <row r="4960" spans="1:76" x14ac:dyDescent="0.2">
      <c r="A4960" s="1" t="s">
        <v>21</v>
      </c>
      <c r="B4960" s="1" t="s">
        <v>575</v>
      </c>
      <c r="C4960" s="1" t="s">
        <v>71</v>
      </c>
      <c r="D4960" s="1" t="s">
        <v>71</v>
      </c>
      <c r="E4960" s="1" t="s">
        <v>1</v>
      </c>
      <c r="F4960" s="1" t="s">
        <v>748</v>
      </c>
      <c r="G4960" s="1" t="s">
        <v>107</v>
      </c>
      <c r="H4960" s="8" t="s">
        <v>116</v>
      </c>
      <c r="I4960" s="1">
        <v>2015</v>
      </c>
      <c r="J4960" s="1" t="s">
        <v>524</v>
      </c>
      <c r="K4960" s="4">
        <v>9300</v>
      </c>
      <c r="L4960" s="10">
        <f>K4960/ VLOOKUP(A4960,Indicators!$B$1:$V$7,21,FALSE)</f>
        <v>35.724437820271504</v>
      </c>
      <c r="M4960" s="13"/>
      <c r="N4960" s="13"/>
      <c r="O4960" s="11"/>
      <c r="P4960" s="8">
        <f>IF(H4960="Y", K4960/VLOOKUP(A4960,Indicators!$B$1:$S$7,18,FALSE),"")</f>
        <v>0.15033074848584591</v>
      </c>
      <c r="Q4960" s="8" t="str">
        <f t="shared" si="0"/>
        <v/>
      </c>
      <c r="R4960" s="1" t="s">
        <v>98</v>
      </c>
      <c r="S4960" s="8" t="s">
        <v>82</v>
      </c>
      <c r="T4960" s="8"/>
      <c r="U4960" s="8"/>
      <c r="V4960" s="1"/>
      <c r="W4960" s="8"/>
      <c r="X4960" s="8"/>
      <c r="Y4960" s="8"/>
      <c r="Z4960" s="1"/>
      <c r="AA4960" s="1"/>
      <c r="AB4960" s="8"/>
      <c r="AC4960" s="8"/>
      <c r="AD4960" s="8"/>
      <c r="AE4960" s="8"/>
      <c r="AF4960" s="8"/>
      <c r="AG4960" s="8"/>
      <c r="AH4960" s="8"/>
      <c r="AI4960" s="9"/>
      <c r="AJ4960" s="9"/>
      <c r="AK4960" s="8"/>
      <c r="AL4960" s="8"/>
      <c r="AM4960" s="5"/>
      <c r="AN4960" s="5"/>
      <c r="AO4960" s="5"/>
      <c r="AP4960" s="5"/>
      <c r="AQ4960" s="5"/>
      <c r="AR4960" s="5"/>
      <c r="AS4960" s="5"/>
      <c r="AT4960" s="5"/>
      <c r="AU4960" s="5"/>
      <c r="AV4960" s="5"/>
      <c r="AW4960" s="5"/>
      <c r="AX4960" s="5"/>
      <c r="AY4960" s="5"/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</row>
    <row r="4961" spans="1:76" x14ac:dyDescent="0.2">
      <c r="A4961" s="1" t="s">
        <v>21</v>
      </c>
      <c r="B4961" s="1" t="s">
        <v>97</v>
      </c>
      <c r="C4961" s="1" t="s">
        <v>71</v>
      </c>
      <c r="D4961" s="1" t="s">
        <v>71</v>
      </c>
      <c r="E4961" s="1" t="s">
        <v>1</v>
      </c>
      <c r="F4961" s="1" t="s">
        <v>748</v>
      </c>
      <c r="G4961" s="1" t="s">
        <v>107</v>
      </c>
      <c r="H4961" s="8" t="s">
        <v>116</v>
      </c>
      <c r="I4961" s="1">
        <v>2015</v>
      </c>
      <c r="J4961" s="1" t="s">
        <v>524</v>
      </c>
      <c r="K4961" s="4">
        <v>2969747</v>
      </c>
      <c r="L4961" s="10">
        <f>K4961/ VLOOKUP(A4961,Indicators!$B$1:$V$7,21,FALSE)</f>
        <v>11407.800219724499</v>
      </c>
      <c r="M4961" s="13"/>
      <c r="N4961" s="13"/>
      <c r="O4961" s="1">
        <v>192</v>
      </c>
      <c r="P4961" s="8">
        <f>IF(H4961="Y", K4961/VLOOKUP(A4961,Indicators!$B$1:$S$7,18,FALSE),"")</f>
        <v>48.004762292859724</v>
      </c>
      <c r="Q4961" s="8">
        <f t="shared" si="0"/>
        <v>143.99523770714029</v>
      </c>
      <c r="R4961" s="1" t="s">
        <v>97</v>
      </c>
      <c r="S4961" s="8" t="s">
        <v>91</v>
      </c>
      <c r="T4961" s="8"/>
      <c r="U4961" s="8"/>
      <c r="V4961" s="1"/>
      <c r="W4961" s="8"/>
      <c r="X4961" s="8"/>
      <c r="Y4961" s="8"/>
      <c r="Z4961" s="1"/>
      <c r="AA4961" s="1"/>
      <c r="AB4961" s="8"/>
      <c r="AC4961" s="8"/>
      <c r="AD4961" s="8"/>
      <c r="AE4961" s="8"/>
      <c r="AF4961" s="8"/>
      <c r="AG4961" s="8"/>
      <c r="AH4961" s="8"/>
      <c r="AI4961" s="9"/>
      <c r="AJ4961" s="9"/>
      <c r="AK4961" s="8"/>
      <c r="AL4961" s="8"/>
      <c r="AM4961" s="5"/>
      <c r="AN4961" s="5"/>
      <c r="AO4961" s="5"/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</row>
    <row r="4962" spans="1:76" x14ac:dyDescent="0.2">
      <c r="A4962" s="1" t="s">
        <v>21</v>
      </c>
      <c r="B4962" s="1" t="s">
        <v>537</v>
      </c>
      <c r="C4962" s="1" t="s">
        <v>71</v>
      </c>
      <c r="D4962" s="1" t="s">
        <v>71</v>
      </c>
      <c r="E4962" s="1" t="s">
        <v>1</v>
      </c>
      <c r="F4962" s="1" t="s">
        <v>748</v>
      </c>
      <c r="G4962" s="1" t="s">
        <v>107</v>
      </c>
      <c r="H4962" s="8" t="s">
        <v>116</v>
      </c>
      <c r="I4962" s="1">
        <v>2015</v>
      </c>
      <c r="J4962" s="1" t="s">
        <v>524</v>
      </c>
      <c r="K4962" s="4">
        <v>425922</v>
      </c>
      <c r="L4962" s="10">
        <f>K4962/ VLOOKUP(A4962,Indicators!$B$1:$V$7,21,FALSE)</f>
        <v>1636.1101080952344</v>
      </c>
      <c r="M4962" s="13"/>
      <c r="N4962" s="13"/>
      <c r="O4962" s="11"/>
      <c r="P4962" s="8">
        <f>IF(H4962="Y", K4962/VLOOKUP(A4962,Indicators!$B$1:$S$7,18,FALSE),"")</f>
        <v>6.8848573179127373</v>
      </c>
      <c r="Q4962" s="8" t="str">
        <f t="shared" si="0"/>
        <v/>
      </c>
      <c r="R4962" s="1" t="s">
        <v>271</v>
      </c>
      <c r="S4962" s="8" t="s">
        <v>55</v>
      </c>
      <c r="T4962" s="8"/>
      <c r="U4962" s="8"/>
      <c r="V4962" s="1"/>
      <c r="W4962" s="8"/>
      <c r="X4962" s="8"/>
      <c r="Y4962" s="8"/>
      <c r="Z4962" s="1"/>
      <c r="AA4962" s="1"/>
      <c r="AB4962" s="8"/>
      <c r="AC4962" s="8"/>
      <c r="AD4962" s="8"/>
      <c r="AE4962" s="8"/>
      <c r="AF4962" s="8"/>
      <c r="AG4962" s="8"/>
      <c r="AH4962" s="8"/>
      <c r="AI4962" s="9"/>
      <c r="AJ4962" s="9"/>
      <c r="AK4962" s="8"/>
      <c r="AL4962" s="8"/>
      <c r="AM4962" s="5"/>
      <c r="AN4962" s="5"/>
      <c r="AO4962" s="5"/>
      <c r="AP4962" s="5"/>
      <c r="AQ4962" s="5"/>
      <c r="AR4962" s="5"/>
      <c r="AS4962" s="5"/>
      <c r="AT4962" s="5"/>
      <c r="AU4962" s="5"/>
      <c r="AV4962" s="5"/>
      <c r="AW4962" s="5"/>
      <c r="AX4962" s="5"/>
      <c r="AY4962" s="5"/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</row>
    <row r="4963" spans="1:76" x14ac:dyDescent="0.2">
      <c r="A4963" s="1" t="s">
        <v>21</v>
      </c>
      <c r="B4963" s="1" t="s">
        <v>538</v>
      </c>
      <c r="C4963" s="1" t="s">
        <v>71</v>
      </c>
      <c r="D4963" s="1" t="s">
        <v>71</v>
      </c>
      <c r="E4963" s="1" t="s">
        <v>1</v>
      </c>
      <c r="F4963" s="1" t="s">
        <v>748</v>
      </c>
      <c r="G4963" s="1" t="s">
        <v>107</v>
      </c>
      <c r="H4963" s="8" t="s">
        <v>116</v>
      </c>
      <c r="I4963" s="1">
        <v>2015</v>
      </c>
      <c r="J4963" s="1" t="s">
        <v>524</v>
      </c>
      <c r="K4963" s="4">
        <v>276648</v>
      </c>
      <c r="L4963" s="10">
        <f>K4963/ VLOOKUP(A4963,Indicators!$B$1:$V$7,21,FALSE)</f>
        <v>1062.6983090432764</v>
      </c>
      <c r="M4963" s="13"/>
      <c r="N4963" s="13"/>
      <c r="O4963" s="11"/>
      <c r="P4963" s="8">
        <f>IF(H4963="Y", K4963/VLOOKUP(A4963,Indicators!$B$1:$S$7,18,FALSE),"")</f>
        <v>4.4719033233454084</v>
      </c>
      <c r="Q4963" s="8" t="str">
        <f t="shared" si="0"/>
        <v/>
      </c>
      <c r="R4963" s="1" t="s">
        <v>103</v>
      </c>
      <c r="S4963" s="8" t="s">
        <v>49</v>
      </c>
      <c r="T4963" s="8"/>
      <c r="U4963" s="8"/>
      <c r="V4963" s="1"/>
      <c r="W4963" s="8"/>
      <c r="X4963" s="8"/>
      <c r="Y4963" s="8"/>
      <c r="Z4963" s="1"/>
      <c r="AA4963" s="1"/>
      <c r="AB4963" s="8"/>
      <c r="AC4963" s="8"/>
      <c r="AD4963" s="8"/>
      <c r="AE4963" s="8"/>
      <c r="AF4963" s="8"/>
      <c r="AG4963" s="8"/>
      <c r="AH4963" s="8"/>
      <c r="AI4963" s="9"/>
      <c r="AJ4963" s="9"/>
      <c r="AK4963" s="8"/>
      <c r="AL4963" s="8"/>
      <c r="AM4963" s="5"/>
      <c r="AN4963" s="5"/>
      <c r="AO4963" s="5"/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</row>
    <row r="4964" spans="1:76" x14ac:dyDescent="0.2">
      <c r="A4964" s="1" t="s">
        <v>21</v>
      </c>
      <c r="B4964" s="1" t="s">
        <v>538</v>
      </c>
      <c r="C4964" s="1" t="s">
        <v>662</v>
      </c>
      <c r="D4964" s="1" t="s">
        <v>71</v>
      </c>
      <c r="E4964" s="1" t="s">
        <v>2</v>
      </c>
      <c r="F4964" s="1" t="s">
        <v>748</v>
      </c>
      <c r="G4964" s="1" t="s">
        <v>107</v>
      </c>
      <c r="H4964" s="8" t="s">
        <v>116</v>
      </c>
      <c r="I4964" s="1">
        <v>2015</v>
      </c>
      <c r="J4964" s="1" t="s">
        <v>524</v>
      </c>
      <c r="K4964" s="4">
        <v>4200</v>
      </c>
      <c r="L4964" s="10">
        <f>K4964/ VLOOKUP(A4964,Indicators!$B$1:$V$7,21,FALSE)</f>
        <v>16.133617080122615</v>
      </c>
      <c r="M4964" s="13"/>
      <c r="N4964" s="13"/>
      <c r="O4964" s="11"/>
      <c r="P4964" s="8">
        <f>IF(H4964="Y", K4964/VLOOKUP(A4964,Indicators!$B$1:$S$7,18,FALSE),"")</f>
        <v>6.7891305767801377E-2</v>
      </c>
      <c r="Q4964" s="8" t="str">
        <f t="shared" si="0"/>
        <v/>
      </c>
      <c r="R4964" s="1" t="s">
        <v>98</v>
      </c>
      <c r="S4964" s="8" t="s">
        <v>82</v>
      </c>
      <c r="T4964" s="8"/>
      <c r="U4964" s="8"/>
      <c r="V4964" s="1"/>
      <c r="W4964" s="8"/>
      <c r="X4964" s="8"/>
      <c r="Y4964" s="8"/>
      <c r="Z4964" s="1"/>
      <c r="AA4964" s="1"/>
      <c r="AB4964" s="8"/>
      <c r="AC4964" s="8"/>
      <c r="AD4964" s="8"/>
      <c r="AE4964" s="8"/>
      <c r="AF4964" s="8"/>
      <c r="AG4964" s="8"/>
      <c r="AH4964" s="8"/>
      <c r="AI4964" s="9"/>
      <c r="AJ4964" s="9"/>
      <c r="AK4964" s="8"/>
      <c r="AL4964" s="8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5"/>
      <c r="AX4964" s="5"/>
      <c r="AY4964" s="5"/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</row>
    <row r="4965" spans="1:76" x14ac:dyDescent="0.2">
      <c r="A4965" s="1" t="s">
        <v>21</v>
      </c>
      <c r="B4965" s="1" t="s">
        <v>539</v>
      </c>
      <c r="C4965" s="1" t="s">
        <v>71</v>
      </c>
      <c r="D4965" s="1" t="s">
        <v>71</v>
      </c>
      <c r="E4965" s="1" t="s">
        <v>1</v>
      </c>
      <c r="F4965" s="1" t="s">
        <v>748</v>
      </c>
      <c r="G4965" s="1" t="s">
        <v>107</v>
      </c>
      <c r="H4965" s="8" t="s">
        <v>116</v>
      </c>
      <c r="I4965" s="1">
        <v>2015</v>
      </c>
      <c r="J4965" s="1" t="s">
        <v>524</v>
      </c>
      <c r="K4965" s="4">
        <v>4669163</v>
      </c>
      <c r="L4965" s="10">
        <f>K4965/ VLOOKUP(A4965,Indicators!$B$1:$V$7,21,FALSE)</f>
        <v>17935.830458732511</v>
      </c>
      <c r="M4965" s="13"/>
      <c r="N4965" s="13"/>
      <c r="O4965" s="11"/>
      <c r="P4965" s="8">
        <f>IF(H4965="Y", K4965/VLOOKUP(A4965,Indicators!$B$1:$S$7,18,FALSE),"")</f>
        <v>75.475136407786849</v>
      </c>
      <c r="Q4965" s="8" t="str">
        <f t="shared" si="0"/>
        <v/>
      </c>
      <c r="R4965" s="1" t="s">
        <v>97</v>
      </c>
      <c r="S4965" s="8" t="s">
        <v>44</v>
      </c>
      <c r="T4965" s="8"/>
      <c r="U4965" s="8"/>
      <c r="V4965" s="1"/>
      <c r="W4965" s="8"/>
      <c r="X4965" s="8"/>
      <c r="Y4965" s="8"/>
      <c r="Z4965" s="1"/>
      <c r="AA4965" s="1"/>
      <c r="AB4965" s="8"/>
      <c r="AC4965" s="8"/>
      <c r="AD4965" s="8"/>
      <c r="AE4965" s="8"/>
      <c r="AF4965" s="8"/>
      <c r="AG4965" s="8"/>
      <c r="AH4965" s="8"/>
      <c r="AI4965" s="9"/>
      <c r="AJ4965" s="9"/>
      <c r="AK4965" s="8"/>
      <c r="AL4965" s="8"/>
      <c r="AM4965" s="5"/>
      <c r="AN4965" s="5"/>
      <c r="AO4965" s="5"/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</row>
    <row r="4966" spans="1:76" x14ac:dyDescent="0.2">
      <c r="A4966" s="1" t="s">
        <v>21</v>
      </c>
      <c r="B4966" s="1" t="s">
        <v>540</v>
      </c>
      <c r="C4966" s="1" t="s">
        <v>71</v>
      </c>
      <c r="D4966" s="1" t="s">
        <v>71</v>
      </c>
      <c r="E4966" s="1" t="s">
        <v>1</v>
      </c>
      <c r="F4966" s="1" t="s">
        <v>748</v>
      </c>
      <c r="G4966" s="1" t="s">
        <v>107</v>
      </c>
      <c r="H4966" s="8" t="s">
        <v>116</v>
      </c>
      <c r="I4966" s="1">
        <v>2015</v>
      </c>
      <c r="J4966" s="1" t="s">
        <v>524</v>
      </c>
      <c r="K4966" s="4">
        <v>1204541</v>
      </c>
      <c r="L4966" s="10">
        <f>K4966/ VLOOKUP(A4966,Indicators!$B$1:$V$7,21,FALSE)</f>
        <v>4627.0483931685649</v>
      </c>
      <c r="M4966" s="13"/>
      <c r="N4966" s="13"/>
      <c r="O4966" s="11"/>
      <c r="P4966" s="8">
        <f>IF(H4966="Y", K4966/VLOOKUP(A4966,Indicators!$B$1:$S$7,18,FALSE),"")</f>
        <v>19.470919366869818</v>
      </c>
      <c r="Q4966" s="8" t="str">
        <f t="shared" si="0"/>
        <v/>
      </c>
      <c r="R4966" s="1" t="s">
        <v>133</v>
      </c>
      <c r="S4966" s="8" t="s">
        <v>52</v>
      </c>
      <c r="T4966" s="8"/>
      <c r="U4966" s="8"/>
      <c r="V4966" s="1"/>
      <c r="W4966" s="8"/>
      <c r="X4966" s="8"/>
      <c r="Y4966" s="8"/>
      <c r="Z4966" s="1"/>
      <c r="AA4966" s="1"/>
      <c r="AB4966" s="8"/>
      <c r="AC4966" s="8"/>
      <c r="AD4966" s="8"/>
      <c r="AE4966" s="8"/>
      <c r="AF4966" s="8"/>
      <c r="AG4966" s="8"/>
      <c r="AH4966" s="8"/>
      <c r="AI4966" s="9"/>
      <c r="AJ4966" s="9"/>
      <c r="AK4966" s="8"/>
      <c r="AL4966" s="8"/>
      <c r="AM4966" s="5"/>
      <c r="AN4966" s="5"/>
      <c r="AO4966" s="5"/>
      <c r="AP4966" s="5"/>
      <c r="AQ4966" s="5"/>
      <c r="AR4966" s="5"/>
      <c r="AS4966" s="5"/>
      <c r="AT4966" s="5"/>
      <c r="AU4966" s="5"/>
      <c r="AV4966" s="5"/>
      <c r="AW4966" s="5"/>
      <c r="AX4966" s="5"/>
      <c r="AY4966" s="5"/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</row>
    <row r="4967" spans="1:76" x14ac:dyDescent="0.2">
      <c r="A4967" s="1" t="s">
        <v>21</v>
      </c>
      <c r="B4967" s="1" t="s">
        <v>541</v>
      </c>
      <c r="C4967" s="1" t="s">
        <v>71</v>
      </c>
      <c r="D4967" s="1" t="s">
        <v>71</v>
      </c>
      <c r="E4967" s="1" t="s">
        <v>1</v>
      </c>
      <c r="F4967" s="1" t="s">
        <v>748</v>
      </c>
      <c r="G4967" s="1" t="s">
        <v>107</v>
      </c>
      <c r="H4967" s="8" t="s">
        <v>116</v>
      </c>
      <c r="I4967" s="1">
        <v>2015</v>
      </c>
      <c r="J4967" s="1" t="s">
        <v>524</v>
      </c>
      <c r="K4967" s="4">
        <v>814419</v>
      </c>
      <c r="L4967" s="10">
        <f>K4967/ VLOOKUP(A4967,Indicators!$B$1:$V$7,21,FALSE)</f>
        <v>3128.4581639943758</v>
      </c>
      <c r="M4967" s="13"/>
      <c r="N4967" s="13"/>
      <c r="O4967" s="11"/>
      <c r="P4967" s="8">
        <f>IF(H4967="Y", K4967/VLOOKUP(A4967,Indicators!$B$1:$S$7,18,FALSE),"")</f>
        <v>13.164754607644531</v>
      </c>
      <c r="Q4967" s="8" t="str">
        <f t="shared" si="0"/>
        <v/>
      </c>
      <c r="R4967" s="1" t="s">
        <v>133</v>
      </c>
      <c r="S4967" s="8" t="s">
        <v>46</v>
      </c>
      <c r="T4967" s="8"/>
      <c r="U4967" s="8"/>
      <c r="V4967" s="1"/>
      <c r="W4967" s="8"/>
      <c r="X4967" s="8"/>
      <c r="Y4967" s="8"/>
      <c r="Z4967" s="1"/>
      <c r="AA4967" s="1"/>
      <c r="AB4967" s="8"/>
      <c r="AC4967" s="8"/>
      <c r="AD4967" s="8"/>
      <c r="AE4967" s="8"/>
      <c r="AF4967" s="8"/>
      <c r="AG4967" s="8"/>
      <c r="AH4967" s="8"/>
      <c r="AI4967" s="9"/>
      <c r="AJ4967" s="9"/>
      <c r="AK4967" s="8"/>
      <c r="AL4967" s="8"/>
      <c r="AM4967" s="5"/>
      <c r="AN4967" s="5"/>
      <c r="AO4967" s="5"/>
      <c r="AP4967" s="5"/>
      <c r="AQ4967" s="5"/>
      <c r="AR4967" s="5"/>
      <c r="AS4967" s="5"/>
      <c r="AT4967" s="5"/>
      <c r="AU4967" s="5"/>
      <c r="AV4967" s="5"/>
      <c r="AW4967" s="5"/>
      <c r="AX4967" s="5"/>
      <c r="AY4967" s="5"/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</row>
    <row r="4968" spans="1:76" x14ac:dyDescent="0.2">
      <c r="A4968" s="1" t="s">
        <v>21</v>
      </c>
      <c r="B4968" s="1" t="s">
        <v>542</v>
      </c>
      <c r="C4968" s="1" t="s">
        <v>71</v>
      </c>
      <c r="D4968" s="1" t="s">
        <v>71</v>
      </c>
      <c r="E4968" s="1" t="s">
        <v>1</v>
      </c>
      <c r="F4968" s="1" t="s">
        <v>748</v>
      </c>
      <c r="G4968" s="1" t="s">
        <v>107</v>
      </c>
      <c r="H4968" s="8" t="s">
        <v>116</v>
      </c>
      <c r="I4968" s="1">
        <v>2015</v>
      </c>
      <c r="J4968" s="1" t="s">
        <v>524</v>
      </c>
      <c r="K4968" s="4">
        <v>81126</v>
      </c>
      <c r="L4968" s="10">
        <f>K4968/ VLOOKUP(A4968,Indicators!$B$1:$V$7,21,FALSE)</f>
        <v>311.63233791476836</v>
      </c>
      <c r="M4968" s="13"/>
      <c r="N4968" s="13"/>
      <c r="O4968" s="1">
        <v>2</v>
      </c>
      <c r="P4968" s="8">
        <f>IF(H4968="Y", K4968/VLOOKUP(A4968,Indicators!$B$1:$S$7,18,FALSE),"")</f>
        <v>1.3113690646949177</v>
      </c>
      <c r="Q4968" s="8">
        <f t="shared" si="0"/>
        <v>0.68863093530508235</v>
      </c>
      <c r="R4968" s="1" t="s">
        <v>97</v>
      </c>
      <c r="S4968" s="8" t="s">
        <v>48</v>
      </c>
      <c r="T4968" s="8"/>
      <c r="U4968" s="8"/>
      <c r="V4968" s="1"/>
      <c r="W4968" s="8"/>
      <c r="X4968" s="8"/>
      <c r="Y4968" s="8"/>
      <c r="Z4968" s="1"/>
      <c r="AA4968" s="1"/>
      <c r="AB4968" s="8"/>
      <c r="AC4968" s="8"/>
      <c r="AD4968" s="8"/>
      <c r="AE4968" s="8"/>
      <c r="AF4968" s="8"/>
      <c r="AG4968" s="8"/>
      <c r="AH4968" s="8"/>
      <c r="AI4968" s="9"/>
      <c r="AJ4968" s="9"/>
      <c r="AK4968" s="8"/>
      <c r="AL4968" s="8"/>
      <c r="AM4968" s="5"/>
      <c r="AN4968" s="5"/>
      <c r="AO4968" s="5"/>
      <c r="AP4968" s="5"/>
      <c r="AQ4968" s="5"/>
      <c r="AR4968" s="5"/>
      <c r="AS4968" s="5"/>
      <c r="AT4968" s="5"/>
      <c r="AU4968" s="5"/>
      <c r="AV4968" s="5"/>
      <c r="AW4968" s="5"/>
      <c r="AX4968" s="5"/>
      <c r="AY4968" s="5"/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</row>
    <row r="4969" spans="1:76" x14ac:dyDescent="0.2">
      <c r="A4969" s="1" t="s">
        <v>21</v>
      </c>
      <c r="B4969" s="1" t="s">
        <v>531</v>
      </c>
      <c r="C4969" s="1" t="s">
        <v>71</v>
      </c>
      <c r="D4969" s="1" t="s">
        <v>71</v>
      </c>
      <c r="E4969" s="1" t="s">
        <v>1</v>
      </c>
      <c r="F4969" s="1" t="s">
        <v>750</v>
      </c>
      <c r="G4969" s="1" t="s">
        <v>73</v>
      </c>
      <c r="H4969" s="1"/>
      <c r="I4969" s="1">
        <v>2015</v>
      </c>
      <c r="J4969" s="1" t="s">
        <v>524</v>
      </c>
      <c r="K4969" s="4">
        <v>30000</v>
      </c>
      <c r="L4969" s="10">
        <f>K4969/ VLOOKUP(A4969,Indicators!$B$1:$V$7,21,FALSE)</f>
        <v>115.24012200087581</v>
      </c>
      <c r="M4969" s="13"/>
      <c r="N4969" s="13"/>
      <c r="O4969" s="11"/>
      <c r="P4969" s="11"/>
      <c r="Q4969" s="8" t="str">
        <f t="shared" si="0"/>
        <v/>
      </c>
      <c r="R4969" s="1" t="s">
        <v>97</v>
      </c>
      <c r="S4969" s="8" t="s">
        <v>76</v>
      </c>
      <c r="T4969" s="8"/>
      <c r="U4969" s="8"/>
      <c r="V4969" s="1"/>
      <c r="W4969" s="8"/>
      <c r="X4969" s="8"/>
      <c r="Y4969" s="8"/>
      <c r="Z4969" s="1"/>
      <c r="AA4969" s="1"/>
      <c r="AB4969" s="8"/>
      <c r="AC4969" s="8"/>
      <c r="AD4969" s="8"/>
      <c r="AE4969" s="8"/>
      <c r="AF4969" s="8"/>
      <c r="AG4969" s="8"/>
      <c r="AH4969" s="8"/>
      <c r="AI4969" s="9"/>
      <c r="AJ4969" s="9"/>
      <c r="AK4969" s="8"/>
      <c r="AL4969" s="8"/>
      <c r="AM4969" s="5"/>
      <c r="AN4969" s="5"/>
      <c r="AO4969" s="5"/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</row>
    <row r="4970" spans="1:76" x14ac:dyDescent="0.2">
      <c r="A4970" s="1" t="s">
        <v>21</v>
      </c>
      <c r="B4970" s="1" t="s">
        <v>84</v>
      </c>
      <c r="C4970" s="1" t="s">
        <v>71</v>
      </c>
      <c r="D4970" s="1" t="s">
        <v>71</v>
      </c>
      <c r="E4970" s="1" t="s">
        <v>1</v>
      </c>
      <c r="F4970" s="1" t="s">
        <v>751</v>
      </c>
      <c r="G4970" s="1" t="s">
        <v>107</v>
      </c>
      <c r="H4970" s="1"/>
      <c r="I4970" s="1">
        <v>2015</v>
      </c>
      <c r="J4970" s="1" t="s">
        <v>524</v>
      </c>
      <c r="K4970" s="4">
        <v>0</v>
      </c>
      <c r="L4970" s="10">
        <f>K4970/ VLOOKUP(A4970,Indicators!$B$1:$V$7,21,FALSE)</f>
        <v>0</v>
      </c>
      <c r="M4970" s="13"/>
      <c r="N4970" s="13"/>
      <c r="O4970" s="11"/>
      <c r="P4970" s="8" t="str">
        <f>IF(H4970="Y", K4970/VLOOKUP(A4970,Indicators!$B$1:$S$7,18,FALSE),"")</f>
        <v/>
      </c>
      <c r="Q4970" s="8" t="str">
        <f t="shared" si="0"/>
        <v/>
      </c>
      <c r="R4970" s="1" t="s">
        <v>95</v>
      </c>
      <c r="S4970" s="8" t="s">
        <v>84</v>
      </c>
      <c r="T4970" s="8"/>
      <c r="U4970" s="8"/>
      <c r="V4970" s="1"/>
      <c r="W4970" s="8"/>
      <c r="X4970" s="8"/>
      <c r="Y4970" s="8"/>
      <c r="Z4970" s="1"/>
      <c r="AA4970" s="1"/>
      <c r="AB4970" s="8"/>
      <c r="AC4970" s="8"/>
      <c r="AD4970" s="8"/>
      <c r="AE4970" s="8"/>
      <c r="AF4970" s="8"/>
      <c r="AG4970" s="8"/>
      <c r="AH4970" s="8"/>
      <c r="AI4970" s="9"/>
      <c r="AJ4970" s="9"/>
      <c r="AK4970" s="8"/>
      <c r="AL4970" s="8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5"/>
      <c r="AX4970" s="5"/>
      <c r="AY4970" s="5"/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</row>
    <row r="4971" spans="1:76" x14ac:dyDescent="0.2">
      <c r="A4971" s="1" t="s">
        <v>21</v>
      </c>
      <c r="B4971" s="1" t="s">
        <v>528</v>
      </c>
      <c r="C4971" s="1" t="s">
        <v>71</v>
      </c>
      <c r="D4971" s="1" t="s">
        <v>71</v>
      </c>
      <c r="E4971" s="1" t="s">
        <v>1</v>
      </c>
      <c r="F4971" s="1" t="s">
        <v>752</v>
      </c>
      <c r="G4971" s="1" t="s">
        <v>73</v>
      </c>
      <c r="H4971" s="1"/>
      <c r="I4971" s="1">
        <v>2015</v>
      </c>
      <c r="J4971" s="1" t="s">
        <v>524</v>
      </c>
      <c r="K4971" s="4">
        <v>32000</v>
      </c>
      <c r="L4971" s="10">
        <f>K4971/ VLOOKUP(A4971,Indicators!$B$1:$V$7,21,FALSE)</f>
        <v>122.92279680093421</v>
      </c>
      <c r="M4971" s="13"/>
      <c r="N4971" s="13"/>
      <c r="O4971" s="11"/>
      <c r="P4971" s="11"/>
      <c r="Q4971" s="8" t="str">
        <f t="shared" si="0"/>
        <v/>
      </c>
      <c r="R4971" s="1" t="s">
        <v>271</v>
      </c>
      <c r="S4971" s="8" t="s">
        <v>55</v>
      </c>
      <c r="T4971" s="8"/>
      <c r="U4971" s="8"/>
      <c r="V4971" s="1"/>
      <c r="W4971" s="8"/>
      <c r="X4971" s="8"/>
      <c r="Y4971" s="8"/>
      <c r="Z4971" s="1"/>
      <c r="AA4971" s="1"/>
      <c r="AB4971" s="8"/>
      <c r="AC4971" s="8"/>
      <c r="AD4971" s="8"/>
      <c r="AE4971" s="8"/>
      <c r="AF4971" s="8"/>
      <c r="AG4971" s="8"/>
      <c r="AH4971" s="8"/>
      <c r="AI4971" s="9"/>
      <c r="AJ4971" s="9"/>
      <c r="AK4971" s="8"/>
      <c r="AL4971" s="8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</row>
    <row r="4972" spans="1:76" x14ac:dyDescent="0.2">
      <c r="A4972" s="1" t="s">
        <v>21</v>
      </c>
      <c r="B4972" s="1" t="s">
        <v>529</v>
      </c>
      <c r="C4972" s="1" t="s">
        <v>71</v>
      </c>
      <c r="D4972" s="1" t="s">
        <v>71</v>
      </c>
      <c r="E4972" s="1" t="s">
        <v>1</v>
      </c>
      <c r="F4972" s="1" t="s">
        <v>752</v>
      </c>
      <c r="G4972" s="1" t="s">
        <v>73</v>
      </c>
      <c r="H4972" s="1"/>
      <c r="I4972" s="1">
        <v>2015</v>
      </c>
      <c r="J4972" s="1" t="s">
        <v>524</v>
      </c>
      <c r="K4972" s="4">
        <v>3000</v>
      </c>
      <c r="L4972" s="10">
        <f>K4972/ VLOOKUP(A4972,Indicators!$B$1:$V$7,21,FALSE)</f>
        <v>11.524012200087581</v>
      </c>
      <c r="M4972" s="13"/>
      <c r="N4972" s="13"/>
      <c r="O4972" s="11"/>
      <c r="P4972" s="11"/>
      <c r="Q4972" s="8" t="str">
        <f t="shared" si="0"/>
        <v/>
      </c>
      <c r="R4972" s="1" t="s">
        <v>95</v>
      </c>
      <c r="S4972" s="8" t="s">
        <v>87</v>
      </c>
      <c r="T4972" s="8"/>
      <c r="U4972" s="8"/>
      <c r="V4972" s="1"/>
      <c r="W4972" s="8"/>
      <c r="X4972" s="8"/>
      <c r="Y4972" s="8"/>
      <c r="Z4972" s="1"/>
      <c r="AA4972" s="1"/>
      <c r="AB4972" s="8"/>
      <c r="AC4972" s="8"/>
      <c r="AD4972" s="8"/>
      <c r="AE4972" s="8"/>
      <c r="AF4972" s="8"/>
      <c r="AG4972" s="8"/>
      <c r="AH4972" s="8"/>
      <c r="AI4972" s="9"/>
      <c r="AJ4972" s="9"/>
      <c r="AK4972" s="8"/>
      <c r="AL4972" s="8"/>
      <c r="AM4972" s="5"/>
      <c r="AN4972" s="5"/>
      <c r="AO4972" s="5"/>
      <c r="AP4972" s="5"/>
      <c r="AQ4972" s="5"/>
      <c r="AR4972" s="5"/>
      <c r="AS4972" s="5"/>
      <c r="AT4972" s="5"/>
      <c r="AU4972" s="5"/>
      <c r="AV4972" s="5"/>
      <c r="AW4972" s="5"/>
      <c r="AX4972" s="5"/>
      <c r="AY4972" s="5"/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</row>
    <row r="4973" spans="1:76" x14ac:dyDescent="0.2">
      <c r="A4973" s="1" t="s">
        <v>21</v>
      </c>
      <c r="B4973" s="1" t="s">
        <v>530</v>
      </c>
      <c r="C4973" s="1" t="s">
        <v>71</v>
      </c>
      <c r="D4973" s="1" t="s">
        <v>71</v>
      </c>
      <c r="E4973" s="1" t="s">
        <v>1</v>
      </c>
      <c r="F4973" s="1" t="s">
        <v>753</v>
      </c>
      <c r="G4973" s="1" t="s">
        <v>73</v>
      </c>
      <c r="H4973" s="1"/>
      <c r="I4973" s="1">
        <v>2015</v>
      </c>
      <c r="J4973" s="1" t="s">
        <v>524</v>
      </c>
      <c r="K4973" s="4">
        <v>8550</v>
      </c>
      <c r="L4973" s="10">
        <f>K4973/ VLOOKUP(A4973,Indicators!$B$1:$V$7,21,FALSE)</f>
        <v>32.843434770249608</v>
      </c>
      <c r="M4973" s="13"/>
      <c r="N4973" s="13"/>
      <c r="O4973" s="11"/>
      <c r="P4973" s="11"/>
      <c r="Q4973" s="8" t="str">
        <f t="shared" si="0"/>
        <v/>
      </c>
      <c r="R4973" s="1" t="s">
        <v>98</v>
      </c>
      <c r="S4973" s="8" t="s">
        <v>90</v>
      </c>
      <c r="T4973" s="8"/>
      <c r="U4973" s="8"/>
      <c r="V4973" s="1"/>
      <c r="W4973" s="8"/>
      <c r="X4973" s="8"/>
      <c r="Y4973" s="8"/>
      <c r="Z4973" s="1"/>
      <c r="AA4973" s="1"/>
      <c r="AB4973" s="8"/>
      <c r="AC4973" s="8"/>
      <c r="AD4973" s="8"/>
      <c r="AE4973" s="8"/>
      <c r="AF4973" s="8"/>
      <c r="AG4973" s="8"/>
      <c r="AH4973" s="8"/>
      <c r="AI4973" s="9"/>
      <c r="AJ4973" s="9"/>
      <c r="AK4973" s="8"/>
      <c r="AL4973" s="8"/>
      <c r="AM4973" s="5"/>
      <c r="AN4973" s="5"/>
      <c r="AO4973" s="5"/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</row>
    <row r="4974" spans="1:76" x14ac:dyDescent="0.2">
      <c r="A4974" s="1" t="s">
        <v>21</v>
      </c>
      <c r="B4974" s="1" t="s">
        <v>84</v>
      </c>
      <c r="C4974" s="1" t="s">
        <v>71</v>
      </c>
      <c r="D4974" s="1" t="s">
        <v>71</v>
      </c>
      <c r="E4974" s="1" t="s">
        <v>1</v>
      </c>
      <c r="F4974" s="1" t="s">
        <v>753</v>
      </c>
      <c r="G4974" s="1" t="s">
        <v>73</v>
      </c>
      <c r="H4974" s="1"/>
      <c r="I4974" s="1">
        <v>2015</v>
      </c>
      <c r="J4974" s="1" t="s">
        <v>524</v>
      </c>
      <c r="K4974" s="4">
        <v>17605</v>
      </c>
      <c r="L4974" s="10">
        <f>K4974/ VLOOKUP(A4974,Indicators!$B$1:$V$7,21,FALSE)</f>
        <v>67.626744927513954</v>
      </c>
      <c r="M4974" s="13"/>
      <c r="N4974" s="13"/>
      <c r="O4974" s="11"/>
      <c r="P4974" s="11"/>
      <c r="Q4974" s="8" t="str">
        <f t="shared" si="0"/>
        <v/>
      </c>
      <c r="R4974" s="1" t="s">
        <v>95</v>
      </c>
      <c r="S4974" s="8" t="s">
        <v>84</v>
      </c>
      <c r="T4974" s="8"/>
      <c r="U4974" s="8"/>
      <c r="V4974" s="1"/>
      <c r="W4974" s="8"/>
      <c r="X4974" s="8"/>
      <c r="Y4974" s="8"/>
      <c r="Z4974" s="1"/>
      <c r="AA4974" s="1"/>
      <c r="AB4974" s="8"/>
      <c r="AC4974" s="8"/>
      <c r="AD4974" s="8"/>
      <c r="AE4974" s="8"/>
      <c r="AF4974" s="8"/>
      <c r="AG4974" s="8"/>
      <c r="AH4974" s="8"/>
      <c r="AI4974" s="9"/>
      <c r="AJ4974" s="9"/>
      <c r="AK4974" s="8"/>
      <c r="AL4974" s="8"/>
      <c r="AM4974" s="5"/>
      <c r="AN4974" s="5"/>
      <c r="AO4974" s="5"/>
      <c r="AP4974" s="5"/>
      <c r="AQ4974" s="5"/>
      <c r="AR4974" s="5"/>
      <c r="AS4974" s="5"/>
      <c r="AT4974" s="5"/>
      <c r="AU4974" s="5"/>
      <c r="AV4974" s="5"/>
      <c r="AW4974" s="5"/>
      <c r="AX4974" s="5"/>
      <c r="AY4974" s="5"/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</row>
    <row r="4975" spans="1:76" x14ac:dyDescent="0.2">
      <c r="A4975" s="1" t="s">
        <v>21</v>
      </c>
      <c r="B4975" s="1" t="s">
        <v>573</v>
      </c>
      <c r="C4975" s="1" t="s">
        <v>71</v>
      </c>
      <c r="D4975" s="1" t="s">
        <v>71</v>
      </c>
      <c r="E4975" s="1" t="s">
        <v>1</v>
      </c>
      <c r="F4975" s="1" t="s">
        <v>753</v>
      </c>
      <c r="G4975" s="1" t="s">
        <v>73</v>
      </c>
      <c r="H4975" s="1"/>
      <c r="I4975" s="1">
        <v>2015</v>
      </c>
      <c r="J4975" s="1" t="s">
        <v>524</v>
      </c>
      <c r="K4975" s="4">
        <v>360</v>
      </c>
      <c r="L4975" s="10">
        <f>K4975/ VLOOKUP(A4975,Indicators!$B$1:$V$7,21,FALSE)</f>
        <v>1.3828814640105098</v>
      </c>
      <c r="M4975" s="13"/>
      <c r="N4975" s="13"/>
      <c r="O4975" s="11"/>
      <c r="P4975" s="11"/>
      <c r="Q4975" s="8" t="str">
        <f t="shared" si="0"/>
        <v/>
      </c>
      <c r="R4975" s="1" t="s">
        <v>98</v>
      </c>
      <c r="S4975" s="8" t="s">
        <v>82</v>
      </c>
      <c r="T4975" s="8"/>
      <c r="U4975" s="8"/>
      <c r="V4975" s="1"/>
      <c r="W4975" s="8"/>
      <c r="X4975" s="8"/>
      <c r="Y4975" s="8"/>
      <c r="Z4975" s="1"/>
      <c r="AA4975" s="1"/>
      <c r="AB4975" s="8"/>
      <c r="AC4975" s="8"/>
      <c r="AD4975" s="8"/>
      <c r="AE4975" s="8"/>
      <c r="AF4975" s="8"/>
      <c r="AG4975" s="8"/>
      <c r="AH4975" s="8"/>
      <c r="AI4975" s="9"/>
      <c r="AJ4975" s="9"/>
      <c r="AK4975" s="8"/>
      <c r="AL4975" s="8"/>
      <c r="AM4975" s="5"/>
      <c r="AN4975" s="5"/>
      <c r="AO4975" s="5"/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</row>
    <row r="4976" spans="1:76" x14ac:dyDescent="0.2">
      <c r="A4976" s="1" t="s">
        <v>21</v>
      </c>
      <c r="B4976" s="1" t="s">
        <v>573</v>
      </c>
      <c r="C4976" s="1" t="s">
        <v>71</v>
      </c>
      <c r="D4976" s="1" t="s">
        <v>71</v>
      </c>
      <c r="E4976" s="1" t="s">
        <v>1</v>
      </c>
      <c r="F4976" s="1" t="s">
        <v>753</v>
      </c>
      <c r="G4976" s="1" t="s">
        <v>73</v>
      </c>
      <c r="H4976" s="1"/>
      <c r="I4976" s="1">
        <v>2015</v>
      </c>
      <c r="J4976" s="1" t="s">
        <v>524</v>
      </c>
      <c r="K4976" s="4">
        <v>360</v>
      </c>
      <c r="L4976" s="10">
        <f>K4976/ VLOOKUP(A4976,Indicators!$B$1:$V$7,21,FALSE)</f>
        <v>1.3828814640105098</v>
      </c>
      <c r="M4976" s="13"/>
      <c r="N4976" s="13"/>
      <c r="O4976" s="11"/>
      <c r="P4976" s="11"/>
      <c r="Q4976" s="8" t="str">
        <f t="shared" si="0"/>
        <v/>
      </c>
      <c r="R4976" s="1" t="s">
        <v>98</v>
      </c>
      <c r="S4976" s="8" t="s">
        <v>82</v>
      </c>
      <c r="T4976" s="8"/>
      <c r="U4976" s="8"/>
      <c r="V4976" s="1"/>
      <c r="W4976" s="8"/>
      <c r="X4976" s="8"/>
      <c r="Y4976" s="8"/>
      <c r="Z4976" s="1"/>
      <c r="AA4976" s="1"/>
      <c r="AB4976" s="8"/>
      <c r="AC4976" s="8"/>
      <c r="AD4976" s="8"/>
      <c r="AE4976" s="8"/>
      <c r="AF4976" s="8"/>
      <c r="AG4976" s="8"/>
      <c r="AH4976" s="8"/>
      <c r="AI4976" s="9"/>
      <c r="AJ4976" s="9"/>
      <c r="AK4976" s="8"/>
      <c r="AL4976" s="8"/>
      <c r="AM4976" s="5"/>
      <c r="AN4976" s="5"/>
      <c r="AO4976" s="5"/>
      <c r="AP4976" s="5"/>
      <c r="AQ4976" s="5"/>
      <c r="AR4976" s="5"/>
      <c r="AS4976" s="5"/>
      <c r="AT4976" s="5"/>
      <c r="AU4976" s="5"/>
      <c r="AV4976" s="5"/>
      <c r="AW4976" s="5"/>
      <c r="AX4976" s="5"/>
      <c r="AY4976" s="5"/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</row>
    <row r="4977" spans="1:76" x14ac:dyDescent="0.2">
      <c r="A4977" s="1" t="s">
        <v>21</v>
      </c>
      <c r="B4977" s="1" t="s">
        <v>531</v>
      </c>
      <c r="C4977" s="1" t="s">
        <v>71</v>
      </c>
      <c r="D4977" s="1" t="s">
        <v>71</v>
      </c>
      <c r="E4977" s="1" t="s">
        <v>1</v>
      </c>
      <c r="F4977" s="1" t="s">
        <v>753</v>
      </c>
      <c r="G4977" s="1" t="s">
        <v>73</v>
      </c>
      <c r="H4977" s="1"/>
      <c r="I4977" s="1">
        <v>2015</v>
      </c>
      <c r="J4977" s="1" t="s">
        <v>524</v>
      </c>
      <c r="K4977" s="4">
        <v>3000</v>
      </c>
      <c r="L4977" s="10">
        <f>K4977/ VLOOKUP(A4977,Indicators!$B$1:$V$7,21,FALSE)</f>
        <v>11.524012200087581</v>
      </c>
      <c r="M4977" s="13"/>
      <c r="N4977" s="13"/>
      <c r="O4977" s="11"/>
      <c r="P4977" s="11"/>
      <c r="Q4977" s="8" t="str">
        <f t="shared" si="0"/>
        <v/>
      </c>
      <c r="R4977" s="1" t="s">
        <v>97</v>
      </c>
      <c r="S4977" s="8" t="s">
        <v>76</v>
      </c>
      <c r="T4977" s="8"/>
      <c r="U4977" s="8"/>
      <c r="V4977" s="1"/>
      <c r="W4977" s="8"/>
      <c r="X4977" s="8"/>
      <c r="Y4977" s="8"/>
      <c r="Z4977" s="1"/>
      <c r="AA4977" s="1"/>
      <c r="AB4977" s="8"/>
      <c r="AC4977" s="8"/>
      <c r="AD4977" s="8"/>
      <c r="AE4977" s="8"/>
      <c r="AF4977" s="8"/>
      <c r="AG4977" s="8"/>
      <c r="AH4977" s="8"/>
      <c r="AI4977" s="9"/>
      <c r="AJ4977" s="9"/>
      <c r="AK4977" s="8"/>
      <c r="AL4977" s="8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</row>
    <row r="4978" spans="1:76" x14ac:dyDescent="0.2">
      <c r="A4978" s="1" t="s">
        <v>21</v>
      </c>
      <c r="B4978" s="1" t="s">
        <v>532</v>
      </c>
      <c r="C4978" s="1" t="s">
        <v>71</v>
      </c>
      <c r="D4978" s="1" t="s">
        <v>71</v>
      </c>
      <c r="E4978" s="1" t="s">
        <v>1</v>
      </c>
      <c r="F4978" s="1" t="s">
        <v>753</v>
      </c>
      <c r="G4978" s="1" t="s">
        <v>73</v>
      </c>
      <c r="H4978" s="1"/>
      <c r="I4978" s="1">
        <v>2015</v>
      </c>
      <c r="J4978" s="1" t="s">
        <v>524</v>
      </c>
      <c r="K4978" s="4">
        <v>2700</v>
      </c>
      <c r="L4978" s="10">
        <f>K4978/ VLOOKUP(A4978,Indicators!$B$1:$V$7,21,FALSE)</f>
        <v>10.371610980078824</v>
      </c>
      <c r="M4978" s="13"/>
      <c r="N4978" s="13"/>
      <c r="O4978" s="11"/>
      <c r="P4978" s="11"/>
      <c r="Q4978" s="8" t="str">
        <f t="shared" si="0"/>
        <v/>
      </c>
      <c r="R4978" s="1" t="s">
        <v>99</v>
      </c>
      <c r="S4978" s="8" t="s">
        <v>68</v>
      </c>
      <c r="T4978" s="8"/>
      <c r="U4978" s="8"/>
      <c r="V4978" s="1"/>
      <c r="W4978" s="8"/>
      <c r="X4978" s="8"/>
      <c r="Y4978" s="8"/>
      <c r="Z4978" s="1"/>
      <c r="AA4978" s="1"/>
      <c r="AB4978" s="8"/>
      <c r="AC4978" s="8"/>
      <c r="AD4978" s="8"/>
      <c r="AE4978" s="8"/>
      <c r="AF4978" s="8"/>
      <c r="AG4978" s="8"/>
      <c r="AH4978" s="8"/>
      <c r="AI4978" s="9"/>
      <c r="AJ4978" s="9"/>
      <c r="AK4978" s="8"/>
      <c r="AL4978" s="8"/>
      <c r="AM4978" s="5"/>
      <c r="AN4978" s="5"/>
      <c r="AO4978" s="5"/>
      <c r="AP4978" s="5"/>
      <c r="AQ4978" s="5"/>
      <c r="AR4978" s="5"/>
      <c r="AS4978" s="5"/>
      <c r="AT4978" s="5"/>
      <c r="AU4978" s="5"/>
      <c r="AV4978" s="5"/>
      <c r="AW4978" s="5"/>
      <c r="AX4978" s="5"/>
      <c r="AY4978" s="5"/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</row>
    <row r="4979" spans="1:76" x14ac:dyDescent="0.2">
      <c r="A4979" s="1" t="s">
        <v>21</v>
      </c>
      <c r="B4979" s="1" t="s">
        <v>102</v>
      </c>
      <c r="C4979" s="1" t="s">
        <v>71</v>
      </c>
      <c r="D4979" s="1" t="s">
        <v>71</v>
      </c>
      <c r="E4979" s="1" t="s">
        <v>1</v>
      </c>
      <c r="F4979" s="1" t="s">
        <v>753</v>
      </c>
      <c r="G4979" s="1" t="s">
        <v>73</v>
      </c>
      <c r="H4979" s="1"/>
      <c r="I4979" s="1">
        <v>2015</v>
      </c>
      <c r="J4979" s="1" t="s">
        <v>524</v>
      </c>
      <c r="K4979" s="4">
        <v>1750</v>
      </c>
      <c r="L4979" s="10">
        <f>K4979/ VLOOKUP(A4979,Indicators!$B$1:$V$7,21,FALSE)</f>
        <v>6.7223404500510888</v>
      </c>
      <c r="M4979" s="13"/>
      <c r="N4979" s="13"/>
      <c r="O4979" s="11"/>
      <c r="P4979" s="11"/>
      <c r="Q4979" s="8" t="str">
        <f t="shared" si="0"/>
        <v/>
      </c>
      <c r="R4979" s="1" t="s">
        <v>103</v>
      </c>
      <c r="S4979" s="8" t="s">
        <v>49</v>
      </c>
      <c r="T4979" s="8"/>
      <c r="U4979" s="8"/>
      <c r="V4979" s="1"/>
      <c r="W4979" s="8"/>
      <c r="X4979" s="8"/>
      <c r="Y4979" s="8"/>
      <c r="Z4979" s="1"/>
      <c r="AA4979" s="1"/>
      <c r="AB4979" s="8"/>
      <c r="AC4979" s="8"/>
      <c r="AD4979" s="8"/>
      <c r="AE4979" s="8"/>
      <c r="AF4979" s="8"/>
      <c r="AG4979" s="8"/>
      <c r="AH4979" s="8"/>
      <c r="AI4979" s="9"/>
      <c r="AJ4979" s="9"/>
      <c r="AK4979" s="8"/>
      <c r="AL4979" s="8"/>
      <c r="AM4979" s="5"/>
      <c r="AN4979" s="5"/>
      <c r="AO4979" s="5"/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</row>
    <row r="4980" spans="1:76" x14ac:dyDescent="0.2">
      <c r="A4980" s="1" t="s">
        <v>21</v>
      </c>
      <c r="B4980" s="1" t="s">
        <v>533</v>
      </c>
      <c r="C4980" s="1" t="s">
        <v>71</v>
      </c>
      <c r="D4980" s="1" t="s">
        <v>71</v>
      </c>
      <c r="E4980" s="1" t="s">
        <v>1</v>
      </c>
      <c r="F4980" s="1" t="s">
        <v>753</v>
      </c>
      <c r="G4980" s="1" t="s">
        <v>73</v>
      </c>
      <c r="H4980" s="1"/>
      <c r="I4980" s="1">
        <v>2015</v>
      </c>
      <c r="J4980" s="1" t="s">
        <v>524</v>
      </c>
      <c r="K4980" s="4">
        <v>6200</v>
      </c>
      <c r="L4980" s="10">
        <f>K4980/ VLOOKUP(A4980,Indicators!$B$1:$V$7,21,FALSE)</f>
        <v>23.816291880181002</v>
      </c>
      <c r="M4980" s="13"/>
      <c r="N4980" s="13"/>
      <c r="O4980" s="11"/>
      <c r="P4980" s="11"/>
      <c r="Q4980" s="8" t="str">
        <f t="shared" si="0"/>
        <v/>
      </c>
      <c r="R4980" s="1" t="s">
        <v>103</v>
      </c>
      <c r="S4980" s="8" t="s">
        <v>54</v>
      </c>
      <c r="T4980" s="8"/>
      <c r="U4980" s="8"/>
      <c r="V4980" s="1"/>
      <c r="W4980" s="8"/>
      <c r="X4980" s="8"/>
      <c r="Y4980" s="8"/>
      <c r="Z4980" s="1"/>
      <c r="AA4980" s="1"/>
      <c r="AB4980" s="8"/>
      <c r="AC4980" s="8"/>
      <c r="AD4980" s="8"/>
      <c r="AE4980" s="8"/>
      <c r="AF4980" s="8"/>
      <c r="AG4980" s="8"/>
      <c r="AH4980" s="8"/>
      <c r="AI4980" s="9"/>
      <c r="AJ4980" s="9"/>
      <c r="AK4980" s="8"/>
      <c r="AL4980" s="8"/>
      <c r="AM4980" s="5"/>
      <c r="AN4980" s="5"/>
      <c r="AO4980" s="5"/>
      <c r="AP4980" s="5"/>
      <c r="AQ4980" s="5"/>
      <c r="AR4980" s="5"/>
      <c r="AS4980" s="5"/>
      <c r="AT4980" s="5"/>
      <c r="AU4980" s="5"/>
      <c r="AV4980" s="5"/>
      <c r="AW4980" s="5"/>
      <c r="AX4980" s="5"/>
      <c r="AY4980" s="5"/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</row>
    <row r="4981" spans="1:76" x14ac:dyDescent="0.2">
      <c r="A4981" s="1" t="s">
        <v>21</v>
      </c>
      <c r="B4981" s="1" t="s">
        <v>534</v>
      </c>
      <c r="C4981" s="1" t="s">
        <v>71</v>
      </c>
      <c r="D4981" s="1" t="s">
        <v>71</v>
      </c>
      <c r="E4981" s="1" t="s">
        <v>1</v>
      </c>
      <c r="F4981" s="1" t="s">
        <v>753</v>
      </c>
      <c r="G4981" s="1" t="s">
        <v>73</v>
      </c>
      <c r="H4981" s="1"/>
      <c r="I4981" s="1">
        <v>2015</v>
      </c>
      <c r="J4981" s="1" t="s">
        <v>524</v>
      </c>
      <c r="K4981" s="4">
        <v>1800</v>
      </c>
      <c r="L4981" s="10">
        <f>K4981/ VLOOKUP(A4981,Indicators!$B$1:$V$7,21,FALSE)</f>
        <v>6.9144073200525487</v>
      </c>
      <c r="M4981" s="13"/>
      <c r="N4981" s="13"/>
      <c r="O4981" s="11"/>
      <c r="P4981" s="11"/>
      <c r="Q4981" s="8" t="str">
        <f t="shared" si="0"/>
        <v/>
      </c>
      <c r="R4981" s="1" t="s">
        <v>103</v>
      </c>
      <c r="S4981" s="8" t="s">
        <v>43</v>
      </c>
      <c r="T4981" s="8"/>
      <c r="U4981" s="8"/>
      <c r="V4981" s="1"/>
      <c r="W4981" s="8"/>
      <c r="X4981" s="8"/>
      <c r="Y4981" s="8"/>
      <c r="Z4981" s="1"/>
      <c r="AA4981" s="1"/>
      <c r="AB4981" s="8"/>
      <c r="AC4981" s="8"/>
      <c r="AD4981" s="8"/>
      <c r="AE4981" s="8"/>
      <c r="AF4981" s="8"/>
      <c r="AG4981" s="8"/>
      <c r="AH4981" s="8"/>
      <c r="AI4981" s="9"/>
      <c r="AJ4981" s="9"/>
      <c r="AK4981" s="8"/>
      <c r="AL4981" s="8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</row>
    <row r="4982" spans="1:76" x14ac:dyDescent="0.2">
      <c r="A4982" s="1" t="s">
        <v>21</v>
      </c>
      <c r="B4982" s="1" t="s">
        <v>536</v>
      </c>
      <c r="C4982" s="1" t="s">
        <v>71</v>
      </c>
      <c r="D4982" s="1" t="s">
        <v>71</v>
      </c>
      <c r="E4982" s="1" t="s">
        <v>1</v>
      </c>
      <c r="F4982" s="1" t="s">
        <v>753</v>
      </c>
      <c r="G4982" s="1" t="s">
        <v>73</v>
      </c>
      <c r="H4982" s="1"/>
      <c r="I4982" s="1">
        <v>2015</v>
      </c>
      <c r="J4982" s="1" t="s">
        <v>524</v>
      </c>
      <c r="K4982" s="4">
        <v>10250</v>
      </c>
      <c r="L4982" s="10">
        <f>K4982/ VLOOKUP(A4982,Indicators!$B$1:$V$7,21,FALSE)</f>
        <v>39.373708350299239</v>
      </c>
      <c r="M4982" s="13"/>
      <c r="N4982" s="13"/>
      <c r="O4982" s="11"/>
      <c r="P4982" s="11"/>
      <c r="Q4982" s="8" t="str">
        <f t="shared" si="0"/>
        <v/>
      </c>
      <c r="R4982" s="1" t="s">
        <v>158</v>
      </c>
      <c r="S4982" s="8" t="s">
        <v>56</v>
      </c>
      <c r="T4982" s="8"/>
      <c r="U4982" s="8"/>
      <c r="V4982" s="1"/>
      <c r="W4982" s="8"/>
      <c r="X4982" s="8"/>
      <c r="Y4982" s="8"/>
      <c r="Z4982" s="1"/>
      <c r="AA4982" s="1"/>
      <c r="AB4982" s="8"/>
      <c r="AC4982" s="8"/>
      <c r="AD4982" s="8"/>
      <c r="AE4982" s="8"/>
      <c r="AF4982" s="8"/>
      <c r="AG4982" s="8"/>
      <c r="AH4982" s="8"/>
      <c r="AI4982" s="9"/>
      <c r="AJ4982" s="9"/>
      <c r="AK4982" s="8"/>
      <c r="AL4982" s="8"/>
      <c r="AM4982" s="5"/>
      <c r="AN4982" s="5"/>
      <c r="AO4982" s="5"/>
      <c r="AP4982" s="5"/>
      <c r="AQ4982" s="5"/>
      <c r="AR4982" s="5"/>
      <c r="AS4982" s="5"/>
      <c r="AT4982" s="5"/>
      <c r="AU4982" s="5"/>
      <c r="AV4982" s="5"/>
      <c r="AW4982" s="5"/>
      <c r="AX4982" s="5"/>
      <c r="AY4982" s="5"/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</row>
    <row r="4983" spans="1:76" x14ac:dyDescent="0.2">
      <c r="A4983" s="1" t="s">
        <v>21</v>
      </c>
      <c r="B4983" s="1" t="s">
        <v>75</v>
      </c>
      <c r="C4983" s="1" t="s">
        <v>71</v>
      </c>
      <c r="D4983" s="1" t="s">
        <v>71</v>
      </c>
      <c r="E4983" s="1" t="s">
        <v>1</v>
      </c>
      <c r="F4983" s="1" t="s">
        <v>753</v>
      </c>
      <c r="G4983" s="1" t="s">
        <v>73</v>
      </c>
      <c r="H4983" s="1"/>
      <c r="I4983" s="1">
        <v>2015</v>
      </c>
      <c r="J4983" s="1" t="s">
        <v>524</v>
      </c>
      <c r="K4983" s="4">
        <v>1500</v>
      </c>
      <c r="L4983" s="10">
        <f>K4983/ VLOOKUP(A4983,Indicators!$B$1:$V$7,21,FALSE)</f>
        <v>5.7620061000437905</v>
      </c>
      <c r="M4983" s="13"/>
      <c r="N4983" s="13"/>
      <c r="O4983" s="11"/>
      <c r="P4983" s="11"/>
      <c r="Q4983" s="8" t="str">
        <f t="shared" si="0"/>
        <v/>
      </c>
      <c r="R4983" s="1" t="s">
        <v>95</v>
      </c>
      <c r="S4983" s="8" t="s">
        <v>75</v>
      </c>
      <c r="T4983" s="8"/>
      <c r="U4983" s="8"/>
      <c r="V4983" s="1"/>
      <c r="W4983" s="8"/>
      <c r="X4983" s="8"/>
      <c r="Y4983" s="8"/>
      <c r="Z4983" s="1"/>
      <c r="AA4983" s="1"/>
      <c r="AB4983" s="8"/>
      <c r="AC4983" s="8"/>
      <c r="AD4983" s="8"/>
      <c r="AE4983" s="8"/>
      <c r="AF4983" s="8"/>
      <c r="AG4983" s="8"/>
      <c r="AH4983" s="8"/>
      <c r="AI4983" s="9"/>
      <c r="AJ4983" s="9"/>
      <c r="AK4983" s="8"/>
      <c r="AL4983" s="8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</row>
    <row r="4984" spans="1:76" x14ac:dyDescent="0.2">
      <c r="A4984" s="1" t="s">
        <v>21</v>
      </c>
      <c r="B4984" s="1" t="s">
        <v>75</v>
      </c>
      <c r="C4984" s="1" t="s">
        <v>670</v>
      </c>
      <c r="D4984" s="1" t="s">
        <v>71</v>
      </c>
      <c r="E4984" s="1" t="s">
        <v>2</v>
      </c>
      <c r="F4984" s="1" t="s">
        <v>753</v>
      </c>
      <c r="G4984" s="1" t="s">
        <v>73</v>
      </c>
      <c r="H4984" s="1"/>
      <c r="I4984" s="1">
        <v>2015</v>
      </c>
      <c r="J4984" s="1" t="s">
        <v>524</v>
      </c>
      <c r="K4984" s="4">
        <v>110000</v>
      </c>
      <c r="L4984" s="10">
        <f>K4984/ VLOOKUP(A4984,Indicators!$B$1:$V$7,21,FALSE)</f>
        <v>422.54711400321133</v>
      </c>
      <c r="M4984" s="13"/>
      <c r="N4984" s="13"/>
      <c r="O4984" s="11"/>
      <c r="P4984" s="11"/>
      <c r="Q4984" s="8" t="str">
        <f t="shared" si="0"/>
        <v/>
      </c>
      <c r="R4984" s="1" t="s">
        <v>95</v>
      </c>
      <c r="S4984" s="8" t="s">
        <v>75</v>
      </c>
      <c r="T4984" s="8"/>
      <c r="U4984" s="8"/>
      <c r="V4984" s="1"/>
      <c r="W4984" s="8"/>
      <c r="X4984" s="8"/>
      <c r="Y4984" s="8"/>
      <c r="Z4984" s="1"/>
      <c r="AA4984" s="1"/>
      <c r="AB4984" s="8"/>
      <c r="AC4984" s="8"/>
      <c r="AD4984" s="8"/>
      <c r="AE4984" s="8"/>
      <c r="AF4984" s="8"/>
      <c r="AG4984" s="8"/>
      <c r="AH4984" s="8"/>
      <c r="AI4984" s="9"/>
      <c r="AJ4984" s="9"/>
      <c r="AK4984" s="8"/>
      <c r="AL4984" s="8"/>
      <c r="AM4984" s="5"/>
      <c r="AN4984" s="5"/>
      <c r="AO4984" s="5"/>
      <c r="AP4984" s="5"/>
      <c r="AQ4984" s="5"/>
      <c r="AR4984" s="5"/>
      <c r="AS4984" s="5"/>
      <c r="AT4984" s="5"/>
      <c r="AU4984" s="5"/>
      <c r="AV4984" s="5"/>
      <c r="AW4984" s="5"/>
      <c r="AX4984" s="5"/>
      <c r="AY4984" s="5"/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</row>
    <row r="4985" spans="1:76" x14ac:dyDescent="0.2">
      <c r="A4985" s="1" t="s">
        <v>21</v>
      </c>
      <c r="B4985" s="1" t="s">
        <v>575</v>
      </c>
      <c r="C4985" s="1" t="s">
        <v>71</v>
      </c>
      <c r="D4985" s="1" t="s">
        <v>71</v>
      </c>
      <c r="E4985" s="1" t="s">
        <v>1</v>
      </c>
      <c r="F4985" s="1" t="s">
        <v>753</v>
      </c>
      <c r="G4985" s="1" t="s">
        <v>73</v>
      </c>
      <c r="H4985" s="1"/>
      <c r="I4985" s="1">
        <v>2015</v>
      </c>
      <c r="J4985" s="1" t="s">
        <v>524</v>
      </c>
      <c r="K4985" s="4">
        <v>2840</v>
      </c>
      <c r="L4985" s="10">
        <f>K4985/ VLOOKUP(A4985,Indicators!$B$1:$V$7,21,FALSE)</f>
        <v>10.909398216082911</v>
      </c>
      <c r="M4985" s="13"/>
      <c r="N4985" s="13"/>
      <c r="O4985" s="11"/>
      <c r="P4985" s="11"/>
      <c r="Q4985" s="8" t="str">
        <f t="shared" si="0"/>
        <v/>
      </c>
      <c r="R4985" s="1" t="s">
        <v>98</v>
      </c>
      <c r="S4985" s="8" t="s">
        <v>82</v>
      </c>
      <c r="T4985" s="8"/>
      <c r="U4985" s="8"/>
      <c r="V4985" s="1"/>
      <c r="W4985" s="8"/>
      <c r="X4985" s="8"/>
      <c r="Y4985" s="8"/>
      <c r="Z4985" s="1"/>
      <c r="AA4985" s="1"/>
      <c r="AB4985" s="8"/>
      <c r="AC4985" s="8"/>
      <c r="AD4985" s="8"/>
      <c r="AE4985" s="8"/>
      <c r="AF4985" s="8"/>
      <c r="AG4985" s="8"/>
      <c r="AH4985" s="8"/>
      <c r="AI4985" s="9"/>
      <c r="AJ4985" s="9"/>
      <c r="AK4985" s="8"/>
      <c r="AL4985" s="8"/>
      <c r="AM4985" s="5"/>
      <c r="AN4985" s="5"/>
      <c r="AO4985" s="5"/>
      <c r="AP4985" s="5"/>
      <c r="AQ4985" s="5"/>
      <c r="AR4985" s="5"/>
      <c r="AS4985" s="5"/>
      <c r="AT4985" s="5"/>
      <c r="AU4985" s="5"/>
      <c r="AV4985" s="5"/>
      <c r="AW4985" s="5"/>
      <c r="AX4985" s="5"/>
      <c r="AY4985" s="5"/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</row>
    <row r="4986" spans="1:76" x14ac:dyDescent="0.2">
      <c r="A4986" s="1" t="s">
        <v>21</v>
      </c>
      <c r="B4986" s="1" t="s">
        <v>97</v>
      </c>
      <c r="C4986" s="1" t="s">
        <v>71</v>
      </c>
      <c r="D4986" s="1" t="s">
        <v>71</v>
      </c>
      <c r="E4986" s="1" t="s">
        <v>1</v>
      </c>
      <c r="F4986" s="1" t="s">
        <v>753</v>
      </c>
      <c r="G4986" s="1" t="s">
        <v>73</v>
      </c>
      <c r="H4986" s="1"/>
      <c r="I4986" s="1">
        <v>2015</v>
      </c>
      <c r="J4986" s="1" t="s">
        <v>524</v>
      </c>
      <c r="K4986" s="4">
        <v>6550</v>
      </c>
      <c r="L4986" s="10">
        <f>K4986/ VLOOKUP(A4986,Indicators!$B$1:$V$7,21,FALSE)</f>
        <v>25.160759970191219</v>
      </c>
      <c r="M4986" s="13"/>
      <c r="N4986" s="13"/>
      <c r="O4986" s="11"/>
      <c r="P4986" s="11"/>
      <c r="Q4986" s="8" t="str">
        <f t="shared" si="0"/>
        <v/>
      </c>
      <c r="R4986" s="1" t="s">
        <v>97</v>
      </c>
      <c r="S4986" s="8" t="s">
        <v>91</v>
      </c>
      <c r="T4986" s="8"/>
      <c r="U4986" s="8"/>
      <c r="V4986" s="1"/>
      <c r="W4986" s="8"/>
      <c r="X4986" s="8"/>
      <c r="Y4986" s="8"/>
      <c r="Z4986" s="1"/>
      <c r="AA4986" s="1"/>
      <c r="AB4986" s="8"/>
      <c r="AC4986" s="8"/>
      <c r="AD4986" s="8"/>
      <c r="AE4986" s="8"/>
      <c r="AF4986" s="8"/>
      <c r="AG4986" s="8"/>
      <c r="AH4986" s="8"/>
      <c r="AI4986" s="9"/>
      <c r="AJ4986" s="9"/>
      <c r="AK4986" s="8"/>
      <c r="AL4986" s="8"/>
      <c r="AM4986" s="5"/>
      <c r="AN4986" s="5"/>
      <c r="AO4986" s="5"/>
      <c r="AP4986" s="5"/>
      <c r="AQ4986" s="5"/>
      <c r="AR4986" s="5"/>
      <c r="AS4986" s="5"/>
      <c r="AT4986" s="5"/>
      <c r="AU4986" s="5"/>
      <c r="AV4986" s="5"/>
      <c r="AW4986" s="5"/>
      <c r="AX4986" s="5"/>
      <c r="AY4986" s="5"/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</row>
    <row r="4987" spans="1:76" x14ac:dyDescent="0.2">
      <c r="A4987" s="1" t="s">
        <v>21</v>
      </c>
      <c r="B4987" s="1" t="s">
        <v>537</v>
      </c>
      <c r="C4987" s="1" t="s">
        <v>71</v>
      </c>
      <c r="D4987" s="1" t="s">
        <v>71</v>
      </c>
      <c r="E4987" s="1" t="s">
        <v>1</v>
      </c>
      <c r="F4987" s="1" t="s">
        <v>753</v>
      </c>
      <c r="G4987" s="1" t="s">
        <v>73</v>
      </c>
      <c r="H4987" s="1"/>
      <c r="I4987" s="1">
        <v>2015</v>
      </c>
      <c r="J4987" s="1" t="s">
        <v>524</v>
      </c>
      <c r="K4987" s="4">
        <v>2000</v>
      </c>
      <c r="L4987" s="10">
        <f>K4987/ VLOOKUP(A4987,Indicators!$B$1:$V$7,21,FALSE)</f>
        <v>7.682674800058388</v>
      </c>
      <c r="M4987" s="13"/>
      <c r="N4987" s="13"/>
      <c r="O4987" s="11"/>
      <c r="P4987" s="11"/>
      <c r="Q4987" s="8" t="str">
        <f t="shared" si="0"/>
        <v/>
      </c>
      <c r="R4987" s="1" t="s">
        <v>271</v>
      </c>
      <c r="S4987" s="8" t="s">
        <v>55</v>
      </c>
      <c r="T4987" s="8"/>
      <c r="U4987" s="8"/>
      <c r="V4987" s="1"/>
      <c r="W4987" s="8"/>
      <c r="X4987" s="8"/>
      <c r="Y4987" s="8"/>
      <c r="Z4987" s="1"/>
      <c r="AA4987" s="1"/>
      <c r="AB4987" s="8"/>
      <c r="AC4987" s="8"/>
      <c r="AD4987" s="8"/>
      <c r="AE4987" s="8"/>
      <c r="AF4987" s="8"/>
      <c r="AG4987" s="8"/>
      <c r="AH4987" s="8"/>
      <c r="AI4987" s="9"/>
      <c r="AJ4987" s="9"/>
      <c r="AK4987" s="8"/>
      <c r="AL4987" s="8"/>
      <c r="AM4987" s="5"/>
      <c r="AN4987" s="5"/>
      <c r="AO4987" s="5"/>
      <c r="AP4987" s="5"/>
      <c r="AQ4987" s="5"/>
      <c r="AR4987" s="5"/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</row>
    <row r="4988" spans="1:76" x14ac:dyDescent="0.2">
      <c r="A4988" s="1" t="s">
        <v>21</v>
      </c>
      <c r="B4988" s="1" t="s">
        <v>538</v>
      </c>
      <c r="C4988" s="1" t="s">
        <v>71</v>
      </c>
      <c r="D4988" s="1" t="s">
        <v>71</v>
      </c>
      <c r="E4988" s="1" t="s">
        <v>1</v>
      </c>
      <c r="F4988" s="1" t="s">
        <v>753</v>
      </c>
      <c r="G4988" s="1" t="s">
        <v>73</v>
      </c>
      <c r="H4988" s="1"/>
      <c r="I4988" s="1">
        <v>2015</v>
      </c>
      <c r="J4988" s="1" t="s">
        <v>524</v>
      </c>
      <c r="K4988" s="4">
        <v>2500</v>
      </c>
      <c r="L4988" s="10">
        <f>K4988/ VLOOKUP(A4988,Indicators!$B$1:$V$7,21,FALSE)</f>
        <v>9.6033435000729845</v>
      </c>
      <c r="M4988" s="13"/>
      <c r="N4988" s="13"/>
      <c r="O4988" s="11"/>
      <c r="P4988" s="11"/>
      <c r="Q4988" s="8" t="str">
        <f t="shared" si="0"/>
        <v/>
      </c>
      <c r="R4988" s="1" t="s">
        <v>103</v>
      </c>
      <c r="S4988" s="8" t="s">
        <v>49</v>
      </c>
      <c r="T4988" s="8"/>
      <c r="U4988" s="8"/>
      <c r="V4988" s="1"/>
      <c r="W4988" s="8"/>
      <c r="X4988" s="8"/>
      <c r="Y4988" s="8"/>
      <c r="Z4988" s="1"/>
      <c r="AA4988" s="1"/>
      <c r="AB4988" s="8"/>
      <c r="AC4988" s="8"/>
      <c r="AD4988" s="8"/>
      <c r="AE4988" s="8"/>
      <c r="AF4988" s="8"/>
      <c r="AG4988" s="8"/>
      <c r="AH4988" s="8"/>
      <c r="AI4988" s="9"/>
      <c r="AJ4988" s="9"/>
      <c r="AK4988" s="8"/>
      <c r="AL4988" s="8"/>
      <c r="AM4988" s="5"/>
      <c r="AN4988" s="5"/>
      <c r="AO4988" s="5"/>
      <c r="AP4988" s="5"/>
      <c r="AQ4988" s="5"/>
      <c r="AR4988" s="5"/>
      <c r="AS4988" s="5"/>
      <c r="AT4988" s="5"/>
      <c r="AU4988" s="5"/>
      <c r="AV4988" s="5"/>
      <c r="AW4988" s="5"/>
      <c r="AX4988" s="5"/>
      <c r="AY4988" s="5"/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</row>
    <row r="4989" spans="1:76" x14ac:dyDescent="0.2">
      <c r="A4989" s="1" t="s">
        <v>21</v>
      </c>
      <c r="B4989" s="1" t="s">
        <v>539</v>
      </c>
      <c r="C4989" s="1" t="s">
        <v>71</v>
      </c>
      <c r="D4989" s="1" t="s">
        <v>71</v>
      </c>
      <c r="E4989" s="1" t="s">
        <v>1</v>
      </c>
      <c r="F4989" s="1" t="s">
        <v>753</v>
      </c>
      <c r="G4989" s="1" t="s">
        <v>73</v>
      </c>
      <c r="H4989" s="1"/>
      <c r="I4989" s="1">
        <v>2015</v>
      </c>
      <c r="J4989" s="1" t="s">
        <v>524</v>
      </c>
      <c r="K4989" s="4">
        <v>1000</v>
      </c>
      <c r="L4989" s="10">
        <f>K4989/ VLOOKUP(A4989,Indicators!$B$1:$V$7,21,FALSE)</f>
        <v>3.841337400029194</v>
      </c>
      <c r="M4989" s="13"/>
      <c r="N4989" s="13"/>
      <c r="O4989" s="11"/>
      <c r="P4989" s="11"/>
      <c r="Q4989" s="8" t="str">
        <f t="shared" si="0"/>
        <v/>
      </c>
      <c r="R4989" s="1" t="s">
        <v>97</v>
      </c>
      <c r="S4989" s="8" t="s">
        <v>44</v>
      </c>
      <c r="T4989" s="8"/>
      <c r="U4989" s="8"/>
      <c r="V4989" s="1"/>
      <c r="W4989" s="8"/>
      <c r="X4989" s="8"/>
      <c r="Y4989" s="8"/>
      <c r="Z4989" s="1"/>
      <c r="AA4989" s="1"/>
      <c r="AB4989" s="8"/>
      <c r="AC4989" s="8"/>
      <c r="AD4989" s="8"/>
      <c r="AE4989" s="8"/>
      <c r="AF4989" s="8"/>
      <c r="AG4989" s="8"/>
      <c r="AH4989" s="8"/>
      <c r="AI4989" s="9"/>
      <c r="AJ4989" s="9"/>
      <c r="AK4989" s="8"/>
      <c r="AL4989" s="8"/>
      <c r="AM4989" s="5"/>
      <c r="AN4989" s="5"/>
      <c r="AO4989" s="5"/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</row>
    <row r="4990" spans="1:76" x14ac:dyDescent="0.2">
      <c r="A4990" s="1" t="s">
        <v>21</v>
      </c>
      <c r="B4990" s="1" t="s">
        <v>540</v>
      </c>
      <c r="C4990" s="1" t="s">
        <v>71</v>
      </c>
      <c r="D4990" s="1" t="s">
        <v>71</v>
      </c>
      <c r="E4990" s="1" t="s">
        <v>1</v>
      </c>
      <c r="F4990" s="1" t="s">
        <v>753</v>
      </c>
      <c r="G4990" s="1" t="s">
        <v>73</v>
      </c>
      <c r="H4990" s="1"/>
      <c r="I4990" s="1">
        <v>2015</v>
      </c>
      <c r="J4990" s="1" t="s">
        <v>524</v>
      </c>
      <c r="K4990" s="4">
        <v>1500</v>
      </c>
      <c r="L4990" s="10">
        <f>K4990/ VLOOKUP(A4990,Indicators!$B$1:$V$7,21,FALSE)</f>
        <v>5.7620061000437905</v>
      </c>
      <c r="M4990" s="13"/>
      <c r="N4990" s="13"/>
      <c r="O4990" s="11"/>
      <c r="P4990" s="11"/>
      <c r="Q4990" s="8" t="str">
        <f t="shared" si="0"/>
        <v/>
      </c>
      <c r="R4990" s="1" t="s">
        <v>133</v>
      </c>
      <c r="S4990" s="8" t="s">
        <v>52</v>
      </c>
      <c r="T4990" s="8"/>
      <c r="U4990" s="8"/>
      <c r="V4990" s="1"/>
      <c r="W4990" s="8"/>
      <c r="X4990" s="8"/>
      <c r="Y4990" s="8"/>
      <c r="Z4990" s="1"/>
      <c r="AA4990" s="1"/>
      <c r="AB4990" s="8"/>
      <c r="AC4990" s="8"/>
      <c r="AD4990" s="8"/>
      <c r="AE4990" s="8"/>
      <c r="AF4990" s="8"/>
      <c r="AG4990" s="8"/>
      <c r="AH4990" s="8"/>
      <c r="AI4990" s="9"/>
      <c r="AJ4990" s="9"/>
      <c r="AK4990" s="8"/>
      <c r="AL4990" s="8"/>
      <c r="AM4990" s="5"/>
      <c r="AN4990" s="5"/>
      <c r="AO4990" s="5"/>
      <c r="AP4990" s="5"/>
      <c r="AQ4990" s="5"/>
      <c r="AR4990" s="5"/>
      <c r="AS4990" s="5"/>
      <c r="AT4990" s="5"/>
      <c r="AU4990" s="5"/>
      <c r="AV4990" s="5"/>
      <c r="AW4990" s="5"/>
      <c r="AX4990" s="5"/>
      <c r="AY4990" s="5"/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</row>
    <row r="4991" spans="1:76" x14ac:dyDescent="0.2">
      <c r="A4991" s="1" t="s">
        <v>21</v>
      </c>
      <c r="B4991" s="1" t="s">
        <v>541</v>
      </c>
      <c r="C4991" s="1" t="s">
        <v>71</v>
      </c>
      <c r="D4991" s="1" t="s">
        <v>71</v>
      </c>
      <c r="E4991" s="1" t="s">
        <v>1</v>
      </c>
      <c r="F4991" s="1" t="s">
        <v>753</v>
      </c>
      <c r="G4991" s="1" t="s">
        <v>73</v>
      </c>
      <c r="H4991" s="1"/>
      <c r="I4991" s="1">
        <v>2015</v>
      </c>
      <c r="J4991" s="1" t="s">
        <v>524</v>
      </c>
      <c r="K4991" s="4">
        <v>0</v>
      </c>
      <c r="L4991" s="10">
        <f>K4991/ VLOOKUP(A4991,Indicators!$B$1:$V$7,21,FALSE)</f>
        <v>0</v>
      </c>
      <c r="M4991" s="13"/>
      <c r="N4991" s="13"/>
      <c r="O4991" s="11"/>
      <c r="P4991" s="11"/>
      <c r="Q4991" s="8" t="str">
        <f t="shared" si="0"/>
        <v/>
      </c>
      <c r="R4991" s="1" t="s">
        <v>133</v>
      </c>
      <c r="S4991" s="8" t="s">
        <v>46</v>
      </c>
      <c r="T4991" s="8"/>
      <c r="U4991" s="8"/>
      <c r="V4991" s="1"/>
      <c r="W4991" s="8"/>
      <c r="X4991" s="8"/>
      <c r="Y4991" s="8"/>
      <c r="Z4991" s="1"/>
      <c r="AA4991" s="1"/>
      <c r="AB4991" s="8"/>
      <c r="AC4991" s="8"/>
      <c r="AD4991" s="8"/>
      <c r="AE4991" s="8"/>
      <c r="AF4991" s="8"/>
      <c r="AG4991" s="8"/>
      <c r="AH4991" s="8"/>
      <c r="AI4991" s="9"/>
      <c r="AJ4991" s="9"/>
      <c r="AK4991" s="8"/>
      <c r="AL4991" s="8"/>
      <c r="AM4991" s="5"/>
      <c r="AN4991" s="5"/>
      <c r="AO4991" s="5"/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</row>
    <row r="4992" spans="1:76" x14ac:dyDescent="0.2">
      <c r="A4992" s="1" t="s">
        <v>21</v>
      </c>
      <c r="B4992" s="1" t="s">
        <v>542</v>
      </c>
      <c r="C4992" s="1" t="s">
        <v>71</v>
      </c>
      <c r="D4992" s="1" t="s">
        <v>71</v>
      </c>
      <c r="E4992" s="1" t="s">
        <v>1</v>
      </c>
      <c r="F4992" s="1" t="s">
        <v>753</v>
      </c>
      <c r="G4992" s="1" t="s">
        <v>73</v>
      </c>
      <c r="H4992" s="1"/>
      <c r="I4992" s="1">
        <v>2015</v>
      </c>
      <c r="J4992" s="1" t="s">
        <v>524</v>
      </c>
      <c r="K4992" s="4">
        <v>600</v>
      </c>
      <c r="L4992" s="10">
        <f>K4992/ VLOOKUP(A4992,Indicators!$B$1:$V$7,21,FALSE)</f>
        <v>2.3048024400175162</v>
      </c>
      <c r="M4992" s="13"/>
      <c r="N4992" s="13"/>
      <c r="O4992" s="11"/>
      <c r="P4992" s="11"/>
      <c r="Q4992" s="8" t="str">
        <f t="shared" si="0"/>
        <v/>
      </c>
      <c r="R4992" s="1" t="s">
        <v>97</v>
      </c>
      <c r="S4992" s="8" t="s">
        <v>48</v>
      </c>
      <c r="T4992" s="8"/>
      <c r="U4992" s="8"/>
      <c r="V4992" s="1"/>
      <c r="W4992" s="8"/>
      <c r="X4992" s="8"/>
      <c r="Y4992" s="8"/>
      <c r="Z4992" s="1"/>
      <c r="AA4992" s="1"/>
      <c r="AB4992" s="8"/>
      <c r="AC4992" s="8"/>
      <c r="AD4992" s="8"/>
      <c r="AE4992" s="8"/>
      <c r="AF4992" s="8"/>
      <c r="AG4992" s="8"/>
      <c r="AH4992" s="8"/>
      <c r="AI4992" s="9"/>
      <c r="AJ4992" s="9"/>
      <c r="AK4992" s="8"/>
      <c r="AL4992" s="8"/>
      <c r="AM4992" s="5"/>
      <c r="AN4992" s="5"/>
      <c r="AO4992" s="5"/>
      <c r="AP4992" s="5"/>
      <c r="AQ4992" s="5"/>
      <c r="AR4992" s="5"/>
      <c r="AS4992" s="5"/>
      <c r="AT4992" s="5"/>
      <c r="AU4992" s="5"/>
      <c r="AV4992" s="5"/>
      <c r="AW4992" s="5"/>
      <c r="AX4992" s="5"/>
      <c r="AY4992" s="5"/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</row>
    <row r="4993" spans="1:76" x14ac:dyDescent="0.2">
      <c r="A4993" s="1" t="s">
        <v>21</v>
      </c>
      <c r="B4993" s="1" t="s">
        <v>573</v>
      </c>
      <c r="C4993" s="1" t="s">
        <v>71</v>
      </c>
      <c r="D4993" s="1" t="s">
        <v>71</v>
      </c>
      <c r="E4993" s="1" t="s">
        <v>1</v>
      </c>
      <c r="F4993" s="1" t="s">
        <v>754</v>
      </c>
      <c r="G4993" s="1" t="s">
        <v>73</v>
      </c>
      <c r="H4993" s="1"/>
      <c r="I4993" s="1">
        <v>2015</v>
      </c>
      <c r="J4993" s="1" t="s">
        <v>524</v>
      </c>
      <c r="K4993" s="4">
        <v>4000</v>
      </c>
      <c r="L4993" s="10">
        <f>K4993/ VLOOKUP(A4993,Indicators!$B$1:$V$7,21,FALSE)</f>
        <v>15.365349600116776</v>
      </c>
      <c r="M4993" s="13"/>
      <c r="N4993" s="13"/>
      <c r="O4993" s="11"/>
      <c r="P4993" s="11"/>
      <c r="Q4993" s="8" t="str">
        <f t="shared" si="0"/>
        <v/>
      </c>
      <c r="R4993" s="1" t="s">
        <v>98</v>
      </c>
      <c r="S4993" s="8" t="s">
        <v>82</v>
      </c>
      <c r="T4993" s="8"/>
      <c r="U4993" s="8"/>
      <c r="V4993" s="1"/>
      <c r="W4993" s="8"/>
      <c r="X4993" s="8"/>
      <c r="Y4993" s="8"/>
      <c r="Z4993" s="1"/>
      <c r="AA4993" s="1"/>
      <c r="AB4993" s="8"/>
      <c r="AC4993" s="8"/>
      <c r="AD4993" s="8"/>
      <c r="AE4993" s="8"/>
      <c r="AF4993" s="8"/>
      <c r="AG4993" s="8"/>
      <c r="AH4993" s="8"/>
      <c r="AI4993" s="9"/>
      <c r="AJ4993" s="9"/>
      <c r="AK4993" s="8"/>
      <c r="AL4993" s="8"/>
      <c r="AM4993" s="5"/>
      <c r="AN4993" s="5"/>
      <c r="AO4993" s="5"/>
      <c r="AP4993" s="5"/>
      <c r="AQ4993" s="5"/>
      <c r="AR4993" s="5"/>
      <c r="AS4993" s="5"/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</row>
    <row r="4994" spans="1:76" x14ac:dyDescent="0.2">
      <c r="A4994" s="1" t="s">
        <v>21</v>
      </c>
      <c r="B4994" s="1" t="s">
        <v>573</v>
      </c>
      <c r="C4994" s="1" t="s">
        <v>71</v>
      </c>
      <c r="D4994" s="1" t="s">
        <v>71</v>
      </c>
      <c r="E4994" s="1" t="s">
        <v>1</v>
      </c>
      <c r="F4994" s="1" t="s">
        <v>754</v>
      </c>
      <c r="G4994" s="1" t="s">
        <v>73</v>
      </c>
      <c r="H4994" s="1"/>
      <c r="I4994" s="1">
        <v>2015</v>
      </c>
      <c r="J4994" s="1" t="s">
        <v>524</v>
      </c>
      <c r="K4994" s="4">
        <v>3920</v>
      </c>
      <c r="L4994" s="10">
        <f>K4994/ VLOOKUP(A4994,Indicators!$B$1:$V$7,21,FALSE)</f>
        <v>15.058042608114439</v>
      </c>
      <c r="M4994" s="13"/>
      <c r="N4994" s="13"/>
      <c r="O4994" s="11"/>
      <c r="P4994" s="11"/>
      <c r="Q4994" s="8" t="str">
        <f t="shared" si="0"/>
        <v/>
      </c>
      <c r="R4994" s="1" t="s">
        <v>98</v>
      </c>
      <c r="S4994" s="8" t="s">
        <v>82</v>
      </c>
      <c r="T4994" s="8"/>
      <c r="U4994" s="8"/>
      <c r="V4994" s="1"/>
      <c r="W4994" s="8"/>
      <c r="X4994" s="8"/>
      <c r="Y4994" s="8"/>
      <c r="Z4994" s="1"/>
      <c r="AA4994" s="1"/>
      <c r="AB4994" s="8"/>
      <c r="AC4994" s="8"/>
      <c r="AD4994" s="8"/>
      <c r="AE4994" s="8"/>
      <c r="AF4994" s="8"/>
      <c r="AG4994" s="8"/>
      <c r="AH4994" s="8"/>
      <c r="AI4994" s="9"/>
      <c r="AJ4994" s="9"/>
      <c r="AK4994" s="8"/>
      <c r="AL4994" s="8"/>
      <c r="AM4994" s="5"/>
      <c r="AN4994" s="5"/>
      <c r="AO4994" s="5"/>
      <c r="AP4994" s="5"/>
      <c r="AQ4994" s="5"/>
      <c r="AR4994" s="5"/>
      <c r="AS4994" s="5"/>
      <c r="AT4994" s="5"/>
      <c r="AU4994" s="5"/>
      <c r="AV4994" s="5"/>
      <c r="AW4994" s="5"/>
      <c r="AX4994" s="5"/>
      <c r="AY4994" s="5"/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</row>
    <row r="4995" spans="1:76" x14ac:dyDescent="0.2">
      <c r="A4995" s="1" t="s">
        <v>21</v>
      </c>
      <c r="B4995" s="1" t="s">
        <v>522</v>
      </c>
      <c r="C4995" s="1" t="s">
        <v>71</v>
      </c>
      <c r="D4995" s="1" t="s">
        <v>71</v>
      </c>
      <c r="E4995" s="1" t="s">
        <v>1</v>
      </c>
      <c r="F4995" s="1" t="s">
        <v>755</v>
      </c>
      <c r="G4995" s="1" t="s">
        <v>107</v>
      </c>
      <c r="H4995" s="1"/>
      <c r="I4995" s="1">
        <v>2015</v>
      </c>
      <c r="J4995" s="1" t="s">
        <v>524</v>
      </c>
      <c r="K4995" s="4">
        <v>1594</v>
      </c>
      <c r="L4995" s="10">
        <f>K4995/ VLOOKUP(A4995,Indicators!$B$1:$V$7,21,FALSE)</f>
        <v>6.1230918156465348</v>
      </c>
      <c r="M4995" s="13"/>
      <c r="N4995" s="13"/>
      <c r="O4995" s="11"/>
      <c r="P4995" s="8" t="str">
        <f>IF(H4995="Y", K4995/VLOOKUP(A4995,Indicators!$B$1:$S$7,18,FALSE),"")</f>
        <v/>
      </c>
      <c r="Q4995" s="8" t="str">
        <f t="shared" si="0"/>
        <v/>
      </c>
      <c r="R4995" s="1" t="s">
        <v>109</v>
      </c>
      <c r="S4995" s="8" t="s">
        <v>79</v>
      </c>
      <c r="T4995" s="8"/>
      <c r="U4995" s="8"/>
      <c r="V4995" s="1"/>
      <c r="W4995" s="8"/>
      <c r="X4995" s="8"/>
      <c r="Y4995" s="8"/>
      <c r="Z4995" s="1"/>
      <c r="AA4995" s="1"/>
      <c r="AB4995" s="8"/>
      <c r="AC4995" s="8"/>
      <c r="AD4995" s="8"/>
      <c r="AE4995" s="8"/>
      <c r="AF4995" s="8"/>
      <c r="AG4995" s="8"/>
      <c r="AH4995" s="8"/>
      <c r="AI4995" s="9"/>
      <c r="AJ4995" s="9"/>
      <c r="AK4995" s="8"/>
      <c r="AL4995" s="8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</row>
    <row r="4996" spans="1:76" x14ac:dyDescent="0.2">
      <c r="A4996" s="1" t="s">
        <v>21</v>
      </c>
      <c r="B4996" s="1" t="s">
        <v>525</v>
      </c>
      <c r="C4996" s="1" t="s">
        <v>71</v>
      </c>
      <c r="D4996" s="1" t="s">
        <v>71</v>
      </c>
      <c r="E4996" s="1" t="s">
        <v>1</v>
      </c>
      <c r="F4996" s="1" t="s">
        <v>755</v>
      </c>
      <c r="G4996" s="1" t="s">
        <v>107</v>
      </c>
      <c r="H4996" s="1"/>
      <c r="I4996" s="1">
        <v>2015</v>
      </c>
      <c r="J4996" s="1" t="s">
        <v>524</v>
      </c>
      <c r="K4996" s="4">
        <v>120</v>
      </c>
      <c r="L4996" s="10">
        <f>K4996/ VLOOKUP(A4996,Indicators!$B$1:$V$7,21,FALSE)</f>
        <v>0.46096048800350325</v>
      </c>
      <c r="M4996" s="13"/>
      <c r="N4996" s="13"/>
      <c r="O4996" s="11"/>
      <c r="P4996" s="8" t="str">
        <f>IF(H4996="Y", K4996/VLOOKUP(A4996,Indicators!$B$1:$S$7,18,FALSE),"")</f>
        <v/>
      </c>
      <c r="Q4996" s="8" t="str">
        <f t="shared" si="0"/>
        <v/>
      </c>
      <c r="R4996" s="1" t="s">
        <v>103</v>
      </c>
      <c r="S4996" s="8" t="s">
        <v>43</v>
      </c>
      <c r="T4996" s="8"/>
      <c r="U4996" s="8"/>
      <c r="V4996" s="1"/>
      <c r="W4996" s="8"/>
      <c r="X4996" s="8"/>
      <c r="Y4996" s="8"/>
      <c r="Z4996" s="1"/>
      <c r="AA4996" s="1"/>
      <c r="AB4996" s="8"/>
      <c r="AC4996" s="8"/>
      <c r="AD4996" s="8"/>
      <c r="AE4996" s="8"/>
      <c r="AF4996" s="8"/>
      <c r="AG4996" s="8"/>
      <c r="AH4996" s="8"/>
      <c r="AI4996" s="9"/>
      <c r="AJ4996" s="9"/>
      <c r="AK4996" s="8"/>
      <c r="AL4996" s="8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5"/>
      <c r="AX4996" s="5"/>
      <c r="AY4996" s="5"/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</row>
    <row r="4997" spans="1:76" x14ac:dyDescent="0.2">
      <c r="A4997" s="1" t="s">
        <v>21</v>
      </c>
      <c r="B4997" s="1" t="s">
        <v>526</v>
      </c>
      <c r="C4997" s="1" t="s">
        <v>71</v>
      </c>
      <c r="D4997" s="1" t="s">
        <v>71</v>
      </c>
      <c r="E4997" s="1" t="s">
        <v>1</v>
      </c>
      <c r="F4997" s="1" t="s">
        <v>755</v>
      </c>
      <c r="G4997" s="1" t="s">
        <v>107</v>
      </c>
      <c r="H4997" s="1"/>
      <c r="I4997" s="1">
        <v>2015</v>
      </c>
      <c r="J4997" s="1" t="s">
        <v>524</v>
      </c>
      <c r="K4997" s="4">
        <v>352</v>
      </c>
      <c r="L4997" s="10">
        <f>K4997/ VLOOKUP(A4997,Indicators!$B$1:$V$7,21,FALSE)</f>
        <v>1.3521507648102762</v>
      </c>
      <c r="M4997" s="13"/>
      <c r="N4997" s="13"/>
      <c r="O4997" s="11"/>
      <c r="P4997" s="8" t="str">
        <f>IF(H4997="Y", K4997/VLOOKUP(A4997,Indicators!$B$1:$S$7,18,FALSE),"")</f>
        <v/>
      </c>
      <c r="Q4997" s="8" t="str">
        <f t="shared" si="0"/>
        <v/>
      </c>
      <c r="R4997" s="1" t="s">
        <v>103</v>
      </c>
      <c r="S4997" s="8" t="s">
        <v>53</v>
      </c>
      <c r="T4997" s="8"/>
      <c r="U4997" s="8"/>
      <c r="V4997" s="1"/>
      <c r="W4997" s="8"/>
      <c r="X4997" s="8"/>
      <c r="Y4997" s="8"/>
      <c r="Z4997" s="1"/>
      <c r="AA4997" s="1"/>
      <c r="AB4997" s="8"/>
      <c r="AC4997" s="8"/>
      <c r="AD4997" s="8"/>
      <c r="AE4997" s="8"/>
      <c r="AF4997" s="8"/>
      <c r="AG4997" s="8"/>
      <c r="AH4997" s="8"/>
      <c r="AI4997" s="9"/>
      <c r="AJ4997" s="9"/>
      <c r="AK4997" s="8"/>
      <c r="AL4997" s="8"/>
      <c r="AM4997" s="5"/>
      <c r="AN4997" s="5"/>
      <c r="AO4997" s="5"/>
      <c r="AP4997" s="5"/>
      <c r="AQ4997" s="5"/>
      <c r="AR4997" s="5"/>
      <c r="AS4997" s="5"/>
      <c r="AT4997" s="5"/>
      <c r="AU4997" s="5"/>
      <c r="AV4997" s="5"/>
      <c r="AW4997" s="5"/>
      <c r="AX4997" s="5"/>
      <c r="AY4997" s="5"/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</row>
    <row r="4998" spans="1:76" x14ac:dyDescent="0.2">
      <c r="A4998" s="1" t="s">
        <v>21</v>
      </c>
      <c r="B4998" s="1" t="s">
        <v>527</v>
      </c>
      <c r="C4998" s="1" t="s">
        <v>71</v>
      </c>
      <c r="D4998" s="1" t="s">
        <v>71</v>
      </c>
      <c r="E4998" s="1" t="s">
        <v>1</v>
      </c>
      <c r="F4998" s="1" t="s">
        <v>755</v>
      </c>
      <c r="G4998" s="1" t="s">
        <v>107</v>
      </c>
      <c r="H4998" s="1"/>
      <c r="I4998" s="1">
        <v>2015</v>
      </c>
      <c r="J4998" s="1" t="s">
        <v>524</v>
      </c>
      <c r="K4998" s="4">
        <v>300</v>
      </c>
      <c r="L4998" s="10">
        <f>K4998/ VLOOKUP(A4998,Indicators!$B$1:$V$7,21,FALSE)</f>
        <v>1.1524012200087581</v>
      </c>
      <c r="M4998" s="13"/>
      <c r="N4998" s="13"/>
      <c r="O4998" s="11"/>
      <c r="P4998" s="8" t="str">
        <f>IF(H4998="Y", K4998/VLOOKUP(A4998,Indicators!$B$1:$S$7,18,FALSE),"")</f>
        <v/>
      </c>
      <c r="Q4998" s="8" t="str">
        <f t="shared" si="0"/>
        <v/>
      </c>
      <c r="R4998" s="1" t="s">
        <v>103</v>
      </c>
      <c r="S4998" s="8" t="s">
        <v>64</v>
      </c>
      <c r="T4998" s="8"/>
      <c r="U4998" s="8"/>
      <c r="V4998" s="1"/>
      <c r="W4998" s="8"/>
      <c r="X4998" s="8"/>
      <c r="Y4998" s="8"/>
      <c r="Z4998" s="1"/>
      <c r="AA4998" s="1"/>
      <c r="AB4998" s="8"/>
      <c r="AC4998" s="8"/>
      <c r="AD4998" s="8"/>
      <c r="AE4998" s="8"/>
      <c r="AF4998" s="8"/>
      <c r="AG4998" s="8"/>
      <c r="AH4998" s="8"/>
      <c r="AI4998" s="9"/>
      <c r="AJ4998" s="9"/>
      <c r="AK4998" s="8"/>
      <c r="AL4998" s="8"/>
      <c r="AM4998" s="5"/>
      <c r="AN4998" s="5"/>
      <c r="AO4998" s="5"/>
      <c r="AP4998" s="5"/>
      <c r="AQ4998" s="5"/>
      <c r="AR4998" s="5"/>
      <c r="AS4998" s="5"/>
      <c r="AT4998" s="5"/>
      <c r="AU4998" s="5"/>
      <c r="AV4998" s="5"/>
      <c r="AW4998" s="5"/>
      <c r="AX4998" s="5"/>
      <c r="AY4998" s="5"/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</row>
    <row r="4999" spans="1:76" x14ac:dyDescent="0.2">
      <c r="A4999" s="1" t="s">
        <v>21</v>
      </c>
      <c r="B4999" s="1" t="s">
        <v>528</v>
      </c>
      <c r="C4999" s="1" t="s">
        <v>71</v>
      </c>
      <c r="D4999" s="1" t="s">
        <v>71</v>
      </c>
      <c r="E4999" s="1" t="s">
        <v>1</v>
      </c>
      <c r="F4999" s="1" t="s">
        <v>755</v>
      </c>
      <c r="G4999" s="1" t="s">
        <v>107</v>
      </c>
      <c r="H4999" s="1"/>
      <c r="I4999" s="1">
        <v>2015</v>
      </c>
      <c r="J4999" s="1" t="s">
        <v>524</v>
      </c>
      <c r="K4999" s="4">
        <v>2615</v>
      </c>
      <c r="L4999" s="10">
        <f>K4999/ VLOOKUP(A4999,Indicators!$B$1:$V$7,21,FALSE)</f>
        <v>10.045097301076343</v>
      </c>
      <c r="M4999" s="13"/>
      <c r="N4999" s="13"/>
      <c r="O4999" s="11"/>
      <c r="P4999" s="8" t="str">
        <f>IF(H4999="Y", K4999/VLOOKUP(A4999,Indicators!$B$1:$S$7,18,FALSE),"")</f>
        <v/>
      </c>
      <c r="Q4999" s="8" t="str">
        <f t="shared" si="0"/>
        <v/>
      </c>
      <c r="R4999" s="1" t="s">
        <v>271</v>
      </c>
      <c r="S4999" s="8" t="s">
        <v>55</v>
      </c>
      <c r="T4999" s="8"/>
      <c r="U4999" s="8"/>
      <c r="V4999" s="1"/>
      <c r="W4999" s="8"/>
      <c r="X4999" s="8"/>
      <c r="Y4999" s="8"/>
      <c r="Z4999" s="1"/>
      <c r="AA4999" s="1"/>
      <c r="AB4999" s="8"/>
      <c r="AC4999" s="8"/>
      <c r="AD4999" s="8"/>
      <c r="AE4999" s="8"/>
      <c r="AF4999" s="8"/>
      <c r="AG4999" s="8"/>
      <c r="AH4999" s="8"/>
      <c r="AI4999" s="9"/>
      <c r="AJ4999" s="9"/>
      <c r="AK4999" s="8"/>
      <c r="AL4999" s="8"/>
      <c r="AM4999" s="5"/>
      <c r="AN4999" s="5"/>
      <c r="AO4999" s="5"/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</row>
    <row r="5000" spans="1:76" x14ac:dyDescent="0.2">
      <c r="A5000" s="1" t="s">
        <v>21</v>
      </c>
      <c r="B5000" s="1" t="s">
        <v>529</v>
      </c>
      <c r="C5000" s="1" t="s">
        <v>71</v>
      </c>
      <c r="D5000" s="1" t="s">
        <v>71</v>
      </c>
      <c r="E5000" s="1" t="s">
        <v>1</v>
      </c>
      <c r="F5000" s="1" t="s">
        <v>755</v>
      </c>
      <c r="G5000" s="1" t="s">
        <v>107</v>
      </c>
      <c r="H5000" s="1"/>
      <c r="I5000" s="1">
        <v>2015</v>
      </c>
      <c r="J5000" s="1" t="s">
        <v>524</v>
      </c>
      <c r="K5000" s="4">
        <v>4416</v>
      </c>
      <c r="L5000" s="10">
        <f>K5000/ VLOOKUP(A5000,Indicators!$B$1:$V$7,21,FALSE)</f>
        <v>16.963345958528919</v>
      </c>
      <c r="M5000" s="13"/>
      <c r="N5000" s="13"/>
      <c r="O5000" s="11"/>
      <c r="P5000" s="8" t="str">
        <f>IF(H5000="Y", K5000/VLOOKUP(A5000,Indicators!$B$1:$S$7,18,FALSE),"")</f>
        <v/>
      </c>
      <c r="Q5000" s="8" t="str">
        <f t="shared" si="0"/>
        <v/>
      </c>
      <c r="R5000" s="1" t="s">
        <v>95</v>
      </c>
      <c r="S5000" s="8" t="s">
        <v>87</v>
      </c>
      <c r="T5000" s="8"/>
      <c r="U5000" s="8"/>
      <c r="V5000" s="1"/>
      <c r="W5000" s="8"/>
      <c r="X5000" s="8"/>
      <c r="Y5000" s="8"/>
      <c r="Z5000" s="1"/>
      <c r="AA5000" s="1"/>
      <c r="AB5000" s="8"/>
      <c r="AC5000" s="8"/>
      <c r="AD5000" s="8"/>
      <c r="AE5000" s="8"/>
      <c r="AF5000" s="8"/>
      <c r="AG5000" s="8"/>
      <c r="AH5000" s="8"/>
      <c r="AI5000" s="9"/>
      <c r="AJ5000" s="9"/>
      <c r="AK5000" s="8"/>
      <c r="AL5000" s="8"/>
      <c r="AM5000" s="5"/>
      <c r="AN5000" s="5"/>
      <c r="AO5000" s="5"/>
      <c r="AP5000" s="5"/>
      <c r="AQ5000" s="5"/>
      <c r="AR5000" s="5"/>
      <c r="AS5000" s="5"/>
      <c r="AT5000" s="5"/>
      <c r="AU5000" s="5"/>
      <c r="AV5000" s="5"/>
      <c r="AW5000" s="5"/>
      <c r="AX5000" s="5"/>
      <c r="AY5000" s="5"/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</row>
    <row r="5001" spans="1:76" x14ac:dyDescent="0.2">
      <c r="A5001" s="1" t="s">
        <v>21</v>
      </c>
      <c r="B5001" s="1" t="s">
        <v>530</v>
      </c>
      <c r="C5001" s="1" t="s">
        <v>71</v>
      </c>
      <c r="D5001" s="1" t="s">
        <v>71</v>
      </c>
      <c r="E5001" s="1" t="s">
        <v>1</v>
      </c>
      <c r="F5001" s="1" t="s">
        <v>755</v>
      </c>
      <c r="G5001" s="1" t="s">
        <v>107</v>
      </c>
      <c r="H5001" s="1"/>
      <c r="I5001" s="1">
        <v>2015</v>
      </c>
      <c r="J5001" s="1" t="s">
        <v>524</v>
      </c>
      <c r="K5001" s="4">
        <v>1667</v>
      </c>
      <c r="L5001" s="10">
        <f>K5001/ VLOOKUP(A5001,Indicators!$B$1:$V$7,21,FALSE)</f>
        <v>6.4035094458486661</v>
      </c>
      <c r="M5001" s="13"/>
      <c r="N5001" s="13"/>
      <c r="O5001" s="11"/>
      <c r="P5001" s="8" t="str">
        <f>IF(H5001="Y", K5001/VLOOKUP(A5001,Indicators!$B$1:$S$7,18,FALSE),"")</f>
        <v/>
      </c>
      <c r="Q5001" s="8" t="str">
        <f t="shared" si="0"/>
        <v/>
      </c>
      <c r="R5001" s="1" t="s">
        <v>98</v>
      </c>
      <c r="S5001" s="8" t="s">
        <v>90</v>
      </c>
      <c r="T5001" s="8"/>
      <c r="U5001" s="8"/>
      <c r="V5001" s="1"/>
      <c r="W5001" s="8"/>
      <c r="X5001" s="8"/>
      <c r="Y5001" s="8"/>
      <c r="Z5001" s="1"/>
      <c r="AA5001" s="1"/>
      <c r="AB5001" s="8"/>
      <c r="AC5001" s="8"/>
      <c r="AD5001" s="8"/>
      <c r="AE5001" s="8"/>
      <c r="AF5001" s="8"/>
      <c r="AG5001" s="8"/>
      <c r="AH5001" s="8"/>
      <c r="AI5001" s="9"/>
      <c r="AJ5001" s="9"/>
      <c r="AK5001" s="8"/>
      <c r="AL5001" s="8"/>
      <c r="AM5001" s="5"/>
      <c r="AN5001" s="5"/>
      <c r="AO5001" s="5"/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</row>
    <row r="5002" spans="1:76" x14ac:dyDescent="0.2">
      <c r="A5002" s="1" t="s">
        <v>21</v>
      </c>
      <c r="B5002" s="1" t="s">
        <v>84</v>
      </c>
      <c r="C5002" s="1" t="s">
        <v>71</v>
      </c>
      <c r="D5002" s="1" t="s">
        <v>71</v>
      </c>
      <c r="E5002" s="1" t="s">
        <v>1</v>
      </c>
      <c r="F5002" s="1" t="s">
        <v>755</v>
      </c>
      <c r="G5002" s="1" t="s">
        <v>107</v>
      </c>
      <c r="H5002" s="1"/>
      <c r="I5002" s="1">
        <v>2015</v>
      </c>
      <c r="J5002" s="1" t="s">
        <v>524</v>
      </c>
      <c r="K5002" s="4">
        <v>20290</v>
      </c>
      <c r="L5002" s="10">
        <f>K5002/ VLOOKUP(A5002,Indicators!$B$1:$V$7,21,FALSE)</f>
        <v>77.940735846592347</v>
      </c>
      <c r="M5002" s="13"/>
      <c r="N5002" s="13"/>
      <c r="O5002" s="11"/>
      <c r="P5002" s="8" t="str">
        <f>IF(H5002="Y", K5002/VLOOKUP(A5002,Indicators!$B$1:$S$7,18,FALSE),"")</f>
        <v/>
      </c>
      <c r="Q5002" s="8" t="str">
        <f t="shared" si="0"/>
        <v/>
      </c>
      <c r="R5002" s="1" t="s">
        <v>95</v>
      </c>
      <c r="S5002" s="8" t="s">
        <v>84</v>
      </c>
      <c r="T5002" s="8"/>
      <c r="U5002" s="8"/>
      <c r="V5002" s="1"/>
      <c r="W5002" s="8"/>
      <c r="X5002" s="8"/>
      <c r="Y5002" s="8"/>
      <c r="Z5002" s="1"/>
      <c r="AA5002" s="1"/>
      <c r="AB5002" s="8"/>
      <c r="AC5002" s="8"/>
      <c r="AD5002" s="8"/>
      <c r="AE5002" s="8"/>
      <c r="AF5002" s="8"/>
      <c r="AG5002" s="8"/>
      <c r="AH5002" s="8"/>
      <c r="AI5002" s="9"/>
      <c r="AJ5002" s="9"/>
      <c r="AK5002" s="8"/>
      <c r="AL5002" s="8"/>
      <c r="AM5002" s="5"/>
      <c r="AN5002" s="5"/>
      <c r="AO5002" s="5"/>
      <c r="AP5002" s="5"/>
      <c r="AQ5002" s="5"/>
      <c r="AR5002" s="5"/>
      <c r="AS5002" s="5"/>
      <c r="AT5002" s="5"/>
      <c r="AU5002" s="5"/>
      <c r="AV5002" s="5"/>
      <c r="AW5002" s="5"/>
      <c r="AX5002" s="5"/>
      <c r="AY5002" s="5"/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</row>
    <row r="5003" spans="1:76" x14ac:dyDescent="0.2">
      <c r="A5003" s="1" t="s">
        <v>21</v>
      </c>
      <c r="B5003" s="1" t="s">
        <v>531</v>
      </c>
      <c r="C5003" s="1" t="s">
        <v>71</v>
      </c>
      <c r="D5003" s="1" t="s">
        <v>71</v>
      </c>
      <c r="E5003" s="1" t="s">
        <v>1</v>
      </c>
      <c r="F5003" s="1" t="s">
        <v>755</v>
      </c>
      <c r="G5003" s="1" t="s">
        <v>107</v>
      </c>
      <c r="H5003" s="1"/>
      <c r="I5003" s="1">
        <v>2015</v>
      </c>
      <c r="J5003" s="1" t="s">
        <v>524</v>
      </c>
      <c r="K5003" s="4">
        <v>176</v>
      </c>
      <c r="L5003" s="10">
        <f>K5003/ VLOOKUP(A5003,Indicators!$B$1:$V$7,21,FALSE)</f>
        <v>0.67607538240513809</v>
      </c>
      <c r="M5003" s="13"/>
      <c r="N5003" s="13"/>
      <c r="O5003" s="11"/>
      <c r="P5003" s="8" t="str">
        <f>IF(H5003="Y", K5003/VLOOKUP(A5003,Indicators!$B$1:$S$7,18,FALSE),"")</f>
        <v/>
      </c>
      <c r="Q5003" s="8" t="str">
        <f t="shared" si="0"/>
        <v/>
      </c>
      <c r="R5003" s="1" t="s">
        <v>97</v>
      </c>
      <c r="S5003" s="8" t="s">
        <v>76</v>
      </c>
      <c r="T5003" s="8"/>
      <c r="U5003" s="8"/>
      <c r="V5003" s="1"/>
      <c r="W5003" s="8"/>
      <c r="X5003" s="8"/>
      <c r="Y5003" s="8"/>
      <c r="Z5003" s="1"/>
      <c r="AA5003" s="1"/>
      <c r="AB5003" s="8"/>
      <c r="AC5003" s="8"/>
      <c r="AD5003" s="8"/>
      <c r="AE5003" s="8"/>
      <c r="AF5003" s="8"/>
      <c r="AG5003" s="8"/>
      <c r="AH5003" s="8"/>
      <c r="AI5003" s="9"/>
      <c r="AJ5003" s="9"/>
      <c r="AK5003" s="8"/>
      <c r="AL5003" s="8"/>
      <c r="AM5003" s="5"/>
      <c r="AN5003" s="5"/>
      <c r="AO5003" s="5"/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</row>
    <row r="5004" spans="1:76" x14ac:dyDescent="0.2">
      <c r="A5004" s="1" t="s">
        <v>21</v>
      </c>
      <c r="B5004" s="1" t="s">
        <v>532</v>
      </c>
      <c r="C5004" s="1" t="s">
        <v>71</v>
      </c>
      <c r="D5004" s="1" t="s">
        <v>71</v>
      </c>
      <c r="E5004" s="1" t="s">
        <v>1</v>
      </c>
      <c r="F5004" s="1" t="s">
        <v>755</v>
      </c>
      <c r="G5004" s="1" t="s">
        <v>107</v>
      </c>
      <c r="H5004" s="1"/>
      <c r="I5004" s="1">
        <v>2015</v>
      </c>
      <c r="J5004" s="1" t="s">
        <v>524</v>
      </c>
      <c r="K5004" s="4">
        <v>202</v>
      </c>
      <c r="L5004" s="10">
        <f>K5004/ VLOOKUP(A5004,Indicators!$B$1:$V$7,21,FALSE)</f>
        <v>0.77595015480589713</v>
      </c>
      <c r="M5004" s="13"/>
      <c r="N5004" s="13"/>
      <c r="O5004" s="11"/>
      <c r="P5004" s="8" t="str">
        <f>IF(H5004="Y", K5004/VLOOKUP(A5004,Indicators!$B$1:$S$7,18,FALSE),"")</f>
        <v/>
      </c>
      <c r="Q5004" s="8" t="str">
        <f t="shared" si="0"/>
        <v/>
      </c>
      <c r="R5004" s="1" t="s">
        <v>99</v>
      </c>
      <c r="S5004" s="8" t="s">
        <v>68</v>
      </c>
      <c r="T5004" s="8"/>
      <c r="U5004" s="8"/>
      <c r="V5004" s="1"/>
      <c r="W5004" s="8"/>
      <c r="X5004" s="8"/>
      <c r="Y5004" s="8"/>
      <c r="Z5004" s="1"/>
      <c r="AA5004" s="1"/>
      <c r="AB5004" s="8"/>
      <c r="AC5004" s="8"/>
      <c r="AD5004" s="8"/>
      <c r="AE5004" s="8"/>
      <c r="AF5004" s="8"/>
      <c r="AG5004" s="8"/>
      <c r="AH5004" s="8"/>
      <c r="AI5004" s="9"/>
      <c r="AJ5004" s="9"/>
      <c r="AK5004" s="8"/>
      <c r="AL5004" s="8"/>
      <c r="AM5004" s="5"/>
      <c r="AN5004" s="5"/>
      <c r="AO5004" s="5"/>
      <c r="AP5004" s="5"/>
      <c r="AQ5004" s="5"/>
      <c r="AR5004" s="5"/>
      <c r="AS5004" s="5"/>
      <c r="AT5004" s="5"/>
      <c r="AU5004" s="5"/>
      <c r="AV5004" s="5"/>
      <c r="AW5004" s="5"/>
      <c r="AX5004" s="5"/>
      <c r="AY5004" s="5"/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</row>
    <row r="5005" spans="1:76" x14ac:dyDescent="0.2">
      <c r="A5005" s="1" t="s">
        <v>21</v>
      </c>
      <c r="B5005" s="1" t="s">
        <v>102</v>
      </c>
      <c r="C5005" s="1" t="s">
        <v>71</v>
      </c>
      <c r="D5005" s="1" t="s">
        <v>71</v>
      </c>
      <c r="E5005" s="1" t="s">
        <v>1</v>
      </c>
      <c r="F5005" s="1" t="s">
        <v>755</v>
      </c>
      <c r="G5005" s="1" t="s">
        <v>107</v>
      </c>
      <c r="H5005" s="1"/>
      <c r="I5005" s="1">
        <v>2015</v>
      </c>
      <c r="J5005" s="1" t="s">
        <v>524</v>
      </c>
      <c r="K5005" s="4">
        <v>314</v>
      </c>
      <c r="L5005" s="10">
        <f>K5005/ VLOOKUP(A5005,Indicators!$B$1:$V$7,21,FALSE)</f>
        <v>1.2061799436091669</v>
      </c>
      <c r="M5005" s="13"/>
      <c r="N5005" s="13"/>
      <c r="O5005" s="11"/>
      <c r="P5005" s="8" t="str">
        <f>IF(H5005="Y", K5005/VLOOKUP(A5005,Indicators!$B$1:$S$7,18,FALSE),"")</f>
        <v/>
      </c>
      <c r="Q5005" s="8" t="str">
        <f t="shared" si="0"/>
        <v/>
      </c>
      <c r="R5005" s="1" t="s">
        <v>103</v>
      </c>
      <c r="S5005" s="8" t="s">
        <v>49</v>
      </c>
      <c r="T5005" s="8"/>
      <c r="U5005" s="8"/>
      <c r="V5005" s="1"/>
      <c r="W5005" s="8"/>
      <c r="X5005" s="8"/>
      <c r="Y5005" s="8"/>
      <c r="Z5005" s="1"/>
      <c r="AA5005" s="1"/>
      <c r="AB5005" s="8"/>
      <c r="AC5005" s="8"/>
      <c r="AD5005" s="8"/>
      <c r="AE5005" s="8"/>
      <c r="AF5005" s="8"/>
      <c r="AG5005" s="8"/>
      <c r="AH5005" s="8"/>
      <c r="AI5005" s="9"/>
      <c r="AJ5005" s="9"/>
      <c r="AK5005" s="8"/>
      <c r="AL5005" s="8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5"/>
      <c r="AX5005" s="5"/>
      <c r="AY5005" s="5"/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</row>
    <row r="5006" spans="1:76" x14ac:dyDescent="0.2">
      <c r="A5006" s="1" t="s">
        <v>21</v>
      </c>
      <c r="B5006" s="1" t="s">
        <v>533</v>
      </c>
      <c r="C5006" s="1" t="s">
        <v>71</v>
      </c>
      <c r="D5006" s="1" t="s">
        <v>71</v>
      </c>
      <c r="E5006" s="1" t="s">
        <v>1</v>
      </c>
      <c r="F5006" s="1" t="s">
        <v>755</v>
      </c>
      <c r="G5006" s="1" t="s">
        <v>107</v>
      </c>
      <c r="H5006" s="1"/>
      <c r="I5006" s="1">
        <v>2015</v>
      </c>
      <c r="J5006" s="1" t="s">
        <v>524</v>
      </c>
      <c r="K5006" s="4">
        <v>1579</v>
      </c>
      <c r="L5006" s="10">
        <f>K5006/ VLOOKUP(A5006,Indicators!$B$1:$V$7,21,FALSE)</f>
        <v>6.0654717546460972</v>
      </c>
      <c r="M5006" s="13"/>
      <c r="N5006" s="13"/>
      <c r="O5006" s="11"/>
      <c r="P5006" s="8" t="str">
        <f>IF(H5006="Y", K5006/VLOOKUP(A5006,Indicators!$B$1:$S$7,18,FALSE),"")</f>
        <v/>
      </c>
      <c r="Q5006" s="8" t="str">
        <f t="shared" si="0"/>
        <v/>
      </c>
      <c r="R5006" s="1" t="s">
        <v>103</v>
      </c>
      <c r="S5006" s="8" t="s">
        <v>54</v>
      </c>
      <c r="T5006" s="8"/>
      <c r="U5006" s="8"/>
      <c r="V5006" s="1"/>
      <c r="W5006" s="8"/>
      <c r="X5006" s="8"/>
      <c r="Y5006" s="8"/>
      <c r="Z5006" s="1"/>
      <c r="AA5006" s="1"/>
      <c r="AB5006" s="8"/>
      <c r="AC5006" s="8"/>
      <c r="AD5006" s="8"/>
      <c r="AE5006" s="8"/>
      <c r="AF5006" s="8"/>
      <c r="AG5006" s="8"/>
      <c r="AH5006" s="8"/>
      <c r="AI5006" s="9"/>
      <c r="AJ5006" s="9"/>
      <c r="AK5006" s="8"/>
      <c r="AL5006" s="8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5"/>
      <c r="AX5006" s="5"/>
      <c r="AY5006" s="5"/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</row>
    <row r="5007" spans="1:76" x14ac:dyDescent="0.2">
      <c r="A5007" s="1" t="s">
        <v>21</v>
      </c>
      <c r="B5007" s="1" t="s">
        <v>534</v>
      </c>
      <c r="C5007" s="1" t="s">
        <v>71</v>
      </c>
      <c r="D5007" s="1" t="s">
        <v>71</v>
      </c>
      <c r="E5007" s="1" t="s">
        <v>1</v>
      </c>
      <c r="F5007" s="1" t="s">
        <v>755</v>
      </c>
      <c r="G5007" s="1" t="s">
        <v>107</v>
      </c>
      <c r="H5007" s="1"/>
      <c r="I5007" s="1">
        <v>2015</v>
      </c>
      <c r="J5007" s="1" t="s">
        <v>524</v>
      </c>
      <c r="K5007" s="4">
        <v>635</v>
      </c>
      <c r="L5007" s="10">
        <f>K5007/ VLOOKUP(A5007,Indicators!$B$1:$V$7,21,FALSE)</f>
        <v>2.439249249018538</v>
      </c>
      <c r="M5007" s="13"/>
      <c r="N5007" s="13"/>
      <c r="O5007" s="11"/>
      <c r="P5007" s="8" t="str">
        <f>IF(H5007="Y", K5007/VLOOKUP(A5007,Indicators!$B$1:$S$7,18,FALSE),"")</f>
        <v/>
      </c>
      <c r="Q5007" s="8" t="str">
        <f t="shared" si="0"/>
        <v/>
      </c>
      <c r="R5007" s="1" t="s">
        <v>103</v>
      </c>
      <c r="S5007" s="8" t="s">
        <v>43</v>
      </c>
      <c r="T5007" s="8"/>
      <c r="U5007" s="8"/>
      <c r="V5007" s="1"/>
      <c r="W5007" s="8"/>
      <c r="X5007" s="8"/>
      <c r="Y5007" s="8"/>
      <c r="Z5007" s="1"/>
      <c r="AA5007" s="1"/>
      <c r="AB5007" s="8"/>
      <c r="AC5007" s="8"/>
      <c r="AD5007" s="8"/>
      <c r="AE5007" s="8"/>
      <c r="AF5007" s="8"/>
      <c r="AG5007" s="8"/>
      <c r="AH5007" s="8"/>
      <c r="AI5007" s="9"/>
      <c r="AJ5007" s="9"/>
      <c r="AK5007" s="8"/>
      <c r="AL5007" s="8"/>
      <c r="AM5007" s="5"/>
      <c r="AN5007" s="5"/>
      <c r="AO5007" s="5"/>
      <c r="AP5007" s="5"/>
      <c r="AQ5007" s="5"/>
      <c r="AR5007" s="5"/>
      <c r="AS5007" s="5"/>
      <c r="AT5007" s="5"/>
      <c r="AU5007" s="5"/>
      <c r="AV5007" s="5"/>
      <c r="AW5007" s="5"/>
      <c r="AX5007" s="5"/>
      <c r="AY5007" s="5"/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</row>
    <row r="5008" spans="1:76" x14ac:dyDescent="0.2">
      <c r="A5008" s="1" t="s">
        <v>21</v>
      </c>
      <c r="B5008" s="1" t="s">
        <v>535</v>
      </c>
      <c r="C5008" s="1" t="s">
        <v>71</v>
      </c>
      <c r="D5008" s="1" t="s">
        <v>71</v>
      </c>
      <c r="E5008" s="1" t="s">
        <v>1</v>
      </c>
      <c r="F5008" s="1" t="s">
        <v>755</v>
      </c>
      <c r="G5008" s="1" t="s">
        <v>107</v>
      </c>
      <c r="H5008" s="1"/>
      <c r="I5008" s="1">
        <v>2015</v>
      </c>
      <c r="J5008" s="1" t="s">
        <v>524</v>
      </c>
      <c r="K5008" s="4">
        <v>345</v>
      </c>
      <c r="L5008" s="10">
        <f>K5008/ VLOOKUP(A5008,Indicators!$B$1:$V$7,21,FALSE)</f>
        <v>1.3252614030100718</v>
      </c>
      <c r="M5008" s="13"/>
      <c r="N5008" s="13"/>
      <c r="O5008" s="11"/>
      <c r="P5008" s="8" t="str">
        <f>IF(H5008="Y", K5008/VLOOKUP(A5008,Indicators!$B$1:$S$7,18,FALSE),"")</f>
        <v/>
      </c>
      <c r="Q5008" s="8" t="str">
        <f t="shared" si="0"/>
        <v/>
      </c>
      <c r="R5008" s="1" t="s">
        <v>133</v>
      </c>
      <c r="S5008" s="8" t="s">
        <v>63</v>
      </c>
      <c r="T5008" s="8"/>
      <c r="U5008" s="8"/>
      <c r="V5008" s="1"/>
      <c r="W5008" s="8"/>
      <c r="X5008" s="8"/>
      <c r="Y5008" s="8"/>
      <c r="Z5008" s="1"/>
      <c r="AA5008" s="1"/>
      <c r="AB5008" s="8"/>
      <c r="AC5008" s="8"/>
      <c r="AD5008" s="8"/>
      <c r="AE5008" s="8"/>
      <c r="AF5008" s="8"/>
      <c r="AG5008" s="8"/>
      <c r="AH5008" s="8"/>
      <c r="AI5008" s="9"/>
      <c r="AJ5008" s="9"/>
      <c r="AK5008" s="8"/>
      <c r="AL5008" s="8"/>
      <c r="AM5008" s="5"/>
      <c r="AN5008" s="5"/>
      <c r="AO5008" s="5"/>
      <c r="AP5008" s="5"/>
      <c r="AQ5008" s="5"/>
      <c r="AR5008" s="5"/>
      <c r="AS5008" s="5"/>
      <c r="AT5008" s="5"/>
      <c r="AU5008" s="5"/>
      <c r="AV5008" s="5"/>
      <c r="AW5008" s="5"/>
      <c r="AX5008" s="5"/>
      <c r="AY5008" s="5"/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</row>
    <row r="5009" spans="1:76" x14ac:dyDescent="0.2">
      <c r="A5009" s="1" t="s">
        <v>21</v>
      </c>
      <c r="B5009" s="1" t="s">
        <v>536</v>
      </c>
      <c r="C5009" s="1" t="s">
        <v>71</v>
      </c>
      <c r="D5009" s="1" t="s">
        <v>71</v>
      </c>
      <c r="E5009" s="1" t="s">
        <v>1</v>
      </c>
      <c r="F5009" s="1" t="s">
        <v>755</v>
      </c>
      <c r="G5009" s="1" t="s">
        <v>107</v>
      </c>
      <c r="H5009" s="1"/>
      <c r="I5009" s="1">
        <v>2015</v>
      </c>
      <c r="J5009" s="1" t="s">
        <v>524</v>
      </c>
      <c r="K5009" s="4">
        <v>6786</v>
      </c>
      <c r="L5009" s="10">
        <f>K5009/ VLOOKUP(A5009,Indicators!$B$1:$V$7,21,FALSE)</f>
        <v>26.06731559659811</v>
      </c>
      <c r="M5009" s="13"/>
      <c r="N5009" s="13"/>
      <c r="O5009" s="11"/>
      <c r="P5009" s="8" t="str">
        <f>IF(H5009="Y", K5009/VLOOKUP(A5009,Indicators!$B$1:$S$7,18,FALSE),"")</f>
        <v/>
      </c>
      <c r="Q5009" s="8" t="str">
        <f t="shared" si="0"/>
        <v/>
      </c>
      <c r="R5009" s="1" t="s">
        <v>158</v>
      </c>
      <c r="S5009" s="8" t="s">
        <v>56</v>
      </c>
      <c r="T5009" s="8"/>
      <c r="U5009" s="8"/>
      <c r="V5009" s="1"/>
      <c r="W5009" s="8"/>
      <c r="X5009" s="8"/>
      <c r="Y5009" s="8"/>
      <c r="Z5009" s="1"/>
      <c r="AA5009" s="1"/>
      <c r="AB5009" s="8"/>
      <c r="AC5009" s="8"/>
      <c r="AD5009" s="8"/>
      <c r="AE5009" s="8"/>
      <c r="AF5009" s="8"/>
      <c r="AG5009" s="8"/>
      <c r="AH5009" s="8"/>
      <c r="AI5009" s="9"/>
      <c r="AJ5009" s="9"/>
      <c r="AK5009" s="8"/>
      <c r="AL5009" s="8"/>
      <c r="AM5009" s="5"/>
      <c r="AN5009" s="5"/>
      <c r="AO5009" s="5"/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</row>
    <row r="5010" spans="1:76" x14ac:dyDescent="0.2">
      <c r="A5010" s="1" t="s">
        <v>21</v>
      </c>
      <c r="B5010" s="1" t="s">
        <v>75</v>
      </c>
      <c r="C5010" s="1" t="s">
        <v>71</v>
      </c>
      <c r="D5010" s="1" t="s">
        <v>71</v>
      </c>
      <c r="E5010" s="1" t="s">
        <v>1</v>
      </c>
      <c r="F5010" s="1" t="s">
        <v>756</v>
      </c>
      <c r="G5010" s="1" t="s">
        <v>107</v>
      </c>
      <c r="H5010" s="1"/>
      <c r="I5010" s="1">
        <v>2015</v>
      </c>
      <c r="J5010" s="1" t="s">
        <v>524</v>
      </c>
      <c r="K5010" s="4">
        <v>33940</v>
      </c>
      <c r="L5010" s="10">
        <f>K5010/ VLOOKUP(A5010,Indicators!$B$1:$V$7,21,FALSE)</f>
        <v>130.37499135699085</v>
      </c>
      <c r="M5010" s="13"/>
      <c r="N5010" s="13"/>
      <c r="O5010" s="11"/>
      <c r="P5010" s="8" t="str">
        <f>IF(H5010="Y", K5010/VLOOKUP(A5010,Indicators!$B$1:$S$7,18,FALSE),"")</f>
        <v/>
      </c>
      <c r="Q5010" s="8" t="str">
        <f t="shared" si="0"/>
        <v/>
      </c>
      <c r="R5010" s="1" t="s">
        <v>95</v>
      </c>
      <c r="S5010" s="8" t="s">
        <v>75</v>
      </c>
      <c r="T5010" s="8"/>
      <c r="U5010" s="8"/>
      <c r="V5010" s="1"/>
      <c r="W5010" s="8"/>
      <c r="X5010" s="8"/>
      <c r="Y5010" s="8"/>
      <c r="Z5010" s="1"/>
      <c r="AA5010" s="1"/>
      <c r="AB5010" s="8"/>
      <c r="AC5010" s="8"/>
      <c r="AD5010" s="8"/>
      <c r="AE5010" s="8"/>
      <c r="AF5010" s="8"/>
      <c r="AG5010" s="8"/>
      <c r="AH5010" s="8"/>
      <c r="AI5010" s="9"/>
      <c r="AJ5010" s="9"/>
      <c r="AK5010" s="8"/>
      <c r="AL5010" s="8"/>
      <c r="AM5010" s="5"/>
      <c r="AN5010" s="5"/>
      <c r="AO5010" s="5"/>
      <c r="AP5010" s="5"/>
      <c r="AQ5010" s="5"/>
      <c r="AR5010" s="5"/>
      <c r="AS5010" s="5"/>
      <c r="AT5010" s="5"/>
      <c r="AU5010" s="5"/>
      <c r="AV5010" s="5"/>
      <c r="AW5010" s="5"/>
      <c r="AX5010" s="5"/>
      <c r="AY5010" s="5"/>
      <c r="AZ5010" s="5"/>
      <c r="BA5010" s="5"/>
      <c r="BB5010" s="5"/>
      <c r="BC5010" s="5"/>
      <c r="BD5010" s="5"/>
      <c r="BE5010" s="5"/>
      <c r="BF5010" s="5"/>
      <c r="BG5010" s="5"/>
      <c r="BH5010" s="5"/>
      <c r="BI5010" s="5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</row>
    <row r="5011" spans="1:76" x14ac:dyDescent="0.2">
      <c r="A5011" s="1" t="s">
        <v>21</v>
      </c>
      <c r="B5011" s="1" t="s">
        <v>97</v>
      </c>
      <c r="C5011" s="1" t="s">
        <v>71</v>
      </c>
      <c r="D5011" s="1" t="s">
        <v>71</v>
      </c>
      <c r="E5011" s="1" t="s">
        <v>1</v>
      </c>
      <c r="F5011" s="1" t="s">
        <v>756</v>
      </c>
      <c r="G5011" s="1" t="s">
        <v>107</v>
      </c>
      <c r="H5011" s="1"/>
      <c r="I5011" s="1">
        <v>2015</v>
      </c>
      <c r="J5011" s="1" t="s">
        <v>524</v>
      </c>
      <c r="K5011" s="4">
        <v>2430</v>
      </c>
      <c r="L5011" s="10">
        <f>K5011/ VLOOKUP(A5011,Indicators!$B$1:$V$7,21,FALSE)</f>
        <v>9.3344498820709418</v>
      </c>
      <c r="M5011" s="13"/>
      <c r="N5011" s="13"/>
      <c r="O5011" s="11"/>
      <c r="P5011" s="8" t="str">
        <f>IF(H5011="Y", K5011/VLOOKUP(A5011,Indicators!$B$1:$S$7,18,FALSE),"")</f>
        <v/>
      </c>
      <c r="Q5011" s="8" t="str">
        <f t="shared" si="0"/>
        <v/>
      </c>
      <c r="R5011" s="1" t="s">
        <v>97</v>
      </c>
      <c r="S5011" s="8" t="s">
        <v>91</v>
      </c>
      <c r="T5011" s="8"/>
      <c r="U5011" s="8"/>
      <c r="V5011" s="1"/>
      <c r="W5011" s="8"/>
      <c r="X5011" s="8"/>
      <c r="Y5011" s="8"/>
      <c r="Z5011" s="1"/>
      <c r="AA5011" s="1"/>
      <c r="AB5011" s="8"/>
      <c r="AC5011" s="8"/>
      <c r="AD5011" s="8"/>
      <c r="AE5011" s="8"/>
      <c r="AF5011" s="8"/>
      <c r="AG5011" s="8"/>
      <c r="AH5011" s="8"/>
      <c r="AI5011" s="9"/>
      <c r="AJ5011" s="9"/>
      <c r="AK5011" s="8"/>
      <c r="AL5011" s="8"/>
      <c r="AM5011" s="5"/>
      <c r="AN5011" s="5"/>
      <c r="AO5011" s="5"/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</row>
    <row r="5012" spans="1:76" x14ac:dyDescent="0.2">
      <c r="A5012" s="1" t="s">
        <v>21</v>
      </c>
      <c r="B5012" s="1" t="s">
        <v>537</v>
      </c>
      <c r="C5012" s="1" t="s">
        <v>71</v>
      </c>
      <c r="D5012" s="1" t="s">
        <v>71</v>
      </c>
      <c r="E5012" s="1" t="s">
        <v>1</v>
      </c>
      <c r="F5012" s="1" t="s">
        <v>756</v>
      </c>
      <c r="G5012" s="1" t="s">
        <v>107</v>
      </c>
      <c r="H5012" s="1"/>
      <c r="I5012" s="1">
        <v>2015</v>
      </c>
      <c r="J5012" s="1" t="s">
        <v>524</v>
      </c>
      <c r="K5012" s="4">
        <v>434</v>
      </c>
      <c r="L5012" s="10">
        <f>K5012/ VLOOKUP(A5012,Indicators!$B$1:$V$7,21,FALSE)</f>
        <v>1.6671404316126701</v>
      </c>
      <c r="M5012" s="13"/>
      <c r="N5012" s="13"/>
      <c r="O5012" s="11"/>
      <c r="P5012" s="8" t="str">
        <f>IF(H5012="Y", K5012/VLOOKUP(A5012,Indicators!$B$1:$S$7,18,FALSE),"")</f>
        <v/>
      </c>
      <c r="Q5012" s="8" t="str">
        <f t="shared" si="0"/>
        <v/>
      </c>
      <c r="R5012" s="1" t="s">
        <v>271</v>
      </c>
      <c r="S5012" s="8" t="s">
        <v>55</v>
      </c>
      <c r="T5012" s="8"/>
      <c r="U5012" s="8"/>
      <c r="V5012" s="1"/>
      <c r="W5012" s="8"/>
      <c r="X5012" s="8"/>
      <c r="Y5012" s="8"/>
      <c r="Z5012" s="1"/>
      <c r="AA5012" s="1"/>
      <c r="AB5012" s="8"/>
      <c r="AC5012" s="8"/>
      <c r="AD5012" s="8"/>
      <c r="AE5012" s="8"/>
      <c r="AF5012" s="8"/>
      <c r="AG5012" s="8"/>
      <c r="AH5012" s="8"/>
      <c r="AI5012" s="9"/>
      <c r="AJ5012" s="9"/>
      <c r="AK5012" s="8"/>
      <c r="AL5012" s="8"/>
      <c r="AM5012" s="5"/>
      <c r="AN5012" s="5"/>
      <c r="AO5012" s="5"/>
      <c r="AP5012" s="5"/>
      <c r="AQ5012" s="5"/>
      <c r="AR5012" s="5"/>
      <c r="AS5012" s="5"/>
      <c r="AT5012" s="5"/>
      <c r="AU5012" s="5"/>
      <c r="AV5012" s="5"/>
      <c r="AW5012" s="5"/>
      <c r="AX5012" s="5"/>
      <c r="AY5012" s="5"/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</row>
    <row r="5013" spans="1:76" x14ac:dyDescent="0.2">
      <c r="A5013" s="1" t="s">
        <v>21</v>
      </c>
      <c r="B5013" s="1" t="s">
        <v>538</v>
      </c>
      <c r="C5013" s="1" t="s">
        <v>71</v>
      </c>
      <c r="D5013" s="1" t="s">
        <v>71</v>
      </c>
      <c r="E5013" s="1" t="s">
        <v>1</v>
      </c>
      <c r="F5013" s="1" t="s">
        <v>756</v>
      </c>
      <c r="G5013" s="1" t="s">
        <v>107</v>
      </c>
      <c r="H5013" s="1"/>
      <c r="I5013" s="1">
        <v>2015</v>
      </c>
      <c r="J5013" s="1" t="s">
        <v>524</v>
      </c>
      <c r="K5013" s="4">
        <v>277</v>
      </c>
      <c r="L5013" s="10">
        <f>K5013/ VLOOKUP(A5013,Indicators!$B$1:$V$7,21,FALSE)</f>
        <v>1.0640504598080867</v>
      </c>
      <c r="M5013" s="13"/>
      <c r="N5013" s="13"/>
      <c r="O5013" s="11"/>
      <c r="P5013" s="8" t="str">
        <f>IF(H5013="Y", K5013/VLOOKUP(A5013,Indicators!$B$1:$S$7,18,FALSE),"")</f>
        <v/>
      </c>
      <c r="Q5013" s="8" t="str">
        <f t="shared" si="0"/>
        <v/>
      </c>
      <c r="R5013" s="1" t="s">
        <v>103</v>
      </c>
      <c r="S5013" s="8" t="s">
        <v>49</v>
      </c>
      <c r="T5013" s="8"/>
      <c r="U5013" s="8"/>
      <c r="V5013" s="1"/>
      <c r="W5013" s="8"/>
      <c r="X5013" s="8"/>
      <c r="Y5013" s="8"/>
      <c r="Z5013" s="1"/>
      <c r="AA5013" s="1"/>
      <c r="AB5013" s="8"/>
      <c r="AC5013" s="8"/>
      <c r="AD5013" s="8"/>
      <c r="AE5013" s="8"/>
      <c r="AF5013" s="8"/>
      <c r="AG5013" s="8"/>
      <c r="AH5013" s="8"/>
      <c r="AI5013" s="9"/>
      <c r="AJ5013" s="9"/>
      <c r="AK5013" s="8"/>
      <c r="AL5013" s="8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5"/>
      <c r="AX5013" s="5"/>
      <c r="AY5013" s="5"/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</row>
    <row r="5014" spans="1:76" x14ac:dyDescent="0.2">
      <c r="A5014" s="1" t="s">
        <v>21</v>
      </c>
      <c r="B5014" s="1" t="s">
        <v>539</v>
      </c>
      <c r="C5014" s="1" t="s">
        <v>71</v>
      </c>
      <c r="D5014" s="1" t="s">
        <v>71</v>
      </c>
      <c r="E5014" s="1" t="s">
        <v>1</v>
      </c>
      <c r="F5014" s="1" t="s">
        <v>756</v>
      </c>
      <c r="G5014" s="1" t="s">
        <v>107</v>
      </c>
      <c r="H5014" s="1"/>
      <c r="I5014" s="1">
        <v>2015</v>
      </c>
      <c r="J5014" s="1" t="s">
        <v>524</v>
      </c>
      <c r="K5014" s="4">
        <v>4757</v>
      </c>
      <c r="L5014" s="10">
        <f>K5014/ VLOOKUP(A5014,Indicators!$B$1:$V$7,21,FALSE)</f>
        <v>18.273242011938876</v>
      </c>
      <c r="M5014" s="13"/>
      <c r="N5014" s="13"/>
      <c r="O5014" s="11"/>
      <c r="P5014" s="8" t="str">
        <f>IF(H5014="Y", K5014/VLOOKUP(A5014,Indicators!$B$1:$S$7,18,FALSE),"")</f>
        <v/>
      </c>
      <c r="Q5014" s="8" t="str">
        <f t="shared" si="0"/>
        <v/>
      </c>
      <c r="R5014" s="1" t="s">
        <v>97</v>
      </c>
      <c r="S5014" s="8" t="s">
        <v>44</v>
      </c>
      <c r="T5014" s="8"/>
      <c r="U5014" s="8"/>
      <c r="V5014" s="1"/>
      <c r="W5014" s="8"/>
      <c r="X5014" s="8"/>
      <c r="Y5014" s="8"/>
      <c r="Z5014" s="1"/>
      <c r="AA5014" s="1"/>
      <c r="AB5014" s="8"/>
      <c r="AC5014" s="8"/>
      <c r="AD5014" s="8"/>
      <c r="AE5014" s="8"/>
      <c r="AF5014" s="8"/>
      <c r="AG5014" s="8"/>
      <c r="AH5014" s="8"/>
      <c r="AI5014" s="9"/>
      <c r="AJ5014" s="9"/>
      <c r="AK5014" s="8"/>
      <c r="AL5014" s="8"/>
      <c r="AM5014" s="5"/>
      <c r="AN5014" s="5"/>
      <c r="AO5014" s="5"/>
      <c r="AP5014" s="5"/>
      <c r="AQ5014" s="5"/>
      <c r="AR5014" s="5"/>
      <c r="AS5014" s="5"/>
      <c r="AT5014" s="5"/>
      <c r="AU5014" s="5"/>
      <c r="AV5014" s="5"/>
      <c r="AW5014" s="5"/>
      <c r="AX5014" s="5"/>
      <c r="AY5014" s="5"/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</row>
    <row r="5015" spans="1:76" x14ac:dyDescent="0.2">
      <c r="A5015" s="1" t="s">
        <v>21</v>
      </c>
      <c r="B5015" s="1" t="s">
        <v>540</v>
      </c>
      <c r="C5015" s="1" t="s">
        <v>71</v>
      </c>
      <c r="D5015" s="1" t="s">
        <v>71</v>
      </c>
      <c r="E5015" s="1" t="s">
        <v>1</v>
      </c>
      <c r="F5015" s="1" t="s">
        <v>756</v>
      </c>
      <c r="G5015" s="1" t="s">
        <v>107</v>
      </c>
      <c r="H5015" s="1"/>
      <c r="I5015" s="1">
        <v>2015</v>
      </c>
      <c r="J5015" s="1" t="s">
        <v>524</v>
      </c>
      <c r="K5015" s="4">
        <v>1744</v>
      </c>
      <c r="L5015" s="10">
        <f>K5015/ VLOOKUP(A5015,Indicators!$B$1:$V$7,21,FALSE)</f>
        <v>6.6992924256509143</v>
      </c>
      <c r="M5015" s="13"/>
      <c r="N5015" s="13"/>
      <c r="O5015" s="11"/>
      <c r="P5015" s="8" t="str">
        <f>IF(H5015="Y", K5015/VLOOKUP(A5015,Indicators!$B$1:$S$7,18,FALSE),"")</f>
        <v/>
      </c>
      <c r="Q5015" s="8" t="str">
        <f t="shared" si="0"/>
        <v/>
      </c>
      <c r="R5015" s="1" t="s">
        <v>133</v>
      </c>
      <c r="S5015" s="8" t="s">
        <v>52</v>
      </c>
      <c r="T5015" s="8"/>
      <c r="U5015" s="8"/>
      <c r="V5015" s="1"/>
      <c r="W5015" s="8"/>
      <c r="X5015" s="8"/>
      <c r="Y5015" s="8"/>
      <c r="Z5015" s="1"/>
      <c r="AA5015" s="1"/>
      <c r="AB5015" s="8"/>
      <c r="AC5015" s="8"/>
      <c r="AD5015" s="8"/>
      <c r="AE5015" s="8"/>
      <c r="AF5015" s="8"/>
      <c r="AG5015" s="8"/>
      <c r="AH5015" s="8"/>
      <c r="AI5015" s="9"/>
      <c r="AJ5015" s="9"/>
      <c r="AK5015" s="8"/>
      <c r="AL5015" s="8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</row>
    <row r="5016" spans="1:76" x14ac:dyDescent="0.2">
      <c r="A5016" s="1" t="s">
        <v>21</v>
      </c>
      <c r="B5016" s="1" t="s">
        <v>541</v>
      </c>
      <c r="C5016" s="1" t="s">
        <v>71</v>
      </c>
      <c r="D5016" s="1" t="s">
        <v>71</v>
      </c>
      <c r="E5016" s="1" t="s">
        <v>1</v>
      </c>
      <c r="F5016" s="1" t="s">
        <v>756</v>
      </c>
      <c r="G5016" s="1" t="s">
        <v>107</v>
      </c>
      <c r="H5016" s="1"/>
      <c r="I5016" s="1">
        <v>2015</v>
      </c>
      <c r="J5016" s="1" t="s">
        <v>524</v>
      </c>
      <c r="K5016" s="4">
        <v>814</v>
      </c>
      <c r="L5016" s="10">
        <f>K5016/ VLOOKUP(A5016,Indicators!$B$1:$V$7,21,FALSE)</f>
        <v>3.1268486436237639</v>
      </c>
      <c r="M5016" s="13"/>
      <c r="N5016" s="13"/>
      <c r="O5016" s="11"/>
      <c r="P5016" s="8" t="str">
        <f>IF(H5016="Y", K5016/VLOOKUP(A5016,Indicators!$B$1:$S$7,18,FALSE),"")</f>
        <v/>
      </c>
      <c r="Q5016" s="8" t="str">
        <f t="shared" si="0"/>
        <v/>
      </c>
      <c r="R5016" s="1" t="s">
        <v>133</v>
      </c>
      <c r="S5016" s="8" t="s">
        <v>46</v>
      </c>
      <c r="T5016" s="8"/>
      <c r="U5016" s="8"/>
      <c r="V5016" s="1"/>
      <c r="W5016" s="8"/>
      <c r="X5016" s="8"/>
      <c r="Y5016" s="8"/>
      <c r="Z5016" s="1"/>
      <c r="AA5016" s="1"/>
      <c r="AB5016" s="8"/>
      <c r="AC5016" s="8"/>
      <c r="AD5016" s="8"/>
      <c r="AE5016" s="8"/>
      <c r="AF5016" s="8"/>
      <c r="AG5016" s="8"/>
      <c r="AH5016" s="8"/>
      <c r="AI5016" s="9"/>
      <c r="AJ5016" s="9"/>
      <c r="AK5016" s="8"/>
      <c r="AL5016" s="8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5"/>
      <c r="AX5016" s="5"/>
      <c r="AY5016" s="5"/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</row>
    <row r="5017" spans="1:76" x14ac:dyDescent="0.2">
      <c r="A5017" s="1" t="s">
        <v>21</v>
      </c>
      <c r="B5017" s="1" t="s">
        <v>542</v>
      </c>
      <c r="C5017" s="1" t="s">
        <v>71</v>
      </c>
      <c r="D5017" s="1" t="s">
        <v>71</v>
      </c>
      <c r="E5017" s="1" t="s">
        <v>1</v>
      </c>
      <c r="F5017" s="1" t="s">
        <v>756</v>
      </c>
      <c r="G5017" s="1" t="s">
        <v>107</v>
      </c>
      <c r="H5017" s="1"/>
      <c r="I5017" s="1">
        <v>2015</v>
      </c>
      <c r="J5017" s="1" t="s">
        <v>524</v>
      </c>
      <c r="K5017" s="4">
        <v>81</v>
      </c>
      <c r="L5017" s="10">
        <f>K5017/ VLOOKUP(A5017,Indicators!$B$1:$V$7,21,FALSE)</f>
        <v>0.3111483294023647</v>
      </c>
      <c r="M5017" s="13"/>
      <c r="N5017" s="13"/>
      <c r="O5017" s="11"/>
      <c r="P5017" s="8" t="str">
        <f>IF(H5017="Y", K5017/VLOOKUP(A5017,Indicators!$B$1:$S$7,18,FALSE),"")</f>
        <v/>
      </c>
      <c r="Q5017" s="8" t="str">
        <f t="shared" si="0"/>
        <v/>
      </c>
      <c r="R5017" s="1" t="s">
        <v>97</v>
      </c>
      <c r="S5017" s="8" t="s">
        <v>48</v>
      </c>
      <c r="T5017" s="8"/>
      <c r="U5017" s="8"/>
      <c r="V5017" s="1"/>
      <c r="W5017" s="8"/>
      <c r="X5017" s="8"/>
      <c r="Y5017" s="8"/>
      <c r="Z5017" s="1"/>
      <c r="AA5017" s="1"/>
      <c r="AB5017" s="8"/>
      <c r="AC5017" s="8"/>
      <c r="AD5017" s="8"/>
      <c r="AE5017" s="8"/>
      <c r="AF5017" s="8"/>
      <c r="AG5017" s="8"/>
      <c r="AH5017" s="8"/>
      <c r="AI5017" s="9"/>
      <c r="AJ5017" s="9"/>
      <c r="AK5017" s="8"/>
      <c r="AL5017" s="8"/>
      <c r="AM5017" s="5"/>
      <c r="AN5017" s="5"/>
      <c r="AO5017" s="5"/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</row>
    <row r="5018" spans="1:76" x14ac:dyDescent="0.2">
      <c r="A5018" s="1" t="s">
        <v>21</v>
      </c>
      <c r="B5018" s="1" t="s">
        <v>84</v>
      </c>
      <c r="C5018" s="1" t="s">
        <v>71</v>
      </c>
      <c r="D5018" s="1" t="s">
        <v>71</v>
      </c>
      <c r="E5018" s="1" t="s">
        <v>1</v>
      </c>
      <c r="F5018" s="1" t="s">
        <v>757</v>
      </c>
      <c r="G5018" s="1" t="s">
        <v>73</v>
      </c>
      <c r="H5018" s="1"/>
      <c r="I5018" s="1">
        <v>2015</v>
      </c>
      <c r="J5018" s="1" t="s">
        <v>524</v>
      </c>
      <c r="K5018" s="4">
        <v>1675</v>
      </c>
      <c r="L5018" s="10">
        <f>K5018/ VLOOKUP(A5018,Indicators!$B$1:$V$7,21,FALSE)</f>
        <v>6.4342401450489</v>
      </c>
      <c r="M5018" s="13"/>
      <c r="N5018" s="13"/>
      <c r="O5018" s="11"/>
      <c r="P5018" s="11"/>
      <c r="Q5018" s="8" t="str">
        <f t="shared" si="0"/>
        <v/>
      </c>
      <c r="R5018" s="1" t="s">
        <v>95</v>
      </c>
      <c r="S5018" s="8" t="s">
        <v>84</v>
      </c>
      <c r="T5018" s="8"/>
      <c r="U5018" s="8"/>
      <c r="V5018" s="1"/>
      <c r="W5018" s="8"/>
      <c r="X5018" s="8"/>
      <c r="Y5018" s="8"/>
      <c r="Z5018" s="1"/>
      <c r="AA5018" s="1"/>
      <c r="AB5018" s="8"/>
      <c r="AC5018" s="8"/>
      <c r="AD5018" s="8"/>
      <c r="AE5018" s="8"/>
      <c r="AF5018" s="8"/>
      <c r="AG5018" s="8"/>
      <c r="AH5018" s="8"/>
      <c r="AI5018" s="9"/>
      <c r="AJ5018" s="9"/>
      <c r="AK5018" s="8"/>
      <c r="AL5018" s="8"/>
      <c r="AM5018" s="5"/>
      <c r="AN5018" s="5"/>
      <c r="AO5018" s="5"/>
      <c r="AP5018" s="5"/>
      <c r="AQ5018" s="5"/>
      <c r="AR5018" s="5"/>
      <c r="AS5018" s="5"/>
      <c r="AT5018" s="5"/>
      <c r="AU5018" s="5"/>
      <c r="AV5018" s="5"/>
      <c r="AW5018" s="5"/>
      <c r="AX5018" s="5"/>
      <c r="AY5018" s="5"/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5"/>
      <c r="BP5018" s="5"/>
      <c r="BQ5018" s="5"/>
      <c r="BR5018" s="5"/>
      <c r="BS5018" s="5"/>
      <c r="BT5018" s="5"/>
      <c r="BU5018" s="5"/>
      <c r="BV5018" s="5"/>
      <c r="BW5018" s="5"/>
      <c r="BX5018" s="5"/>
    </row>
    <row r="5019" spans="1:76" x14ac:dyDescent="0.2">
      <c r="A5019" s="1" t="s">
        <v>21</v>
      </c>
      <c r="B5019" s="1" t="s">
        <v>536</v>
      </c>
      <c r="C5019" s="1" t="s">
        <v>71</v>
      </c>
      <c r="D5019" s="1" t="s">
        <v>71</v>
      </c>
      <c r="E5019" s="1" t="s">
        <v>1</v>
      </c>
      <c r="F5019" s="1" t="s">
        <v>757</v>
      </c>
      <c r="G5019" s="1" t="s">
        <v>73</v>
      </c>
      <c r="H5019" s="1"/>
      <c r="I5019" s="1">
        <v>2015</v>
      </c>
      <c r="J5019" s="1" t="s">
        <v>524</v>
      </c>
      <c r="K5019" s="4">
        <v>66000</v>
      </c>
      <c r="L5019" s="10">
        <f>K5019/ VLOOKUP(A5019,Indicators!$B$1:$V$7,21,FALSE)</f>
        <v>253.52826840192679</v>
      </c>
      <c r="M5019" s="13"/>
      <c r="N5019" s="13"/>
      <c r="O5019" s="11"/>
      <c r="P5019" s="11"/>
      <c r="Q5019" s="8" t="str">
        <f t="shared" si="0"/>
        <v/>
      </c>
      <c r="R5019" s="1" t="s">
        <v>158</v>
      </c>
      <c r="S5019" s="8" t="s">
        <v>56</v>
      </c>
      <c r="T5019" s="8"/>
      <c r="U5019" s="8"/>
      <c r="V5019" s="1"/>
      <c r="W5019" s="8"/>
      <c r="X5019" s="8"/>
      <c r="Y5019" s="8"/>
      <c r="Z5019" s="1"/>
      <c r="AA5019" s="1"/>
      <c r="AB5019" s="8"/>
      <c r="AC5019" s="8"/>
      <c r="AD5019" s="8"/>
      <c r="AE5019" s="8"/>
      <c r="AF5019" s="8"/>
      <c r="AG5019" s="8"/>
      <c r="AH5019" s="8"/>
      <c r="AI5019" s="9"/>
      <c r="AJ5019" s="9"/>
      <c r="AK5019" s="8"/>
      <c r="AL5019" s="8"/>
      <c r="AM5019" s="5"/>
      <c r="AN5019" s="5"/>
      <c r="AO5019" s="5"/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5"/>
      <c r="BP5019" s="5"/>
      <c r="BQ5019" s="5"/>
      <c r="BR5019" s="5"/>
      <c r="BS5019" s="5"/>
      <c r="BT5019" s="5"/>
      <c r="BU5019" s="5"/>
      <c r="BV5019" s="5"/>
      <c r="BW5019" s="5"/>
      <c r="BX5019" s="5"/>
    </row>
    <row r="5020" spans="1:76" x14ac:dyDescent="0.2">
      <c r="A5020" s="1" t="s">
        <v>21</v>
      </c>
      <c r="B5020" s="1" t="s">
        <v>539</v>
      </c>
      <c r="C5020" s="1" t="s">
        <v>71</v>
      </c>
      <c r="D5020" s="1" t="s">
        <v>71</v>
      </c>
      <c r="E5020" s="1" t="s">
        <v>1</v>
      </c>
      <c r="F5020" s="1" t="s">
        <v>757</v>
      </c>
      <c r="G5020" s="1" t="s">
        <v>73</v>
      </c>
      <c r="H5020" s="1"/>
      <c r="I5020" s="1">
        <v>2015</v>
      </c>
      <c r="J5020" s="1" t="s">
        <v>524</v>
      </c>
      <c r="K5020" s="4">
        <v>2000</v>
      </c>
      <c r="L5020" s="10">
        <f>K5020/ VLOOKUP(A5020,Indicators!$B$1:$V$7,21,FALSE)</f>
        <v>7.682674800058388</v>
      </c>
      <c r="M5020" s="13"/>
      <c r="N5020" s="13"/>
      <c r="O5020" s="11"/>
      <c r="P5020" s="11"/>
      <c r="Q5020" s="8" t="str">
        <f t="shared" si="0"/>
        <v/>
      </c>
      <c r="R5020" s="1" t="s">
        <v>97</v>
      </c>
      <c r="S5020" s="8" t="s">
        <v>44</v>
      </c>
      <c r="T5020" s="8"/>
      <c r="U5020" s="8"/>
      <c r="V5020" s="1"/>
      <c r="W5020" s="8"/>
      <c r="X5020" s="8"/>
      <c r="Y5020" s="8"/>
      <c r="Z5020" s="1"/>
      <c r="AA5020" s="1"/>
      <c r="AB5020" s="8"/>
      <c r="AC5020" s="8"/>
      <c r="AD5020" s="8"/>
      <c r="AE5020" s="8"/>
      <c r="AF5020" s="8"/>
      <c r="AG5020" s="8"/>
      <c r="AH5020" s="8"/>
      <c r="AI5020" s="9"/>
      <c r="AJ5020" s="9"/>
      <c r="AK5020" s="8"/>
      <c r="AL5020" s="8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5"/>
      <c r="AX5020" s="5"/>
      <c r="AY5020" s="5"/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5"/>
      <c r="BP5020" s="5"/>
      <c r="BQ5020" s="5"/>
      <c r="BR5020" s="5"/>
      <c r="BS5020" s="5"/>
      <c r="BT5020" s="5"/>
      <c r="BU5020" s="5"/>
      <c r="BV5020" s="5"/>
      <c r="BW5020" s="5"/>
      <c r="BX5020" s="5"/>
    </row>
    <row r="5021" spans="1:76" x14ac:dyDescent="0.2">
      <c r="A5021" s="1" t="s">
        <v>21</v>
      </c>
      <c r="B5021" s="1" t="s">
        <v>522</v>
      </c>
      <c r="C5021" s="1" t="s">
        <v>71</v>
      </c>
      <c r="D5021" s="1" t="s">
        <v>71</v>
      </c>
      <c r="E5021" s="1" t="s">
        <v>1</v>
      </c>
      <c r="F5021" s="1" t="s">
        <v>758</v>
      </c>
      <c r="G5021" s="1" t="s">
        <v>73</v>
      </c>
      <c r="H5021" s="1"/>
      <c r="I5021" s="1">
        <v>2015</v>
      </c>
      <c r="J5021" s="1" t="s">
        <v>524</v>
      </c>
      <c r="K5021" s="4">
        <v>5400</v>
      </c>
      <c r="L5021" s="10">
        <f>K5021/ VLOOKUP(A5021,Indicators!$B$1:$V$7,21,FALSE)</f>
        <v>20.743221960157648</v>
      </c>
      <c r="M5021" s="13"/>
      <c r="N5021" s="13"/>
      <c r="O5021" s="11"/>
      <c r="P5021" s="11"/>
      <c r="Q5021" s="8" t="str">
        <f t="shared" si="0"/>
        <v/>
      </c>
      <c r="R5021" s="1" t="s">
        <v>109</v>
      </c>
      <c r="S5021" s="8" t="s">
        <v>79</v>
      </c>
      <c r="T5021" s="8"/>
      <c r="U5021" s="8"/>
      <c r="V5021" s="1"/>
      <c r="W5021" s="8"/>
      <c r="X5021" s="8"/>
      <c r="Y5021" s="8"/>
      <c r="Z5021" s="1"/>
      <c r="AA5021" s="1"/>
      <c r="AB5021" s="8"/>
      <c r="AC5021" s="8"/>
      <c r="AD5021" s="8"/>
      <c r="AE5021" s="8"/>
      <c r="AF5021" s="8"/>
      <c r="AG5021" s="8"/>
      <c r="AH5021" s="8"/>
      <c r="AI5021" s="9"/>
      <c r="AJ5021" s="9"/>
      <c r="AK5021" s="8"/>
      <c r="AL5021" s="8"/>
      <c r="AM5021" s="5"/>
      <c r="AN5021" s="5"/>
      <c r="AO5021" s="5"/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5"/>
      <c r="BP5021" s="5"/>
      <c r="BQ5021" s="5"/>
      <c r="BR5021" s="5"/>
      <c r="BS5021" s="5"/>
      <c r="BT5021" s="5"/>
      <c r="BU5021" s="5"/>
      <c r="BV5021" s="5"/>
      <c r="BW5021" s="5"/>
      <c r="BX5021" s="5"/>
    </row>
    <row r="5022" spans="1:76" x14ac:dyDescent="0.2">
      <c r="A5022" s="1" t="s">
        <v>21</v>
      </c>
      <c r="B5022" s="1" t="s">
        <v>528</v>
      </c>
      <c r="C5022" s="1" t="s">
        <v>71</v>
      </c>
      <c r="D5022" s="1" t="s">
        <v>71</v>
      </c>
      <c r="E5022" s="1" t="s">
        <v>1</v>
      </c>
      <c r="F5022" s="1" t="s">
        <v>759</v>
      </c>
      <c r="G5022" s="1" t="s">
        <v>73</v>
      </c>
      <c r="H5022" s="1"/>
      <c r="I5022" s="1">
        <v>2015</v>
      </c>
      <c r="J5022" s="1" t="s">
        <v>524</v>
      </c>
      <c r="K5022" s="4">
        <v>1400</v>
      </c>
      <c r="L5022" s="10">
        <f>K5022/ VLOOKUP(A5022,Indicators!$B$1:$V$7,21,FALSE)</f>
        <v>5.3778723600408718</v>
      </c>
      <c r="M5022" s="13"/>
      <c r="N5022" s="13"/>
      <c r="O5022" s="11"/>
      <c r="P5022" s="11"/>
      <c r="Q5022" s="8" t="str">
        <f t="shared" si="0"/>
        <v/>
      </c>
      <c r="R5022" s="1" t="s">
        <v>271</v>
      </c>
      <c r="S5022" s="8" t="s">
        <v>55</v>
      </c>
      <c r="T5022" s="8"/>
      <c r="U5022" s="8"/>
      <c r="V5022" s="1"/>
      <c r="W5022" s="8"/>
      <c r="X5022" s="8"/>
      <c r="Y5022" s="8"/>
      <c r="Z5022" s="1"/>
      <c r="AA5022" s="1"/>
      <c r="AB5022" s="8"/>
      <c r="AC5022" s="8"/>
      <c r="AD5022" s="8"/>
      <c r="AE5022" s="8"/>
      <c r="AF5022" s="8"/>
      <c r="AG5022" s="8"/>
      <c r="AH5022" s="8"/>
      <c r="AI5022" s="9"/>
      <c r="AJ5022" s="9"/>
      <c r="AK5022" s="8"/>
      <c r="AL5022" s="8"/>
      <c r="AM5022" s="5"/>
      <c r="AN5022" s="5"/>
      <c r="AO5022" s="5"/>
      <c r="AP5022" s="5"/>
      <c r="AQ5022" s="5"/>
      <c r="AR5022" s="5"/>
      <c r="AS5022" s="5"/>
      <c r="AT5022" s="5"/>
      <c r="AU5022" s="5"/>
      <c r="AV5022" s="5"/>
      <c r="AW5022" s="5"/>
      <c r="AX5022" s="5"/>
      <c r="AY5022" s="5"/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5"/>
      <c r="BP5022" s="5"/>
      <c r="BQ5022" s="5"/>
      <c r="BR5022" s="5"/>
      <c r="BS5022" s="5"/>
      <c r="BT5022" s="5"/>
      <c r="BU5022" s="5"/>
      <c r="BV5022" s="5"/>
      <c r="BW5022" s="5"/>
      <c r="BX5022" s="5"/>
    </row>
    <row r="5023" spans="1:76" x14ac:dyDescent="0.2">
      <c r="A5023" s="1" t="s">
        <v>21</v>
      </c>
      <c r="B5023" s="1" t="s">
        <v>84</v>
      </c>
      <c r="C5023" s="1" t="s">
        <v>71</v>
      </c>
      <c r="D5023" s="1" t="s">
        <v>71</v>
      </c>
      <c r="E5023" s="1" t="s">
        <v>1</v>
      </c>
      <c r="F5023" s="1" t="s">
        <v>758</v>
      </c>
      <c r="G5023" s="1" t="s">
        <v>73</v>
      </c>
      <c r="H5023" s="1"/>
      <c r="I5023" s="1">
        <v>2015</v>
      </c>
      <c r="J5023" s="1" t="s">
        <v>524</v>
      </c>
      <c r="K5023" s="4">
        <v>21600</v>
      </c>
      <c r="L5023" s="10">
        <f>K5023/ VLOOKUP(A5023,Indicators!$B$1:$V$7,21,FALSE)</f>
        <v>82.972887840630591</v>
      </c>
      <c r="M5023" s="13"/>
      <c r="N5023" s="13"/>
      <c r="O5023" s="11"/>
      <c r="P5023" s="11"/>
      <c r="Q5023" s="8" t="str">
        <f t="shared" si="0"/>
        <v/>
      </c>
      <c r="R5023" s="1" t="s">
        <v>95</v>
      </c>
      <c r="S5023" s="8" t="s">
        <v>84</v>
      </c>
      <c r="T5023" s="8"/>
      <c r="U5023" s="8"/>
      <c r="V5023" s="1"/>
      <c r="W5023" s="8"/>
      <c r="X5023" s="8"/>
      <c r="Y5023" s="8"/>
      <c r="Z5023" s="1"/>
      <c r="AA5023" s="1"/>
      <c r="AB5023" s="8"/>
      <c r="AC5023" s="8"/>
      <c r="AD5023" s="8"/>
      <c r="AE5023" s="8"/>
      <c r="AF5023" s="8"/>
      <c r="AG5023" s="8"/>
      <c r="AH5023" s="8"/>
      <c r="AI5023" s="9"/>
      <c r="AJ5023" s="9"/>
      <c r="AK5023" s="8"/>
      <c r="AL5023" s="8"/>
      <c r="AM5023" s="5"/>
      <c r="AN5023" s="5"/>
      <c r="AO5023" s="5"/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5"/>
      <c r="BP5023" s="5"/>
      <c r="BQ5023" s="5"/>
      <c r="BR5023" s="5"/>
      <c r="BS5023" s="5"/>
      <c r="BT5023" s="5"/>
      <c r="BU5023" s="5"/>
      <c r="BV5023" s="5"/>
      <c r="BW5023" s="5"/>
      <c r="BX5023" s="5"/>
    </row>
    <row r="5024" spans="1:76" x14ac:dyDescent="0.2">
      <c r="A5024" s="1" t="s">
        <v>21</v>
      </c>
      <c r="B5024" s="1" t="s">
        <v>75</v>
      </c>
      <c r="C5024" s="1" t="s">
        <v>71</v>
      </c>
      <c r="D5024" s="1" t="s">
        <v>71</v>
      </c>
      <c r="E5024" s="1" t="s">
        <v>1</v>
      </c>
      <c r="F5024" s="1" t="s">
        <v>758</v>
      </c>
      <c r="G5024" s="1" t="s">
        <v>73</v>
      </c>
      <c r="H5024" s="1"/>
      <c r="I5024" s="1">
        <v>2015</v>
      </c>
      <c r="J5024" s="1" t="s">
        <v>524</v>
      </c>
      <c r="K5024" s="4">
        <v>148904</v>
      </c>
      <c r="L5024" s="10">
        <f>K5024/ VLOOKUP(A5024,Indicators!$B$1:$V$7,21,FALSE)</f>
        <v>571.99050421394713</v>
      </c>
      <c r="M5024" s="13"/>
      <c r="N5024" s="13"/>
      <c r="O5024" s="11"/>
      <c r="P5024" s="11"/>
      <c r="Q5024" s="8" t="str">
        <f t="shared" si="0"/>
        <v/>
      </c>
      <c r="R5024" s="1" t="s">
        <v>95</v>
      </c>
      <c r="S5024" s="8" t="s">
        <v>75</v>
      </c>
      <c r="T5024" s="8"/>
      <c r="U5024" s="8"/>
      <c r="V5024" s="1"/>
      <c r="W5024" s="8"/>
      <c r="X5024" s="8"/>
      <c r="Y5024" s="8"/>
      <c r="Z5024" s="1"/>
      <c r="AA5024" s="1"/>
      <c r="AB5024" s="8"/>
      <c r="AC5024" s="8"/>
      <c r="AD5024" s="8"/>
      <c r="AE5024" s="8"/>
      <c r="AF5024" s="8"/>
      <c r="AG5024" s="8"/>
      <c r="AH5024" s="8"/>
      <c r="AI5024" s="9"/>
      <c r="AJ5024" s="9"/>
      <c r="AK5024" s="8"/>
      <c r="AL5024" s="8"/>
      <c r="AM5024" s="5"/>
      <c r="AN5024" s="5"/>
      <c r="AO5024" s="5"/>
      <c r="AP5024" s="5"/>
      <c r="AQ5024" s="5"/>
      <c r="AR5024" s="5"/>
      <c r="AS5024" s="5"/>
      <c r="AT5024" s="5"/>
      <c r="AU5024" s="5"/>
      <c r="AV5024" s="5"/>
      <c r="AW5024" s="5"/>
      <c r="AX5024" s="5"/>
      <c r="AY5024" s="5"/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5"/>
      <c r="BP5024" s="5"/>
      <c r="BQ5024" s="5"/>
      <c r="BR5024" s="5"/>
      <c r="BS5024" s="5"/>
      <c r="BT5024" s="5"/>
      <c r="BU5024" s="5"/>
      <c r="BV5024" s="5"/>
      <c r="BW5024" s="5"/>
      <c r="BX5024" s="5"/>
    </row>
    <row r="5025" spans="1:76" x14ac:dyDescent="0.2">
      <c r="A5025" s="1" t="s">
        <v>21</v>
      </c>
      <c r="B5025" s="1" t="s">
        <v>522</v>
      </c>
      <c r="C5025" s="1" t="s">
        <v>71</v>
      </c>
      <c r="D5025" s="1" t="s">
        <v>71</v>
      </c>
      <c r="E5025" s="1" t="s">
        <v>1</v>
      </c>
      <c r="F5025" s="1" t="s">
        <v>760</v>
      </c>
      <c r="G5025" s="1" t="s">
        <v>73</v>
      </c>
      <c r="H5025" s="1"/>
      <c r="I5025" s="1">
        <v>2015</v>
      </c>
      <c r="J5025" s="1" t="s">
        <v>524</v>
      </c>
      <c r="K5025" s="4">
        <v>47469</v>
      </c>
      <c r="L5025" s="10">
        <f>K5025/ VLOOKUP(A5025,Indicators!$B$1:$V$7,21,FALSE)</f>
        <v>182.34444504198581</v>
      </c>
      <c r="M5025" s="13"/>
      <c r="N5025" s="13"/>
      <c r="O5025" s="11"/>
      <c r="P5025" s="11"/>
      <c r="Q5025" s="8" t="str">
        <f t="shared" si="0"/>
        <v/>
      </c>
      <c r="R5025" s="1" t="s">
        <v>109</v>
      </c>
      <c r="S5025" s="8" t="s">
        <v>79</v>
      </c>
      <c r="T5025" s="8"/>
      <c r="U5025" s="8"/>
      <c r="V5025" s="1"/>
      <c r="W5025" s="8"/>
      <c r="X5025" s="8"/>
      <c r="Y5025" s="8"/>
      <c r="Z5025" s="1"/>
      <c r="AA5025" s="1"/>
      <c r="AB5025" s="8"/>
      <c r="AC5025" s="8"/>
      <c r="AD5025" s="8"/>
      <c r="AE5025" s="8"/>
      <c r="AF5025" s="8"/>
      <c r="AG5025" s="8"/>
      <c r="AH5025" s="8"/>
      <c r="AI5025" s="9"/>
      <c r="AJ5025" s="9"/>
      <c r="AK5025" s="8"/>
      <c r="AL5025" s="8"/>
      <c r="AM5025" s="5"/>
      <c r="AN5025" s="5"/>
      <c r="AO5025" s="5"/>
      <c r="AP5025" s="5"/>
      <c r="AQ5025" s="5"/>
      <c r="AR5025" s="5"/>
      <c r="AS5025" s="5"/>
      <c r="AT5025" s="5"/>
      <c r="AU5025" s="5"/>
      <c r="AV5025" s="5"/>
      <c r="AW5025" s="5"/>
      <c r="AX5025" s="5"/>
      <c r="AY5025" s="5"/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5"/>
      <c r="BP5025" s="5"/>
      <c r="BQ5025" s="5"/>
      <c r="BR5025" s="5"/>
      <c r="BS5025" s="5"/>
      <c r="BT5025" s="5"/>
      <c r="BU5025" s="5"/>
      <c r="BV5025" s="5"/>
      <c r="BW5025" s="5"/>
      <c r="BX5025" s="5"/>
    </row>
    <row r="5026" spans="1:76" x14ac:dyDescent="0.2">
      <c r="A5026" s="1" t="s">
        <v>21</v>
      </c>
      <c r="B5026" s="1" t="s">
        <v>75</v>
      </c>
      <c r="C5026" s="1" t="s">
        <v>71</v>
      </c>
      <c r="D5026" s="1" t="s">
        <v>71</v>
      </c>
      <c r="E5026" s="1" t="s">
        <v>1</v>
      </c>
      <c r="F5026" s="1" t="s">
        <v>760</v>
      </c>
      <c r="G5026" s="1" t="s">
        <v>73</v>
      </c>
      <c r="H5026" s="1"/>
      <c r="I5026" s="1">
        <v>2015</v>
      </c>
      <c r="J5026" s="1" t="s">
        <v>524</v>
      </c>
      <c r="K5026" s="4">
        <v>6000</v>
      </c>
      <c r="L5026" s="10">
        <f>K5026/ VLOOKUP(A5026,Indicators!$B$1:$V$7,21,FALSE)</f>
        <v>23.048024400175162</v>
      </c>
      <c r="M5026" s="13"/>
      <c r="N5026" s="13"/>
      <c r="O5026" s="11"/>
      <c r="P5026" s="11"/>
      <c r="Q5026" s="8" t="str">
        <f t="shared" si="0"/>
        <v/>
      </c>
      <c r="R5026" s="1" t="s">
        <v>95</v>
      </c>
      <c r="S5026" s="8" t="s">
        <v>75</v>
      </c>
      <c r="T5026" s="8"/>
      <c r="U5026" s="8"/>
      <c r="V5026" s="1"/>
      <c r="W5026" s="8"/>
      <c r="X5026" s="8"/>
      <c r="Y5026" s="8"/>
      <c r="Z5026" s="1"/>
      <c r="AA5026" s="1"/>
      <c r="AB5026" s="8"/>
      <c r="AC5026" s="8"/>
      <c r="AD5026" s="8"/>
      <c r="AE5026" s="8"/>
      <c r="AF5026" s="8"/>
      <c r="AG5026" s="8"/>
      <c r="AH5026" s="8"/>
      <c r="AI5026" s="9"/>
      <c r="AJ5026" s="9"/>
      <c r="AK5026" s="8"/>
      <c r="AL5026" s="8"/>
      <c r="AM5026" s="5"/>
      <c r="AN5026" s="5"/>
      <c r="AO5026" s="5"/>
      <c r="AP5026" s="5"/>
      <c r="AQ5026" s="5"/>
      <c r="AR5026" s="5"/>
      <c r="AS5026" s="5"/>
      <c r="AT5026" s="5"/>
      <c r="AU5026" s="5"/>
      <c r="AV5026" s="5"/>
      <c r="AW5026" s="5"/>
      <c r="AX5026" s="5"/>
      <c r="AY5026" s="5"/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5"/>
      <c r="BP5026" s="5"/>
      <c r="BQ5026" s="5"/>
      <c r="BR5026" s="5"/>
      <c r="BS5026" s="5"/>
      <c r="BT5026" s="5"/>
      <c r="BU5026" s="5"/>
      <c r="BV5026" s="5"/>
      <c r="BW5026" s="5"/>
      <c r="BX5026" s="5"/>
    </row>
    <row r="5027" spans="1:76" x14ac:dyDescent="0.2">
      <c r="A5027" s="1" t="s">
        <v>21</v>
      </c>
      <c r="B5027" s="1" t="s">
        <v>522</v>
      </c>
      <c r="C5027" s="1" t="s">
        <v>71</v>
      </c>
      <c r="D5027" s="1" t="s">
        <v>71</v>
      </c>
      <c r="E5027" s="1" t="s">
        <v>1</v>
      </c>
      <c r="F5027" s="1" t="s">
        <v>761</v>
      </c>
      <c r="G5027" s="1" t="s">
        <v>107</v>
      </c>
      <c r="H5027" s="1"/>
      <c r="I5027" s="1">
        <v>2015</v>
      </c>
      <c r="J5027" s="1" t="s">
        <v>524</v>
      </c>
      <c r="K5027" s="4">
        <v>0</v>
      </c>
      <c r="L5027" s="10">
        <f>K5027/ VLOOKUP(A5027,Indicators!$B$1:$V$7,21,FALSE)</f>
        <v>0</v>
      </c>
      <c r="M5027" s="13"/>
      <c r="N5027" s="13"/>
      <c r="O5027" s="11"/>
      <c r="P5027" s="8" t="str">
        <f>IF(H5027="Y", K5027/VLOOKUP(A5027,Indicators!$B$1:$S$7,18,FALSE),"")</f>
        <v/>
      </c>
      <c r="Q5027" s="8" t="str">
        <f t="shared" si="0"/>
        <v/>
      </c>
      <c r="R5027" s="1" t="s">
        <v>109</v>
      </c>
      <c r="S5027" s="8" t="s">
        <v>79</v>
      </c>
      <c r="T5027" s="8"/>
      <c r="U5027" s="8"/>
      <c r="V5027" s="1"/>
      <c r="W5027" s="8"/>
      <c r="X5027" s="8"/>
      <c r="Y5027" s="8"/>
      <c r="Z5027" s="1"/>
      <c r="AA5027" s="1"/>
      <c r="AB5027" s="8"/>
      <c r="AC5027" s="8"/>
      <c r="AD5027" s="8"/>
      <c r="AE5027" s="8"/>
      <c r="AF5027" s="8"/>
      <c r="AG5027" s="8"/>
      <c r="AH5027" s="8"/>
      <c r="AI5027" s="9"/>
      <c r="AJ5027" s="9"/>
      <c r="AK5027" s="8"/>
      <c r="AL5027" s="8"/>
      <c r="AM5027" s="5"/>
      <c r="AN5027" s="5"/>
      <c r="AO5027" s="5"/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5"/>
      <c r="BP5027" s="5"/>
      <c r="BQ5027" s="5"/>
      <c r="BR5027" s="5"/>
      <c r="BS5027" s="5"/>
      <c r="BT5027" s="5"/>
      <c r="BU5027" s="5"/>
      <c r="BV5027" s="5"/>
      <c r="BW5027" s="5"/>
      <c r="BX5027" s="5"/>
    </row>
    <row r="5028" spans="1:76" x14ac:dyDescent="0.2">
      <c r="A5028" s="1" t="s">
        <v>21</v>
      </c>
      <c r="B5028" s="1" t="s">
        <v>526</v>
      </c>
      <c r="C5028" s="1" t="s">
        <v>71</v>
      </c>
      <c r="D5028" s="1" t="s">
        <v>71</v>
      </c>
      <c r="E5028" s="1" t="s">
        <v>1</v>
      </c>
      <c r="F5028" s="1" t="s">
        <v>761</v>
      </c>
      <c r="G5028" s="1" t="s">
        <v>107</v>
      </c>
      <c r="H5028" s="1"/>
      <c r="I5028" s="1">
        <v>2015</v>
      </c>
      <c r="J5028" s="1" t="s">
        <v>524</v>
      </c>
      <c r="K5028" s="4">
        <v>0</v>
      </c>
      <c r="L5028" s="10">
        <f>K5028/ VLOOKUP(A5028,Indicators!$B$1:$V$7,21,FALSE)</f>
        <v>0</v>
      </c>
      <c r="M5028" s="13"/>
      <c r="N5028" s="13"/>
      <c r="O5028" s="11"/>
      <c r="P5028" s="8" t="str">
        <f>IF(H5028="Y", K5028/VLOOKUP(A5028,Indicators!$B$1:$S$7,18,FALSE),"")</f>
        <v/>
      </c>
      <c r="Q5028" s="8" t="str">
        <f t="shared" si="0"/>
        <v/>
      </c>
      <c r="R5028" s="1" t="s">
        <v>103</v>
      </c>
      <c r="S5028" s="8" t="s">
        <v>53</v>
      </c>
      <c r="T5028" s="8"/>
      <c r="U5028" s="8"/>
      <c r="V5028" s="1"/>
      <c r="W5028" s="8"/>
      <c r="X5028" s="8"/>
      <c r="Y5028" s="8"/>
      <c r="Z5028" s="1"/>
      <c r="AA5028" s="1"/>
      <c r="AB5028" s="8"/>
      <c r="AC5028" s="8"/>
      <c r="AD5028" s="8"/>
      <c r="AE5028" s="8"/>
      <c r="AF5028" s="8"/>
      <c r="AG5028" s="8"/>
      <c r="AH5028" s="8"/>
      <c r="AI5028" s="9"/>
      <c r="AJ5028" s="9"/>
      <c r="AK5028" s="8"/>
      <c r="AL5028" s="8"/>
      <c r="AM5028" s="5"/>
      <c r="AN5028" s="5"/>
      <c r="AO5028" s="5"/>
      <c r="AP5028" s="5"/>
      <c r="AQ5028" s="5"/>
      <c r="AR5028" s="5"/>
      <c r="AS5028" s="5"/>
      <c r="AT5028" s="5"/>
      <c r="AU5028" s="5"/>
      <c r="AV5028" s="5"/>
      <c r="AW5028" s="5"/>
      <c r="AX5028" s="5"/>
      <c r="AY5028" s="5"/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5"/>
      <c r="BP5028" s="5"/>
      <c r="BQ5028" s="5"/>
      <c r="BR5028" s="5"/>
      <c r="BS5028" s="5"/>
      <c r="BT5028" s="5"/>
      <c r="BU5028" s="5"/>
      <c r="BV5028" s="5"/>
      <c r="BW5028" s="5"/>
      <c r="BX5028" s="5"/>
    </row>
    <row r="5029" spans="1:76" x14ac:dyDescent="0.2">
      <c r="A5029" s="1" t="s">
        <v>21</v>
      </c>
      <c r="B5029" s="1" t="s">
        <v>528</v>
      </c>
      <c r="C5029" s="1" t="s">
        <v>71</v>
      </c>
      <c r="D5029" s="1" t="s">
        <v>71</v>
      </c>
      <c r="E5029" s="1" t="s">
        <v>1</v>
      </c>
      <c r="F5029" s="1" t="s">
        <v>761</v>
      </c>
      <c r="G5029" s="1" t="s">
        <v>107</v>
      </c>
      <c r="H5029" s="1"/>
      <c r="I5029" s="1">
        <v>2015</v>
      </c>
      <c r="J5029" s="1" t="s">
        <v>524</v>
      </c>
      <c r="K5029" s="4">
        <v>0</v>
      </c>
      <c r="L5029" s="10">
        <f>K5029/ VLOOKUP(A5029,Indicators!$B$1:$V$7,21,FALSE)</f>
        <v>0</v>
      </c>
      <c r="M5029" s="13"/>
      <c r="N5029" s="13"/>
      <c r="O5029" s="11"/>
      <c r="P5029" s="8" t="str">
        <f>IF(H5029="Y", K5029/VLOOKUP(A5029,Indicators!$B$1:$S$7,18,FALSE),"")</f>
        <v/>
      </c>
      <c r="Q5029" s="8" t="str">
        <f t="shared" si="0"/>
        <v/>
      </c>
      <c r="R5029" s="1" t="s">
        <v>271</v>
      </c>
      <c r="S5029" s="8" t="s">
        <v>55</v>
      </c>
      <c r="T5029" s="8"/>
      <c r="U5029" s="8"/>
      <c r="V5029" s="1"/>
      <c r="W5029" s="8"/>
      <c r="X5029" s="8"/>
      <c r="Y5029" s="8"/>
      <c r="Z5029" s="1"/>
      <c r="AA5029" s="1"/>
      <c r="AB5029" s="8"/>
      <c r="AC5029" s="8"/>
      <c r="AD5029" s="8"/>
      <c r="AE5029" s="8"/>
      <c r="AF5029" s="8"/>
      <c r="AG5029" s="8"/>
      <c r="AH5029" s="8"/>
      <c r="AI5029" s="9"/>
      <c r="AJ5029" s="9"/>
      <c r="AK5029" s="8"/>
      <c r="AL5029" s="8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5"/>
      <c r="AX5029" s="5"/>
      <c r="AY5029" s="5"/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5"/>
      <c r="BP5029" s="5"/>
      <c r="BQ5029" s="5"/>
      <c r="BR5029" s="5"/>
      <c r="BS5029" s="5"/>
      <c r="BT5029" s="5"/>
      <c r="BU5029" s="5"/>
      <c r="BV5029" s="5"/>
      <c r="BW5029" s="5"/>
      <c r="BX5029" s="5"/>
    </row>
    <row r="5030" spans="1:76" x14ac:dyDescent="0.2">
      <c r="A5030" s="1" t="s">
        <v>21</v>
      </c>
      <c r="B5030" s="1" t="s">
        <v>529</v>
      </c>
      <c r="C5030" s="1" t="s">
        <v>71</v>
      </c>
      <c r="D5030" s="1" t="s">
        <v>71</v>
      </c>
      <c r="E5030" s="1" t="s">
        <v>1</v>
      </c>
      <c r="F5030" s="1" t="s">
        <v>761</v>
      </c>
      <c r="G5030" s="1" t="s">
        <v>107</v>
      </c>
      <c r="H5030" s="1"/>
      <c r="I5030" s="1">
        <v>2015</v>
      </c>
      <c r="J5030" s="1" t="s">
        <v>524</v>
      </c>
      <c r="K5030" s="4">
        <v>0</v>
      </c>
      <c r="L5030" s="10">
        <f>K5030/ VLOOKUP(A5030,Indicators!$B$1:$V$7,21,FALSE)</f>
        <v>0</v>
      </c>
      <c r="M5030" s="13"/>
      <c r="N5030" s="13"/>
      <c r="O5030" s="11"/>
      <c r="P5030" s="8" t="str">
        <f>IF(H5030="Y", K5030/VLOOKUP(A5030,Indicators!$B$1:$S$7,18,FALSE),"")</f>
        <v/>
      </c>
      <c r="Q5030" s="8" t="str">
        <f t="shared" si="0"/>
        <v/>
      </c>
      <c r="R5030" s="1" t="s">
        <v>95</v>
      </c>
      <c r="S5030" s="8" t="s">
        <v>87</v>
      </c>
      <c r="T5030" s="8"/>
      <c r="U5030" s="8"/>
      <c r="V5030" s="1"/>
      <c r="W5030" s="8"/>
      <c r="X5030" s="8"/>
      <c r="Y5030" s="8"/>
      <c r="Z5030" s="1"/>
      <c r="AA5030" s="1"/>
      <c r="AB5030" s="8"/>
      <c r="AC5030" s="8"/>
      <c r="AD5030" s="8"/>
      <c r="AE5030" s="8"/>
      <c r="AF5030" s="8"/>
      <c r="AG5030" s="8"/>
      <c r="AH5030" s="8"/>
      <c r="AI5030" s="9"/>
      <c r="AJ5030" s="9"/>
      <c r="AK5030" s="8"/>
      <c r="AL5030" s="8"/>
      <c r="AM5030" s="5"/>
      <c r="AN5030" s="5"/>
      <c r="AO5030" s="5"/>
      <c r="AP5030" s="5"/>
      <c r="AQ5030" s="5"/>
      <c r="AR5030" s="5"/>
      <c r="AS5030" s="5"/>
      <c r="AT5030" s="5"/>
      <c r="AU5030" s="5"/>
      <c r="AV5030" s="5"/>
      <c r="AW5030" s="5"/>
      <c r="AX5030" s="5"/>
      <c r="AY5030" s="5"/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5"/>
      <c r="BP5030" s="5"/>
      <c r="BQ5030" s="5"/>
      <c r="BR5030" s="5"/>
      <c r="BS5030" s="5"/>
      <c r="BT5030" s="5"/>
      <c r="BU5030" s="5"/>
      <c r="BV5030" s="5"/>
      <c r="BW5030" s="5"/>
      <c r="BX5030" s="5"/>
    </row>
    <row r="5031" spans="1:76" x14ac:dyDescent="0.2">
      <c r="A5031" s="1" t="s">
        <v>21</v>
      </c>
      <c r="B5031" s="1" t="s">
        <v>530</v>
      </c>
      <c r="C5031" s="1" t="s">
        <v>71</v>
      </c>
      <c r="D5031" s="1" t="s">
        <v>71</v>
      </c>
      <c r="E5031" s="1" t="s">
        <v>1</v>
      </c>
      <c r="F5031" s="1" t="s">
        <v>761</v>
      </c>
      <c r="G5031" s="1" t="s">
        <v>107</v>
      </c>
      <c r="H5031" s="1"/>
      <c r="I5031" s="1">
        <v>2015</v>
      </c>
      <c r="J5031" s="1" t="s">
        <v>524</v>
      </c>
      <c r="K5031" s="4">
        <v>0</v>
      </c>
      <c r="L5031" s="10">
        <f>K5031/ VLOOKUP(A5031,Indicators!$B$1:$V$7,21,FALSE)</f>
        <v>0</v>
      </c>
      <c r="M5031" s="13"/>
      <c r="N5031" s="13"/>
      <c r="O5031" s="11"/>
      <c r="P5031" s="8" t="str">
        <f>IF(H5031="Y", K5031/VLOOKUP(A5031,Indicators!$B$1:$S$7,18,FALSE),"")</f>
        <v/>
      </c>
      <c r="Q5031" s="8" t="str">
        <f t="shared" si="0"/>
        <v/>
      </c>
      <c r="R5031" s="1" t="s">
        <v>98</v>
      </c>
      <c r="S5031" s="8" t="s">
        <v>90</v>
      </c>
      <c r="T5031" s="8"/>
      <c r="U5031" s="8"/>
      <c r="V5031" s="1"/>
      <c r="W5031" s="8"/>
      <c r="X5031" s="8"/>
      <c r="Y5031" s="8"/>
      <c r="Z5031" s="1"/>
      <c r="AA5031" s="1"/>
      <c r="AB5031" s="8"/>
      <c r="AC5031" s="8"/>
      <c r="AD5031" s="8"/>
      <c r="AE5031" s="8"/>
      <c r="AF5031" s="8"/>
      <c r="AG5031" s="8"/>
      <c r="AH5031" s="8"/>
      <c r="AI5031" s="9"/>
      <c r="AJ5031" s="9"/>
      <c r="AK5031" s="8"/>
      <c r="AL5031" s="8"/>
      <c r="AM5031" s="5"/>
      <c r="AN5031" s="5"/>
      <c r="AO5031" s="5"/>
      <c r="AP5031" s="5"/>
      <c r="AQ5031" s="5"/>
      <c r="AR5031" s="5"/>
      <c r="AS5031" s="5"/>
      <c r="AT5031" s="5"/>
      <c r="AU5031" s="5"/>
      <c r="AV5031" s="5"/>
      <c r="AW5031" s="5"/>
      <c r="AX5031" s="5"/>
      <c r="AY5031" s="5"/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5"/>
      <c r="BP5031" s="5"/>
      <c r="BQ5031" s="5"/>
      <c r="BR5031" s="5"/>
      <c r="BS5031" s="5"/>
      <c r="BT5031" s="5"/>
      <c r="BU5031" s="5"/>
      <c r="BV5031" s="5"/>
      <c r="BW5031" s="5"/>
      <c r="BX5031" s="5"/>
    </row>
    <row r="5032" spans="1:76" x14ac:dyDescent="0.2">
      <c r="A5032" s="1" t="s">
        <v>21</v>
      </c>
      <c r="B5032" s="1" t="s">
        <v>533</v>
      </c>
      <c r="C5032" s="1" t="s">
        <v>71</v>
      </c>
      <c r="D5032" s="1" t="s">
        <v>71</v>
      </c>
      <c r="E5032" s="1" t="s">
        <v>1</v>
      </c>
      <c r="F5032" s="1" t="s">
        <v>761</v>
      </c>
      <c r="G5032" s="1" t="s">
        <v>107</v>
      </c>
      <c r="H5032" s="1"/>
      <c r="I5032" s="1">
        <v>2015</v>
      </c>
      <c r="J5032" s="1" t="s">
        <v>524</v>
      </c>
      <c r="K5032" s="4">
        <v>0</v>
      </c>
      <c r="L5032" s="10">
        <f>K5032/ VLOOKUP(A5032,Indicators!$B$1:$V$7,21,FALSE)</f>
        <v>0</v>
      </c>
      <c r="M5032" s="13"/>
      <c r="N5032" s="13"/>
      <c r="O5032" s="11"/>
      <c r="P5032" s="8" t="str">
        <f>IF(H5032="Y", K5032/VLOOKUP(A5032,Indicators!$B$1:$S$7,18,FALSE),"")</f>
        <v/>
      </c>
      <c r="Q5032" s="8" t="str">
        <f t="shared" si="0"/>
        <v/>
      </c>
      <c r="R5032" s="1" t="s">
        <v>103</v>
      </c>
      <c r="S5032" s="8" t="s">
        <v>54</v>
      </c>
      <c r="T5032" s="8"/>
      <c r="U5032" s="8"/>
      <c r="V5032" s="1"/>
      <c r="W5032" s="8"/>
      <c r="X5032" s="8"/>
      <c r="Y5032" s="8"/>
      <c r="Z5032" s="1"/>
      <c r="AA5032" s="1"/>
      <c r="AB5032" s="8"/>
      <c r="AC5032" s="8"/>
      <c r="AD5032" s="8"/>
      <c r="AE5032" s="8"/>
      <c r="AF5032" s="8"/>
      <c r="AG5032" s="8"/>
      <c r="AH5032" s="8"/>
      <c r="AI5032" s="9"/>
      <c r="AJ5032" s="9"/>
      <c r="AK5032" s="8"/>
      <c r="AL5032" s="8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5"/>
      <c r="AX5032" s="5"/>
      <c r="AY5032" s="5"/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5"/>
      <c r="BP5032" s="5"/>
      <c r="BQ5032" s="5"/>
      <c r="BR5032" s="5"/>
      <c r="BS5032" s="5"/>
      <c r="BT5032" s="5"/>
      <c r="BU5032" s="5"/>
      <c r="BV5032" s="5"/>
      <c r="BW5032" s="5"/>
      <c r="BX5032" s="5"/>
    </row>
    <row r="5033" spans="1:76" x14ac:dyDescent="0.2">
      <c r="A5033" s="1" t="s">
        <v>21</v>
      </c>
      <c r="B5033" s="1" t="s">
        <v>535</v>
      </c>
      <c r="C5033" s="1" t="s">
        <v>71</v>
      </c>
      <c r="D5033" s="1" t="s">
        <v>71</v>
      </c>
      <c r="E5033" s="1" t="s">
        <v>1</v>
      </c>
      <c r="F5033" s="1" t="s">
        <v>761</v>
      </c>
      <c r="G5033" s="1" t="s">
        <v>107</v>
      </c>
      <c r="H5033" s="1"/>
      <c r="I5033" s="1">
        <v>2015</v>
      </c>
      <c r="J5033" s="1" t="s">
        <v>524</v>
      </c>
      <c r="K5033" s="4">
        <v>0</v>
      </c>
      <c r="L5033" s="10">
        <f>K5033/ VLOOKUP(A5033,Indicators!$B$1:$V$7,21,FALSE)</f>
        <v>0</v>
      </c>
      <c r="M5033" s="13"/>
      <c r="N5033" s="13"/>
      <c r="O5033" s="11"/>
      <c r="P5033" s="8" t="str">
        <f>IF(H5033="Y", K5033/VLOOKUP(A5033,Indicators!$B$1:$S$7,18,FALSE),"")</f>
        <v/>
      </c>
      <c r="Q5033" s="8" t="str">
        <f t="shared" si="0"/>
        <v/>
      </c>
      <c r="R5033" s="1" t="s">
        <v>133</v>
      </c>
      <c r="S5033" s="8" t="s">
        <v>63</v>
      </c>
      <c r="T5033" s="8"/>
      <c r="U5033" s="8"/>
      <c r="V5033" s="1"/>
      <c r="W5033" s="8"/>
      <c r="X5033" s="8"/>
      <c r="Y5033" s="8"/>
      <c r="Z5033" s="1"/>
      <c r="AA5033" s="1"/>
      <c r="AB5033" s="8"/>
      <c r="AC5033" s="8"/>
      <c r="AD5033" s="8"/>
      <c r="AE5033" s="8"/>
      <c r="AF5033" s="8"/>
      <c r="AG5033" s="8"/>
      <c r="AH5033" s="8"/>
      <c r="AI5033" s="9"/>
      <c r="AJ5033" s="9"/>
      <c r="AK5033" s="8"/>
      <c r="AL5033" s="8"/>
      <c r="AM5033" s="5"/>
      <c r="AN5033" s="5"/>
      <c r="AO5033" s="5"/>
      <c r="AP5033" s="5"/>
      <c r="AQ5033" s="5"/>
      <c r="AR5033" s="5"/>
      <c r="AS5033" s="5"/>
      <c r="AT5033" s="5"/>
      <c r="AU5033" s="5"/>
      <c r="AV5033" s="5"/>
      <c r="AW5033" s="5"/>
      <c r="AX5033" s="5"/>
      <c r="AY5033" s="5"/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5"/>
      <c r="BP5033" s="5"/>
      <c r="BQ5033" s="5"/>
      <c r="BR5033" s="5"/>
      <c r="BS5033" s="5"/>
      <c r="BT5033" s="5"/>
      <c r="BU5033" s="5"/>
      <c r="BV5033" s="5"/>
      <c r="BW5033" s="5"/>
      <c r="BX5033" s="5"/>
    </row>
    <row r="5034" spans="1:76" x14ac:dyDescent="0.2">
      <c r="A5034" s="1" t="s">
        <v>21</v>
      </c>
      <c r="B5034" s="1" t="s">
        <v>536</v>
      </c>
      <c r="C5034" s="1" t="s">
        <v>71</v>
      </c>
      <c r="D5034" s="1" t="s">
        <v>71</v>
      </c>
      <c r="E5034" s="1" t="s">
        <v>1</v>
      </c>
      <c r="F5034" s="1" t="s">
        <v>761</v>
      </c>
      <c r="G5034" s="1" t="s">
        <v>107</v>
      </c>
      <c r="H5034" s="1"/>
      <c r="I5034" s="1">
        <v>2015</v>
      </c>
      <c r="J5034" s="1" t="s">
        <v>524</v>
      </c>
      <c r="K5034" s="4">
        <v>0</v>
      </c>
      <c r="L5034" s="10">
        <f>K5034/ VLOOKUP(A5034,Indicators!$B$1:$V$7,21,FALSE)</f>
        <v>0</v>
      </c>
      <c r="M5034" s="13"/>
      <c r="N5034" s="13"/>
      <c r="O5034" s="11"/>
      <c r="P5034" s="8" t="str">
        <f>IF(H5034="Y", K5034/VLOOKUP(A5034,Indicators!$B$1:$S$7,18,FALSE),"")</f>
        <v/>
      </c>
      <c r="Q5034" s="8" t="str">
        <f t="shared" si="0"/>
        <v/>
      </c>
      <c r="R5034" s="1" t="s">
        <v>158</v>
      </c>
      <c r="S5034" s="8" t="s">
        <v>56</v>
      </c>
      <c r="T5034" s="8"/>
      <c r="U5034" s="8"/>
      <c r="V5034" s="1"/>
      <c r="W5034" s="8"/>
      <c r="X5034" s="8"/>
      <c r="Y5034" s="8"/>
      <c r="Z5034" s="1"/>
      <c r="AA5034" s="1"/>
      <c r="AB5034" s="8"/>
      <c r="AC5034" s="8"/>
      <c r="AD5034" s="8"/>
      <c r="AE5034" s="8"/>
      <c r="AF5034" s="8"/>
      <c r="AG5034" s="8"/>
      <c r="AH5034" s="8"/>
      <c r="AI5034" s="9"/>
      <c r="AJ5034" s="9"/>
      <c r="AK5034" s="8"/>
      <c r="AL5034" s="8"/>
      <c r="AM5034" s="5"/>
      <c r="AN5034" s="5"/>
      <c r="AO5034" s="5"/>
      <c r="AP5034" s="5"/>
      <c r="AQ5034" s="5"/>
      <c r="AR5034" s="5"/>
      <c r="AS5034" s="5"/>
      <c r="AT5034" s="5"/>
      <c r="AU5034" s="5"/>
      <c r="AV5034" s="5"/>
      <c r="AW5034" s="5"/>
      <c r="AX5034" s="5"/>
      <c r="AY5034" s="5"/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5"/>
      <c r="BP5034" s="5"/>
      <c r="BQ5034" s="5"/>
      <c r="BR5034" s="5"/>
      <c r="BS5034" s="5"/>
      <c r="BT5034" s="5"/>
      <c r="BU5034" s="5"/>
      <c r="BV5034" s="5"/>
      <c r="BW5034" s="5"/>
      <c r="BX5034" s="5"/>
    </row>
    <row r="5035" spans="1:76" x14ac:dyDescent="0.2">
      <c r="A5035" s="1" t="s">
        <v>21</v>
      </c>
      <c r="B5035" s="1" t="s">
        <v>75</v>
      </c>
      <c r="C5035" s="1" t="s">
        <v>71</v>
      </c>
      <c r="D5035" s="1" t="s">
        <v>71</v>
      </c>
      <c r="E5035" s="1" t="s">
        <v>1</v>
      </c>
      <c r="F5035" s="1" t="s">
        <v>762</v>
      </c>
      <c r="G5035" s="1" t="s">
        <v>107</v>
      </c>
      <c r="H5035" s="1"/>
      <c r="I5035" s="1">
        <v>2015</v>
      </c>
      <c r="J5035" s="1" t="s">
        <v>524</v>
      </c>
      <c r="K5035" s="4">
        <v>0</v>
      </c>
      <c r="L5035" s="10">
        <f>K5035/ VLOOKUP(A5035,Indicators!$B$1:$V$7,21,FALSE)</f>
        <v>0</v>
      </c>
      <c r="M5035" s="13"/>
      <c r="N5035" s="13"/>
      <c r="O5035" s="11"/>
      <c r="P5035" s="8" t="str">
        <f>IF(H5035="Y", K5035/VLOOKUP(A5035,Indicators!$B$1:$S$7,18,FALSE),"")</f>
        <v/>
      </c>
      <c r="Q5035" s="8" t="str">
        <f t="shared" si="0"/>
        <v/>
      </c>
      <c r="R5035" s="1" t="s">
        <v>95</v>
      </c>
      <c r="S5035" s="8" t="s">
        <v>75</v>
      </c>
      <c r="T5035" s="8"/>
      <c r="U5035" s="8"/>
      <c r="V5035" s="1"/>
      <c r="W5035" s="8"/>
      <c r="X5035" s="8"/>
      <c r="Y5035" s="8"/>
      <c r="Z5035" s="1"/>
      <c r="AA5035" s="1"/>
      <c r="AB5035" s="8"/>
      <c r="AC5035" s="8"/>
      <c r="AD5035" s="8"/>
      <c r="AE5035" s="8"/>
      <c r="AF5035" s="8"/>
      <c r="AG5035" s="8"/>
      <c r="AH5035" s="8"/>
      <c r="AI5035" s="9"/>
      <c r="AJ5035" s="9"/>
      <c r="AK5035" s="8"/>
      <c r="AL5035" s="8"/>
      <c r="AM5035" s="5"/>
      <c r="AN5035" s="5"/>
      <c r="AO5035" s="5"/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5"/>
      <c r="BP5035" s="5"/>
      <c r="BQ5035" s="5"/>
      <c r="BR5035" s="5"/>
      <c r="BS5035" s="5"/>
      <c r="BT5035" s="5"/>
      <c r="BU5035" s="5"/>
      <c r="BV5035" s="5"/>
      <c r="BW5035" s="5"/>
      <c r="BX5035" s="5"/>
    </row>
    <row r="5036" spans="1:76" x14ac:dyDescent="0.2">
      <c r="A5036" s="1" t="s">
        <v>21</v>
      </c>
      <c r="B5036" s="1" t="s">
        <v>97</v>
      </c>
      <c r="C5036" s="1" t="s">
        <v>71</v>
      </c>
      <c r="D5036" s="1" t="s">
        <v>71</v>
      </c>
      <c r="E5036" s="1" t="s">
        <v>1</v>
      </c>
      <c r="F5036" s="1" t="s">
        <v>762</v>
      </c>
      <c r="G5036" s="1" t="s">
        <v>107</v>
      </c>
      <c r="H5036" s="1"/>
      <c r="I5036" s="1">
        <v>2015</v>
      </c>
      <c r="J5036" s="1" t="s">
        <v>524</v>
      </c>
      <c r="K5036" s="4">
        <v>0</v>
      </c>
      <c r="L5036" s="10">
        <f>K5036/ VLOOKUP(A5036,Indicators!$B$1:$V$7,21,FALSE)</f>
        <v>0</v>
      </c>
      <c r="M5036" s="13"/>
      <c r="N5036" s="13"/>
      <c r="O5036" s="11"/>
      <c r="P5036" s="8" t="str">
        <f>IF(H5036="Y", K5036/VLOOKUP(A5036,Indicators!$B$1:$S$7,18,FALSE),"")</f>
        <v/>
      </c>
      <c r="Q5036" s="8" t="str">
        <f t="shared" si="0"/>
        <v/>
      </c>
      <c r="R5036" s="1" t="s">
        <v>97</v>
      </c>
      <c r="S5036" s="8" t="s">
        <v>91</v>
      </c>
      <c r="T5036" s="8"/>
      <c r="U5036" s="8"/>
      <c r="V5036" s="1"/>
      <c r="W5036" s="8"/>
      <c r="X5036" s="8"/>
      <c r="Y5036" s="8"/>
      <c r="Z5036" s="1"/>
      <c r="AA5036" s="1"/>
      <c r="AB5036" s="8"/>
      <c r="AC5036" s="8"/>
      <c r="AD5036" s="8"/>
      <c r="AE5036" s="8"/>
      <c r="AF5036" s="8"/>
      <c r="AG5036" s="8"/>
      <c r="AH5036" s="8"/>
      <c r="AI5036" s="9"/>
      <c r="AJ5036" s="9"/>
      <c r="AK5036" s="8"/>
      <c r="AL5036" s="8"/>
      <c r="AM5036" s="5"/>
      <c r="AN5036" s="5"/>
      <c r="AO5036" s="5"/>
      <c r="AP5036" s="5"/>
      <c r="AQ5036" s="5"/>
      <c r="AR5036" s="5"/>
      <c r="AS5036" s="5"/>
      <c r="AT5036" s="5"/>
      <c r="AU5036" s="5"/>
      <c r="AV5036" s="5"/>
      <c r="AW5036" s="5"/>
      <c r="AX5036" s="5"/>
      <c r="AY5036" s="5"/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5"/>
      <c r="BP5036" s="5"/>
      <c r="BQ5036" s="5"/>
      <c r="BR5036" s="5"/>
      <c r="BS5036" s="5"/>
      <c r="BT5036" s="5"/>
      <c r="BU5036" s="5"/>
      <c r="BV5036" s="5"/>
      <c r="BW5036" s="5"/>
      <c r="BX5036" s="5"/>
    </row>
    <row r="5037" spans="1:76" x14ac:dyDescent="0.2">
      <c r="A5037" s="1" t="s">
        <v>21</v>
      </c>
      <c r="B5037" s="1" t="s">
        <v>538</v>
      </c>
      <c r="C5037" s="1" t="s">
        <v>71</v>
      </c>
      <c r="D5037" s="1" t="s">
        <v>71</v>
      </c>
      <c r="E5037" s="1" t="s">
        <v>1</v>
      </c>
      <c r="F5037" s="1" t="s">
        <v>762</v>
      </c>
      <c r="G5037" s="1" t="s">
        <v>107</v>
      </c>
      <c r="H5037" s="1"/>
      <c r="I5037" s="1">
        <v>2015</v>
      </c>
      <c r="J5037" s="1" t="s">
        <v>524</v>
      </c>
      <c r="K5037" s="4">
        <v>0</v>
      </c>
      <c r="L5037" s="10">
        <f>K5037/ VLOOKUP(A5037,Indicators!$B$1:$V$7,21,FALSE)</f>
        <v>0</v>
      </c>
      <c r="M5037" s="13"/>
      <c r="N5037" s="13"/>
      <c r="O5037" s="11"/>
      <c r="P5037" s="8" t="str">
        <f>IF(H5037="Y", K5037/VLOOKUP(A5037,Indicators!$B$1:$S$7,18,FALSE),"")</f>
        <v/>
      </c>
      <c r="Q5037" s="8" t="str">
        <f t="shared" si="0"/>
        <v/>
      </c>
      <c r="R5037" s="1" t="s">
        <v>103</v>
      </c>
      <c r="S5037" s="8" t="s">
        <v>49</v>
      </c>
      <c r="T5037" s="8"/>
      <c r="U5037" s="8"/>
      <c r="V5037" s="1"/>
      <c r="W5037" s="8"/>
      <c r="X5037" s="8"/>
      <c r="Y5037" s="8"/>
      <c r="Z5037" s="1"/>
      <c r="AA5037" s="1"/>
      <c r="AB5037" s="8"/>
      <c r="AC5037" s="8"/>
      <c r="AD5037" s="8"/>
      <c r="AE5037" s="8"/>
      <c r="AF5037" s="8"/>
      <c r="AG5037" s="8"/>
      <c r="AH5037" s="8"/>
      <c r="AI5037" s="9"/>
      <c r="AJ5037" s="9"/>
      <c r="AK5037" s="8"/>
      <c r="AL5037" s="8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/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5"/>
      <c r="BP5037" s="5"/>
      <c r="BQ5037" s="5"/>
      <c r="BR5037" s="5"/>
      <c r="BS5037" s="5"/>
      <c r="BT5037" s="5"/>
      <c r="BU5037" s="5"/>
      <c r="BV5037" s="5"/>
      <c r="BW5037" s="5"/>
      <c r="BX5037" s="5"/>
    </row>
    <row r="5038" spans="1:76" x14ac:dyDescent="0.2">
      <c r="A5038" s="1" t="s">
        <v>21</v>
      </c>
      <c r="B5038" s="1" t="s">
        <v>539</v>
      </c>
      <c r="C5038" s="1" t="s">
        <v>71</v>
      </c>
      <c r="D5038" s="1" t="s">
        <v>71</v>
      </c>
      <c r="E5038" s="1" t="s">
        <v>1</v>
      </c>
      <c r="F5038" s="1" t="s">
        <v>762</v>
      </c>
      <c r="G5038" s="1" t="s">
        <v>107</v>
      </c>
      <c r="H5038" s="1"/>
      <c r="I5038" s="1">
        <v>2015</v>
      </c>
      <c r="J5038" s="1" t="s">
        <v>524</v>
      </c>
      <c r="K5038" s="4">
        <v>0</v>
      </c>
      <c r="L5038" s="10">
        <f>K5038/ VLOOKUP(A5038,Indicators!$B$1:$V$7,21,FALSE)</f>
        <v>0</v>
      </c>
      <c r="M5038" s="13"/>
      <c r="N5038" s="13"/>
      <c r="O5038" s="11"/>
      <c r="P5038" s="8" t="str">
        <f>IF(H5038="Y", K5038/VLOOKUP(A5038,Indicators!$B$1:$S$7,18,FALSE),"")</f>
        <v/>
      </c>
      <c r="Q5038" s="8" t="str">
        <f t="shared" si="0"/>
        <v/>
      </c>
      <c r="R5038" s="1" t="s">
        <v>97</v>
      </c>
      <c r="S5038" s="8" t="s">
        <v>44</v>
      </c>
      <c r="T5038" s="8"/>
      <c r="U5038" s="8"/>
      <c r="V5038" s="1"/>
      <c r="W5038" s="8"/>
      <c r="X5038" s="8"/>
      <c r="Y5038" s="8"/>
      <c r="Z5038" s="1"/>
      <c r="AA5038" s="1"/>
      <c r="AB5038" s="8"/>
      <c r="AC5038" s="8"/>
      <c r="AD5038" s="8"/>
      <c r="AE5038" s="8"/>
      <c r="AF5038" s="8"/>
      <c r="AG5038" s="8"/>
      <c r="AH5038" s="8"/>
      <c r="AI5038" s="9"/>
      <c r="AJ5038" s="9"/>
      <c r="AK5038" s="8"/>
      <c r="AL5038" s="8"/>
      <c r="AM5038" s="5"/>
      <c r="AN5038" s="5"/>
      <c r="AO5038" s="5"/>
      <c r="AP5038" s="5"/>
      <c r="AQ5038" s="5"/>
      <c r="AR5038" s="5"/>
      <c r="AS5038" s="5"/>
      <c r="AT5038" s="5"/>
      <c r="AU5038" s="5"/>
      <c r="AV5038" s="5"/>
      <c r="AW5038" s="5"/>
      <c r="AX5038" s="5"/>
      <c r="AY5038" s="5"/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5"/>
      <c r="BP5038" s="5"/>
      <c r="BQ5038" s="5"/>
      <c r="BR5038" s="5"/>
      <c r="BS5038" s="5"/>
      <c r="BT5038" s="5"/>
      <c r="BU5038" s="5"/>
      <c r="BV5038" s="5"/>
      <c r="BW5038" s="5"/>
      <c r="BX5038" s="5"/>
    </row>
    <row r="5039" spans="1:76" x14ac:dyDescent="0.2">
      <c r="A5039" s="1" t="s">
        <v>21</v>
      </c>
      <c r="B5039" s="1" t="s">
        <v>540</v>
      </c>
      <c r="C5039" s="1" t="s">
        <v>71</v>
      </c>
      <c r="D5039" s="1" t="s">
        <v>71</v>
      </c>
      <c r="E5039" s="1" t="s">
        <v>1</v>
      </c>
      <c r="F5039" s="1" t="s">
        <v>762</v>
      </c>
      <c r="G5039" s="1" t="s">
        <v>107</v>
      </c>
      <c r="H5039" s="1"/>
      <c r="I5039" s="1">
        <v>2015</v>
      </c>
      <c r="J5039" s="1" t="s">
        <v>524</v>
      </c>
      <c r="K5039" s="4">
        <v>0</v>
      </c>
      <c r="L5039" s="10">
        <f>K5039/ VLOOKUP(A5039,Indicators!$B$1:$V$7,21,FALSE)</f>
        <v>0</v>
      </c>
      <c r="M5039" s="13"/>
      <c r="N5039" s="13"/>
      <c r="O5039" s="11"/>
      <c r="P5039" s="8" t="str">
        <f>IF(H5039="Y", K5039/VLOOKUP(A5039,Indicators!$B$1:$S$7,18,FALSE),"")</f>
        <v/>
      </c>
      <c r="Q5039" s="8" t="str">
        <f t="shared" si="0"/>
        <v/>
      </c>
      <c r="R5039" s="1" t="s">
        <v>133</v>
      </c>
      <c r="S5039" s="8" t="s">
        <v>52</v>
      </c>
      <c r="T5039" s="8"/>
      <c r="U5039" s="8"/>
      <c r="V5039" s="1"/>
      <c r="W5039" s="8"/>
      <c r="X5039" s="8"/>
      <c r="Y5039" s="8"/>
      <c r="Z5039" s="1"/>
      <c r="AA5039" s="1"/>
      <c r="AB5039" s="8"/>
      <c r="AC5039" s="8"/>
      <c r="AD5039" s="8"/>
      <c r="AE5039" s="8"/>
      <c r="AF5039" s="8"/>
      <c r="AG5039" s="8"/>
      <c r="AH5039" s="8"/>
      <c r="AI5039" s="9"/>
      <c r="AJ5039" s="9"/>
      <c r="AK5039" s="8"/>
      <c r="AL5039" s="8"/>
      <c r="AM5039" s="5"/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5"/>
      <c r="BP5039" s="5"/>
      <c r="BQ5039" s="5"/>
      <c r="BR5039" s="5"/>
      <c r="BS5039" s="5"/>
      <c r="BT5039" s="5"/>
      <c r="BU5039" s="5"/>
      <c r="BV5039" s="5"/>
      <c r="BW5039" s="5"/>
      <c r="BX5039" s="5"/>
    </row>
    <row r="5040" spans="1:76" x14ac:dyDescent="0.2">
      <c r="A5040" s="1" t="s">
        <v>21</v>
      </c>
      <c r="B5040" s="1" t="s">
        <v>541</v>
      </c>
      <c r="C5040" s="1" t="s">
        <v>71</v>
      </c>
      <c r="D5040" s="1" t="s">
        <v>71</v>
      </c>
      <c r="E5040" s="1" t="s">
        <v>1</v>
      </c>
      <c r="F5040" s="1" t="s">
        <v>762</v>
      </c>
      <c r="G5040" s="1" t="s">
        <v>107</v>
      </c>
      <c r="H5040" s="1"/>
      <c r="I5040" s="1">
        <v>2015</v>
      </c>
      <c r="J5040" s="1" t="s">
        <v>524</v>
      </c>
      <c r="K5040" s="4">
        <v>0</v>
      </c>
      <c r="L5040" s="10">
        <f>K5040/ VLOOKUP(A5040,Indicators!$B$1:$V$7,21,FALSE)</f>
        <v>0</v>
      </c>
      <c r="M5040" s="13"/>
      <c r="N5040" s="13"/>
      <c r="O5040" s="11"/>
      <c r="P5040" s="8" t="str">
        <f>IF(H5040="Y", K5040/VLOOKUP(A5040,Indicators!$B$1:$S$7,18,FALSE),"")</f>
        <v/>
      </c>
      <c r="Q5040" s="8" t="str">
        <f t="shared" si="0"/>
        <v/>
      </c>
      <c r="R5040" s="1" t="s">
        <v>133</v>
      </c>
      <c r="S5040" s="8" t="s">
        <v>46</v>
      </c>
      <c r="T5040" s="8"/>
      <c r="U5040" s="8"/>
      <c r="V5040" s="1"/>
      <c r="W5040" s="8"/>
      <c r="X5040" s="8"/>
      <c r="Y5040" s="8"/>
      <c r="Z5040" s="1"/>
      <c r="AA5040" s="1"/>
      <c r="AB5040" s="8"/>
      <c r="AC5040" s="8"/>
      <c r="AD5040" s="8"/>
      <c r="AE5040" s="8"/>
      <c r="AF5040" s="8"/>
      <c r="AG5040" s="8"/>
      <c r="AH5040" s="8"/>
      <c r="AI5040" s="9"/>
      <c r="AJ5040" s="9"/>
      <c r="AK5040" s="8"/>
      <c r="AL5040" s="8"/>
      <c r="AM5040" s="5"/>
      <c r="AN5040" s="5"/>
      <c r="AO5040" s="5"/>
      <c r="AP5040" s="5"/>
      <c r="AQ5040" s="5"/>
      <c r="AR5040" s="5"/>
      <c r="AS5040" s="5"/>
      <c r="AT5040" s="5"/>
      <c r="AU5040" s="5"/>
      <c r="AV5040" s="5"/>
      <c r="AW5040" s="5"/>
      <c r="AX5040" s="5"/>
      <c r="AY5040" s="5"/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5"/>
      <c r="BP5040" s="5"/>
      <c r="BQ5040" s="5"/>
      <c r="BR5040" s="5"/>
      <c r="BS5040" s="5"/>
      <c r="BT5040" s="5"/>
      <c r="BU5040" s="5"/>
      <c r="BV5040" s="5"/>
      <c r="BW5040" s="5"/>
      <c r="BX5040" s="5"/>
    </row>
    <row r="5041" spans="1:76" x14ac:dyDescent="0.2">
      <c r="A5041" s="1" t="s">
        <v>21</v>
      </c>
      <c r="B5041" s="1" t="s">
        <v>522</v>
      </c>
      <c r="C5041" s="1" t="s">
        <v>71</v>
      </c>
      <c r="D5041" s="1" t="s">
        <v>71</v>
      </c>
      <c r="E5041" s="1" t="s">
        <v>1</v>
      </c>
      <c r="F5041" s="1" t="s">
        <v>763</v>
      </c>
      <c r="G5041" s="1" t="s">
        <v>73</v>
      </c>
      <c r="H5041" s="1"/>
      <c r="I5041" s="1">
        <v>2015</v>
      </c>
      <c r="J5041" s="1" t="s">
        <v>524</v>
      </c>
      <c r="K5041" s="4">
        <v>7776</v>
      </c>
      <c r="L5041" s="10">
        <f>K5041/ VLOOKUP(A5041,Indicators!$B$1:$V$7,21,FALSE)</f>
        <v>29.870239622627011</v>
      </c>
      <c r="M5041" s="13"/>
      <c r="N5041" s="13"/>
      <c r="O5041" s="11"/>
      <c r="P5041" s="11"/>
      <c r="Q5041" s="8" t="str">
        <f t="shared" si="0"/>
        <v/>
      </c>
      <c r="R5041" s="1" t="s">
        <v>109</v>
      </c>
      <c r="S5041" s="8" t="s">
        <v>79</v>
      </c>
      <c r="T5041" s="8"/>
      <c r="U5041" s="8"/>
      <c r="V5041" s="1"/>
      <c r="W5041" s="8"/>
      <c r="X5041" s="8"/>
      <c r="Y5041" s="8"/>
      <c r="Z5041" s="1"/>
      <c r="AA5041" s="1"/>
      <c r="AB5041" s="8"/>
      <c r="AC5041" s="8"/>
      <c r="AD5041" s="8"/>
      <c r="AE5041" s="8"/>
      <c r="AF5041" s="8"/>
      <c r="AG5041" s="8"/>
      <c r="AH5041" s="8"/>
      <c r="AI5041" s="9"/>
      <c r="AJ5041" s="9"/>
      <c r="AK5041" s="8"/>
      <c r="AL5041" s="8"/>
      <c r="AM5041" s="5"/>
      <c r="AN5041" s="5"/>
      <c r="AO5041" s="5"/>
      <c r="AP5041" s="5"/>
      <c r="AQ5041" s="5"/>
      <c r="AR5041" s="5"/>
      <c r="AS5041" s="5"/>
      <c r="AT5041" s="5"/>
      <c r="AU5041" s="5"/>
      <c r="AV5041" s="5"/>
      <c r="AW5041" s="5"/>
      <c r="AX5041" s="5"/>
      <c r="AY5041" s="5"/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5"/>
      <c r="BP5041" s="5"/>
      <c r="BQ5041" s="5"/>
      <c r="BR5041" s="5"/>
      <c r="BS5041" s="5"/>
      <c r="BT5041" s="5"/>
      <c r="BU5041" s="5"/>
      <c r="BV5041" s="5"/>
      <c r="BW5041" s="5"/>
      <c r="BX5041" s="5"/>
    </row>
    <row r="5042" spans="1:76" x14ac:dyDescent="0.2">
      <c r="A5042" s="1" t="s">
        <v>21</v>
      </c>
      <c r="B5042" s="1" t="s">
        <v>530</v>
      </c>
      <c r="C5042" s="1" t="s">
        <v>71</v>
      </c>
      <c r="D5042" s="1" t="s">
        <v>71</v>
      </c>
      <c r="E5042" s="1" t="s">
        <v>1</v>
      </c>
      <c r="F5042" s="1" t="s">
        <v>763</v>
      </c>
      <c r="G5042" s="1" t="s">
        <v>73</v>
      </c>
      <c r="H5042" s="1"/>
      <c r="I5042" s="1">
        <v>2015</v>
      </c>
      <c r="J5042" s="1" t="s">
        <v>524</v>
      </c>
      <c r="K5042" s="4">
        <v>18375</v>
      </c>
      <c r="L5042" s="10">
        <f>K5042/ VLOOKUP(A5042,Indicators!$B$1:$V$7,21,FALSE)</f>
        <v>70.584574725536442</v>
      </c>
      <c r="M5042" s="13"/>
      <c r="N5042" s="13"/>
      <c r="O5042" s="11"/>
      <c r="P5042" s="11"/>
      <c r="Q5042" s="8" t="str">
        <f t="shared" si="0"/>
        <v/>
      </c>
      <c r="R5042" s="1" t="s">
        <v>98</v>
      </c>
      <c r="S5042" s="8" t="s">
        <v>90</v>
      </c>
      <c r="T5042" s="8"/>
      <c r="U5042" s="8"/>
      <c r="V5042" s="1"/>
      <c r="W5042" s="8"/>
      <c r="X5042" s="8"/>
      <c r="Y5042" s="8"/>
      <c r="Z5042" s="1"/>
      <c r="AA5042" s="1"/>
      <c r="AB5042" s="8"/>
      <c r="AC5042" s="8"/>
      <c r="AD5042" s="8"/>
      <c r="AE5042" s="8"/>
      <c r="AF5042" s="8"/>
      <c r="AG5042" s="8"/>
      <c r="AH5042" s="8"/>
      <c r="AI5042" s="9"/>
      <c r="AJ5042" s="9"/>
      <c r="AK5042" s="8"/>
      <c r="AL5042" s="8"/>
      <c r="AM5042" s="5"/>
      <c r="AN5042" s="5"/>
      <c r="AO5042" s="5"/>
      <c r="AP5042" s="5"/>
      <c r="AQ5042" s="5"/>
      <c r="AR5042" s="5"/>
      <c r="AS5042" s="5"/>
      <c r="AT5042" s="5"/>
      <c r="AU5042" s="5"/>
      <c r="AV5042" s="5"/>
      <c r="AW5042" s="5"/>
      <c r="AX5042" s="5"/>
      <c r="AY5042" s="5"/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5"/>
      <c r="BP5042" s="5"/>
      <c r="BQ5042" s="5"/>
      <c r="BR5042" s="5"/>
      <c r="BS5042" s="5"/>
      <c r="BT5042" s="5"/>
      <c r="BU5042" s="5"/>
      <c r="BV5042" s="5"/>
      <c r="BW5042" s="5"/>
      <c r="BX5042" s="5"/>
    </row>
    <row r="5043" spans="1:76" x14ac:dyDescent="0.2">
      <c r="A5043" s="1" t="s">
        <v>21</v>
      </c>
      <c r="B5043" s="1" t="s">
        <v>84</v>
      </c>
      <c r="C5043" s="1" t="s">
        <v>71</v>
      </c>
      <c r="D5043" s="1" t="s">
        <v>71</v>
      </c>
      <c r="E5043" s="1" t="s">
        <v>1</v>
      </c>
      <c r="F5043" s="1" t="s">
        <v>763</v>
      </c>
      <c r="G5043" s="1" t="s">
        <v>73</v>
      </c>
      <c r="H5043" s="1"/>
      <c r="I5043" s="1">
        <v>2015</v>
      </c>
      <c r="J5043" s="1" t="s">
        <v>524</v>
      </c>
      <c r="K5043" s="4">
        <v>78120</v>
      </c>
      <c r="L5043" s="10">
        <f>K5043/ VLOOKUP(A5043,Indicators!$B$1:$V$7,21,FALSE)</f>
        <v>300.08527769028063</v>
      </c>
      <c r="M5043" s="13"/>
      <c r="N5043" s="13"/>
      <c r="O5043" s="11"/>
      <c r="P5043" s="11"/>
      <c r="Q5043" s="8" t="str">
        <f t="shared" si="0"/>
        <v/>
      </c>
      <c r="R5043" s="1" t="s">
        <v>95</v>
      </c>
      <c r="S5043" s="8" t="s">
        <v>84</v>
      </c>
      <c r="T5043" s="8"/>
      <c r="U5043" s="8"/>
      <c r="V5043" s="1"/>
      <c r="W5043" s="8"/>
      <c r="X5043" s="8"/>
      <c r="Y5043" s="8"/>
      <c r="Z5043" s="1"/>
      <c r="AA5043" s="1"/>
      <c r="AB5043" s="8"/>
      <c r="AC5043" s="8"/>
      <c r="AD5043" s="8"/>
      <c r="AE5043" s="8"/>
      <c r="AF5043" s="8"/>
      <c r="AG5043" s="8"/>
      <c r="AH5043" s="8"/>
      <c r="AI5043" s="9"/>
      <c r="AJ5043" s="9"/>
      <c r="AK5043" s="8"/>
      <c r="AL5043" s="8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/>
      <c r="AX5043" s="5"/>
      <c r="AY5043" s="5"/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5"/>
      <c r="BP5043" s="5"/>
      <c r="BQ5043" s="5"/>
      <c r="BR5043" s="5"/>
      <c r="BS5043" s="5"/>
      <c r="BT5043" s="5"/>
      <c r="BU5043" s="5"/>
      <c r="BV5043" s="5"/>
      <c r="BW5043" s="5"/>
      <c r="BX5043" s="5"/>
    </row>
    <row r="5044" spans="1:76" x14ac:dyDescent="0.2">
      <c r="A5044" s="1" t="s">
        <v>21</v>
      </c>
      <c r="B5044" s="1" t="s">
        <v>531</v>
      </c>
      <c r="C5044" s="1" t="s">
        <v>71</v>
      </c>
      <c r="D5044" s="1" t="s">
        <v>71</v>
      </c>
      <c r="E5044" s="1" t="s">
        <v>1</v>
      </c>
      <c r="F5044" s="1" t="s">
        <v>763</v>
      </c>
      <c r="G5044" s="1" t="s">
        <v>73</v>
      </c>
      <c r="H5044" s="1"/>
      <c r="I5044" s="1">
        <v>2015</v>
      </c>
      <c r="J5044" s="1" t="s">
        <v>524</v>
      </c>
      <c r="K5044" s="4">
        <v>5000</v>
      </c>
      <c r="L5044" s="10">
        <f>K5044/ VLOOKUP(A5044,Indicators!$B$1:$V$7,21,FALSE)</f>
        <v>19.206687000145969</v>
      </c>
      <c r="M5044" s="13"/>
      <c r="N5044" s="13"/>
      <c r="O5044" s="11"/>
      <c r="P5044" s="11"/>
      <c r="Q5044" s="8" t="str">
        <f t="shared" si="0"/>
        <v/>
      </c>
      <c r="R5044" s="1" t="s">
        <v>97</v>
      </c>
      <c r="S5044" s="8" t="s">
        <v>76</v>
      </c>
      <c r="T5044" s="8"/>
      <c r="U5044" s="8"/>
      <c r="V5044" s="1"/>
      <c r="W5044" s="8"/>
      <c r="X5044" s="8"/>
      <c r="Y5044" s="8"/>
      <c r="Z5044" s="1"/>
      <c r="AA5044" s="1"/>
      <c r="AB5044" s="8"/>
      <c r="AC5044" s="8"/>
      <c r="AD5044" s="8"/>
      <c r="AE5044" s="8"/>
      <c r="AF5044" s="8"/>
      <c r="AG5044" s="8"/>
      <c r="AH5044" s="8"/>
      <c r="AI5044" s="9"/>
      <c r="AJ5044" s="9"/>
      <c r="AK5044" s="8"/>
      <c r="AL5044" s="8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5"/>
      <c r="AX5044" s="5"/>
      <c r="AY5044" s="5"/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5"/>
      <c r="BP5044" s="5"/>
      <c r="BQ5044" s="5"/>
      <c r="BR5044" s="5"/>
      <c r="BS5044" s="5"/>
      <c r="BT5044" s="5"/>
      <c r="BU5044" s="5"/>
      <c r="BV5044" s="5"/>
      <c r="BW5044" s="5"/>
      <c r="BX5044" s="5"/>
    </row>
    <row r="5045" spans="1:76" x14ac:dyDescent="0.2">
      <c r="A5045" s="1" t="s">
        <v>21</v>
      </c>
      <c r="B5045" s="1" t="s">
        <v>536</v>
      </c>
      <c r="C5045" s="1" t="s">
        <v>71</v>
      </c>
      <c r="D5045" s="1" t="s">
        <v>71</v>
      </c>
      <c r="E5045" s="1" t="s">
        <v>1</v>
      </c>
      <c r="F5045" s="1" t="s">
        <v>763</v>
      </c>
      <c r="G5045" s="1" t="s">
        <v>73</v>
      </c>
      <c r="H5045" s="1"/>
      <c r="I5045" s="1">
        <v>2015</v>
      </c>
      <c r="J5045" s="1" t="s">
        <v>524</v>
      </c>
      <c r="K5045" s="4">
        <v>483149</v>
      </c>
      <c r="L5045" s="10">
        <f>K5045/ VLOOKUP(A5045,Indicators!$B$1:$V$7,21,FALSE)</f>
        <v>1855.938323486705</v>
      </c>
      <c r="M5045" s="13"/>
      <c r="N5045" s="13"/>
      <c r="O5045" s="11"/>
      <c r="P5045" s="11"/>
      <c r="Q5045" s="8" t="str">
        <f t="shared" si="0"/>
        <v/>
      </c>
      <c r="R5045" s="1" t="s">
        <v>158</v>
      </c>
      <c r="S5045" s="8" t="s">
        <v>56</v>
      </c>
      <c r="T5045" s="8"/>
      <c r="U5045" s="8"/>
      <c r="V5045" s="1"/>
      <c r="W5045" s="8"/>
      <c r="X5045" s="8"/>
      <c r="Y5045" s="8"/>
      <c r="Z5045" s="1"/>
      <c r="AA5045" s="1"/>
      <c r="AB5045" s="8"/>
      <c r="AC5045" s="8"/>
      <c r="AD5045" s="8"/>
      <c r="AE5045" s="8"/>
      <c r="AF5045" s="8"/>
      <c r="AG5045" s="8"/>
      <c r="AH5045" s="8"/>
      <c r="AI5045" s="9"/>
      <c r="AJ5045" s="9"/>
      <c r="AK5045" s="8"/>
      <c r="AL5045" s="8"/>
      <c r="AM5045" s="5"/>
      <c r="AN5045" s="5"/>
      <c r="AO5045" s="5"/>
      <c r="AP5045" s="5"/>
      <c r="AQ5045" s="5"/>
      <c r="AR5045" s="5"/>
      <c r="AS5045" s="5"/>
      <c r="AT5045" s="5"/>
      <c r="AU5045" s="5"/>
      <c r="AV5045" s="5"/>
      <c r="AW5045" s="5"/>
      <c r="AX5045" s="5"/>
      <c r="AY5045" s="5"/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5"/>
      <c r="BP5045" s="5"/>
      <c r="BQ5045" s="5"/>
      <c r="BR5045" s="5"/>
      <c r="BS5045" s="5"/>
      <c r="BT5045" s="5"/>
      <c r="BU5045" s="5"/>
      <c r="BV5045" s="5"/>
      <c r="BW5045" s="5"/>
      <c r="BX5045" s="5"/>
    </row>
    <row r="5046" spans="1:76" x14ac:dyDescent="0.2">
      <c r="A5046" s="1" t="s">
        <v>21</v>
      </c>
      <c r="B5046" s="1" t="s">
        <v>75</v>
      </c>
      <c r="C5046" s="1" t="s">
        <v>71</v>
      </c>
      <c r="D5046" s="1" t="s">
        <v>71</v>
      </c>
      <c r="E5046" s="1" t="s">
        <v>1</v>
      </c>
      <c r="F5046" s="1" t="s">
        <v>763</v>
      </c>
      <c r="G5046" s="1" t="s">
        <v>73</v>
      </c>
      <c r="H5046" s="1"/>
      <c r="I5046" s="1">
        <v>2015</v>
      </c>
      <c r="J5046" s="1" t="s">
        <v>524</v>
      </c>
      <c r="K5046" s="4">
        <v>1020</v>
      </c>
      <c r="L5046" s="10">
        <f>K5046/ VLOOKUP(A5046,Indicators!$B$1:$V$7,21,FALSE)</f>
        <v>3.9181641480297777</v>
      </c>
      <c r="M5046" s="13"/>
      <c r="N5046" s="13"/>
      <c r="O5046" s="11"/>
      <c r="P5046" s="11"/>
      <c r="Q5046" s="8" t="str">
        <f t="shared" si="0"/>
        <v/>
      </c>
      <c r="R5046" s="1" t="s">
        <v>95</v>
      </c>
      <c r="S5046" s="8" t="s">
        <v>75</v>
      </c>
      <c r="T5046" s="8"/>
      <c r="U5046" s="8"/>
      <c r="V5046" s="1"/>
      <c r="W5046" s="8"/>
      <c r="X5046" s="8"/>
      <c r="Y5046" s="8"/>
      <c r="Z5046" s="1"/>
      <c r="AA5046" s="1"/>
      <c r="AB5046" s="8"/>
      <c r="AC5046" s="8"/>
      <c r="AD5046" s="8"/>
      <c r="AE5046" s="8"/>
      <c r="AF5046" s="8"/>
      <c r="AG5046" s="8"/>
      <c r="AH5046" s="8"/>
      <c r="AI5046" s="9"/>
      <c r="AJ5046" s="9"/>
      <c r="AK5046" s="8"/>
      <c r="AL5046" s="8"/>
      <c r="AM5046" s="5"/>
      <c r="AN5046" s="5"/>
      <c r="AO5046" s="5"/>
      <c r="AP5046" s="5"/>
      <c r="AQ5046" s="5"/>
      <c r="AR5046" s="5"/>
      <c r="AS5046" s="5"/>
      <c r="AT5046" s="5"/>
      <c r="AU5046" s="5"/>
      <c r="AV5046" s="5"/>
      <c r="AW5046" s="5"/>
      <c r="AX5046" s="5"/>
      <c r="AY5046" s="5"/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5"/>
      <c r="BP5046" s="5"/>
      <c r="BQ5046" s="5"/>
      <c r="BR5046" s="5"/>
      <c r="BS5046" s="5"/>
      <c r="BT5046" s="5"/>
      <c r="BU5046" s="5"/>
      <c r="BV5046" s="5"/>
      <c r="BW5046" s="5"/>
      <c r="BX5046" s="5"/>
    </row>
    <row r="5047" spans="1:76" x14ac:dyDescent="0.2">
      <c r="A5047" s="1" t="s">
        <v>21</v>
      </c>
      <c r="B5047" s="1" t="s">
        <v>97</v>
      </c>
      <c r="C5047" s="1" t="s">
        <v>71</v>
      </c>
      <c r="D5047" s="1" t="s">
        <v>71</v>
      </c>
      <c r="E5047" s="1" t="s">
        <v>1</v>
      </c>
      <c r="F5047" s="1" t="s">
        <v>763</v>
      </c>
      <c r="G5047" s="1" t="s">
        <v>73</v>
      </c>
      <c r="H5047" s="1"/>
      <c r="I5047" s="1">
        <v>2015</v>
      </c>
      <c r="J5047" s="1" t="s">
        <v>524</v>
      </c>
      <c r="K5047" s="4">
        <v>1416</v>
      </c>
      <c r="L5047" s="10">
        <f>K5047/ VLOOKUP(A5047,Indicators!$B$1:$V$7,21,FALSE)</f>
        <v>5.4393337584413386</v>
      </c>
      <c r="M5047" s="13"/>
      <c r="N5047" s="13"/>
      <c r="O5047" s="11"/>
      <c r="P5047" s="11"/>
      <c r="Q5047" s="8" t="str">
        <f t="shared" si="0"/>
        <v/>
      </c>
      <c r="R5047" s="1" t="s">
        <v>97</v>
      </c>
      <c r="S5047" s="8" t="s">
        <v>91</v>
      </c>
      <c r="T5047" s="8"/>
      <c r="U5047" s="8"/>
      <c r="V5047" s="1"/>
      <c r="W5047" s="8"/>
      <c r="X5047" s="8"/>
      <c r="Y5047" s="8"/>
      <c r="Z5047" s="1"/>
      <c r="AA5047" s="1"/>
      <c r="AB5047" s="8"/>
      <c r="AC5047" s="8"/>
      <c r="AD5047" s="8"/>
      <c r="AE5047" s="8"/>
      <c r="AF5047" s="8"/>
      <c r="AG5047" s="8"/>
      <c r="AH5047" s="8"/>
      <c r="AI5047" s="9"/>
      <c r="AJ5047" s="9"/>
      <c r="AK5047" s="8"/>
      <c r="AL5047" s="8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5"/>
      <c r="BP5047" s="5"/>
      <c r="BQ5047" s="5"/>
      <c r="BR5047" s="5"/>
      <c r="BS5047" s="5"/>
      <c r="BT5047" s="5"/>
      <c r="BU5047" s="5"/>
      <c r="BV5047" s="5"/>
      <c r="BW5047" s="5"/>
      <c r="BX5047" s="5"/>
    </row>
    <row r="5048" spans="1:76" x14ac:dyDescent="0.2">
      <c r="A5048" s="1" t="s">
        <v>21</v>
      </c>
      <c r="B5048" s="1" t="s">
        <v>539</v>
      </c>
      <c r="C5048" s="1" t="s">
        <v>71</v>
      </c>
      <c r="D5048" s="1" t="s">
        <v>71</v>
      </c>
      <c r="E5048" s="1" t="s">
        <v>1</v>
      </c>
      <c r="F5048" s="1" t="s">
        <v>763</v>
      </c>
      <c r="G5048" s="1" t="s">
        <v>73</v>
      </c>
      <c r="H5048" s="1"/>
      <c r="I5048" s="1">
        <v>2015</v>
      </c>
      <c r="J5048" s="1" t="s">
        <v>524</v>
      </c>
      <c r="K5048" s="4">
        <v>3000</v>
      </c>
      <c r="L5048" s="10">
        <f>K5048/ VLOOKUP(A5048,Indicators!$B$1:$V$7,21,FALSE)</f>
        <v>11.524012200087581</v>
      </c>
      <c r="M5048" s="13"/>
      <c r="N5048" s="13"/>
      <c r="O5048" s="11"/>
      <c r="P5048" s="11"/>
      <c r="Q5048" s="8" t="str">
        <f t="shared" si="0"/>
        <v/>
      </c>
      <c r="R5048" s="1" t="s">
        <v>97</v>
      </c>
      <c r="S5048" s="8" t="s">
        <v>44</v>
      </c>
      <c r="T5048" s="8"/>
      <c r="U5048" s="8"/>
      <c r="V5048" s="1"/>
      <c r="W5048" s="8"/>
      <c r="X5048" s="8"/>
      <c r="Y5048" s="8"/>
      <c r="Z5048" s="1"/>
      <c r="AA5048" s="1"/>
      <c r="AB5048" s="8"/>
      <c r="AC5048" s="8"/>
      <c r="AD5048" s="8"/>
      <c r="AE5048" s="8"/>
      <c r="AF5048" s="8"/>
      <c r="AG5048" s="8"/>
      <c r="AH5048" s="8"/>
      <c r="AI5048" s="9"/>
      <c r="AJ5048" s="9"/>
      <c r="AK5048" s="8"/>
      <c r="AL5048" s="8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5"/>
      <c r="AX5048" s="5"/>
      <c r="AY5048" s="5"/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5"/>
      <c r="BP5048" s="5"/>
      <c r="BQ5048" s="5"/>
      <c r="BR5048" s="5"/>
      <c r="BS5048" s="5"/>
      <c r="BT5048" s="5"/>
      <c r="BU5048" s="5"/>
      <c r="BV5048" s="5"/>
      <c r="BW5048" s="5"/>
      <c r="BX5048" s="5"/>
    </row>
    <row r="5049" spans="1:76" x14ac:dyDescent="0.2">
      <c r="A5049" s="1" t="s">
        <v>21</v>
      </c>
      <c r="B5049" s="1" t="s">
        <v>540</v>
      </c>
      <c r="C5049" s="1" t="s">
        <v>71</v>
      </c>
      <c r="D5049" s="1" t="s">
        <v>71</v>
      </c>
      <c r="E5049" s="1" t="s">
        <v>1</v>
      </c>
      <c r="F5049" s="1" t="s">
        <v>763</v>
      </c>
      <c r="G5049" s="1" t="s">
        <v>73</v>
      </c>
      <c r="H5049" s="1"/>
      <c r="I5049" s="1">
        <v>2015</v>
      </c>
      <c r="J5049" s="1" t="s">
        <v>524</v>
      </c>
      <c r="K5049" s="4">
        <v>1800</v>
      </c>
      <c r="L5049" s="10">
        <f>K5049/ VLOOKUP(A5049,Indicators!$B$1:$V$7,21,FALSE)</f>
        <v>6.9144073200525487</v>
      </c>
      <c r="M5049" s="13"/>
      <c r="N5049" s="13"/>
      <c r="O5049" s="11"/>
      <c r="P5049" s="11"/>
      <c r="Q5049" s="8" t="str">
        <f t="shared" si="0"/>
        <v/>
      </c>
      <c r="R5049" s="1" t="s">
        <v>133</v>
      </c>
      <c r="S5049" s="8" t="s">
        <v>52</v>
      </c>
      <c r="T5049" s="8"/>
      <c r="U5049" s="8"/>
      <c r="V5049" s="1"/>
      <c r="W5049" s="8"/>
      <c r="X5049" s="8"/>
      <c r="Y5049" s="8"/>
      <c r="Z5049" s="1"/>
      <c r="AA5049" s="1"/>
      <c r="AB5049" s="8"/>
      <c r="AC5049" s="8"/>
      <c r="AD5049" s="8"/>
      <c r="AE5049" s="8"/>
      <c r="AF5049" s="8"/>
      <c r="AG5049" s="8"/>
      <c r="AH5049" s="8"/>
      <c r="AI5049" s="9"/>
      <c r="AJ5049" s="9"/>
      <c r="AK5049" s="8"/>
      <c r="AL5049" s="8"/>
      <c r="AM5049" s="5"/>
      <c r="AN5049" s="5"/>
      <c r="AO5049" s="5"/>
      <c r="AP5049" s="5"/>
      <c r="AQ5049" s="5"/>
      <c r="AR5049" s="5"/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5"/>
      <c r="BP5049" s="5"/>
      <c r="BQ5049" s="5"/>
      <c r="BR5049" s="5"/>
      <c r="BS5049" s="5"/>
      <c r="BT5049" s="5"/>
      <c r="BU5049" s="5"/>
      <c r="BV5049" s="5"/>
      <c r="BW5049" s="5"/>
      <c r="BX5049" s="5"/>
    </row>
    <row r="5050" spans="1:76" x14ac:dyDescent="0.2">
      <c r="A5050" s="1" t="s">
        <v>21</v>
      </c>
      <c r="B5050" s="1" t="s">
        <v>522</v>
      </c>
      <c r="C5050" s="1" t="s">
        <v>71</v>
      </c>
      <c r="D5050" s="1" t="s">
        <v>71</v>
      </c>
      <c r="E5050" s="1" t="s">
        <v>1</v>
      </c>
      <c r="F5050" s="1" t="s">
        <v>764</v>
      </c>
      <c r="G5050" s="1" t="s">
        <v>107</v>
      </c>
      <c r="H5050" s="1"/>
      <c r="I5050" s="1">
        <v>2015</v>
      </c>
      <c r="J5050" s="1" t="s">
        <v>524</v>
      </c>
      <c r="K5050" s="4">
        <v>9019</v>
      </c>
      <c r="L5050" s="10">
        <f>K5050/ VLOOKUP(A5050,Indicators!$B$1:$V$7,21,FALSE)</f>
        <v>34.6450220108633</v>
      </c>
      <c r="M5050" s="13"/>
      <c r="N5050" s="13"/>
      <c r="O5050" s="11"/>
      <c r="P5050" s="8" t="str">
        <f>IF(H5050="Y", K5050/VLOOKUP(A5050,Indicators!$B$1:$S$7,18,FALSE),"")</f>
        <v/>
      </c>
      <c r="Q5050" s="8" t="str">
        <f t="shared" si="0"/>
        <v/>
      </c>
      <c r="R5050" s="1" t="s">
        <v>109</v>
      </c>
      <c r="S5050" s="8" t="s">
        <v>79</v>
      </c>
      <c r="T5050" s="8"/>
      <c r="U5050" s="8"/>
      <c r="V5050" s="1"/>
      <c r="W5050" s="8"/>
      <c r="X5050" s="8"/>
      <c r="Y5050" s="8"/>
      <c r="Z5050" s="1"/>
      <c r="AA5050" s="1"/>
      <c r="AB5050" s="8"/>
      <c r="AC5050" s="8"/>
      <c r="AD5050" s="8"/>
      <c r="AE5050" s="8"/>
      <c r="AF5050" s="8"/>
      <c r="AG5050" s="8"/>
      <c r="AH5050" s="8"/>
      <c r="AI5050" s="9"/>
      <c r="AJ5050" s="9"/>
      <c r="AK5050" s="8"/>
      <c r="AL5050" s="8"/>
      <c r="AM5050" s="5"/>
      <c r="AN5050" s="5"/>
      <c r="AO5050" s="5"/>
      <c r="AP5050" s="5"/>
      <c r="AQ5050" s="5"/>
      <c r="AR5050" s="5"/>
      <c r="AS5050" s="5"/>
      <c r="AT5050" s="5"/>
      <c r="AU5050" s="5"/>
      <c r="AV5050" s="5"/>
      <c r="AW5050" s="5"/>
      <c r="AX5050" s="5"/>
      <c r="AY5050" s="5"/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5"/>
      <c r="BP5050" s="5"/>
      <c r="BQ5050" s="5"/>
      <c r="BR5050" s="5"/>
      <c r="BS5050" s="5"/>
      <c r="BT5050" s="5"/>
      <c r="BU5050" s="5"/>
      <c r="BV5050" s="5"/>
      <c r="BW5050" s="5"/>
      <c r="BX5050" s="5"/>
    </row>
    <row r="5051" spans="1:76" x14ac:dyDescent="0.2">
      <c r="A5051" s="1" t="s">
        <v>21</v>
      </c>
      <c r="B5051" s="1" t="s">
        <v>525</v>
      </c>
      <c r="C5051" s="1" t="s">
        <v>71</v>
      </c>
      <c r="D5051" s="1" t="s">
        <v>71</v>
      </c>
      <c r="E5051" s="1" t="s">
        <v>1</v>
      </c>
      <c r="F5051" s="1" t="s">
        <v>764</v>
      </c>
      <c r="G5051" s="1" t="s">
        <v>107</v>
      </c>
      <c r="H5051" s="1"/>
      <c r="I5051" s="1">
        <v>2015</v>
      </c>
      <c r="J5051" s="1" t="s">
        <v>524</v>
      </c>
      <c r="K5051" s="4">
        <v>136</v>
      </c>
      <c r="L5051" s="10">
        <f>K5051/ VLOOKUP(A5051,Indicators!$B$1:$V$7,21,FALSE)</f>
        <v>0.52242188640397036</v>
      </c>
      <c r="M5051" s="13"/>
      <c r="N5051" s="13"/>
      <c r="O5051" s="11"/>
      <c r="P5051" s="8" t="str">
        <f>IF(H5051="Y", K5051/VLOOKUP(A5051,Indicators!$B$1:$S$7,18,FALSE),"")</f>
        <v/>
      </c>
      <c r="Q5051" s="8" t="str">
        <f t="shared" si="0"/>
        <v/>
      </c>
      <c r="R5051" s="1" t="s">
        <v>103</v>
      </c>
      <c r="S5051" s="8" t="s">
        <v>43</v>
      </c>
      <c r="T5051" s="8"/>
      <c r="U5051" s="8"/>
      <c r="V5051" s="1"/>
      <c r="W5051" s="8"/>
      <c r="X5051" s="8"/>
      <c r="Y5051" s="8"/>
      <c r="Z5051" s="1"/>
      <c r="AA5051" s="1"/>
      <c r="AB5051" s="8"/>
      <c r="AC5051" s="8"/>
      <c r="AD5051" s="8"/>
      <c r="AE5051" s="8"/>
      <c r="AF5051" s="8"/>
      <c r="AG5051" s="8"/>
      <c r="AH5051" s="8"/>
      <c r="AI5051" s="9"/>
      <c r="AJ5051" s="9"/>
      <c r="AK5051" s="8"/>
      <c r="AL5051" s="8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5"/>
      <c r="BP5051" s="5"/>
      <c r="BQ5051" s="5"/>
      <c r="BR5051" s="5"/>
      <c r="BS5051" s="5"/>
      <c r="BT5051" s="5"/>
      <c r="BU5051" s="5"/>
      <c r="BV5051" s="5"/>
      <c r="BW5051" s="5"/>
      <c r="BX5051" s="5"/>
    </row>
    <row r="5052" spans="1:76" x14ac:dyDescent="0.2">
      <c r="A5052" s="1" t="s">
        <v>21</v>
      </c>
      <c r="B5052" s="1" t="s">
        <v>526</v>
      </c>
      <c r="C5052" s="1" t="s">
        <v>71</v>
      </c>
      <c r="D5052" s="1" t="s">
        <v>71</v>
      </c>
      <c r="E5052" s="1" t="s">
        <v>1</v>
      </c>
      <c r="F5052" s="1" t="s">
        <v>764</v>
      </c>
      <c r="G5052" s="1" t="s">
        <v>107</v>
      </c>
      <c r="H5052" s="1"/>
      <c r="I5052" s="1">
        <v>2015</v>
      </c>
      <c r="J5052" s="1" t="s">
        <v>524</v>
      </c>
      <c r="K5052" s="4">
        <v>414</v>
      </c>
      <c r="L5052" s="10">
        <f>K5052/ VLOOKUP(A5052,Indicators!$B$1:$V$7,21,FALSE)</f>
        <v>1.5903136836120864</v>
      </c>
      <c r="M5052" s="13"/>
      <c r="N5052" s="13"/>
      <c r="O5052" s="11"/>
      <c r="P5052" s="8" t="str">
        <f>IF(H5052="Y", K5052/VLOOKUP(A5052,Indicators!$B$1:$S$7,18,FALSE),"")</f>
        <v/>
      </c>
      <c r="Q5052" s="8" t="str">
        <f t="shared" si="0"/>
        <v/>
      </c>
      <c r="R5052" s="1" t="s">
        <v>103</v>
      </c>
      <c r="S5052" s="8" t="s">
        <v>53</v>
      </c>
      <c r="T5052" s="8"/>
      <c r="U5052" s="8"/>
      <c r="V5052" s="1"/>
      <c r="W5052" s="8"/>
      <c r="X5052" s="8"/>
      <c r="Y5052" s="8"/>
      <c r="Z5052" s="1"/>
      <c r="AA5052" s="1"/>
      <c r="AB5052" s="8"/>
      <c r="AC5052" s="8"/>
      <c r="AD5052" s="8"/>
      <c r="AE5052" s="8"/>
      <c r="AF5052" s="8"/>
      <c r="AG5052" s="8"/>
      <c r="AH5052" s="8"/>
      <c r="AI5052" s="9"/>
      <c r="AJ5052" s="9"/>
      <c r="AK5052" s="8"/>
      <c r="AL5052" s="8"/>
      <c r="AM5052" s="5"/>
      <c r="AN5052" s="5"/>
      <c r="AO5052" s="5"/>
      <c r="AP5052" s="5"/>
      <c r="AQ5052" s="5"/>
      <c r="AR5052" s="5"/>
      <c r="AS5052" s="5"/>
      <c r="AT5052" s="5"/>
      <c r="AU5052" s="5"/>
      <c r="AV5052" s="5"/>
      <c r="AW5052" s="5"/>
      <c r="AX5052" s="5"/>
      <c r="AY5052" s="5"/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5"/>
      <c r="BP5052" s="5"/>
      <c r="BQ5052" s="5"/>
      <c r="BR5052" s="5"/>
      <c r="BS5052" s="5"/>
      <c r="BT5052" s="5"/>
      <c r="BU5052" s="5"/>
      <c r="BV5052" s="5"/>
      <c r="BW5052" s="5"/>
      <c r="BX5052" s="5"/>
    </row>
    <row r="5053" spans="1:76" x14ac:dyDescent="0.2">
      <c r="A5053" s="1" t="s">
        <v>21</v>
      </c>
      <c r="B5053" s="1" t="s">
        <v>527</v>
      </c>
      <c r="C5053" s="1" t="s">
        <v>71</v>
      </c>
      <c r="D5053" s="1" t="s">
        <v>71</v>
      </c>
      <c r="E5053" s="1" t="s">
        <v>1</v>
      </c>
      <c r="F5053" s="1" t="s">
        <v>764</v>
      </c>
      <c r="G5053" s="1" t="s">
        <v>107</v>
      </c>
      <c r="H5053" s="1"/>
      <c r="I5053" s="1">
        <v>2015</v>
      </c>
      <c r="J5053" s="1" t="s">
        <v>524</v>
      </c>
      <c r="K5053" s="4">
        <v>359</v>
      </c>
      <c r="L5053" s="10">
        <f>K5053/ VLOOKUP(A5053,Indicators!$B$1:$V$7,21,FALSE)</f>
        <v>1.3790401266104806</v>
      </c>
      <c r="M5053" s="13"/>
      <c r="N5053" s="13"/>
      <c r="O5053" s="11"/>
      <c r="P5053" s="8" t="str">
        <f>IF(H5053="Y", K5053/VLOOKUP(A5053,Indicators!$B$1:$S$7,18,FALSE),"")</f>
        <v/>
      </c>
      <c r="Q5053" s="8" t="str">
        <f t="shared" si="0"/>
        <v/>
      </c>
      <c r="R5053" s="1" t="s">
        <v>103</v>
      </c>
      <c r="S5053" s="8" t="s">
        <v>64</v>
      </c>
      <c r="T5053" s="8"/>
      <c r="U5053" s="8"/>
      <c r="V5053" s="1"/>
      <c r="W5053" s="8"/>
      <c r="X5053" s="8"/>
      <c r="Y5053" s="8"/>
      <c r="Z5053" s="1"/>
      <c r="AA5053" s="1"/>
      <c r="AB5053" s="8"/>
      <c r="AC5053" s="8"/>
      <c r="AD5053" s="8"/>
      <c r="AE5053" s="8"/>
      <c r="AF5053" s="8"/>
      <c r="AG5053" s="8"/>
      <c r="AH5053" s="8"/>
      <c r="AI5053" s="9"/>
      <c r="AJ5053" s="9"/>
      <c r="AK5053" s="8"/>
      <c r="AL5053" s="8"/>
      <c r="AM5053" s="5"/>
      <c r="AN5053" s="5"/>
      <c r="AO5053" s="5"/>
      <c r="AP5053" s="5"/>
      <c r="AQ5053" s="5"/>
      <c r="AR5053" s="5"/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5"/>
      <c r="BP5053" s="5"/>
      <c r="BQ5053" s="5"/>
      <c r="BR5053" s="5"/>
      <c r="BS5053" s="5"/>
      <c r="BT5053" s="5"/>
      <c r="BU5053" s="5"/>
      <c r="BV5053" s="5"/>
      <c r="BW5053" s="5"/>
      <c r="BX5053" s="5"/>
    </row>
    <row r="5054" spans="1:76" x14ac:dyDescent="0.2">
      <c r="A5054" s="1" t="s">
        <v>21</v>
      </c>
      <c r="B5054" s="1" t="s">
        <v>528</v>
      </c>
      <c r="C5054" s="1" t="s">
        <v>71</v>
      </c>
      <c r="D5054" s="1" t="s">
        <v>71</v>
      </c>
      <c r="E5054" s="1" t="s">
        <v>1</v>
      </c>
      <c r="F5054" s="1" t="s">
        <v>764</v>
      </c>
      <c r="G5054" s="1" t="s">
        <v>107</v>
      </c>
      <c r="H5054" s="1"/>
      <c r="I5054" s="1">
        <v>2015</v>
      </c>
      <c r="J5054" s="1" t="s">
        <v>524</v>
      </c>
      <c r="K5054" s="4">
        <v>10223</v>
      </c>
      <c r="L5054" s="10">
        <f>K5054/ VLOOKUP(A5054,Indicators!$B$1:$V$7,21,FALSE)</f>
        <v>39.269992240498446</v>
      </c>
      <c r="M5054" s="13"/>
      <c r="N5054" s="13"/>
      <c r="O5054" s="11"/>
      <c r="P5054" s="8" t="str">
        <f>IF(H5054="Y", K5054/VLOOKUP(A5054,Indicators!$B$1:$S$7,18,FALSE),"")</f>
        <v/>
      </c>
      <c r="Q5054" s="8" t="str">
        <f t="shared" si="0"/>
        <v/>
      </c>
      <c r="R5054" s="1" t="s">
        <v>271</v>
      </c>
      <c r="S5054" s="8" t="s">
        <v>55</v>
      </c>
      <c r="T5054" s="8"/>
      <c r="U5054" s="8"/>
      <c r="V5054" s="1"/>
      <c r="W5054" s="8"/>
      <c r="X5054" s="8"/>
      <c r="Y5054" s="8"/>
      <c r="Z5054" s="1"/>
      <c r="AA5054" s="1"/>
      <c r="AB5054" s="8"/>
      <c r="AC5054" s="8"/>
      <c r="AD5054" s="8"/>
      <c r="AE5054" s="8"/>
      <c r="AF5054" s="8"/>
      <c r="AG5054" s="8"/>
      <c r="AH5054" s="8"/>
      <c r="AI5054" s="9"/>
      <c r="AJ5054" s="9"/>
      <c r="AK5054" s="8"/>
      <c r="AL5054" s="8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5"/>
      <c r="AX5054" s="5"/>
      <c r="AY5054" s="5"/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5"/>
      <c r="BP5054" s="5"/>
      <c r="BQ5054" s="5"/>
      <c r="BR5054" s="5"/>
      <c r="BS5054" s="5"/>
      <c r="BT5054" s="5"/>
      <c r="BU5054" s="5"/>
      <c r="BV5054" s="5"/>
      <c r="BW5054" s="5"/>
      <c r="BX5054" s="5"/>
    </row>
    <row r="5055" spans="1:76" x14ac:dyDescent="0.2">
      <c r="A5055" s="1" t="s">
        <v>21</v>
      </c>
      <c r="B5055" s="1" t="s">
        <v>529</v>
      </c>
      <c r="C5055" s="1" t="s">
        <v>71</v>
      </c>
      <c r="D5055" s="1" t="s">
        <v>71</v>
      </c>
      <c r="E5055" s="1" t="s">
        <v>1</v>
      </c>
      <c r="F5055" s="1" t="s">
        <v>764</v>
      </c>
      <c r="G5055" s="1" t="s">
        <v>107</v>
      </c>
      <c r="H5055" s="1"/>
      <c r="I5055" s="1">
        <v>2015</v>
      </c>
      <c r="J5055" s="1" t="s">
        <v>524</v>
      </c>
      <c r="K5055" s="4">
        <v>6414</v>
      </c>
      <c r="L5055" s="10">
        <f>K5055/ VLOOKUP(A5055,Indicators!$B$1:$V$7,21,FALSE)</f>
        <v>24.63833808378725</v>
      </c>
      <c r="M5055" s="13"/>
      <c r="N5055" s="13"/>
      <c r="O5055" s="11"/>
      <c r="P5055" s="8" t="str">
        <f>IF(H5055="Y", K5055/VLOOKUP(A5055,Indicators!$B$1:$S$7,18,FALSE),"")</f>
        <v/>
      </c>
      <c r="Q5055" s="8" t="str">
        <f t="shared" si="0"/>
        <v/>
      </c>
      <c r="R5055" s="1" t="s">
        <v>95</v>
      </c>
      <c r="S5055" s="8" t="s">
        <v>87</v>
      </c>
      <c r="T5055" s="8"/>
      <c r="U5055" s="8"/>
      <c r="V5055" s="1"/>
      <c r="W5055" s="8"/>
      <c r="X5055" s="8"/>
      <c r="Y5055" s="8"/>
      <c r="Z5055" s="1"/>
      <c r="AA5055" s="1"/>
      <c r="AB5055" s="8"/>
      <c r="AC5055" s="8"/>
      <c r="AD5055" s="8"/>
      <c r="AE5055" s="8"/>
      <c r="AF5055" s="8"/>
      <c r="AG5055" s="8"/>
      <c r="AH5055" s="8"/>
      <c r="AI5055" s="9"/>
      <c r="AJ5055" s="9"/>
      <c r="AK5055" s="8"/>
      <c r="AL5055" s="8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5"/>
      <c r="BP5055" s="5"/>
      <c r="BQ5055" s="5"/>
      <c r="BR5055" s="5"/>
      <c r="BS5055" s="5"/>
      <c r="BT5055" s="5"/>
      <c r="BU5055" s="5"/>
      <c r="BV5055" s="5"/>
      <c r="BW5055" s="5"/>
      <c r="BX5055" s="5"/>
    </row>
    <row r="5056" spans="1:76" x14ac:dyDescent="0.2">
      <c r="A5056" s="1" t="s">
        <v>21</v>
      </c>
      <c r="B5056" s="1" t="s">
        <v>530</v>
      </c>
      <c r="C5056" s="1" t="s">
        <v>71</v>
      </c>
      <c r="D5056" s="1" t="s">
        <v>71</v>
      </c>
      <c r="E5056" s="1" t="s">
        <v>1</v>
      </c>
      <c r="F5056" s="1" t="s">
        <v>764</v>
      </c>
      <c r="G5056" s="1" t="s">
        <v>107</v>
      </c>
      <c r="H5056" s="1"/>
      <c r="I5056" s="1">
        <v>2015</v>
      </c>
      <c r="J5056" s="1" t="s">
        <v>524</v>
      </c>
      <c r="K5056" s="4">
        <v>2714</v>
      </c>
      <c r="L5056" s="10">
        <f>K5056/ VLOOKUP(A5056,Indicators!$B$1:$V$7,21,FALSE)</f>
        <v>10.425389703679231</v>
      </c>
      <c r="M5056" s="13"/>
      <c r="N5056" s="13"/>
      <c r="O5056" s="11"/>
      <c r="P5056" s="8" t="str">
        <f>IF(H5056="Y", K5056/VLOOKUP(A5056,Indicators!$B$1:$S$7,18,FALSE),"")</f>
        <v/>
      </c>
      <c r="Q5056" s="8" t="str">
        <f t="shared" si="0"/>
        <v/>
      </c>
      <c r="R5056" s="1" t="s">
        <v>98</v>
      </c>
      <c r="S5056" s="8" t="s">
        <v>90</v>
      </c>
      <c r="T5056" s="8"/>
      <c r="U5056" s="8"/>
      <c r="V5056" s="1"/>
      <c r="W5056" s="8"/>
      <c r="X5056" s="8"/>
      <c r="Y5056" s="8"/>
      <c r="Z5056" s="1"/>
      <c r="AA5056" s="1"/>
      <c r="AB5056" s="8"/>
      <c r="AC5056" s="8"/>
      <c r="AD5056" s="8"/>
      <c r="AE5056" s="8"/>
      <c r="AF5056" s="8"/>
      <c r="AG5056" s="8"/>
      <c r="AH5056" s="8"/>
      <c r="AI5056" s="9"/>
      <c r="AJ5056" s="9"/>
      <c r="AK5056" s="8"/>
      <c r="AL5056" s="8"/>
      <c r="AM5056" s="5"/>
      <c r="AN5056" s="5"/>
      <c r="AO5056" s="5"/>
      <c r="AP5056" s="5"/>
      <c r="AQ5056" s="5"/>
      <c r="AR5056" s="5"/>
      <c r="AS5056" s="5"/>
      <c r="AT5056" s="5"/>
      <c r="AU5056" s="5"/>
      <c r="AV5056" s="5"/>
      <c r="AW5056" s="5"/>
      <c r="AX5056" s="5"/>
      <c r="AY5056" s="5"/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5"/>
      <c r="BP5056" s="5"/>
      <c r="BQ5056" s="5"/>
      <c r="BR5056" s="5"/>
      <c r="BS5056" s="5"/>
      <c r="BT5056" s="5"/>
      <c r="BU5056" s="5"/>
      <c r="BV5056" s="5"/>
      <c r="BW5056" s="5"/>
      <c r="BX5056" s="5"/>
    </row>
    <row r="5057" spans="1:76" x14ac:dyDescent="0.2">
      <c r="A5057" s="1" t="s">
        <v>21</v>
      </c>
      <c r="B5057" s="1" t="s">
        <v>84</v>
      </c>
      <c r="C5057" s="1" t="s">
        <v>71</v>
      </c>
      <c r="D5057" s="1" t="s">
        <v>71</v>
      </c>
      <c r="E5057" s="1" t="s">
        <v>1</v>
      </c>
      <c r="F5057" s="1" t="s">
        <v>764</v>
      </c>
      <c r="G5057" s="1" t="s">
        <v>107</v>
      </c>
      <c r="H5057" s="1"/>
      <c r="I5057" s="1">
        <v>2015</v>
      </c>
      <c r="J5057" s="1" t="s">
        <v>524</v>
      </c>
      <c r="K5057" s="4">
        <v>310</v>
      </c>
      <c r="L5057" s="10">
        <f>K5057/ VLOOKUP(A5057,Indicators!$B$1:$V$7,21,FALSE)</f>
        <v>1.19081459400905</v>
      </c>
      <c r="M5057" s="13"/>
      <c r="N5057" s="13"/>
      <c r="O5057" s="11"/>
      <c r="P5057" s="8" t="str">
        <f>IF(H5057="Y", K5057/VLOOKUP(A5057,Indicators!$B$1:$S$7,18,FALSE),"")</f>
        <v/>
      </c>
      <c r="Q5057" s="8" t="str">
        <f t="shared" si="0"/>
        <v/>
      </c>
      <c r="R5057" s="1" t="s">
        <v>95</v>
      </c>
      <c r="S5057" s="8" t="s">
        <v>84</v>
      </c>
      <c r="T5057" s="8"/>
      <c r="U5057" s="8"/>
      <c r="V5057" s="1"/>
      <c r="W5057" s="8"/>
      <c r="X5057" s="8"/>
      <c r="Y5057" s="8"/>
      <c r="Z5057" s="1"/>
      <c r="AA5057" s="1"/>
      <c r="AB5057" s="8"/>
      <c r="AC5057" s="8"/>
      <c r="AD5057" s="8"/>
      <c r="AE5057" s="8"/>
      <c r="AF5057" s="8"/>
      <c r="AG5057" s="8"/>
      <c r="AH5057" s="8"/>
      <c r="AI5057" s="9"/>
      <c r="AJ5057" s="9"/>
      <c r="AK5057" s="8"/>
      <c r="AL5057" s="8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5"/>
      <c r="BP5057" s="5"/>
      <c r="BQ5057" s="5"/>
      <c r="BR5057" s="5"/>
      <c r="BS5057" s="5"/>
      <c r="BT5057" s="5"/>
      <c r="BU5057" s="5"/>
      <c r="BV5057" s="5"/>
      <c r="BW5057" s="5"/>
      <c r="BX5057" s="5"/>
    </row>
    <row r="5058" spans="1:76" x14ac:dyDescent="0.2">
      <c r="A5058" s="1" t="s">
        <v>21</v>
      </c>
      <c r="B5058" s="1" t="s">
        <v>531</v>
      </c>
      <c r="C5058" s="1" t="s">
        <v>71</v>
      </c>
      <c r="D5058" s="1" t="s">
        <v>71</v>
      </c>
      <c r="E5058" s="1" t="s">
        <v>1</v>
      </c>
      <c r="F5058" s="1" t="s">
        <v>764</v>
      </c>
      <c r="G5058" s="1" t="s">
        <v>107</v>
      </c>
      <c r="H5058" s="1"/>
      <c r="I5058" s="1">
        <v>2015</v>
      </c>
      <c r="J5058" s="1" t="s">
        <v>524</v>
      </c>
      <c r="K5058" s="4">
        <v>206</v>
      </c>
      <c r="L5058" s="10">
        <f>K5058/ VLOOKUP(A5058,Indicators!$B$1:$V$7,21,FALSE)</f>
        <v>0.79131550440601395</v>
      </c>
      <c r="M5058" s="13"/>
      <c r="N5058" s="13"/>
      <c r="O5058" s="11"/>
      <c r="P5058" s="8" t="str">
        <f>IF(H5058="Y", K5058/VLOOKUP(A5058,Indicators!$B$1:$S$7,18,FALSE),"")</f>
        <v/>
      </c>
      <c r="Q5058" s="8" t="str">
        <f t="shared" si="0"/>
        <v/>
      </c>
      <c r="R5058" s="1" t="s">
        <v>97</v>
      </c>
      <c r="S5058" s="8" t="s">
        <v>76</v>
      </c>
      <c r="T5058" s="8"/>
      <c r="U5058" s="8"/>
      <c r="V5058" s="1"/>
      <c r="W5058" s="8"/>
      <c r="X5058" s="8"/>
      <c r="Y5058" s="8"/>
      <c r="Z5058" s="1"/>
      <c r="AA5058" s="1"/>
      <c r="AB5058" s="8"/>
      <c r="AC5058" s="8"/>
      <c r="AD5058" s="8"/>
      <c r="AE5058" s="8"/>
      <c r="AF5058" s="8"/>
      <c r="AG5058" s="8"/>
      <c r="AH5058" s="8"/>
      <c r="AI5058" s="9"/>
      <c r="AJ5058" s="9"/>
      <c r="AK5058" s="8"/>
      <c r="AL5058" s="8"/>
      <c r="AM5058" s="5"/>
      <c r="AN5058" s="5"/>
      <c r="AO5058" s="5"/>
      <c r="AP5058" s="5"/>
      <c r="AQ5058" s="5"/>
      <c r="AR5058" s="5"/>
      <c r="AS5058" s="5"/>
      <c r="AT5058" s="5"/>
      <c r="AU5058" s="5"/>
      <c r="AV5058" s="5"/>
      <c r="AW5058" s="5"/>
      <c r="AX5058" s="5"/>
      <c r="AY5058" s="5"/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5"/>
      <c r="BP5058" s="5"/>
      <c r="BQ5058" s="5"/>
      <c r="BR5058" s="5"/>
      <c r="BS5058" s="5"/>
      <c r="BT5058" s="5"/>
      <c r="BU5058" s="5"/>
      <c r="BV5058" s="5"/>
      <c r="BW5058" s="5"/>
      <c r="BX5058" s="5"/>
    </row>
    <row r="5059" spans="1:76" x14ac:dyDescent="0.2">
      <c r="A5059" s="1" t="s">
        <v>21</v>
      </c>
      <c r="B5059" s="1" t="s">
        <v>532</v>
      </c>
      <c r="C5059" s="1" t="s">
        <v>71</v>
      </c>
      <c r="D5059" s="1" t="s">
        <v>71</v>
      </c>
      <c r="E5059" s="1" t="s">
        <v>1</v>
      </c>
      <c r="F5059" s="1" t="s">
        <v>764</v>
      </c>
      <c r="G5059" s="1" t="s">
        <v>107</v>
      </c>
      <c r="H5059" s="1"/>
      <c r="I5059" s="1">
        <v>2015</v>
      </c>
      <c r="J5059" s="1" t="s">
        <v>524</v>
      </c>
      <c r="K5059" s="4">
        <v>236</v>
      </c>
      <c r="L5059" s="10">
        <f>K5059/ VLOOKUP(A5059,Indicators!$B$1:$V$7,21,FALSE)</f>
        <v>0.90655562640688969</v>
      </c>
      <c r="M5059" s="13"/>
      <c r="N5059" s="13"/>
      <c r="O5059" s="11"/>
      <c r="P5059" s="8" t="str">
        <f>IF(H5059="Y", K5059/VLOOKUP(A5059,Indicators!$B$1:$S$7,18,FALSE),"")</f>
        <v/>
      </c>
      <c r="Q5059" s="8" t="str">
        <f t="shared" si="0"/>
        <v/>
      </c>
      <c r="R5059" s="1" t="s">
        <v>99</v>
      </c>
      <c r="S5059" s="8" t="s">
        <v>68</v>
      </c>
      <c r="T5059" s="8"/>
      <c r="U5059" s="8"/>
      <c r="V5059" s="1"/>
      <c r="W5059" s="8"/>
      <c r="X5059" s="8"/>
      <c r="Y5059" s="8"/>
      <c r="Z5059" s="1"/>
      <c r="AA5059" s="1"/>
      <c r="AB5059" s="8"/>
      <c r="AC5059" s="8"/>
      <c r="AD5059" s="8"/>
      <c r="AE5059" s="8"/>
      <c r="AF5059" s="8"/>
      <c r="AG5059" s="8"/>
      <c r="AH5059" s="8"/>
      <c r="AI5059" s="9"/>
      <c r="AJ5059" s="9"/>
      <c r="AK5059" s="8"/>
      <c r="AL5059" s="8"/>
      <c r="AM5059" s="5"/>
      <c r="AN5059" s="5"/>
      <c r="AO5059" s="5"/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5"/>
      <c r="BP5059" s="5"/>
      <c r="BQ5059" s="5"/>
      <c r="BR5059" s="5"/>
      <c r="BS5059" s="5"/>
      <c r="BT5059" s="5"/>
      <c r="BU5059" s="5"/>
      <c r="BV5059" s="5"/>
      <c r="BW5059" s="5"/>
      <c r="BX5059" s="5"/>
    </row>
    <row r="5060" spans="1:76" x14ac:dyDescent="0.2">
      <c r="A5060" s="1" t="s">
        <v>21</v>
      </c>
      <c r="B5060" s="1" t="s">
        <v>102</v>
      </c>
      <c r="C5060" s="1" t="s">
        <v>71</v>
      </c>
      <c r="D5060" s="1" t="s">
        <v>71</v>
      </c>
      <c r="E5060" s="1" t="s">
        <v>1</v>
      </c>
      <c r="F5060" s="1" t="s">
        <v>764</v>
      </c>
      <c r="G5060" s="1" t="s">
        <v>107</v>
      </c>
      <c r="H5060" s="1"/>
      <c r="I5060" s="1">
        <v>2015</v>
      </c>
      <c r="J5060" s="1" t="s">
        <v>524</v>
      </c>
      <c r="K5060" s="4">
        <v>263</v>
      </c>
      <c r="L5060" s="10">
        <f>K5060/ VLOOKUP(A5060,Indicators!$B$1:$V$7,21,FALSE)</f>
        <v>1.0102717362076781</v>
      </c>
      <c r="M5060" s="13"/>
      <c r="N5060" s="13"/>
      <c r="O5060" s="11"/>
      <c r="P5060" s="8" t="str">
        <f>IF(H5060="Y", K5060/VLOOKUP(A5060,Indicators!$B$1:$S$7,18,FALSE),"")</f>
        <v/>
      </c>
      <c r="Q5060" s="8" t="str">
        <f t="shared" si="0"/>
        <v/>
      </c>
      <c r="R5060" s="1" t="s">
        <v>103</v>
      </c>
      <c r="S5060" s="8" t="s">
        <v>49</v>
      </c>
      <c r="T5060" s="8"/>
      <c r="U5060" s="8"/>
      <c r="V5060" s="1"/>
      <c r="W5060" s="8"/>
      <c r="X5060" s="8"/>
      <c r="Y5060" s="8"/>
      <c r="Z5060" s="1"/>
      <c r="AA5060" s="1"/>
      <c r="AB5060" s="8"/>
      <c r="AC5060" s="8"/>
      <c r="AD5060" s="8"/>
      <c r="AE5060" s="8"/>
      <c r="AF5060" s="8"/>
      <c r="AG5060" s="8"/>
      <c r="AH5060" s="8"/>
      <c r="AI5060" s="9"/>
      <c r="AJ5060" s="9"/>
      <c r="AK5060" s="8"/>
      <c r="AL5060" s="8"/>
      <c r="AM5060" s="5"/>
      <c r="AN5060" s="5"/>
      <c r="AO5060" s="5"/>
      <c r="AP5060" s="5"/>
      <c r="AQ5060" s="5"/>
      <c r="AR5060" s="5"/>
      <c r="AS5060" s="5"/>
      <c r="AT5060" s="5"/>
      <c r="AU5060" s="5"/>
      <c r="AV5060" s="5"/>
      <c r="AW5060" s="5"/>
      <c r="AX5060" s="5"/>
      <c r="AY5060" s="5"/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5"/>
      <c r="BP5060" s="5"/>
      <c r="BQ5060" s="5"/>
      <c r="BR5060" s="5"/>
      <c r="BS5060" s="5"/>
      <c r="BT5060" s="5"/>
      <c r="BU5060" s="5"/>
      <c r="BV5060" s="5"/>
      <c r="BW5060" s="5"/>
      <c r="BX5060" s="5"/>
    </row>
    <row r="5061" spans="1:76" x14ac:dyDescent="0.2">
      <c r="A5061" s="1" t="s">
        <v>21</v>
      </c>
      <c r="B5061" s="1" t="s">
        <v>533</v>
      </c>
      <c r="C5061" s="1" t="s">
        <v>71</v>
      </c>
      <c r="D5061" s="1" t="s">
        <v>71</v>
      </c>
      <c r="E5061" s="1" t="s">
        <v>1</v>
      </c>
      <c r="F5061" s="1" t="s">
        <v>764</v>
      </c>
      <c r="G5061" s="1" t="s">
        <v>107</v>
      </c>
      <c r="H5061" s="1"/>
      <c r="I5061" s="1">
        <v>2015</v>
      </c>
      <c r="J5061" s="1" t="s">
        <v>524</v>
      </c>
      <c r="K5061" s="4">
        <v>1721</v>
      </c>
      <c r="L5061" s="10">
        <f>K5061/ VLOOKUP(A5061,Indicators!$B$1:$V$7,21,FALSE)</f>
        <v>6.6109416654502429</v>
      </c>
      <c r="M5061" s="13"/>
      <c r="N5061" s="13"/>
      <c r="O5061" s="11"/>
      <c r="P5061" s="8" t="str">
        <f>IF(H5061="Y", K5061/VLOOKUP(A5061,Indicators!$B$1:$S$7,18,FALSE),"")</f>
        <v/>
      </c>
      <c r="Q5061" s="8" t="str">
        <f t="shared" si="0"/>
        <v/>
      </c>
      <c r="R5061" s="1" t="s">
        <v>103</v>
      </c>
      <c r="S5061" s="8" t="s">
        <v>54</v>
      </c>
      <c r="T5061" s="8"/>
      <c r="U5061" s="8"/>
      <c r="V5061" s="1"/>
      <c r="W5061" s="8"/>
      <c r="X5061" s="8"/>
      <c r="Y5061" s="8"/>
      <c r="Z5061" s="1"/>
      <c r="AA5061" s="1"/>
      <c r="AB5061" s="8"/>
      <c r="AC5061" s="8"/>
      <c r="AD5061" s="8"/>
      <c r="AE5061" s="8"/>
      <c r="AF5061" s="8"/>
      <c r="AG5061" s="8"/>
      <c r="AH5061" s="8"/>
      <c r="AI5061" s="9"/>
      <c r="AJ5061" s="9"/>
      <c r="AK5061" s="8"/>
      <c r="AL5061" s="8"/>
      <c r="AM5061" s="5"/>
      <c r="AN5061" s="5"/>
      <c r="AO5061" s="5"/>
      <c r="AP5061" s="5"/>
      <c r="AQ5061" s="5"/>
      <c r="AR5061" s="5"/>
      <c r="AS5061" s="5"/>
      <c r="AT5061" s="5"/>
      <c r="AU5061" s="5"/>
      <c r="AV5061" s="5"/>
      <c r="AW5061" s="5"/>
      <c r="AX5061" s="5"/>
      <c r="AY5061" s="5"/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5"/>
      <c r="BP5061" s="5"/>
      <c r="BQ5061" s="5"/>
      <c r="BR5061" s="5"/>
      <c r="BS5061" s="5"/>
      <c r="BT5061" s="5"/>
      <c r="BU5061" s="5"/>
      <c r="BV5061" s="5"/>
      <c r="BW5061" s="5"/>
      <c r="BX5061" s="5"/>
    </row>
    <row r="5062" spans="1:76" x14ac:dyDescent="0.2">
      <c r="A5062" s="1" t="s">
        <v>21</v>
      </c>
      <c r="B5062" s="1" t="s">
        <v>534</v>
      </c>
      <c r="C5062" s="1" t="s">
        <v>71</v>
      </c>
      <c r="D5062" s="1" t="s">
        <v>71</v>
      </c>
      <c r="E5062" s="1" t="s">
        <v>1</v>
      </c>
      <c r="F5062" s="1" t="s">
        <v>764</v>
      </c>
      <c r="G5062" s="1" t="s">
        <v>107</v>
      </c>
      <c r="H5062" s="1"/>
      <c r="I5062" s="1">
        <v>2015</v>
      </c>
      <c r="J5062" s="1" t="s">
        <v>524</v>
      </c>
      <c r="K5062" s="4">
        <v>684</v>
      </c>
      <c r="L5062" s="10">
        <f>K5062/ VLOOKUP(A5062,Indicators!$B$1:$V$7,21,FALSE)</f>
        <v>2.6274747816199686</v>
      </c>
      <c r="M5062" s="13"/>
      <c r="N5062" s="13"/>
      <c r="O5062" s="11"/>
      <c r="P5062" s="8" t="str">
        <f>IF(H5062="Y", K5062/VLOOKUP(A5062,Indicators!$B$1:$S$7,18,FALSE),"")</f>
        <v/>
      </c>
      <c r="Q5062" s="8" t="str">
        <f t="shared" si="0"/>
        <v/>
      </c>
      <c r="R5062" s="1" t="s">
        <v>103</v>
      </c>
      <c r="S5062" s="8" t="s">
        <v>43</v>
      </c>
      <c r="T5062" s="8"/>
      <c r="U5062" s="8"/>
      <c r="V5062" s="1"/>
      <c r="W5062" s="8"/>
      <c r="X5062" s="8"/>
      <c r="Y5062" s="8"/>
      <c r="Z5062" s="1"/>
      <c r="AA5062" s="1"/>
      <c r="AB5062" s="8"/>
      <c r="AC5062" s="8"/>
      <c r="AD5062" s="8"/>
      <c r="AE5062" s="8"/>
      <c r="AF5062" s="8"/>
      <c r="AG5062" s="8"/>
      <c r="AH5062" s="8"/>
      <c r="AI5062" s="9"/>
      <c r="AJ5062" s="9"/>
      <c r="AK5062" s="8"/>
      <c r="AL5062" s="8"/>
      <c r="AM5062" s="5"/>
      <c r="AN5062" s="5"/>
      <c r="AO5062" s="5"/>
      <c r="AP5062" s="5"/>
      <c r="AQ5062" s="5"/>
      <c r="AR5062" s="5"/>
      <c r="AS5062" s="5"/>
      <c r="AT5062" s="5"/>
      <c r="AU5062" s="5"/>
      <c r="AV5062" s="5"/>
      <c r="AW5062" s="5"/>
      <c r="AX5062" s="5"/>
      <c r="AY5062" s="5"/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5"/>
      <c r="BP5062" s="5"/>
      <c r="BQ5062" s="5"/>
      <c r="BR5062" s="5"/>
      <c r="BS5062" s="5"/>
      <c r="BT5062" s="5"/>
      <c r="BU5062" s="5"/>
      <c r="BV5062" s="5"/>
      <c r="BW5062" s="5"/>
      <c r="BX5062" s="5"/>
    </row>
    <row r="5063" spans="1:76" x14ac:dyDescent="0.2">
      <c r="A5063" s="1" t="s">
        <v>21</v>
      </c>
      <c r="B5063" s="1" t="s">
        <v>535</v>
      </c>
      <c r="C5063" s="1" t="s">
        <v>71</v>
      </c>
      <c r="D5063" s="1" t="s">
        <v>71</v>
      </c>
      <c r="E5063" s="1" t="s">
        <v>1</v>
      </c>
      <c r="F5063" s="1" t="s">
        <v>764</v>
      </c>
      <c r="G5063" s="1" t="s">
        <v>107</v>
      </c>
      <c r="H5063" s="1"/>
      <c r="I5063" s="1">
        <v>2015</v>
      </c>
      <c r="J5063" s="1" t="s">
        <v>524</v>
      </c>
      <c r="K5063" s="4">
        <v>3785</v>
      </c>
      <c r="L5063" s="10">
        <f>K5063/ VLOOKUP(A5063,Indicators!$B$1:$V$7,21,FALSE)</f>
        <v>14.539462059110498</v>
      </c>
      <c r="M5063" s="13"/>
      <c r="N5063" s="13"/>
      <c r="O5063" s="11"/>
      <c r="P5063" s="8" t="str">
        <f>IF(H5063="Y", K5063/VLOOKUP(A5063,Indicators!$B$1:$S$7,18,FALSE),"")</f>
        <v/>
      </c>
      <c r="Q5063" s="8" t="str">
        <f t="shared" si="0"/>
        <v/>
      </c>
      <c r="R5063" s="1" t="s">
        <v>133</v>
      </c>
      <c r="S5063" s="8" t="s">
        <v>63</v>
      </c>
      <c r="T5063" s="8"/>
      <c r="U5063" s="8"/>
      <c r="V5063" s="1"/>
      <c r="W5063" s="8"/>
      <c r="X5063" s="8"/>
      <c r="Y5063" s="8"/>
      <c r="Z5063" s="1"/>
      <c r="AA5063" s="1"/>
      <c r="AB5063" s="8"/>
      <c r="AC5063" s="8"/>
      <c r="AD5063" s="8"/>
      <c r="AE5063" s="8"/>
      <c r="AF5063" s="8"/>
      <c r="AG5063" s="8"/>
      <c r="AH5063" s="8"/>
      <c r="AI5063" s="9"/>
      <c r="AJ5063" s="9"/>
      <c r="AK5063" s="8"/>
      <c r="AL5063" s="8"/>
      <c r="AM5063" s="5"/>
      <c r="AN5063" s="5"/>
      <c r="AO5063" s="5"/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5"/>
      <c r="BP5063" s="5"/>
      <c r="BQ5063" s="5"/>
      <c r="BR5063" s="5"/>
      <c r="BS5063" s="5"/>
      <c r="BT5063" s="5"/>
      <c r="BU5063" s="5"/>
      <c r="BV5063" s="5"/>
      <c r="BW5063" s="5"/>
      <c r="BX5063" s="5"/>
    </row>
    <row r="5064" spans="1:76" x14ac:dyDescent="0.2">
      <c r="A5064" s="1" t="s">
        <v>21</v>
      </c>
      <c r="B5064" s="1" t="s">
        <v>536</v>
      </c>
      <c r="C5064" s="1" t="s">
        <v>71</v>
      </c>
      <c r="D5064" s="1" t="s">
        <v>71</v>
      </c>
      <c r="E5064" s="1" t="s">
        <v>1</v>
      </c>
      <c r="F5064" s="1" t="s">
        <v>764</v>
      </c>
      <c r="G5064" s="1" t="s">
        <v>107</v>
      </c>
      <c r="H5064" s="1"/>
      <c r="I5064" s="1">
        <v>2015</v>
      </c>
      <c r="J5064" s="1" t="s">
        <v>524</v>
      </c>
      <c r="K5064" s="4">
        <v>58562</v>
      </c>
      <c r="L5064" s="10">
        <f>K5064/ VLOOKUP(A5064,Indicators!$B$1:$V$7,21,FALSE)</f>
        <v>224.95640082050966</v>
      </c>
      <c r="M5064" s="13"/>
      <c r="N5064" s="13"/>
      <c r="O5064" s="11"/>
      <c r="P5064" s="8" t="str">
        <f>IF(H5064="Y", K5064/VLOOKUP(A5064,Indicators!$B$1:$S$7,18,FALSE),"")</f>
        <v/>
      </c>
      <c r="Q5064" s="8" t="str">
        <f t="shared" si="0"/>
        <v/>
      </c>
      <c r="R5064" s="1" t="s">
        <v>158</v>
      </c>
      <c r="S5064" s="8" t="s">
        <v>56</v>
      </c>
      <c r="T5064" s="8"/>
      <c r="U5064" s="8"/>
      <c r="V5064" s="1"/>
      <c r="W5064" s="8"/>
      <c r="X5064" s="8"/>
      <c r="Y5064" s="8"/>
      <c r="Z5064" s="1"/>
      <c r="AA5064" s="1"/>
      <c r="AB5064" s="8"/>
      <c r="AC5064" s="8"/>
      <c r="AD5064" s="8"/>
      <c r="AE5064" s="8"/>
      <c r="AF5064" s="8"/>
      <c r="AG5064" s="8"/>
      <c r="AH5064" s="8"/>
      <c r="AI5064" s="9"/>
      <c r="AJ5064" s="9"/>
      <c r="AK5064" s="8"/>
      <c r="AL5064" s="8"/>
      <c r="AM5064" s="5"/>
      <c r="AN5064" s="5"/>
      <c r="AO5064" s="5"/>
      <c r="AP5064" s="5"/>
      <c r="AQ5064" s="5"/>
      <c r="AR5064" s="5"/>
      <c r="AS5064" s="5"/>
      <c r="AT5064" s="5"/>
      <c r="AU5064" s="5"/>
      <c r="AV5064" s="5"/>
      <c r="AW5064" s="5"/>
      <c r="AX5064" s="5"/>
      <c r="AY5064" s="5"/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5"/>
      <c r="BP5064" s="5"/>
      <c r="BQ5064" s="5"/>
      <c r="BR5064" s="5"/>
      <c r="BS5064" s="5"/>
      <c r="BT5064" s="5"/>
      <c r="BU5064" s="5"/>
      <c r="BV5064" s="5"/>
      <c r="BW5064" s="5"/>
      <c r="BX5064" s="5"/>
    </row>
    <row r="5065" spans="1:76" x14ac:dyDescent="0.2">
      <c r="A5065" s="1" t="s">
        <v>21</v>
      </c>
      <c r="B5065" s="1" t="s">
        <v>75</v>
      </c>
      <c r="C5065" s="1" t="s">
        <v>71</v>
      </c>
      <c r="D5065" s="1" t="s">
        <v>71</v>
      </c>
      <c r="E5065" s="1" t="s">
        <v>1</v>
      </c>
      <c r="F5065" s="1" t="s">
        <v>765</v>
      </c>
      <c r="G5065" s="1" t="s">
        <v>107</v>
      </c>
      <c r="H5065" s="1"/>
      <c r="I5065" s="1">
        <v>2015</v>
      </c>
      <c r="J5065" s="1" t="s">
        <v>524</v>
      </c>
      <c r="K5065" s="4">
        <v>21186</v>
      </c>
      <c r="L5065" s="10">
        <f>K5065/ VLOOKUP(A5065,Indicators!$B$1:$V$7,21,FALSE)</f>
        <v>81.382574157018496</v>
      </c>
      <c r="M5065" s="13"/>
      <c r="N5065" s="13"/>
      <c r="O5065" s="11"/>
      <c r="P5065" s="8" t="str">
        <f>IF(H5065="Y", K5065/VLOOKUP(A5065,Indicators!$B$1:$S$7,18,FALSE),"")</f>
        <v/>
      </c>
      <c r="Q5065" s="8" t="str">
        <f t="shared" si="0"/>
        <v/>
      </c>
      <c r="R5065" s="1" t="s">
        <v>95</v>
      </c>
      <c r="S5065" s="8" t="s">
        <v>75</v>
      </c>
      <c r="T5065" s="8"/>
      <c r="U5065" s="8"/>
      <c r="V5065" s="1"/>
      <c r="W5065" s="8"/>
      <c r="X5065" s="8"/>
      <c r="Y5065" s="8"/>
      <c r="Z5065" s="1"/>
      <c r="AA5065" s="1"/>
      <c r="AB5065" s="8"/>
      <c r="AC5065" s="8"/>
      <c r="AD5065" s="8"/>
      <c r="AE5065" s="8"/>
      <c r="AF5065" s="8"/>
      <c r="AG5065" s="8"/>
      <c r="AH5065" s="8"/>
      <c r="AI5065" s="9"/>
      <c r="AJ5065" s="9"/>
      <c r="AK5065" s="8"/>
      <c r="AL5065" s="8"/>
      <c r="AM5065" s="5"/>
      <c r="AN5065" s="5"/>
      <c r="AO5065" s="5"/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5"/>
      <c r="BE5065" s="5"/>
      <c r="BF5065" s="5"/>
      <c r="BG5065" s="5"/>
      <c r="BH5065" s="5"/>
      <c r="BI5065" s="5"/>
      <c r="BJ5065" s="5"/>
      <c r="BK5065" s="5"/>
      <c r="BL5065" s="5"/>
      <c r="BM5065" s="5"/>
      <c r="BN5065" s="5"/>
      <c r="BO5065" s="5"/>
      <c r="BP5065" s="5"/>
      <c r="BQ5065" s="5"/>
      <c r="BR5065" s="5"/>
      <c r="BS5065" s="5"/>
      <c r="BT5065" s="5"/>
      <c r="BU5065" s="5"/>
      <c r="BV5065" s="5"/>
      <c r="BW5065" s="5"/>
      <c r="BX5065" s="5"/>
    </row>
    <row r="5066" spans="1:76" x14ac:dyDescent="0.2">
      <c r="A5066" s="1" t="s">
        <v>21</v>
      </c>
      <c r="B5066" s="1" t="s">
        <v>97</v>
      </c>
      <c r="C5066" s="1" t="s">
        <v>71</v>
      </c>
      <c r="D5066" s="1" t="s">
        <v>71</v>
      </c>
      <c r="E5066" s="1" t="s">
        <v>1</v>
      </c>
      <c r="F5066" s="1" t="s">
        <v>765</v>
      </c>
      <c r="G5066" s="1" t="s">
        <v>107</v>
      </c>
      <c r="H5066" s="1"/>
      <c r="I5066" s="1">
        <v>2015</v>
      </c>
      <c r="J5066" s="1" t="s">
        <v>524</v>
      </c>
      <c r="K5066" s="4">
        <v>24755</v>
      </c>
      <c r="L5066" s="10">
        <f>K5066/ VLOOKUP(A5066,Indicators!$B$1:$V$7,21,FALSE)</f>
        <v>95.092307337722687</v>
      </c>
      <c r="M5066" s="13"/>
      <c r="N5066" s="13"/>
      <c r="O5066" s="11"/>
      <c r="P5066" s="8" t="str">
        <f>IF(H5066="Y", K5066/VLOOKUP(A5066,Indicators!$B$1:$S$7,18,FALSE),"")</f>
        <v/>
      </c>
      <c r="Q5066" s="8" t="str">
        <f t="shared" si="0"/>
        <v/>
      </c>
      <c r="R5066" s="1" t="s">
        <v>97</v>
      </c>
      <c r="S5066" s="8" t="s">
        <v>91</v>
      </c>
      <c r="T5066" s="8"/>
      <c r="U5066" s="8"/>
      <c r="V5066" s="1"/>
      <c r="W5066" s="8"/>
      <c r="X5066" s="8"/>
      <c r="Y5066" s="8"/>
      <c r="Z5066" s="1"/>
      <c r="AA5066" s="1"/>
      <c r="AB5066" s="8"/>
      <c r="AC5066" s="8"/>
      <c r="AD5066" s="8"/>
      <c r="AE5066" s="8"/>
      <c r="AF5066" s="8"/>
      <c r="AG5066" s="8"/>
      <c r="AH5066" s="8"/>
      <c r="AI5066" s="9"/>
      <c r="AJ5066" s="9"/>
      <c r="AK5066" s="8"/>
      <c r="AL5066" s="8"/>
      <c r="AM5066" s="5"/>
      <c r="AN5066" s="5"/>
      <c r="AO5066" s="5"/>
      <c r="AP5066" s="5"/>
      <c r="AQ5066" s="5"/>
      <c r="AR5066" s="5"/>
      <c r="AS5066" s="5"/>
      <c r="AT5066" s="5"/>
      <c r="AU5066" s="5"/>
      <c r="AV5066" s="5"/>
      <c r="AW5066" s="5"/>
      <c r="AX5066" s="5"/>
      <c r="AY5066" s="5"/>
      <c r="AZ5066" s="5"/>
      <c r="BA5066" s="5"/>
      <c r="BB5066" s="5"/>
      <c r="BC5066" s="5"/>
      <c r="BD5066" s="5"/>
      <c r="BE5066" s="5"/>
      <c r="BF5066" s="5"/>
      <c r="BG5066" s="5"/>
      <c r="BH5066" s="5"/>
      <c r="BI5066" s="5"/>
      <c r="BJ5066" s="5"/>
      <c r="BK5066" s="5"/>
      <c r="BL5066" s="5"/>
      <c r="BM5066" s="5"/>
      <c r="BN5066" s="5"/>
      <c r="BO5066" s="5"/>
      <c r="BP5066" s="5"/>
      <c r="BQ5066" s="5"/>
      <c r="BR5066" s="5"/>
      <c r="BS5066" s="5"/>
      <c r="BT5066" s="5"/>
      <c r="BU5066" s="5"/>
      <c r="BV5066" s="5"/>
      <c r="BW5066" s="5"/>
      <c r="BX5066" s="5"/>
    </row>
    <row r="5067" spans="1:76" x14ac:dyDescent="0.2">
      <c r="A5067" s="1" t="s">
        <v>21</v>
      </c>
      <c r="B5067" s="1" t="s">
        <v>537</v>
      </c>
      <c r="C5067" s="1" t="s">
        <v>71</v>
      </c>
      <c r="D5067" s="1" t="s">
        <v>71</v>
      </c>
      <c r="E5067" s="1" t="s">
        <v>1</v>
      </c>
      <c r="F5067" s="1" t="s">
        <v>765</v>
      </c>
      <c r="G5067" s="1" t="s">
        <v>107</v>
      </c>
      <c r="H5067" s="1"/>
      <c r="I5067" s="1">
        <v>2015</v>
      </c>
      <c r="J5067" s="1" t="s">
        <v>524</v>
      </c>
      <c r="K5067" s="4">
        <v>496</v>
      </c>
      <c r="L5067" s="10">
        <f>K5067/ VLOOKUP(A5067,Indicators!$B$1:$V$7,21,FALSE)</f>
        <v>1.9053033504144801</v>
      </c>
      <c r="M5067" s="13"/>
      <c r="N5067" s="13"/>
      <c r="O5067" s="11"/>
      <c r="P5067" s="8" t="str">
        <f>IF(H5067="Y", K5067/VLOOKUP(A5067,Indicators!$B$1:$S$7,18,FALSE),"")</f>
        <v/>
      </c>
      <c r="Q5067" s="8" t="str">
        <f t="shared" si="0"/>
        <v/>
      </c>
      <c r="R5067" s="1" t="s">
        <v>271</v>
      </c>
      <c r="S5067" s="8" t="s">
        <v>55</v>
      </c>
      <c r="T5067" s="8"/>
      <c r="U5067" s="8"/>
      <c r="V5067" s="1"/>
      <c r="W5067" s="8"/>
      <c r="X5067" s="8"/>
      <c r="Y5067" s="8"/>
      <c r="Z5067" s="1"/>
      <c r="AA5067" s="1"/>
      <c r="AB5067" s="8"/>
      <c r="AC5067" s="8"/>
      <c r="AD5067" s="8"/>
      <c r="AE5067" s="8"/>
      <c r="AF5067" s="8"/>
      <c r="AG5067" s="8"/>
      <c r="AH5067" s="8"/>
      <c r="AI5067" s="9"/>
      <c r="AJ5067" s="9"/>
      <c r="AK5067" s="8"/>
      <c r="AL5067" s="8"/>
      <c r="AM5067" s="5"/>
      <c r="AN5067" s="5"/>
      <c r="AO5067" s="5"/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5"/>
      <c r="BE5067" s="5"/>
      <c r="BF5067" s="5"/>
      <c r="BG5067" s="5"/>
      <c r="BH5067" s="5"/>
      <c r="BI5067" s="5"/>
      <c r="BJ5067" s="5"/>
      <c r="BK5067" s="5"/>
      <c r="BL5067" s="5"/>
      <c r="BM5067" s="5"/>
      <c r="BN5067" s="5"/>
      <c r="BO5067" s="5"/>
      <c r="BP5067" s="5"/>
      <c r="BQ5067" s="5"/>
      <c r="BR5067" s="5"/>
      <c r="BS5067" s="5"/>
      <c r="BT5067" s="5"/>
      <c r="BU5067" s="5"/>
      <c r="BV5067" s="5"/>
      <c r="BW5067" s="5"/>
      <c r="BX5067" s="5"/>
    </row>
    <row r="5068" spans="1:76" x14ac:dyDescent="0.2">
      <c r="A5068" s="1" t="s">
        <v>21</v>
      </c>
      <c r="B5068" s="1" t="s">
        <v>538</v>
      </c>
      <c r="C5068" s="1" t="s">
        <v>71</v>
      </c>
      <c r="D5068" s="1" t="s">
        <v>71</v>
      </c>
      <c r="E5068" s="1" t="s">
        <v>1</v>
      </c>
      <c r="F5068" s="1" t="s">
        <v>765</v>
      </c>
      <c r="G5068" s="1" t="s">
        <v>107</v>
      </c>
      <c r="H5068" s="1"/>
      <c r="I5068" s="1">
        <v>2015</v>
      </c>
      <c r="J5068" s="1" t="s">
        <v>524</v>
      </c>
      <c r="K5068" s="4">
        <v>1516</v>
      </c>
      <c r="L5068" s="10">
        <f>K5068/ VLOOKUP(A5068,Indicators!$B$1:$V$7,21,FALSE)</f>
        <v>5.8234674984442583</v>
      </c>
      <c r="M5068" s="13"/>
      <c r="N5068" s="13"/>
      <c r="O5068" s="11"/>
      <c r="P5068" s="8" t="str">
        <f>IF(H5068="Y", K5068/VLOOKUP(A5068,Indicators!$B$1:$S$7,18,FALSE),"")</f>
        <v/>
      </c>
      <c r="Q5068" s="8" t="str">
        <f t="shared" si="0"/>
        <v/>
      </c>
      <c r="R5068" s="1" t="s">
        <v>103</v>
      </c>
      <c r="S5068" s="8" t="s">
        <v>49</v>
      </c>
      <c r="T5068" s="8"/>
      <c r="U5068" s="8"/>
      <c r="V5068" s="1"/>
      <c r="W5068" s="8"/>
      <c r="X5068" s="8"/>
      <c r="Y5068" s="8"/>
      <c r="Z5068" s="1"/>
      <c r="AA5068" s="1"/>
      <c r="AB5068" s="8"/>
      <c r="AC5068" s="8"/>
      <c r="AD5068" s="8"/>
      <c r="AE5068" s="8"/>
      <c r="AF5068" s="8"/>
      <c r="AG5068" s="8"/>
      <c r="AH5068" s="8"/>
      <c r="AI5068" s="9"/>
      <c r="AJ5068" s="9"/>
      <c r="AK5068" s="8"/>
      <c r="AL5068" s="8"/>
      <c r="AM5068" s="5"/>
      <c r="AN5068" s="5"/>
      <c r="AO5068" s="5"/>
      <c r="AP5068" s="5"/>
      <c r="AQ5068" s="5"/>
      <c r="AR5068" s="5"/>
      <c r="AS5068" s="5"/>
      <c r="AT5068" s="5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5"/>
      <c r="BN5068" s="5"/>
      <c r="BO5068" s="5"/>
      <c r="BP5068" s="5"/>
      <c r="BQ5068" s="5"/>
      <c r="BR5068" s="5"/>
      <c r="BS5068" s="5"/>
      <c r="BT5068" s="5"/>
      <c r="BU5068" s="5"/>
      <c r="BV5068" s="5"/>
      <c r="BW5068" s="5"/>
      <c r="BX5068" s="5"/>
    </row>
    <row r="5069" spans="1:76" x14ac:dyDescent="0.2">
      <c r="A5069" s="1" t="s">
        <v>21</v>
      </c>
      <c r="B5069" s="1" t="s">
        <v>539</v>
      </c>
      <c r="C5069" s="1" t="s">
        <v>71</v>
      </c>
      <c r="D5069" s="1" t="s">
        <v>71</v>
      </c>
      <c r="E5069" s="1" t="s">
        <v>1</v>
      </c>
      <c r="F5069" s="1" t="s">
        <v>765</v>
      </c>
      <c r="G5069" s="1" t="s">
        <v>107</v>
      </c>
      <c r="H5069" s="1"/>
      <c r="I5069" s="1">
        <v>2015</v>
      </c>
      <c r="J5069" s="1" t="s">
        <v>524</v>
      </c>
      <c r="K5069" s="4">
        <v>115871</v>
      </c>
      <c r="L5069" s="10">
        <f>K5069/ VLOOKUP(A5069,Indicators!$B$1:$V$7,21,FALSE)</f>
        <v>445.09960587878271</v>
      </c>
      <c r="M5069" s="13"/>
      <c r="N5069" s="13"/>
      <c r="O5069" s="11"/>
      <c r="P5069" s="8" t="str">
        <f>IF(H5069="Y", K5069/VLOOKUP(A5069,Indicators!$B$1:$S$7,18,FALSE),"")</f>
        <v/>
      </c>
      <c r="Q5069" s="8" t="str">
        <f t="shared" si="0"/>
        <v/>
      </c>
      <c r="R5069" s="1" t="s">
        <v>97</v>
      </c>
      <c r="S5069" s="8" t="s">
        <v>44</v>
      </c>
      <c r="T5069" s="8"/>
      <c r="U5069" s="8"/>
      <c r="V5069" s="1"/>
      <c r="W5069" s="8"/>
      <c r="X5069" s="8"/>
      <c r="Y5069" s="8"/>
      <c r="Z5069" s="1"/>
      <c r="AA5069" s="1"/>
      <c r="AB5069" s="8"/>
      <c r="AC5069" s="8"/>
      <c r="AD5069" s="8"/>
      <c r="AE5069" s="8"/>
      <c r="AF5069" s="8"/>
      <c r="AG5069" s="8"/>
      <c r="AH5069" s="8"/>
      <c r="AI5069" s="9"/>
      <c r="AJ5069" s="9"/>
      <c r="AK5069" s="8"/>
      <c r="AL5069" s="8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5"/>
      <c r="BE5069" s="5"/>
      <c r="BF5069" s="5"/>
      <c r="BG5069" s="5"/>
      <c r="BH5069" s="5"/>
      <c r="BI5069" s="5"/>
      <c r="BJ5069" s="5"/>
      <c r="BK5069" s="5"/>
      <c r="BL5069" s="5"/>
      <c r="BM5069" s="5"/>
      <c r="BN5069" s="5"/>
      <c r="BO5069" s="5"/>
      <c r="BP5069" s="5"/>
      <c r="BQ5069" s="5"/>
      <c r="BR5069" s="5"/>
      <c r="BS5069" s="5"/>
      <c r="BT5069" s="5"/>
      <c r="BU5069" s="5"/>
      <c r="BV5069" s="5"/>
      <c r="BW5069" s="5"/>
      <c r="BX5069" s="5"/>
    </row>
    <row r="5070" spans="1:76" x14ac:dyDescent="0.2">
      <c r="A5070" s="1" t="s">
        <v>21</v>
      </c>
      <c r="B5070" s="1" t="s">
        <v>540</v>
      </c>
      <c r="C5070" s="1" t="s">
        <v>71</v>
      </c>
      <c r="D5070" s="1" t="s">
        <v>71</v>
      </c>
      <c r="E5070" s="1" t="s">
        <v>1</v>
      </c>
      <c r="F5070" s="1" t="s">
        <v>765</v>
      </c>
      <c r="G5070" s="1" t="s">
        <v>107</v>
      </c>
      <c r="H5070" s="1"/>
      <c r="I5070" s="1">
        <v>2015</v>
      </c>
      <c r="J5070" s="1" t="s">
        <v>524</v>
      </c>
      <c r="K5070" s="4">
        <v>44563</v>
      </c>
      <c r="L5070" s="10">
        <f>K5070/ VLOOKUP(A5070,Indicators!$B$1:$V$7,21,FALSE)</f>
        <v>171.18151855750097</v>
      </c>
      <c r="M5070" s="13"/>
      <c r="N5070" s="13"/>
      <c r="O5070" s="11"/>
      <c r="P5070" s="8" t="str">
        <f>IF(H5070="Y", K5070/VLOOKUP(A5070,Indicators!$B$1:$S$7,18,FALSE),"")</f>
        <v/>
      </c>
      <c r="Q5070" s="8" t="str">
        <f t="shared" si="0"/>
        <v/>
      </c>
      <c r="R5070" s="1" t="s">
        <v>133</v>
      </c>
      <c r="S5070" s="8" t="s">
        <v>52</v>
      </c>
      <c r="T5070" s="8"/>
      <c r="U5070" s="8"/>
      <c r="V5070" s="1"/>
      <c r="W5070" s="8"/>
      <c r="X5070" s="8"/>
      <c r="Y5070" s="8"/>
      <c r="Z5070" s="1"/>
      <c r="AA5070" s="1"/>
      <c r="AB5070" s="8"/>
      <c r="AC5070" s="8"/>
      <c r="AD5070" s="8"/>
      <c r="AE5070" s="8"/>
      <c r="AF5070" s="8"/>
      <c r="AG5070" s="8"/>
      <c r="AH5070" s="8"/>
      <c r="AI5070" s="9"/>
      <c r="AJ5070" s="9"/>
      <c r="AK5070" s="8"/>
      <c r="AL5070" s="8"/>
      <c r="AM5070" s="5"/>
      <c r="AN5070" s="5"/>
      <c r="AO5070" s="5"/>
      <c r="AP5070" s="5"/>
      <c r="AQ5070" s="5"/>
      <c r="AR5070" s="5"/>
      <c r="AS5070" s="5"/>
      <c r="AT5070" s="5"/>
      <c r="AU5070" s="5"/>
      <c r="AV5070" s="5"/>
      <c r="AW5070" s="5"/>
      <c r="AX5070" s="5"/>
      <c r="AY5070" s="5"/>
      <c r="AZ5070" s="5"/>
      <c r="BA5070" s="5"/>
      <c r="BB5070" s="5"/>
      <c r="BC5070" s="5"/>
      <c r="BD5070" s="5"/>
      <c r="BE5070" s="5"/>
      <c r="BF5070" s="5"/>
      <c r="BG5070" s="5"/>
      <c r="BH5070" s="5"/>
      <c r="BI5070" s="5"/>
      <c r="BJ5070" s="5"/>
      <c r="BK5070" s="5"/>
      <c r="BL5070" s="5"/>
      <c r="BM5070" s="5"/>
      <c r="BN5070" s="5"/>
      <c r="BO5070" s="5"/>
      <c r="BP5070" s="5"/>
      <c r="BQ5070" s="5"/>
      <c r="BR5070" s="5"/>
      <c r="BS5070" s="5"/>
      <c r="BT5070" s="5"/>
      <c r="BU5070" s="5"/>
      <c r="BV5070" s="5"/>
      <c r="BW5070" s="5"/>
      <c r="BX5070" s="5"/>
    </row>
    <row r="5071" spans="1:76" x14ac:dyDescent="0.2">
      <c r="A5071" s="1" t="s">
        <v>21</v>
      </c>
      <c r="B5071" s="1" t="s">
        <v>541</v>
      </c>
      <c r="C5071" s="1" t="s">
        <v>71</v>
      </c>
      <c r="D5071" s="1" t="s">
        <v>71</v>
      </c>
      <c r="E5071" s="1" t="s">
        <v>1</v>
      </c>
      <c r="F5071" s="1" t="s">
        <v>765</v>
      </c>
      <c r="G5071" s="1" t="s">
        <v>107</v>
      </c>
      <c r="H5071" s="1"/>
      <c r="I5071" s="1">
        <v>2015</v>
      </c>
      <c r="J5071" s="1" t="s">
        <v>524</v>
      </c>
      <c r="K5071" s="4">
        <v>8713</v>
      </c>
      <c r="L5071" s="10">
        <f>K5071/ VLOOKUP(A5071,Indicators!$B$1:$V$7,21,FALSE)</f>
        <v>33.469572766454363</v>
      </c>
      <c r="M5071" s="13"/>
      <c r="N5071" s="13"/>
      <c r="O5071" s="11"/>
      <c r="P5071" s="8" t="str">
        <f>IF(H5071="Y", K5071/VLOOKUP(A5071,Indicators!$B$1:$S$7,18,FALSE),"")</f>
        <v/>
      </c>
      <c r="Q5071" s="8" t="str">
        <f t="shared" si="0"/>
        <v/>
      </c>
      <c r="R5071" s="1" t="s">
        <v>133</v>
      </c>
      <c r="S5071" s="8" t="s">
        <v>46</v>
      </c>
      <c r="T5071" s="8"/>
      <c r="U5071" s="8"/>
      <c r="V5071" s="1"/>
      <c r="W5071" s="8"/>
      <c r="X5071" s="8"/>
      <c r="Y5071" s="8"/>
      <c r="Z5071" s="1"/>
      <c r="AA5071" s="1"/>
      <c r="AB5071" s="8"/>
      <c r="AC5071" s="8"/>
      <c r="AD5071" s="8"/>
      <c r="AE5071" s="8"/>
      <c r="AF5071" s="8"/>
      <c r="AG5071" s="8"/>
      <c r="AH5071" s="8"/>
      <c r="AI5071" s="9"/>
      <c r="AJ5071" s="9"/>
      <c r="AK5071" s="8"/>
      <c r="AL5071" s="8"/>
      <c r="AM5071" s="5"/>
      <c r="AN5071" s="5"/>
      <c r="AO5071" s="5"/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/>
      <c r="BA5071" s="5"/>
      <c r="BB5071" s="5"/>
      <c r="BC5071" s="5"/>
      <c r="BD5071" s="5"/>
      <c r="BE5071" s="5"/>
      <c r="BF5071" s="5"/>
      <c r="BG5071" s="5"/>
      <c r="BH5071" s="5"/>
      <c r="BI5071" s="5"/>
      <c r="BJ5071" s="5"/>
      <c r="BK5071" s="5"/>
      <c r="BL5071" s="5"/>
      <c r="BM5071" s="5"/>
      <c r="BN5071" s="5"/>
      <c r="BO5071" s="5"/>
      <c r="BP5071" s="5"/>
      <c r="BQ5071" s="5"/>
      <c r="BR5071" s="5"/>
      <c r="BS5071" s="5"/>
      <c r="BT5071" s="5"/>
      <c r="BU5071" s="5"/>
      <c r="BV5071" s="5"/>
      <c r="BW5071" s="5"/>
      <c r="BX5071" s="5"/>
    </row>
    <row r="5072" spans="1:76" x14ac:dyDescent="0.2">
      <c r="A5072" s="1" t="s">
        <v>21</v>
      </c>
      <c r="B5072" s="1" t="s">
        <v>542</v>
      </c>
      <c r="C5072" s="1" t="s">
        <v>71</v>
      </c>
      <c r="D5072" s="1" t="s">
        <v>71</v>
      </c>
      <c r="E5072" s="1" t="s">
        <v>1</v>
      </c>
      <c r="F5072" s="1" t="s">
        <v>765</v>
      </c>
      <c r="G5072" s="1" t="s">
        <v>107</v>
      </c>
      <c r="H5072" s="1"/>
      <c r="I5072" s="1">
        <v>2015</v>
      </c>
      <c r="J5072" s="1" t="s">
        <v>524</v>
      </c>
      <c r="K5072" s="4">
        <v>961</v>
      </c>
      <c r="L5072" s="10">
        <f>K5072/ VLOOKUP(A5072,Indicators!$B$1:$V$7,21,FALSE)</f>
        <v>3.6915252414280553</v>
      </c>
      <c r="M5072" s="13"/>
      <c r="N5072" s="13"/>
      <c r="O5072" s="11"/>
      <c r="P5072" s="8" t="str">
        <f>IF(H5072="Y", K5072/VLOOKUP(A5072,Indicators!$B$1:$S$7,18,FALSE),"")</f>
        <v/>
      </c>
      <c r="Q5072" s="8" t="str">
        <f t="shared" si="0"/>
        <v/>
      </c>
      <c r="R5072" s="1" t="s">
        <v>97</v>
      </c>
      <c r="S5072" s="8" t="s">
        <v>48</v>
      </c>
      <c r="T5072" s="8"/>
      <c r="U5072" s="8"/>
      <c r="V5072" s="1"/>
      <c r="W5072" s="8"/>
      <c r="X5072" s="8"/>
      <c r="Y5072" s="8"/>
      <c r="Z5072" s="1"/>
      <c r="AA5072" s="1"/>
      <c r="AB5072" s="8"/>
      <c r="AC5072" s="8"/>
      <c r="AD5072" s="8"/>
      <c r="AE5072" s="8"/>
      <c r="AF5072" s="8"/>
      <c r="AG5072" s="8"/>
      <c r="AH5072" s="8"/>
      <c r="AI5072" s="9"/>
      <c r="AJ5072" s="9"/>
      <c r="AK5072" s="8"/>
      <c r="AL5072" s="8"/>
      <c r="AM5072" s="5"/>
      <c r="AN5072" s="5"/>
      <c r="AO5072" s="5"/>
      <c r="AP5072" s="5"/>
      <c r="AQ5072" s="5"/>
      <c r="AR5072" s="5"/>
      <c r="AS5072" s="5"/>
      <c r="AT5072" s="5"/>
      <c r="AU5072" s="5"/>
      <c r="AV5072" s="5"/>
      <c r="AW5072" s="5"/>
      <c r="AX5072" s="5"/>
      <c r="AY5072" s="5"/>
      <c r="AZ5072" s="5"/>
      <c r="BA5072" s="5"/>
      <c r="BB5072" s="5"/>
      <c r="BC5072" s="5"/>
      <c r="BD5072" s="5"/>
      <c r="BE5072" s="5"/>
      <c r="BF5072" s="5"/>
      <c r="BG5072" s="5"/>
      <c r="BH5072" s="5"/>
      <c r="BI5072" s="5"/>
      <c r="BJ5072" s="5"/>
      <c r="BK5072" s="5"/>
      <c r="BL5072" s="5"/>
      <c r="BM5072" s="5"/>
      <c r="BN5072" s="5"/>
      <c r="BO5072" s="5"/>
      <c r="BP5072" s="5"/>
      <c r="BQ5072" s="5"/>
      <c r="BR5072" s="5"/>
      <c r="BS5072" s="5"/>
      <c r="BT5072" s="5"/>
      <c r="BU5072" s="5"/>
      <c r="BV5072" s="5"/>
      <c r="BW5072" s="5"/>
      <c r="BX5072" s="5"/>
    </row>
    <row r="5073" spans="1:76" x14ac:dyDescent="0.2">
      <c r="A5073" s="1" t="s">
        <v>22</v>
      </c>
      <c r="B5073" s="1" t="s">
        <v>103</v>
      </c>
      <c r="C5073" s="1" t="s">
        <v>766</v>
      </c>
      <c r="D5073" s="1" t="s">
        <v>669</v>
      </c>
      <c r="E5073" s="1" t="s">
        <v>2</v>
      </c>
      <c r="F5073" s="1" t="s">
        <v>767</v>
      </c>
      <c r="G5073" s="1" t="s">
        <v>73</v>
      </c>
      <c r="H5073" s="8"/>
      <c r="I5073" s="8">
        <v>2015</v>
      </c>
      <c r="J5073" s="1" t="s">
        <v>768</v>
      </c>
      <c r="K5073" s="9">
        <v>274159</v>
      </c>
      <c r="L5073" s="10">
        <f>K5073/ VLOOKUP(A5073,Indicators!$B$1:$V$7,21,FALSE)</f>
        <v>1606.3313685740065</v>
      </c>
      <c r="M5073" s="1" t="s">
        <v>769</v>
      </c>
      <c r="N5073" s="11"/>
      <c r="O5073" s="11"/>
      <c r="P5073" s="11"/>
      <c r="Q5073" s="8" t="str">
        <f t="shared" si="0"/>
        <v/>
      </c>
      <c r="R5073" s="1" t="s">
        <v>98</v>
      </c>
      <c r="S5073" s="1" t="s">
        <v>58</v>
      </c>
      <c r="T5073" s="11"/>
      <c r="U5073" s="11"/>
      <c r="V5073" s="11"/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5"/>
      <c r="AN5073" s="5"/>
      <c r="AO5073" s="5"/>
      <c r="AP5073" s="5"/>
      <c r="AQ5073" s="5"/>
      <c r="AR5073" s="5"/>
      <c r="AS5073" s="5"/>
      <c r="AT5073" s="5"/>
      <c r="AU5073" s="5"/>
      <c r="AV5073" s="5"/>
      <c r="AW5073" s="5"/>
      <c r="AX5073" s="5"/>
      <c r="AY5073" s="5"/>
      <c r="AZ5073" s="5"/>
      <c r="BA5073" s="5"/>
      <c r="BB5073" s="5"/>
      <c r="BC5073" s="5"/>
      <c r="BD5073" s="5"/>
      <c r="BE5073" s="5"/>
      <c r="BF5073" s="5"/>
      <c r="BG5073" s="5"/>
      <c r="BH5073" s="5"/>
      <c r="BI5073" s="5"/>
      <c r="BJ5073" s="5"/>
      <c r="BK5073" s="5"/>
      <c r="BL5073" s="5"/>
      <c r="BM5073" s="5"/>
      <c r="BN5073" s="5"/>
      <c r="BO5073" s="5"/>
      <c r="BP5073" s="5"/>
      <c r="BQ5073" s="5"/>
      <c r="BR5073" s="5"/>
      <c r="BS5073" s="5"/>
      <c r="BT5073" s="5"/>
      <c r="BU5073" s="5"/>
      <c r="BV5073" s="5"/>
      <c r="BW5073" s="5"/>
      <c r="BX5073" s="5"/>
    </row>
    <row r="5074" spans="1:76" x14ac:dyDescent="0.2">
      <c r="A5074" s="1" t="s">
        <v>22</v>
      </c>
      <c r="B5074" s="1" t="s">
        <v>770</v>
      </c>
      <c r="C5074" s="1" t="s">
        <v>771</v>
      </c>
      <c r="D5074" s="1" t="s">
        <v>669</v>
      </c>
      <c r="E5074" s="1" t="s">
        <v>2</v>
      </c>
      <c r="F5074" s="1" t="s">
        <v>767</v>
      </c>
      <c r="G5074" s="1" t="s">
        <v>73</v>
      </c>
      <c r="H5074" s="8"/>
      <c r="I5074" s="8">
        <v>2015</v>
      </c>
      <c r="J5074" s="1" t="s">
        <v>768</v>
      </c>
      <c r="K5074" s="9">
        <v>25500</v>
      </c>
      <c r="L5074" s="10">
        <f>K5074/ VLOOKUP(A5074,Indicators!$B$1:$V$7,21,FALSE)</f>
        <v>149.40764264035528</v>
      </c>
      <c r="M5074" s="11"/>
      <c r="N5074" s="11"/>
      <c r="O5074" s="11"/>
      <c r="P5074" s="11"/>
      <c r="Q5074" s="8" t="str">
        <f t="shared" si="0"/>
        <v/>
      </c>
      <c r="R5074" s="1" t="s">
        <v>271</v>
      </c>
      <c r="S5074" s="1" t="s">
        <v>55</v>
      </c>
      <c r="T5074" s="11"/>
      <c r="U5074" s="11"/>
      <c r="V5074" s="11"/>
      <c r="W5074" s="11"/>
      <c r="X5074" s="11"/>
      <c r="Y5074" s="11"/>
      <c r="Z5074" s="11"/>
      <c r="AA5074" s="11"/>
      <c r="AB5074" s="11"/>
      <c r="AC5074" s="11"/>
      <c r="AD5074" s="11"/>
      <c r="AE5074" s="11"/>
      <c r="AF5074" s="11"/>
      <c r="AG5074" s="11"/>
      <c r="AH5074" s="11"/>
      <c r="AI5074" s="11"/>
      <c r="AJ5074" s="11"/>
      <c r="AK5074" s="11"/>
      <c r="AL5074" s="11"/>
      <c r="AM5074" s="5"/>
      <c r="AN5074" s="5"/>
      <c r="AO5074" s="5"/>
      <c r="AP5074" s="5"/>
      <c r="AQ5074" s="5"/>
      <c r="AR5074" s="5"/>
      <c r="AS5074" s="5"/>
      <c r="AT5074" s="5"/>
      <c r="AU5074" s="5"/>
      <c r="AV5074" s="5"/>
      <c r="AW5074" s="5"/>
      <c r="AX5074" s="5"/>
      <c r="AY5074" s="5"/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5"/>
      <c r="BP5074" s="5"/>
      <c r="BQ5074" s="5"/>
      <c r="BR5074" s="5"/>
      <c r="BS5074" s="5"/>
      <c r="BT5074" s="5"/>
      <c r="BU5074" s="5"/>
      <c r="BV5074" s="5"/>
      <c r="BW5074" s="5"/>
      <c r="BX5074" s="5"/>
    </row>
    <row r="5075" spans="1:76" x14ac:dyDescent="0.2">
      <c r="A5075" s="1" t="s">
        <v>22</v>
      </c>
      <c r="B5075" s="1" t="s">
        <v>97</v>
      </c>
      <c r="C5075" s="1" t="s">
        <v>772</v>
      </c>
      <c r="D5075" s="1" t="s">
        <v>669</v>
      </c>
      <c r="E5075" s="1" t="s">
        <v>2</v>
      </c>
      <c r="F5075" s="1" t="s">
        <v>773</v>
      </c>
      <c r="G5075" s="1" t="s">
        <v>73</v>
      </c>
      <c r="H5075" s="8"/>
      <c r="I5075" s="8">
        <v>2015</v>
      </c>
      <c r="J5075" s="1" t="s">
        <v>768</v>
      </c>
      <c r="K5075" s="9">
        <v>1041</v>
      </c>
      <c r="L5075" s="10">
        <f>K5075/ VLOOKUP(A5075,Indicators!$B$1:$V$7,21,FALSE)</f>
        <v>6.0993472936709745</v>
      </c>
      <c r="M5075" s="11"/>
      <c r="N5075" s="11"/>
      <c r="O5075" s="11"/>
      <c r="P5075" s="11"/>
      <c r="Q5075" s="8" t="str">
        <f t="shared" si="0"/>
        <v/>
      </c>
      <c r="R5075" s="1" t="s">
        <v>97</v>
      </c>
      <c r="S5075" s="1" t="s">
        <v>76</v>
      </c>
      <c r="T5075" s="11"/>
      <c r="U5075" s="11"/>
      <c r="V5075" s="11"/>
      <c r="W5075" s="11"/>
      <c r="X5075" s="11"/>
      <c r="Y5075" s="11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  <c r="AM5075" s="5"/>
      <c r="AN5075" s="5"/>
      <c r="AO5075" s="5"/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5"/>
      <c r="BP5075" s="5"/>
      <c r="BQ5075" s="5"/>
      <c r="BR5075" s="5"/>
      <c r="BS5075" s="5"/>
      <c r="BT5075" s="5"/>
      <c r="BU5075" s="5"/>
      <c r="BV5075" s="5"/>
      <c r="BW5075" s="5"/>
      <c r="BX5075" s="5"/>
    </row>
    <row r="5076" spans="1:76" x14ac:dyDescent="0.2">
      <c r="A5076" s="1" t="s">
        <v>22</v>
      </c>
      <c r="B5076" s="1" t="s">
        <v>97</v>
      </c>
      <c r="C5076" s="1" t="s">
        <v>774</v>
      </c>
      <c r="D5076" s="1" t="s">
        <v>669</v>
      </c>
      <c r="E5076" s="1" t="s">
        <v>2</v>
      </c>
      <c r="F5076" s="1" t="s">
        <v>773</v>
      </c>
      <c r="G5076" s="1" t="s">
        <v>73</v>
      </c>
      <c r="H5076" s="8"/>
      <c r="I5076" s="8">
        <v>2015</v>
      </c>
      <c r="J5076" s="1" t="s">
        <v>768</v>
      </c>
      <c r="K5076" s="9">
        <v>200000</v>
      </c>
      <c r="L5076" s="10">
        <f>K5076/ VLOOKUP(A5076,Indicators!$B$1:$V$7,21,FALSE)</f>
        <v>1171.8246481596493</v>
      </c>
      <c r="M5076" s="11"/>
      <c r="N5076" s="11"/>
      <c r="O5076" s="11"/>
      <c r="P5076" s="11"/>
      <c r="Q5076" s="8" t="str">
        <f t="shared" si="0"/>
        <v/>
      </c>
      <c r="R5076" s="1" t="s">
        <v>97</v>
      </c>
      <c r="S5076" s="1" t="s">
        <v>48</v>
      </c>
      <c r="T5076" s="11"/>
      <c r="U5076" s="11"/>
      <c r="V5076" s="11"/>
      <c r="W5076" s="11"/>
      <c r="X5076" s="11"/>
      <c r="Y5076" s="11"/>
      <c r="Z5076" s="11"/>
      <c r="AA5076" s="11"/>
      <c r="AB5076" s="11"/>
      <c r="AC5076" s="11"/>
      <c r="AD5076" s="11"/>
      <c r="AE5076" s="11"/>
      <c r="AF5076" s="11"/>
      <c r="AG5076" s="11"/>
      <c r="AH5076" s="11"/>
      <c r="AI5076" s="11"/>
      <c r="AJ5076" s="11"/>
      <c r="AK5076" s="11"/>
      <c r="AL5076" s="11"/>
      <c r="AM5076" s="5"/>
      <c r="AN5076" s="5"/>
      <c r="AO5076" s="5"/>
      <c r="AP5076" s="5"/>
      <c r="AQ5076" s="5"/>
      <c r="AR5076" s="5"/>
      <c r="AS5076" s="5"/>
      <c r="AT5076" s="5"/>
      <c r="AU5076" s="5"/>
      <c r="AV5076" s="5"/>
      <c r="AW5076" s="5"/>
      <c r="AX5076" s="5"/>
      <c r="AY5076" s="5"/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5"/>
      <c r="BP5076" s="5"/>
      <c r="BQ5076" s="5"/>
      <c r="BR5076" s="5"/>
      <c r="BS5076" s="5"/>
      <c r="BT5076" s="5"/>
      <c r="BU5076" s="5"/>
      <c r="BV5076" s="5"/>
      <c r="BW5076" s="5"/>
      <c r="BX5076" s="5"/>
    </row>
    <row r="5077" spans="1:76" x14ac:dyDescent="0.2">
      <c r="A5077" s="1" t="s">
        <v>22</v>
      </c>
      <c r="B5077" s="1" t="s">
        <v>775</v>
      </c>
      <c r="C5077" s="1" t="s">
        <v>776</v>
      </c>
      <c r="D5077" s="1" t="s">
        <v>777</v>
      </c>
      <c r="E5077" s="1" t="s">
        <v>2</v>
      </c>
      <c r="F5077" s="1" t="s">
        <v>778</v>
      </c>
      <c r="G5077" s="1" t="s">
        <v>73</v>
      </c>
      <c r="H5077" s="8"/>
      <c r="I5077" s="8">
        <v>2015</v>
      </c>
      <c r="J5077" s="1" t="s">
        <v>768</v>
      </c>
      <c r="K5077" s="8">
        <v>150</v>
      </c>
      <c r="L5077" s="10">
        <f>K5077/ VLOOKUP(A5077,Indicators!$B$1:$V$7,21,FALSE)</f>
        <v>0.878868486119737</v>
      </c>
      <c r="M5077" s="1" t="s">
        <v>769</v>
      </c>
      <c r="N5077" s="11"/>
      <c r="O5077" s="11"/>
      <c r="P5077" s="11"/>
      <c r="Q5077" s="8" t="str">
        <f t="shared" si="0"/>
        <v/>
      </c>
      <c r="R5077" s="1" t="s">
        <v>109</v>
      </c>
      <c r="S5077" s="1" t="s">
        <v>50</v>
      </c>
      <c r="T5077" s="11"/>
      <c r="U5077" s="11"/>
      <c r="V5077" s="11"/>
      <c r="W5077" s="11"/>
      <c r="X5077" s="11"/>
      <c r="Y5077" s="11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5"/>
      <c r="AN5077" s="5"/>
      <c r="AO5077" s="5"/>
      <c r="AP5077" s="5"/>
      <c r="AQ5077" s="5"/>
      <c r="AR5077" s="5"/>
      <c r="AS5077" s="5"/>
      <c r="AT5077" s="5"/>
      <c r="AU5077" s="5"/>
      <c r="AV5077" s="5"/>
      <c r="AW5077" s="5"/>
      <c r="AX5077" s="5"/>
      <c r="AY5077" s="5"/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5"/>
      <c r="BP5077" s="5"/>
      <c r="BQ5077" s="5"/>
      <c r="BR5077" s="5"/>
      <c r="BS5077" s="5"/>
      <c r="BT5077" s="5"/>
      <c r="BU5077" s="5"/>
      <c r="BV5077" s="5"/>
      <c r="BW5077" s="5"/>
      <c r="BX5077" s="5"/>
    </row>
    <row r="5078" spans="1:76" x14ac:dyDescent="0.2">
      <c r="A5078" s="1" t="s">
        <v>22</v>
      </c>
      <c r="B5078" s="1" t="s">
        <v>775</v>
      </c>
      <c r="C5078" s="1" t="s">
        <v>779</v>
      </c>
      <c r="D5078" s="1" t="s">
        <v>777</v>
      </c>
      <c r="E5078" s="1" t="s">
        <v>2</v>
      </c>
      <c r="F5078" s="1" t="s">
        <v>778</v>
      </c>
      <c r="G5078" s="1" t="s">
        <v>73</v>
      </c>
      <c r="H5078" s="8"/>
      <c r="I5078" s="8">
        <v>2015</v>
      </c>
      <c r="J5078" s="1" t="s">
        <v>768</v>
      </c>
      <c r="K5078" s="8">
        <v>250</v>
      </c>
      <c r="L5078" s="10">
        <f>K5078/ VLOOKUP(A5078,Indicators!$B$1:$V$7,21,FALSE)</f>
        <v>1.4647808101995616</v>
      </c>
      <c r="M5078" s="1" t="s">
        <v>769</v>
      </c>
      <c r="N5078" s="11"/>
      <c r="O5078" s="11"/>
      <c r="P5078" s="11"/>
      <c r="Q5078" s="8" t="str">
        <f t="shared" si="0"/>
        <v/>
      </c>
      <c r="R5078" s="1" t="s">
        <v>158</v>
      </c>
      <c r="S5078" s="1" t="s">
        <v>56</v>
      </c>
      <c r="T5078" s="11"/>
      <c r="U5078" s="11"/>
      <c r="V5078" s="11"/>
      <c r="W5078" s="11"/>
      <c r="X5078" s="11"/>
      <c r="Y5078" s="11"/>
      <c r="Z5078" s="11"/>
      <c r="AA5078" s="11"/>
      <c r="AB5078" s="11"/>
      <c r="AC5078" s="11"/>
      <c r="AD5078" s="11"/>
      <c r="AE5078" s="11"/>
      <c r="AF5078" s="11"/>
      <c r="AG5078" s="11"/>
      <c r="AH5078" s="11"/>
      <c r="AI5078" s="11"/>
      <c r="AJ5078" s="11"/>
      <c r="AK5078" s="11"/>
      <c r="AL5078" s="11"/>
      <c r="AM5078" s="5"/>
      <c r="AN5078" s="5"/>
      <c r="AO5078" s="5"/>
      <c r="AP5078" s="5"/>
      <c r="AQ5078" s="5"/>
      <c r="AR5078" s="5"/>
      <c r="AS5078" s="5"/>
      <c r="AT5078" s="5"/>
      <c r="AU5078" s="5"/>
      <c r="AV5078" s="5"/>
      <c r="AW5078" s="5"/>
      <c r="AX5078" s="5"/>
      <c r="AY5078" s="5"/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5"/>
      <c r="BP5078" s="5"/>
      <c r="BQ5078" s="5"/>
      <c r="BR5078" s="5"/>
      <c r="BS5078" s="5"/>
      <c r="BT5078" s="5"/>
      <c r="BU5078" s="5"/>
      <c r="BV5078" s="5"/>
      <c r="BW5078" s="5"/>
      <c r="BX5078" s="5"/>
    </row>
    <row r="5079" spans="1:76" x14ac:dyDescent="0.2">
      <c r="A5079" s="1" t="s">
        <v>22</v>
      </c>
      <c r="B5079" s="1" t="s">
        <v>775</v>
      </c>
      <c r="C5079" s="1" t="s">
        <v>780</v>
      </c>
      <c r="D5079" s="1" t="s">
        <v>777</v>
      </c>
      <c r="E5079" s="1" t="s">
        <v>2</v>
      </c>
      <c r="F5079" s="1" t="s">
        <v>778</v>
      </c>
      <c r="G5079" s="1" t="s">
        <v>73</v>
      </c>
      <c r="H5079" s="8"/>
      <c r="I5079" s="8">
        <v>2015</v>
      </c>
      <c r="J5079" s="1" t="s">
        <v>768</v>
      </c>
      <c r="K5079" s="8">
        <v>800</v>
      </c>
      <c r="L5079" s="10">
        <f>K5079/ VLOOKUP(A5079,Indicators!$B$1:$V$7,21,FALSE)</f>
        <v>4.6872985926385971</v>
      </c>
      <c r="M5079" s="1" t="s">
        <v>769</v>
      </c>
      <c r="N5079" s="11"/>
      <c r="O5079" s="11"/>
      <c r="P5079" s="11"/>
      <c r="Q5079" s="8" t="str">
        <f t="shared" si="0"/>
        <v/>
      </c>
      <c r="R5079" s="1" t="s">
        <v>158</v>
      </c>
      <c r="S5079" s="1" t="s">
        <v>56</v>
      </c>
      <c r="T5079" s="11"/>
      <c r="U5079" s="11"/>
      <c r="V5079" s="11"/>
      <c r="W5079" s="11"/>
      <c r="X5079" s="11"/>
      <c r="Y5079" s="11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5"/>
      <c r="AN5079" s="5"/>
      <c r="AO5079" s="5"/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5"/>
      <c r="BP5079" s="5"/>
      <c r="BQ5079" s="5"/>
      <c r="BR5079" s="5"/>
      <c r="BS5079" s="5"/>
      <c r="BT5079" s="5"/>
      <c r="BU5079" s="5"/>
      <c r="BV5079" s="5"/>
      <c r="BW5079" s="5"/>
      <c r="BX5079" s="5"/>
    </row>
    <row r="5080" spans="1:76" x14ac:dyDescent="0.2">
      <c r="A5080" s="1" t="s">
        <v>22</v>
      </c>
      <c r="B5080" s="1" t="s">
        <v>158</v>
      </c>
      <c r="C5080" s="1" t="s">
        <v>781</v>
      </c>
      <c r="D5080" s="1" t="s">
        <v>777</v>
      </c>
      <c r="E5080" s="1" t="s">
        <v>2</v>
      </c>
      <c r="F5080" s="1" t="s">
        <v>778</v>
      </c>
      <c r="G5080" s="1" t="s">
        <v>73</v>
      </c>
      <c r="H5080" s="8"/>
      <c r="I5080" s="8">
        <v>2015</v>
      </c>
      <c r="J5080" s="1" t="s">
        <v>768</v>
      </c>
      <c r="K5080" s="9">
        <v>6200</v>
      </c>
      <c r="L5080" s="10">
        <f>K5080/ VLOOKUP(A5080,Indicators!$B$1:$V$7,21,FALSE)</f>
        <v>36.326564092949127</v>
      </c>
      <c r="M5080" s="45" t="s">
        <v>782</v>
      </c>
      <c r="N5080" s="46"/>
      <c r="O5080" s="11"/>
      <c r="P5080" s="11"/>
      <c r="Q5080" s="8" t="str">
        <f t="shared" si="0"/>
        <v/>
      </c>
      <c r="R5080" s="1" t="s">
        <v>158</v>
      </c>
      <c r="S5080" s="1" t="s">
        <v>56</v>
      </c>
      <c r="T5080" s="11"/>
      <c r="U5080" s="11"/>
      <c r="V5080" s="11"/>
      <c r="W5080" s="11"/>
      <c r="X5080" s="11"/>
      <c r="Y5080" s="11"/>
      <c r="Z5080" s="11"/>
      <c r="AA5080" s="11"/>
      <c r="AB5080" s="11"/>
      <c r="AC5080" s="11"/>
      <c r="AD5080" s="11"/>
      <c r="AE5080" s="11"/>
      <c r="AF5080" s="11"/>
      <c r="AG5080" s="11"/>
      <c r="AH5080" s="11"/>
      <c r="AI5080" s="11"/>
      <c r="AJ5080" s="11"/>
      <c r="AK5080" s="11"/>
      <c r="AL5080" s="11"/>
      <c r="AM5080" s="5"/>
      <c r="AN5080" s="5"/>
      <c r="AO5080" s="5"/>
      <c r="AP5080" s="5"/>
      <c r="AQ5080" s="5"/>
      <c r="AR5080" s="5"/>
      <c r="AS5080" s="5"/>
      <c r="AT5080" s="5"/>
      <c r="AU5080" s="5"/>
      <c r="AV5080" s="5"/>
      <c r="AW5080" s="5"/>
      <c r="AX5080" s="5"/>
      <c r="AY5080" s="5"/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5"/>
      <c r="BP5080" s="5"/>
      <c r="BQ5080" s="5"/>
      <c r="BR5080" s="5"/>
      <c r="BS5080" s="5"/>
      <c r="BT5080" s="5"/>
      <c r="BU5080" s="5"/>
      <c r="BV5080" s="5"/>
      <c r="BW5080" s="5"/>
      <c r="BX5080" s="5"/>
    </row>
    <row r="5081" spans="1:76" x14ac:dyDescent="0.2">
      <c r="A5081" s="1" t="s">
        <v>22</v>
      </c>
      <c r="B5081" s="1" t="s">
        <v>158</v>
      </c>
      <c r="C5081" s="1" t="s">
        <v>783</v>
      </c>
      <c r="D5081" s="1" t="s">
        <v>777</v>
      </c>
      <c r="E5081" s="1" t="s">
        <v>2</v>
      </c>
      <c r="F5081" s="1" t="s">
        <v>778</v>
      </c>
      <c r="G5081" s="1" t="s">
        <v>73</v>
      </c>
      <c r="H5081" s="8"/>
      <c r="I5081" s="8">
        <v>2015</v>
      </c>
      <c r="J5081" s="1" t="s">
        <v>768</v>
      </c>
      <c r="K5081" s="9">
        <v>6900</v>
      </c>
      <c r="L5081" s="10">
        <f>K5081/ VLOOKUP(A5081,Indicators!$B$1:$V$7,21,FALSE)</f>
        <v>40.427950361507904</v>
      </c>
      <c r="M5081" s="45" t="s">
        <v>782</v>
      </c>
      <c r="N5081" s="46"/>
      <c r="O5081" s="11"/>
      <c r="P5081" s="11"/>
      <c r="Q5081" s="8" t="str">
        <f t="shared" si="0"/>
        <v/>
      </c>
      <c r="R5081" s="1" t="s">
        <v>158</v>
      </c>
      <c r="S5081" s="1" t="s">
        <v>56</v>
      </c>
      <c r="T5081" s="11"/>
      <c r="U5081" s="11"/>
      <c r="V5081" s="11"/>
      <c r="W5081" s="11"/>
      <c r="X5081" s="11"/>
      <c r="Y5081" s="11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5"/>
      <c r="BP5081" s="5"/>
      <c r="BQ5081" s="5"/>
      <c r="BR5081" s="5"/>
      <c r="BS5081" s="5"/>
      <c r="BT5081" s="5"/>
      <c r="BU5081" s="5"/>
      <c r="BV5081" s="5"/>
      <c r="BW5081" s="5"/>
      <c r="BX5081" s="5"/>
    </row>
    <row r="5082" spans="1:76" x14ac:dyDescent="0.2">
      <c r="A5082" s="1" t="s">
        <v>22</v>
      </c>
      <c r="B5082" s="1" t="s">
        <v>158</v>
      </c>
      <c r="C5082" s="1" t="s">
        <v>784</v>
      </c>
      <c r="D5082" s="1" t="s">
        <v>777</v>
      </c>
      <c r="E5082" s="1" t="s">
        <v>2</v>
      </c>
      <c r="F5082" s="1" t="s">
        <v>778</v>
      </c>
      <c r="G5082" s="1" t="s">
        <v>73</v>
      </c>
      <c r="H5082" s="8"/>
      <c r="I5082" s="8">
        <v>2015</v>
      </c>
      <c r="J5082" s="1" t="s">
        <v>768</v>
      </c>
      <c r="K5082" s="9">
        <v>8000</v>
      </c>
      <c r="L5082" s="10">
        <f>K5082/ VLOOKUP(A5082,Indicators!$B$1:$V$7,21,FALSE)</f>
        <v>46.872985926385972</v>
      </c>
      <c r="M5082" s="45" t="s">
        <v>782</v>
      </c>
      <c r="N5082" s="46"/>
      <c r="O5082" s="11"/>
      <c r="P5082" s="11"/>
      <c r="Q5082" s="8" t="str">
        <f t="shared" si="0"/>
        <v/>
      </c>
      <c r="R5082" s="1" t="s">
        <v>158</v>
      </c>
      <c r="S5082" s="1" t="s">
        <v>56</v>
      </c>
      <c r="T5082" s="11"/>
      <c r="U5082" s="11"/>
      <c r="V5082" s="11"/>
      <c r="W5082" s="11"/>
      <c r="X5082" s="11"/>
      <c r="Y5082" s="11"/>
      <c r="Z5082" s="11"/>
      <c r="AA5082" s="11"/>
      <c r="AB5082" s="11"/>
      <c r="AC5082" s="11"/>
      <c r="AD5082" s="11"/>
      <c r="AE5082" s="11"/>
      <c r="AF5082" s="11"/>
      <c r="AG5082" s="11"/>
      <c r="AH5082" s="11"/>
      <c r="AI5082" s="11"/>
      <c r="AJ5082" s="11"/>
      <c r="AK5082" s="11"/>
      <c r="AL5082" s="11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5"/>
      <c r="AX5082" s="5"/>
      <c r="AY5082" s="5"/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5"/>
      <c r="BP5082" s="5"/>
      <c r="BQ5082" s="5"/>
      <c r="BR5082" s="5"/>
      <c r="BS5082" s="5"/>
      <c r="BT5082" s="5"/>
      <c r="BU5082" s="5"/>
      <c r="BV5082" s="5"/>
      <c r="BW5082" s="5"/>
      <c r="BX5082" s="5"/>
    </row>
    <row r="5083" spans="1:76" x14ac:dyDescent="0.2">
      <c r="A5083" s="1" t="s">
        <v>22</v>
      </c>
      <c r="B5083" s="1" t="s">
        <v>158</v>
      </c>
      <c r="C5083" s="1" t="s">
        <v>785</v>
      </c>
      <c r="D5083" s="1" t="s">
        <v>777</v>
      </c>
      <c r="E5083" s="1" t="s">
        <v>2</v>
      </c>
      <c r="F5083" s="1" t="s">
        <v>778</v>
      </c>
      <c r="G5083" s="1" t="s">
        <v>73</v>
      </c>
      <c r="H5083" s="8"/>
      <c r="I5083" s="8">
        <v>2015</v>
      </c>
      <c r="J5083" s="1" t="s">
        <v>768</v>
      </c>
      <c r="K5083" s="9">
        <v>8700</v>
      </c>
      <c r="L5083" s="10">
        <f>K5083/ VLOOKUP(A5083,Indicators!$B$1:$V$7,21,FALSE)</f>
        <v>50.974372194944749</v>
      </c>
      <c r="M5083" s="45" t="s">
        <v>782</v>
      </c>
      <c r="N5083" s="46"/>
      <c r="O5083" s="11"/>
      <c r="P5083" s="11"/>
      <c r="Q5083" s="8" t="str">
        <f t="shared" si="0"/>
        <v/>
      </c>
      <c r="R5083" s="1" t="s">
        <v>158</v>
      </c>
      <c r="S5083" s="1" t="s">
        <v>56</v>
      </c>
      <c r="T5083" s="11"/>
      <c r="U5083" s="11"/>
      <c r="V5083" s="11"/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5"/>
      <c r="AN5083" s="5"/>
      <c r="AO5083" s="5"/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5"/>
      <c r="BP5083" s="5"/>
      <c r="BQ5083" s="5"/>
      <c r="BR5083" s="5"/>
      <c r="BS5083" s="5"/>
      <c r="BT5083" s="5"/>
      <c r="BU5083" s="5"/>
      <c r="BV5083" s="5"/>
      <c r="BW5083" s="5"/>
      <c r="BX5083" s="5"/>
    </row>
    <row r="5084" spans="1:76" x14ac:dyDescent="0.2">
      <c r="A5084" s="1" t="s">
        <v>22</v>
      </c>
      <c r="B5084" s="1" t="s">
        <v>158</v>
      </c>
      <c r="C5084" s="1" t="s">
        <v>786</v>
      </c>
      <c r="D5084" s="1" t="s">
        <v>777</v>
      </c>
      <c r="E5084" s="1" t="s">
        <v>2</v>
      </c>
      <c r="F5084" s="1" t="s">
        <v>778</v>
      </c>
      <c r="G5084" s="1" t="s">
        <v>73</v>
      </c>
      <c r="H5084" s="8"/>
      <c r="I5084" s="8">
        <v>2015</v>
      </c>
      <c r="J5084" s="1" t="s">
        <v>768</v>
      </c>
      <c r="K5084" s="9">
        <v>13000</v>
      </c>
      <c r="L5084" s="10">
        <f>K5084/ VLOOKUP(A5084,Indicators!$B$1:$V$7,21,FALSE)</f>
        <v>76.168602130377209</v>
      </c>
      <c r="M5084" s="45" t="s">
        <v>782</v>
      </c>
      <c r="N5084" s="46"/>
      <c r="O5084" s="11"/>
      <c r="P5084" s="11"/>
      <c r="Q5084" s="8" t="str">
        <f t="shared" si="0"/>
        <v/>
      </c>
      <c r="R5084" s="1" t="s">
        <v>158</v>
      </c>
      <c r="S5084" s="1" t="s">
        <v>56</v>
      </c>
      <c r="T5084" s="11"/>
      <c r="U5084" s="11"/>
      <c r="V5084" s="11"/>
      <c r="W5084" s="11"/>
      <c r="X5084" s="11"/>
      <c r="Y5084" s="11"/>
      <c r="Z5084" s="11"/>
      <c r="AA5084" s="11"/>
      <c r="AB5084" s="11"/>
      <c r="AC5084" s="11"/>
      <c r="AD5084" s="11"/>
      <c r="AE5084" s="11"/>
      <c r="AF5084" s="11"/>
      <c r="AG5084" s="11"/>
      <c r="AH5084" s="11"/>
      <c r="AI5084" s="11"/>
      <c r="AJ5084" s="11"/>
      <c r="AK5084" s="11"/>
      <c r="AL5084" s="11"/>
      <c r="AM5084" s="5"/>
      <c r="AN5084" s="5"/>
      <c r="AO5084" s="5"/>
      <c r="AP5084" s="5"/>
      <c r="AQ5084" s="5"/>
      <c r="AR5084" s="5"/>
      <c r="AS5084" s="5"/>
      <c r="AT5084" s="5"/>
      <c r="AU5084" s="5"/>
      <c r="AV5084" s="5"/>
      <c r="AW5084" s="5"/>
      <c r="AX5084" s="5"/>
      <c r="AY5084" s="5"/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5"/>
      <c r="BP5084" s="5"/>
      <c r="BQ5084" s="5"/>
      <c r="BR5084" s="5"/>
      <c r="BS5084" s="5"/>
      <c r="BT5084" s="5"/>
      <c r="BU5084" s="5"/>
      <c r="BV5084" s="5"/>
      <c r="BW5084" s="5"/>
      <c r="BX5084" s="5"/>
    </row>
    <row r="5085" spans="1:76" x14ac:dyDescent="0.2">
      <c r="A5085" s="1" t="s">
        <v>22</v>
      </c>
      <c r="B5085" s="1" t="s">
        <v>158</v>
      </c>
      <c r="C5085" s="1" t="s">
        <v>787</v>
      </c>
      <c r="D5085" s="1" t="s">
        <v>777</v>
      </c>
      <c r="E5085" s="1" t="s">
        <v>2</v>
      </c>
      <c r="F5085" s="1" t="s">
        <v>778</v>
      </c>
      <c r="G5085" s="1" t="s">
        <v>73</v>
      </c>
      <c r="H5085" s="8"/>
      <c r="I5085" s="8">
        <v>2015</v>
      </c>
      <c r="J5085" s="1" t="s">
        <v>768</v>
      </c>
      <c r="K5085" s="9">
        <v>21974</v>
      </c>
      <c r="L5085" s="10">
        <f>K5085/ VLOOKUP(A5085,Indicators!$B$1:$V$7,21,FALSE)</f>
        <v>128.74837409330067</v>
      </c>
      <c r="M5085" s="45" t="s">
        <v>782</v>
      </c>
      <c r="N5085" s="46"/>
      <c r="O5085" s="11"/>
      <c r="P5085" s="11"/>
      <c r="Q5085" s="8" t="str">
        <f t="shared" si="0"/>
        <v/>
      </c>
      <c r="R5085" s="1" t="s">
        <v>158</v>
      </c>
      <c r="S5085" s="1" t="s">
        <v>56</v>
      </c>
      <c r="T5085" s="11"/>
      <c r="U5085" s="11"/>
      <c r="V5085" s="11"/>
      <c r="W5085" s="11"/>
      <c r="X5085" s="11"/>
      <c r="Y5085" s="11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5"/>
      <c r="AN5085" s="5"/>
      <c r="AO5085" s="5"/>
      <c r="AP5085" s="5"/>
      <c r="AQ5085" s="5"/>
      <c r="AR5085" s="5"/>
      <c r="AS5085" s="5"/>
      <c r="AT5085" s="5"/>
      <c r="AU5085" s="5"/>
      <c r="AV5085" s="5"/>
      <c r="AW5085" s="5"/>
      <c r="AX5085" s="5"/>
      <c r="AY5085" s="5"/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5"/>
      <c r="BP5085" s="5"/>
      <c r="BQ5085" s="5"/>
      <c r="BR5085" s="5"/>
      <c r="BS5085" s="5"/>
      <c r="BT5085" s="5"/>
      <c r="BU5085" s="5"/>
      <c r="BV5085" s="5"/>
      <c r="BW5085" s="5"/>
      <c r="BX5085" s="5"/>
    </row>
    <row r="5086" spans="1:76" x14ac:dyDescent="0.2">
      <c r="A5086" s="1" t="s">
        <v>22</v>
      </c>
      <c r="B5086" s="1" t="s">
        <v>97</v>
      </c>
      <c r="C5086" s="1" t="s">
        <v>788</v>
      </c>
      <c r="D5086" s="1" t="s">
        <v>777</v>
      </c>
      <c r="E5086" s="1" t="s">
        <v>2</v>
      </c>
      <c r="F5086" s="1" t="s">
        <v>778</v>
      </c>
      <c r="G5086" s="1" t="s">
        <v>73</v>
      </c>
      <c r="H5086" s="8"/>
      <c r="I5086" s="8">
        <v>2015</v>
      </c>
      <c r="J5086" s="1" t="s">
        <v>768</v>
      </c>
      <c r="K5086" s="8">
        <v>500</v>
      </c>
      <c r="L5086" s="10">
        <f>K5086/ VLOOKUP(A5086,Indicators!$B$1:$V$7,21,FALSE)</f>
        <v>2.9295616203991233</v>
      </c>
      <c r="M5086" s="11"/>
      <c r="N5086" s="11"/>
      <c r="O5086" s="11"/>
      <c r="P5086" s="11"/>
      <c r="Q5086" s="8" t="str">
        <f t="shared" si="0"/>
        <v/>
      </c>
      <c r="R5086" s="1" t="s">
        <v>97</v>
      </c>
      <c r="S5086" s="1" t="s">
        <v>44</v>
      </c>
      <c r="T5086" s="11"/>
      <c r="U5086" s="11"/>
      <c r="V5086" s="11"/>
      <c r="W5086" s="11"/>
      <c r="X5086" s="11"/>
      <c r="Y5086" s="11"/>
      <c r="Z5086" s="11"/>
      <c r="AA5086" s="11"/>
      <c r="AB5086" s="11"/>
      <c r="AC5086" s="11"/>
      <c r="AD5086" s="11"/>
      <c r="AE5086" s="11"/>
      <c r="AF5086" s="11"/>
      <c r="AG5086" s="11"/>
      <c r="AH5086" s="11"/>
      <c r="AI5086" s="11"/>
      <c r="AJ5086" s="11"/>
      <c r="AK5086" s="11"/>
      <c r="AL5086" s="11"/>
      <c r="AM5086" s="5"/>
      <c r="AN5086" s="5"/>
      <c r="AO5086" s="5"/>
      <c r="AP5086" s="5"/>
      <c r="AQ5086" s="5"/>
      <c r="AR5086" s="5"/>
      <c r="AS5086" s="5"/>
      <c r="AT5086" s="5"/>
      <c r="AU5086" s="5"/>
      <c r="AV5086" s="5"/>
      <c r="AW5086" s="5"/>
      <c r="AX5086" s="5"/>
      <c r="AY5086" s="5"/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5"/>
      <c r="BP5086" s="5"/>
      <c r="BQ5086" s="5"/>
      <c r="BR5086" s="5"/>
      <c r="BS5086" s="5"/>
      <c r="BT5086" s="5"/>
      <c r="BU5086" s="5"/>
      <c r="BV5086" s="5"/>
      <c r="BW5086" s="5"/>
      <c r="BX5086" s="5"/>
    </row>
    <row r="5087" spans="1:76" x14ac:dyDescent="0.2">
      <c r="A5087" s="1" t="s">
        <v>22</v>
      </c>
      <c r="B5087" s="1" t="s">
        <v>97</v>
      </c>
      <c r="C5087" s="1" t="s">
        <v>789</v>
      </c>
      <c r="D5087" s="1" t="s">
        <v>777</v>
      </c>
      <c r="E5087" s="1" t="s">
        <v>2</v>
      </c>
      <c r="F5087" s="1" t="s">
        <v>778</v>
      </c>
      <c r="G5087" s="1" t="s">
        <v>73</v>
      </c>
      <c r="H5087" s="8"/>
      <c r="I5087" s="8">
        <v>2015</v>
      </c>
      <c r="J5087" s="1" t="s">
        <v>768</v>
      </c>
      <c r="K5087" s="8">
        <v>600</v>
      </c>
      <c r="L5087" s="10">
        <f>K5087/ VLOOKUP(A5087,Indicators!$B$1:$V$7,21,FALSE)</f>
        <v>3.515473944478948</v>
      </c>
      <c r="M5087" s="11"/>
      <c r="N5087" s="11"/>
      <c r="O5087" s="11"/>
      <c r="P5087" s="11"/>
      <c r="Q5087" s="8" t="str">
        <f t="shared" si="0"/>
        <v/>
      </c>
      <c r="R5087" s="1" t="s">
        <v>97</v>
      </c>
      <c r="S5087" s="1" t="s">
        <v>40</v>
      </c>
      <c r="T5087" s="11"/>
      <c r="U5087" s="11"/>
      <c r="V5087" s="11"/>
      <c r="W5087" s="11"/>
      <c r="X5087" s="11"/>
      <c r="Y5087" s="11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5"/>
      <c r="AN5087" s="5"/>
      <c r="AO5087" s="5"/>
      <c r="AP5087" s="5"/>
      <c r="AQ5087" s="5"/>
      <c r="AR5087" s="5"/>
      <c r="AS5087" s="5"/>
      <c r="AT5087" s="5"/>
      <c r="AU5087" s="5"/>
      <c r="AV5087" s="5"/>
      <c r="AW5087" s="5"/>
      <c r="AX5087" s="5"/>
      <c r="AY5087" s="5"/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5"/>
      <c r="BP5087" s="5"/>
      <c r="BQ5087" s="5"/>
      <c r="BR5087" s="5"/>
      <c r="BS5087" s="5"/>
      <c r="BT5087" s="5"/>
      <c r="BU5087" s="5"/>
      <c r="BV5087" s="5"/>
      <c r="BW5087" s="5"/>
      <c r="BX5087" s="5"/>
    </row>
    <row r="5088" spans="1:76" x14ac:dyDescent="0.2">
      <c r="A5088" s="1" t="s">
        <v>22</v>
      </c>
      <c r="B5088" s="1" t="s">
        <v>97</v>
      </c>
      <c r="C5088" s="1" t="s">
        <v>790</v>
      </c>
      <c r="D5088" s="1" t="s">
        <v>777</v>
      </c>
      <c r="E5088" s="1" t="s">
        <v>2</v>
      </c>
      <c r="F5088" s="1" t="s">
        <v>778</v>
      </c>
      <c r="G5088" s="1" t="s">
        <v>73</v>
      </c>
      <c r="H5088" s="8"/>
      <c r="I5088" s="8">
        <v>2015</v>
      </c>
      <c r="J5088" s="1" t="s">
        <v>768</v>
      </c>
      <c r="K5088" s="8">
        <v>800</v>
      </c>
      <c r="L5088" s="10">
        <f>K5088/ VLOOKUP(A5088,Indicators!$B$1:$V$7,21,FALSE)</f>
        <v>4.6872985926385971</v>
      </c>
      <c r="M5088" s="11"/>
      <c r="N5088" s="11"/>
      <c r="O5088" s="11"/>
      <c r="P5088" s="11"/>
      <c r="Q5088" s="8" t="str">
        <f t="shared" si="0"/>
        <v/>
      </c>
      <c r="R5088" s="1" t="s">
        <v>97</v>
      </c>
      <c r="S5088" s="1" t="s">
        <v>40</v>
      </c>
      <c r="T5088" s="11"/>
      <c r="U5088" s="11"/>
      <c r="V5088" s="11"/>
      <c r="W5088" s="11"/>
      <c r="X5088" s="11"/>
      <c r="Y5088" s="11"/>
      <c r="Z5088" s="11"/>
      <c r="AA5088" s="11"/>
      <c r="AB5088" s="11"/>
      <c r="AC5088" s="11"/>
      <c r="AD5088" s="11"/>
      <c r="AE5088" s="11"/>
      <c r="AF5088" s="11"/>
      <c r="AG5088" s="11"/>
      <c r="AH5088" s="11"/>
      <c r="AI5088" s="11"/>
      <c r="AJ5088" s="11"/>
      <c r="AK5088" s="11"/>
      <c r="AL5088" s="11"/>
      <c r="AM5088" s="5"/>
      <c r="AN5088" s="5"/>
      <c r="AO5088" s="5"/>
      <c r="AP5088" s="5"/>
      <c r="AQ5088" s="5"/>
      <c r="AR5088" s="5"/>
      <c r="AS5088" s="5"/>
      <c r="AT5088" s="5"/>
      <c r="AU5088" s="5"/>
      <c r="AV5088" s="5"/>
      <c r="AW5088" s="5"/>
      <c r="AX5088" s="5"/>
      <c r="AY5088" s="5"/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5"/>
      <c r="BP5088" s="5"/>
      <c r="BQ5088" s="5"/>
      <c r="BR5088" s="5"/>
      <c r="BS5088" s="5"/>
      <c r="BT5088" s="5"/>
      <c r="BU5088" s="5"/>
      <c r="BV5088" s="5"/>
      <c r="BW5088" s="5"/>
      <c r="BX5088" s="5"/>
    </row>
    <row r="5089" spans="1:76" x14ac:dyDescent="0.2">
      <c r="A5089" s="1" t="s">
        <v>22</v>
      </c>
      <c r="B5089" s="1" t="s">
        <v>97</v>
      </c>
      <c r="C5089" s="1" t="s">
        <v>791</v>
      </c>
      <c r="D5089" s="1" t="s">
        <v>777</v>
      </c>
      <c r="E5089" s="1" t="s">
        <v>2</v>
      </c>
      <c r="F5089" s="1" t="s">
        <v>778</v>
      </c>
      <c r="G5089" s="1" t="s">
        <v>73</v>
      </c>
      <c r="H5089" s="8"/>
      <c r="I5089" s="8">
        <v>2015</v>
      </c>
      <c r="J5089" s="1" t="s">
        <v>768</v>
      </c>
      <c r="K5089" s="9">
        <v>1500</v>
      </c>
      <c r="L5089" s="10">
        <f>K5089/ VLOOKUP(A5089,Indicators!$B$1:$V$7,21,FALSE)</f>
        <v>8.7886848611973694</v>
      </c>
      <c r="M5089" s="11"/>
      <c r="N5089" s="11"/>
      <c r="O5089" s="11"/>
      <c r="P5089" s="11"/>
      <c r="Q5089" s="8" t="str">
        <f t="shared" si="0"/>
        <v/>
      </c>
      <c r="R5089" s="1" t="s">
        <v>97</v>
      </c>
      <c r="S5089" s="1" t="s">
        <v>40</v>
      </c>
      <c r="T5089" s="11"/>
      <c r="U5089" s="11"/>
      <c r="V5089" s="11"/>
      <c r="W5089" s="11"/>
      <c r="X5089" s="11"/>
      <c r="Y5089" s="11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5"/>
      <c r="AN5089" s="5"/>
      <c r="AO5089" s="5"/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5"/>
      <c r="BP5089" s="5"/>
      <c r="BQ5089" s="5"/>
      <c r="BR5089" s="5"/>
      <c r="BS5089" s="5"/>
      <c r="BT5089" s="5"/>
      <c r="BU5089" s="5"/>
      <c r="BV5089" s="5"/>
      <c r="BW5089" s="5"/>
      <c r="BX5089" s="5"/>
    </row>
    <row r="5090" spans="1:76" x14ac:dyDescent="0.2">
      <c r="A5090" s="1" t="s">
        <v>22</v>
      </c>
      <c r="B5090" s="1" t="s">
        <v>97</v>
      </c>
      <c r="C5090" s="1" t="s">
        <v>792</v>
      </c>
      <c r="D5090" s="1" t="s">
        <v>777</v>
      </c>
      <c r="E5090" s="1" t="s">
        <v>2</v>
      </c>
      <c r="F5090" s="1" t="s">
        <v>778</v>
      </c>
      <c r="G5090" s="1" t="s">
        <v>73</v>
      </c>
      <c r="H5090" s="8"/>
      <c r="I5090" s="8">
        <v>2015</v>
      </c>
      <c r="J5090" s="1" t="s">
        <v>768</v>
      </c>
      <c r="K5090" s="9">
        <v>4000</v>
      </c>
      <c r="L5090" s="10">
        <f>K5090/ VLOOKUP(A5090,Indicators!$B$1:$V$7,21,FALSE)</f>
        <v>23.436492963192986</v>
      </c>
      <c r="M5090" s="11"/>
      <c r="N5090" s="11"/>
      <c r="O5090" s="11"/>
      <c r="P5090" s="11"/>
      <c r="Q5090" s="8" t="str">
        <f t="shared" si="0"/>
        <v/>
      </c>
      <c r="R5090" s="1" t="s">
        <v>97</v>
      </c>
      <c r="S5090" s="1" t="s">
        <v>45</v>
      </c>
      <c r="T5090" s="11"/>
      <c r="U5090" s="11"/>
      <c r="V5090" s="11"/>
      <c r="W5090" s="11"/>
      <c r="X5090" s="11"/>
      <c r="Y5090" s="11"/>
      <c r="Z5090" s="11"/>
      <c r="AA5090" s="11"/>
      <c r="AB5090" s="11"/>
      <c r="AC5090" s="11"/>
      <c r="AD5090" s="11"/>
      <c r="AE5090" s="11"/>
      <c r="AF5090" s="11"/>
      <c r="AG5090" s="11"/>
      <c r="AH5090" s="11"/>
      <c r="AI5090" s="11"/>
      <c r="AJ5090" s="11"/>
      <c r="AK5090" s="11"/>
      <c r="AL5090" s="11"/>
      <c r="AM5090" s="5"/>
      <c r="AN5090" s="5"/>
      <c r="AO5090" s="5"/>
      <c r="AP5090" s="5"/>
      <c r="AQ5090" s="5"/>
      <c r="AR5090" s="5"/>
      <c r="AS5090" s="5"/>
      <c r="AT5090" s="5"/>
      <c r="AU5090" s="5"/>
      <c r="AV5090" s="5"/>
      <c r="AW5090" s="5"/>
      <c r="AX5090" s="5"/>
      <c r="AY5090" s="5"/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5"/>
      <c r="BP5090" s="5"/>
      <c r="BQ5090" s="5"/>
      <c r="BR5090" s="5"/>
      <c r="BS5090" s="5"/>
      <c r="BT5090" s="5"/>
      <c r="BU5090" s="5"/>
      <c r="BV5090" s="5"/>
      <c r="BW5090" s="5"/>
      <c r="BX5090" s="5"/>
    </row>
    <row r="5091" spans="1:76" x14ac:dyDescent="0.2">
      <c r="A5091" s="1" t="s">
        <v>22</v>
      </c>
      <c r="B5091" s="1" t="s">
        <v>97</v>
      </c>
      <c r="C5091" s="1" t="s">
        <v>793</v>
      </c>
      <c r="D5091" s="1" t="s">
        <v>777</v>
      </c>
      <c r="E5091" s="1" t="s">
        <v>2</v>
      </c>
      <c r="F5091" s="1" t="s">
        <v>778</v>
      </c>
      <c r="G5091" s="1" t="s">
        <v>73</v>
      </c>
      <c r="H5091" s="8"/>
      <c r="I5091" s="8">
        <v>2015</v>
      </c>
      <c r="J5091" s="1" t="s">
        <v>768</v>
      </c>
      <c r="K5091" s="9">
        <v>5000</v>
      </c>
      <c r="L5091" s="10">
        <f>K5091/ VLOOKUP(A5091,Indicators!$B$1:$V$7,21,FALSE)</f>
        <v>29.295616203991234</v>
      </c>
      <c r="M5091" s="11"/>
      <c r="N5091" s="11"/>
      <c r="O5091" s="11"/>
      <c r="P5091" s="11"/>
      <c r="Q5091" s="8" t="str">
        <f t="shared" si="0"/>
        <v/>
      </c>
      <c r="R5091" s="1" t="s">
        <v>97</v>
      </c>
      <c r="S5091" s="1" t="s">
        <v>45</v>
      </c>
      <c r="T5091" s="11"/>
      <c r="U5091" s="11"/>
      <c r="V5091" s="11"/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5"/>
      <c r="AN5091" s="5"/>
      <c r="AO5091" s="5"/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5"/>
      <c r="BP5091" s="5"/>
      <c r="BQ5091" s="5"/>
      <c r="BR5091" s="5"/>
      <c r="BS5091" s="5"/>
      <c r="BT5091" s="5"/>
      <c r="BU5091" s="5"/>
      <c r="BV5091" s="5"/>
      <c r="BW5091" s="5"/>
      <c r="BX5091" s="5"/>
    </row>
    <row r="5092" spans="1:76" x14ac:dyDescent="0.2">
      <c r="A5092" s="1" t="s">
        <v>22</v>
      </c>
      <c r="B5092" s="1" t="s">
        <v>103</v>
      </c>
      <c r="C5092" s="1" t="s">
        <v>794</v>
      </c>
      <c r="D5092" s="1" t="s">
        <v>669</v>
      </c>
      <c r="E5092" s="1" t="s">
        <v>2</v>
      </c>
      <c r="F5092" s="1" t="s">
        <v>795</v>
      </c>
      <c r="G5092" s="1" t="s">
        <v>73</v>
      </c>
      <c r="H5092" s="8"/>
      <c r="I5092" s="8">
        <v>2015</v>
      </c>
      <c r="J5092" s="1" t="s">
        <v>768</v>
      </c>
      <c r="K5092" s="8">
        <v>548</v>
      </c>
      <c r="L5092" s="10">
        <f>K5092/ VLOOKUP(A5092,Indicators!$B$1:$V$7,21,FALSE)</f>
        <v>3.2107995359574391</v>
      </c>
      <c r="M5092" s="1" t="s">
        <v>769</v>
      </c>
      <c r="N5092" s="11"/>
      <c r="O5092" s="11"/>
      <c r="P5092" s="11"/>
      <c r="Q5092" s="8" t="str">
        <f t="shared" si="0"/>
        <v/>
      </c>
      <c r="R5092" s="1" t="s">
        <v>323</v>
      </c>
      <c r="S5092" s="1" t="s">
        <v>51</v>
      </c>
      <c r="T5092" s="11"/>
      <c r="U5092" s="11"/>
      <c r="V5092" s="11"/>
      <c r="W5092" s="11"/>
      <c r="X5092" s="11"/>
      <c r="Y5092" s="11"/>
      <c r="Z5092" s="11"/>
      <c r="AA5092" s="11"/>
      <c r="AB5092" s="11"/>
      <c r="AC5092" s="11"/>
      <c r="AD5092" s="11"/>
      <c r="AE5092" s="11"/>
      <c r="AF5092" s="11"/>
      <c r="AG5092" s="11"/>
      <c r="AH5092" s="11"/>
      <c r="AI5092" s="11"/>
      <c r="AJ5092" s="11"/>
      <c r="AK5092" s="11"/>
      <c r="AL5092" s="11"/>
      <c r="AM5092" s="5"/>
      <c r="AN5092" s="5"/>
      <c r="AO5092" s="5"/>
      <c r="AP5092" s="5"/>
      <c r="AQ5092" s="5"/>
      <c r="AR5092" s="5"/>
      <c r="AS5092" s="5"/>
      <c r="AT5092" s="5"/>
      <c r="AU5092" s="5"/>
      <c r="AV5092" s="5"/>
      <c r="AW5092" s="5"/>
      <c r="AX5092" s="5"/>
      <c r="AY5092" s="5"/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5"/>
      <c r="BP5092" s="5"/>
      <c r="BQ5092" s="5"/>
      <c r="BR5092" s="5"/>
      <c r="BS5092" s="5"/>
      <c r="BT5092" s="5"/>
      <c r="BU5092" s="5"/>
      <c r="BV5092" s="5"/>
      <c r="BW5092" s="5"/>
      <c r="BX5092" s="5"/>
    </row>
    <row r="5093" spans="1:76" x14ac:dyDescent="0.2">
      <c r="A5093" s="1" t="s">
        <v>22</v>
      </c>
      <c r="B5093" s="1" t="s">
        <v>103</v>
      </c>
      <c r="C5093" s="1" t="s">
        <v>796</v>
      </c>
      <c r="D5093" s="1" t="s">
        <v>669</v>
      </c>
      <c r="E5093" s="1" t="s">
        <v>2</v>
      </c>
      <c r="F5093" s="1" t="s">
        <v>795</v>
      </c>
      <c r="G5093" s="1" t="s">
        <v>73</v>
      </c>
      <c r="H5093" s="8"/>
      <c r="I5093" s="8">
        <v>2015</v>
      </c>
      <c r="J5093" s="1" t="s">
        <v>768</v>
      </c>
      <c r="K5093" s="8">
        <v>600</v>
      </c>
      <c r="L5093" s="10">
        <f>K5093/ VLOOKUP(A5093,Indicators!$B$1:$V$7,21,FALSE)</f>
        <v>3.515473944478948</v>
      </c>
      <c r="M5093" s="1" t="s">
        <v>769</v>
      </c>
      <c r="N5093" s="11"/>
      <c r="O5093" s="11"/>
      <c r="P5093" s="11"/>
      <c r="Q5093" s="8" t="str">
        <f t="shared" si="0"/>
        <v/>
      </c>
      <c r="R5093" s="1" t="s">
        <v>81</v>
      </c>
      <c r="S5093" s="1" t="s">
        <v>60</v>
      </c>
      <c r="T5093" s="11"/>
      <c r="U5093" s="11"/>
      <c r="V5093" s="11"/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5"/>
      <c r="BP5093" s="5"/>
      <c r="BQ5093" s="5"/>
      <c r="BR5093" s="5"/>
      <c r="BS5093" s="5"/>
      <c r="BT5093" s="5"/>
      <c r="BU5093" s="5"/>
      <c r="BV5093" s="5"/>
      <c r="BW5093" s="5"/>
      <c r="BX5093" s="5"/>
    </row>
    <row r="5094" spans="1:76" x14ac:dyDescent="0.2">
      <c r="A5094" s="1" t="s">
        <v>22</v>
      </c>
      <c r="B5094" s="1" t="s">
        <v>103</v>
      </c>
      <c r="C5094" s="1" t="s">
        <v>797</v>
      </c>
      <c r="D5094" s="1" t="s">
        <v>669</v>
      </c>
      <c r="E5094" s="1" t="s">
        <v>2</v>
      </c>
      <c r="F5094" s="1" t="s">
        <v>795</v>
      </c>
      <c r="G5094" s="1" t="s">
        <v>73</v>
      </c>
      <c r="H5094" s="8"/>
      <c r="I5094" s="8">
        <v>2015</v>
      </c>
      <c r="J5094" s="1" t="s">
        <v>768</v>
      </c>
      <c r="K5094" s="9">
        <v>1000</v>
      </c>
      <c r="L5094" s="10">
        <f>K5094/ VLOOKUP(A5094,Indicators!$B$1:$V$7,21,FALSE)</f>
        <v>5.8591232407982465</v>
      </c>
      <c r="M5094" s="1" t="s">
        <v>769</v>
      </c>
      <c r="N5094" s="11"/>
      <c r="O5094" s="11"/>
      <c r="P5094" s="11"/>
      <c r="Q5094" s="8" t="str">
        <f t="shared" si="0"/>
        <v/>
      </c>
      <c r="R5094" s="1" t="s">
        <v>103</v>
      </c>
      <c r="S5094" s="1" t="s">
        <v>54</v>
      </c>
      <c r="T5094" s="11"/>
      <c r="U5094" s="11"/>
      <c r="V5094" s="11"/>
      <c r="W5094" s="11"/>
      <c r="X5094" s="11"/>
      <c r="Y5094" s="11"/>
      <c r="Z5094" s="11"/>
      <c r="AA5094" s="11"/>
      <c r="AB5094" s="11"/>
      <c r="AC5094" s="11"/>
      <c r="AD5094" s="11"/>
      <c r="AE5094" s="11"/>
      <c r="AF5094" s="11"/>
      <c r="AG5094" s="11"/>
      <c r="AH5094" s="11"/>
      <c r="AI5094" s="11"/>
      <c r="AJ5094" s="11"/>
      <c r="AK5094" s="11"/>
      <c r="AL5094" s="11"/>
      <c r="AM5094" s="5"/>
      <c r="AN5094" s="5"/>
      <c r="AO5094" s="5"/>
      <c r="AP5094" s="5"/>
      <c r="AQ5094" s="5"/>
      <c r="AR5094" s="5"/>
      <c r="AS5094" s="5"/>
      <c r="AT5094" s="5"/>
      <c r="AU5094" s="5"/>
      <c r="AV5094" s="5"/>
      <c r="AW5094" s="5"/>
      <c r="AX5094" s="5"/>
      <c r="AY5094" s="5"/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5"/>
      <c r="BP5094" s="5"/>
      <c r="BQ5094" s="5"/>
      <c r="BR5094" s="5"/>
      <c r="BS5094" s="5"/>
      <c r="BT5094" s="5"/>
      <c r="BU5094" s="5"/>
      <c r="BV5094" s="5"/>
      <c r="BW5094" s="5"/>
      <c r="BX5094" s="5"/>
    </row>
    <row r="5095" spans="1:76" x14ac:dyDescent="0.2">
      <c r="A5095" s="1" t="s">
        <v>22</v>
      </c>
      <c r="B5095" s="1" t="s">
        <v>103</v>
      </c>
      <c r="C5095" s="1" t="s">
        <v>798</v>
      </c>
      <c r="D5095" s="1" t="s">
        <v>669</v>
      </c>
      <c r="E5095" s="1" t="s">
        <v>2</v>
      </c>
      <c r="F5095" s="1" t="s">
        <v>795</v>
      </c>
      <c r="G5095" s="1" t="s">
        <v>73</v>
      </c>
      <c r="H5095" s="8"/>
      <c r="I5095" s="8">
        <v>2015</v>
      </c>
      <c r="J5095" s="1" t="s">
        <v>768</v>
      </c>
      <c r="K5095" s="9">
        <v>10000</v>
      </c>
      <c r="L5095" s="10">
        <f>K5095/ VLOOKUP(A5095,Indicators!$B$1:$V$7,21,FALSE)</f>
        <v>58.591232407982467</v>
      </c>
      <c r="M5095" s="45" t="s">
        <v>798</v>
      </c>
      <c r="N5095" s="46"/>
      <c r="O5095" s="11"/>
      <c r="P5095" s="11"/>
      <c r="Q5095" s="8" t="str">
        <f t="shared" si="0"/>
        <v/>
      </c>
      <c r="R5095" s="1" t="s">
        <v>323</v>
      </c>
      <c r="S5095" s="1" t="s">
        <v>51</v>
      </c>
      <c r="T5095" s="11"/>
      <c r="U5095" s="11"/>
      <c r="V5095" s="11"/>
      <c r="W5095" s="11"/>
      <c r="X5095" s="11"/>
      <c r="Y5095" s="11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5"/>
      <c r="BP5095" s="5"/>
      <c r="BQ5095" s="5"/>
      <c r="BR5095" s="5"/>
      <c r="BS5095" s="5"/>
      <c r="BT5095" s="5"/>
      <c r="BU5095" s="5"/>
      <c r="BV5095" s="5"/>
      <c r="BW5095" s="5"/>
      <c r="BX5095" s="5"/>
    </row>
    <row r="5096" spans="1:76" x14ac:dyDescent="0.2">
      <c r="A5096" s="1" t="s">
        <v>22</v>
      </c>
      <c r="B5096" s="1" t="s">
        <v>84</v>
      </c>
      <c r="C5096" s="1" t="s">
        <v>799</v>
      </c>
      <c r="D5096" s="1" t="s">
        <v>669</v>
      </c>
      <c r="E5096" s="1" t="s">
        <v>2</v>
      </c>
      <c r="F5096" s="1" t="s">
        <v>795</v>
      </c>
      <c r="G5096" s="1" t="s">
        <v>73</v>
      </c>
      <c r="H5096" s="8"/>
      <c r="I5096" s="8">
        <v>2015</v>
      </c>
      <c r="J5096" s="1" t="s">
        <v>768</v>
      </c>
      <c r="K5096" s="9">
        <v>2800</v>
      </c>
      <c r="L5096" s="10">
        <f>K5096/ VLOOKUP(A5096,Indicators!$B$1:$V$7,21,FALSE)</f>
        <v>16.405545074235089</v>
      </c>
      <c r="M5096" s="11"/>
      <c r="N5096" s="11"/>
      <c r="O5096" s="11"/>
      <c r="P5096" s="11"/>
      <c r="Q5096" s="8" t="str">
        <f t="shared" si="0"/>
        <v/>
      </c>
      <c r="R5096" s="1" t="s">
        <v>95</v>
      </c>
      <c r="S5096" s="1" t="s">
        <v>84</v>
      </c>
      <c r="T5096" s="11"/>
      <c r="U5096" s="11"/>
      <c r="V5096" s="11"/>
      <c r="W5096" s="11"/>
      <c r="X5096" s="11"/>
      <c r="Y5096" s="11"/>
      <c r="Z5096" s="11"/>
      <c r="AA5096" s="11"/>
      <c r="AB5096" s="11"/>
      <c r="AC5096" s="11"/>
      <c r="AD5096" s="11"/>
      <c r="AE5096" s="11"/>
      <c r="AF5096" s="11"/>
      <c r="AG5096" s="11"/>
      <c r="AH5096" s="11"/>
      <c r="AI5096" s="11"/>
      <c r="AJ5096" s="11"/>
      <c r="AK5096" s="11"/>
      <c r="AL5096" s="11"/>
      <c r="AM5096" s="5"/>
      <c r="AN5096" s="5"/>
      <c r="AO5096" s="5"/>
      <c r="AP5096" s="5"/>
      <c r="AQ5096" s="5"/>
      <c r="AR5096" s="5"/>
      <c r="AS5096" s="5"/>
      <c r="AT5096" s="5"/>
      <c r="AU5096" s="5"/>
      <c r="AV5096" s="5"/>
      <c r="AW5096" s="5"/>
      <c r="AX5096" s="5"/>
      <c r="AY5096" s="5"/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5"/>
      <c r="BP5096" s="5"/>
      <c r="BQ5096" s="5"/>
      <c r="BR5096" s="5"/>
      <c r="BS5096" s="5"/>
      <c r="BT5096" s="5"/>
      <c r="BU5096" s="5"/>
      <c r="BV5096" s="5"/>
      <c r="BW5096" s="5"/>
      <c r="BX5096" s="5"/>
    </row>
    <row r="5097" spans="1:76" x14ac:dyDescent="0.2">
      <c r="A5097" s="1" t="s">
        <v>22</v>
      </c>
      <c r="B5097" s="1" t="s">
        <v>770</v>
      </c>
      <c r="C5097" s="1" t="s">
        <v>800</v>
      </c>
      <c r="D5097" s="1" t="s">
        <v>669</v>
      </c>
      <c r="E5097" s="1" t="s">
        <v>2</v>
      </c>
      <c r="F5097" s="1" t="s">
        <v>795</v>
      </c>
      <c r="G5097" s="1" t="s">
        <v>73</v>
      </c>
      <c r="H5097" s="8"/>
      <c r="I5097" s="8">
        <v>2015</v>
      </c>
      <c r="J5097" s="1" t="s">
        <v>768</v>
      </c>
      <c r="K5097" s="8">
        <v>495</v>
      </c>
      <c r="L5097" s="10">
        <f>K5097/ VLOOKUP(A5097,Indicators!$B$1:$V$7,21,FALSE)</f>
        <v>2.900266004195132</v>
      </c>
      <c r="M5097" s="11"/>
      <c r="N5097" s="11"/>
      <c r="O5097" s="11"/>
      <c r="P5097" s="11"/>
      <c r="Q5097" s="8" t="str">
        <f t="shared" si="0"/>
        <v/>
      </c>
      <c r="R5097" s="1" t="s">
        <v>97</v>
      </c>
      <c r="S5097" s="1" t="s">
        <v>80</v>
      </c>
      <c r="T5097" s="11"/>
      <c r="U5097" s="11"/>
      <c r="V5097" s="11"/>
      <c r="W5097" s="11"/>
      <c r="X5097" s="11"/>
      <c r="Y5097" s="11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5"/>
      <c r="AN5097" s="5"/>
      <c r="AO5097" s="5"/>
      <c r="AP5097" s="5"/>
      <c r="AQ5097" s="5"/>
      <c r="AR5097" s="5"/>
      <c r="AS5097" s="5"/>
      <c r="AT5097" s="5"/>
      <c r="AU5097" s="5"/>
      <c r="AV5097" s="5"/>
      <c r="AW5097" s="5"/>
      <c r="AX5097" s="5"/>
      <c r="AY5097" s="5"/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5"/>
      <c r="BP5097" s="5"/>
      <c r="BQ5097" s="5"/>
      <c r="BR5097" s="5"/>
      <c r="BS5097" s="5"/>
      <c r="BT5097" s="5"/>
      <c r="BU5097" s="5"/>
      <c r="BV5097" s="5"/>
      <c r="BW5097" s="5"/>
      <c r="BX5097" s="5"/>
    </row>
    <row r="5098" spans="1:76" x14ac:dyDescent="0.2">
      <c r="A5098" s="1" t="s">
        <v>22</v>
      </c>
      <c r="B5098" s="1" t="s">
        <v>770</v>
      </c>
      <c r="C5098" s="1" t="s">
        <v>538</v>
      </c>
      <c r="D5098" s="1" t="s">
        <v>669</v>
      </c>
      <c r="E5098" s="1" t="s">
        <v>2</v>
      </c>
      <c r="F5098" s="1" t="s">
        <v>795</v>
      </c>
      <c r="G5098" s="1" t="s">
        <v>73</v>
      </c>
      <c r="H5098" s="8"/>
      <c r="I5098" s="8">
        <v>2015</v>
      </c>
      <c r="J5098" s="1" t="s">
        <v>768</v>
      </c>
      <c r="K5098" s="8">
        <v>500</v>
      </c>
      <c r="L5098" s="10">
        <f>K5098/ VLOOKUP(A5098,Indicators!$B$1:$V$7,21,FALSE)</f>
        <v>2.9295616203991233</v>
      </c>
      <c r="M5098" s="11"/>
      <c r="N5098" s="11"/>
      <c r="O5098" s="11"/>
      <c r="P5098" s="11"/>
      <c r="Q5098" s="8" t="str">
        <f t="shared" si="0"/>
        <v/>
      </c>
      <c r="R5098" s="1" t="s">
        <v>103</v>
      </c>
      <c r="S5098" s="1" t="s">
        <v>49</v>
      </c>
      <c r="T5098" s="11"/>
      <c r="U5098" s="11"/>
      <c r="V5098" s="11"/>
      <c r="W5098" s="11"/>
      <c r="X5098" s="11"/>
      <c r="Y5098" s="11"/>
      <c r="Z5098" s="11"/>
      <c r="AA5098" s="11"/>
      <c r="AB5098" s="11"/>
      <c r="AC5098" s="11"/>
      <c r="AD5098" s="11"/>
      <c r="AE5098" s="11"/>
      <c r="AF5098" s="11"/>
      <c r="AG5098" s="11"/>
      <c r="AH5098" s="11"/>
      <c r="AI5098" s="11"/>
      <c r="AJ5098" s="11"/>
      <c r="AK5098" s="11"/>
      <c r="AL5098" s="11"/>
      <c r="AM5098" s="5"/>
      <c r="AN5098" s="5"/>
      <c r="AO5098" s="5"/>
      <c r="AP5098" s="5"/>
      <c r="AQ5098" s="5"/>
      <c r="AR5098" s="5"/>
      <c r="AS5098" s="5"/>
      <c r="AT5098" s="5"/>
      <c r="AU5098" s="5"/>
      <c r="AV5098" s="5"/>
      <c r="AW5098" s="5"/>
      <c r="AX5098" s="5"/>
      <c r="AY5098" s="5"/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5"/>
      <c r="BP5098" s="5"/>
      <c r="BQ5098" s="5"/>
      <c r="BR5098" s="5"/>
      <c r="BS5098" s="5"/>
      <c r="BT5098" s="5"/>
      <c r="BU5098" s="5"/>
      <c r="BV5098" s="5"/>
      <c r="BW5098" s="5"/>
      <c r="BX5098" s="5"/>
    </row>
    <row r="5099" spans="1:76" x14ac:dyDescent="0.2">
      <c r="A5099" s="1" t="s">
        <v>22</v>
      </c>
      <c r="B5099" s="1" t="s">
        <v>770</v>
      </c>
      <c r="C5099" s="1" t="s">
        <v>801</v>
      </c>
      <c r="D5099" s="1" t="s">
        <v>669</v>
      </c>
      <c r="E5099" s="1" t="s">
        <v>2</v>
      </c>
      <c r="F5099" s="1" t="s">
        <v>795</v>
      </c>
      <c r="G5099" s="1" t="s">
        <v>73</v>
      </c>
      <c r="H5099" s="8"/>
      <c r="I5099" s="8">
        <v>2015</v>
      </c>
      <c r="J5099" s="1" t="s">
        <v>768</v>
      </c>
      <c r="K5099" s="8">
        <v>500</v>
      </c>
      <c r="L5099" s="10">
        <f>K5099/ VLOOKUP(A5099,Indicators!$B$1:$V$7,21,FALSE)</f>
        <v>2.9295616203991233</v>
      </c>
      <c r="M5099" s="11"/>
      <c r="N5099" s="11"/>
      <c r="O5099" s="11"/>
      <c r="P5099" s="11"/>
      <c r="Q5099" s="8" t="str">
        <f t="shared" si="0"/>
        <v/>
      </c>
      <c r="R5099" s="1" t="s">
        <v>103</v>
      </c>
      <c r="S5099" s="1" t="s">
        <v>49</v>
      </c>
      <c r="T5099" s="11"/>
      <c r="U5099" s="11"/>
      <c r="V5099" s="11"/>
      <c r="W5099" s="11"/>
      <c r="X5099" s="11"/>
      <c r="Y5099" s="11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5"/>
      <c r="AN5099" s="5"/>
      <c r="AO5099" s="5"/>
      <c r="AP5099" s="5"/>
      <c r="AQ5099" s="5"/>
      <c r="AR5099" s="5"/>
      <c r="AS5099" s="5"/>
      <c r="AT5099" s="5"/>
      <c r="AU5099" s="5"/>
      <c r="AV5099" s="5"/>
      <c r="AW5099" s="5"/>
      <c r="AX5099" s="5"/>
      <c r="AY5099" s="5"/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5"/>
      <c r="BP5099" s="5"/>
      <c r="BQ5099" s="5"/>
      <c r="BR5099" s="5"/>
      <c r="BS5099" s="5"/>
      <c r="BT5099" s="5"/>
      <c r="BU5099" s="5"/>
      <c r="BV5099" s="5"/>
      <c r="BW5099" s="5"/>
      <c r="BX5099" s="5"/>
    </row>
    <row r="5100" spans="1:76" x14ac:dyDescent="0.2">
      <c r="A5100" s="1" t="s">
        <v>22</v>
      </c>
      <c r="B5100" s="1" t="s">
        <v>770</v>
      </c>
      <c r="C5100" s="1" t="s">
        <v>49</v>
      </c>
      <c r="D5100" s="1" t="s">
        <v>669</v>
      </c>
      <c r="E5100" s="1" t="s">
        <v>2</v>
      </c>
      <c r="F5100" s="1" t="s">
        <v>795</v>
      </c>
      <c r="G5100" s="1" t="s">
        <v>73</v>
      </c>
      <c r="H5100" s="8"/>
      <c r="I5100" s="8">
        <v>2015</v>
      </c>
      <c r="J5100" s="1" t="s">
        <v>768</v>
      </c>
      <c r="K5100" s="9">
        <v>1000</v>
      </c>
      <c r="L5100" s="10">
        <f>K5100/ VLOOKUP(A5100,Indicators!$B$1:$V$7,21,FALSE)</f>
        <v>5.8591232407982465</v>
      </c>
      <c r="M5100" s="11"/>
      <c r="N5100" s="11"/>
      <c r="O5100" s="11"/>
      <c r="P5100" s="11"/>
      <c r="Q5100" s="8" t="str">
        <f t="shared" si="0"/>
        <v/>
      </c>
      <c r="R5100" s="1" t="s">
        <v>103</v>
      </c>
      <c r="S5100" s="1" t="s">
        <v>49</v>
      </c>
      <c r="T5100" s="11"/>
      <c r="U5100" s="11"/>
      <c r="V5100" s="11"/>
      <c r="W5100" s="11"/>
      <c r="X5100" s="11"/>
      <c r="Y5100" s="11"/>
      <c r="Z5100" s="11"/>
      <c r="AA5100" s="11"/>
      <c r="AB5100" s="11"/>
      <c r="AC5100" s="11"/>
      <c r="AD5100" s="11"/>
      <c r="AE5100" s="11"/>
      <c r="AF5100" s="11"/>
      <c r="AG5100" s="11"/>
      <c r="AH5100" s="11"/>
      <c r="AI5100" s="11"/>
      <c r="AJ5100" s="11"/>
      <c r="AK5100" s="11"/>
      <c r="AL5100" s="11"/>
      <c r="AM5100" s="5"/>
      <c r="AN5100" s="5"/>
      <c r="AO5100" s="5"/>
      <c r="AP5100" s="5"/>
      <c r="AQ5100" s="5"/>
      <c r="AR5100" s="5"/>
      <c r="AS5100" s="5"/>
      <c r="AT5100" s="5"/>
      <c r="AU5100" s="5"/>
      <c r="AV5100" s="5"/>
      <c r="AW5100" s="5"/>
      <c r="AX5100" s="5"/>
      <c r="AY5100" s="5"/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5"/>
      <c r="BP5100" s="5"/>
      <c r="BQ5100" s="5"/>
      <c r="BR5100" s="5"/>
      <c r="BS5100" s="5"/>
      <c r="BT5100" s="5"/>
      <c r="BU5100" s="5"/>
      <c r="BV5100" s="5"/>
      <c r="BW5100" s="5"/>
      <c r="BX5100" s="5"/>
    </row>
    <row r="5101" spans="1:76" x14ac:dyDescent="0.2">
      <c r="A5101" s="1" t="s">
        <v>22</v>
      </c>
      <c r="B5101" s="1" t="s">
        <v>770</v>
      </c>
      <c r="C5101" s="1" t="s">
        <v>771</v>
      </c>
      <c r="D5101" s="1" t="s">
        <v>669</v>
      </c>
      <c r="E5101" s="1" t="s">
        <v>2</v>
      </c>
      <c r="F5101" s="1" t="s">
        <v>795</v>
      </c>
      <c r="G5101" s="1" t="s">
        <v>73</v>
      </c>
      <c r="H5101" s="8"/>
      <c r="I5101" s="8">
        <v>2015</v>
      </c>
      <c r="J5101" s="1" t="s">
        <v>768</v>
      </c>
      <c r="K5101" s="9">
        <v>1000</v>
      </c>
      <c r="L5101" s="10">
        <f>K5101/ VLOOKUP(A5101,Indicators!$B$1:$V$7,21,FALSE)</f>
        <v>5.8591232407982465</v>
      </c>
      <c r="M5101" s="11"/>
      <c r="N5101" s="11"/>
      <c r="O5101" s="11"/>
      <c r="P5101" s="11"/>
      <c r="Q5101" s="8" t="str">
        <f t="shared" si="0"/>
        <v/>
      </c>
      <c r="R5101" s="1" t="s">
        <v>271</v>
      </c>
      <c r="S5101" s="1" t="s">
        <v>55</v>
      </c>
      <c r="T5101" s="11"/>
      <c r="U5101" s="11"/>
      <c r="V5101" s="11"/>
      <c r="W5101" s="11"/>
      <c r="X5101" s="11"/>
      <c r="Y5101" s="11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5"/>
      <c r="AX5101" s="5"/>
      <c r="AY5101" s="5"/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5"/>
      <c r="BP5101" s="5"/>
      <c r="BQ5101" s="5"/>
      <c r="BR5101" s="5"/>
      <c r="BS5101" s="5"/>
      <c r="BT5101" s="5"/>
      <c r="BU5101" s="5"/>
      <c r="BV5101" s="5"/>
      <c r="BW5101" s="5"/>
      <c r="BX5101" s="5"/>
    </row>
    <row r="5102" spans="1:76" x14ac:dyDescent="0.2">
      <c r="A5102" s="1" t="s">
        <v>22</v>
      </c>
      <c r="B5102" s="1" t="s">
        <v>770</v>
      </c>
      <c r="C5102" s="1" t="s">
        <v>802</v>
      </c>
      <c r="D5102" s="1" t="s">
        <v>669</v>
      </c>
      <c r="E5102" s="1" t="s">
        <v>2</v>
      </c>
      <c r="F5102" s="1" t="s">
        <v>795</v>
      </c>
      <c r="G5102" s="1" t="s">
        <v>73</v>
      </c>
      <c r="H5102" s="8"/>
      <c r="I5102" s="8">
        <v>2015</v>
      </c>
      <c r="J5102" s="1" t="s">
        <v>768</v>
      </c>
      <c r="K5102" s="9">
        <v>1110</v>
      </c>
      <c r="L5102" s="10">
        <f>K5102/ VLOOKUP(A5102,Indicators!$B$1:$V$7,21,FALSE)</f>
        <v>6.5036267972860538</v>
      </c>
      <c r="M5102" s="11"/>
      <c r="N5102" s="11"/>
      <c r="O5102" s="11"/>
      <c r="P5102" s="11"/>
      <c r="Q5102" s="8" t="str">
        <f t="shared" si="0"/>
        <v/>
      </c>
      <c r="R5102" s="1" t="s">
        <v>103</v>
      </c>
      <c r="S5102" s="1" t="s">
        <v>54</v>
      </c>
      <c r="T5102" s="11"/>
      <c r="U5102" s="11"/>
      <c r="V5102" s="11"/>
      <c r="W5102" s="11"/>
      <c r="X5102" s="11"/>
      <c r="Y5102" s="11"/>
      <c r="Z5102" s="11"/>
      <c r="AA5102" s="11"/>
      <c r="AB5102" s="11"/>
      <c r="AC5102" s="11"/>
      <c r="AD5102" s="11"/>
      <c r="AE5102" s="11"/>
      <c r="AF5102" s="11"/>
      <c r="AG5102" s="11"/>
      <c r="AH5102" s="11"/>
      <c r="AI5102" s="11"/>
      <c r="AJ5102" s="11"/>
      <c r="AK5102" s="11"/>
      <c r="AL5102" s="11"/>
      <c r="AM5102" s="5"/>
      <c r="AN5102" s="5"/>
      <c r="AO5102" s="5"/>
      <c r="AP5102" s="5"/>
      <c r="AQ5102" s="5"/>
      <c r="AR5102" s="5"/>
      <c r="AS5102" s="5"/>
      <c r="AT5102" s="5"/>
      <c r="AU5102" s="5"/>
      <c r="AV5102" s="5"/>
      <c r="AW5102" s="5"/>
      <c r="AX5102" s="5"/>
      <c r="AY5102" s="5"/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5"/>
      <c r="BP5102" s="5"/>
      <c r="BQ5102" s="5"/>
      <c r="BR5102" s="5"/>
      <c r="BS5102" s="5"/>
      <c r="BT5102" s="5"/>
      <c r="BU5102" s="5"/>
      <c r="BV5102" s="5"/>
      <c r="BW5102" s="5"/>
      <c r="BX5102" s="5"/>
    </row>
    <row r="5103" spans="1:76" x14ac:dyDescent="0.2">
      <c r="A5103" s="1" t="s">
        <v>22</v>
      </c>
      <c r="B5103" s="1" t="s">
        <v>770</v>
      </c>
      <c r="C5103" s="1" t="s">
        <v>803</v>
      </c>
      <c r="D5103" s="1" t="s">
        <v>669</v>
      </c>
      <c r="E5103" s="1" t="s">
        <v>2</v>
      </c>
      <c r="F5103" s="1" t="s">
        <v>795</v>
      </c>
      <c r="G5103" s="1" t="s">
        <v>73</v>
      </c>
      <c r="H5103" s="8"/>
      <c r="I5103" s="8">
        <v>2015</v>
      </c>
      <c r="J5103" s="1" t="s">
        <v>768</v>
      </c>
      <c r="K5103" s="9">
        <v>1973</v>
      </c>
      <c r="L5103" s="10">
        <f>K5103/ VLOOKUP(A5103,Indicators!$B$1:$V$7,21,FALSE)</f>
        <v>11.560050154094942</v>
      </c>
      <c r="M5103" s="11"/>
      <c r="N5103" s="11"/>
      <c r="O5103" s="11"/>
      <c r="P5103" s="11"/>
      <c r="Q5103" s="8" t="str">
        <f t="shared" si="0"/>
        <v/>
      </c>
      <c r="R5103" s="1" t="s">
        <v>103</v>
      </c>
      <c r="S5103" s="1" t="s">
        <v>86</v>
      </c>
      <c r="T5103" s="11"/>
      <c r="U5103" s="11"/>
      <c r="V5103" s="11"/>
      <c r="W5103" s="11"/>
      <c r="X5103" s="11"/>
      <c r="Y5103" s="11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5"/>
      <c r="AX5103" s="5"/>
      <c r="AY5103" s="5"/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5"/>
      <c r="BP5103" s="5"/>
      <c r="BQ5103" s="5"/>
      <c r="BR5103" s="5"/>
      <c r="BS5103" s="5"/>
      <c r="BT5103" s="5"/>
      <c r="BU5103" s="5"/>
      <c r="BV5103" s="5"/>
      <c r="BW5103" s="5"/>
      <c r="BX5103" s="5"/>
    </row>
    <row r="5104" spans="1:76" x14ac:dyDescent="0.2">
      <c r="A5104" s="1" t="s">
        <v>22</v>
      </c>
      <c r="B5104" s="1" t="s">
        <v>770</v>
      </c>
      <c r="C5104" s="1" t="s">
        <v>526</v>
      </c>
      <c r="D5104" s="1" t="s">
        <v>669</v>
      </c>
      <c r="E5104" s="1" t="s">
        <v>2</v>
      </c>
      <c r="F5104" s="1" t="s">
        <v>795</v>
      </c>
      <c r="G5104" s="1" t="s">
        <v>73</v>
      </c>
      <c r="H5104" s="8"/>
      <c r="I5104" s="8">
        <v>2015</v>
      </c>
      <c r="J5104" s="1" t="s">
        <v>768</v>
      </c>
      <c r="K5104" s="9">
        <v>5000</v>
      </c>
      <c r="L5104" s="10">
        <f>K5104/ VLOOKUP(A5104,Indicators!$B$1:$V$7,21,FALSE)</f>
        <v>29.295616203991234</v>
      </c>
      <c r="M5104" s="11"/>
      <c r="N5104" s="11"/>
      <c r="O5104" s="11"/>
      <c r="P5104" s="11"/>
      <c r="Q5104" s="8" t="str">
        <f t="shared" si="0"/>
        <v/>
      </c>
      <c r="R5104" s="1" t="s">
        <v>103</v>
      </c>
      <c r="S5104" s="1" t="s">
        <v>53</v>
      </c>
      <c r="T5104" s="11"/>
      <c r="U5104" s="11"/>
      <c r="V5104" s="11"/>
      <c r="W5104" s="11"/>
      <c r="X5104" s="11"/>
      <c r="Y5104" s="11"/>
      <c r="Z5104" s="11"/>
      <c r="AA5104" s="11"/>
      <c r="AB5104" s="11"/>
      <c r="AC5104" s="11"/>
      <c r="AD5104" s="11"/>
      <c r="AE5104" s="11"/>
      <c r="AF5104" s="11"/>
      <c r="AG5104" s="11"/>
      <c r="AH5104" s="11"/>
      <c r="AI5104" s="11"/>
      <c r="AJ5104" s="11"/>
      <c r="AK5104" s="11"/>
      <c r="AL5104" s="11"/>
      <c r="AM5104" s="5"/>
      <c r="AN5104" s="5"/>
      <c r="AO5104" s="5"/>
      <c r="AP5104" s="5"/>
      <c r="AQ5104" s="5"/>
      <c r="AR5104" s="5"/>
      <c r="AS5104" s="5"/>
      <c r="AT5104" s="5"/>
      <c r="AU5104" s="5"/>
      <c r="AV5104" s="5"/>
      <c r="AW5104" s="5"/>
      <c r="AX5104" s="5"/>
      <c r="AY5104" s="5"/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5"/>
      <c r="BP5104" s="5"/>
      <c r="BQ5104" s="5"/>
      <c r="BR5104" s="5"/>
      <c r="BS5104" s="5"/>
      <c r="BT5104" s="5"/>
      <c r="BU5104" s="5"/>
      <c r="BV5104" s="5"/>
      <c r="BW5104" s="5"/>
      <c r="BX5104" s="5"/>
    </row>
    <row r="5105" spans="1:76" x14ac:dyDescent="0.2">
      <c r="A5105" s="1" t="s">
        <v>22</v>
      </c>
      <c r="B5105" s="1" t="s">
        <v>770</v>
      </c>
      <c r="C5105" s="1" t="s">
        <v>804</v>
      </c>
      <c r="D5105" s="1" t="s">
        <v>669</v>
      </c>
      <c r="E5105" s="1" t="s">
        <v>2</v>
      </c>
      <c r="F5105" s="1" t="s">
        <v>795</v>
      </c>
      <c r="G5105" s="1" t="s">
        <v>73</v>
      </c>
      <c r="H5105" s="8"/>
      <c r="I5105" s="8">
        <v>2015</v>
      </c>
      <c r="J5105" s="1" t="s">
        <v>768</v>
      </c>
      <c r="K5105" s="9">
        <v>10836</v>
      </c>
      <c r="L5105" s="10">
        <f>K5105/ VLOOKUP(A5105,Indicators!$B$1:$V$7,21,FALSE)</f>
        <v>63.489459437289803</v>
      </c>
      <c r="M5105" s="11"/>
      <c r="N5105" s="11"/>
      <c r="O5105" s="11"/>
      <c r="P5105" s="11"/>
      <c r="Q5105" s="8" t="str">
        <f t="shared" si="0"/>
        <v/>
      </c>
      <c r="R5105" s="1" t="s">
        <v>103</v>
      </c>
      <c r="S5105" s="1" t="s">
        <v>54</v>
      </c>
      <c r="T5105" s="11"/>
      <c r="U5105" s="11"/>
      <c r="V5105" s="11"/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5"/>
      <c r="AX5105" s="5"/>
      <c r="AY5105" s="5"/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5"/>
      <c r="BP5105" s="5"/>
      <c r="BQ5105" s="5"/>
      <c r="BR5105" s="5"/>
      <c r="BS5105" s="5"/>
      <c r="BT5105" s="5"/>
      <c r="BU5105" s="5"/>
      <c r="BV5105" s="5"/>
      <c r="BW5105" s="5"/>
      <c r="BX5105" s="5"/>
    </row>
    <row r="5106" spans="1:76" x14ac:dyDescent="0.2">
      <c r="A5106" s="1" t="s">
        <v>22</v>
      </c>
      <c r="B5106" s="1" t="s">
        <v>770</v>
      </c>
      <c r="C5106" s="1" t="s">
        <v>527</v>
      </c>
      <c r="D5106" s="1" t="s">
        <v>669</v>
      </c>
      <c r="E5106" s="1" t="s">
        <v>2</v>
      </c>
      <c r="F5106" s="1" t="s">
        <v>795</v>
      </c>
      <c r="G5106" s="1" t="s">
        <v>73</v>
      </c>
      <c r="H5106" s="8"/>
      <c r="I5106" s="8">
        <v>2015</v>
      </c>
      <c r="J5106" s="1" t="s">
        <v>768</v>
      </c>
      <c r="K5106" s="9">
        <v>15000</v>
      </c>
      <c r="L5106" s="10">
        <f>K5106/ VLOOKUP(A5106,Indicators!$B$1:$V$7,21,FALSE)</f>
        <v>87.886848611973704</v>
      </c>
      <c r="M5106" s="11"/>
      <c r="N5106" s="11"/>
      <c r="O5106" s="11"/>
      <c r="P5106" s="11"/>
      <c r="Q5106" s="8" t="str">
        <f t="shared" si="0"/>
        <v/>
      </c>
      <c r="R5106" s="1" t="s">
        <v>103</v>
      </c>
      <c r="S5106" s="1" t="s">
        <v>64</v>
      </c>
      <c r="T5106" s="11"/>
      <c r="U5106" s="11"/>
      <c r="V5106" s="11"/>
      <c r="W5106" s="11"/>
      <c r="X5106" s="11"/>
      <c r="Y5106" s="11"/>
      <c r="Z5106" s="11"/>
      <c r="AA5106" s="11"/>
      <c r="AB5106" s="11"/>
      <c r="AC5106" s="11"/>
      <c r="AD5106" s="11"/>
      <c r="AE5106" s="11"/>
      <c r="AF5106" s="11"/>
      <c r="AG5106" s="11"/>
      <c r="AH5106" s="11"/>
      <c r="AI5106" s="11"/>
      <c r="AJ5106" s="11"/>
      <c r="AK5106" s="11"/>
      <c r="AL5106" s="11"/>
      <c r="AM5106" s="5"/>
      <c r="AN5106" s="5"/>
      <c r="AO5106" s="5"/>
      <c r="AP5106" s="5"/>
      <c r="AQ5106" s="5"/>
      <c r="AR5106" s="5"/>
      <c r="AS5106" s="5"/>
      <c r="AT5106" s="5"/>
      <c r="AU5106" s="5"/>
      <c r="AV5106" s="5"/>
      <c r="AW5106" s="5"/>
      <c r="AX5106" s="5"/>
      <c r="AY5106" s="5"/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5"/>
      <c r="BP5106" s="5"/>
      <c r="BQ5106" s="5"/>
      <c r="BR5106" s="5"/>
      <c r="BS5106" s="5"/>
      <c r="BT5106" s="5"/>
      <c r="BU5106" s="5"/>
      <c r="BV5106" s="5"/>
      <c r="BW5106" s="5"/>
      <c r="BX5106" s="5"/>
    </row>
    <row r="5107" spans="1:76" x14ac:dyDescent="0.2">
      <c r="A5107" s="1" t="s">
        <v>22</v>
      </c>
      <c r="B5107" s="1" t="s">
        <v>775</v>
      </c>
      <c r="C5107" s="1" t="s">
        <v>805</v>
      </c>
      <c r="D5107" s="1" t="s">
        <v>669</v>
      </c>
      <c r="E5107" s="1" t="s">
        <v>2</v>
      </c>
      <c r="F5107" s="1" t="s">
        <v>795</v>
      </c>
      <c r="G5107" s="1" t="s">
        <v>73</v>
      </c>
      <c r="H5107" s="8"/>
      <c r="I5107" s="8">
        <v>2015</v>
      </c>
      <c r="J5107" s="1" t="s">
        <v>768</v>
      </c>
      <c r="K5107" s="8">
        <v>800</v>
      </c>
      <c r="L5107" s="10">
        <f>K5107/ VLOOKUP(A5107,Indicators!$B$1:$V$7,21,FALSE)</f>
        <v>4.6872985926385971</v>
      </c>
      <c r="M5107" s="1" t="s">
        <v>769</v>
      </c>
      <c r="N5107" s="11"/>
      <c r="O5107" s="11"/>
      <c r="P5107" s="11"/>
      <c r="Q5107" s="8" t="str">
        <f t="shared" si="0"/>
        <v/>
      </c>
      <c r="R5107" s="1" t="s">
        <v>109</v>
      </c>
      <c r="S5107" s="1" t="s">
        <v>50</v>
      </c>
      <c r="T5107" s="11"/>
      <c r="U5107" s="11"/>
      <c r="V5107" s="11"/>
      <c r="W5107" s="11"/>
      <c r="X5107" s="11"/>
      <c r="Y5107" s="11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5"/>
      <c r="AN5107" s="5"/>
      <c r="AO5107" s="5"/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5"/>
      <c r="BP5107" s="5"/>
      <c r="BQ5107" s="5"/>
      <c r="BR5107" s="5"/>
      <c r="BS5107" s="5"/>
      <c r="BT5107" s="5"/>
      <c r="BU5107" s="5"/>
      <c r="BV5107" s="5"/>
      <c r="BW5107" s="5"/>
      <c r="BX5107" s="5"/>
    </row>
    <row r="5108" spans="1:76" x14ac:dyDescent="0.2">
      <c r="A5108" s="1" t="s">
        <v>22</v>
      </c>
      <c r="B5108" s="1" t="s">
        <v>775</v>
      </c>
      <c r="C5108" s="1" t="s">
        <v>806</v>
      </c>
      <c r="D5108" s="1" t="s">
        <v>669</v>
      </c>
      <c r="E5108" s="1" t="s">
        <v>2</v>
      </c>
      <c r="F5108" s="1" t="s">
        <v>795</v>
      </c>
      <c r="G5108" s="1" t="s">
        <v>73</v>
      </c>
      <c r="H5108" s="8"/>
      <c r="I5108" s="8">
        <v>2015</v>
      </c>
      <c r="J5108" s="1" t="s">
        <v>768</v>
      </c>
      <c r="K5108" s="8">
        <v>825</v>
      </c>
      <c r="L5108" s="10">
        <f>K5108/ VLOOKUP(A5108,Indicators!$B$1:$V$7,21,FALSE)</f>
        <v>4.8337766736585532</v>
      </c>
      <c r="M5108" s="11"/>
      <c r="N5108" s="11"/>
      <c r="O5108" s="11"/>
      <c r="P5108" s="11"/>
      <c r="Q5108" s="8" t="str">
        <f t="shared" si="0"/>
        <v/>
      </c>
      <c r="R5108" s="1" t="s">
        <v>271</v>
      </c>
      <c r="S5108" s="1" t="s">
        <v>55</v>
      </c>
      <c r="T5108" s="11"/>
      <c r="U5108" s="11"/>
      <c r="V5108" s="11"/>
      <c r="W5108" s="11"/>
      <c r="X5108" s="11"/>
      <c r="Y5108" s="11"/>
      <c r="Z5108" s="11"/>
      <c r="AA5108" s="11"/>
      <c r="AB5108" s="11"/>
      <c r="AC5108" s="11"/>
      <c r="AD5108" s="11"/>
      <c r="AE5108" s="11"/>
      <c r="AF5108" s="11"/>
      <c r="AG5108" s="11"/>
      <c r="AH5108" s="11"/>
      <c r="AI5108" s="11"/>
      <c r="AJ5108" s="11"/>
      <c r="AK5108" s="11"/>
      <c r="AL5108" s="11"/>
      <c r="AM5108" s="5"/>
      <c r="AN5108" s="5"/>
      <c r="AO5108" s="5"/>
      <c r="AP5108" s="5"/>
      <c r="AQ5108" s="5"/>
      <c r="AR5108" s="5"/>
      <c r="AS5108" s="5"/>
      <c r="AT5108" s="5"/>
      <c r="AU5108" s="5"/>
      <c r="AV5108" s="5"/>
      <c r="AW5108" s="5"/>
      <c r="AX5108" s="5"/>
      <c r="AY5108" s="5"/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5"/>
      <c r="BP5108" s="5"/>
      <c r="BQ5108" s="5"/>
      <c r="BR5108" s="5"/>
      <c r="BS5108" s="5"/>
      <c r="BT5108" s="5"/>
      <c r="BU5108" s="5"/>
      <c r="BV5108" s="5"/>
      <c r="BW5108" s="5"/>
      <c r="BX5108" s="5"/>
    </row>
    <row r="5109" spans="1:76" x14ac:dyDescent="0.2">
      <c r="A5109" s="1" t="s">
        <v>22</v>
      </c>
      <c r="B5109" s="1" t="s">
        <v>775</v>
      </c>
      <c r="C5109" s="1" t="s">
        <v>807</v>
      </c>
      <c r="D5109" s="1" t="s">
        <v>669</v>
      </c>
      <c r="E5109" s="1" t="s">
        <v>2</v>
      </c>
      <c r="F5109" s="1" t="s">
        <v>795</v>
      </c>
      <c r="G5109" s="1" t="s">
        <v>73</v>
      </c>
      <c r="H5109" s="8"/>
      <c r="I5109" s="8">
        <v>2015</v>
      </c>
      <c r="J5109" s="1" t="s">
        <v>768</v>
      </c>
      <c r="K5109" s="9">
        <v>1000</v>
      </c>
      <c r="L5109" s="10">
        <f>K5109/ VLOOKUP(A5109,Indicators!$B$1:$V$7,21,FALSE)</f>
        <v>5.8591232407982465</v>
      </c>
      <c r="M5109" s="1" t="s">
        <v>769</v>
      </c>
      <c r="N5109" s="11"/>
      <c r="O5109" s="11"/>
      <c r="P5109" s="11"/>
      <c r="Q5109" s="8" t="str">
        <f t="shared" si="0"/>
        <v/>
      </c>
      <c r="R5109" s="1" t="s">
        <v>158</v>
      </c>
      <c r="S5109" s="1" t="s">
        <v>72</v>
      </c>
      <c r="T5109" s="11"/>
      <c r="U5109" s="11"/>
      <c r="V5109" s="11"/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5"/>
      <c r="BP5109" s="5"/>
      <c r="BQ5109" s="5"/>
      <c r="BR5109" s="5"/>
      <c r="BS5109" s="5"/>
      <c r="BT5109" s="5"/>
      <c r="BU5109" s="5"/>
      <c r="BV5109" s="5"/>
      <c r="BW5109" s="5"/>
      <c r="BX5109" s="5"/>
    </row>
    <row r="5110" spans="1:76" x14ac:dyDescent="0.2">
      <c r="A5110" s="1" t="s">
        <v>22</v>
      </c>
      <c r="B5110" s="1" t="s">
        <v>775</v>
      </c>
      <c r="C5110" s="1" t="s">
        <v>808</v>
      </c>
      <c r="D5110" s="1" t="s">
        <v>777</v>
      </c>
      <c r="E5110" s="1" t="s">
        <v>2</v>
      </c>
      <c r="F5110" s="1" t="s">
        <v>795</v>
      </c>
      <c r="G5110" s="1" t="s">
        <v>73</v>
      </c>
      <c r="H5110" s="8"/>
      <c r="I5110" s="8">
        <v>2015</v>
      </c>
      <c r="J5110" s="1" t="s">
        <v>768</v>
      </c>
      <c r="K5110" s="9">
        <v>1000</v>
      </c>
      <c r="L5110" s="10">
        <f>K5110/ VLOOKUP(A5110,Indicators!$B$1:$V$7,21,FALSE)</f>
        <v>5.8591232407982465</v>
      </c>
      <c r="M5110" s="1" t="s">
        <v>769</v>
      </c>
      <c r="N5110" s="11"/>
      <c r="O5110" s="11"/>
      <c r="P5110" s="11"/>
      <c r="Q5110" s="8" t="str">
        <f t="shared" si="0"/>
        <v/>
      </c>
      <c r="R5110" s="1" t="s">
        <v>158</v>
      </c>
      <c r="S5110" s="1" t="s">
        <v>56</v>
      </c>
      <c r="T5110" s="11"/>
      <c r="U5110" s="11"/>
      <c r="V5110" s="11"/>
      <c r="W5110" s="11"/>
      <c r="X5110" s="11"/>
      <c r="Y5110" s="11"/>
      <c r="Z5110" s="11"/>
      <c r="AA5110" s="11"/>
      <c r="AB5110" s="11"/>
      <c r="AC5110" s="11"/>
      <c r="AD5110" s="11"/>
      <c r="AE5110" s="11"/>
      <c r="AF5110" s="11"/>
      <c r="AG5110" s="11"/>
      <c r="AH5110" s="11"/>
      <c r="AI5110" s="11"/>
      <c r="AJ5110" s="11"/>
      <c r="AK5110" s="11"/>
      <c r="AL5110" s="11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5"/>
      <c r="AX5110" s="5"/>
      <c r="AY5110" s="5"/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5"/>
      <c r="BP5110" s="5"/>
      <c r="BQ5110" s="5"/>
      <c r="BR5110" s="5"/>
      <c r="BS5110" s="5"/>
      <c r="BT5110" s="5"/>
      <c r="BU5110" s="5"/>
      <c r="BV5110" s="5"/>
      <c r="BW5110" s="5"/>
      <c r="BX5110" s="5"/>
    </row>
    <row r="5111" spans="1:76" x14ac:dyDescent="0.2">
      <c r="A5111" s="1" t="s">
        <v>22</v>
      </c>
      <c r="B5111" s="1" t="s">
        <v>809</v>
      </c>
      <c r="C5111" s="1" t="s">
        <v>810</v>
      </c>
      <c r="D5111" s="1" t="s">
        <v>669</v>
      </c>
      <c r="E5111" s="1" t="s">
        <v>2</v>
      </c>
      <c r="F5111" s="1" t="s">
        <v>795</v>
      </c>
      <c r="G5111" s="1" t="s">
        <v>73</v>
      </c>
      <c r="H5111" s="8"/>
      <c r="I5111" s="8">
        <v>2015</v>
      </c>
      <c r="J5111" s="1" t="s">
        <v>768</v>
      </c>
      <c r="K5111" s="8">
        <v>51</v>
      </c>
      <c r="L5111" s="10">
        <f>K5111/ VLOOKUP(A5111,Indicators!$B$1:$V$7,21,FALSE)</f>
        <v>0.29881528528071061</v>
      </c>
      <c r="M5111" s="11"/>
      <c r="N5111" s="11"/>
      <c r="O5111" s="11"/>
      <c r="P5111" s="11"/>
      <c r="Q5111" s="8" t="str">
        <f t="shared" si="0"/>
        <v/>
      </c>
      <c r="R5111" s="1" t="s">
        <v>94</v>
      </c>
      <c r="S5111" s="1" t="s">
        <v>88</v>
      </c>
      <c r="T5111" s="11"/>
      <c r="U5111" s="11"/>
      <c r="V5111" s="11"/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5"/>
      <c r="AX5111" s="5"/>
      <c r="AY5111" s="5"/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5"/>
      <c r="BP5111" s="5"/>
      <c r="BQ5111" s="5"/>
      <c r="BR5111" s="5"/>
      <c r="BS5111" s="5"/>
      <c r="BT5111" s="5"/>
      <c r="BU5111" s="5"/>
      <c r="BV5111" s="5"/>
      <c r="BW5111" s="5"/>
      <c r="BX5111" s="5"/>
    </row>
    <row r="5112" spans="1:76" x14ac:dyDescent="0.2">
      <c r="A5112" s="1" t="s">
        <v>22</v>
      </c>
      <c r="B5112" s="1" t="s">
        <v>809</v>
      </c>
      <c r="C5112" s="1" t="s">
        <v>811</v>
      </c>
      <c r="D5112" s="1" t="s">
        <v>669</v>
      </c>
      <c r="E5112" s="1" t="s">
        <v>2</v>
      </c>
      <c r="F5112" s="1" t="s">
        <v>795</v>
      </c>
      <c r="G5112" s="1" t="s">
        <v>73</v>
      </c>
      <c r="H5112" s="8"/>
      <c r="I5112" s="8">
        <v>2015</v>
      </c>
      <c r="J5112" s="1" t="s">
        <v>768</v>
      </c>
      <c r="K5112" s="8">
        <v>425</v>
      </c>
      <c r="L5112" s="10">
        <f>K5112/ VLOOKUP(A5112,Indicators!$B$1:$V$7,21,FALSE)</f>
        <v>2.4901273773392547</v>
      </c>
      <c r="M5112" s="11"/>
      <c r="N5112" s="11"/>
      <c r="O5112" s="11"/>
      <c r="P5112" s="11"/>
      <c r="Q5112" s="8" t="str">
        <f t="shared" si="0"/>
        <v/>
      </c>
      <c r="R5112" s="1" t="s">
        <v>94</v>
      </c>
      <c r="S5112" s="1" t="s">
        <v>88</v>
      </c>
      <c r="T5112" s="11"/>
      <c r="U5112" s="11"/>
      <c r="V5112" s="11"/>
      <c r="W5112" s="11"/>
      <c r="X5112" s="11"/>
      <c r="Y5112" s="11"/>
      <c r="Z5112" s="11"/>
      <c r="AA5112" s="11"/>
      <c r="AB5112" s="11"/>
      <c r="AC5112" s="11"/>
      <c r="AD5112" s="11"/>
      <c r="AE5112" s="11"/>
      <c r="AF5112" s="11"/>
      <c r="AG5112" s="11"/>
      <c r="AH5112" s="11"/>
      <c r="AI5112" s="11"/>
      <c r="AJ5112" s="11"/>
      <c r="AK5112" s="11"/>
      <c r="AL5112" s="11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5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5"/>
      <c r="BP5112" s="5"/>
      <c r="BQ5112" s="5"/>
      <c r="BR5112" s="5"/>
      <c r="BS5112" s="5"/>
      <c r="BT5112" s="5"/>
      <c r="BU5112" s="5"/>
      <c r="BV5112" s="5"/>
      <c r="BW5112" s="5"/>
      <c r="BX5112" s="5"/>
    </row>
    <row r="5113" spans="1:76" x14ac:dyDescent="0.2">
      <c r="A5113" s="1" t="s">
        <v>22</v>
      </c>
      <c r="B5113" s="1" t="s">
        <v>809</v>
      </c>
      <c r="C5113" s="1" t="s">
        <v>34</v>
      </c>
      <c r="D5113" s="1" t="s">
        <v>669</v>
      </c>
      <c r="E5113" s="1" t="s">
        <v>2</v>
      </c>
      <c r="F5113" s="1" t="s">
        <v>795</v>
      </c>
      <c r="G5113" s="1" t="s">
        <v>73</v>
      </c>
      <c r="H5113" s="8"/>
      <c r="I5113" s="8">
        <v>2015</v>
      </c>
      <c r="J5113" s="1" t="s">
        <v>768</v>
      </c>
      <c r="K5113" s="8">
        <v>600</v>
      </c>
      <c r="L5113" s="10">
        <f>K5113/ VLOOKUP(A5113,Indicators!$B$1:$V$7,21,FALSE)</f>
        <v>3.515473944478948</v>
      </c>
      <c r="M5113" s="11"/>
      <c r="N5113" s="11"/>
      <c r="O5113" s="11"/>
      <c r="P5113" s="11"/>
      <c r="Q5113" s="8" t="str">
        <f t="shared" si="0"/>
        <v/>
      </c>
      <c r="R5113" s="1" t="s">
        <v>94</v>
      </c>
      <c r="S5113" s="1" t="s">
        <v>34</v>
      </c>
      <c r="T5113" s="11"/>
      <c r="U5113" s="11"/>
      <c r="V5113" s="11"/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5"/>
      <c r="AN5113" s="5"/>
      <c r="AO5113" s="5"/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5"/>
      <c r="BP5113" s="5"/>
      <c r="BQ5113" s="5"/>
      <c r="BR5113" s="5"/>
      <c r="BS5113" s="5"/>
      <c r="BT5113" s="5"/>
      <c r="BU5113" s="5"/>
      <c r="BV5113" s="5"/>
      <c r="BW5113" s="5"/>
      <c r="BX5113" s="5"/>
    </row>
    <row r="5114" spans="1:76" x14ac:dyDescent="0.2">
      <c r="A5114" s="1" t="s">
        <v>22</v>
      </c>
      <c r="B5114" s="1" t="s">
        <v>809</v>
      </c>
      <c r="C5114" s="1" t="s">
        <v>812</v>
      </c>
      <c r="D5114" s="1" t="s">
        <v>669</v>
      </c>
      <c r="E5114" s="1" t="s">
        <v>2</v>
      </c>
      <c r="F5114" s="1" t="s">
        <v>795</v>
      </c>
      <c r="G5114" s="1" t="s">
        <v>73</v>
      </c>
      <c r="H5114" s="8"/>
      <c r="I5114" s="8">
        <v>2015</v>
      </c>
      <c r="J5114" s="1" t="s">
        <v>768</v>
      </c>
      <c r="K5114" s="8">
        <v>800</v>
      </c>
      <c r="L5114" s="10">
        <f>K5114/ VLOOKUP(A5114,Indicators!$B$1:$V$7,21,FALSE)</f>
        <v>4.6872985926385971</v>
      </c>
      <c r="M5114" s="11"/>
      <c r="N5114" s="11"/>
      <c r="O5114" s="11"/>
      <c r="P5114" s="11"/>
      <c r="Q5114" s="8" t="str">
        <f t="shared" si="0"/>
        <v/>
      </c>
      <c r="R5114" s="1" t="s">
        <v>94</v>
      </c>
      <c r="S5114" s="1" t="s">
        <v>88</v>
      </c>
      <c r="T5114" s="11"/>
      <c r="U5114" s="11"/>
      <c r="V5114" s="11"/>
      <c r="W5114" s="11"/>
      <c r="X5114" s="11"/>
      <c r="Y5114" s="11"/>
      <c r="Z5114" s="11"/>
      <c r="AA5114" s="11"/>
      <c r="AB5114" s="11"/>
      <c r="AC5114" s="11"/>
      <c r="AD5114" s="11"/>
      <c r="AE5114" s="11"/>
      <c r="AF5114" s="11"/>
      <c r="AG5114" s="11"/>
      <c r="AH5114" s="11"/>
      <c r="AI5114" s="11"/>
      <c r="AJ5114" s="11"/>
      <c r="AK5114" s="11"/>
      <c r="AL5114" s="11"/>
      <c r="AM5114" s="5"/>
      <c r="AN5114" s="5"/>
      <c r="AO5114" s="5"/>
      <c r="AP5114" s="5"/>
      <c r="AQ5114" s="5"/>
      <c r="AR5114" s="5"/>
      <c r="AS5114" s="5"/>
      <c r="AT5114" s="5"/>
      <c r="AU5114" s="5"/>
      <c r="AV5114" s="5"/>
      <c r="AW5114" s="5"/>
      <c r="AX5114" s="5"/>
      <c r="AY5114" s="5"/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5"/>
      <c r="BP5114" s="5"/>
      <c r="BQ5114" s="5"/>
      <c r="BR5114" s="5"/>
      <c r="BS5114" s="5"/>
      <c r="BT5114" s="5"/>
      <c r="BU5114" s="5"/>
      <c r="BV5114" s="5"/>
      <c r="BW5114" s="5"/>
      <c r="BX5114" s="5"/>
    </row>
    <row r="5115" spans="1:76" x14ac:dyDescent="0.2">
      <c r="A5115" s="1" t="s">
        <v>22</v>
      </c>
      <c r="B5115" s="1" t="s">
        <v>809</v>
      </c>
      <c r="C5115" s="1" t="s">
        <v>813</v>
      </c>
      <c r="D5115" s="1" t="s">
        <v>669</v>
      </c>
      <c r="E5115" s="1" t="s">
        <v>2</v>
      </c>
      <c r="F5115" s="1" t="s">
        <v>795</v>
      </c>
      <c r="G5115" s="1" t="s">
        <v>73</v>
      </c>
      <c r="H5115" s="8"/>
      <c r="I5115" s="8">
        <v>2015</v>
      </c>
      <c r="J5115" s="1" t="s">
        <v>768</v>
      </c>
      <c r="K5115" s="9">
        <v>1000</v>
      </c>
      <c r="L5115" s="10">
        <f>K5115/ VLOOKUP(A5115,Indicators!$B$1:$V$7,21,FALSE)</f>
        <v>5.8591232407982465</v>
      </c>
      <c r="M5115" s="11"/>
      <c r="N5115" s="11"/>
      <c r="O5115" s="11"/>
      <c r="P5115" s="11"/>
      <c r="Q5115" s="8" t="str">
        <f t="shared" si="0"/>
        <v/>
      </c>
      <c r="R5115" s="1" t="s">
        <v>271</v>
      </c>
      <c r="S5115" s="1" t="s">
        <v>55</v>
      </c>
      <c r="T5115" s="11"/>
      <c r="U5115" s="11"/>
      <c r="V5115" s="11"/>
      <c r="W5115" s="11"/>
      <c r="X5115" s="11"/>
      <c r="Y5115" s="11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5"/>
      <c r="BP5115" s="5"/>
      <c r="BQ5115" s="5"/>
      <c r="BR5115" s="5"/>
      <c r="BS5115" s="5"/>
      <c r="BT5115" s="5"/>
      <c r="BU5115" s="5"/>
      <c r="BV5115" s="5"/>
      <c r="BW5115" s="5"/>
      <c r="BX5115" s="5"/>
    </row>
    <row r="5116" spans="1:76" x14ac:dyDescent="0.2">
      <c r="A5116" s="1" t="s">
        <v>22</v>
      </c>
      <c r="B5116" s="1" t="s">
        <v>809</v>
      </c>
      <c r="C5116" s="1" t="s">
        <v>814</v>
      </c>
      <c r="D5116" s="1" t="s">
        <v>669</v>
      </c>
      <c r="E5116" s="1" t="s">
        <v>2</v>
      </c>
      <c r="F5116" s="1" t="s">
        <v>795</v>
      </c>
      <c r="G5116" s="1" t="s">
        <v>73</v>
      </c>
      <c r="H5116" s="8"/>
      <c r="I5116" s="8">
        <v>2015</v>
      </c>
      <c r="J5116" s="1" t="s">
        <v>768</v>
      </c>
      <c r="K5116" s="9">
        <v>1200</v>
      </c>
      <c r="L5116" s="10">
        <f>K5116/ VLOOKUP(A5116,Indicators!$B$1:$V$7,21,FALSE)</f>
        <v>7.030947888957896</v>
      </c>
      <c r="M5116" s="11"/>
      <c r="N5116" s="11"/>
      <c r="O5116" s="11"/>
      <c r="P5116" s="11"/>
      <c r="Q5116" s="8" t="str">
        <f t="shared" si="0"/>
        <v/>
      </c>
      <c r="R5116" s="1" t="s">
        <v>271</v>
      </c>
      <c r="S5116" s="1" t="s">
        <v>55</v>
      </c>
      <c r="T5116" s="11"/>
      <c r="U5116" s="11"/>
      <c r="V5116" s="11"/>
      <c r="W5116" s="11"/>
      <c r="X5116" s="11"/>
      <c r="Y5116" s="11"/>
      <c r="Z5116" s="11"/>
      <c r="AA5116" s="11"/>
      <c r="AB5116" s="11"/>
      <c r="AC5116" s="11"/>
      <c r="AD5116" s="11"/>
      <c r="AE5116" s="11"/>
      <c r="AF5116" s="11"/>
      <c r="AG5116" s="11"/>
      <c r="AH5116" s="11"/>
      <c r="AI5116" s="11"/>
      <c r="AJ5116" s="11"/>
      <c r="AK5116" s="11"/>
      <c r="AL5116" s="11"/>
      <c r="AM5116" s="5"/>
      <c r="AN5116" s="5"/>
      <c r="AO5116" s="5"/>
      <c r="AP5116" s="5"/>
      <c r="AQ5116" s="5"/>
      <c r="AR5116" s="5"/>
      <c r="AS5116" s="5"/>
      <c r="AT5116" s="5"/>
      <c r="AU5116" s="5"/>
      <c r="AV5116" s="5"/>
      <c r="AW5116" s="5"/>
      <c r="AX5116" s="5"/>
      <c r="AY5116" s="5"/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5"/>
      <c r="BP5116" s="5"/>
      <c r="BQ5116" s="5"/>
      <c r="BR5116" s="5"/>
      <c r="BS5116" s="5"/>
      <c r="BT5116" s="5"/>
      <c r="BU5116" s="5"/>
      <c r="BV5116" s="5"/>
      <c r="BW5116" s="5"/>
      <c r="BX5116" s="5"/>
    </row>
    <row r="5117" spans="1:76" x14ac:dyDescent="0.2">
      <c r="A5117" s="1" t="s">
        <v>22</v>
      </c>
      <c r="B5117" s="1" t="s">
        <v>809</v>
      </c>
      <c r="C5117" s="1" t="s">
        <v>815</v>
      </c>
      <c r="D5117" s="1" t="s">
        <v>669</v>
      </c>
      <c r="E5117" s="1" t="s">
        <v>2</v>
      </c>
      <c r="F5117" s="1" t="s">
        <v>795</v>
      </c>
      <c r="G5117" s="1" t="s">
        <v>73</v>
      </c>
      <c r="H5117" s="8"/>
      <c r="I5117" s="8">
        <v>2015</v>
      </c>
      <c r="J5117" s="1" t="s">
        <v>768</v>
      </c>
      <c r="K5117" s="9">
        <v>1500</v>
      </c>
      <c r="L5117" s="10">
        <f>K5117/ VLOOKUP(A5117,Indicators!$B$1:$V$7,21,FALSE)</f>
        <v>8.7886848611973694</v>
      </c>
      <c r="M5117" s="11"/>
      <c r="N5117" s="11"/>
      <c r="O5117" s="11"/>
      <c r="P5117" s="11"/>
      <c r="Q5117" s="8" t="str">
        <f t="shared" si="0"/>
        <v/>
      </c>
      <c r="R5117" s="1" t="s">
        <v>109</v>
      </c>
      <c r="S5117" s="1" t="s">
        <v>35</v>
      </c>
      <c r="T5117" s="11"/>
      <c r="U5117" s="11"/>
      <c r="V5117" s="11"/>
      <c r="W5117" s="11"/>
      <c r="X5117" s="11"/>
      <c r="Y5117" s="11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5"/>
      <c r="AN5117" s="5"/>
      <c r="AO5117" s="5"/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5"/>
      <c r="BP5117" s="5"/>
      <c r="BQ5117" s="5"/>
      <c r="BR5117" s="5"/>
      <c r="BS5117" s="5"/>
      <c r="BT5117" s="5"/>
      <c r="BU5117" s="5"/>
      <c r="BV5117" s="5"/>
      <c r="BW5117" s="5"/>
      <c r="BX5117" s="5"/>
    </row>
    <row r="5118" spans="1:76" x14ac:dyDescent="0.2">
      <c r="A5118" s="1" t="s">
        <v>22</v>
      </c>
      <c r="B5118" s="1" t="s">
        <v>809</v>
      </c>
      <c r="C5118" s="1" t="s">
        <v>816</v>
      </c>
      <c r="D5118" s="1" t="s">
        <v>669</v>
      </c>
      <c r="E5118" s="1" t="s">
        <v>2</v>
      </c>
      <c r="F5118" s="1" t="s">
        <v>795</v>
      </c>
      <c r="G5118" s="1" t="s">
        <v>73</v>
      </c>
      <c r="H5118" s="8"/>
      <c r="I5118" s="8">
        <v>2015</v>
      </c>
      <c r="J5118" s="1" t="s">
        <v>768</v>
      </c>
      <c r="K5118" s="9">
        <v>1500</v>
      </c>
      <c r="L5118" s="10">
        <f>K5118/ VLOOKUP(A5118,Indicators!$B$1:$V$7,21,FALSE)</f>
        <v>8.7886848611973694</v>
      </c>
      <c r="M5118" s="11"/>
      <c r="N5118" s="11"/>
      <c r="O5118" s="11"/>
      <c r="P5118" s="11"/>
      <c r="Q5118" s="8" t="str">
        <f t="shared" si="0"/>
        <v/>
      </c>
      <c r="R5118" s="1" t="s">
        <v>109</v>
      </c>
      <c r="S5118" s="1" t="s">
        <v>35</v>
      </c>
      <c r="T5118" s="11"/>
      <c r="U5118" s="11"/>
      <c r="V5118" s="11"/>
      <c r="W5118" s="11"/>
      <c r="X5118" s="11"/>
      <c r="Y5118" s="11"/>
      <c r="Z5118" s="11"/>
      <c r="AA5118" s="11"/>
      <c r="AB5118" s="11"/>
      <c r="AC5118" s="11"/>
      <c r="AD5118" s="11"/>
      <c r="AE5118" s="11"/>
      <c r="AF5118" s="11"/>
      <c r="AG5118" s="11"/>
      <c r="AH5118" s="11"/>
      <c r="AI5118" s="11"/>
      <c r="AJ5118" s="11"/>
      <c r="AK5118" s="11"/>
      <c r="AL5118" s="11"/>
      <c r="AM5118" s="5"/>
      <c r="AN5118" s="5"/>
      <c r="AO5118" s="5"/>
      <c r="AP5118" s="5"/>
      <c r="AQ5118" s="5"/>
      <c r="AR5118" s="5"/>
      <c r="AS5118" s="5"/>
      <c r="AT5118" s="5"/>
      <c r="AU5118" s="5"/>
      <c r="AV5118" s="5"/>
      <c r="AW5118" s="5"/>
      <c r="AX5118" s="5"/>
      <c r="AY5118" s="5"/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5"/>
      <c r="BP5118" s="5"/>
      <c r="BQ5118" s="5"/>
      <c r="BR5118" s="5"/>
      <c r="BS5118" s="5"/>
      <c r="BT5118" s="5"/>
      <c r="BU5118" s="5"/>
      <c r="BV5118" s="5"/>
      <c r="BW5118" s="5"/>
      <c r="BX5118" s="5"/>
    </row>
    <row r="5119" spans="1:76" x14ac:dyDescent="0.2">
      <c r="A5119" s="1" t="s">
        <v>22</v>
      </c>
      <c r="B5119" s="1" t="s">
        <v>809</v>
      </c>
      <c r="C5119" s="1" t="s">
        <v>817</v>
      </c>
      <c r="D5119" s="1" t="s">
        <v>669</v>
      </c>
      <c r="E5119" s="1" t="s">
        <v>2</v>
      </c>
      <c r="F5119" s="1" t="s">
        <v>795</v>
      </c>
      <c r="G5119" s="1" t="s">
        <v>73</v>
      </c>
      <c r="H5119" s="8"/>
      <c r="I5119" s="8">
        <v>2015</v>
      </c>
      <c r="J5119" s="1" t="s">
        <v>768</v>
      </c>
      <c r="K5119" s="9">
        <v>2000</v>
      </c>
      <c r="L5119" s="10">
        <f>K5119/ VLOOKUP(A5119,Indicators!$B$1:$V$7,21,FALSE)</f>
        <v>11.718246481596493</v>
      </c>
      <c r="M5119" s="11"/>
      <c r="N5119" s="11"/>
      <c r="O5119" s="11"/>
      <c r="P5119" s="11"/>
      <c r="Q5119" s="8" t="str">
        <f t="shared" si="0"/>
        <v/>
      </c>
      <c r="R5119" s="1" t="s">
        <v>271</v>
      </c>
      <c r="S5119" s="1" t="s">
        <v>55</v>
      </c>
      <c r="T5119" s="11"/>
      <c r="U5119" s="11"/>
      <c r="V5119" s="11"/>
      <c r="W5119" s="11"/>
      <c r="X5119" s="11"/>
      <c r="Y5119" s="11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5"/>
      <c r="AN5119" s="5"/>
      <c r="AO5119" s="5"/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5"/>
      <c r="BP5119" s="5"/>
      <c r="BQ5119" s="5"/>
      <c r="BR5119" s="5"/>
      <c r="BS5119" s="5"/>
      <c r="BT5119" s="5"/>
      <c r="BU5119" s="5"/>
      <c r="BV5119" s="5"/>
      <c r="BW5119" s="5"/>
      <c r="BX5119" s="5"/>
    </row>
    <row r="5120" spans="1:76" x14ac:dyDescent="0.2">
      <c r="A5120" s="1" t="s">
        <v>22</v>
      </c>
      <c r="B5120" s="1" t="s">
        <v>809</v>
      </c>
      <c r="C5120" s="1" t="s">
        <v>818</v>
      </c>
      <c r="D5120" s="1" t="s">
        <v>669</v>
      </c>
      <c r="E5120" s="1" t="s">
        <v>2</v>
      </c>
      <c r="F5120" s="1" t="s">
        <v>795</v>
      </c>
      <c r="G5120" s="1" t="s">
        <v>73</v>
      </c>
      <c r="H5120" s="8"/>
      <c r="I5120" s="8">
        <v>2015</v>
      </c>
      <c r="J5120" s="1" t="s">
        <v>768</v>
      </c>
      <c r="K5120" s="9">
        <v>2565</v>
      </c>
      <c r="L5120" s="10">
        <f>K5120/ VLOOKUP(A5120,Indicators!$B$1:$V$7,21,FALSE)</f>
        <v>15.028651112647502</v>
      </c>
      <c r="M5120" s="11"/>
      <c r="N5120" s="11"/>
      <c r="O5120" s="11"/>
      <c r="P5120" s="11"/>
      <c r="Q5120" s="8" t="str">
        <f t="shared" si="0"/>
        <v/>
      </c>
      <c r="R5120" s="1" t="s">
        <v>94</v>
      </c>
      <c r="S5120" s="1" t="s">
        <v>88</v>
      </c>
      <c r="T5120" s="11"/>
      <c r="U5120" s="11"/>
      <c r="V5120" s="11"/>
      <c r="W5120" s="11"/>
      <c r="X5120" s="11"/>
      <c r="Y5120" s="11"/>
      <c r="Z5120" s="11"/>
      <c r="AA5120" s="11"/>
      <c r="AB5120" s="11"/>
      <c r="AC5120" s="11"/>
      <c r="AD5120" s="11"/>
      <c r="AE5120" s="11"/>
      <c r="AF5120" s="11"/>
      <c r="AG5120" s="11"/>
      <c r="AH5120" s="11"/>
      <c r="AI5120" s="11"/>
      <c r="AJ5120" s="11"/>
      <c r="AK5120" s="11"/>
      <c r="AL5120" s="11"/>
      <c r="AM5120" s="5"/>
      <c r="AN5120" s="5"/>
      <c r="AO5120" s="5"/>
      <c r="AP5120" s="5"/>
      <c r="AQ5120" s="5"/>
      <c r="AR5120" s="5"/>
      <c r="AS5120" s="5"/>
      <c r="AT5120" s="5"/>
      <c r="AU5120" s="5"/>
      <c r="AV5120" s="5"/>
      <c r="AW5120" s="5"/>
      <c r="AX5120" s="5"/>
      <c r="AY5120" s="5"/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5"/>
      <c r="BP5120" s="5"/>
      <c r="BQ5120" s="5"/>
      <c r="BR5120" s="5"/>
      <c r="BS5120" s="5"/>
      <c r="BT5120" s="5"/>
      <c r="BU5120" s="5"/>
      <c r="BV5120" s="5"/>
      <c r="BW5120" s="5"/>
      <c r="BX5120" s="5"/>
    </row>
    <row r="5121" spans="1:76" x14ac:dyDescent="0.2">
      <c r="A5121" s="1" t="s">
        <v>22</v>
      </c>
      <c r="B5121" s="1" t="s">
        <v>809</v>
      </c>
      <c r="C5121" s="1" t="s">
        <v>819</v>
      </c>
      <c r="D5121" s="1" t="s">
        <v>669</v>
      </c>
      <c r="E5121" s="1" t="s">
        <v>2</v>
      </c>
      <c r="F5121" s="1" t="s">
        <v>795</v>
      </c>
      <c r="G5121" s="1" t="s">
        <v>73</v>
      </c>
      <c r="H5121" s="8"/>
      <c r="I5121" s="8">
        <v>2015</v>
      </c>
      <c r="J5121" s="1" t="s">
        <v>768</v>
      </c>
      <c r="K5121" s="9">
        <v>2672</v>
      </c>
      <c r="L5121" s="10">
        <f>K5121/ VLOOKUP(A5121,Indicators!$B$1:$V$7,21,FALSE)</f>
        <v>15.655577299412915</v>
      </c>
      <c r="M5121" s="11"/>
      <c r="N5121" s="11"/>
      <c r="O5121" s="11"/>
      <c r="P5121" s="11"/>
      <c r="Q5121" s="8" t="str">
        <f t="shared" si="0"/>
        <v/>
      </c>
      <c r="R5121" s="1" t="s">
        <v>271</v>
      </c>
      <c r="S5121" s="1" t="s">
        <v>55</v>
      </c>
      <c r="T5121" s="11"/>
      <c r="U5121" s="11"/>
      <c r="V5121" s="11"/>
      <c r="W5121" s="11"/>
      <c r="X5121" s="11"/>
      <c r="Y5121" s="11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5"/>
      <c r="AN5121" s="5"/>
      <c r="AO5121" s="5"/>
      <c r="AP5121" s="5"/>
      <c r="AQ5121" s="5"/>
      <c r="AR5121" s="5"/>
      <c r="AS5121" s="5"/>
      <c r="AT5121" s="5"/>
      <c r="AU5121" s="5"/>
      <c r="AV5121" s="5"/>
      <c r="AW5121" s="5"/>
      <c r="AX5121" s="5"/>
      <c r="AY5121" s="5"/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5"/>
      <c r="BP5121" s="5"/>
      <c r="BQ5121" s="5"/>
      <c r="BR5121" s="5"/>
      <c r="BS5121" s="5"/>
      <c r="BT5121" s="5"/>
      <c r="BU5121" s="5"/>
      <c r="BV5121" s="5"/>
      <c r="BW5121" s="5"/>
      <c r="BX5121" s="5"/>
    </row>
    <row r="5122" spans="1:76" x14ac:dyDescent="0.2">
      <c r="A5122" s="1" t="s">
        <v>22</v>
      </c>
      <c r="B5122" s="1" t="s">
        <v>75</v>
      </c>
      <c r="C5122" s="1" t="s">
        <v>820</v>
      </c>
      <c r="D5122" s="1" t="s">
        <v>669</v>
      </c>
      <c r="E5122" s="1" t="s">
        <v>2</v>
      </c>
      <c r="F5122" s="1" t="s">
        <v>795</v>
      </c>
      <c r="G5122" s="1" t="s">
        <v>73</v>
      </c>
      <c r="H5122" s="8"/>
      <c r="I5122" s="8">
        <v>2015</v>
      </c>
      <c r="J5122" s="1" t="s">
        <v>768</v>
      </c>
      <c r="K5122" s="9">
        <v>1000</v>
      </c>
      <c r="L5122" s="10">
        <f>K5122/ VLOOKUP(A5122,Indicators!$B$1:$V$7,21,FALSE)</f>
        <v>5.8591232407982465</v>
      </c>
      <c r="M5122" s="11"/>
      <c r="N5122" s="11"/>
      <c r="O5122" s="11"/>
      <c r="P5122" s="11"/>
      <c r="Q5122" s="8" t="str">
        <f t="shared" si="0"/>
        <v/>
      </c>
      <c r="R5122" s="1" t="s">
        <v>95</v>
      </c>
      <c r="S5122" s="1" t="s">
        <v>75</v>
      </c>
      <c r="T5122" s="11"/>
      <c r="U5122" s="11"/>
      <c r="V5122" s="11"/>
      <c r="W5122" s="11"/>
      <c r="X5122" s="11"/>
      <c r="Y5122" s="11"/>
      <c r="Z5122" s="11"/>
      <c r="AA5122" s="11"/>
      <c r="AB5122" s="11"/>
      <c r="AC5122" s="11"/>
      <c r="AD5122" s="11"/>
      <c r="AE5122" s="11"/>
      <c r="AF5122" s="11"/>
      <c r="AG5122" s="11"/>
      <c r="AH5122" s="11"/>
      <c r="AI5122" s="11"/>
      <c r="AJ5122" s="11"/>
      <c r="AK5122" s="11"/>
      <c r="AL5122" s="11"/>
      <c r="AM5122" s="5"/>
      <c r="AN5122" s="5"/>
      <c r="AO5122" s="5"/>
      <c r="AP5122" s="5"/>
      <c r="AQ5122" s="5"/>
      <c r="AR5122" s="5"/>
      <c r="AS5122" s="5"/>
      <c r="AT5122" s="5"/>
      <c r="AU5122" s="5"/>
      <c r="AV5122" s="5"/>
      <c r="AW5122" s="5"/>
      <c r="AX5122" s="5"/>
      <c r="AY5122" s="5"/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5"/>
      <c r="BP5122" s="5"/>
      <c r="BQ5122" s="5"/>
      <c r="BR5122" s="5"/>
      <c r="BS5122" s="5"/>
      <c r="BT5122" s="5"/>
      <c r="BU5122" s="5"/>
      <c r="BV5122" s="5"/>
      <c r="BW5122" s="5"/>
      <c r="BX5122" s="5"/>
    </row>
    <row r="5123" spans="1:76" x14ac:dyDescent="0.2">
      <c r="A5123" s="1" t="s">
        <v>22</v>
      </c>
      <c r="B5123" s="1" t="s">
        <v>75</v>
      </c>
      <c r="C5123" s="1" t="s">
        <v>73</v>
      </c>
      <c r="D5123" s="1" t="s">
        <v>669</v>
      </c>
      <c r="E5123" s="1" t="s">
        <v>2</v>
      </c>
      <c r="F5123" s="1" t="s">
        <v>795</v>
      </c>
      <c r="G5123" s="1" t="s">
        <v>73</v>
      </c>
      <c r="H5123" s="8"/>
      <c r="I5123" s="8">
        <v>2015</v>
      </c>
      <c r="J5123" s="1" t="s">
        <v>768</v>
      </c>
      <c r="K5123" s="9">
        <v>1000</v>
      </c>
      <c r="L5123" s="10">
        <f>K5123/ VLOOKUP(A5123,Indicators!$B$1:$V$7,21,FALSE)</f>
        <v>5.8591232407982465</v>
      </c>
      <c r="M5123" s="11"/>
      <c r="N5123" s="11"/>
      <c r="O5123" s="11"/>
      <c r="P5123" s="11"/>
      <c r="Q5123" s="8" t="str">
        <f t="shared" si="0"/>
        <v/>
      </c>
      <c r="R5123" s="1" t="s">
        <v>95</v>
      </c>
      <c r="S5123" s="1" t="s">
        <v>75</v>
      </c>
      <c r="T5123" s="11"/>
      <c r="U5123" s="11"/>
      <c r="V5123" s="11"/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5"/>
      <c r="AN5123" s="5"/>
      <c r="AO5123" s="5"/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5"/>
      <c r="BP5123" s="5"/>
      <c r="BQ5123" s="5"/>
      <c r="BR5123" s="5"/>
      <c r="BS5123" s="5"/>
      <c r="BT5123" s="5"/>
      <c r="BU5123" s="5"/>
      <c r="BV5123" s="5"/>
      <c r="BW5123" s="5"/>
      <c r="BX5123" s="5"/>
    </row>
    <row r="5124" spans="1:76" x14ac:dyDescent="0.2">
      <c r="A5124" s="1" t="s">
        <v>22</v>
      </c>
      <c r="B5124" s="1" t="s">
        <v>75</v>
      </c>
      <c r="C5124" s="1" t="s">
        <v>821</v>
      </c>
      <c r="D5124" s="1" t="s">
        <v>669</v>
      </c>
      <c r="E5124" s="1" t="s">
        <v>2</v>
      </c>
      <c r="F5124" s="1" t="s">
        <v>795</v>
      </c>
      <c r="G5124" s="1" t="s">
        <v>73</v>
      </c>
      <c r="H5124" s="8"/>
      <c r="I5124" s="8">
        <v>2015</v>
      </c>
      <c r="J5124" s="1" t="s">
        <v>768</v>
      </c>
      <c r="K5124" s="9">
        <v>3000</v>
      </c>
      <c r="L5124" s="10">
        <f>K5124/ VLOOKUP(A5124,Indicators!$B$1:$V$7,21,FALSE)</f>
        <v>17.577369722394739</v>
      </c>
      <c r="M5124" s="11"/>
      <c r="N5124" s="11"/>
      <c r="O5124" s="11"/>
      <c r="P5124" s="11"/>
      <c r="Q5124" s="8" t="str">
        <f t="shared" si="0"/>
        <v/>
      </c>
      <c r="R5124" s="1" t="s">
        <v>95</v>
      </c>
      <c r="S5124" s="1" t="s">
        <v>75</v>
      </c>
      <c r="T5124" s="11"/>
      <c r="U5124" s="11"/>
      <c r="V5124" s="11"/>
      <c r="W5124" s="11"/>
      <c r="X5124" s="11"/>
      <c r="Y5124" s="11"/>
      <c r="Z5124" s="11"/>
      <c r="AA5124" s="11"/>
      <c r="AB5124" s="11"/>
      <c r="AC5124" s="11"/>
      <c r="AD5124" s="11"/>
      <c r="AE5124" s="11"/>
      <c r="AF5124" s="11"/>
      <c r="AG5124" s="11"/>
      <c r="AH5124" s="11"/>
      <c r="AI5124" s="11"/>
      <c r="AJ5124" s="11"/>
      <c r="AK5124" s="11"/>
      <c r="AL5124" s="11"/>
      <c r="AM5124" s="5"/>
      <c r="AN5124" s="5"/>
      <c r="AO5124" s="5"/>
      <c r="AP5124" s="5"/>
      <c r="AQ5124" s="5"/>
      <c r="AR5124" s="5"/>
      <c r="AS5124" s="5"/>
      <c r="AT5124" s="5"/>
      <c r="AU5124" s="5"/>
      <c r="AV5124" s="5"/>
      <c r="AW5124" s="5"/>
      <c r="AX5124" s="5"/>
      <c r="AY5124" s="5"/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5"/>
      <c r="BP5124" s="5"/>
      <c r="BQ5124" s="5"/>
      <c r="BR5124" s="5"/>
      <c r="BS5124" s="5"/>
      <c r="BT5124" s="5"/>
      <c r="BU5124" s="5"/>
      <c r="BV5124" s="5"/>
      <c r="BW5124" s="5"/>
      <c r="BX5124" s="5"/>
    </row>
    <row r="5125" spans="1:76" x14ac:dyDescent="0.2">
      <c r="A5125" s="1" t="s">
        <v>22</v>
      </c>
      <c r="B5125" s="1" t="s">
        <v>97</v>
      </c>
      <c r="C5125" s="1" t="s">
        <v>822</v>
      </c>
      <c r="D5125" s="1" t="s">
        <v>669</v>
      </c>
      <c r="E5125" s="1" t="s">
        <v>2</v>
      </c>
      <c r="F5125" s="1" t="s">
        <v>795</v>
      </c>
      <c r="G5125" s="1" t="s">
        <v>73</v>
      </c>
      <c r="H5125" s="8"/>
      <c r="I5125" s="8">
        <v>2015</v>
      </c>
      <c r="J5125" s="1" t="s">
        <v>768</v>
      </c>
      <c r="K5125" s="8">
        <v>400</v>
      </c>
      <c r="L5125" s="10">
        <f>K5125/ VLOOKUP(A5125,Indicators!$B$1:$V$7,21,FALSE)</f>
        <v>2.3436492963192985</v>
      </c>
      <c r="M5125" s="11"/>
      <c r="N5125" s="11"/>
      <c r="O5125" s="11"/>
      <c r="P5125" s="11"/>
      <c r="Q5125" s="8" t="str">
        <f t="shared" si="0"/>
        <v/>
      </c>
      <c r="R5125" s="1" t="s">
        <v>97</v>
      </c>
      <c r="S5125" s="1" t="s">
        <v>40</v>
      </c>
      <c r="T5125" s="11"/>
      <c r="U5125" s="11"/>
      <c r="V5125" s="11"/>
      <c r="W5125" s="11"/>
      <c r="X5125" s="11"/>
      <c r="Y5125" s="11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5"/>
      <c r="AN5125" s="5"/>
      <c r="AO5125" s="5"/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5"/>
      <c r="BP5125" s="5"/>
      <c r="BQ5125" s="5"/>
      <c r="BR5125" s="5"/>
      <c r="BS5125" s="5"/>
      <c r="BT5125" s="5"/>
      <c r="BU5125" s="5"/>
      <c r="BV5125" s="5"/>
      <c r="BW5125" s="5"/>
      <c r="BX5125" s="5"/>
    </row>
    <row r="5126" spans="1:76" x14ac:dyDescent="0.2">
      <c r="A5126" s="1" t="s">
        <v>22</v>
      </c>
      <c r="B5126" s="1" t="s">
        <v>97</v>
      </c>
      <c r="C5126" s="1" t="s">
        <v>823</v>
      </c>
      <c r="D5126" s="1" t="s">
        <v>669</v>
      </c>
      <c r="E5126" s="1" t="s">
        <v>2</v>
      </c>
      <c r="F5126" s="1" t="s">
        <v>795</v>
      </c>
      <c r="G5126" s="1" t="s">
        <v>73</v>
      </c>
      <c r="H5126" s="8"/>
      <c r="I5126" s="8">
        <v>2015</v>
      </c>
      <c r="J5126" s="1" t="s">
        <v>768</v>
      </c>
      <c r="K5126" s="8">
        <v>500</v>
      </c>
      <c r="L5126" s="10">
        <f>K5126/ VLOOKUP(A5126,Indicators!$B$1:$V$7,21,FALSE)</f>
        <v>2.9295616203991233</v>
      </c>
      <c r="M5126" s="11"/>
      <c r="N5126" s="11"/>
      <c r="O5126" s="11"/>
      <c r="P5126" s="11"/>
      <c r="Q5126" s="8" t="str">
        <f t="shared" si="0"/>
        <v/>
      </c>
      <c r="R5126" s="1" t="s">
        <v>97</v>
      </c>
      <c r="S5126" s="1" t="s">
        <v>45</v>
      </c>
      <c r="T5126" s="11"/>
      <c r="U5126" s="11"/>
      <c r="V5126" s="11"/>
      <c r="W5126" s="11"/>
      <c r="X5126" s="11"/>
      <c r="Y5126" s="11"/>
      <c r="Z5126" s="11"/>
      <c r="AA5126" s="11"/>
      <c r="AB5126" s="11"/>
      <c r="AC5126" s="11"/>
      <c r="AD5126" s="11"/>
      <c r="AE5126" s="11"/>
      <c r="AF5126" s="11"/>
      <c r="AG5126" s="11"/>
      <c r="AH5126" s="11"/>
      <c r="AI5126" s="11"/>
      <c r="AJ5126" s="11"/>
      <c r="AK5126" s="11"/>
      <c r="AL5126" s="11"/>
      <c r="AM5126" s="5"/>
      <c r="AN5126" s="5"/>
      <c r="AO5126" s="5"/>
      <c r="AP5126" s="5"/>
      <c r="AQ5126" s="5"/>
      <c r="AR5126" s="5"/>
      <c r="AS5126" s="5"/>
      <c r="AT5126" s="5"/>
      <c r="AU5126" s="5"/>
      <c r="AV5126" s="5"/>
      <c r="AW5126" s="5"/>
      <c r="AX5126" s="5"/>
      <c r="AY5126" s="5"/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5"/>
      <c r="BP5126" s="5"/>
      <c r="BQ5126" s="5"/>
      <c r="BR5126" s="5"/>
      <c r="BS5126" s="5"/>
      <c r="BT5126" s="5"/>
      <c r="BU5126" s="5"/>
      <c r="BV5126" s="5"/>
      <c r="BW5126" s="5"/>
      <c r="BX5126" s="5"/>
    </row>
    <row r="5127" spans="1:76" x14ac:dyDescent="0.2">
      <c r="A5127" s="1" t="s">
        <v>22</v>
      </c>
      <c r="B5127" s="1" t="s">
        <v>97</v>
      </c>
      <c r="C5127" s="1" t="s">
        <v>792</v>
      </c>
      <c r="D5127" s="1" t="s">
        <v>669</v>
      </c>
      <c r="E5127" s="1" t="s">
        <v>2</v>
      </c>
      <c r="F5127" s="1" t="s">
        <v>795</v>
      </c>
      <c r="G5127" s="1" t="s">
        <v>73</v>
      </c>
      <c r="H5127" s="8"/>
      <c r="I5127" s="8">
        <v>2015</v>
      </c>
      <c r="J5127" s="1" t="s">
        <v>768</v>
      </c>
      <c r="K5127" s="8">
        <v>500</v>
      </c>
      <c r="L5127" s="10">
        <f>K5127/ VLOOKUP(A5127,Indicators!$B$1:$V$7,21,FALSE)</f>
        <v>2.9295616203991233</v>
      </c>
      <c r="M5127" s="11"/>
      <c r="N5127" s="11"/>
      <c r="O5127" s="11"/>
      <c r="P5127" s="11"/>
      <c r="Q5127" s="8" t="str">
        <f t="shared" si="0"/>
        <v/>
      </c>
      <c r="R5127" s="1" t="s">
        <v>97</v>
      </c>
      <c r="S5127" s="1" t="s">
        <v>45</v>
      </c>
      <c r="T5127" s="11"/>
      <c r="U5127" s="11"/>
      <c r="V5127" s="11"/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5"/>
      <c r="AN5127" s="5"/>
      <c r="AO5127" s="5"/>
      <c r="AP5127" s="5"/>
      <c r="AQ5127" s="5"/>
      <c r="AR5127" s="5"/>
      <c r="AS5127" s="5"/>
      <c r="AT5127" s="5"/>
      <c r="AU5127" s="5"/>
      <c r="AV5127" s="5"/>
      <c r="AW5127" s="5"/>
      <c r="AX5127" s="5"/>
      <c r="AY5127" s="5"/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5"/>
      <c r="BP5127" s="5"/>
      <c r="BQ5127" s="5"/>
      <c r="BR5127" s="5"/>
      <c r="BS5127" s="5"/>
      <c r="BT5127" s="5"/>
      <c r="BU5127" s="5"/>
      <c r="BV5127" s="5"/>
      <c r="BW5127" s="5"/>
      <c r="BX5127" s="5"/>
    </row>
    <row r="5128" spans="1:76" x14ac:dyDescent="0.2">
      <c r="A5128" s="1" t="s">
        <v>22</v>
      </c>
      <c r="B5128" s="1" t="s">
        <v>97</v>
      </c>
      <c r="C5128" s="1" t="s">
        <v>824</v>
      </c>
      <c r="D5128" s="1" t="s">
        <v>669</v>
      </c>
      <c r="E5128" s="1" t="s">
        <v>2</v>
      </c>
      <c r="F5128" s="1" t="s">
        <v>795</v>
      </c>
      <c r="G5128" s="1" t="s">
        <v>73</v>
      </c>
      <c r="H5128" s="8"/>
      <c r="I5128" s="8">
        <v>2015</v>
      </c>
      <c r="J5128" s="1" t="s">
        <v>768</v>
      </c>
      <c r="K5128" s="8">
        <v>500</v>
      </c>
      <c r="L5128" s="10">
        <f>K5128/ VLOOKUP(A5128,Indicators!$B$1:$V$7,21,FALSE)</f>
        <v>2.9295616203991233</v>
      </c>
      <c r="M5128" s="11"/>
      <c r="N5128" s="11"/>
      <c r="O5128" s="11"/>
      <c r="P5128" s="11"/>
      <c r="Q5128" s="8" t="str">
        <f t="shared" si="0"/>
        <v/>
      </c>
      <c r="R5128" s="1" t="s">
        <v>97</v>
      </c>
      <c r="S5128" s="1" t="s">
        <v>40</v>
      </c>
      <c r="T5128" s="11"/>
      <c r="U5128" s="11"/>
      <c r="V5128" s="11"/>
      <c r="W5128" s="11"/>
      <c r="X5128" s="11"/>
      <c r="Y5128" s="11"/>
      <c r="Z5128" s="11"/>
      <c r="AA5128" s="11"/>
      <c r="AB5128" s="11"/>
      <c r="AC5128" s="11"/>
      <c r="AD5128" s="11"/>
      <c r="AE5128" s="11"/>
      <c r="AF5128" s="11"/>
      <c r="AG5128" s="11"/>
      <c r="AH5128" s="11"/>
      <c r="AI5128" s="11"/>
      <c r="AJ5128" s="11"/>
      <c r="AK5128" s="11"/>
      <c r="AL5128" s="11"/>
      <c r="AM5128" s="5"/>
      <c r="AN5128" s="5"/>
      <c r="AO5128" s="5"/>
      <c r="AP5128" s="5"/>
      <c r="AQ5128" s="5"/>
      <c r="AR5128" s="5"/>
      <c r="AS5128" s="5"/>
      <c r="AT5128" s="5"/>
      <c r="AU5128" s="5"/>
      <c r="AV5128" s="5"/>
      <c r="AW5128" s="5"/>
      <c r="AX5128" s="5"/>
      <c r="AY5128" s="5"/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5"/>
      <c r="BP5128" s="5"/>
      <c r="BQ5128" s="5"/>
      <c r="BR5128" s="5"/>
      <c r="BS5128" s="5"/>
      <c r="BT5128" s="5"/>
      <c r="BU5128" s="5"/>
      <c r="BV5128" s="5"/>
      <c r="BW5128" s="5"/>
      <c r="BX5128" s="5"/>
    </row>
    <row r="5129" spans="1:76" x14ac:dyDescent="0.2">
      <c r="A5129" s="1" t="s">
        <v>22</v>
      </c>
      <c r="B5129" s="1" t="s">
        <v>97</v>
      </c>
      <c r="C5129" s="1" t="s">
        <v>825</v>
      </c>
      <c r="D5129" s="1" t="s">
        <v>669</v>
      </c>
      <c r="E5129" s="1" t="s">
        <v>2</v>
      </c>
      <c r="F5129" s="1" t="s">
        <v>795</v>
      </c>
      <c r="G5129" s="1" t="s">
        <v>73</v>
      </c>
      <c r="H5129" s="8"/>
      <c r="I5129" s="8">
        <v>2015</v>
      </c>
      <c r="J5129" s="1" t="s">
        <v>768</v>
      </c>
      <c r="K5129" s="8">
        <v>800</v>
      </c>
      <c r="L5129" s="10">
        <f>K5129/ VLOOKUP(A5129,Indicators!$B$1:$V$7,21,FALSE)</f>
        <v>4.6872985926385971</v>
      </c>
      <c r="M5129" s="11"/>
      <c r="N5129" s="11"/>
      <c r="O5129" s="11"/>
      <c r="P5129" s="11"/>
      <c r="Q5129" s="8" t="str">
        <f t="shared" si="0"/>
        <v/>
      </c>
      <c r="R5129" s="1" t="s">
        <v>97</v>
      </c>
      <c r="S5129" s="1" t="s">
        <v>91</v>
      </c>
      <c r="T5129" s="11"/>
      <c r="U5129" s="11"/>
      <c r="V5129" s="11"/>
      <c r="W5129" s="11"/>
      <c r="X5129" s="11"/>
      <c r="Y5129" s="11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5"/>
      <c r="AN5129" s="5"/>
      <c r="AO5129" s="5"/>
      <c r="AP5129" s="5"/>
      <c r="AQ5129" s="5"/>
      <c r="AR5129" s="5"/>
      <c r="AS5129" s="5"/>
      <c r="AT5129" s="5"/>
      <c r="AU5129" s="5"/>
      <c r="AV5129" s="5"/>
      <c r="AW5129" s="5"/>
      <c r="AX5129" s="5"/>
      <c r="AY5129" s="5"/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5"/>
      <c r="BP5129" s="5"/>
      <c r="BQ5129" s="5"/>
      <c r="BR5129" s="5"/>
      <c r="BS5129" s="5"/>
      <c r="BT5129" s="5"/>
      <c r="BU5129" s="5"/>
      <c r="BV5129" s="5"/>
      <c r="BW5129" s="5"/>
      <c r="BX5129" s="5"/>
    </row>
    <row r="5130" spans="1:76" x14ac:dyDescent="0.2">
      <c r="A5130" s="1" t="s">
        <v>22</v>
      </c>
      <c r="B5130" s="1" t="s">
        <v>97</v>
      </c>
      <c r="C5130" s="1" t="s">
        <v>826</v>
      </c>
      <c r="D5130" s="1" t="s">
        <v>669</v>
      </c>
      <c r="E5130" s="1" t="s">
        <v>2</v>
      </c>
      <c r="F5130" s="1" t="s">
        <v>795</v>
      </c>
      <c r="G5130" s="1" t="s">
        <v>73</v>
      </c>
      <c r="H5130" s="8"/>
      <c r="I5130" s="8">
        <v>2015</v>
      </c>
      <c r="J5130" s="1" t="s">
        <v>768</v>
      </c>
      <c r="K5130" s="9">
        <v>1500</v>
      </c>
      <c r="L5130" s="10">
        <f>K5130/ VLOOKUP(A5130,Indicators!$B$1:$V$7,21,FALSE)</f>
        <v>8.7886848611973694</v>
      </c>
      <c r="M5130" s="11"/>
      <c r="N5130" s="11"/>
      <c r="O5130" s="11"/>
      <c r="P5130" s="11"/>
      <c r="Q5130" s="8" t="str">
        <f t="shared" si="0"/>
        <v/>
      </c>
      <c r="R5130" s="1" t="s">
        <v>97</v>
      </c>
      <c r="S5130" s="1" t="s">
        <v>40</v>
      </c>
      <c r="T5130" s="11"/>
      <c r="U5130" s="11"/>
      <c r="V5130" s="11"/>
      <c r="W5130" s="11"/>
      <c r="X5130" s="11"/>
      <c r="Y5130" s="11"/>
      <c r="Z5130" s="11"/>
      <c r="AA5130" s="11"/>
      <c r="AB5130" s="11"/>
      <c r="AC5130" s="11"/>
      <c r="AD5130" s="11"/>
      <c r="AE5130" s="11"/>
      <c r="AF5130" s="11"/>
      <c r="AG5130" s="11"/>
      <c r="AH5130" s="11"/>
      <c r="AI5130" s="11"/>
      <c r="AJ5130" s="11"/>
      <c r="AK5130" s="11"/>
      <c r="AL5130" s="11"/>
      <c r="AM5130" s="5"/>
      <c r="AN5130" s="5"/>
      <c r="AO5130" s="5"/>
      <c r="AP5130" s="5"/>
      <c r="AQ5130" s="5"/>
      <c r="AR5130" s="5"/>
      <c r="AS5130" s="5"/>
      <c r="AT5130" s="5"/>
      <c r="AU5130" s="5"/>
      <c r="AV5130" s="5"/>
      <c r="AW5130" s="5"/>
      <c r="AX5130" s="5"/>
      <c r="AY5130" s="5"/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5"/>
      <c r="BP5130" s="5"/>
      <c r="BQ5130" s="5"/>
      <c r="BR5130" s="5"/>
      <c r="BS5130" s="5"/>
      <c r="BT5130" s="5"/>
      <c r="BU5130" s="5"/>
      <c r="BV5130" s="5"/>
      <c r="BW5130" s="5"/>
      <c r="BX5130" s="5"/>
    </row>
    <row r="5131" spans="1:76" x14ac:dyDescent="0.2">
      <c r="A5131" s="1" t="s">
        <v>22</v>
      </c>
      <c r="B5131" s="1" t="s">
        <v>97</v>
      </c>
      <c r="C5131" s="1" t="s">
        <v>790</v>
      </c>
      <c r="D5131" s="1" t="s">
        <v>669</v>
      </c>
      <c r="E5131" s="1" t="s">
        <v>2</v>
      </c>
      <c r="F5131" s="1" t="s">
        <v>795</v>
      </c>
      <c r="G5131" s="1" t="s">
        <v>73</v>
      </c>
      <c r="H5131" s="8"/>
      <c r="I5131" s="8">
        <v>2015</v>
      </c>
      <c r="J5131" s="1" t="s">
        <v>768</v>
      </c>
      <c r="K5131" s="9">
        <v>2000</v>
      </c>
      <c r="L5131" s="10">
        <f>K5131/ VLOOKUP(A5131,Indicators!$B$1:$V$7,21,FALSE)</f>
        <v>11.718246481596493</v>
      </c>
      <c r="M5131" s="11"/>
      <c r="N5131" s="11"/>
      <c r="O5131" s="11"/>
      <c r="P5131" s="11"/>
      <c r="Q5131" s="8" t="str">
        <f t="shared" si="0"/>
        <v/>
      </c>
      <c r="R5131" s="1" t="s">
        <v>97</v>
      </c>
      <c r="S5131" s="1" t="s">
        <v>40</v>
      </c>
      <c r="T5131" s="11"/>
      <c r="U5131" s="11"/>
      <c r="V5131" s="11"/>
      <c r="W5131" s="11"/>
      <c r="X5131" s="11"/>
      <c r="Y5131" s="11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/>
      <c r="AM5131" s="5"/>
      <c r="AN5131" s="5"/>
      <c r="AO5131" s="5"/>
      <c r="AP5131" s="5"/>
      <c r="AQ5131" s="5"/>
      <c r="AR5131" s="5"/>
      <c r="AS5131" s="5"/>
      <c r="AT5131" s="5"/>
      <c r="AU5131" s="5"/>
      <c r="AV5131" s="5"/>
      <c r="AW5131" s="5"/>
      <c r="AX5131" s="5"/>
      <c r="AY5131" s="5"/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5"/>
      <c r="BP5131" s="5"/>
      <c r="BQ5131" s="5"/>
      <c r="BR5131" s="5"/>
      <c r="BS5131" s="5"/>
      <c r="BT5131" s="5"/>
      <c r="BU5131" s="5"/>
      <c r="BV5131" s="5"/>
      <c r="BW5131" s="5"/>
      <c r="BX5131" s="5"/>
    </row>
    <row r="5132" spans="1:76" x14ac:dyDescent="0.2">
      <c r="A5132" s="1" t="s">
        <v>22</v>
      </c>
      <c r="B5132" s="1" t="s">
        <v>97</v>
      </c>
      <c r="C5132" s="1" t="s">
        <v>827</v>
      </c>
      <c r="D5132" s="1" t="s">
        <v>669</v>
      </c>
      <c r="E5132" s="1" t="s">
        <v>2</v>
      </c>
      <c r="F5132" s="1" t="s">
        <v>795</v>
      </c>
      <c r="G5132" s="1" t="s">
        <v>73</v>
      </c>
      <c r="H5132" s="8"/>
      <c r="I5132" s="8">
        <v>2015</v>
      </c>
      <c r="J5132" s="1" t="s">
        <v>768</v>
      </c>
      <c r="K5132" s="9">
        <v>2400</v>
      </c>
      <c r="L5132" s="10">
        <f>K5132/ VLOOKUP(A5132,Indicators!$B$1:$V$7,21,FALSE)</f>
        <v>14.061895777915792</v>
      </c>
      <c r="M5132" s="11"/>
      <c r="N5132" s="11"/>
      <c r="O5132" s="11"/>
      <c r="P5132" s="11"/>
      <c r="Q5132" s="8" t="str">
        <f t="shared" si="0"/>
        <v/>
      </c>
      <c r="R5132" s="1" t="s">
        <v>97</v>
      </c>
      <c r="S5132" s="1" t="s">
        <v>91</v>
      </c>
      <c r="T5132" s="11"/>
      <c r="U5132" s="11"/>
      <c r="V5132" s="11"/>
      <c r="W5132" s="11"/>
      <c r="X5132" s="11"/>
      <c r="Y5132" s="11"/>
      <c r="Z5132" s="11"/>
      <c r="AA5132" s="11"/>
      <c r="AB5132" s="11"/>
      <c r="AC5132" s="11"/>
      <c r="AD5132" s="11"/>
      <c r="AE5132" s="11"/>
      <c r="AF5132" s="11"/>
      <c r="AG5132" s="11"/>
      <c r="AH5132" s="11"/>
      <c r="AI5132" s="11"/>
      <c r="AJ5132" s="11"/>
      <c r="AK5132" s="11"/>
      <c r="AL5132" s="11"/>
      <c r="AM5132" s="5"/>
      <c r="AN5132" s="5"/>
      <c r="AO5132" s="5"/>
      <c r="AP5132" s="5"/>
      <c r="AQ5132" s="5"/>
      <c r="AR5132" s="5"/>
      <c r="AS5132" s="5"/>
      <c r="AT5132" s="5"/>
      <c r="AU5132" s="5"/>
      <c r="AV5132" s="5"/>
      <c r="AW5132" s="5"/>
      <c r="AX5132" s="5"/>
      <c r="AY5132" s="5"/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5"/>
      <c r="BP5132" s="5"/>
      <c r="BQ5132" s="5"/>
      <c r="BR5132" s="5"/>
      <c r="BS5132" s="5"/>
      <c r="BT5132" s="5"/>
      <c r="BU5132" s="5"/>
      <c r="BV5132" s="5"/>
      <c r="BW5132" s="5"/>
      <c r="BX5132" s="5"/>
    </row>
    <row r="5133" spans="1:76" x14ac:dyDescent="0.2">
      <c r="A5133" s="1" t="s">
        <v>22</v>
      </c>
      <c r="B5133" s="1" t="s">
        <v>97</v>
      </c>
      <c r="C5133" s="1" t="s">
        <v>828</v>
      </c>
      <c r="D5133" s="1" t="s">
        <v>669</v>
      </c>
      <c r="E5133" s="1" t="s">
        <v>2</v>
      </c>
      <c r="F5133" s="1" t="s">
        <v>795</v>
      </c>
      <c r="G5133" s="1" t="s">
        <v>73</v>
      </c>
      <c r="H5133" s="8"/>
      <c r="I5133" s="8">
        <v>2015</v>
      </c>
      <c r="J5133" s="1" t="s">
        <v>768</v>
      </c>
      <c r="K5133" s="9">
        <v>2500</v>
      </c>
      <c r="L5133" s="10">
        <f>K5133/ VLOOKUP(A5133,Indicators!$B$1:$V$7,21,FALSE)</f>
        <v>14.647808101995617</v>
      </c>
      <c r="M5133" s="11"/>
      <c r="N5133" s="11"/>
      <c r="O5133" s="11"/>
      <c r="P5133" s="11"/>
      <c r="Q5133" s="8" t="str">
        <f t="shared" si="0"/>
        <v/>
      </c>
      <c r="R5133" s="1" t="s">
        <v>97</v>
      </c>
      <c r="S5133" s="1" t="s">
        <v>85</v>
      </c>
      <c r="T5133" s="11"/>
      <c r="U5133" s="11"/>
      <c r="V5133" s="11"/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5"/>
      <c r="AN5133" s="5"/>
      <c r="AO5133" s="5"/>
      <c r="AP5133" s="5"/>
      <c r="AQ5133" s="5"/>
      <c r="AR5133" s="5"/>
      <c r="AS5133" s="5"/>
      <c r="AT5133" s="5"/>
      <c r="AU5133" s="5"/>
      <c r="AV5133" s="5"/>
      <c r="AW5133" s="5"/>
      <c r="AX5133" s="5"/>
      <c r="AY5133" s="5"/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5"/>
      <c r="BP5133" s="5"/>
      <c r="BQ5133" s="5"/>
      <c r="BR5133" s="5"/>
      <c r="BS5133" s="5"/>
      <c r="BT5133" s="5"/>
      <c r="BU5133" s="5"/>
      <c r="BV5133" s="5"/>
      <c r="BW5133" s="5"/>
      <c r="BX5133" s="5"/>
    </row>
    <row r="5134" spans="1:76" x14ac:dyDescent="0.2">
      <c r="A5134" s="1" t="s">
        <v>22</v>
      </c>
      <c r="B5134" s="1" t="s">
        <v>97</v>
      </c>
      <c r="C5134" s="1" t="s">
        <v>789</v>
      </c>
      <c r="D5134" s="1" t="s">
        <v>669</v>
      </c>
      <c r="E5134" s="1" t="s">
        <v>2</v>
      </c>
      <c r="F5134" s="1" t="s">
        <v>795</v>
      </c>
      <c r="G5134" s="1" t="s">
        <v>73</v>
      </c>
      <c r="H5134" s="8"/>
      <c r="I5134" s="8">
        <v>2015</v>
      </c>
      <c r="J5134" s="1" t="s">
        <v>768</v>
      </c>
      <c r="K5134" s="9">
        <v>2500</v>
      </c>
      <c r="L5134" s="10">
        <f>K5134/ VLOOKUP(A5134,Indicators!$B$1:$V$7,21,FALSE)</f>
        <v>14.647808101995617</v>
      </c>
      <c r="M5134" s="11"/>
      <c r="N5134" s="11"/>
      <c r="O5134" s="11"/>
      <c r="P5134" s="11"/>
      <c r="Q5134" s="8" t="str">
        <f t="shared" si="0"/>
        <v/>
      </c>
      <c r="R5134" s="1" t="s">
        <v>97</v>
      </c>
      <c r="S5134" s="1" t="s">
        <v>40</v>
      </c>
      <c r="T5134" s="11"/>
      <c r="U5134" s="11"/>
      <c r="V5134" s="11"/>
      <c r="W5134" s="11"/>
      <c r="X5134" s="11"/>
      <c r="Y5134" s="11"/>
      <c r="Z5134" s="11"/>
      <c r="AA5134" s="11"/>
      <c r="AB5134" s="11"/>
      <c r="AC5134" s="11"/>
      <c r="AD5134" s="11"/>
      <c r="AE5134" s="11"/>
      <c r="AF5134" s="11"/>
      <c r="AG5134" s="11"/>
      <c r="AH5134" s="11"/>
      <c r="AI5134" s="11"/>
      <c r="AJ5134" s="11"/>
      <c r="AK5134" s="11"/>
      <c r="AL5134" s="11"/>
      <c r="AM5134" s="5"/>
      <c r="AN5134" s="5"/>
      <c r="AO5134" s="5"/>
      <c r="AP5134" s="5"/>
      <c r="AQ5134" s="5"/>
      <c r="AR5134" s="5"/>
      <c r="AS5134" s="5"/>
      <c r="AT5134" s="5"/>
      <c r="AU5134" s="5"/>
      <c r="AV5134" s="5"/>
      <c r="AW5134" s="5"/>
      <c r="AX5134" s="5"/>
      <c r="AY5134" s="5"/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5"/>
      <c r="BP5134" s="5"/>
      <c r="BQ5134" s="5"/>
      <c r="BR5134" s="5"/>
      <c r="BS5134" s="5"/>
      <c r="BT5134" s="5"/>
      <c r="BU5134" s="5"/>
      <c r="BV5134" s="5"/>
      <c r="BW5134" s="5"/>
      <c r="BX5134" s="5"/>
    </row>
    <row r="5135" spans="1:76" x14ac:dyDescent="0.2">
      <c r="A5135" s="1" t="s">
        <v>22</v>
      </c>
      <c r="B5135" s="1" t="s">
        <v>770</v>
      </c>
      <c r="C5135" s="1" t="s">
        <v>829</v>
      </c>
      <c r="D5135" s="1" t="s">
        <v>669</v>
      </c>
      <c r="E5135" s="1" t="s">
        <v>2</v>
      </c>
      <c r="F5135" s="1" t="s">
        <v>830</v>
      </c>
      <c r="G5135" s="1" t="s">
        <v>73</v>
      </c>
      <c r="H5135" s="8"/>
      <c r="I5135" s="8">
        <v>2015</v>
      </c>
      <c r="J5135" s="1" t="s">
        <v>768</v>
      </c>
      <c r="K5135" s="9">
        <v>3332603</v>
      </c>
      <c r="L5135" s="10">
        <f>K5135/ VLOOKUP(A5135,Indicators!$B$1:$V$7,21,FALSE)</f>
        <v>19526.131689653961</v>
      </c>
      <c r="M5135" s="11"/>
      <c r="N5135" s="11"/>
      <c r="O5135" s="11"/>
      <c r="P5135" s="11"/>
      <c r="Q5135" s="8" t="str">
        <f t="shared" si="0"/>
        <v/>
      </c>
      <c r="R5135" s="1" t="s">
        <v>158</v>
      </c>
      <c r="S5135" s="1" t="s">
        <v>30</v>
      </c>
      <c r="T5135" s="11"/>
      <c r="U5135" s="11"/>
      <c r="V5135" s="11"/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5"/>
      <c r="AN5135" s="5"/>
      <c r="AO5135" s="5"/>
      <c r="AP5135" s="5"/>
      <c r="AQ5135" s="5"/>
      <c r="AR5135" s="5"/>
      <c r="AS5135" s="5"/>
      <c r="AT5135" s="5"/>
      <c r="AU5135" s="5"/>
      <c r="AV5135" s="5"/>
      <c r="AW5135" s="5"/>
      <c r="AX5135" s="5"/>
      <c r="AY5135" s="5"/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5"/>
      <c r="BP5135" s="5"/>
      <c r="BQ5135" s="5"/>
      <c r="BR5135" s="5"/>
      <c r="BS5135" s="5"/>
      <c r="BT5135" s="5"/>
      <c r="BU5135" s="5"/>
      <c r="BV5135" s="5"/>
      <c r="BW5135" s="5"/>
      <c r="BX5135" s="5"/>
    </row>
    <row r="5136" spans="1:76" x14ac:dyDescent="0.2">
      <c r="A5136" s="1" t="s">
        <v>22</v>
      </c>
      <c r="B5136" s="1" t="s">
        <v>770</v>
      </c>
      <c r="C5136" s="1" t="s">
        <v>538</v>
      </c>
      <c r="D5136" s="1" t="s">
        <v>669</v>
      </c>
      <c r="E5136" s="1" t="s">
        <v>2</v>
      </c>
      <c r="F5136" s="1" t="s">
        <v>831</v>
      </c>
      <c r="G5136" s="1" t="s">
        <v>73</v>
      </c>
      <c r="H5136" s="8"/>
      <c r="I5136" s="8">
        <v>2015</v>
      </c>
      <c r="J5136" s="1" t="s">
        <v>768</v>
      </c>
      <c r="K5136" s="9">
        <v>275000</v>
      </c>
      <c r="L5136" s="10">
        <f>K5136/ VLOOKUP(A5136,Indicators!$B$1:$V$7,21,FALSE)</f>
        <v>1611.2588912195179</v>
      </c>
      <c r="M5136" s="11"/>
      <c r="N5136" s="11"/>
      <c r="O5136" s="11"/>
      <c r="P5136" s="11"/>
      <c r="Q5136" s="8" t="str">
        <f t="shared" si="0"/>
        <v/>
      </c>
      <c r="R5136" s="1" t="s">
        <v>103</v>
      </c>
      <c r="S5136" s="1" t="s">
        <v>49</v>
      </c>
      <c r="T5136" s="11"/>
      <c r="U5136" s="11"/>
      <c r="V5136" s="11"/>
      <c r="W5136" s="11"/>
      <c r="X5136" s="11"/>
      <c r="Y5136" s="11"/>
      <c r="Z5136" s="11"/>
      <c r="AA5136" s="11"/>
      <c r="AB5136" s="11"/>
      <c r="AC5136" s="11"/>
      <c r="AD5136" s="11"/>
      <c r="AE5136" s="11"/>
      <c r="AF5136" s="11"/>
      <c r="AG5136" s="11"/>
      <c r="AH5136" s="11"/>
      <c r="AI5136" s="11"/>
      <c r="AJ5136" s="11"/>
      <c r="AK5136" s="11"/>
      <c r="AL5136" s="11"/>
      <c r="AM5136" s="5"/>
      <c r="AN5136" s="5"/>
      <c r="AO5136" s="5"/>
      <c r="AP5136" s="5"/>
      <c r="AQ5136" s="5"/>
      <c r="AR5136" s="5"/>
      <c r="AS5136" s="5"/>
      <c r="AT5136" s="5"/>
      <c r="AU5136" s="5"/>
      <c r="AV5136" s="5"/>
      <c r="AW5136" s="5"/>
      <c r="AX5136" s="5"/>
      <c r="AY5136" s="5"/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5"/>
      <c r="BP5136" s="5"/>
      <c r="BQ5136" s="5"/>
      <c r="BR5136" s="5"/>
      <c r="BS5136" s="5"/>
      <c r="BT5136" s="5"/>
      <c r="BU5136" s="5"/>
      <c r="BV5136" s="5"/>
      <c r="BW5136" s="5"/>
      <c r="BX5136" s="5"/>
    </row>
    <row r="5137" spans="1:76" x14ac:dyDescent="0.2">
      <c r="A5137" s="1" t="s">
        <v>22</v>
      </c>
      <c r="B5137" s="1" t="s">
        <v>775</v>
      </c>
      <c r="C5137" s="1" t="s">
        <v>808</v>
      </c>
      <c r="D5137" s="1" t="s">
        <v>777</v>
      </c>
      <c r="E5137" s="1" t="s">
        <v>2</v>
      </c>
      <c r="F5137" s="1" t="s">
        <v>832</v>
      </c>
      <c r="G5137" s="1" t="s">
        <v>73</v>
      </c>
      <c r="H5137" s="8"/>
      <c r="I5137" s="8">
        <v>2015</v>
      </c>
      <c r="J5137" s="1" t="s">
        <v>768</v>
      </c>
      <c r="K5137" s="9">
        <v>80471</v>
      </c>
      <c r="L5137" s="10">
        <f>K5137/ VLOOKUP(A5137,Indicators!$B$1:$V$7,21,FALSE)</f>
        <v>471.48950631027571</v>
      </c>
      <c r="M5137" s="1" t="s">
        <v>769</v>
      </c>
      <c r="N5137" s="11"/>
      <c r="O5137" s="11"/>
      <c r="P5137" s="11"/>
      <c r="Q5137" s="8" t="str">
        <f t="shared" si="0"/>
        <v/>
      </c>
      <c r="R5137" s="1" t="s">
        <v>158</v>
      </c>
      <c r="S5137" s="1" t="s">
        <v>56</v>
      </c>
      <c r="T5137" s="11"/>
      <c r="U5137" s="11"/>
      <c r="V5137" s="11"/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5"/>
      <c r="AN5137" s="5"/>
      <c r="AO5137" s="5"/>
      <c r="AP5137" s="5"/>
      <c r="AQ5137" s="5"/>
      <c r="AR5137" s="5"/>
      <c r="AS5137" s="5"/>
      <c r="AT5137" s="5"/>
      <c r="AU5137" s="5"/>
      <c r="AV5137" s="5"/>
      <c r="AW5137" s="5"/>
      <c r="AX5137" s="5"/>
      <c r="AY5137" s="5"/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5"/>
      <c r="BP5137" s="5"/>
      <c r="BQ5137" s="5"/>
      <c r="BR5137" s="5"/>
      <c r="BS5137" s="5"/>
      <c r="BT5137" s="5"/>
      <c r="BU5137" s="5"/>
      <c r="BV5137" s="5"/>
      <c r="BW5137" s="5"/>
      <c r="BX5137" s="5"/>
    </row>
    <row r="5138" spans="1:76" x14ac:dyDescent="0.2">
      <c r="A5138" s="1" t="s">
        <v>22</v>
      </c>
      <c r="B5138" s="1" t="s">
        <v>770</v>
      </c>
      <c r="C5138" s="1" t="s">
        <v>833</v>
      </c>
      <c r="D5138" s="1" t="s">
        <v>669</v>
      </c>
      <c r="E5138" s="1" t="s">
        <v>2</v>
      </c>
      <c r="F5138" s="1" t="s">
        <v>834</v>
      </c>
      <c r="G5138" s="1" t="s">
        <v>73</v>
      </c>
      <c r="H5138" s="8"/>
      <c r="I5138" s="8">
        <v>2015</v>
      </c>
      <c r="J5138" s="1" t="s">
        <v>768</v>
      </c>
      <c r="K5138" s="9">
        <v>209500</v>
      </c>
      <c r="L5138" s="10">
        <f>K5138/ VLOOKUP(A5138,Indicators!$B$1:$V$7,21,FALSE)</f>
        <v>1227.4863189472326</v>
      </c>
      <c r="M5138" s="11"/>
      <c r="N5138" s="11"/>
      <c r="O5138" s="11"/>
      <c r="P5138" s="11"/>
      <c r="Q5138" s="8" t="str">
        <f t="shared" si="0"/>
        <v/>
      </c>
      <c r="R5138" s="1" t="s">
        <v>103</v>
      </c>
      <c r="S5138" s="1" t="s">
        <v>86</v>
      </c>
      <c r="T5138" s="11"/>
      <c r="U5138" s="11"/>
      <c r="V5138" s="11"/>
      <c r="W5138" s="11"/>
      <c r="X5138" s="11"/>
      <c r="Y5138" s="11"/>
      <c r="Z5138" s="11"/>
      <c r="AA5138" s="11"/>
      <c r="AB5138" s="11"/>
      <c r="AC5138" s="11"/>
      <c r="AD5138" s="11"/>
      <c r="AE5138" s="11"/>
      <c r="AF5138" s="11"/>
      <c r="AG5138" s="11"/>
      <c r="AH5138" s="11"/>
      <c r="AI5138" s="11"/>
      <c r="AJ5138" s="11"/>
      <c r="AK5138" s="11"/>
      <c r="AL5138" s="11"/>
      <c r="AM5138" s="5"/>
      <c r="AN5138" s="5"/>
      <c r="AO5138" s="5"/>
      <c r="AP5138" s="5"/>
      <c r="AQ5138" s="5"/>
      <c r="AR5138" s="5"/>
      <c r="AS5138" s="5"/>
      <c r="AT5138" s="5"/>
      <c r="AU5138" s="5"/>
      <c r="AV5138" s="5"/>
      <c r="AW5138" s="5"/>
      <c r="AX5138" s="5"/>
      <c r="AY5138" s="5"/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5"/>
      <c r="BP5138" s="5"/>
      <c r="BQ5138" s="5"/>
      <c r="BR5138" s="5"/>
      <c r="BS5138" s="5"/>
      <c r="BT5138" s="5"/>
      <c r="BU5138" s="5"/>
      <c r="BV5138" s="5"/>
      <c r="BW5138" s="5"/>
      <c r="BX5138" s="5"/>
    </row>
    <row r="5139" spans="1:76" x14ac:dyDescent="0.2">
      <c r="A5139" s="1" t="s">
        <v>22</v>
      </c>
      <c r="B5139" s="1" t="s">
        <v>57</v>
      </c>
      <c r="C5139" s="1" t="s">
        <v>835</v>
      </c>
      <c r="D5139" s="1" t="s">
        <v>669</v>
      </c>
      <c r="E5139" s="1" t="s">
        <v>2</v>
      </c>
      <c r="F5139" s="1" t="s">
        <v>836</v>
      </c>
      <c r="G5139" s="1" t="s">
        <v>73</v>
      </c>
      <c r="H5139" s="8"/>
      <c r="I5139" s="8">
        <v>2015</v>
      </c>
      <c r="J5139" s="1" t="s">
        <v>768</v>
      </c>
      <c r="K5139" s="20">
        <v>8830840</v>
      </c>
      <c r="L5139" s="10">
        <f>K5139/ VLOOKUP(A5139,Indicators!$B$1:$V$7,21,FALSE)</f>
        <v>51740.979879770792</v>
      </c>
      <c r="M5139" s="11"/>
      <c r="N5139" s="11"/>
      <c r="O5139" s="11"/>
      <c r="P5139" s="11"/>
      <c r="Q5139" s="8" t="str">
        <f t="shared" si="0"/>
        <v/>
      </c>
      <c r="R5139" s="1" t="s">
        <v>98</v>
      </c>
      <c r="S5139" s="1" t="s">
        <v>57</v>
      </c>
      <c r="T5139" s="11"/>
      <c r="U5139" s="11"/>
      <c r="V5139" s="11"/>
      <c r="W5139" s="11"/>
      <c r="X5139" s="11"/>
      <c r="Y5139" s="11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5"/>
      <c r="AN5139" s="5"/>
      <c r="AO5139" s="5"/>
      <c r="AP5139" s="5"/>
      <c r="AQ5139" s="5"/>
      <c r="AR5139" s="5"/>
      <c r="AS5139" s="5"/>
      <c r="AT5139" s="5"/>
      <c r="AU5139" s="5"/>
      <c r="AV5139" s="5"/>
      <c r="AW5139" s="5"/>
      <c r="AX5139" s="5"/>
      <c r="AY5139" s="5"/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5"/>
      <c r="BP5139" s="5"/>
      <c r="BQ5139" s="5"/>
      <c r="BR5139" s="5"/>
      <c r="BS5139" s="5"/>
      <c r="BT5139" s="5"/>
      <c r="BU5139" s="5"/>
      <c r="BV5139" s="5"/>
      <c r="BW5139" s="5"/>
      <c r="BX5139" s="5"/>
    </row>
    <row r="5140" spans="1:76" x14ac:dyDescent="0.2">
      <c r="A5140" s="1" t="s">
        <v>22</v>
      </c>
      <c r="B5140" s="1" t="s">
        <v>84</v>
      </c>
      <c r="C5140" s="1" t="s">
        <v>837</v>
      </c>
      <c r="D5140" s="1" t="s">
        <v>669</v>
      </c>
      <c r="E5140" s="1" t="s">
        <v>2</v>
      </c>
      <c r="F5140" s="1" t="s">
        <v>836</v>
      </c>
      <c r="G5140" s="1" t="s">
        <v>73</v>
      </c>
      <c r="H5140" s="8"/>
      <c r="I5140" s="8">
        <v>2015</v>
      </c>
      <c r="J5140" s="1" t="s">
        <v>768</v>
      </c>
      <c r="K5140" s="9">
        <v>240518</v>
      </c>
      <c r="L5140" s="10">
        <f>K5140/ VLOOKUP(A5140,Indicators!$B$1:$V$7,21,FALSE)</f>
        <v>1409.2246036303127</v>
      </c>
      <c r="M5140" s="11"/>
      <c r="N5140" s="11"/>
      <c r="O5140" s="11"/>
      <c r="P5140" s="11"/>
      <c r="Q5140" s="8" t="str">
        <f t="shared" si="0"/>
        <v/>
      </c>
      <c r="R5140" s="1" t="s">
        <v>95</v>
      </c>
      <c r="S5140" s="1" t="s">
        <v>84</v>
      </c>
      <c r="T5140" s="11"/>
      <c r="U5140" s="11"/>
      <c r="V5140" s="11"/>
      <c r="W5140" s="11"/>
      <c r="X5140" s="11"/>
      <c r="Y5140" s="11"/>
      <c r="Z5140" s="11"/>
      <c r="AA5140" s="11"/>
      <c r="AB5140" s="11"/>
      <c r="AC5140" s="11"/>
      <c r="AD5140" s="11"/>
      <c r="AE5140" s="11"/>
      <c r="AF5140" s="11"/>
      <c r="AG5140" s="11"/>
      <c r="AH5140" s="11"/>
      <c r="AI5140" s="11"/>
      <c r="AJ5140" s="11"/>
      <c r="AK5140" s="11"/>
      <c r="AL5140" s="11"/>
      <c r="AM5140" s="5"/>
      <c r="AN5140" s="5"/>
      <c r="AO5140" s="5"/>
      <c r="AP5140" s="5"/>
      <c r="AQ5140" s="5"/>
      <c r="AR5140" s="5"/>
      <c r="AS5140" s="5"/>
      <c r="AT5140" s="5"/>
      <c r="AU5140" s="5"/>
      <c r="AV5140" s="5"/>
      <c r="AW5140" s="5"/>
      <c r="AX5140" s="5"/>
      <c r="AY5140" s="5"/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5"/>
      <c r="BP5140" s="5"/>
      <c r="BQ5140" s="5"/>
      <c r="BR5140" s="5"/>
      <c r="BS5140" s="5"/>
      <c r="BT5140" s="5"/>
      <c r="BU5140" s="5"/>
      <c r="BV5140" s="5"/>
      <c r="BW5140" s="5"/>
      <c r="BX5140" s="5"/>
    </row>
    <row r="5141" spans="1:76" x14ac:dyDescent="0.2">
      <c r="A5141" s="1" t="s">
        <v>22</v>
      </c>
      <c r="B5141" s="1" t="s">
        <v>770</v>
      </c>
      <c r="C5141" s="1" t="s">
        <v>838</v>
      </c>
      <c r="D5141" s="1" t="s">
        <v>669</v>
      </c>
      <c r="E5141" s="1" t="s">
        <v>2</v>
      </c>
      <c r="F5141" s="1" t="s">
        <v>836</v>
      </c>
      <c r="G5141" s="1" t="s">
        <v>73</v>
      </c>
      <c r="H5141" s="8"/>
      <c r="I5141" s="8">
        <v>2015</v>
      </c>
      <c r="J5141" s="1" t="s">
        <v>768</v>
      </c>
      <c r="K5141" s="9">
        <v>548724</v>
      </c>
      <c r="L5141" s="10">
        <f>K5141/ VLOOKUP(A5141,Indicators!$B$1:$V$7,21,FALSE)</f>
        <v>3215.0415411837771</v>
      </c>
      <c r="M5141" s="11"/>
      <c r="N5141" s="11"/>
      <c r="O5141" s="11"/>
      <c r="P5141" s="11"/>
      <c r="Q5141" s="8" t="str">
        <f t="shared" si="0"/>
        <v/>
      </c>
      <c r="R5141" s="1" t="s">
        <v>158</v>
      </c>
      <c r="S5141" s="1" t="s">
        <v>30</v>
      </c>
      <c r="T5141" s="11"/>
      <c r="U5141" s="11"/>
      <c r="V5141" s="11"/>
      <c r="W5141" s="11"/>
      <c r="X5141" s="11"/>
      <c r="Y5141" s="11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5"/>
      <c r="AN5141" s="5"/>
      <c r="AO5141" s="5"/>
      <c r="AP5141" s="5"/>
      <c r="AQ5141" s="5"/>
      <c r="AR5141" s="5"/>
      <c r="AS5141" s="5"/>
      <c r="AT5141" s="5"/>
      <c r="AU5141" s="5"/>
      <c r="AV5141" s="5"/>
      <c r="AW5141" s="5"/>
      <c r="AX5141" s="5"/>
      <c r="AY5141" s="5"/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5"/>
      <c r="BP5141" s="5"/>
      <c r="BQ5141" s="5"/>
      <c r="BR5141" s="5"/>
      <c r="BS5141" s="5"/>
      <c r="BT5141" s="5"/>
      <c r="BU5141" s="5"/>
      <c r="BV5141" s="5"/>
      <c r="BW5141" s="5"/>
      <c r="BX5141" s="5"/>
    </row>
    <row r="5142" spans="1:76" x14ac:dyDescent="0.2">
      <c r="A5142" s="1" t="s">
        <v>22</v>
      </c>
      <c r="B5142" s="1" t="s">
        <v>770</v>
      </c>
      <c r="C5142" s="1" t="s">
        <v>833</v>
      </c>
      <c r="D5142" s="1" t="s">
        <v>669</v>
      </c>
      <c r="E5142" s="1" t="s">
        <v>2</v>
      </c>
      <c r="F5142" s="1" t="s">
        <v>836</v>
      </c>
      <c r="G5142" s="1" t="s">
        <v>73</v>
      </c>
      <c r="H5142" s="8"/>
      <c r="I5142" s="8">
        <v>2015</v>
      </c>
      <c r="J5142" s="1" t="s">
        <v>768</v>
      </c>
      <c r="K5142" s="9">
        <v>3451044</v>
      </c>
      <c r="L5142" s="10">
        <f>K5142/ VLOOKUP(A5142,Indicators!$B$1:$V$7,21,FALSE)</f>
        <v>20220.092105417345</v>
      </c>
      <c r="M5142" s="11"/>
      <c r="N5142" s="11"/>
      <c r="O5142" s="11"/>
      <c r="P5142" s="11"/>
      <c r="Q5142" s="8" t="str">
        <f t="shared" si="0"/>
        <v/>
      </c>
      <c r="R5142" s="1" t="s">
        <v>103</v>
      </c>
      <c r="S5142" s="1" t="s">
        <v>86</v>
      </c>
      <c r="T5142" s="11"/>
      <c r="U5142" s="11"/>
      <c r="V5142" s="11"/>
      <c r="W5142" s="11"/>
      <c r="X5142" s="11"/>
      <c r="Y5142" s="11"/>
      <c r="Z5142" s="11"/>
      <c r="AA5142" s="11"/>
      <c r="AB5142" s="11"/>
      <c r="AC5142" s="11"/>
      <c r="AD5142" s="11"/>
      <c r="AE5142" s="11"/>
      <c r="AF5142" s="11"/>
      <c r="AG5142" s="11"/>
      <c r="AH5142" s="11"/>
      <c r="AI5142" s="11"/>
      <c r="AJ5142" s="11"/>
      <c r="AK5142" s="11"/>
      <c r="AL5142" s="11"/>
      <c r="AM5142" s="5"/>
      <c r="AN5142" s="5"/>
      <c r="AO5142" s="5"/>
      <c r="AP5142" s="5"/>
      <c r="AQ5142" s="5"/>
      <c r="AR5142" s="5"/>
      <c r="AS5142" s="5"/>
      <c r="AT5142" s="5"/>
      <c r="AU5142" s="5"/>
      <c r="AV5142" s="5"/>
      <c r="AW5142" s="5"/>
      <c r="AX5142" s="5"/>
      <c r="AY5142" s="5"/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5"/>
      <c r="BP5142" s="5"/>
      <c r="BQ5142" s="5"/>
      <c r="BR5142" s="5"/>
      <c r="BS5142" s="5"/>
      <c r="BT5142" s="5"/>
      <c r="BU5142" s="5"/>
      <c r="BV5142" s="5"/>
      <c r="BW5142" s="5"/>
      <c r="BX5142" s="5"/>
    </row>
    <row r="5143" spans="1:76" x14ac:dyDescent="0.2">
      <c r="A5143" s="1" t="s">
        <v>22</v>
      </c>
      <c r="B5143" s="1" t="s">
        <v>770</v>
      </c>
      <c r="C5143" s="1" t="s">
        <v>833</v>
      </c>
      <c r="D5143" s="1" t="s">
        <v>669</v>
      </c>
      <c r="E5143" s="1" t="s">
        <v>2</v>
      </c>
      <c r="F5143" s="1" t="s">
        <v>836</v>
      </c>
      <c r="G5143" s="1" t="s">
        <v>73</v>
      </c>
      <c r="H5143" s="8"/>
      <c r="I5143" s="8">
        <v>2015</v>
      </c>
      <c r="J5143" s="1" t="s">
        <v>768</v>
      </c>
      <c r="K5143" s="9">
        <v>6807155</v>
      </c>
      <c r="L5143" s="10">
        <f>K5143/ VLOOKUP(A5143,Indicators!$B$1:$V$7,21,FALSE)</f>
        <v>39883.960064215986</v>
      </c>
      <c r="M5143" s="11"/>
      <c r="N5143" s="11"/>
      <c r="O5143" s="11"/>
      <c r="P5143" s="11"/>
      <c r="Q5143" s="8" t="str">
        <f t="shared" si="0"/>
        <v/>
      </c>
      <c r="R5143" s="1" t="s">
        <v>103</v>
      </c>
      <c r="S5143" s="1" t="s">
        <v>86</v>
      </c>
      <c r="T5143" s="11"/>
      <c r="U5143" s="11"/>
      <c r="V5143" s="11"/>
      <c r="W5143" s="11"/>
      <c r="X5143" s="11"/>
      <c r="Y5143" s="11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5"/>
      <c r="AN5143" s="5"/>
      <c r="AO5143" s="5"/>
      <c r="AP5143" s="5"/>
      <c r="AQ5143" s="5"/>
      <c r="AR5143" s="5"/>
      <c r="AS5143" s="5"/>
      <c r="AT5143" s="5"/>
      <c r="AU5143" s="5"/>
      <c r="AV5143" s="5"/>
      <c r="AW5143" s="5"/>
      <c r="AX5143" s="5"/>
      <c r="AY5143" s="5"/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5"/>
      <c r="BP5143" s="5"/>
      <c r="BQ5143" s="5"/>
      <c r="BR5143" s="5"/>
      <c r="BS5143" s="5"/>
      <c r="BT5143" s="5"/>
      <c r="BU5143" s="5"/>
      <c r="BV5143" s="5"/>
      <c r="BW5143" s="5"/>
      <c r="BX5143" s="5"/>
    </row>
    <row r="5144" spans="1:76" x14ac:dyDescent="0.2">
      <c r="A5144" s="1" t="s">
        <v>22</v>
      </c>
      <c r="B5144" s="1" t="s">
        <v>809</v>
      </c>
      <c r="C5144" s="1" t="s">
        <v>806</v>
      </c>
      <c r="D5144" s="1" t="s">
        <v>669</v>
      </c>
      <c r="E5144" s="1" t="s">
        <v>2</v>
      </c>
      <c r="F5144" s="1" t="s">
        <v>836</v>
      </c>
      <c r="G5144" s="1" t="s">
        <v>73</v>
      </c>
      <c r="H5144" s="8"/>
      <c r="I5144" s="8">
        <v>2015</v>
      </c>
      <c r="J5144" s="1" t="s">
        <v>768</v>
      </c>
      <c r="K5144" s="9">
        <v>50000</v>
      </c>
      <c r="L5144" s="10">
        <f>K5144/ VLOOKUP(A5144,Indicators!$B$1:$V$7,21,FALSE)</f>
        <v>292.95616203991233</v>
      </c>
      <c r="M5144" s="11"/>
      <c r="N5144" s="11"/>
      <c r="O5144" s="11"/>
      <c r="P5144" s="11"/>
      <c r="Q5144" s="8" t="str">
        <f t="shared" si="0"/>
        <v/>
      </c>
      <c r="R5144" s="1" t="s">
        <v>94</v>
      </c>
      <c r="S5144" s="1" t="s">
        <v>88</v>
      </c>
      <c r="T5144" s="11"/>
      <c r="U5144" s="11"/>
      <c r="V5144" s="11"/>
      <c r="W5144" s="11"/>
      <c r="X5144" s="11"/>
      <c r="Y5144" s="11"/>
      <c r="Z5144" s="11"/>
      <c r="AA5144" s="11"/>
      <c r="AB5144" s="11"/>
      <c r="AC5144" s="11"/>
      <c r="AD5144" s="11"/>
      <c r="AE5144" s="11"/>
      <c r="AF5144" s="11"/>
      <c r="AG5144" s="11"/>
      <c r="AH5144" s="11"/>
      <c r="AI5144" s="11"/>
      <c r="AJ5144" s="11"/>
      <c r="AK5144" s="11"/>
      <c r="AL5144" s="11"/>
      <c r="AM5144" s="5"/>
      <c r="AN5144" s="5"/>
      <c r="AO5144" s="5"/>
      <c r="AP5144" s="5"/>
      <c r="AQ5144" s="5"/>
      <c r="AR5144" s="5"/>
      <c r="AS5144" s="5"/>
      <c r="AT5144" s="5"/>
      <c r="AU5144" s="5"/>
      <c r="AV5144" s="5"/>
      <c r="AW5144" s="5"/>
      <c r="AX5144" s="5"/>
      <c r="AY5144" s="5"/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5"/>
      <c r="BP5144" s="5"/>
      <c r="BQ5144" s="5"/>
      <c r="BR5144" s="5"/>
      <c r="BS5144" s="5"/>
      <c r="BT5144" s="5"/>
      <c r="BU5144" s="5"/>
      <c r="BV5144" s="5"/>
      <c r="BW5144" s="5"/>
      <c r="BX5144" s="5"/>
    </row>
    <row r="5145" spans="1:76" x14ac:dyDescent="0.2">
      <c r="A5145" s="1" t="s">
        <v>22</v>
      </c>
      <c r="B5145" s="1" t="s">
        <v>809</v>
      </c>
      <c r="C5145" s="1" t="s">
        <v>839</v>
      </c>
      <c r="D5145" s="1" t="s">
        <v>669</v>
      </c>
      <c r="E5145" s="1" t="s">
        <v>2</v>
      </c>
      <c r="F5145" s="1" t="s">
        <v>836</v>
      </c>
      <c r="G5145" s="1" t="s">
        <v>73</v>
      </c>
      <c r="H5145" s="8"/>
      <c r="I5145" s="8">
        <v>2015</v>
      </c>
      <c r="J5145" s="1" t="s">
        <v>768</v>
      </c>
      <c r="K5145" s="9">
        <v>4783095</v>
      </c>
      <c r="L5145" s="10">
        <f>K5145/ VLOOKUP(A5145,Indicators!$B$1:$V$7,21,FALSE)</f>
        <v>28024.743077445892</v>
      </c>
      <c r="M5145" s="11"/>
      <c r="N5145" s="11"/>
      <c r="O5145" s="11"/>
      <c r="P5145" s="11"/>
      <c r="Q5145" s="8" t="str">
        <f t="shared" si="0"/>
        <v/>
      </c>
      <c r="R5145" s="1" t="s">
        <v>133</v>
      </c>
      <c r="S5145" s="1" t="s">
        <v>46</v>
      </c>
      <c r="T5145" s="11"/>
      <c r="U5145" s="11"/>
      <c r="V5145" s="11"/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5"/>
      <c r="AN5145" s="5"/>
      <c r="AO5145" s="5"/>
      <c r="AP5145" s="5"/>
      <c r="AQ5145" s="5"/>
      <c r="AR5145" s="5"/>
      <c r="AS5145" s="5"/>
      <c r="AT5145" s="5"/>
      <c r="AU5145" s="5"/>
      <c r="AV5145" s="5"/>
      <c r="AW5145" s="5"/>
      <c r="AX5145" s="5"/>
      <c r="AY5145" s="5"/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5"/>
      <c r="BP5145" s="5"/>
      <c r="BQ5145" s="5"/>
      <c r="BR5145" s="5"/>
      <c r="BS5145" s="5"/>
      <c r="BT5145" s="5"/>
      <c r="BU5145" s="5"/>
      <c r="BV5145" s="5"/>
      <c r="BW5145" s="5"/>
      <c r="BX5145" s="5"/>
    </row>
    <row r="5146" spans="1:76" x14ac:dyDescent="0.2">
      <c r="A5146" s="1" t="s">
        <v>22</v>
      </c>
      <c r="B5146" s="1" t="s">
        <v>97</v>
      </c>
      <c r="C5146" s="1" t="s">
        <v>840</v>
      </c>
      <c r="D5146" s="1" t="s">
        <v>669</v>
      </c>
      <c r="E5146" s="1" t="s">
        <v>2</v>
      </c>
      <c r="F5146" s="1" t="s">
        <v>836</v>
      </c>
      <c r="G5146" s="1" t="s">
        <v>73</v>
      </c>
      <c r="H5146" s="8"/>
      <c r="I5146" s="8">
        <v>2015</v>
      </c>
      <c r="J5146" s="1" t="s">
        <v>768</v>
      </c>
      <c r="K5146" s="9">
        <v>7654152</v>
      </c>
      <c r="L5146" s="10">
        <f>K5146/ VLOOKUP(A5146,Indicators!$B$1:$V$7,21,FALSE)</f>
        <v>44846.619871802381</v>
      </c>
      <c r="M5146" s="11"/>
      <c r="N5146" s="11"/>
      <c r="O5146" s="11"/>
      <c r="P5146" s="11"/>
      <c r="Q5146" s="8" t="str">
        <f t="shared" si="0"/>
        <v/>
      </c>
      <c r="R5146" s="1" t="s">
        <v>97</v>
      </c>
      <c r="S5146" s="1" t="s">
        <v>91</v>
      </c>
      <c r="T5146" s="11"/>
      <c r="U5146" s="11"/>
      <c r="V5146" s="11"/>
      <c r="W5146" s="11"/>
      <c r="X5146" s="11"/>
      <c r="Y5146" s="11"/>
      <c r="Z5146" s="11"/>
      <c r="AA5146" s="11"/>
      <c r="AB5146" s="11"/>
      <c r="AC5146" s="11"/>
      <c r="AD5146" s="11"/>
      <c r="AE5146" s="11"/>
      <c r="AF5146" s="11"/>
      <c r="AG5146" s="11"/>
      <c r="AH5146" s="11"/>
      <c r="AI5146" s="11"/>
      <c r="AJ5146" s="11"/>
      <c r="AK5146" s="11"/>
      <c r="AL5146" s="11"/>
      <c r="AM5146" s="5"/>
      <c r="AN5146" s="5"/>
      <c r="AO5146" s="5"/>
      <c r="AP5146" s="5"/>
      <c r="AQ5146" s="5"/>
      <c r="AR5146" s="5"/>
      <c r="AS5146" s="5"/>
      <c r="AT5146" s="5"/>
      <c r="AU5146" s="5"/>
      <c r="AV5146" s="5"/>
      <c r="AW5146" s="5"/>
      <c r="AX5146" s="5"/>
      <c r="AY5146" s="5"/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5"/>
      <c r="BP5146" s="5"/>
      <c r="BQ5146" s="5"/>
      <c r="BR5146" s="5"/>
      <c r="BS5146" s="5"/>
      <c r="BT5146" s="5"/>
      <c r="BU5146" s="5"/>
      <c r="BV5146" s="5"/>
      <c r="BW5146" s="5"/>
      <c r="BX5146" s="5"/>
    </row>
    <row r="5147" spans="1:76" x14ac:dyDescent="0.2">
      <c r="A5147" s="1" t="s">
        <v>22</v>
      </c>
      <c r="B5147" s="1" t="s">
        <v>97</v>
      </c>
      <c r="C5147" s="1" t="s">
        <v>841</v>
      </c>
      <c r="D5147" s="1" t="s">
        <v>669</v>
      </c>
      <c r="E5147" s="1" t="s">
        <v>2</v>
      </c>
      <c r="F5147" s="1" t="s">
        <v>836</v>
      </c>
      <c r="G5147" s="1" t="s">
        <v>73</v>
      </c>
      <c r="H5147" s="8"/>
      <c r="I5147" s="8">
        <v>2015</v>
      </c>
      <c r="J5147" s="1" t="s">
        <v>768</v>
      </c>
      <c r="K5147" s="9">
        <v>79829004</v>
      </c>
      <c r="L5147" s="10">
        <f>K5147/ VLOOKUP(A5147,Indicators!$B$1:$V$7,21,FALSE)</f>
        <v>467727.9726261762</v>
      </c>
      <c r="M5147" s="11"/>
      <c r="N5147" s="11"/>
      <c r="O5147" s="11"/>
      <c r="P5147" s="11"/>
      <c r="Q5147" s="8" t="str">
        <f t="shared" si="0"/>
        <v/>
      </c>
      <c r="R5147" s="1" t="s">
        <v>97</v>
      </c>
      <c r="S5147" s="1" t="s">
        <v>40</v>
      </c>
      <c r="T5147" s="11"/>
      <c r="U5147" s="11"/>
      <c r="V5147" s="11"/>
      <c r="W5147" s="11"/>
      <c r="X5147" s="11"/>
      <c r="Y5147" s="11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5"/>
      <c r="AN5147" s="5"/>
      <c r="AO5147" s="5"/>
      <c r="AP5147" s="5"/>
      <c r="AQ5147" s="5"/>
      <c r="AR5147" s="5"/>
      <c r="AS5147" s="5"/>
      <c r="AT5147" s="5"/>
      <c r="AU5147" s="5"/>
      <c r="AV5147" s="5"/>
      <c r="AW5147" s="5"/>
      <c r="AX5147" s="5"/>
      <c r="AY5147" s="5"/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5"/>
      <c r="BP5147" s="5"/>
      <c r="BQ5147" s="5"/>
      <c r="BR5147" s="5"/>
      <c r="BS5147" s="5"/>
      <c r="BT5147" s="5"/>
      <c r="BU5147" s="5"/>
      <c r="BV5147" s="5"/>
      <c r="BW5147" s="5"/>
      <c r="BX5147" s="5"/>
    </row>
    <row r="5148" spans="1:76" x14ac:dyDescent="0.2">
      <c r="A5148" s="1" t="s">
        <v>22</v>
      </c>
      <c r="B5148" s="1" t="s">
        <v>97</v>
      </c>
      <c r="C5148" s="1" t="s">
        <v>842</v>
      </c>
      <c r="D5148" s="1" t="s">
        <v>110</v>
      </c>
      <c r="E5148" s="1" t="s">
        <v>2</v>
      </c>
      <c r="F5148" s="1" t="s">
        <v>836</v>
      </c>
      <c r="G5148" s="1" t="s">
        <v>107</v>
      </c>
      <c r="H5148" s="8"/>
      <c r="I5148" s="8">
        <v>2015</v>
      </c>
      <c r="J5148" s="1" t="s">
        <v>768</v>
      </c>
      <c r="K5148" s="9">
        <v>3704417</v>
      </c>
      <c r="L5148" s="10">
        <f>K5148/ VLOOKUP(A5148,Indicators!$B$1:$V$7,21,FALSE)</f>
        <v>21704.635738308119</v>
      </c>
      <c r="M5148" s="11"/>
      <c r="N5148" s="11"/>
      <c r="O5148" s="11"/>
      <c r="P5148" s="8" t="str">
        <f>IF(H5148="Y", K5148/VLOOKUP(A5148,Indicators!$B$1:$S$7,18,FALSE),"")</f>
        <v/>
      </c>
      <c r="Q5148" s="8" t="str">
        <f t="shared" si="0"/>
        <v/>
      </c>
      <c r="R5148" s="1" t="s">
        <v>97</v>
      </c>
      <c r="S5148" s="1" t="s">
        <v>40</v>
      </c>
      <c r="T5148" s="11"/>
      <c r="U5148" s="11"/>
      <c r="V5148" s="11"/>
      <c r="W5148" s="11"/>
      <c r="X5148" s="11"/>
      <c r="Y5148" s="11"/>
      <c r="Z5148" s="11"/>
      <c r="AA5148" s="11"/>
      <c r="AB5148" s="11"/>
      <c r="AC5148" s="11"/>
      <c r="AD5148" s="11"/>
      <c r="AE5148" s="11"/>
      <c r="AF5148" s="11"/>
      <c r="AG5148" s="11"/>
      <c r="AH5148" s="11"/>
      <c r="AI5148" s="11"/>
      <c r="AJ5148" s="11"/>
      <c r="AK5148" s="11"/>
      <c r="AL5148" s="11"/>
      <c r="AM5148" s="5"/>
      <c r="AN5148" s="5"/>
      <c r="AO5148" s="5"/>
      <c r="AP5148" s="5"/>
      <c r="AQ5148" s="5"/>
      <c r="AR5148" s="5"/>
      <c r="AS5148" s="5"/>
      <c r="AT5148" s="5"/>
      <c r="AU5148" s="5"/>
      <c r="AV5148" s="5"/>
      <c r="AW5148" s="5"/>
      <c r="AX5148" s="5"/>
      <c r="AY5148" s="5"/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5"/>
      <c r="BP5148" s="5"/>
      <c r="BQ5148" s="5"/>
      <c r="BR5148" s="5"/>
      <c r="BS5148" s="5"/>
      <c r="BT5148" s="5"/>
      <c r="BU5148" s="5"/>
      <c r="BV5148" s="5"/>
      <c r="BW5148" s="5"/>
      <c r="BX5148" s="5"/>
    </row>
    <row r="5149" spans="1:76" x14ac:dyDescent="0.2">
      <c r="A5149" s="1" t="s">
        <v>22</v>
      </c>
      <c r="B5149" s="1" t="s">
        <v>775</v>
      </c>
      <c r="C5149" s="1" t="s">
        <v>808</v>
      </c>
      <c r="D5149" s="1" t="s">
        <v>777</v>
      </c>
      <c r="E5149" s="1" t="s">
        <v>2</v>
      </c>
      <c r="F5149" s="1" t="s">
        <v>843</v>
      </c>
      <c r="G5149" s="1" t="s">
        <v>73</v>
      </c>
      <c r="H5149" s="8"/>
      <c r="I5149" s="8">
        <v>2015</v>
      </c>
      <c r="J5149" s="1" t="s">
        <v>768</v>
      </c>
      <c r="K5149" s="9">
        <v>498644</v>
      </c>
      <c r="L5149" s="10">
        <f>K5149/ VLOOKUP(A5149,Indicators!$B$1:$V$7,21,FALSE)</f>
        <v>2921.616649284601</v>
      </c>
      <c r="M5149" s="1" t="s">
        <v>769</v>
      </c>
      <c r="N5149" s="11"/>
      <c r="O5149" s="11"/>
      <c r="P5149" s="11"/>
      <c r="Q5149" s="8" t="str">
        <f t="shared" si="0"/>
        <v/>
      </c>
      <c r="R5149" s="1" t="s">
        <v>158</v>
      </c>
      <c r="S5149" s="1" t="s">
        <v>56</v>
      </c>
      <c r="T5149" s="11"/>
      <c r="U5149" s="11"/>
      <c r="V5149" s="11"/>
      <c r="W5149" s="11"/>
      <c r="X5149" s="11"/>
      <c r="Y5149" s="11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5"/>
      <c r="AN5149" s="5"/>
      <c r="AO5149" s="5"/>
      <c r="AP5149" s="5"/>
      <c r="AQ5149" s="5"/>
      <c r="AR5149" s="5"/>
      <c r="AS5149" s="5"/>
      <c r="AT5149" s="5"/>
      <c r="AU5149" s="5"/>
      <c r="AV5149" s="5"/>
      <c r="AW5149" s="5"/>
      <c r="AX5149" s="5"/>
      <c r="AY5149" s="5"/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5"/>
      <c r="BP5149" s="5"/>
      <c r="BQ5149" s="5"/>
      <c r="BR5149" s="5"/>
      <c r="BS5149" s="5"/>
      <c r="BT5149" s="5"/>
      <c r="BU5149" s="5"/>
      <c r="BV5149" s="5"/>
      <c r="BW5149" s="5"/>
      <c r="BX5149" s="5"/>
    </row>
    <row r="5150" spans="1:76" x14ac:dyDescent="0.2">
      <c r="A5150" s="1" t="s">
        <v>22</v>
      </c>
      <c r="B5150" s="1" t="s">
        <v>97</v>
      </c>
      <c r="C5150" s="1" t="s">
        <v>774</v>
      </c>
      <c r="D5150" s="1" t="s">
        <v>777</v>
      </c>
      <c r="E5150" s="1" t="s">
        <v>2</v>
      </c>
      <c r="F5150" s="1" t="s">
        <v>844</v>
      </c>
      <c r="G5150" s="1" t="s">
        <v>73</v>
      </c>
      <c r="H5150" s="8"/>
      <c r="I5150" s="8">
        <v>2015</v>
      </c>
      <c r="J5150" s="1" t="s">
        <v>768</v>
      </c>
      <c r="K5150" s="8">
        <v>438</v>
      </c>
      <c r="L5150" s="10">
        <f>K5150/ VLOOKUP(A5150,Indicators!$B$1:$V$7,21,FALSE)</f>
        <v>2.5662959794696323</v>
      </c>
      <c r="M5150" s="11"/>
      <c r="N5150" s="11"/>
      <c r="O5150" s="11"/>
      <c r="P5150" s="11"/>
      <c r="Q5150" s="8" t="str">
        <f t="shared" si="0"/>
        <v/>
      </c>
      <c r="R5150" s="1" t="s">
        <v>97</v>
      </c>
      <c r="S5150" s="1" t="s">
        <v>48</v>
      </c>
      <c r="T5150" s="11"/>
      <c r="U5150" s="11"/>
      <c r="V5150" s="11"/>
      <c r="W5150" s="11"/>
      <c r="X5150" s="11"/>
      <c r="Y5150" s="11"/>
      <c r="Z5150" s="11"/>
      <c r="AA5150" s="11"/>
      <c r="AB5150" s="11"/>
      <c r="AC5150" s="11"/>
      <c r="AD5150" s="11"/>
      <c r="AE5150" s="11"/>
      <c r="AF5150" s="11"/>
      <c r="AG5150" s="11"/>
      <c r="AH5150" s="11"/>
      <c r="AI5150" s="11"/>
      <c r="AJ5150" s="11"/>
      <c r="AK5150" s="11"/>
      <c r="AL5150" s="11"/>
      <c r="AM5150" s="5"/>
      <c r="AN5150" s="5"/>
      <c r="AO5150" s="5"/>
      <c r="AP5150" s="5"/>
      <c r="AQ5150" s="5"/>
      <c r="AR5150" s="5"/>
      <c r="AS5150" s="5"/>
      <c r="AT5150" s="5"/>
      <c r="AU5150" s="5"/>
      <c r="AV5150" s="5"/>
      <c r="AW5150" s="5"/>
      <c r="AX5150" s="5"/>
      <c r="AY5150" s="5"/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5"/>
      <c r="BP5150" s="5"/>
      <c r="BQ5150" s="5"/>
      <c r="BR5150" s="5"/>
      <c r="BS5150" s="5"/>
      <c r="BT5150" s="5"/>
      <c r="BU5150" s="5"/>
      <c r="BV5150" s="5"/>
      <c r="BW5150" s="5"/>
      <c r="BX5150" s="5"/>
    </row>
    <row r="5151" spans="1:76" x14ac:dyDescent="0.2">
      <c r="A5151" s="1" t="s">
        <v>22</v>
      </c>
      <c r="B5151" s="1" t="s">
        <v>97</v>
      </c>
      <c r="C5151" s="1" t="s">
        <v>774</v>
      </c>
      <c r="D5151" s="1" t="s">
        <v>777</v>
      </c>
      <c r="E5151" s="1" t="s">
        <v>2</v>
      </c>
      <c r="F5151" s="1" t="s">
        <v>844</v>
      </c>
      <c r="G5151" s="1" t="s">
        <v>73</v>
      </c>
      <c r="H5151" s="8"/>
      <c r="I5151" s="8">
        <v>2015</v>
      </c>
      <c r="J5151" s="1" t="s">
        <v>768</v>
      </c>
      <c r="K5151" s="9">
        <v>8596</v>
      </c>
      <c r="L5151" s="10">
        <f>K5151/ VLOOKUP(A5151,Indicators!$B$1:$V$7,21,FALSE)</f>
        <v>50.365023377901728</v>
      </c>
      <c r="M5151" s="11"/>
      <c r="N5151" s="11"/>
      <c r="O5151" s="11"/>
      <c r="P5151" s="11"/>
      <c r="Q5151" s="8" t="str">
        <f t="shared" si="0"/>
        <v/>
      </c>
      <c r="R5151" s="1" t="s">
        <v>97</v>
      </c>
      <c r="S5151" s="1" t="s">
        <v>48</v>
      </c>
      <c r="T5151" s="11"/>
      <c r="U5151" s="11"/>
      <c r="V5151" s="11"/>
      <c r="W5151" s="11"/>
      <c r="X5151" s="11"/>
      <c r="Y5151" s="11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5"/>
      <c r="AX5151" s="5"/>
      <c r="AY5151" s="5"/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5"/>
      <c r="BP5151" s="5"/>
      <c r="BQ5151" s="5"/>
      <c r="BR5151" s="5"/>
      <c r="BS5151" s="5"/>
      <c r="BT5151" s="5"/>
      <c r="BU5151" s="5"/>
      <c r="BV5151" s="5"/>
      <c r="BW5151" s="5"/>
      <c r="BX5151" s="5"/>
    </row>
    <row r="5152" spans="1:76" x14ac:dyDescent="0.2">
      <c r="A5152" s="1" t="s">
        <v>22</v>
      </c>
      <c r="B5152" s="1" t="s">
        <v>97</v>
      </c>
      <c r="C5152" s="1" t="s">
        <v>845</v>
      </c>
      <c r="D5152" s="1" t="s">
        <v>669</v>
      </c>
      <c r="E5152" s="1" t="s">
        <v>2</v>
      </c>
      <c r="F5152" s="1" t="s">
        <v>844</v>
      </c>
      <c r="G5152" s="1" t="s">
        <v>73</v>
      </c>
      <c r="H5152" s="8"/>
      <c r="I5152" s="8">
        <v>2015</v>
      </c>
      <c r="J5152" s="1" t="s">
        <v>768</v>
      </c>
      <c r="K5152" s="9">
        <v>101254</v>
      </c>
      <c r="L5152" s="10">
        <f>K5152/ VLOOKUP(A5152,Indicators!$B$1:$V$7,21,FALSE)</f>
        <v>593.25966462378562</v>
      </c>
      <c r="M5152" s="11"/>
      <c r="N5152" s="11"/>
      <c r="O5152" s="11"/>
      <c r="P5152" s="11"/>
      <c r="Q5152" s="8" t="str">
        <f t="shared" si="0"/>
        <v/>
      </c>
      <c r="R5152" s="1" t="s">
        <v>97</v>
      </c>
      <c r="S5152" s="1" t="s">
        <v>40</v>
      </c>
      <c r="T5152" s="11"/>
      <c r="U5152" s="11"/>
      <c r="V5152" s="11"/>
      <c r="W5152" s="11"/>
      <c r="X5152" s="11"/>
      <c r="Y5152" s="11"/>
      <c r="Z5152" s="11"/>
      <c r="AA5152" s="11"/>
      <c r="AB5152" s="11"/>
      <c r="AC5152" s="11"/>
      <c r="AD5152" s="11"/>
      <c r="AE5152" s="11"/>
      <c r="AF5152" s="11"/>
      <c r="AG5152" s="11"/>
      <c r="AH5152" s="11"/>
      <c r="AI5152" s="11"/>
      <c r="AJ5152" s="11"/>
      <c r="AK5152" s="11"/>
      <c r="AL5152" s="11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5"/>
      <c r="AX5152" s="5"/>
      <c r="AY5152" s="5"/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5"/>
      <c r="BP5152" s="5"/>
      <c r="BQ5152" s="5"/>
      <c r="BR5152" s="5"/>
      <c r="BS5152" s="5"/>
      <c r="BT5152" s="5"/>
      <c r="BU5152" s="5"/>
      <c r="BV5152" s="5"/>
      <c r="BW5152" s="5"/>
      <c r="BX5152" s="5"/>
    </row>
    <row r="5153" spans="1:76" x14ac:dyDescent="0.2">
      <c r="A5153" s="1" t="s">
        <v>22</v>
      </c>
      <c r="B5153" s="1" t="s">
        <v>84</v>
      </c>
      <c r="C5153" s="1" t="s">
        <v>846</v>
      </c>
      <c r="D5153" s="1" t="s">
        <v>777</v>
      </c>
      <c r="E5153" s="1" t="s">
        <v>2</v>
      </c>
      <c r="F5153" s="1" t="s">
        <v>847</v>
      </c>
      <c r="G5153" s="1" t="s">
        <v>73</v>
      </c>
      <c r="H5153" s="8"/>
      <c r="I5153" s="8">
        <v>2015</v>
      </c>
      <c r="J5153" s="1" t="s">
        <v>768</v>
      </c>
      <c r="K5153" s="8">
        <v>900</v>
      </c>
      <c r="L5153" s="10">
        <f>K5153/ VLOOKUP(A5153,Indicators!$B$1:$V$7,21,FALSE)</f>
        <v>5.2732109167184218</v>
      </c>
      <c r="M5153" s="11"/>
      <c r="N5153" s="11"/>
      <c r="O5153" s="11"/>
      <c r="P5153" s="11"/>
      <c r="Q5153" s="8" t="str">
        <f t="shared" si="0"/>
        <v/>
      </c>
      <c r="R5153" s="1" t="s">
        <v>95</v>
      </c>
      <c r="S5153" s="1" t="s">
        <v>84</v>
      </c>
      <c r="T5153" s="11"/>
      <c r="U5153" s="11"/>
      <c r="V5153" s="11"/>
      <c r="W5153" s="11"/>
      <c r="X5153" s="11"/>
      <c r="Y5153" s="11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5"/>
      <c r="AN5153" s="5"/>
      <c r="AO5153" s="5"/>
      <c r="AP5153" s="5"/>
      <c r="AQ5153" s="5"/>
      <c r="AR5153" s="5"/>
      <c r="AS5153" s="5"/>
      <c r="AT5153" s="5"/>
      <c r="AU5153" s="5"/>
      <c r="AV5153" s="5"/>
      <c r="AW5153" s="5"/>
      <c r="AX5153" s="5"/>
      <c r="AY5153" s="5"/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5"/>
      <c r="BP5153" s="5"/>
      <c r="BQ5153" s="5"/>
      <c r="BR5153" s="5"/>
      <c r="BS5153" s="5"/>
      <c r="BT5153" s="5"/>
      <c r="BU5153" s="5"/>
      <c r="BV5153" s="5"/>
      <c r="BW5153" s="5"/>
      <c r="BX5153" s="5"/>
    </row>
    <row r="5154" spans="1:76" x14ac:dyDescent="0.2">
      <c r="A5154" s="1" t="s">
        <v>22</v>
      </c>
      <c r="B5154" s="1" t="s">
        <v>158</v>
      </c>
      <c r="C5154" s="1" t="s">
        <v>786</v>
      </c>
      <c r="D5154" s="1" t="s">
        <v>777</v>
      </c>
      <c r="E5154" s="1" t="s">
        <v>2</v>
      </c>
      <c r="F5154" s="1" t="s">
        <v>847</v>
      </c>
      <c r="G5154" s="1" t="s">
        <v>73</v>
      </c>
      <c r="H5154" s="8"/>
      <c r="I5154" s="8">
        <v>2015</v>
      </c>
      <c r="J5154" s="1" t="s">
        <v>768</v>
      </c>
      <c r="K5154" s="9">
        <v>3100</v>
      </c>
      <c r="L5154" s="10">
        <f>K5154/ VLOOKUP(A5154,Indicators!$B$1:$V$7,21,FALSE)</f>
        <v>18.163282046474563</v>
      </c>
      <c r="M5154" s="45" t="s">
        <v>782</v>
      </c>
      <c r="N5154" s="46"/>
      <c r="O5154" s="11"/>
      <c r="P5154" s="11"/>
      <c r="Q5154" s="8" t="str">
        <f t="shared" si="0"/>
        <v/>
      </c>
      <c r="R5154" s="1" t="s">
        <v>158</v>
      </c>
      <c r="S5154" s="1" t="s">
        <v>56</v>
      </c>
      <c r="T5154" s="11"/>
      <c r="U5154" s="11"/>
      <c r="V5154" s="11"/>
      <c r="W5154" s="11"/>
      <c r="X5154" s="11"/>
      <c r="Y5154" s="11"/>
      <c r="Z5154" s="11"/>
      <c r="AA5154" s="11"/>
      <c r="AB5154" s="11"/>
      <c r="AC5154" s="11"/>
      <c r="AD5154" s="11"/>
      <c r="AE5154" s="11"/>
      <c r="AF5154" s="11"/>
      <c r="AG5154" s="11"/>
      <c r="AH5154" s="11"/>
      <c r="AI5154" s="11"/>
      <c r="AJ5154" s="11"/>
      <c r="AK5154" s="11"/>
      <c r="AL5154" s="11"/>
      <c r="AM5154" s="5"/>
      <c r="AN5154" s="5"/>
      <c r="AO5154" s="5"/>
      <c r="AP5154" s="5"/>
      <c r="AQ5154" s="5"/>
      <c r="AR5154" s="5"/>
      <c r="AS5154" s="5"/>
      <c r="AT5154" s="5"/>
      <c r="AU5154" s="5"/>
      <c r="AV5154" s="5"/>
      <c r="AW5154" s="5"/>
      <c r="AX5154" s="5"/>
      <c r="AY5154" s="5"/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5"/>
      <c r="BP5154" s="5"/>
      <c r="BQ5154" s="5"/>
      <c r="BR5154" s="5"/>
      <c r="BS5154" s="5"/>
      <c r="BT5154" s="5"/>
      <c r="BU5154" s="5"/>
      <c r="BV5154" s="5"/>
      <c r="BW5154" s="5"/>
      <c r="BX5154" s="5"/>
    </row>
    <row r="5155" spans="1:76" x14ac:dyDescent="0.2">
      <c r="A5155" s="1" t="s">
        <v>22</v>
      </c>
      <c r="B5155" s="1" t="s">
        <v>97</v>
      </c>
      <c r="C5155" s="1" t="s">
        <v>788</v>
      </c>
      <c r="D5155" s="1" t="s">
        <v>777</v>
      </c>
      <c r="E5155" s="1" t="s">
        <v>2</v>
      </c>
      <c r="F5155" s="1" t="s">
        <v>847</v>
      </c>
      <c r="G5155" s="1" t="s">
        <v>73</v>
      </c>
      <c r="H5155" s="8"/>
      <c r="I5155" s="8">
        <v>2015</v>
      </c>
      <c r="J5155" s="1" t="s">
        <v>768</v>
      </c>
      <c r="K5155" s="9">
        <v>9022</v>
      </c>
      <c r="L5155" s="10">
        <f>K5155/ VLOOKUP(A5155,Indicators!$B$1:$V$7,21,FALSE)</f>
        <v>52.861009878481781</v>
      </c>
      <c r="M5155" s="11"/>
      <c r="N5155" s="11"/>
      <c r="O5155" s="11"/>
      <c r="P5155" s="11"/>
      <c r="Q5155" s="8" t="str">
        <f t="shared" si="0"/>
        <v/>
      </c>
      <c r="R5155" s="1" t="s">
        <v>97</v>
      </c>
      <c r="S5155" s="1" t="s">
        <v>44</v>
      </c>
      <c r="T5155" s="11"/>
      <c r="U5155" s="11"/>
      <c r="V5155" s="11"/>
      <c r="W5155" s="11"/>
      <c r="X5155" s="11"/>
      <c r="Y5155" s="11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5"/>
      <c r="AN5155" s="5"/>
      <c r="AO5155" s="5"/>
      <c r="AP5155" s="5"/>
      <c r="AQ5155" s="5"/>
      <c r="AR5155" s="5"/>
      <c r="AS5155" s="5"/>
      <c r="AT5155" s="5"/>
      <c r="AU5155" s="5"/>
      <c r="AV5155" s="5"/>
      <c r="AW5155" s="5"/>
      <c r="AX5155" s="5"/>
      <c r="AY5155" s="5"/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5"/>
      <c r="BP5155" s="5"/>
      <c r="BQ5155" s="5"/>
      <c r="BR5155" s="5"/>
      <c r="BS5155" s="5"/>
      <c r="BT5155" s="5"/>
      <c r="BU5155" s="5"/>
      <c r="BV5155" s="5"/>
      <c r="BW5155" s="5"/>
      <c r="BX5155" s="5"/>
    </row>
    <row r="5156" spans="1:76" x14ac:dyDescent="0.2">
      <c r="A5156" s="1" t="s">
        <v>22</v>
      </c>
      <c r="B5156" s="1" t="s">
        <v>97</v>
      </c>
      <c r="C5156" s="1" t="s">
        <v>789</v>
      </c>
      <c r="D5156" s="1" t="s">
        <v>777</v>
      </c>
      <c r="E5156" s="1" t="s">
        <v>2</v>
      </c>
      <c r="F5156" s="1" t="s">
        <v>847</v>
      </c>
      <c r="G5156" s="1" t="s">
        <v>73</v>
      </c>
      <c r="H5156" s="8"/>
      <c r="I5156" s="8">
        <v>2015</v>
      </c>
      <c r="J5156" s="1" t="s">
        <v>768</v>
      </c>
      <c r="K5156" s="9">
        <v>15000</v>
      </c>
      <c r="L5156" s="10">
        <f>K5156/ VLOOKUP(A5156,Indicators!$B$1:$V$7,21,FALSE)</f>
        <v>87.886848611973704</v>
      </c>
      <c r="M5156" s="11"/>
      <c r="N5156" s="11"/>
      <c r="O5156" s="11"/>
      <c r="P5156" s="11"/>
      <c r="Q5156" s="8" t="str">
        <f t="shared" si="0"/>
        <v/>
      </c>
      <c r="R5156" s="1" t="s">
        <v>97</v>
      </c>
      <c r="S5156" s="1" t="s">
        <v>40</v>
      </c>
      <c r="T5156" s="11"/>
      <c r="U5156" s="11"/>
      <c r="V5156" s="11"/>
      <c r="W5156" s="11"/>
      <c r="X5156" s="11"/>
      <c r="Y5156" s="11"/>
      <c r="Z5156" s="11"/>
      <c r="AA5156" s="11"/>
      <c r="AB5156" s="11"/>
      <c r="AC5156" s="11"/>
      <c r="AD5156" s="11"/>
      <c r="AE5156" s="11"/>
      <c r="AF5156" s="11"/>
      <c r="AG5156" s="11"/>
      <c r="AH5156" s="11"/>
      <c r="AI5156" s="11"/>
      <c r="AJ5156" s="11"/>
      <c r="AK5156" s="11"/>
      <c r="AL5156" s="11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5"/>
      <c r="AX5156" s="5"/>
      <c r="AY5156" s="5"/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5"/>
      <c r="BP5156" s="5"/>
      <c r="BQ5156" s="5"/>
      <c r="BR5156" s="5"/>
      <c r="BS5156" s="5"/>
      <c r="BT5156" s="5"/>
      <c r="BU5156" s="5"/>
      <c r="BV5156" s="5"/>
      <c r="BW5156" s="5"/>
      <c r="BX5156" s="5"/>
    </row>
    <row r="5157" spans="1:76" x14ac:dyDescent="0.2">
      <c r="A5157" s="1" t="s">
        <v>22</v>
      </c>
      <c r="B5157" s="1" t="s">
        <v>97</v>
      </c>
      <c r="C5157" s="1" t="s">
        <v>790</v>
      </c>
      <c r="D5157" s="1" t="s">
        <v>777</v>
      </c>
      <c r="E5157" s="1" t="s">
        <v>2</v>
      </c>
      <c r="F5157" s="1" t="s">
        <v>847</v>
      </c>
      <c r="G5157" s="1" t="s">
        <v>73</v>
      </c>
      <c r="H5157" s="8"/>
      <c r="I5157" s="8">
        <v>2015</v>
      </c>
      <c r="J5157" s="1" t="s">
        <v>768</v>
      </c>
      <c r="K5157" s="9">
        <v>45000</v>
      </c>
      <c r="L5157" s="10">
        <f>K5157/ VLOOKUP(A5157,Indicators!$B$1:$V$7,21,FALSE)</f>
        <v>263.66054583592108</v>
      </c>
      <c r="M5157" s="11"/>
      <c r="N5157" s="11"/>
      <c r="O5157" s="11"/>
      <c r="P5157" s="11"/>
      <c r="Q5157" s="8" t="str">
        <f t="shared" si="0"/>
        <v/>
      </c>
      <c r="R5157" s="1" t="s">
        <v>97</v>
      </c>
      <c r="S5157" s="1" t="s">
        <v>40</v>
      </c>
      <c r="T5157" s="11"/>
      <c r="U5157" s="11"/>
      <c r="V5157" s="11"/>
      <c r="W5157" s="11"/>
      <c r="X5157" s="11"/>
      <c r="Y5157" s="11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5"/>
      <c r="AN5157" s="5"/>
      <c r="AO5157" s="5"/>
      <c r="AP5157" s="5"/>
      <c r="AQ5157" s="5"/>
      <c r="AR5157" s="5"/>
      <c r="AS5157" s="5"/>
      <c r="AT5157" s="5"/>
      <c r="AU5157" s="5"/>
      <c r="AV5157" s="5"/>
      <c r="AW5157" s="5"/>
      <c r="AX5157" s="5"/>
      <c r="AY5157" s="5"/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5"/>
      <c r="BP5157" s="5"/>
      <c r="BQ5157" s="5"/>
      <c r="BR5157" s="5"/>
      <c r="BS5157" s="5"/>
      <c r="BT5157" s="5"/>
      <c r="BU5157" s="5"/>
      <c r="BV5157" s="5"/>
      <c r="BW5157" s="5"/>
      <c r="BX5157" s="5"/>
    </row>
    <row r="5158" spans="1:76" x14ac:dyDescent="0.2">
      <c r="A5158" s="1" t="s">
        <v>22</v>
      </c>
      <c r="B5158" s="1" t="s">
        <v>97</v>
      </c>
      <c r="C5158" s="1" t="s">
        <v>793</v>
      </c>
      <c r="D5158" s="1" t="s">
        <v>777</v>
      </c>
      <c r="E5158" s="1" t="s">
        <v>2</v>
      </c>
      <c r="F5158" s="1" t="s">
        <v>847</v>
      </c>
      <c r="G5158" s="1" t="s">
        <v>73</v>
      </c>
      <c r="H5158" s="8"/>
      <c r="I5158" s="8">
        <v>2015</v>
      </c>
      <c r="J5158" s="1" t="s">
        <v>768</v>
      </c>
      <c r="K5158" s="9">
        <v>60000</v>
      </c>
      <c r="L5158" s="10">
        <f>K5158/ VLOOKUP(A5158,Indicators!$B$1:$V$7,21,FALSE)</f>
        <v>351.54739444789482</v>
      </c>
      <c r="M5158" s="11"/>
      <c r="N5158" s="11"/>
      <c r="O5158" s="11"/>
      <c r="P5158" s="11"/>
      <c r="Q5158" s="8" t="str">
        <f t="shared" si="0"/>
        <v/>
      </c>
      <c r="R5158" s="1" t="s">
        <v>97</v>
      </c>
      <c r="S5158" s="1" t="s">
        <v>45</v>
      </c>
      <c r="T5158" s="11"/>
      <c r="U5158" s="11"/>
      <c r="V5158" s="11"/>
      <c r="W5158" s="11"/>
      <c r="X5158" s="11"/>
      <c r="Y5158" s="11"/>
      <c r="Z5158" s="11"/>
      <c r="AA5158" s="11"/>
      <c r="AB5158" s="11"/>
      <c r="AC5158" s="11"/>
      <c r="AD5158" s="11"/>
      <c r="AE5158" s="11"/>
      <c r="AF5158" s="11"/>
      <c r="AG5158" s="11"/>
      <c r="AH5158" s="11"/>
      <c r="AI5158" s="11"/>
      <c r="AJ5158" s="11"/>
      <c r="AK5158" s="11"/>
      <c r="AL5158" s="11"/>
      <c r="AM5158" s="5"/>
      <c r="AN5158" s="5"/>
      <c r="AO5158" s="5"/>
      <c r="AP5158" s="5"/>
      <c r="AQ5158" s="5"/>
      <c r="AR5158" s="5"/>
      <c r="AS5158" s="5"/>
      <c r="AT5158" s="5"/>
      <c r="AU5158" s="5"/>
      <c r="AV5158" s="5"/>
      <c r="AW5158" s="5"/>
      <c r="AX5158" s="5"/>
      <c r="AY5158" s="5"/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5"/>
      <c r="BP5158" s="5"/>
      <c r="BQ5158" s="5"/>
      <c r="BR5158" s="5"/>
      <c r="BS5158" s="5"/>
      <c r="BT5158" s="5"/>
      <c r="BU5158" s="5"/>
      <c r="BV5158" s="5"/>
      <c r="BW5158" s="5"/>
      <c r="BX5158" s="5"/>
    </row>
    <row r="5159" spans="1:76" x14ac:dyDescent="0.2">
      <c r="A5159" s="1" t="s">
        <v>22</v>
      </c>
      <c r="B5159" s="1" t="s">
        <v>97</v>
      </c>
      <c r="C5159" s="1" t="s">
        <v>792</v>
      </c>
      <c r="D5159" s="1" t="s">
        <v>777</v>
      </c>
      <c r="E5159" s="1" t="s">
        <v>2</v>
      </c>
      <c r="F5159" s="1" t="s">
        <v>847</v>
      </c>
      <c r="G5159" s="1" t="s">
        <v>73</v>
      </c>
      <c r="H5159" s="8"/>
      <c r="I5159" s="8">
        <v>2015</v>
      </c>
      <c r="J5159" s="1" t="s">
        <v>768</v>
      </c>
      <c r="K5159" s="9">
        <v>80000</v>
      </c>
      <c r="L5159" s="10">
        <f>K5159/ VLOOKUP(A5159,Indicators!$B$1:$V$7,21,FALSE)</f>
        <v>468.72985926385974</v>
      </c>
      <c r="M5159" s="11"/>
      <c r="N5159" s="11"/>
      <c r="O5159" s="11"/>
      <c r="P5159" s="11"/>
      <c r="Q5159" s="8" t="str">
        <f t="shared" si="0"/>
        <v/>
      </c>
      <c r="R5159" s="1" t="s">
        <v>97</v>
      </c>
      <c r="S5159" s="1" t="s">
        <v>45</v>
      </c>
      <c r="T5159" s="11"/>
      <c r="U5159" s="11"/>
      <c r="V5159" s="11"/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5"/>
      <c r="AX5159" s="5"/>
      <c r="AY5159" s="5"/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5"/>
      <c r="BP5159" s="5"/>
      <c r="BQ5159" s="5"/>
      <c r="BR5159" s="5"/>
      <c r="BS5159" s="5"/>
      <c r="BT5159" s="5"/>
      <c r="BU5159" s="5"/>
      <c r="BV5159" s="5"/>
      <c r="BW5159" s="5"/>
      <c r="BX5159" s="5"/>
    </row>
    <row r="5160" spans="1:76" x14ac:dyDescent="0.2">
      <c r="A5160" s="1" t="s">
        <v>22</v>
      </c>
      <c r="B5160" s="1" t="s">
        <v>97</v>
      </c>
      <c r="C5160" s="1" t="s">
        <v>848</v>
      </c>
      <c r="D5160" s="1" t="s">
        <v>777</v>
      </c>
      <c r="E5160" s="1" t="s">
        <v>2</v>
      </c>
      <c r="F5160" s="1" t="s">
        <v>847</v>
      </c>
      <c r="G5160" s="1" t="s">
        <v>73</v>
      </c>
      <c r="H5160" s="8"/>
      <c r="I5160" s="8">
        <v>2015</v>
      </c>
      <c r="J5160" s="1" t="s">
        <v>768</v>
      </c>
      <c r="K5160" s="9">
        <v>576000</v>
      </c>
      <c r="L5160" s="10">
        <f>K5160/ VLOOKUP(A5160,Indicators!$B$1:$V$7,21,FALSE)</f>
        <v>3374.8549866997901</v>
      </c>
      <c r="M5160" s="11"/>
      <c r="N5160" s="11"/>
      <c r="O5160" s="11"/>
      <c r="P5160" s="11"/>
      <c r="Q5160" s="8" t="str">
        <f t="shared" si="0"/>
        <v/>
      </c>
      <c r="R5160" s="1" t="s">
        <v>97</v>
      </c>
      <c r="S5160" s="1" t="s">
        <v>44</v>
      </c>
      <c r="T5160" s="11"/>
      <c r="U5160" s="11"/>
      <c r="V5160" s="11"/>
      <c r="W5160" s="11"/>
      <c r="X5160" s="11"/>
      <c r="Y5160" s="11"/>
      <c r="Z5160" s="11"/>
      <c r="AA5160" s="11"/>
      <c r="AB5160" s="11"/>
      <c r="AC5160" s="11"/>
      <c r="AD5160" s="11"/>
      <c r="AE5160" s="11"/>
      <c r="AF5160" s="11"/>
      <c r="AG5160" s="11"/>
      <c r="AH5160" s="11"/>
      <c r="AI5160" s="11"/>
      <c r="AJ5160" s="11"/>
      <c r="AK5160" s="11"/>
      <c r="AL5160" s="11"/>
      <c r="AM5160" s="5"/>
      <c r="AN5160" s="5"/>
      <c r="AO5160" s="5"/>
      <c r="AP5160" s="5"/>
      <c r="AQ5160" s="5"/>
      <c r="AR5160" s="5"/>
      <c r="AS5160" s="5"/>
      <c r="AT5160" s="5"/>
      <c r="AU5160" s="5"/>
      <c r="AV5160" s="5"/>
      <c r="AW5160" s="5"/>
      <c r="AX5160" s="5"/>
      <c r="AY5160" s="5"/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5"/>
      <c r="BP5160" s="5"/>
      <c r="BQ5160" s="5"/>
      <c r="BR5160" s="5"/>
      <c r="BS5160" s="5"/>
      <c r="BT5160" s="5"/>
      <c r="BU5160" s="5"/>
      <c r="BV5160" s="5"/>
      <c r="BW5160" s="5"/>
      <c r="BX5160" s="5"/>
    </row>
    <row r="5161" spans="1:76" x14ac:dyDescent="0.2">
      <c r="A5161" s="1" t="s">
        <v>22</v>
      </c>
      <c r="B5161" s="1" t="s">
        <v>103</v>
      </c>
      <c r="C5161" s="1" t="s">
        <v>766</v>
      </c>
      <c r="D5161" s="1" t="s">
        <v>669</v>
      </c>
      <c r="E5161" s="1" t="s">
        <v>2</v>
      </c>
      <c r="F5161" s="1" t="s">
        <v>849</v>
      </c>
      <c r="G5161" s="1" t="s">
        <v>73</v>
      </c>
      <c r="H5161" s="8"/>
      <c r="I5161" s="8">
        <v>2015</v>
      </c>
      <c r="J5161" s="1" t="s">
        <v>768</v>
      </c>
      <c r="K5161" s="8">
        <v>50</v>
      </c>
      <c r="L5161" s="10">
        <f>K5161/ VLOOKUP(A5161,Indicators!$B$1:$V$7,21,FALSE)</f>
        <v>0.29295616203991232</v>
      </c>
      <c r="M5161" s="1" t="s">
        <v>769</v>
      </c>
      <c r="N5161" s="11"/>
      <c r="O5161" s="11"/>
      <c r="P5161" s="11"/>
      <c r="Q5161" s="8" t="str">
        <f t="shared" si="0"/>
        <v/>
      </c>
      <c r="R5161" s="1" t="s">
        <v>98</v>
      </c>
      <c r="S5161" s="1" t="s">
        <v>58</v>
      </c>
      <c r="T5161" s="11"/>
      <c r="U5161" s="11"/>
      <c r="V5161" s="11"/>
      <c r="W5161" s="11"/>
      <c r="X5161" s="11"/>
      <c r="Y5161" s="11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5"/>
      <c r="AN5161" s="5"/>
      <c r="AO5161" s="5"/>
      <c r="AP5161" s="5"/>
      <c r="AQ5161" s="5"/>
      <c r="AR5161" s="5"/>
      <c r="AS5161" s="5"/>
      <c r="AT5161" s="5"/>
      <c r="AU5161" s="5"/>
      <c r="AV5161" s="5"/>
      <c r="AW5161" s="5"/>
      <c r="AX5161" s="5"/>
      <c r="AY5161" s="5"/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5"/>
      <c r="BP5161" s="5"/>
      <c r="BQ5161" s="5"/>
      <c r="BR5161" s="5"/>
      <c r="BS5161" s="5"/>
      <c r="BT5161" s="5"/>
      <c r="BU5161" s="5"/>
      <c r="BV5161" s="5"/>
      <c r="BW5161" s="5"/>
      <c r="BX5161" s="5"/>
    </row>
    <row r="5162" spans="1:76" x14ac:dyDescent="0.2">
      <c r="A5162" s="1" t="s">
        <v>22</v>
      </c>
      <c r="B5162" s="1" t="s">
        <v>103</v>
      </c>
      <c r="C5162" s="1" t="s">
        <v>850</v>
      </c>
      <c r="D5162" s="1" t="s">
        <v>669</v>
      </c>
      <c r="E5162" s="1" t="s">
        <v>2</v>
      </c>
      <c r="F5162" s="1" t="s">
        <v>849</v>
      </c>
      <c r="G5162" s="1" t="s">
        <v>73</v>
      </c>
      <c r="H5162" s="8"/>
      <c r="I5162" s="8">
        <v>2015</v>
      </c>
      <c r="J5162" s="1" t="s">
        <v>768</v>
      </c>
      <c r="K5162" s="8">
        <v>88</v>
      </c>
      <c r="L5162" s="10">
        <f>K5162/ VLOOKUP(A5162,Indicators!$B$1:$V$7,21,FALSE)</f>
        <v>0.51560284519024568</v>
      </c>
      <c r="M5162" s="1" t="s">
        <v>769</v>
      </c>
      <c r="N5162" s="11"/>
      <c r="O5162" s="11"/>
      <c r="P5162" s="11"/>
      <c r="Q5162" s="8" t="str">
        <f t="shared" si="0"/>
        <v/>
      </c>
      <c r="R5162" s="1" t="s">
        <v>103</v>
      </c>
      <c r="S5162" s="1" t="s">
        <v>53</v>
      </c>
      <c r="T5162" s="11"/>
      <c r="U5162" s="11"/>
      <c r="V5162" s="11"/>
      <c r="W5162" s="11"/>
      <c r="X5162" s="11"/>
      <c r="Y5162" s="11"/>
      <c r="Z5162" s="11"/>
      <c r="AA5162" s="11"/>
      <c r="AB5162" s="11"/>
      <c r="AC5162" s="11"/>
      <c r="AD5162" s="11"/>
      <c r="AE5162" s="11"/>
      <c r="AF5162" s="11"/>
      <c r="AG5162" s="11"/>
      <c r="AH5162" s="11"/>
      <c r="AI5162" s="11"/>
      <c r="AJ5162" s="11"/>
      <c r="AK5162" s="11"/>
      <c r="AL5162" s="11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5"/>
      <c r="AX5162" s="5"/>
      <c r="AY5162" s="5"/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5"/>
      <c r="BP5162" s="5"/>
      <c r="BQ5162" s="5"/>
      <c r="BR5162" s="5"/>
      <c r="BS5162" s="5"/>
      <c r="BT5162" s="5"/>
      <c r="BU5162" s="5"/>
      <c r="BV5162" s="5"/>
      <c r="BW5162" s="5"/>
      <c r="BX5162" s="5"/>
    </row>
    <row r="5163" spans="1:76" x14ac:dyDescent="0.2">
      <c r="A5163" s="1" t="s">
        <v>22</v>
      </c>
      <c r="B5163" s="1" t="s">
        <v>103</v>
      </c>
      <c r="C5163" s="1" t="s">
        <v>38</v>
      </c>
      <c r="D5163" s="1" t="s">
        <v>669</v>
      </c>
      <c r="E5163" s="1" t="s">
        <v>2</v>
      </c>
      <c r="F5163" s="1" t="s">
        <v>849</v>
      </c>
      <c r="G5163" s="1" t="s">
        <v>73</v>
      </c>
      <c r="H5163" s="8"/>
      <c r="I5163" s="8">
        <v>2015</v>
      </c>
      <c r="J5163" s="1" t="s">
        <v>768</v>
      </c>
      <c r="K5163" s="8">
        <v>115</v>
      </c>
      <c r="L5163" s="10">
        <f>K5163/ VLOOKUP(A5163,Indicators!$B$1:$V$7,21,FALSE)</f>
        <v>0.67379917269179834</v>
      </c>
      <c r="M5163" s="1" t="s">
        <v>769</v>
      </c>
      <c r="N5163" s="11"/>
      <c r="O5163" s="11"/>
      <c r="P5163" s="11"/>
      <c r="Q5163" s="8" t="str">
        <f t="shared" si="0"/>
        <v/>
      </c>
      <c r="R5163" s="1" t="s">
        <v>323</v>
      </c>
      <c r="S5163" s="1" t="s">
        <v>38</v>
      </c>
      <c r="T5163" s="11"/>
      <c r="U5163" s="11"/>
      <c r="V5163" s="11"/>
      <c r="W5163" s="11"/>
      <c r="X5163" s="11"/>
      <c r="Y5163" s="11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  <c r="AM5163" s="5"/>
      <c r="AN5163" s="5"/>
      <c r="AO5163" s="5"/>
      <c r="AP5163" s="5"/>
      <c r="AQ5163" s="5"/>
      <c r="AR5163" s="5"/>
      <c r="AS5163" s="5"/>
      <c r="AT5163" s="5"/>
      <c r="AU5163" s="5"/>
      <c r="AV5163" s="5"/>
      <c r="AW5163" s="5"/>
      <c r="AX5163" s="5"/>
      <c r="AY5163" s="5"/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5"/>
      <c r="BP5163" s="5"/>
      <c r="BQ5163" s="5"/>
      <c r="BR5163" s="5"/>
      <c r="BS5163" s="5"/>
      <c r="BT5163" s="5"/>
      <c r="BU5163" s="5"/>
      <c r="BV5163" s="5"/>
      <c r="BW5163" s="5"/>
      <c r="BX5163" s="5"/>
    </row>
    <row r="5164" spans="1:76" x14ac:dyDescent="0.2">
      <c r="A5164" s="1" t="s">
        <v>22</v>
      </c>
      <c r="B5164" s="1" t="s">
        <v>103</v>
      </c>
      <c r="C5164" s="1" t="s">
        <v>794</v>
      </c>
      <c r="D5164" s="1" t="s">
        <v>669</v>
      </c>
      <c r="E5164" s="1" t="s">
        <v>2</v>
      </c>
      <c r="F5164" s="1" t="s">
        <v>849</v>
      </c>
      <c r="G5164" s="1" t="s">
        <v>73</v>
      </c>
      <c r="H5164" s="8"/>
      <c r="I5164" s="8">
        <v>2015</v>
      </c>
      <c r="J5164" s="1" t="s">
        <v>768</v>
      </c>
      <c r="K5164" s="9">
        <v>4385</v>
      </c>
      <c r="L5164" s="10">
        <f>K5164/ VLOOKUP(A5164,Indicators!$B$1:$V$7,21,FALSE)</f>
        <v>25.692255410900312</v>
      </c>
      <c r="M5164" s="1" t="s">
        <v>769</v>
      </c>
      <c r="N5164" s="11"/>
      <c r="O5164" s="11"/>
      <c r="P5164" s="11"/>
      <c r="Q5164" s="8" t="str">
        <f t="shared" si="0"/>
        <v/>
      </c>
      <c r="R5164" s="1" t="s">
        <v>323</v>
      </c>
      <c r="S5164" s="1" t="s">
        <v>51</v>
      </c>
      <c r="T5164" s="11"/>
      <c r="U5164" s="11"/>
      <c r="V5164" s="11"/>
      <c r="W5164" s="11"/>
      <c r="X5164" s="11"/>
      <c r="Y5164" s="11"/>
      <c r="Z5164" s="11"/>
      <c r="AA5164" s="11"/>
      <c r="AB5164" s="11"/>
      <c r="AC5164" s="11"/>
      <c r="AD5164" s="11"/>
      <c r="AE5164" s="11"/>
      <c r="AF5164" s="11"/>
      <c r="AG5164" s="11"/>
      <c r="AH5164" s="11"/>
      <c r="AI5164" s="11"/>
      <c r="AJ5164" s="11"/>
      <c r="AK5164" s="11"/>
      <c r="AL5164" s="11"/>
      <c r="AM5164" s="5"/>
      <c r="AN5164" s="5"/>
      <c r="AO5164" s="5"/>
      <c r="AP5164" s="5"/>
      <c r="AQ5164" s="5"/>
      <c r="AR5164" s="5"/>
      <c r="AS5164" s="5"/>
      <c r="AT5164" s="5"/>
      <c r="AU5164" s="5"/>
      <c r="AV5164" s="5"/>
      <c r="AW5164" s="5"/>
      <c r="AX5164" s="5"/>
      <c r="AY5164" s="5"/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5"/>
      <c r="BP5164" s="5"/>
      <c r="BQ5164" s="5"/>
      <c r="BR5164" s="5"/>
      <c r="BS5164" s="5"/>
      <c r="BT5164" s="5"/>
      <c r="BU5164" s="5"/>
      <c r="BV5164" s="5"/>
      <c r="BW5164" s="5"/>
      <c r="BX5164" s="5"/>
    </row>
    <row r="5165" spans="1:76" x14ac:dyDescent="0.2">
      <c r="A5165" s="1" t="s">
        <v>22</v>
      </c>
      <c r="B5165" s="1" t="s">
        <v>84</v>
      </c>
      <c r="C5165" s="1" t="s">
        <v>837</v>
      </c>
      <c r="D5165" s="1" t="s">
        <v>669</v>
      </c>
      <c r="E5165" s="1" t="s">
        <v>2</v>
      </c>
      <c r="F5165" s="1" t="s">
        <v>849</v>
      </c>
      <c r="G5165" s="1" t="s">
        <v>73</v>
      </c>
      <c r="H5165" s="8"/>
      <c r="I5165" s="8">
        <v>2015</v>
      </c>
      <c r="J5165" s="1" t="s">
        <v>768</v>
      </c>
      <c r="K5165" s="9">
        <v>1300</v>
      </c>
      <c r="L5165" s="10">
        <f>K5165/ VLOOKUP(A5165,Indicators!$B$1:$V$7,21,FALSE)</f>
        <v>7.6168602130377208</v>
      </c>
      <c r="M5165" s="11"/>
      <c r="N5165" s="11"/>
      <c r="O5165" s="11"/>
      <c r="P5165" s="11"/>
      <c r="Q5165" s="8" t="str">
        <f t="shared" si="0"/>
        <v/>
      </c>
      <c r="R5165" s="1" t="s">
        <v>95</v>
      </c>
      <c r="S5165" s="1" t="s">
        <v>84</v>
      </c>
      <c r="T5165" s="11"/>
      <c r="U5165" s="11"/>
      <c r="V5165" s="11"/>
      <c r="W5165" s="11"/>
      <c r="X5165" s="11"/>
      <c r="Y5165" s="11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5"/>
      <c r="AX5165" s="5"/>
      <c r="AY5165" s="5"/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5"/>
      <c r="BP5165" s="5"/>
      <c r="BQ5165" s="5"/>
      <c r="BR5165" s="5"/>
      <c r="BS5165" s="5"/>
      <c r="BT5165" s="5"/>
      <c r="BU5165" s="5"/>
      <c r="BV5165" s="5"/>
      <c r="BW5165" s="5"/>
      <c r="BX5165" s="5"/>
    </row>
    <row r="5166" spans="1:76" x14ac:dyDescent="0.2">
      <c r="A5166" s="1" t="s">
        <v>22</v>
      </c>
      <c r="B5166" s="1" t="s">
        <v>770</v>
      </c>
      <c r="C5166" s="1" t="s">
        <v>526</v>
      </c>
      <c r="D5166" s="1" t="s">
        <v>669</v>
      </c>
      <c r="E5166" s="1" t="s">
        <v>2</v>
      </c>
      <c r="F5166" s="1" t="s">
        <v>849</v>
      </c>
      <c r="G5166" s="1" t="s">
        <v>73</v>
      </c>
      <c r="H5166" s="8"/>
      <c r="I5166" s="8">
        <v>2015</v>
      </c>
      <c r="J5166" s="1" t="s">
        <v>768</v>
      </c>
      <c r="K5166" s="8">
        <v>100</v>
      </c>
      <c r="L5166" s="10">
        <f>K5166/ VLOOKUP(A5166,Indicators!$B$1:$V$7,21,FALSE)</f>
        <v>0.58591232407982463</v>
      </c>
      <c r="M5166" s="11"/>
      <c r="N5166" s="11"/>
      <c r="O5166" s="11"/>
      <c r="P5166" s="11"/>
      <c r="Q5166" s="8" t="str">
        <f t="shared" si="0"/>
        <v/>
      </c>
      <c r="R5166" s="1" t="s">
        <v>103</v>
      </c>
      <c r="S5166" s="1" t="s">
        <v>53</v>
      </c>
      <c r="T5166" s="11"/>
      <c r="U5166" s="11"/>
      <c r="V5166" s="11"/>
      <c r="W5166" s="11"/>
      <c r="X5166" s="11"/>
      <c r="Y5166" s="11"/>
      <c r="Z5166" s="11"/>
      <c r="AA5166" s="11"/>
      <c r="AB5166" s="11"/>
      <c r="AC5166" s="11"/>
      <c r="AD5166" s="11"/>
      <c r="AE5166" s="11"/>
      <c r="AF5166" s="11"/>
      <c r="AG5166" s="11"/>
      <c r="AH5166" s="11"/>
      <c r="AI5166" s="11"/>
      <c r="AJ5166" s="11"/>
      <c r="AK5166" s="11"/>
      <c r="AL5166" s="11"/>
      <c r="AM5166" s="5"/>
      <c r="AN5166" s="5"/>
      <c r="AO5166" s="5"/>
      <c r="AP5166" s="5"/>
      <c r="AQ5166" s="5"/>
      <c r="AR5166" s="5"/>
      <c r="AS5166" s="5"/>
      <c r="AT5166" s="5"/>
      <c r="AU5166" s="5"/>
      <c r="AV5166" s="5"/>
      <c r="AW5166" s="5"/>
      <c r="AX5166" s="5"/>
      <c r="AY5166" s="5"/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5"/>
      <c r="BP5166" s="5"/>
      <c r="BQ5166" s="5"/>
      <c r="BR5166" s="5"/>
      <c r="BS5166" s="5"/>
      <c r="BT5166" s="5"/>
      <c r="BU5166" s="5"/>
      <c r="BV5166" s="5"/>
      <c r="BW5166" s="5"/>
      <c r="BX5166" s="5"/>
    </row>
    <row r="5167" spans="1:76" x14ac:dyDescent="0.2">
      <c r="A5167" s="1" t="s">
        <v>22</v>
      </c>
      <c r="B5167" s="1" t="s">
        <v>770</v>
      </c>
      <c r="C5167" s="1" t="s">
        <v>803</v>
      </c>
      <c r="D5167" s="1" t="s">
        <v>669</v>
      </c>
      <c r="E5167" s="1" t="s">
        <v>2</v>
      </c>
      <c r="F5167" s="1" t="s">
        <v>849</v>
      </c>
      <c r="G5167" s="1" t="s">
        <v>73</v>
      </c>
      <c r="H5167" s="8"/>
      <c r="I5167" s="8">
        <v>2015</v>
      </c>
      <c r="J5167" s="1" t="s">
        <v>768</v>
      </c>
      <c r="K5167" s="8">
        <v>100</v>
      </c>
      <c r="L5167" s="10">
        <f>K5167/ VLOOKUP(A5167,Indicators!$B$1:$V$7,21,FALSE)</f>
        <v>0.58591232407982463</v>
      </c>
      <c r="M5167" s="11"/>
      <c r="N5167" s="11"/>
      <c r="O5167" s="11"/>
      <c r="P5167" s="11"/>
      <c r="Q5167" s="8" t="str">
        <f t="shared" si="0"/>
        <v/>
      </c>
      <c r="R5167" s="1" t="s">
        <v>103</v>
      </c>
      <c r="S5167" s="1" t="s">
        <v>86</v>
      </c>
      <c r="T5167" s="11"/>
      <c r="U5167" s="11"/>
      <c r="V5167" s="11"/>
      <c r="W5167" s="11"/>
      <c r="X5167" s="11"/>
      <c r="Y5167" s="11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  <c r="AM5167" s="5"/>
      <c r="AN5167" s="5"/>
      <c r="AO5167" s="5"/>
      <c r="AP5167" s="5"/>
      <c r="AQ5167" s="5"/>
      <c r="AR5167" s="5"/>
      <c r="AS5167" s="5"/>
      <c r="AT5167" s="5"/>
      <c r="AU5167" s="5"/>
      <c r="AV5167" s="5"/>
      <c r="AW5167" s="5"/>
      <c r="AX5167" s="5"/>
      <c r="AY5167" s="5"/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5"/>
      <c r="BP5167" s="5"/>
      <c r="BQ5167" s="5"/>
      <c r="BR5167" s="5"/>
      <c r="BS5167" s="5"/>
      <c r="BT5167" s="5"/>
      <c r="BU5167" s="5"/>
      <c r="BV5167" s="5"/>
      <c r="BW5167" s="5"/>
      <c r="BX5167" s="5"/>
    </row>
    <row r="5168" spans="1:76" x14ac:dyDescent="0.2">
      <c r="A5168" s="1" t="s">
        <v>22</v>
      </c>
      <c r="B5168" s="1" t="s">
        <v>770</v>
      </c>
      <c r="C5168" s="1" t="s">
        <v>532</v>
      </c>
      <c r="D5168" s="1" t="s">
        <v>669</v>
      </c>
      <c r="E5168" s="1" t="s">
        <v>2</v>
      </c>
      <c r="F5168" s="1" t="s">
        <v>849</v>
      </c>
      <c r="G5168" s="1" t="s">
        <v>73</v>
      </c>
      <c r="H5168" s="8"/>
      <c r="I5168" s="8">
        <v>2015</v>
      </c>
      <c r="J5168" s="1" t="s">
        <v>768</v>
      </c>
      <c r="K5168" s="8">
        <v>120</v>
      </c>
      <c r="L5168" s="10">
        <f>K5168/ VLOOKUP(A5168,Indicators!$B$1:$V$7,21,FALSE)</f>
        <v>0.70309478889578958</v>
      </c>
      <c r="M5168" s="11"/>
      <c r="N5168" s="11"/>
      <c r="O5168" s="11"/>
      <c r="P5168" s="11"/>
      <c r="Q5168" s="8" t="str">
        <f t="shared" si="0"/>
        <v/>
      </c>
      <c r="R5168" s="1" t="s">
        <v>99</v>
      </c>
      <c r="S5168" s="1" t="s">
        <v>68</v>
      </c>
      <c r="T5168" s="11"/>
      <c r="U5168" s="11"/>
      <c r="V5168" s="11"/>
      <c r="W5168" s="11"/>
      <c r="X5168" s="11"/>
      <c r="Y5168" s="11"/>
      <c r="Z5168" s="11"/>
      <c r="AA5168" s="11"/>
      <c r="AB5168" s="11"/>
      <c r="AC5168" s="11"/>
      <c r="AD5168" s="11"/>
      <c r="AE5168" s="11"/>
      <c r="AF5168" s="11"/>
      <c r="AG5168" s="11"/>
      <c r="AH5168" s="11"/>
      <c r="AI5168" s="11"/>
      <c r="AJ5168" s="11"/>
      <c r="AK5168" s="11"/>
      <c r="AL5168" s="11"/>
      <c r="AM5168" s="5"/>
      <c r="AN5168" s="5"/>
      <c r="AO5168" s="5"/>
      <c r="AP5168" s="5"/>
      <c r="AQ5168" s="5"/>
      <c r="AR5168" s="5"/>
      <c r="AS5168" s="5"/>
      <c r="AT5168" s="5"/>
      <c r="AU5168" s="5"/>
      <c r="AV5168" s="5"/>
      <c r="AW5168" s="5"/>
      <c r="AX5168" s="5"/>
      <c r="AY5168" s="5"/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5"/>
      <c r="BP5168" s="5"/>
      <c r="BQ5168" s="5"/>
      <c r="BR5168" s="5"/>
      <c r="BS5168" s="5"/>
      <c r="BT5168" s="5"/>
      <c r="BU5168" s="5"/>
      <c r="BV5168" s="5"/>
      <c r="BW5168" s="5"/>
      <c r="BX5168" s="5"/>
    </row>
    <row r="5169" spans="1:76" x14ac:dyDescent="0.2">
      <c r="A5169" s="1" t="s">
        <v>22</v>
      </c>
      <c r="B5169" s="1" t="s">
        <v>770</v>
      </c>
      <c r="C5169" s="1" t="s">
        <v>804</v>
      </c>
      <c r="D5169" s="1" t="s">
        <v>669</v>
      </c>
      <c r="E5169" s="1" t="s">
        <v>2</v>
      </c>
      <c r="F5169" s="1" t="s">
        <v>849</v>
      </c>
      <c r="G5169" s="1" t="s">
        <v>73</v>
      </c>
      <c r="H5169" s="8"/>
      <c r="I5169" s="8">
        <v>2015</v>
      </c>
      <c r="J5169" s="1" t="s">
        <v>768</v>
      </c>
      <c r="K5169" s="8">
        <v>200</v>
      </c>
      <c r="L5169" s="10">
        <f>K5169/ VLOOKUP(A5169,Indicators!$B$1:$V$7,21,FALSE)</f>
        <v>1.1718246481596493</v>
      </c>
      <c r="M5169" s="11"/>
      <c r="N5169" s="11"/>
      <c r="O5169" s="11"/>
      <c r="P5169" s="11"/>
      <c r="Q5169" s="8" t="str">
        <f t="shared" si="0"/>
        <v/>
      </c>
      <c r="R5169" s="1" t="s">
        <v>103</v>
      </c>
      <c r="S5169" s="1" t="s">
        <v>54</v>
      </c>
      <c r="T5169" s="11"/>
      <c r="U5169" s="11"/>
      <c r="V5169" s="11"/>
      <c r="W5169" s="11"/>
      <c r="X5169" s="11"/>
      <c r="Y5169" s="11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5"/>
      <c r="AN5169" s="5"/>
      <c r="AO5169" s="5"/>
      <c r="AP5169" s="5"/>
      <c r="AQ5169" s="5"/>
      <c r="AR5169" s="5"/>
      <c r="AS5169" s="5"/>
      <c r="AT5169" s="5"/>
      <c r="AU5169" s="5"/>
      <c r="AV5169" s="5"/>
      <c r="AW5169" s="5"/>
      <c r="AX5169" s="5"/>
      <c r="AY5169" s="5"/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5"/>
      <c r="BP5169" s="5"/>
      <c r="BQ5169" s="5"/>
      <c r="BR5169" s="5"/>
      <c r="BS5169" s="5"/>
      <c r="BT5169" s="5"/>
      <c r="BU5169" s="5"/>
      <c r="BV5169" s="5"/>
      <c r="BW5169" s="5"/>
      <c r="BX5169" s="5"/>
    </row>
    <row r="5170" spans="1:76" x14ac:dyDescent="0.2">
      <c r="A5170" s="1" t="s">
        <v>22</v>
      </c>
      <c r="B5170" s="1" t="s">
        <v>770</v>
      </c>
      <c r="C5170" s="1" t="s">
        <v>49</v>
      </c>
      <c r="D5170" s="1" t="s">
        <v>669</v>
      </c>
      <c r="E5170" s="1" t="s">
        <v>2</v>
      </c>
      <c r="F5170" s="1" t="s">
        <v>849</v>
      </c>
      <c r="G5170" s="1" t="s">
        <v>73</v>
      </c>
      <c r="H5170" s="8"/>
      <c r="I5170" s="8">
        <v>2015</v>
      </c>
      <c r="J5170" s="1" t="s">
        <v>768</v>
      </c>
      <c r="K5170" s="8">
        <v>200</v>
      </c>
      <c r="L5170" s="10">
        <f>K5170/ VLOOKUP(A5170,Indicators!$B$1:$V$7,21,FALSE)</f>
        <v>1.1718246481596493</v>
      </c>
      <c r="M5170" s="11"/>
      <c r="N5170" s="11"/>
      <c r="O5170" s="11"/>
      <c r="P5170" s="11"/>
      <c r="Q5170" s="8" t="str">
        <f t="shared" si="0"/>
        <v/>
      </c>
      <c r="R5170" s="1" t="s">
        <v>103</v>
      </c>
      <c r="S5170" s="1" t="s">
        <v>49</v>
      </c>
      <c r="T5170" s="11"/>
      <c r="U5170" s="11"/>
      <c r="V5170" s="11"/>
      <c r="W5170" s="11"/>
      <c r="X5170" s="11"/>
      <c r="Y5170" s="11"/>
      <c r="Z5170" s="11"/>
      <c r="AA5170" s="11"/>
      <c r="AB5170" s="11"/>
      <c r="AC5170" s="11"/>
      <c r="AD5170" s="11"/>
      <c r="AE5170" s="11"/>
      <c r="AF5170" s="11"/>
      <c r="AG5170" s="11"/>
      <c r="AH5170" s="11"/>
      <c r="AI5170" s="11"/>
      <c r="AJ5170" s="11"/>
      <c r="AK5170" s="11"/>
      <c r="AL5170" s="11"/>
      <c r="AM5170" s="5"/>
      <c r="AN5170" s="5"/>
      <c r="AO5170" s="5"/>
      <c r="AP5170" s="5"/>
      <c r="AQ5170" s="5"/>
      <c r="AR5170" s="5"/>
      <c r="AS5170" s="5"/>
      <c r="AT5170" s="5"/>
      <c r="AU5170" s="5"/>
      <c r="AV5170" s="5"/>
      <c r="AW5170" s="5"/>
      <c r="AX5170" s="5"/>
      <c r="AY5170" s="5"/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5"/>
      <c r="BP5170" s="5"/>
      <c r="BQ5170" s="5"/>
      <c r="BR5170" s="5"/>
      <c r="BS5170" s="5"/>
      <c r="BT5170" s="5"/>
      <c r="BU5170" s="5"/>
      <c r="BV5170" s="5"/>
      <c r="BW5170" s="5"/>
      <c r="BX5170" s="5"/>
    </row>
    <row r="5171" spans="1:76" x14ac:dyDescent="0.2">
      <c r="A5171" s="1" t="s">
        <v>22</v>
      </c>
      <c r="B5171" s="1" t="s">
        <v>770</v>
      </c>
      <c r="C5171" s="1" t="s">
        <v>802</v>
      </c>
      <c r="D5171" s="1" t="s">
        <v>669</v>
      </c>
      <c r="E5171" s="1" t="s">
        <v>2</v>
      </c>
      <c r="F5171" s="1" t="s">
        <v>849</v>
      </c>
      <c r="G5171" s="1" t="s">
        <v>73</v>
      </c>
      <c r="H5171" s="8"/>
      <c r="I5171" s="8">
        <v>2015</v>
      </c>
      <c r="J5171" s="1" t="s">
        <v>768</v>
      </c>
      <c r="K5171" s="8">
        <v>295</v>
      </c>
      <c r="L5171" s="10">
        <f>K5171/ VLOOKUP(A5171,Indicators!$B$1:$V$7,21,FALSE)</f>
        <v>1.7284413560354828</v>
      </c>
      <c r="M5171" s="11"/>
      <c r="N5171" s="11"/>
      <c r="O5171" s="11"/>
      <c r="P5171" s="11"/>
      <c r="Q5171" s="8" t="str">
        <f t="shared" si="0"/>
        <v/>
      </c>
      <c r="R5171" s="1" t="s">
        <v>103</v>
      </c>
      <c r="S5171" s="1" t="s">
        <v>54</v>
      </c>
      <c r="T5171" s="11"/>
      <c r="U5171" s="11"/>
      <c r="V5171" s="11"/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5"/>
      <c r="AN5171" s="5"/>
      <c r="AO5171" s="5"/>
      <c r="AP5171" s="5"/>
      <c r="AQ5171" s="5"/>
      <c r="AR5171" s="5"/>
      <c r="AS5171" s="5"/>
      <c r="AT5171" s="5"/>
      <c r="AU5171" s="5"/>
      <c r="AV5171" s="5"/>
      <c r="AW5171" s="5"/>
      <c r="AX5171" s="5"/>
      <c r="AY5171" s="5"/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5"/>
      <c r="BP5171" s="5"/>
      <c r="BQ5171" s="5"/>
      <c r="BR5171" s="5"/>
      <c r="BS5171" s="5"/>
      <c r="BT5171" s="5"/>
      <c r="BU5171" s="5"/>
      <c r="BV5171" s="5"/>
      <c r="BW5171" s="5"/>
      <c r="BX5171" s="5"/>
    </row>
    <row r="5172" spans="1:76" x14ac:dyDescent="0.2">
      <c r="A5172" s="1" t="s">
        <v>22</v>
      </c>
      <c r="B5172" s="1" t="s">
        <v>770</v>
      </c>
      <c r="C5172" s="1" t="s">
        <v>538</v>
      </c>
      <c r="D5172" s="1" t="s">
        <v>669</v>
      </c>
      <c r="E5172" s="1" t="s">
        <v>2</v>
      </c>
      <c r="F5172" s="1" t="s">
        <v>849</v>
      </c>
      <c r="G5172" s="1" t="s">
        <v>73</v>
      </c>
      <c r="H5172" s="8"/>
      <c r="I5172" s="8">
        <v>2015</v>
      </c>
      <c r="J5172" s="1" t="s">
        <v>768</v>
      </c>
      <c r="K5172" s="8">
        <v>360</v>
      </c>
      <c r="L5172" s="10">
        <f>K5172/ VLOOKUP(A5172,Indicators!$B$1:$V$7,21,FALSE)</f>
        <v>2.1092843666873686</v>
      </c>
      <c r="M5172" s="11"/>
      <c r="N5172" s="11"/>
      <c r="O5172" s="11"/>
      <c r="P5172" s="11"/>
      <c r="Q5172" s="8" t="str">
        <f t="shared" si="0"/>
        <v/>
      </c>
      <c r="R5172" s="1" t="s">
        <v>103</v>
      </c>
      <c r="S5172" s="1" t="s">
        <v>49</v>
      </c>
      <c r="T5172" s="11"/>
      <c r="U5172" s="11"/>
      <c r="V5172" s="11"/>
      <c r="W5172" s="11"/>
      <c r="X5172" s="11"/>
      <c r="Y5172" s="11"/>
      <c r="Z5172" s="11"/>
      <c r="AA5172" s="11"/>
      <c r="AB5172" s="11"/>
      <c r="AC5172" s="11"/>
      <c r="AD5172" s="11"/>
      <c r="AE5172" s="11"/>
      <c r="AF5172" s="11"/>
      <c r="AG5172" s="11"/>
      <c r="AH5172" s="11"/>
      <c r="AI5172" s="11"/>
      <c r="AJ5172" s="11"/>
      <c r="AK5172" s="11"/>
      <c r="AL5172" s="11"/>
      <c r="AM5172" s="5"/>
      <c r="AN5172" s="5"/>
      <c r="AO5172" s="5"/>
      <c r="AP5172" s="5"/>
      <c r="AQ5172" s="5"/>
      <c r="AR5172" s="5"/>
      <c r="AS5172" s="5"/>
      <c r="AT5172" s="5"/>
      <c r="AU5172" s="5"/>
      <c r="AV5172" s="5"/>
      <c r="AW5172" s="5"/>
      <c r="AX5172" s="5"/>
      <c r="AY5172" s="5"/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5"/>
      <c r="BP5172" s="5"/>
      <c r="BQ5172" s="5"/>
      <c r="BR5172" s="5"/>
      <c r="BS5172" s="5"/>
      <c r="BT5172" s="5"/>
      <c r="BU5172" s="5"/>
      <c r="BV5172" s="5"/>
      <c r="BW5172" s="5"/>
      <c r="BX5172" s="5"/>
    </row>
    <row r="5173" spans="1:76" x14ac:dyDescent="0.2">
      <c r="A5173" s="1" t="s">
        <v>22</v>
      </c>
      <c r="B5173" s="1" t="s">
        <v>775</v>
      </c>
      <c r="C5173" s="1" t="s">
        <v>851</v>
      </c>
      <c r="D5173" s="1" t="s">
        <v>669</v>
      </c>
      <c r="E5173" s="1" t="s">
        <v>2</v>
      </c>
      <c r="F5173" s="1" t="s">
        <v>849</v>
      </c>
      <c r="G5173" s="1" t="s">
        <v>73</v>
      </c>
      <c r="H5173" s="8"/>
      <c r="I5173" s="8">
        <v>2015</v>
      </c>
      <c r="J5173" s="1" t="s">
        <v>768</v>
      </c>
      <c r="K5173" s="8">
        <v>400</v>
      </c>
      <c r="L5173" s="10">
        <f>K5173/ VLOOKUP(A5173,Indicators!$B$1:$V$7,21,FALSE)</f>
        <v>2.3436492963192985</v>
      </c>
      <c r="M5173" s="11"/>
      <c r="N5173" s="11"/>
      <c r="O5173" s="11"/>
      <c r="P5173" s="11"/>
      <c r="Q5173" s="8" t="str">
        <f t="shared" si="0"/>
        <v/>
      </c>
      <c r="R5173" s="1" t="s">
        <v>109</v>
      </c>
      <c r="S5173" s="1" t="s">
        <v>50</v>
      </c>
      <c r="T5173" s="11"/>
      <c r="U5173" s="11"/>
      <c r="V5173" s="11"/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5"/>
      <c r="AN5173" s="5"/>
      <c r="AO5173" s="5"/>
      <c r="AP5173" s="5"/>
      <c r="AQ5173" s="5"/>
      <c r="AR5173" s="5"/>
      <c r="AS5173" s="5"/>
      <c r="AT5173" s="5"/>
      <c r="AU5173" s="5"/>
      <c r="AV5173" s="5"/>
      <c r="AW5173" s="5"/>
      <c r="AX5173" s="5"/>
      <c r="AY5173" s="5"/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5"/>
      <c r="BP5173" s="5"/>
      <c r="BQ5173" s="5"/>
      <c r="BR5173" s="5"/>
      <c r="BS5173" s="5"/>
      <c r="BT5173" s="5"/>
      <c r="BU5173" s="5"/>
      <c r="BV5173" s="5"/>
      <c r="BW5173" s="5"/>
      <c r="BX5173" s="5"/>
    </row>
    <row r="5174" spans="1:76" x14ac:dyDescent="0.2">
      <c r="A5174" s="1" t="s">
        <v>22</v>
      </c>
      <c r="B5174" s="1" t="s">
        <v>158</v>
      </c>
      <c r="C5174" s="1" t="s">
        <v>852</v>
      </c>
      <c r="D5174" s="1" t="s">
        <v>669</v>
      </c>
      <c r="E5174" s="1" t="s">
        <v>2</v>
      </c>
      <c r="F5174" s="1" t="s">
        <v>849</v>
      </c>
      <c r="G5174" s="1" t="s">
        <v>73</v>
      </c>
      <c r="H5174" s="8"/>
      <c r="I5174" s="8">
        <v>2015</v>
      </c>
      <c r="J5174" s="1" t="s">
        <v>768</v>
      </c>
      <c r="K5174" s="8">
        <v>45</v>
      </c>
      <c r="L5174" s="10">
        <f>K5174/ VLOOKUP(A5174,Indicators!$B$1:$V$7,21,FALSE)</f>
        <v>0.26366054583592108</v>
      </c>
      <c r="M5174" s="45" t="s">
        <v>782</v>
      </c>
      <c r="N5174" s="46"/>
      <c r="O5174" s="11"/>
      <c r="P5174" s="11"/>
      <c r="Q5174" s="8" t="str">
        <f t="shared" si="0"/>
        <v/>
      </c>
      <c r="R5174" s="1" t="s">
        <v>158</v>
      </c>
      <c r="S5174" s="1" t="s">
        <v>56</v>
      </c>
      <c r="T5174" s="11"/>
      <c r="U5174" s="11"/>
      <c r="V5174" s="11"/>
      <c r="W5174" s="11"/>
      <c r="X5174" s="11"/>
      <c r="Y5174" s="11"/>
      <c r="Z5174" s="11"/>
      <c r="AA5174" s="11"/>
      <c r="AB5174" s="11"/>
      <c r="AC5174" s="11"/>
      <c r="AD5174" s="11"/>
      <c r="AE5174" s="11"/>
      <c r="AF5174" s="11"/>
      <c r="AG5174" s="11"/>
      <c r="AH5174" s="11"/>
      <c r="AI5174" s="11"/>
      <c r="AJ5174" s="11"/>
      <c r="AK5174" s="11"/>
      <c r="AL5174" s="11"/>
      <c r="AM5174" s="5"/>
      <c r="AN5174" s="5"/>
      <c r="AO5174" s="5"/>
      <c r="AP5174" s="5"/>
      <c r="AQ5174" s="5"/>
      <c r="AR5174" s="5"/>
      <c r="AS5174" s="5"/>
      <c r="AT5174" s="5"/>
      <c r="AU5174" s="5"/>
      <c r="AV5174" s="5"/>
      <c r="AW5174" s="5"/>
      <c r="AX5174" s="5"/>
      <c r="AY5174" s="5"/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5"/>
      <c r="BP5174" s="5"/>
      <c r="BQ5174" s="5"/>
      <c r="BR5174" s="5"/>
      <c r="BS5174" s="5"/>
      <c r="BT5174" s="5"/>
      <c r="BU5174" s="5"/>
      <c r="BV5174" s="5"/>
      <c r="BW5174" s="5"/>
      <c r="BX5174" s="5"/>
    </row>
    <row r="5175" spans="1:76" x14ac:dyDescent="0.2">
      <c r="A5175" s="1" t="s">
        <v>22</v>
      </c>
      <c r="B5175" s="1" t="s">
        <v>158</v>
      </c>
      <c r="C5175" s="1" t="s">
        <v>853</v>
      </c>
      <c r="D5175" s="1" t="s">
        <v>669</v>
      </c>
      <c r="E5175" s="1" t="s">
        <v>2</v>
      </c>
      <c r="F5175" s="1" t="s">
        <v>849</v>
      </c>
      <c r="G5175" s="1" t="s">
        <v>73</v>
      </c>
      <c r="H5175" s="8"/>
      <c r="I5175" s="8">
        <v>2015</v>
      </c>
      <c r="J5175" s="1" t="s">
        <v>768</v>
      </c>
      <c r="K5175" s="8">
        <v>100</v>
      </c>
      <c r="L5175" s="10">
        <f>K5175/ VLOOKUP(A5175,Indicators!$B$1:$V$7,21,FALSE)</f>
        <v>0.58591232407982463</v>
      </c>
      <c r="M5175" s="45" t="s">
        <v>782</v>
      </c>
      <c r="N5175" s="46"/>
      <c r="O5175" s="11"/>
      <c r="P5175" s="11"/>
      <c r="Q5175" s="8" t="str">
        <f t="shared" si="0"/>
        <v/>
      </c>
      <c r="R5175" s="1" t="s">
        <v>158</v>
      </c>
      <c r="S5175" s="1" t="s">
        <v>56</v>
      </c>
      <c r="T5175" s="11"/>
      <c r="U5175" s="11"/>
      <c r="V5175" s="11"/>
      <c r="W5175" s="11"/>
      <c r="X5175" s="11"/>
      <c r="Y5175" s="11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5"/>
      <c r="AX5175" s="5"/>
      <c r="AY5175" s="5"/>
      <c r="AZ5175" s="5"/>
      <c r="BA5175" s="5"/>
      <c r="BB5175" s="5"/>
      <c r="BC5175" s="5"/>
      <c r="BD5175" s="5"/>
      <c r="BE5175" s="5"/>
      <c r="BF5175" s="5"/>
      <c r="BG5175" s="5"/>
      <c r="BH5175" s="5"/>
      <c r="BI5175" s="5"/>
      <c r="BJ5175" s="5"/>
      <c r="BK5175" s="5"/>
      <c r="BL5175" s="5"/>
      <c r="BM5175" s="5"/>
      <c r="BN5175" s="5"/>
      <c r="BO5175" s="5"/>
      <c r="BP5175" s="5"/>
      <c r="BQ5175" s="5"/>
      <c r="BR5175" s="5"/>
      <c r="BS5175" s="5"/>
      <c r="BT5175" s="5"/>
      <c r="BU5175" s="5"/>
      <c r="BV5175" s="5"/>
      <c r="BW5175" s="5"/>
      <c r="BX5175" s="5"/>
    </row>
    <row r="5176" spans="1:76" x14ac:dyDescent="0.2">
      <c r="A5176" s="1" t="s">
        <v>22</v>
      </c>
      <c r="B5176" s="1" t="s">
        <v>158</v>
      </c>
      <c r="C5176" s="1" t="s">
        <v>785</v>
      </c>
      <c r="D5176" s="1" t="s">
        <v>669</v>
      </c>
      <c r="E5176" s="1" t="s">
        <v>2</v>
      </c>
      <c r="F5176" s="1" t="s">
        <v>849</v>
      </c>
      <c r="G5176" s="1" t="s">
        <v>73</v>
      </c>
      <c r="H5176" s="8"/>
      <c r="I5176" s="8">
        <v>2015</v>
      </c>
      <c r="J5176" s="1" t="s">
        <v>768</v>
      </c>
      <c r="K5176" s="8">
        <v>100</v>
      </c>
      <c r="L5176" s="10">
        <f>K5176/ VLOOKUP(A5176,Indicators!$B$1:$V$7,21,FALSE)</f>
        <v>0.58591232407982463</v>
      </c>
      <c r="M5176" s="45" t="s">
        <v>782</v>
      </c>
      <c r="N5176" s="46"/>
      <c r="O5176" s="11"/>
      <c r="P5176" s="11"/>
      <c r="Q5176" s="8" t="str">
        <f t="shared" si="0"/>
        <v/>
      </c>
      <c r="R5176" s="1" t="s">
        <v>158</v>
      </c>
      <c r="S5176" s="1" t="s">
        <v>56</v>
      </c>
      <c r="T5176" s="11"/>
      <c r="U5176" s="11"/>
      <c r="V5176" s="11"/>
      <c r="W5176" s="11"/>
      <c r="X5176" s="11"/>
      <c r="Y5176" s="11"/>
      <c r="Z5176" s="11"/>
      <c r="AA5176" s="11"/>
      <c r="AB5176" s="11"/>
      <c r="AC5176" s="11"/>
      <c r="AD5176" s="11"/>
      <c r="AE5176" s="11"/>
      <c r="AF5176" s="11"/>
      <c r="AG5176" s="11"/>
      <c r="AH5176" s="11"/>
      <c r="AI5176" s="11"/>
      <c r="AJ5176" s="11"/>
      <c r="AK5176" s="11"/>
      <c r="AL5176" s="11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5"/>
      <c r="AX5176" s="5"/>
      <c r="AY5176" s="5"/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5"/>
      <c r="BQ5176" s="5"/>
      <c r="BR5176" s="5"/>
      <c r="BS5176" s="5"/>
      <c r="BT5176" s="5"/>
      <c r="BU5176" s="5"/>
      <c r="BV5176" s="5"/>
      <c r="BW5176" s="5"/>
      <c r="BX5176" s="5"/>
    </row>
    <row r="5177" spans="1:76" x14ac:dyDescent="0.2">
      <c r="A5177" s="1" t="s">
        <v>22</v>
      </c>
      <c r="B5177" s="1" t="s">
        <v>158</v>
      </c>
      <c r="C5177" s="1" t="s">
        <v>784</v>
      </c>
      <c r="D5177" s="1" t="s">
        <v>669</v>
      </c>
      <c r="E5177" s="1" t="s">
        <v>2</v>
      </c>
      <c r="F5177" s="1" t="s">
        <v>849</v>
      </c>
      <c r="G5177" s="1" t="s">
        <v>73</v>
      </c>
      <c r="H5177" s="8"/>
      <c r="I5177" s="8">
        <v>2015</v>
      </c>
      <c r="J5177" s="1" t="s">
        <v>768</v>
      </c>
      <c r="K5177" s="8">
        <v>150</v>
      </c>
      <c r="L5177" s="10">
        <f>K5177/ VLOOKUP(A5177,Indicators!$B$1:$V$7,21,FALSE)</f>
        <v>0.878868486119737</v>
      </c>
      <c r="M5177" s="45" t="s">
        <v>782</v>
      </c>
      <c r="N5177" s="46"/>
      <c r="O5177" s="11"/>
      <c r="P5177" s="11"/>
      <c r="Q5177" s="8" t="str">
        <f t="shared" si="0"/>
        <v/>
      </c>
      <c r="R5177" s="1" t="s">
        <v>158</v>
      </c>
      <c r="S5177" s="1" t="s">
        <v>56</v>
      </c>
      <c r="T5177" s="11"/>
      <c r="U5177" s="11"/>
      <c r="V5177" s="11"/>
      <c r="W5177" s="11"/>
      <c r="X5177" s="11"/>
      <c r="Y5177" s="11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5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5"/>
      <c r="BQ5177" s="5"/>
      <c r="BR5177" s="5"/>
      <c r="BS5177" s="5"/>
      <c r="BT5177" s="5"/>
      <c r="BU5177" s="5"/>
      <c r="BV5177" s="5"/>
      <c r="BW5177" s="5"/>
      <c r="BX5177" s="5"/>
    </row>
    <row r="5178" spans="1:76" x14ac:dyDescent="0.2">
      <c r="A5178" s="1" t="s">
        <v>22</v>
      </c>
      <c r="B5178" s="1" t="s">
        <v>158</v>
      </c>
      <c r="C5178" s="1" t="s">
        <v>854</v>
      </c>
      <c r="D5178" s="1" t="s">
        <v>669</v>
      </c>
      <c r="E5178" s="1" t="s">
        <v>2</v>
      </c>
      <c r="F5178" s="1" t="s">
        <v>849</v>
      </c>
      <c r="G5178" s="1" t="s">
        <v>73</v>
      </c>
      <c r="H5178" s="8"/>
      <c r="I5178" s="8">
        <v>2015</v>
      </c>
      <c r="J5178" s="1" t="s">
        <v>768</v>
      </c>
      <c r="K5178" s="8">
        <v>200</v>
      </c>
      <c r="L5178" s="10">
        <f>K5178/ VLOOKUP(A5178,Indicators!$B$1:$V$7,21,FALSE)</f>
        <v>1.1718246481596493</v>
      </c>
      <c r="M5178" s="45" t="s">
        <v>782</v>
      </c>
      <c r="N5178" s="46"/>
      <c r="O5178" s="11"/>
      <c r="P5178" s="11"/>
      <c r="Q5178" s="8" t="str">
        <f t="shared" si="0"/>
        <v/>
      </c>
      <c r="R5178" s="1" t="s">
        <v>158</v>
      </c>
      <c r="S5178" s="1" t="s">
        <v>56</v>
      </c>
      <c r="T5178" s="11"/>
      <c r="U5178" s="11"/>
      <c r="V5178" s="11"/>
      <c r="W5178" s="11"/>
      <c r="X5178" s="11"/>
      <c r="Y5178" s="11"/>
      <c r="Z5178" s="11"/>
      <c r="AA5178" s="11"/>
      <c r="AB5178" s="11"/>
      <c r="AC5178" s="11"/>
      <c r="AD5178" s="11"/>
      <c r="AE5178" s="11"/>
      <c r="AF5178" s="11"/>
      <c r="AG5178" s="11"/>
      <c r="AH5178" s="11"/>
      <c r="AI5178" s="11"/>
      <c r="AJ5178" s="11"/>
      <c r="AK5178" s="11"/>
      <c r="AL5178" s="11"/>
      <c r="AM5178" s="5"/>
      <c r="AN5178" s="5"/>
      <c r="AO5178" s="5"/>
      <c r="AP5178" s="5"/>
      <c r="AQ5178" s="5"/>
      <c r="AR5178" s="5"/>
      <c r="AS5178" s="5"/>
      <c r="AT5178" s="5"/>
      <c r="AU5178" s="5"/>
      <c r="AV5178" s="5"/>
      <c r="AW5178" s="5"/>
      <c r="AX5178" s="5"/>
      <c r="AY5178" s="5"/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5"/>
      <c r="BQ5178" s="5"/>
      <c r="BR5178" s="5"/>
      <c r="BS5178" s="5"/>
      <c r="BT5178" s="5"/>
      <c r="BU5178" s="5"/>
      <c r="BV5178" s="5"/>
      <c r="BW5178" s="5"/>
      <c r="BX5178" s="5"/>
    </row>
    <row r="5179" spans="1:76" x14ac:dyDescent="0.2">
      <c r="A5179" s="1" t="s">
        <v>22</v>
      </c>
      <c r="B5179" s="1" t="s">
        <v>158</v>
      </c>
      <c r="C5179" s="1" t="s">
        <v>786</v>
      </c>
      <c r="D5179" s="1" t="s">
        <v>669</v>
      </c>
      <c r="E5179" s="1" t="s">
        <v>2</v>
      </c>
      <c r="F5179" s="1" t="s">
        <v>849</v>
      </c>
      <c r="G5179" s="1" t="s">
        <v>73</v>
      </c>
      <c r="H5179" s="8"/>
      <c r="I5179" s="8">
        <v>2015</v>
      </c>
      <c r="J5179" s="1" t="s">
        <v>768</v>
      </c>
      <c r="K5179" s="8">
        <v>705</v>
      </c>
      <c r="L5179" s="10">
        <f>K5179/ VLOOKUP(A5179,Indicators!$B$1:$V$7,21,FALSE)</f>
        <v>4.1306818847627635</v>
      </c>
      <c r="M5179" s="45" t="s">
        <v>782</v>
      </c>
      <c r="N5179" s="46"/>
      <c r="O5179" s="11"/>
      <c r="P5179" s="11"/>
      <c r="Q5179" s="8" t="str">
        <f t="shared" si="0"/>
        <v/>
      </c>
      <c r="R5179" s="1" t="s">
        <v>158</v>
      </c>
      <c r="S5179" s="1" t="s">
        <v>56</v>
      </c>
      <c r="T5179" s="11"/>
      <c r="U5179" s="11"/>
      <c r="V5179" s="11"/>
      <c r="W5179" s="11"/>
      <c r="X5179" s="11"/>
      <c r="Y5179" s="11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5"/>
      <c r="AN5179" s="5"/>
      <c r="AO5179" s="5"/>
      <c r="AP5179" s="5"/>
      <c r="AQ5179" s="5"/>
      <c r="AR5179" s="5"/>
      <c r="AS5179" s="5"/>
      <c r="AT5179" s="5"/>
      <c r="AU5179" s="5"/>
      <c r="AV5179" s="5"/>
      <c r="AW5179" s="5"/>
      <c r="AX5179" s="5"/>
      <c r="AY5179" s="5"/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5"/>
      <c r="BQ5179" s="5"/>
      <c r="BR5179" s="5"/>
      <c r="BS5179" s="5"/>
      <c r="BT5179" s="5"/>
      <c r="BU5179" s="5"/>
      <c r="BV5179" s="5"/>
      <c r="BW5179" s="5"/>
      <c r="BX5179" s="5"/>
    </row>
    <row r="5180" spans="1:76" x14ac:dyDescent="0.2">
      <c r="A5180" s="1" t="s">
        <v>22</v>
      </c>
      <c r="B5180" s="1" t="s">
        <v>107</v>
      </c>
      <c r="C5180" s="1" t="s">
        <v>855</v>
      </c>
      <c r="D5180" s="1" t="s">
        <v>669</v>
      </c>
      <c r="E5180" s="1" t="s">
        <v>2</v>
      </c>
      <c r="F5180" s="1" t="s">
        <v>849</v>
      </c>
      <c r="G5180" s="1" t="s">
        <v>73</v>
      </c>
      <c r="H5180" s="8"/>
      <c r="I5180" s="8">
        <v>2015</v>
      </c>
      <c r="J5180" s="1" t="s">
        <v>768</v>
      </c>
      <c r="K5180" s="8">
        <v>120</v>
      </c>
      <c r="L5180" s="10">
        <f>K5180/ VLOOKUP(A5180,Indicators!$B$1:$V$7,21,FALSE)</f>
        <v>0.70309478889578958</v>
      </c>
      <c r="M5180" s="11"/>
      <c r="N5180" s="11"/>
      <c r="O5180" s="11"/>
      <c r="P5180" s="11"/>
      <c r="Q5180" s="8" t="str">
        <f t="shared" si="0"/>
        <v/>
      </c>
      <c r="R5180" s="1" t="s">
        <v>103</v>
      </c>
      <c r="S5180" s="1" t="s">
        <v>43</v>
      </c>
      <c r="T5180" s="11"/>
      <c r="U5180" s="11"/>
      <c r="V5180" s="11"/>
      <c r="W5180" s="11"/>
      <c r="X5180" s="11"/>
      <c r="Y5180" s="11"/>
      <c r="Z5180" s="11"/>
      <c r="AA5180" s="11"/>
      <c r="AB5180" s="11"/>
      <c r="AC5180" s="11"/>
      <c r="AD5180" s="11"/>
      <c r="AE5180" s="11"/>
      <c r="AF5180" s="11"/>
      <c r="AG5180" s="11"/>
      <c r="AH5180" s="11"/>
      <c r="AI5180" s="11"/>
      <c r="AJ5180" s="11"/>
      <c r="AK5180" s="11"/>
      <c r="AL5180" s="11"/>
      <c r="AM5180" s="5"/>
      <c r="AN5180" s="5"/>
      <c r="AO5180" s="5"/>
      <c r="AP5180" s="5"/>
      <c r="AQ5180" s="5"/>
      <c r="AR5180" s="5"/>
      <c r="AS5180" s="5"/>
      <c r="AT5180" s="5"/>
      <c r="AU5180" s="5"/>
      <c r="AV5180" s="5"/>
      <c r="AW5180" s="5"/>
      <c r="AX5180" s="5"/>
      <c r="AY5180" s="5"/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5"/>
      <c r="BQ5180" s="5"/>
      <c r="BR5180" s="5"/>
      <c r="BS5180" s="5"/>
      <c r="BT5180" s="5"/>
      <c r="BU5180" s="5"/>
      <c r="BV5180" s="5"/>
      <c r="BW5180" s="5"/>
      <c r="BX5180" s="5"/>
    </row>
    <row r="5181" spans="1:76" x14ac:dyDescent="0.2">
      <c r="A5181" s="1" t="s">
        <v>22</v>
      </c>
      <c r="B5181" s="1" t="s">
        <v>809</v>
      </c>
      <c r="C5181" s="1" t="s">
        <v>856</v>
      </c>
      <c r="D5181" s="1" t="s">
        <v>669</v>
      </c>
      <c r="E5181" s="1" t="s">
        <v>2</v>
      </c>
      <c r="F5181" s="1" t="s">
        <v>849</v>
      </c>
      <c r="G5181" s="1" t="s">
        <v>73</v>
      </c>
      <c r="H5181" s="8"/>
      <c r="I5181" s="8">
        <v>2015</v>
      </c>
      <c r="J5181" s="1" t="s">
        <v>768</v>
      </c>
      <c r="K5181" s="8">
        <v>100</v>
      </c>
      <c r="L5181" s="10">
        <f>K5181/ VLOOKUP(A5181,Indicators!$B$1:$V$7,21,FALSE)</f>
        <v>0.58591232407982463</v>
      </c>
      <c r="M5181" s="11"/>
      <c r="N5181" s="11"/>
      <c r="O5181" s="11"/>
      <c r="P5181" s="11"/>
      <c r="Q5181" s="8" t="str">
        <f t="shared" si="0"/>
        <v/>
      </c>
      <c r="R5181" s="1" t="s">
        <v>95</v>
      </c>
      <c r="S5181" s="1" t="s">
        <v>66</v>
      </c>
      <c r="T5181" s="11"/>
      <c r="U5181" s="11"/>
      <c r="V5181" s="11"/>
      <c r="W5181" s="11"/>
      <c r="X5181" s="11"/>
      <c r="Y5181" s="11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5"/>
      <c r="AN5181" s="5"/>
      <c r="AO5181" s="5"/>
      <c r="AP5181" s="5"/>
      <c r="AQ5181" s="5"/>
      <c r="AR5181" s="5"/>
      <c r="AS5181" s="5"/>
      <c r="AT5181" s="5"/>
      <c r="AU5181" s="5"/>
      <c r="AV5181" s="5"/>
      <c r="AW5181" s="5"/>
      <c r="AX5181" s="5"/>
      <c r="AY5181" s="5"/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5"/>
      <c r="BQ5181" s="5"/>
      <c r="BR5181" s="5"/>
      <c r="BS5181" s="5"/>
      <c r="BT5181" s="5"/>
      <c r="BU5181" s="5"/>
      <c r="BV5181" s="5"/>
      <c r="BW5181" s="5"/>
      <c r="BX5181" s="5"/>
    </row>
    <row r="5182" spans="1:76" x14ac:dyDescent="0.2">
      <c r="A5182" s="1" t="s">
        <v>22</v>
      </c>
      <c r="B5182" s="1" t="s">
        <v>809</v>
      </c>
      <c r="C5182" s="1" t="s">
        <v>818</v>
      </c>
      <c r="D5182" s="1" t="s">
        <v>669</v>
      </c>
      <c r="E5182" s="1" t="s">
        <v>2</v>
      </c>
      <c r="F5182" s="1" t="s">
        <v>849</v>
      </c>
      <c r="G5182" s="1" t="s">
        <v>73</v>
      </c>
      <c r="H5182" s="8"/>
      <c r="I5182" s="8">
        <v>2015</v>
      </c>
      <c r="J5182" s="1" t="s">
        <v>768</v>
      </c>
      <c r="K5182" s="8">
        <v>150</v>
      </c>
      <c r="L5182" s="10">
        <f>K5182/ VLOOKUP(A5182,Indicators!$B$1:$V$7,21,FALSE)</f>
        <v>0.878868486119737</v>
      </c>
      <c r="M5182" s="11"/>
      <c r="N5182" s="11"/>
      <c r="O5182" s="11"/>
      <c r="P5182" s="11"/>
      <c r="Q5182" s="8" t="str">
        <f t="shared" si="0"/>
        <v/>
      </c>
      <c r="R5182" s="1" t="s">
        <v>94</v>
      </c>
      <c r="S5182" s="1" t="s">
        <v>88</v>
      </c>
      <c r="T5182" s="11"/>
      <c r="U5182" s="11"/>
      <c r="V5182" s="11"/>
      <c r="W5182" s="11"/>
      <c r="X5182" s="11"/>
      <c r="Y5182" s="11"/>
      <c r="Z5182" s="11"/>
      <c r="AA5182" s="11"/>
      <c r="AB5182" s="11"/>
      <c r="AC5182" s="11"/>
      <c r="AD5182" s="11"/>
      <c r="AE5182" s="11"/>
      <c r="AF5182" s="11"/>
      <c r="AG5182" s="11"/>
      <c r="AH5182" s="11"/>
      <c r="AI5182" s="11"/>
      <c r="AJ5182" s="11"/>
      <c r="AK5182" s="11"/>
      <c r="AL5182" s="11"/>
      <c r="AM5182" s="5"/>
      <c r="AN5182" s="5"/>
      <c r="AO5182" s="5"/>
      <c r="AP5182" s="5"/>
      <c r="AQ5182" s="5"/>
      <c r="AR5182" s="5"/>
      <c r="AS5182" s="5"/>
      <c r="AT5182" s="5"/>
      <c r="AU5182" s="5"/>
      <c r="AV5182" s="5"/>
      <c r="AW5182" s="5"/>
      <c r="AX5182" s="5"/>
      <c r="AY5182" s="5"/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5"/>
      <c r="BQ5182" s="5"/>
      <c r="BR5182" s="5"/>
      <c r="BS5182" s="5"/>
      <c r="BT5182" s="5"/>
      <c r="BU5182" s="5"/>
      <c r="BV5182" s="5"/>
      <c r="BW5182" s="5"/>
      <c r="BX5182" s="5"/>
    </row>
    <row r="5183" spans="1:76" x14ac:dyDescent="0.2">
      <c r="A5183" s="1" t="s">
        <v>22</v>
      </c>
      <c r="B5183" s="1" t="s">
        <v>809</v>
      </c>
      <c r="C5183" s="1" t="s">
        <v>815</v>
      </c>
      <c r="D5183" s="1" t="s">
        <v>669</v>
      </c>
      <c r="E5183" s="1" t="s">
        <v>2</v>
      </c>
      <c r="F5183" s="1" t="s">
        <v>849</v>
      </c>
      <c r="G5183" s="1" t="s">
        <v>73</v>
      </c>
      <c r="H5183" s="8"/>
      <c r="I5183" s="8">
        <v>2015</v>
      </c>
      <c r="J5183" s="1" t="s">
        <v>768</v>
      </c>
      <c r="K5183" s="8">
        <v>200</v>
      </c>
      <c r="L5183" s="10">
        <f>K5183/ VLOOKUP(A5183,Indicators!$B$1:$V$7,21,FALSE)</f>
        <v>1.1718246481596493</v>
      </c>
      <c r="M5183" s="11"/>
      <c r="N5183" s="11"/>
      <c r="O5183" s="11"/>
      <c r="P5183" s="11"/>
      <c r="Q5183" s="8" t="str">
        <f t="shared" si="0"/>
        <v/>
      </c>
      <c r="R5183" s="1" t="s">
        <v>109</v>
      </c>
      <c r="S5183" s="1" t="s">
        <v>35</v>
      </c>
      <c r="T5183" s="11"/>
      <c r="U5183" s="11"/>
      <c r="V5183" s="11"/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5"/>
      <c r="AN5183" s="5"/>
      <c r="AO5183" s="5"/>
      <c r="AP5183" s="5"/>
      <c r="AQ5183" s="5"/>
      <c r="AR5183" s="5"/>
      <c r="AS5183" s="5"/>
      <c r="AT5183" s="5"/>
      <c r="AU5183" s="5"/>
      <c r="AV5183" s="5"/>
      <c r="AW5183" s="5"/>
      <c r="AX5183" s="5"/>
      <c r="AY5183" s="5"/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5"/>
      <c r="BQ5183" s="5"/>
      <c r="BR5183" s="5"/>
      <c r="BS5183" s="5"/>
      <c r="BT5183" s="5"/>
      <c r="BU5183" s="5"/>
      <c r="BV5183" s="5"/>
      <c r="BW5183" s="5"/>
      <c r="BX5183" s="5"/>
    </row>
    <row r="5184" spans="1:76" x14ac:dyDescent="0.2">
      <c r="A5184" s="1" t="s">
        <v>22</v>
      </c>
      <c r="B5184" s="1" t="s">
        <v>809</v>
      </c>
      <c r="C5184" s="1" t="s">
        <v>814</v>
      </c>
      <c r="D5184" s="1" t="s">
        <v>669</v>
      </c>
      <c r="E5184" s="1" t="s">
        <v>2</v>
      </c>
      <c r="F5184" s="1" t="s">
        <v>849</v>
      </c>
      <c r="G5184" s="1" t="s">
        <v>73</v>
      </c>
      <c r="H5184" s="8"/>
      <c r="I5184" s="8">
        <v>2015</v>
      </c>
      <c r="J5184" s="1" t="s">
        <v>768</v>
      </c>
      <c r="K5184" s="8">
        <v>200</v>
      </c>
      <c r="L5184" s="10">
        <f>K5184/ VLOOKUP(A5184,Indicators!$B$1:$V$7,21,FALSE)</f>
        <v>1.1718246481596493</v>
      </c>
      <c r="M5184" s="11"/>
      <c r="N5184" s="11"/>
      <c r="O5184" s="11"/>
      <c r="P5184" s="11"/>
      <c r="Q5184" s="8" t="str">
        <f t="shared" si="0"/>
        <v/>
      </c>
      <c r="R5184" s="1" t="s">
        <v>271</v>
      </c>
      <c r="S5184" s="1" t="s">
        <v>55</v>
      </c>
      <c r="T5184" s="11"/>
      <c r="U5184" s="11"/>
      <c r="V5184" s="11"/>
      <c r="W5184" s="11"/>
      <c r="X5184" s="11"/>
      <c r="Y5184" s="11"/>
      <c r="Z5184" s="11"/>
      <c r="AA5184" s="11"/>
      <c r="AB5184" s="11"/>
      <c r="AC5184" s="11"/>
      <c r="AD5184" s="11"/>
      <c r="AE5184" s="11"/>
      <c r="AF5184" s="11"/>
      <c r="AG5184" s="11"/>
      <c r="AH5184" s="11"/>
      <c r="AI5184" s="11"/>
      <c r="AJ5184" s="11"/>
      <c r="AK5184" s="11"/>
      <c r="AL5184" s="11"/>
      <c r="AM5184" s="5"/>
      <c r="AN5184" s="5"/>
      <c r="AO5184" s="5"/>
      <c r="AP5184" s="5"/>
      <c r="AQ5184" s="5"/>
      <c r="AR5184" s="5"/>
      <c r="AS5184" s="5"/>
      <c r="AT5184" s="5"/>
      <c r="AU5184" s="5"/>
      <c r="AV5184" s="5"/>
      <c r="AW5184" s="5"/>
      <c r="AX5184" s="5"/>
      <c r="AY5184" s="5"/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5"/>
      <c r="BQ5184" s="5"/>
      <c r="BR5184" s="5"/>
      <c r="BS5184" s="5"/>
      <c r="BT5184" s="5"/>
      <c r="BU5184" s="5"/>
      <c r="BV5184" s="5"/>
      <c r="BW5184" s="5"/>
      <c r="BX5184" s="5"/>
    </row>
    <row r="5185" spans="1:76" x14ac:dyDescent="0.2">
      <c r="A5185" s="1" t="s">
        <v>22</v>
      </c>
      <c r="B5185" s="1" t="s">
        <v>809</v>
      </c>
      <c r="C5185" s="1" t="s">
        <v>817</v>
      </c>
      <c r="D5185" s="1" t="s">
        <v>669</v>
      </c>
      <c r="E5185" s="1" t="s">
        <v>2</v>
      </c>
      <c r="F5185" s="1" t="s">
        <v>849</v>
      </c>
      <c r="G5185" s="1" t="s">
        <v>73</v>
      </c>
      <c r="H5185" s="8"/>
      <c r="I5185" s="8">
        <v>2015</v>
      </c>
      <c r="J5185" s="1" t="s">
        <v>768</v>
      </c>
      <c r="K5185" s="8">
        <v>250</v>
      </c>
      <c r="L5185" s="10">
        <f>K5185/ VLOOKUP(A5185,Indicators!$B$1:$V$7,21,FALSE)</f>
        <v>1.4647808101995616</v>
      </c>
      <c r="M5185" s="11"/>
      <c r="N5185" s="11"/>
      <c r="O5185" s="11"/>
      <c r="P5185" s="11"/>
      <c r="Q5185" s="8" t="str">
        <f t="shared" si="0"/>
        <v/>
      </c>
      <c r="R5185" s="1" t="s">
        <v>271</v>
      </c>
      <c r="S5185" s="1" t="s">
        <v>55</v>
      </c>
      <c r="T5185" s="11"/>
      <c r="U5185" s="11"/>
      <c r="V5185" s="11"/>
      <c r="W5185" s="11"/>
      <c r="X5185" s="11"/>
      <c r="Y5185" s="11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5"/>
      <c r="BQ5185" s="5"/>
      <c r="BR5185" s="5"/>
      <c r="BS5185" s="5"/>
      <c r="BT5185" s="5"/>
      <c r="BU5185" s="5"/>
      <c r="BV5185" s="5"/>
      <c r="BW5185" s="5"/>
      <c r="BX5185" s="5"/>
    </row>
    <row r="5186" spans="1:76" x14ac:dyDescent="0.2">
      <c r="A5186" s="1" t="s">
        <v>22</v>
      </c>
      <c r="B5186" s="1" t="s">
        <v>809</v>
      </c>
      <c r="C5186" s="1" t="s">
        <v>857</v>
      </c>
      <c r="D5186" s="1" t="s">
        <v>669</v>
      </c>
      <c r="E5186" s="1" t="s">
        <v>2</v>
      </c>
      <c r="F5186" s="1" t="s">
        <v>849</v>
      </c>
      <c r="G5186" s="1" t="s">
        <v>73</v>
      </c>
      <c r="H5186" s="8"/>
      <c r="I5186" s="8">
        <v>2015</v>
      </c>
      <c r="J5186" s="1" t="s">
        <v>768</v>
      </c>
      <c r="K5186" s="8">
        <v>400</v>
      </c>
      <c r="L5186" s="10">
        <f>K5186/ VLOOKUP(A5186,Indicators!$B$1:$V$7,21,FALSE)</f>
        <v>2.3436492963192985</v>
      </c>
      <c r="M5186" s="11"/>
      <c r="N5186" s="11"/>
      <c r="O5186" s="11"/>
      <c r="P5186" s="11"/>
      <c r="Q5186" s="8" t="str">
        <f t="shared" si="0"/>
        <v/>
      </c>
      <c r="R5186" s="1" t="s">
        <v>95</v>
      </c>
      <c r="S5186" s="1" t="s">
        <v>66</v>
      </c>
      <c r="T5186" s="11"/>
      <c r="U5186" s="11"/>
      <c r="V5186" s="11"/>
      <c r="W5186" s="11"/>
      <c r="X5186" s="11"/>
      <c r="Y5186" s="11"/>
      <c r="Z5186" s="11"/>
      <c r="AA5186" s="11"/>
      <c r="AB5186" s="11"/>
      <c r="AC5186" s="11"/>
      <c r="AD5186" s="11"/>
      <c r="AE5186" s="11"/>
      <c r="AF5186" s="11"/>
      <c r="AG5186" s="11"/>
      <c r="AH5186" s="11"/>
      <c r="AI5186" s="11"/>
      <c r="AJ5186" s="11"/>
      <c r="AK5186" s="11"/>
      <c r="AL5186" s="11"/>
      <c r="AM5186" s="5"/>
      <c r="AN5186" s="5"/>
      <c r="AO5186" s="5"/>
      <c r="AP5186" s="5"/>
      <c r="AQ5186" s="5"/>
      <c r="AR5186" s="5"/>
      <c r="AS5186" s="5"/>
      <c r="AT5186" s="5"/>
      <c r="AU5186" s="5"/>
      <c r="AV5186" s="5"/>
      <c r="AW5186" s="5"/>
      <c r="AX5186" s="5"/>
      <c r="AY5186" s="5"/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5"/>
      <c r="BQ5186" s="5"/>
      <c r="BR5186" s="5"/>
      <c r="BS5186" s="5"/>
      <c r="BT5186" s="5"/>
      <c r="BU5186" s="5"/>
      <c r="BV5186" s="5"/>
      <c r="BW5186" s="5"/>
      <c r="BX5186" s="5"/>
    </row>
    <row r="5187" spans="1:76" x14ac:dyDescent="0.2">
      <c r="A5187" s="1" t="s">
        <v>22</v>
      </c>
      <c r="B5187" s="1" t="s">
        <v>809</v>
      </c>
      <c r="C5187" s="1" t="s">
        <v>858</v>
      </c>
      <c r="D5187" s="1" t="s">
        <v>669</v>
      </c>
      <c r="E5187" s="1" t="s">
        <v>2</v>
      </c>
      <c r="F5187" s="1" t="s">
        <v>849</v>
      </c>
      <c r="G5187" s="1" t="s">
        <v>73</v>
      </c>
      <c r="H5187" s="8"/>
      <c r="I5187" s="8">
        <v>2015</v>
      </c>
      <c r="J5187" s="1" t="s">
        <v>768</v>
      </c>
      <c r="K5187" s="9">
        <v>15000</v>
      </c>
      <c r="L5187" s="10">
        <f>K5187/ VLOOKUP(A5187,Indicators!$B$1:$V$7,21,FALSE)</f>
        <v>87.886848611973704</v>
      </c>
      <c r="M5187" s="11"/>
      <c r="N5187" s="11"/>
      <c r="O5187" s="11"/>
      <c r="P5187" s="11"/>
      <c r="Q5187" s="8" t="str">
        <f t="shared" si="0"/>
        <v/>
      </c>
      <c r="R5187" s="1" t="s">
        <v>95</v>
      </c>
      <c r="S5187" s="1" t="s">
        <v>66</v>
      </c>
      <c r="T5187" s="11"/>
      <c r="U5187" s="11"/>
      <c r="V5187" s="11"/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5"/>
      <c r="AX5187" s="5"/>
      <c r="AY5187" s="5"/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5"/>
      <c r="BQ5187" s="5"/>
      <c r="BR5187" s="5"/>
      <c r="BS5187" s="5"/>
      <c r="BT5187" s="5"/>
      <c r="BU5187" s="5"/>
      <c r="BV5187" s="5"/>
      <c r="BW5187" s="5"/>
      <c r="BX5187" s="5"/>
    </row>
    <row r="5188" spans="1:76" x14ac:dyDescent="0.2">
      <c r="A5188" s="1" t="s">
        <v>22</v>
      </c>
      <c r="B5188" s="1" t="s">
        <v>75</v>
      </c>
      <c r="C5188" s="1" t="s">
        <v>522</v>
      </c>
      <c r="D5188" s="1" t="s">
        <v>669</v>
      </c>
      <c r="E5188" s="1" t="s">
        <v>2</v>
      </c>
      <c r="F5188" s="1" t="s">
        <v>849</v>
      </c>
      <c r="G5188" s="1" t="s">
        <v>73</v>
      </c>
      <c r="H5188" s="8"/>
      <c r="I5188" s="8">
        <v>2015</v>
      </c>
      <c r="J5188" s="1" t="s">
        <v>768</v>
      </c>
      <c r="K5188" s="8">
        <v>100</v>
      </c>
      <c r="L5188" s="10">
        <f>K5188/ VLOOKUP(A5188,Indicators!$B$1:$V$7,21,FALSE)</f>
        <v>0.58591232407982463</v>
      </c>
      <c r="M5188" s="11"/>
      <c r="N5188" s="11"/>
      <c r="O5188" s="11"/>
      <c r="P5188" s="11"/>
      <c r="Q5188" s="8" t="str">
        <f t="shared" si="0"/>
        <v/>
      </c>
      <c r="R5188" s="1" t="s">
        <v>95</v>
      </c>
      <c r="S5188" s="1" t="s">
        <v>75</v>
      </c>
      <c r="T5188" s="11"/>
      <c r="U5188" s="11"/>
      <c r="V5188" s="11"/>
      <c r="W5188" s="11"/>
      <c r="X5188" s="11"/>
      <c r="Y5188" s="11"/>
      <c r="Z5188" s="11"/>
      <c r="AA5188" s="11"/>
      <c r="AB5188" s="11"/>
      <c r="AC5188" s="11"/>
      <c r="AD5188" s="11"/>
      <c r="AE5188" s="11"/>
      <c r="AF5188" s="11"/>
      <c r="AG5188" s="11"/>
      <c r="AH5188" s="11"/>
      <c r="AI5188" s="11"/>
      <c r="AJ5188" s="11"/>
      <c r="AK5188" s="11"/>
      <c r="AL5188" s="11"/>
      <c r="AM5188" s="5"/>
      <c r="AN5188" s="5"/>
      <c r="AO5188" s="5"/>
      <c r="AP5188" s="5"/>
      <c r="AQ5188" s="5"/>
      <c r="AR5188" s="5"/>
      <c r="AS5188" s="5"/>
      <c r="AT5188" s="5"/>
      <c r="AU5188" s="5"/>
      <c r="AV5188" s="5"/>
      <c r="AW5188" s="5"/>
      <c r="AX5188" s="5"/>
      <c r="AY5188" s="5"/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5"/>
      <c r="BL5188" s="5"/>
      <c r="BM5188" s="5"/>
      <c r="BN5188" s="5"/>
      <c r="BO5188" s="5"/>
      <c r="BP5188" s="5"/>
      <c r="BQ5188" s="5"/>
      <c r="BR5188" s="5"/>
      <c r="BS5188" s="5"/>
      <c r="BT5188" s="5"/>
      <c r="BU5188" s="5"/>
      <c r="BV5188" s="5"/>
      <c r="BW5188" s="5"/>
      <c r="BX5188" s="5"/>
    </row>
    <row r="5189" spans="1:76" x14ac:dyDescent="0.2">
      <c r="A5189" s="1" t="s">
        <v>22</v>
      </c>
      <c r="B5189" s="1" t="s">
        <v>75</v>
      </c>
      <c r="C5189" s="1" t="s">
        <v>859</v>
      </c>
      <c r="D5189" s="1" t="s">
        <v>669</v>
      </c>
      <c r="E5189" s="1" t="s">
        <v>2</v>
      </c>
      <c r="F5189" s="1" t="s">
        <v>849</v>
      </c>
      <c r="G5189" s="1" t="s">
        <v>73</v>
      </c>
      <c r="H5189" s="8"/>
      <c r="I5189" s="8">
        <v>2015</v>
      </c>
      <c r="J5189" s="1" t="s">
        <v>768</v>
      </c>
      <c r="K5189" s="8">
        <v>100</v>
      </c>
      <c r="L5189" s="10">
        <f>K5189/ VLOOKUP(A5189,Indicators!$B$1:$V$7,21,FALSE)</f>
        <v>0.58591232407982463</v>
      </c>
      <c r="M5189" s="11"/>
      <c r="N5189" s="11"/>
      <c r="O5189" s="11"/>
      <c r="P5189" s="11"/>
      <c r="Q5189" s="8" t="str">
        <f t="shared" si="0"/>
        <v/>
      </c>
      <c r="R5189" s="1" t="s">
        <v>95</v>
      </c>
      <c r="S5189" s="1" t="s">
        <v>75</v>
      </c>
      <c r="T5189" s="11"/>
      <c r="U5189" s="11"/>
      <c r="V5189" s="11"/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5"/>
      <c r="AX5189" s="5"/>
      <c r="AY5189" s="5"/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5"/>
      <c r="BL5189" s="5"/>
      <c r="BM5189" s="5"/>
      <c r="BN5189" s="5"/>
      <c r="BO5189" s="5"/>
      <c r="BP5189" s="5"/>
      <c r="BQ5189" s="5"/>
      <c r="BR5189" s="5"/>
      <c r="BS5189" s="5"/>
      <c r="BT5189" s="5"/>
      <c r="BU5189" s="5"/>
      <c r="BV5189" s="5"/>
      <c r="BW5189" s="5"/>
      <c r="BX5189" s="5"/>
    </row>
    <row r="5190" spans="1:76" x14ac:dyDescent="0.2">
      <c r="A5190" s="1" t="s">
        <v>22</v>
      </c>
      <c r="B5190" s="1" t="s">
        <v>75</v>
      </c>
      <c r="C5190" s="1" t="s">
        <v>860</v>
      </c>
      <c r="D5190" s="1" t="s">
        <v>669</v>
      </c>
      <c r="E5190" s="1" t="s">
        <v>2</v>
      </c>
      <c r="F5190" s="1" t="s">
        <v>849</v>
      </c>
      <c r="G5190" s="1" t="s">
        <v>73</v>
      </c>
      <c r="H5190" s="8"/>
      <c r="I5190" s="8">
        <v>2015</v>
      </c>
      <c r="J5190" s="1" t="s">
        <v>768</v>
      </c>
      <c r="K5190" s="8">
        <v>135</v>
      </c>
      <c r="L5190" s="10">
        <f>K5190/ VLOOKUP(A5190,Indicators!$B$1:$V$7,21,FALSE)</f>
        <v>0.79098163750776329</v>
      </c>
      <c r="M5190" s="11"/>
      <c r="N5190" s="11"/>
      <c r="O5190" s="11"/>
      <c r="P5190" s="11"/>
      <c r="Q5190" s="8" t="str">
        <f t="shared" si="0"/>
        <v/>
      </c>
      <c r="R5190" s="1" t="s">
        <v>95</v>
      </c>
      <c r="S5190" s="1" t="s">
        <v>75</v>
      </c>
      <c r="T5190" s="11"/>
      <c r="U5190" s="11"/>
      <c r="V5190" s="11"/>
      <c r="W5190" s="11"/>
      <c r="X5190" s="11"/>
      <c r="Y5190" s="11"/>
      <c r="Z5190" s="11"/>
      <c r="AA5190" s="11"/>
      <c r="AB5190" s="11"/>
      <c r="AC5190" s="11"/>
      <c r="AD5190" s="11"/>
      <c r="AE5190" s="11"/>
      <c r="AF5190" s="11"/>
      <c r="AG5190" s="11"/>
      <c r="AH5190" s="11"/>
      <c r="AI5190" s="11"/>
      <c r="AJ5190" s="11"/>
      <c r="AK5190" s="11"/>
      <c r="AL5190" s="11"/>
      <c r="AM5190" s="5"/>
      <c r="AN5190" s="5"/>
      <c r="AO5190" s="5"/>
      <c r="AP5190" s="5"/>
      <c r="AQ5190" s="5"/>
      <c r="AR5190" s="5"/>
      <c r="AS5190" s="5"/>
      <c r="AT5190" s="5"/>
      <c r="AU5190" s="5"/>
      <c r="AV5190" s="5"/>
      <c r="AW5190" s="5"/>
      <c r="AX5190" s="5"/>
      <c r="AY5190" s="5"/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5"/>
      <c r="BQ5190" s="5"/>
      <c r="BR5190" s="5"/>
      <c r="BS5190" s="5"/>
      <c r="BT5190" s="5"/>
      <c r="BU5190" s="5"/>
      <c r="BV5190" s="5"/>
      <c r="BW5190" s="5"/>
      <c r="BX5190" s="5"/>
    </row>
    <row r="5191" spans="1:76" x14ac:dyDescent="0.2">
      <c r="A5191" s="1" t="s">
        <v>22</v>
      </c>
      <c r="B5191" s="1" t="s">
        <v>75</v>
      </c>
      <c r="C5191" s="1" t="s">
        <v>73</v>
      </c>
      <c r="D5191" s="1" t="s">
        <v>669</v>
      </c>
      <c r="E5191" s="1" t="s">
        <v>2</v>
      </c>
      <c r="F5191" s="1" t="s">
        <v>849</v>
      </c>
      <c r="G5191" s="1" t="s">
        <v>73</v>
      </c>
      <c r="H5191" s="8"/>
      <c r="I5191" s="8">
        <v>2015</v>
      </c>
      <c r="J5191" s="1" t="s">
        <v>768</v>
      </c>
      <c r="K5191" s="9">
        <v>12000</v>
      </c>
      <c r="L5191" s="10">
        <f>K5191/ VLOOKUP(A5191,Indicators!$B$1:$V$7,21,FALSE)</f>
        <v>70.309478889578955</v>
      </c>
      <c r="M5191" s="11"/>
      <c r="N5191" s="11"/>
      <c r="O5191" s="11"/>
      <c r="P5191" s="11"/>
      <c r="Q5191" s="8" t="str">
        <f t="shared" si="0"/>
        <v/>
      </c>
      <c r="R5191" s="1" t="s">
        <v>95</v>
      </c>
      <c r="S5191" s="1" t="s">
        <v>75</v>
      </c>
      <c r="T5191" s="11"/>
      <c r="U5191" s="11"/>
      <c r="V5191" s="11"/>
      <c r="W5191" s="11"/>
      <c r="X5191" s="11"/>
      <c r="Y5191" s="11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5"/>
      <c r="AN5191" s="5"/>
      <c r="AO5191" s="5"/>
      <c r="AP5191" s="5"/>
      <c r="AQ5191" s="5"/>
      <c r="AR5191" s="5"/>
      <c r="AS5191" s="5"/>
      <c r="AT5191" s="5"/>
      <c r="AU5191" s="5"/>
      <c r="AV5191" s="5"/>
      <c r="AW5191" s="5"/>
      <c r="AX5191" s="5"/>
      <c r="AY5191" s="5"/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5"/>
      <c r="BQ5191" s="5"/>
      <c r="BR5191" s="5"/>
      <c r="BS5191" s="5"/>
      <c r="BT5191" s="5"/>
      <c r="BU5191" s="5"/>
      <c r="BV5191" s="5"/>
      <c r="BW5191" s="5"/>
      <c r="BX5191" s="5"/>
    </row>
    <row r="5192" spans="1:76" x14ac:dyDescent="0.2">
      <c r="A5192" s="1" t="s">
        <v>22</v>
      </c>
      <c r="B5192" s="1" t="s">
        <v>75</v>
      </c>
      <c r="C5192" s="1" t="s">
        <v>862</v>
      </c>
      <c r="D5192" s="1" t="s">
        <v>669</v>
      </c>
      <c r="E5192" s="1" t="s">
        <v>2</v>
      </c>
      <c r="F5192" s="1" t="s">
        <v>849</v>
      </c>
      <c r="G5192" s="1" t="s">
        <v>73</v>
      </c>
      <c r="H5192" s="8"/>
      <c r="I5192" s="8">
        <v>2015</v>
      </c>
      <c r="J5192" s="1" t="s">
        <v>768</v>
      </c>
      <c r="K5192" s="9">
        <v>20000</v>
      </c>
      <c r="L5192" s="10">
        <f>K5192/ VLOOKUP(A5192,Indicators!$B$1:$V$7,21,FALSE)</f>
        <v>117.18246481596493</v>
      </c>
      <c r="M5192" s="11"/>
      <c r="N5192" s="11"/>
      <c r="O5192" s="11"/>
      <c r="P5192" s="11"/>
      <c r="Q5192" s="8" t="str">
        <f t="shared" si="0"/>
        <v/>
      </c>
      <c r="R5192" s="1" t="s">
        <v>95</v>
      </c>
      <c r="S5192" s="1" t="s">
        <v>75</v>
      </c>
      <c r="T5192" s="11"/>
      <c r="U5192" s="11"/>
      <c r="V5192" s="11"/>
      <c r="W5192" s="11"/>
      <c r="X5192" s="11"/>
      <c r="Y5192" s="11"/>
      <c r="Z5192" s="11"/>
      <c r="AA5192" s="11"/>
      <c r="AB5192" s="11"/>
      <c r="AC5192" s="11"/>
      <c r="AD5192" s="11"/>
      <c r="AE5192" s="11"/>
      <c r="AF5192" s="11"/>
      <c r="AG5192" s="11"/>
      <c r="AH5192" s="11"/>
      <c r="AI5192" s="11"/>
      <c r="AJ5192" s="11"/>
      <c r="AK5192" s="11"/>
      <c r="AL5192" s="11"/>
      <c r="AM5192" s="5"/>
      <c r="AN5192" s="5"/>
      <c r="AO5192" s="5"/>
      <c r="AP5192" s="5"/>
      <c r="AQ5192" s="5"/>
      <c r="AR5192" s="5"/>
      <c r="AS5192" s="5"/>
      <c r="AT5192" s="5"/>
      <c r="AU5192" s="5"/>
      <c r="AV5192" s="5"/>
      <c r="AW5192" s="5"/>
      <c r="AX5192" s="5"/>
      <c r="AY5192" s="5"/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5"/>
      <c r="BL5192" s="5"/>
      <c r="BM5192" s="5"/>
      <c r="BN5192" s="5"/>
      <c r="BO5192" s="5"/>
      <c r="BP5192" s="5"/>
      <c r="BQ5192" s="5"/>
      <c r="BR5192" s="5"/>
      <c r="BS5192" s="5"/>
      <c r="BT5192" s="5"/>
      <c r="BU5192" s="5"/>
      <c r="BV5192" s="5"/>
      <c r="BW5192" s="5"/>
      <c r="BX5192" s="5"/>
    </row>
    <row r="5193" spans="1:76" x14ac:dyDescent="0.2">
      <c r="A5193" s="1" t="s">
        <v>22</v>
      </c>
      <c r="B5193" s="1" t="s">
        <v>75</v>
      </c>
      <c r="C5193" s="1" t="s">
        <v>820</v>
      </c>
      <c r="D5193" s="1" t="s">
        <v>669</v>
      </c>
      <c r="E5193" s="1" t="s">
        <v>2</v>
      </c>
      <c r="F5193" s="1" t="s">
        <v>849</v>
      </c>
      <c r="G5193" s="1" t="s">
        <v>73</v>
      </c>
      <c r="H5193" s="8"/>
      <c r="I5193" s="8">
        <v>2015</v>
      </c>
      <c r="J5193" s="1" t="s">
        <v>768</v>
      </c>
      <c r="K5193" s="9">
        <v>134509</v>
      </c>
      <c r="L5193" s="10">
        <f>K5193/ VLOOKUP(A5193,Indicators!$B$1:$V$7,21,FALSE)</f>
        <v>788.10480799653135</v>
      </c>
      <c r="M5193" s="11"/>
      <c r="N5193" s="11"/>
      <c r="O5193" s="11"/>
      <c r="P5193" s="11"/>
      <c r="Q5193" s="8" t="str">
        <f t="shared" si="0"/>
        <v/>
      </c>
      <c r="R5193" s="1" t="s">
        <v>95</v>
      </c>
      <c r="S5193" s="1" t="s">
        <v>75</v>
      </c>
      <c r="T5193" s="11"/>
      <c r="U5193" s="11"/>
      <c r="V5193" s="11"/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5"/>
      <c r="AN5193" s="5"/>
      <c r="AO5193" s="5"/>
      <c r="AP5193" s="5"/>
      <c r="AQ5193" s="5"/>
      <c r="AR5193" s="5"/>
      <c r="AS5193" s="5"/>
      <c r="AT5193" s="5"/>
      <c r="AU5193" s="5"/>
      <c r="AV5193" s="5"/>
      <c r="AW5193" s="5"/>
      <c r="AX5193" s="5"/>
      <c r="AY5193" s="5"/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5"/>
      <c r="BL5193" s="5"/>
      <c r="BM5193" s="5"/>
      <c r="BN5193" s="5"/>
      <c r="BO5193" s="5"/>
      <c r="BP5193" s="5"/>
      <c r="BQ5193" s="5"/>
      <c r="BR5193" s="5"/>
      <c r="BS5193" s="5"/>
      <c r="BT5193" s="5"/>
      <c r="BU5193" s="5"/>
      <c r="BV5193" s="5"/>
      <c r="BW5193" s="5"/>
      <c r="BX5193" s="5"/>
    </row>
    <row r="5194" spans="1:76" x14ac:dyDescent="0.2">
      <c r="A5194" s="1" t="s">
        <v>22</v>
      </c>
      <c r="B5194" s="1" t="s">
        <v>97</v>
      </c>
      <c r="C5194" s="1" t="s">
        <v>825</v>
      </c>
      <c r="D5194" s="1" t="s">
        <v>669</v>
      </c>
      <c r="E5194" s="1" t="s">
        <v>2</v>
      </c>
      <c r="F5194" s="1" t="s">
        <v>849</v>
      </c>
      <c r="G5194" s="1" t="s">
        <v>73</v>
      </c>
      <c r="H5194" s="8"/>
      <c r="I5194" s="8">
        <v>2015</v>
      </c>
      <c r="J5194" s="1" t="s">
        <v>768</v>
      </c>
      <c r="K5194" s="8">
        <v>45</v>
      </c>
      <c r="L5194" s="10">
        <f>K5194/ VLOOKUP(A5194,Indicators!$B$1:$V$7,21,FALSE)</f>
        <v>0.26366054583592108</v>
      </c>
      <c r="M5194" s="11"/>
      <c r="N5194" s="11"/>
      <c r="O5194" s="11"/>
      <c r="P5194" s="11"/>
      <c r="Q5194" s="8" t="str">
        <f t="shared" si="0"/>
        <v/>
      </c>
      <c r="R5194" s="1" t="s">
        <v>97</v>
      </c>
      <c r="S5194" s="1" t="s">
        <v>91</v>
      </c>
      <c r="T5194" s="11"/>
      <c r="U5194" s="11"/>
      <c r="V5194" s="11"/>
      <c r="W5194" s="11"/>
      <c r="X5194" s="11"/>
      <c r="Y5194" s="11"/>
      <c r="Z5194" s="11"/>
      <c r="AA5194" s="11"/>
      <c r="AB5194" s="11"/>
      <c r="AC5194" s="11"/>
      <c r="AD5194" s="11"/>
      <c r="AE5194" s="11"/>
      <c r="AF5194" s="11"/>
      <c r="AG5194" s="11"/>
      <c r="AH5194" s="11"/>
      <c r="AI5194" s="11"/>
      <c r="AJ5194" s="11"/>
      <c r="AK5194" s="11"/>
      <c r="AL5194" s="11"/>
      <c r="AM5194" s="5"/>
      <c r="AN5194" s="5"/>
      <c r="AO5194" s="5"/>
      <c r="AP5194" s="5"/>
      <c r="AQ5194" s="5"/>
      <c r="AR5194" s="5"/>
      <c r="AS5194" s="5"/>
      <c r="AT5194" s="5"/>
      <c r="AU5194" s="5"/>
      <c r="AV5194" s="5"/>
      <c r="AW5194" s="5"/>
      <c r="AX5194" s="5"/>
      <c r="AY5194" s="5"/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5"/>
      <c r="BL5194" s="5"/>
      <c r="BM5194" s="5"/>
      <c r="BN5194" s="5"/>
      <c r="BO5194" s="5"/>
      <c r="BP5194" s="5"/>
      <c r="BQ5194" s="5"/>
      <c r="BR5194" s="5"/>
      <c r="BS5194" s="5"/>
      <c r="BT5194" s="5"/>
      <c r="BU5194" s="5"/>
      <c r="BV5194" s="5"/>
      <c r="BW5194" s="5"/>
      <c r="BX5194" s="5"/>
    </row>
    <row r="5195" spans="1:76" x14ac:dyDescent="0.2">
      <c r="A5195" s="1" t="s">
        <v>22</v>
      </c>
      <c r="B5195" s="1" t="s">
        <v>97</v>
      </c>
      <c r="C5195" s="1" t="s">
        <v>863</v>
      </c>
      <c r="D5195" s="1" t="s">
        <v>669</v>
      </c>
      <c r="E5195" s="1" t="s">
        <v>2</v>
      </c>
      <c r="F5195" s="1" t="s">
        <v>849</v>
      </c>
      <c r="G5195" s="1" t="s">
        <v>73</v>
      </c>
      <c r="H5195" s="8"/>
      <c r="I5195" s="8">
        <v>2015</v>
      </c>
      <c r="J5195" s="1" t="s">
        <v>768</v>
      </c>
      <c r="K5195" s="8">
        <v>90</v>
      </c>
      <c r="L5195" s="10">
        <f>K5195/ VLOOKUP(A5195,Indicators!$B$1:$V$7,21,FALSE)</f>
        <v>0.52732109167184216</v>
      </c>
      <c r="M5195" s="11"/>
      <c r="N5195" s="11"/>
      <c r="O5195" s="11"/>
      <c r="P5195" s="11"/>
      <c r="Q5195" s="8" t="str">
        <f t="shared" si="0"/>
        <v/>
      </c>
      <c r="R5195" s="1" t="s">
        <v>97</v>
      </c>
      <c r="S5195" s="1" t="s">
        <v>48</v>
      </c>
      <c r="T5195" s="11"/>
      <c r="U5195" s="11"/>
      <c r="V5195" s="11"/>
      <c r="W5195" s="11"/>
      <c r="X5195" s="11"/>
      <c r="Y5195" s="11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5"/>
      <c r="AX5195" s="5"/>
      <c r="AY5195" s="5"/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5"/>
      <c r="BL5195" s="5"/>
      <c r="BM5195" s="5"/>
      <c r="BN5195" s="5"/>
      <c r="BO5195" s="5"/>
      <c r="BP5195" s="5"/>
      <c r="BQ5195" s="5"/>
      <c r="BR5195" s="5"/>
      <c r="BS5195" s="5"/>
      <c r="BT5195" s="5"/>
      <c r="BU5195" s="5"/>
      <c r="BV5195" s="5"/>
      <c r="BW5195" s="5"/>
      <c r="BX5195" s="5"/>
    </row>
    <row r="5196" spans="1:76" x14ac:dyDescent="0.2">
      <c r="A5196" s="1" t="s">
        <v>22</v>
      </c>
      <c r="B5196" s="1" t="s">
        <v>97</v>
      </c>
      <c r="C5196" s="1" t="s">
        <v>824</v>
      </c>
      <c r="D5196" s="1" t="s">
        <v>669</v>
      </c>
      <c r="E5196" s="1" t="s">
        <v>2</v>
      </c>
      <c r="F5196" s="1" t="s">
        <v>849</v>
      </c>
      <c r="G5196" s="1" t="s">
        <v>73</v>
      </c>
      <c r="H5196" s="8"/>
      <c r="I5196" s="8">
        <v>2015</v>
      </c>
      <c r="J5196" s="1" t="s">
        <v>768</v>
      </c>
      <c r="K5196" s="8">
        <v>100</v>
      </c>
      <c r="L5196" s="10">
        <f>K5196/ VLOOKUP(A5196,Indicators!$B$1:$V$7,21,FALSE)</f>
        <v>0.58591232407982463</v>
      </c>
      <c r="M5196" s="11"/>
      <c r="N5196" s="11"/>
      <c r="O5196" s="11"/>
      <c r="P5196" s="11"/>
      <c r="Q5196" s="8" t="str">
        <f t="shared" si="0"/>
        <v/>
      </c>
      <c r="R5196" s="1" t="s">
        <v>97</v>
      </c>
      <c r="S5196" s="1" t="s">
        <v>40</v>
      </c>
      <c r="T5196" s="11"/>
      <c r="U5196" s="11"/>
      <c r="V5196" s="11"/>
      <c r="W5196" s="11"/>
      <c r="X5196" s="11"/>
      <c r="Y5196" s="11"/>
      <c r="Z5196" s="11"/>
      <c r="AA5196" s="11"/>
      <c r="AB5196" s="11"/>
      <c r="AC5196" s="11"/>
      <c r="AD5196" s="11"/>
      <c r="AE5196" s="11"/>
      <c r="AF5196" s="11"/>
      <c r="AG5196" s="11"/>
      <c r="AH5196" s="11"/>
      <c r="AI5196" s="11"/>
      <c r="AJ5196" s="11"/>
      <c r="AK5196" s="11"/>
      <c r="AL5196" s="11"/>
      <c r="AM5196" s="5"/>
      <c r="AN5196" s="5"/>
      <c r="AO5196" s="5"/>
      <c r="AP5196" s="5"/>
      <c r="AQ5196" s="5"/>
      <c r="AR5196" s="5"/>
      <c r="AS5196" s="5"/>
      <c r="AT5196" s="5"/>
      <c r="AU5196" s="5"/>
      <c r="AV5196" s="5"/>
      <c r="AW5196" s="5"/>
      <c r="AX5196" s="5"/>
      <c r="AY5196" s="5"/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5"/>
      <c r="BL5196" s="5"/>
      <c r="BM5196" s="5"/>
      <c r="BN5196" s="5"/>
      <c r="BO5196" s="5"/>
      <c r="BP5196" s="5"/>
      <c r="BQ5196" s="5"/>
      <c r="BR5196" s="5"/>
      <c r="BS5196" s="5"/>
      <c r="BT5196" s="5"/>
      <c r="BU5196" s="5"/>
      <c r="BV5196" s="5"/>
      <c r="BW5196" s="5"/>
      <c r="BX5196" s="5"/>
    </row>
    <row r="5197" spans="1:76" x14ac:dyDescent="0.2">
      <c r="A5197" s="1" t="s">
        <v>22</v>
      </c>
      <c r="B5197" s="1" t="s">
        <v>97</v>
      </c>
      <c r="C5197" s="1" t="s">
        <v>864</v>
      </c>
      <c r="D5197" s="1" t="s">
        <v>669</v>
      </c>
      <c r="E5197" s="1" t="s">
        <v>2</v>
      </c>
      <c r="F5197" s="1" t="s">
        <v>849</v>
      </c>
      <c r="G5197" s="1" t="s">
        <v>73</v>
      </c>
      <c r="H5197" s="8"/>
      <c r="I5197" s="8">
        <v>2015</v>
      </c>
      <c r="J5197" s="1" t="s">
        <v>768</v>
      </c>
      <c r="K5197" s="8">
        <v>122</v>
      </c>
      <c r="L5197" s="10">
        <f>K5197/ VLOOKUP(A5197,Indicators!$B$1:$V$7,21,FALSE)</f>
        <v>0.71481303537738605</v>
      </c>
      <c r="M5197" s="11"/>
      <c r="N5197" s="11"/>
      <c r="O5197" s="11"/>
      <c r="P5197" s="11"/>
      <c r="Q5197" s="8" t="str">
        <f t="shared" si="0"/>
        <v/>
      </c>
      <c r="R5197" s="1" t="s">
        <v>133</v>
      </c>
      <c r="S5197" s="1" t="s">
        <v>63</v>
      </c>
      <c r="T5197" s="11"/>
      <c r="U5197" s="11"/>
      <c r="V5197" s="11"/>
      <c r="W5197" s="11"/>
      <c r="X5197" s="11"/>
      <c r="Y5197" s="11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5"/>
      <c r="AN5197" s="5"/>
      <c r="AO5197" s="5"/>
      <c r="AP5197" s="5"/>
      <c r="AQ5197" s="5"/>
      <c r="AR5197" s="5"/>
      <c r="AS5197" s="5"/>
      <c r="AT5197" s="5"/>
      <c r="AU5197" s="5"/>
      <c r="AV5197" s="5"/>
      <c r="AW5197" s="5"/>
      <c r="AX5197" s="5"/>
      <c r="AY5197" s="5"/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5"/>
      <c r="BL5197" s="5"/>
      <c r="BM5197" s="5"/>
      <c r="BN5197" s="5"/>
      <c r="BO5197" s="5"/>
      <c r="BP5197" s="5"/>
      <c r="BQ5197" s="5"/>
      <c r="BR5197" s="5"/>
      <c r="BS5197" s="5"/>
      <c r="BT5197" s="5"/>
      <c r="BU5197" s="5"/>
      <c r="BV5197" s="5"/>
      <c r="BW5197" s="5"/>
      <c r="BX5197" s="5"/>
    </row>
    <row r="5198" spans="1:76" x14ac:dyDescent="0.2">
      <c r="A5198" s="1" t="s">
        <v>22</v>
      </c>
      <c r="B5198" s="1" t="s">
        <v>97</v>
      </c>
      <c r="C5198" s="1" t="s">
        <v>865</v>
      </c>
      <c r="D5198" s="1" t="s">
        <v>669</v>
      </c>
      <c r="E5198" s="1" t="s">
        <v>2</v>
      </c>
      <c r="F5198" s="1" t="s">
        <v>849</v>
      </c>
      <c r="G5198" s="1" t="s">
        <v>73</v>
      </c>
      <c r="H5198" s="8"/>
      <c r="I5198" s="8">
        <v>2015</v>
      </c>
      <c r="J5198" s="1" t="s">
        <v>768</v>
      </c>
      <c r="K5198" s="8">
        <v>150</v>
      </c>
      <c r="L5198" s="10">
        <f>K5198/ VLOOKUP(A5198,Indicators!$B$1:$V$7,21,FALSE)</f>
        <v>0.878868486119737</v>
      </c>
      <c r="M5198" s="11"/>
      <c r="N5198" s="11"/>
      <c r="O5198" s="11"/>
      <c r="P5198" s="11"/>
      <c r="Q5198" s="8" t="str">
        <f t="shared" si="0"/>
        <v/>
      </c>
      <c r="R5198" s="1" t="s">
        <v>133</v>
      </c>
      <c r="S5198" s="1" t="s">
        <v>52</v>
      </c>
      <c r="T5198" s="11"/>
      <c r="U5198" s="11"/>
      <c r="V5198" s="11"/>
      <c r="W5198" s="11"/>
      <c r="X5198" s="11"/>
      <c r="Y5198" s="11"/>
      <c r="Z5198" s="11"/>
      <c r="AA5198" s="11"/>
      <c r="AB5198" s="11"/>
      <c r="AC5198" s="11"/>
      <c r="AD5198" s="11"/>
      <c r="AE5198" s="11"/>
      <c r="AF5198" s="11"/>
      <c r="AG5198" s="11"/>
      <c r="AH5198" s="11"/>
      <c r="AI5198" s="11"/>
      <c r="AJ5198" s="11"/>
      <c r="AK5198" s="11"/>
      <c r="AL5198" s="11"/>
      <c r="AM5198" s="5"/>
      <c r="AN5198" s="5"/>
      <c r="AO5198" s="5"/>
      <c r="AP5198" s="5"/>
      <c r="AQ5198" s="5"/>
      <c r="AR5198" s="5"/>
      <c r="AS5198" s="5"/>
      <c r="AT5198" s="5"/>
      <c r="AU5198" s="5"/>
      <c r="AV5198" s="5"/>
      <c r="AW5198" s="5"/>
      <c r="AX5198" s="5"/>
      <c r="AY5198" s="5"/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/>
      <c r="BQ5198" s="5"/>
      <c r="BR5198" s="5"/>
      <c r="BS5198" s="5"/>
      <c r="BT5198" s="5"/>
      <c r="BU5198" s="5"/>
      <c r="BV5198" s="5"/>
      <c r="BW5198" s="5"/>
      <c r="BX5198" s="5"/>
    </row>
    <row r="5199" spans="1:76" x14ac:dyDescent="0.2">
      <c r="A5199" s="1" t="s">
        <v>22</v>
      </c>
      <c r="B5199" s="1" t="s">
        <v>97</v>
      </c>
      <c r="C5199" s="1" t="s">
        <v>866</v>
      </c>
      <c r="D5199" s="1" t="s">
        <v>669</v>
      </c>
      <c r="E5199" s="1" t="s">
        <v>2</v>
      </c>
      <c r="F5199" s="1" t="s">
        <v>849</v>
      </c>
      <c r="G5199" s="1" t="s">
        <v>73</v>
      </c>
      <c r="H5199" s="8"/>
      <c r="I5199" s="8">
        <v>2015</v>
      </c>
      <c r="J5199" s="1" t="s">
        <v>768</v>
      </c>
      <c r="K5199" s="8">
        <v>150</v>
      </c>
      <c r="L5199" s="10">
        <f>K5199/ VLOOKUP(A5199,Indicators!$B$1:$V$7,21,FALSE)</f>
        <v>0.878868486119737</v>
      </c>
      <c r="M5199" s="11"/>
      <c r="N5199" s="11"/>
      <c r="O5199" s="11"/>
      <c r="P5199" s="11"/>
      <c r="Q5199" s="8" t="str">
        <f t="shared" si="0"/>
        <v/>
      </c>
      <c r="R5199" s="1" t="s">
        <v>97</v>
      </c>
      <c r="S5199" s="1" t="s">
        <v>48</v>
      </c>
      <c r="T5199" s="11"/>
      <c r="U5199" s="11"/>
      <c r="V5199" s="11"/>
      <c r="W5199" s="11"/>
      <c r="X5199" s="11"/>
      <c r="Y5199" s="11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5"/>
      <c r="AN5199" s="5"/>
      <c r="AO5199" s="5"/>
      <c r="AP5199" s="5"/>
      <c r="AQ5199" s="5"/>
      <c r="AR5199" s="5"/>
      <c r="AS5199" s="5"/>
      <c r="AT5199" s="5"/>
      <c r="AU5199" s="5"/>
      <c r="AV5199" s="5"/>
      <c r="AW5199" s="5"/>
      <c r="AX5199" s="5"/>
      <c r="AY5199" s="5"/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5"/>
      <c r="BL5199" s="5"/>
      <c r="BM5199" s="5"/>
      <c r="BN5199" s="5"/>
      <c r="BO5199" s="5"/>
      <c r="BP5199" s="5"/>
      <c r="BQ5199" s="5"/>
      <c r="BR5199" s="5"/>
      <c r="BS5199" s="5"/>
      <c r="BT5199" s="5"/>
      <c r="BU5199" s="5"/>
      <c r="BV5199" s="5"/>
      <c r="BW5199" s="5"/>
      <c r="BX5199" s="5"/>
    </row>
    <row r="5200" spans="1:76" x14ac:dyDescent="0.2">
      <c r="A5200" s="1" t="s">
        <v>22</v>
      </c>
      <c r="B5200" s="1" t="s">
        <v>97</v>
      </c>
      <c r="C5200" s="1" t="s">
        <v>822</v>
      </c>
      <c r="D5200" s="1" t="s">
        <v>669</v>
      </c>
      <c r="E5200" s="1" t="s">
        <v>2</v>
      </c>
      <c r="F5200" s="1" t="s">
        <v>849</v>
      </c>
      <c r="G5200" s="1" t="s">
        <v>73</v>
      </c>
      <c r="H5200" s="8"/>
      <c r="I5200" s="8">
        <v>2015</v>
      </c>
      <c r="J5200" s="1" t="s">
        <v>768</v>
      </c>
      <c r="K5200" s="8">
        <v>175</v>
      </c>
      <c r="L5200" s="10">
        <f>K5200/ VLOOKUP(A5200,Indicators!$B$1:$V$7,21,FALSE)</f>
        <v>1.0253465671396931</v>
      </c>
      <c r="M5200" s="11"/>
      <c r="N5200" s="11"/>
      <c r="O5200" s="11"/>
      <c r="P5200" s="11"/>
      <c r="Q5200" s="8" t="str">
        <f t="shared" si="0"/>
        <v/>
      </c>
      <c r="R5200" s="1" t="s">
        <v>97</v>
      </c>
      <c r="S5200" s="1" t="s">
        <v>40</v>
      </c>
      <c r="T5200" s="11"/>
      <c r="U5200" s="11"/>
      <c r="V5200" s="11"/>
      <c r="W5200" s="11"/>
      <c r="X5200" s="11"/>
      <c r="Y5200" s="11"/>
      <c r="Z5200" s="11"/>
      <c r="AA5200" s="11"/>
      <c r="AB5200" s="11"/>
      <c r="AC5200" s="11"/>
      <c r="AD5200" s="11"/>
      <c r="AE5200" s="11"/>
      <c r="AF5200" s="11"/>
      <c r="AG5200" s="11"/>
      <c r="AH5200" s="11"/>
      <c r="AI5200" s="11"/>
      <c r="AJ5200" s="11"/>
      <c r="AK5200" s="11"/>
      <c r="AL5200" s="11"/>
      <c r="AM5200" s="5"/>
      <c r="AN5200" s="5"/>
      <c r="AO5200" s="5"/>
      <c r="AP5200" s="5"/>
      <c r="AQ5200" s="5"/>
      <c r="AR5200" s="5"/>
      <c r="AS5200" s="5"/>
      <c r="AT5200" s="5"/>
      <c r="AU5200" s="5"/>
      <c r="AV5200" s="5"/>
      <c r="AW5200" s="5"/>
      <c r="AX5200" s="5"/>
      <c r="AY5200" s="5"/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/>
      <c r="BQ5200" s="5"/>
      <c r="BR5200" s="5"/>
      <c r="BS5200" s="5"/>
      <c r="BT5200" s="5"/>
      <c r="BU5200" s="5"/>
      <c r="BV5200" s="5"/>
      <c r="BW5200" s="5"/>
      <c r="BX5200" s="5"/>
    </row>
    <row r="5201" spans="1:76" x14ac:dyDescent="0.2">
      <c r="A5201" s="1" t="s">
        <v>22</v>
      </c>
      <c r="B5201" s="1" t="s">
        <v>97</v>
      </c>
      <c r="C5201" s="1" t="s">
        <v>867</v>
      </c>
      <c r="D5201" s="1" t="s">
        <v>669</v>
      </c>
      <c r="E5201" s="1" t="s">
        <v>2</v>
      </c>
      <c r="F5201" s="1" t="s">
        <v>849</v>
      </c>
      <c r="G5201" s="1" t="s">
        <v>73</v>
      </c>
      <c r="H5201" s="8"/>
      <c r="I5201" s="8">
        <v>2015</v>
      </c>
      <c r="J5201" s="1" t="s">
        <v>768</v>
      </c>
      <c r="K5201" s="8">
        <v>200</v>
      </c>
      <c r="L5201" s="10">
        <f>K5201/ VLOOKUP(A5201,Indicators!$B$1:$V$7,21,FALSE)</f>
        <v>1.1718246481596493</v>
      </c>
      <c r="M5201" s="11"/>
      <c r="N5201" s="11"/>
      <c r="O5201" s="11"/>
      <c r="P5201" s="11"/>
      <c r="Q5201" s="8" t="str">
        <f t="shared" si="0"/>
        <v/>
      </c>
      <c r="R5201" s="1" t="s">
        <v>97</v>
      </c>
      <c r="S5201" s="1" t="s">
        <v>44</v>
      </c>
      <c r="T5201" s="11"/>
      <c r="U5201" s="11"/>
      <c r="V5201" s="11"/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5"/>
      <c r="AN5201" s="5"/>
      <c r="AO5201" s="5"/>
      <c r="AP5201" s="5"/>
      <c r="AQ5201" s="5"/>
      <c r="AR5201" s="5"/>
      <c r="AS5201" s="5"/>
      <c r="AT5201" s="5"/>
      <c r="AU5201" s="5"/>
      <c r="AV5201" s="5"/>
      <c r="AW5201" s="5"/>
      <c r="AX5201" s="5"/>
      <c r="AY5201" s="5"/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/>
      <c r="BQ5201" s="5"/>
      <c r="BR5201" s="5"/>
      <c r="BS5201" s="5"/>
      <c r="BT5201" s="5"/>
      <c r="BU5201" s="5"/>
      <c r="BV5201" s="5"/>
      <c r="BW5201" s="5"/>
      <c r="BX5201" s="5"/>
    </row>
    <row r="5202" spans="1:76" x14ac:dyDescent="0.2">
      <c r="A5202" s="1" t="s">
        <v>22</v>
      </c>
      <c r="B5202" s="1" t="s">
        <v>97</v>
      </c>
      <c r="C5202" s="1" t="s">
        <v>772</v>
      </c>
      <c r="D5202" s="1" t="s">
        <v>669</v>
      </c>
      <c r="E5202" s="1" t="s">
        <v>2</v>
      </c>
      <c r="F5202" s="1" t="s">
        <v>849</v>
      </c>
      <c r="G5202" s="1" t="s">
        <v>73</v>
      </c>
      <c r="H5202" s="8"/>
      <c r="I5202" s="8">
        <v>2015</v>
      </c>
      <c r="J5202" s="1" t="s">
        <v>768</v>
      </c>
      <c r="K5202" s="8">
        <v>280</v>
      </c>
      <c r="L5202" s="10">
        <f>K5202/ VLOOKUP(A5202,Indicators!$B$1:$V$7,21,FALSE)</f>
        <v>1.6405545074235091</v>
      </c>
      <c r="M5202" s="11"/>
      <c r="N5202" s="11"/>
      <c r="O5202" s="11"/>
      <c r="P5202" s="11"/>
      <c r="Q5202" s="8" t="str">
        <f t="shared" si="0"/>
        <v/>
      </c>
      <c r="R5202" s="1" t="s">
        <v>97</v>
      </c>
      <c r="S5202" s="1" t="s">
        <v>76</v>
      </c>
      <c r="T5202" s="11"/>
      <c r="U5202" s="11"/>
      <c r="V5202" s="11"/>
      <c r="W5202" s="11"/>
      <c r="X5202" s="11"/>
      <c r="Y5202" s="11"/>
      <c r="Z5202" s="11"/>
      <c r="AA5202" s="11"/>
      <c r="AB5202" s="11"/>
      <c r="AC5202" s="11"/>
      <c r="AD5202" s="11"/>
      <c r="AE5202" s="11"/>
      <c r="AF5202" s="11"/>
      <c r="AG5202" s="11"/>
      <c r="AH5202" s="11"/>
      <c r="AI5202" s="11"/>
      <c r="AJ5202" s="11"/>
      <c r="AK5202" s="11"/>
      <c r="AL5202" s="11"/>
      <c r="AM5202" s="5"/>
      <c r="AN5202" s="5"/>
      <c r="AO5202" s="5"/>
      <c r="AP5202" s="5"/>
      <c r="AQ5202" s="5"/>
      <c r="AR5202" s="5"/>
      <c r="AS5202" s="5"/>
      <c r="AT5202" s="5"/>
      <c r="AU5202" s="5"/>
      <c r="AV5202" s="5"/>
      <c r="AW5202" s="5"/>
      <c r="AX5202" s="5"/>
      <c r="AY5202" s="5"/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/>
      <c r="BQ5202" s="5"/>
      <c r="BR5202" s="5"/>
      <c r="BS5202" s="5"/>
      <c r="BT5202" s="5"/>
      <c r="BU5202" s="5"/>
      <c r="BV5202" s="5"/>
      <c r="BW5202" s="5"/>
      <c r="BX5202" s="5"/>
    </row>
    <row r="5203" spans="1:76" x14ac:dyDescent="0.2">
      <c r="A5203" s="1" t="s">
        <v>22</v>
      </c>
      <c r="B5203" s="1" t="s">
        <v>97</v>
      </c>
      <c r="C5203" s="1" t="s">
        <v>868</v>
      </c>
      <c r="D5203" s="1" t="s">
        <v>669</v>
      </c>
      <c r="E5203" s="1" t="s">
        <v>2</v>
      </c>
      <c r="F5203" s="1" t="s">
        <v>849</v>
      </c>
      <c r="G5203" s="1" t="s">
        <v>73</v>
      </c>
      <c r="H5203" s="8"/>
      <c r="I5203" s="8">
        <v>2015</v>
      </c>
      <c r="J5203" s="1" t="s">
        <v>768</v>
      </c>
      <c r="K5203" s="8">
        <v>307</v>
      </c>
      <c r="L5203" s="10">
        <f>K5203/ VLOOKUP(A5203,Indicators!$B$1:$V$7,21,FALSE)</f>
        <v>1.7987508349250618</v>
      </c>
      <c r="M5203" s="11"/>
      <c r="N5203" s="11"/>
      <c r="O5203" s="11"/>
      <c r="P5203" s="11"/>
      <c r="Q5203" s="8" t="str">
        <f t="shared" si="0"/>
        <v/>
      </c>
      <c r="R5203" s="1" t="s">
        <v>133</v>
      </c>
      <c r="S5203" s="1" t="s">
        <v>52</v>
      </c>
      <c r="T5203" s="11"/>
      <c r="U5203" s="11"/>
      <c r="V5203" s="11"/>
      <c r="W5203" s="11"/>
      <c r="X5203" s="11"/>
      <c r="Y5203" s="11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5"/>
      <c r="AN5203" s="5"/>
      <c r="AO5203" s="5"/>
      <c r="AP5203" s="5"/>
      <c r="AQ5203" s="5"/>
      <c r="AR5203" s="5"/>
      <c r="AS5203" s="5"/>
      <c r="AT5203" s="5"/>
      <c r="AU5203" s="5"/>
      <c r="AV5203" s="5"/>
      <c r="AW5203" s="5"/>
      <c r="AX5203" s="5"/>
      <c r="AY5203" s="5"/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/>
      <c r="BQ5203" s="5"/>
      <c r="BR5203" s="5"/>
      <c r="BS5203" s="5"/>
      <c r="BT5203" s="5"/>
      <c r="BU5203" s="5"/>
      <c r="BV5203" s="5"/>
      <c r="BW5203" s="5"/>
      <c r="BX5203" s="5"/>
    </row>
    <row r="5204" spans="1:76" x14ac:dyDescent="0.2">
      <c r="A5204" s="1" t="s">
        <v>22</v>
      </c>
      <c r="B5204" s="1" t="s">
        <v>97</v>
      </c>
      <c r="C5204" s="1" t="s">
        <v>869</v>
      </c>
      <c r="D5204" s="1" t="s">
        <v>669</v>
      </c>
      <c r="E5204" s="1" t="s">
        <v>2</v>
      </c>
      <c r="F5204" s="1" t="s">
        <v>849</v>
      </c>
      <c r="G5204" s="1" t="s">
        <v>73</v>
      </c>
      <c r="H5204" s="8"/>
      <c r="I5204" s="8">
        <v>2015</v>
      </c>
      <c r="J5204" s="1" t="s">
        <v>768</v>
      </c>
      <c r="K5204" s="8">
        <v>400</v>
      </c>
      <c r="L5204" s="10">
        <f>K5204/ VLOOKUP(A5204,Indicators!$B$1:$V$7,21,FALSE)</f>
        <v>2.3436492963192985</v>
      </c>
      <c r="M5204" s="11"/>
      <c r="N5204" s="11"/>
      <c r="O5204" s="11"/>
      <c r="P5204" s="11"/>
      <c r="Q5204" s="8" t="str">
        <f t="shared" si="0"/>
        <v/>
      </c>
      <c r="R5204" s="1" t="s">
        <v>97</v>
      </c>
      <c r="S5204" s="1" t="s">
        <v>45</v>
      </c>
      <c r="T5204" s="11"/>
      <c r="U5204" s="11"/>
      <c r="V5204" s="11"/>
      <c r="W5204" s="11"/>
      <c r="X5204" s="11"/>
      <c r="Y5204" s="11"/>
      <c r="Z5204" s="11"/>
      <c r="AA5204" s="11"/>
      <c r="AB5204" s="11"/>
      <c r="AC5204" s="11"/>
      <c r="AD5204" s="11"/>
      <c r="AE5204" s="11"/>
      <c r="AF5204" s="11"/>
      <c r="AG5204" s="11"/>
      <c r="AH5204" s="11"/>
      <c r="AI5204" s="11"/>
      <c r="AJ5204" s="11"/>
      <c r="AK5204" s="11"/>
      <c r="AL5204" s="11"/>
      <c r="AM5204" s="5"/>
      <c r="AN5204" s="5"/>
      <c r="AO5204" s="5"/>
      <c r="AP5204" s="5"/>
      <c r="AQ5204" s="5"/>
      <c r="AR5204" s="5"/>
      <c r="AS5204" s="5"/>
      <c r="AT5204" s="5"/>
      <c r="AU5204" s="5"/>
      <c r="AV5204" s="5"/>
      <c r="AW5204" s="5"/>
      <c r="AX5204" s="5"/>
      <c r="AY5204" s="5"/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5"/>
      <c r="BL5204" s="5"/>
      <c r="BM5204" s="5"/>
      <c r="BN5204" s="5"/>
      <c r="BO5204" s="5"/>
      <c r="BP5204" s="5"/>
      <c r="BQ5204" s="5"/>
      <c r="BR5204" s="5"/>
      <c r="BS5204" s="5"/>
      <c r="BT5204" s="5"/>
      <c r="BU5204" s="5"/>
      <c r="BV5204" s="5"/>
      <c r="BW5204" s="5"/>
      <c r="BX5204" s="5"/>
    </row>
    <row r="5205" spans="1:76" x14ac:dyDescent="0.2">
      <c r="A5205" s="1" t="s">
        <v>22</v>
      </c>
      <c r="B5205" s="1" t="s">
        <v>97</v>
      </c>
      <c r="C5205" s="1" t="s">
        <v>791</v>
      </c>
      <c r="D5205" s="1" t="s">
        <v>669</v>
      </c>
      <c r="E5205" s="1" t="s">
        <v>2</v>
      </c>
      <c r="F5205" s="1" t="s">
        <v>849</v>
      </c>
      <c r="G5205" s="1" t="s">
        <v>73</v>
      </c>
      <c r="H5205" s="8"/>
      <c r="I5205" s="8">
        <v>2015</v>
      </c>
      <c r="J5205" s="1" t="s">
        <v>768</v>
      </c>
      <c r="K5205" s="8">
        <v>500</v>
      </c>
      <c r="L5205" s="10">
        <f>K5205/ VLOOKUP(A5205,Indicators!$B$1:$V$7,21,FALSE)</f>
        <v>2.9295616203991233</v>
      </c>
      <c r="M5205" s="11"/>
      <c r="N5205" s="11"/>
      <c r="O5205" s="11"/>
      <c r="P5205" s="11"/>
      <c r="Q5205" s="8" t="str">
        <f t="shared" si="0"/>
        <v/>
      </c>
      <c r="R5205" s="1" t="s">
        <v>97</v>
      </c>
      <c r="S5205" s="1" t="s">
        <v>40</v>
      </c>
      <c r="T5205" s="11"/>
      <c r="U5205" s="11"/>
      <c r="V5205" s="11"/>
      <c r="W5205" s="11"/>
      <c r="X5205" s="11"/>
      <c r="Y5205" s="11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5"/>
      <c r="AN5205" s="5"/>
      <c r="AO5205" s="5"/>
      <c r="AP5205" s="5"/>
      <c r="AQ5205" s="5"/>
      <c r="AR5205" s="5"/>
      <c r="AS5205" s="5"/>
      <c r="AT5205" s="5"/>
      <c r="AU5205" s="5"/>
      <c r="AV5205" s="5"/>
      <c r="AW5205" s="5"/>
      <c r="AX5205" s="5"/>
      <c r="AY5205" s="5"/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5"/>
      <c r="BL5205" s="5"/>
      <c r="BM5205" s="5"/>
      <c r="BN5205" s="5"/>
      <c r="BO5205" s="5"/>
      <c r="BP5205" s="5"/>
      <c r="BQ5205" s="5"/>
      <c r="BR5205" s="5"/>
      <c r="BS5205" s="5"/>
      <c r="BT5205" s="5"/>
      <c r="BU5205" s="5"/>
      <c r="BV5205" s="5"/>
      <c r="BW5205" s="5"/>
      <c r="BX5205" s="5"/>
    </row>
    <row r="5206" spans="1:76" x14ac:dyDescent="0.2">
      <c r="A5206" s="1" t="s">
        <v>22</v>
      </c>
      <c r="B5206" s="1" t="s">
        <v>97</v>
      </c>
      <c r="C5206" s="1" t="s">
        <v>870</v>
      </c>
      <c r="D5206" s="1" t="s">
        <v>669</v>
      </c>
      <c r="E5206" s="1" t="s">
        <v>2</v>
      </c>
      <c r="F5206" s="1" t="s">
        <v>849</v>
      </c>
      <c r="G5206" s="1" t="s">
        <v>73</v>
      </c>
      <c r="H5206" s="8"/>
      <c r="I5206" s="8">
        <v>2015</v>
      </c>
      <c r="J5206" s="1" t="s">
        <v>768</v>
      </c>
      <c r="K5206" s="8">
        <v>800</v>
      </c>
      <c r="L5206" s="10">
        <f>K5206/ VLOOKUP(A5206,Indicators!$B$1:$V$7,21,FALSE)</f>
        <v>4.6872985926385971</v>
      </c>
      <c r="M5206" s="11"/>
      <c r="N5206" s="11"/>
      <c r="O5206" s="11"/>
      <c r="P5206" s="11"/>
      <c r="Q5206" s="8" t="str">
        <f t="shared" si="0"/>
        <v/>
      </c>
      <c r="R5206" s="1" t="s">
        <v>97</v>
      </c>
      <c r="S5206" s="1" t="s">
        <v>45</v>
      </c>
      <c r="T5206" s="11"/>
      <c r="U5206" s="11"/>
      <c r="V5206" s="11"/>
      <c r="W5206" s="11"/>
      <c r="X5206" s="11"/>
      <c r="Y5206" s="11"/>
      <c r="Z5206" s="11"/>
      <c r="AA5206" s="11"/>
      <c r="AB5206" s="11"/>
      <c r="AC5206" s="11"/>
      <c r="AD5206" s="11"/>
      <c r="AE5206" s="11"/>
      <c r="AF5206" s="11"/>
      <c r="AG5206" s="11"/>
      <c r="AH5206" s="11"/>
      <c r="AI5206" s="11"/>
      <c r="AJ5206" s="11"/>
      <c r="AK5206" s="11"/>
      <c r="AL5206" s="11"/>
      <c r="AM5206" s="5"/>
      <c r="AN5206" s="5"/>
      <c r="AO5206" s="5"/>
      <c r="AP5206" s="5"/>
      <c r="AQ5206" s="5"/>
      <c r="AR5206" s="5"/>
      <c r="AS5206" s="5"/>
      <c r="AT5206" s="5"/>
      <c r="AU5206" s="5"/>
      <c r="AV5206" s="5"/>
      <c r="AW5206" s="5"/>
      <c r="AX5206" s="5"/>
      <c r="AY5206" s="5"/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5"/>
      <c r="BL5206" s="5"/>
      <c r="BM5206" s="5"/>
      <c r="BN5206" s="5"/>
      <c r="BO5206" s="5"/>
      <c r="BP5206" s="5"/>
      <c r="BQ5206" s="5"/>
      <c r="BR5206" s="5"/>
      <c r="BS5206" s="5"/>
      <c r="BT5206" s="5"/>
      <c r="BU5206" s="5"/>
      <c r="BV5206" s="5"/>
      <c r="BW5206" s="5"/>
      <c r="BX5206" s="5"/>
    </row>
    <row r="5207" spans="1:76" x14ac:dyDescent="0.2">
      <c r="A5207" s="1" t="s">
        <v>22</v>
      </c>
      <c r="B5207" s="1" t="s">
        <v>97</v>
      </c>
      <c r="C5207" s="1" t="s">
        <v>871</v>
      </c>
      <c r="D5207" s="1" t="s">
        <v>669</v>
      </c>
      <c r="E5207" s="1" t="s">
        <v>2</v>
      </c>
      <c r="F5207" s="1" t="s">
        <v>849</v>
      </c>
      <c r="G5207" s="1" t="s">
        <v>73</v>
      </c>
      <c r="H5207" s="8"/>
      <c r="I5207" s="8">
        <v>2015</v>
      </c>
      <c r="J5207" s="1" t="s">
        <v>768</v>
      </c>
      <c r="K5207" s="8">
        <v>800</v>
      </c>
      <c r="L5207" s="10">
        <f>K5207/ VLOOKUP(A5207,Indicators!$B$1:$V$7,21,FALSE)</f>
        <v>4.6872985926385971</v>
      </c>
      <c r="M5207" s="11"/>
      <c r="N5207" s="11"/>
      <c r="O5207" s="11"/>
      <c r="P5207" s="11"/>
      <c r="Q5207" s="8" t="str">
        <f t="shared" si="0"/>
        <v/>
      </c>
      <c r="R5207" s="1" t="s">
        <v>97</v>
      </c>
      <c r="S5207" s="1" t="s">
        <v>40</v>
      </c>
      <c r="T5207" s="11"/>
      <c r="U5207" s="11"/>
      <c r="V5207" s="11"/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5"/>
      <c r="AN5207" s="5"/>
      <c r="AO5207" s="5"/>
      <c r="AP5207" s="5"/>
      <c r="AQ5207" s="5"/>
      <c r="AR5207" s="5"/>
      <c r="AS5207" s="5"/>
      <c r="AT5207" s="5"/>
      <c r="AU5207" s="5"/>
      <c r="AV5207" s="5"/>
      <c r="AW5207" s="5"/>
      <c r="AX5207" s="5"/>
      <c r="AY5207" s="5"/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5"/>
      <c r="BL5207" s="5"/>
      <c r="BM5207" s="5"/>
      <c r="BN5207" s="5"/>
      <c r="BO5207" s="5"/>
      <c r="BP5207" s="5"/>
      <c r="BQ5207" s="5"/>
      <c r="BR5207" s="5"/>
      <c r="BS5207" s="5"/>
      <c r="BT5207" s="5"/>
      <c r="BU5207" s="5"/>
      <c r="BV5207" s="5"/>
      <c r="BW5207" s="5"/>
      <c r="BX5207" s="5"/>
    </row>
    <row r="5208" spans="1:76" x14ac:dyDescent="0.2">
      <c r="A5208" s="1" t="s">
        <v>22</v>
      </c>
      <c r="B5208" s="1" t="s">
        <v>97</v>
      </c>
      <c r="C5208" s="1" t="s">
        <v>872</v>
      </c>
      <c r="D5208" s="1" t="s">
        <v>669</v>
      </c>
      <c r="E5208" s="1" t="s">
        <v>2</v>
      </c>
      <c r="F5208" s="1" t="s">
        <v>849</v>
      </c>
      <c r="G5208" s="1" t="s">
        <v>73</v>
      </c>
      <c r="H5208" s="8"/>
      <c r="I5208" s="8">
        <v>2015</v>
      </c>
      <c r="J5208" s="1" t="s">
        <v>768</v>
      </c>
      <c r="K5208" s="9">
        <v>1000</v>
      </c>
      <c r="L5208" s="10">
        <f>K5208/ VLOOKUP(A5208,Indicators!$B$1:$V$7,21,FALSE)</f>
        <v>5.8591232407982465</v>
      </c>
      <c r="M5208" s="11"/>
      <c r="N5208" s="11"/>
      <c r="O5208" s="11"/>
      <c r="P5208" s="11"/>
      <c r="Q5208" s="8" t="str">
        <f t="shared" si="0"/>
        <v/>
      </c>
      <c r="R5208" s="1" t="s">
        <v>97</v>
      </c>
      <c r="S5208" s="1" t="s">
        <v>45</v>
      </c>
      <c r="T5208" s="11"/>
      <c r="U5208" s="11"/>
      <c r="V5208" s="11"/>
      <c r="W5208" s="11"/>
      <c r="X5208" s="11"/>
      <c r="Y5208" s="11"/>
      <c r="Z5208" s="11"/>
      <c r="AA5208" s="11"/>
      <c r="AB5208" s="11"/>
      <c r="AC5208" s="11"/>
      <c r="AD5208" s="11"/>
      <c r="AE5208" s="11"/>
      <c r="AF5208" s="11"/>
      <c r="AG5208" s="11"/>
      <c r="AH5208" s="11"/>
      <c r="AI5208" s="11"/>
      <c r="AJ5208" s="11"/>
      <c r="AK5208" s="11"/>
      <c r="AL5208" s="11"/>
      <c r="AM5208" s="5"/>
      <c r="AN5208" s="5"/>
      <c r="AO5208" s="5"/>
      <c r="AP5208" s="5"/>
      <c r="AQ5208" s="5"/>
      <c r="AR5208" s="5"/>
      <c r="AS5208" s="5"/>
      <c r="AT5208" s="5"/>
      <c r="AU5208" s="5"/>
      <c r="AV5208" s="5"/>
      <c r="AW5208" s="5"/>
      <c r="AX5208" s="5"/>
      <c r="AY5208" s="5"/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5"/>
      <c r="BL5208" s="5"/>
      <c r="BM5208" s="5"/>
      <c r="BN5208" s="5"/>
      <c r="BO5208" s="5"/>
      <c r="BP5208" s="5"/>
      <c r="BQ5208" s="5"/>
      <c r="BR5208" s="5"/>
      <c r="BS5208" s="5"/>
      <c r="BT5208" s="5"/>
      <c r="BU5208" s="5"/>
      <c r="BV5208" s="5"/>
      <c r="BW5208" s="5"/>
      <c r="BX5208" s="5"/>
    </row>
    <row r="5209" spans="1:76" x14ac:dyDescent="0.2">
      <c r="A5209" s="1" t="s">
        <v>22</v>
      </c>
      <c r="B5209" s="1" t="s">
        <v>97</v>
      </c>
      <c r="C5209" s="1" t="s">
        <v>873</v>
      </c>
      <c r="D5209" s="1" t="s">
        <v>669</v>
      </c>
      <c r="E5209" s="1" t="s">
        <v>2</v>
      </c>
      <c r="F5209" s="1" t="s">
        <v>849</v>
      </c>
      <c r="G5209" s="1" t="s">
        <v>73</v>
      </c>
      <c r="H5209" s="8"/>
      <c r="I5209" s="8">
        <v>2015</v>
      </c>
      <c r="J5209" s="1" t="s">
        <v>768</v>
      </c>
      <c r="K5209" s="9">
        <v>1000</v>
      </c>
      <c r="L5209" s="10">
        <f>K5209/ VLOOKUP(A5209,Indicators!$B$1:$V$7,21,FALSE)</f>
        <v>5.8591232407982465</v>
      </c>
      <c r="M5209" s="11"/>
      <c r="N5209" s="11"/>
      <c r="O5209" s="11"/>
      <c r="P5209" s="11"/>
      <c r="Q5209" s="8" t="str">
        <f t="shared" si="0"/>
        <v/>
      </c>
      <c r="R5209" s="1" t="s">
        <v>97</v>
      </c>
      <c r="S5209" s="1" t="s">
        <v>40</v>
      </c>
      <c r="T5209" s="11"/>
      <c r="U5209" s="11"/>
      <c r="V5209" s="11"/>
      <c r="W5209" s="11"/>
      <c r="X5209" s="11"/>
      <c r="Y5209" s="11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5"/>
      <c r="AX5209" s="5"/>
      <c r="AY5209" s="5"/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5"/>
      <c r="BL5209" s="5"/>
      <c r="BM5209" s="5"/>
      <c r="BN5209" s="5"/>
      <c r="BO5209" s="5"/>
      <c r="BP5209" s="5"/>
      <c r="BQ5209" s="5"/>
      <c r="BR5209" s="5"/>
      <c r="BS5209" s="5"/>
      <c r="BT5209" s="5"/>
      <c r="BU5209" s="5"/>
      <c r="BV5209" s="5"/>
      <c r="BW5209" s="5"/>
      <c r="BX5209" s="5"/>
    </row>
    <row r="5210" spans="1:76" x14ac:dyDescent="0.2">
      <c r="A5210" s="1" t="s">
        <v>22</v>
      </c>
      <c r="B5210" s="1" t="s">
        <v>97</v>
      </c>
      <c r="C5210" s="1" t="s">
        <v>828</v>
      </c>
      <c r="D5210" s="1" t="s">
        <v>669</v>
      </c>
      <c r="E5210" s="1" t="s">
        <v>2</v>
      </c>
      <c r="F5210" s="1" t="s">
        <v>849</v>
      </c>
      <c r="G5210" s="1" t="s">
        <v>73</v>
      </c>
      <c r="H5210" s="8"/>
      <c r="I5210" s="8">
        <v>2015</v>
      </c>
      <c r="J5210" s="1" t="s">
        <v>768</v>
      </c>
      <c r="K5210" s="9">
        <v>1200</v>
      </c>
      <c r="L5210" s="10">
        <f>K5210/ VLOOKUP(A5210,Indicators!$B$1:$V$7,21,FALSE)</f>
        <v>7.030947888957896</v>
      </c>
      <c r="M5210" s="11"/>
      <c r="N5210" s="11"/>
      <c r="O5210" s="11"/>
      <c r="P5210" s="11"/>
      <c r="Q5210" s="8" t="str">
        <f t="shared" si="0"/>
        <v/>
      </c>
      <c r="R5210" s="1" t="s">
        <v>97</v>
      </c>
      <c r="S5210" s="1" t="s">
        <v>85</v>
      </c>
      <c r="T5210" s="11"/>
      <c r="U5210" s="11"/>
      <c r="V5210" s="11"/>
      <c r="W5210" s="11"/>
      <c r="X5210" s="11"/>
      <c r="Y5210" s="11"/>
      <c r="Z5210" s="11"/>
      <c r="AA5210" s="11"/>
      <c r="AB5210" s="11"/>
      <c r="AC5210" s="11"/>
      <c r="AD5210" s="11"/>
      <c r="AE5210" s="11"/>
      <c r="AF5210" s="11"/>
      <c r="AG5210" s="11"/>
      <c r="AH5210" s="11"/>
      <c r="AI5210" s="11"/>
      <c r="AJ5210" s="11"/>
      <c r="AK5210" s="11"/>
      <c r="AL5210" s="11"/>
      <c r="AM5210" s="5"/>
      <c r="AN5210" s="5"/>
      <c r="AO5210" s="5"/>
      <c r="AP5210" s="5"/>
      <c r="AQ5210" s="5"/>
      <c r="AR5210" s="5"/>
      <c r="AS5210" s="5"/>
      <c r="AT5210" s="5"/>
      <c r="AU5210" s="5"/>
      <c r="AV5210" s="5"/>
      <c r="AW5210" s="5"/>
      <c r="AX5210" s="5"/>
      <c r="AY5210" s="5"/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5"/>
      <c r="BL5210" s="5"/>
      <c r="BM5210" s="5"/>
      <c r="BN5210" s="5"/>
      <c r="BO5210" s="5"/>
      <c r="BP5210" s="5"/>
      <c r="BQ5210" s="5"/>
      <c r="BR5210" s="5"/>
      <c r="BS5210" s="5"/>
      <c r="BT5210" s="5"/>
      <c r="BU5210" s="5"/>
      <c r="BV5210" s="5"/>
      <c r="BW5210" s="5"/>
      <c r="BX5210" s="5"/>
    </row>
    <row r="5211" spans="1:76" x14ac:dyDescent="0.2">
      <c r="A5211" s="1" t="s">
        <v>22</v>
      </c>
      <c r="B5211" s="1" t="s">
        <v>97</v>
      </c>
      <c r="C5211" s="1" t="s">
        <v>874</v>
      </c>
      <c r="D5211" s="1" t="s">
        <v>669</v>
      </c>
      <c r="E5211" s="1" t="s">
        <v>2</v>
      </c>
      <c r="F5211" s="1" t="s">
        <v>849</v>
      </c>
      <c r="G5211" s="1" t="s">
        <v>73</v>
      </c>
      <c r="H5211" s="8"/>
      <c r="I5211" s="8">
        <v>2015</v>
      </c>
      <c r="J5211" s="1" t="s">
        <v>768</v>
      </c>
      <c r="K5211" s="9">
        <v>1862</v>
      </c>
      <c r="L5211" s="10">
        <f>K5211/ VLOOKUP(A5211,Indicators!$B$1:$V$7,21,FALSE)</f>
        <v>10.909687474366335</v>
      </c>
      <c r="M5211" s="11"/>
      <c r="N5211" s="11"/>
      <c r="O5211" s="11"/>
      <c r="P5211" s="11"/>
      <c r="Q5211" s="8" t="str">
        <f t="shared" si="0"/>
        <v/>
      </c>
      <c r="R5211" s="1" t="s">
        <v>133</v>
      </c>
      <c r="S5211" s="1" t="s">
        <v>52</v>
      </c>
      <c r="T5211" s="11"/>
      <c r="U5211" s="11"/>
      <c r="V5211" s="11"/>
      <c r="W5211" s="11"/>
      <c r="X5211" s="11"/>
      <c r="Y5211" s="11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5"/>
      <c r="AX5211" s="5"/>
      <c r="AY5211" s="5"/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5"/>
      <c r="BL5211" s="5"/>
      <c r="BM5211" s="5"/>
      <c r="BN5211" s="5"/>
      <c r="BO5211" s="5"/>
      <c r="BP5211" s="5"/>
      <c r="BQ5211" s="5"/>
      <c r="BR5211" s="5"/>
      <c r="BS5211" s="5"/>
      <c r="BT5211" s="5"/>
      <c r="BU5211" s="5"/>
      <c r="BV5211" s="5"/>
      <c r="BW5211" s="5"/>
      <c r="BX5211" s="5"/>
    </row>
    <row r="5212" spans="1:76" x14ac:dyDescent="0.2">
      <c r="A5212" s="1" t="s">
        <v>22</v>
      </c>
      <c r="B5212" s="1" t="s">
        <v>97</v>
      </c>
      <c r="C5212" s="1" t="s">
        <v>848</v>
      </c>
      <c r="D5212" s="1" t="s">
        <v>669</v>
      </c>
      <c r="E5212" s="1" t="s">
        <v>2</v>
      </c>
      <c r="F5212" s="1" t="s">
        <v>849</v>
      </c>
      <c r="G5212" s="1" t="s">
        <v>73</v>
      </c>
      <c r="H5212" s="8"/>
      <c r="I5212" s="8">
        <v>2015</v>
      </c>
      <c r="J5212" s="1" t="s">
        <v>768</v>
      </c>
      <c r="K5212" s="9">
        <v>2000</v>
      </c>
      <c r="L5212" s="10">
        <f>K5212/ VLOOKUP(A5212,Indicators!$B$1:$V$7,21,FALSE)</f>
        <v>11.718246481596493</v>
      </c>
      <c r="M5212" s="11"/>
      <c r="N5212" s="11"/>
      <c r="O5212" s="11"/>
      <c r="P5212" s="11"/>
      <c r="Q5212" s="8" t="str">
        <f t="shared" si="0"/>
        <v/>
      </c>
      <c r="R5212" s="1" t="s">
        <v>97</v>
      </c>
      <c r="S5212" s="1" t="s">
        <v>44</v>
      </c>
      <c r="T5212" s="11"/>
      <c r="U5212" s="11"/>
      <c r="V5212" s="11"/>
      <c r="W5212" s="11"/>
      <c r="X5212" s="11"/>
      <c r="Y5212" s="11"/>
      <c r="Z5212" s="11"/>
      <c r="AA5212" s="11"/>
      <c r="AB5212" s="11"/>
      <c r="AC5212" s="11"/>
      <c r="AD5212" s="11"/>
      <c r="AE5212" s="11"/>
      <c r="AF5212" s="11"/>
      <c r="AG5212" s="11"/>
      <c r="AH5212" s="11"/>
      <c r="AI5212" s="11"/>
      <c r="AJ5212" s="11"/>
      <c r="AK5212" s="11"/>
      <c r="AL5212" s="11"/>
      <c r="AM5212" s="5"/>
      <c r="AN5212" s="5"/>
      <c r="AO5212" s="5"/>
      <c r="AP5212" s="5"/>
      <c r="AQ5212" s="5"/>
      <c r="AR5212" s="5"/>
      <c r="AS5212" s="5"/>
      <c r="AT5212" s="5"/>
      <c r="AU5212" s="5"/>
      <c r="AV5212" s="5"/>
      <c r="AW5212" s="5"/>
      <c r="AX5212" s="5"/>
      <c r="AY5212" s="5"/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5"/>
      <c r="BL5212" s="5"/>
      <c r="BM5212" s="5"/>
      <c r="BN5212" s="5"/>
      <c r="BO5212" s="5"/>
      <c r="BP5212" s="5"/>
      <c r="BQ5212" s="5"/>
      <c r="BR5212" s="5"/>
      <c r="BS5212" s="5"/>
      <c r="BT5212" s="5"/>
      <c r="BU5212" s="5"/>
      <c r="BV5212" s="5"/>
      <c r="BW5212" s="5"/>
      <c r="BX5212" s="5"/>
    </row>
    <row r="5213" spans="1:76" x14ac:dyDescent="0.2">
      <c r="A5213" s="1" t="s">
        <v>22</v>
      </c>
      <c r="B5213" s="1" t="s">
        <v>97</v>
      </c>
      <c r="C5213" s="1" t="s">
        <v>788</v>
      </c>
      <c r="D5213" s="1" t="s">
        <v>669</v>
      </c>
      <c r="E5213" s="1" t="s">
        <v>2</v>
      </c>
      <c r="F5213" s="1" t="s">
        <v>849</v>
      </c>
      <c r="G5213" s="1" t="s">
        <v>73</v>
      </c>
      <c r="H5213" s="8"/>
      <c r="I5213" s="8">
        <v>2015</v>
      </c>
      <c r="J5213" s="1" t="s">
        <v>768</v>
      </c>
      <c r="K5213" s="9">
        <v>2400</v>
      </c>
      <c r="L5213" s="10">
        <f>K5213/ VLOOKUP(A5213,Indicators!$B$1:$V$7,21,FALSE)</f>
        <v>14.061895777915792</v>
      </c>
      <c r="M5213" s="11"/>
      <c r="N5213" s="11"/>
      <c r="O5213" s="11"/>
      <c r="P5213" s="11"/>
      <c r="Q5213" s="8" t="str">
        <f t="shared" si="0"/>
        <v/>
      </c>
      <c r="R5213" s="1" t="s">
        <v>97</v>
      </c>
      <c r="S5213" s="1" t="s">
        <v>44</v>
      </c>
      <c r="T5213" s="11"/>
      <c r="U5213" s="11"/>
      <c r="V5213" s="11"/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5"/>
      <c r="AN5213" s="5"/>
      <c r="AO5213" s="5"/>
      <c r="AP5213" s="5"/>
      <c r="AQ5213" s="5"/>
      <c r="AR5213" s="5"/>
      <c r="AS5213" s="5"/>
      <c r="AT5213" s="5"/>
      <c r="AU5213" s="5"/>
      <c r="AV5213" s="5"/>
      <c r="AW5213" s="5"/>
      <c r="AX5213" s="5"/>
      <c r="AY5213" s="5"/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5"/>
      <c r="BL5213" s="5"/>
      <c r="BM5213" s="5"/>
      <c r="BN5213" s="5"/>
      <c r="BO5213" s="5"/>
      <c r="BP5213" s="5"/>
      <c r="BQ5213" s="5"/>
      <c r="BR5213" s="5"/>
      <c r="BS5213" s="5"/>
      <c r="BT5213" s="5"/>
      <c r="BU5213" s="5"/>
      <c r="BV5213" s="5"/>
      <c r="BW5213" s="5"/>
      <c r="BX5213" s="5"/>
    </row>
    <row r="5214" spans="1:76" x14ac:dyDescent="0.2">
      <c r="A5214" s="1" t="s">
        <v>22</v>
      </c>
      <c r="B5214" s="1" t="s">
        <v>97</v>
      </c>
      <c r="C5214" s="1" t="s">
        <v>789</v>
      </c>
      <c r="D5214" s="1" t="s">
        <v>669</v>
      </c>
      <c r="E5214" s="1" t="s">
        <v>2</v>
      </c>
      <c r="F5214" s="1" t="s">
        <v>849</v>
      </c>
      <c r="G5214" s="1" t="s">
        <v>73</v>
      </c>
      <c r="H5214" s="8"/>
      <c r="I5214" s="8">
        <v>2015</v>
      </c>
      <c r="J5214" s="1" t="s">
        <v>768</v>
      </c>
      <c r="K5214" s="9">
        <v>2500</v>
      </c>
      <c r="L5214" s="10">
        <f>K5214/ VLOOKUP(A5214,Indicators!$B$1:$V$7,21,FALSE)</f>
        <v>14.647808101995617</v>
      </c>
      <c r="M5214" s="11"/>
      <c r="N5214" s="11"/>
      <c r="O5214" s="11"/>
      <c r="P5214" s="11"/>
      <c r="Q5214" s="8" t="str">
        <f t="shared" si="0"/>
        <v/>
      </c>
      <c r="R5214" s="1" t="s">
        <v>97</v>
      </c>
      <c r="S5214" s="1" t="s">
        <v>40</v>
      </c>
      <c r="T5214" s="11"/>
      <c r="U5214" s="11"/>
      <c r="V5214" s="11"/>
      <c r="W5214" s="11"/>
      <c r="X5214" s="11"/>
      <c r="Y5214" s="11"/>
      <c r="Z5214" s="11"/>
      <c r="AA5214" s="11"/>
      <c r="AB5214" s="11"/>
      <c r="AC5214" s="11"/>
      <c r="AD5214" s="11"/>
      <c r="AE5214" s="11"/>
      <c r="AF5214" s="11"/>
      <c r="AG5214" s="11"/>
      <c r="AH5214" s="11"/>
      <c r="AI5214" s="11"/>
      <c r="AJ5214" s="11"/>
      <c r="AK5214" s="11"/>
      <c r="AL5214" s="11"/>
      <c r="AM5214" s="5"/>
      <c r="AN5214" s="5"/>
      <c r="AO5214" s="5"/>
      <c r="AP5214" s="5"/>
      <c r="AQ5214" s="5"/>
      <c r="AR5214" s="5"/>
      <c r="AS5214" s="5"/>
      <c r="AT5214" s="5"/>
      <c r="AU5214" s="5"/>
      <c r="AV5214" s="5"/>
      <c r="AW5214" s="5"/>
      <c r="AX5214" s="5"/>
      <c r="AY5214" s="5"/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5"/>
      <c r="BL5214" s="5"/>
      <c r="BM5214" s="5"/>
      <c r="BN5214" s="5"/>
      <c r="BO5214" s="5"/>
      <c r="BP5214" s="5"/>
      <c r="BQ5214" s="5"/>
      <c r="BR5214" s="5"/>
      <c r="BS5214" s="5"/>
      <c r="BT5214" s="5"/>
      <c r="BU5214" s="5"/>
      <c r="BV5214" s="5"/>
      <c r="BW5214" s="5"/>
      <c r="BX5214" s="5"/>
    </row>
    <row r="5215" spans="1:76" x14ac:dyDescent="0.2">
      <c r="A5215" s="1" t="s">
        <v>22</v>
      </c>
      <c r="B5215" s="1" t="s">
        <v>97</v>
      </c>
      <c r="C5215" s="1" t="s">
        <v>790</v>
      </c>
      <c r="D5215" s="1" t="s">
        <v>669</v>
      </c>
      <c r="E5215" s="1" t="s">
        <v>2</v>
      </c>
      <c r="F5215" s="1" t="s">
        <v>849</v>
      </c>
      <c r="G5215" s="1" t="s">
        <v>73</v>
      </c>
      <c r="H5215" s="8"/>
      <c r="I5215" s="8">
        <v>2015</v>
      </c>
      <c r="J5215" s="1" t="s">
        <v>768</v>
      </c>
      <c r="K5215" s="9">
        <v>4000</v>
      </c>
      <c r="L5215" s="10">
        <f>K5215/ VLOOKUP(A5215,Indicators!$B$1:$V$7,21,FALSE)</f>
        <v>23.436492963192986</v>
      </c>
      <c r="M5215" s="11"/>
      <c r="N5215" s="11"/>
      <c r="O5215" s="11"/>
      <c r="P5215" s="11"/>
      <c r="Q5215" s="8" t="str">
        <f t="shared" si="0"/>
        <v/>
      </c>
      <c r="R5215" s="1" t="s">
        <v>97</v>
      </c>
      <c r="S5215" s="1" t="s">
        <v>40</v>
      </c>
      <c r="T5215" s="11"/>
      <c r="U5215" s="11"/>
      <c r="V5215" s="11"/>
      <c r="W5215" s="11"/>
      <c r="X5215" s="11"/>
      <c r="Y5215" s="11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5"/>
      <c r="AN5215" s="5"/>
      <c r="AO5215" s="5"/>
      <c r="AP5215" s="5"/>
      <c r="AQ5215" s="5"/>
      <c r="AR5215" s="5"/>
      <c r="AS5215" s="5"/>
      <c r="AT5215" s="5"/>
      <c r="AU5215" s="5"/>
      <c r="AV5215" s="5"/>
      <c r="AW5215" s="5"/>
      <c r="AX5215" s="5"/>
      <c r="AY5215" s="5"/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5"/>
      <c r="BL5215" s="5"/>
      <c r="BM5215" s="5"/>
      <c r="BN5215" s="5"/>
      <c r="BO5215" s="5"/>
      <c r="BP5215" s="5"/>
      <c r="BQ5215" s="5"/>
      <c r="BR5215" s="5"/>
      <c r="BS5215" s="5"/>
      <c r="BT5215" s="5"/>
      <c r="BU5215" s="5"/>
      <c r="BV5215" s="5"/>
      <c r="BW5215" s="5"/>
      <c r="BX5215" s="5"/>
    </row>
    <row r="5216" spans="1:76" x14ac:dyDescent="0.2">
      <c r="A5216" s="1" t="s">
        <v>22</v>
      </c>
      <c r="B5216" s="1" t="s">
        <v>97</v>
      </c>
      <c r="C5216" s="1" t="s">
        <v>793</v>
      </c>
      <c r="D5216" s="1" t="s">
        <v>669</v>
      </c>
      <c r="E5216" s="1" t="s">
        <v>2</v>
      </c>
      <c r="F5216" s="1" t="s">
        <v>849</v>
      </c>
      <c r="G5216" s="1" t="s">
        <v>73</v>
      </c>
      <c r="H5216" s="8"/>
      <c r="I5216" s="8">
        <v>2015</v>
      </c>
      <c r="J5216" s="1" t="s">
        <v>768</v>
      </c>
      <c r="K5216" s="9">
        <v>5000</v>
      </c>
      <c r="L5216" s="10">
        <f>K5216/ VLOOKUP(A5216,Indicators!$B$1:$V$7,21,FALSE)</f>
        <v>29.295616203991234</v>
      </c>
      <c r="M5216" s="11"/>
      <c r="N5216" s="11"/>
      <c r="O5216" s="11"/>
      <c r="P5216" s="11"/>
      <c r="Q5216" s="8" t="str">
        <f t="shared" si="0"/>
        <v/>
      </c>
      <c r="R5216" s="1" t="s">
        <v>97</v>
      </c>
      <c r="S5216" s="1" t="s">
        <v>45</v>
      </c>
      <c r="T5216" s="11"/>
      <c r="U5216" s="11"/>
      <c r="V5216" s="11"/>
      <c r="W5216" s="11"/>
      <c r="X5216" s="11"/>
      <c r="Y5216" s="11"/>
      <c r="Z5216" s="11"/>
      <c r="AA5216" s="11"/>
      <c r="AB5216" s="11"/>
      <c r="AC5216" s="11"/>
      <c r="AD5216" s="11"/>
      <c r="AE5216" s="11"/>
      <c r="AF5216" s="11"/>
      <c r="AG5216" s="11"/>
      <c r="AH5216" s="11"/>
      <c r="AI5216" s="11"/>
      <c r="AJ5216" s="11"/>
      <c r="AK5216" s="11"/>
      <c r="AL5216" s="11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5"/>
      <c r="AX5216" s="5"/>
      <c r="AY5216" s="5"/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/>
      <c r="BQ5216" s="5"/>
      <c r="BR5216" s="5"/>
      <c r="BS5216" s="5"/>
      <c r="BT5216" s="5"/>
      <c r="BU5216" s="5"/>
      <c r="BV5216" s="5"/>
      <c r="BW5216" s="5"/>
      <c r="BX5216" s="5"/>
    </row>
    <row r="5217" spans="1:76" x14ac:dyDescent="0.2">
      <c r="A5217" s="1" t="s">
        <v>22</v>
      </c>
      <c r="B5217" s="1" t="s">
        <v>97</v>
      </c>
      <c r="C5217" s="1" t="s">
        <v>792</v>
      </c>
      <c r="D5217" s="1" t="s">
        <v>669</v>
      </c>
      <c r="E5217" s="1" t="s">
        <v>2</v>
      </c>
      <c r="F5217" s="1" t="s">
        <v>849</v>
      </c>
      <c r="G5217" s="1" t="s">
        <v>73</v>
      </c>
      <c r="H5217" s="8"/>
      <c r="I5217" s="8">
        <v>2015</v>
      </c>
      <c r="J5217" s="1" t="s">
        <v>768</v>
      </c>
      <c r="K5217" s="9">
        <v>5000</v>
      </c>
      <c r="L5217" s="10">
        <f>K5217/ VLOOKUP(A5217,Indicators!$B$1:$V$7,21,FALSE)</f>
        <v>29.295616203991234</v>
      </c>
      <c r="M5217" s="11"/>
      <c r="N5217" s="11"/>
      <c r="O5217" s="11"/>
      <c r="P5217" s="11"/>
      <c r="Q5217" s="8" t="str">
        <f t="shared" si="0"/>
        <v/>
      </c>
      <c r="R5217" s="1" t="s">
        <v>97</v>
      </c>
      <c r="S5217" s="1" t="s">
        <v>45</v>
      </c>
      <c r="T5217" s="11"/>
      <c r="U5217" s="11"/>
      <c r="V5217" s="11"/>
      <c r="W5217" s="11"/>
      <c r="X5217" s="11"/>
      <c r="Y5217" s="11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5"/>
      <c r="AN5217" s="5"/>
      <c r="AO5217" s="5"/>
      <c r="AP5217" s="5"/>
      <c r="AQ5217" s="5"/>
      <c r="AR5217" s="5"/>
      <c r="AS5217" s="5"/>
      <c r="AT5217" s="5"/>
      <c r="AU5217" s="5"/>
      <c r="AV5217" s="5"/>
      <c r="AW5217" s="5"/>
      <c r="AX5217" s="5"/>
      <c r="AY5217" s="5"/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5"/>
      <c r="BL5217" s="5"/>
      <c r="BM5217" s="5"/>
      <c r="BN5217" s="5"/>
      <c r="BO5217" s="5"/>
      <c r="BP5217" s="5"/>
      <c r="BQ5217" s="5"/>
      <c r="BR5217" s="5"/>
      <c r="BS5217" s="5"/>
      <c r="BT5217" s="5"/>
      <c r="BU5217" s="5"/>
      <c r="BV5217" s="5"/>
      <c r="BW5217" s="5"/>
      <c r="BX5217" s="5"/>
    </row>
    <row r="5218" spans="1:76" x14ac:dyDescent="0.2">
      <c r="A5218" s="1" t="s">
        <v>22</v>
      </c>
      <c r="B5218" s="1" t="s">
        <v>103</v>
      </c>
      <c r="C5218" s="1" t="s">
        <v>850</v>
      </c>
      <c r="D5218" s="1" t="s">
        <v>669</v>
      </c>
      <c r="E5218" s="1" t="s">
        <v>2</v>
      </c>
      <c r="F5218" s="1" t="s">
        <v>875</v>
      </c>
      <c r="G5218" s="1" t="s">
        <v>73</v>
      </c>
      <c r="H5218" s="8"/>
      <c r="I5218" s="8">
        <v>2015</v>
      </c>
      <c r="J5218" s="1" t="s">
        <v>768</v>
      </c>
      <c r="K5218" s="8">
        <v>10</v>
      </c>
      <c r="L5218" s="10">
        <f>K5218/ VLOOKUP(A5218,Indicators!$B$1:$V$7,21,FALSE)</f>
        <v>5.8591232407982467E-2</v>
      </c>
      <c r="M5218" s="1" t="s">
        <v>769</v>
      </c>
      <c r="N5218" s="11"/>
      <c r="O5218" s="11"/>
      <c r="P5218" s="11"/>
      <c r="Q5218" s="8" t="str">
        <f t="shared" si="0"/>
        <v/>
      </c>
      <c r="R5218" s="1" t="s">
        <v>103</v>
      </c>
      <c r="S5218" s="1" t="s">
        <v>53</v>
      </c>
      <c r="T5218" s="11"/>
      <c r="U5218" s="11"/>
      <c r="V5218" s="11"/>
      <c r="W5218" s="11"/>
      <c r="X5218" s="11"/>
      <c r="Y5218" s="11"/>
      <c r="Z5218" s="11"/>
      <c r="AA5218" s="11"/>
      <c r="AB5218" s="11"/>
      <c r="AC5218" s="11"/>
      <c r="AD5218" s="11"/>
      <c r="AE5218" s="11"/>
      <c r="AF5218" s="11"/>
      <c r="AG5218" s="11"/>
      <c r="AH5218" s="11"/>
      <c r="AI5218" s="11"/>
      <c r="AJ5218" s="11"/>
      <c r="AK5218" s="11"/>
      <c r="AL5218" s="11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5"/>
      <c r="BN5218" s="5"/>
      <c r="BO5218" s="5"/>
      <c r="BP5218" s="5"/>
      <c r="BQ5218" s="5"/>
      <c r="BR5218" s="5"/>
      <c r="BS5218" s="5"/>
      <c r="BT5218" s="5"/>
      <c r="BU5218" s="5"/>
      <c r="BV5218" s="5"/>
      <c r="BW5218" s="5"/>
      <c r="BX5218" s="5"/>
    </row>
    <row r="5219" spans="1:76" x14ac:dyDescent="0.2">
      <c r="A5219" s="1" t="s">
        <v>22</v>
      </c>
      <c r="B5219" s="1" t="s">
        <v>103</v>
      </c>
      <c r="C5219" s="1" t="s">
        <v>38</v>
      </c>
      <c r="D5219" s="1" t="s">
        <v>669</v>
      </c>
      <c r="E5219" s="1" t="s">
        <v>2</v>
      </c>
      <c r="F5219" s="1" t="s">
        <v>875</v>
      </c>
      <c r="G5219" s="1" t="s">
        <v>73</v>
      </c>
      <c r="H5219" s="8"/>
      <c r="I5219" s="8">
        <v>2015</v>
      </c>
      <c r="J5219" s="1" t="s">
        <v>768</v>
      </c>
      <c r="K5219" s="8">
        <v>10</v>
      </c>
      <c r="L5219" s="10">
        <f>K5219/ VLOOKUP(A5219,Indicators!$B$1:$V$7,21,FALSE)</f>
        <v>5.8591232407982467E-2</v>
      </c>
      <c r="M5219" s="1" t="s">
        <v>769</v>
      </c>
      <c r="N5219" s="11"/>
      <c r="O5219" s="11"/>
      <c r="P5219" s="11"/>
      <c r="Q5219" s="8" t="str">
        <f t="shared" si="0"/>
        <v/>
      </c>
      <c r="R5219" s="1" t="s">
        <v>323</v>
      </c>
      <c r="S5219" s="1" t="s">
        <v>38</v>
      </c>
      <c r="T5219" s="11"/>
      <c r="U5219" s="11"/>
      <c r="V5219" s="11"/>
      <c r="W5219" s="11"/>
      <c r="X5219" s="11"/>
      <c r="Y5219" s="11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5"/>
      <c r="AN5219" s="5"/>
      <c r="AO5219" s="5"/>
      <c r="AP5219" s="5"/>
      <c r="AQ5219" s="5"/>
      <c r="AR5219" s="5"/>
      <c r="AS5219" s="5"/>
      <c r="AT5219" s="5"/>
      <c r="AU5219" s="5"/>
      <c r="AV5219" s="5"/>
      <c r="AW5219" s="5"/>
      <c r="AX5219" s="5"/>
      <c r="AY5219" s="5"/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5"/>
      <c r="BL5219" s="5"/>
      <c r="BM5219" s="5"/>
      <c r="BN5219" s="5"/>
      <c r="BO5219" s="5"/>
      <c r="BP5219" s="5"/>
      <c r="BQ5219" s="5"/>
      <c r="BR5219" s="5"/>
      <c r="BS5219" s="5"/>
      <c r="BT5219" s="5"/>
      <c r="BU5219" s="5"/>
      <c r="BV5219" s="5"/>
      <c r="BW5219" s="5"/>
      <c r="BX5219" s="5"/>
    </row>
    <row r="5220" spans="1:76" x14ac:dyDescent="0.2">
      <c r="A5220" s="1" t="s">
        <v>22</v>
      </c>
      <c r="B5220" s="1" t="s">
        <v>103</v>
      </c>
      <c r="C5220" s="1" t="s">
        <v>794</v>
      </c>
      <c r="D5220" s="1" t="s">
        <v>669</v>
      </c>
      <c r="E5220" s="1" t="s">
        <v>2</v>
      </c>
      <c r="F5220" s="1" t="s">
        <v>875</v>
      </c>
      <c r="G5220" s="1" t="s">
        <v>73</v>
      </c>
      <c r="H5220" s="8"/>
      <c r="I5220" s="8">
        <v>2015</v>
      </c>
      <c r="J5220" s="1" t="s">
        <v>768</v>
      </c>
      <c r="K5220" s="8">
        <v>100</v>
      </c>
      <c r="L5220" s="10">
        <f>K5220/ VLOOKUP(A5220,Indicators!$B$1:$V$7,21,FALSE)</f>
        <v>0.58591232407982463</v>
      </c>
      <c r="M5220" s="1" t="s">
        <v>769</v>
      </c>
      <c r="N5220" s="11"/>
      <c r="O5220" s="11"/>
      <c r="P5220" s="11"/>
      <c r="Q5220" s="8" t="str">
        <f t="shared" si="0"/>
        <v/>
      </c>
      <c r="R5220" s="1" t="s">
        <v>323</v>
      </c>
      <c r="S5220" s="1" t="s">
        <v>51</v>
      </c>
      <c r="T5220" s="11"/>
      <c r="U5220" s="11"/>
      <c r="V5220" s="11"/>
      <c r="W5220" s="11"/>
      <c r="X5220" s="11"/>
      <c r="Y5220" s="11"/>
      <c r="Z5220" s="11"/>
      <c r="AA5220" s="11"/>
      <c r="AB5220" s="11"/>
      <c r="AC5220" s="11"/>
      <c r="AD5220" s="11"/>
      <c r="AE5220" s="11"/>
      <c r="AF5220" s="11"/>
      <c r="AG5220" s="11"/>
      <c r="AH5220" s="11"/>
      <c r="AI5220" s="11"/>
      <c r="AJ5220" s="11"/>
      <c r="AK5220" s="11"/>
      <c r="AL5220" s="11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5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5"/>
      <c r="BN5220" s="5"/>
      <c r="BO5220" s="5"/>
      <c r="BP5220" s="5"/>
      <c r="BQ5220" s="5"/>
      <c r="BR5220" s="5"/>
      <c r="BS5220" s="5"/>
      <c r="BT5220" s="5"/>
      <c r="BU5220" s="5"/>
      <c r="BV5220" s="5"/>
      <c r="BW5220" s="5"/>
      <c r="BX5220" s="5"/>
    </row>
    <row r="5221" spans="1:76" x14ac:dyDescent="0.2">
      <c r="A5221" s="1" t="s">
        <v>22</v>
      </c>
      <c r="B5221" s="1" t="s">
        <v>103</v>
      </c>
      <c r="C5221" s="1" t="s">
        <v>876</v>
      </c>
      <c r="D5221" s="1" t="s">
        <v>669</v>
      </c>
      <c r="E5221" s="1" t="s">
        <v>2</v>
      </c>
      <c r="F5221" s="1" t="s">
        <v>875</v>
      </c>
      <c r="G5221" s="1" t="s">
        <v>73</v>
      </c>
      <c r="H5221" s="8"/>
      <c r="I5221" s="8">
        <v>2015</v>
      </c>
      <c r="J5221" s="1" t="s">
        <v>768</v>
      </c>
      <c r="K5221" s="9">
        <v>1100</v>
      </c>
      <c r="L5221" s="10">
        <f>K5221/ VLOOKUP(A5221,Indicators!$B$1:$V$7,21,FALSE)</f>
        <v>6.4450355648780713</v>
      </c>
      <c r="M5221" s="45" t="s">
        <v>877</v>
      </c>
      <c r="N5221" s="46"/>
      <c r="O5221" s="11"/>
      <c r="P5221" s="11"/>
      <c r="Q5221" s="8" t="str">
        <f t="shared" si="0"/>
        <v/>
      </c>
      <c r="R5221" s="1" t="s">
        <v>97</v>
      </c>
      <c r="S5221" s="1" t="s">
        <v>76</v>
      </c>
      <c r="T5221" s="11"/>
      <c r="U5221" s="11"/>
      <c r="V5221" s="11"/>
      <c r="W5221" s="11"/>
      <c r="X5221" s="11"/>
      <c r="Y5221" s="11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5"/>
      <c r="AN5221" s="5"/>
      <c r="AO5221" s="5"/>
      <c r="AP5221" s="5"/>
      <c r="AQ5221" s="5"/>
      <c r="AR5221" s="5"/>
      <c r="AS5221" s="5"/>
      <c r="AT5221" s="5"/>
      <c r="AU5221" s="5"/>
      <c r="AV5221" s="5"/>
      <c r="AW5221" s="5"/>
      <c r="AX5221" s="5"/>
      <c r="AY5221" s="5"/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5"/>
      <c r="BL5221" s="5"/>
      <c r="BM5221" s="5"/>
      <c r="BN5221" s="5"/>
      <c r="BO5221" s="5"/>
      <c r="BP5221" s="5"/>
      <c r="BQ5221" s="5"/>
      <c r="BR5221" s="5"/>
      <c r="BS5221" s="5"/>
      <c r="BT5221" s="5"/>
      <c r="BU5221" s="5"/>
      <c r="BV5221" s="5"/>
      <c r="BW5221" s="5"/>
      <c r="BX5221" s="5"/>
    </row>
    <row r="5222" spans="1:76" x14ac:dyDescent="0.2">
      <c r="A5222" s="1" t="s">
        <v>22</v>
      </c>
      <c r="B5222" s="1" t="s">
        <v>84</v>
      </c>
      <c r="C5222" s="1" t="s">
        <v>837</v>
      </c>
      <c r="D5222" s="1" t="s">
        <v>669</v>
      </c>
      <c r="E5222" s="1" t="s">
        <v>2</v>
      </c>
      <c r="F5222" s="1" t="s">
        <v>875</v>
      </c>
      <c r="G5222" s="1" t="s">
        <v>73</v>
      </c>
      <c r="H5222" s="8"/>
      <c r="I5222" s="8">
        <v>2015</v>
      </c>
      <c r="J5222" s="1" t="s">
        <v>768</v>
      </c>
      <c r="K5222" s="8">
        <v>110</v>
      </c>
      <c r="L5222" s="10">
        <f>K5222/ VLOOKUP(A5222,Indicators!$B$1:$V$7,21,FALSE)</f>
        <v>0.64450355648780711</v>
      </c>
      <c r="M5222" s="11"/>
      <c r="N5222" s="11"/>
      <c r="O5222" s="11"/>
      <c r="P5222" s="11"/>
      <c r="Q5222" s="8" t="str">
        <f t="shared" si="0"/>
        <v/>
      </c>
      <c r="R5222" s="1" t="s">
        <v>95</v>
      </c>
      <c r="S5222" s="1" t="s">
        <v>84</v>
      </c>
      <c r="T5222" s="11"/>
      <c r="U5222" s="11"/>
      <c r="V5222" s="11"/>
      <c r="W5222" s="11"/>
      <c r="X5222" s="11"/>
      <c r="Y5222" s="11"/>
      <c r="Z5222" s="11"/>
      <c r="AA5222" s="11"/>
      <c r="AB5222" s="11"/>
      <c r="AC5222" s="11"/>
      <c r="AD5222" s="11"/>
      <c r="AE5222" s="11"/>
      <c r="AF5222" s="11"/>
      <c r="AG5222" s="11"/>
      <c r="AH5222" s="11"/>
      <c r="AI5222" s="11"/>
      <c r="AJ5222" s="11"/>
      <c r="AK5222" s="11"/>
      <c r="AL5222" s="11"/>
      <c r="AM5222" s="5"/>
      <c r="AN5222" s="5"/>
      <c r="AO5222" s="5"/>
      <c r="AP5222" s="5"/>
      <c r="AQ5222" s="5"/>
      <c r="AR5222" s="5"/>
      <c r="AS5222" s="5"/>
      <c r="AT5222" s="5"/>
      <c r="AU5222" s="5"/>
      <c r="AV5222" s="5"/>
      <c r="AW5222" s="5"/>
      <c r="AX5222" s="5"/>
      <c r="AY5222" s="5"/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5"/>
      <c r="BL5222" s="5"/>
      <c r="BM5222" s="5"/>
      <c r="BN5222" s="5"/>
      <c r="BO5222" s="5"/>
      <c r="BP5222" s="5"/>
      <c r="BQ5222" s="5"/>
      <c r="BR5222" s="5"/>
      <c r="BS5222" s="5"/>
      <c r="BT5222" s="5"/>
      <c r="BU5222" s="5"/>
      <c r="BV5222" s="5"/>
      <c r="BW5222" s="5"/>
      <c r="BX5222" s="5"/>
    </row>
    <row r="5223" spans="1:76" x14ac:dyDescent="0.2">
      <c r="A5223" s="1" t="s">
        <v>22</v>
      </c>
      <c r="B5223" s="1" t="s">
        <v>84</v>
      </c>
      <c r="C5223" s="1" t="s">
        <v>799</v>
      </c>
      <c r="D5223" s="1" t="s">
        <v>669</v>
      </c>
      <c r="E5223" s="1" t="s">
        <v>2</v>
      </c>
      <c r="F5223" s="1" t="s">
        <v>875</v>
      </c>
      <c r="G5223" s="1" t="s">
        <v>73</v>
      </c>
      <c r="H5223" s="8"/>
      <c r="I5223" s="8">
        <v>2015</v>
      </c>
      <c r="J5223" s="1" t="s">
        <v>768</v>
      </c>
      <c r="K5223" s="8">
        <v>120</v>
      </c>
      <c r="L5223" s="10">
        <f>K5223/ VLOOKUP(A5223,Indicators!$B$1:$V$7,21,FALSE)</f>
        <v>0.70309478889578958</v>
      </c>
      <c r="M5223" s="11"/>
      <c r="N5223" s="11"/>
      <c r="O5223" s="11"/>
      <c r="P5223" s="11"/>
      <c r="Q5223" s="8" t="str">
        <f t="shared" si="0"/>
        <v/>
      </c>
      <c r="R5223" s="1" t="s">
        <v>95</v>
      </c>
      <c r="S5223" s="1" t="s">
        <v>84</v>
      </c>
      <c r="T5223" s="11"/>
      <c r="U5223" s="11"/>
      <c r="V5223" s="11"/>
      <c r="W5223" s="11"/>
      <c r="X5223" s="11"/>
      <c r="Y5223" s="11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5"/>
      <c r="AX5223" s="5"/>
      <c r="AY5223" s="5"/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5"/>
      <c r="BL5223" s="5"/>
      <c r="BM5223" s="5"/>
      <c r="BN5223" s="5"/>
      <c r="BO5223" s="5"/>
      <c r="BP5223" s="5"/>
      <c r="BQ5223" s="5"/>
      <c r="BR5223" s="5"/>
      <c r="BS5223" s="5"/>
      <c r="BT5223" s="5"/>
      <c r="BU5223" s="5"/>
      <c r="BV5223" s="5"/>
      <c r="BW5223" s="5"/>
      <c r="BX5223" s="5"/>
    </row>
    <row r="5224" spans="1:76" x14ac:dyDescent="0.2">
      <c r="A5224" s="1" t="s">
        <v>22</v>
      </c>
      <c r="B5224" s="1" t="s">
        <v>770</v>
      </c>
      <c r="C5224" s="1" t="s">
        <v>802</v>
      </c>
      <c r="D5224" s="1" t="s">
        <v>669</v>
      </c>
      <c r="E5224" s="1" t="s">
        <v>2</v>
      </c>
      <c r="F5224" s="1" t="s">
        <v>875</v>
      </c>
      <c r="G5224" s="1" t="s">
        <v>73</v>
      </c>
      <c r="H5224" s="8"/>
      <c r="I5224" s="8">
        <v>2015</v>
      </c>
      <c r="J5224" s="1" t="s">
        <v>768</v>
      </c>
      <c r="K5224" s="8">
        <v>10</v>
      </c>
      <c r="L5224" s="10">
        <f>K5224/ VLOOKUP(A5224,Indicators!$B$1:$V$7,21,FALSE)</f>
        <v>5.8591232407982467E-2</v>
      </c>
      <c r="M5224" s="11"/>
      <c r="N5224" s="11"/>
      <c r="O5224" s="11"/>
      <c r="P5224" s="11"/>
      <c r="Q5224" s="8" t="str">
        <f t="shared" si="0"/>
        <v/>
      </c>
      <c r="R5224" s="1" t="s">
        <v>103</v>
      </c>
      <c r="S5224" s="1" t="s">
        <v>54</v>
      </c>
      <c r="T5224" s="11"/>
      <c r="U5224" s="11"/>
      <c r="V5224" s="11"/>
      <c r="W5224" s="11"/>
      <c r="X5224" s="11"/>
      <c r="Y5224" s="11"/>
      <c r="Z5224" s="11"/>
      <c r="AA5224" s="11"/>
      <c r="AB5224" s="11"/>
      <c r="AC5224" s="11"/>
      <c r="AD5224" s="11"/>
      <c r="AE5224" s="11"/>
      <c r="AF5224" s="11"/>
      <c r="AG5224" s="11"/>
      <c r="AH5224" s="11"/>
      <c r="AI5224" s="11"/>
      <c r="AJ5224" s="11"/>
      <c r="AK5224" s="11"/>
      <c r="AL5224" s="11"/>
      <c r="AM5224" s="5"/>
      <c r="AN5224" s="5"/>
      <c r="AO5224" s="5"/>
      <c r="AP5224" s="5"/>
      <c r="AQ5224" s="5"/>
      <c r="AR5224" s="5"/>
      <c r="AS5224" s="5"/>
      <c r="AT5224" s="5"/>
      <c r="AU5224" s="5"/>
      <c r="AV5224" s="5"/>
      <c r="AW5224" s="5"/>
      <c r="AX5224" s="5"/>
      <c r="AY5224" s="5"/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5"/>
      <c r="BL5224" s="5"/>
      <c r="BM5224" s="5"/>
      <c r="BN5224" s="5"/>
      <c r="BO5224" s="5"/>
      <c r="BP5224" s="5"/>
      <c r="BQ5224" s="5"/>
      <c r="BR5224" s="5"/>
      <c r="BS5224" s="5"/>
      <c r="BT5224" s="5"/>
      <c r="BU5224" s="5"/>
      <c r="BV5224" s="5"/>
      <c r="BW5224" s="5"/>
      <c r="BX5224" s="5"/>
    </row>
    <row r="5225" spans="1:76" x14ac:dyDescent="0.2">
      <c r="A5225" s="1" t="s">
        <v>22</v>
      </c>
      <c r="B5225" s="1" t="s">
        <v>770</v>
      </c>
      <c r="C5225" s="1" t="s">
        <v>800</v>
      </c>
      <c r="D5225" s="1" t="s">
        <v>669</v>
      </c>
      <c r="E5225" s="1" t="s">
        <v>2</v>
      </c>
      <c r="F5225" s="1" t="s">
        <v>875</v>
      </c>
      <c r="G5225" s="1" t="s">
        <v>73</v>
      </c>
      <c r="H5225" s="8"/>
      <c r="I5225" s="8">
        <v>2015</v>
      </c>
      <c r="J5225" s="1" t="s">
        <v>768</v>
      </c>
      <c r="K5225" s="8">
        <v>15</v>
      </c>
      <c r="L5225" s="10">
        <f>K5225/ VLOOKUP(A5225,Indicators!$B$1:$V$7,21,FALSE)</f>
        <v>8.7886848611973697E-2</v>
      </c>
      <c r="M5225" s="11"/>
      <c r="N5225" s="11"/>
      <c r="O5225" s="11"/>
      <c r="P5225" s="11"/>
      <c r="Q5225" s="8" t="str">
        <f t="shared" si="0"/>
        <v/>
      </c>
      <c r="R5225" s="1" t="s">
        <v>97</v>
      </c>
      <c r="S5225" s="1" t="s">
        <v>80</v>
      </c>
      <c r="T5225" s="11"/>
      <c r="U5225" s="11"/>
      <c r="V5225" s="11"/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5"/>
      <c r="AX5225" s="5"/>
      <c r="AY5225" s="5"/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5"/>
      <c r="BL5225" s="5"/>
      <c r="BM5225" s="5"/>
      <c r="BN5225" s="5"/>
      <c r="BO5225" s="5"/>
      <c r="BP5225" s="5"/>
      <c r="BQ5225" s="5"/>
      <c r="BR5225" s="5"/>
      <c r="BS5225" s="5"/>
      <c r="BT5225" s="5"/>
      <c r="BU5225" s="5"/>
      <c r="BV5225" s="5"/>
      <c r="BW5225" s="5"/>
      <c r="BX5225" s="5"/>
    </row>
    <row r="5226" spans="1:76" x14ac:dyDescent="0.2">
      <c r="A5226" s="1" t="s">
        <v>22</v>
      </c>
      <c r="B5226" s="1" t="s">
        <v>770</v>
      </c>
      <c r="C5226" s="1" t="s">
        <v>804</v>
      </c>
      <c r="D5226" s="1" t="s">
        <v>669</v>
      </c>
      <c r="E5226" s="1" t="s">
        <v>2</v>
      </c>
      <c r="F5226" s="1" t="s">
        <v>875</v>
      </c>
      <c r="G5226" s="1" t="s">
        <v>73</v>
      </c>
      <c r="H5226" s="8"/>
      <c r="I5226" s="8">
        <v>2015</v>
      </c>
      <c r="J5226" s="1" t="s">
        <v>768</v>
      </c>
      <c r="K5226" s="8">
        <v>20</v>
      </c>
      <c r="L5226" s="10">
        <f>K5226/ VLOOKUP(A5226,Indicators!$B$1:$V$7,21,FALSE)</f>
        <v>0.11718246481596493</v>
      </c>
      <c r="M5226" s="11"/>
      <c r="N5226" s="11"/>
      <c r="O5226" s="11"/>
      <c r="P5226" s="11"/>
      <c r="Q5226" s="8" t="str">
        <f t="shared" si="0"/>
        <v/>
      </c>
      <c r="R5226" s="1" t="s">
        <v>103</v>
      </c>
      <c r="S5226" s="1" t="s">
        <v>54</v>
      </c>
      <c r="T5226" s="11"/>
      <c r="U5226" s="11"/>
      <c r="V5226" s="11"/>
      <c r="W5226" s="11"/>
      <c r="X5226" s="11"/>
      <c r="Y5226" s="11"/>
      <c r="Z5226" s="11"/>
      <c r="AA5226" s="11"/>
      <c r="AB5226" s="11"/>
      <c r="AC5226" s="11"/>
      <c r="AD5226" s="11"/>
      <c r="AE5226" s="11"/>
      <c r="AF5226" s="11"/>
      <c r="AG5226" s="11"/>
      <c r="AH5226" s="11"/>
      <c r="AI5226" s="11"/>
      <c r="AJ5226" s="11"/>
      <c r="AK5226" s="11"/>
      <c r="AL5226" s="11"/>
      <c r="AM5226" s="5"/>
      <c r="AN5226" s="5"/>
      <c r="AO5226" s="5"/>
      <c r="AP5226" s="5"/>
      <c r="AQ5226" s="5"/>
      <c r="AR5226" s="5"/>
      <c r="AS5226" s="5"/>
      <c r="AT5226" s="5"/>
      <c r="AU5226" s="5"/>
      <c r="AV5226" s="5"/>
      <c r="AW5226" s="5"/>
      <c r="AX5226" s="5"/>
      <c r="AY5226" s="5"/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5"/>
      <c r="BL5226" s="5"/>
      <c r="BM5226" s="5"/>
      <c r="BN5226" s="5"/>
      <c r="BO5226" s="5"/>
      <c r="BP5226" s="5"/>
      <c r="BQ5226" s="5"/>
      <c r="BR5226" s="5"/>
      <c r="BS5226" s="5"/>
      <c r="BT5226" s="5"/>
      <c r="BU5226" s="5"/>
      <c r="BV5226" s="5"/>
      <c r="BW5226" s="5"/>
      <c r="BX5226" s="5"/>
    </row>
    <row r="5227" spans="1:76" x14ac:dyDescent="0.2">
      <c r="A5227" s="1" t="s">
        <v>22</v>
      </c>
      <c r="B5227" s="1" t="s">
        <v>770</v>
      </c>
      <c r="C5227" s="1" t="s">
        <v>526</v>
      </c>
      <c r="D5227" s="1" t="s">
        <v>669</v>
      </c>
      <c r="E5227" s="1" t="s">
        <v>2</v>
      </c>
      <c r="F5227" s="1" t="s">
        <v>875</v>
      </c>
      <c r="G5227" s="1" t="s">
        <v>73</v>
      </c>
      <c r="H5227" s="8"/>
      <c r="I5227" s="8">
        <v>2015</v>
      </c>
      <c r="J5227" s="1" t="s">
        <v>768</v>
      </c>
      <c r="K5227" s="8">
        <v>40</v>
      </c>
      <c r="L5227" s="10">
        <f>K5227/ VLOOKUP(A5227,Indicators!$B$1:$V$7,21,FALSE)</f>
        <v>0.23436492963192987</v>
      </c>
      <c r="M5227" s="11"/>
      <c r="N5227" s="11"/>
      <c r="O5227" s="11"/>
      <c r="P5227" s="11"/>
      <c r="Q5227" s="8" t="str">
        <f t="shared" si="0"/>
        <v/>
      </c>
      <c r="R5227" s="1" t="s">
        <v>103</v>
      </c>
      <c r="S5227" s="1" t="s">
        <v>53</v>
      </c>
      <c r="T5227" s="11"/>
      <c r="U5227" s="11"/>
      <c r="V5227" s="11"/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5"/>
      <c r="AN5227" s="5"/>
      <c r="AO5227" s="5"/>
      <c r="AP5227" s="5"/>
      <c r="AQ5227" s="5"/>
      <c r="AR5227" s="5"/>
      <c r="AS5227" s="5"/>
      <c r="AT5227" s="5"/>
      <c r="AU5227" s="5"/>
      <c r="AV5227" s="5"/>
      <c r="AW5227" s="5"/>
      <c r="AX5227" s="5"/>
      <c r="AY5227" s="5"/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5"/>
      <c r="BL5227" s="5"/>
      <c r="BM5227" s="5"/>
      <c r="BN5227" s="5"/>
      <c r="BO5227" s="5"/>
      <c r="BP5227" s="5"/>
      <c r="BQ5227" s="5"/>
      <c r="BR5227" s="5"/>
      <c r="BS5227" s="5"/>
      <c r="BT5227" s="5"/>
      <c r="BU5227" s="5"/>
      <c r="BV5227" s="5"/>
      <c r="BW5227" s="5"/>
      <c r="BX5227" s="5"/>
    </row>
    <row r="5228" spans="1:76" x14ac:dyDescent="0.2">
      <c r="A5228" s="1" t="s">
        <v>22</v>
      </c>
      <c r="B5228" s="1" t="s">
        <v>770</v>
      </c>
      <c r="C5228" s="1" t="s">
        <v>49</v>
      </c>
      <c r="D5228" s="1" t="s">
        <v>669</v>
      </c>
      <c r="E5228" s="1" t="s">
        <v>2</v>
      </c>
      <c r="F5228" s="1" t="s">
        <v>875</v>
      </c>
      <c r="G5228" s="1" t="s">
        <v>73</v>
      </c>
      <c r="H5228" s="8"/>
      <c r="I5228" s="8">
        <v>2015</v>
      </c>
      <c r="J5228" s="1" t="s">
        <v>768</v>
      </c>
      <c r="K5228" s="8">
        <v>50</v>
      </c>
      <c r="L5228" s="10">
        <f>K5228/ VLOOKUP(A5228,Indicators!$B$1:$V$7,21,FALSE)</f>
        <v>0.29295616203991232</v>
      </c>
      <c r="M5228" s="11"/>
      <c r="N5228" s="11"/>
      <c r="O5228" s="11"/>
      <c r="P5228" s="11"/>
      <c r="Q5228" s="8" t="str">
        <f t="shared" si="0"/>
        <v/>
      </c>
      <c r="R5228" s="1" t="s">
        <v>103</v>
      </c>
      <c r="S5228" s="1" t="s">
        <v>49</v>
      </c>
      <c r="T5228" s="11"/>
      <c r="U5228" s="11"/>
      <c r="V5228" s="11"/>
      <c r="W5228" s="11"/>
      <c r="X5228" s="11"/>
      <c r="Y5228" s="11"/>
      <c r="Z5228" s="11"/>
      <c r="AA5228" s="11"/>
      <c r="AB5228" s="11"/>
      <c r="AC5228" s="11"/>
      <c r="AD5228" s="11"/>
      <c r="AE5228" s="11"/>
      <c r="AF5228" s="11"/>
      <c r="AG5228" s="11"/>
      <c r="AH5228" s="11"/>
      <c r="AI5228" s="11"/>
      <c r="AJ5228" s="11"/>
      <c r="AK5228" s="11"/>
      <c r="AL5228" s="11"/>
      <c r="AM5228" s="5"/>
      <c r="AN5228" s="5"/>
      <c r="AO5228" s="5"/>
      <c r="AP5228" s="5"/>
      <c r="AQ5228" s="5"/>
      <c r="AR5228" s="5"/>
      <c r="AS5228" s="5"/>
      <c r="AT5228" s="5"/>
      <c r="AU5228" s="5"/>
      <c r="AV5228" s="5"/>
      <c r="AW5228" s="5"/>
      <c r="AX5228" s="5"/>
      <c r="AY5228" s="5"/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5"/>
      <c r="BL5228" s="5"/>
      <c r="BM5228" s="5"/>
      <c r="BN5228" s="5"/>
      <c r="BO5228" s="5"/>
      <c r="BP5228" s="5"/>
      <c r="BQ5228" s="5"/>
      <c r="BR5228" s="5"/>
      <c r="BS5228" s="5"/>
      <c r="BT5228" s="5"/>
      <c r="BU5228" s="5"/>
      <c r="BV5228" s="5"/>
      <c r="BW5228" s="5"/>
      <c r="BX5228" s="5"/>
    </row>
    <row r="5229" spans="1:76" x14ac:dyDescent="0.2">
      <c r="A5229" s="1" t="s">
        <v>22</v>
      </c>
      <c r="B5229" s="1" t="s">
        <v>775</v>
      </c>
      <c r="C5229" s="1" t="s">
        <v>851</v>
      </c>
      <c r="D5229" s="1" t="s">
        <v>669</v>
      </c>
      <c r="E5229" s="1" t="s">
        <v>2</v>
      </c>
      <c r="F5229" s="1" t="s">
        <v>875</v>
      </c>
      <c r="G5229" s="1" t="s">
        <v>73</v>
      </c>
      <c r="H5229" s="8"/>
      <c r="I5229" s="8">
        <v>2015</v>
      </c>
      <c r="J5229" s="1" t="s">
        <v>768</v>
      </c>
      <c r="K5229" s="8">
        <v>70</v>
      </c>
      <c r="L5229" s="10">
        <f>K5229/ VLOOKUP(A5229,Indicators!$B$1:$V$7,21,FALSE)</f>
        <v>0.41013862685587726</v>
      </c>
      <c r="M5229" s="11"/>
      <c r="N5229" s="11"/>
      <c r="O5229" s="11"/>
      <c r="P5229" s="11"/>
      <c r="Q5229" s="8" t="str">
        <f t="shared" si="0"/>
        <v/>
      </c>
      <c r="R5229" s="1" t="s">
        <v>109</v>
      </c>
      <c r="S5229" s="1" t="s">
        <v>50</v>
      </c>
      <c r="T5229" s="11"/>
      <c r="U5229" s="11"/>
      <c r="V5229" s="11"/>
      <c r="W5229" s="11"/>
      <c r="X5229" s="11"/>
      <c r="Y5229" s="11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5"/>
      <c r="AN5229" s="5"/>
      <c r="AO5229" s="5"/>
      <c r="AP5229" s="5"/>
      <c r="AQ5229" s="5"/>
      <c r="AR5229" s="5"/>
      <c r="AS5229" s="5"/>
      <c r="AT5229" s="5"/>
      <c r="AU5229" s="5"/>
      <c r="AV5229" s="5"/>
      <c r="AW5229" s="5"/>
      <c r="AX5229" s="5"/>
      <c r="AY5229" s="5"/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5"/>
      <c r="BL5229" s="5"/>
      <c r="BM5229" s="5"/>
      <c r="BN5229" s="5"/>
      <c r="BO5229" s="5"/>
      <c r="BP5229" s="5"/>
      <c r="BQ5229" s="5"/>
      <c r="BR5229" s="5"/>
      <c r="BS5229" s="5"/>
      <c r="BT5229" s="5"/>
      <c r="BU5229" s="5"/>
      <c r="BV5229" s="5"/>
      <c r="BW5229" s="5"/>
      <c r="BX5229" s="5"/>
    </row>
    <row r="5230" spans="1:76" x14ac:dyDescent="0.2">
      <c r="A5230" s="1" t="s">
        <v>22</v>
      </c>
      <c r="B5230" s="1" t="s">
        <v>775</v>
      </c>
      <c r="C5230" s="1" t="s">
        <v>808</v>
      </c>
      <c r="D5230" s="1" t="s">
        <v>777</v>
      </c>
      <c r="E5230" s="1" t="s">
        <v>2</v>
      </c>
      <c r="F5230" s="1" t="s">
        <v>875</v>
      </c>
      <c r="G5230" s="1" t="s">
        <v>73</v>
      </c>
      <c r="H5230" s="8"/>
      <c r="I5230" s="8">
        <v>2015</v>
      </c>
      <c r="J5230" s="1" t="s">
        <v>768</v>
      </c>
      <c r="K5230" s="8">
        <v>100</v>
      </c>
      <c r="L5230" s="10">
        <f>K5230/ VLOOKUP(A5230,Indicators!$B$1:$V$7,21,FALSE)</f>
        <v>0.58591232407982463</v>
      </c>
      <c r="M5230" s="1" t="s">
        <v>769</v>
      </c>
      <c r="N5230" s="11"/>
      <c r="O5230" s="11"/>
      <c r="P5230" s="11"/>
      <c r="Q5230" s="8" t="str">
        <f t="shared" si="0"/>
        <v/>
      </c>
      <c r="R5230" s="1" t="s">
        <v>158</v>
      </c>
      <c r="S5230" s="1" t="s">
        <v>56</v>
      </c>
      <c r="T5230" s="11"/>
      <c r="U5230" s="11"/>
      <c r="V5230" s="11"/>
      <c r="W5230" s="11"/>
      <c r="X5230" s="11"/>
      <c r="Y5230" s="11"/>
      <c r="Z5230" s="11"/>
      <c r="AA5230" s="11"/>
      <c r="AB5230" s="11"/>
      <c r="AC5230" s="11"/>
      <c r="AD5230" s="11"/>
      <c r="AE5230" s="11"/>
      <c r="AF5230" s="11"/>
      <c r="AG5230" s="11"/>
      <c r="AH5230" s="11"/>
      <c r="AI5230" s="11"/>
      <c r="AJ5230" s="11"/>
      <c r="AK5230" s="11"/>
      <c r="AL5230" s="11"/>
      <c r="AM5230" s="5"/>
      <c r="AN5230" s="5"/>
      <c r="AO5230" s="5"/>
      <c r="AP5230" s="5"/>
      <c r="AQ5230" s="5"/>
      <c r="AR5230" s="5"/>
      <c r="AS5230" s="5"/>
      <c r="AT5230" s="5"/>
      <c r="AU5230" s="5"/>
      <c r="AV5230" s="5"/>
      <c r="AW5230" s="5"/>
      <c r="AX5230" s="5"/>
      <c r="AY5230" s="5"/>
      <c r="AZ5230" s="5"/>
      <c r="BA5230" s="5"/>
      <c r="BB5230" s="5"/>
      <c r="BC5230" s="5"/>
      <c r="BD5230" s="5"/>
      <c r="BE5230" s="5"/>
      <c r="BF5230" s="5"/>
      <c r="BG5230" s="5"/>
      <c r="BH5230" s="5"/>
      <c r="BI5230" s="5"/>
      <c r="BJ5230" s="5"/>
      <c r="BK5230" s="5"/>
      <c r="BL5230" s="5"/>
      <c r="BM5230" s="5"/>
      <c r="BN5230" s="5"/>
      <c r="BO5230" s="5"/>
      <c r="BP5230" s="5"/>
      <c r="BQ5230" s="5"/>
      <c r="BR5230" s="5"/>
      <c r="BS5230" s="5"/>
      <c r="BT5230" s="5"/>
      <c r="BU5230" s="5"/>
      <c r="BV5230" s="5"/>
      <c r="BW5230" s="5"/>
      <c r="BX5230" s="5"/>
    </row>
    <row r="5231" spans="1:76" x14ac:dyDescent="0.2">
      <c r="A5231" s="1" t="s">
        <v>22</v>
      </c>
      <c r="B5231" s="1" t="s">
        <v>809</v>
      </c>
      <c r="C5231" s="1" t="s">
        <v>858</v>
      </c>
      <c r="D5231" s="1" t="s">
        <v>669</v>
      </c>
      <c r="E5231" s="1" t="s">
        <v>2</v>
      </c>
      <c r="F5231" s="1" t="s">
        <v>875</v>
      </c>
      <c r="G5231" s="1" t="s">
        <v>73</v>
      </c>
      <c r="H5231" s="8"/>
      <c r="I5231" s="8">
        <v>2015</v>
      </c>
      <c r="J5231" s="1" t="s">
        <v>768</v>
      </c>
      <c r="K5231" s="8">
        <v>50</v>
      </c>
      <c r="L5231" s="10">
        <f>K5231/ VLOOKUP(A5231,Indicators!$B$1:$V$7,21,FALSE)</f>
        <v>0.29295616203991232</v>
      </c>
      <c r="M5231" s="11"/>
      <c r="N5231" s="11"/>
      <c r="O5231" s="11"/>
      <c r="P5231" s="11"/>
      <c r="Q5231" s="8" t="str">
        <f t="shared" si="0"/>
        <v/>
      </c>
      <c r="R5231" s="1" t="s">
        <v>95</v>
      </c>
      <c r="S5231" s="1" t="s">
        <v>66</v>
      </c>
      <c r="T5231" s="11"/>
      <c r="U5231" s="11"/>
      <c r="V5231" s="11"/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5"/>
      <c r="AN5231" s="5"/>
      <c r="AO5231" s="5"/>
      <c r="AP5231" s="5"/>
      <c r="AQ5231" s="5"/>
      <c r="AR5231" s="5"/>
      <c r="AS5231" s="5"/>
      <c r="AT5231" s="5"/>
      <c r="AU5231" s="5"/>
      <c r="AV5231" s="5"/>
      <c r="AW5231" s="5"/>
      <c r="AX5231" s="5"/>
      <c r="AY5231" s="5"/>
      <c r="AZ5231" s="5"/>
      <c r="BA5231" s="5"/>
      <c r="BB5231" s="5"/>
      <c r="BC5231" s="5"/>
      <c r="BD5231" s="5"/>
      <c r="BE5231" s="5"/>
      <c r="BF5231" s="5"/>
      <c r="BG5231" s="5"/>
      <c r="BH5231" s="5"/>
      <c r="BI5231" s="5"/>
      <c r="BJ5231" s="5"/>
      <c r="BK5231" s="5"/>
      <c r="BL5231" s="5"/>
      <c r="BM5231" s="5"/>
      <c r="BN5231" s="5"/>
      <c r="BO5231" s="5"/>
      <c r="BP5231" s="5"/>
      <c r="BQ5231" s="5"/>
      <c r="BR5231" s="5"/>
      <c r="BS5231" s="5"/>
      <c r="BT5231" s="5"/>
      <c r="BU5231" s="5"/>
      <c r="BV5231" s="5"/>
      <c r="BW5231" s="5"/>
      <c r="BX5231" s="5"/>
    </row>
    <row r="5232" spans="1:76" x14ac:dyDescent="0.2">
      <c r="A5232" s="1" t="s">
        <v>22</v>
      </c>
      <c r="B5232" s="1" t="s">
        <v>809</v>
      </c>
      <c r="C5232" s="1" t="s">
        <v>857</v>
      </c>
      <c r="D5232" s="1" t="s">
        <v>669</v>
      </c>
      <c r="E5232" s="1" t="s">
        <v>2</v>
      </c>
      <c r="F5232" s="1" t="s">
        <v>875</v>
      </c>
      <c r="G5232" s="1" t="s">
        <v>73</v>
      </c>
      <c r="H5232" s="8"/>
      <c r="I5232" s="8">
        <v>2015</v>
      </c>
      <c r="J5232" s="1" t="s">
        <v>768</v>
      </c>
      <c r="K5232" s="8">
        <v>60</v>
      </c>
      <c r="L5232" s="10">
        <f>K5232/ VLOOKUP(A5232,Indicators!$B$1:$V$7,21,FALSE)</f>
        <v>0.35154739444789479</v>
      </c>
      <c r="M5232" s="11"/>
      <c r="N5232" s="11"/>
      <c r="O5232" s="11"/>
      <c r="P5232" s="11"/>
      <c r="Q5232" s="8" t="str">
        <f t="shared" si="0"/>
        <v/>
      </c>
      <c r="R5232" s="1" t="s">
        <v>95</v>
      </c>
      <c r="S5232" s="1" t="s">
        <v>66</v>
      </c>
      <c r="T5232" s="11"/>
      <c r="U5232" s="11"/>
      <c r="V5232" s="11"/>
      <c r="W5232" s="11"/>
      <c r="X5232" s="11"/>
      <c r="Y5232" s="11"/>
      <c r="Z5232" s="11"/>
      <c r="AA5232" s="11"/>
      <c r="AB5232" s="11"/>
      <c r="AC5232" s="11"/>
      <c r="AD5232" s="11"/>
      <c r="AE5232" s="11"/>
      <c r="AF5232" s="11"/>
      <c r="AG5232" s="11"/>
      <c r="AH5232" s="11"/>
      <c r="AI5232" s="11"/>
      <c r="AJ5232" s="11"/>
      <c r="AK5232" s="11"/>
      <c r="AL5232" s="11"/>
      <c r="AM5232" s="5"/>
      <c r="AN5232" s="5"/>
      <c r="AO5232" s="5"/>
      <c r="AP5232" s="5"/>
      <c r="AQ5232" s="5"/>
      <c r="AR5232" s="5"/>
      <c r="AS5232" s="5"/>
      <c r="AT5232" s="5"/>
      <c r="AU5232" s="5"/>
      <c r="AV5232" s="5"/>
      <c r="AW5232" s="5"/>
      <c r="AX5232" s="5"/>
      <c r="AY5232" s="5"/>
      <c r="AZ5232" s="5"/>
      <c r="BA5232" s="5"/>
      <c r="BB5232" s="5"/>
      <c r="BC5232" s="5"/>
      <c r="BD5232" s="5"/>
      <c r="BE5232" s="5"/>
      <c r="BF5232" s="5"/>
      <c r="BG5232" s="5"/>
      <c r="BH5232" s="5"/>
      <c r="BI5232" s="5"/>
      <c r="BJ5232" s="5"/>
      <c r="BK5232" s="5"/>
      <c r="BL5232" s="5"/>
      <c r="BM5232" s="5"/>
      <c r="BN5232" s="5"/>
      <c r="BO5232" s="5"/>
      <c r="BP5232" s="5"/>
      <c r="BQ5232" s="5"/>
      <c r="BR5232" s="5"/>
      <c r="BS5232" s="5"/>
      <c r="BT5232" s="5"/>
      <c r="BU5232" s="5"/>
      <c r="BV5232" s="5"/>
      <c r="BW5232" s="5"/>
      <c r="BX5232" s="5"/>
    </row>
    <row r="5233" spans="1:76" x14ac:dyDescent="0.2">
      <c r="A5233" s="1" t="s">
        <v>22</v>
      </c>
      <c r="B5233" s="1" t="s">
        <v>809</v>
      </c>
      <c r="C5233" s="1" t="s">
        <v>878</v>
      </c>
      <c r="D5233" s="1" t="s">
        <v>669</v>
      </c>
      <c r="E5233" s="1" t="s">
        <v>2</v>
      </c>
      <c r="F5233" s="1" t="s">
        <v>875</v>
      </c>
      <c r="G5233" s="1" t="s">
        <v>73</v>
      </c>
      <c r="H5233" s="8"/>
      <c r="I5233" s="8">
        <v>2015</v>
      </c>
      <c r="J5233" s="1" t="s">
        <v>768</v>
      </c>
      <c r="K5233" s="8">
        <v>100</v>
      </c>
      <c r="L5233" s="10">
        <f>K5233/ VLOOKUP(A5233,Indicators!$B$1:$V$7,21,FALSE)</f>
        <v>0.58591232407982463</v>
      </c>
      <c r="M5233" s="11"/>
      <c r="N5233" s="11"/>
      <c r="O5233" s="11"/>
      <c r="P5233" s="11"/>
      <c r="Q5233" s="8" t="str">
        <f t="shared" si="0"/>
        <v/>
      </c>
      <c r="R5233" s="1" t="s">
        <v>95</v>
      </c>
      <c r="S5233" s="1" t="s">
        <v>66</v>
      </c>
      <c r="T5233" s="11"/>
      <c r="U5233" s="11"/>
      <c r="V5233" s="11"/>
      <c r="W5233" s="11"/>
      <c r="X5233" s="11"/>
      <c r="Y5233" s="11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5"/>
      <c r="AX5233" s="5"/>
      <c r="AY5233" s="5"/>
      <c r="AZ5233" s="5"/>
      <c r="BA5233" s="5"/>
      <c r="BB5233" s="5"/>
      <c r="BC5233" s="5"/>
      <c r="BD5233" s="5"/>
      <c r="BE5233" s="5"/>
      <c r="BF5233" s="5"/>
      <c r="BG5233" s="5"/>
      <c r="BH5233" s="5"/>
      <c r="BI5233" s="5"/>
      <c r="BJ5233" s="5"/>
      <c r="BK5233" s="5"/>
      <c r="BL5233" s="5"/>
      <c r="BM5233" s="5"/>
      <c r="BN5233" s="5"/>
      <c r="BO5233" s="5"/>
      <c r="BP5233" s="5"/>
      <c r="BQ5233" s="5"/>
      <c r="BR5233" s="5"/>
      <c r="BS5233" s="5"/>
      <c r="BT5233" s="5"/>
      <c r="BU5233" s="5"/>
      <c r="BV5233" s="5"/>
      <c r="BW5233" s="5"/>
      <c r="BX5233" s="5"/>
    </row>
    <row r="5234" spans="1:76" x14ac:dyDescent="0.2">
      <c r="A5234" s="1" t="s">
        <v>22</v>
      </c>
      <c r="B5234" s="1" t="s">
        <v>809</v>
      </c>
      <c r="C5234" s="1" t="s">
        <v>879</v>
      </c>
      <c r="D5234" s="1" t="s">
        <v>669</v>
      </c>
      <c r="E5234" s="1" t="s">
        <v>2</v>
      </c>
      <c r="F5234" s="1" t="s">
        <v>875</v>
      </c>
      <c r="G5234" s="1" t="s">
        <v>73</v>
      </c>
      <c r="H5234" s="8"/>
      <c r="I5234" s="8">
        <v>2015</v>
      </c>
      <c r="J5234" s="1" t="s">
        <v>768</v>
      </c>
      <c r="K5234" s="8">
        <v>100</v>
      </c>
      <c r="L5234" s="10">
        <f>K5234/ VLOOKUP(A5234,Indicators!$B$1:$V$7,21,FALSE)</f>
        <v>0.58591232407982463</v>
      </c>
      <c r="M5234" s="11"/>
      <c r="N5234" s="11"/>
      <c r="O5234" s="11"/>
      <c r="P5234" s="11"/>
      <c r="Q5234" s="8" t="str">
        <f t="shared" si="0"/>
        <v/>
      </c>
      <c r="R5234" s="1" t="s">
        <v>95</v>
      </c>
      <c r="S5234" s="1" t="s">
        <v>66</v>
      </c>
      <c r="T5234" s="11"/>
      <c r="U5234" s="11"/>
      <c r="V5234" s="11"/>
      <c r="W5234" s="11"/>
      <c r="X5234" s="11"/>
      <c r="Y5234" s="11"/>
      <c r="Z5234" s="11"/>
      <c r="AA5234" s="11"/>
      <c r="AB5234" s="11"/>
      <c r="AC5234" s="11"/>
      <c r="AD5234" s="11"/>
      <c r="AE5234" s="11"/>
      <c r="AF5234" s="11"/>
      <c r="AG5234" s="11"/>
      <c r="AH5234" s="11"/>
      <c r="AI5234" s="11"/>
      <c r="AJ5234" s="11"/>
      <c r="AK5234" s="11"/>
      <c r="AL5234" s="11"/>
      <c r="AM5234" s="5"/>
      <c r="AN5234" s="5"/>
      <c r="AO5234" s="5"/>
      <c r="AP5234" s="5"/>
      <c r="AQ5234" s="5"/>
      <c r="AR5234" s="5"/>
      <c r="AS5234" s="5"/>
      <c r="AT5234" s="5"/>
      <c r="AU5234" s="5"/>
      <c r="AV5234" s="5"/>
      <c r="AW5234" s="5"/>
      <c r="AX5234" s="5"/>
      <c r="AY5234" s="5"/>
      <c r="AZ5234" s="5"/>
      <c r="BA5234" s="5"/>
      <c r="BB5234" s="5"/>
      <c r="BC5234" s="5"/>
      <c r="BD5234" s="5"/>
      <c r="BE5234" s="5"/>
      <c r="BF5234" s="5"/>
      <c r="BG5234" s="5"/>
      <c r="BH5234" s="5"/>
      <c r="BI5234" s="5"/>
      <c r="BJ5234" s="5"/>
      <c r="BK5234" s="5"/>
      <c r="BL5234" s="5"/>
      <c r="BM5234" s="5"/>
      <c r="BN5234" s="5"/>
      <c r="BO5234" s="5"/>
      <c r="BP5234" s="5"/>
      <c r="BQ5234" s="5"/>
      <c r="BR5234" s="5"/>
      <c r="BS5234" s="5"/>
      <c r="BT5234" s="5"/>
      <c r="BU5234" s="5"/>
      <c r="BV5234" s="5"/>
      <c r="BW5234" s="5"/>
      <c r="BX5234" s="5"/>
    </row>
    <row r="5235" spans="1:76" x14ac:dyDescent="0.2">
      <c r="A5235" s="1" t="s">
        <v>22</v>
      </c>
      <c r="B5235" s="1" t="s">
        <v>809</v>
      </c>
      <c r="C5235" s="1" t="s">
        <v>818</v>
      </c>
      <c r="D5235" s="1" t="s">
        <v>669</v>
      </c>
      <c r="E5235" s="1" t="s">
        <v>2</v>
      </c>
      <c r="F5235" s="1" t="s">
        <v>875</v>
      </c>
      <c r="G5235" s="1" t="s">
        <v>73</v>
      </c>
      <c r="H5235" s="8"/>
      <c r="I5235" s="8">
        <v>2015</v>
      </c>
      <c r="J5235" s="1" t="s">
        <v>768</v>
      </c>
      <c r="K5235" s="8">
        <v>200</v>
      </c>
      <c r="L5235" s="10">
        <f>K5235/ VLOOKUP(A5235,Indicators!$B$1:$V$7,21,FALSE)</f>
        <v>1.1718246481596493</v>
      </c>
      <c r="M5235" s="11"/>
      <c r="N5235" s="11"/>
      <c r="O5235" s="11"/>
      <c r="P5235" s="11"/>
      <c r="Q5235" s="8" t="str">
        <f t="shared" si="0"/>
        <v/>
      </c>
      <c r="R5235" s="1" t="s">
        <v>94</v>
      </c>
      <c r="S5235" s="1" t="s">
        <v>88</v>
      </c>
      <c r="T5235" s="11"/>
      <c r="U5235" s="11"/>
      <c r="V5235" s="11"/>
      <c r="W5235" s="11"/>
      <c r="X5235" s="11"/>
      <c r="Y5235" s="11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5"/>
      <c r="AN5235" s="5"/>
      <c r="AO5235" s="5"/>
      <c r="AP5235" s="5"/>
      <c r="AQ5235" s="5"/>
      <c r="AR5235" s="5"/>
      <c r="AS5235" s="5"/>
      <c r="AT5235" s="5"/>
      <c r="AU5235" s="5"/>
      <c r="AV5235" s="5"/>
      <c r="AW5235" s="5"/>
      <c r="AX5235" s="5"/>
      <c r="AY5235" s="5"/>
      <c r="AZ5235" s="5"/>
      <c r="BA5235" s="5"/>
      <c r="BB5235" s="5"/>
      <c r="BC5235" s="5"/>
      <c r="BD5235" s="5"/>
      <c r="BE5235" s="5"/>
      <c r="BF5235" s="5"/>
      <c r="BG5235" s="5"/>
      <c r="BH5235" s="5"/>
      <c r="BI5235" s="5"/>
      <c r="BJ5235" s="5"/>
      <c r="BK5235" s="5"/>
      <c r="BL5235" s="5"/>
      <c r="BM5235" s="5"/>
      <c r="BN5235" s="5"/>
      <c r="BO5235" s="5"/>
      <c r="BP5235" s="5"/>
      <c r="BQ5235" s="5"/>
      <c r="BR5235" s="5"/>
      <c r="BS5235" s="5"/>
      <c r="BT5235" s="5"/>
      <c r="BU5235" s="5"/>
      <c r="BV5235" s="5"/>
      <c r="BW5235" s="5"/>
      <c r="BX5235" s="5"/>
    </row>
    <row r="5236" spans="1:76" x14ac:dyDescent="0.2">
      <c r="A5236" s="1" t="s">
        <v>22</v>
      </c>
      <c r="B5236" s="1" t="s">
        <v>75</v>
      </c>
      <c r="C5236" s="1" t="s">
        <v>522</v>
      </c>
      <c r="D5236" s="1" t="s">
        <v>669</v>
      </c>
      <c r="E5236" s="1" t="s">
        <v>2</v>
      </c>
      <c r="F5236" s="1" t="s">
        <v>875</v>
      </c>
      <c r="G5236" s="1" t="s">
        <v>73</v>
      </c>
      <c r="H5236" s="8"/>
      <c r="I5236" s="8">
        <v>2015</v>
      </c>
      <c r="J5236" s="1" t="s">
        <v>768</v>
      </c>
      <c r="K5236" s="8">
        <v>30</v>
      </c>
      <c r="L5236" s="10">
        <f>K5236/ VLOOKUP(A5236,Indicators!$B$1:$V$7,21,FALSE)</f>
        <v>0.17577369722394739</v>
      </c>
      <c r="M5236" s="11"/>
      <c r="N5236" s="11"/>
      <c r="O5236" s="11"/>
      <c r="P5236" s="11"/>
      <c r="Q5236" s="8" t="str">
        <f t="shared" si="0"/>
        <v/>
      </c>
      <c r="R5236" s="1" t="s">
        <v>95</v>
      </c>
      <c r="S5236" s="1" t="s">
        <v>75</v>
      </c>
      <c r="T5236" s="11"/>
      <c r="U5236" s="11"/>
      <c r="V5236" s="11"/>
      <c r="W5236" s="11"/>
      <c r="X5236" s="11"/>
      <c r="Y5236" s="11"/>
      <c r="Z5236" s="11"/>
      <c r="AA5236" s="11"/>
      <c r="AB5236" s="11"/>
      <c r="AC5236" s="11"/>
      <c r="AD5236" s="11"/>
      <c r="AE5236" s="11"/>
      <c r="AF5236" s="11"/>
      <c r="AG5236" s="11"/>
      <c r="AH5236" s="11"/>
      <c r="AI5236" s="11"/>
      <c r="AJ5236" s="11"/>
      <c r="AK5236" s="11"/>
      <c r="AL5236" s="11"/>
      <c r="AM5236" s="5"/>
      <c r="AN5236" s="5"/>
      <c r="AO5236" s="5"/>
      <c r="AP5236" s="5"/>
      <c r="AQ5236" s="5"/>
      <c r="AR5236" s="5"/>
      <c r="AS5236" s="5"/>
      <c r="AT5236" s="5"/>
      <c r="AU5236" s="5"/>
      <c r="AV5236" s="5"/>
      <c r="AW5236" s="5"/>
      <c r="AX5236" s="5"/>
      <c r="AY5236" s="5"/>
      <c r="AZ5236" s="5"/>
      <c r="BA5236" s="5"/>
      <c r="BB5236" s="5"/>
      <c r="BC5236" s="5"/>
      <c r="BD5236" s="5"/>
      <c r="BE5236" s="5"/>
      <c r="BF5236" s="5"/>
      <c r="BG5236" s="5"/>
      <c r="BH5236" s="5"/>
      <c r="BI5236" s="5"/>
      <c r="BJ5236" s="5"/>
      <c r="BK5236" s="5"/>
      <c r="BL5236" s="5"/>
      <c r="BM5236" s="5"/>
      <c r="BN5236" s="5"/>
      <c r="BO5236" s="5"/>
      <c r="BP5236" s="5"/>
      <c r="BQ5236" s="5"/>
      <c r="BR5236" s="5"/>
      <c r="BS5236" s="5"/>
      <c r="BT5236" s="5"/>
      <c r="BU5236" s="5"/>
      <c r="BV5236" s="5"/>
      <c r="BW5236" s="5"/>
      <c r="BX5236" s="5"/>
    </row>
    <row r="5237" spans="1:76" x14ac:dyDescent="0.2">
      <c r="A5237" s="1" t="s">
        <v>22</v>
      </c>
      <c r="B5237" s="1" t="s">
        <v>75</v>
      </c>
      <c r="C5237" s="1" t="s">
        <v>73</v>
      </c>
      <c r="D5237" s="1" t="s">
        <v>669</v>
      </c>
      <c r="E5237" s="1" t="s">
        <v>2</v>
      </c>
      <c r="F5237" s="1" t="s">
        <v>875</v>
      </c>
      <c r="G5237" s="1" t="s">
        <v>73</v>
      </c>
      <c r="H5237" s="8"/>
      <c r="I5237" s="8">
        <v>2015</v>
      </c>
      <c r="J5237" s="1" t="s">
        <v>768</v>
      </c>
      <c r="K5237" s="9">
        <v>3200</v>
      </c>
      <c r="L5237" s="10">
        <f>K5237/ VLOOKUP(A5237,Indicators!$B$1:$V$7,21,FALSE)</f>
        <v>18.749194370554388</v>
      </c>
      <c r="M5237" s="11"/>
      <c r="N5237" s="11"/>
      <c r="O5237" s="11"/>
      <c r="P5237" s="11"/>
      <c r="Q5237" s="8" t="str">
        <f t="shared" si="0"/>
        <v/>
      </c>
      <c r="R5237" s="1" t="s">
        <v>95</v>
      </c>
      <c r="S5237" s="1" t="s">
        <v>75</v>
      </c>
      <c r="T5237" s="11"/>
      <c r="U5237" s="11"/>
      <c r="V5237" s="11"/>
      <c r="W5237" s="11"/>
      <c r="X5237" s="11"/>
      <c r="Y5237" s="11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5"/>
      <c r="AN5237" s="5"/>
      <c r="AO5237" s="5"/>
      <c r="AP5237" s="5"/>
      <c r="AQ5237" s="5"/>
      <c r="AR5237" s="5"/>
      <c r="AS5237" s="5"/>
      <c r="AT5237" s="5"/>
      <c r="AU5237" s="5"/>
      <c r="AV5237" s="5"/>
      <c r="AW5237" s="5"/>
      <c r="AX5237" s="5"/>
      <c r="AY5237" s="5"/>
      <c r="AZ5237" s="5"/>
      <c r="BA5237" s="5"/>
      <c r="BB5237" s="5"/>
      <c r="BC5237" s="5"/>
      <c r="BD5237" s="5"/>
      <c r="BE5237" s="5"/>
      <c r="BF5237" s="5"/>
      <c r="BG5237" s="5"/>
      <c r="BH5237" s="5"/>
      <c r="BI5237" s="5"/>
      <c r="BJ5237" s="5"/>
      <c r="BK5237" s="5"/>
      <c r="BL5237" s="5"/>
      <c r="BM5237" s="5"/>
      <c r="BN5237" s="5"/>
      <c r="BO5237" s="5"/>
      <c r="BP5237" s="5"/>
      <c r="BQ5237" s="5"/>
      <c r="BR5237" s="5"/>
      <c r="BS5237" s="5"/>
      <c r="BT5237" s="5"/>
      <c r="BU5237" s="5"/>
      <c r="BV5237" s="5"/>
      <c r="BW5237" s="5"/>
      <c r="BX5237" s="5"/>
    </row>
    <row r="5238" spans="1:76" x14ac:dyDescent="0.2">
      <c r="A5238" s="1" t="s">
        <v>22</v>
      </c>
      <c r="B5238" s="1" t="s">
        <v>97</v>
      </c>
      <c r="C5238" s="1" t="s">
        <v>868</v>
      </c>
      <c r="D5238" s="1" t="s">
        <v>669</v>
      </c>
      <c r="E5238" s="1" t="s">
        <v>2</v>
      </c>
      <c r="F5238" s="1" t="s">
        <v>875</v>
      </c>
      <c r="G5238" s="1" t="s">
        <v>73</v>
      </c>
      <c r="H5238" s="8"/>
      <c r="I5238" s="8">
        <v>2015</v>
      </c>
      <c r="J5238" s="1" t="s">
        <v>768</v>
      </c>
      <c r="K5238" s="8">
        <v>10</v>
      </c>
      <c r="L5238" s="10">
        <f>K5238/ VLOOKUP(A5238,Indicators!$B$1:$V$7,21,FALSE)</f>
        <v>5.8591232407982467E-2</v>
      </c>
      <c r="M5238" s="11"/>
      <c r="N5238" s="11"/>
      <c r="O5238" s="11"/>
      <c r="P5238" s="11"/>
      <c r="Q5238" s="8" t="str">
        <f t="shared" si="0"/>
        <v/>
      </c>
      <c r="R5238" s="1" t="s">
        <v>133</v>
      </c>
      <c r="S5238" s="1" t="s">
        <v>52</v>
      </c>
      <c r="T5238" s="11"/>
      <c r="U5238" s="11"/>
      <c r="V5238" s="11"/>
      <c r="W5238" s="11"/>
      <c r="X5238" s="11"/>
      <c r="Y5238" s="11"/>
      <c r="Z5238" s="11"/>
      <c r="AA5238" s="11"/>
      <c r="AB5238" s="11"/>
      <c r="AC5238" s="11"/>
      <c r="AD5238" s="11"/>
      <c r="AE5238" s="11"/>
      <c r="AF5238" s="11"/>
      <c r="AG5238" s="11"/>
      <c r="AH5238" s="11"/>
      <c r="AI5238" s="11"/>
      <c r="AJ5238" s="11"/>
      <c r="AK5238" s="11"/>
      <c r="AL5238" s="11"/>
      <c r="AM5238" s="5"/>
      <c r="AN5238" s="5"/>
      <c r="AO5238" s="5"/>
      <c r="AP5238" s="5"/>
      <c r="AQ5238" s="5"/>
      <c r="AR5238" s="5"/>
      <c r="AS5238" s="5"/>
      <c r="AT5238" s="5"/>
      <c r="AU5238" s="5"/>
      <c r="AV5238" s="5"/>
      <c r="AW5238" s="5"/>
      <c r="AX5238" s="5"/>
      <c r="AY5238" s="5"/>
      <c r="AZ5238" s="5"/>
      <c r="BA5238" s="5"/>
      <c r="BB5238" s="5"/>
      <c r="BC5238" s="5"/>
      <c r="BD5238" s="5"/>
      <c r="BE5238" s="5"/>
      <c r="BF5238" s="5"/>
      <c r="BG5238" s="5"/>
      <c r="BH5238" s="5"/>
      <c r="BI5238" s="5"/>
      <c r="BJ5238" s="5"/>
      <c r="BK5238" s="5"/>
      <c r="BL5238" s="5"/>
      <c r="BM5238" s="5"/>
      <c r="BN5238" s="5"/>
      <c r="BO5238" s="5"/>
      <c r="BP5238" s="5"/>
      <c r="BQ5238" s="5"/>
      <c r="BR5238" s="5"/>
      <c r="BS5238" s="5"/>
      <c r="BT5238" s="5"/>
      <c r="BU5238" s="5"/>
      <c r="BV5238" s="5"/>
      <c r="BW5238" s="5"/>
      <c r="BX5238" s="5"/>
    </row>
    <row r="5239" spans="1:76" x14ac:dyDescent="0.2">
      <c r="A5239" s="1" t="s">
        <v>22</v>
      </c>
      <c r="B5239" s="1" t="s">
        <v>97</v>
      </c>
      <c r="C5239" s="1" t="s">
        <v>863</v>
      </c>
      <c r="D5239" s="1" t="s">
        <v>669</v>
      </c>
      <c r="E5239" s="1" t="s">
        <v>2</v>
      </c>
      <c r="F5239" s="1" t="s">
        <v>875</v>
      </c>
      <c r="G5239" s="1" t="s">
        <v>73</v>
      </c>
      <c r="H5239" s="8"/>
      <c r="I5239" s="8">
        <v>2015</v>
      </c>
      <c r="J5239" s="1" t="s">
        <v>768</v>
      </c>
      <c r="K5239" s="8">
        <v>10</v>
      </c>
      <c r="L5239" s="10">
        <f>K5239/ VLOOKUP(A5239,Indicators!$B$1:$V$7,21,FALSE)</f>
        <v>5.8591232407982467E-2</v>
      </c>
      <c r="M5239" s="11"/>
      <c r="N5239" s="11"/>
      <c r="O5239" s="11"/>
      <c r="P5239" s="11"/>
      <c r="Q5239" s="8" t="str">
        <f t="shared" si="0"/>
        <v/>
      </c>
      <c r="R5239" s="1" t="s">
        <v>97</v>
      </c>
      <c r="S5239" s="1" t="s">
        <v>48</v>
      </c>
      <c r="T5239" s="11"/>
      <c r="U5239" s="11"/>
      <c r="V5239" s="11"/>
      <c r="W5239" s="11"/>
      <c r="X5239" s="11"/>
      <c r="Y5239" s="11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5"/>
      <c r="AN5239" s="5"/>
      <c r="AO5239" s="5"/>
      <c r="AP5239" s="5"/>
      <c r="AQ5239" s="5"/>
      <c r="AR5239" s="5"/>
      <c r="AS5239" s="5"/>
      <c r="AT5239" s="5"/>
      <c r="AU5239" s="5"/>
      <c r="AV5239" s="5"/>
      <c r="AW5239" s="5"/>
      <c r="AX5239" s="5"/>
      <c r="AY5239" s="5"/>
      <c r="AZ5239" s="5"/>
      <c r="BA5239" s="5"/>
      <c r="BB5239" s="5"/>
      <c r="BC5239" s="5"/>
      <c r="BD5239" s="5"/>
      <c r="BE5239" s="5"/>
      <c r="BF5239" s="5"/>
      <c r="BG5239" s="5"/>
      <c r="BH5239" s="5"/>
      <c r="BI5239" s="5"/>
      <c r="BJ5239" s="5"/>
      <c r="BK5239" s="5"/>
      <c r="BL5239" s="5"/>
      <c r="BM5239" s="5"/>
      <c r="BN5239" s="5"/>
      <c r="BO5239" s="5"/>
      <c r="BP5239" s="5"/>
      <c r="BQ5239" s="5"/>
      <c r="BR5239" s="5"/>
      <c r="BS5239" s="5"/>
      <c r="BT5239" s="5"/>
      <c r="BU5239" s="5"/>
      <c r="BV5239" s="5"/>
      <c r="BW5239" s="5"/>
      <c r="BX5239" s="5"/>
    </row>
    <row r="5240" spans="1:76" x14ac:dyDescent="0.2">
      <c r="A5240" s="1" t="s">
        <v>22</v>
      </c>
      <c r="B5240" s="1" t="s">
        <v>97</v>
      </c>
      <c r="C5240" s="1" t="s">
        <v>870</v>
      </c>
      <c r="D5240" s="1" t="s">
        <v>669</v>
      </c>
      <c r="E5240" s="1" t="s">
        <v>2</v>
      </c>
      <c r="F5240" s="1" t="s">
        <v>875</v>
      </c>
      <c r="G5240" s="1" t="s">
        <v>73</v>
      </c>
      <c r="H5240" s="8"/>
      <c r="I5240" s="8">
        <v>2015</v>
      </c>
      <c r="J5240" s="1" t="s">
        <v>768</v>
      </c>
      <c r="K5240" s="8">
        <v>10</v>
      </c>
      <c r="L5240" s="10">
        <f>K5240/ VLOOKUP(A5240,Indicators!$B$1:$V$7,21,FALSE)</f>
        <v>5.8591232407982467E-2</v>
      </c>
      <c r="M5240" s="11"/>
      <c r="N5240" s="11"/>
      <c r="O5240" s="11"/>
      <c r="P5240" s="11"/>
      <c r="Q5240" s="8" t="str">
        <f t="shared" si="0"/>
        <v/>
      </c>
      <c r="R5240" s="1" t="s">
        <v>97</v>
      </c>
      <c r="S5240" s="1" t="s">
        <v>45</v>
      </c>
      <c r="T5240" s="11"/>
      <c r="U5240" s="11"/>
      <c r="V5240" s="11"/>
      <c r="W5240" s="11"/>
      <c r="X5240" s="11"/>
      <c r="Y5240" s="11"/>
      <c r="Z5240" s="11"/>
      <c r="AA5240" s="11"/>
      <c r="AB5240" s="11"/>
      <c r="AC5240" s="11"/>
      <c r="AD5240" s="11"/>
      <c r="AE5240" s="11"/>
      <c r="AF5240" s="11"/>
      <c r="AG5240" s="11"/>
      <c r="AH5240" s="11"/>
      <c r="AI5240" s="11"/>
      <c r="AJ5240" s="11"/>
      <c r="AK5240" s="11"/>
      <c r="AL5240" s="11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5"/>
      <c r="AX5240" s="5"/>
      <c r="AY5240" s="5"/>
      <c r="AZ5240" s="5"/>
      <c r="BA5240" s="5"/>
      <c r="BB5240" s="5"/>
      <c r="BC5240" s="5"/>
      <c r="BD5240" s="5"/>
      <c r="BE5240" s="5"/>
      <c r="BF5240" s="5"/>
      <c r="BG5240" s="5"/>
      <c r="BH5240" s="5"/>
      <c r="BI5240" s="5"/>
      <c r="BJ5240" s="5"/>
      <c r="BK5240" s="5"/>
      <c r="BL5240" s="5"/>
      <c r="BM5240" s="5"/>
      <c r="BN5240" s="5"/>
      <c r="BO5240" s="5"/>
      <c r="BP5240" s="5"/>
      <c r="BQ5240" s="5"/>
      <c r="BR5240" s="5"/>
      <c r="BS5240" s="5"/>
      <c r="BT5240" s="5"/>
      <c r="BU5240" s="5"/>
      <c r="BV5240" s="5"/>
      <c r="BW5240" s="5"/>
      <c r="BX5240" s="5"/>
    </row>
    <row r="5241" spans="1:76" x14ac:dyDescent="0.2">
      <c r="A5241" s="1" t="s">
        <v>22</v>
      </c>
      <c r="B5241" s="1" t="s">
        <v>97</v>
      </c>
      <c r="C5241" s="1" t="s">
        <v>869</v>
      </c>
      <c r="D5241" s="1" t="s">
        <v>669</v>
      </c>
      <c r="E5241" s="1" t="s">
        <v>2</v>
      </c>
      <c r="F5241" s="1" t="s">
        <v>875</v>
      </c>
      <c r="G5241" s="1" t="s">
        <v>73</v>
      </c>
      <c r="H5241" s="8"/>
      <c r="I5241" s="8">
        <v>2015</v>
      </c>
      <c r="J5241" s="1" t="s">
        <v>768</v>
      </c>
      <c r="K5241" s="8">
        <v>20</v>
      </c>
      <c r="L5241" s="10">
        <f>K5241/ VLOOKUP(A5241,Indicators!$B$1:$V$7,21,FALSE)</f>
        <v>0.11718246481596493</v>
      </c>
      <c r="M5241" s="11"/>
      <c r="N5241" s="11"/>
      <c r="O5241" s="11"/>
      <c r="P5241" s="11"/>
      <c r="Q5241" s="8" t="str">
        <f t="shared" si="0"/>
        <v/>
      </c>
      <c r="R5241" s="1" t="s">
        <v>97</v>
      </c>
      <c r="S5241" s="1" t="s">
        <v>45</v>
      </c>
      <c r="T5241" s="11"/>
      <c r="U5241" s="11"/>
      <c r="V5241" s="11"/>
      <c r="W5241" s="11"/>
      <c r="X5241" s="11"/>
      <c r="Y5241" s="11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5"/>
      <c r="AN5241" s="5"/>
      <c r="AO5241" s="5"/>
      <c r="AP5241" s="5"/>
      <c r="AQ5241" s="5"/>
      <c r="AR5241" s="5"/>
      <c r="AS5241" s="5"/>
      <c r="AT5241" s="5"/>
      <c r="AU5241" s="5"/>
      <c r="AV5241" s="5"/>
      <c r="AW5241" s="5"/>
      <c r="AX5241" s="5"/>
      <c r="AY5241" s="5"/>
      <c r="AZ5241" s="5"/>
      <c r="BA5241" s="5"/>
      <c r="BB5241" s="5"/>
      <c r="BC5241" s="5"/>
      <c r="BD5241" s="5"/>
      <c r="BE5241" s="5"/>
      <c r="BF5241" s="5"/>
      <c r="BG5241" s="5"/>
      <c r="BH5241" s="5"/>
      <c r="BI5241" s="5"/>
      <c r="BJ5241" s="5"/>
      <c r="BK5241" s="5"/>
      <c r="BL5241" s="5"/>
      <c r="BM5241" s="5"/>
      <c r="BN5241" s="5"/>
      <c r="BO5241" s="5"/>
      <c r="BP5241" s="5"/>
      <c r="BQ5241" s="5"/>
      <c r="BR5241" s="5"/>
      <c r="BS5241" s="5"/>
      <c r="BT5241" s="5"/>
      <c r="BU5241" s="5"/>
      <c r="BV5241" s="5"/>
      <c r="BW5241" s="5"/>
      <c r="BX5241" s="5"/>
    </row>
    <row r="5242" spans="1:76" x14ac:dyDescent="0.2">
      <c r="A5242" s="1" t="s">
        <v>22</v>
      </c>
      <c r="B5242" s="1" t="s">
        <v>97</v>
      </c>
      <c r="C5242" s="1" t="s">
        <v>822</v>
      </c>
      <c r="D5242" s="1" t="s">
        <v>669</v>
      </c>
      <c r="E5242" s="1" t="s">
        <v>2</v>
      </c>
      <c r="F5242" s="1" t="s">
        <v>875</v>
      </c>
      <c r="G5242" s="1" t="s">
        <v>73</v>
      </c>
      <c r="H5242" s="8"/>
      <c r="I5242" s="8">
        <v>2015</v>
      </c>
      <c r="J5242" s="1" t="s">
        <v>768</v>
      </c>
      <c r="K5242" s="8">
        <v>20</v>
      </c>
      <c r="L5242" s="10">
        <f>K5242/ VLOOKUP(A5242,Indicators!$B$1:$V$7,21,FALSE)</f>
        <v>0.11718246481596493</v>
      </c>
      <c r="M5242" s="11"/>
      <c r="N5242" s="11"/>
      <c r="O5242" s="11"/>
      <c r="P5242" s="11"/>
      <c r="Q5242" s="8" t="str">
        <f t="shared" si="0"/>
        <v/>
      </c>
      <c r="R5242" s="1" t="s">
        <v>97</v>
      </c>
      <c r="S5242" s="1" t="s">
        <v>40</v>
      </c>
      <c r="T5242" s="11"/>
      <c r="U5242" s="11"/>
      <c r="V5242" s="11"/>
      <c r="W5242" s="11"/>
      <c r="X5242" s="11"/>
      <c r="Y5242" s="11"/>
      <c r="Z5242" s="11"/>
      <c r="AA5242" s="11"/>
      <c r="AB5242" s="11"/>
      <c r="AC5242" s="11"/>
      <c r="AD5242" s="11"/>
      <c r="AE5242" s="11"/>
      <c r="AF5242" s="11"/>
      <c r="AG5242" s="11"/>
      <c r="AH5242" s="11"/>
      <c r="AI5242" s="11"/>
      <c r="AJ5242" s="11"/>
      <c r="AK5242" s="11"/>
      <c r="AL5242" s="11"/>
      <c r="AM5242" s="5"/>
      <c r="AN5242" s="5"/>
      <c r="AO5242" s="5"/>
      <c r="AP5242" s="5"/>
      <c r="AQ5242" s="5"/>
      <c r="AR5242" s="5"/>
      <c r="AS5242" s="5"/>
      <c r="AT5242" s="5"/>
      <c r="AU5242" s="5"/>
      <c r="AV5242" s="5"/>
      <c r="AW5242" s="5"/>
      <c r="AX5242" s="5"/>
      <c r="AY5242" s="5"/>
      <c r="AZ5242" s="5"/>
      <c r="BA5242" s="5"/>
      <c r="BB5242" s="5"/>
      <c r="BC5242" s="5"/>
      <c r="BD5242" s="5"/>
      <c r="BE5242" s="5"/>
      <c r="BF5242" s="5"/>
      <c r="BG5242" s="5"/>
      <c r="BH5242" s="5"/>
      <c r="BI5242" s="5"/>
      <c r="BJ5242" s="5"/>
      <c r="BK5242" s="5"/>
      <c r="BL5242" s="5"/>
      <c r="BM5242" s="5"/>
      <c r="BN5242" s="5"/>
      <c r="BO5242" s="5"/>
      <c r="BP5242" s="5"/>
      <c r="BQ5242" s="5"/>
      <c r="BR5242" s="5"/>
      <c r="BS5242" s="5"/>
      <c r="BT5242" s="5"/>
      <c r="BU5242" s="5"/>
      <c r="BV5242" s="5"/>
      <c r="BW5242" s="5"/>
      <c r="BX5242" s="5"/>
    </row>
    <row r="5243" spans="1:76" x14ac:dyDescent="0.2">
      <c r="A5243" s="1" t="s">
        <v>22</v>
      </c>
      <c r="B5243" s="1" t="s">
        <v>97</v>
      </c>
      <c r="C5243" s="1" t="s">
        <v>874</v>
      </c>
      <c r="D5243" s="1" t="s">
        <v>669</v>
      </c>
      <c r="E5243" s="1" t="s">
        <v>2</v>
      </c>
      <c r="F5243" s="1" t="s">
        <v>875</v>
      </c>
      <c r="G5243" s="1" t="s">
        <v>73</v>
      </c>
      <c r="H5243" s="8"/>
      <c r="I5243" s="8">
        <v>2015</v>
      </c>
      <c r="J5243" s="1" t="s">
        <v>768</v>
      </c>
      <c r="K5243" s="8">
        <v>30</v>
      </c>
      <c r="L5243" s="10">
        <f>K5243/ VLOOKUP(A5243,Indicators!$B$1:$V$7,21,FALSE)</f>
        <v>0.17577369722394739</v>
      </c>
      <c r="M5243" s="11"/>
      <c r="N5243" s="11"/>
      <c r="O5243" s="11"/>
      <c r="P5243" s="11"/>
      <c r="Q5243" s="8" t="str">
        <f t="shared" si="0"/>
        <v/>
      </c>
      <c r="R5243" s="1" t="s">
        <v>133</v>
      </c>
      <c r="S5243" s="1" t="s">
        <v>52</v>
      </c>
      <c r="T5243" s="11"/>
      <c r="U5243" s="11"/>
      <c r="V5243" s="11"/>
      <c r="W5243" s="11"/>
      <c r="X5243" s="11"/>
      <c r="Y5243" s="11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5"/>
      <c r="AN5243" s="5"/>
      <c r="AO5243" s="5"/>
      <c r="AP5243" s="5"/>
      <c r="AQ5243" s="5"/>
      <c r="AR5243" s="5"/>
      <c r="AS5243" s="5"/>
      <c r="AT5243" s="5"/>
      <c r="AU5243" s="5"/>
      <c r="AV5243" s="5"/>
      <c r="AW5243" s="5"/>
      <c r="AX5243" s="5"/>
      <c r="AY5243" s="5"/>
      <c r="AZ5243" s="5"/>
      <c r="BA5243" s="5"/>
      <c r="BB5243" s="5"/>
      <c r="BC5243" s="5"/>
      <c r="BD5243" s="5"/>
      <c r="BE5243" s="5"/>
      <c r="BF5243" s="5"/>
      <c r="BG5243" s="5"/>
      <c r="BH5243" s="5"/>
      <c r="BI5243" s="5"/>
      <c r="BJ5243" s="5"/>
      <c r="BK5243" s="5"/>
      <c r="BL5243" s="5"/>
      <c r="BM5243" s="5"/>
      <c r="BN5243" s="5"/>
      <c r="BO5243" s="5"/>
      <c r="BP5243" s="5"/>
      <c r="BQ5243" s="5"/>
      <c r="BR5243" s="5"/>
      <c r="BS5243" s="5"/>
      <c r="BT5243" s="5"/>
      <c r="BU5243" s="5"/>
      <c r="BV5243" s="5"/>
      <c r="BW5243" s="5"/>
      <c r="BX5243" s="5"/>
    </row>
    <row r="5244" spans="1:76" x14ac:dyDescent="0.2">
      <c r="A5244" s="1" t="s">
        <v>22</v>
      </c>
      <c r="B5244" s="1" t="s">
        <v>97</v>
      </c>
      <c r="C5244" s="1" t="s">
        <v>823</v>
      </c>
      <c r="D5244" s="1" t="s">
        <v>669</v>
      </c>
      <c r="E5244" s="1" t="s">
        <v>2</v>
      </c>
      <c r="F5244" s="1" t="s">
        <v>875</v>
      </c>
      <c r="G5244" s="1" t="s">
        <v>73</v>
      </c>
      <c r="H5244" s="8"/>
      <c r="I5244" s="8">
        <v>2015</v>
      </c>
      <c r="J5244" s="1" t="s">
        <v>768</v>
      </c>
      <c r="K5244" s="8">
        <v>50</v>
      </c>
      <c r="L5244" s="10">
        <f>K5244/ VLOOKUP(A5244,Indicators!$B$1:$V$7,21,FALSE)</f>
        <v>0.29295616203991232</v>
      </c>
      <c r="M5244" s="11"/>
      <c r="N5244" s="11"/>
      <c r="O5244" s="11"/>
      <c r="P5244" s="11"/>
      <c r="Q5244" s="8" t="str">
        <f t="shared" si="0"/>
        <v/>
      </c>
      <c r="R5244" s="1" t="s">
        <v>97</v>
      </c>
      <c r="S5244" s="1" t="s">
        <v>45</v>
      </c>
      <c r="T5244" s="11"/>
      <c r="U5244" s="11"/>
      <c r="V5244" s="11"/>
      <c r="W5244" s="11"/>
      <c r="X5244" s="11"/>
      <c r="Y5244" s="11"/>
      <c r="Z5244" s="11"/>
      <c r="AA5244" s="11"/>
      <c r="AB5244" s="11"/>
      <c r="AC5244" s="11"/>
      <c r="AD5244" s="11"/>
      <c r="AE5244" s="11"/>
      <c r="AF5244" s="11"/>
      <c r="AG5244" s="11"/>
      <c r="AH5244" s="11"/>
      <c r="AI5244" s="11"/>
      <c r="AJ5244" s="11"/>
      <c r="AK5244" s="11"/>
      <c r="AL5244" s="11"/>
      <c r="AM5244" s="5"/>
      <c r="AN5244" s="5"/>
      <c r="AO5244" s="5"/>
      <c r="AP5244" s="5"/>
      <c r="AQ5244" s="5"/>
      <c r="AR5244" s="5"/>
      <c r="AS5244" s="5"/>
      <c r="AT5244" s="5"/>
      <c r="AU5244" s="5"/>
      <c r="AV5244" s="5"/>
      <c r="AW5244" s="5"/>
      <c r="AX5244" s="5"/>
      <c r="AY5244" s="5"/>
      <c r="AZ5244" s="5"/>
      <c r="BA5244" s="5"/>
      <c r="BB5244" s="5"/>
      <c r="BC5244" s="5"/>
      <c r="BD5244" s="5"/>
      <c r="BE5244" s="5"/>
      <c r="BF5244" s="5"/>
      <c r="BG5244" s="5"/>
      <c r="BH5244" s="5"/>
      <c r="BI5244" s="5"/>
      <c r="BJ5244" s="5"/>
      <c r="BK5244" s="5"/>
      <c r="BL5244" s="5"/>
      <c r="BM5244" s="5"/>
      <c r="BN5244" s="5"/>
      <c r="BO5244" s="5"/>
      <c r="BP5244" s="5"/>
      <c r="BQ5244" s="5"/>
      <c r="BR5244" s="5"/>
      <c r="BS5244" s="5"/>
      <c r="BT5244" s="5"/>
      <c r="BU5244" s="5"/>
      <c r="BV5244" s="5"/>
      <c r="BW5244" s="5"/>
      <c r="BX5244" s="5"/>
    </row>
    <row r="5245" spans="1:76" x14ac:dyDescent="0.2">
      <c r="A5245" s="1" t="s">
        <v>22</v>
      </c>
      <c r="B5245" s="1" t="s">
        <v>97</v>
      </c>
      <c r="C5245" s="1" t="s">
        <v>872</v>
      </c>
      <c r="D5245" s="1" t="s">
        <v>669</v>
      </c>
      <c r="E5245" s="1" t="s">
        <v>2</v>
      </c>
      <c r="F5245" s="1" t="s">
        <v>875</v>
      </c>
      <c r="G5245" s="1" t="s">
        <v>73</v>
      </c>
      <c r="H5245" s="8"/>
      <c r="I5245" s="8">
        <v>2015</v>
      </c>
      <c r="J5245" s="1" t="s">
        <v>768</v>
      </c>
      <c r="K5245" s="8">
        <v>50</v>
      </c>
      <c r="L5245" s="10">
        <f>K5245/ VLOOKUP(A5245,Indicators!$B$1:$V$7,21,FALSE)</f>
        <v>0.29295616203991232</v>
      </c>
      <c r="M5245" s="11"/>
      <c r="N5245" s="11"/>
      <c r="O5245" s="11"/>
      <c r="P5245" s="11"/>
      <c r="Q5245" s="8" t="str">
        <f t="shared" si="0"/>
        <v/>
      </c>
      <c r="R5245" s="1" t="s">
        <v>97</v>
      </c>
      <c r="S5245" s="1" t="s">
        <v>45</v>
      </c>
      <c r="T5245" s="11"/>
      <c r="U5245" s="11"/>
      <c r="V5245" s="11"/>
      <c r="W5245" s="11"/>
      <c r="X5245" s="11"/>
      <c r="Y5245" s="11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5"/>
      <c r="AN5245" s="5"/>
      <c r="AO5245" s="5"/>
      <c r="AP5245" s="5"/>
      <c r="AQ5245" s="5"/>
      <c r="AR5245" s="5"/>
      <c r="AS5245" s="5"/>
      <c r="AT5245" s="5"/>
      <c r="AU5245" s="5"/>
      <c r="AV5245" s="5"/>
      <c r="AW5245" s="5"/>
      <c r="AX5245" s="5"/>
      <c r="AY5245" s="5"/>
      <c r="AZ5245" s="5"/>
      <c r="BA5245" s="5"/>
      <c r="BB5245" s="5"/>
      <c r="BC5245" s="5"/>
      <c r="BD5245" s="5"/>
      <c r="BE5245" s="5"/>
      <c r="BF5245" s="5"/>
      <c r="BG5245" s="5"/>
      <c r="BH5245" s="5"/>
      <c r="BI5245" s="5"/>
      <c r="BJ5245" s="5"/>
      <c r="BK5245" s="5"/>
      <c r="BL5245" s="5"/>
      <c r="BM5245" s="5"/>
      <c r="BN5245" s="5"/>
      <c r="BO5245" s="5"/>
      <c r="BP5245" s="5"/>
      <c r="BQ5245" s="5"/>
      <c r="BR5245" s="5"/>
      <c r="BS5245" s="5"/>
      <c r="BT5245" s="5"/>
      <c r="BU5245" s="5"/>
      <c r="BV5245" s="5"/>
      <c r="BW5245" s="5"/>
      <c r="BX5245" s="5"/>
    </row>
    <row r="5246" spans="1:76" x14ac:dyDescent="0.2">
      <c r="A5246" s="1" t="s">
        <v>22</v>
      </c>
      <c r="B5246" s="1" t="s">
        <v>97</v>
      </c>
      <c r="C5246" s="1" t="s">
        <v>824</v>
      </c>
      <c r="D5246" s="1" t="s">
        <v>669</v>
      </c>
      <c r="E5246" s="1" t="s">
        <v>2</v>
      </c>
      <c r="F5246" s="1" t="s">
        <v>875</v>
      </c>
      <c r="G5246" s="1" t="s">
        <v>73</v>
      </c>
      <c r="H5246" s="8"/>
      <c r="I5246" s="8">
        <v>2015</v>
      </c>
      <c r="J5246" s="1" t="s">
        <v>768</v>
      </c>
      <c r="K5246" s="8">
        <v>55</v>
      </c>
      <c r="L5246" s="10">
        <f>K5246/ VLOOKUP(A5246,Indicators!$B$1:$V$7,21,FALSE)</f>
        <v>0.32225177824390355</v>
      </c>
      <c r="M5246" s="11"/>
      <c r="N5246" s="11"/>
      <c r="O5246" s="11"/>
      <c r="P5246" s="11"/>
      <c r="Q5246" s="8" t="str">
        <f t="shared" si="0"/>
        <v/>
      </c>
      <c r="R5246" s="1" t="s">
        <v>97</v>
      </c>
      <c r="S5246" s="1" t="s">
        <v>40</v>
      </c>
      <c r="T5246" s="11"/>
      <c r="U5246" s="11"/>
      <c r="V5246" s="11"/>
      <c r="W5246" s="11"/>
      <c r="X5246" s="11"/>
      <c r="Y5246" s="11"/>
      <c r="Z5246" s="11"/>
      <c r="AA5246" s="11"/>
      <c r="AB5246" s="11"/>
      <c r="AC5246" s="11"/>
      <c r="AD5246" s="11"/>
      <c r="AE5246" s="11"/>
      <c r="AF5246" s="11"/>
      <c r="AG5246" s="11"/>
      <c r="AH5246" s="11"/>
      <c r="AI5246" s="11"/>
      <c r="AJ5246" s="11"/>
      <c r="AK5246" s="11"/>
      <c r="AL5246" s="11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5"/>
      <c r="AX5246" s="5"/>
      <c r="AY5246" s="5"/>
      <c r="AZ5246" s="5"/>
      <c r="BA5246" s="5"/>
      <c r="BB5246" s="5"/>
      <c r="BC5246" s="5"/>
      <c r="BD5246" s="5"/>
      <c r="BE5246" s="5"/>
      <c r="BF5246" s="5"/>
      <c r="BG5246" s="5"/>
      <c r="BH5246" s="5"/>
      <c r="BI5246" s="5"/>
      <c r="BJ5246" s="5"/>
      <c r="BK5246" s="5"/>
      <c r="BL5246" s="5"/>
      <c r="BM5246" s="5"/>
      <c r="BN5246" s="5"/>
      <c r="BO5246" s="5"/>
      <c r="BP5246" s="5"/>
      <c r="BQ5246" s="5"/>
      <c r="BR5246" s="5"/>
      <c r="BS5246" s="5"/>
      <c r="BT5246" s="5"/>
      <c r="BU5246" s="5"/>
      <c r="BV5246" s="5"/>
      <c r="BW5246" s="5"/>
      <c r="BX5246" s="5"/>
    </row>
    <row r="5247" spans="1:76" x14ac:dyDescent="0.2">
      <c r="A5247" s="1" t="s">
        <v>22</v>
      </c>
      <c r="B5247" s="1" t="s">
        <v>97</v>
      </c>
      <c r="C5247" s="1" t="s">
        <v>871</v>
      </c>
      <c r="D5247" s="1" t="s">
        <v>669</v>
      </c>
      <c r="E5247" s="1" t="s">
        <v>2</v>
      </c>
      <c r="F5247" s="1" t="s">
        <v>875</v>
      </c>
      <c r="G5247" s="1" t="s">
        <v>73</v>
      </c>
      <c r="H5247" s="8"/>
      <c r="I5247" s="8">
        <v>2015</v>
      </c>
      <c r="J5247" s="1" t="s">
        <v>768</v>
      </c>
      <c r="K5247" s="8">
        <v>80</v>
      </c>
      <c r="L5247" s="10">
        <f>K5247/ VLOOKUP(A5247,Indicators!$B$1:$V$7,21,FALSE)</f>
        <v>0.46872985926385974</v>
      </c>
      <c r="M5247" s="11"/>
      <c r="N5247" s="11"/>
      <c r="O5247" s="11"/>
      <c r="P5247" s="11"/>
      <c r="Q5247" s="8" t="str">
        <f t="shared" si="0"/>
        <v/>
      </c>
      <c r="R5247" s="1" t="s">
        <v>97</v>
      </c>
      <c r="S5247" s="1" t="s">
        <v>40</v>
      </c>
      <c r="T5247" s="11"/>
      <c r="U5247" s="11"/>
      <c r="V5247" s="11"/>
      <c r="W5247" s="11"/>
      <c r="X5247" s="11"/>
      <c r="Y5247" s="11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5"/>
      <c r="AX5247" s="5"/>
      <c r="AY5247" s="5"/>
      <c r="AZ5247" s="5"/>
      <c r="BA5247" s="5"/>
      <c r="BB5247" s="5"/>
      <c r="BC5247" s="5"/>
      <c r="BD5247" s="5"/>
      <c r="BE5247" s="5"/>
      <c r="BF5247" s="5"/>
      <c r="BG5247" s="5"/>
      <c r="BH5247" s="5"/>
      <c r="BI5247" s="5"/>
      <c r="BJ5247" s="5"/>
      <c r="BK5247" s="5"/>
      <c r="BL5247" s="5"/>
      <c r="BM5247" s="5"/>
      <c r="BN5247" s="5"/>
      <c r="BO5247" s="5"/>
      <c r="BP5247" s="5"/>
      <c r="BQ5247" s="5"/>
      <c r="BR5247" s="5"/>
      <c r="BS5247" s="5"/>
      <c r="BT5247" s="5"/>
      <c r="BU5247" s="5"/>
      <c r="BV5247" s="5"/>
      <c r="BW5247" s="5"/>
      <c r="BX5247" s="5"/>
    </row>
    <row r="5248" spans="1:76" x14ac:dyDescent="0.2">
      <c r="A5248" s="1" t="s">
        <v>22</v>
      </c>
      <c r="B5248" s="1" t="s">
        <v>97</v>
      </c>
      <c r="C5248" s="1" t="s">
        <v>828</v>
      </c>
      <c r="D5248" s="1" t="s">
        <v>669</v>
      </c>
      <c r="E5248" s="1" t="s">
        <v>2</v>
      </c>
      <c r="F5248" s="1" t="s">
        <v>875</v>
      </c>
      <c r="G5248" s="1" t="s">
        <v>73</v>
      </c>
      <c r="H5248" s="8"/>
      <c r="I5248" s="8">
        <v>2015</v>
      </c>
      <c r="J5248" s="1" t="s">
        <v>768</v>
      </c>
      <c r="K5248" s="8">
        <v>100</v>
      </c>
      <c r="L5248" s="10">
        <f>K5248/ VLOOKUP(A5248,Indicators!$B$1:$V$7,21,FALSE)</f>
        <v>0.58591232407982463</v>
      </c>
      <c r="M5248" s="11"/>
      <c r="N5248" s="11"/>
      <c r="O5248" s="11"/>
      <c r="P5248" s="11"/>
      <c r="Q5248" s="8" t="str">
        <f t="shared" si="0"/>
        <v/>
      </c>
      <c r="R5248" s="1" t="s">
        <v>97</v>
      </c>
      <c r="S5248" s="1" t="s">
        <v>85</v>
      </c>
      <c r="T5248" s="11"/>
      <c r="U5248" s="11"/>
      <c r="V5248" s="11"/>
      <c r="W5248" s="11"/>
      <c r="X5248" s="11"/>
      <c r="Y5248" s="11"/>
      <c r="Z5248" s="11"/>
      <c r="AA5248" s="11"/>
      <c r="AB5248" s="11"/>
      <c r="AC5248" s="11"/>
      <c r="AD5248" s="11"/>
      <c r="AE5248" s="11"/>
      <c r="AF5248" s="11"/>
      <c r="AG5248" s="11"/>
      <c r="AH5248" s="11"/>
      <c r="AI5248" s="11"/>
      <c r="AJ5248" s="11"/>
      <c r="AK5248" s="11"/>
      <c r="AL5248" s="11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5"/>
      <c r="AX5248" s="5"/>
      <c r="AY5248" s="5"/>
      <c r="AZ5248" s="5"/>
      <c r="BA5248" s="5"/>
      <c r="BB5248" s="5"/>
      <c r="BC5248" s="5"/>
      <c r="BD5248" s="5"/>
      <c r="BE5248" s="5"/>
      <c r="BF5248" s="5"/>
      <c r="BG5248" s="5"/>
      <c r="BH5248" s="5"/>
      <c r="BI5248" s="5"/>
      <c r="BJ5248" s="5"/>
      <c r="BK5248" s="5"/>
      <c r="BL5248" s="5"/>
      <c r="BM5248" s="5"/>
      <c r="BN5248" s="5"/>
      <c r="BO5248" s="5"/>
      <c r="BP5248" s="5"/>
      <c r="BQ5248" s="5"/>
      <c r="BR5248" s="5"/>
      <c r="BS5248" s="5"/>
      <c r="BT5248" s="5"/>
      <c r="BU5248" s="5"/>
      <c r="BV5248" s="5"/>
      <c r="BW5248" s="5"/>
      <c r="BX5248" s="5"/>
    </row>
    <row r="5249" spans="1:76" x14ac:dyDescent="0.2">
      <c r="A5249" s="1" t="s">
        <v>22</v>
      </c>
      <c r="B5249" s="1" t="s">
        <v>97</v>
      </c>
      <c r="C5249" s="1" t="s">
        <v>826</v>
      </c>
      <c r="D5249" s="1" t="s">
        <v>669</v>
      </c>
      <c r="E5249" s="1" t="s">
        <v>2</v>
      </c>
      <c r="F5249" s="1" t="s">
        <v>875</v>
      </c>
      <c r="G5249" s="1" t="s">
        <v>73</v>
      </c>
      <c r="H5249" s="8"/>
      <c r="I5249" s="8">
        <v>2015</v>
      </c>
      <c r="J5249" s="1" t="s">
        <v>768</v>
      </c>
      <c r="K5249" s="8">
        <v>100</v>
      </c>
      <c r="L5249" s="10">
        <f>K5249/ VLOOKUP(A5249,Indicators!$B$1:$V$7,21,FALSE)</f>
        <v>0.58591232407982463</v>
      </c>
      <c r="M5249" s="11"/>
      <c r="N5249" s="11"/>
      <c r="O5249" s="11"/>
      <c r="P5249" s="11"/>
      <c r="Q5249" s="8" t="str">
        <f t="shared" si="0"/>
        <v/>
      </c>
      <c r="R5249" s="1" t="s">
        <v>97</v>
      </c>
      <c r="S5249" s="1" t="s">
        <v>40</v>
      </c>
      <c r="T5249" s="11"/>
      <c r="U5249" s="11"/>
      <c r="V5249" s="11"/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5"/>
      <c r="AN5249" s="5"/>
      <c r="AO5249" s="5"/>
      <c r="AP5249" s="5"/>
      <c r="AQ5249" s="5"/>
      <c r="AR5249" s="5"/>
      <c r="AS5249" s="5"/>
      <c r="AT5249" s="5"/>
      <c r="AU5249" s="5"/>
      <c r="AV5249" s="5"/>
      <c r="AW5249" s="5"/>
      <c r="AX5249" s="5"/>
      <c r="AY5249" s="5"/>
      <c r="AZ5249" s="5"/>
      <c r="BA5249" s="5"/>
      <c r="BB5249" s="5"/>
      <c r="BC5249" s="5"/>
      <c r="BD5249" s="5"/>
      <c r="BE5249" s="5"/>
      <c r="BF5249" s="5"/>
      <c r="BG5249" s="5"/>
      <c r="BH5249" s="5"/>
      <c r="BI5249" s="5"/>
      <c r="BJ5249" s="5"/>
      <c r="BK5249" s="5"/>
      <c r="BL5249" s="5"/>
      <c r="BM5249" s="5"/>
      <c r="BN5249" s="5"/>
      <c r="BO5249" s="5"/>
      <c r="BP5249" s="5"/>
      <c r="BQ5249" s="5"/>
      <c r="BR5249" s="5"/>
      <c r="BS5249" s="5"/>
      <c r="BT5249" s="5"/>
      <c r="BU5249" s="5"/>
      <c r="BV5249" s="5"/>
      <c r="BW5249" s="5"/>
      <c r="BX5249" s="5"/>
    </row>
    <row r="5250" spans="1:76" x14ac:dyDescent="0.2">
      <c r="A5250" s="1" t="s">
        <v>22</v>
      </c>
      <c r="B5250" s="1" t="s">
        <v>97</v>
      </c>
      <c r="C5250" s="1" t="s">
        <v>789</v>
      </c>
      <c r="D5250" s="1" t="s">
        <v>669</v>
      </c>
      <c r="E5250" s="1" t="s">
        <v>2</v>
      </c>
      <c r="F5250" s="1" t="s">
        <v>875</v>
      </c>
      <c r="G5250" s="1" t="s">
        <v>73</v>
      </c>
      <c r="H5250" s="8"/>
      <c r="I5250" s="8">
        <v>2015</v>
      </c>
      <c r="J5250" s="1" t="s">
        <v>768</v>
      </c>
      <c r="K5250" s="8">
        <v>100</v>
      </c>
      <c r="L5250" s="10">
        <f>K5250/ VLOOKUP(A5250,Indicators!$B$1:$V$7,21,FALSE)</f>
        <v>0.58591232407982463</v>
      </c>
      <c r="M5250" s="11"/>
      <c r="N5250" s="11"/>
      <c r="O5250" s="11"/>
      <c r="P5250" s="11"/>
      <c r="Q5250" s="8" t="str">
        <f t="shared" si="0"/>
        <v/>
      </c>
      <c r="R5250" s="1" t="s">
        <v>97</v>
      </c>
      <c r="S5250" s="1" t="s">
        <v>40</v>
      </c>
      <c r="T5250" s="11"/>
      <c r="U5250" s="11"/>
      <c r="V5250" s="11"/>
      <c r="W5250" s="11"/>
      <c r="X5250" s="11"/>
      <c r="Y5250" s="11"/>
      <c r="Z5250" s="11"/>
      <c r="AA5250" s="11"/>
      <c r="AB5250" s="11"/>
      <c r="AC5250" s="11"/>
      <c r="AD5250" s="11"/>
      <c r="AE5250" s="11"/>
      <c r="AF5250" s="11"/>
      <c r="AG5250" s="11"/>
      <c r="AH5250" s="11"/>
      <c r="AI5250" s="11"/>
      <c r="AJ5250" s="11"/>
      <c r="AK5250" s="11"/>
      <c r="AL5250" s="11"/>
      <c r="AM5250" s="5"/>
      <c r="AN5250" s="5"/>
      <c r="AO5250" s="5"/>
      <c r="AP5250" s="5"/>
      <c r="AQ5250" s="5"/>
      <c r="AR5250" s="5"/>
      <c r="AS5250" s="5"/>
      <c r="AT5250" s="5"/>
      <c r="AU5250" s="5"/>
      <c r="AV5250" s="5"/>
      <c r="AW5250" s="5"/>
      <c r="AX5250" s="5"/>
      <c r="AY5250" s="5"/>
      <c r="AZ5250" s="5"/>
      <c r="BA5250" s="5"/>
      <c r="BB5250" s="5"/>
      <c r="BC5250" s="5"/>
      <c r="BD5250" s="5"/>
      <c r="BE5250" s="5"/>
      <c r="BF5250" s="5"/>
      <c r="BG5250" s="5"/>
      <c r="BH5250" s="5"/>
      <c r="BI5250" s="5"/>
      <c r="BJ5250" s="5"/>
      <c r="BK5250" s="5"/>
      <c r="BL5250" s="5"/>
      <c r="BM5250" s="5"/>
      <c r="BN5250" s="5"/>
      <c r="BO5250" s="5"/>
      <c r="BP5250" s="5"/>
      <c r="BQ5250" s="5"/>
      <c r="BR5250" s="5"/>
      <c r="BS5250" s="5"/>
      <c r="BT5250" s="5"/>
      <c r="BU5250" s="5"/>
      <c r="BV5250" s="5"/>
      <c r="BW5250" s="5"/>
      <c r="BX5250" s="5"/>
    </row>
    <row r="5251" spans="1:76" x14ac:dyDescent="0.2">
      <c r="A5251" s="1" t="s">
        <v>22</v>
      </c>
      <c r="B5251" s="1" t="s">
        <v>97</v>
      </c>
      <c r="C5251" s="1" t="s">
        <v>790</v>
      </c>
      <c r="D5251" s="1" t="s">
        <v>669</v>
      </c>
      <c r="E5251" s="1" t="s">
        <v>2</v>
      </c>
      <c r="F5251" s="1" t="s">
        <v>875</v>
      </c>
      <c r="G5251" s="1" t="s">
        <v>73</v>
      </c>
      <c r="H5251" s="8"/>
      <c r="I5251" s="8">
        <v>2015</v>
      </c>
      <c r="J5251" s="1" t="s">
        <v>768</v>
      </c>
      <c r="K5251" s="8">
        <v>100</v>
      </c>
      <c r="L5251" s="10">
        <f>K5251/ VLOOKUP(A5251,Indicators!$B$1:$V$7,21,FALSE)</f>
        <v>0.58591232407982463</v>
      </c>
      <c r="M5251" s="11"/>
      <c r="N5251" s="11"/>
      <c r="O5251" s="11"/>
      <c r="P5251" s="11"/>
      <c r="Q5251" s="8" t="str">
        <f t="shared" si="0"/>
        <v/>
      </c>
      <c r="R5251" s="1" t="s">
        <v>97</v>
      </c>
      <c r="S5251" s="1" t="s">
        <v>40</v>
      </c>
      <c r="T5251" s="11"/>
      <c r="U5251" s="11"/>
      <c r="V5251" s="11"/>
      <c r="W5251" s="11"/>
      <c r="X5251" s="11"/>
      <c r="Y5251" s="11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5"/>
      <c r="AN5251" s="5"/>
      <c r="AO5251" s="5"/>
      <c r="AP5251" s="5"/>
      <c r="AQ5251" s="5"/>
      <c r="AR5251" s="5"/>
      <c r="AS5251" s="5"/>
      <c r="AT5251" s="5"/>
      <c r="AU5251" s="5"/>
      <c r="AV5251" s="5"/>
      <c r="AW5251" s="5"/>
      <c r="AX5251" s="5"/>
      <c r="AY5251" s="5"/>
      <c r="AZ5251" s="5"/>
      <c r="BA5251" s="5"/>
      <c r="BB5251" s="5"/>
      <c r="BC5251" s="5"/>
      <c r="BD5251" s="5"/>
      <c r="BE5251" s="5"/>
      <c r="BF5251" s="5"/>
      <c r="BG5251" s="5"/>
      <c r="BH5251" s="5"/>
      <c r="BI5251" s="5"/>
      <c r="BJ5251" s="5"/>
      <c r="BK5251" s="5"/>
      <c r="BL5251" s="5"/>
      <c r="BM5251" s="5"/>
      <c r="BN5251" s="5"/>
      <c r="BO5251" s="5"/>
      <c r="BP5251" s="5"/>
      <c r="BQ5251" s="5"/>
      <c r="BR5251" s="5"/>
      <c r="BS5251" s="5"/>
      <c r="BT5251" s="5"/>
      <c r="BU5251" s="5"/>
      <c r="BV5251" s="5"/>
      <c r="BW5251" s="5"/>
      <c r="BX5251" s="5"/>
    </row>
    <row r="5252" spans="1:76" x14ac:dyDescent="0.2">
      <c r="A5252" s="1" t="s">
        <v>22</v>
      </c>
      <c r="B5252" s="1" t="s">
        <v>97</v>
      </c>
      <c r="C5252" s="1" t="s">
        <v>791</v>
      </c>
      <c r="D5252" s="1" t="s">
        <v>669</v>
      </c>
      <c r="E5252" s="1" t="s">
        <v>2</v>
      </c>
      <c r="F5252" s="1" t="s">
        <v>875</v>
      </c>
      <c r="G5252" s="1" t="s">
        <v>73</v>
      </c>
      <c r="H5252" s="8"/>
      <c r="I5252" s="8">
        <v>2015</v>
      </c>
      <c r="J5252" s="1" t="s">
        <v>768</v>
      </c>
      <c r="K5252" s="8">
        <v>100</v>
      </c>
      <c r="L5252" s="10">
        <f>K5252/ VLOOKUP(A5252,Indicators!$B$1:$V$7,21,FALSE)</f>
        <v>0.58591232407982463</v>
      </c>
      <c r="M5252" s="11"/>
      <c r="N5252" s="11"/>
      <c r="O5252" s="11"/>
      <c r="P5252" s="11"/>
      <c r="Q5252" s="8" t="str">
        <f t="shared" si="0"/>
        <v/>
      </c>
      <c r="R5252" s="1" t="s">
        <v>97</v>
      </c>
      <c r="S5252" s="1" t="s">
        <v>40</v>
      </c>
      <c r="T5252" s="11"/>
      <c r="U5252" s="11"/>
      <c r="V5252" s="11"/>
      <c r="W5252" s="11"/>
      <c r="X5252" s="11"/>
      <c r="Y5252" s="11"/>
      <c r="Z5252" s="11"/>
      <c r="AA5252" s="11"/>
      <c r="AB5252" s="11"/>
      <c r="AC5252" s="11"/>
      <c r="AD5252" s="11"/>
      <c r="AE5252" s="11"/>
      <c r="AF5252" s="11"/>
      <c r="AG5252" s="11"/>
      <c r="AH5252" s="11"/>
      <c r="AI5252" s="11"/>
      <c r="AJ5252" s="11"/>
      <c r="AK5252" s="11"/>
      <c r="AL5252" s="11"/>
      <c r="AM5252" s="5"/>
      <c r="AN5252" s="5"/>
      <c r="AO5252" s="5"/>
      <c r="AP5252" s="5"/>
      <c r="AQ5252" s="5"/>
      <c r="AR5252" s="5"/>
      <c r="AS5252" s="5"/>
      <c r="AT5252" s="5"/>
      <c r="AU5252" s="5"/>
      <c r="AV5252" s="5"/>
      <c r="AW5252" s="5"/>
      <c r="AX5252" s="5"/>
      <c r="AY5252" s="5"/>
      <c r="AZ5252" s="5"/>
      <c r="BA5252" s="5"/>
      <c r="BB5252" s="5"/>
      <c r="BC5252" s="5"/>
      <c r="BD5252" s="5"/>
      <c r="BE5252" s="5"/>
      <c r="BF5252" s="5"/>
      <c r="BG5252" s="5"/>
      <c r="BH5252" s="5"/>
      <c r="BI5252" s="5"/>
      <c r="BJ5252" s="5"/>
      <c r="BK5252" s="5"/>
      <c r="BL5252" s="5"/>
      <c r="BM5252" s="5"/>
      <c r="BN5252" s="5"/>
      <c r="BO5252" s="5"/>
      <c r="BP5252" s="5"/>
      <c r="BQ5252" s="5"/>
      <c r="BR5252" s="5"/>
      <c r="BS5252" s="5"/>
      <c r="BT5252" s="5"/>
      <c r="BU5252" s="5"/>
      <c r="BV5252" s="5"/>
      <c r="BW5252" s="5"/>
      <c r="BX5252" s="5"/>
    </row>
    <row r="5253" spans="1:76" x14ac:dyDescent="0.2">
      <c r="A5253" s="1" t="s">
        <v>22</v>
      </c>
      <c r="B5253" s="1" t="s">
        <v>97</v>
      </c>
      <c r="C5253" s="1" t="s">
        <v>873</v>
      </c>
      <c r="D5253" s="1" t="s">
        <v>669</v>
      </c>
      <c r="E5253" s="1" t="s">
        <v>2</v>
      </c>
      <c r="F5253" s="1" t="s">
        <v>875</v>
      </c>
      <c r="G5253" s="1" t="s">
        <v>73</v>
      </c>
      <c r="H5253" s="8"/>
      <c r="I5253" s="8">
        <v>2015</v>
      </c>
      <c r="J5253" s="1" t="s">
        <v>768</v>
      </c>
      <c r="K5253" s="8">
        <v>100</v>
      </c>
      <c r="L5253" s="10">
        <f>K5253/ VLOOKUP(A5253,Indicators!$B$1:$V$7,21,FALSE)</f>
        <v>0.58591232407982463</v>
      </c>
      <c r="M5253" s="11"/>
      <c r="N5253" s="11"/>
      <c r="O5253" s="11"/>
      <c r="P5253" s="11"/>
      <c r="Q5253" s="8" t="str">
        <f t="shared" si="0"/>
        <v/>
      </c>
      <c r="R5253" s="1" t="s">
        <v>97</v>
      </c>
      <c r="S5253" s="1" t="s">
        <v>40</v>
      </c>
      <c r="T5253" s="11"/>
      <c r="U5253" s="11"/>
      <c r="V5253" s="11"/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5"/>
      <c r="AN5253" s="5"/>
      <c r="AO5253" s="5"/>
      <c r="AP5253" s="5"/>
      <c r="AQ5253" s="5"/>
      <c r="AR5253" s="5"/>
      <c r="AS5253" s="5"/>
      <c r="AT5253" s="5"/>
      <c r="AU5253" s="5"/>
      <c r="AV5253" s="5"/>
      <c r="AW5253" s="5"/>
      <c r="AX5253" s="5"/>
      <c r="AY5253" s="5"/>
      <c r="AZ5253" s="5"/>
      <c r="BA5253" s="5"/>
      <c r="BB5253" s="5"/>
      <c r="BC5253" s="5"/>
      <c r="BD5253" s="5"/>
      <c r="BE5253" s="5"/>
      <c r="BF5253" s="5"/>
      <c r="BG5253" s="5"/>
      <c r="BH5253" s="5"/>
      <c r="BI5253" s="5"/>
      <c r="BJ5253" s="5"/>
      <c r="BK5253" s="5"/>
      <c r="BL5253" s="5"/>
      <c r="BM5253" s="5"/>
      <c r="BN5253" s="5"/>
      <c r="BO5253" s="5"/>
      <c r="BP5253" s="5"/>
      <c r="BQ5253" s="5"/>
      <c r="BR5253" s="5"/>
      <c r="BS5253" s="5"/>
      <c r="BT5253" s="5"/>
      <c r="BU5253" s="5"/>
      <c r="BV5253" s="5"/>
      <c r="BW5253" s="5"/>
      <c r="BX5253" s="5"/>
    </row>
    <row r="5254" spans="1:76" x14ac:dyDescent="0.2">
      <c r="A5254" s="1" t="s">
        <v>22</v>
      </c>
      <c r="B5254" s="1" t="s">
        <v>97</v>
      </c>
      <c r="C5254" s="1" t="s">
        <v>865</v>
      </c>
      <c r="D5254" s="1" t="s">
        <v>669</v>
      </c>
      <c r="E5254" s="1" t="s">
        <v>2</v>
      </c>
      <c r="F5254" s="1" t="s">
        <v>875</v>
      </c>
      <c r="G5254" s="1" t="s">
        <v>73</v>
      </c>
      <c r="H5254" s="8"/>
      <c r="I5254" s="8">
        <v>2015</v>
      </c>
      <c r="J5254" s="1" t="s">
        <v>768</v>
      </c>
      <c r="K5254" s="8">
        <v>110</v>
      </c>
      <c r="L5254" s="10">
        <f>K5254/ VLOOKUP(A5254,Indicators!$B$1:$V$7,21,FALSE)</f>
        <v>0.64450355648780711</v>
      </c>
      <c r="M5254" s="11"/>
      <c r="N5254" s="11"/>
      <c r="O5254" s="11"/>
      <c r="P5254" s="11"/>
      <c r="Q5254" s="8" t="str">
        <f t="shared" si="0"/>
        <v/>
      </c>
      <c r="R5254" s="1" t="s">
        <v>133</v>
      </c>
      <c r="S5254" s="1" t="s">
        <v>52</v>
      </c>
      <c r="T5254" s="11"/>
      <c r="U5254" s="11"/>
      <c r="V5254" s="11"/>
      <c r="W5254" s="11"/>
      <c r="X5254" s="11"/>
      <c r="Y5254" s="11"/>
      <c r="Z5254" s="11"/>
      <c r="AA5254" s="11"/>
      <c r="AB5254" s="11"/>
      <c r="AC5254" s="11"/>
      <c r="AD5254" s="11"/>
      <c r="AE5254" s="11"/>
      <c r="AF5254" s="11"/>
      <c r="AG5254" s="11"/>
      <c r="AH5254" s="11"/>
      <c r="AI5254" s="11"/>
      <c r="AJ5254" s="11"/>
      <c r="AK5254" s="11"/>
      <c r="AL5254" s="11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5"/>
      <c r="AX5254" s="5"/>
      <c r="AY5254" s="5"/>
      <c r="AZ5254" s="5"/>
      <c r="BA5254" s="5"/>
      <c r="BB5254" s="5"/>
      <c r="BC5254" s="5"/>
      <c r="BD5254" s="5"/>
      <c r="BE5254" s="5"/>
      <c r="BF5254" s="5"/>
      <c r="BG5254" s="5"/>
      <c r="BH5254" s="5"/>
      <c r="BI5254" s="5"/>
      <c r="BJ5254" s="5"/>
      <c r="BK5254" s="5"/>
      <c r="BL5254" s="5"/>
      <c r="BM5254" s="5"/>
      <c r="BN5254" s="5"/>
      <c r="BO5254" s="5"/>
      <c r="BP5254" s="5"/>
      <c r="BQ5254" s="5"/>
      <c r="BR5254" s="5"/>
      <c r="BS5254" s="5"/>
      <c r="BT5254" s="5"/>
      <c r="BU5254" s="5"/>
      <c r="BV5254" s="5"/>
      <c r="BW5254" s="5"/>
      <c r="BX5254" s="5"/>
    </row>
    <row r="5255" spans="1:76" x14ac:dyDescent="0.2">
      <c r="A5255" s="1" t="s">
        <v>22</v>
      </c>
      <c r="B5255" s="1" t="s">
        <v>97</v>
      </c>
      <c r="C5255" s="1" t="s">
        <v>848</v>
      </c>
      <c r="D5255" s="1" t="s">
        <v>669</v>
      </c>
      <c r="E5255" s="1" t="s">
        <v>2</v>
      </c>
      <c r="F5255" s="1" t="s">
        <v>875</v>
      </c>
      <c r="G5255" s="1" t="s">
        <v>73</v>
      </c>
      <c r="H5255" s="8"/>
      <c r="I5255" s="8">
        <v>2015</v>
      </c>
      <c r="J5255" s="1" t="s">
        <v>768</v>
      </c>
      <c r="K5255" s="8">
        <v>200</v>
      </c>
      <c r="L5255" s="10">
        <f>K5255/ VLOOKUP(A5255,Indicators!$B$1:$V$7,21,FALSE)</f>
        <v>1.1718246481596493</v>
      </c>
      <c r="M5255" s="11"/>
      <c r="N5255" s="11"/>
      <c r="O5255" s="11"/>
      <c r="P5255" s="11"/>
      <c r="Q5255" s="8" t="str">
        <f t="shared" si="0"/>
        <v/>
      </c>
      <c r="R5255" s="1" t="s">
        <v>97</v>
      </c>
      <c r="S5255" s="1" t="s">
        <v>44</v>
      </c>
      <c r="T5255" s="11"/>
      <c r="U5255" s="11"/>
      <c r="V5255" s="11"/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5"/>
      <c r="AN5255" s="5"/>
      <c r="AO5255" s="5"/>
      <c r="AP5255" s="5"/>
      <c r="AQ5255" s="5"/>
      <c r="AR5255" s="5"/>
      <c r="AS5255" s="5"/>
      <c r="AT5255" s="5"/>
      <c r="AU5255" s="5"/>
      <c r="AV5255" s="5"/>
      <c r="AW5255" s="5"/>
      <c r="AX5255" s="5"/>
      <c r="AY5255" s="5"/>
      <c r="AZ5255" s="5"/>
      <c r="BA5255" s="5"/>
      <c r="BB5255" s="5"/>
      <c r="BC5255" s="5"/>
      <c r="BD5255" s="5"/>
      <c r="BE5255" s="5"/>
      <c r="BF5255" s="5"/>
      <c r="BG5255" s="5"/>
      <c r="BH5255" s="5"/>
      <c r="BI5255" s="5"/>
      <c r="BJ5255" s="5"/>
      <c r="BK5255" s="5"/>
      <c r="BL5255" s="5"/>
      <c r="BM5255" s="5"/>
      <c r="BN5255" s="5"/>
      <c r="BO5255" s="5"/>
      <c r="BP5255" s="5"/>
      <c r="BQ5255" s="5"/>
      <c r="BR5255" s="5"/>
      <c r="BS5255" s="5"/>
      <c r="BT5255" s="5"/>
      <c r="BU5255" s="5"/>
      <c r="BV5255" s="5"/>
      <c r="BW5255" s="5"/>
      <c r="BX5255" s="5"/>
    </row>
    <row r="5256" spans="1:76" x14ac:dyDescent="0.2">
      <c r="A5256" s="1" t="s">
        <v>22</v>
      </c>
      <c r="B5256" s="1" t="s">
        <v>97</v>
      </c>
      <c r="C5256" s="1" t="s">
        <v>793</v>
      </c>
      <c r="D5256" s="1" t="s">
        <v>669</v>
      </c>
      <c r="E5256" s="1" t="s">
        <v>2</v>
      </c>
      <c r="F5256" s="1" t="s">
        <v>875</v>
      </c>
      <c r="G5256" s="1" t="s">
        <v>73</v>
      </c>
      <c r="H5256" s="8"/>
      <c r="I5256" s="8">
        <v>2015</v>
      </c>
      <c r="J5256" s="1" t="s">
        <v>768</v>
      </c>
      <c r="K5256" s="8">
        <v>200</v>
      </c>
      <c r="L5256" s="10">
        <f>K5256/ VLOOKUP(A5256,Indicators!$B$1:$V$7,21,FALSE)</f>
        <v>1.1718246481596493</v>
      </c>
      <c r="M5256" s="11"/>
      <c r="N5256" s="11"/>
      <c r="O5256" s="11"/>
      <c r="P5256" s="11"/>
      <c r="Q5256" s="8" t="str">
        <f t="shared" si="0"/>
        <v/>
      </c>
      <c r="R5256" s="1" t="s">
        <v>97</v>
      </c>
      <c r="S5256" s="1" t="s">
        <v>45</v>
      </c>
      <c r="T5256" s="11"/>
      <c r="U5256" s="11"/>
      <c r="V5256" s="11"/>
      <c r="W5256" s="11"/>
      <c r="X5256" s="11"/>
      <c r="Y5256" s="11"/>
      <c r="Z5256" s="11"/>
      <c r="AA5256" s="11"/>
      <c r="AB5256" s="11"/>
      <c r="AC5256" s="11"/>
      <c r="AD5256" s="11"/>
      <c r="AE5256" s="11"/>
      <c r="AF5256" s="11"/>
      <c r="AG5256" s="11"/>
      <c r="AH5256" s="11"/>
      <c r="AI5256" s="11"/>
      <c r="AJ5256" s="11"/>
      <c r="AK5256" s="11"/>
      <c r="AL5256" s="11"/>
      <c r="AM5256" s="5"/>
      <c r="AN5256" s="5"/>
      <c r="AO5256" s="5"/>
      <c r="AP5256" s="5"/>
      <c r="AQ5256" s="5"/>
      <c r="AR5256" s="5"/>
      <c r="AS5256" s="5"/>
      <c r="AT5256" s="5"/>
      <c r="AU5256" s="5"/>
      <c r="AV5256" s="5"/>
      <c r="AW5256" s="5"/>
      <c r="AX5256" s="5"/>
      <c r="AY5256" s="5"/>
      <c r="AZ5256" s="5"/>
      <c r="BA5256" s="5"/>
      <c r="BB5256" s="5"/>
      <c r="BC5256" s="5"/>
      <c r="BD5256" s="5"/>
      <c r="BE5256" s="5"/>
      <c r="BF5256" s="5"/>
      <c r="BG5256" s="5"/>
      <c r="BH5256" s="5"/>
      <c r="BI5256" s="5"/>
      <c r="BJ5256" s="5"/>
      <c r="BK5256" s="5"/>
      <c r="BL5256" s="5"/>
      <c r="BM5256" s="5"/>
      <c r="BN5256" s="5"/>
      <c r="BO5256" s="5"/>
      <c r="BP5256" s="5"/>
      <c r="BQ5256" s="5"/>
      <c r="BR5256" s="5"/>
      <c r="BS5256" s="5"/>
      <c r="BT5256" s="5"/>
      <c r="BU5256" s="5"/>
      <c r="BV5256" s="5"/>
      <c r="BW5256" s="5"/>
      <c r="BX5256" s="5"/>
    </row>
    <row r="5257" spans="1:76" x14ac:dyDescent="0.2">
      <c r="A5257" s="1" t="s">
        <v>22</v>
      </c>
      <c r="B5257" s="1" t="s">
        <v>97</v>
      </c>
      <c r="C5257" s="1" t="s">
        <v>792</v>
      </c>
      <c r="D5257" s="1" t="s">
        <v>669</v>
      </c>
      <c r="E5257" s="1" t="s">
        <v>2</v>
      </c>
      <c r="F5257" s="1" t="s">
        <v>875</v>
      </c>
      <c r="G5257" s="1" t="s">
        <v>73</v>
      </c>
      <c r="H5257" s="8"/>
      <c r="I5257" s="8">
        <v>2015</v>
      </c>
      <c r="J5257" s="1" t="s">
        <v>768</v>
      </c>
      <c r="K5257" s="8">
        <v>500</v>
      </c>
      <c r="L5257" s="10">
        <f>K5257/ VLOOKUP(A5257,Indicators!$B$1:$V$7,21,FALSE)</f>
        <v>2.9295616203991233</v>
      </c>
      <c r="M5257" s="11"/>
      <c r="N5257" s="11"/>
      <c r="O5257" s="11"/>
      <c r="P5257" s="11"/>
      <c r="Q5257" s="8" t="str">
        <f t="shared" si="0"/>
        <v/>
      </c>
      <c r="R5257" s="1" t="s">
        <v>97</v>
      </c>
      <c r="S5257" s="1" t="s">
        <v>45</v>
      </c>
      <c r="T5257" s="11"/>
      <c r="U5257" s="11"/>
      <c r="V5257" s="11"/>
      <c r="W5257" s="11"/>
      <c r="X5257" s="11"/>
      <c r="Y5257" s="11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5"/>
      <c r="AN5257" s="5"/>
      <c r="AO5257" s="5"/>
      <c r="AP5257" s="5"/>
      <c r="AQ5257" s="5"/>
      <c r="AR5257" s="5"/>
      <c r="AS5257" s="5"/>
      <c r="AT5257" s="5"/>
      <c r="AU5257" s="5"/>
      <c r="AV5257" s="5"/>
      <c r="AW5257" s="5"/>
      <c r="AX5257" s="5"/>
      <c r="AY5257" s="5"/>
      <c r="AZ5257" s="5"/>
      <c r="BA5257" s="5"/>
      <c r="BB5257" s="5"/>
      <c r="BC5257" s="5"/>
      <c r="BD5257" s="5"/>
      <c r="BE5257" s="5"/>
      <c r="BF5257" s="5"/>
      <c r="BG5257" s="5"/>
      <c r="BH5257" s="5"/>
      <c r="BI5257" s="5"/>
      <c r="BJ5257" s="5"/>
      <c r="BK5257" s="5"/>
      <c r="BL5257" s="5"/>
      <c r="BM5257" s="5"/>
      <c r="BN5257" s="5"/>
      <c r="BO5257" s="5"/>
      <c r="BP5257" s="5"/>
      <c r="BQ5257" s="5"/>
      <c r="BR5257" s="5"/>
      <c r="BS5257" s="5"/>
      <c r="BT5257" s="5"/>
      <c r="BU5257" s="5"/>
      <c r="BV5257" s="5"/>
      <c r="BW5257" s="5"/>
      <c r="BX5257" s="5"/>
    </row>
    <row r="5258" spans="1:76" x14ac:dyDescent="0.2">
      <c r="A5258" s="1" t="s">
        <v>22</v>
      </c>
      <c r="B5258" s="1" t="s">
        <v>97</v>
      </c>
      <c r="C5258" s="1" t="s">
        <v>788</v>
      </c>
      <c r="D5258" s="1" t="s">
        <v>669</v>
      </c>
      <c r="E5258" s="1" t="s">
        <v>2</v>
      </c>
      <c r="F5258" s="1" t="s">
        <v>875</v>
      </c>
      <c r="G5258" s="1" t="s">
        <v>73</v>
      </c>
      <c r="H5258" s="8"/>
      <c r="I5258" s="8">
        <v>2015</v>
      </c>
      <c r="J5258" s="1" t="s">
        <v>768</v>
      </c>
      <c r="K5258" s="8">
        <v>700</v>
      </c>
      <c r="L5258" s="10">
        <f>K5258/ VLOOKUP(A5258,Indicators!$B$1:$V$7,21,FALSE)</f>
        <v>4.1013862685587723</v>
      </c>
      <c r="M5258" s="11"/>
      <c r="N5258" s="11"/>
      <c r="O5258" s="11"/>
      <c r="P5258" s="11"/>
      <c r="Q5258" s="8" t="str">
        <f t="shared" si="0"/>
        <v/>
      </c>
      <c r="R5258" s="1" t="s">
        <v>97</v>
      </c>
      <c r="S5258" s="1" t="s">
        <v>44</v>
      </c>
      <c r="T5258" s="11"/>
      <c r="U5258" s="11"/>
      <c r="V5258" s="11"/>
      <c r="W5258" s="11"/>
      <c r="X5258" s="11"/>
      <c r="Y5258" s="11"/>
      <c r="Z5258" s="11"/>
      <c r="AA5258" s="11"/>
      <c r="AB5258" s="11"/>
      <c r="AC5258" s="11"/>
      <c r="AD5258" s="11"/>
      <c r="AE5258" s="11"/>
      <c r="AF5258" s="11"/>
      <c r="AG5258" s="11"/>
      <c r="AH5258" s="11"/>
      <c r="AI5258" s="11"/>
      <c r="AJ5258" s="11"/>
      <c r="AK5258" s="11"/>
      <c r="AL5258" s="11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5"/>
      <c r="AX5258" s="5"/>
      <c r="AY5258" s="5"/>
      <c r="AZ5258" s="5"/>
      <c r="BA5258" s="5"/>
      <c r="BB5258" s="5"/>
      <c r="BC5258" s="5"/>
      <c r="BD5258" s="5"/>
      <c r="BE5258" s="5"/>
      <c r="BF5258" s="5"/>
      <c r="BG5258" s="5"/>
      <c r="BH5258" s="5"/>
      <c r="BI5258" s="5"/>
      <c r="BJ5258" s="5"/>
      <c r="BK5258" s="5"/>
      <c r="BL5258" s="5"/>
      <c r="BM5258" s="5"/>
      <c r="BN5258" s="5"/>
      <c r="BO5258" s="5"/>
      <c r="BP5258" s="5"/>
      <c r="BQ5258" s="5"/>
      <c r="BR5258" s="5"/>
      <c r="BS5258" s="5"/>
      <c r="BT5258" s="5"/>
      <c r="BU5258" s="5"/>
      <c r="BV5258" s="5"/>
      <c r="BW5258" s="5"/>
      <c r="BX5258" s="5"/>
    </row>
    <row r="5259" spans="1:76" x14ac:dyDescent="0.2">
      <c r="A5259" s="1" t="s">
        <v>22</v>
      </c>
      <c r="B5259" s="1" t="s">
        <v>103</v>
      </c>
      <c r="C5259" s="1" t="s">
        <v>876</v>
      </c>
      <c r="D5259" s="1" t="s">
        <v>70</v>
      </c>
      <c r="E5259" s="1" t="s">
        <v>2</v>
      </c>
      <c r="F5259" s="1" t="s">
        <v>880</v>
      </c>
      <c r="G5259" s="1" t="s">
        <v>73</v>
      </c>
      <c r="H5259" s="8"/>
      <c r="I5259" s="8">
        <v>2015</v>
      </c>
      <c r="J5259" s="1" t="s">
        <v>768</v>
      </c>
      <c r="K5259" s="9">
        <v>100000</v>
      </c>
      <c r="L5259" s="10">
        <f>K5259/ VLOOKUP(A5259,Indicators!$B$1:$V$7,21,FALSE)</f>
        <v>585.91232407982466</v>
      </c>
      <c r="M5259" s="1" t="s">
        <v>70</v>
      </c>
      <c r="N5259" s="11"/>
      <c r="O5259" s="11"/>
      <c r="P5259" s="11"/>
      <c r="Q5259" s="8" t="str">
        <f t="shared" si="0"/>
        <v/>
      </c>
      <c r="R5259" s="1" t="s">
        <v>97</v>
      </c>
      <c r="S5259" s="1" t="s">
        <v>76</v>
      </c>
      <c r="T5259" s="11"/>
      <c r="U5259" s="11"/>
      <c r="V5259" s="11"/>
      <c r="W5259" s="11"/>
      <c r="X5259" s="11"/>
      <c r="Y5259" s="11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5"/>
      <c r="AN5259" s="5"/>
      <c r="AO5259" s="5"/>
      <c r="AP5259" s="5"/>
      <c r="AQ5259" s="5"/>
      <c r="AR5259" s="5"/>
      <c r="AS5259" s="5"/>
      <c r="AT5259" s="5"/>
      <c r="AU5259" s="5"/>
      <c r="AV5259" s="5"/>
      <c r="AW5259" s="5"/>
      <c r="AX5259" s="5"/>
      <c r="AY5259" s="5"/>
      <c r="AZ5259" s="5"/>
      <c r="BA5259" s="5"/>
      <c r="BB5259" s="5"/>
      <c r="BC5259" s="5"/>
      <c r="BD5259" s="5"/>
      <c r="BE5259" s="5"/>
      <c r="BF5259" s="5"/>
      <c r="BG5259" s="5"/>
      <c r="BH5259" s="5"/>
      <c r="BI5259" s="5"/>
      <c r="BJ5259" s="5"/>
      <c r="BK5259" s="5"/>
      <c r="BL5259" s="5"/>
      <c r="BM5259" s="5"/>
      <c r="BN5259" s="5"/>
      <c r="BO5259" s="5"/>
      <c r="BP5259" s="5"/>
      <c r="BQ5259" s="5"/>
      <c r="BR5259" s="5"/>
      <c r="BS5259" s="5"/>
      <c r="BT5259" s="5"/>
      <c r="BU5259" s="5"/>
      <c r="BV5259" s="5"/>
      <c r="BW5259" s="5"/>
      <c r="BX5259" s="5"/>
    </row>
    <row r="5260" spans="1:76" x14ac:dyDescent="0.2">
      <c r="A5260" s="1" t="s">
        <v>22</v>
      </c>
      <c r="B5260" s="1" t="s">
        <v>103</v>
      </c>
      <c r="C5260" s="1" t="s">
        <v>798</v>
      </c>
      <c r="D5260" s="1" t="s">
        <v>70</v>
      </c>
      <c r="E5260" s="1" t="s">
        <v>2</v>
      </c>
      <c r="F5260" s="1" t="s">
        <v>880</v>
      </c>
      <c r="G5260" s="1" t="s">
        <v>73</v>
      </c>
      <c r="H5260" s="8"/>
      <c r="I5260" s="8">
        <v>2015</v>
      </c>
      <c r="J5260" s="1" t="s">
        <v>768</v>
      </c>
      <c r="K5260" s="9">
        <v>475676</v>
      </c>
      <c r="L5260" s="10">
        <f>K5260/ VLOOKUP(A5260,Indicators!$B$1:$V$7,21,FALSE)</f>
        <v>2787.044306689947</v>
      </c>
      <c r="M5260" s="1" t="s">
        <v>70</v>
      </c>
      <c r="N5260" s="11"/>
      <c r="O5260" s="11"/>
      <c r="P5260" s="11"/>
      <c r="Q5260" s="8" t="str">
        <f t="shared" si="0"/>
        <v/>
      </c>
      <c r="R5260" s="1" t="s">
        <v>323</v>
      </c>
      <c r="S5260" s="1" t="s">
        <v>51</v>
      </c>
      <c r="T5260" s="11"/>
      <c r="U5260" s="11"/>
      <c r="V5260" s="11"/>
      <c r="W5260" s="11"/>
      <c r="X5260" s="11"/>
      <c r="Y5260" s="11"/>
      <c r="Z5260" s="11"/>
      <c r="AA5260" s="11"/>
      <c r="AB5260" s="11"/>
      <c r="AC5260" s="11"/>
      <c r="AD5260" s="11"/>
      <c r="AE5260" s="11"/>
      <c r="AF5260" s="11"/>
      <c r="AG5260" s="11"/>
      <c r="AH5260" s="11"/>
      <c r="AI5260" s="11"/>
      <c r="AJ5260" s="11"/>
      <c r="AK5260" s="11"/>
      <c r="AL5260" s="11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5"/>
      <c r="AX5260" s="5"/>
      <c r="AY5260" s="5"/>
      <c r="AZ5260" s="5"/>
      <c r="BA5260" s="5"/>
      <c r="BB5260" s="5"/>
      <c r="BC5260" s="5"/>
      <c r="BD5260" s="5"/>
      <c r="BE5260" s="5"/>
      <c r="BF5260" s="5"/>
      <c r="BG5260" s="5"/>
      <c r="BH5260" s="5"/>
      <c r="BI5260" s="5"/>
      <c r="BJ5260" s="5"/>
      <c r="BK5260" s="5"/>
      <c r="BL5260" s="5"/>
      <c r="BM5260" s="5"/>
      <c r="BN5260" s="5"/>
      <c r="BO5260" s="5"/>
      <c r="BP5260" s="5"/>
      <c r="BQ5260" s="5"/>
      <c r="BR5260" s="5"/>
      <c r="BS5260" s="5"/>
      <c r="BT5260" s="5"/>
      <c r="BU5260" s="5"/>
      <c r="BV5260" s="5"/>
      <c r="BW5260" s="5"/>
      <c r="BX5260" s="5"/>
    </row>
    <row r="5261" spans="1:76" x14ac:dyDescent="0.2">
      <c r="A5261" s="1" t="s">
        <v>22</v>
      </c>
      <c r="B5261" s="1" t="s">
        <v>84</v>
      </c>
      <c r="C5261" s="1" t="s">
        <v>837</v>
      </c>
      <c r="D5261" s="1" t="s">
        <v>70</v>
      </c>
      <c r="E5261" s="1" t="s">
        <v>2</v>
      </c>
      <c r="F5261" s="1" t="s">
        <v>880</v>
      </c>
      <c r="G5261" s="1" t="s">
        <v>73</v>
      </c>
      <c r="H5261" s="8"/>
      <c r="I5261" s="8">
        <v>2015</v>
      </c>
      <c r="J5261" s="1" t="s">
        <v>768</v>
      </c>
      <c r="K5261" s="9">
        <v>34442</v>
      </c>
      <c r="L5261" s="10">
        <f>K5261/ VLOOKUP(A5261,Indicators!$B$1:$V$7,21,FALSE)</f>
        <v>201.79992265957321</v>
      </c>
      <c r="M5261" s="11"/>
      <c r="N5261" s="11"/>
      <c r="O5261" s="11"/>
      <c r="P5261" s="11"/>
      <c r="Q5261" s="8" t="str">
        <f t="shared" si="0"/>
        <v/>
      </c>
      <c r="R5261" s="1" t="s">
        <v>95</v>
      </c>
      <c r="S5261" s="1" t="s">
        <v>84</v>
      </c>
      <c r="T5261" s="11"/>
      <c r="U5261" s="11"/>
      <c r="V5261" s="11"/>
      <c r="W5261" s="11"/>
      <c r="X5261" s="11"/>
      <c r="Y5261" s="11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5"/>
      <c r="AX5261" s="5"/>
      <c r="AY5261" s="5"/>
      <c r="AZ5261" s="5"/>
      <c r="BA5261" s="5"/>
      <c r="BB5261" s="5"/>
      <c r="BC5261" s="5"/>
      <c r="BD5261" s="5"/>
      <c r="BE5261" s="5"/>
      <c r="BF5261" s="5"/>
      <c r="BG5261" s="5"/>
      <c r="BH5261" s="5"/>
      <c r="BI5261" s="5"/>
      <c r="BJ5261" s="5"/>
      <c r="BK5261" s="5"/>
      <c r="BL5261" s="5"/>
      <c r="BM5261" s="5"/>
      <c r="BN5261" s="5"/>
      <c r="BO5261" s="5"/>
      <c r="BP5261" s="5"/>
      <c r="BQ5261" s="5"/>
      <c r="BR5261" s="5"/>
      <c r="BS5261" s="5"/>
      <c r="BT5261" s="5"/>
      <c r="BU5261" s="5"/>
      <c r="BV5261" s="5"/>
      <c r="BW5261" s="5"/>
      <c r="BX5261" s="5"/>
    </row>
    <row r="5262" spans="1:76" x14ac:dyDescent="0.2">
      <c r="A5262" s="1" t="s">
        <v>22</v>
      </c>
      <c r="B5262" s="1" t="s">
        <v>84</v>
      </c>
      <c r="C5262" s="1" t="s">
        <v>881</v>
      </c>
      <c r="D5262" s="1" t="s">
        <v>70</v>
      </c>
      <c r="E5262" s="1" t="s">
        <v>2</v>
      </c>
      <c r="F5262" s="1" t="s">
        <v>880</v>
      </c>
      <c r="G5262" s="1" t="s">
        <v>73</v>
      </c>
      <c r="H5262" s="8"/>
      <c r="I5262" s="8">
        <v>2015</v>
      </c>
      <c r="J5262" s="1" t="s">
        <v>768</v>
      </c>
      <c r="K5262" s="9">
        <v>41440</v>
      </c>
      <c r="L5262" s="10">
        <f>K5262/ VLOOKUP(A5262,Indicators!$B$1:$V$7,21,FALSE)</f>
        <v>242.80206709867934</v>
      </c>
      <c r="M5262" s="11"/>
      <c r="N5262" s="11"/>
      <c r="O5262" s="11"/>
      <c r="P5262" s="11"/>
      <c r="Q5262" s="8" t="str">
        <f t="shared" si="0"/>
        <v/>
      </c>
      <c r="R5262" s="1" t="s">
        <v>95</v>
      </c>
      <c r="S5262" s="1" t="s">
        <v>84</v>
      </c>
      <c r="T5262" s="11"/>
      <c r="U5262" s="11"/>
      <c r="V5262" s="11"/>
      <c r="W5262" s="11"/>
      <c r="X5262" s="11"/>
      <c r="Y5262" s="11"/>
      <c r="Z5262" s="11"/>
      <c r="AA5262" s="11"/>
      <c r="AB5262" s="11"/>
      <c r="AC5262" s="11"/>
      <c r="AD5262" s="11"/>
      <c r="AE5262" s="11"/>
      <c r="AF5262" s="11"/>
      <c r="AG5262" s="11"/>
      <c r="AH5262" s="11"/>
      <c r="AI5262" s="11"/>
      <c r="AJ5262" s="11"/>
      <c r="AK5262" s="11"/>
      <c r="AL5262" s="11"/>
      <c r="AM5262" s="5"/>
      <c r="AN5262" s="5"/>
      <c r="AO5262" s="5"/>
      <c r="AP5262" s="5"/>
      <c r="AQ5262" s="5"/>
      <c r="AR5262" s="5"/>
      <c r="AS5262" s="5"/>
      <c r="AT5262" s="5"/>
      <c r="AU5262" s="5"/>
      <c r="AV5262" s="5"/>
      <c r="AW5262" s="5"/>
      <c r="AX5262" s="5"/>
      <c r="AY5262" s="5"/>
      <c r="AZ5262" s="5"/>
      <c r="BA5262" s="5"/>
      <c r="BB5262" s="5"/>
      <c r="BC5262" s="5"/>
      <c r="BD5262" s="5"/>
      <c r="BE5262" s="5"/>
      <c r="BF5262" s="5"/>
      <c r="BG5262" s="5"/>
      <c r="BH5262" s="5"/>
      <c r="BI5262" s="5"/>
      <c r="BJ5262" s="5"/>
      <c r="BK5262" s="5"/>
      <c r="BL5262" s="5"/>
      <c r="BM5262" s="5"/>
      <c r="BN5262" s="5"/>
      <c r="BO5262" s="5"/>
      <c r="BP5262" s="5"/>
      <c r="BQ5262" s="5"/>
      <c r="BR5262" s="5"/>
      <c r="BS5262" s="5"/>
      <c r="BT5262" s="5"/>
      <c r="BU5262" s="5"/>
      <c r="BV5262" s="5"/>
      <c r="BW5262" s="5"/>
      <c r="BX5262" s="5"/>
    </row>
    <row r="5263" spans="1:76" x14ac:dyDescent="0.2">
      <c r="A5263" s="1" t="s">
        <v>22</v>
      </c>
      <c r="B5263" s="1" t="s">
        <v>775</v>
      </c>
      <c r="C5263" s="1" t="s">
        <v>776</v>
      </c>
      <c r="D5263" s="1" t="s">
        <v>70</v>
      </c>
      <c r="E5263" s="1" t="s">
        <v>2</v>
      </c>
      <c r="F5263" s="1" t="s">
        <v>880</v>
      </c>
      <c r="G5263" s="1" t="s">
        <v>73</v>
      </c>
      <c r="H5263" s="8"/>
      <c r="I5263" s="8">
        <v>2015</v>
      </c>
      <c r="J5263" s="1" t="s">
        <v>768</v>
      </c>
      <c r="K5263" s="9">
        <v>25000</v>
      </c>
      <c r="L5263" s="10">
        <f>K5263/ VLOOKUP(A5263,Indicators!$B$1:$V$7,21,FALSE)</f>
        <v>146.47808101995616</v>
      </c>
      <c r="M5263" s="1" t="s">
        <v>769</v>
      </c>
      <c r="N5263" s="11"/>
      <c r="O5263" s="11"/>
      <c r="P5263" s="11"/>
      <c r="Q5263" s="8" t="str">
        <f t="shared" si="0"/>
        <v/>
      </c>
      <c r="R5263" s="1" t="s">
        <v>109</v>
      </c>
      <c r="S5263" s="1" t="s">
        <v>50</v>
      </c>
      <c r="T5263" s="11"/>
      <c r="U5263" s="11"/>
      <c r="V5263" s="11"/>
      <c r="W5263" s="11"/>
      <c r="X5263" s="11"/>
      <c r="Y5263" s="11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5"/>
      <c r="AN5263" s="5"/>
      <c r="AO5263" s="5"/>
      <c r="AP5263" s="5"/>
      <c r="AQ5263" s="5"/>
      <c r="AR5263" s="5"/>
      <c r="AS5263" s="5"/>
      <c r="AT5263" s="5"/>
      <c r="AU5263" s="5"/>
      <c r="AV5263" s="5"/>
      <c r="AW5263" s="5"/>
      <c r="AX5263" s="5"/>
      <c r="AY5263" s="5"/>
      <c r="AZ5263" s="5"/>
      <c r="BA5263" s="5"/>
      <c r="BB5263" s="5"/>
      <c r="BC5263" s="5"/>
      <c r="BD5263" s="5"/>
      <c r="BE5263" s="5"/>
      <c r="BF5263" s="5"/>
      <c r="BG5263" s="5"/>
      <c r="BH5263" s="5"/>
      <c r="BI5263" s="5"/>
      <c r="BJ5263" s="5"/>
      <c r="BK5263" s="5"/>
      <c r="BL5263" s="5"/>
      <c r="BM5263" s="5"/>
      <c r="BN5263" s="5"/>
      <c r="BO5263" s="5"/>
      <c r="BP5263" s="5"/>
      <c r="BQ5263" s="5"/>
      <c r="BR5263" s="5"/>
      <c r="BS5263" s="5"/>
      <c r="BT5263" s="5"/>
      <c r="BU5263" s="5"/>
      <c r="BV5263" s="5"/>
      <c r="BW5263" s="5"/>
      <c r="BX5263" s="5"/>
    </row>
    <row r="5264" spans="1:76" x14ac:dyDescent="0.2">
      <c r="A5264" s="1" t="s">
        <v>22</v>
      </c>
      <c r="B5264" s="1" t="s">
        <v>158</v>
      </c>
      <c r="C5264" s="1" t="s">
        <v>882</v>
      </c>
      <c r="D5264" s="1" t="s">
        <v>70</v>
      </c>
      <c r="E5264" s="1" t="s">
        <v>2</v>
      </c>
      <c r="F5264" s="1" t="s">
        <v>880</v>
      </c>
      <c r="G5264" s="1" t="s">
        <v>73</v>
      </c>
      <c r="H5264" s="8"/>
      <c r="I5264" s="8">
        <v>2015</v>
      </c>
      <c r="J5264" s="1" t="s">
        <v>768</v>
      </c>
      <c r="K5264" s="9">
        <v>23000</v>
      </c>
      <c r="L5264" s="10">
        <f>K5264/ VLOOKUP(A5264,Indicators!$B$1:$V$7,21,FALSE)</f>
        <v>134.75983453835968</v>
      </c>
      <c r="M5264" s="1" t="s">
        <v>70</v>
      </c>
      <c r="N5264" s="11"/>
      <c r="O5264" s="11"/>
      <c r="P5264" s="11"/>
      <c r="Q5264" s="8" t="str">
        <f t="shared" si="0"/>
        <v/>
      </c>
      <c r="R5264" s="1" t="s">
        <v>158</v>
      </c>
      <c r="S5264" s="1" t="s">
        <v>56</v>
      </c>
      <c r="T5264" s="11"/>
      <c r="U5264" s="11"/>
      <c r="V5264" s="11"/>
      <c r="W5264" s="11"/>
      <c r="X5264" s="11"/>
      <c r="Y5264" s="11"/>
      <c r="Z5264" s="11"/>
      <c r="AA5264" s="11"/>
      <c r="AB5264" s="11"/>
      <c r="AC5264" s="11"/>
      <c r="AD5264" s="11"/>
      <c r="AE5264" s="11"/>
      <c r="AF5264" s="11"/>
      <c r="AG5264" s="11"/>
      <c r="AH5264" s="11"/>
      <c r="AI5264" s="11"/>
      <c r="AJ5264" s="11"/>
      <c r="AK5264" s="11"/>
      <c r="AL5264" s="11"/>
      <c r="AM5264" s="5"/>
      <c r="AN5264" s="5"/>
      <c r="AO5264" s="5"/>
      <c r="AP5264" s="5"/>
      <c r="AQ5264" s="5"/>
      <c r="AR5264" s="5"/>
      <c r="AS5264" s="5"/>
      <c r="AT5264" s="5"/>
      <c r="AU5264" s="5"/>
      <c r="AV5264" s="5"/>
      <c r="AW5264" s="5"/>
      <c r="AX5264" s="5"/>
      <c r="AY5264" s="5"/>
      <c r="AZ5264" s="5"/>
      <c r="BA5264" s="5"/>
      <c r="BB5264" s="5"/>
      <c r="BC5264" s="5"/>
      <c r="BD5264" s="5"/>
      <c r="BE5264" s="5"/>
      <c r="BF5264" s="5"/>
      <c r="BG5264" s="5"/>
      <c r="BH5264" s="5"/>
      <c r="BI5264" s="5"/>
      <c r="BJ5264" s="5"/>
      <c r="BK5264" s="5"/>
      <c r="BL5264" s="5"/>
      <c r="BM5264" s="5"/>
      <c r="BN5264" s="5"/>
      <c r="BO5264" s="5"/>
      <c r="BP5264" s="5"/>
      <c r="BQ5264" s="5"/>
      <c r="BR5264" s="5"/>
      <c r="BS5264" s="5"/>
      <c r="BT5264" s="5"/>
      <c r="BU5264" s="5"/>
      <c r="BV5264" s="5"/>
      <c r="BW5264" s="5"/>
      <c r="BX5264" s="5"/>
    </row>
    <row r="5265" spans="1:76" x14ac:dyDescent="0.2">
      <c r="A5265" s="1" t="s">
        <v>22</v>
      </c>
      <c r="B5265" s="1" t="s">
        <v>158</v>
      </c>
      <c r="C5265" s="1" t="s">
        <v>786</v>
      </c>
      <c r="D5265" s="1" t="s">
        <v>70</v>
      </c>
      <c r="E5265" s="1" t="s">
        <v>2</v>
      </c>
      <c r="F5265" s="1" t="s">
        <v>880</v>
      </c>
      <c r="G5265" s="1" t="s">
        <v>73</v>
      </c>
      <c r="H5265" s="8"/>
      <c r="I5265" s="8">
        <v>2015</v>
      </c>
      <c r="J5265" s="1" t="s">
        <v>768</v>
      </c>
      <c r="K5265" s="9">
        <v>51000</v>
      </c>
      <c r="L5265" s="10">
        <f>K5265/ VLOOKUP(A5265,Indicators!$B$1:$V$7,21,FALSE)</f>
        <v>298.81528528071055</v>
      </c>
      <c r="M5265" s="1" t="s">
        <v>70</v>
      </c>
      <c r="N5265" s="11"/>
      <c r="O5265" s="11"/>
      <c r="P5265" s="11"/>
      <c r="Q5265" s="8" t="str">
        <f t="shared" si="0"/>
        <v/>
      </c>
      <c r="R5265" s="1" t="s">
        <v>158</v>
      </c>
      <c r="S5265" s="1" t="s">
        <v>56</v>
      </c>
      <c r="T5265" s="11"/>
      <c r="U5265" s="11"/>
      <c r="V5265" s="11"/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5"/>
      <c r="AN5265" s="5"/>
      <c r="AO5265" s="5"/>
      <c r="AP5265" s="5"/>
      <c r="AQ5265" s="5"/>
      <c r="AR5265" s="5"/>
      <c r="AS5265" s="5"/>
      <c r="AT5265" s="5"/>
      <c r="AU5265" s="5"/>
      <c r="AV5265" s="5"/>
      <c r="AW5265" s="5"/>
      <c r="AX5265" s="5"/>
      <c r="AY5265" s="5"/>
      <c r="AZ5265" s="5"/>
      <c r="BA5265" s="5"/>
      <c r="BB5265" s="5"/>
      <c r="BC5265" s="5"/>
      <c r="BD5265" s="5"/>
      <c r="BE5265" s="5"/>
      <c r="BF5265" s="5"/>
      <c r="BG5265" s="5"/>
      <c r="BH5265" s="5"/>
      <c r="BI5265" s="5"/>
      <c r="BJ5265" s="5"/>
      <c r="BK5265" s="5"/>
      <c r="BL5265" s="5"/>
      <c r="BM5265" s="5"/>
      <c r="BN5265" s="5"/>
      <c r="BO5265" s="5"/>
      <c r="BP5265" s="5"/>
      <c r="BQ5265" s="5"/>
      <c r="BR5265" s="5"/>
      <c r="BS5265" s="5"/>
      <c r="BT5265" s="5"/>
      <c r="BU5265" s="5"/>
      <c r="BV5265" s="5"/>
      <c r="BW5265" s="5"/>
      <c r="BX5265" s="5"/>
    </row>
    <row r="5266" spans="1:76" x14ac:dyDescent="0.2">
      <c r="A5266" s="1" t="s">
        <v>22</v>
      </c>
      <c r="B5266" s="1" t="s">
        <v>809</v>
      </c>
      <c r="C5266" s="1" t="s">
        <v>883</v>
      </c>
      <c r="D5266" s="1" t="s">
        <v>70</v>
      </c>
      <c r="E5266" s="1" t="s">
        <v>2</v>
      </c>
      <c r="F5266" s="1" t="s">
        <v>880</v>
      </c>
      <c r="G5266" s="1" t="s">
        <v>73</v>
      </c>
      <c r="H5266" s="8"/>
      <c r="I5266" s="8">
        <v>2015</v>
      </c>
      <c r="J5266" s="1" t="s">
        <v>768</v>
      </c>
      <c r="K5266" s="9">
        <v>20000</v>
      </c>
      <c r="L5266" s="10">
        <f>K5266/ VLOOKUP(A5266,Indicators!$B$1:$V$7,21,FALSE)</f>
        <v>117.18246481596493</v>
      </c>
      <c r="M5266" s="11"/>
      <c r="N5266" s="11"/>
      <c r="O5266" s="11"/>
      <c r="P5266" s="11"/>
      <c r="Q5266" s="8" t="str">
        <f t="shared" si="0"/>
        <v/>
      </c>
      <c r="R5266" s="1" t="s">
        <v>133</v>
      </c>
      <c r="S5266" s="1" t="s">
        <v>46</v>
      </c>
      <c r="T5266" s="11"/>
      <c r="U5266" s="11"/>
      <c r="V5266" s="11"/>
      <c r="W5266" s="11"/>
      <c r="X5266" s="11"/>
      <c r="Y5266" s="11"/>
      <c r="Z5266" s="11"/>
      <c r="AA5266" s="11"/>
      <c r="AB5266" s="11"/>
      <c r="AC5266" s="11"/>
      <c r="AD5266" s="11"/>
      <c r="AE5266" s="11"/>
      <c r="AF5266" s="11"/>
      <c r="AG5266" s="11"/>
      <c r="AH5266" s="11"/>
      <c r="AI5266" s="11"/>
      <c r="AJ5266" s="11"/>
      <c r="AK5266" s="11"/>
      <c r="AL5266" s="11"/>
      <c r="AM5266" s="5"/>
      <c r="AN5266" s="5"/>
      <c r="AO5266" s="5"/>
      <c r="AP5266" s="5"/>
      <c r="AQ5266" s="5"/>
      <c r="AR5266" s="5"/>
      <c r="AS5266" s="5"/>
      <c r="AT5266" s="5"/>
      <c r="AU5266" s="5"/>
      <c r="AV5266" s="5"/>
      <c r="AW5266" s="5"/>
      <c r="AX5266" s="5"/>
      <c r="AY5266" s="5"/>
      <c r="AZ5266" s="5"/>
      <c r="BA5266" s="5"/>
      <c r="BB5266" s="5"/>
      <c r="BC5266" s="5"/>
      <c r="BD5266" s="5"/>
      <c r="BE5266" s="5"/>
      <c r="BF5266" s="5"/>
      <c r="BG5266" s="5"/>
      <c r="BH5266" s="5"/>
      <c r="BI5266" s="5"/>
      <c r="BJ5266" s="5"/>
      <c r="BK5266" s="5"/>
      <c r="BL5266" s="5"/>
      <c r="BM5266" s="5"/>
      <c r="BN5266" s="5"/>
      <c r="BO5266" s="5"/>
      <c r="BP5266" s="5"/>
      <c r="BQ5266" s="5"/>
      <c r="BR5266" s="5"/>
      <c r="BS5266" s="5"/>
      <c r="BT5266" s="5"/>
      <c r="BU5266" s="5"/>
      <c r="BV5266" s="5"/>
      <c r="BW5266" s="5"/>
      <c r="BX5266" s="5"/>
    </row>
    <row r="5267" spans="1:76" x14ac:dyDescent="0.2">
      <c r="A5267" s="1" t="s">
        <v>22</v>
      </c>
      <c r="B5267" s="1" t="s">
        <v>75</v>
      </c>
      <c r="C5267" s="1" t="s">
        <v>884</v>
      </c>
      <c r="D5267" s="1" t="s">
        <v>70</v>
      </c>
      <c r="E5267" s="1" t="s">
        <v>2</v>
      </c>
      <c r="F5267" s="1" t="s">
        <v>880</v>
      </c>
      <c r="G5267" s="1" t="s">
        <v>73</v>
      </c>
      <c r="H5267" s="8"/>
      <c r="I5267" s="8">
        <v>2015</v>
      </c>
      <c r="J5267" s="1" t="s">
        <v>768</v>
      </c>
      <c r="K5267" s="9">
        <v>3492</v>
      </c>
      <c r="L5267" s="10">
        <f>K5267/ VLOOKUP(A5267,Indicators!$B$1:$V$7,21,FALSE)</f>
        <v>20.460058356867478</v>
      </c>
      <c r="M5267" s="11"/>
      <c r="N5267" s="11"/>
      <c r="O5267" s="11"/>
      <c r="P5267" s="11"/>
      <c r="Q5267" s="8" t="str">
        <f t="shared" si="0"/>
        <v/>
      </c>
      <c r="R5267" s="1" t="s">
        <v>95</v>
      </c>
      <c r="S5267" s="1" t="s">
        <v>75</v>
      </c>
      <c r="T5267" s="11"/>
      <c r="U5267" s="11"/>
      <c r="V5267" s="11"/>
      <c r="W5267" s="11"/>
      <c r="X5267" s="11"/>
      <c r="Y5267" s="11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5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5"/>
      <c r="BL5267" s="5"/>
      <c r="BM5267" s="5"/>
      <c r="BN5267" s="5"/>
      <c r="BO5267" s="5"/>
      <c r="BP5267" s="5"/>
      <c r="BQ5267" s="5"/>
      <c r="BR5267" s="5"/>
      <c r="BS5267" s="5"/>
      <c r="BT5267" s="5"/>
      <c r="BU5267" s="5"/>
      <c r="BV5267" s="5"/>
      <c r="BW5267" s="5"/>
      <c r="BX5267" s="5"/>
    </row>
    <row r="5268" spans="1:76" x14ac:dyDescent="0.2">
      <c r="A5268" s="1" t="s">
        <v>22</v>
      </c>
      <c r="B5268" s="1" t="s">
        <v>75</v>
      </c>
      <c r="C5268" s="1" t="s">
        <v>885</v>
      </c>
      <c r="D5268" s="1" t="s">
        <v>70</v>
      </c>
      <c r="E5268" s="1" t="s">
        <v>2</v>
      </c>
      <c r="F5268" s="1" t="s">
        <v>880</v>
      </c>
      <c r="G5268" s="1" t="s">
        <v>73</v>
      </c>
      <c r="H5268" s="8"/>
      <c r="I5268" s="8">
        <v>2015</v>
      </c>
      <c r="J5268" s="1" t="s">
        <v>768</v>
      </c>
      <c r="K5268" s="9">
        <v>71780</v>
      </c>
      <c r="L5268" s="10">
        <f>K5268/ VLOOKUP(A5268,Indicators!$B$1:$V$7,21,FALSE)</f>
        <v>420.56786622449818</v>
      </c>
      <c r="M5268" s="11"/>
      <c r="N5268" s="11"/>
      <c r="O5268" s="11"/>
      <c r="P5268" s="11"/>
      <c r="Q5268" s="8" t="str">
        <f t="shared" si="0"/>
        <v/>
      </c>
      <c r="R5268" s="1" t="s">
        <v>95</v>
      </c>
      <c r="S5268" s="1" t="s">
        <v>75</v>
      </c>
      <c r="T5268" s="11"/>
      <c r="U5268" s="11"/>
      <c r="V5268" s="11"/>
      <c r="W5268" s="11"/>
      <c r="X5268" s="11"/>
      <c r="Y5268" s="11"/>
      <c r="Z5268" s="11"/>
      <c r="AA5268" s="11"/>
      <c r="AB5268" s="11"/>
      <c r="AC5268" s="11"/>
      <c r="AD5268" s="11"/>
      <c r="AE5268" s="11"/>
      <c r="AF5268" s="11"/>
      <c r="AG5268" s="11"/>
      <c r="AH5268" s="11"/>
      <c r="AI5268" s="11"/>
      <c r="AJ5268" s="11"/>
      <c r="AK5268" s="11"/>
      <c r="AL5268" s="11"/>
      <c r="AM5268" s="5"/>
      <c r="AN5268" s="5"/>
      <c r="AO5268" s="5"/>
      <c r="AP5268" s="5"/>
      <c r="AQ5268" s="5"/>
      <c r="AR5268" s="5"/>
      <c r="AS5268" s="5"/>
      <c r="AT5268" s="5"/>
      <c r="AU5268" s="5"/>
      <c r="AV5268" s="5"/>
      <c r="AW5268" s="5"/>
      <c r="AX5268" s="5"/>
      <c r="AY5268" s="5"/>
      <c r="AZ5268" s="5"/>
      <c r="BA5268" s="5"/>
      <c r="BB5268" s="5"/>
      <c r="BC5268" s="5"/>
      <c r="BD5268" s="5"/>
      <c r="BE5268" s="5"/>
      <c r="BF5268" s="5"/>
      <c r="BG5268" s="5"/>
      <c r="BH5268" s="5"/>
      <c r="BI5268" s="5"/>
      <c r="BJ5268" s="5"/>
      <c r="BK5268" s="5"/>
      <c r="BL5268" s="5"/>
      <c r="BM5268" s="5"/>
      <c r="BN5268" s="5"/>
      <c r="BO5268" s="5"/>
      <c r="BP5268" s="5"/>
      <c r="BQ5268" s="5"/>
      <c r="BR5268" s="5"/>
      <c r="BS5268" s="5"/>
      <c r="BT5268" s="5"/>
      <c r="BU5268" s="5"/>
      <c r="BV5268" s="5"/>
      <c r="BW5268" s="5"/>
      <c r="BX5268" s="5"/>
    </row>
    <row r="5269" spans="1:76" x14ac:dyDescent="0.2">
      <c r="A5269" s="1" t="s">
        <v>22</v>
      </c>
      <c r="B5269" s="1" t="s">
        <v>75</v>
      </c>
      <c r="C5269" s="1" t="s">
        <v>862</v>
      </c>
      <c r="D5269" s="1" t="s">
        <v>70</v>
      </c>
      <c r="E5269" s="1" t="s">
        <v>2</v>
      </c>
      <c r="F5269" s="1" t="s">
        <v>880</v>
      </c>
      <c r="G5269" s="1" t="s">
        <v>73</v>
      </c>
      <c r="H5269" s="8"/>
      <c r="I5269" s="8">
        <v>2015</v>
      </c>
      <c r="J5269" s="1" t="s">
        <v>768</v>
      </c>
      <c r="K5269" s="9">
        <v>210000</v>
      </c>
      <c r="L5269" s="10">
        <f>K5269/ VLOOKUP(A5269,Indicators!$B$1:$V$7,21,FALSE)</f>
        <v>1230.4158805676318</v>
      </c>
      <c r="M5269" s="11"/>
      <c r="N5269" s="11"/>
      <c r="O5269" s="11"/>
      <c r="P5269" s="11"/>
      <c r="Q5269" s="8" t="str">
        <f t="shared" si="0"/>
        <v/>
      </c>
      <c r="R5269" s="1" t="s">
        <v>95</v>
      </c>
      <c r="S5269" s="1" t="s">
        <v>75</v>
      </c>
      <c r="T5269" s="11"/>
      <c r="U5269" s="11"/>
      <c r="V5269" s="11"/>
      <c r="W5269" s="11"/>
      <c r="X5269" s="11"/>
      <c r="Y5269" s="11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5"/>
      <c r="AN5269" s="5"/>
      <c r="AO5269" s="5"/>
      <c r="AP5269" s="5"/>
      <c r="AQ5269" s="5"/>
      <c r="AR5269" s="5"/>
      <c r="AS5269" s="5"/>
      <c r="AT5269" s="5"/>
      <c r="AU5269" s="5"/>
      <c r="AV5269" s="5"/>
      <c r="AW5269" s="5"/>
      <c r="AX5269" s="5"/>
      <c r="AY5269" s="5"/>
      <c r="AZ5269" s="5"/>
      <c r="BA5269" s="5"/>
      <c r="BB5269" s="5"/>
      <c r="BC5269" s="5"/>
      <c r="BD5269" s="5"/>
      <c r="BE5269" s="5"/>
      <c r="BF5269" s="5"/>
      <c r="BG5269" s="5"/>
      <c r="BH5269" s="5"/>
      <c r="BI5269" s="5"/>
      <c r="BJ5269" s="5"/>
      <c r="BK5269" s="5"/>
      <c r="BL5269" s="5"/>
      <c r="BM5269" s="5"/>
      <c r="BN5269" s="5"/>
      <c r="BO5269" s="5"/>
      <c r="BP5269" s="5"/>
      <c r="BQ5269" s="5"/>
      <c r="BR5269" s="5"/>
      <c r="BS5269" s="5"/>
      <c r="BT5269" s="5"/>
      <c r="BU5269" s="5"/>
      <c r="BV5269" s="5"/>
      <c r="BW5269" s="5"/>
      <c r="BX5269" s="5"/>
    </row>
    <row r="5270" spans="1:76" x14ac:dyDescent="0.2">
      <c r="A5270" s="1" t="s">
        <v>22</v>
      </c>
      <c r="B5270" s="1" t="s">
        <v>75</v>
      </c>
      <c r="C5270" s="1" t="s">
        <v>73</v>
      </c>
      <c r="D5270" s="1" t="s">
        <v>70</v>
      </c>
      <c r="E5270" s="1" t="s">
        <v>2</v>
      </c>
      <c r="F5270" s="1" t="s">
        <v>880</v>
      </c>
      <c r="G5270" s="1" t="s">
        <v>73</v>
      </c>
      <c r="H5270" s="8"/>
      <c r="I5270" s="8">
        <v>2015</v>
      </c>
      <c r="J5270" s="1" t="s">
        <v>768</v>
      </c>
      <c r="K5270" s="9">
        <v>1004457</v>
      </c>
      <c r="L5270" s="10">
        <f>K5270/ VLOOKUP(A5270,Indicators!$B$1:$V$7,21,FALSE)</f>
        <v>5885.2373530824843</v>
      </c>
      <c r="M5270" s="11"/>
      <c r="N5270" s="11"/>
      <c r="O5270" s="11"/>
      <c r="P5270" s="11"/>
      <c r="Q5270" s="8" t="str">
        <f t="shared" si="0"/>
        <v/>
      </c>
      <c r="R5270" s="1" t="s">
        <v>95</v>
      </c>
      <c r="S5270" s="1" t="s">
        <v>75</v>
      </c>
      <c r="T5270" s="11"/>
      <c r="U5270" s="11"/>
      <c r="V5270" s="11"/>
      <c r="W5270" s="11"/>
      <c r="X5270" s="11"/>
      <c r="Y5270" s="11"/>
      <c r="Z5270" s="11"/>
      <c r="AA5270" s="11"/>
      <c r="AB5270" s="11"/>
      <c r="AC5270" s="11"/>
      <c r="AD5270" s="11"/>
      <c r="AE5270" s="11"/>
      <c r="AF5270" s="11"/>
      <c r="AG5270" s="11"/>
      <c r="AH5270" s="11"/>
      <c r="AI5270" s="11"/>
      <c r="AJ5270" s="11"/>
      <c r="AK5270" s="11"/>
      <c r="AL5270" s="11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5"/>
      <c r="BE5270" s="5"/>
      <c r="BF5270" s="5"/>
      <c r="BG5270" s="5"/>
      <c r="BH5270" s="5"/>
      <c r="BI5270" s="5"/>
      <c r="BJ5270" s="5"/>
      <c r="BK5270" s="5"/>
      <c r="BL5270" s="5"/>
      <c r="BM5270" s="5"/>
      <c r="BN5270" s="5"/>
      <c r="BO5270" s="5"/>
      <c r="BP5270" s="5"/>
      <c r="BQ5270" s="5"/>
      <c r="BR5270" s="5"/>
      <c r="BS5270" s="5"/>
      <c r="BT5270" s="5"/>
      <c r="BU5270" s="5"/>
      <c r="BV5270" s="5"/>
      <c r="BW5270" s="5"/>
      <c r="BX5270" s="5"/>
    </row>
    <row r="5271" spans="1:76" x14ac:dyDescent="0.2">
      <c r="A5271" s="1" t="s">
        <v>22</v>
      </c>
      <c r="B5271" s="1" t="s">
        <v>97</v>
      </c>
      <c r="C5271" s="1" t="s">
        <v>822</v>
      </c>
      <c r="D5271" s="1" t="s">
        <v>70</v>
      </c>
      <c r="E5271" s="1" t="s">
        <v>2</v>
      </c>
      <c r="F5271" s="1" t="s">
        <v>880</v>
      </c>
      <c r="G5271" s="1" t="s">
        <v>73</v>
      </c>
      <c r="H5271" s="8"/>
      <c r="I5271" s="8">
        <v>2015</v>
      </c>
      <c r="J5271" s="1" t="s">
        <v>768</v>
      </c>
      <c r="K5271" s="9">
        <v>20000</v>
      </c>
      <c r="L5271" s="10">
        <f>K5271/ VLOOKUP(A5271,Indicators!$B$1:$V$7,21,FALSE)</f>
        <v>117.18246481596493</v>
      </c>
      <c r="M5271" s="11"/>
      <c r="N5271" s="11"/>
      <c r="O5271" s="11"/>
      <c r="P5271" s="11"/>
      <c r="Q5271" s="8" t="str">
        <f t="shared" si="0"/>
        <v/>
      </c>
      <c r="R5271" s="1" t="s">
        <v>97</v>
      </c>
      <c r="S5271" s="1" t="s">
        <v>40</v>
      </c>
      <c r="T5271" s="11"/>
      <c r="U5271" s="11"/>
      <c r="V5271" s="11"/>
      <c r="W5271" s="11"/>
      <c r="X5271" s="11"/>
      <c r="Y5271" s="11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5"/>
      <c r="AN5271" s="5"/>
      <c r="AO5271" s="5"/>
      <c r="AP5271" s="5"/>
      <c r="AQ5271" s="5"/>
      <c r="AR5271" s="5"/>
      <c r="AS5271" s="5"/>
      <c r="AT5271" s="5"/>
      <c r="AU5271" s="5"/>
      <c r="AV5271" s="5"/>
      <c r="AW5271" s="5"/>
      <c r="AX5271" s="5"/>
      <c r="AY5271" s="5"/>
      <c r="AZ5271" s="5"/>
      <c r="BA5271" s="5"/>
      <c r="BB5271" s="5"/>
      <c r="BC5271" s="5"/>
      <c r="BD5271" s="5"/>
      <c r="BE5271" s="5"/>
      <c r="BF5271" s="5"/>
      <c r="BG5271" s="5"/>
      <c r="BH5271" s="5"/>
      <c r="BI5271" s="5"/>
      <c r="BJ5271" s="5"/>
      <c r="BK5271" s="5"/>
      <c r="BL5271" s="5"/>
      <c r="BM5271" s="5"/>
      <c r="BN5271" s="5"/>
      <c r="BO5271" s="5"/>
      <c r="BP5271" s="5"/>
      <c r="BQ5271" s="5"/>
      <c r="BR5271" s="5"/>
      <c r="BS5271" s="5"/>
      <c r="BT5271" s="5"/>
      <c r="BU5271" s="5"/>
      <c r="BV5271" s="5"/>
      <c r="BW5271" s="5"/>
      <c r="BX5271" s="5"/>
    </row>
    <row r="5272" spans="1:76" x14ac:dyDescent="0.2">
      <c r="A5272" s="1" t="s">
        <v>22</v>
      </c>
      <c r="B5272" s="1" t="s">
        <v>97</v>
      </c>
      <c r="C5272" s="1" t="s">
        <v>823</v>
      </c>
      <c r="D5272" s="1" t="s">
        <v>70</v>
      </c>
      <c r="E5272" s="1" t="s">
        <v>2</v>
      </c>
      <c r="F5272" s="1" t="s">
        <v>880</v>
      </c>
      <c r="G5272" s="1" t="s">
        <v>73</v>
      </c>
      <c r="H5272" s="8"/>
      <c r="I5272" s="8">
        <v>2015</v>
      </c>
      <c r="J5272" s="1" t="s">
        <v>768</v>
      </c>
      <c r="K5272" s="9">
        <v>22500</v>
      </c>
      <c r="L5272" s="10">
        <f>K5272/ VLOOKUP(A5272,Indicators!$B$1:$V$7,21,FALSE)</f>
        <v>131.83027291796054</v>
      </c>
      <c r="M5272" s="11"/>
      <c r="N5272" s="11"/>
      <c r="O5272" s="11"/>
      <c r="P5272" s="11"/>
      <c r="Q5272" s="8" t="str">
        <f t="shared" si="0"/>
        <v/>
      </c>
      <c r="R5272" s="1" t="s">
        <v>97</v>
      </c>
      <c r="S5272" s="1" t="s">
        <v>45</v>
      </c>
      <c r="T5272" s="11"/>
      <c r="U5272" s="11"/>
      <c r="V5272" s="11"/>
      <c r="W5272" s="11"/>
      <c r="X5272" s="11"/>
      <c r="Y5272" s="11"/>
      <c r="Z5272" s="11"/>
      <c r="AA5272" s="11"/>
      <c r="AB5272" s="11"/>
      <c r="AC5272" s="11"/>
      <c r="AD5272" s="11"/>
      <c r="AE5272" s="11"/>
      <c r="AF5272" s="11"/>
      <c r="AG5272" s="11"/>
      <c r="AH5272" s="11"/>
      <c r="AI5272" s="11"/>
      <c r="AJ5272" s="11"/>
      <c r="AK5272" s="11"/>
      <c r="AL5272" s="11"/>
      <c r="AM5272" s="5"/>
      <c r="AN5272" s="5"/>
      <c r="AO5272" s="5"/>
      <c r="AP5272" s="5"/>
      <c r="AQ5272" s="5"/>
      <c r="AR5272" s="5"/>
      <c r="AS5272" s="5"/>
      <c r="AT5272" s="5"/>
      <c r="AU5272" s="5"/>
      <c r="AV5272" s="5"/>
      <c r="AW5272" s="5"/>
      <c r="AX5272" s="5"/>
      <c r="AY5272" s="5"/>
      <c r="AZ5272" s="5"/>
      <c r="BA5272" s="5"/>
      <c r="BB5272" s="5"/>
      <c r="BC5272" s="5"/>
      <c r="BD5272" s="5"/>
      <c r="BE5272" s="5"/>
      <c r="BF5272" s="5"/>
      <c r="BG5272" s="5"/>
      <c r="BH5272" s="5"/>
      <c r="BI5272" s="5"/>
      <c r="BJ5272" s="5"/>
      <c r="BK5272" s="5"/>
      <c r="BL5272" s="5"/>
      <c r="BM5272" s="5"/>
      <c r="BN5272" s="5"/>
      <c r="BO5272" s="5"/>
      <c r="BP5272" s="5"/>
      <c r="BQ5272" s="5"/>
      <c r="BR5272" s="5"/>
      <c r="BS5272" s="5"/>
      <c r="BT5272" s="5"/>
      <c r="BU5272" s="5"/>
      <c r="BV5272" s="5"/>
      <c r="BW5272" s="5"/>
      <c r="BX5272" s="5"/>
    </row>
    <row r="5273" spans="1:76" x14ac:dyDescent="0.2">
      <c r="A5273" s="1" t="s">
        <v>22</v>
      </c>
      <c r="B5273" s="1" t="s">
        <v>97</v>
      </c>
      <c r="C5273" s="1" t="s">
        <v>789</v>
      </c>
      <c r="D5273" s="1" t="s">
        <v>70</v>
      </c>
      <c r="E5273" s="1" t="s">
        <v>2</v>
      </c>
      <c r="F5273" s="1" t="s">
        <v>880</v>
      </c>
      <c r="G5273" s="1" t="s">
        <v>73</v>
      </c>
      <c r="H5273" s="8"/>
      <c r="I5273" s="8">
        <v>2015</v>
      </c>
      <c r="J5273" s="1" t="s">
        <v>768</v>
      </c>
      <c r="K5273" s="9">
        <v>25000</v>
      </c>
      <c r="L5273" s="10">
        <f>K5273/ VLOOKUP(A5273,Indicators!$B$1:$V$7,21,FALSE)</f>
        <v>146.47808101995616</v>
      </c>
      <c r="M5273" s="11"/>
      <c r="N5273" s="11"/>
      <c r="O5273" s="11"/>
      <c r="P5273" s="11"/>
      <c r="Q5273" s="8" t="str">
        <f t="shared" si="0"/>
        <v/>
      </c>
      <c r="R5273" s="1" t="s">
        <v>97</v>
      </c>
      <c r="S5273" s="1" t="s">
        <v>40</v>
      </c>
      <c r="T5273" s="11"/>
      <c r="U5273" s="11"/>
      <c r="V5273" s="11"/>
      <c r="W5273" s="11"/>
      <c r="X5273" s="11"/>
      <c r="Y5273" s="11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5"/>
      <c r="AN5273" s="5"/>
      <c r="AO5273" s="5"/>
      <c r="AP5273" s="5"/>
      <c r="AQ5273" s="5"/>
      <c r="AR5273" s="5"/>
      <c r="AS5273" s="5"/>
      <c r="AT5273" s="5"/>
      <c r="AU5273" s="5"/>
      <c r="AV5273" s="5"/>
      <c r="AW5273" s="5"/>
      <c r="AX5273" s="5"/>
      <c r="AY5273" s="5"/>
      <c r="AZ5273" s="5"/>
      <c r="BA5273" s="5"/>
      <c r="BB5273" s="5"/>
      <c r="BC5273" s="5"/>
      <c r="BD5273" s="5"/>
      <c r="BE5273" s="5"/>
      <c r="BF5273" s="5"/>
      <c r="BG5273" s="5"/>
      <c r="BH5273" s="5"/>
      <c r="BI5273" s="5"/>
      <c r="BJ5273" s="5"/>
      <c r="BK5273" s="5"/>
      <c r="BL5273" s="5"/>
      <c r="BM5273" s="5"/>
      <c r="BN5273" s="5"/>
      <c r="BO5273" s="5"/>
      <c r="BP5273" s="5"/>
      <c r="BQ5273" s="5"/>
      <c r="BR5273" s="5"/>
      <c r="BS5273" s="5"/>
      <c r="BT5273" s="5"/>
      <c r="BU5273" s="5"/>
      <c r="BV5273" s="5"/>
      <c r="BW5273" s="5"/>
      <c r="BX5273" s="5"/>
    </row>
    <row r="5274" spans="1:76" x14ac:dyDescent="0.2">
      <c r="A5274" s="1" t="s">
        <v>22</v>
      </c>
      <c r="B5274" s="1" t="s">
        <v>97</v>
      </c>
      <c r="C5274" s="1" t="s">
        <v>790</v>
      </c>
      <c r="D5274" s="1" t="s">
        <v>70</v>
      </c>
      <c r="E5274" s="1" t="s">
        <v>2</v>
      </c>
      <c r="F5274" s="1" t="s">
        <v>880</v>
      </c>
      <c r="G5274" s="1" t="s">
        <v>73</v>
      </c>
      <c r="H5274" s="8"/>
      <c r="I5274" s="8">
        <v>2015</v>
      </c>
      <c r="J5274" s="1" t="s">
        <v>768</v>
      </c>
      <c r="K5274" s="9">
        <v>25000</v>
      </c>
      <c r="L5274" s="10">
        <f>K5274/ VLOOKUP(A5274,Indicators!$B$1:$V$7,21,FALSE)</f>
        <v>146.47808101995616</v>
      </c>
      <c r="M5274" s="11"/>
      <c r="N5274" s="11"/>
      <c r="O5274" s="11"/>
      <c r="P5274" s="11"/>
      <c r="Q5274" s="8" t="str">
        <f t="shared" si="0"/>
        <v/>
      </c>
      <c r="R5274" s="1" t="s">
        <v>97</v>
      </c>
      <c r="S5274" s="1" t="s">
        <v>40</v>
      </c>
      <c r="T5274" s="11"/>
      <c r="U5274" s="11"/>
      <c r="V5274" s="11"/>
      <c r="W5274" s="11"/>
      <c r="X5274" s="11"/>
      <c r="Y5274" s="11"/>
      <c r="Z5274" s="11"/>
      <c r="AA5274" s="11"/>
      <c r="AB5274" s="11"/>
      <c r="AC5274" s="11"/>
      <c r="AD5274" s="11"/>
      <c r="AE5274" s="11"/>
      <c r="AF5274" s="11"/>
      <c r="AG5274" s="11"/>
      <c r="AH5274" s="11"/>
      <c r="AI5274" s="11"/>
      <c r="AJ5274" s="11"/>
      <c r="AK5274" s="11"/>
      <c r="AL5274" s="11"/>
      <c r="AM5274" s="5"/>
      <c r="AN5274" s="5"/>
      <c r="AO5274" s="5"/>
      <c r="AP5274" s="5"/>
      <c r="AQ5274" s="5"/>
      <c r="AR5274" s="5"/>
      <c r="AS5274" s="5"/>
      <c r="AT5274" s="5"/>
      <c r="AU5274" s="5"/>
      <c r="AV5274" s="5"/>
      <c r="AW5274" s="5"/>
      <c r="AX5274" s="5"/>
      <c r="AY5274" s="5"/>
      <c r="AZ5274" s="5"/>
      <c r="BA5274" s="5"/>
      <c r="BB5274" s="5"/>
      <c r="BC5274" s="5"/>
      <c r="BD5274" s="5"/>
      <c r="BE5274" s="5"/>
      <c r="BF5274" s="5"/>
      <c r="BG5274" s="5"/>
      <c r="BH5274" s="5"/>
      <c r="BI5274" s="5"/>
      <c r="BJ5274" s="5"/>
      <c r="BK5274" s="5"/>
      <c r="BL5274" s="5"/>
      <c r="BM5274" s="5"/>
      <c r="BN5274" s="5"/>
      <c r="BO5274" s="5"/>
      <c r="BP5274" s="5"/>
      <c r="BQ5274" s="5"/>
      <c r="BR5274" s="5"/>
      <c r="BS5274" s="5"/>
      <c r="BT5274" s="5"/>
      <c r="BU5274" s="5"/>
      <c r="BV5274" s="5"/>
      <c r="BW5274" s="5"/>
      <c r="BX5274" s="5"/>
    </row>
    <row r="5275" spans="1:76" x14ac:dyDescent="0.2">
      <c r="A5275" s="1" t="s">
        <v>22</v>
      </c>
      <c r="B5275" s="1" t="s">
        <v>97</v>
      </c>
      <c r="C5275" s="1" t="s">
        <v>826</v>
      </c>
      <c r="D5275" s="1" t="s">
        <v>70</v>
      </c>
      <c r="E5275" s="1" t="s">
        <v>2</v>
      </c>
      <c r="F5275" s="1" t="s">
        <v>880</v>
      </c>
      <c r="G5275" s="1" t="s">
        <v>73</v>
      </c>
      <c r="H5275" s="8"/>
      <c r="I5275" s="8">
        <v>2015</v>
      </c>
      <c r="J5275" s="1" t="s">
        <v>768</v>
      </c>
      <c r="K5275" s="9">
        <v>38500</v>
      </c>
      <c r="L5275" s="10">
        <f>K5275/ VLOOKUP(A5275,Indicators!$B$1:$V$7,21,FALSE)</f>
        <v>225.5762447707325</v>
      </c>
      <c r="M5275" s="11"/>
      <c r="N5275" s="11"/>
      <c r="O5275" s="11"/>
      <c r="P5275" s="11"/>
      <c r="Q5275" s="8" t="str">
        <f t="shared" si="0"/>
        <v/>
      </c>
      <c r="R5275" s="1" t="s">
        <v>97</v>
      </c>
      <c r="S5275" s="1" t="s">
        <v>40</v>
      </c>
      <c r="T5275" s="11"/>
      <c r="U5275" s="11"/>
      <c r="V5275" s="11"/>
      <c r="W5275" s="11"/>
      <c r="X5275" s="11"/>
      <c r="Y5275" s="11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5"/>
      <c r="AX5275" s="5"/>
      <c r="AY5275" s="5"/>
      <c r="AZ5275" s="5"/>
      <c r="BA5275" s="5"/>
      <c r="BB5275" s="5"/>
      <c r="BC5275" s="5"/>
      <c r="BD5275" s="5"/>
      <c r="BE5275" s="5"/>
      <c r="BF5275" s="5"/>
      <c r="BG5275" s="5"/>
      <c r="BH5275" s="5"/>
      <c r="BI5275" s="5"/>
      <c r="BJ5275" s="5"/>
      <c r="BK5275" s="5"/>
      <c r="BL5275" s="5"/>
      <c r="BM5275" s="5"/>
      <c r="BN5275" s="5"/>
      <c r="BO5275" s="5"/>
      <c r="BP5275" s="5"/>
      <c r="BQ5275" s="5"/>
      <c r="BR5275" s="5"/>
      <c r="BS5275" s="5"/>
      <c r="BT5275" s="5"/>
      <c r="BU5275" s="5"/>
      <c r="BV5275" s="5"/>
      <c r="BW5275" s="5"/>
      <c r="BX5275" s="5"/>
    </row>
    <row r="5276" spans="1:76" x14ac:dyDescent="0.2">
      <c r="A5276" s="1" t="s">
        <v>22</v>
      </c>
      <c r="B5276" s="1" t="s">
        <v>97</v>
      </c>
      <c r="C5276" s="1" t="s">
        <v>871</v>
      </c>
      <c r="D5276" s="1" t="s">
        <v>70</v>
      </c>
      <c r="E5276" s="1" t="s">
        <v>2</v>
      </c>
      <c r="F5276" s="1" t="s">
        <v>880</v>
      </c>
      <c r="G5276" s="1" t="s">
        <v>73</v>
      </c>
      <c r="H5276" s="8"/>
      <c r="I5276" s="8">
        <v>2015</v>
      </c>
      <c r="J5276" s="1" t="s">
        <v>768</v>
      </c>
      <c r="K5276" s="9">
        <v>38500</v>
      </c>
      <c r="L5276" s="10">
        <f>K5276/ VLOOKUP(A5276,Indicators!$B$1:$V$7,21,FALSE)</f>
        <v>225.5762447707325</v>
      </c>
      <c r="M5276" s="11"/>
      <c r="N5276" s="11"/>
      <c r="O5276" s="11"/>
      <c r="P5276" s="11"/>
      <c r="Q5276" s="8" t="str">
        <f t="shared" si="0"/>
        <v/>
      </c>
      <c r="R5276" s="1" t="s">
        <v>97</v>
      </c>
      <c r="S5276" s="1" t="s">
        <v>40</v>
      </c>
      <c r="T5276" s="11"/>
      <c r="U5276" s="11"/>
      <c r="V5276" s="11"/>
      <c r="W5276" s="11"/>
      <c r="X5276" s="11"/>
      <c r="Y5276" s="11"/>
      <c r="Z5276" s="11"/>
      <c r="AA5276" s="11"/>
      <c r="AB5276" s="11"/>
      <c r="AC5276" s="11"/>
      <c r="AD5276" s="11"/>
      <c r="AE5276" s="11"/>
      <c r="AF5276" s="11"/>
      <c r="AG5276" s="11"/>
      <c r="AH5276" s="11"/>
      <c r="AI5276" s="11"/>
      <c r="AJ5276" s="11"/>
      <c r="AK5276" s="11"/>
      <c r="AL5276" s="11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5"/>
      <c r="AX5276" s="5"/>
      <c r="AY5276" s="5"/>
      <c r="AZ5276" s="5"/>
      <c r="BA5276" s="5"/>
      <c r="BB5276" s="5"/>
      <c r="BC5276" s="5"/>
      <c r="BD5276" s="5"/>
      <c r="BE5276" s="5"/>
      <c r="BF5276" s="5"/>
      <c r="BG5276" s="5"/>
      <c r="BH5276" s="5"/>
      <c r="BI5276" s="5"/>
      <c r="BJ5276" s="5"/>
      <c r="BK5276" s="5"/>
      <c r="BL5276" s="5"/>
      <c r="BM5276" s="5"/>
      <c r="BN5276" s="5"/>
      <c r="BO5276" s="5"/>
      <c r="BP5276" s="5"/>
      <c r="BQ5276" s="5"/>
      <c r="BR5276" s="5"/>
      <c r="BS5276" s="5"/>
      <c r="BT5276" s="5"/>
      <c r="BU5276" s="5"/>
      <c r="BV5276" s="5"/>
      <c r="BW5276" s="5"/>
      <c r="BX5276" s="5"/>
    </row>
    <row r="5277" spans="1:76" x14ac:dyDescent="0.2">
      <c r="A5277" s="1" t="s">
        <v>22</v>
      </c>
      <c r="B5277" s="1" t="s">
        <v>97</v>
      </c>
      <c r="C5277" s="1" t="s">
        <v>791</v>
      </c>
      <c r="D5277" s="1" t="s">
        <v>70</v>
      </c>
      <c r="E5277" s="1" t="s">
        <v>2</v>
      </c>
      <c r="F5277" s="1" t="s">
        <v>880</v>
      </c>
      <c r="G5277" s="1" t="s">
        <v>73</v>
      </c>
      <c r="H5277" s="8"/>
      <c r="I5277" s="8">
        <v>2015</v>
      </c>
      <c r="J5277" s="1" t="s">
        <v>768</v>
      </c>
      <c r="K5277" s="9">
        <v>50000</v>
      </c>
      <c r="L5277" s="10">
        <f>K5277/ VLOOKUP(A5277,Indicators!$B$1:$V$7,21,FALSE)</f>
        <v>292.95616203991233</v>
      </c>
      <c r="M5277" s="11"/>
      <c r="N5277" s="11"/>
      <c r="O5277" s="11"/>
      <c r="P5277" s="11"/>
      <c r="Q5277" s="8" t="str">
        <f t="shared" si="0"/>
        <v/>
      </c>
      <c r="R5277" s="1" t="s">
        <v>97</v>
      </c>
      <c r="S5277" s="1" t="s">
        <v>40</v>
      </c>
      <c r="T5277" s="11"/>
      <c r="U5277" s="11"/>
      <c r="V5277" s="11"/>
      <c r="W5277" s="11"/>
      <c r="X5277" s="11"/>
      <c r="Y5277" s="11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5"/>
      <c r="AX5277" s="5"/>
      <c r="AY5277" s="5"/>
      <c r="AZ5277" s="5"/>
      <c r="BA5277" s="5"/>
      <c r="BB5277" s="5"/>
      <c r="BC5277" s="5"/>
      <c r="BD5277" s="5"/>
      <c r="BE5277" s="5"/>
      <c r="BF5277" s="5"/>
      <c r="BG5277" s="5"/>
      <c r="BH5277" s="5"/>
      <c r="BI5277" s="5"/>
      <c r="BJ5277" s="5"/>
      <c r="BK5277" s="5"/>
      <c r="BL5277" s="5"/>
      <c r="BM5277" s="5"/>
      <c r="BN5277" s="5"/>
      <c r="BO5277" s="5"/>
      <c r="BP5277" s="5"/>
      <c r="BQ5277" s="5"/>
      <c r="BR5277" s="5"/>
      <c r="BS5277" s="5"/>
      <c r="BT5277" s="5"/>
      <c r="BU5277" s="5"/>
      <c r="BV5277" s="5"/>
      <c r="BW5277" s="5"/>
      <c r="BX5277" s="5"/>
    </row>
    <row r="5278" spans="1:76" x14ac:dyDescent="0.2">
      <c r="A5278" s="1" t="s">
        <v>22</v>
      </c>
      <c r="B5278" s="1" t="s">
        <v>97</v>
      </c>
      <c r="C5278" s="1" t="s">
        <v>793</v>
      </c>
      <c r="D5278" s="1" t="s">
        <v>70</v>
      </c>
      <c r="E5278" s="1" t="s">
        <v>2</v>
      </c>
      <c r="F5278" s="1" t="s">
        <v>880</v>
      </c>
      <c r="G5278" s="1" t="s">
        <v>73</v>
      </c>
      <c r="H5278" s="8"/>
      <c r="I5278" s="8">
        <v>2015</v>
      </c>
      <c r="J5278" s="1" t="s">
        <v>768</v>
      </c>
      <c r="K5278" s="9">
        <v>60000</v>
      </c>
      <c r="L5278" s="10">
        <f>K5278/ VLOOKUP(A5278,Indicators!$B$1:$V$7,21,FALSE)</f>
        <v>351.54739444789482</v>
      </c>
      <c r="M5278" s="11"/>
      <c r="N5278" s="11"/>
      <c r="O5278" s="11"/>
      <c r="P5278" s="11"/>
      <c r="Q5278" s="8" t="str">
        <f t="shared" si="0"/>
        <v/>
      </c>
      <c r="R5278" s="1" t="s">
        <v>97</v>
      </c>
      <c r="S5278" s="1" t="s">
        <v>45</v>
      </c>
      <c r="T5278" s="11"/>
      <c r="U5278" s="11"/>
      <c r="V5278" s="11"/>
      <c r="W5278" s="11"/>
      <c r="X5278" s="11"/>
      <c r="Y5278" s="11"/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/>
      <c r="AJ5278" s="11"/>
      <c r="AK5278" s="11"/>
      <c r="AL5278" s="11"/>
      <c r="AM5278" s="5"/>
      <c r="AN5278" s="5"/>
      <c r="AO5278" s="5"/>
      <c r="AP5278" s="5"/>
      <c r="AQ5278" s="5"/>
      <c r="AR5278" s="5"/>
      <c r="AS5278" s="5"/>
      <c r="AT5278" s="5"/>
      <c r="AU5278" s="5"/>
      <c r="AV5278" s="5"/>
      <c r="AW5278" s="5"/>
      <c r="AX5278" s="5"/>
      <c r="AY5278" s="5"/>
      <c r="AZ5278" s="5"/>
      <c r="BA5278" s="5"/>
      <c r="BB5278" s="5"/>
      <c r="BC5278" s="5"/>
      <c r="BD5278" s="5"/>
      <c r="BE5278" s="5"/>
      <c r="BF5278" s="5"/>
      <c r="BG5278" s="5"/>
      <c r="BH5278" s="5"/>
      <c r="BI5278" s="5"/>
      <c r="BJ5278" s="5"/>
      <c r="BK5278" s="5"/>
      <c r="BL5278" s="5"/>
      <c r="BM5278" s="5"/>
      <c r="BN5278" s="5"/>
      <c r="BO5278" s="5"/>
      <c r="BP5278" s="5"/>
      <c r="BQ5278" s="5"/>
      <c r="BR5278" s="5"/>
      <c r="BS5278" s="5"/>
      <c r="BT5278" s="5"/>
      <c r="BU5278" s="5"/>
      <c r="BV5278" s="5"/>
      <c r="BW5278" s="5"/>
      <c r="BX5278" s="5"/>
    </row>
    <row r="5279" spans="1:76" x14ac:dyDescent="0.2">
      <c r="A5279" s="1" t="s">
        <v>22</v>
      </c>
      <c r="B5279" s="1" t="s">
        <v>97</v>
      </c>
      <c r="C5279" s="1" t="s">
        <v>828</v>
      </c>
      <c r="D5279" s="1" t="s">
        <v>70</v>
      </c>
      <c r="E5279" s="1" t="s">
        <v>2</v>
      </c>
      <c r="F5279" s="1" t="s">
        <v>880</v>
      </c>
      <c r="G5279" s="1" t="s">
        <v>73</v>
      </c>
      <c r="H5279" s="8"/>
      <c r="I5279" s="8">
        <v>2015</v>
      </c>
      <c r="J5279" s="1" t="s">
        <v>768</v>
      </c>
      <c r="K5279" s="9">
        <v>66000</v>
      </c>
      <c r="L5279" s="10">
        <f>K5279/ VLOOKUP(A5279,Indicators!$B$1:$V$7,21,FALSE)</f>
        <v>386.70213389268429</v>
      </c>
      <c r="M5279" s="11"/>
      <c r="N5279" s="11"/>
      <c r="O5279" s="11"/>
      <c r="P5279" s="11"/>
      <c r="Q5279" s="8" t="str">
        <f t="shared" si="0"/>
        <v/>
      </c>
      <c r="R5279" s="1" t="s">
        <v>97</v>
      </c>
      <c r="S5279" s="1" t="s">
        <v>85</v>
      </c>
      <c r="T5279" s="11"/>
      <c r="U5279" s="11"/>
      <c r="V5279" s="11"/>
      <c r="W5279" s="11"/>
      <c r="X5279" s="11"/>
      <c r="Y5279" s="11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5"/>
      <c r="AX5279" s="5"/>
      <c r="AY5279" s="5"/>
      <c r="AZ5279" s="5"/>
      <c r="BA5279" s="5"/>
      <c r="BB5279" s="5"/>
      <c r="BC5279" s="5"/>
      <c r="BD5279" s="5"/>
      <c r="BE5279" s="5"/>
      <c r="BF5279" s="5"/>
      <c r="BG5279" s="5"/>
      <c r="BH5279" s="5"/>
      <c r="BI5279" s="5"/>
      <c r="BJ5279" s="5"/>
      <c r="BK5279" s="5"/>
      <c r="BL5279" s="5"/>
      <c r="BM5279" s="5"/>
      <c r="BN5279" s="5"/>
      <c r="BO5279" s="5"/>
      <c r="BP5279" s="5"/>
      <c r="BQ5279" s="5"/>
      <c r="BR5279" s="5"/>
      <c r="BS5279" s="5"/>
      <c r="BT5279" s="5"/>
      <c r="BU5279" s="5"/>
      <c r="BV5279" s="5"/>
      <c r="BW5279" s="5"/>
      <c r="BX5279" s="5"/>
    </row>
    <row r="5280" spans="1:76" x14ac:dyDescent="0.2">
      <c r="A5280" s="1" t="s">
        <v>22</v>
      </c>
      <c r="B5280" s="1" t="s">
        <v>97</v>
      </c>
      <c r="C5280" s="1" t="s">
        <v>874</v>
      </c>
      <c r="D5280" s="1" t="s">
        <v>70</v>
      </c>
      <c r="E5280" s="1" t="s">
        <v>2</v>
      </c>
      <c r="F5280" s="1" t="s">
        <v>880</v>
      </c>
      <c r="G5280" s="1" t="s">
        <v>73</v>
      </c>
      <c r="H5280" s="8"/>
      <c r="I5280" s="8">
        <v>2015</v>
      </c>
      <c r="J5280" s="1" t="s">
        <v>768</v>
      </c>
      <c r="K5280" s="9">
        <v>73085</v>
      </c>
      <c r="L5280" s="10">
        <f>K5280/ VLOOKUP(A5280,Indicators!$B$1:$V$7,21,FALSE)</f>
        <v>428.21402205373988</v>
      </c>
      <c r="M5280" s="11"/>
      <c r="N5280" s="11"/>
      <c r="O5280" s="11"/>
      <c r="P5280" s="11"/>
      <c r="Q5280" s="8" t="str">
        <f t="shared" si="0"/>
        <v/>
      </c>
      <c r="R5280" s="1" t="s">
        <v>133</v>
      </c>
      <c r="S5280" s="1" t="s">
        <v>52</v>
      </c>
      <c r="T5280" s="11"/>
      <c r="U5280" s="11"/>
      <c r="V5280" s="11"/>
      <c r="W5280" s="11"/>
      <c r="X5280" s="11"/>
      <c r="Y5280" s="11"/>
      <c r="Z5280" s="11"/>
      <c r="AA5280" s="11"/>
      <c r="AB5280" s="11"/>
      <c r="AC5280" s="11"/>
      <c r="AD5280" s="11"/>
      <c r="AE5280" s="11"/>
      <c r="AF5280" s="11"/>
      <c r="AG5280" s="11"/>
      <c r="AH5280" s="11"/>
      <c r="AI5280" s="11"/>
      <c r="AJ5280" s="11"/>
      <c r="AK5280" s="11"/>
      <c r="AL5280" s="11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5"/>
      <c r="AX5280" s="5"/>
      <c r="AY5280" s="5"/>
      <c r="AZ5280" s="5"/>
      <c r="BA5280" s="5"/>
      <c r="BB5280" s="5"/>
      <c r="BC5280" s="5"/>
      <c r="BD5280" s="5"/>
      <c r="BE5280" s="5"/>
      <c r="BF5280" s="5"/>
      <c r="BG5280" s="5"/>
      <c r="BH5280" s="5"/>
      <c r="BI5280" s="5"/>
      <c r="BJ5280" s="5"/>
      <c r="BK5280" s="5"/>
      <c r="BL5280" s="5"/>
      <c r="BM5280" s="5"/>
      <c r="BN5280" s="5"/>
      <c r="BO5280" s="5"/>
      <c r="BP5280" s="5"/>
      <c r="BQ5280" s="5"/>
      <c r="BR5280" s="5"/>
      <c r="BS5280" s="5"/>
      <c r="BT5280" s="5"/>
      <c r="BU5280" s="5"/>
      <c r="BV5280" s="5"/>
      <c r="BW5280" s="5"/>
      <c r="BX5280" s="5"/>
    </row>
    <row r="5281" spans="1:76" x14ac:dyDescent="0.2">
      <c r="A5281" s="1" t="s">
        <v>22</v>
      </c>
      <c r="B5281" s="1" t="s">
        <v>97</v>
      </c>
      <c r="C5281" s="1" t="s">
        <v>792</v>
      </c>
      <c r="D5281" s="1" t="s">
        <v>70</v>
      </c>
      <c r="E5281" s="1" t="s">
        <v>2</v>
      </c>
      <c r="F5281" s="1" t="s">
        <v>880</v>
      </c>
      <c r="G5281" s="1" t="s">
        <v>73</v>
      </c>
      <c r="H5281" s="8"/>
      <c r="I5281" s="8">
        <v>2015</v>
      </c>
      <c r="J5281" s="1" t="s">
        <v>768</v>
      </c>
      <c r="K5281" s="9">
        <v>74400</v>
      </c>
      <c r="L5281" s="10">
        <f>K5281/ VLOOKUP(A5281,Indicators!$B$1:$V$7,21,FALSE)</f>
        <v>435.91876911538958</v>
      </c>
      <c r="M5281" s="11"/>
      <c r="N5281" s="11"/>
      <c r="O5281" s="11"/>
      <c r="P5281" s="11"/>
      <c r="Q5281" s="8" t="str">
        <f t="shared" si="0"/>
        <v/>
      </c>
      <c r="R5281" s="1" t="s">
        <v>97</v>
      </c>
      <c r="S5281" s="1" t="s">
        <v>45</v>
      </c>
      <c r="T5281" s="11"/>
      <c r="U5281" s="11"/>
      <c r="V5281" s="11"/>
      <c r="W5281" s="11"/>
      <c r="X5281" s="11"/>
      <c r="Y5281" s="11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5"/>
      <c r="AN5281" s="5"/>
      <c r="AO5281" s="5"/>
      <c r="AP5281" s="5"/>
      <c r="AQ5281" s="5"/>
      <c r="AR5281" s="5"/>
      <c r="AS5281" s="5"/>
      <c r="AT5281" s="5"/>
      <c r="AU5281" s="5"/>
      <c r="AV5281" s="5"/>
      <c r="AW5281" s="5"/>
      <c r="AX5281" s="5"/>
      <c r="AY5281" s="5"/>
      <c r="AZ5281" s="5"/>
      <c r="BA5281" s="5"/>
      <c r="BB5281" s="5"/>
      <c r="BC5281" s="5"/>
      <c r="BD5281" s="5"/>
      <c r="BE5281" s="5"/>
      <c r="BF5281" s="5"/>
      <c r="BG5281" s="5"/>
      <c r="BH5281" s="5"/>
      <c r="BI5281" s="5"/>
      <c r="BJ5281" s="5"/>
      <c r="BK5281" s="5"/>
      <c r="BL5281" s="5"/>
      <c r="BM5281" s="5"/>
      <c r="BN5281" s="5"/>
      <c r="BO5281" s="5"/>
      <c r="BP5281" s="5"/>
      <c r="BQ5281" s="5"/>
      <c r="BR5281" s="5"/>
      <c r="BS5281" s="5"/>
      <c r="BT5281" s="5"/>
      <c r="BU5281" s="5"/>
      <c r="BV5281" s="5"/>
      <c r="BW5281" s="5"/>
      <c r="BX5281" s="5"/>
    </row>
    <row r="5282" spans="1:76" x14ac:dyDescent="0.2">
      <c r="A5282" s="1" t="s">
        <v>22</v>
      </c>
      <c r="B5282" s="1" t="s">
        <v>97</v>
      </c>
      <c r="C5282" s="1" t="s">
        <v>848</v>
      </c>
      <c r="D5282" s="1" t="s">
        <v>70</v>
      </c>
      <c r="E5282" s="1" t="s">
        <v>2</v>
      </c>
      <c r="F5282" s="1" t="s">
        <v>880</v>
      </c>
      <c r="G5282" s="1" t="s">
        <v>73</v>
      </c>
      <c r="H5282" s="8"/>
      <c r="I5282" s="8">
        <v>2015</v>
      </c>
      <c r="J5282" s="1" t="s">
        <v>768</v>
      </c>
      <c r="K5282" s="9">
        <v>100000</v>
      </c>
      <c r="L5282" s="10">
        <f>K5282/ VLOOKUP(A5282,Indicators!$B$1:$V$7,21,FALSE)</f>
        <v>585.91232407982466</v>
      </c>
      <c r="M5282" s="11"/>
      <c r="N5282" s="11"/>
      <c r="O5282" s="11"/>
      <c r="P5282" s="11"/>
      <c r="Q5282" s="8" t="str">
        <f t="shared" si="0"/>
        <v/>
      </c>
      <c r="R5282" s="1" t="s">
        <v>97</v>
      </c>
      <c r="S5282" s="1" t="s">
        <v>44</v>
      </c>
      <c r="T5282" s="11"/>
      <c r="U5282" s="11"/>
      <c r="V5282" s="11"/>
      <c r="W5282" s="11"/>
      <c r="X5282" s="11"/>
      <c r="Y5282" s="11"/>
      <c r="Z5282" s="11"/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  <c r="AK5282" s="11"/>
      <c r="AL5282" s="11"/>
      <c r="AM5282" s="5"/>
      <c r="AN5282" s="5"/>
      <c r="AO5282" s="5"/>
      <c r="AP5282" s="5"/>
      <c r="AQ5282" s="5"/>
      <c r="AR5282" s="5"/>
      <c r="AS5282" s="5"/>
      <c r="AT5282" s="5"/>
      <c r="AU5282" s="5"/>
      <c r="AV5282" s="5"/>
      <c r="AW5282" s="5"/>
      <c r="AX5282" s="5"/>
      <c r="AY5282" s="5"/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5"/>
      <c r="BL5282" s="5"/>
      <c r="BM5282" s="5"/>
      <c r="BN5282" s="5"/>
      <c r="BO5282" s="5"/>
      <c r="BP5282" s="5"/>
      <c r="BQ5282" s="5"/>
      <c r="BR5282" s="5"/>
      <c r="BS5282" s="5"/>
      <c r="BT5282" s="5"/>
      <c r="BU5282" s="5"/>
      <c r="BV5282" s="5"/>
      <c r="BW5282" s="5"/>
      <c r="BX5282" s="5"/>
    </row>
    <row r="5283" spans="1:76" x14ac:dyDescent="0.2">
      <c r="A5283" s="1" t="s">
        <v>22</v>
      </c>
      <c r="B5283" s="1" t="s">
        <v>103</v>
      </c>
      <c r="C5283" s="1" t="s">
        <v>886</v>
      </c>
      <c r="D5283" s="1" t="s">
        <v>669</v>
      </c>
      <c r="E5283" s="1" t="s">
        <v>2</v>
      </c>
      <c r="F5283" s="1" t="s">
        <v>887</v>
      </c>
      <c r="G5283" s="1" t="s">
        <v>73</v>
      </c>
      <c r="H5283" s="8"/>
      <c r="I5283" s="8">
        <v>2015</v>
      </c>
      <c r="J5283" s="1" t="s">
        <v>768</v>
      </c>
      <c r="K5283" s="9">
        <v>36000</v>
      </c>
      <c r="L5283" s="10">
        <f>K5283/ VLOOKUP(A5283,Indicators!$B$1:$V$7,21,FALSE)</f>
        <v>210.92843666873688</v>
      </c>
      <c r="M5283" s="1" t="s">
        <v>769</v>
      </c>
      <c r="N5283" s="11"/>
      <c r="O5283" s="11"/>
      <c r="P5283" s="11"/>
      <c r="Q5283" s="8" t="str">
        <f t="shared" si="0"/>
        <v/>
      </c>
      <c r="R5283" s="1" t="s">
        <v>98</v>
      </c>
      <c r="S5283" s="1" t="s">
        <v>90</v>
      </c>
      <c r="T5283" s="11"/>
      <c r="U5283" s="11"/>
      <c r="V5283" s="11"/>
      <c r="W5283" s="11"/>
      <c r="X5283" s="11"/>
      <c r="Y5283" s="11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5"/>
      <c r="AN5283" s="5"/>
      <c r="AO5283" s="5"/>
      <c r="AP5283" s="5"/>
      <c r="AQ5283" s="5"/>
      <c r="AR5283" s="5"/>
      <c r="AS5283" s="5"/>
      <c r="AT5283" s="5"/>
      <c r="AU5283" s="5"/>
      <c r="AV5283" s="5"/>
      <c r="AW5283" s="5"/>
      <c r="AX5283" s="5"/>
      <c r="AY5283" s="5"/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5"/>
      <c r="BL5283" s="5"/>
      <c r="BM5283" s="5"/>
      <c r="BN5283" s="5"/>
      <c r="BO5283" s="5"/>
      <c r="BP5283" s="5"/>
      <c r="BQ5283" s="5"/>
      <c r="BR5283" s="5"/>
      <c r="BS5283" s="5"/>
      <c r="BT5283" s="5"/>
      <c r="BU5283" s="5"/>
      <c r="BV5283" s="5"/>
      <c r="BW5283" s="5"/>
      <c r="BX5283" s="5"/>
    </row>
    <row r="5284" spans="1:76" x14ac:dyDescent="0.2">
      <c r="A5284" s="1" t="s">
        <v>22</v>
      </c>
      <c r="B5284" s="1" t="s">
        <v>57</v>
      </c>
      <c r="C5284" s="1" t="s">
        <v>888</v>
      </c>
      <c r="D5284" s="1" t="s">
        <v>669</v>
      </c>
      <c r="E5284" s="1" t="s">
        <v>2</v>
      </c>
      <c r="F5284" s="1" t="s">
        <v>887</v>
      </c>
      <c r="G5284" s="1" t="s">
        <v>73</v>
      </c>
      <c r="H5284" s="8"/>
      <c r="I5284" s="8">
        <v>2015</v>
      </c>
      <c r="J5284" s="1" t="s">
        <v>768</v>
      </c>
      <c r="K5284" s="8">
        <v>700</v>
      </c>
      <c r="L5284" s="10">
        <f>K5284/ VLOOKUP(A5284,Indicators!$B$1:$V$7,21,FALSE)</f>
        <v>4.1013862685587723</v>
      </c>
      <c r="M5284" s="11"/>
      <c r="N5284" s="11"/>
      <c r="O5284" s="11"/>
      <c r="P5284" s="11"/>
      <c r="Q5284" s="8" t="str">
        <f t="shared" si="0"/>
        <v/>
      </c>
      <c r="R5284" s="1" t="s">
        <v>98</v>
      </c>
      <c r="S5284" s="1" t="s">
        <v>57</v>
      </c>
      <c r="T5284" s="11"/>
      <c r="U5284" s="11"/>
      <c r="V5284" s="11"/>
      <c r="W5284" s="11"/>
      <c r="X5284" s="11"/>
      <c r="Y5284" s="11"/>
      <c r="Z5284" s="11"/>
      <c r="AA5284" s="11"/>
      <c r="AB5284" s="11"/>
      <c r="AC5284" s="11"/>
      <c r="AD5284" s="11"/>
      <c r="AE5284" s="11"/>
      <c r="AF5284" s="11"/>
      <c r="AG5284" s="11"/>
      <c r="AH5284" s="11"/>
      <c r="AI5284" s="11"/>
      <c r="AJ5284" s="11"/>
      <c r="AK5284" s="11"/>
      <c r="AL5284" s="11"/>
      <c r="AM5284" s="5"/>
      <c r="AN5284" s="5"/>
      <c r="AO5284" s="5"/>
      <c r="AP5284" s="5"/>
      <c r="AQ5284" s="5"/>
      <c r="AR5284" s="5"/>
      <c r="AS5284" s="5"/>
      <c r="AT5284" s="5"/>
      <c r="AU5284" s="5"/>
      <c r="AV5284" s="5"/>
      <c r="AW5284" s="5"/>
      <c r="AX5284" s="5"/>
      <c r="AY5284" s="5"/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5"/>
      <c r="BP5284" s="5"/>
      <c r="BQ5284" s="5"/>
      <c r="BR5284" s="5"/>
      <c r="BS5284" s="5"/>
      <c r="BT5284" s="5"/>
      <c r="BU5284" s="5"/>
      <c r="BV5284" s="5"/>
      <c r="BW5284" s="5"/>
      <c r="BX5284" s="5"/>
    </row>
    <row r="5285" spans="1:76" x14ac:dyDescent="0.2">
      <c r="A5285" s="1" t="s">
        <v>22</v>
      </c>
      <c r="B5285" s="1" t="s">
        <v>57</v>
      </c>
      <c r="C5285" s="1" t="s">
        <v>889</v>
      </c>
      <c r="D5285" s="1" t="s">
        <v>669</v>
      </c>
      <c r="E5285" s="1" t="s">
        <v>2</v>
      </c>
      <c r="F5285" s="1" t="s">
        <v>887</v>
      </c>
      <c r="G5285" s="1" t="s">
        <v>73</v>
      </c>
      <c r="H5285" s="8"/>
      <c r="I5285" s="8">
        <v>2015</v>
      </c>
      <c r="J5285" s="1" t="s">
        <v>768</v>
      </c>
      <c r="K5285" s="8">
        <v>850</v>
      </c>
      <c r="L5285" s="10">
        <f>K5285/ VLOOKUP(A5285,Indicators!$B$1:$V$7,21,FALSE)</f>
        <v>4.9802547546785094</v>
      </c>
      <c r="M5285" s="11"/>
      <c r="N5285" s="11"/>
      <c r="O5285" s="11"/>
      <c r="P5285" s="11"/>
      <c r="Q5285" s="8" t="str">
        <f t="shared" si="0"/>
        <v/>
      </c>
      <c r="R5285" s="1" t="s">
        <v>98</v>
      </c>
      <c r="S5285" s="1" t="s">
        <v>57</v>
      </c>
      <c r="T5285" s="11"/>
      <c r="U5285" s="11"/>
      <c r="V5285" s="11"/>
      <c r="W5285" s="11"/>
      <c r="X5285" s="11"/>
      <c r="Y5285" s="11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5"/>
      <c r="AN5285" s="5"/>
      <c r="AO5285" s="5"/>
      <c r="AP5285" s="5"/>
      <c r="AQ5285" s="5"/>
      <c r="AR5285" s="5"/>
      <c r="AS5285" s="5"/>
      <c r="AT5285" s="5"/>
      <c r="AU5285" s="5"/>
      <c r="AV5285" s="5"/>
      <c r="AW5285" s="5"/>
      <c r="AX5285" s="5"/>
      <c r="AY5285" s="5"/>
      <c r="AZ5285" s="5"/>
      <c r="BA5285" s="5"/>
      <c r="BB5285" s="5"/>
      <c r="BC5285" s="5"/>
      <c r="BD5285" s="5"/>
      <c r="BE5285" s="5"/>
      <c r="BF5285" s="5"/>
      <c r="BG5285" s="5"/>
      <c r="BH5285" s="5"/>
      <c r="BI5285" s="5"/>
      <c r="BJ5285" s="5"/>
      <c r="BK5285" s="5"/>
      <c r="BL5285" s="5"/>
      <c r="BM5285" s="5"/>
      <c r="BN5285" s="5"/>
      <c r="BO5285" s="5"/>
      <c r="BP5285" s="5"/>
      <c r="BQ5285" s="5"/>
      <c r="BR5285" s="5"/>
      <c r="BS5285" s="5"/>
      <c r="BT5285" s="5"/>
      <c r="BU5285" s="5"/>
      <c r="BV5285" s="5"/>
      <c r="BW5285" s="5"/>
      <c r="BX5285" s="5"/>
    </row>
    <row r="5286" spans="1:76" x14ac:dyDescent="0.2">
      <c r="A5286" s="1" t="s">
        <v>22</v>
      </c>
      <c r="B5286" s="1" t="s">
        <v>57</v>
      </c>
      <c r="C5286" s="1" t="s">
        <v>890</v>
      </c>
      <c r="D5286" s="1" t="s">
        <v>669</v>
      </c>
      <c r="E5286" s="1" t="s">
        <v>2</v>
      </c>
      <c r="F5286" s="1" t="s">
        <v>887</v>
      </c>
      <c r="G5286" s="1" t="s">
        <v>73</v>
      </c>
      <c r="H5286" s="8"/>
      <c r="I5286" s="8">
        <v>2015</v>
      </c>
      <c r="J5286" s="1" t="s">
        <v>768</v>
      </c>
      <c r="K5286" s="8">
        <v>850</v>
      </c>
      <c r="L5286" s="10">
        <f>K5286/ VLOOKUP(A5286,Indicators!$B$1:$V$7,21,FALSE)</f>
        <v>4.9802547546785094</v>
      </c>
      <c r="M5286" s="11"/>
      <c r="N5286" s="11"/>
      <c r="O5286" s="11"/>
      <c r="P5286" s="11"/>
      <c r="Q5286" s="8" t="str">
        <f t="shared" si="0"/>
        <v/>
      </c>
      <c r="R5286" s="1" t="s">
        <v>98</v>
      </c>
      <c r="S5286" s="1" t="s">
        <v>57</v>
      </c>
      <c r="T5286" s="11"/>
      <c r="U5286" s="11"/>
      <c r="V5286" s="11"/>
      <c r="W5286" s="11"/>
      <c r="X5286" s="11"/>
      <c r="Y5286" s="11"/>
      <c r="Z5286" s="11"/>
      <c r="AA5286" s="11"/>
      <c r="AB5286" s="11"/>
      <c r="AC5286" s="11"/>
      <c r="AD5286" s="11"/>
      <c r="AE5286" s="11"/>
      <c r="AF5286" s="11"/>
      <c r="AG5286" s="11"/>
      <c r="AH5286" s="11"/>
      <c r="AI5286" s="11"/>
      <c r="AJ5286" s="11"/>
      <c r="AK5286" s="11"/>
      <c r="AL5286" s="11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5"/>
      <c r="AX5286" s="5"/>
      <c r="AY5286" s="5"/>
      <c r="AZ5286" s="5"/>
      <c r="BA5286" s="5"/>
      <c r="BB5286" s="5"/>
      <c r="BC5286" s="5"/>
      <c r="BD5286" s="5"/>
      <c r="BE5286" s="5"/>
      <c r="BF5286" s="5"/>
      <c r="BG5286" s="5"/>
      <c r="BH5286" s="5"/>
      <c r="BI5286" s="5"/>
      <c r="BJ5286" s="5"/>
      <c r="BK5286" s="5"/>
      <c r="BL5286" s="5"/>
      <c r="BM5286" s="5"/>
      <c r="BN5286" s="5"/>
      <c r="BO5286" s="5"/>
      <c r="BP5286" s="5"/>
      <c r="BQ5286" s="5"/>
      <c r="BR5286" s="5"/>
      <c r="BS5286" s="5"/>
      <c r="BT5286" s="5"/>
      <c r="BU5286" s="5"/>
      <c r="BV5286" s="5"/>
      <c r="BW5286" s="5"/>
      <c r="BX5286" s="5"/>
    </row>
    <row r="5287" spans="1:76" x14ac:dyDescent="0.2">
      <c r="A5287" s="1" t="s">
        <v>22</v>
      </c>
      <c r="B5287" s="1" t="s">
        <v>57</v>
      </c>
      <c r="C5287" s="1" t="s">
        <v>891</v>
      </c>
      <c r="D5287" s="1" t="s">
        <v>669</v>
      </c>
      <c r="E5287" s="1" t="s">
        <v>2</v>
      </c>
      <c r="F5287" s="1" t="s">
        <v>887</v>
      </c>
      <c r="G5287" s="1" t="s">
        <v>73</v>
      </c>
      <c r="H5287" s="8"/>
      <c r="I5287" s="8">
        <v>2015</v>
      </c>
      <c r="J5287" s="1" t="s">
        <v>768</v>
      </c>
      <c r="K5287" s="8">
        <v>850</v>
      </c>
      <c r="L5287" s="10">
        <f>K5287/ VLOOKUP(A5287,Indicators!$B$1:$V$7,21,FALSE)</f>
        <v>4.9802547546785094</v>
      </c>
      <c r="M5287" s="11"/>
      <c r="N5287" s="11"/>
      <c r="O5287" s="11"/>
      <c r="P5287" s="11"/>
      <c r="Q5287" s="8" t="str">
        <f t="shared" si="0"/>
        <v/>
      </c>
      <c r="R5287" s="1" t="s">
        <v>98</v>
      </c>
      <c r="S5287" s="1" t="s">
        <v>57</v>
      </c>
      <c r="T5287" s="11"/>
      <c r="U5287" s="11"/>
      <c r="V5287" s="11"/>
      <c r="W5287" s="11"/>
      <c r="X5287" s="11"/>
      <c r="Y5287" s="11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5"/>
      <c r="AN5287" s="5"/>
      <c r="AO5287" s="5"/>
      <c r="AP5287" s="5"/>
      <c r="AQ5287" s="5"/>
      <c r="AR5287" s="5"/>
      <c r="AS5287" s="5"/>
      <c r="AT5287" s="5"/>
      <c r="AU5287" s="5"/>
      <c r="AV5287" s="5"/>
      <c r="AW5287" s="5"/>
      <c r="AX5287" s="5"/>
      <c r="AY5287" s="5"/>
      <c r="AZ5287" s="5"/>
      <c r="BA5287" s="5"/>
      <c r="BB5287" s="5"/>
      <c r="BC5287" s="5"/>
      <c r="BD5287" s="5"/>
      <c r="BE5287" s="5"/>
      <c r="BF5287" s="5"/>
      <c r="BG5287" s="5"/>
      <c r="BH5287" s="5"/>
      <c r="BI5287" s="5"/>
      <c r="BJ5287" s="5"/>
      <c r="BK5287" s="5"/>
      <c r="BL5287" s="5"/>
      <c r="BM5287" s="5"/>
      <c r="BN5287" s="5"/>
      <c r="BO5287" s="5"/>
      <c r="BP5287" s="5"/>
      <c r="BQ5287" s="5"/>
      <c r="BR5287" s="5"/>
      <c r="BS5287" s="5"/>
      <c r="BT5287" s="5"/>
      <c r="BU5287" s="5"/>
      <c r="BV5287" s="5"/>
      <c r="BW5287" s="5"/>
      <c r="BX5287" s="5"/>
    </row>
    <row r="5288" spans="1:76" x14ac:dyDescent="0.2">
      <c r="A5288" s="1" t="s">
        <v>22</v>
      </c>
      <c r="B5288" s="1" t="s">
        <v>57</v>
      </c>
      <c r="C5288" s="1" t="s">
        <v>892</v>
      </c>
      <c r="D5288" s="1" t="s">
        <v>669</v>
      </c>
      <c r="E5288" s="1" t="s">
        <v>2</v>
      </c>
      <c r="F5288" s="1" t="s">
        <v>887</v>
      </c>
      <c r="G5288" s="1" t="s">
        <v>73</v>
      </c>
      <c r="H5288" s="8"/>
      <c r="I5288" s="8">
        <v>2015</v>
      </c>
      <c r="J5288" s="1" t="s">
        <v>768</v>
      </c>
      <c r="K5288" s="20">
        <v>1000</v>
      </c>
      <c r="L5288" s="10">
        <f>K5288/ VLOOKUP(A5288,Indicators!$B$1:$V$7,21,FALSE)</f>
        <v>5.8591232407982465</v>
      </c>
      <c r="M5288" s="11"/>
      <c r="N5288" s="11"/>
      <c r="O5288" s="11"/>
      <c r="P5288" s="11"/>
      <c r="Q5288" s="8" t="str">
        <f t="shared" si="0"/>
        <v/>
      </c>
      <c r="R5288" s="1" t="s">
        <v>98</v>
      </c>
      <c r="S5288" s="1" t="s">
        <v>57</v>
      </c>
      <c r="T5288" s="11"/>
      <c r="U5288" s="11"/>
      <c r="V5288" s="11"/>
      <c r="W5288" s="11"/>
      <c r="X5288" s="11"/>
      <c r="Y5288" s="11"/>
      <c r="Z5288" s="11"/>
      <c r="AA5288" s="11"/>
      <c r="AB5288" s="11"/>
      <c r="AC5288" s="11"/>
      <c r="AD5288" s="11"/>
      <c r="AE5288" s="11"/>
      <c r="AF5288" s="11"/>
      <c r="AG5288" s="11"/>
      <c r="AH5288" s="11"/>
      <c r="AI5288" s="11"/>
      <c r="AJ5288" s="11"/>
      <c r="AK5288" s="11"/>
      <c r="AL5288" s="11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5"/>
      <c r="BO5288" s="5"/>
      <c r="BP5288" s="5"/>
      <c r="BQ5288" s="5"/>
      <c r="BR5288" s="5"/>
      <c r="BS5288" s="5"/>
      <c r="BT5288" s="5"/>
      <c r="BU5288" s="5"/>
      <c r="BV5288" s="5"/>
      <c r="BW5288" s="5"/>
      <c r="BX5288" s="5"/>
    </row>
    <row r="5289" spans="1:76" x14ac:dyDescent="0.2">
      <c r="A5289" s="1" t="s">
        <v>22</v>
      </c>
      <c r="B5289" s="1" t="s">
        <v>57</v>
      </c>
      <c r="C5289" s="1" t="s">
        <v>893</v>
      </c>
      <c r="D5289" s="1" t="s">
        <v>669</v>
      </c>
      <c r="E5289" s="1" t="s">
        <v>2</v>
      </c>
      <c r="F5289" s="1" t="s">
        <v>887</v>
      </c>
      <c r="G5289" s="1" t="s">
        <v>73</v>
      </c>
      <c r="H5289" s="8"/>
      <c r="I5289" s="8">
        <v>2015</v>
      </c>
      <c r="J5289" s="1" t="s">
        <v>768</v>
      </c>
      <c r="K5289" s="8">
        <v>1250</v>
      </c>
      <c r="L5289" s="10">
        <f>K5289/ VLOOKUP(A5289,Indicators!$B$1:$V$7,21,FALSE)</f>
        <v>7.3239040509978084</v>
      </c>
      <c r="M5289" s="11"/>
      <c r="N5289" s="11"/>
      <c r="O5289" s="11"/>
      <c r="P5289" s="11"/>
      <c r="Q5289" s="8" t="str">
        <f t="shared" si="0"/>
        <v/>
      </c>
      <c r="R5289" s="1" t="s">
        <v>98</v>
      </c>
      <c r="S5289" s="1" t="s">
        <v>57</v>
      </c>
      <c r="T5289" s="11"/>
      <c r="U5289" s="11"/>
      <c r="V5289" s="11"/>
      <c r="W5289" s="11"/>
      <c r="X5289" s="11"/>
      <c r="Y5289" s="11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5"/>
      <c r="AX5289" s="5"/>
      <c r="AY5289" s="5"/>
      <c r="AZ5289" s="5"/>
      <c r="BA5289" s="5"/>
      <c r="BB5289" s="5"/>
      <c r="BC5289" s="5"/>
      <c r="BD5289" s="5"/>
      <c r="BE5289" s="5"/>
      <c r="BF5289" s="5"/>
      <c r="BG5289" s="5"/>
      <c r="BH5289" s="5"/>
      <c r="BI5289" s="5"/>
      <c r="BJ5289" s="5"/>
      <c r="BK5289" s="5"/>
      <c r="BL5289" s="5"/>
      <c r="BM5289" s="5"/>
      <c r="BN5289" s="5"/>
      <c r="BO5289" s="5"/>
      <c r="BP5289" s="5"/>
      <c r="BQ5289" s="5"/>
      <c r="BR5289" s="5"/>
      <c r="BS5289" s="5"/>
      <c r="BT5289" s="5"/>
      <c r="BU5289" s="5"/>
      <c r="BV5289" s="5"/>
      <c r="BW5289" s="5"/>
      <c r="BX5289" s="5"/>
    </row>
    <row r="5290" spans="1:76" x14ac:dyDescent="0.2">
      <c r="A5290" s="1" t="s">
        <v>22</v>
      </c>
      <c r="B5290" s="1" t="s">
        <v>57</v>
      </c>
      <c r="C5290" s="1" t="s">
        <v>894</v>
      </c>
      <c r="D5290" s="1" t="s">
        <v>669</v>
      </c>
      <c r="E5290" s="1" t="s">
        <v>2</v>
      </c>
      <c r="F5290" s="1" t="s">
        <v>887</v>
      </c>
      <c r="G5290" s="1" t="s">
        <v>73</v>
      </c>
      <c r="H5290" s="8"/>
      <c r="I5290" s="8">
        <v>2015</v>
      </c>
      <c r="J5290" s="1" t="s">
        <v>768</v>
      </c>
      <c r="K5290" s="20">
        <v>1750</v>
      </c>
      <c r="L5290" s="10">
        <f>K5290/ VLOOKUP(A5290,Indicators!$B$1:$V$7,21,FALSE)</f>
        <v>10.253465671396931</v>
      </c>
      <c r="M5290" s="11"/>
      <c r="N5290" s="11"/>
      <c r="O5290" s="11"/>
      <c r="P5290" s="11"/>
      <c r="Q5290" s="8" t="str">
        <f t="shared" si="0"/>
        <v/>
      </c>
      <c r="R5290" s="1" t="s">
        <v>98</v>
      </c>
      <c r="S5290" s="1" t="s">
        <v>57</v>
      </c>
      <c r="T5290" s="11"/>
      <c r="U5290" s="11"/>
      <c r="V5290" s="11"/>
      <c r="W5290" s="11"/>
      <c r="X5290" s="11"/>
      <c r="Y5290" s="11"/>
      <c r="Z5290" s="11"/>
      <c r="AA5290" s="11"/>
      <c r="AB5290" s="11"/>
      <c r="AC5290" s="11"/>
      <c r="AD5290" s="11"/>
      <c r="AE5290" s="11"/>
      <c r="AF5290" s="11"/>
      <c r="AG5290" s="11"/>
      <c r="AH5290" s="11"/>
      <c r="AI5290" s="11"/>
      <c r="AJ5290" s="11"/>
      <c r="AK5290" s="11"/>
      <c r="AL5290" s="11"/>
      <c r="AM5290" s="5"/>
      <c r="AN5290" s="5"/>
      <c r="AO5290" s="5"/>
      <c r="AP5290" s="5"/>
      <c r="AQ5290" s="5"/>
      <c r="AR5290" s="5"/>
      <c r="AS5290" s="5"/>
      <c r="AT5290" s="5"/>
      <c r="AU5290" s="5"/>
      <c r="AV5290" s="5"/>
      <c r="AW5290" s="5"/>
      <c r="AX5290" s="5"/>
      <c r="AY5290" s="5"/>
      <c r="AZ5290" s="5"/>
      <c r="BA5290" s="5"/>
      <c r="BB5290" s="5"/>
      <c r="BC5290" s="5"/>
      <c r="BD5290" s="5"/>
      <c r="BE5290" s="5"/>
      <c r="BF5290" s="5"/>
      <c r="BG5290" s="5"/>
      <c r="BH5290" s="5"/>
      <c r="BI5290" s="5"/>
      <c r="BJ5290" s="5"/>
      <c r="BK5290" s="5"/>
      <c r="BL5290" s="5"/>
      <c r="BM5290" s="5"/>
      <c r="BN5290" s="5"/>
      <c r="BO5290" s="5"/>
      <c r="BP5290" s="5"/>
      <c r="BQ5290" s="5"/>
      <c r="BR5290" s="5"/>
      <c r="BS5290" s="5"/>
      <c r="BT5290" s="5"/>
      <c r="BU5290" s="5"/>
      <c r="BV5290" s="5"/>
      <c r="BW5290" s="5"/>
      <c r="BX5290" s="5"/>
    </row>
    <row r="5291" spans="1:76" x14ac:dyDescent="0.2">
      <c r="A5291" s="1" t="s">
        <v>22</v>
      </c>
      <c r="B5291" s="1" t="s">
        <v>57</v>
      </c>
      <c r="C5291" s="1" t="s">
        <v>895</v>
      </c>
      <c r="D5291" s="1" t="s">
        <v>669</v>
      </c>
      <c r="E5291" s="1" t="s">
        <v>2</v>
      </c>
      <c r="F5291" s="1" t="s">
        <v>887</v>
      </c>
      <c r="G5291" s="1" t="s">
        <v>73</v>
      </c>
      <c r="H5291" s="8"/>
      <c r="I5291" s="8">
        <v>2015</v>
      </c>
      <c r="J5291" s="1" t="s">
        <v>768</v>
      </c>
      <c r="K5291" s="8">
        <v>3000</v>
      </c>
      <c r="L5291" s="10">
        <f>K5291/ VLOOKUP(A5291,Indicators!$B$1:$V$7,21,FALSE)</f>
        <v>17.577369722394739</v>
      </c>
      <c r="M5291" s="11"/>
      <c r="N5291" s="11"/>
      <c r="O5291" s="11"/>
      <c r="P5291" s="11"/>
      <c r="Q5291" s="8" t="str">
        <f t="shared" si="0"/>
        <v/>
      </c>
      <c r="R5291" s="1" t="s">
        <v>98</v>
      </c>
      <c r="S5291" s="1" t="s">
        <v>57</v>
      </c>
      <c r="T5291" s="11"/>
      <c r="U5291" s="11"/>
      <c r="V5291" s="11"/>
      <c r="W5291" s="11"/>
      <c r="X5291" s="11"/>
      <c r="Y5291" s="11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5"/>
      <c r="AN5291" s="5"/>
      <c r="AO5291" s="5"/>
      <c r="AP5291" s="5"/>
      <c r="AQ5291" s="5"/>
      <c r="AR5291" s="5"/>
      <c r="AS5291" s="5"/>
      <c r="AT5291" s="5"/>
      <c r="AU5291" s="5"/>
      <c r="AV5291" s="5"/>
      <c r="AW5291" s="5"/>
      <c r="AX5291" s="5"/>
      <c r="AY5291" s="5"/>
      <c r="AZ5291" s="5"/>
      <c r="BA5291" s="5"/>
      <c r="BB5291" s="5"/>
      <c r="BC5291" s="5"/>
      <c r="BD5291" s="5"/>
      <c r="BE5291" s="5"/>
      <c r="BF5291" s="5"/>
      <c r="BG5291" s="5"/>
      <c r="BH5291" s="5"/>
      <c r="BI5291" s="5"/>
      <c r="BJ5291" s="5"/>
      <c r="BK5291" s="5"/>
      <c r="BL5291" s="5"/>
      <c r="BM5291" s="5"/>
      <c r="BN5291" s="5"/>
      <c r="BO5291" s="5"/>
      <c r="BP5291" s="5"/>
      <c r="BQ5291" s="5"/>
      <c r="BR5291" s="5"/>
      <c r="BS5291" s="5"/>
      <c r="BT5291" s="5"/>
      <c r="BU5291" s="5"/>
      <c r="BV5291" s="5"/>
      <c r="BW5291" s="5"/>
      <c r="BX5291" s="5"/>
    </row>
    <row r="5292" spans="1:76" x14ac:dyDescent="0.2">
      <c r="A5292" s="1" t="s">
        <v>22</v>
      </c>
      <c r="B5292" s="1" t="s">
        <v>57</v>
      </c>
      <c r="C5292" s="1" t="s">
        <v>896</v>
      </c>
      <c r="D5292" s="1" t="s">
        <v>669</v>
      </c>
      <c r="E5292" s="1" t="s">
        <v>2</v>
      </c>
      <c r="F5292" s="1" t="s">
        <v>887</v>
      </c>
      <c r="G5292" s="1" t="s">
        <v>73</v>
      </c>
      <c r="H5292" s="8"/>
      <c r="I5292" s="8">
        <v>2015</v>
      </c>
      <c r="J5292" s="1" t="s">
        <v>768</v>
      </c>
      <c r="K5292" s="20">
        <v>3000</v>
      </c>
      <c r="L5292" s="10">
        <f>K5292/ VLOOKUP(A5292,Indicators!$B$1:$V$7,21,FALSE)</f>
        <v>17.577369722394739</v>
      </c>
      <c r="M5292" s="11"/>
      <c r="N5292" s="11"/>
      <c r="O5292" s="11"/>
      <c r="P5292" s="11"/>
      <c r="Q5292" s="8" t="str">
        <f t="shared" si="0"/>
        <v/>
      </c>
      <c r="R5292" s="1" t="s">
        <v>98</v>
      </c>
      <c r="S5292" s="1" t="s">
        <v>57</v>
      </c>
      <c r="T5292" s="11"/>
      <c r="U5292" s="11"/>
      <c r="V5292" s="11"/>
      <c r="W5292" s="11"/>
      <c r="X5292" s="11"/>
      <c r="Y5292" s="11"/>
      <c r="Z5292" s="11"/>
      <c r="AA5292" s="11"/>
      <c r="AB5292" s="11"/>
      <c r="AC5292" s="11"/>
      <c r="AD5292" s="11"/>
      <c r="AE5292" s="11"/>
      <c r="AF5292" s="11"/>
      <c r="AG5292" s="11"/>
      <c r="AH5292" s="11"/>
      <c r="AI5292" s="11"/>
      <c r="AJ5292" s="11"/>
      <c r="AK5292" s="11"/>
      <c r="AL5292" s="11"/>
      <c r="AM5292" s="5"/>
      <c r="AN5292" s="5"/>
      <c r="AO5292" s="5"/>
      <c r="AP5292" s="5"/>
      <c r="AQ5292" s="5"/>
      <c r="AR5292" s="5"/>
      <c r="AS5292" s="5"/>
      <c r="AT5292" s="5"/>
      <c r="AU5292" s="5"/>
      <c r="AV5292" s="5"/>
      <c r="AW5292" s="5"/>
      <c r="AX5292" s="5"/>
      <c r="AY5292" s="5"/>
      <c r="AZ5292" s="5"/>
      <c r="BA5292" s="5"/>
      <c r="BB5292" s="5"/>
      <c r="BC5292" s="5"/>
      <c r="BD5292" s="5"/>
      <c r="BE5292" s="5"/>
      <c r="BF5292" s="5"/>
      <c r="BG5292" s="5"/>
      <c r="BH5292" s="5"/>
      <c r="BI5292" s="5"/>
      <c r="BJ5292" s="5"/>
      <c r="BK5292" s="5"/>
      <c r="BL5292" s="5"/>
      <c r="BM5292" s="5"/>
      <c r="BN5292" s="5"/>
      <c r="BO5292" s="5"/>
      <c r="BP5292" s="5"/>
      <c r="BQ5292" s="5"/>
      <c r="BR5292" s="5"/>
      <c r="BS5292" s="5"/>
      <c r="BT5292" s="5"/>
      <c r="BU5292" s="5"/>
      <c r="BV5292" s="5"/>
      <c r="BW5292" s="5"/>
      <c r="BX5292" s="5"/>
    </row>
    <row r="5293" spans="1:76" x14ac:dyDescent="0.2">
      <c r="A5293" s="1" t="s">
        <v>22</v>
      </c>
      <c r="B5293" s="1" t="s">
        <v>57</v>
      </c>
      <c r="C5293" s="1" t="s">
        <v>897</v>
      </c>
      <c r="D5293" s="1" t="s">
        <v>669</v>
      </c>
      <c r="E5293" s="1" t="s">
        <v>2</v>
      </c>
      <c r="F5293" s="1" t="s">
        <v>887</v>
      </c>
      <c r="G5293" s="1" t="s">
        <v>73</v>
      </c>
      <c r="H5293" s="8"/>
      <c r="I5293" s="8">
        <v>2015</v>
      </c>
      <c r="J5293" s="1" t="s">
        <v>768</v>
      </c>
      <c r="K5293" s="8">
        <v>3926</v>
      </c>
      <c r="L5293" s="10">
        <f>K5293/ VLOOKUP(A5293,Indicators!$B$1:$V$7,21,FALSE)</f>
        <v>23.002917843373918</v>
      </c>
      <c r="M5293" s="11"/>
      <c r="N5293" s="11"/>
      <c r="O5293" s="11"/>
      <c r="P5293" s="11"/>
      <c r="Q5293" s="8" t="str">
        <f t="shared" si="0"/>
        <v/>
      </c>
      <c r="R5293" s="1" t="s">
        <v>98</v>
      </c>
      <c r="S5293" s="1" t="s">
        <v>57</v>
      </c>
      <c r="T5293" s="11"/>
      <c r="U5293" s="11"/>
      <c r="V5293" s="11"/>
      <c r="W5293" s="11"/>
      <c r="X5293" s="11"/>
      <c r="Y5293" s="11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5"/>
      <c r="AN5293" s="5"/>
      <c r="AO5293" s="5"/>
      <c r="AP5293" s="5"/>
      <c r="AQ5293" s="5"/>
      <c r="AR5293" s="5"/>
      <c r="AS5293" s="5"/>
      <c r="AT5293" s="5"/>
      <c r="AU5293" s="5"/>
      <c r="AV5293" s="5"/>
      <c r="AW5293" s="5"/>
      <c r="AX5293" s="5"/>
      <c r="AY5293" s="5"/>
      <c r="AZ5293" s="5"/>
      <c r="BA5293" s="5"/>
      <c r="BB5293" s="5"/>
      <c r="BC5293" s="5"/>
      <c r="BD5293" s="5"/>
      <c r="BE5293" s="5"/>
      <c r="BF5293" s="5"/>
      <c r="BG5293" s="5"/>
      <c r="BH5293" s="5"/>
      <c r="BI5293" s="5"/>
      <c r="BJ5293" s="5"/>
      <c r="BK5293" s="5"/>
      <c r="BL5293" s="5"/>
      <c r="BM5293" s="5"/>
      <c r="BN5293" s="5"/>
      <c r="BO5293" s="5"/>
      <c r="BP5293" s="5"/>
      <c r="BQ5293" s="5"/>
      <c r="BR5293" s="5"/>
      <c r="BS5293" s="5"/>
      <c r="BT5293" s="5"/>
      <c r="BU5293" s="5"/>
      <c r="BV5293" s="5"/>
      <c r="BW5293" s="5"/>
      <c r="BX5293" s="5"/>
    </row>
    <row r="5294" spans="1:76" x14ac:dyDescent="0.2">
      <c r="A5294" s="1" t="s">
        <v>22</v>
      </c>
      <c r="B5294" s="1" t="s">
        <v>770</v>
      </c>
      <c r="C5294" s="1" t="s">
        <v>833</v>
      </c>
      <c r="D5294" s="1" t="s">
        <v>669</v>
      </c>
      <c r="E5294" s="1" t="s">
        <v>2</v>
      </c>
      <c r="F5294" s="1" t="s">
        <v>887</v>
      </c>
      <c r="G5294" s="1" t="s">
        <v>73</v>
      </c>
      <c r="H5294" s="8"/>
      <c r="I5294" s="8">
        <v>2015</v>
      </c>
      <c r="J5294" s="1" t="s">
        <v>768</v>
      </c>
      <c r="K5294" s="8">
        <v>328</v>
      </c>
      <c r="L5294" s="10">
        <f>K5294/ VLOOKUP(A5294,Indicators!$B$1:$V$7,21,FALSE)</f>
        <v>1.9217924229818248</v>
      </c>
      <c r="M5294" s="11"/>
      <c r="N5294" s="11"/>
      <c r="O5294" s="11"/>
      <c r="P5294" s="11"/>
      <c r="Q5294" s="8" t="str">
        <f t="shared" si="0"/>
        <v/>
      </c>
      <c r="R5294" s="1" t="s">
        <v>103</v>
      </c>
      <c r="S5294" s="1" t="s">
        <v>86</v>
      </c>
      <c r="T5294" s="11"/>
      <c r="U5294" s="11"/>
      <c r="V5294" s="11"/>
      <c r="W5294" s="11"/>
      <c r="X5294" s="11"/>
      <c r="Y5294" s="11"/>
      <c r="Z5294" s="11"/>
      <c r="AA5294" s="11"/>
      <c r="AB5294" s="11"/>
      <c r="AC5294" s="11"/>
      <c r="AD5294" s="11"/>
      <c r="AE5294" s="11"/>
      <c r="AF5294" s="11"/>
      <c r="AG5294" s="11"/>
      <c r="AH5294" s="11"/>
      <c r="AI5294" s="11"/>
      <c r="AJ5294" s="11"/>
      <c r="AK5294" s="11"/>
      <c r="AL5294" s="11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5"/>
      <c r="BP5294" s="5"/>
      <c r="BQ5294" s="5"/>
      <c r="BR5294" s="5"/>
      <c r="BS5294" s="5"/>
      <c r="BT5294" s="5"/>
      <c r="BU5294" s="5"/>
      <c r="BV5294" s="5"/>
      <c r="BW5294" s="5"/>
      <c r="BX5294" s="5"/>
    </row>
    <row r="5295" spans="1:76" x14ac:dyDescent="0.2">
      <c r="A5295" s="1" t="s">
        <v>22</v>
      </c>
      <c r="B5295" s="1" t="s">
        <v>770</v>
      </c>
      <c r="C5295" s="1" t="s">
        <v>538</v>
      </c>
      <c r="D5295" s="1" t="s">
        <v>669</v>
      </c>
      <c r="E5295" s="1" t="s">
        <v>2</v>
      </c>
      <c r="F5295" s="1" t="s">
        <v>887</v>
      </c>
      <c r="G5295" s="1" t="s">
        <v>73</v>
      </c>
      <c r="H5295" s="8"/>
      <c r="I5295" s="8">
        <v>2015</v>
      </c>
      <c r="J5295" s="1" t="s">
        <v>768</v>
      </c>
      <c r="K5295" s="8">
        <v>600</v>
      </c>
      <c r="L5295" s="10">
        <f>K5295/ VLOOKUP(A5295,Indicators!$B$1:$V$7,21,FALSE)</f>
        <v>3.515473944478948</v>
      </c>
      <c r="M5295" s="11"/>
      <c r="N5295" s="11"/>
      <c r="O5295" s="11"/>
      <c r="P5295" s="11"/>
      <c r="Q5295" s="8" t="str">
        <f t="shared" si="0"/>
        <v/>
      </c>
      <c r="R5295" s="1" t="s">
        <v>103</v>
      </c>
      <c r="S5295" s="1" t="s">
        <v>49</v>
      </c>
      <c r="T5295" s="11"/>
      <c r="U5295" s="11"/>
      <c r="V5295" s="11"/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5"/>
      <c r="AN5295" s="5"/>
      <c r="AO5295" s="5"/>
      <c r="AP5295" s="5"/>
      <c r="AQ5295" s="5"/>
      <c r="AR5295" s="5"/>
      <c r="AS5295" s="5"/>
      <c r="AT5295" s="5"/>
      <c r="AU5295" s="5"/>
      <c r="AV5295" s="5"/>
      <c r="AW5295" s="5"/>
      <c r="AX5295" s="5"/>
      <c r="AY5295" s="5"/>
      <c r="AZ5295" s="5"/>
      <c r="BA5295" s="5"/>
      <c r="BB5295" s="5"/>
      <c r="BC5295" s="5"/>
      <c r="BD5295" s="5"/>
      <c r="BE5295" s="5"/>
      <c r="BF5295" s="5"/>
      <c r="BG5295" s="5"/>
      <c r="BH5295" s="5"/>
      <c r="BI5295" s="5"/>
      <c r="BJ5295" s="5"/>
      <c r="BK5295" s="5"/>
      <c r="BL5295" s="5"/>
      <c r="BM5295" s="5"/>
      <c r="BN5295" s="5"/>
      <c r="BO5295" s="5"/>
      <c r="BP5295" s="5"/>
      <c r="BQ5295" s="5"/>
      <c r="BR5295" s="5"/>
      <c r="BS5295" s="5"/>
      <c r="BT5295" s="5"/>
      <c r="BU5295" s="5"/>
      <c r="BV5295" s="5"/>
      <c r="BW5295" s="5"/>
      <c r="BX5295" s="5"/>
    </row>
    <row r="5296" spans="1:76" x14ac:dyDescent="0.2">
      <c r="A5296" s="1" t="s">
        <v>22</v>
      </c>
      <c r="B5296" s="1" t="s">
        <v>770</v>
      </c>
      <c r="C5296" s="1" t="s">
        <v>898</v>
      </c>
      <c r="D5296" s="1" t="s">
        <v>669</v>
      </c>
      <c r="E5296" s="1" t="s">
        <v>2</v>
      </c>
      <c r="F5296" s="1" t="s">
        <v>887</v>
      </c>
      <c r="G5296" s="1" t="s">
        <v>73</v>
      </c>
      <c r="H5296" s="8"/>
      <c r="I5296" s="8">
        <v>2015</v>
      </c>
      <c r="J5296" s="1" t="s">
        <v>768</v>
      </c>
      <c r="K5296" s="9">
        <v>2500</v>
      </c>
      <c r="L5296" s="10">
        <f>K5296/ VLOOKUP(A5296,Indicators!$B$1:$V$7,21,FALSE)</f>
        <v>14.647808101995617</v>
      </c>
      <c r="M5296" s="11"/>
      <c r="N5296" s="11"/>
      <c r="O5296" s="11"/>
      <c r="P5296" s="11"/>
      <c r="Q5296" s="8" t="str">
        <f t="shared" si="0"/>
        <v/>
      </c>
      <c r="R5296" s="1" t="s">
        <v>271</v>
      </c>
      <c r="S5296" s="1" t="s">
        <v>55</v>
      </c>
      <c r="T5296" s="11"/>
      <c r="U5296" s="11"/>
      <c r="V5296" s="11"/>
      <c r="W5296" s="11"/>
      <c r="X5296" s="11"/>
      <c r="Y5296" s="11"/>
      <c r="Z5296" s="11"/>
      <c r="AA5296" s="11"/>
      <c r="AB5296" s="11"/>
      <c r="AC5296" s="11"/>
      <c r="AD5296" s="11"/>
      <c r="AE5296" s="11"/>
      <c r="AF5296" s="11"/>
      <c r="AG5296" s="11"/>
      <c r="AH5296" s="11"/>
      <c r="AI5296" s="11"/>
      <c r="AJ5296" s="11"/>
      <c r="AK5296" s="11"/>
      <c r="AL5296" s="11"/>
      <c r="AM5296" s="5"/>
      <c r="AN5296" s="5"/>
      <c r="AO5296" s="5"/>
      <c r="AP5296" s="5"/>
      <c r="AQ5296" s="5"/>
      <c r="AR5296" s="5"/>
      <c r="AS5296" s="5"/>
      <c r="AT5296" s="5"/>
      <c r="AU5296" s="5"/>
      <c r="AV5296" s="5"/>
      <c r="AW5296" s="5"/>
      <c r="AX5296" s="5"/>
      <c r="AY5296" s="5"/>
      <c r="AZ5296" s="5"/>
      <c r="BA5296" s="5"/>
      <c r="BB5296" s="5"/>
      <c r="BC5296" s="5"/>
      <c r="BD5296" s="5"/>
      <c r="BE5296" s="5"/>
      <c r="BF5296" s="5"/>
      <c r="BG5296" s="5"/>
      <c r="BH5296" s="5"/>
      <c r="BI5296" s="5"/>
      <c r="BJ5296" s="5"/>
      <c r="BK5296" s="5"/>
      <c r="BL5296" s="5"/>
      <c r="BM5296" s="5"/>
      <c r="BN5296" s="5"/>
      <c r="BO5296" s="5"/>
      <c r="BP5296" s="5"/>
      <c r="BQ5296" s="5"/>
      <c r="BR5296" s="5"/>
      <c r="BS5296" s="5"/>
      <c r="BT5296" s="5"/>
      <c r="BU5296" s="5"/>
      <c r="BV5296" s="5"/>
      <c r="BW5296" s="5"/>
      <c r="BX5296" s="5"/>
    </row>
    <row r="5297" spans="1:76" x14ac:dyDescent="0.2">
      <c r="A5297" s="1" t="s">
        <v>22</v>
      </c>
      <c r="B5297" s="1" t="s">
        <v>97</v>
      </c>
      <c r="C5297" s="1" t="s">
        <v>899</v>
      </c>
      <c r="D5297" s="1" t="s">
        <v>669</v>
      </c>
      <c r="E5297" s="1" t="s">
        <v>2</v>
      </c>
      <c r="F5297" s="1" t="s">
        <v>887</v>
      </c>
      <c r="G5297" s="1" t="s">
        <v>73</v>
      </c>
      <c r="H5297" s="8"/>
      <c r="I5297" s="8">
        <v>2015</v>
      </c>
      <c r="J5297" s="1" t="s">
        <v>768</v>
      </c>
      <c r="K5297" s="8">
        <v>90</v>
      </c>
      <c r="L5297" s="10">
        <f>K5297/ VLOOKUP(A5297,Indicators!$B$1:$V$7,21,FALSE)</f>
        <v>0.52732109167184216</v>
      </c>
      <c r="M5297" s="11"/>
      <c r="N5297" s="11"/>
      <c r="O5297" s="11"/>
      <c r="P5297" s="11"/>
      <c r="Q5297" s="8" t="str">
        <f t="shared" si="0"/>
        <v/>
      </c>
      <c r="R5297" s="1" t="s">
        <v>97</v>
      </c>
      <c r="S5297" s="1" t="s">
        <v>40</v>
      </c>
      <c r="T5297" s="11"/>
      <c r="U5297" s="11"/>
      <c r="V5297" s="11"/>
      <c r="W5297" s="11"/>
      <c r="X5297" s="11"/>
      <c r="Y5297" s="11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5"/>
      <c r="AN5297" s="5"/>
      <c r="AO5297" s="5"/>
      <c r="AP5297" s="5"/>
      <c r="AQ5297" s="5"/>
      <c r="AR5297" s="5"/>
      <c r="AS5297" s="5"/>
      <c r="AT5297" s="5"/>
      <c r="AU5297" s="5"/>
      <c r="AV5297" s="5"/>
      <c r="AW5297" s="5"/>
      <c r="AX5297" s="5"/>
      <c r="AY5297" s="5"/>
      <c r="AZ5297" s="5"/>
      <c r="BA5297" s="5"/>
      <c r="BB5297" s="5"/>
      <c r="BC5297" s="5"/>
      <c r="BD5297" s="5"/>
      <c r="BE5297" s="5"/>
      <c r="BF5297" s="5"/>
      <c r="BG5297" s="5"/>
      <c r="BH5297" s="5"/>
      <c r="BI5297" s="5"/>
      <c r="BJ5297" s="5"/>
      <c r="BK5297" s="5"/>
      <c r="BL5297" s="5"/>
      <c r="BM5297" s="5"/>
      <c r="BN5297" s="5"/>
      <c r="BO5297" s="5"/>
      <c r="BP5297" s="5"/>
      <c r="BQ5297" s="5"/>
      <c r="BR5297" s="5"/>
      <c r="BS5297" s="5"/>
      <c r="BT5297" s="5"/>
      <c r="BU5297" s="5"/>
      <c r="BV5297" s="5"/>
      <c r="BW5297" s="5"/>
      <c r="BX5297" s="5"/>
    </row>
    <row r="5298" spans="1:76" x14ac:dyDescent="0.2">
      <c r="A5298" s="1" t="s">
        <v>22</v>
      </c>
      <c r="B5298" s="1" t="s">
        <v>97</v>
      </c>
      <c r="C5298" s="1" t="s">
        <v>900</v>
      </c>
      <c r="D5298" s="1" t="s">
        <v>669</v>
      </c>
      <c r="E5298" s="1" t="s">
        <v>2</v>
      </c>
      <c r="F5298" s="1" t="s">
        <v>887</v>
      </c>
      <c r="G5298" s="1" t="s">
        <v>73</v>
      </c>
      <c r="H5298" s="8"/>
      <c r="I5298" s="8">
        <v>2015</v>
      </c>
      <c r="J5298" s="1" t="s">
        <v>768</v>
      </c>
      <c r="K5298" s="8">
        <v>350</v>
      </c>
      <c r="L5298" s="10">
        <f>K5298/ VLOOKUP(A5298,Indicators!$B$1:$V$7,21,FALSE)</f>
        <v>2.0506931342793862</v>
      </c>
      <c r="M5298" s="11"/>
      <c r="N5298" s="11"/>
      <c r="O5298" s="11"/>
      <c r="P5298" s="11"/>
      <c r="Q5298" s="8" t="str">
        <f t="shared" si="0"/>
        <v/>
      </c>
      <c r="R5298" s="1" t="s">
        <v>97</v>
      </c>
      <c r="S5298" s="1" t="s">
        <v>40</v>
      </c>
      <c r="T5298" s="11"/>
      <c r="U5298" s="11"/>
      <c r="V5298" s="11"/>
      <c r="W5298" s="11"/>
      <c r="X5298" s="11"/>
      <c r="Y5298" s="11"/>
      <c r="Z5298" s="11"/>
      <c r="AA5298" s="11"/>
      <c r="AB5298" s="11"/>
      <c r="AC5298" s="11"/>
      <c r="AD5298" s="11"/>
      <c r="AE5298" s="11"/>
      <c r="AF5298" s="11"/>
      <c r="AG5298" s="11"/>
      <c r="AH5298" s="11"/>
      <c r="AI5298" s="11"/>
      <c r="AJ5298" s="11"/>
      <c r="AK5298" s="11"/>
      <c r="AL5298" s="11"/>
      <c r="AM5298" s="5"/>
      <c r="AN5298" s="5"/>
      <c r="AO5298" s="5"/>
      <c r="AP5298" s="5"/>
      <c r="AQ5298" s="5"/>
      <c r="AR5298" s="5"/>
      <c r="AS5298" s="5"/>
      <c r="AT5298" s="5"/>
      <c r="AU5298" s="5"/>
      <c r="AV5298" s="5"/>
      <c r="AW5298" s="5"/>
      <c r="AX5298" s="5"/>
      <c r="AY5298" s="5"/>
      <c r="AZ5298" s="5"/>
      <c r="BA5298" s="5"/>
      <c r="BB5298" s="5"/>
      <c r="BC5298" s="5"/>
      <c r="BD5298" s="5"/>
      <c r="BE5298" s="5"/>
      <c r="BF5298" s="5"/>
      <c r="BG5298" s="5"/>
      <c r="BH5298" s="5"/>
      <c r="BI5298" s="5"/>
      <c r="BJ5298" s="5"/>
      <c r="BK5298" s="5"/>
      <c r="BL5298" s="5"/>
      <c r="BM5298" s="5"/>
      <c r="BN5298" s="5"/>
      <c r="BO5298" s="5"/>
      <c r="BP5298" s="5"/>
      <c r="BQ5298" s="5"/>
      <c r="BR5298" s="5"/>
      <c r="BS5298" s="5"/>
      <c r="BT5298" s="5"/>
      <c r="BU5298" s="5"/>
      <c r="BV5298" s="5"/>
      <c r="BW5298" s="5"/>
      <c r="BX5298" s="5"/>
    </row>
    <row r="5299" spans="1:76" x14ac:dyDescent="0.2">
      <c r="A5299" s="1" t="s">
        <v>22</v>
      </c>
      <c r="B5299" s="1" t="s">
        <v>97</v>
      </c>
      <c r="C5299" s="1" t="s">
        <v>901</v>
      </c>
      <c r="D5299" s="1" t="s">
        <v>669</v>
      </c>
      <c r="E5299" s="1" t="s">
        <v>2</v>
      </c>
      <c r="F5299" s="1" t="s">
        <v>887</v>
      </c>
      <c r="G5299" s="1" t="s">
        <v>73</v>
      </c>
      <c r="H5299" s="8"/>
      <c r="I5299" s="8">
        <v>2015</v>
      </c>
      <c r="J5299" s="1" t="s">
        <v>768</v>
      </c>
      <c r="K5299" s="9">
        <v>2817</v>
      </c>
      <c r="L5299" s="10">
        <f>K5299/ VLOOKUP(A5299,Indicators!$B$1:$V$7,21,FALSE)</f>
        <v>16.505150169328662</v>
      </c>
      <c r="M5299" s="11"/>
      <c r="N5299" s="11"/>
      <c r="O5299" s="11"/>
      <c r="P5299" s="11"/>
      <c r="Q5299" s="8" t="str">
        <f t="shared" si="0"/>
        <v/>
      </c>
      <c r="R5299" s="1" t="s">
        <v>97</v>
      </c>
      <c r="S5299" s="1" t="s">
        <v>40</v>
      </c>
      <c r="T5299" s="11"/>
      <c r="U5299" s="11"/>
      <c r="V5299" s="11"/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5"/>
      <c r="AN5299" s="5"/>
      <c r="AO5299" s="5"/>
      <c r="AP5299" s="5"/>
      <c r="AQ5299" s="5"/>
      <c r="AR5299" s="5"/>
      <c r="AS5299" s="5"/>
      <c r="AT5299" s="5"/>
      <c r="AU5299" s="5"/>
      <c r="AV5299" s="5"/>
      <c r="AW5299" s="5"/>
      <c r="AX5299" s="5"/>
      <c r="AY5299" s="5"/>
      <c r="AZ5299" s="5"/>
      <c r="BA5299" s="5"/>
      <c r="BB5299" s="5"/>
      <c r="BC5299" s="5"/>
      <c r="BD5299" s="5"/>
      <c r="BE5299" s="5"/>
      <c r="BF5299" s="5"/>
      <c r="BG5299" s="5"/>
      <c r="BH5299" s="5"/>
      <c r="BI5299" s="5"/>
      <c r="BJ5299" s="5"/>
      <c r="BK5299" s="5"/>
      <c r="BL5299" s="5"/>
      <c r="BM5299" s="5"/>
      <c r="BN5299" s="5"/>
      <c r="BO5299" s="5"/>
      <c r="BP5299" s="5"/>
      <c r="BQ5299" s="5"/>
      <c r="BR5299" s="5"/>
      <c r="BS5299" s="5"/>
      <c r="BT5299" s="5"/>
      <c r="BU5299" s="5"/>
      <c r="BV5299" s="5"/>
      <c r="BW5299" s="5"/>
      <c r="BX5299" s="5"/>
    </row>
    <row r="5300" spans="1:76" x14ac:dyDescent="0.2">
      <c r="A5300" s="1" t="s">
        <v>22</v>
      </c>
      <c r="B5300" s="1" t="s">
        <v>97</v>
      </c>
      <c r="C5300" s="1" t="s">
        <v>902</v>
      </c>
      <c r="D5300" s="1" t="s">
        <v>669</v>
      </c>
      <c r="E5300" s="1" t="s">
        <v>2</v>
      </c>
      <c r="F5300" s="1" t="s">
        <v>887</v>
      </c>
      <c r="G5300" s="1" t="s">
        <v>73</v>
      </c>
      <c r="H5300" s="8"/>
      <c r="I5300" s="8">
        <v>2015</v>
      </c>
      <c r="J5300" s="1" t="s">
        <v>768</v>
      </c>
      <c r="K5300" s="9">
        <v>2910</v>
      </c>
      <c r="L5300" s="10">
        <f>K5300/ VLOOKUP(A5300,Indicators!$B$1:$V$7,21,FALSE)</f>
        <v>17.050048630722898</v>
      </c>
      <c r="M5300" s="11"/>
      <c r="N5300" s="11"/>
      <c r="O5300" s="11"/>
      <c r="P5300" s="11"/>
      <c r="Q5300" s="8" t="str">
        <f t="shared" si="0"/>
        <v/>
      </c>
      <c r="R5300" s="1" t="s">
        <v>97</v>
      </c>
      <c r="S5300" s="1" t="s">
        <v>40</v>
      </c>
      <c r="T5300" s="11"/>
      <c r="U5300" s="11"/>
      <c r="V5300" s="11"/>
      <c r="W5300" s="11"/>
      <c r="X5300" s="11"/>
      <c r="Y5300" s="11"/>
      <c r="Z5300" s="11"/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  <c r="AK5300" s="11"/>
      <c r="AL5300" s="11"/>
      <c r="AM5300" s="5"/>
      <c r="AN5300" s="5"/>
      <c r="AO5300" s="5"/>
      <c r="AP5300" s="5"/>
      <c r="AQ5300" s="5"/>
      <c r="AR5300" s="5"/>
      <c r="AS5300" s="5"/>
      <c r="AT5300" s="5"/>
      <c r="AU5300" s="5"/>
      <c r="AV5300" s="5"/>
      <c r="AW5300" s="5"/>
      <c r="AX5300" s="5"/>
      <c r="AY5300" s="5"/>
      <c r="AZ5300" s="5"/>
      <c r="BA5300" s="5"/>
      <c r="BB5300" s="5"/>
      <c r="BC5300" s="5"/>
      <c r="BD5300" s="5"/>
      <c r="BE5300" s="5"/>
      <c r="BF5300" s="5"/>
      <c r="BG5300" s="5"/>
      <c r="BH5300" s="5"/>
      <c r="BI5300" s="5"/>
      <c r="BJ5300" s="5"/>
      <c r="BK5300" s="5"/>
      <c r="BL5300" s="5"/>
      <c r="BM5300" s="5"/>
      <c r="BN5300" s="5"/>
      <c r="BO5300" s="5"/>
      <c r="BP5300" s="5"/>
      <c r="BQ5300" s="5"/>
      <c r="BR5300" s="5"/>
      <c r="BS5300" s="5"/>
      <c r="BT5300" s="5"/>
      <c r="BU5300" s="5"/>
      <c r="BV5300" s="5"/>
      <c r="BW5300" s="5"/>
      <c r="BX5300" s="5"/>
    </row>
    <row r="5301" spans="1:76" x14ac:dyDescent="0.2">
      <c r="A5301" s="1" t="s">
        <v>22</v>
      </c>
      <c r="B5301" s="1" t="s">
        <v>97</v>
      </c>
      <c r="C5301" s="1" t="s">
        <v>903</v>
      </c>
      <c r="D5301" s="1" t="s">
        <v>669</v>
      </c>
      <c r="E5301" s="1" t="s">
        <v>2</v>
      </c>
      <c r="F5301" s="1" t="s">
        <v>887</v>
      </c>
      <c r="G5301" s="1" t="s">
        <v>73</v>
      </c>
      <c r="H5301" s="8"/>
      <c r="I5301" s="8">
        <v>2015</v>
      </c>
      <c r="J5301" s="1" t="s">
        <v>768</v>
      </c>
      <c r="K5301" s="9">
        <v>2933</v>
      </c>
      <c r="L5301" s="10">
        <f>K5301/ VLOOKUP(A5301,Indicators!$B$1:$V$7,21,FALSE)</f>
        <v>17.184808465261259</v>
      </c>
      <c r="M5301" s="11"/>
      <c r="N5301" s="11"/>
      <c r="O5301" s="11"/>
      <c r="P5301" s="11"/>
      <c r="Q5301" s="8" t="str">
        <f t="shared" si="0"/>
        <v/>
      </c>
      <c r="R5301" s="1" t="s">
        <v>97</v>
      </c>
      <c r="S5301" s="1" t="s">
        <v>40</v>
      </c>
      <c r="T5301" s="11"/>
      <c r="U5301" s="11"/>
      <c r="V5301" s="11"/>
      <c r="W5301" s="11"/>
      <c r="X5301" s="11"/>
      <c r="Y5301" s="11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5"/>
      <c r="BL5301" s="5"/>
      <c r="BM5301" s="5"/>
      <c r="BN5301" s="5"/>
      <c r="BO5301" s="5"/>
      <c r="BP5301" s="5"/>
      <c r="BQ5301" s="5"/>
      <c r="BR5301" s="5"/>
      <c r="BS5301" s="5"/>
      <c r="BT5301" s="5"/>
      <c r="BU5301" s="5"/>
      <c r="BV5301" s="5"/>
      <c r="BW5301" s="5"/>
      <c r="BX5301" s="5"/>
    </row>
    <row r="5302" spans="1:76" x14ac:dyDescent="0.2">
      <c r="A5302" s="1" t="s">
        <v>22</v>
      </c>
      <c r="B5302" s="1" t="s">
        <v>97</v>
      </c>
      <c r="C5302" s="1" t="s">
        <v>904</v>
      </c>
      <c r="D5302" s="1" t="s">
        <v>669</v>
      </c>
      <c r="E5302" s="1" t="s">
        <v>2</v>
      </c>
      <c r="F5302" s="1" t="s">
        <v>887</v>
      </c>
      <c r="G5302" s="1" t="s">
        <v>73</v>
      </c>
      <c r="H5302" s="8"/>
      <c r="I5302" s="8">
        <v>2015</v>
      </c>
      <c r="J5302" s="1" t="s">
        <v>768</v>
      </c>
      <c r="K5302" s="9">
        <v>3500</v>
      </c>
      <c r="L5302" s="10">
        <f>K5302/ VLOOKUP(A5302,Indicators!$B$1:$V$7,21,FALSE)</f>
        <v>20.506931342793862</v>
      </c>
      <c r="M5302" s="11"/>
      <c r="N5302" s="11"/>
      <c r="O5302" s="11"/>
      <c r="P5302" s="11"/>
      <c r="Q5302" s="8" t="str">
        <f t="shared" si="0"/>
        <v/>
      </c>
      <c r="R5302" s="1" t="s">
        <v>97</v>
      </c>
      <c r="S5302" s="1" t="s">
        <v>40</v>
      </c>
      <c r="T5302" s="11"/>
      <c r="U5302" s="11"/>
      <c r="V5302" s="11"/>
      <c r="W5302" s="11"/>
      <c r="X5302" s="11"/>
      <c r="Y5302" s="11"/>
      <c r="Z5302" s="11"/>
      <c r="AA5302" s="11"/>
      <c r="AB5302" s="11"/>
      <c r="AC5302" s="11"/>
      <c r="AD5302" s="11"/>
      <c r="AE5302" s="11"/>
      <c r="AF5302" s="11"/>
      <c r="AG5302" s="11"/>
      <c r="AH5302" s="11"/>
      <c r="AI5302" s="11"/>
      <c r="AJ5302" s="11"/>
      <c r="AK5302" s="11"/>
      <c r="AL5302" s="11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5"/>
      <c r="AX5302" s="5"/>
      <c r="AY5302" s="5"/>
      <c r="AZ5302" s="5"/>
      <c r="BA5302" s="5"/>
      <c r="BB5302" s="5"/>
      <c r="BC5302" s="5"/>
      <c r="BD5302" s="5"/>
      <c r="BE5302" s="5"/>
      <c r="BF5302" s="5"/>
      <c r="BG5302" s="5"/>
      <c r="BH5302" s="5"/>
      <c r="BI5302" s="5"/>
      <c r="BJ5302" s="5"/>
      <c r="BK5302" s="5"/>
      <c r="BL5302" s="5"/>
      <c r="BM5302" s="5"/>
      <c r="BN5302" s="5"/>
      <c r="BO5302" s="5"/>
      <c r="BP5302" s="5"/>
      <c r="BQ5302" s="5"/>
      <c r="BR5302" s="5"/>
      <c r="BS5302" s="5"/>
      <c r="BT5302" s="5"/>
      <c r="BU5302" s="5"/>
      <c r="BV5302" s="5"/>
      <c r="BW5302" s="5"/>
      <c r="BX5302" s="5"/>
    </row>
    <row r="5303" spans="1:76" x14ac:dyDescent="0.2">
      <c r="A5303" s="1" t="s">
        <v>22</v>
      </c>
      <c r="B5303" s="1" t="s">
        <v>97</v>
      </c>
      <c r="C5303" s="1" t="s">
        <v>840</v>
      </c>
      <c r="D5303" s="1" t="s">
        <v>669</v>
      </c>
      <c r="E5303" s="1" t="s">
        <v>2</v>
      </c>
      <c r="F5303" s="1" t="s">
        <v>887</v>
      </c>
      <c r="G5303" s="1" t="s">
        <v>73</v>
      </c>
      <c r="H5303" s="8"/>
      <c r="I5303" s="8">
        <v>2015</v>
      </c>
      <c r="J5303" s="1" t="s">
        <v>768</v>
      </c>
      <c r="K5303" s="9">
        <v>5000</v>
      </c>
      <c r="L5303" s="10">
        <f>K5303/ VLOOKUP(A5303,Indicators!$B$1:$V$7,21,FALSE)</f>
        <v>29.295616203991234</v>
      </c>
      <c r="M5303" s="11"/>
      <c r="N5303" s="11"/>
      <c r="O5303" s="11"/>
      <c r="P5303" s="11"/>
      <c r="Q5303" s="8" t="str">
        <f t="shared" si="0"/>
        <v/>
      </c>
      <c r="R5303" s="1" t="s">
        <v>97</v>
      </c>
      <c r="S5303" s="1" t="s">
        <v>91</v>
      </c>
      <c r="T5303" s="11"/>
      <c r="U5303" s="11"/>
      <c r="V5303" s="11"/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5"/>
      <c r="AN5303" s="5"/>
      <c r="AO5303" s="5"/>
      <c r="AP5303" s="5"/>
      <c r="AQ5303" s="5"/>
      <c r="AR5303" s="5"/>
      <c r="AS5303" s="5"/>
      <c r="AT5303" s="5"/>
      <c r="AU5303" s="5"/>
      <c r="AV5303" s="5"/>
      <c r="AW5303" s="5"/>
      <c r="AX5303" s="5"/>
      <c r="AY5303" s="5"/>
      <c r="AZ5303" s="5"/>
      <c r="BA5303" s="5"/>
      <c r="BB5303" s="5"/>
      <c r="BC5303" s="5"/>
      <c r="BD5303" s="5"/>
      <c r="BE5303" s="5"/>
      <c r="BF5303" s="5"/>
      <c r="BG5303" s="5"/>
      <c r="BH5303" s="5"/>
      <c r="BI5303" s="5"/>
      <c r="BJ5303" s="5"/>
      <c r="BK5303" s="5"/>
      <c r="BL5303" s="5"/>
      <c r="BM5303" s="5"/>
      <c r="BN5303" s="5"/>
      <c r="BO5303" s="5"/>
      <c r="BP5303" s="5"/>
      <c r="BQ5303" s="5"/>
      <c r="BR5303" s="5"/>
      <c r="BS5303" s="5"/>
      <c r="BT5303" s="5"/>
      <c r="BU5303" s="5"/>
      <c r="BV5303" s="5"/>
      <c r="BW5303" s="5"/>
      <c r="BX5303" s="5"/>
    </row>
    <row r="5304" spans="1:76" x14ac:dyDescent="0.2">
      <c r="A5304" s="1" t="s">
        <v>22</v>
      </c>
      <c r="B5304" s="1" t="s">
        <v>97</v>
      </c>
      <c r="C5304" s="1" t="s">
        <v>826</v>
      </c>
      <c r="D5304" s="1" t="s">
        <v>669</v>
      </c>
      <c r="E5304" s="1" t="s">
        <v>2</v>
      </c>
      <c r="F5304" s="1" t="s">
        <v>887</v>
      </c>
      <c r="G5304" s="1" t="s">
        <v>73</v>
      </c>
      <c r="H5304" s="8"/>
      <c r="I5304" s="8">
        <v>2015</v>
      </c>
      <c r="J5304" s="1" t="s">
        <v>768</v>
      </c>
      <c r="K5304" s="9">
        <v>28500</v>
      </c>
      <c r="L5304" s="10">
        <f>K5304/ VLOOKUP(A5304,Indicators!$B$1:$V$7,21,FALSE)</f>
        <v>166.98501236275004</v>
      </c>
      <c r="M5304" s="11"/>
      <c r="N5304" s="11"/>
      <c r="O5304" s="11"/>
      <c r="P5304" s="11"/>
      <c r="Q5304" s="8" t="str">
        <f t="shared" si="0"/>
        <v/>
      </c>
      <c r="R5304" s="1" t="s">
        <v>97</v>
      </c>
      <c r="S5304" s="1" t="s">
        <v>40</v>
      </c>
      <c r="T5304" s="11"/>
      <c r="U5304" s="11"/>
      <c r="V5304" s="11"/>
      <c r="W5304" s="11"/>
      <c r="X5304" s="11"/>
      <c r="Y5304" s="11"/>
      <c r="Z5304" s="11"/>
      <c r="AA5304" s="11"/>
      <c r="AB5304" s="11"/>
      <c r="AC5304" s="11"/>
      <c r="AD5304" s="11"/>
      <c r="AE5304" s="11"/>
      <c r="AF5304" s="11"/>
      <c r="AG5304" s="11"/>
      <c r="AH5304" s="11"/>
      <c r="AI5304" s="11"/>
      <c r="AJ5304" s="11"/>
      <c r="AK5304" s="11"/>
      <c r="AL5304" s="11"/>
      <c r="AM5304" s="5"/>
      <c r="AN5304" s="5"/>
      <c r="AO5304" s="5"/>
      <c r="AP5304" s="5"/>
      <c r="AQ5304" s="5"/>
      <c r="AR5304" s="5"/>
      <c r="AS5304" s="5"/>
      <c r="AT5304" s="5"/>
      <c r="AU5304" s="5"/>
      <c r="AV5304" s="5"/>
      <c r="AW5304" s="5"/>
      <c r="AX5304" s="5"/>
      <c r="AY5304" s="5"/>
      <c r="AZ5304" s="5"/>
      <c r="BA5304" s="5"/>
      <c r="BB5304" s="5"/>
      <c r="BC5304" s="5"/>
      <c r="BD5304" s="5"/>
      <c r="BE5304" s="5"/>
      <c r="BF5304" s="5"/>
      <c r="BG5304" s="5"/>
      <c r="BH5304" s="5"/>
      <c r="BI5304" s="5"/>
      <c r="BJ5304" s="5"/>
      <c r="BK5304" s="5"/>
      <c r="BL5304" s="5"/>
      <c r="BM5304" s="5"/>
      <c r="BN5304" s="5"/>
      <c r="BO5304" s="5"/>
      <c r="BP5304" s="5"/>
      <c r="BQ5304" s="5"/>
      <c r="BR5304" s="5"/>
      <c r="BS5304" s="5"/>
      <c r="BT5304" s="5"/>
      <c r="BU5304" s="5"/>
      <c r="BV5304" s="5"/>
      <c r="BW5304" s="5"/>
      <c r="BX5304" s="5"/>
    </row>
    <row r="5305" spans="1:76" x14ac:dyDescent="0.2">
      <c r="A5305" s="1" t="s">
        <v>22</v>
      </c>
      <c r="B5305" s="1" t="s">
        <v>107</v>
      </c>
      <c r="C5305" s="1" t="s">
        <v>855</v>
      </c>
      <c r="D5305" s="1" t="s">
        <v>110</v>
      </c>
      <c r="E5305" s="1" t="s">
        <v>2</v>
      </c>
      <c r="F5305" s="1" t="s">
        <v>905</v>
      </c>
      <c r="G5305" s="1" t="s">
        <v>107</v>
      </c>
      <c r="H5305" s="8"/>
      <c r="I5305" s="8">
        <v>2015</v>
      </c>
      <c r="J5305" s="1" t="s">
        <v>768</v>
      </c>
      <c r="K5305" s="9">
        <v>10800</v>
      </c>
      <c r="L5305" s="10">
        <f>K5305/ VLOOKUP(A5305,Indicators!$B$1:$V$7,21,FALSE)</f>
        <v>63.278531000621065</v>
      </c>
      <c r="M5305" s="11"/>
      <c r="N5305" s="11"/>
      <c r="O5305" s="11"/>
      <c r="P5305" s="8" t="str">
        <f>IF(H5305="Y", K5305/VLOOKUP(A5305,Indicators!$B$1:$S$7,18,FALSE),"")</f>
        <v/>
      </c>
      <c r="Q5305" s="8" t="str">
        <f t="shared" si="0"/>
        <v/>
      </c>
      <c r="R5305" s="1" t="s">
        <v>103</v>
      </c>
      <c r="S5305" s="1" t="s">
        <v>43</v>
      </c>
      <c r="T5305" s="11"/>
      <c r="U5305" s="11"/>
      <c r="V5305" s="11"/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5"/>
      <c r="BL5305" s="5"/>
      <c r="BM5305" s="5"/>
      <c r="BN5305" s="5"/>
      <c r="BO5305" s="5"/>
      <c r="BP5305" s="5"/>
      <c r="BQ5305" s="5"/>
      <c r="BR5305" s="5"/>
      <c r="BS5305" s="5"/>
      <c r="BT5305" s="5"/>
      <c r="BU5305" s="5"/>
      <c r="BV5305" s="5"/>
      <c r="BW5305" s="5"/>
      <c r="BX5305" s="5"/>
    </row>
    <row r="5306" spans="1:76" x14ac:dyDescent="0.2">
      <c r="A5306" s="1" t="s">
        <v>22</v>
      </c>
      <c r="B5306" s="1" t="s">
        <v>103</v>
      </c>
      <c r="C5306" s="1" t="s">
        <v>766</v>
      </c>
      <c r="D5306" s="1" t="s">
        <v>110</v>
      </c>
      <c r="E5306" s="1" t="s">
        <v>2</v>
      </c>
      <c r="F5306" s="1" t="s">
        <v>906</v>
      </c>
      <c r="G5306" s="1" t="s">
        <v>73</v>
      </c>
      <c r="H5306" s="8"/>
      <c r="I5306" s="8">
        <v>2015</v>
      </c>
      <c r="J5306" s="1" t="s">
        <v>768</v>
      </c>
      <c r="K5306" s="8">
        <v>60</v>
      </c>
      <c r="L5306" s="10">
        <f>K5306/ VLOOKUP(A5306,Indicators!$B$1:$V$7,21,FALSE)</f>
        <v>0.35154739444789479</v>
      </c>
      <c r="M5306" s="1" t="s">
        <v>769</v>
      </c>
      <c r="N5306" s="11"/>
      <c r="O5306" s="11"/>
      <c r="P5306" s="11"/>
      <c r="Q5306" s="8" t="str">
        <f t="shared" si="0"/>
        <v/>
      </c>
      <c r="R5306" s="1" t="s">
        <v>98</v>
      </c>
      <c r="S5306" s="1" t="s">
        <v>58</v>
      </c>
      <c r="T5306" s="11"/>
      <c r="U5306" s="11"/>
      <c r="V5306" s="11"/>
      <c r="W5306" s="11"/>
      <c r="X5306" s="11"/>
      <c r="Y5306" s="11"/>
      <c r="Z5306" s="11"/>
      <c r="AA5306" s="11"/>
      <c r="AB5306" s="11"/>
      <c r="AC5306" s="11"/>
      <c r="AD5306" s="11"/>
      <c r="AE5306" s="11"/>
      <c r="AF5306" s="11"/>
      <c r="AG5306" s="11"/>
      <c r="AH5306" s="11"/>
      <c r="AI5306" s="11"/>
      <c r="AJ5306" s="11"/>
      <c r="AK5306" s="11"/>
      <c r="AL5306" s="11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5"/>
      <c r="AX5306" s="5"/>
      <c r="AY5306" s="5"/>
      <c r="AZ5306" s="5"/>
      <c r="BA5306" s="5"/>
      <c r="BB5306" s="5"/>
      <c r="BC5306" s="5"/>
      <c r="BD5306" s="5"/>
      <c r="BE5306" s="5"/>
      <c r="BF5306" s="5"/>
      <c r="BG5306" s="5"/>
      <c r="BH5306" s="5"/>
      <c r="BI5306" s="5"/>
      <c r="BJ5306" s="5"/>
      <c r="BK5306" s="5"/>
      <c r="BL5306" s="5"/>
      <c r="BM5306" s="5"/>
      <c r="BN5306" s="5"/>
      <c r="BO5306" s="5"/>
      <c r="BP5306" s="5"/>
      <c r="BQ5306" s="5"/>
      <c r="BR5306" s="5"/>
      <c r="BS5306" s="5"/>
      <c r="BT5306" s="5"/>
      <c r="BU5306" s="5"/>
      <c r="BV5306" s="5"/>
      <c r="BW5306" s="5"/>
      <c r="BX5306" s="5"/>
    </row>
    <row r="5307" spans="1:76" x14ac:dyDescent="0.2">
      <c r="A5307" s="1" t="s">
        <v>22</v>
      </c>
      <c r="B5307" s="1" t="s">
        <v>103</v>
      </c>
      <c r="C5307" s="1" t="s">
        <v>798</v>
      </c>
      <c r="D5307" s="1" t="s">
        <v>777</v>
      </c>
      <c r="E5307" s="1" t="s">
        <v>2</v>
      </c>
      <c r="F5307" s="1" t="s">
        <v>906</v>
      </c>
      <c r="G5307" s="1" t="s">
        <v>73</v>
      </c>
      <c r="H5307" s="8"/>
      <c r="I5307" s="8">
        <v>2015</v>
      </c>
      <c r="J5307" s="1" t="s">
        <v>768</v>
      </c>
      <c r="K5307" s="8">
        <v>108</v>
      </c>
      <c r="L5307" s="10">
        <f>K5307/ VLOOKUP(A5307,Indicators!$B$1:$V$7,21,FALSE)</f>
        <v>0.63278531000621063</v>
      </c>
      <c r="M5307" s="45" t="s">
        <v>798</v>
      </c>
      <c r="N5307" s="46"/>
      <c r="O5307" s="11"/>
      <c r="P5307" s="11"/>
      <c r="Q5307" s="8" t="str">
        <f t="shared" si="0"/>
        <v/>
      </c>
      <c r="R5307" s="1" t="s">
        <v>323</v>
      </c>
      <c r="S5307" s="1" t="s">
        <v>51</v>
      </c>
      <c r="T5307" s="11"/>
      <c r="U5307" s="11"/>
      <c r="V5307" s="11"/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5"/>
      <c r="AN5307" s="5"/>
      <c r="AO5307" s="5"/>
      <c r="AP5307" s="5"/>
      <c r="AQ5307" s="5"/>
      <c r="AR5307" s="5"/>
      <c r="AS5307" s="5"/>
      <c r="AT5307" s="5"/>
      <c r="AU5307" s="5"/>
      <c r="AV5307" s="5"/>
      <c r="AW5307" s="5"/>
      <c r="AX5307" s="5"/>
      <c r="AY5307" s="5"/>
      <c r="AZ5307" s="5"/>
      <c r="BA5307" s="5"/>
      <c r="BB5307" s="5"/>
      <c r="BC5307" s="5"/>
      <c r="BD5307" s="5"/>
      <c r="BE5307" s="5"/>
      <c r="BF5307" s="5"/>
      <c r="BG5307" s="5"/>
      <c r="BH5307" s="5"/>
      <c r="BI5307" s="5"/>
      <c r="BJ5307" s="5"/>
      <c r="BK5307" s="5"/>
      <c r="BL5307" s="5"/>
      <c r="BM5307" s="5"/>
      <c r="BN5307" s="5"/>
      <c r="BO5307" s="5"/>
      <c r="BP5307" s="5"/>
      <c r="BQ5307" s="5"/>
      <c r="BR5307" s="5"/>
      <c r="BS5307" s="5"/>
      <c r="BT5307" s="5"/>
      <c r="BU5307" s="5"/>
      <c r="BV5307" s="5"/>
      <c r="BW5307" s="5"/>
      <c r="BX5307" s="5"/>
    </row>
    <row r="5308" spans="1:76" x14ac:dyDescent="0.2">
      <c r="A5308" s="1" t="s">
        <v>22</v>
      </c>
      <c r="B5308" s="1" t="s">
        <v>103</v>
      </c>
      <c r="C5308" s="1" t="s">
        <v>797</v>
      </c>
      <c r="D5308" s="1" t="s">
        <v>777</v>
      </c>
      <c r="E5308" s="1" t="s">
        <v>2</v>
      </c>
      <c r="F5308" s="1" t="s">
        <v>906</v>
      </c>
      <c r="G5308" s="1" t="s">
        <v>73</v>
      </c>
      <c r="H5308" s="8"/>
      <c r="I5308" s="8">
        <v>2015</v>
      </c>
      <c r="J5308" s="1" t="s">
        <v>768</v>
      </c>
      <c r="K5308" s="8">
        <v>200</v>
      </c>
      <c r="L5308" s="10">
        <f>K5308/ VLOOKUP(A5308,Indicators!$B$1:$V$7,21,FALSE)</f>
        <v>1.1718246481596493</v>
      </c>
      <c r="M5308" s="1" t="s">
        <v>769</v>
      </c>
      <c r="N5308" s="11"/>
      <c r="O5308" s="11"/>
      <c r="P5308" s="11"/>
      <c r="Q5308" s="8" t="str">
        <f t="shared" si="0"/>
        <v/>
      </c>
      <c r="R5308" s="1" t="s">
        <v>103</v>
      </c>
      <c r="S5308" s="1" t="s">
        <v>54</v>
      </c>
      <c r="T5308" s="11"/>
      <c r="U5308" s="11"/>
      <c r="V5308" s="11"/>
      <c r="W5308" s="11"/>
      <c r="X5308" s="11"/>
      <c r="Y5308" s="11"/>
      <c r="Z5308" s="11"/>
      <c r="AA5308" s="11"/>
      <c r="AB5308" s="11"/>
      <c r="AC5308" s="11"/>
      <c r="AD5308" s="11"/>
      <c r="AE5308" s="11"/>
      <c r="AF5308" s="11"/>
      <c r="AG5308" s="11"/>
      <c r="AH5308" s="11"/>
      <c r="AI5308" s="11"/>
      <c r="AJ5308" s="11"/>
      <c r="AK5308" s="11"/>
      <c r="AL5308" s="11"/>
      <c r="AM5308" s="5"/>
      <c r="AN5308" s="5"/>
      <c r="AO5308" s="5"/>
      <c r="AP5308" s="5"/>
      <c r="AQ5308" s="5"/>
      <c r="AR5308" s="5"/>
      <c r="AS5308" s="5"/>
      <c r="AT5308" s="5"/>
      <c r="AU5308" s="5"/>
      <c r="AV5308" s="5"/>
      <c r="AW5308" s="5"/>
      <c r="AX5308" s="5"/>
      <c r="AY5308" s="5"/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5"/>
      <c r="BQ5308" s="5"/>
      <c r="BR5308" s="5"/>
      <c r="BS5308" s="5"/>
      <c r="BT5308" s="5"/>
      <c r="BU5308" s="5"/>
      <c r="BV5308" s="5"/>
      <c r="BW5308" s="5"/>
      <c r="BX5308" s="5"/>
    </row>
    <row r="5309" spans="1:76" x14ac:dyDescent="0.2">
      <c r="A5309" s="1" t="s">
        <v>22</v>
      </c>
      <c r="B5309" s="1" t="s">
        <v>103</v>
      </c>
      <c r="C5309" s="1" t="s">
        <v>794</v>
      </c>
      <c r="D5309" s="1" t="s">
        <v>777</v>
      </c>
      <c r="E5309" s="1" t="s">
        <v>2</v>
      </c>
      <c r="F5309" s="1" t="s">
        <v>906</v>
      </c>
      <c r="G5309" s="1" t="s">
        <v>73</v>
      </c>
      <c r="H5309" s="8"/>
      <c r="I5309" s="8">
        <v>2015</v>
      </c>
      <c r="J5309" s="1" t="s">
        <v>768</v>
      </c>
      <c r="K5309" s="8">
        <v>302</v>
      </c>
      <c r="L5309" s="10">
        <f>K5309/ VLOOKUP(A5309,Indicators!$B$1:$V$7,21,FALSE)</f>
        <v>1.7694552187210706</v>
      </c>
      <c r="M5309" s="1" t="s">
        <v>769</v>
      </c>
      <c r="N5309" s="11"/>
      <c r="O5309" s="11"/>
      <c r="P5309" s="11"/>
      <c r="Q5309" s="8" t="str">
        <f t="shared" si="0"/>
        <v/>
      </c>
      <c r="R5309" s="1" t="s">
        <v>323</v>
      </c>
      <c r="S5309" s="1" t="s">
        <v>51</v>
      </c>
      <c r="T5309" s="11"/>
      <c r="U5309" s="11"/>
      <c r="V5309" s="11"/>
      <c r="W5309" s="11"/>
      <c r="X5309" s="11"/>
      <c r="Y5309" s="11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5"/>
      <c r="AN5309" s="5"/>
      <c r="AO5309" s="5"/>
      <c r="AP5309" s="5"/>
      <c r="AQ5309" s="5"/>
      <c r="AR5309" s="5"/>
      <c r="AS5309" s="5"/>
      <c r="AT5309" s="5"/>
      <c r="AU5309" s="5"/>
      <c r="AV5309" s="5"/>
      <c r="AW5309" s="5"/>
      <c r="AX5309" s="5"/>
      <c r="AY5309" s="5"/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5"/>
      <c r="BL5309" s="5"/>
      <c r="BM5309" s="5"/>
      <c r="BN5309" s="5"/>
      <c r="BO5309" s="5"/>
      <c r="BP5309" s="5"/>
      <c r="BQ5309" s="5"/>
      <c r="BR5309" s="5"/>
      <c r="BS5309" s="5"/>
      <c r="BT5309" s="5"/>
      <c r="BU5309" s="5"/>
      <c r="BV5309" s="5"/>
      <c r="BW5309" s="5"/>
      <c r="BX5309" s="5"/>
    </row>
    <row r="5310" spans="1:76" x14ac:dyDescent="0.2">
      <c r="A5310" s="1" t="s">
        <v>22</v>
      </c>
      <c r="B5310" s="1" t="s">
        <v>103</v>
      </c>
      <c r="C5310" s="1" t="s">
        <v>796</v>
      </c>
      <c r="D5310" s="1" t="s">
        <v>777</v>
      </c>
      <c r="E5310" s="1" t="s">
        <v>2</v>
      </c>
      <c r="F5310" s="1" t="s">
        <v>906</v>
      </c>
      <c r="G5310" s="1" t="s">
        <v>73</v>
      </c>
      <c r="H5310" s="8"/>
      <c r="I5310" s="8">
        <v>2015</v>
      </c>
      <c r="J5310" s="1" t="s">
        <v>768</v>
      </c>
      <c r="K5310" s="8">
        <v>800</v>
      </c>
      <c r="L5310" s="10">
        <f>K5310/ VLOOKUP(A5310,Indicators!$B$1:$V$7,21,FALSE)</f>
        <v>4.6872985926385971</v>
      </c>
      <c r="M5310" s="1" t="s">
        <v>769</v>
      </c>
      <c r="N5310" s="11"/>
      <c r="O5310" s="11"/>
      <c r="P5310" s="11"/>
      <c r="Q5310" s="8" t="str">
        <f t="shared" si="0"/>
        <v/>
      </c>
      <c r="R5310" s="1" t="s">
        <v>81</v>
      </c>
      <c r="S5310" s="1" t="s">
        <v>60</v>
      </c>
      <c r="T5310" s="11"/>
      <c r="U5310" s="11"/>
      <c r="V5310" s="11"/>
      <c r="W5310" s="11"/>
      <c r="X5310" s="11"/>
      <c r="Y5310" s="11"/>
      <c r="Z5310" s="11"/>
      <c r="AA5310" s="11"/>
      <c r="AB5310" s="11"/>
      <c r="AC5310" s="11"/>
      <c r="AD5310" s="11"/>
      <c r="AE5310" s="11"/>
      <c r="AF5310" s="11"/>
      <c r="AG5310" s="11"/>
      <c r="AH5310" s="11"/>
      <c r="AI5310" s="11"/>
      <c r="AJ5310" s="11"/>
      <c r="AK5310" s="11"/>
      <c r="AL5310" s="11"/>
      <c r="AM5310" s="5"/>
      <c r="AN5310" s="5"/>
      <c r="AO5310" s="5"/>
      <c r="AP5310" s="5"/>
      <c r="AQ5310" s="5"/>
      <c r="AR5310" s="5"/>
      <c r="AS5310" s="5"/>
      <c r="AT5310" s="5"/>
      <c r="AU5310" s="5"/>
      <c r="AV5310" s="5"/>
      <c r="AW5310" s="5"/>
      <c r="AX5310" s="5"/>
      <c r="AY5310" s="5"/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5"/>
      <c r="BQ5310" s="5"/>
      <c r="BR5310" s="5"/>
      <c r="BS5310" s="5"/>
      <c r="BT5310" s="5"/>
      <c r="BU5310" s="5"/>
      <c r="BV5310" s="5"/>
      <c r="BW5310" s="5"/>
      <c r="BX5310" s="5"/>
    </row>
    <row r="5311" spans="1:76" x14ac:dyDescent="0.2">
      <c r="A5311" s="1" t="s">
        <v>22</v>
      </c>
      <c r="B5311" s="1" t="s">
        <v>84</v>
      </c>
      <c r="C5311" s="1" t="s">
        <v>907</v>
      </c>
      <c r="D5311" s="1" t="s">
        <v>777</v>
      </c>
      <c r="E5311" s="1" t="s">
        <v>2</v>
      </c>
      <c r="F5311" s="1" t="s">
        <v>906</v>
      </c>
      <c r="G5311" s="1" t="s">
        <v>73</v>
      </c>
      <c r="H5311" s="8"/>
      <c r="I5311" s="8">
        <v>2015</v>
      </c>
      <c r="J5311" s="1" t="s">
        <v>768</v>
      </c>
      <c r="K5311" s="9">
        <v>3325</v>
      </c>
      <c r="L5311" s="10">
        <f>K5311/ VLOOKUP(A5311,Indicators!$B$1:$V$7,21,FALSE)</f>
        <v>19.48158477565417</v>
      </c>
      <c r="M5311" s="11"/>
      <c r="N5311" s="11"/>
      <c r="O5311" s="11"/>
      <c r="P5311" s="11"/>
      <c r="Q5311" s="8" t="str">
        <f t="shared" si="0"/>
        <v/>
      </c>
      <c r="R5311" s="1" t="s">
        <v>95</v>
      </c>
      <c r="S5311" s="1" t="s">
        <v>84</v>
      </c>
      <c r="T5311" s="11"/>
      <c r="U5311" s="11"/>
      <c r="V5311" s="11"/>
      <c r="W5311" s="11"/>
      <c r="X5311" s="11"/>
      <c r="Y5311" s="11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5"/>
      <c r="AN5311" s="5"/>
      <c r="AO5311" s="5"/>
      <c r="AP5311" s="5"/>
      <c r="AQ5311" s="5"/>
      <c r="AR5311" s="5"/>
      <c r="AS5311" s="5"/>
      <c r="AT5311" s="5"/>
      <c r="AU5311" s="5"/>
      <c r="AV5311" s="5"/>
      <c r="AW5311" s="5"/>
      <c r="AX5311" s="5"/>
      <c r="AY5311" s="5"/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5"/>
      <c r="BL5311" s="5"/>
      <c r="BM5311" s="5"/>
      <c r="BN5311" s="5"/>
      <c r="BO5311" s="5"/>
      <c r="BP5311" s="5"/>
      <c r="BQ5311" s="5"/>
      <c r="BR5311" s="5"/>
      <c r="BS5311" s="5"/>
      <c r="BT5311" s="5"/>
      <c r="BU5311" s="5"/>
      <c r="BV5311" s="5"/>
      <c r="BW5311" s="5"/>
      <c r="BX5311" s="5"/>
    </row>
    <row r="5312" spans="1:76" x14ac:dyDescent="0.2">
      <c r="A5312" s="1" t="s">
        <v>22</v>
      </c>
      <c r="B5312" s="1" t="s">
        <v>84</v>
      </c>
      <c r="C5312" s="1" t="s">
        <v>837</v>
      </c>
      <c r="D5312" s="1" t="s">
        <v>777</v>
      </c>
      <c r="E5312" s="1" t="s">
        <v>2</v>
      </c>
      <c r="F5312" s="1" t="s">
        <v>906</v>
      </c>
      <c r="G5312" s="1" t="s">
        <v>73</v>
      </c>
      <c r="H5312" s="8"/>
      <c r="I5312" s="8">
        <v>2015</v>
      </c>
      <c r="J5312" s="1" t="s">
        <v>768</v>
      </c>
      <c r="K5312" s="9">
        <v>4000</v>
      </c>
      <c r="L5312" s="10">
        <f>K5312/ VLOOKUP(A5312,Indicators!$B$1:$V$7,21,FALSE)</f>
        <v>23.436492963192986</v>
      </c>
      <c r="M5312" s="11"/>
      <c r="N5312" s="11"/>
      <c r="O5312" s="11"/>
      <c r="P5312" s="11"/>
      <c r="Q5312" s="8" t="str">
        <f t="shared" si="0"/>
        <v/>
      </c>
      <c r="R5312" s="1" t="s">
        <v>95</v>
      </c>
      <c r="S5312" s="1" t="s">
        <v>84</v>
      </c>
      <c r="T5312" s="11"/>
      <c r="U5312" s="11"/>
      <c r="V5312" s="11"/>
      <c r="W5312" s="11"/>
      <c r="X5312" s="11"/>
      <c r="Y5312" s="11"/>
      <c r="Z5312" s="11"/>
      <c r="AA5312" s="11"/>
      <c r="AB5312" s="11"/>
      <c r="AC5312" s="11"/>
      <c r="AD5312" s="11"/>
      <c r="AE5312" s="11"/>
      <c r="AF5312" s="11"/>
      <c r="AG5312" s="11"/>
      <c r="AH5312" s="11"/>
      <c r="AI5312" s="11"/>
      <c r="AJ5312" s="11"/>
      <c r="AK5312" s="11"/>
      <c r="AL5312" s="11"/>
      <c r="AM5312" s="5"/>
      <c r="AN5312" s="5"/>
      <c r="AO5312" s="5"/>
      <c r="AP5312" s="5"/>
      <c r="AQ5312" s="5"/>
      <c r="AR5312" s="5"/>
      <c r="AS5312" s="5"/>
      <c r="AT5312" s="5"/>
      <c r="AU5312" s="5"/>
      <c r="AV5312" s="5"/>
      <c r="AW5312" s="5"/>
      <c r="AX5312" s="5"/>
      <c r="AY5312" s="5"/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5"/>
      <c r="BQ5312" s="5"/>
      <c r="BR5312" s="5"/>
      <c r="BS5312" s="5"/>
      <c r="BT5312" s="5"/>
      <c r="BU5312" s="5"/>
      <c r="BV5312" s="5"/>
      <c r="BW5312" s="5"/>
      <c r="BX5312" s="5"/>
    </row>
    <row r="5313" spans="1:76" x14ac:dyDescent="0.2">
      <c r="A5313" s="1" t="s">
        <v>22</v>
      </c>
      <c r="B5313" s="1" t="s">
        <v>84</v>
      </c>
      <c r="C5313" s="1" t="s">
        <v>908</v>
      </c>
      <c r="D5313" s="1" t="s">
        <v>777</v>
      </c>
      <c r="E5313" s="1" t="s">
        <v>2</v>
      </c>
      <c r="F5313" s="1" t="s">
        <v>906</v>
      </c>
      <c r="G5313" s="1" t="s">
        <v>73</v>
      </c>
      <c r="H5313" s="8"/>
      <c r="I5313" s="8">
        <v>2015</v>
      </c>
      <c r="J5313" s="1" t="s">
        <v>768</v>
      </c>
      <c r="K5313" s="9">
        <v>29165</v>
      </c>
      <c r="L5313" s="10">
        <f>K5313/ VLOOKUP(A5313,Indicators!$B$1:$V$7,21,FALSE)</f>
        <v>170.88132931788087</v>
      </c>
      <c r="M5313" s="11"/>
      <c r="N5313" s="11"/>
      <c r="O5313" s="11"/>
      <c r="P5313" s="11"/>
      <c r="Q5313" s="8" t="str">
        <f t="shared" si="0"/>
        <v/>
      </c>
      <c r="R5313" s="1" t="s">
        <v>95</v>
      </c>
      <c r="S5313" s="1" t="s">
        <v>84</v>
      </c>
      <c r="T5313" s="11"/>
      <c r="U5313" s="11"/>
      <c r="V5313" s="11"/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5"/>
      <c r="AX5313" s="5"/>
      <c r="AY5313" s="5"/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5"/>
      <c r="BL5313" s="5"/>
      <c r="BM5313" s="5"/>
      <c r="BN5313" s="5"/>
      <c r="BO5313" s="5"/>
      <c r="BP5313" s="5"/>
      <c r="BQ5313" s="5"/>
      <c r="BR5313" s="5"/>
      <c r="BS5313" s="5"/>
      <c r="BT5313" s="5"/>
      <c r="BU5313" s="5"/>
      <c r="BV5313" s="5"/>
      <c r="BW5313" s="5"/>
      <c r="BX5313" s="5"/>
    </row>
    <row r="5314" spans="1:76" x14ac:dyDescent="0.2">
      <c r="A5314" s="1" t="s">
        <v>22</v>
      </c>
      <c r="B5314" s="1" t="s">
        <v>770</v>
      </c>
      <c r="C5314" s="1" t="s">
        <v>804</v>
      </c>
      <c r="D5314" s="1" t="s">
        <v>777</v>
      </c>
      <c r="E5314" s="1" t="s">
        <v>2</v>
      </c>
      <c r="F5314" s="1" t="s">
        <v>906</v>
      </c>
      <c r="G5314" s="1" t="s">
        <v>73</v>
      </c>
      <c r="H5314" s="8"/>
      <c r="I5314" s="8">
        <v>2015</v>
      </c>
      <c r="J5314" s="1" t="s">
        <v>768</v>
      </c>
      <c r="K5314" s="8">
        <v>100</v>
      </c>
      <c r="L5314" s="10">
        <f>K5314/ VLOOKUP(A5314,Indicators!$B$1:$V$7,21,FALSE)</f>
        <v>0.58591232407982463</v>
      </c>
      <c r="M5314" s="11"/>
      <c r="N5314" s="11"/>
      <c r="O5314" s="11"/>
      <c r="P5314" s="11"/>
      <c r="Q5314" s="8" t="str">
        <f t="shared" si="0"/>
        <v/>
      </c>
      <c r="R5314" s="1" t="s">
        <v>103</v>
      </c>
      <c r="S5314" s="1" t="s">
        <v>54</v>
      </c>
      <c r="T5314" s="11"/>
      <c r="U5314" s="11"/>
      <c r="V5314" s="11"/>
      <c r="W5314" s="11"/>
      <c r="X5314" s="11"/>
      <c r="Y5314" s="11"/>
      <c r="Z5314" s="11"/>
      <c r="AA5314" s="11"/>
      <c r="AB5314" s="11"/>
      <c r="AC5314" s="11"/>
      <c r="AD5314" s="11"/>
      <c r="AE5314" s="11"/>
      <c r="AF5314" s="11"/>
      <c r="AG5314" s="11"/>
      <c r="AH5314" s="11"/>
      <c r="AI5314" s="11"/>
      <c r="AJ5314" s="11"/>
      <c r="AK5314" s="11"/>
      <c r="AL5314" s="11"/>
      <c r="AM5314" s="5"/>
      <c r="AN5314" s="5"/>
      <c r="AO5314" s="5"/>
      <c r="AP5314" s="5"/>
      <c r="AQ5314" s="5"/>
      <c r="AR5314" s="5"/>
      <c r="AS5314" s="5"/>
      <c r="AT5314" s="5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5"/>
      <c r="BQ5314" s="5"/>
      <c r="BR5314" s="5"/>
      <c r="BS5314" s="5"/>
      <c r="BT5314" s="5"/>
      <c r="BU5314" s="5"/>
      <c r="BV5314" s="5"/>
      <c r="BW5314" s="5"/>
      <c r="BX5314" s="5"/>
    </row>
    <row r="5315" spans="1:76" x14ac:dyDescent="0.2">
      <c r="A5315" s="1" t="s">
        <v>22</v>
      </c>
      <c r="B5315" s="1" t="s">
        <v>770</v>
      </c>
      <c r="C5315" s="1" t="s">
        <v>532</v>
      </c>
      <c r="D5315" s="1" t="s">
        <v>777</v>
      </c>
      <c r="E5315" s="1" t="s">
        <v>2</v>
      </c>
      <c r="F5315" s="1" t="s">
        <v>906</v>
      </c>
      <c r="G5315" s="1" t="s">
        <v>73</v>
      </c>
      <c r="H5315" s="8"/>
      <c r="I5315" s="8">
        <v>2015</v>
      </c>
      <c r="J5315" s="1" t="s">
        <v>768</v>
      </c>
      <c r="K5315" s="8">
        <v>100</v>
      </c>
      <c r="L5315" s="10">
        <f>K5315/ VLOOKUP(A5315,Indicators!$B$1:$V$7,21,FALSE)</f>
        <v>0.58591232407982463</v>
      </c>
      <c r="M5315" s="11"/>
      <c r="N5315" s="11"/>
      <c r="O5315" s="11"/>
      <c r="P5315" s="11"/>
      <c r="Q5315" s="8" t="str">
        <f t="shared" si="0"/>
        <v/>
      </c>
      <c r="R5315" s="1" t="s">
        <v>99</v>
      </c>
      <c r="S5315" s="1" t="s">
        <v>68</v>
      </c>
      <c r="T5315" s="11"/>
      <c r="U5315" s="11"/>
      <c r="V5315" s="11"/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5"/>
      <c r="AN5315" s="5"/>
      <c r="AO5315" s="5"/>
      <c r="AP5315" s="5"/>
      <c r="AQ5315" s="5"/>
      <c r="AR5315" s="5"/>
      <c r="AS5315" s="5"/>
      <c r="AT5315" s="5"/>
      <c r="AU5315" s="5"/>
      <c r="AV5315" s="5"/>
      <c r="AW5315" s="5"/>
      <c r="AX5315" s="5"/>
      <c r="AY5315" s="5"/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5"/>
      <c r="BL5315" s="5"/>
      <c r="BM5315" s="5"/>
      <c r="BN5315" s="5"/>
      <c r="BO5315" s="5"/>
      <c r="BP5315" s="5"/>
      <c r="BQ5315" s="5"/>
      <c r="BR5315" s="5"/>
      <c r="BS5315" s="5"/>
      <c r="BT5315" s="5"/>
      <c r="BU5315" s="5"/>
      <c r="BV5315" s="5"/>
      <c r="BW5315" s="5"/>
      <c r="BX5315" s="5"/>
    </row>
    <row r="5316" spans="1:76" x14ac:dyDescent="0.2">
      <c r="A5316" s="1" t="s">
        <v>22</v>
      </c>
      <c r="B5316" s="1" t="s">
        <v>770</v>
      </c>
      <c r="C5316" s="1" t="s">
        <v>803</v>
      </c>
      <c r="D5316" s="1" t="s">
        <v>777</v>
      </c>
      <c r="E5316" s="1" t="s">
        <v>2</v>
      </c>
      <c r="F5316" s="1" t="s">
        <v>906</v>
      </c>
      <c r="G5316" s="1" t="s">
        <v>73</v>
      </c>
      <c r="H5316" s="8"/>
      <c r="I5316" s="8">
        <v>2015</v>
      </c>
      <c r="J5316" s="1" t="s">
        <v>768</v>
      </c>
      <c r="K5316" s="8">
        <v>270</v>
      </c>
      <c r="L5316" s="10">
        <f>K5316/ VLOOKUP(A5316,Indicators!$B$1:$V$7,21,FALSE)</f>
        <v>1.5819632750155266</v>
      </c>
      <c r="M5316" s="11"/>
      <c r="N5316" s="11"/>
      <c r="O5316" s="11"/>
      <c r="P5316" s="11"/>
      <c r="Q5316" s="8" t="str">
        <f t="shared" si="0"/>
        <v/>
      </c>
      <c r="R5316" s="1" t="s">
        <v>103</v>
      </c>
      <c r="S5316" s="1" t="s">
        <v>86</v>
      </c>
      <c r="T5316" s="11"/>
      <c r="U5316" s="11"/>
      <c r="V5316" s="11"/>
      <c r="W5316" s="11"/>
      <c r="X5316" s="11"/>
      <c r="Y5316" s="11"/>
      <c r="Z5316" s="11"/>
      <c r="AA5316" s="11"/>
      <c r="AB5316" s="11"/>
      <c r="AC5316" s="11"/>
      <c r="AD5316" s="11"/>
      <c r="AE5316" s="11"/>
      <c r="AF5316" s="11"/>
      <c r="AG5316" s="11"/>
      <c r="AH5316" s="11"/>
      <c r="AI5316" s="11"/>
      <c r="AJ5316" s="11"/>
      <c r="AK5316" s="11"/>
      <c r="AL5316" s="11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5"/>
      <c r="AX5316" s="5"/>
      <c r="AY5316" s="5"/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5"/>
      <c r="BL5316" s="5"/>
      <c r="BM5316" s="5"/>
      <c r="BN5316" s="5"/>
      <c r="BO5316" s="5"/>
      <c r="BP5316" s="5"/>
      <c r="BQ5316" s="5"/>
      <c r="BR5316" s="5"/>
      <c r="BS5316" s="5"/>
      <c r="BT5316" s="5"/>
      <c r="BU5316" s="5"/>
      <c r="BV5316" s="5"/>
      <c r="BW5316" s="5"/>
      <c r="BX5316" s="5"/>
    </row>
    <row r="5317" spans="1:76" x14ac:dyDescent="0.2">
      <c r="A5317" s="1" t="s">
        <v>22</v>
      </c>
      <c r="B5317" s="1" t="s">
        <v>770</v>
      </c>
      <c r="C5317" s="1" t="s">
        <v>538</v>
      </c>
      <c r="D5317" s="1" t="s">
        <v>777</v>
      </c>
      <c r="E5317" s="1" t="s">
        <v>2</v>
      </c>
      <c r="F5317" s="1" t="s">
        <v>906</v>
      </c>
      <c r="G5317" s="1" t="s">
        <v>73</v>
      </c>
      <c r="H5317" s="8"/>
      <c r="I5317" s="8">
        <v>2015</v>
      </c>
      <c r="J5317" s="1" t="s">
        <v>768</v>
      </c>
      <c r="K5317" s="8">
        <v>300</v>
      </c>
      <c r="L5317" s="10">
        <f>K5317/ VLOOKUP(A5317,Indicators!$B$1:$V$7,21,FALSE)</f>
        <v>1.757736972239474</v>
      </c>
      <c r="M5317" s="11"/>
      <c r="N5317" s="11"/>
      <c r="O5317" s="11"/>
      <c r="P5317" s="11"/>
      <c r="Q5317" s="8" t="str">
        <f t="shared" si="0"/>
        <v/>
      </c>
      <c r="R5317" s="1" t="s">
        <v>103</v>
      </c>
      <c r="S5317" s="1" t="s">
        <v>49</v>
      </c>
      <c r="T5317" s="11"/>
      <c r="U5317" s="11"/>
      <c r="V5317" s="11"/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5"/>
      <c r="AN5317" s="5"/>
      <c r="AO5317" s="5"/>
      <c r="AP5317" s="5"/>
      <c r="AQ5317" s="5"/>
      <c r="AR5317" s="5"/>
      <c r="AS5317" s="5"/>
      <c r="AT5317" s="5"/>
      <c r="AU5317" s="5"/>
      <c r="AV5317" s="5"/>
      <c r="AW5317" s="5"/>
      <c r="AX5317" s="5"/>
      <c r="AY5317" s="5"/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5"/>
      <c r="BL5317" s="5"/>
      <c r="BM5317" s="5"/>
      <c r="BN5317" s="5"/>
      <c r="BO5317" s="5"/>
      <c r="BP5317" s="5"/>
      <c r="BQ5317" s="5"/>
      <c r="BR5317" s="5"/>
      <c r="BS5317" s="5"/>
      <c r="BT5317" s="5"/>
      <c r="BU5317" s="5"/>
      <c r="BV5317" s="5"/>
      <c r="BW5317" s="5"/>
      <c r="BX5317" s="5"/>
    </row>
    <row r="5318" spans="1:76" x14ac:dyDescent="0.2">
      <c r="A5318" s="1" t="s">
        <v>22</v>
      </c>
      <c r="B5318" s="1" t="s">
        <v>770</v>
      </c>
      <c r="C5318" s="1" t="s">
        <v>526</v>
      </c>
      <c r="D5318" s="1" t="s">
        <v>777</v>
      </c>
      <c r="E5318" s="1" t="s">
        <v>2</v>
      </c>
      <c r="F5318" s="1" t="s">
        <v>906</v>
      </c>
      <c r="G5318" s="1" t="s">
        <v>73</v>
      </c>
      <c r="H5318" s="8"/>
      <c r="I5318" s="8">
        <v>2015</v>
      </c>
      <c r="J5318" s="1" t="s">
        <v>768</v>
      </c>
      <c r="K5318" s="8">
        <v>400</v>
      </c>
      <c r="L5318" s="10">
        <f>K5318/ VLOOKUP(A5318,Indicators!$B$1:$V$7,21,FALSE)</f>
        <v>2.3436492963192985</v>
      </c>
      <c r="M5318" s="11"/>
      <c r="N5318" s="11"/>
      <c r="O5318" s="11"/>
      <c r="P5318" s="11"/>
      <c r="Q5318" s="8" t="str">
        <f t="shared" si="0"/>
        <v/>
      </c>
      <c r="R5318" s="1" t="s">
        <v>103</v>
      </c>
      <c r="S5318" s="1" t="s">
        <v>53</v>
      </c>
      <c r="T5318" s="11"/>
      <c r="U5318" s="11"/>
      <c r="V5318" s="11"/>
      <c r="W5318" s="11"/>
      <c r="X5318" s="11"/>
      <c r="Y5318" s="11"/>
      <c r="Z5318" s="11"/>
      <c r="AA5318" s="11"/>
      <c r="AB5318" s="11"/>
      <c r="AC5318" s="11"/>
      <c r="AD5318" s="11"/>
      <c r="AE5318" s="11"/>
      <c r="AF5318" s="11"/>
      <c r="AG5318" s="11"/>
      <c r="AH5318" s="11"/>
      <c r="AI5318" s="11"/>
      <c r="AJ5318" s="11"/>
      <c r="AK5318" s="11"/>
      <c r="AL5318" s="11"/>
      <c r="AM5318" s="5"/>
      <c r="AN5318" s="5"/>
      <c r="AO5318" s="5"/>
      <c r="AP5318" s="5"/>
      <c r="AQ5318" s="5"/>
      <c r="AR5318" s="5"/>
      <c r="AS5318" s="5"/>
      <c r="AT5318" s="5"/>
      <c r="AU5318" s="5"/>
      <c r="AV5318" s="5"/>
      <c r="AW5318" s="5"/>
      <c r="AX5318" s="5"/>
      <c r="AY5318" s="5"/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5"/>
      <c r="BL5318" s="5"/>
      <c r="BM5318" s="5"/>
      <c r="BN5318" s="5"/>
      <c r="BO5318" s="5"/>
      <c r="BP5318" s="5"/>
      <c r="BQ5318" s="5"/>
      <c r="BR5318" s="5"/>
      <c r="BS5318" s="5"/>
      <c r="BT5318" s="5"/>
      <c r="BU5318" s="5"/>
      <c r="BV5318" s="5"/>
      <c r="BW5318" s="5"/>
      <c r="BX5318" s="5"/>
    </row>
    <row r="5319" spans="1:76" x14ac:dyDescent="0.2">
      <c r="A5319" s="1" t="s">
        <v>22</v>
      </c>
      <c r="B5319" s="1" t="s">
        <v>770</v>
      </c>
      <c r="C5319" s="1" t="s">
        <v>909</v>
      </c>
      <c r="D5319" s="1" t="s">
        <v>777</v>
      </c>
      <c r="E5319" s="1" t="s">
        <v>2</v>
      </c>
      <c r="F5319" s="1" t="s">
        <v>906</v>
      </c>
      <c r="G5319" s="1" t="s">
        <v>73</v>
      </c>
      <c r="H5319" s="8"/>
      <c r="I5319" s="8">
        <v>2015</v>
      </c>
      <c r="J5319" s="1" t="s">
        <v>768</v>
      </c>
      <c r="K5319" s="9">
        <v>1500</v>
      </c>
      <c r="L5319" s="10">
        <f>K5319/ VLOOKUP(A5319,Indicators!$B$1:$V$7,21,FALSE)</f>
        <v>8.7886848611973694</v>
      </c>
      <c r="M5319" s="11"/>
      <c r="N5319" s="11"/>
      <c r="O5319" s="11"/>
      <c r="P5319" s="11"/>
      <c r="Q5319" s="8" t="str">
        <f t="shared" si="0"/>
        <v/>
      </c>
      <c r="R5319" s="1" t="s">
        <v>81</v>
      </c>
      <c r="S5319" s="1" t="s">
        <v>60</v>
      </c>
      <c r="T5319" s="11"/>
      <c r="U5319" s="11"/>
      <c r="V5319" s="11"/>
      <c r="W5319" s="11"/>
      <c r="X5319" s="11"/>
      <c r="Y5319" s="11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5"/>
      <c r="AN5319" s="5"/>
      <c r="AO5319" s="5"/>
      <c r="AP5319" s="5"/>
      <c r="AQ5319" s="5"/>
      <c r="AR5319" s="5"/>
      <c r="AS5319" s="5"/>
      <c r="AT5319" s="5"/>
      <c r="AU5319" s="5"/>
      <c r="AV5319" s="5"/>
      <c r="AW5319" s="5"/>
      <c r="AX5319" s="5"/>
      <c r="AY5319" s="5"/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5"/>
      <c r="BL5319" s="5"/>
      <c r="BM5319" s="5"/>
      <c r="BN5319" s="5"/>
      <c r="BO5319" s="5"/>
      <c r="BP5319" s="5"/>
      <c r="BQ5319" s="5"/>
      <c r="BR5319" s="5"/>
      <c r="BS5319" s="5"/>
      <c r="BT5319" s="5"/>
      <c r="BU5319" s="5"/>
      <c r="BV5319" s="5"/>
      <c r="BW5319" s="5"/>
      <c r="BX5319" s="5"/>
    </row>
    <row r="5320" spans="1:76" x14ac:dyDescent="0.2">
      <c r="A5320" s="1" t="s">
        <v>22</v>
      </c>
      <c r="B5320" s="1" t="s">
        <v>770</v>
      </c>
      <c r="C5320" s="1" t="s">
        <v>49</v>
      </c>
      <c r="D5320" s="1" t="s">
        <v>777</v>
      </c>
      <c r="E5320" s="1" t="s">
        <v>2</v>
      </c>
      <c r="F5320" s="1" t="s">
        <v>906</v>
      </c>
      <c r="G5320" s="1" t="s">
        <v>73</v>
      </c>
      <c r="H5320" s="8"/>
      <c r="I5320" s="8">
        <v>2015</v>
      </c>
      <c r="J5320" s="1" t="s">
        <v>768</v>
      </c>
      <c r="K5320" s="9">
        <v>7500</v>
      </c>
      <c r="L5320" s="10">
        <f>K5320/ VLOOKUP(A5320,Indicators!$B$1:$V$7,21,FALSE)</f>
        <v>43.943424305986852</v>
      </c>
      <c r="M5320" s="11"/>
      <c r="N5320" s="11"/>
      <c r="O5320" s="11"/>
      <c r="P5320" s="11"/>
      <c r="Q5320" s="8" t="str">
        <f t="shared" si="0"/>
        <v/>
      </c>
      <c r="R5320" s="1" t="s">
        <v>103</v>
      </c>
      <c r="S5320" s="1" t="s">
        <v>49</v>
      </c>
      <c r="T5320" s="11"/>
      <c r="U5320" s="11"/>
      <c r="V5320" s="11"/>
      <c r="W5320" s="11"/>
      <c r="X5320" s="11"/>
      <c r="Y5320" s="11"/>
      <c r="Z5320" s="11"/>
      <c r="AA5320" s="11"/>
      <c r="AB5320" s="11"/>
      <c r="AC5320" s="11"/>
      <c r="AD5320" s="11"/>
      <c r="AE5320" s="11"/>
      <c r="AF5320" s="11"/>
      <c r="AG5320" s="11"/>
      <c r="AH5320" s="11"/>
      <c r="AI5320" s="11"/>
      <c r="AJ5320" s="11"/>
      <c r="AK5320" s="11"/>
      <c r="AL5320" s="11"/>
      <c r="AM5320" s="5"/>
      <c r="AN5320" s="5"/>
      <c r="AO5320" s="5"/>
      <c r="AP5320" s="5"/>
      <c r="AQ5320" s="5"/>
      <c r="AR5320" s="5"/>
      <c r="AS5320" s="5"/>
      <c r="AT5320" s="5"/>
      <c r="AU5320" s="5"/>
      <c r="AV5320" s="5"/>
      <c r="AW5320" s="5"/>
      <c r="AX5320" s="5"/>
      <c r="AY5320" s="5"/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5"/>
      <c r="BL5320" s="5"/>
      <c r="BM5320" s="5"/>
      <c r="BN5320" s="5"/>
      <c r="BO5320" s="5"/>
      <c r="BP5320" s="5"/>
      <c r="BQ5320" s="5"/>
      <c r="BR5320" s="5"/>
      <c r="BS5320" s="5"/>
      <c r="BT5320" s="5"/>
      <c r="BU5320" s="5"/>
      <c r="BV5320" s="5"/>
      <c r="BW5320" s="5"/>
      <c r="BX5320" s="5"/>
    </row>
    <row r="5321" spans="1:76" x14ac:dyDescent="0.2">
      <c r="A5321" s="1" t="s">
        <v>22</v>
      </c>
      <c r="B5321" s="1" t="s">
        <v>107</v>
      </c>
      <c r="C5321" s="1" t="s">
        <v>855</v>
      </c>
      <c r="D5321" s="1" t="s">
        <v>777</v>
      </c>
      <c r="E5321" s="1" t="s">
        <v>2</v>
      </c>
      <c r="F5321" s="1" t="s">
        <v>906</v>
      </c>
      <c r="G5321" s="1" t="s">
        <v>73</v>
      </c>
      <c r="H5321" s="8"/>
      <c r="I5321" s="8">
        <v>2015</v>
      </c>
      <c r="J5321" s="1" t="s">
        <v>768</v>
      </c>
      <c r="K5321" s="8">
        <v>175</v>
      </c>
      <c r="L5321" s="10">
        <f>K5321/ VLOOKUP(A5321,Indicators!$B$1:$V$7,21,FALSE)</f>
        <v>1.0253465671396931</v>
      </c>
      <c r="M5321" s="11"/>
      <c r="N5321" s="11"/>
      <c r="O5321" s="11"/>
      <c r="P5321" s="11"/>
      <c r="Q5321" s="8" t="str">
        <f t="shared" si="0"/>
        <v/>
      </c>
      <c r="R5321" s="1" t="s">
        <v>103</v>
      </c>
      <c r="S5321" s="1" t="s">
        <v>43</v>
      </c>
      <c r="T5321" s="11"/>
      <c r="U5321" s="11"/>
      <c r="V5321" s="11"/>
      <c r="W5321" s="11"/>
      <c r="X5321" s="11"/>
      <c r="Y5321" s="11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5"/>
      <c r="AN5321" s="5"/>
      <c r="AO5321" s="5"/>
      <c r="AP5321" s="5"/>
      <c r="AQ5321" s="5"/>
      <c r="AR5321" s="5"/>
      <c r="AS5321" s="5"/>
      <c r="AT5321" s="5"/>
      <c r="AU5321" s="5"/>
      <c r="AV5321" s="5"/>
      <c r="AW5321" s="5"/>
      <c r="AX5321" s="5"/>
      <c r="AY5321" s="5"/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5"/>
      <c r="BL5321" s="5"/>
      <c r="BM5321" s="5"/>
      <c r="BN5321" s="5"/>
      <c r="BO5321" s="5"/>
      <c r="BP5321" s="5"/>
      <c r="BQ5321" s="5"/>
      <c r="BR5321" s="5"/>
      <c r="BS5321" s="5"/>
      <c r="BT5321" s="5"/>
      <c r="BU5321" s="5"/>
      <c r="BV5321" s="5"/>
      <c r="BW5321" s="5"/>
      <c r="BX5321" s="5"/>
    </row>
    <row r="5322" spans="1:76" x14ac:dyDescent="0.2">
      <c r="A5322" s="1" t="s">
        <v>22</v>
      </c>
      <c r="B5322" s="1" t="s">
        <v>809</v>
      </c>
      <c r="C5322" s="1" t="s">
        <v>812</v>
      </c>
      <c r="D5322" s="1" t="s">
        <v>777</v>
      </c>
      <c r="E5322" s="1" t="s">
        <v>2</v>
      </c>
      <c r="F5322" s="1" t="s">
        <v>906</v>
      </c>
      <c r="G5322" s="1" t="s">
        <v>73</v>
      </c>
      <c r="H5322" s="8"/>
      <c r="I5322" s="8">
        <v>2015</v>
      </c>
      <c r="J5322" s="1" t="s">
        <v>768</v>
      </c>
      <c r="K5322" s="8">
        <v>75</v>
      </c>
      <c r="L5322" s="10">
        <f>K5322/ VLOOKUP(A5322,Indicators!$B$1:$V$7,21,FALSE)</f>
        <v>0.4394342430598685</v>
      </c>
      <c r="M5322" s="11"/>
      <c r="N5322" s="11"/>
      <c r="O5322" s="11"/>
      <c r="P5322" s="11"/>
      <c r="Q5322" s="8" t="str">
        <f t="shared" si="0"/>
        <v/>
      </c>
      <c r="R5322" s="1" t="s">
        <v>94</v>
      </c>
      <c r="S5322" s="1" t="s">
        <v>88</v>
      </c>
      <c r="T5322" s="11"/>
      <c r="U5322" s="11"/>
      <c r="V5322" s="11"/>
      <c r="W5322" s="11"/>
      <c r="X5322" s="11"/>
      <c r="Y5322" s="11"/>
      <c r="Z5322" s="11"/>
      <c r="AA5322" s="11"/>
      <c r="AB5322" s="11"/>
      <c r="AC5322" s="11"/>
      <c r="AD5322" s="11"/>
      <c r="AE5322" s="11"/>
      <c r="AF5322" s="11"/>
      <c r="AG5322" s="11"/>
      <c r="AH5322" s="11"/>
      <c r="AI5322" s="11"/>
      <c r="AJ5322" s="11"/>
      <c r="AK5322" s="11"/>
      <c r="AL5322" s="11"/>
      <c r="AM5322" s="5"/>
      <c r="AN5322" s="5"/>
      <c r="AO5322" s="5"/>
      <c r="AP5322" s="5"/>
      <c r="AQ5322" s="5"/>
      <c r="AR5322" s="5"/>
      <c r="AS5322" s="5"/>
      <c r="AT5322" s="5"/>
      <c r="AU5322" s="5"/>
      <c r="AV5322" s="5"/>
      <c r="AW5322" s="5"/>
      <c r="AX5322" s="5"/>
      <c r="AY5322" s="5"/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5"/>
      <c r="BL5322" s="5"/>
      <c r="BM5322" s="5"/>
      <c r="BN5322" s="5"/>
      <c r="BO5322" s="5"/>
      <c r="BP5322" s="5"/>
      <c r="BQ5322" s="5"/>
      <c r="BR5322" s="5"/>
      <c r="BS5322" s="5"/>
      <c r="BT5322" s="5"/>
      <c r="BU5322" s="5"/>
      <c r="BV5322" s="5"/>
      <c r="BW5322" s="5"/>
      <c r="BX5322" s="5"/>
    </row>
    <row r="5323" spans="1:76" x14ac:dyDescent="0.2">
      <c r="A5323" s="1" t="s">
        <v>22</v>
      </c>
      <c r="B5323" s="1" t="s">
        <v>809</v>
      </c>
      <c r="C5323" s="1" t="s">
        <v>811</v>
      </c>
      <c r="D5323" s="1" t="s">
        <v>777</v>
      </c>
      <c r="E5323" s="1" t="s">
        <v>2</v>
      </c>
      <c r="F5323" s="1" t="s">
        <v>906</v>
      </c>
      <c r="G5323" s="1" t="s">
        <v>73</v>
      </c>
      <c r="H5323" s="8"/>
      <c r="I5323" s="8">
        <v>2015</v>
      </c>
      <c r="J5323" s="1" t="s">
        <v>768</v>
      </c>
      <c r="K5323" s="8">
        <v>150</v>
      </c>
      <c r="L5323" s="10">
        <f>K5323/ VLOOKUP(A5323,Indicators!$B$1:$V$7,21,FALSE)</f>
        <v>0.878868486119737</v>
      </c>
      <c r="M5323" s="11"/>
      <c r="N5323" s="11"/>
      <c r="O5323" s="11"/>
      <c r="P5323" s="11"/>
      <c r="Q5323" s="8" t="str">
        <f t="shared" si="0"/>
        <v/>
      </c>
      <c r="R5323" s="1" t="s">
        <v>94</v>
      </c>
      <c r="S5323" s="1" t="s">
        <v>88</v>
      </c>
      <c r="T5323" s="11"/>
      <c r="U5323" s="11"/>
      <c r="V5323" s="11"/>
      <c r="W5323" s="11"/>
      <c r="X5323" s="11"/>
      <c r="Y5323" s="11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5"/>
      <c r="BO5323" s="5"/>
      <c r="BP5323" s="5"/>
      <c r="BQ5323" s="5"/>
      <c r="BR5323" s="5"/>
      <c r="BS5323" s="5"/>
      <c r="BT5323" s="5"/>
      <c r="BU5323" s="5"/>
      <c r="BV5323" s="5"/>
      <c r="BW5323" s="5"/>
      <c r="BX5323" s="5"/>
    </row>
    <row r="5324" spans="1:76" x14ac:dyDescent="0.2">
      <c r="A5324" s="1" t="s">
        <v>22</v>
      </c>
      <c r="B5324" s="1" t="s">
        <v>809</v>
      </c>
      <c r="C5324" s="1" t="s">
        <v>814</v>
      </c>
      <c r="D5324" s="1" t="s">
        <v>777</v>
      </c>
      <c r="E5324" s="1" t="s">
        <v>2</v>
      </c>
      <c r="F5324" s="1" t="s">
        <v>906</v>
      </c>
      <c r="G5324" s="1" t="s">
        <v>73</v>
      </c>
      <c r="H5324" s="8"/>
      <c r="I5324" s="8">
        <v>2015</v>
      </c>
      <c r="J5324" s="1" t="s">
        <v>768</v>
      </c>
      <c r="K5324" s="8">
        <v>300</v>
      </c>
      <c r="L5324" s="10">
        <f>K5324/ VLOOKUP(A5324,Indicators!$B$1:$V$7,21,FALSE)</f>
        <v>1.757736972239474</v>
      </c>
      <c r="M5324" s="11"/>
      <c r="N5324" s="11"/>
      <c r="O5324" s="11"/>
      <c r="P5324" s="11"/>
      <c r="Q5324" s="8" t="str">
        <f t="shared" si="0"/>
        <v/>
      </c>
      <c r="R5324" s="1" t="s">
        <v>271</v>
      </c>
      <c r="S5324" s="1" t="s">
        <v>55</v>
      </c>
      <c r="T5324" s="11"/>
      <c r="U5324" s="11"/>
      <c r="V5324" s="11"/>
      <c r="W5324" s="11"/>
      <c r="X5324" s="11"/>
      <c r="Y5324" s="11"/>
      <c r="Z5324" s="11"/>
      <c r="AA5324" s="11"/>
      <c r="AB5324" s="11"/>
      <c r="AC5324" s="11"/>
      <c r="AD5324" s="11"/>
      <c r="AE5324" s="11"/>
      <c r="AF5324" s="11"/>
      <c r="AG5324" s="11"/>
      <c r="AH5324" s="11"/>
      <c r="AI5324" s="11"/>
      <c r="AJ5324" s="11"/>
      <c r="AK5324" s="11"/>
      <c r="AL5324" s="11"/>
      <c r="AM5324" s="5"/>
      <c r="AN5324" s="5"/>
      <c r="AO5324" s="5"/>
      <c r="AP5324" s="5"/>
      <c r="AQ5324" s="5"/>
      <c r="AR5324" s="5"/>
      <c r="AS5324" s="5"/>
      <c r="AT5324" s="5"/>
      <c r="AU5324" s="5"/>
      <c r="AV5324" s="5"/>
      <c r="AW5324" s="5"/>
      <c r="AX5324" s="5"/>
      <c r="AY5324" s="5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/>
      <c r="BQ5324" s="5"/>
      <c r="BR5324" s="5"/>
      <c r="BS5324" s="5"/>
      <c r="BT5324" s="5"/>
      <c r="BU5324" s="5"/>
      <c r="BV5324" s="5"/>
      <c r="BW5324" s="5"/>
      <c r="BX5324" s="5"/>
    </row>
    <row r="5325" spans="1:76" x14ac:dyDescent="0.2">
      <c r="A5325" s="1" t="s">
        <v>22</v>
      </c>
      <c r="B5325" s="1" t="s">
        <v>809</v>
      </c>
      <c r="C5325" s="1" t="s">
        <v>815</v>
      </c>
      <c r="D5325" s="1" t="s">
        <v>777</v>
      </c>
      <c r="E5325" s="1" t="s">
        <v>2</v>
      </c>
      <c r="F5325" s="1" t="s">
        <v>906</v>
      </c>
      <c r="G5325" s="1" t="s">
        <v>73</v>
      </c>
      <c r="H5325" s="8"/>
      <c r="I5325" s="8">
        <v>2015</v>
      </c>
      <c r="J5325" s="1" t="s">
        <v>768</v>
      </c>
      <c r="K5325" s="8">
        <v>500</v>
      </c>
      <c r="L5325" s="10">
        <f>K5325/ VLOOKUP(A5325,Indicators!$B$1:$V$7,21,FALSE)</f>
        <v>2.9295616203991233</v>
      </c>
      <c r="M5325" s="11"/>
      <c r="N5325" s="11"/>
      <c r="O5325" s="11"/>
      <c r="P5325" s="11"/>
      <c r="Q5325" s="8" t="str">
        <f t="shared" si="0"/>
        <v/>
      </c>
      <c r="R5325" s="1" t="s">
        <v>109</v>
      </c>
      <c r="S5325" s="1" t="s">
        <v>35</v>
      </c>
      <c r="T5325" s="11"/>
      <c r="U5325" s="11"/>
      <c r="V5325" s="11"/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5"/>
      <c r="AN5325" s="5"/>
      <c r="AO5325" s="5"/>
      <c r="AP5325" s="5"/>
      <c r="AQ5325" s="5"/>
      <c r="AR5325" s="5"/>
      <c r="AS5325" s="5"/>
      <c r="AT5325" s="5"/>
      <c r="AU5325" s="5"/>
      <c r="AV5325" s="5"/>
      <c r="AW5325" s="5"/>
      <c r="AX5325" s="5"/>
      <c r="AY5325" s="5"/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5"/>
      <c r="BL5325" s="5"/>
      <c r="BM5325" s="5"/>
      <c r="BN5325" s="5"/>
      <c r="BO5325" s="5"/>
      <c r="BP5325" s="5"/>
      <c r="BQ5325" s="5"/>
      <c r="BR5325" s="5"/>
      <c r="BS5325" s="5"/>
      <c r="BT5325" s="5"/>
      <c r="BU5325" s="5"/>
      <c r="BV5325" s="5"/>
      <c r="BW5325" s="5"/>
      <c r="BX5325" s="5"/>
    </row>
    <row r="5326" spans="1:76" x14ac:dyDescent="0.2">
      <c r="A5326" s="1" t="s">
        <v>22</v>
      </c>
      <c r="B5326" s="1" t="s">
        <v>809</v>
      </c>
      <c r="C5326" s="1" t="s">
        <v>813</v>
      </c>
      <c r="D5326" s="1" t="s">
        <v>777</v>
      </c>
      <c r="E5326" s="1" t="s">
        <v>2</v>
      </c>
      <c r="F5326" s="1" t="s">
        <v>906</v>
      </c>
      <c r="G5326" s="1" t="s">
        <v>73</v>
      </c>
      <c r="H5326" s="8"/>
      <c r="I5326" s="8">
        <v>2015</v>
      </c>
      <c r="J5326" s="1" t="s">
        <v>768</v>
      </c>
      <c r="K5326" s="9">
        <v>1500</v>
      </c>
      <c r="L5326" s="10">
        <f>K5326/ VLOOKUP(A5326,Indicators!$B$1:$V$7,21,FALSE)</f>
        <v>8.7886848611973694</v>
      </c>
      <c r="M5326" s="11"/>
      <c r="N5326" s="11"/>
      <c r="O5326" s="11"/>
      <c r="P5326" s="11"/>
      <c r="Q5326" s="8" t="str">
        <f t="shared" si="0"/>
        <v/>
      </c>
      <c r="R5326" s="1" t="s">
        <v>271</v>
      </c>
      <c r="S5326" s="1" t="s">
        <v>55</v>
      </c>
      <c r="T5326" s="11"/>
      <c r="U5326" s="11"/>
      <c r="V5326" s="11"/>
      <c r="W5326" s="11"/>
      <c r="X5326" s="11"/>
      <c r="Y5326" s="11"/>
      <c r="Z5326" s="11"/>
      <c r="AA5326" s="11"/>
      <c r="AB5326" s="11"/>
      <c r="AC5326" s="11"/>
      <c r="AD5326" s="11"/>
      <c r="AE5326" s="11"/>
      <c r="AF5326" s="11"/>
      <c r="AG5326" s="11"/>
      <c r="AH5326" s="11"/>
      <c r="AI5326" s="11"/>
      <c r="AJ5326" s="11"/>
      <c r="AK5326" s="11"/>
      <c r="AL5326" s="11"/>
      <c r="AM5326" s="5"/>
      <c r="AN5326" s="5"/>
      <c r="AO5326" s="5"/>
      <c r="AP5326" s="5"/>
      <c r="AQ5326" s="5"/>
      <c r="AR5326" s="5"/>
      <c r="AS5326" s="5"/>
      <c r="AT5326" s="5"/>
      <c r="AU5326" s="5"/>
      <c r="AV5326" s="5"/>
      <c r="AW5326" s="5"/>
      <c r="AX5326" s="5"/>
      <c r="AY5326" s="5"/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/>
      <c r="BQ5326" s="5"/>
      <c r="BR5326" s="5"/>
      <c r="BS5326" s="5"/>
      <c r="BT5326" s="5"/>
      <c r="BU5326" s="5"/>
      <c r="BV5326" s="5"/>
      <c r="BW5326" s="5"/>
      <c r="BX5326" s="5"/>
    </row>
    <row r="5327" spans="1:76" x14ac:dyDescent="0.2">
      <c r="A5327" s="1" t="s">
        <v>22</v>
      </c>
      <c r="B5327" s="1" t="s">
        <v>809</v>
      </c>
      <c r="C5327" s="1" t="s">
        <v>910</v>
      </c>
      <c r="D5327" s="1" t="s">
        <v>777</v>
      </c>
      <c r="E5327" s="1" t="s">
        <v>2</v>
      </c>
      <c r="F5327" s="1" t="s">
        <v>906</v>
      </c>
      <c r="G5327" s="1" t="s">
        <v>73</v>
      </c>
      <c r="H5327" s="8"/>
      <c r="I5327" s="8">
        <v>2015</v>
      </c>
      <c r="J5327" s="1" t="s">
        <v>768</v>
      </c>
      <c r="K5327" s="9">
        <v>1700</v>
      </c>
      <c r="L5327" s="10">
        <f>K5327/ VLOOKUP(A5327,Indicators!$B$1:$V$7,21,FALSE)</f>
        <v>9.9605095093570188</v>
      </c>
      <c r="M5327" s="11"/>
      <c r="N5327" s="11"/>
      <c r="O5327" s="11"/>
      <c r="P5327" s="11"/>
      <c r="Q5327" s="8" t="str">
        <f t="shared" si="0"/>
        <v/>
      </c>
      <c r="R5327" s="1" t="s">
        <v>94</v>
      </c>
      <c r="S5327" s="1" t="s">
        <v>88</v>
      </c>
      <c r="T5327" s="11"/>
      <c r="U5327" s="11"/>
      <c r="V5327" s="11"/>
      <c r="W5327" s="11"/>
      <c r="X5327" s="11"/>
      <c r="Y5327" s="11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5"/>
      <c r="AN5327" s="5"/>
      <c r="AO5327" s="5"/>
      <c r="AP5327" s="5"/>
      <c r="AQ5327" s="5"/>
      <c r="AR5327" s="5"/>
      <c r="AS5327" s="5"/>
      <c r="AT5327" s="5"/>
      <c r="AU5327" s="5"/>
      <c r="AV5327" s="5"/>
      <c r="AW5327" s="5"/>
      <c r="AX5327" s="5"/>
      <c r="AY5327" s="5"/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5"/>
      <c r="BL5327" s="5"/>
      <c r="BM5327" s="5"/>
      <c r="BN5327" s="5"/>
      <c r="BO5327" s="5"/>
      <c r="BP5327" s="5"/>
      <c r="BQ5327" s="5"/>
      <c r="BR5327" s="5"/>
      <c r="BS5327" s="5"/>
      <c r="BT5327" s="5"/>
      <c r="BU5327" s="5"/>
      <c r="BV5327" s="5"/>
      <c r="BW5327" s="5"/>
      <c r="BX5327" s="5"/>
    </row>
    <row r="5328" spans="1:76" x14ac:dyDescent="0.2">
      <c r="A5328" s="1" t="s">
        <v>22</v>
      </c>
      <c r="B5328" s="1" t="s">
        <v>75</v>
      </c>
      <c r="C5328" s="1" t="s">
        <v>911</v>
      </c>
      <c r="D5328" s="1" t="s">
        <v>777</v>
      </c>
      <c r="E5328" s="1" t="s">
        <v>2</v>
      </c>
      <c r="F5328" s="1" t="s">
        <v>906</v>
      </c>
      <c r="G5328" s="1" t="s">
        <v>73</v>
      </c>
      <c r="H5328" s="8"/>
      <c r="I5328" s="8">
        <v>2015</v>
      </c>
      <c r="J5328" s="1" t="s">
        <v>768</v>
      </c>
      <c r="K5328" s="8">
        <v>500</v>
      </c>
      <c r="L5328" s="10">
        <f>K5328/ VLOOKUP(A5328,Indicators!$B$1:$V$7,21,FALSE)</f>
        <v>2.9295616203991233</v>
      </c>
      <c r="M5328" s="11"/>
      <c r="N5328" s="11"/>
      <c r="O5328" s="11"/>
      <c r="P5328" s="11"/>
      <c r="Q5328" s="8" t="str">
        <f t="shared" si="0"/>
        <v/>
      </c>
      <c r="R5328" s="1" t="s">
        <v>95</v>
      </c>
      <c r="S5328" s="1" t="s">
        <v>75</v>
      </c>
      <c r="T5328" s="11"/>
      <c r="U5328" s="11"/>
      <c r="V5328" s="11"/>
      <c r="W5328" s="11"/>
      <c r="X5328" s="11"/>
      <c r="Y5328" s="11"/>
      <c r="Z5328" s="11"/>
      <c r="AA5328" s="11"/>
      <c r="AB5328" s="11"/>
      <c r="AC5328" s="11"/>
      <c r="AD5328" s="11"/>
      <c r="AE5328" s="11"/>
      <c r="AF5328" s="11"/>
      <c r="AG5328" s="11"/>
      <c r="AH5328" s="11"/>
      <c r="AI5328" s="11"/>
      <c r="AJ5328" s="11"/>
      <c r="AK5328" s="11"/>
      <c r="AL5328" s="11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5"/>
      <c r="AX5328" s="5"/>
      <c r="AY5328" s="5"/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/>
      <c r="BQ5328" s="5"/>
      <c r="BR5328" s="5"/>
      <c r="BS5328" s="5"/>
      <c r="BT5328" s="5"/>
      <c r="BU5328" s="5"/>
      <c r="BV5328" s="5"/>
      <c r="BW5328" s="5"/>
      <c r="BX5328" s="5"/>
    </row>
    <row r="5329" spans="1:76" x14ac:dyDescent="0.2">
      <c r="A5329" s="1" t="s">
        <v>22</v>
      </c>
      <c r="B5329" s="1" t="s">
        <v>97</v>
      </c>
      <c r="C5329" s="1" t="s">
        <v>822</v>
      </c>
      <c r="D5329" s="1" t="s">
        <v>777</v>
      </c>
      <c r="E5329" s="1" t="s">
        <v>2</v>
      </c>
      <c r="F5329" s="1" t="s">
        <v>906</v>
      </c>
      <c r="G5329" s="1" t="s">
        <v>73</v>
      </c>
      <c r="H5329" s="8"/>
      <c r="I5329" s="8">
        <v>2015</v>
      </c>
      <c r="J5329" s="1" t="s">
        <v>768</v>
      </c>
      <c r="K5329" s="8">
        <v>50</v>
      </c>
      <c r="L5329" s="10">
        <f>K5329/ VLOOKUP(A5329,Indicators!$B$1:$V$7,21,FALSE)</f>
        <v>0.29295616203991232</v>
      </c>
      <c r="M5329" s="11"/>
      <c r="N5329" s="11"/>
      <c r="O5329" s="11"/>
      <c r="P5329" s="11"/>
      <c r="Q5329" s="8" t="str">
        <f t="shared" si="0"/>
        <v/>
      </c>
      <c r="R5329" s="1" t="s">
        <v>97</v>
      </c>
      <c r="S5329" s="1" t="s">
        <v>40</v>
      </c>
      <c r="T5329" s="11"/>
      <c r="U5329" s="11"/>
      <c r="V5329" s="11"/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5"/>
      <c r="AN5329" s="5"/>
      <c r="AO5329" s="5"/>
      <c r="AP5329" s="5"/>
      <c r="AQ5329" s="5"/>
      <c r="AR5329" s="5"/>
      <c r="AS5329" s="5"/>
      <c r="AT5329" s="5"/>
      <c r="AU5329" s="5"/>
      <c r="AV5329" s="5"/>
      <c r="AW5329" s="5"/>
      <c r="AX5329" s="5"/>
      <c r="AY5329" s="5"/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5"/>
      <c r="BL5329" s="5"/>
      <c r="BM5329" s="5"/>
      <c r="BN5329" s="5"/>
      <c r="BO5329" s="5"/>
      <c r="BP5329" s="5"/>
      <c r="BQ5329" s="5"/>
      <c r="BR5329" s="5"/>
      <c r="BS5329" s="5"/>
      <c r="BT5329" s="5"/>
      <c r="BU5329" s="5"/>
      <c r="BV5329" s="5"/>
      <c r="BW5329" s="5"/>
      <c r="BX5329" s="5"/>
    </row>
    <row r="5330" spans="1:76" x14ac:dyDescent="0.2">
      <c r="A5330" s="1" t="s">
        <v>22</v>
      </c>
      <c r="B5330" s="1" t="s">
        <v>97</v>
      </c>
      <c r="C5330" s="1" t="s">
        <v>823</v>
      </c>
      <c r="D5330" s="1" t="s">
        <v>777</v>
      </c>
      <c r="E5330" s="1" t="s">
        <v>2</v>
      </c>
      <c r="F5330" s="1" t="s">
        <v>906</v>
      </c>
      <c r="G5330" s="1" t="s">
        <v>73</v>
      </c>
      <c r="H5330" s="8"/>
      <c r="I5330" s="8">
        <v>2015</v>
      </c>
      <c r="J5330" s="1" t="s">
        <v>768</v>
      </c>
      <c r="K5330" s="8">
        <v>100</v>
      </c>
      <c r="L5330" s="10">
        <f>K5330/ VLOOKUP(A5330,Indicators!$B$1:$V$7,21,FALSE)</f>
        <v>0.58591232407982463</v>
      </c>
      <c r="M5330" s="11"/>
      <c r="N5330" s="11"/>
      <c r="O5330" s="11"/>
      <c r="P5330" s="11"/>
      <c r="Q5330" s="8" t="str">
        <f t="shared" si="0"/>
        <v/>
      </c>
      <c r="R5330" s="1" t="s">
        <v>97</v>
      </c>
      <c r="S5330" s="1" t="s">
        <v>45</v>
      </c>
      <c r="T5330" s="11"/>
      <c r="U5330" s="11"/>
      <c r="V5330" s="11"/>
      <c r="W5330" s="11"/>
      <c r="X5330" s="11"/>
      <c r="Y5330" s="11"/>
      <c r="Z5330" s="11"/>
      <c r="AA5330" s="11"/>
      <c r="AB5330" s="11"/>
      <c r="AC5330" s="11"/>
      <c r="AD5330" s="11"/>
      <c r="AE5330" s="11"/>
      <c r="AF5330" s="11"/>
      <c r="AG5330" s="11"/>
      <c r="AH5330" s="11"/>
      <c r="AI5330" s="11"/>
      <c r="AJ5330" s="11"/>
      <c r="AK5330" s="11"/>
      <c r="AL5330" s="11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5"/>
      <c r="AX5330" s="5"/>
      <c r="AY5330" s="5"/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/>
      <c r="BQ5330" s="5"/>
      <c r="BR5330" s="5"/>
      <c r="BS5330" s="5"/>
      <c r="BT5330" s="5"/>
      <c r="BU5330" s="5"/>
      <c r="BV5330" s="5"/>
      <c r="BW5330" s="5"/>
      <c r="BX5330" s="5"/>
    </row>
    <row r="5331" spans="1:76" x14ac:dyDescent="0.2">
      <c r="A5331" s="1" t="s">
        <v>22</v>
      </c>
      <c r="B5331" s="1" t="s">
        <v>97</v>
      </c>
      <c r="C5331" s="1" t="s">
        <v>791</v>
      </c>
      <c r="D5331" s="1" t="s">
        <v>777</v>
      </c>
      <c r="E5331" s="1" t="s">
        <v>2</v>
      </c>
      <c r="F5331" s="1" t="s">
        <v>906</v>
      </c>
      <c r="G5331" s="1" t="s">
        <v>73</v>
      </c>
      <c r="H5331" s="8"/>
      <c r="I5331" s="8">
        <v>2015</v>
      </c>
      <c r="J5331" s="1" t="s">
        <v>768</v>
      </c>
      <c r="K5331" s="8">
        <v>100</v>
      </c>
      <c r="L5331" s="10">
        <f>K5331/ VLOOKUP(A5331,Indicators!$B$1:$V$7,21,FALSE)</f>
        <v>0.58591232407982463</v>
      </c>
      <c r="M5331" s="11"/>
      <c r="N5331" s="11"/>
      <c r="O5331" s="11"/>
      <c r="P5331" s="11"/>
      <c r="Q5331" s="8" t="str">
        <f t="shared" si="0"/>
        <v/>
      </c>
      <c r="R5331" s="1" t="s">
        <v>97</v>
      </c>
      <c r="S5331" s="1" t="s">
        <v>40</v>
      </c>
      <c r="T5331" s="11"/>
      <c r="U5331" s="11"/>
      <c r="V5331" s="11"/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5"/>
      <c r="AN5331" s="5"/>
      <c r="AO5331" s="5"/>
      <c r="AP5331" s="5"/>
      <c r="AQ5331" s="5"/>
      <c r="AR5331" s="5"/>
      <c r="AS5331" s="5"/>
      <c r="AT5331" s="5"/>
      <c r="AU5331" s="5"/>
      <c r="AV5331" s="5"/>
      <c r="AW5331" s="5"/>
      <c r="AX5331" s="5"/>
      <c r="AY5331" s="5"/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5"/>
      <c r="BL5331" s="5"/>
      <c r="BM5331" s="5"/>
      <c r="BN5331" s="5"/>
      <c r="BO5331" s="5"/>
      <c r="BP5331" s="5"/>
      <c r="BQ5331" s="5"/>
      <c r="BR5331" s="5"/>
      <c r="BS5331" s="5"/>
      <c r="BT5331" s="5"/>
      <c r="BU5331" s="5"/>
      <c r="BV5331" s="5"/>
      <c r="BW5331" s="5"/>
      <c r="BX5331" s="5"/>
    </row>
    <row r="5332" spans="1:76" x14ac:dyDescent="0.2">
      <c r="A5332" s="1" t="s">
        <v>22</v>
      </c>
      <c r="B5332" s="1" t="s">
        <v>97</v>
      </c>
      <c r="C5332" s="1" t="s">
        <v>867</v>
      </c>
      <c r="D5332" s="1" t="s">
        <v>777</v>
      </c>
      <c r="E5332" s="1" t="s">
        <v>2</v>
      </c>
      <c r="F5332" s="1" t="s">
        <v>906</v>
      </c>
      <c r="G5332" s="1" t="s">
        <v>73</v>
      </c>
      <c r="H5332" s="8"/>
      <c r="I5332" s="8">
        <v>2015</v>
      </c>
      <c r="J5332" s="1" t="s">
        <v>768</v>
      </c>
      <c r="K5332" s="8">
        <v>200</v>
      </c>
      <c r="L5332" s="10">
        <f>K5332/ VLOOKUP(A5332,Indicators!$B$1:$V$7,21,FALSE)</f>
        <v>1.1718246481596493</v>
      </c>
      <c r="M5332" s="11"/>
      <c r="N5332" s="11"/>
      <c r="O5332" s="11"/>
      <c r="P5332" s="11"/>
      <c r="Q5332" s="8" t="str">
        <f t="shared" si="0"/>
        <v/>
      </c>
      <c r="R5332" s="1" t="s">
        <v>97</v>
      </c>
      <c r="S5332" s="1" t="s">
        <v>44</v>
      </c>
      <c r="T5332" s="11"/>
      <c r="U5332" s="11"/>
      <c r="V5332" s="11"/>
      <c r="W5332" s="11"/>
      <c r="X5332" s="11"/>
      <c r="Y5332" s="11"/>
      <c r="Z5332" s="11"/>
      <c r="AA5332" s="11"/>
      <c r="AB5332" s="11"/>
      <c r="AC5332" s="11"/>
      <c r="AD5332" s="11"/>
      <c r="AE5332" s="11"/>
      <c r="AF5332" s="11"/>
      <c r="AG5332" s="11"/>
      <c r="AH5332" s="11"/>
      <c r="AI5332" s="11"/>
      <c r="AJ5332" s="11"/>
      <c r="AK5332" s="11"/>
      <c r="AL5332" s="11"/>
      <c r="AM5332" s="5"/>
      <c r="AN5332" s="5"/>
      <c r="AO5332" s="5"/>
      <c r="AP5332" s="5"/>
      <c r="AQ5332" s="5"/>
      <c r="AR5332" s="5"/>
      <c r="AS5332" s="5"/>
      <c r="AT5332" s="5"/>
      <c r="AU5332" s="5"/>
      <c r="AV5332" s="5"/>
      <c r="AW5332" s="5"/>
      <c r="AX5332" s="5"/>
      <c r="AY5332" s="5"/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5"/>
      <c r="BL5332" s="5"/>
      <c r="BM5332" s="5"/>
      <c r="BN5332" s="5"/>
      <c r="BO5332" s="5"/>
      <c r="BP5332" s="5"/>
      <c r="BQ5332" s="5"/>
      <c r="BR5332" s="5"/>
      <c r="BS5332" s="5"/>
      <c r="BT5332" s="5"/>
      <c r="BU5332" s="5"/>
      <c r="BV5332" s="5"/>
      <c r="BW5332" s="5"/>
      <c r="BX5332" s="5"/>
    </row>
    <row r="5333" spans="1:76" x14ac:dyDescent="0.2">
      <c r="A5333" s="1" t="s">
        <v>22</v>
      </c>
      <c r="B5333" s="1" t="s">
        <v>97</v>
      </c>
      <c r="C5333" s="1" t="s">
        <v>793</v>
      </c>
      <c r="D5333" s="1" t="s">
        <v>777</v>
      </c>
      <c r="E5333" s="1" t="s">
        <v>2</v>
      </c>
      <c r="F5333" s="1" t="s">
        <v>906</v>
      </c>
      <c r="G5333" s="1" t="s">
        <v>73</v>
      </c>
      <c r="H5333" s="8"/>
      <c r="I5333" s="8">
        <v>2015</v>
      </c>
      <c r="J5333" s="1" t="s">
        <v>768</v>
      </c>
      <c r="K5333" s="8">
        <v>300</v>
      </c>
      <c r="L5333" s="10">
        <f>K5333/ VLOOKUP(A5333,Indicators!$B$1:$V$7,21,FALSE)</f>
        <v>1.757736972239474</v>
      </c>
      <c r="M5333" s="11"/>
      <c r="N5333" s="11"/>
      <c r="O5333" s="11"/>
      <c r="P5333" s="11"/>
      <c r="Q5333" s="8" t="str">
        <f t="shared" si="0"/>
        <v/>
      </c>
      <c r="R5333" s="1" t="s">
        <v>97</v>
      </c>
      <c r="S5333" s="1" t="s">
        <v>45</v>
      </c>
      <c r="T5333" s="11"/>
      <c r="U5333" s="11"/>
      <c r="V5333" s="11"/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5"/>
      <c r="AX5333" s="5"/>
      <c r="AY5333" s="5"/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5"/>
      <c r="BL5333" s="5"/>
      <c r="BM5333" s="5"/>
      <c r="BN5333" s="5"/>
      <c r="BO5333" s="5"/>
      <c r="BP5333" s="5"/>
      <c r="BQ5333" s="5"/>
      <c r="BR5333" s="5"/>
      <c r="BS5333" s="5"/>
      <c r="BT5333" s="5"/>
      <c r="BU5333" s="5"/>
      <c r="BV5333" s="5"/>
      <c r="BW5333" s="5"/>
      <c r="BX5333" s="5"/>
    </row>
    <row r="5334" spans="1:76" x14ac:dyDescent="0.2">
      <c r="A5334" s="1" t="s">
        <v>22</v>
      </c>
      <c r="B5334" s="1" t="s">
        <v>97</v>
      </c>
      <c r="C5334" s="1" t="s">
        <v>789</v>
      </c>
      <c r="D5334" s="1" t="s">
        <v>777</v>
      </c>
      <c r="E5334" s="1" t="s">
        <v>2</v>
      </c>
      <c r="F5334" s="1" t="s">
        <v>906</v>
      </c>
      <c r="G5334" s="1" t="s">
        <v>73</v>
      </c>
      <c r="H5334" s="8"/>
      <c r="I5334" s="8">
        <v>2015</v>
      </c>
      <c r="J5334" s="1" t="s">
        <v>768</v>
      </c>
      <c r="K5334" s="8">
        <v>500</v>
      </c>
      <c r="L5334" s="10">
        <f>K5334/ VLOOKUP(A5334,Indicators!$B$1:$V$7,21,FALSE)</f>
        <v>2.9295616203991233</v>
      </c>
      <c r="M5334" s="11"/>
      <c r="N5334" s="11"/>
      <c r="O5334" s="11"/>
      <c r="P5334" s="11"/>
      <c r="Q5334" s="8" t="str">
        <f t="shared" si="0"/>
        <v/>
      </c>
      <c r="R5334" s="1" t="s">
        <v>97</v>
      </c>
      <c r="S5334" s="1" t="s">
        <v>40</v>
      </c>
      <c r="T5334" s="11"/>
      <c r="U5334" s="11"/>
      <c r="V5334" s="11"/>
      <c r="W5334" s="11"/>
      <c r="X5334" s="11"/>
      <c r="Y5334" s="11"/>
      <c r="Z5334" s="11"/>
      <c r="AA5334" s="11"/>
      <c r="AB5334" s="11"/>
      <c r="AC5334" s="11"/>
      <c r="AD5334" s="11"/>
      <c r="AE5334" s="11"/>
      <c r="AF5334" s="11"/>
      <c r="AG5334" s="11"/>
      <c r="AH5334" s="11"/>
      <c r="AI5334" s="11"/>
      <c r="AJ5334" s="11"/>
      <c r="AK5334" s="11"/>
      <c r="AL5334" s="11"/>
      <c r="AM5334" s="5"/>
      <c r="AN5334" s="5"/>
      <c r="AO5334" s="5"/>
      <c r="AP5334" s="5"/>
      <c r="AQ5334" s="5"/>
      <c r="AR5334" s="5"/>
      <c r="AS5334" s="5"/>
      <c r="AT5334" s="5"/>
      <c r="AU5334" s="5"/>
      <c r="AV5334" s="5"/>
      <c r="AW5334" s="5"/>
      <c r="AX5334" s="5"/>
      <c r="AY5334" s="5"/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5"/>
      <c r="BL5334" s="5"/>
      <c r="BM5334" s="5"/>
      <c r="BN5334" s="5"/>
      <c r="BO5334" s="5"/>
      <c r="BP5334" s="5"/>
      <c r="BQ5334" s="5"/>
      <c r="BR5334" s="5"/>
      <c r="BS5334" s="5"/>
      <c r="BT5334" s="5"/>
      <c r="BU5334" s="5"/>
      <c r="BV5334" s="5"/>
      <c r="BW5334" s="5"/>
      <c r="BX5334" s="5"/>
    </row>
    <row r="5335" spans="1:76" x14ac:dyDescent="0.2">
      <c r="A5335" s="1" t="s">
        <v>22</v>
      </c>
      <c r="B5335" s="1" t="s">
        <v>97</v>
      </c>
      <c r="C5335" s="1" t="s">
        <v>790</v>
      </c>
      <c r="D5335" s="1" t="s">
        <v>777</v>
      </c>
      <c r="E5335" s="1" t="s">
        <v>2</v>
      </c>
      <c r="F5335" s="1" t="s">
        <v>906</v>
      </c>
      <c r="G5335" s="1" t="s">
        <v>73</v>
      </c>
      <c r="H5335" s="8"/>
      <c r="I5335" s="8">
        <v>2015</v>
      </c>
      <c r="J5335" s="1" t="s">
        <v>768</v>
      </c>
      <c r="K5335" s="8">
        <v>500</v>
      </c>
      <c r="L5335" s="10">
        <f>K5335/ VLOOKUP(A5335,Indicators!$B$1:$V$7,21,FALSE)</f>
        <v>2.9295616203991233</v>
      </c>
      <c r="M5335" s="11"/>
      <c r="N5335" s="11"/>
      <c r="O5335" s="11"/>
      <c r="P5335" s="11"/>
      <c r="Q5335" s="8" t="str">
        <f t="shared" si="0"/>
        <v/>
      </c>
      <c r="R5335" s="1" t="s">
        <v>97</v>
      </c>
      <c r="S5335" s="1" t="s">
        <v>40</v>
      </c>
      <c r="T5335" s="11"/>
      <c r="U5335" s="11"/>
      <c r="V5335" s="11"/>
      <c r="W5335" s="11"/>
      <c r="X5335" s="11"/>
      <c r="Y5335" s="11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5"/>
      <c r="AN5335" s="5"/>
      <c r="AO5335" s="5"/>
      <c r="AP5335" s="5"/>
      <c r="AQ5335" s="5"/>
      <c r="AR5335" s="5"/>
      <c r="AS5335" s="5"/>
      <c r="AT5335" s="5"/>
      <c r="AU5335" s="5"/>
      <c r="AV5335" s="5"/>
      <c r="AW5335" s="5"/>
      <c r="AX5335" s="5"/>
      <c r="AY5335" s="5"/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5"/>
      <c r="BL5335" s="5"/>
      <c r="BM5335" s="5"/>
      <c r="BN5335" s="5"/>
      <c r="BO5335" s="5"/>
      <c r="BP5335" s="5"/>
      <c r="BQ5335" s="5"/>
      <c r="BR5335" s="5"/>
      <c r="BS5335" s="5"/>
      <c r="BT5335" s="5"/>
      <c r="BU5335" s="5"/>
      <c r="BV5335" s="5"/>
      <c r="BW5335" s="5"/>
      <c r="BX5335" s="5"/>
    </row>
    <row r="5336" spans="1:76" x14ac:dyDescent="0.2">
      <c r="A5336" s="1" t="s">
        <v>22</v>
      </c>
      <c r="B5336" s="1" t="s">
        <v>97</v>
      </c>
      <c r="C5336" s="1" t="s">
        <v>792</v>
      </c>
      <c r="D5336" s="1" t="s">
        <v>777</v>
      </c>
      <c r="E5336" s="1" t="s">
        <v>2</v>
      </c>
      <c r="F5336" s="1" t="s">
        <v>906</v>
      </c>
      <c r="G5336" s="1" t="s">
        <v>73</v>
      </c>
      <c r="H5336" s="8"/>
      <c r="I5336" s="8">
        <v>2015</v>
      </c>
      <c r="J5336" s="1" t="s">
        <v>768</v>
      </c>
      <c r="K5336" s="8">
        <v>500</v>
      </c>
      <c r="L5336" s="10">
        <f>K5336/ VLOOKUP(A5336,Indicators!$B$1:$V$7,21,FALSE)</f>
        <v>2.9295616203991233</v>
      </c>
      <c r="M5336" s="11"/>
      <c r="N5336" s="11"/>
      <c r="O5336" s="11"/>
      <c r="P5336" s="11"/>
      <c r="Q5336" s="8" t="str">
        <f t="shared" si="0"/>
        <v/>
      </c>
      <c r="R5336" s="1" t="s">
        <v>97</v>
      </c>
      <c r="S5336" s="1" t="s">
        <v>45</v>
      </c>
      <c r="T5336" s="11"/>
      <c r="U5336" s="11"/>
      <c r="V5336" s="11"/>
      <c r="W5336" s="11"/>
      <c r="X5336" s="11"/>
      <c r="Y5336" s="11"/>
      <c r="Z5336" s="11"/>
      <c r="AA5336" s="11"/>
      <c r="AB5336" s="11"/>
      <c r="AC5336" s="11"/>
      <c r="AD5336" s="11"/>
      <c r="AE5336" s="11"/>
      <c r="AF5336" s="11"/>
      <c r="AG5336" s="11"/>
      <c r="AH5336" s="11"/>
      <c r="AI5336" s="11"/>
      <c r="AJ5336" s="11"/>
      <c r="AK5336" s="11"/>
      <c r="AL5336" s="11"/>
      <c r="AM5336" s="5"/>
      <c r="AN5336" s="5"/>
      <c r="AO5336" s="5"/>
      <c r="AP5336" s="5"/>
      <c r="AQ5336" s="5"/>
      <c r="AR5336" s="5"/>
      <c r="AS5336" s="5"/>
      <c r="AT5336" s="5"/>
      <c r="AU5336" s="5"/>
      <c r="AV5336" s="5"/>
      <c r="AW5336" s="5"/>
      <c r="AX5336" s="5"/>
      <c r="AY5336" s="5"/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5"/>
      <c r="BL5336" s="5"/>
      <c r="BM5336" s="5"/>
      <c r="BN5336" s="5"/>
      <c r="BO5336" s="5"/>
      <c r="BP5336" s="5"/>
      <c r="BQ5336" s="5"/>
      <c r="BR5336" s="5"/>
      <c r="BS5336" s="5"/>
      <c r="BT5336" s="5"/>
      <c r="BU5336" s="5"/>
      <c r="BV5336" s="5"/>
      <c r="BW5336" s="5"/>
      <c r="BX5336" s="5"/>
    </row>
    <row r="5337" spans="1:76" x14ac:dyDescent="0.2">
      <c r="A5337" s="1" t="s">
        <v>22</v>
      </c>
      <c r="B5337" s="1" t="s">
        <v>97</v>
      </c>
      <c r="C5337" s="1" t="s">
        <v>873</v>
      </c>
      <c r="D5337" s="1" t="s">
        <v>777</v>
      </c>
      <c r="E5337" s="1" t="s">
        <v>2</v>
      </c>
      <c r="F5337" s="1" t="s">
        <v>906</v>
      </c>
      <c r="G5337" s="1" t="s">
        <v>73</v>
      </c>
      <c r="H5337" s="8"/>
      <c r="I5337" s="8">
        <v>2015</v>
      </c>
      <c r="J5337" s="1" t="s">
        <v>768</v>
      </c>
      <c r="K5337" s="8">
        <v>500</v>
      </c>
      <c r="L5337" s="10">
        <f>K5337/ VLOOKUP(A5337,Indicators!$B$1:$V$7,21,FALSE)</f>
        <v>2.9295616203991233</v>
      </c>
      <c r="M5337" s="11"/>
      <c r="N5337" s="11"/>
      <c r="O5337" s="11"/>
      <c r="P5337" s="11"/>
      <c r="Q5337" s="8" t="str">
        <f t="shared" si="0"/>
        <v/>
      </c>
      <c r="R5337" s="1" t="s">
        <v>97</v>
      </c>
      <c r="S5337" s="1" t="s">
        <v>40</v>
      </c>
      <c r="T5337" s="11"/>
      <c r="U5337" s="11"/>
      <c r="V5337" s="11"/>
      <c r="W5337" s="11"/>
      <c r="X5337" s="11"/>
      <c r="Y5337" s="11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5"/>
      <c r="AN5337" s="5"/>
      <c r="AO5337" s="5"/>
      <c r="AP5337" s="5"/>
      <c r="AQ5337" s="5"/>
      <c r="AR5337" s="5"/>
      <c r="AS5337" s="5"/>
      <c r="AT5337" s="5"/>
      <c r="AU5337" s="5"/>
      <c r="AV5337" s="5"/>
      <c r="AW5337" s="5"/>
      <c r="AX5337" s="5"/>
      <c r="AY5337" s="5"/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5"/>
      <c r="BL5337" s="5"/>
      <c r="BM5337" s="5"/>
      <c r="BN5337" s="5"/>
      <c r="BO5337" s="5"/>
      <c r="BP5337" s="5"/>
      <c r="BQ5337" s="5"/>
      <c r="BR5337" s="5"/>
      <c r="BS5337" s="5"/>
      <c r="BT5337" s="5"/>
      <c r="BU5337" s="5"/>
      <c r="BV5337" s="5"/>
      <c r="BW5337" s="5"/>
      <c r="BX5337" s="5"/>
    </row>
    <row r="5338" spans="1:76" x14ac:dyDescent="0.2">
      <c r="A5338" s="1" t="s">
        <v>22</v>
      </c>
      <c r="B5338" s="1" t="s">
        <v>97</v>
      </c>
      <c r="C5338" s="1" t="s">
        <v>826</v>
      </c>
      <c r="D5338" s="1" t="s">
        <v>777</v>
      </c>
      <c r="E5338" s="1" t="s">
        <v>2</v>
      </c>
      <c r="F5338" s="1" t="s">
        <v>906</v>
      </c>
      <c r="G5338" s="1" t="s">
        <v>73</v>
      </c>
      <c r="H5338" s="8"/>
      <c r="I5338" s="8">
        <v>2015</v>
      </c>
      <c r="J5338" s="1" t="s">
        <v>768</v>
      </c>
      <c r="K5338" s="8">
        <v>800</v>
      </c>
      <c r="L5338" s="10">
        <f>K5338/ VLOOKUP(A5338,Indicators!$B$1:$V$7,21,FALSE)</f>
        <v>4.6872985926385971</v>
      </c>
      <c r="M5338" s="11"/>
      <c r="N5338" s="11"/>
      <c r="O5338" s="11"/>
      <c r="P5338" s="11"/>
      <c r="Q5338" s="8" t="str">
        <f t="shared" si="0"/>
        <v/>
      </c>
      <c r="R5338" s="1" t="s">
        <v>97</v>
      </c>
      <c r="S5338" s="1" t="s">
        <v>40</v>
      </c>
      <c r="T5338" s="11"/>
      <c r="U5338" s="11"/>
      <c r="V5338" s="11"/>
      <c r="W5338" s="11"/>
      <c r="X5338" s="11"/>
      <c r="Y5338" s="11"/>
      <c r="Z5338" s="11"/>
      <c r="AA5338" s="11"/>
      <c r="AB5338" s="11"/>
      <c r="AC5338" s="11"/>
      <c r="AD5338" s="11"/>
      <c r="AE5338" s="11"/>
      <c r="AF5338" s="11"/>
      <c r="AG5338" s="11"/>
      <c r="AH5338" s="11"/>
      <c r="AI5338" s="11"/>
      <c r="AJ5338" s="11"/>
      <c r="AK5338" s="11"/>
      <c r="AL5338" s="11"/>
      <c r="AM5338" s="5"/>
      <c r="AN5338" s="5"/>
      <c r="AO5338" s="5"/>
      <c r="AP5338" s="5"/>
      <c r="AQ5338" s="5"/>
      <c r="AR5338" s="5"/>
      <c r="AS5338" s="5"/>
      <c r="AT5338" s="5"/>
      <c r="AU5338" s="5"/>
      <c r="AV5338" s="5"/>
      <c r="AW5338" s="5"/>
      <c r="AX5338" s="5"/>
      <c r="AY5338" s="5"/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5"/>
      <c r="BL5338" s="5"/>
      <c r="BM5338" s="5"/>
      <c r="BN5338" s="5"/>
      <c r="BO5338" s="5"/>
      <c r="BP5338" s="5"/>
      <c r="BQ5338" s="5"/>
      <c r="BR5338" s="5"/>
      <c r="BS5338" s="5"/>
      <c r="BT5338" s="5"/>
      <c r="BU5338" s="5"/>
      <c r="BV5338" s="5"/>
      <c r="BW5338" s="5"/>
      <c r="BX5338" s="5"/>
    </row>
    <row r="5339" spans="1:76" x14ac:dyDescent="0.2">
      <c r="A5339" s="1" t="s">
        <v>22</v>
      </c>
      <c r="B5339" s="1" t="s">
        <v>97</v>
      </c>
      <c r="C5339" s="1" t="s">
        <v>793</v>
      </c>
      <c r="D5339" s="1" t="s">
        <v>777</v>
      </c>
      <c r="E5339" s="1" t="s">
        <v>2</v>
      </c>
      <c r="F5339" s="1" t="s">
        <v>917</v>
      </c>
      <c r="G5339" s="1" t="s">
        <v>73</v>
      </c>
      <c r="H5339" s="8"/>
      <c r="I5339" s="8">
        <v>2015</v>
      </c>
      <c r="J5339" s="1" t="s">
        <v>768</v>
      </c>
      <c r="K5339" s="9">
        <v>100000</v>
      </c>
      <c r="L5339" s="10">
        <f>K5339/ VLOOKUP(A5339,Indicators!$B$1:$V$7,21,FALSE)</f>
        <v>585.91232407982466</v>
      </c>
      <c r="M5339" s="11"/>
      <c r="N5339" s="11"/>
      <c r="O5339" s="11"/>
      <c r="P5339" s="11"/>
      <c r="Q5339" s="8" t="str">
        <f t="shared" si="0"/>
        <v/>
      </c>
      <c r="R5339" s="1" t="s">
        <v>97</v>
      </c>
      <c r="S5339" s="1" t="s">
        <v>45</v>
      </c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5"/>
      <c r="AN5339" s="5"/>
      <c r="AO5339" s="5"/>
      <c r="AP5339" s="5"/>
      <c r="AQ5339" s="5"/>
      <c r="AR5339" s="5"/>
      <c r="AS5339" s="5"/>
      <c r="AT5339" s="5"/>
      <c r="AU5339" s="5"/>
      <c r="AV5339" s="5"/>
      <c r="AW5339" s="5"/>
      <c r="AX5339" s="5"/>
      <c r="AY5339" s="5"/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5"/>
      <c r="BL5339" s="5"/>
      <c r="BM5339" s="5"/>
      <c r="BN5339" s="5"/>
      <c r="BO5339" s="5"/>
      <c r="BP5339" s="5"/>
      <c r="BQ5339" s="5"/>
      <c r="BR5339" s="5"/>
      <c r="BS5339" s="5"/>
      <c r="BT5339" s="5"/>
      <c r="BU5339" s="5"/>
      <c r="BV5339" s="5"/>
      <c r="BW5339" s="5"/>
      <c r="BX5339" s="5"/>
    </row>
    <row r="5340" spans="1:76" x14ac:dyDescent="0.2">
      <c r="A5340" s="1" t="s">
        <v>22</v>
      </c>
      <c r="B5340" s="1" t="s">
        <v>103</v>
      </c>
      <c r="C5340" s="1" t="s">
        <v>38</v>
      </c>
      <c r="D5340" s="1" t="s">
        <v>777</v>
      </c>
      <c r="E5340" s="1" t="s">
        <v>2</v>
      </c>
      <c r="F5340" s="1" t="s">
        <v>918</v>
      </c>
      <c r="G5340" s="1" t="s">
        <v>73</v>
      </c>
      <c r="H5340" s="8"/>
      <c r="I5340" s="8">
        <v>2015</v>
      </c>
      <c r="J5340" s="1" t="s">
        <v>768</v>
      </c>
      <c r="K5340" s="8">
        <v>200</v>
      </c>
      <c r="L5340" s="10">
        <f>K5340/ VLOOKUP(A5340,Indicators!$B$1:$V$7,21,FALSE)</f>
        <v>1.1718246481596493</v>
      </c>
      <c r="M5340" s="1" t="s">
        <v>769</v>
      </c>
      <c r="N5340" s="11"/>
      <c r="O5340" s="11"/>
      <c r="P5340" s="11"/>
      <c r="Q5340" s="8" t="str">
        <f t="shared" si="0"/>
        <v/>
      </c>
      <c r="R5340" s="1" t="s">
        <v>323</v>
      </c>
      <c r="S5340" s="1" t="s">
        <v>38</v>
      </c>
      <c r="T5340" s="11"/>
      <c r="U5340" s="11"/>
      <c r="V5340" s="11"/>
      <c r="W5340" s="11"/>
      <c r="X5340" s="11"/>
      <c r="Y5340" s="11"/>
      <c r="Z5340" s="11"/>
      <c r="AA5340" s="11"/>
      <c r="AB5340" s="11"/>
      <c r="AC5340" s="11"/>
      <c r="AD5340" s="11"/>
      <c r="AE5340" s="11"/>
      <c r="AF5340" s="11"/>
      <c r="AG5340" s="11"/>
      <c r="AH5340" s="11"/>
      <c r="AI5340" s="11"/>
      <c r="AJ5340" s="11"/>
      <c r="AK5340" s="11"/>
      <c r="AL5340" s="11"/>
      <c r="AM5340" s="5"/>
      <c r="AN5340" s="5"/>
      <c r="AO5340" s="5"/>
      <c r="AP5340" s="5"/>
      <c r="AQ5340" s="5"/>
      <c r="AR5340" s="5"/>
      <c r="AS5340" s="5"/>
      <c r="AT5340" s="5"/>
      <c r="AU5340" s="5"/>
      <c r="AV5340" s="5"/>
      <c r="AW5340" s="5"/>
      <c r="AX5340" s="5"/>
      <c r="AY5340" s="5"/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5"/>
      <c r="BL5340" s="5"/>
      <c r="BM5340" s="5"/>
      <c r="BN5340" s="5"/>
      <c r="BO5340" s="5"/>
      <c r="BP5340" s="5"/>
      <c r="BQ5340" s="5"/>
      <c r="BR5340" s="5"/>
      <c r="BS5340" s="5"/>
      <c r="BT5340" s="5"/>
      <c r="BU5340" s="5"/>
      <c r="BV5340" s="5"/>
      <c r="BW5340" s="5"/>
      <c r="BX5340" s="5"/>
    </row>
    <row r="5341" spans="1:76" x14ac:dyDescent="0.2">
      <c r="A5341" s="1" t="s">
        <v>22</v>
      </c>
      <c r="B5341" s="1" t="s">
        <v>84</v>
      </c>
      <c r="C5341" s="1" t="s">
        <v>846</v>
      </c>
      <c r="D5341" s="1" t="s">
        <v>777</v>
      </c>
      <c r="E5341" s="1" t="s">
        <v>2</v>
      </c>
      <c r="F5341" s="1" t="s">
        <v>918</v>
      </c>
      <c r="G5341" s="1" t="s">
        <v>73</v>
      </c>
      <c r="H5341" s="8"/>
      <c r="I5341" s="8">
        <v>2015</v>
      </c>
      <c r="J5341" s="1" t="s">
        <v>768</v>
      </c>
      <c r="K5341" s="9">
        <v>6340</v>
      </c>
      <c r="L5341" s="10">
        <f>K5341/ VLOOKUP(A5341,Indicators!$B$1:$V$7,21,FALSE)</f>
        <v>37.146841346660885</v>
      </c>
      <c r="M5341" s="11"/>
      <c r="N5341" s="11"/>
      <c r="O5341" s="11"/>
      <c r="P5341" s="11"/>
      <c r="Q5341" s="8" t="str">
        <f t="shared" si="0"/>
        <v/>
      </c>
      <c r="R5341" s="1" t="s">
        <v>95</v>
      </c>
      <c r="S5341" s="1" t="s">
        <v>84</v>
      </c>
      <c r="T5341" s="11"/>
      <c r="U5341" s="11"/>
      <c r="V5341" s="11"/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5"/>
      <c r="AN5341" s="5"/>
      <c r="AO5341" s="5"/>
      <c r="AP5341" s="5"/>
      <c r="AQ5341" s="5"/>
      <c r="AR5341" s="5"/>
      <c r="AS5341" s="5"/>
      <c r="AT5341" s="5"/>
      <c r="AU5341" s="5"/>
      <c r="AV5341" s="5"/>
      <c r="AW5341" s="5"/>
      <c r="AX5341" s="5"/>
      <c r="AY5341" s="5"/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5"/>
      <c r="BL5341" s="5"/>
      <c r="BM5341" s="5"/>
      <c r="BN5341" s="5"/>
      <c r="BO5341" s="5"/>
      <c r="BP5341" s="5"/>
      <c r="BQ5341" s="5"/>
      <c r="BR5341" s="5"/>
      <c r="BS5341" s="5"/>
      <c r="BT5341" s="5"/>
      <c r="BU5341" s="5"/>
      <c r="BV5341" s="5"/>
      <c r="BW5341" s="5"/>
      <c r="BX5341" s="5"/>
    </row>
    <row r="5342" spans="1:76" x14ac:dyDescent="0.2">
      <c r="A5342" s="1" t="s">
        <v>22</v>
      </c>
      <c r="B5342" s="1" t="s">
        <v>84</v>
      </c>
      <c r="C5342" s="1" t="s">
        <v>846</v>
      </c>
      <c r="D5342" s="1" t="s">
        <v>669</v>
      </c>
      <c r="E5342" s="1" t="s">
        <v>2</v>
      </c>
      <c r="F5342" s="1" t="s">
        <v>918</v>
      </c>
      <c r="G5342" s="1" t="s">
        <v>73</v>
      </c>
      <c r="H5342" s="8"/>
      <c r="I5342" s="8">
        <v>2015</v>
      </c>
      <c r="J5342" s="1" t="s">
        <v>768</v>
      </c>
      <c r="K5342" s="9">
        <v>57500</v>
      </c>
      <c r="L5342" s="10">
        <f>K5342/ VLOOKUP(A5342,Indicators!$B$1:$V$7,21,FALSE)</f>
        <v>336.89958634589919</v>
      </c>
      <c r="M5342" s="11"/>
      <c r="N5342" s="11"/>
      <c r="O5342" s="11"/>
      <c r="P5342" s="11"/>
      <c r="Q5342" s="8" t="str">
        <f t="shared" si="0"/>
        <v/>
      </c>
      <c r="R5342" s="1" t="s">
        <v>95</v>
      </c>
      <c r="S5342" s="1" t="s">
        <v>84</v>
      </c>
      <c r="T5342" s="11"/>
      <c r="U5342" s="11"/>
      <c r="V5342" s="11"/>
      <c r="W5342" s="11"/>
      <c r="X5342" s="11"/>
      <c r="Y5342" s="11"/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  <c r="AK5342" s="11"/>
      <c r="AL5342" s="11"/>
      <c r="AM5342" s="5"/>
      <c r="AN5342" s="5"/>
      <c r="AO5342" s="5"/>
      <c r="AP5342" s="5"/>
      <c r="AQ5342" s="5"/>
      <c r="AR5342" s="5"/>
      <c r="AS5342" s="5"/>
      <c r="AT5342" s="5"/>
      <c r="AU5342" s="5"/>
      <c r="AV5342" s="5"/>
      <c r="AW5342" s="5"/>
      <c r="AX5342" s="5"/>
      <c r="AY5342" s="5"/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5"/>
      <c r="BL5342" s="5"/>
      <c r="BM5342" s="5"/>
      <c r="BN5342" s="5"/>
      <c r="BO5342" s="5"/>
      <c r="BP5342" s="5"/>
      <c r="BQ5342" s="5"/>
      <c r="BR5342" s="5"/>
      <c r="BS5342" s="5"/>
      <c r="BT5342" s="5"/>
      <c r="BU5342" s="5"/>
      <c r="BV5342" s="5"/>
      <c r="BW5342" s="5"/>
      <c r="BX5342" s="5"/>
    </row>
    <row r="5343" spans="1:76" x14ac:dyDescent="0.2">
      <c r="A5343" s="1" t="s">
        <v>22</v>
      </c>
      <c r="B5343" s="1" t="s">
        <v>770</v>
      </c>
      <c r="C5343" s="1" t="s">
        <v>526</v>
      </c>
      <c r="D5343" s="1" t="s">
        <v>777</v>
      </c>
      <c r="E5343" s="1" t="s">
        <v>2</v>
      </c>
      <c r="F5343" s="1" t="s">
        <v>918</v>
      </c>
      <c r="G5343" s="1" t="s">
        <v>73</v>
      </c>
      <c r="H5343" s="8"/>
      <c r="I5343" s="8">
        <v>2015</v>
      </c>
      <c r="J5343" s="1" t="s">
        <v>768</v>
      </c>
      <c r="K5343" s="8">
        <v>100</v>
      </c>
      <c r="L5343" s="10">
        <f>K5343/ VLOOKUP(A5343,Indicators!$B$1:$V$7,21,FALSE)</f>
        <v>0.58591232407982463</v>
      </c>
      <c r="M5343" s="11"/>
      <c r="N5343" s="11"/>
      <c r="O5343" s="11"/>
      <c r="P5343" s="11"/>
      <c r="Q5343" s="8" t="str">
        <f t="shared" si="0"/>
        <v/>
      </c>
      <c r="R5343" s="1" t="s">
        <v>103</v>
      </c>
      <c r="S5343" s="1" t="s">
        <v>53</v>
      </c>
      <c r="T5343" s="11"/>
      <c r="U5343" s="11"/>
      <c r="V5343" s="11"/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5"/>
      <c r="AN5343" s="5"/>
      <c r="AO5343" s="5"/>
      <c r="AP5343" s="5"/>
      <c r="AQ5343" s="5"/>
      <c r="AR5343" s="5"/>
      <c r="AS5343" s="5"/>
      <c r="AT5343" s="5"/>
      <c r="AU5343" s="5"/>
      <c r="AV5343" s="5"/>
      <c r="AW5343" s="5"/>
      <c r="AX5343" s="5"/>
      <c r="AY5343" s="5"/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5"/>
      <c r="BL5343" s="5"/>
      <c r="BM5343" s="5"/>
      <c r="BN5343" s="5"/>
      <c r="BO5343" s="5"/>
      <c r="BP5343" s="5"/>
      <c r="BQ5343" s="5"/>
      <c r="BR5343" s="5"/>
      <c r="BS5343" s="5"/>
      <c r="BT5343" s="5"/>
      <c r="BU5343" s="5"/>
      <c r="BV5343" s="5"/>
      <c r="BW5343" s="5"/>
      <c r="BX5343" s="5"/>
    </row>
    <row r="5344" spans="1:76" x14ac:dyDescent="0.2">
      <c r="A5344" s="1" t="s">
        <v>22</v>
      </c>
      <c r="B5344" s="1" t="s">
        <v>770</v>
      </c>
      <c r="C5344" s="1" t="s">
        <v>909</v>
      </c>
      <c r="D5344" s="1" t="s">
        <v>777</v>
      </c>
      <c r="E5344" s="1" t="s">
        <v>2</v>
      </c>
      <c r="F5344" s="1" t="s">
        <v>918</v>
      </c>
      <c r="G5344" s="1" t="s">
        <v>73</v>
      </c>
      <c r="H5344" s="8"/>
      <c r="I5344" s="8">
        <v>2015</v>
      </c>
      <c r="J5344" s="1" t="s">
        <v>768</v>
      </c>
      <c r="K5344" s="8">
        <v>100</v>
      </c>
      <c r="L5344" s="10">
        <f>K5344/ VLOOKUP(A5344,Indicators!$B$1:$V$7,21,FALSE)</f>
        <v>0.58591232407982463</v>
      </c>
      <c r="M5344" s="11"/>
      <c r="N5344" s="11"/>
      <c r="O5344" s="11"/>
      <c r="P5344" s="11"/>
      <c r="Q5344" s="8" t="str">
        <f t="shared" si="0"/>
        <v/>
      </c>
      <c r="R5344" s="1" t="s">
        <v>81</v>
      </c>
      <c r="S5344" s="1" t="s">
        <v>60</v>
      </c>
      <c r="T5344" s="11"/>
      <c r="U5344" s="11"/>
      <c r="V5344" s="11"/>
      <c r="W5344" s="11"/>
      <c r="X5344" s="11"/>
      <c r="Y5344" s="11"/>
      <c r="Z5344" s="11"/>
      <c r="AA5344" s="11"/>
      <c r="AB5344" s="11"/>
      <c r="AC5344" s="11"/>
      <c r="AD5344" s="11"/>
      <c r="AE5344" s="11"/>
      <c r="AF5344" s="11"/>
      <c r="AG5344" s="11"/>
      <c r="AH5344" s="11"/>
      <c r="AI5344" s="11"/>
      <c r="AJ5344" s="11"/>
      <c r="AK5344" s="11"/>
      <c r="AL5344" s="11"/>
      <c r="AM5344" s="5"/>
      <c r="AN5344" s="5"/>
      <c r="AO5344" s="5"/>
      <c r="AP5344" s="5"/>
      <c r="AQ5344" s="5"/>
      <c r="AR5344" s="5"/>
      <c r="AS5344" s="5"/>
      <c r="AT5344" s="5"/>
      <c r="AU5344" s="5"/>
      <c r="AV5344" s="5"/>
      <c r="AW5344" s="5"/>
      <c r="AX5344" s="5"/>
      <c r="AY5344" s="5"/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5"/>
      <c r="BL5344" s="5"/>
      <c r="BM5344" s="5"/>
      <c r="BN5344" s="5"/>
      <c r="BO5344" s="5"/>
      <c r="BP5344" s="5"/>
      <c r="BQ5344" s="5"/>
      <c r="BR5344" s="5"/>
      <c r="BS5344" s="5"/>
      <c r="BT5344" s="5"/>
      <c r="BU5344" s="5"/>
      <c r="BV5344" s="5"/>
      <c r="BW5344" s="5"/>
      <c r="BX5344" s="5"/>
    </row>
    <row r="5345" spans="1:76" x14ac:dyDescent="0.2">
      <c r="A5345" s="1" t="s">
        <v>22</v>
      </c>
      <c r="B5345" s="1" t="s">
        <v>770</v>
      </c>
      <c r="C5345" s="1" t="s">
        <v>538</v>
      </c>
      <c r="D5345" s="1" t="s">
        <v>777</v>
      </c>
      <c r="E5345" s="1" t="s">
        <v>2</v>
      </c>
      <c r="F5345" s="1" t="s">
        <v>918</v>
      </c>
      <c r="G5345" s="1" t="s">
        <v>73</v>
      </c>
      <c r="H5345" s="8"/>
      <c r="I5345" s="8">
        <v>2015</v>
      </c>
      <c r="J5345" s="1" t="s">
        <v>768</v>
      </c>
      <c r="K5345" s="8">
        <v>400</v>
      </c>
      <c r="L5345" s="10">
        <f>K5345/ VLOOKUP(A5345,Indicators!$B$1:$V$7,21,FALSE)</f>
        <v>2.3436492963192985</v>
      </c>
      <c r="M5345" s="11"/>
      <c r="N5345" s="11"/>
      <c r="O5345" s="11"/>
      <c r="P5345" s="11"/>
      <c r="Q5345" s="8" t="str">
        <f t="shared" si="0"/>
        <v/>
      </c>
      <c r="R5345" s="1" t="s">
        <v>103</v>
      </c>
      <c r="S5345" s="1" t="s">
        <v>49</v>
      </c>
      <c r="T5345" s="11"/>
      <c r="U5345" s="11"/>
      <c r="V5345" s="11"/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5"/>
      <c r="AN5345" s="5"/>
      <c r="AO5345" s="5"/>
      <c r="AP5345" s="5"/>
      <c r="AQ5345" s="5"/>
      <c r="AR5345" s="5"/>
      <c r="AS5345" s="5"/>
      <c r="AT5345" s="5"/>
      <c r="AU5345" s="5"/>
      <c r="AV5345" s="5"/>
      <c r="AW5345" s="5"/>
      <c r="AX5345" s="5"/>
      <c r="AY5345" s="5"/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5"/>
      <c r="BL5345" s="5"/>
      <c r="BM5345" s="5"/>
      <c r="BN5345" s="5"/>
      <c r="BO5345" s="5"/>
      <c r="BP5345" s="5"/>
      <c r="BQ5345" s="5"/>
      <c r="BR5345" s="5"/>
      <c r="BS5345" s="5"/>
      <c r="BT5345" s="5"/>
      <c r="BU5345" s="5"/>
      <c r="BV5345" s="5"/>
      <c r="BW5345" s="5"/>
      <c r="BX5345" s="5"/>
    </row>
    <row r="5346" spans="1:76" x14ac:dyDescent="0.2">
      <c r="A5346" s="1" t="s">
        <v>22</v>
      </c>
      <c r="B5346" s="1" t="s">
        <v>770</v>
      </c>
      <c r="C5346" s="1" t="s">
        <v>49</v>
      </c>
      <c r="D5346" s="1" t="s">
        <v>777</v>
      </c>
      <c r="E5346" s="1" t="s">
        <v>2</v>
      </c>
      <c r="F5346" s="1" t="s">
        <v>918</v>
      </c>
      <c r="G5346" s="1" t="s">
        <v>73</v>
      </c>
      <c r="H5346" s="8"/>
      <c r="I5346" s="8">
        <v>2015</v>
      </c>
      <c r="J5346" s="1" t="s">
        <v>768</v>
      </c>
      <c r="K5346" s="8">
        <v>800</v>
      </c>
      <c r="L5346" s="10">
        <f>K5346/ VLOOKUP(A5346,Indicators!$B$1:$V$7,21,FALSE)</f>
        <v>4.6872985926385971</v>
      </c>
      <c r="M5346" s="11"/>
      <c r="N5346" s="11"/>
      <c r="O5346" s="11"/>
      <c r="P5346" s="11"/>
      <c r="Q5346" s="8" t="str">
        <f t="shared" si="0"/>
        <v/>
      </c>
      <c r="R5346" s="1" t="s">
        <v>103</v>
      </c>
      <c r="S5346" s="1" t="s">
        <v>49</v>
      </c>
      <c r="T5346" s="11"/>
      <c r="U5346" s="11"/>
      <c r="V5346" s="11"/>
      <c r="W5346" s="11"/>
      <c r="X5346" s="11"/>
      <c r="Y5346" s="11"/>
      <c r="Z5346" s="11"/>
      <c r="AA5346" s="11"/>
      <c r="AB5346" s="11"/>
      <c r="AC5346" s="11"/>
      <c r="AD5346" s="11"/>
      <c r="AE5346" s="11"/>
      <c r="AF5346" s="11"/>
      <c r="AG5346" s="11"/>
      <c r="AH5346" s="11"/>
      <c r="AI5346" s="11"/>
      <c r="AJ5346" s="11"/>
      <c r="AK5346" s="11"/>
      <c r="AL5346" s="11"/>
      <c r="AM5346" s="5"/>
      <c r="AN5346" s="5"/>
      <c r="AO5346" s="5"/>
      <c r="AP5346" s="5"/>
      <c r="AQ5346" s="5"/>
      <c r="AR5346" s="5"/>
      <c r="AS5346" s="5"/>
      <c r="AT5346" s="5"/>
      <c r="AU5346" s="5"/>
      <c r="AV5346" s="5"/>
      <c r="AW5346" s="5"/>
      <c r="AX5346" s="5"/>
      <c r="AY5346" s="5"/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/>
      <c r="BP5346" s="5"/>
      <c r="BQ5346" s="5"/>
      <c r="BR5346" s="5"/>
      <c r="BS5346" s="5"/>
      <c r="BT5346" s="5"/>
      <c r="BU5346" s="5"/>
      <c r="BV5346" s="5"/>
      <c r="BW5346" s="5"/>
      <c r="BX5346" s="5"/>
    </row>
    <row r="5347" spans="1:76" x14ac:dyDescent="0.2">
      <c r="A5347" s="1" t="s">
        <v>22</v>
      </c>
      <c r="B5347" s="1" t="s">
        <v>775</v>
      </c>
      <c r="C5347" s="1" t="s">
        <v>921</v>
      </c>
      <c r="D5347" s="1" t="s">
        <v>777</v>
      </c>
      <c r="E5347" s="1" t="s">
        <v>2</v>
      </c>
      <c r="F5347" s="1" t="s">
        <v>918</v>
      </c>
      <c r="G5347" s="1" t="s">
        <v>73</v>
      </c>
      <c r="H5347" s="8"/>
      <c r="I5347" s="8">
        <v>2015</v>
      </c>
      <c r="J5347" s="1" t="s">
        <v>768</v>
      </c>
      <c r="K5347" s="8">
        <v>200</v>
      </c>
      <c r="L5347" s="10">
        <f>K5347/ VLOOKUP(A5347,Indicators!$B$1:$V$7,21,FALSE)</f>
        <v>1.1718246481596493</v>
      </c>
      <c r="M5347" s="11"/>
      <c r="N5347" s="11"/>
      <c r="O5347" s="11"/>
      <c r="P5347" s="11"/>
      <c r="Q5347" s="8" t="str">
        <f t="shared" si="0"/>
        <v/>
      </c>
      <c r="R5347" s="1" t="s">
        <v>158</v>
      </c>
      <c r="S5347" s="1" t="s">
        <v>72</v>
      </c>
      <c r="T5347" s="11"/>
      <c r="U5347" s="11"/>
      <c r="V5347" s="11"/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5"/>
      <c r="AX5347" s="5"/>
      <c r="AY5347" s="5"/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5"/>
      <c r="BL5347" s="5"/>
      <c r="BM5347" s="5"/>
      <c r="BN5347" s="5"/>
      <c r="BO5347" s="5"/>
      <c r="BP5347" s="5"/>
      <c r="BQ5347" s="5"/>
      <c r="BR5347" s="5"/>
      <c r="BS5347" s="5"/>
      <c r="BT5347" s="5"/>
      <c r="BU5347" s="5"/>
      <c r="BV5347" s="5"/>
      <c r="BW5347" s="5"/>
      <c r="BX5347" s="5"/>
    </row>
    <row r="5348" spans="1:76" x14ac:dyDescent="0.2">
      <c r="A5348" s="1" t="s">
        <v>22</v>
      </c>
      <c r="B5348" s="1" t="s">
        <v>775</v>
      </c>
      <c r="C5348" s="1" t="s">
        <v>922</v>
      </c>
      <c r="D5348" s="1" t="s">
        <v>777</v>
      </c>
      <c r="E5348" s="1" t="s">
        <v>2</v>
      </c>
      <c r="F5348" s="1" t="s">
        <v>918</v>
      </c>
      <c r="G5348" s="1" t="s">
        <v>73</v>
      </c>
      <c r="H5348" s="8"/>
      <c r="I5348" s="8">
        <v>2015</v>
      </c>
      <c r="J5348" s="1" t="s">
        <v>768</v>
      </c>
      <c r="K5348" s="8">
        <v>300</v>
      </c>
      <c r="L5348" s="10">
        <f>K5348/ VLOOKUP(A5348,Indicators!$B$1:$V$7,21,FALSE)</f>
        <v>1.757736972239474</v>
      </c>
      <c r="M5348" s="11"/>
      <c r="N5348" s="11"/>
      <c r="O5348" s="11"/>
      <c r="P5348" s="11"/>
      <c r="Q5348" s="8" t="str">
        <f t="shared" si="0"/>
        <v/>
      </c>
      <c r="R5348" s="1" t="s">
        <v>158</v>
      </c>
      <c r="S5348" s="1" t="s">
        <v>56</v>
      </c>
      <c r="T5348" s="11"/>
      <c r="U5348" s="11"/>
      <c r="V5348" s="11"/>
      <c r="W5348" s="11"/>
      <c r="X5348" s="11"/>
      <c r="Y5348" s="11"/>
      <c r="Z5348" s="11"/>
      <c r="AA5348" s="11"/>
      <c r="AB5348" s="11"/>
      <c r="AC5348" s="11"/>
      <c r="AD5348" s="11"/>
      <c r="AE5348" s="11"/>
      <c r="AF5348" s="11"/>
      <c r="AG5348" s="11"/>
      <c r="AH5348" s="11"/>
      <c r="AI5348" s="11"/>
      <c r="AJ5348" s="11"/>
      <c r="AK5348" s="11"/>
      <c r="AL5348" s="11"/>
      <c r="AM5348" s="5"/>
      <c r="AN5348" s="5"/>
      <c r="AO5348" s="5"/>
      <c r="AP5348" s="5"/>
      <c r="AQ5348" s="5"/>
      <c r="AR5348" s="5"/>
      <c r="AS5348" s="5"/>
      <c r="AT5348" s="5"/>
      <c r="AU5348" s="5"/>
      <c r="AV5348" s="5"/>
      <c r="AW5348" s="5"/>
      <c r="AX5348" s="5"/>
      <c r="AY5348" s="5"/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5"/>
      <c r="BP5348" s="5"/>
      <c r="BQ5348" s="5"/>
      <c r="BR5348" s="5"/>
      <c r="BS5348" s="5"/>
      <c r="BT5348" s="5"/>
      <c r="BU5348" s="5"/>
      <c r="BV5348" s="5"/>
      <c r="BW5348" s="5"/>
      <c r="BX5348" s="5"/>
    </row>
    <row r="5349" spans="1:76" x14ac:dyDescent="0.2">
      <c r="A5349" s="1" t="s">
        <v>22</v>
      </c>
      <c r="B5349" s="1" t="s">
        <v>775</v>
      </c>
      <c r="C5349" s="1" t="s">
        <v>923</v>
      </c>
      <c r="D5349" s="1" t="s">
        <v>777</v>
      </c>
      <c r="E5349" s="1" t="s">
        <v>2</v>
      </c>
      <c r="F5349" s="1" t="s">
        <v>918</v>
      </c>
      <c r="G5349" s="1" t="s">
        <v>73</v>
      </c>
      <c r="H5349" s="8"/>
      <c r="I5349" s="8">
        <v>2015</v>
      </c>
      <c r="J5349" s="1" t="s">
        <v>768</v>
      </c>
      <c r="K5349" s="8">
        <v>400</v>
      </c>
      <c r="L5349" s="10">
        <f>K5349/ VLOOKUP(A5349,Indicators!$B$1:$V$7,21,FALSE)</f>
        <v>2.3436492963192985</v>
      </c>
      <c r="M5349" s="13"/>
      <c r="N5349" s="11"/>
      <c r="O5349" s="11"/>
      <c r="P5349" s="11"/>
      <c r="Q5349" s="8" t="str">
        <f t="shared" si="0"/>
        <v/>
      </c>
      <c r="R5349" s="1" t="s">
        <v>109</v>
      </c>
      <c r="S5349" s="1" t="s">
        <v>50</v>
      </c>
      <c r="T5349" s="11"/>
      <c r="U5349" s="11"/>
      <c r="V5349" s="11"/>
      <c r="W5349" s="11"/>
      <c r="X5349" s="11"/>
      <c r="Y5349" s="11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5"/>
      <c r="AN5349" s="5"/>
      <c r="AO5349" s="5"/>
      <c r="AP5349" s="5"/>
      <c r="AQ5349" s="5"/>
      <c r="AR5349" s="5"/>
      <c r="AS5349" s="5"/>
      <c r="AT5349" s="5"/>
      <c r="AU5349" s="5"/>
      <c r="AV5349" s="5"/>
      <c r="AW5349" s="5"/>
      <c r="AX5349" s="5"/>
      <c r="AY5349" s="5"/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BM5349" s="5"/>
      <c r="BN5349" s="5"/>
      <c r="BO5349" s="5"/>
      <c r="BP5349" s="5"/>
      <c r="BQ5349" s="5"/>
      <c r="BR5349" s="5"/>
      <c r="BS5349" s="5"/>
      <c r="BT5349" s="5"/>
      <c r="BU5349" s="5"/>
      <c r="BV5349" s="5"/>
      <c r="BW5349" s="5"/>
      <c r="BX5349" s="5"/>
    </row>
    <row r="5350" spans="1:76" x14ac:dyDescent="0.2">
      <c r="A5350" s="1" t="s">
        <v>22</v>
      </c>
      <c r="B5350" s="1" t="s">
        <v>775</v>
      </c>
      <c r="C5350" s="1" t="s">
        <v>807</v>
      </c>
      <c r="D5350" s="1" t="s">
        <v>777</v>
      </c>
      <c r="E5350" s="1" t="s">
        <v>2</v>
      </c>
      <c r="F5350" s="1" t="s">
        <v>918</v>
      </c>
      <c r="G5350" s="1" t="s">
        <v>73</v>
      </c>
      <c r="H5350" s="8"/>
      <c r="I5350" s="8">
        <v>2015</v>
      </c>
      <c r="J5350" s="1" t="s">
        <v>768</v>
      </c>
      <c r="K5350" s="8">
        <v>500</v>
      </c>
      <c r="L5350" s="10">
        <f>K5350/ VLOOKUP(A5350,Indicators!$B$1:$V$7,21,FALSE)</f>
        <v>2.9295616203991233</v>
      </c>
      <c r="M5350" s="1" t="s">
        <v>769</v>
      </c>
      <c r="N5350" s="11"/>
      <c r="O5350" s="11"/>
      <c r="P5350" s="11"/>
      <c r="Q5350" s="8" t="str">
        <f t="shared" si="0"/>
        <v/>
      </c>
      <c r="R5350" s="1" t="s">
        <v>158</v>
      </c>
      <c r="S5350" s="1" t="s">
        <v>72</v>
      </c>
      <c r="T5350" s="11"/>
      <c r="U5350" s="11"/>
      <c r="V5350" s="11"/>
      <c r="W5350" s="11"/>
      <c r="X5350" s="11"/>
      <c r="Y5350" s="11"/>
      <c r="Z5350" s="11"/>
      <c r="AA5350" s="11"/>
      <c r="AB5350" s="11"/>
      <c r="AC5350" s="11"/>
      <c r="AD5350" s="11"/>
      <c r="AE5350" s="11"/>
      <c r="AF5350" s="11"/>
      <c r="AG5350" s="11"/>
      <c r="AH5350" s="11"/>
      <c r="AI5350" s="11"/>
      <c r="AJ5350" s="11"/>
      <c r="AK5350" s="11"/>
      <c r="AL5350" s="11"/>
      <c r="AM5350" s="5"/>
      <c r="AN5350" s="5"/>
      <c r="AO5350" s="5"/>
      <c r="AP5350" s="5"/>
      <c r="AQ5350" s="5"/>
      <c r="AR5350" s="5"/>
      <c r="AS5350" s="5"/>
      <c r="AT5350" s="5"/>
      <c r="AU5350" s="5"/>
      <c r="AV5350" s="5"/>
      <c r="AW5350" s="5"/>
      <c r="AX5350" s="5"/>
      <c r="AY5350" s="5"/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5"/>
      <c r="BP5350" s="5"/>
      <c r="BQ5350" s="5"/>
      <c r="BR5350" s="5"/>
      <c r="BS5350" s="5"/>
      <c r="BT5350" s="5"/>
      <c r="BU5350" s="5"/>
      <c r="BV5350" s="5"/>
      <c r="BW5350" s="5"/>
      <c r="BX5350" s="5"/>
    </row>
    <row r="5351" spans="1:76" x14ac:dyDescent="0.2">
      <c r="A5351" s="1" t="s">
        <v>22</v>
      </c>
      <c r="B5351" s="1" t="s">
        <v>775</v>
      </c>
      <c r="C5351" s="1" t="s">
        <v>779</v>
      </c>
      <c r="D5351" s="1" t="s">
        <v>777</v>
      </c>
      <c r="E5351" s="1" t="s">
        <v>2</v>
      </c>
      <c r="F5351" s="1" t="s">
        <v>918</v>
      </c>
      <c r="G5351" s="1" t="s">
        <v>73</v>
      </c>
      <c r="H5351" s="8"/>
      <c r="I5351" s="8">
        <v>2015</v>
      </c>
      <c r="J5351" s="1" t="s">
        <v>768</v>
      </c>
      <c r="K5351" s="9">
        <v>1000</v>
      </c>
      <c r="L5351" s="10">
        <f>K5351/ VLOOKUP(A5351,Indicators!$B$1:$V$7,21,FALSE)</f>
        <v>5.8591232407982465</v>
      </c>
      <c r="M5351" s="1" t="s">
        <v>769</v>
      </c>
      <c r="N5351" s="11"/>
      <c r="O5351" s="11"/>
      <c r="P5351" s="11"/>
      <c r="Q5351" s="8" t="str">
        <f t="shared" si="0"/>
        <v/>
      </c>
      <c r="R5351" s="1" t="s">
        <v>158</v>
      </c>
      <c r="S5351" s="1" t="s">
        <v>56</v>
      </c>
      <c r="T5351" s="11"/>
      <c r="U5351" s="11"/>
      <c r="V5351" s="11"/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5"/>
      <c r="AN5351" s="5"/>
      <c r="AO5351" s="5"/>
      <c r="AP5351" s="5"/>
      <c r="AQ5351" s="5"/>
      <c r="AR5351" s="5"/>
      <c r="AS5351" s="5"/>
      <c r="AT5351" s="5"/>
      <c r="AU5351" s="5"/>
      <c r="AV5351" s="5"/>
      <c r="AW5351" s="5"/>
      <c r="AX5351" s="5"/>
      <c r="AY5351" s="5"/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  <c r="BM5351" s="5"/>
      <c r="BN5351" s="5"/>
      <c r="BO5351" s="5"/>
      <c r="BP5351" s="5"/>
      <c r="BQ5351" s="5"/>
      <c r="BR5351" s="5"/>
      <c r="BS5351" s="5"/>
      <c r="BT5351" s="5"/>
      <c r="BU5351" s="5"/>
      <c r="BV5351" s="5"/>
      <c r="BW5351" s="5"/>
      <c r="BX5351" s="5"/>
    </row>
    <row r="5352" spans="1:76" x14ac:dyDescent="0.2">
      <c r="A5352" s="1" t="s">
        <v>22</v>
      </c>
      <c r="B5352" s="1" t="s">
        <v>775</v>
      </c>
      <c r="C5352" s="1" t="s">
        <v>776</v>
      </c>
      <c r="D5352" s="1" t="s">
        <v>777</v>
      </c>
      <c r="E5352" s="1" t="s">
        <v>2</v>
      </c>
      <c r="F5352" s="1" t="s">
        <v>918</v>
      </c>
      <c r="G5352" s="1" t="s">
        <v>73</v>
      </c>
      <c r="H5352" s="8"/>
      <c r="I5352" s="8">
        <v>2015</v>
      </c>
      <c r="J5352" s="1" t="s">
        <v>768</v>
      </c>
      <c r="K5352" s="9">
        <v>2950</v>
      </c>
      <c r="L5352" s="10">
        <f>K5352/ VLOOKUP(A5352,Indicators!$B$1:$V$7,21,FALSE)</f>
        <v>17.284413560354828</v>
      </c>
      <c r="M5352" s="1" t="s">
        <v>769</v>
      </c>
      <c r="N5352" s="11"/>
      <c r="O5352" s="11"/>
      <c r="P5352" s="11"/>
      <c r="Q5352" s="8" t="str">
        <f t="shared" si="0"/>
        <v/>
      </c>
      <c r="R5352" s="1" t="s">
        <v>109</v>
      </c>
      <c r="S5352" s="1" t="s">
        <v>50</v>
      </c>
      <c r="T5352" s="11"/>
      <c r="U5352" s="11"/>
      <c r="V5352" s="11"/>
      <c r="W5352" s="11"/>
      <c r="X5352" s="11"/>
      <c r="Y5352" s="11"/>
      <c r="Z5352" s="11"/>
      <c r="AA5352" s="11"/>
      <c r="AB5352" s="11"/>
      <c r="AC5352" s="11"/>
      <c r="AD5352" s="11"/>
      <c r="AE5352" s="11"/>
      <c r="AF5352" s="11"/>
      <c r="AG5352" s="11"/>
      <c r="AH5352" s="11"/>
      <c r="AI5352" s="11"/>
      <c r="AJ5352" s="11"/>
      <c r="AK5352" s="11"/>
      <c r="AL5352" s="11"/>
      <c r="AM5352" s="5"/>
      <c r="AN5352" s="5"/>
      <c r="AO5352" s="5"/>
      <c r="AP5352" s="5"/>
      <c r="AQ5352" s="5"/>
      <c r="AR5352" s="5"/>
      <c r="AS5352" s="5"/>
      <c r="AT5352" s="5"/>
      <c r="AU5352" s="5"/>
      <c r="AV5352" s="5"/>
      <c r="AW5352" s="5"/>
      <c r="AX5352" s="5"/>
      <c r="AY5352" s="5"/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5"/>
      <c r="BL5352" s="5"/>
      <c r="BM5352" s="5"/>
      <c r="BN5352" s="5"/>
      <c r="BO5352" s="5"/>
      <c r="BP5352" s="5"/>
      <c r="BQ5352" s="5"/>
      <c r="BR5352" s="5"/>
      <c r="BS5352" s="5"/>
      <c r="BT5352" s="5"/>
      <c r="BU5352" s="5"/>
      <c r="BV5352" s="5"/>
      <c r="BW5352" s="5"/>
      <c r="BX5352" s="5"/>
    </row>
    <row r="5353" spans="1:76" x14ac:dyDescent="0.2">
      <c r="A5353" s="1" t="s">
        <v>22</v>
      </c>
      <c r="B5353" s="1" t="s">
        <v>775</v>
      </c>
      <c r="C5353" s="1" t="s">
        <v>927</v>
      </c>
      <c r="D5353" s="1" t="s">
        <v>777</v>
      </c>
      <c r="E5353" s="1" t="s">
        <v>2</v>
      </c>
      <c r="F5353" s="1" t="s">
        <v>918</v>
      </c>
      <c r="G5353" s="1" t="s">
        <v>73</v>
      </c>
      <c r="H5353" s="8"/>
      <c r="I5353" s="8">
        <v>2015</v>
      </c>
      <c r="J5353" s="1" t="s">
        <v>768</v>
      </c>
      <c r="K5353" s="9">
        <v>3500</v>
      </c>
      <c r="L5353" s="10">
        <f>K5353/ VLOOKUP(A5353,Indicators!$B$1:$V$7,21,FALSE)</f>
        <v>20.506931342793862</v>
      </c>
      <c r="M5353" s="13"/>
      <c r="N5353" s="11"/>
      <c r="O5353" s="11"/>
      <c r="P5353" s="11"/>
      <c r="Q5353" s="8" t="str">
        <f t="shared" si="0"/>
        <v/>
      </c>
      <c r="R5353" s="1" t="s">
        <v>158</v>
      </c>
      <c r="S5353" s="1" t="s">
        <v>56</v>
      </c>
      <c r="T5353" s="11"/>
      <c r="U5353" s="11"/>
      <c r="V5353" s="11"/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5"/>
      <c r="AN5353" s="5"/>
      <c r="AO5353" s="5"/>
      <c r="AP5353" s="5"/>
      <c r="AQ5353" s="5"/>
      <c r="AR5353" s="5"/>
      <c r="AS5353" s="5"/>
      <c r="AT5353" s="5"/>
      <c r="AU5353" s="5"/>
      <c r="AV5353" s="5"/>
      <c r="AW5353" s="5"/>
      <c r="AX5353" s="5"/>
      <c r="AY5353" s="5"/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5"/>
      <c r="BL5353" s="5"/>
      <c r="BM5353" s="5"/>
      <c r="BN5353" s="5"/>
      <c r="BO5353" s="5"/>
      <c r="BP5353" s="5"/>
      <c r="BQ5353" s="5"/>
      <c r="BR5353" s="5"/>
      <c r="BS5353" s="5"/>
      <c r="BT5353" s="5"/>
      <c r="BU5353" s="5"/>
      <c r="BV5353" s="5"/>
      <c r="BW5353" s="5"/>
      <c r="BX5353" s="5"/>
    </row>
    <row r="5354" spans="1:76" x14ac:dyDescent="0.2">
      <c r="A5354" s="1" t="s">
        <v>22</v>
      </c>
      <c r="B5354" s="1" t="s">
        <v>775</v>
      </c>
      <c r="C5354" s="1" t="s">
        <v>928</v>
      </c>
      <c r="D5354" s="1" t="s">
        <v>777</v>
      </c>
      <c r="E5354" s="1" t="s">
        <v>2</v>
      </c>
      <c r="F5354" s="1" t="s">
        <v>918</v>
      </c>
      <c r="G5354" s="1" t="s">
        <v>107</v>
      </c>
      <c r="H5354" s="8"/>
      <c r="I5354" s="8">
        <v>2015</v>
      </c>
      <c r="J5354" s="1" t="s">
        <v>768</v>
      </c>
      <c r="K5354" s="9">
        <v>400</v>
      </c>
      <c r="L5354" s="10">
        <f>K5354/ VLOOKUP(A5354,Indicators!$B$1:$V$7,21,FALSE)</f>
        <v>2.3436492963192985</v>
      </c>
      <c r="M5354" s="1" t="s">
        <v>769</v>
      </c>
      <c r="N5354" s="11"/>
      <c r="O5354" s="11"/>
      <c r="P5354" s="8" t="str">
        <f>IF(H5354="Y", K5354/VLOOKUP(A5354,Indicators!$B$1:$S$7,18,FALSE),"")</f>
        <v/>
      </c>
      <c r="Q5354" s="8" t="str">
        <f t="shared" si="0"/>
        <v/>
      </c>
      <c r="R5354" s="1" t="s">
        <v>158</v>
      </c>
      <c r="S5354" s="1" t="s">
        <v>72</v>
      </c>
      <c r="T5354" s="11"/>
      <c r="U5354" s="11"/>
      <c r="V5354" s="11"/>
      <c r="W5354" s="11"/>
      <c r="X5354" s="11"/>
      <c r="Y5354" s="11"/>
      <c r="Z5354" s="11"/>
      <c r="AA5354" s="11"/>
      <c r="AB5354" s="11"/>
      <c r="AC5354" s="11"/>
      <c r="AD5354" s="11"/>
      <c r="AE5354" s="11"/>
      <c r="AF5354" s="11"/>
      <c r="AG5354" s="11"/>
      <c r="AH5354" s="11"/>
      <c r="AI5354" s="11"/>
      <c r="AJ5354" s="11"/>
      <c r="AK5354" s="11"/>
      <c r="AL5354" s="11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5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5"/>
      <c r="BN5354" s="5"/>
      <c r="BO5354" s="5"/>
      <c r="BP5354" s="5"/>
      <c r="BQ5354" s="5"/>
      <c r="BR5354" s="5"/>
      <c r="BS5354" s="5"/>
      <c r="BT5354" s="5"/>
      <c r="BU5354" s="5"/>
      <c r="BV5354" s="5"/>
      <c r="BW5354" s="5"/>
      <c r="BX5354" s="5"/>
    </row>
    <row r="5355" spans="1:76" x14ac:dyDescent="0.2">
      <c r="A5355" s="1" t="s">
        <v>22</v>
      </c>
      <c r="B5355" s="1" t="s">
        <v>158</v>
      </c>
      <c r="C5355" s="1" t="s">
        <v>929</v>
      </c>
      <c r="D5355" s="1" t="s">
        <v>777</v>
      </c>
      <c r="E5355" s="1" t="s">
        <v>2</v>
      </c>
      <c r="F5355" s="1" t="s">
        <v>918</v>
      </c>
      <c r="G5355" s="1" t="s">
        <v>73</v>
      </c>
      <c r="H5355" s="8"/>
      <c r="I5355" s="8">
        <v>2015</v>
      </c>
      <c r="J5355" s="1" t="s">
        <v>768</v>
      </c>
      <c r="K5355" s="8">
        <v>100</v>
      </c>
      <c r="L5355" s="10">
        <f>K5355/ VLOOKUP(A5355,Indicators!$B$1:$V$7,21,FALSE)</f>
        <v>0.58591232407982463</v>
      </c>
      <c r="M5355" s="45" t="s">
        <v>782</v>
      </c>
      <c r="N5355" s="46"/>
      <c r="O5355" s="11"/>
      <c r="P5355" s="11"/>
      <c r="Q5355" s="8" t="str">
        <f t="shared" si="0"/>
        <v/>
      </c>
      <c r="R5355" s="1" t="s">
        <v>158</v>
      </c>
      <c r="S5355" s="1" t="s">
        <v>56</v>
      </c>
      <c r="T5355" s="11"/>
      <c r="U5355" s="11"/>
      <c r="V5355" s="11"/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5"/>
      <c r="AN5355" s="5"/>
      <c r="AO5355" s="5"/>
      <c r="AP5355" s="5"/>
      <c r="AQ5355" s="5"/>
      <c r="AR5355" s="5"/>
      <c r="AS5355" s="5"/>
      <c r="AT5355" s="5"/>
      <c r="AU5355" s="5"/>
      <c r="AV5355" s="5"/>
      <c r="AW5355" s="5"/>
      <c r="AX5355" s="5"/>
      <c r="AY5355" s="5"/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BM5355" s="5"/>
      <c r="BN5355" s="5"/>
      <c r="BO5355" s="5"/>
      <c r="BP5355" s="5"/>
      <c r="BQ5355" s="5"/>
      <c r="BR5355" s="5"/>
      <c r="BS5355" s="5"/>
      <c r="BT5355" s="5"/>
      <c r="BU5355" s="5"/>
      <c r="BV5355" s="5"/>
      <c r="BW5355" s="5"/>
      <c r="BX5355" s="5"/>
    </row>
    <row r="5356" spans="1:76" x14ac:dyDescent="0.2">
      <c r="A5356" s="1" t="s">
        <v>22</v>
      </c>
      <c r="B5356" s="1" t="s">
        <v>158</v>
      </c>
      <c r="C5356" s="1" t="s">
        <v>783</v>
      </c>
      <c r="D5356" s="1" t="s">
        <v>777</v>
      </c>
      <c r="E5356" s="1" t="s">
        <v>2</v>
      </c>
      <c r="F5356" s="1" t="s">
        <v>918</v>
      </c>
      <c r="G5356" s="1" t="s">
        <v>73</v>
      </c>
      <c r="H5356" s="8"/>
      <c r="I5356" s="8">
        <v>2015</v>
      </c>
      <c r="J5356" s="1" t="s">
        <v>768</v>
      </c>
      <c r="K5356" s="8">
        <v>600</v>
      </c>
      <c r="L5356" s="10">
        <f>K5356/ VLOOKUP(A5356,Indicators!$B$1:$V$7,21,FALSE)</f>
        <v>3.515473944478948</v>
      </c>
      <c r="M5356" s="45" t="s">
        <v>782</v>
      </c>
      <c r="N5356" s="46"/>
      <c r="O5356" s="11"/>
      <c r="P5356" s="11"/>
      <c r="Q5356" s="8" t="str">
        <f t="shared" si="0"/>
        <v/>
      </c>
      <c r="R5356" s="1" t="s">
        <v>158</v>
      </c>
      <c r="S5356" s="1" t="s">
        <v>56</v>
      </c>
      <c r="T5356" s="11"/>
      <c r="U5356" s="11"/>
      <c r="V5356" s="11"/>
      <c r="W5356" s="11"/>
      <c r="X5356" s="11"/>
      <c r="Y5356" s="11"/>
      <c r="Z5356" s="11"/>
      <c r="AA5356" s="11"/>
      <c r="AB5356" s="11"/>
      <c r="AC5356" s="11"/>
      <c r="AD5356" s="11"/>
      <c r="AE5356" s="11"/>
      <c r="AF5356" s="11"/>
      <c r="AG5356" s="11"/>
      <c r="AH5356" s="11"/>
      <c r="AI5356" s="11"/>
      <c r="AJ5356" s="11"/>
      <c r="AK5356" s="11"/>
      <c r="AL5356" s="11"/>
      <c r="AM5356" s="5"/>
      <c r="AN5356" s="5"/>
      <c r="AO5356" s="5"/>
      <c r="AP5356" s="5"/>
      <c r="AQ5356" s="5"/>
      <c r="AR5356" s="5"/>
      <c r="AS5356" s="5"/>
      <c r="AT5356" s="5"/>
      <c r="AU5356" s="5"/>
      <c r="AV5356" s="5"/>
      <c r="AW5356" s="5"/>
      <c r="AX5356" s="5"/>
      <c r="AY5356" s="5"/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  <c r="BM5356" s="5"/>
      <c r="BN5356" s="5"/>
      <c r="BO5356" s="5"/>
      <c r="BP5356" s="5"/>
      <c r="BQ5356" s="5"/>
      <c r="BR5356" s="5"/>
      <c r="BS5356" s="5"/>
      <c r="BT5356" s="5"/>
      <c r="BU5356" s="5"/>
      <c r="BV5356" s="5"/>
      <c r="BW5356" s="5"/>
      <c r="BX5356" s="5"/>
    </row>
    <row r="5357" spans="1:76" x14ac:dyDescent="0.2">
      <c r="A5357" s="1" t="s">
        <v>22</v>
      </c>
      <c r="B5357" s="1" t="s">
        <v>158</v>
      </c>
      <c r="C5357" s="1" t="s">
        <v>784</v>
      </c>
      <c r="D5357" s="1" t="s">
        <v>777</v>
      </c>
      <c r="E5357" s="1" t="s">
        <v>2</v>
      </c>
      <c r="F5357" s="1" t="s">
        <v>918</v>
      </c>
      <c r="G5357" s="1" t="s">
        <v>73</v>
      </c>
      <c r="H5357" s="8"/>
      <c r="I5357" s="8">
        <v>2015</v>
      </c>
      <c r="J5357" s="1" t="s">
        <v>768</v>
      </c>
      <c r="K5357" s="9">
        <v>1000</v>
      </c>
      <c r="L5357" s="10">
        <f>K5357/ VLOOKUP(A5357,Indicators!$B$1:$V$7,21,FALSE)</f>
        <v>5.8591232407982465</v>
      </c>
      <c r="M5357" s="45" t="s">
        <v>782</v>
      </c>
      <c r="N5357" s="46"/>
      <c r="O5357" s="11"/>
      <c r="P5357" s="11"/>
      <c r="Q5357" s="8" t="str">
        <f t="shared" si="0"/>
        <v/>
      </c>
      <c r="R5357" s="1" t="s">
        <v>158</v>
      </c>
      <c r="S5357" s="1" t="s">
        <v>56</v>
      </c>
      <c r="T5357" s="11"/>
      <c r="U5357" s="11"/>
      <c r="V5357" s="11"/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5"/>
      <c r="AN5357" s="5"/>
      <c r="AO5357" s="5"/>
      <c r="AP5357" s="5"/>
      <c r="AQ5357" s="5"/>
      <c r="AR5357" s="5"/>
      <c r="AS5357" s="5"/>
      <c r="AT5357" s="5"/>
      <c r="AU5357" s="5"/>
      <c r="AV5357" s="5"/>
      <c r="AW5357" s="5"/>
      <c r="AX5357" s="5"/>
      <c r="AY5357" s="5"/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5"/>
      <c r="BL5357" s="5"/>
      <c r="BM5357" s="5"/>
      <c r="BN5357" s="5"/>
      <c r="BO5357" s="5"/>
      <c r="BP5357" s="5"/>
      <c r="BQ5357" s="5"/>
      <c r="BR5357" s="5"/>
      <c r="BS5357" s="5"/>
      <c r="BT5357" s="5"/>
      <c r="BU5357" s="5"/>
      <c r="BV5357" s="5"/>
      <c r="BW5357" s="5"/>
      <c r="BX5357" s="5"/>
    </row>
    <row r="5358" spans="1:76" x14ac:dyDescent="0.2">
      <c r="A5358" s="1" t="s">
        <v>22</v>
      </c>
      <c r="B5358" s="1" t="s">
        <v>158</v>
      </c>
      <c r="C5358" s="1" t="s">
        <v>931</v>
      </c>
      <c r="D5358" s="1" t="s">
        <v>777</v>
      </c>
      <c r="E5358" s="1" t="s">
        <v>2</v>
      </c>
      <c r="F5358" s="1" t="s">
        <v>918</v>
      </c>
      <c r="G5358" s="1" t="s">
        <v>73</v>
      </c>
      <c r="H5358" s="8"/>
      <c r="I5358" s="8">
        <v>2015</v>
      </c>
      <c r="J5358" s="1" t="s">
        <v>768</v>
      </c>
      <c r="K5358" s="9">
        <v>3611</v>
      </c>
      <c r="L5358" s="10">
        <f>K5358/ VLOOKUP(A5358,Indicators!$B$1:$V$7,21,FALSE)</f>
        <v>21.157294022522468</v>
      </c>
      <c r="M5358" s="45" t="s">
        <v>782</v>
      </c>
      <c r="N5358" s="46"/>
      <c r="O5358" s="11"/>
      <c r="P5358" s="11"/>
      <c r="Q5358" s="8" t="str">
        <f t="shared" si="0"/>
        <v/>
      </c>
      <c r="R5358" s="1" t="s">
        <v>158</v>
      </c>
      <c r="S5358" s="1" t="s">
        <v>56</v>
      </c>
      <c r="T5358" s="11"/>
      <c r="U5358" s="11"/>
      <c r="V5358" s="11"/>
      <c r="W5358" s="11"/>
      <c r="X5358" s="11"/>
      <c r="Y5358" s="11"/>
      <c r="Z5358" s="11"/>
      <c r="AA5358" s="11"/>
      <c r="AB5358" s="11"/>
      <c r="AC5358" s="11"/>
      <c r="AD5358" s="11"/>
      <c r="AE5358" s="11"/>
      <c r="AF5358" s="11"/>
      <c r="AG5358" s="11"/>
      <c r="AH5358" s="11"/>
      <c r="AI5358" s="11"/>
      <c r="AJ5358" s="11"/>
      <c r="AK5358" s="11"/>
      <c r="AL5358" s="11"/>
      <c r="AM5358" s="5"/>
      <c r="AN5358" s="5"/>
      <c r="AO5358" s="5"/>
      <c r="AP5358" s="5"/>
      <c r="AQ5358" s="5"/>
      <c r="AR5358" s="5"/>
      <c r="AS5358" s="5"/>
      <c r="AT5358" s="5"/>
      <c r="AU5358" s="5"/>
      <c r="AV5358" s="5"/>
      <c r="AW5358" s="5"/>
      <c r="AX5358" s="5"/>
      <c r="AY5358" s="5"/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5"/>
      <c r="BL5358" s="5"/>
      <c r="BM5358" s="5"/>
      <c r="BN5358" s="5"/>
      <c r="BO5358" s="5"/>
      <c r="BP5358" s="5"/>
      <c r="BQ5358" s="5"/>
      <c r="BR5358" s="5"/>
      <c r="BS5358" s="5"/>
      <c r="BT5358" s="5"/>
      <c r="BU5358" s="5"/>
      <c r="BV5358" s="5"/>
      <c r="BW5358" s="5"/>
      <c r="BX5358" s="5"/>
    </row>
    <row r="5359" spans="1:76" x14ac:dyDescent="0.2">
      <c r="A5359" s="1" t="s">
        <v>22</v>
      </c>
      <c r="B5359" s="1" t="s">
        <v>158</v>
      </c>
      <c r="C5359" s="1" t="s">
        <v>882</v>
      </c>
      <c r="D5359" s="1" t="s">
        <v>777</v>
      </c>
      <c r="E5359" s="1" t="s">
        <v>2</v>
      </c>
      <c r="F5359" s="1" t="s">
        <v>918</v>
      </c>
      <c r="G5359" s="1" t="s">
        <v>73</v>
      </c>
      <c r="H5359" s="8"/>
      <c r="I5359" s="8">
        <v>2015</v>
      </c>
      <c r="J5359" s="1" t="s">
        <v>768</v>
      </c>
      <c r="K5359" s="9">
        <v>5742</v>
      </c>
      <c r="L5359" s="10">
        <f>K5359/ VLOOKUP(A5359,Indicators!$B$1:$V$7,21,FALSE)</f>
        <v>33.643085648663529</v>
      </c>
      <c r="M5359" s="45" t="s">
        <v>782</v>
      </c>
      <c r="N5359" s="46"/>
      <c r="O5359" s="11"/>
      <c r="P5359" s="11"/>
      <c r="Q5359" s="8" t="str">
        <f t="shared" si="0"/>
        <v/>
      </c>
      <c r="R5359" s="1" t="s">
        <v>158</v>
      </c>
      <c r="S5359" s="1" t="s">
        <v>56</v>
      </c>
      <c r="T5359" s="11"/>
      <c r="U5359" s="11"/>
      <c r="V5359" s="11"/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5"/>
      <c r="AN5359" s="5"/>
      <c r="AO5359" s="5"/>
      <c r="AP5359" s="5"/>
      <c r="AQ5359" s="5"/>
      <c r="AR5359" s="5"/>
      <c r="AS5359" s="5"/>
      <c r="AT5359" s="5"/>
      <c r="AU5359" s="5"/>
      <c r="AV5359" s="5"/>
      <c r="AW5359" s="5"/>
      <c r="AX5359" s="5"/>
      <c r="AY5359" s="5"/>
      <c r="AZ5359" s="5"/>
      <c r="BA5359" s="5"/>
      <c r="BB5359" s="5"/>
      <c r="BC5359" s="5"/>
      <c r="BD5359" s="5"/>
      <c r="BE5359" s="5"/>
      <c r="BF5359" s="5"/>
      <c r="BG5359" s="5"/>
      <c r="BH5359" s="5"/>
      <c r="BI5359" s="5"/>
      <c r="BJ5359" s="5"/>
      <c r="BK5359" s="5"/>
      <c r="BL5359" s="5"/>
      <c r="BM5359" s="5"/>
      <c r="BN5359" s="5"/>
      <c r="BO5359" s="5"/>
      <c r="BP5359" s="5"/>
      <c r="BQ5359" s="5"/>
      <c r="BR5359" s="5"/>
      <c r="BS5359" s="5"/>
      <c r="BT5359" s="5"/>
      <c r="BU5359" s="5"/>
      <c r="BV5359" s="5"/>
      <c r="BW5359" s="5"/>
      <c r="BX5359" s="5"/>
    </row>
    <row r="5360" spans="1:76" x14ac:dyDescent="0.2">
      <c r="A5360" s="1" t="s">
        <v>22</v>
      </c>
      <c r="B5360" s="1" t="s">
        <v>158</v>
      </c>
      <c r="C5360" s="1" t="s">
        <v>853</v>
      </c>
      <c r="D5360" s="1" t="s">
        <v>777</v>
      </c>
      <c r="E5360" s="1" t="s">
        <v>2</v>
      </c>
      <c r="F5360" s="1" t="s">
        <v>918</v>
      </c>
      <c r="G5360" s="1" t="s">
        <v>73</v>
      </c>
      <c r="H5360" s="8"/>
      <c r="I5360" s="8">
        <v>2015</v>
      </c>
      <c r="J5360" s="1" t="s">
        <v>768</v>
      </c>
      <c r="K5360" s="9">
        <v>9000</v>
      </c>
      <c r="L5360" s="10">
        <f>K5360/ VLOOKUP(A5360,Indicators!$B$1:$V$7,21,FALSE)</f>
        <v>52.73210916718422</v>
      </c>
      <c r="M5360" s="45" t="s">
        <v>782</v>
      </c>
      <c r="N5360" s="46"/>
      <c r="O5360" s="11"/>
      <c r="P5360" s="11"/>
      <c r="Q5360" s="8" t="str">
        <f t="shared" si="0"/>
        <v/>
      </c>
      <c r="R5360" s="1" t="s">
        <v>158</v>
      </c>
      <c r="S5360" s="1" t="s">
        <v>56</v>
      </c>
      <c r="T5360" s="11"/>
      <c r="U5360" s="11"/>
      <c r="V5360" s="11"/>
      <c r="W5360" s="11"/>
      <c r="X5360" s="11"/>
      <c r="Y5360" s="11"/>
      <c r="Z5360" s="11"/>
      <c r="AA5360" s="11"/>
      <c r="AB5360" s="11"/>
      <c r="AC5360" s="11"/>
      <c r="AD5360" s="11"/>
      <c r="AE5360" s="11"/>
      <c r="AF5360" s="11"/>
      <c r="AG5360" s="11"/>
      <c r="AH5360" s="11"/>
      <c r="AI5360" s="11"/>
      <c r="AJ5360" s="11"/>
      <c r="AK5360" s="11"/>
      <c r="AL5360" s="11"/>
      <c r="AM5360" s="5"/>
      <c r="AN5360" s="5"/>
      <c r="AO5360" s="5"/>
      <c r="AP5360" s="5"/>
      <c r="AQ5360" s="5"/>
      <c r="AR5360" s="5"/>
      <c r="AS5360" s="5"/>
      <c r="AT5360" s="5"/>
      <c r="AU5360" s="5"/>
      <c r="AV5360" s="5"/>
      <c r="AW5360" s="5"/>
      <c r="AX5360" s="5"/>
      <c r="AY5360" s="5"/>
      <c r="AZ5360" s="5"/>
      <c r="BA5360" s="5"/>
      <c r="BB5360" s="5"/>
      <c r="BC5360" s="5"/>
      <c r="BD5360" s="5"/>
      <c r="BE5360" s="5"/>
      <c r="BF5360" s="5"/>
      <c r="BG5360" s="5"/>
      <c r="BH5360" s="5"/>
      <c r="BI5360" s="5"/>
      <c r="BJ5360" s="5"/>
      <c r="BK5360" s="5"/>
      <c r="BL5360" s="5"/>
      <c r="BM5360" s="5"/>
      <c r="BN5360" s="5"/>
      <c r="BO5360" s="5"/>
      <c r="BP5360" s="5"/>
      <c r="BQ5360" s="5"/>
      <c r="BR5360" s="5"/>
      <c r="BS5360" s="5"/>
      <c r="BT5360" s="5"/>
      <c r="BU5360" s="5"/>
      <c r="BV5360" s="5"/>
      <c r="BW5360" s="5"/>
      <c r="BX5360" s="5"/>
    </row>
    <row r="5361" spans="1:76" x14ac:dyDescent="0.2">
      <c r="A5361" s="1" t="s">
        <v>22</v>
      </c>
      <c r="B5361" s="1" t="s">
        <v>158</v>
      </c>
      <c r="C5361" s="1" t="s">
        <v>786</v>
      </c>
      <c r="D5361" s="1" t="s">
        <v>777</v>
      </c>
      <c r="E5361" s="1" t="s">
        <v>2</v>
      </c>
      <c r="F5361" s="1" t="s">
        <v>918</v>
      </c>
      <c r="G5361" s="1" t="s">
        <v>73</v>
      </c>
      <c r="H5361" s="8"/>
      <c r="I5361" s="8">
        <v>2015</v>
      </c>
      <c r="J5361" s="1" t="s">
        <v>768</v>
      </c>
      <c r="K5361" s="9">
        <v>13000</v>
      </c>
      <c r="L5361" s="10">
        <f>K5361/ VLOOKUP(A5361,Indicators!$B$1:$V$7,21,FALSE)</f>
        <v>76.168602130377209</v>
      </c>
      <c r="M5361" s="45" t="s">
        <v>782</v>
      </c>
      <c r="N5361" s="46"/>
      <c r="O5361" s="11"/>
      <c r="P5361" s="11"/>
      <c r="Q5361" s="8" t="str">
        <f t="shared" si="0"/>
        <v/>
      </c>
      <c r="R5361" s="1" t="s">
        <v>158</v>
      </c>
      <c r="S5361" s="1" t="s">
        <v>56</v>
      </c>
      <c r="T5361" s="11"/>
      <c r="U5361" s="11"/>
      <c r="V5361" s="11"/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5"/>
      <c r="AX5361" s="5"/>
      <c r="AY5361" s="5"/>
      <c r="AZ5361" s="5"/>
      <c r="BA5361" s="5"/>
      <c r="BB5361" s="5"/>
      <c r="BC5361" s="5"/>
      <c r="BD5361" s="5"/>
      <c r="BE5361" s="5"/>
      <c r="BF5361" s="5"/>
      <c r="BG5361" s="5"/>
      <c r="BH5361" s="5"/>
      <c r="BI5361" s="5"/>
      <c r="BJ5361" s="5"/>
      <c r="BK5361" s="5"/>
      <c r="BL5361" s="5"/>
      <c r="BM5361" s="5"/>
      <c r="BN5361" s="5"/>
      <c r="BO5361" s="5"/>
      <c r="BP5361" s="5"/>
      <c r="BQ5361" s="5"/>
      <c r="BR5361" s="5"/>
      <c r="BS5361" s="5"/>
      <c r="BT5361" s="5"/>
      <c r="BU5361" s="5"/>
      <c r="BV5361" s="5"/>
      <c r="BW5361" s="5"/>
      <c r="BX5361" s="5"/>
    </row>
    <row r="5362" spans="1:76" x14ac:dyDescent="0.2">
      <c r="A5362" s="1" t="s">
        <v>22</v>
      </c>
      <c r="B5362" s="1" t="s">
        <v>97</v>
      </c>
      <c r="C5362" s="1" t="s">
        <v>823</v>
      </c>
      <c r="D5362" s="1" t="s">
        <v>777</v>
      </c>
      <c r="E5362" s="1" t="s">
        <v>2</v>
      </c>
      <c r="F5362" s="1" t="s">
        <v>918</v>
      </c>
      <c r="G5362" s="1" t="s">
        <v>73</v>
      </c>
      <c r="H5362" s="8"/>
      <c r="I5362" s="8">
        <v>2015</v>
      </c>
      <c r="J5362" s="1" t="s">
        <v>768</v>
      </c>
      <c r="K5362" s="8">
        <v>100</v>
      </c>
      <c r="L5362" s="10">
        <f>K5362/ VLOOKUP(A5362,Indicators!$B$1:$V$7,21,FALSE)</f>
        <v>0.58591232407982463</v>
      </c>
      <c r="M5362" s="11"/>
      <c r="N5362" s="11"/>
      <c r="O5362" s="11"/>
      <c r="P5362" s="11"/>
      <c r="Q5362" s="8" t="str">
        <f t="shared" si="0"/>
        <v/>
      </c>
      <c r="R5362" s="1" t="s">
        <v>97</v>
      </c>
      <c r="S5362" s="1" t="s">
        <v>45</v>
      </c>
      <c r="T5362" s="11"/>
      <c r="U5362" s="11"/>
      <c r="V5362" s="11"/>
      <c r="W5362" s="11"/>
      <c r="X5362" s="11"/>
      <c r="Y5362" s="11"/>
      <c r="Z5362" s="11"/>
      <c r="AA5362" s="11"/>
      <c r="AB5362" s="11"/>
      <c r="AC5362" s="11"/>
      <c r="AD5362" s="11"/>
      <c r="AE5362" s="11"/>
      <c r="AF5362" s="11"/>
      <c r="AG5362" s="11"/>
      <c r="AH5362" s="11"/>
      <c r="AI5362" s="11"/>
      <c r="AJ5362" s="11"/>
      <c r="AK5362" s="11"/>
      <c r="AL5362" s="11"/>
      <c r="AM5362" s="5"/>
      <c r="AN5362" s="5"/>
      <c r="AO5362" s="5"/>
      <c r="AP5362" s="5"/>
      <c r="AQ5362" s="5"/>
      <c r="AR5362" s="5"/>
      <c r="AS5362" s="5"/>
      <c r="AT5362" s="5"/>
      <c r="AU5362" s="5"/>
      <c r="AV5362" s="5"/>
      <c r="AW5362" s="5"/>
      <c r="AX5362" s="5"/>
      <c r="AY5362" s="5"/>
      <c r="AZ5362" s="5"/>
      <c r="BA5362" s="5"/>
      <c r="BB5362" s="5"/>
      <c r="BC5362" s="5"/>
      <c r="BD5362" s="5"/>
      <c r="BE5362" s="5"/>
      <c r="BF5362" s="5"/>
      <c r="BG5362" s="5"/>
      <c r="BH5362" s="5"/>
      <c r="BI5362" s="5"/>
      <c r="BJ5362" s="5"/>
      <c r="BK5362" s="5"/>
      <c r="BL5362" s="5"/>
      <c r="BM5362" s="5"/>
      <c r="BN5362" s="5"/>
      <c r="BO5362" s="5"/>
      <c r="BP5362" s="5"/>
      <c r="BQ5362" s="5"/>
      <c r="BR5362" s="5"/>
      <c r="BS5362" s="5"/>
      <c r="BT5362" s="5"/>
      <c r="BU5362" s="5"/>
      <c r="BV5362" s="5"/>
      <c r="BW5362" s="5"/>
      <c r="BX5362" s="5"/>
    </row>
    <row r="5363" spans="1:76" x14ac:dyDescent="0.2">
      <c r="A5363" s="1" t="s">
        <v>22</v>
      </c>
      <c r="B5363" s="1" t="s">
        <v>97</v>
      </c>
      <c r="C5363" s="1" t="s">
        <v>934</v>
      </c>
      <c r="D5363" s="1" t="s">
        <v>777</v>
      </c>
      <c r="E5363" s="1" t="s">
        <v>2</v>
      </c>
      <c r="F5363" s="1" t="s">
        <v>918</v>
      </c>
      <c r="G5363" s="1" t="s">
        <v>73</v>
      </c>
      <c r="H5363" s="8"/>
      <c r="I5363" s="8">
        <v>2015</v>
      </c>
      <c r="J5363" s="1" t="s">
        <v>768</v>
      </c>
      <c r="K5363" s="8">
        <v>100</v>
      </c>
      <c r="L5363" s="10">
        <f>K5363/ VLOOKUP(A5363,Indicators!$B$1:$V$7,21,FALSE)</f>
        <v>0.58591232407982463</v>
      </c>
      <c r="M5363" s="11"/>
      <c r="N5363" s="11"/>
      <c r="O5363" s="11"/>
      <c r="P5363" s="11"/>
      <c r="Q5363" s="8" t="str">
        <f t="shared" si="0"/>
        <v/>
      </c>
      <c r="R5363" s="1" t="s">
        <v>97</v>
      </c>
      <c r="S5363" s="1" t="s">
        <v>40</v>
      </c>
      <c r="T5363" s="11"/>
      <c r="U5363" s="11"/>
      <c r="V5363" s="11"/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5"/>
      <c r="AX5363" s="5"/>
      <c r="AY5363" s="5"/>
      <c r="AZ5363" s="5"/>
      <c r="BA5363" s="5"/>
      <c r="BB5363" s="5"/>
      <c r="BC5363" s="5"/>
      <c r="BD5363" s="5"/>
      <c r="BE5363" s="5"/>
      <c r="BF5363" s="5"/>
      <c r="BG5363" s="5"/>
      <c r="BH5363" s="5"/>
      <c r="BI5363" s="5"/>
      <c r="BJ5363" s="5"/>
      <c r="BK5363" s="5"/>
      <c r="BL5363" s="5"/>
      <c r="BM5363" s="5"/>
      <c r="BN5363" s="5"/>
      <c r="BO5363" s="5"/>
      <c r="BP5363" s="5"/>
      <c r="BQ5363" s="5"/>
      <c r="BR5363" s="5"/>
      <c r="BS5363" s="5"/>
      <c r="BT5363" s="5"/>
      <c r="BU5363" s="5"/>
      <c r="BV5363" s="5"/>
      <c r="BW5363" s="5"/>
      <c r="BX5363" s="5"/>
    </row>
    <row r="5364" spans="1:76" x14ac:dyDescent="0.2">
      <c r="A5364" s="1" t="s">
        <v>22</v>
      </c>
      <c r="B5364" s="1" t="s">
        <v>97</v>
      </c>
      <c r="C5364" s="1" t="s">
        <v>828</v>
      </c>
      <c r="D5364" s="1" t="s">
        <v>777</v>
      </c>
      <c r="E5364" s="1" t="s">
        <v>2</v>
      </c>
      <c r="F5364" s="1" t="s">
        <v>918</v>
      </c>
      <c r="G5364" s="1" t="s">
        <v>73</v>
      </c>
      <c r="H5364" s="8"/>
      <c r="I5364" s="8">
        <v>2015</v>
      </c>
      <c r="J5364" s="1" t="s">
        <v>768</v>
      </c>
      <c r="K5364" s="8">
        <v>200</v>
      </c>
      <c r="L5364" s="10">
        <f>K5364/ VLOOKUP(A5364,Indicators!$B$1:$V$7,21,FALSE)</f>
        <v>1.1718246481596493</v>
      </c>
      <c r="M5364" s="11"/>
      <c r="N5364" s="11"/>
      <c r="O5364" s="11"/>
      <c r="P5364" s="11"/>
      <c r="Q5364" s="8" t="str">
        <f t="shared" si="0"/>
        <v/>
      </c>
      <c r="R5364" s="1" t="s">
        <v>97</v>
      </c>
      <c r="S5364" s="1" t="s">
        <v>85</v>
      </c>
      <c r="T5364" s="11"/>
      <c r="U5364" s="11"/>
      <c r="V5364" s="11"/>
      <c r="W5364" s="11"/>
      <c r="X5364" s="11"/>
      <c r="Y5364" s="11"/>
      <c r="Z5364" s="11"/>
      <c r="AA5364" s="11"/>
      <c r="AB5364" s="11"/>
      <c r="AC5364" s="11"/>
      <c r="AD5364" s="11"/>
      <c r="AE5364" s="11"/>
      <c r="AF5364" s="11"/>
      <c r="AG5364" s="11"/>
      <c r="AH5364" s="11"/>
      <c r="AI5364" s="11"/>
      <c r="AJ5364" s="11"/>
      <c r="AK5364" s="11"/>
      <c r="AL5364" s="11"/>
      <c r="AM5364" s="5"/>
      <c r="AN5364" s="5"/>
      <c r="AO5364" s="5"/>
      <c r="AP5364" s="5"/>
      <c r="AQ5364" s="5"/>
      <c r="AR5364" s="5"/>
      <c r="AS5364" s="5"/>
      <c r="AT5364" s="5"/>
      <c r="AU5364" s="5"/>
      <c r="AV5364" s="5"/>
      <c r="AW5364" s="5"/>
      <c r="AX5364" s="5"/>
      <c r="AY5364" s="5"/>
      <c r="AZ5364" s="5"/>
      <c r="BA5364" s="5"/>
      <c r="BB5364" s="5"/>
      <c r="BC5364" s="5"/>
      <c r="BD5364" s="5"/>
      <c r="BE5364" s="5"/>
      <c r="BF5364" s="5"/>
      <c r="BG5364" s="5"/>
      <c r="BH5364" s="5"/>
      <c r="BI5364" s="5"/>
      <c r="BJ5364" s="5"/>
      <c r="BK5364" s="5"/>
      <c r="BL5364" s="5"/>
      <c r="BM5364" s="5"/>
      <c r="BN5364" s="5"/>
      <c r="BO5364" s="5"/>
      <c r="BP5364" s="5"/>
      <c r="BQ5364" s="5"/>
      <c r="BR5364" s="5"/>
      <c r="BS5364" s="5"/>
      <c r="BT5364" s="5"/>
      <c r="BU5364" s="5"/>
      <c r="BV5364" s="5"/>
      <c r="BW5364" s="5"/>
      <c r="BX5364" s="5"/>
    </row>
    <row r="5365" spans="1:76" x14ac:dyDescent="0.2">
      <c r="A5365" s="1" t="s">
        <v>22</v>
      </c>
      <c r="B5365" s="1" t="s">
        <v>97</v>
      </c>
      <c r="C5365" s="1" t="s">
        <v>790</v>
      </c>
      <c r="D5365" s="1" t="s">
        <v>777</v>
      </c>
      <c r="E5365" s="1" t="s">
        <v>2</v>
      </c>
      <c r="F5365" s="1" t="s">
        <v>918</v>
      </c>
      <c r="G5365" s="1" t="s">
        <v>73</v>
      </c>
      <c r="H5365" s="8"/>
      <c r="I5365" s="8">
        <v>2015</v>
      </c>
      <c r="J5365" s="1" t="s">
        <v>768</v>
      </c>
      <c r="K5365" s="9">
        <v>1000</v>
      </c>
      <c r="L5365" s="10">
        <f>K5365/ VLOOKUP(A5365,Indicators!$B$1:$V$7,21,FALSE)</f>
        <v>5.8591232407982465</v>
      </c>
      <c r="M5365" s="11"/>
      <c r="N5365" s="11"/>
      <c r="O5365" s="11"/>
      <c r="P5365" s="11"/>
      <c r="Q5365" s="8" t="str">
        <f t="shared" si="0"/>
        <v/>
      </c>
      <c r="R5365" s="1" t="s">
        <v>97</v>
      </c>
      <c r="S5365" s="1" t="s">
        <v>40</v>
      </c>
      <c r="T5365" s="11"/>
      <c r="U5365" s="11"/>
      <c r="V5365" s="11"/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5"/>
      <c r="AN5365" s="5"/>
      <c r="AO5365" s="5"/>
      <c r="AP5365" s="5"/>
      <c r="AQ5365" s="5"/>
      <c r="AR5365" s="5"/>
      <c r="AS5365" s="5"/>
      <c r="AT5365" s="5"/>
      <c r="AU5365" s="5"/>
      <c r="AV5365" s="5"/>
      <c r="AW5365" s="5"/>
      <c r="AX5365" s="5"/>
      <c r="AY5365" s="5"/>
      <c r="AZ5365" s="5"/>
      <c r="BA5365" s="5"/>
      <c r="BB5365" s="5"/>
      <c r="BC5365" s="5"/>
      <c r="BD5365" s="5"/>
      <c r="BE5365" s="5"/>
      <c r="BF5365" s="5"/>
      <c r="BG5365" s="5"/>
      <c r="BH5365" s="5"/>
      <c r="BI5365" s="5"/>
      <c r="BJ5365" s="5"/>
      <c r="BK5365" s="5"/>
      <c r="BL5365" s="5"/>
      <c r="BM5365" s="5"/>
      <c r="BN5365" s="5"/>
      <c r="BO5365" s="5"/>
      <c r="BP5365" s="5"/>
      <c r="BQ5365" s="5"/>
      <c r="BR5365" s="5"/>
      <c r="BS5365" s="5"/>
      <c r="BT5365" s="5"/>
      <c r="BU5365" s="5"/>
      <c r="BV5365" s="5"/>
      <c r="BW5365" s="5"/>
      <c r="BX5365" s="5"/>
    </row>
    <row r="5366" spans="1:76" x14ac:dyDescent="0.2">
      <c r="A5366" s="1" t="s">
        <v>22</v>
      </c>
      <c r="B5366" s="1" t="s">
        <v>97</v>
      </c>
      <c r="C5366" s="1" t="s">
        <v>872</v>
      </c>
      <c r="D5366" s="1" t="s">
        <v>777</v>
      </c>
      <c r="E5366" s="1" t="s">
        <v>2</v>
      </c>
      <c r="F5366" s="1" t="s">
        <v>918</v>
      </c>
      <c r="G5366" s="1" t="s">
        <v>73</v>
      </c>
      <c r="H5366" s="8"/>
      <c r="I5366" s="8">
        <v>2015</v>
      </c>
      <c r="J5366" s="1" t="s">
        <v>768</v>
      </c>
      <c r="K5366" s="9">
        <v>1000</v>
      </c>
      <c r="L5366" s="10">
        <f>K5366/ VLOOKUP(A5366,Indicators!$B$1:$V$7,21,FALSE)</f>
        <v>5.8591232407982465</v>
      </c>
      <c r="M5366" s="11"/>
      <c r="N5366" s="11"/>
      <c r="O5366" s="11"/>
      <c r="P5366" s="11"/>
      <c r="Q5366" s="8" t="str">
        <f t="shared" si="0"/>
        <v/>
      </c>
      <c r="R5366" s="1" t="s">
        <v>97</v>
      </c>
      <c r="S5366" s="1" t="s">
        <v>45</v>
      </c>
      <c r="T5366" s="11"/>
      <c r="U5366" s="11"/>
      <c r="V5366" s="11"/>
      <c r="W5366" s="11"/>
      <c r="X5366" s="11"/>
      <c r="Y5366" s="11"/>
      <c r="Z5366" s="11"/>
      <c r="AA5366" s="11"/>
      <c r="AB5366" s="11"/>
      <c r="AC5366" s="11"/>
      <c r="AD5366" s="11"/>
      <c r="AE5366" s="11"/>
      <c r="AF5366" s="11"/>
      <c r="AG5366" s="11"/>
      <c r="AH5366" s="11"/>
      <c r="AI5366" s="11"/>
      <c r="AJ5366" s="11"/>
      <c r="AK5366" s="11"/>
      <c r="AL5366" s="11"/>
      <c r="AM5366" s="5"/>
      <c r="AN5366" s="5"/>
      <c r="AO5366" s="5"/>
      <c r="AP5366" s="5"/>
      <c r="AQ5366" s="5"/>
      <c r="AR5366" s="5"/>
      <c r="AS5366" s="5"/>
      <c r="AT5366" s="5"/>
      <c r="AU5366" s="5"/>
      <c r="AV5366" s="5"/>
      <c r="AW5366" s="5"/>
      <c r="AX5366" s="5"/>
      <c r="AY5366" s="5"/>
      <c r="AZ5366" s="5"/>
      <c r="BA5366" s="5"/>
      <c r="BB5366" s="5"/>
      <c r="BC5366" s="5"/>
      <c r="BD5366" s="5"/>
      <c r="BE5366" s="5"/>
      <c r="BF5366" s="5"/>
      <c r="BG5366" s="5"/>
      <c r="BH5366" s="5"/>
      <c r="BI5366" s="5"/>
      <c r="BJ5366" s="5"/>
      <c r="BK5366" s="5"/>
      <c r="BL5366" s="5"/>
      <c r="BM5366" s="5"/>
      <c r="BN5366" s="5"/>
      <c r="BO5366" s="5"/>
      <c r="BP5366" s="5"/>
      <c r="BQ5366" s="5"/>
      <c r="BR5366" s="5"/>
      <c r="BS5366" s="5"/>
      <c r="BT5366" s="5"/>
      <c r="BU5366" s="5"/>
      <c r="BV5366" s="5"/>
      <c r="BW5366" s="5"/>
      <c r="BX5366" s="5"/>
    </row>
    <row r="5367" spans="1:76" x14ac:dyDescent="0.2">
      <c r="A5367" s="1" t="s">
        <v>22</v>
      </c>
      <c r="B5367" s="1" t="s">
        <v>97</v>
      </c>
      <c r="C5367" s="1" t="s">
        <v>870</v>
      </c>
      <c r="D5367" s="1" t="s">
        <v>777</v>
      </c>
      <c r="E5367" s="1" t="s">
        <v>2</v>
      </c>
      <c r="F5367" s="1" t="s">
        <v>918</v>
      </c>
      <c r="G5367" s="1" t="s">
        <v>73</v>
      </c>
      <c r="H5367" s="8"/>
      <c r="I5367" s="8">
        <v>2015</v>
      </c>
      <c r="J5367" s="1" t="s">
        <v>768</v>
      </c>
      <c r="K5367" s="9">
        <v>1500</v>
      </c>
      <c r="L5367" s="10">
        <f>K5367/ VLOOKUP(A5367,Indicators!$B$1:$V$7,21,FALSE)</f>
        <v>8.7886848611973694</v>
      </c>
      <c r="M5367" s="11"/>
      <c r="N5367" s="11"/>
      <c r="O5367" s="11"/>
      <c r="P5367" s="11"/>
      <c r="Q5367" s="8" t="str">
        <f t="shared" si="0"/>
        <v/>
      </c>
      <c r="R5367" s="1" t="s">
        <v>97</v>
      </c>
      <c r="S5367" s="1" t="s">
        <v>45</v>
      </c>
      <c r="T5367" s="11"/>
      <c r="U5367" s="11"/>
      <c r="V5367" s="11"/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5"/>
      <c r="AN5367" s="5"/>
      <c r="AO5367" s="5"/>
      <c r="AP5367" s="5"/>
      <c r="AQ5367" s="5"/>
      <c r="AR5367" s="5"/>
      <c r="AS5367" s="5"/>
      <c r="AT5367" s="5"/>
      <c r="AU5367" s="5"/>
      <c r="AV5367" s="5"/>
      <c r="AW5367" s="5"/>
      <c r="AX5367" s="5"/>
      <c r="AY5367" s="5"/>
      <c r="AZ5367" s="5"/>
      <c r="BA5367" s="5"/>
      <c r="BB5367" s="5"/>
      <c r="BC5367" s="5"/>
      <c r="BD5367" s="5"/>
      <c r="BE5367" s="5"/>
      <c r="BF5367" s="5"/>
      <c r="BG5367" s="5"/>
      <c r="BH5367" s="5"/>
      <c r="BI5367" s="5"/>
      <c r="BJ5367" s="5"/>
      <c r="BK5367" s="5"/>
      <c r="BL5367" s="5"/>
      <c r="BM5367" s="5"/>
      <c r="BN5367" s="5"/>
      <c r="BO5367" s="5"/>
      <c r="BP5367" s="5"/>
      <c r="BQ5367" s="5"/>
      <c r="BR5367" s="5"/>
      <c r="BS5367" s="5"/>
      <c r="BT5367" s="5"/>
      <c r="BU5367" s="5"/>
      <c r="BV5367" s="5"/>
      <c r="BW5367" s="5"/>
      <c r="BX5367" s="5"/>
    </row>
    <row r="5368" spans="1:76" x14ac:dyDescent="0.2">
      <c r="A5368" s="1" t="s">
        <v>22</v>
      </c>
      <c r="B5368" s="1" t="s">
        <v>97</v>
      </c>
      <c r="C5368" s="1" t="s">
        <v>772</v>
      </c>
      <c r="D5368" s="1" t="s">
        <v>777</v>
      </c>
      <c r="E5368" s="1" t="s">
        <v>2</v>
      </c>
      <c r="F5368" s="1" t="s">
        <v>918</v>
      </c>
      <c r="G5368" s="1" t="s">
        <v>73</v>
      </c>
      <c r="H5368" s="8"/>
      <c r="I5368" s="8">
        <v>2015</v>
      </c>
      <c r="J5368" s="1" t="s">
        <v>768</v>
      </c>
      <c r="K5368" s="9">
        <v>2000</v>
      </c>
      <c r="L5368" s="10">
        <f>K5368/ VLOOKUP(A5368,Indicators!$B$1:$V$7,21,FALSE)</f>
        <v>11.718246481596493</v>
      </c>
      <c r="M5368" s="11"/>
      <c r="N5368" s="11"/>
      <c r="O5368" s="11"/>
      <c r="P5368" s="11"/>
      <c r="Q5368" s="8" t="str">
        <f t="shared" si="0"/>
        <v/>
      </c>
      <c r="R5368" s="1" t="s">
        <v>97</v>
      </c>
      <c r="S5368" s="1" t="s">
        <v>76</v>
      </c>
      <c r="T5368" s="11"/>
      <c r="U5368" s="11"/>
      <c r="V5368" s="11"/>
      <c r="W5368" s="11"/>
      <c r="X5368" s="11"/>
      <c r="Y5368" s="11"/>
      <c r="Z5368" s="11"/>
      <c r="AA5368" s="11"/>
      <c r="AB5368" s="11"/>
      <c r="AC5368" s="11"/>
      <c r="AD5368" s="11"/>
      <c r="AE5368" s="11"/>
      <c r="AF5368" s="11"/>
      <c r="AG5368" s="11"/>
      <c r="AH5368" s="11"/>
      <c r="AI5368" s="11"/>
      <c r="AJ5368" s="11"/>
      <c r="AK5368" s="11"/>
      <c r="AL5368" s="11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5"/>
      <c r="AX5368" s="5"/>
      <c r="AY5368" s="5"/>
      <c r="AZ5368" s="5"/>
      <c r="BA5368" s="5"/>
      <c r="BB5368" s="5"/>
      <c r="BC5368" s="5"/>
      <c r="BD5368" s="5"/>
      <c r="BE5368" s="5"/>
      <c r="BF5368" s="5"/>
      <c r="BG5368" s="5"/>
      <c r="BH5368" s="5"/>
      <c r="BI5368" s="5"/>
      <c r="BJ5368" s="5"/>
      <c r="BK5368" s="5"/>
      <c r="BL5368" s="5"/>
      <c r="BM5368" s="5"/>
      <c r="BN5368" s="5"/>
      <c r="BO5368" s="5"/>
      <c r="BP5368" s="5"/>
      <c r="BQ5368" s="5"/>
      <c r="BR5368" s="5"/>
      <c r="BS5368" s="5"/>
      <c r="BT5368" s="5"/>
      <c r="BU5368" s="5"/>
      <c r="BV5368" s="5"/>
      <c r="BW5368" s="5"/>
      <c r="BX5368" s="5"/>
    </row>
    <row r="5369" spans="1:76" x14ac:dyDescent="0.2">
      <c r="A5369" s="1" t="s">
        <v>22</v>
      </c>
      <c r="B5369" s="1" t="s">
        <v>97</v>
      </c>
      <c r="C5369" s="1" t="s">
        <v>938</v>
      </c>
      <c r="D5369" s="1" t="s">
        <v>777</v>
      </c>
      <c r="E5369" s="1" t="s">
        <v>2</v>
      </c>
      <c r="F5369" s="1" t="s">
        <v>918</v>
      </c>
      <c r="G5369" s="1" t="s">
        <v>73</v>
      </c>
      <c r="H5369" s="8"/>
      <c r="I5369" s="8">
        <v>2015</v>
      </c>
      <c r="J5369" s="1" t="s">
        <v>768</v>
      </c>
      <c r="K5369" s="9">
        <v>2000</v>
      </c>
      <c r="L5369" s="10">
        <f>K5369/ VLOOKUP(A5369,Indicators!$B$1:$V$7,21,FALSE)</f>
        <v>11.718246481596493</v>
      </c>
      <c r="M5369" s="11"/>
      <c r="N5369" s="11"/>
      <c r="O5369" s="11"/>
      <c r="P5369" s="11"/>
      <c r="Q5369" s="8" t="str">
        <f t="shared" si="0"/>
        <v/>
      </c>
      <c r="R5369" s="1" t="s">
        <v>97</v>
      </c>
      <c r="S5369" s="1" t="s">
        <v>85</v>
      </c>
      <c r="T5369" s="11"/>
      <c r="U5369" s="11"/>
      <c r="V5369" s="11"/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5"/>
      <c r="AN5369" s="5"/>
      <c r="AO5369" s="5"/>
      <c r="AP5369" s="5"/>
      <c r="AQ5369" s="5"/>
      <c r="AR5369" s="5"/>
      <c r="AS5369" s="5"/>
      <c r="AT5369" s="5"/>
      <c r="AU5369" s="5"/>
      <c r="AV5369" s="5"/>
      <c r="AW5369" s="5"/>
      <c r="AX5369" s="5"/>
      <c r="AY5369" s="5"/>
      <c r="AZ5369" s="5"/>
      <c r="BA5369" s="5"/>
      <c r="BB5369" s="5"/>
      <c r="BC5369" s="5"/>
      <c r="BD5369" s="5"/>
      <c r="BE5369" s="5"/>
      <c r="BF5369" s="5"/>
      <c r="BG5369" s="5"/>
      <c r="BH5369" s="5"/>
      <c r="BI5369" s="5"/>
      <c r="BJ5369" s="5"/>
      <c r="BK5369" s="5"/>
      <c r="BL5369" s="5"/>
      <c r="BM5369" s="5"/>
      <c r="BN5369" s="5"/>
      <c r="BO5369" s="5"/>
      <c r="BP5369" s="5"/>
      <c r="BQ5369" s="5"/>
      <c r="BR5369" s="5"/>
      <c r="BS5369" s="5"/>
      <c r="BT5369" s="5"/>
      <c r="BU5369" s="5"/>
      <c r="BV5369" s="5"/>
      <c r="BW5369" s="5"/>
      <c r="BX5369" s="5"/>
    </row>
    <row r="5370" spans="1:76" x14ac:dyDescent="0.2">
      <c r="A5370" s="1" t="s">
        <v>22</v>
      </c>
      <c r="B5370" s="1" t="s">
        <v>97</v>
      </c>
      <c r="C5370" s="1" t="s">
        <v>791</v>
      </c>
      <c r="D5370" s="1" t="s">
        <v>777</v>
      </c>
      <c r="E5370" s="1" t="s">
        <v>2</v>
      </c>
      <c r="F5370" s="1" t="s">
        <v>918</v>
      </c>
      <c r="G5370" s="1" t="s">
        <v>73</v>
      </c>
      <c r="H5370" s="8"/>
      <c r="I5370" s="8">
        <v>2015</v>
      </c>
      <c r="J5370" s="1" t="s">
        <v>768</v>
      </c>
      <c r="K5370" s="9">
        <v>2000</v>
      </c>
      <c r="L5370" s="10">
        <f>K5370/ VLOOKUP(A5370,Indicators!$B$1:$V$7,21,FALSE)</f>
        <v>11.718246481596493</v>
      </c>
      <c r="M5370" s="11"/>
      <c r="N5370" s="11"/>
      <c r="O5370" s="11"/>
      <c r="P5370" s="11"/>
      <c r="Q5370" s="8" t="str">
        <f t="shared" si="0"/>
        <v/>
      </c>
      <c r="R5370" s="1" t="s">
        <v>97</v>
      </c>
      <c r="S5370" s="1" t="s">
        <v>40</v>
      </c>
      <c r="T5370" s="11"/>
      <c r="U5370" s="11"/>
      <c r="V5370" s="11"/>
      <c r="W5370" s="11"/>
      <c r="X5370" s="11"/>
      <c r="Y5370" s="11"/>
      <c r="Z5370" s="11"/>
      <c r="AA5370" s="11"/>
      <c r="AB5370" s="11"/>
      <c r="AC5370" s="11"/>
      <c r="AD5370" s="11"/>
      <c r="AE5370" s="11"/>
      <c r="AF5370" s="11"/>
      <c r="AG5370" s="11"/>
      <c r="AH5370" s="11"/>
      <c r="AI5370" s="11"/>
      <c r="AJ5370" s="11"/>
      <c r="AK5370" s="11"/>
      <c r="AL5370" s="11"/>
      <c r="AM5370" s="5"/>
      <c r="AN5370" s="5"/>
      <c r="AO5370" s="5"/>
      <c r="AP5370" s="5"/>
      <c r="AQ5370" s="5"/>
      <c r="AR5370" s="5"/>
      <c r="AS5370" s="5"/>
      <c r="AT5370" s="5"/>
      <c r="AU5370" s="5"/>
      <c r="AV5370" s="5"/>
      <c r="AW5370" s="5"/>
      <c r="AX5370" s="5"/>
      <c r="AY5370" s="5"/>
      <c r="AZ5370" s="5"/>
      <c r="BA5370" s="5"/>
      <c r="BB5370" s="5"/>
      <c r="BC5370" s="5"/>
      <c r="BD5370" s="5"/>
      <c r="BE5370" s="5"/>
      <c r="BF5370" s="5"/>
      <c r="BG5370" s="5"/>
      <c r="BH5370" s="5"/>
      <c r="BI5370" s="5"/>
      <c r="BJ5370" s="5"/>
      <c r="BK5370" s="5"/>
      <c r="BL5370" s="5"/>
      <c r="BM5370" s="5"/>
      <c r="BN5370" s="5"/>
      <c r="BO5370" s="5"/>
      <c r="BP5370" s="5"/>
      <c r="BQ5370" s="5"/>
      <c r="BR5370" s="5"/>
      <c r="BS5370" s="5"/>
      <c r="BT5370" s="5"/>
      <c r="BU5370" s="5"/>
      <c r="BV5370" s="5"/>
      <c r="BW5370" s="5"/>
      <c r="BX5370" s="5"/>
    </row>
    <row r="5371" spans="1:76" x14ac:dyDescent="0.2">
      <c r="A5371" s="1" t="s">
        <v>22</v>
      </c>
      <c r="B5371" s="1" t="s">
        <v>97</v>
      </c>
      <c r="C5371" s="1" t="s">
        <v>848</v>
      </c>
      <c r="D5371" s="1" t="s">
        <v>777</v>
      </c>
      <c r="E5371" s="1" t="s">
        <v>2</v>
      </c>
      <c r="F5371" s="1" t="s">
        <v>918</v>
      </c>
      <c r="G5371" s="1" t="s">
        <v>73</v>
      </c>
      <c r="H5371" s="8"/>
      <c r="I5371" s="8">
        <v>2015</v>
      </c>
      <c r="J5371" s="1" t="s">
        <v>768</v>
      </c>
      <c r="K5371" s="9">
        <v>3000</v>
      </c>
      <c r="L5371" s="10">
        <f>K5371/ VLOOKUP(A5371,Indicators!$B$1:$V$7,21,FALSE)</f>
        <v>17.577369722394739</v>
      </c>
      <c r="M5371" s="11"/>
      <c r="N5371" s="11"/>
      <c r="O5371" s="11"/>
      <c r="P5371" s="11"/>
      <c r="Q5371" s="8" t="str">
        <f t="shared" si="0"/>
        <v/>
      </c>
      <c r="R5371" s="1" t="s">
        <v>97</v>
      </c>
      <c r="S5371" s="1" t="s">
        <v>44</v>
      </c>
      <c r="T5371" s="11"/>
      <c r="U5371" s="11"/>
      <c r="V5371" s="11"/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5"/>
      <c r="AX5371" s="5"/>
      <c r="AY5371" s="5"/>
      <c r="AZ5371" s="5"/>
      <c r="BA5371" s="5"/>
      <c r="BB5371" s="5"/>
      <c r="BC5371" s="5"/>
      <c r="BD5371" s="5"/>
      <c r="BE5371" s="5"/>
      <c r="BF5371" s="5"/>
      <c r="BG5371" s="5"/>
      <c r="BH5371" s="5"/>
      <c r="BI5371" s="5"/>
      <c r="BJ5371" s="5"/>
      <c r="BK5371" s="5"/>
      <c r="BL5371" s="5"/>
      <c r="BM5371" s="5"/>
      <c r="BN5371" s="5"/>
      <c r="BO5371" s="5"/>
      <c r="BP5371" s="5"/>
      <c r="BQ5371" s="5"/>
      <c r="BR5371" s="5"/>
      <c r="BS5371" s="5"/>
      <c r="BT5371" s="5"/>
      <c r="BU5371" s="5"/>
      <c r="BV5371" s="5"/>
      <c r="BW5371" s="5"/>
      <c r="BX5371" s="5"/>
    </row>
    <row r="5372" spans="1:76" x14ac:dyDescent="0.2">
      <c r="A5372" s="1" t="s">
        <v>22</v>
      </c>
      <c r="B5372" s="1" t="s">
        <v>97</v>
      </c>
      <c r="C5372" s="1" t="s">
        <v>793</v>
      </c>
      <c r="D5372" s="1" t="s">
        <v>777</v>
      </c>
      <c r="E5372" s="1" t="s">
        <v>2</v>
      </c>
      <c r="F5372" s="1" t="s">
        <v>918</v>
      </c>
      <c r="G5372" s="1" t="s">
        <v>73</v>
      </c>
      <c r="H5372" s="8"/>
      <c r="I5372" s="8">
        <v>2015</v>
      </c>
      <c r="J5372" s="1" t="s">
        <v>768</v>
      </c>
      <c r="K5372" s="9">
        <v>5000</v>
      </c>
      <c r="L5372" s="10">
        <f>K5372/ VLOOKUP(A5372,Indicators!$B$1:$V$7,21,FALSE)</f>
        <v>29.295616203991234</v>
      </c>
      <c r="M5372" s="11"/>
      <c r="N5372" s="11"/>
      <c r="O5372" s="11"/>
      <c r="P5372" s="11"/>
      <c r="Q5372" s="8" t="str">
        <f t="shared" si="0"/>
        <v/>
      </c>
      <c r="R5372" s="1" t="s">
        <v>97</v>
      </c>
      <c r="S5372" s="1" t="s">
        <v>45</v>
      </c>
      <c r="T5372" s="11"/>
      <c r="U5372" s="11"/>
      <c r="V5372" s="11"/>
      <c r="W5372" s="11"/>
      <c r="X5372" s="11"/>
      <c r="Y5372" s="11"/>
      <c r="Z5372" s="11"/>
      <c r="AA5372" s="11"/>
      <c r="AB5372" s="11"/>
      <c r="AC5372" s="11"/>
      <c r="AD5372" s="11"/>
      <c r="AE5372" s="11"/>
      <c r="AF5372" s="11"/>
      <c r="AG5372" s="11"/>
      <c r="AH5372" s="11"/>
      <c r="AI5372" s="11"/>
      <c r="AJ5372" s="11"/>
      <c r="AK5372" s="11"/>
      <c r="AL5372" s="11"/>
      <c r="AM5372" s="5"/>
      <c r="AN5372" s="5"/>
      <c r="AO5372" s="5"/>
      <c r="AP5372" s="5"/>
      <c r="AQ5372" s="5"/>
      <c r="AR5372" s="5"/>
      <c r="AS5372" s="5"/>
      <c r="AT5372" s="5"/>
      <c r="AU5372" s="5"/>
      <c r="AV5372" s="5"/>
      <c r="AW5372" s="5"/>
      <c r="AX5372" s="5"/>
      <c r="AY5372" s="5"/>
      <c r="AZ5372" s="5"/>
      <c r="BA5372" s="5"/>
      <c r="BB5372" s="5"/>
      <c r="BC5372" s="5"/>
      <c r="BD5372" s="5"/>
      <c r="BE5372" s="5"/>
      <c r="BF5372" s="5"/>
      <c r="BG5372" s="5"/>
      <c r="BH5372" s="5"/>
      <c r="BI5372" s="5"/>
      <c r="BJ5372" s="5"/>
      <c r="BK5372" s="5"/>
      <c r="BL5372" s="5"/>
      <c r="BM5372" s="5"/>
      <c r="BN5372" s="5"/>
      <c r="BO5372" s="5"/>
      <c r="BP5372" s="5"/>
      <c r="BQ5372" s="5"/>
      <c r="BR5372" s="5"/>
      <c r="BS5372" s="5"/>
      <c r="BT5372" s="5"/>
      <c r="BU5372" s="5"/>
      <c r="BV5372" s="5"/>
      <c r="BW5372" s="5"/>
      <c r="BX5372" s="5"/>
    </row>
    <row r="5373" spans="1:76" x14ac:dyDescent="0.2">
      <c r="A5373" s="1" t="s">
        <v>22</v>
      </c>
      <c r="B5373" s="1" t="s">
        <v>97</v>
      </c>
      <c r="C5373" s="1" t="s">
        <v>789</v>
      </c>
      <c r="D5373" s="1" t="s">
        <v>777</v>
      </c>
      <c r="E5373" s="1" t="s">
        <v>2</v>
      </c>
      <c r="F5373" s="1" t="s">
        <v>918</v>
      </c>
      <c r="G5373" s="1" t="s">
        <v>73</v>
      </c>
      <c r="H5373" s="8"/>
      <c r="I5373" s="8">
        <v>2015</v>
      </c>
      <c r="J5373" s="1" t="s">
        <v>768</v>
      </c>
      <c r="K5373" s="9">
        <v>8000</v>
      </c>
      <c r="L5373" s="10">
        <f>K5373/ VLOOKUP(A5373,Indicators!$B$1:$V$7,21,FALSE)</f>
        <v>46.872985926385972</v>
      </c>
      <c r="M5373" s="11"/>
      <c r="N5373" s="11"/>
      <c r="O5373" s="11"/>
      <c r="P5373" s="11"/>
      <c r="Q5373" s="8" t="str">
        <f t="shared" si="0"/>
        <v/>
      </c>
      <c r="R5373" s="1" t="s">
        <v>97</v>
      </c>
      <c r="S5373" s="1" t="s">
        <v>40</v>
      </c>
      <c r="T5373" s="11"/>
      <c r="U5373" s="11"/>
      <c r="V5373" s="11"/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5"/>
      <c r="AX5373" s="5"/>
      <c r="AY5373" s="5"/>
      <c r="AZ5373" s="5"/>
      <c r="BA5373" s="5"/>
      <c r="BB5373" s="5"/>
      <c r="BC5373" s="5"/>
      <c r="BD5373" s="5"/>
      <c r="BE5373" s="5"/>
      <c r="BF5373" s="5"/>
      <c r="BG5373" s="5"/>
      <c r="BH5373" s="5"/>
      <c r="BI5373" s="5"/>
      <c r="BJ5373" s="5"/>
      <c r="BK5373" s="5"/>
      <c r="BL5373" s="5"/>
      <c r="BM5373" s="5"/>
      <c r="BN5373" s="5"/>
      <c r="BO5373" s="5"/>
      <c r="BP5373" s="5"/>
      <c r="BQ5373" s="5"/>
      <c r="BR5373" s="5"/>
      <c r="BS5373" s="5"/>
      <c r="BT5373" s="5"/>
      <c r="BU5373" s="5"/>
      <c r="BV5373" s="5"/>
      <c r="BW5373" s="5"/>
      <c r="BX5373" s="5"/>
    </row>
    <row r="5374" spans="1:76" x14ac:dyDescent="0.2">
      <c r="A5374" s="1" t="s">
        <v>22</v>
      </c>
      <c r="B5374" s="1" t="s">
        <v>97</v>
      </c>
      <c r="C5374" s="1" t="s">
        <v>873</v>
      </c>
      <c r="D5374" s="1" t="s">
        <v>777</v>
      </c>
      <c r="E5374" s="1" t="s">
        <v>2</v>
      </c>
      <c r="F5374" s="1" t="s">
        <v>918</v>
      </c>
      <c r="G5374" s="1" t="s">
        <v>73</v>
      </c>
      <c r="H5374" s="8"/>
      <c r="I5374" s="8">
        <v>2015</v>
      </c>
      <c r="J5374" s="1" t="s">
        <v>768</v>
      </c>
      <c r="K5374" s="9">
        <v>12000</v>
      </c>
      <c r="L5374" s="10">
        <f>K5374/ VLOOKUP(A5374,Indicators!$B$1:$V$7,21,FALSE)</f>
        <v>70.309478889578955</v>
      </c>
      <c r="M5374" s="11"/>
      <c r="N5374" s="11"/>
      <c r="O5374" s="11"/>
      <c r="P5374" s="11"/>
      <c r="Q5374" s="8" t="str">
        <f t="shared" si="0"/>
        <v/>
      </c>
      <c r="R5374" s="1" t="s">
        <v>97</v>
      </c>
      <c r="S5374" s="1" t="s">
        <v>40</v>
      </c>
      <c r="T5374" s="11"/>
      <c r="U5374" s="11"/>
      <c r="V5374" s="11"/>
      <c r="W5374" s="11"/>
      <c r="X5374" s="11"/>
      <c r="Y5374" s="11"/>
      <c r="Z5374" s="11"/>
      <c r="AA5374" s="11"/>
      <c r="AB5374" s="11"/>
      <c r="AC5374" s="11"/>
      <c r="AD5374" s="11"/>
      <c r="AE5374" s="11"/>
      <c r="AF5374" s="11"/>
      <c r="AG5374" s="11"/>
      <c r="AH5374" s="11"/>
      <c r="AI5374" s="11"/>
      <c r="AJ5374" s="11"/>
      <c r="AK5374" s="11"/>
      <c r="AL5374" s="11"/>
      <c r="AM5374" s="5"/>
      <c r="AN5374" s="5"/>
      <c r="AO5374" s="5"/>
      <c r="AP5374" s="5"/>
      <c r="AQ5374" s="5"/>
      <c r="AR5374" s="5"/>
      <c r="AS5374" s="5"/>
      <c r="AT5374" s="5"/>
      <c r="AU5374" s="5"/>
      <c r="AV5374" s="5"/>
      <c r="AW5374" s="5"/>
      <c r="AX5374" s="5"/>
      <c r="AY5374" s="5"/>
      <c r="AZ5374" s="5"/>
      <c r="BA5374" s="5"/>
      <c r="BB5374" s="5"/>
      <c r="BC5374" s="5"/>
      <c r="BD5374" s="5"/>
      <c r="BE5374" s="5"/>
      <c r="BF5374" s="5"/>
      <c r="BG5374" s="5"/>
      <c r="BH5374" s="5"/>
      <c r="BI5374" s="5"/>
      <c r="BJ5374" s="5"/>
      <c r="BK5374" s="5"/>
      <c r="BL5374" s="5"/>
      <c r="BM5374" s="5"/>
      <c r="BN5374" s="5"/>
      <c r="BO5374" s="5"/>
      <c r="BP5374" s="5"/>
      <c r="BQ5374" s="5"/>
      <c r="BR5374" s="5"/>
      <c r="BS5374" s="5"/>
      <c r="BT5374" s="5"/>
      <c r="BU5374" s="5"/>
      <c r="BV5374" s="5"/>
      <c r="BW5374" s="5"/>
      <c r="BX5374" s="5"/>
    </row>
    <row r="5375" spans="1:76" x14ac:dyDescent="0.2">
      <c r="A5375" s="1" t="s">
        <v>22</v>
      </c>
      <c r="B5375" s="1" t="s">
        <v>97</v>
      </c>
      <c r="C5375" s="1" t="s">
        <v>788</v>
      </c>
      <c r="D5375" s="1" t="s">
        <v>777</v>
      </c>
      <c r="E5375" s="1" t="s">
        <v>2</v>
      </c>
      <c r="F5375" s="1" t="s">
        <v>918</v>
      </c>
      <c r="G5375" s="1" t="s">
        <v>73</v>
      </c>
      <c r="H5375" s="8"/>
      <c r="I5375" s="8">
        <v>2015</v>
      </c>
      <c r="J5375" s="1" t="s">
        <v>768</v>
      </c>
      <c r="K5375" s="9">
        <v>18000</v>
      </c>
      <c r="L5375" s="10">
        <f>K5375/ VLOOKUP(A5375,Indicators!$B$1:$V$7,21,FALSE)</f>
        <v>105.46421833436844</v>
      </c>
      <c r="M5375" s="11"/>
      <c r="N5375" s="11"/>
      <c r="O5375" s="11"/>
      <c r="P5375" s="11"/>
      <c r="Q5375" s="8" t="str">
        <f t="shared" si="0"/>
        <v/>
      </c>
      <c r="R5375" s="1" t="s">
        <v>97</v>
      </c>
      <c r="S5375" s="1" t="s">
        <v>44</v>
      </c>
      <c r="T5375" s="11"/>
      <c r="U5375" s="11"/>
      <c r="V5375" s="11"/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5"/>
      <c r="AN5375" s="5"/>
      <c r="AO5375" s="5"/>
      <c r="AP5375" s="5"/>
      <c r="AQ5375" s="5"/>
      <c r="AR5375" s="5"/>
      <c r="AS5375" s="5"/>
      <c r="AT5375" s="5"/>
      <c r="AU5375" s="5"/>
      <c r="AV5375" s="5"/>
      <c r="AW5375" s="5"/>
      <c r="AX5375" s="5"/>
      <c r="AY5375" s="5"/>
      <c r="AZ5375" s="5"/>
      <c r="BA5375" s="5"/>
      <c r="BB5375" s="5"/>
      <c r="BC5375" s="5"/>
      <c r="BD5375" s="5"/>
      <c r="BE5375" s="5"/>
      <c r="BF5375" s="5"/>
      <c r="BG5375" s="5"/>
      <c r="BH5375" s="5"/>
      <c r="BI5375" s="5"/>
      <c r="BJ5375" s="5"/>
      <c r="BK5375" s="5"/>
      <c r="BL5375" s="5"/>
      <c r="BM5375" s="5"/>
      <c r="BN5375" s="5"/>
      <c r="BO5375" s="5"/>
      <c r="BP5375" s="5"/>
      <c r="BQ5375" s="5"/>
      <c r="BR5375" s="5"/>
      <c r="BS5375" s="5"/>
      <c r="BT5375" s="5"/>
      <c r="BU5375" s="5"/>
      <c r="BV5375" s="5"/>
      <c r="BW5375" s="5"/>
      <c r="BX5375" s="5"/>
    </row>
    <row r="5376" spans="1:76" x14ac:dyDescent="0.2">
      <c r="A5376" s="1" t="s">
        <v>22</v>
      </c>
      <c r="B5376" s="1" t="s">
        <v>97</v>
      </c>
      <c r="C5376" s="1" t="s">
        <v>792</v>
      </c>
      <c r="D5376" s="1" t="s">
        <v>777</v>
      </c>
      <c r="E5376" s="1" t="s">
        <v>2</v>
      </c>
      <c r="F5376" s="1" t="s">
        <v>918</v>
      </c>
      <c r="G5376" s="1" t="s">
        <v>73</v>
      </c>
      <c r="H5376" s="8"/>
      <c r="I5376" s="8">
        <v>2015</v>
      </c>
      <c r="J5376" s="1" t="s">
        <v>768</v>
      </c>
      <c r="K5376" s="9">
        <v>40000</v>
      </c>
      <c r="L5376" s="10">
        <f>K5376/ VLOOKUP(A5376,Indicators!$B$1:$V$7,21,FALSE)</f>
        <v>234.36492963192987</v>
      </c>
      <c r="M5376" s="11"/>
      <c r="N5376" s="11"/>
      <c r="O5376" s="11"/>
      <c r="P5376" s="11"/>
      <c r="Q5376" s="8" t="str">
        <f t="shared" si="0"/>
        <v/>
      </c>
      <c r="R5376" s="1" t="s">
        <v>97</v>
      </c>
      <c r="S5376" s="1" t="s">
        <v>45</v>
      </c>
      <c r="T5376" s="11"/>
      <c r="U5376" s="11"/>
      <c r="V5376" s="11"/>
      <c r="W5376" s="11"/>
      <c r="X5376" s="11"/>
      <c r="Y5376" s="11"/>
      <c r="Z5376" s="11"/>
      <c r="AA5376" s="11"/>
      <c r="AB5376" s="11"/>
      <c r="AC5376" s="11"/>
      <c r="AD5376" s="11"/>
      <c r="AE5376" s="11"/>
      <c r="AF5376" s="11"/>
      <c r="AG5376" s="11"/>
      <c r="AH5376" s="11"/>
      <c r="AI5376" s="11"/>
      <c r="AJ5376" s="11"/>
      <c r="AK5376" s="11"/>
      <c r="AL5376" s="11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5"/>
      <c r="AX5376" s="5"/>
      <c r="AY5376" s="5"/>
      <c r="AZ5376" s="5"/>
      <c r="BA5376" s="5"/>
      <c r="BB5376" s="5"/>
      <c r="BC5376" s="5"/>
      <c r="BD5376" s="5"/>
      <c r="BE5376" s="5"/>
      <c r="BF5376" s="5"/>
      <c r="BG5376" s="5"/>
      <c r="BH5376" s="5"/>
      <c r="BI5376" s="5"/>
      <c r="BJ5376" s="5"/>
      <c r="BK5376" s="5"/>
      <c r="BL5376" s="5"/>
      <c r="BM5376" s="5"/>
      <c r="BN5376" s="5"/>
      <c r="BO5376" s="5"/>
      <c r="BP5376" s="5"/>
      <c r="BQ5376" s="5"/>
      <c r="BR5376" s="5"/>
      <c r="BS5376" s="5"/>
      <c r="BT5376" s="5"/>
      <c r="BU5376" s="5"/>
      <c r="BV5376" s="5"/>
      <c r="BW5376" s="5"/>
      <c r="BX5376" s="5"/>
    </row>
    <row r="5377" spans="1:76" x14ac:dyDescent="0.2">
      <c r="A5377" s="1" t="s">
        <v>22</v>
      </c>
      <c r="B5377" s="1" t="s">
        <v>103</v>
      </c>
      <c r="C5377" s="1" t="s">
        <v>850</v>
      </c>
      <c r="D5377" s="1" t="s">
        <v>669</v>
      </c>
      <c r="E5377" s="1" t="s">
        <v>2</v>
      </c>
      <c r="F5377" s="1" t="s">
        <v>557</v>
      </c>
      <c r="G5377" s="1" t="s">
        <v>73</v>
      </c>
      <c r="H5377" s="8"/>
      <c r="I5377" s="8">
        <v>2015</v>
      </c>
      <c r="J5377" s="1" t="s">
        <v>768</v>
      </c>
      <c r="K5377" s="9">
        <v>41964</v>
      </c>
      <c r="L5377" s="10">
        <f>K5377/ VLOOKUP(A5377,Indicators!$B$1:$V$7,21,FALSE)</f>
        <v>245.87224767685763</v>
      </c>
      <c r="M5377" s="1" t="s">
        <v>769</v>
      </c>
      <c r="N5377" s="11"/>
      <c r="O5377" s="11"/>
      <c r="P5377" s="11"/>
      <c r="Q5377" s="8" t="str">
        <f t="shared" si="0"/>
        <v/>
      </c>
      <c r="R5377" s="1" t="s">
        <v>103</v>
      </c>
      <c r="S5377" s="1" t="s">
        <v>53</v>
      </c>
      <c r="T5377" s="11"/>
      <c r="U5377" s="11"/>
      <c r="V5377" s="11"/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5"/>
      <c r="AN5377" s="5"/>
      <c r="AO5377" s="5"/>
      <c r="AP5377" s="5"/>
      <c r="AQ5377" s="5"/>
      <c r="AR5377" s="5"/>
      <c r="AS5377" s="5"/>
      <c r="AT5377" s="5"/>
      <c r="AU5377" s="5"/>
      <c r="AV5377" s="5"/>
      <c r="AW5377" s="5"/>
      <c r="AX5377" s="5"/>
      <c r="AY5377" s="5"/>
      <c r="AZ5377" s="5"/>
      <c r="BA5377" s="5"/>
      <c r="BB5377" s="5"/>
      <c r="BC5377" s="5"/>
      <c r="BD5377" s="5"/>
      <c r="BE5377" s="5"/>
      <c r="BF5377" s="5"/>
      <c r="BG5377" s="5"/>
      <c r="BH5377" s="5"/>
      <c r="BI5377" s="5"/>
      <c r="BJ5377" s="5"/>
      <c r="BK5377" s="5"/>
      <c r="BL5377" s="5"/>
      <c r="BM5377" s="5"/>
      <c r="BN5377" s="5"/>
      <c r="BO5377" s="5"/>
      <c r="BP5377" s="5"/>
      <c r="BQ5377" s="5"/>
      <c r="BR5377" s="5"/>
      <c r="BS5377" s="5"/>
      <c r="BT5377" s="5"/>
      <c r="BU5377" s="5"/>
      <c r="BV5377" s="5"/>
      <c r="BW5377" s="5"/>
      <c r="BX5377" s="5"/>
    </row>
    <row r="5378" spans="1:76" x14ac:dyDescent="0.2">
      <c r="A5378" s="1" t="s">
        <v>22</v>
      </c>
      <c r="B5378" s="1" t="s">
        <v>770</v>
      </c>
      <c r="C5378" s="1" t="s">
        <v>803</v>
      </c>
      <c r="D5378" s="1" t="s">
        <v>669</v>
      </c>
      <c r="E5378" s="1" t="s">
        <v>2</v>
      </c>
      <c r="F5378" s="1" t="s">
        <v>557</v>
      </c>
      <c r="G5378" s="1" t="s">
        <v>73</v>
      </c>
      <c r="H5378" s="8"/>
      <c r="I5378" s="8">
        <v>2015</v>
      </c>
      <c r="J5378" s="1" t="s">
        <v>768</v>
      </c>
      <c r="K5378" s="9">
        <v>90987</v>
      </c>
      <c r="L5378" s="10">
        <f>K5378/ VLOOKUP(A5378,Indicators!$B$1:$V$7,21,FALSE)</f>
        <v>533.10404631051006</v>
      </c>
      <c r="M5378" s="11"/>
      <c r="N5378" s="11"/>
      <c r="O5378" s="11"/>
      <c r="P5378" s="11"/>
      <c r="Q5378" s="8" t="str">
        <f t="shared" si="0"/>
        <v/>
      </c>
      <c r="R5378" s="1" t="s">
        <v>103</v>
      </c>
      <c r="S5378" s="1" t="s">
        <v>86</v>
      </c>
      <c r="T5378" s="11"/>
      <c r="U5378" s="11"/>
      <c r="V5378" s="11"/>
      <c r="W5378" s="11"/>
      <c r="X5378" s="11"/>
      <c r="Y5378" s="11"/>
      <c r="Z5378" s="11"/>
      <c r="AA5378" s="11"/>
      <c r="AB5378" s="11"/>
      <c r="AC5378" s="11"/>
      <c r="AD5378" s="11"/>
      <c r="AE5378" s="11"/>
      <c r="AF5378" s="11"/>
      <c r="AG5378" s="11"/>
      <c r="AH5378" s="11"/>
      <c r="AI5378" s="11"/>
      <c r="AJ5378" s="11"/>
      <c r="AK5378" s="11"/>
      <c r="AL5378" s="11"/>
      <c r="AM5378" s="5"/>
      <c r="AN5378" s="5"/>
      <c r="AO5378" s="5"/>
      <c r="AP5378" s="5"/>
      <c r="AQ5378" s="5"/>
      <c r="AR5378" s="5"/>
      <c r="AS5378" s="5"/>
      <c r="AT5378" s="5"/>
      <c r="AU5378" s="5"/>
      <c r="AV5378" s="5"/>
      <c r="AW5378" s="5"/>
      <c r="AX5378" s="5"/>
      <c r="AY5378" s="5"/>
      <c r="AZ5378" s="5"/>
      <c r="BA5378" s="5"/>
      <c r="BB5378" s="5"/>
      <c r="BC5378" s="5"/>
      <c r="BD5378" s="5"/>
      <c r="BE5378" s="5"/>
      <c r="BF5378" s="5"/>
      <c r="BG5378" s="5"/>
      <c r="BH5378" s="5"/>
      <c r="BI5378" s="5"/>
      <c r="BJ5378" s="5"/>
      <c r="BK5378" s="5"/>
      <c r="BL5378" s="5"/>
      <c r="BM5378" s="5"/>
      <c r="BN5378" s="5"/>
      <c r="BO5378" s="5"/>
      <c r="BP5378" s="5"/>
      <c r="BQ5378" s="5"/>
      <c r="BR5378" s="5"/>
      <c r="BS5378" s="5"/>
      <c r="BT5378" s="5"/>
      <c r="BU5378" s="5"/>
      <c r="BV5378" s="5"/>
      <c r="BW5378" s="5"/>
      <c r="BX5378" s="5"/>
    </row>
    <row r="5379" spans="1:76" x14ac:dyDescent="0.2">
      <c r="A5379" s="1" t="s">
        <v>22</v>
      </c>
      <c r="B5379" s="1" t="s">
        <v>775</v>
      </c>
      <c r="C5379" s="1" t="s">
        <v>808</v>
      </c>
      <c r="D5379" s="1" t="s">
        <v>777</v>
      </c>
      <c r="E5379" s="1" t="s">
        <v>2</v>
      </c>
      <c r="F5379" s="1" t="s">
        <v>557</v>
      </c>
      <c r="G5379" s="1" t="s">
        <v>73</v>
      </c>
      <c r="H5379" s="8"/>
      <c r="I5379" s="8">
        <v>2015</v>
      </c>
      <c r="J5379" s="1" t="s">
        <v>768</v>
      </c>
      <c r="K5379" s="9">
        <v>106910</v>
      </c>
      <c r="L5379" s="10">
        <f>K5379/ VLOOKUP(A5379,Indicators!$B$1:$V$7,21,FALSE)</f>
        <v>626.3988656737406</v>
      </c>
      <c r="M5379" s="1" t="s">
        <v>769</v>
      </c>
      <c r="N5379" s="11"/>
      <c r="O5379" s="11"/>
      <c r="P5379" s="11"/>
      <c r="Q5379" s="8" t="str">
        <f t="shared" si="0"/>
        <v/>
      </c>
      <c r="R5379" s="1" t="s">
        <v>158</v>
      </c>
      <c r="S5379" s="1" t="s">
        <v>56</v>
      </c>
      <c r="T5379" s="11"/>
      <c r="U5379" s="11"/>
      <c r="V5379" s="11"/>
      <c r="W5379" s="11"/>
      <c r="X5379" s="11"/>
      <c r="Y5379" s="11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5"/>
      <c r="AX5379" s="5"/>
      <c r="AY5379" s="5"/>
      <c r="AZ5379" s="5"/>
      <c r="BA5379" s="5"/>
      <c r="BB5379" s="5"/>
      <c r="BC5379" s="5"/>
      <c r="BD5379" s="5"/>
      <c r="BE5379" s="5"/>
      <c r="BF5379" s="5"/>
      <c r="BG5379" s="5"/>
      <c r="BH5379" s="5"/>
      <c r="BI5379" s="5"/>
      <c r="BJ5379" s="5"/>
      <c r="BK5379" s="5"/>
      <c r="BL5379" s="5"/>
      <c r="BM5379" s="5"/>
      <c r="BN5379" s="5"/>
      <c r="BO5379" s="5"/>
      <c r="BP5379" s="5"/>
      <c r="BQ5379" s="5"/>
      <c r="BR5379" s="5"/>
      <c r="BS5379" s="5"/>
      <c r="BT5379" s="5"/>
      <c r="BU5379" s="5"/>
      <c r="BV5379" s="5"/>
      <c r="BW5379" s="5"/>
      <c r="BX5379" s="5"/>
    </row>
    <row r="5380" spans="1:76" x14ac:dyDescent="0.2">
      <c r="A5380" s="1" t="s">
        <v>22</v>
      </c>
      <c r="B5380" s="1" t="s">
        <v>158</v>
      </c>
      <c r="C5380" s="1" t="s">
        <v>854</v>
      </c>
      <c r="D5380" s="1" t="s">
        <v>669</v>
      </c>
      <c r="E5380" s="1" t="s">
        <v>2</v>
      </c>
      <c r="F5380" s="1" t="s">
        <v>557</v>
      </c>
      <c r="G5380" s="1" t="s">
        <v>73</v>
      </c>
      <c r="H5380" s="8"/>
      <c r="I5380" s="8">
        <v>2015</v>
      </c>
      <c r="J5380" s="1" t="s">
        <v>768</v>
      </c>
      <c r="K5380" s="9">
        <v>37860</v>
      </c>
      <c r="L5380" s="10">
        <f>K5380/ VLOOKUP(A5380,Indicators!$B$1:$V$7,21,FALSE)</f>
        <v>221.82640589662162</v>
      </c>
      <c r="M5380" s="45" t="s">
        <v>782</v>
      </c>
      <c r="N5380" s="46"/>
      <c r="O5380" s="11"/>
      <c r="P5380" s="11"/>
      <c r="Q5380" s="8" t="str">
        <f t="shared" si="0"/>
        <v/>
      </c>
      <c r="R5380" s="1" t="s">
        <v>158</v>
      </c>
      <c r="S5380" s="1" t="s">
        <v>56</v>
      </c>
      <c r="T5380" s="11"/>
      <c r="U5380" s="11"/>
      <c r="V5380" s="11"/>
      <c r="W5380" s="11"/>
      <c r="X5380" s="11"/>
      <c r="Y5380" s="11"/>
      <c r="Z5380" s="11"/>
      <c r="AA5380" s="11"/>
      <c r="AB5380" s="11"/>
      <c r="AC5380" s="11"/>
      <c r="AD5380" s="11"/>
      <c r="AE5380" s="11"/>
      <c r="AF5380" s="11"/>
      <c r="AG5380" s="11"/>
      <c r="AH5380" s="11"/>
      <c r="AI5380" s="11"/>
      <c r="AJ5380" s="11"/>
      <c r="AK5380" s="11"/>
      <c r="AL5380" s="11"/>
      <c r="AM5380" s="5"/>
      <c r="AN5380" s="5"/>
      <c r="AO5380" s="5"/>
      <c r="AP5380" s="5"/>
      <c r="AQ5380" s="5"/>
      <c r="AR5380" s="5"/>
      <c r="AS5380" s="5"/>
      <c r="AT5380" s="5"/>
      <c r="AU5380" s="5"/>
      <c r="AV5380" s="5"/>
      <c r="AW5380" s="5"/>
      <c r="AX5380" s="5"/>
      <c r="AY5380" s="5"/>
      <c r="AZ5380" s="5"/>
      <c r="BA5380" s="5"/>
      <c r="BB5380" s="5"/>
      <c r="BC5380" s="5"/>
      <c r="BD5380" s="5"/>
      <c r="BE5380" s="5"/>
      <c r="BF5380" s="5"/>
      <c r="BG5380" s="5"/>
      <c r="BH5380" s="5"/>
      <c r="BI5380" s="5"/>
      <c r="BJ5380" s="5"/>
      <c r="BK5380" s="5"/>
      <c r="BL5380" s="5"/>
      <c r="BM5380" s="5"/>
      <c r="BN5380" s="5"/>
      <c r="BO5380" s="5"/>
      <c r="BP5380" s="5"/>
      <c r="BQ5380" s="5"/>
      <c r="BR5380" s="5"/>
      <c r="BS5380" s="5"/>
      <c r="BT5380" s="5"/>
      <c r="BU5380" s="5"/>
      <c r="BV5380" s="5"/>
      <c r="BW5380" s="5"/>
      <c r="BX5380" s="5"/>
    </row>
    <row r="5381" spans="1:76" x14ac:dyDescent="0.2">
      <c r="A5381" s="1" t="s">
        <v>22</v>
      </c>
      <c r="B5381" s="1" t="s">
        <v>107</v>
      </c>
      <c r="C5381" s="1" t="s">
        <v>855</v>
      </c>
      <c r="D5381" s="1" t="s">
        <v>669</v>
      </c>
      <c r="E5381" s="1" t="s">
        <v>2</v>
      </c>
      <c r="F5381" s="1" t="s">
        <v>557</v>
      </c>
      <c r="G5381" s="1" t="s">
        <v>73</v>
      </c>
      <c r="H5381" s="8"/>
      <c r="I5381" s="8">
        <v>2015</v>
      </c>
      <c r="J5381" s="1" t="s">
        <v>768</v>
      </c>
      <c r="K5381" s="9">
        <v>50764</v>
      </c>
      <c r="L5381" s="10">
        <f>K5381/ VLOOKUP(A5381,Indicators!$B$1:$V$7,21,FALSE)</f>
        <v>297.43253219588217</v>
      </c>
      <c r="M5381" s="11"/>
      <c r="N5381" s="11"/>
      <c r="O5381" s="11"/>
      <c r="P5381" s="11"/>
      <c r="Q5381" s="8" t="str">
        <f t="shared" si="0"/>
        <v/>
      </c>
      <c r="R5381" s="1" t="s">
        <v>103</v>
      </c>
      <c r="S5381" s="1" t="s">
        <v>43</v>
      </c>
      <c r="T5381" s="11"/>
      <c r="U5381" s="11"/>
      <c r="V5381" s="11"/>
      <c r="W5381" s="11"/>
      <c r="X5381" s="11"/>
      <c r="Y5381" s="11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5"/>
      <c r="AN5381" s="5"/>
      <c r="AO5381" s="5"/>
      <c r="AP5381" s="5"/>
      <c r="AQ5381" s="5"/>
      <c r="AR5381" s="5"/>
      <c r="AS5381" s="5"/>
      <c r="AT5381" s="5"/>
      <c r="AU5381" s="5"/>
      <c r="AV5381" s="5"/>
      <c r="AW5381" s="5"/>
      <c r="AX5381" s="5"/>
      <c r="AY5381" s="5"/>
      <c r="AZ5381" s="5"/>
      <c r="BA5381" s="5"/>
      <c r="BB5381" s="5"/>
      <c r="BC5381" s="5"/>
      <c r="BD5381" s="5"/>
      <c r="BE5381" s="5"/>
      <c r="BF5381" s="5"/>
      <c r="BG5381" s="5"/>
      <c r="BH5381" s="5"/>
      <c r="BI5381" s="5"/>
      <c r="BJ5381" s="5"/>
      <c r="BK5381" s="5"/>
      <c r="BL5381" s="5"/>
      <c r="BM5381" s="5"/>
      <c r="BN5381" s="5"/>
      <c r="BO5381" s="5"/>
      <c r="BP5381" s="5"/>
      <c r="BQ5381" s="5"/>
      <c r="BR5381" s="5"/>
      <c r="BS5381" s="5"/>
      <c r="BT5381" s="5"/>
      <c r="BU5381" s="5"/>
      <c r="BV5381" s="5"/>
      <c r="BW5381" s="5"/>
      <c r="BX5381" s="5"/>
    </row>
    <row r="5382" spans="1:76" x14ac:dyDescent="0.2">
      <c r="A5382" s="1" t="s">
        <v>22</v>
      </c>
      <c r="B5382" s="1" t="s">
        <v>75</v>
      </c>
      <c r="C5382" s="1" t="s">
        <v>859</v>
      </c>
      <c r="D5382" s="1" t="s">
        <v>669</v>
      </c>
      <c r="E5382" s="1" t="s">
        <v>2</v>
      </c>
      <c r="F5382" s="1" t="s">
        <v>557</v>
      </c>
      <c r="G5382" s="1" t="s">
        <v>73</v>
      </c>
      <c r="H5382" s="8"/>
      <c r="I5382" s="8">
        <v>2015</v>
      </c>
      <c r="J5382" s="1" t="s">
        <v>768</v>
      </c>
      <c r="K5382" s="9">
        <v>5172</v>
      </c>
      <c r="L5382" s="10">
        <f>K5382/ VLOOKUP(A5382,Indicators!$B$1:$V$7,21,FALSE)</f>
        <v>30.303385401408534</v>
      </c>
      <c r="M5382" s="11"/>
      <c r="N5382" s="11"/>
      <c r="O5382" s="11"/>
      <c r="P5382" s="11"/>
      <c r="Q5382" s="8" t="str">
        <f t="shared" si="0"/>
        <v/>
      </c>
      <c r="R5382" s="1" t="s">
        <v>95</v>
      </c>
      <c r="S5382" s="1" t="s">
        <v>75</v>
      </c>
      <c r="T5382" s="11"/>
      <c r="U5382" s="11"/>
      <c r="V5382" s="11"/>
      <c r="W5382" s="11"/>
      <c r="X5382" s="11"/>
      <c r="Y5382" s="11"/>
      <c r="Z5382" s="11"/>
      <c r="AA5382" s="11"/>
      <c r="AB5382" s="11"/>
      <c r="AC5382" s="11"/>
      <c r="AD5382" s="11"/>
      <c r="AE5382" s="11"/>
      <c r="AF5382" s="11"/>
      <c r="AG5382" s="11"/>
      <c r="AH5382" s="11"/>
      <c r="AI5382" s="11"/>
      <c r="AJ5382" s="11"/>
      <c r="AK5382" s="11"/>
      <c r="AL5382" s="11"/>
      <c r="AM5382" s="5"/>
      <c r="AN5382" s="5"/>
      <c r="AO5382" s="5"/>
      <c r="AP5382" s="5"/>
      <c r="AQ5382" s="5"/>
      <c r="AR5382" s="5"/>
      <c r="AS5382" s="5"/>
      <c r="AT5382" s="5"/>
      <c r="AU5382" s="5"/>
      <c r="AV5382" s="5"/>
      <c r="AW5382" s="5"/>
      <c r="AX5382" s="5"/>
      <c r="AY5382" s="5"/>
      <c r="AZ5382" s="5"/>
      <c r="BA5382" s="5"/>
      <c r="BB5382" s="5"/>
      <c r="BC5382" s="5"/>
      <c r="BD5382" s="5"/>
      <c r="BE5382" s="5"/>
      <c r="BF5382" s="5"/>
      <c r="BG5382" s="5"/>
      <c r="BH5382" s="5"/>
      <c r="BI5382" s="5"/>
      <c r="BJ5382" s="5"/>
      <c r="BK5382" s="5"/>
      <c r="BL5382" s="5"/>
      <c r="BM5382" s="5"/>
      <c r="BN5382" s="5"/>
      <c r="BO5382" s="5"/>
      <c r="BP5382" s="5"/>
      <c r="BQ5382" s="5"/>
      <c r="BR5382" s="5"/>
      <c r="BS5382" s="5"/>
      <c r="BT5382" s="5"/>
      <c r="BU5382" s="5"/>
      <c r="BV5382" s="5"/>
      <c r="BW5382" s="5"/>
      <c r="BX5382" s="5"/>
    </row>
    <row r="5383" spans="1:76" x14ac:dyDescent="0.2">
      <c r="A5383" s="1" t="s">
        <v>22</v>
      </c>
      <c r="B5383" s="1" t="s">
        <v>75</v>
      </c>
      <c r="C5383" s="1" t="s">
        <v>947</v>
      </c>
      <c r="D5383" s="1" t="s">
        <v>669</v>
      </c>
      <c r="E5383" s="1" t="s">
        <v>2</v>
      </c>
      <c r="F5383" s="1" t="s">
        <v>557</v>
      </c>
      <c r="G5383" s="1" t="s">
        <v>73</v>
      </c>
      <c r="H5383" s="8"/>
      <c r="I5383" s="8">
        <v>2015</v>
      </c>
      <c r="J5383" s="1" t="s">
        <v>768</v>
      </c>
      <c r="K5383" s="9">
        <v>16704</v>
      </c>
      <c r="L5383" s="10">
        <f>K5383/ VLOOKUP(A5383,Indicators!$B$1:$V$7,21,FALSE)</f>
        <v>97.870794614293914</v>
      </c>
      <c r="M5383" s="11"/>
      <c r="N5383" s="11"/>
      <c r="O5383" s="11"/>
      <c r="P5383" s="11"/>
      <c r="Q5383" s="8" t="str">
        <f t="shared" si="0"/>
        <v/>
      </c>
      <c r="R5383" s="1" t="s">
        <v>95</v>
      </c>
      <c r="S5383" s="1" t="s">
        <v>75</v>
      </c>
      <c r="T5383" s="11"/>
      <c r="U5383" s="11"/>
      <c r="V5383" s="11"/>
      <c r="W5383" s="11"/>
      <c r="X5383" s="11"/>
      <c r="Y5383" s="11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5"/>
      <c r="AN5383" s="5"/>
      <c r="AO5383" s="5"/>
      <c r="AP5383" s="5"/>
      <c r="AQ5383" s="5"/>
      <c r="AR5383" s="5"/>
      <c r="AS5383" s="5"/>
      <c r="AT5383" s="5"/>
      <c r="AU5383" s="5"/>
      <c r="AV5383" s="5"/>
      <c r="AW5383" s="5"/>
      <c r="AX5383" s="5"/>
      <c r="AY5383" s="5"/>
      <c r="AZ5383" s="5"/>
      <c r="BA5383" s="5"/>
      <c r="BB5383" s="5"/>
      <c r="BC5383" s="5"/>
      <c r="BD5383" s="5"/>
      <c r="BE5383" s="5"/>
      <c r="BF5383" s="5"/>
      <c r="BG5383" s="5"/>
      <c r="BH5383" s="5"/>
      <c r="BI5383" s="5"/>
      <c r="BJ5383" s="5"/>
      <c r="BK5383" s="5"/>
      <c r="BL5383" s="5"/>
      <c r="BM5383" s="5"/>
      <c r="BN5383" s="5"/>
      <c r="BO5383" s="5"/>
      <c r="BP5383" s="5"/>
      <c r="BQ5383" s="5"/>
      <c r="BR5383" s="5"/>
      <c r="BS5383" s="5"/>
      <c r="BT5383" s="5"/>
      <c r="BU5383" s="5"/>
      <c r="BV5383" s="5"/>
      <c r="BW5383" s="5"/>
      <c r="BX5383" s="5"/>
    </row>
    <row r="5384" spans="1:76" x14ac:dyDescent="0.2">
      <c r="A5384" s="1" t="s">
        <v>22</v>
      </c>
      <c r="B5384" s="1" t="s">
        <v>75</v>
      </c>
      <c r="C5384" s="1" t="s">
        <v>949</v>
      </c>
      <c r="D5384" s="1" t="s">
        <v>669</v>
      </c>
      <c r="E5384" s="1" t="s">
        <v>2</v>
      </c>
      <c r="F5384" s="1" t="s">
        <v>557</v>
      </c>
      <c r="G5384" s="1" t="s">
        <v>73</v>
      </c>
      <c r="H5384" s="8"/>
      <c r="I5384" s="8">
        <v>2015</v>
      </c>
      <c r="J5384" s="1" t="s">
        <v>768</v>
      </c>
      <c r="K5384" s="9">
        <v>50400</v>
      </c>
      <c r="L5384" s="10">
        <f>K5384/ VLOOKUP(A5384,Indicators!$B$1:$V$7,21,FALSE)</f>
        <v>295.29981133623164</v>
      </c>
      <c r="M5384" s="11"/>
      <c r="N5384" s="11"/>
      <c r="O5384" s="11"/>
      <c r="P5384" s="11"/>
      <c r="Q5384" s="8" t="str">
        <f t="shared" si="0"/>
        <v/>
      </c>
      <c r="R5384" s="1" t="s">
        <v>95</v>
      </c>
      <c r="S5384" s="1" t="s">
        <v>75</v>
      </c>
      <c r="T5384" s="11"/>
      <c r="U5384" s="11"/>
      <c r="V5384" s="11"/>
      <c r="W5384" s="11"/>
      <c r="X5384" s="11"/>
      <c r="Y5384" s="11"/>
      <c r="Z5384" s="11"/>
      <c r="AA5384" s="11"/>
      <c r="AB5384" s="11"/>
      <c r="AC5384" s="11"/>
      <c r="AD5384" s="11"/>
      <c r="AE5384" s="11"/>
      <c r="AF5384" s="11"/>
      <c r="AG5384" s="11"/>
      <c r="AH5384" s="11"/>
      <c r="AI5384" s="11"/>
      <c r="AJ5384" s="11"/>
      <c r="AK5384" s="11"/>
      <c r="AL5384" s="11"/>
      <c r="AM5384" s="5"/>
      <c r="AN5384" s="5"/>
      <c r="AO5384" s="5"/>
      <c r="AP5384" s="5"/>
      <c r="AQ5384" s="5"/>
      <c r="AR5384" s="5"/>
      <c r="AS5384" s="5"/>
      <c r="AT5384" s="5"/>
      <c r="AU5384" s="5"/>
      <c r="AV5384" s="5"/>
      <c r="AW5384" s="5"/>
      <c r="AX5384" s="5"/>
      <c r="AY5384" s="5"/>
      <c r="AZ5384" s="5"/>
      <c r="BA5384" s="5"/>
      <c r="BB5384" s="5"/>
      <c r="BC5384" s="5"/>
      <c r="BD5384" s="5"/>
      <c r="BE5384" s="5"/>
      <c r="BF5384" s="5"/>
      <c r="BG5384" s="5"/>
      <c r="BH5384" s="5"/>
      <c r="BI5384" s="5"/>
      <c r="BJ5384" s="5"/>
      <c r="BK5384" s="5"/>
      <c r="BL5384" s="5"/>
      <c r="BM5384" s="5"/>
      <c r="BN5384" s="5"/>
      <c r="BO5384" s="5"/>
      <c r="BP5384" s="5"/>
      <c r="BQ5384" s="5"/>
      <c r="BR5384" s="5"/>
      <c r="BS5384" s="5"/>
      <c r="BT5384" s="5"/>
      <c r="BU5384" s="5"/>
      <c r="BV5384" s="5"/>
      <c r="BW5384" s="5"/>
      <c r="BX5384" s="5"/>
    </row>
    <row r="5385" spans="1:76" x14ac:dyDescent="0.2">
      <c r="A5385" s="1" t="s">
        <v>22</v>
      </c>
      <c r="B5385" s="1" t="s">
        <v>75</v>
      </c>
      <c r="C5385" s="1" t="s">
        <v>950</v>
      </c>
      <c r="D5385" s="1" t="s">
        <v>669</v>
      </c>
      <c r="E5385" s="1" t="s">
        <v>2</v>
      </c>
      <c r="F5385" s="1" t="s">
        <v>557</v>
      </c>
      <c r="G5385" s="1" t="s">
        <v>73</v>
      </c>
      <c r="H5385" s="8"/>
      <c r="I5385" s="8">
        <v>2015</v>
      </c>
      <c r="J5385" s="1" t="s">
        <v>768</v>
      </c>
      <c r="K5385" s="9">
        <v>52496</v>
      </c>
      <c r="L5385" s="10">
        <f>K5385/ VLOOKUP(A5385,Indicators!$B$1:$V$7,21,FALSE)</f>
        <v>307.58053364894477</v>
      </c>
      <c r="M5385" s="11"/>
      <c r="N5385" s="11"/>
      <c r="O5385" s="11"/>
      <c r="P5385" s="11"/>
      <c r="Q5385" s="8" t="str">
        <f t="shared" si="0"/>
        <v/>
      </c>
      <c r="R5385" s="1" t="s">
        <v>95</v>
      </c>
      <c r="S5385" s="1" t="s">
        <v>75</v>
      </c>
      <c r="T5385" s="11"/>
      <c r="U5385" s="11"/>
      <c r="V5385" s="11"/>
      <c r="W5385" s="11"/>
      <c r="X5385" s="11"/>
      <c r="Y5385" s="11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5"/>
      <c r="AN5385" s="5"/>
      <c r="AO5385" s="5"/>
      <c r="AP5385" s="5"/>
      <c r="AQ5385" s="5"/>
      <c r="AR5385" s="5"/>
      <c r="AS5385" s="5"/>
      <c r="AT5385" s="5"/>
      <c r="AU5385" s="5"/>
      <c r="AV5385" s="5"/>
      <c r="AW5385" s="5"/>
      <c r="AX5385" s="5"/>
      <c r="AY5385" s="5"/>
      <c r="AZ5385" s="5"/>
      <c r="BA5385" s="5"/>
      <c r="BB5385" s="5"/>
      <c r="BC5385" s="5"/>
      <c r="BD5385" s="5"/>
      <c r="BE5385" s="5"/>
      <c r="BF5385" s="5"/>
      <c r="BG5385" s="5"/>
      <c r="BH5385" s="5"/>
      <c r="BI5385" s="5"/>
      <c r="BJ5385" s="5"/>
      <c r="BK5385" s="5"/>
      <c r="BL5385" s="5"/>
      <c r="BM5385" s="5"/>
      <c r="BN5385" s="5"/>
      <c r="BO5385" s="5"/>
      <c r="BP5385" s="5"/>
      <c r="BQ5385" s="5"/>
      <c r="BR5385" s="5"/>
      <c r="BS5385" s="5"/>
      <c r="BT5385" s="5"/>
      <c r="BU5385" s="5"/>
      <c r="BV5385" s="5"/>
      <c r="BW5385" s="5"/>
      <c r="BX5385" s="5"/>
    </row>
    <row r="5386" spans="1:76" x14ac:dyDescent="0.2">
      <c r="A5386" s="1" t="s">
        <v>22</v>
      </c>
      <c r="B5386" s="1" t="s">
        <v>97</v>
      </c>
      <c r="C5386" s="1" t="s">
        <v>951</v>
      </c>
      <c r="D5386" s="1" t="s">
        <v>669</v>
      </c>
      <c r="E5386" s="1" t="s">
        <v>2</v>
      </c>
      <c r="F5386" s="1" t="s">
        <v>557</v>
      </c>
      <c r="G5386" s="1" t="s">
        <v>73</v>
      </c>
      <c r="H5386" s="8"/>
      <c r="I5386" s="8">
        <v>2015</v>
      </c>
      <c r="J5386" s="1" t="s">
        <v>768</v>
      </c>
      <c r="K5386" s="9">
        <v>90000</v>
      </c>
      <c r="L5386" s="10">
        <f>K5386/ VLOOKUP(A5386,Indicators!$B$1:$V$7,21,FALSE)</f>
        <v>527.32109167184217</v>
      </c>
      <c r="M5386" s="11"/>
      <c r="N5386" s="11"/>
      <c r="O5386" s="11"/>
      <c r="P5386" s="11"/>
      <c r="Q5386" s="8" t="str">
        <f t="shared" si="0"/>
        <v/>
      </c>
      <c r="R5386" s="1" t="s">
        <v>97</v>
      </c>
      <c r="S5386" s="1" t="s">
        <v>45</v>
      </c>
      <c r="T5386" s="11"/>
      <c r="U5386" s="11"/>
      <c r="V5386" s="11"/>
      <c r="W5386" s="11"/>
      <c r="X5386" s="11"/>
      <c r="Y5386" s="11"/>
      <c r="Z5386" s="11"/>
      <c r="AA5386" s="11"/>
      <c r="AB5386" s="11"/>
      <c r="AC5386" s="11"/>
      <c r="AD5386" s="11"/>
      <c r="AE5386" s="11"/>
      <c r="AF5386" s="11"/>
      <c r="AG5386" s="11"/>
      <c r="AH5386" s="11"/>
      <c r="AI5386" s="11"/>
      <c r="AJ5386" s="11"/>
      <c r="AK5386" s="11"/>
      <c r="AL5386" s="11"/>
      <c r="AM5386" s="5"/>
      <c r="AN5386" s="5"/>
      <c r="AO5386" s="5"/>
      <c r="AP5386" s="5"/>
      <c r="AQ5386" s="5"/>
      <c r="AR5386" s="5"/>
      <c r="AS5386" s="5"/>
      <c r="AT5386" s="5"/>
      <c r="AU5386" s="5"/>
      <c r="AV5386" s="5"/>
      <c r="AW5386" s="5"/>
      <c r="AX5386" s="5"/>
      <c r="AY5386" s="5"/>
      <c r="AZ5386" s="5"/>
      <c r="BA5386" s="5"/>
      <c r="BB5386" s="5"/>
      <c r="BC5386" s="5"/>
      <c r="BD5386" s="5"/>
      <c r="BE5386" s="5"/>
      <c r="BF5386" s="5"/>
      <c r="BG5386" s="5"/>
      <c r="BH5386" s="5"/>
      <c r="BI5386" s="5"/>
      <c r="BJ5386" s="5"/>
      <c r="BK5386" s="5"/>
      <c r="BL5386" s="5"/>
      <c r="BM5386" s="5"/>
      <c r="BN5386" s="5"/>
      <c r="BO5386" s="5"/>
      <c r="BP5386" s="5"/>
      <c r="BQ5386" s="5"/>
      <c r="BR5386" s="5"/>
      <c r="BS5386" s="5"/>
      <c r="BT5386" s="5"/>
      <c r="BU5386" s="5"/>
      <c r="BV5386" s="5"/>
      <c r="BW5386" s="5"/>
      <c r="BX5386" s="5"/>
    </row>
    <row r="5387" spans="1:76" x14ac:dyDescent="0.2">
      <c r="A5387" s="1" t="s">
        <v>22</v>
      </c>
      <c r="B5387" s="1" t="s">
        <v>97</v>
      </c>
      <c r="C5387" s="1" t="s">
        <v>826</v>
      </c>
      <c r="D5387" s="1" t="s">
        <v>669</v>
      </c>
      <c r="E5387" s="1" t="s">
        <v>2</v>
      </c>
      <c r="F5387" s="1" t="s">
        <v>557</v>
      </c>
      <c r="G5387" s="1" t="s">
        <v>73</v>
      </c>
      <c r="H5387" s="8"/>
      <c r="I5387" s="8">
        <v>2015</v>
      </c>
      <c r="J5387" s="1" t="s">
        <v>768</v>
      </c>
      <c r="K5387" s="9">
        <v>350000</v>
      </c>
      <c r="L5387" s="10">
        <f>K5387/ VLOOKUP(A5387,Indicators!$B$1:$V$7,21,FALSE)</f>
        <v>2050.6931342793864</v>
      </c>
      <c r="M5387" s="11"/>
      <c r="N5387" s="11"/>
      <c r="O5387" s="11"/>
      <c r="P5387" s="11"/>
      <c r="Q5387" s="8" t="str">
        <f t="shared" si="0"/>
        <v/>
      </c>
      <c r="R5387" s="1" t="s">
        <v>97</v>
      </c>
      <c r="S5387" s="1" t="s">
        <v>40</v>
      </c>
      <c r="T5387" s="11"/>
      <c r="U5387" s="11"/>
      <c r="V5387" s="11"/>
      <c r="W5387" s="11"/>
      <c r="X5387" s="11"/>
      <c r="Y5387" s="11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5"/>
      <c r="AN5387" s="5"/>
      <c r="AO5387" s="5"/>
      <c r="AP5387" s="5"/>
      <c r="AQ5387" s="5"/>
      <c r="AR5387" s="5"/>
      <c r="AS5387" s="5"/>
      <c r="AT5387" s="5"/>
      <c r="AU5387" s="5"/>
      <c r="AV5387" s="5"/>
      <c r="AW5387" s="5"/>
      <c r="AX5387" s="5"/>
      <c r="AY5387" s="5"/>
      <c r="AZ5387" s="5"/>
      <c r="BA5387" s="5"/>
      <c r="BB5387" s="5"/>
      <c r="BC5387" s="5"/>
      <c r="BD5387" s="5"/>
      <c r="BE5387" s="5"/>
      <c r="BF5387" s="5"/>
      <c r="BG5387" s="5"/>
      <c r="BH5387" s="5"/>
      <c r="BI5387" s="5"/>
      <c r="BJ5387" s="5"/>
      <c r="BK5387" s="5"/>
      <c r="BL5387" s="5"/>
      <c r="BM5387" s="5"/>
      <c r="BN5387" s="5"/>
      <c r="BO5387" s="5"/>
      <c r="BP5387" s="5"/>
      <c r="BQ5387" s="5"/>
      <c r="BR5387" s="5"/>
      <c r="BS5387" s="5"/>
      <c r="BT5387" s="5"/>
      <c r="BU5387" s="5"/>
      <c r="BV5387" s="5"/>
      <c r="BW5387" s="5"/>
      <c r="BX5387" s="5"/>
    </row>
    <row r="5388" spans="1:76" x14ac:dyDescent="0.2">
      <c r="A5388" s="1" t="s">
        <v>22</v>
      </c>
      <c r="B5388" s="1" t="s">
        <v>158</v>
      </c>
      <c r="C5388" s="1" t="s">
        <v>786</v>
      </c>
      <c r="D5388" s="1" t="s">
        <v>70</v>
      </c>
      <c r="E5388" s="1" t="s">
        <v>2</v>
      </c>
      <c r="F5388" s="1" t="s">
        <v>952</v>
      </c>
      <c r="G5388" s="1" t="s">
        <v>73</v>
      </c>
      <c r="H5388" s="8"/>
      <c r="I5388" s="8">
        <v>2015</v>
      </c>
      <c r="J5388" s="1" t="s">
        <v>768</v>
      </c>
      <c r="K5388" s="9">
        <v>100000</v>
      </c>
      <c r="L5388" s="10">
        <f>K5388/ VLOOKUP(A5388,Indicators!$B$1:$V$7,21,FALSE)</f>
        <v>585.91232407982466</v>
      </c>
      <c r="M5388" s="1" t="s">
        <v>70</v>
      </c>
      <c r="N5388" s="11"/>
      <c r="O5388" s="11"/>
      <c r="P5388" s="11"/>
      <c r="Q5388" s="8" t="str">
        <f t="shared" si="0"/>
        <v/>
      </c>
      <c r="R5388" s="1" t="s">
        <v>158</v>
      </c>
      <c r="S5388" s="1" t="s">
        <v>56</v>
      </c>
      <c r="T5388" s="11"/>
      <c r="U5388" s="11"/>
      <c r="V5388" s="11"/>
      <c r="W5388" s="11"/>
      <c r="X5388" s="11"/>
      <c r="Y5388" s="11"/>
      <c r="Z5388" s="11"/>
      <c r="AA5388" s="11"/>
      <c r="AB5388" s="11"/>
      <c r="AC5388" s="11"/>
      <c r="AD5388" s="11"/>
      <c r="AE5388" s="11"/>
      <c r="AF5388" s="11"/>
      <c r="AG5388" s="11"/>
      <c r="AH5388" s="11"/>
      <c r="AI5388" s="11"/>
      <c r="AJ5388" s="11"/>
      <c r="AK5388" s="11"/>
      <c r="AL5388" s="11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5"/>
      <c r="AX5388" s="5"/>
      <c r="AY5388" s="5"/>
      <c r="AZ5388" s="5"/>
      <c r="BA5388" s="5"/>
      <c r="BB5388" s="5"/>
      <c r="BC5388" s="5"/>
      <c r="BD5388" s="5"/>
      <c r="BE5388" s="5"/>
      <c r="BF5388" s="5"/>
      <c r="BG5388" s="5"/>
      <c r="BH5388" s="5"/>
      <c r="BI5388" s="5"/>
      <c r="BJ5388" s="5"/>
      <c r="BK5388" s="5"/>
      <c r="BL5388" s="5"/>
      <c r="BM5388" s="5"/>
      <c r="BN5388" s="5"/>
      <c r="BO5388" s="5"/>
      <c r="BP5388" s="5"/>
      <c r="BQ5388" s="5"/>
      <c r="BR5388" s="5"/>
      <c r="BS5388" s="5"/>
      <c r="BT5388" s="5"/>
      <c r="BU5388" s="5"/>
      <c r="BV5388" s="5"/>
      <c r="BW5388" s="5"/>
      <c r="BX5388" s="5"/>
    </row>
    <row r="5389" spans="1:76" x14ac:dyDescent="0.2">
      <c r="A5389" s="1" t="s">
        <v>22</v>
      </c>
      <c r="B5389" s="1" t="s">
        <v>809</v>
      </c>
      <c r="C5389" s="1" t="s">
        <v>953</v>
      </c>
      <c r="D5389" s="1" t="s">
        <v>70</v>
      </c>
      <c r="E5389" s="1" t="s">
        <v>2</v>
      </c>
      <c r="F5389" s="1" t="s">
        <v>952</v>
      </c>
      <c r="G5389" s="1" t="s">
        <v>73</v>
      </c>
      <c r="H5389" s="8"/>
      <c r="I5389" s="8">
        <v>2015</v>
      </c>
      <c r="J5389" s="1" t="s">
        <v>768</v>
      </c>
      <c r="K5389" s="9">
        <v>487600</v>
      </c>
      <c r="L5389" s="10">
        <f>K5389/ VLOOKUP(A5389,Indicators!$B$1:$V$7,21,FALSE)</f>
        <v>2856.9084922132251</v>
      </c>
      <c r="M5389" s="11"/>
      <c r="N5389" s="11"/>
      <c r="O5389" s="11"/>
      <c r="P5389" s="11"/>
      <c r="Q5389" s="8" t="str">
        <f t="shared" si="0"/>
        <v/>
      </c>
      <c r="R5389" s="1" t="s">
        <v>94</v>
      </c>
      <c r="S5389" s="1" t="s">
        <v>34</v>
      </c>
      <c r="T5389" s="11"/>
      <c r="U5389" s="11"/>
      <c r="V5389" s="11"/>
      <c r="W5389" s="11"/>
      <c r="X5389" s="11"/>
      <c r="Y5389" s="11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5"/>
      <c r="AN5389" s="5"/>
      <c r="AO5389" s="5"/>
      <c r="AP5389" s="5"/>
      <c r="AQ5389" s="5"/>
      <c r="AR5389" s="5"/>
      <c r="AS5389" s="5"/>
      <c r="AT5389" s="5"/>
      <c r="AU5389" s="5"/>
      <c r="AV5389" s="5"/>
      <c r="AW5389" s="5"/>
      <c r="AX5389" s="5"/>
      <c r="AY5389" s="5"/>
      <c r="AZ5389" s="5"/>
      <c r="BA5389" s="5"/>
      <c r="BB5389" s="5"/>
      <c r="BC5389" s="5"/>
      <c r="BD5389" s="5"/>
      <c r="BE5389" s="5"/>
      <c r="BF5389" s="5"/>
      <c r="BG5389" s="5"/>
      <c r="BH5389" s="5"/>
      <c r="BI5389" s="5"/>
      <c r="BJ5389" s="5"/>
      <c r="BK5389" s="5"/>
      <c r="BL5389" s="5"/>
      <c r="BM5389" s="5"/>
      <c r="BN5389" s="5"/>
      <c r="BO5389" s="5"/>
      <c r="BP5389" s="5"/>
      <c r="BQ5389" s="5"/>
      <c r="BR5389" s="5"/>
      <c r="BS5389" s="5"/>
      <c r="BT5389" s="5"/>
      <c r="BU5389" s="5"/>
      <c r="BV5389" s="5"/>
      <c r="BW5389" s="5"/>
      <c r="BX5389" s="5"/>
    </row>
    <row r="5390" spans="1:76" x14ac:dyDescent="0.2">
      <c r="A5390" s="1" t="s">
        <v>22</v>
      </c>
      <c r="B5390" s="1" t="s">
        <v>97</v>
      </c>
      <c r="C5390" s="1" t="s">
        <v>793</v>
      </c>
      <c r="D5390" s="1" t="s">
        <v>70</v>
      </c>
      <c r="E5390" s="1" t="s">
        <v>2</v>
      </c>
      <c r="F5390" s="1" t="s">
        <v>952</v>
      </c>
      <c r="G5390" s="1" t="s">
        <v>73</v>
      </c>
      <c r="H5390" s="8"/>
      <c r="I5390" s="8">
        <v>2015</v>
      </c>
      <c r="J5390" s="1" t="s">
        <v>768</v>
      </c>
      <c r="K5390" s="9">
        <v>5000</v>
      </c>
      <c r="L5390" s="10">
        <f>K5390/ VLOOKUP(A5390,Indicators!$B$1:$V$7,21,FALSE)</f>
        <v>29.295616203991234</v>
      </c>
      <c r="M5390" s="11"/>
      <c r="N5390" s="11"/>
      <c r="O5390" s="11"/>
      <c r="P5390" s="11"/>
      <c r="Q5390" s="8" t="str">
        <f t="shared" si="0"/>
        <v/>
      </c>
      <c r="R5390" s="1" t="s">
        <v>97</v>
      </c>
      <c r="S5390" s="1" t="s">
        <v>45</v>
      </c>
      <c r="T5390" s="11"/>
      <c r="U5390" s="11"/>
      <c r="V5390" s="11"/>
      <c r="W5390" s="11"/>
      <c r="X5390" s="11"/>
      <c r="Y5390" s="11"/>
      <c r="Z5390" s="11"/>
      <c r="AA5390" s="11"/>
      <c r="AB5390" s="11"/>
      <c r="AC5390" s="11"/>
      <c r="AD5390" s="11"/>
      <c r="AE5390" s="11"/>
      <c r="AF5390" s="11"/>
      <c r="AG5390" s="11"/>
      <c r="AH5390" s="11"/>
      <c r="AI5390" s="11"/>
      <c r="AJ5390" s="11"/>
      <c r="AK5390" s="11"/>
      <c r="AL5390" s="11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5"/>
      <c r="AX5390" s="5"/>
      <c r="AY5390" s="5"/>
      <c r="AZ5390" s="5"/>
      <c r="BA5390" s="5"/>
      <c r="BB5390" s="5"/>
      <c r="BC5390" s="5"/>
      <c r="BD5390" s="5"/>
      <c r="BE5390" s="5"/>
      <c r="BF5390" s="5"/>
      <c r="BG5390" s="5"/>
      <c r="BH5390" s="5"/>
      <c r="BI5390" s="5"/>
      <c r="BJ5390" s="5"/>
      <c r="BK5390" s="5"/>
      <c r="BL5390" s="5"/>
      <c r="BM5390" s="5"/>
      <c r="BN5390" s="5"/>
      <c r="BO5390" s="5"/>
      <c r="BP5390" s="5"/>
      <c r="BQ5390" s="5"/>
      <c r="BR5390" s="5"/>
      <c r="BS5390" s="5"/>
      <c r="BT5390" s="5"/>
      <c r="BU5390" s="5"/>
      <c r="BV5390" s="5"/>
      <c r="BW5390" s="5"/>
      <c r="BX5390" s="5"/>
    </row>
    <row r="5391" spans="1:76" x14ac:dyDescent="0.2">
      <c r="A5391" s="1" t="s">
        <v>22</v>
      </c>
      <c r="B5391" s="1" t="s">
        <v>97</v>
      </c>
      <c r="C5391" s="1" t="s">
        <v>789</v>
      </c>
      <c r="D5391" s="1" t="s">
        <v>70</v>
      </c>
      <c r="E5391" s="1" t="s">
        <v>2</v>
      </c>
      <c r="F5391" s="1" t="s">
        <v>952</v>
      </c>
      <c r="G5391" s="1" t="s">
        <v>73</v>
      </c>
      <c r="H5391" s="8"/>
      <c r="I5391" s="8">
        <v>2015</v>
      </c>
      <c r="J5391" s="1" t="s">
        <v>768</v>
      </c>
      <c r="K5391" s="9">
        <v>20000</v>
      </c>
      <c r="L5391" s="10">
        <f>K5391/ VLOOKUP(A5391,Indicators!$B$1:$V$7,21,FALSE)</f>
        <v>117.18246481596493</v>
      </c>
      <c r="M5391" s="11"/>
      <c r="N5391" s="11"/>
      <c r="O5391" s="11"/>
      <c r="P5391" s="11"/>
      <c r="Q5391" s="8" t="str">
        <f t="shared" si="0"/>
        <v/>
      </c>
      <c r="R5391" s="1" t="s">
        <v>97</v>
      </c>
      <c r="S5391" s="1" t="s">
        <v>40</v>
      </c>
      <c r="T5391" s="11"/>
      <c r="U5391" s="11"/>
      <c r="V5391" s="11"/>
      <c r="W5391" s="11"/>
      <c r="X5391" s="11"/>
      <c r="Y5391" s="11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5"/>
      <c r="AN5391" s="5"/>
      <c r="AO5391" s="5"/>
      <c r="AP5391" s="5"/>
      <c r="AQ5391" s="5"/>
      <c r="AR5391" s="5"/>
      <c r="AS5391" s="5"/>
      <c r="AT5391" s="5"/>
      <c r="AU5391" s="5"/>
      <c r="AV5391" s="5"/>
      <c r="AW5391" s="5"/>
      <c r="AX5391" s="5"/>
      <c r="AY5391" s="5"/>
      <c r="AZ5391" s="5"/>
      <c r="BA5391" s="5"/>
      <c r="BB5391" s="5"/>
      <c r="BC5391" s="5"/>
      <c r="BD5391" s="5"/>
      <c r="BE5391" s="5"/>
      <c r="BF5391" s="5"/>
      <c r="BG5391" s="5"/>
      <c r="BH5391" s="5"/>
      <c r="BI5391" s="5"/>
      <c r="BJ5391" s="5"/>
      <c r="BK5391" s="5"/>
      <c r="BL5391" s="5"/>
      <c r="BM5391" s="5"/>
      <c r="BN5391" s="5"/>
      <c r="BO5391" s="5"/>
      <c r="BP5391" s="5"/>
      <c r="BQ5391" s="5"/>
      <c r="BR5391" s="5"/>
      <c r="BS5391" s="5"/>
      <c r="BT5391" s="5"/>
      <c r="BU5391" s="5"/>
      <c r="BV5391" s="5"/>
      <c r="BW5391" s="5"/>
      <c r="BX5391" s="5"/>
    </row>
    <row r="5392" spans="1:76" x14ac:dyDescent="0.2">
      <c r="A5392" s="1" t="s">
        <v>22</v>
      </c>
      <c r="B5392" s="1" t="s">
        <v>97</v>
      </c>
      <c r="C5392" s="1" t="s">
        <v>870</v>
      </c>
      <c r="D5392" s="1" t="s">
        <v>70</v>
      </c>
      <c r="E5392" s="1" t="s">
        <v>2</v>
      </c>
      <c r="F5392" s="1" t="s">
        <v>952</v>
      </c>
      <c r="G5392" s="1" t="s">
        <v>73</v>
      </c>
      <c r="H5392" s="8"/>
      <c r="I5392" s="8">
        <v>2015</v>
      </c>
      <c r="J5392" s="1" t="s">
        <v>768</v>
      </c>
      <c r="K5392" s="9">
        <v>39500</v>
      </c>
      <c r="L5392" s="10">
        <f>K5392/ VLOOKUP(A5392,Indicators!$B$1:$V$7,21,FALSE)</f>
        <v>231.43536801153076</v>
      </c>
      <c r="M5392" s="11"/>
      <c r="N5392" s="11"/>
      <c r="O5392" s="11"/>
      <c r="P5392" s="11"/>
      <c r="Q5392" s="8" t="str">
        <f t="shared" si="0"/>
        <v/>
      </c>
      <c r="R5392" s="1" t="s">
        <v>97</v>
      </c>
      <c r="S5392" s="1" t="s">
        <v>45</v>
      </c>
      <c r="T5392" s="11"/>
      <c r="U5392" s="11"/>
      <c r="V5392" s="11"/>
      <c r="W5392" s="11"/>
      <c r="X5392" s="11"/>
      <c r="Y5392" s="11"/>
      <c r="Z5392" s="11"/>
      <c r="AA5392" s="11"/>
      <c r="AB5392" s="11"/>
      <c r="AC5392" s="11"/>
      <c r="AD5392" s="11"/>
      <c r="AE5392" s="11"/>
      <c r="AF5392" s="11"/>
      <c r="AG5392" s="11"/>
      <c r="AH5392" s="11"/>
      <c r="AI5392" s="11"/>
      <c r="AJ5392" s="11"/>
      <c r="AK5392" s="11"/>
      <c r="AL5392" s="11"/>
      <c r="AM5392" s="5"/>
      <c r="AN5392" s="5"/>
      <c r="AO5392" s="5"/>
      <c r="AP5392" s="5"/>
      <c r="AQ5392" s="5"/>
      <c r="AR5392" s="5"/>
      <c r="AS5392" s="5"/>
      <c r="AT5392" s="5"/>
      <c r="AU5392" s="5"/>
      <c r="AV5392" s="5"/>
      <c r="AW5392" s="5"/>
      <c r="AX5392" s="5"/>
      <c r="AY5392" s="5"/>
      <c r="AZ5392" s="5"/>
      <c r="BA5392" s="5"/>
      <c r="BB5392" s="5"/>
      <c r="BC5392" s="5"/>
      <c r="BD5392" s="5"/>
      <c r="BE5392" s="5"/>
      <c r="BF5392" s="5"/>
      <c r="BG5392" s="5"/>
      <c r="BH5392" s="5"/>
      <c r="BI5392" s="5"/>
      <c r="BJ5392" s="5"/>
      <c r="BK5392" s="5"/>
      <c r="BL5392" s="5"/>
      <c r="BM5392" s="5"/>
      <c r="BN5392" s="5"/>
      <c r="BO5392" s="5"/>
      <c r="BP5392" s="5"/>
      <c r="BQ5392" s="5"/>
      <c r="BR5392" s="5"/>
      <c r="BS5392" s="5"/>
      <c r="BT5392" s="5"/>
      <c r="BU5392" s="5"/>
      <c r="BV5392" s="5"/>
      <c r="BW5392" s="5"/>
      <c r="BX5392" s="5"/>
    </row>
    <row r="5393" spans="1:76" x14ac:dyDescent="0.2">
      <c r="A5393" s="1" t="s">
        <v>22</v>
      </c>
      <c r="B5393" s="1" t="s">
        <v>97</v>
      </c>
      <c r="C5393" s="1" t="s">
        <v>790</v>
      </c>
      <c r="D5393" s="1" t="s">
        <v>70</v>
      </c>
      <c r="E5393" s="1" t="s">
        <v>2</v>
      </c>
      <c r="F5393" s="1" t="s">
        <v>952</v>
      </c>
      <c r="G5393" s="1" t="s">
        <v>73</v>
      </c>
      <c r="H5393" s="8"/>
      <c r="I5393" s="8">
        <v>2015</v>
      </c>
      <c r="J5393" s="1" t="s">
        <v>768</v>
      </c>
      <c r="K5393" s="9">
        <v>175000</v>
      </c>
      <c r="L5393" s="10">
        <f>K5393/ VLOOKUP(A5393,Indicators!$B$1:$V$7,21,FALSE)</f>
        <v>1025.3465671396932</v>
      </c>
      <c r="M5393" s="11"/>
      <c r="N5393" s="11"/>
      <c r="O5393" s="11"/>
      <c r="P5393" s="11"/>
      <c r="Q5393" s="8" t="str">
        <f t="shared" si="0"/>
        <v/>
      </c>
      <c r="R5393" s="1" t="s">
        <v>97</v>
      </c>
      <c r="S5393" s="1" t="s">
        <v>40</v>
      </c>
      <c r="T5393" s="11"/>
      <c r="U5393" s="11"/>
      <c r="V5393" s="11"/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5"/>
      <c r="AX5393" s="5"/>
      <c r="AY5393" s="5"/>
      <c r="AZ5393" s="5"/>
      <c r="BA5393" s="5"/>
      <c r="BB5393" s="5"/>
      <c r="BC5393" s="5"/>
      <c r="BD5393" s="5"/>
      <c r="BE5393" s="5"/>
      <c r="BF5393" s="5"/>
      <c r="BG5393" s="5"/>
      <c r="BH5393" s="5"/>
      <c r="BI5393" s="5"/>
      <c r="BJ5393" s="5"/>
      <c r="BK5393" s="5"/>
      <c r="BL5393" s="5"/>
      <c r="BM5393" s="5"/>
      <c r="BN5393" s="5"/>
      <c r="BO5393" s="5"/>
      <c r="BP5393" s="5"/>
      <c r="BQ5393" s="5"/>
      <c r="BR5393" s="5"/>
      <c r="BS5393" s="5"/>
      <c r="BT5393" s="5"/>
      <c r="BU5393" s="5"/>
      <c r="BV5393" s="5"/>
      <c r="BW5393" s="5"/>
      <c r="BX5393" s="5"/>
    </row>
    <row r="5394" spans="1:76" x14ac:dyDescent="0.2">
      <c r="A5394" s="1" t="s">
        <v>22</v>
      </c>
      <c r="B5394" s="1" t="s">
        <v>103</v>
      </c>
      <c r="C5394" s="1" t="s">
        <v>798</v>
      </c>
      <c r="D5394" s="1" t="s">
        <v>669</v>
      </c>
      <c r="E5394" s="1" t="s">
        <v>2</v>
      </c>
      <c r="F5394" s="1" t="s">
        <v>954</v>
      </c>
      <c r="G5394" s="1" t="s">
        <v>73</v>
      </c>
      <c r="H5394" s="8"/>
      <c r="I5394" s="8">
        <v>2015</v>
      </c>
      <c r="J5394" s="1" t="s">
        <v>768</v>
      </c>
      <c r="K5394" s="9">
        <v>1000</v>
      </c>
      <c r="L5394" s="10">
        <f>K5394/ VLOOKUP(A5394,Indicators!$B$1:$V$7,21,FALSE)</f>
        <v>5.8591232407982465</v>
      </c>
      <c r="M5394" s="45" t="s">
        <v>798</v>
      </c>
      <c r="N5394" s="46"/>
      <c r="O5394" s="11"/>
      <c r="P5394" s="11"/>
      <c r="Q5394" s="8" t="str">
        <f t="shared" si="0"/>
        <v/>
      </c>
      <c r="R5394" s="1" t="s">
        <v>323</v>
      </c>
      <c r="S5394" s="1" t="s">
        <v>51</v>
      </c>
      <c r="T5394" s="11"/>
      <c r="U5394" s="11"/>
      <c r="V5394" s="11"/>
      <c r="W5394" s="11"/>
      <c r="X5394" s="11"/>
      <c r="Y5394" s="11"/>
      <c r="Z5394" s="11"/>
      <c r="AA5394" s="11"/>
      <c r="AB5394" s="11"/>
      <c r="AC5394" s="11"/>
      <c r="AD5394" s="11"/>
      <c r="AE5394" s="11"/>
      <c r="AF5394" s="11"/>
      <c r="AG5394" s="11"/>
      <c r="AH5394" s="11"/>
      <c r="AI5394" s="11"/>
      <c r="AJ5394" s="11"/>
      <c r="AK5394" s="11"/>
      <c r="AL5394" s="11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5"/>
      <c r="AX5394" s="5"/>
      <c r="AY5394" s="5"/>
      <c r="AZ5394" s="5"/>
      <c r="BA5394" s="5"/>
      <c r="BB5394" s="5"/>
      <c r="BC5394" s="5"/>
      <c r="BD5394" s="5"/>
      <c r="BE5394" s="5"/>
      <c r="BF5394" s="5"/>
      <c r="BG5394" s="5"/>
      <c r="BH5394" s="5"/>
      <c r="BI5394" s="5"/>
      <c r="BJ5394" s="5"/>
      <c r="BK5394" s="5"/>
      <c r="BL5394" s="5"/>
      <c r="BM5394" s="5"/>
      <c r="BN5394" s="5"/>
      <c r="BO5394" s="5"/>
      <c r="BP5394" s="5"/>
      <c r="BQ5394" s="5"/>
      <c r="BR5394" s="5"/>
      <c r="BS5394" s="5"/>
      <c r="BT5394" s="5"/>
      <c r="BU5394" s="5"/>
      <c r="BV5394" s="5"/>
      <c r="BW5394" s="5"/>
      <c r="BX5394" s="5"/>
    </row>
    <row r="5395" spans="1:76" x14ac:dyDescent="0.2">
      <c r="A5395" s="1" t="s">
        <v>22</v>
      </c>
      <c r="B5395" s="1" t="s">
        <v>103</v>
      </c>
      <c r="C5395" s="1" t="s">
        <v>794</v>
      </c>
      <c r="D5395" s="1" t="s">
        <v>669</v>
      </c>
      <c r="E5395" s="1" t="s">
        <v>2</v>
      </c>
      <c r="F5395" s="1" t="s">
        <v>954</v>
      </c>
      <c r="G5395" s="1" t="s">
        <v>73</v>
      </c>
      <c r="H5395" s="8"/>
      <c r="I5395" s="8">
        <v>2015</v>
      </c>
      <c r="J5395" s="1" t="s">
        <v>768</v>
      </c>
      <c r="K5395" s="9">
        <v>2065</v>
      </c>
      <c r="L5395" s="10">
        <f>K5395/ VLOOKUP(A5395,Indicators!$B$1:$V$7,21,FALSE)</f>
        <v>12.09908949224838</v>
      </c>
      <c r="M5395" s="1" t="s">
        <v>769</v>
      </c>
      <c r="N5395" s="11"/>
      <c r="O5395" s="11"/>
      <c r="P5395" s="11"/>
      <c r="Q5395" s="8" t="str">
        <f t="shared" si="0"/>
        <v/>
      </c>
      <c r="R5395" s="1" t="s">
        <v>323</v>
      </c>
      <c r="S5395" s="1" t="s">
        <v>51</v>
      </c>
      <c r="T5395" s="11"/>
      <c r="U5395" s="11"/>
      <c r="V5395" s="11"/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5"/>
      <c r="AN5395" s="5"/>
      <c r="AO5395" s="5"/>
      <c r="AP5395" s="5"/>
      <c r="AQ5395" s="5"/>
      <c r="AR5395" s="5"/>
      <c r="AS5395" s="5"/>
      <c r="AT5395" s="5"/>
      <c r="AU5395" s="5"/>
      <c r="AV5395" s="5"/>
      <c r="AW5395" s="5"/>
      <c r="AX5395" s="5"/>
      <c r="AY5395" s="5"/>
      <c r="AZ5395" s="5"/>
      <c r="BA5395" s="5"/>
      <c r="BB5395" s="5"/>
      <c r="BC5395" s="5"/>
      <c r="BD5395" s="5"/>
      <c r="BE5395" s="5"/>
      <c r="BF5395" s="5"/>
      <c r="BG5395" s="5"/>
      <c r="BH5395" s="5"/>
      <c r="BI5395" s="5"/>
      <c r="BJ5395" s="5"/>
      <c r="BK5395" s="5"/>
      <c r="BL5395" s="5"/>
      <c r="BM5395" s="5"/>
      <c r="BN5395" s="5"/>
      <c r="BO5395" s="5"/>
      <c r="BP5395" s="5"/>
      <c r="BQ5395" s="5"/>
      <c r="BR5395" s="5"/>
      <c r="BS5395" s="5"/>
      <c r="BT5395" s="5"/>
      <c r="BU5395" s="5"/>
      <c r="BV5395" s="5"/>
      <c r="BW5395" s="5"/>
      <c r="BX5395" s="5"/>
    </row>
    <row r="5396" spans="1:76" x14ac:dyDescent="0.2">
      <c r="A5396" s="1" t="s">
        <v>22</v>
      </c>
      <c r="B5396" s="1" t="s">
        <v>158</v>
      </c>
      <c r="C5396" s="1" t="s">
        <v>784</v>
      </c>
      <c r="D5396" s="1" t="s">
        <v>669</v>
      </c>
      <c r="E5396" s="1" t="s">
        <v>2</v>
      </c>
      <c r="F5396" s="1" t="s">
        <v>954</v>
      </c>
      <c r="G5396" s="1" t="s">
        <v>73</v>
      </c>
      <c r="H5396" s="8"/>
      <c r="I5396" s="8">
        <v>2015</v>
      </c>
      <c r="J5396" s="1" t="s">
        <v>768</v>
      </c>
      <c r="K5396" s="8">
        <v>700</v>
      </c>
      <c r="L5396" s="10">
        <f>K5396/ VLOOKUP(A5396,Indicators!$B$1:$V$7,21,FALSE)</f>
        <v>4.1013862685587723</v>
      </c>
      <c r="M5396" s="45" t="s">
        <v>782</v>
      </c>
      <c r="N5396" s="46"/>
      <c r="O5396" s="11"/>
      <c r="P5396" s="11"/>
      <c r="Q5396" s="8" t="str">
        <f t="shared" si="0"/>
        <v/>
      </c>
      <c r="R5396" s="1" t="s">
        <v>158</v>
      </c>
      <c r="S5396" s="1" t="s">
        <v>56</v>
      </c>
      <c r="T5396" s="11"/>
      <c r="U5396" s="11"/>
      <c r="V5396" s="11"/>
      <c r="W5396" s="11"/>
      <c r="X5396" s="11"/>
      <c r="Y5396" s="11"/>
      <c r="Z5396" s="11"/>
      <c r="AA5396" s="11"/>
      <c r="AB5396" s="11"/>
      <c r="AC5396" s="11"/>
      <c r="AD5396" s="11"/>
      <c r="AE5396" s="11"/>
      <c r="AF5396" s="11"/>
      <c r="AG5396" s="11"/>
      <c r="AH5396" s="11"/>
      <c r="AI5396" s="11"/>
      <c r="AJ5396" s="11"/>
      <c r="AK5396" s="11"/>
      <c r="AL5396" s="11"/>
      <c r="AM5396" s="5"/>
      <c r="AN5396" s="5"/>
      <c r="AO5396" s="5"/>
      <c r="AP5396" s="5"/>
      <c r="AQ5396" s="5"/>
      <c r="AR5396" s="5"/>
      <c r="AS5396" s="5"/>
      <c r="AT5396" s="5"/>
      <c r="AU5396" s="5"/>
      <c r="AV5396" s="5"/>
      <c r="AW5396" s="5"/>
      <c r="AX5396" s="5"/>
      <c r="AY5396" s="5"/>
      <c r="AZ5396" s="5"/>
      <c r="BA5396" s="5"/>
      <c r="BB5396" s="5"/>
      <c r="BC5396" s="5"/>
      <c r="BD5396" s="5"/>
      <c r="BE5396" s="5"/>
      <c r="BF5396" s="5"/>
      <c r="BG5396" s="5"/>
      <c r="BH5396" s="5"/>
      <c r="BI5396" s="5"/>
      <c r="BJ5396" s="5"/>
      <c r="BK5396" s="5"/>
      <c r="BL5396" s="5"/>
      <c r="BM5396" s="5"/>
      <c r="BN5396" s="5"/>
      <c r="BO5396" s="5"/>
      <c r="BP5396" s="5"/>
      <c r="BQ5396" s="5"/>
      <c r="BR5396" s="5"/>
      <c r="BS5396" s="5"/>
      <c r="BT5396" s="5"/>
      <c r="BU5396" s="5"/>
      <c r="BV5396" s="5"/>
      <c r="BW5396" s="5"/>
      <c r="BX5396" s="5"/>
    </row>
    <row r="5397" spans="1:76" x14ac:dyDescent="0.2">
      <c r="A5397" s="1" t="s">
        <v>22</v>
      </c>
      <c r="B5397" s="1" t="s">
        <v>158</v>
      </c>
      <c r="C5397" s="1" t="s">
        <v>929</v>
      </c>
      <c r="D5397" s="1" t="s">
        <v>669</v>
      </c>
      <c r="E5397" s="1" t="s">
        <v>2</v>
      </c>
      <c r="F5397" s="1" t="s">
        <v>954</v>
      </c>
      <c r="G5397" s="1" t="s">
        <v>73</v>
      </c>
      <c r="H5397" s="8"/>
      <c r="I5397" s="8">
        <v>2015</v>
      </c>
      <c r="J5397" s="1" t="s">
        <v>768</v>
      </c>
      <c r="K5397" s="9">
        <v>1546</v>
      </c>
      <c r="L5397" s="10">
        <f>K5397/ VLOOKUP(A5397,Indicators!$B$1:$V$7,21,FALSE)</f>
        <v>9.0582045302740894</v>
      </c>
      <c r="M5397" s="45" t="s">
        <v>782</v>
      </c>
      <c r="N5397" s="46"/>
      <c r="O5397" s="11"/>
      <c r="P5397" s="11"/>
      <c r="Q5397" s="8" t="str">
        <f t="shared" si="0"/>
        <v/>
      </c>
      <c r="R5397" s="1" t="s">
        <v>158</v>
      </c>
      <c r="S5397" s="1" t="s">
        <v>56</v>
      </c>
      <c r="T5397" s="11"/>
      <c r="U5397" s="11"/>
      <c r="V5397" s="11"/>
      <c r="W5397" s="11"/>
      <c r="X5397" s="11"/>
      <c r="Y5397" s="11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5"/>
      <c r="AN5397" s="5"/>
      <c r="AO5397" s="5"/>
      <c r="AP5397" s="5"/>
      <c r="AQ5397" s="5"/>
      <c r="AR5397" s="5"/>
      <c r="AS5397" s="5"/>
      <c r="AT5397" s="5"/>
      <c r="AU5397" s="5"/>
      <c r="AV5397" s="5"/>
      <c r="AW5397" s="5"/>
      <c r="AX5397" s="5"/>
      <c r="AY5397" s="5"/>
      <c r="AZ5397" s="5"/>
      <c r="BA5397" s="5"/>
      <c r="BB5397" s="5"/>
      <c r="BC5397" s="5"/>
      <c r="BD5397" s="5"/>
      <c r="BE5397" s="5"/>
      <c r="BF5397" s="5"/>
      <c r="BG5397" s="5"/>
      <c r="BH5397" s="5"/>
      <c r="BI5397" s="5"/>
      <c r="BJ5397" s="5"/>
      <c r="BK5397" s="5"/>
      <c r="BL5397" s="5"/>
      <c r="BM5397" s="5"/>
      <c r="BN5397" s="5"/>
      <c r="BO5397" s="5"/>
      <c r="BP5397" s="5"/>
      <c r="BQ5397" s="5"/>
      <c r="BR5397" s="5"/>
      <c r="BS5397" s="5"/>
      <c r="BT5397" s="5"/>
      <c r="BU5397" s="5"/>
      <c r="BV5397" s="5"/>
      <c r="BW5397" s="5"/>
      <c r="BX5397" s="5"/>
    </row>
    <row r="5398" spans="1:76" x14ac:dyDescent="0.2">
      <c r="A5398" s="1" t="s">
        <v>22</v>
      </c>
      <c r="B5398" s="1" t="s">
        <v>158</v>
      </c>
      <c r="C5398" s="1" t="s">
        <v>931</v>
      </c>
      <c r="D5398" s="1" t="s">
        <v>669</v>
      </c>
      <c r="E5398" s="1" t="s">
        <v>2</v>
      </c>
      <c r="F5398" s="1" t="s">
        <v>954</v>
      </c>
      <c r="G5398" s="1" t="s">
        <v>73</v>
      </c>
      <c r="H5398" s="8"/>
      <c r="I5398" s="8">
        <v>2015</v>
      </c>
      <c r="J5398" s="1" t="s">
        <v>768</v>
      </c>
      <c r="K5398" s="9">
        <v>5000</v>
      </c>
      <c r="L5398" s="10">
        <f>K5398/ VLOOKUP(A5398,Indicators!$B$1:$V$7,21,FALSE)</f>
        <v>29.295616203991234</v>
      </c>
      <c r="M5398" s="45" t="s">
        <v>782</v>
      </c>
      <c r="N5398" s="46"/>
      <c r="O5398" s="11"/>
      <c r="P5398" s="11"/>
      <c r="Q5398" s="8" t="str">
        <f t="shared" si="0"/>
        <v/>
      </c>
      <c r="R5398" s="1" t="s">
        <v>158</v>
      </c>
      <c r="S5398" s="1" t="s">
        <v>56</v>
      </c>
      <c r="T5398" s="11"/>
      <c r="U5398" s="11"/>
      <c r="V5398" s="11"/>
      <c r="W5398" s="11"/>
      <c r="X5398" s="11"/>
      <c r="Y5398" s="11"/>
      <c r="Z5398" s="11"/>
      <c r="AA5398" s="11"/>
      <c r="AB5398" s="11"/>
      <c r="AC5398" s="11"/>
      <c r="AD5398" s="11"/>
      <c r="AE5398" s="11"/>
      <c r="AF5398" s="11"/>
      <c r="AG5398" s="11"/>
      <c r="AH5398" s="11"/>
      <c r="AI5398" s="11"/>
      <c r="AJ5398" s="11"/>
      <c r="AK5398" s="11"/>
      <c r="AL5398" s="11"/>
      <c r="AM5398" s="5"/>
      <c r="AN5398" s="5"/>
      <c r="AO5398" s="5"/>
      <c r="AP5398" s="5"/>
      <c r="AQ5398" s="5"/>
      <c r="AR5398" s="5"/>
      <c r="AS5398" s="5"/>
      <c r="AT5398" s="5"/>
      <c r="AU5398" s="5"/>
      <c r="AV5398" s="5"/>
      <c r="AW5398" s="5"/>
      <c r="AX5398" s="5"/>
      <c r="AY5398" s="5"/>
      <c r="AZ5398" s="5"/>
      <c r="BA5398" s="5"/>
      <c r="BB5398" s="5"/>
      <c r="BC5398" s="5"/>
      <c r="BD5398" s="5"/>
      <c r="BE5398" s="5"/>
      <c r="BF5398" s="5"/>
      <c r="BG5398" s="5"/>
      <c r="BH5398" s="5"/>
      <c r="BI5398" s="5"/>
      <c r="BJ5398" s="5"/>
      <c r="BK5398" s="5"/>
      <c r="BL5398" s="5"/>
      <c r="BM5398" s="5"/>
      <c r="BN5398" s="5"/>
      <c r="BO5398" s="5"/>
      <c r="BP5398" s="5"/>
      <c r="BQ5398" s="5"/>
      <c r="BR5398" s="5"/>
      <c r="BS5398" s="5"/>
      <c r="BT5398" s="5"/>
      <c r="BU5398" s="5"/>
      <c r="BV5398" s="5"/>
      <c r="BW5398" s="5"/>
      <c r="BX5398" s="5"/>
    </row>
    <row r="5399" spans="1:76" x14ac:dyDescent="0.2">
      <c r="A5399" s="1" t="s">
        <v>22</v>
      </c>
      <c r="B5399" s="1" t="s">
        <v>75</v>
      </c>
      <c r="C5399" s="1" t="s">
        <v>955</v>
      </c>
      <c r="D5399" s="1" t="s">
        <v>669</v>
      </c>
      <c r="E5399" s="1" t="s">
        <v>2</v>
      </c>
      <c r="F5399" s="1" t="s">
        <v>954</v>
      </c>
      <c r="G5399" s="1" t="s">
        <v>73</v>
      </c>
      <c r="H5399" s="8"/>
      <c r="I5399" s="8">
        <v>2015</v>
      </c>
      <c r="J5399" s="1" t="s">
        <v>768</v>
      </c>
      <c r="K5399" s="9">
        <v>6000</v>
      </c>
      <c r="L5399" s="10">
        <f>K5399/ VLOOKUP(A5399,Indicators!$B$1:$V$7,21,FALSE)</f>
        <v>35.154739444789477</v>
      </c>
      <c r="M5399" s="11"/>
      <c r="N5399" s="11"/>
      <c r="O5399" s="11"/>
      <c r="P5399" s="11"/>
      <c r="Q5399" s="8" t="str">
        <f t="shared" si="0"/>
        <v/>
      </c>
      <c r="R5399" s="1" t="s">
        <v>95</v>
      </c>
      <c r="S5399" s="1" t="s">
        <v>75</v>
      </c>
      <c r="T5399" s="11"/>
      <c r="U5399" s="11"/>
      <c r="V5399" s="11"/>
      <c r="W5399" s="11"/>
      <c r="X5399" s="11"/>
      <c r="Y5399" s="11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5"/>
      <c r="AN5399" s="5"/>
      <c r="AO5399" s="5"/>
      <c r="AP5399" s="5"/>
      <c r="AQ5399" s="5"/>
      <c r="AR5399" s="5"/>
      <c r="AS5399" s="5"/>
      <c r="AT5399" s="5"/>
      <c r="AU5399" s="5"/>
      <c r="AV5399" s="5"/>
      <c r="AW5399" s="5"/>
      <c r="AX5399" s="5"/>
      <c r="AY5399" s="5"/>
      <c r="AZ5399" s="5"/>
      <c r="BA5399" s="5"/>
      <c r="BB5399" s="5"/>
      <c r="BC5399" s="5"/>
      <c r="BD5399" s="5"/>
      <c r="BE5399" s="5"/>
      <c r="BF5399" s="5"/>
      <c r="BG5399" s="5"/>
      <c r="BH5399" s="5"/>
      <c r="BI5399" s="5"/>
      <c r="BJ5399" s="5"/>
      <c r="BK5399" s="5"/>
      <c r="BL5399" s="5"/>
      <c r="BM5399" s="5"/>
      <c r="BN5399" s="5"/>
      <c r="BO5399" s="5"/>
      <c r="BP5399" s="5"/>
      <c r="BQ5399" s="5"/>
      <c r="BR5399" s="5"/>
      <c r="BS5399" s="5"/>
      <c r="BT5399" s="5"/>
      <c r="BU5399" s="5"/>
      <c r="BV5399" s="5"/>
      <c r="BW5399" s="5"/>
      <c r="BX5399" s="5"/>
    </row>
    <row r="5400" spans="1:76" x14ac:dyDescent="0.2">
      <c r="A5400" s="1" t="s">
        <v>22</v>
      </c>
      <c r="B5400" s="1" t="s">
        <v>97</v>
      </c>
      <c r="C5400" s="1" t="s">
        <v>956</v>
      </c>
      <c r="D5400" s="1" t="s">
        <v>669</v>
      </c>
      <c r="E5400" s="1" t="s">
        <v>2</v>
      </c>
      <c r="F5400" s="1" t="s">
        <v>954</v>
      </c>
      <c r="G5400" s="1" t="s">
        <v>73</v>
      </c>
      <c r="H5400" s="8"/>
      <c r="I5400" s="8">
        <v>2015</v>
      </c>
      <c r="J5400" s="1" t="s">
        <v>768</v>
      </c>
      <c r="K5400" s="9">
        <v>4078</v>
      </c>
      <c r="L5400" s="10">
        <f>K5400/ VLOOKUP(A5400,Indicators!$B$1:$V$7,21,FALSE)</f>
        <v>23.89350457597525</v>
      </c>
      <c r="M5400" s="11"/>
      <c r="N5400" s="11"/>
      <c r="O5400" s="11"/>
      <c r="P5400" s="11"/>
      <c r="Q5400" s="8" t="str">
        <f t="shared" si="0"/>
        <v/>
      </c>
      <c r="R5400" s="1" t="s">
        <v>97</v>
      </c>
      <c r="S5400" s="1" t="s">
        <v>45</v>
      </c>
      <c r="T5400" s="11"/>
      <c r="U5400" s="11"/>
      <c r="V5400" s="11"/>
      <c r="W5400" s="11"/>
      <c r="X5400" s="11"/>
      <c r="Y5400" s="11"/>
      <c r="Z5400" s="11"/>
      <c r="AA5400" s="11"/>
      <c r="AB5400" s="11"/>
      <c r="AC5400" s="11"/>
      <c r="AD5400" s="11"/>
      <c r="AE5400" s="11"/>
      <c r="AF5400" s="11"/>
      <c r="AG5400" s="11"/>
      <c r="AH5400" s="11"/>
      <c r="AI5400" s="11"/>
      <c r="AJ5400" s="11"/>
      <c r="AK5400" s="11"/>
      <c r="AL5400" s="11"/>
      <c r="AM5400" s="5"/>
      <c r="AN5400" s="5"/>
      <c r="AO5400" s="5"/>
      <c r="AP5400" s="5"/>
      <c r="AQ5400" s="5"/>
      <c r="AR5400" s="5"/>
      <c r="AS5400" s="5"/>
      <c r="AT5400" s="5"/>
      <c r="AU5400" s="5"/>
      <c r="AV5400" s="5"/>
      <c r="AW5400" s="5"/>
      <c r="AX5400" s="5"/>
      <c r="AY5400" s="5"/>
      <c r="AZ5400" s="5"/>
      <c r="BA5400" s="5"/>
      <c r="BB5400" s="5"/>
      <c r="BC5400" s="5"/>
      <c r="BD5400" s="5"/>
      <c r="BE5400" s="5"/>
      <c r="BF5400" s="5"/>
      <c r="BG5400" s="5"/>
      <c r="BH5400" s="5"/>
      <c r="BI5400" s="5"/>
      <c r="BJ5400" s="5"/>
      <c r="BK5400" s="5"/>
      <c r="BL5400" s="5"/>
      <c r="BM5400" s="5"/>
      <c r="BN5400" s="5"/>
      <c r="BO5400" s="5"/>
      <c r="BP5400" s="5"/>
      <c r="BQ5400" s="5"/>
      <c r="BR5400" s="5"/>
      <c r="BS5400" s="5"/>
      <c r="BT5400" s="5"/>
      <c r="BU5400" s="5"/>
      <c r="BV5400" s="5"/>
      <c r="BW5400" s="5"/>
      <c r="BX5400" s="5"/>
    </row>
    <row r="5401" spans="1:76" x14ac:dyDescent="0.2">
      <c r="A5401" s="1" t="s">
        <v>22</v>
      </c>
      <c r="B5401" s="1" t="s">
        <v>97</v>
      </c>
      <c r="C5401" s="1" t="s">
        <v>790</v>
      </c>
      <c r="D5401" s="1" t="s">
        <v>669</v>
      </c>
      <c r="E5401" s="1" t="s">
        <v>2</v>
      </c>
      <c r="F5401" s="1" t="s">
        <v>954</v>
      </c>
      <c r="G5401" s="1" t="s">
        <v>73</v>
      </c>
      <c r="H5401" s="8"/>
      <c r="I5401" s="8">
        <v>2015</v>
      </c>
      <c r="J5401" s="1" t="s">
        <v>768</v>
      </c>
      <c r="K5401" s="9">
        <v>25000</v>
      </c>
      <c r="L5401" s="10">
        <f>K5401/ VLOOKUP(A5401,Indicators!$B$1:$V$7,21,FALSE)</f>
        <v>146.47808101995616</v>
      </c>
      <c r="M5401" s="11"/>
      <c r="N5401" s="11"/>
      <c r="O5401" s="11"/>
      <c r="P5401" s="11"/>
      <c r="Q5401" s="8" t="str">
        <f t="shared" si="0"/>
        <v/>
      </c>
      <c r="R5401" s="1" t="s">
        <v>97</v>
      </c>
      <c r="S5401" s="1" t="s">
        <v>40</v>
      </c>
      <c r="T5401" s="11"/>
      <c r="U5401" s="11"/>
      <c r="V5401" s="11"/>
      <c r="W5401" s="11"/>
      <c r="X5401" s="11"/>
      <c r="Y5401" s="11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5"/>
      <c r="AX5401" s="5"/>
      <c r="AY5401" s="5"/>
      <c r="AZ5401" s="5"/>
      <c r="BA5401" s="5"/>
      <c r="BB5401" s="5"/>
      <c r="BC5401" s="5"/>
      <c r="BD5401" s="5"/>
      <c r="BE5401" s="5"/>
      <c r="BF5401" s="5"/>
      <c r="BG5401" s="5"/>
      <c r="BH5401" s="5"/>
      <c r="BI5401" s="5"/>
      <c r="BJ5401" s="5"/>
      <c r="BK5401" s="5"/>
      <c r="BL5401" s="5"/>
      <c r="BM5401" s="5"/>
      <c r="BN5401" s="5"/>
      <c r="BO5401" s="5"/>
      <c r="BP5401" s="5"/>
      <c r="BQ5401" s="5"/>
      <c r="BR5401" s="5"/>
      <c r="BS5401" s="5"/>
      <c r="BT5401" s="5"/>
      <c r="BU5401" s="5"/>
      <c r="BV5401" s="5"/>
      <c r="BW5401" s="5"/>
      <c r="BX5401" s="5"/>
    </row>
    <row r="5402" spans="1:76" x14ac:dyDescent="0.2">
      <c r="A5402" s="1" t="s">
        <v>22</v>
      </c>
      <c r="B5402" s="1" t="s">
        <v>97</v>
      </c>
      <c r="C5402" s="1" t="s">
        <v>789</v>
      </c>
      <c r="D5402" s="1" t="s">
        <v>669</v>
      </c>
      <c r="E5402" s="1" t="s">
        <v>2</v>
      </c>
      <c r="F5402" s="1" t="s">
        <v>954</v>
      </c>
      <c r="G5402" s="1" t="s">
        <v>73</v>
      </c>
      <c r="H5402" s="8"/>
      <c r="I5402" s="8">
        <v>2015</v>
      </c>
      <c r="J5402" s="1" t="s">
        <v>768</v>
      </c>
      <c r="K5402" s="9">
        <v>55000</v>
      </c>
      <c r="L5402" s="10">
        <f>K5402/ VLOOKUP(A5402,Indicators!$B$1:$V$7,21,FALSE)</f>
        <v>322.25177824390357</v>
      </c>
      <c r="M5402" s="11"/>
      <c r="N5402" s="11"/>
      <c r="O5402" s="11"/>
      <c r="P5402" s="11"/>
      <c r="Q5402" s="8" t="str">
        <f t="shared" si="0"/>
        <v/>
      </c>
      <c r="R5402" s="1" t="s">
        <v>97</v>
      </c>
      <c r="S5402" s="1" t="s">
        <v>40</v>
      </c>
      <c r="T5402" s="11"/>
      <c r="U5402" s="11"/>
      <c r="V5402" s="11"/>
      <c r="W5402" s="11"/>
      <c r="X5402" s="11"/>
      <c r="Y5402" s="11"/>
      <c r="Z5402" s="11"/>
      <c r="AA5402" s="11"/>
      <c r="AB5402" s="11"/>
      <c r="AC5402" s="11"/>
      <c r="AD5402" s="11"/>
      <c r="AE5402" s="11"/>
      <c r="AF5402" s="11"/>
      <c r="AG5402" s="11"/>
      <c r="AH5402" s="11"/>
      <c r="AI5402" s="11"/>
      <c r="AJ5402" s="11"/>
      <c r="AK5402" s="11"/>
      <c r="AL5402" s="11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5"/>
      <c r="AX5402" s="5"/>
      <c r="AY5402" s="5"/>
      <c r="AZ5402" s="5"/>
      <c r="BA5402" s="5"/>
      <c r="BB5402" s="5"/>
      <c r="BC5402" s="5"/>
      <c r="BD5402" s="5"/>
      <c r="BE5402" s="5"/>
      <c r="BF5402" s="5"/>
      <c r="BG5402" s="5"/>
      <c r="BH5402" s="5"/>
      <c r="BI5402" s="5"/>
      <c r="BJ5402" s="5"/>
      <c r="BK5402" s="5"/>
      <c r="BL5402" s="5"/>
      <c r="BM5402" s="5"/>
      <c r="BN5402" s="5"/>
      <c r="BO5402" s="5"/>
      <c r="BP5402" s="5"/>
      <c r="BQ5402" s="5"/>
      <c r="BR5402" s="5"/>
      <c r="BS5402" s="5"/>
      <c r="BT5402" s="5"/>
      <c r="BU5402" s="5"/>
      <c r="BV5402" s="5"/>
      <c r="BW5402" s="5"/>
      <c r="BX5402" s="5"/>
    </row>
    <row r="5403" spans="1:76" x14ac:dyDescent="0.2">
      <c r="A5403" s="1" t="s">
        <v>22</v>
      </c>
      <c r="B5403" s="1" t="s">
        <v>97</v>
      </c>
      <c r="C5403" s="1" t="s">
        <v>870</v>
      </c>
      <c r="D5403" s="1" t="s">
        <v>669</v>
      </c>
      <c r="E5403" s="1" t="s">
        <v>2</v>
      </c>
      <c r="F5403" s="1" t="s">
        <v>954</v>
      </c>
      <c r="G5403" s="1" t="s">
        <v>73</v>
      </c>
      <c r="H5403" s="8"/>
      <c r="I5403" s="8">
        <v>2015</v>
      </c>
      <c r="J5403" s="1" t="s">
        <v>768</v>
      </c>
      <c r="K5403" s="9">
        <v>320017</v>
      </c>
      <c r="L5403" s="10">
        <f>K5403/ VLOOKUP(A5403,Indicators!$B$1:$V$7,21,FALSE)</f>
        <v>1875.0190421505324</v>
      </c>
      <c r="M5403" s="11"/>
      <c r="N5403" s="11"/>
      <c r="O5403" s="11"/>
      <c r="P5403" s="11"/>
      <c r="Q5403" s="8" t="str">
        <f t="shared" si="0"/>
        <v/>
      </c>
      <c r="R5403" s="1" t="s">
        <v>97</v>
      </c>
      <c r="S5403" s="1" t="s">
        <v>45</v>
      </c>
      <c r="T5403" s="11"/>
      <c r="U5403" s="11"/>
      <c r="V5403" s="11"/>
      <c r="W5403" s="11"/>
      <c r="X5403" s="11"/>
      <c r="Y5403" s="11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5"/>
      <c r="AN5403" s="5"/>
      <c r="AO5403" s="5"/>
      <c r="AP5403" s="5"/>
      <c r="AQ5403" s="5"/>
      <c r="AR5403" s="5"/>
      <c r="AS5403" s="5"/>
      <c r="AT5403" s="5"/>
      <c r="AU5403" s="5"/>
      <c r="AV5403" s="5"/>
      <c r="AW5403" s="5"/>
      <c r="AX5403" s="5"/>
      <c r="AY5403" s="5"/>
      <c r="AZ5403" s="5"/>
      <c r="BA5403" s="5"/>
      <c r="BB5403" s="5"/>
      <c r="BC5403" s="5"/>
      <c r="BD5403" s="5"/>
      <c r="BE5403" s="5"/>
      <c r="BF5403" s="5"/>
      <c r="BG5403" s="5"/>
      <c r="BH5403" s="5"/>
      <c r="BI5403" s="5"/>
      <c r="BJ5403" s="5"/>
      <c r="BK5403" s="5"/>
      <c r="BL5403" s="5"/>
      <c r="BM5403" s="5"/>
      <c r="BN5403" s="5"/>
      <c r="BO5403" s="5"/>
      <c r="BP5403" s="5"/>
      <c r="BQ5403" s="5"/>
      <c r="BR5403" s="5"/>
      <c r="BS5403" s="5"/>
      <c r="BT5403" s="5"/>
      <c r="BU5403" s="5"/>
      <c r="BV5403" s="5"/>
      <c r="BW5403" s="5"/>
      <c r="BX5403" s="5"/>
    </row>
    <row r="5404" spans="1:76" x14ac:dyDescent="0.2">
      <c r="A5404" s="1" t="s">
        <v>22</v>
      </c>
      <c r="B5404" s="1" t="s">
        <v>809</v>
      </c>
      <c r="C5404" s="1" t="s">
        <v>883</v>
      </c>
      <c r="D5404" s="1" t="s">
        <v>70</v>
      </c>
      <c r="E5404" s="1" t="s">
        <v>2</v>
      </c>
      <c r="F5404" s="1" t="s">
        <v>957</v>
      </c>
      <c r="G5404" s="1" t="s">
        <v>73</v>
      </c>
      <c r="H5404" s="8"/>
      <c r="I5404" s="8">
        <v>2015</v>
      </c>
      <c r="J5404" s="1" t="s">
        <v>768</v>
      </c>
      <c r="K5404" s="9">
        <v>750000</v>
      </c>
      <c r="L5404" s="10">
        <f>K5404/ VLOOKUP(A5404,Indicators!$B$1:$V$7,21,FALSE)</f>
        <v>4394.3424305986855</v>
      </c>
      <c r="M5404" s="11"/>
      <c r="N5404" s="11"/>
      <c r="O5404" s="11"/>
      <c r="P5404" s="11"/>
      <c r="Q5404" s="8" t="str">
        <f t="shared" si="0"/>
        <v/>
      </c>
      <c r="R5404" s="1" t="s">
        <v>133</v>
      </c>
      <c r="S5404" s="1" t="s">
        <v>46</v>
      </c>
      <c r="T5404" s="11"/>
      <c r="U5404" s="11"/>
      <c r="V5404" s="11"/>
      <c r="W5404" s="11"/>
      <c r="X5404" s="11"/>
      <c r="Y5404" s="11"/>
      <c r="Z5404" s="11"/>
      <c r="AA5404" s="11"/>
      <c r="AB5404" s="11"/>
      <c r="AC5404" s="11"/>
      <c r="AD5404" s="11"/>
      <c r="AE5404" s="11"/>
      <c r="AF5404" s="11"/>
      <c r="AG5404" s="11"/>
      <c r="AH5404" s="11"/>
      <c r="AI5404" s="11"/>
      <c r="AJ5404" s="11"/>
      <c r="AK5404" s="11"/>
      <c r="AL5404" s="11"/>
      <c r="AM5404" s="5"/>
      <c r="AN5404" s="5"/>
      <c r="AO5404" s="5"/>
      <c r="AP5404" s="5"/>
      <c r="AQ5404" s="5"/>
      <c r="AR5404" s="5"/>
      <c r="AS5404" s="5"/>
      <c r="AT5404" s="5"/>
      <c r="AU5404" s="5"/>
      <c r="AV5404" s="5"/>
      <c r="AW5404" s="5"/>
      <c r="AX5404" s="5"/>
      <c r="AY5404" s="5"/>
      <c r="AZ5404" s="5"/>
      <c r="BA5404" s="5"/>
      <c r="BB5404" s="5"/>
      <c r="BC5404" s="5"/>
      <c r="BD5404" s="5"/>
      <c r="BE5404" s="5"/>
      <c r="BF5404" s="5"/>
      <c r="BG5404" s="5"/>
      <c r="BH5404" s="5"/>
      <c r="BI5404" s="5"/>
      <c r="BJ5404" s="5"/>
      <c r="BK5404" s="5"/>
      <c r="BL5404" s="5"/>
      <c r="BM5404" s="5"/>
      <c r="BN5404" s="5"/>
      <c r="BO5404" s="5"/>
      <c r="BP5404" s="5"/>
      <c r="BQ5404" s="5"/>
      <c r="BR5404" s="5"/>
      <c r="BS5404" s="5"/>
      <c r="BT5404" s="5"/>
      <c r="BU5404" s="5"/>
      <c r="BV5404" s="5"/>
      <c r="BW5404" s="5"/>
      <c r="BX5404" s="5"/>
    </row>
    <row r="5405" spans="1:76" x14ac:dyDescent="0.2">
      <c r="A5405" s="1" t="s">
        <v>22</v>
      </c>
      <c r="B5405" s="1" t="s">
        <v>103</v>
      </c>
      <c r="C5405" s="1" t="s">
        <v>886</v>
      </c>
      <c r="D5405" s="1" t="s">
        <v>669</v>
      </c>
      <c r="E5405" s="1" t="s">
        <v>2</v>
      </c>
      <c r="F5405" s="1" t="s">
        <v>958</v>
      </c>
      <c r="G5405" s="1" t="s">
        <v>73</v>
      </c>
      <c r="H5405" s="8"/>
      <c r="I5405" s="8">
        <v>2015</v>
      </c>
      <c r="J5405" s="1" t="s">
        <v>768</v>
      </c>
      <c r="K5405" s="8">
        <v>250</v>
      </c>
      <c r="L5405" s="10">
        <f>K5405/ VLOOKUP(A5405,Indicators!$B$1:$V$7,21,FALSE)</f>
        <v>1.4647808101995616</v>
      </c>
      <c r="M5405" s="1" t="s">
        <v>769</v>
      </c>
      <c r="N5405" s="11"/>
      <c r="O5405" s="11"/>
      <c r="P5405" s="11"/>
      <c r="Q5405" s="8" t="str">
        <f t="shared" si="0"/>
        <v/>
      </c>
      <c r="R5405" s="1" t="s">
        <v>98</v>
      </c>
      <c r="S5405" s="1" t="s">
        <v>90</v>
      </c>
      <c r="T5405" s="11"/>
      <c r="U5405" s="11"/>
      <c r="V5405" s="11"/>
      <c r="W5405" s="11"/>
      <c r="X5405" s="11"/>
      <c r="Y5405" s="11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5"/>
      <c r="AX5405" s="5"/>
      <c r="AY5405" s="5"/>
      <c r="AZ5405" s="5"/>
      <c r="BA5405" s="5"/>
      <c r="BB5405" s="5"/>
      <c r="BC5405" s="5"/>
      <c r="BD5405" s="5"/>
      <c r="BE5405" s="5"/>
      <c r="BF5405" s="5"/>
      <c r="BG5405" s="5"/>
      <c r="BH5405" s="5"/>
      <c r="BI5405" s="5"/>
      <c r="BJ5405" s="5"/>
      <c r="BK5405" s="5"/>
      <c r="BL5405" s="5"/>
      <c r="BM5405" s="5"/>
      <c r="BN5405" s="5"/>
      <c r="BO5405" s="5"/>
      <c r="BP5405" s="5"/>
      <c r="BQ5405" s="5"/>
      <c r="BR5405" s="5"/>
      <c r="BS5405" s="5"/>
      <c r="BT5405" s="5"/>
      <c r="BU5405" s="5"/>
      <c r="BV5405" s="5"/>
      <c r="BW5405" s="5"/>
      <c r="BX5405" s="5"/>
    </row>
    <row r="5406" spans="1:76" x14ac:dyDescent="0.2">
      <c r="A5406" s="1" t="s">
        <v>22</v>
      </c>
      <c r="B5406" s="1" t="s">
        <v>103</v>
      </c>
      <c r="C5406" s="1" t="s">
        <v>796</v>
      </c>
      <c r="D5406" s="1" t="s">
        <v>669</v>
      </c>
      <c r="E5406" s="1" t="s">
        <v>2</v>
      </c>
      <c r="F5406" s="1" t="s">
        <v>958</v>
      </c>
      <c r="G5406" s="1" t="s">
        <v>73</v>
      </c>
      <c r="H5406" s="8"/>
      <c r="I5406" s="8">
        <v>2015</v>
      </c>
      <c r="J5406" s="1" t="s">
        <v>768</v>
      </c>
      <c r="K5406" s="8">
        <v>350</v>
      </c>
      <c r="L5406" s="10">
        <f>K5406/ VLOOKUP(A5406,Indicators!$B$1:$V$7,21,FALSE)</f>
        <v>2.0506931342793862</v>
      </c>
      <c r="M5406" s="1" t="s">
        <v>769</v>
      </c>
      <c r="N5406" s="11"/>
      <c r="O5406" s="11"/>
      <c r="P5406" s="11"/>
      <c r="Q5406" s="8" t="str">
        <f t="shared" si="0"/>
        <v/>
      </c>
      <c r="R5406" s="1" t="s">
        <v>81</v>
      </c>
      <c r="S5406" s="1" t="s">
        <v>60</v>
      </c>
      <c r="T5406" s="11"/>
      <c r="U5406" s="11"/>
      <c r="V5406" s="11"/>
      <c r="W5406" s="11"/>
      <c r="X5406" s="11"/>
      <c r="Y5406" s="11"/>
      <c r="Z5406" s="11"/>
      <c r="AA5406" s="11"/>
      <c r="AB5406" s="11"/>
      <c r="AC5406" s="11"/>
      <c r="AD5406" s="11"/>
      <c r="AE5406" s="11"/>
      <c r="AF5406" s="11"/>
      <c r="AG5406" s="11"/>
      <c r="AH5406" s="11"/>
      <c r="AI5406" s="11"/>
      <c r="AJ5406" s="11"/>
      <c r="AK5406" s="11"/>
      <c r="AL5406" s="11"/>
      <c r="AM5406" s="5"/>
      <c r="AN5406" s="5"/>
      <c r="AO5406" s="5"/>
      <c r="AP5406" s="5"/>
      <c r="AQ5406" s="5"/>
      <c r="AR5406" s="5"/>
      <c r="AS5406" s="5"/>
      <c r="AT5406" s="5"/>
      <c r="AU5406" s="5"/>
      <c r="AV5406" s="5"/>
      <c r="AW5406" s="5"/>
      <c r="AX5406" s="5"/>
      <c r="AY5406" s="5"/>
      <c r="AZ5406" s="5"/>
      <c r="BA5406" s="5"/>
      <c r="BB5406" s="5"/>
      <c r="BC5406" s="5"/>
      <c r="BD5406" s="5"/>
      <c r="BE5406" s="5"/>
      <c r="BF5406" s="5"/>
      <c r="BG5406" s="5"/>
      <c r="BH5406" s="5"/>
      <c r="BI5406" s="5"/>
      <c r="BJ5406" s="5"/>
      <c r="BK5406" s="5"/>
      <c r="BL5406" s="5"/>
      <c r="BM5406" s="5"/>
      <c r="BN5406" s="5"/>
      <c r="BO5406" s="5"/>
      <c r="BP5406" s="5"/>
      <c r="BQ5406" s="5"/>
      <c r="BR5406" s="5"/>
      <c r="BS5406" s="5"/>
      <c r="BT5406" s="5"/>
      <c r="BU5406" s="5"/>
      <c r="BV5406" s="5"/>
      <c r="BW5406" s="5"/>
      <c r="BX5406" s="5"/>
    </row>
    <row r="5407" spans="1:76" x14ac:dyDescent="0.2">
      <c r="A5407" s="1" t="s">
        <v>22</v>
      </c>
      <c r="B5407" s="1" t="s">
        <v>103</v>
      </c>
      <c r="C5407" s="1" t="s">
        <v>766</v>
      </c>
      <c r="D5407" s="1" t="s">
        <v>669</v>
      </c>
      <c r="E5407" s="1" t="s">
        <v>2</v>
      </c>
      <c r="F5407" s="1" t="s">
        <v>958</v>
      </c>
      <c r="G5407" s="1" t="s">
        <v>73</v>
      </c>
      <c r="H5407" s="8"/>
      <c r="I5407" s="8">
        <v>2015</v>
      </c>
      <c r="J5407" s="1" t="s">
        <v>768</v>
      </c>
      <c r="K5407" s="8">
        <v>800</v>
      </c>
      <c r="L5407" s="10">
        <f>K5407/ VLOOKUP(A5407,Indicators!$B$1:$V$7,21,FALSE)</f>
        <v>4.6872985926385971</v>
      </c>
      <c r="M5407" s="1" t="s">
        <v>769</v>
      </c>
      <c r="N5407" s="11"/>
      <c r="O5407" s="11"/>
      <c r="P5407" s="11"/>
      <c r="Q5407" s="8" t="str">
        <f t="shared" si="0"/>
        <v/>
      </c>
      <c r="R5407" s="1" t="s">
        <v>98</v>
      </c>
      <c r="S5407" s="1" t="s">
        <v>58</v>
      </c>
      <c r="T5407" s="11"/>
      <c r="U5407" s="11"/>
      <c r="V5407" s="11"/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5"/>
      <c r="AN5407" s="5"/>
      <c r="AO5407" s="5"/>
      <c r="AP5407" s="5"/>
      <c r="AQ5407" s="5"/>
      <c r="AR5407" s="5"/>
      <c r="AS5407" s="5"/>
      <c r="AT5407" s="5"/>
      <c r="AU5407" s="5"/>
      <c r="AV5407" s="5"/>
      <c r="AW5407" s="5"/>
      <c r="AX5407" s="5"/>
      <c r="AY5407" s="5"/>
      <c r="AZ5407" s="5"/>
      <c r="BA5407" s="5"/>
      <c r="BB5407" s="5"/>
      <c r="BC5407" s="5"/>
      <c r="BD5407" s="5"/>
      <c r="BE5407" s="5"/>
      <c r="BF5407" s="5"/>
      <c r="BG5407" s="5"/>
      <c r="BH5407" s="5"/>
      <c r="BI5407" s="5"/>
      <c r="BJ5407" s="5"/>
      <c r="BK5407" s="5"/>
      <c r="BL5407" s="5"/>
      <c r="BM5407" s="5"/>
      <c r="BN5407" s="5"/>
      <c r="BO5407" s="5"/>
      <c r="BP5407" s="5"/>
      <c r="BQ5407" s="5"/>
      <c r="BR5407" s="5"/>
      <c r="BS5407" s="5"/>
      <c r="BT5407" s="5"/>
      <c r="BU5407" s="5"/>
      <c r="BV5407" s="5"/>
      <c r="BW5407" s="5"/>
      <c r="BX5407" s="5"/>
    </row>
    <row r="5408" spans="1:76" x14ac:dyDescent="0.2">
      <c r="A5408" s="1" t="s">
        <v>22</v>
      </c>
      <c r="B5408" s="1" t="s">
        <v>103</v>
      </c>
      <c r="C5408" s="1" t="s">
        <v>797</v>
      </c>
      <c r="D5408" s="1" t="s">
        <v>669</v>
      </c>
      <c r="E5408" s="1" t="s">
        <v>2</v>
      </c>
      <c r="F5408" s="1" t="s">
        <v>958</v>
      </c>
      <c r="G5408" s="1" t="s">
        <v>73</v>
      </c>
      <c r="H5408" s="8"/>
      <c r="I5408" s="8">
        <v>2015</v>
      </c>
      <c r="J5408" s="1" t="s">
        <v>768</v>
      </c>
      <c r="K5408" s="8">
        <v>840</v>
      </c>
      <c r="L5408" s="10">
        <f>K5408/ VLOOKUP(A5408,Indicators!$B$1:$V$7,21,FALSE)</f>
        <v>4.9216635222705269</v>
      </c>
      <c r="M5408" s="1" t="s">
        <v>769</v>
      </c>
      <c r="N5408" s="11"/>
      <c r="O5408" s="11"/>
      <c r="P5408" s="11"/>
      <c r="Q5408" s="8" t="str">
        <f t="shared" si="0"/>
        <v/>
      </c>
      <c r="R5408" s="1" t="s">
        <v>103</v>
      </c>
      <c r="S5408" s="1" t="s">
        <v>54</v>
      </c>
      <c r="T5408" s="11"/>
      <c r="U5408" s="11"/>
      <c r="V5408" s="11"/>
      <c r="W5408" s="11"/>
      <c r="X5408" s="11"/>
      <c r="Y5408" s="11"/>
      <c r="Z5408" s="11"/>
      <c r="AA5408" s="11"/>
      <c r="AB5408" s="11"/>
      <c r="AC5408" s="11"/>
      <c r="AD5408" s="11"/>
      <c r="AE5408" s="11"/>
      <c r="AF5408" s="11"/>
      <c r="AG5408" s="11"/>
      <c r="AH5408" s="11"/>
      <c r="AI5408" s="11"/>
      <c r="AJ5408" s="11"/>
      <c r="AK5408" s="11"/>
      <c r="AL5408" s="11"/>
      <c r="AM5408" s="5"/>
      <c r="AN5408" s="5"/>
      <c r="AO5408" s="5"/>
      <c r="AP5408" s="5"/>
      <c r="AQ5408" s="5"/>
      <c r="AR5408" s="5"/>
      <c r="AS5408" s="5"/>
      <c r="AT5408" s="5"/>
      <c r="AU5408" s="5"/>
      <c r="AV5408" s="5"/>
      <c r="AW5408" s="5"/>
      <c r="AX5408" s="5"/>
      <c r="AY5408" s="5"/>
      <c r="AZ5408" s="5"/>
      <c r="BA5408" s="5"/>
      <c r="BB5408" s="5"/>
      <c r="BC5408" s="5"/>
      <c r="BD5408" s="5"/>
      <c r="BE5408" s="5"/>
      <c r="BF5408" s="5"/>
      <c r="BG5408" s="5"/>
      <c r="BH5408" s="5"/>
      <c r="BI5408" s="5"/>
      <c r="BJ5408" s="5"/>
      <c r="BK5408" s="5"/>
      <c r="BL5408" s="5"/>
      <c r="BM5408" s="5"/>
      <c r="BN5408" s="5"/>
      <c r="BO5408" s="5"/>
      <c r="BP5408" s="5"/>
      <c r="BQ5408" s="5"/>
      <c r="BR5408" s="5"/>
      <c r="BS5408" s="5"/>
      <c r="BT5408" s="5"/>
      <c r="BU5408" s="5"/>
      <c r="BV5408" s="5"/>
      <c r="BW5408" s="5"/>
      <c r="BX5408" s="5"/>
    </row>
    <row r="5409" spans="1:76" x14ac:dyDescent="0.2">
      <c r="A5409" s="1" t="s">
        <v>22</v>
      </c>
      <c r="B5409" s="1" t="s">
        <v>103</v>
      </c>
      <c r="C5409" s="1" t="s">
        <v>38</v>
      </c>
      <c r="D5409" s="1" t="s">
        <v>669</v>
      </c>
      <c r="E5409" s="1" t="s">
        <v>2</v>
      </c>
      <c r="F5409" s="1" t="s">
        <v>958</v>
      </c>
      <c r="G5409" s="1" t="s">
        <v>73</v>
      </c>
      <c r="H5409" s="8"/>
      <c r="I5409" s="8">
        <v>2015</v>
      </c>
      <c r="J5409" s="1" t="s">
        <v>768</v>
      </c>
      <c r="K5409" s="9">
        <v>1320</v>
      </c>
      <c r="L5409" s="10">
        <f>K5409/ VLOOKUP(A5409,Indicators!$B$1:$V$7,21,FALSE)</f>
        <v>7.7340426778536857</v>
      </c>
      <c r="M5409" s="1" t="s">
        <v>769</v>
      </c>
      <c r="N5409" s="11"/>
      <c r="O5409" s="11"/>
      <c r="P5409" s="11"/>
      <c r="Q5409" s="8" t="str">
        <f t="shared" si="0"/>
        <v/>
      </c>
      <c r="R5409" s="1" t="s">
        <v>323</v>
      </c>
      <c r="S5409" s="1" t="s">
        <v>38</v>
      </c>
      <c r="T5409" s="11"/>
      <c r="U5409" s="11"/>
      <c r="V5409" s="11"/>
      <c r="W5409" s="11"/>
      <c r="X5409" s="11"/>
      <c r="Y5409" s="11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5"/>
      <c r="AX5409" s="5"/>
      <c r="AY5409" s="5"/>
      <c r="AZ5409" s="5"/>
      <c r="BA5409" s="5"/>
      <c r="BB5409" s="5"/>
      <c r="BC5409" s="5"/>
      <c r="BD5409" s="5"/>
      <c r="BE5409" s="5"/>
      <c r="BF5409" s="5"/>
      <c r="BG5409" s="5"/>
      <c r="BH5409" s="5"/>
      <c r="BI5409" s="5"/>
      <c r="BJ5409" s="5"/>
      <c r="BK5409" s="5"/>
      <c r="BL5409" s="5"/>
      <c r="BM5409" s="5"/>
      <c r="BN5409" s="5"/>
      <c r="BO5409" s="5"/>
      <c r="BP5409" s="5"/>
      <c r="BQ5409" s="5"/>
      <c r="BR5409" s="5"/>
      <c r="BS5409" s="5"/>
      <c r="BT5409" s="5"/>
      <c r="BU5409" s="5"/>
      <c r="BV5409" s="5"/>
      <c r="BW5409" s="5"/>
      <c r="BX5409" s="5"/>
    </row>
    <row r="5410" spans="1:76" x14ac:dyDescent="0.2">
      <c r="A5410" s="1" t="s">
        <v>22</v>
      </c>
      <c r="B5410" s="1" t="s">
        <v>103</v>
      </c>
      <c r="C5410" s="1" t="s">
        <v>794</v>
      </c>
      <c r="D5410" s="1" t="s">
        <v>669</v>
      </c>
      <c r="E5410" s="1" t="s">
        <v>2</v>
      </c>
      <c r="F5410" s="1" t="s">
        <v>958</v>
      </c>
      <c r="G5410" s="1" t="s">
        <v>73</v>
      </c>
      <c r="H5410" s="8"/>
      <c r="I5410" s="8">
        <v>2015</v>
      </c>
      <c r="J5410" s="1" t="s">
        <v>768</v>
      </c>
      <c r="K5410" s="9">
        <v>6700</v>
      </c>
      <c r="L5410" s="10">
        <f>K5410/ VLOOKUP(A5410,Indicators!$B$1:$V$7,21,FALSE)</f>
        <v>39.256125713348254</v>
      </c>
      <c r="M5410" s="1" t="s">
        <v>769</v>
      </c>
      <c r="N5410" s="11"/>
      <c r="O5410" s="11"/>
      <c r="P5410" s="11"/>
      <c r="Q5410" s="8" t="str">
        <f t="shared" si="0"/>
        <v/>
      </c>
      <c r="R5410" s="1" t="s">
        <v>323</v>
      </c>
      <c r="S5410" s="1" t="s">
        <v>51</v>
      </c>
      <c r="T5410" s="11"/>
      <c r="U5410" s="11"/>
      <c r="V5410" s="11"/>
      <c r="W5410" s="11"/>
      <c r="X5410" s="11"/>
      <c r="Y5410" s="11"/>
      <c r="Z5410" s="11"/>
      <c r="AA5410" s="11"/>
      <c r="AB5410" s="11"/>
      <c r="AC5410" s="11"/>
      <c r="AD5410" s="11"/>
      <c r="AE5410" s="11"/>
      <c r="AF5410" s="11"/>
      <c r="AG5410" s="11"/>
      <c r="AH5410" s="11"/>
      <c r="AI5410" s="11"/>
      <c r="AJ5410" s="11"/>
      <c r="AK5410" s="11"/>
      <c r="AL5410" s="11"/>
      <c r="AM5410" s="5"/>
      <c r="AN5410" s="5"/>
      <c r="AO5410" s="5"/>
      <c r="AP5410" s="5"/>
      <c r="AQ5410" s="5"/>
      <c r="AR5410" s="5"/>
      <c r="AS5410" s="5"/>
      <c r="AT5410" s="5"/>
      <c r="AU5410" s="5"/>
      <c r="AV5410" s="5"/>
      <c r="AW5410" s="5"/>
      <c r="AX5410" s="5"/>
      <c r="AY5410" s="5"/>
      <c r="AZ5410" s="5"/>
      <c r="BA5410" s="5"/>
      <c r="BB5410" s="5"/>
      <c r="BC5410" s="5"/>
      <c r="BD5410" s="5"/>
      <c r="BE5410" s="5"/>
      <c r="BF5410" s="5"/>
      <c r="BG5410" s="5"/>
      <c r="BH5410" s="5"/>
      <c r="BI5410" s="5"/>
      <c r="BJ5410" s="5"/>
      <c r="BK5410" s="5"/>
      <c r="BL5410" s="5"/>
      <c r="BM5410" s="5"/>
      <c r="BN5410" s="5"/>
      <c r="BO5410" s="5"/>
      <c r="BP5410" s="5"/>
      <c r="BQ5410" s="5"/>
      <c r="BR5410" s="5"/>
      <c r="BS5410" s="5"/>
      <c r="BT5410" s="5"/>
      <c r="BU5410" s="5"/>
      <c r="BV5410" s="5"/>
      <c r="BW5410" s="5"/>
      <c r="BX5410" s="5"/>
    </row>
    <row r="5411" spans="1:76" x14ac:dyDescent="0.2">
      <c r="A5411" s="1" t="s">
        <v>22</v>
      </c>
      <c r="B5411" s="1" t="s">
        <v>103</v>
      </c>
      <c r="C5411" s="1" t="s">
        <v>798</v>
      </c>
      <c r="D5411" s="1" t="s">
        <v>669</v>
      </c>
      <c r="E5411" s="1" t="s">
        <v>2</v>
      </c>
      <c r="F5411" s="1" t="s">
        <v>958</v>
      </c>
      <c r="G5411" s="1" t="s">
        <v>73</v>
      </c>
      <c r="H5411" s="8"/>
      <c r="I5411" s="8">
        <v>2015</v>
      </c>
      <c r="J5411" s="1" t="s">
        <v>768</v>
      </c>
      <c r="K5411" s="9">
        <v>12000</v>
      </c>
      <c r="L5411" s="10">
        <f>K5411/ VLOOKUP(A5411,Indicators!$B$1:$V$7,21,FALSE)</f>
        <v>70.309478889578955</v>
      </c>
      <c r="M5411" s="45" t="s">
        <v>798</v>
      </c>
      <c r="N5411" s="46"/>
      <c r="O5411" s="11"/>
      <c r="P5411" s="11"/>
      <c r="Q5411" s="8" t="str">
        <f t="shared" si="0"/>
        <v/>
      </c>
      <c r="R5411" s="1" t="s">
        <v>323</v>
      </c>
      <c r="S5411" s="1" t="s">
        <v>51</v>
      </c>
      <c r="T5411" s="11"/>
      <c r="U5411" s="11"/>
      <c r="V5411" s="11"/>
      <c r="W5411" s="11"/>
      <c r="X5411" s="11"/>
      <c r="Y5411" s="11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5"/>
      <c r="AN5411" s="5"/>
      <c r="AO5411" s="5"/>
      <c r="AP5411" s="5"/>
      <c r="AQ5411" s="5"/>
      <c r="AR5411" s="5"/>
      <c r="AS5411" s="5"/>
      <c r="AT5411" s="5"/>
      <c r="AU5411" s="5"/>
      <c r="AV5411" s="5"/>
      <c r="AW5411" s="5"/>
      <c r="AX5411" s="5"/>
      <c r="AY5411" s="5"/>
      <c r="AZ5411" s="5"/>
      <c r="BA5411" s="5"/>
      <c r="BB5411" s="5"/>
      <c r="BC5411" s="5"/>
      <c r="BD5411" s="5"/>
      <c r="BE5411" s="5"/>
      <c r="BF5411" s="5"/>
      <c r="BG5411" s="5"/>
      <c r="BH5411" s="5"/>
      <c r="BI5411" s="5"/>
      <c r="BJ5411" s="5"/>
      <c r="BK5411" s="5"/>
      <c r="BL5411" s="5"/>
      <c r="BM5411" s="5"/>
      <c r="BN5411" s="5"/>
      <c r="BO5411" s="5"/>
      <c r="BP5411" s="5"/>
      <c r="BQ5411" s="5"/>
      <c r="BR5411" s="5"/>
      <c r="BS5411" s="5"/>
      <c r="BT5411" s="5"/>
      <c r="BU5411" s="5"/>
      <c r="BV5411" s="5"/>
      <c r="BW5411" s="5"/>
      <c r="BX5411" s="5"/>
    </row>
    <row r="5412" spans="1:76" x14ac:dyDescent="0.2">
      <c r="A5412" s="1" t="s">
        <v>22</v>
      </c>
      <c r="B5412" s="1" t="s">
        <v>103</v>
      </c>
      <c r="C5412" s="1" t="s">
        <v>38</v>
      </c>
      <c r="D5412" s="1" t="s">
        <v>669</v>
      </c>
      <c r="E5412" s="1" t="s">
        <v>2</v>
      </c>
      <c r="F5412" s="1" t="s">
        <v>958</v>
      </c>
      <c r="G5412" s="1" t="s">
        <v>73</v>
      </c>
      <c r="H5412" s="8"/>
      <c r="I5412" s="8">
        <v>2015</v>
      </c>
      <c r="J5412" s="1" t="s">
        <v>768</v>
      </c>
      <c r="K5412" s="9">
        <v>30000</v>
      </c>
      <c r="L5412" s="10">
        <f>K5412/ VLOOKUP(A5412,Indicators!$B$1:$V$7,21,FALSE)</f>
        <v>175.77369722394741</v>
      </c>
      <c r="M5412" s="45" t="s">
        <v>959</v>
      </c>
      <c r="N5412" s="46"/>
      <c r="O5412" s="46"/>
      <c r="P5412" s="1"/>
      <c r="Q5412" s="8" t="str">
        <f t="shared" si="0"/>
        <v/>
      </c>
      <c r="R5412" s="1" t="s">
        <v>323</v>
      </c>
      <c r="S5412" s="1" t="s">
        <v>38</v>
      </c>
      <c r="T5412" s="11"/>
      <c r="U5412" s="11"/>
      <c r="V5412" s="11"/>
      <c r="W5412" s="11"/>
      <c r="X5412" s="11"/>
      <c r="Y5412" s="11"/>
      <c r="Z5412" s="11"/>
      <c r="AA5412" s="11"/>
      <c r="AB5412" s="11"/>
      <c r="AC5412" s="11"/>
      <c r="AD5412" s="11"/>
      <c r="AE5412" s="11"/>
      <c r="AF5412" s="11"/>
      <c r="AG5412" s="11"/>
      <c r="AH5412" s="11"/>
      <c r="AI5412" s="11"/>
      <c r="AJ5412" s="11"/>
      <c r="AK5412" s="11"/>
      <c r="AL5412" s="11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5"/>
      <c r="AX5412" s="5"/>
      <c r="AY5412" s="5"/>
      <c r="AZ5412" s="5"/>
      <c r="BA5412" s="5"/>
      <c r="BB5412" s="5"/>
      <c r="BC5412" s="5"/>
      <c r="BD5412" s="5"/>
      <c r="BE5412" s="5"/>
      <c r="BF5412" s="5"/>
      <c r="BG5412" s="5"/>
      <c r="BH5412" s="5"/>
      <c r="BI5412" s="5"/>
      <c r="BJ5412" s="5"/>
      <c r="BK5412" s="5"/>
      <c r="BL5412" s="5"/>
      <c r="BM5412" s="5"/>
      <c r="BN5412" s="5"/>
      <c r="BO5412" s="5"/>
      <c r="BP5412" s="5"/>
      <c r="BQ5412" s="5"/>
      <c r="BR5412" s="5"/>
      <c r="BS5412" s="5"/>
      <c r="BT5412" s="5"/>
      <c r="BU5412" s="5"/>
      <c r="BV5412" s="5"/>
      <c r="BW5412" s="5"/>
      <c r="BX5412" s="5"/>
    </row>
    <row r="5413" spans="1:76" x14ac:dyDescent="0.2">
      <c r="A5413" s="1" t="s">
        <v>22</v>
      </c>
      <c r="B5413" s="1" t="s">
        <v>84</v>
      </c>
      <c r="C5413" s="1" t="s">
        <v>846</v>
      </c>
      <c r="D5413" s="1" t="s">
        <v>669</v>
      </c>
      <c r="E5413" s="1" t="s">
        <v>2</v>
      </c>
      <c r="F5413" s="1" t="s">
        <v>958</v>
      </c>
      <c r="G5413" s="1" t="s">
        <v>73</v>
      </c>
      <c r="H5413" s="8"/>
      <c r="I5413" s="8">
        <v>2015</v>
      </c>
      <c r="J5413" s="1" t="s">
        <v>768</v>
      </c>
      <c r="K5413" s="9">
        <v>17196</v>
      </c>
      <c r="L5413" s="10">
        <f>K5413/ VLOOKUP(A5413,Indicators!$B$1:$V$7,21,FALSE)</f>
        <v>100.75348324876666</v>
      </c>
      <c r="M5413" s="11"/>
      <c r="N5413" s="11"/>
      <c r="O5413" s="11"/>
      <c r="P5413" s="11"/>
      <c r="Q5413" s="8" t="str">
        <f t="shared" si="0"/>
        <v/>
      </c>
      <c r="R5413" s="1" t="s">
        <v>95</v>
      </c>
      <c r="S5413" s="1" t="s">
        <v>84</v>
      </c>
      <c r="T5413" s="11"/>
      <c r="U5413" s="11"/>
      <c r="V5413" s="11"/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5"/>
      <c r="AN5413" s="5"/>
      <c r="AO5413" s="5"/>
      <c r="AP5413" s="5"/>
      <c r="AQ5413" s="5"/>
      <c r="AR5413" s="5"/>
      <c r="AS5413" s="5"/>
      <c r="AT5413" s="5"/>
      <c r="AU5413" s="5"/>
      <c r="AV5413" s="5"/>
      <c r="AW5413" s="5"/>
      <c r="AX5413" s="5"/>
      <c r="AY5413" s="5"/>
      <c r="AZ5413" s="5"/>
      <c r="BA5413" s="5"/>
      <c r="BB5413" s="5"/>
      <c r="BC5413" s="5"/>
      <c r="BD5413" s="5"/>
      <c r="BE5413" s="5"/>
      <c r="BF5413" s="5"/>
      <c r="BG5413" s="5"/>
      <c r="BH5413" s="5"/>
      <c r="BI5413" s="5"/>
      <c r="BJ5413" s="5"/>
      <c r="BK5413" s="5"/>
      <c r="BL5413" s="5"/>
      <c r="BM5413" s="5"/>
      <c r="BN5413" s="5"/>
      <c r="BO5413" s="5"/>
      <c r="BP5413" s="5"/>
      <c r="BQ5413" s="5"/>
      <c r="BR5413" s="5"/>
      <c r="BS5413" s="5"/>
      <c r="BT5413" s="5"/>
      <c r="BU5413" s="5"/>
      <c r="BV5413" s="5"/>
      <c r="BW5413" s="5"/>
      <c r="BX5413" s="5"/>
    </row>
    <row r="5414" spans="1:76" x14ac:dyDescent="0.2">
      <c r="A5414" s="1" t="s">
        <v>22</v>
      </c>
      <c r="B5414" s="1" t="s">
        <v>770</v>
      </c>
      <c r="C5414" s="1" t="s">
        <v>909</v>
      </c>
      <c r="D5414" s="1" t="s">
        <v>669</v>
      </c>
      <c r="E5414" s="1" t="s">
        <v>2</v>
      </c>
      <c r="F5414" s="1" t="s">
        <v>958</v>
      </c>
      <c r="G5414" s="1" t="s">
        <v>73</v>
      </c>
      <c r="H5414" s="8"/>
      <c r="I5414" s="8">
        <v>2015</v>
      </c>
      <c r="J5414" s="1" t="s">
        <v>768</v>
      </c>
      <c r="K5414" s="8">
        <v>891</v>
      </c>
      <c r="L5414" s="10">
        <f>K5414/ VLOOKUP(A5414,Indicators!$B$1:$V$7,21,FALSE)</f>
        <v>5.2204788075512374</v>
      </c>
      <c r="M5414" s="11"/>
      <c r="N5414" s="11"/>
      <c r="O5414" s="11"/>
      <c r="P5414" s="11"/>
      <c r="Q5414" s="8" t="str">
        <f t="shared" si="0"/>
        <v/>
      </c>
      <c r="R5414" s="1" t="s">
        <v>81</v>
      </c>
      <c r="S5414" s="1" t="s">
        <v>60</v>
      </c>
      <c r="T5414" s="11"/>
      <c r="U5414" s="11"/>
      <c r="V5414" s="11"/>
      <c r="W5414" s="11"/>
      <c r="X5414" s="11"/>
      <c r="Y5414" s="11"/>
      <c r="Z5414" s="11"/>
      <c r="AA5414" s="11"/>
      <c r="AB5414" s="11"/>
      <c r="AC5414" s="11"/>
      <c r="AD5414" s="11"/>
      <c r="AE5414" s="11"/>
      <c r="AF5414" s="11"/>
      <c r="AG5414" s="11"/>
      <c r="AH5414" s="11"/>
      <c r="AI5414" s="11"/>
      <c r="AJ5414" s="11"/>
      <c r="AK5414" s="11"/>
      <c r="AL5414" s="11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5"/>
      <c r="AX5414" s="5"/>
      <c r="AY5414" s="5"/>
      <c r="AZ5414" s="5"/>
      <c r="BA5414" s="5"/>
      <c r="BB5414" s="5"/>
      <c r="BC5414" s="5"/>
      <c r="BD5414" s="5"/>
      <c r="BE5414" s="5"/>
      <c r="BF5414" s="5"/>
      <c r="BG5414" s="5"/>
      <c r="BH5414" s="5"/>
      <c r="BI5414" s="5"/>
      <c r="BJ5414" s="5"/>
      <c r="BK5414" s="5"/>
      <c r="BL5414" s="5"/>
      <c r="BM5414" s="5"/>
      <c r="BN5414" s="5"/>
      <c r="BO5414" s="5"/>
      <c r="BP5414" s="5"/>
      <c r="BQ5414" s="5"/>
      <c r="BR5414" s="5"/>
      <c r="BS5414" s="5"/>
      <c r="BT5414" s="5"/>
      <c r="BU5414" s="5"/>
      <c r="BV5414" s="5"/>
      <c r="BW5414" s="5"/>
      <c r="BX5414" s="5"/>
    </row>
    <row r="5415" spans="1:76" x14ac:dyDescent="0.2">
      <c r="A5415" s="1" t="s">
        <v>22</v>
      </c>
      <c r="B5415" s="1" t="s">
        <v>770</v>
      </c>
      <c r="C5415" s="1" t="s">
        <v>49</v>
      </c>
      <c r="D5415" s="1" t="s">
        <v>669</v>
      </c>
      <c r="E5415" s="1" t="s">
        <v>2</v>
      </c>
      <c r="F5415" s="1" t="s">
        <v>958</v>
      </c>
      <c r="G5415" s="1" t="s">
        <v>73</v>
      </c>
      <c r="H5415" s="8"/>
      <c r="I5415" s="8">
        <v>2015</v>
      </c>
      <c r="J5415" s="1" t="s">
        <v>768</v>
      </c>
      <c r="K5415" s="9">
        <v>1500</v>
      </c>
      <c r="L5415" s="10">
        <f>K5415/ VLOOKUP(A5415,Indicators!$B$1:$V$7,21,FALSE)</f>
        <v>8.7886848611973694</v>
      </c>
      <c r="M5415" s="11"/>
      <c r="N5415" s="11"/>
      <c r="O5415" s="11"/>
      <c r="P5415" s="11"/>
      <c r="Q5415" s="8" t="str">
        <f t="shared" si="0"/>
        <v/>
      </c>
      <c r="R5415" s="1" t="s">
        <v>103</v>
      </c>
      <c r="S5415" s="1" t="s">
        <v>49</v>
      </c>
      <c r="T5415" s="11"/>
      <c r="U5415" s="11"/>
      <c r="V5415" s="11"/>
      <c r="W5415" s="11"/>
      <c r="X5415" s="11"/>
      <c r="Y5415" s="11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5"/>
      <c r="AN5415" s="5"/>
      <c r="AO5415" s="5"/>
      <c r="AP5415" s="5"/>
      <c r="AQ5415" s="5"/>
      <c r="AR5415" s="5"/>
      <c r="AS5415" s="5"/>
      <c r="AT5415" s="5"/>
      <c r="AU5415" s="5"/>
      <c r="AV5415" s="5"/>
      <c r="AW5415" s="5"/>
      <c r="AX5415" s="5"/>
      <c r="AY5415" s="5"/>
      <c r="AZ5415" s="5"/>
      <c r="BA5415" s="5"/>
      <c r="BB5415" s="5"/>
      <c r="BC5415" s="5"/>
      <c r="BD5415" s="5"/>
      <c r="BE5415" s="5"/>
      <c r="BF5415" s="5"/>
      <c r="BG5415" s="5"/>
      <c r="BH5415" s="5"/>
      <c r="BI5415" s="5"/>
      <c r="BJ5415" s="5"/>
      <c r="BK5415" s="5"/>
      <c r="BL5415" s="5"/>
      <c r="BM5415" s="5"/>
      <c r="BN5415" s="5"/>
      <c r="BO5415" s="5"/>
      <c r="BP5415" s="5"/>
      <c r="BQ5415" s="5"/>
      <c r="BR5415" s="5"/>
      <c r="BS5415" s="5"/>
      <c r="BT5415" s="5"/>
      <c r="BU5415" s="5"/>
      <c r="BV5415" s="5"/>
      <c r="BW5415" s="5"/>
      <c r="BX5415" s="5"/>
    </row>
    <row r="5416" spans="1:76" x14ac:dyDescent="0.2">
      <c r="A5416" s="1" t="s">
        <v>22</v>
      </c>
      <c r="B5416" s="1" t="s">
        <v>770</v>
      </c>
      <c r="C5416" s="1" t="s">
        <v>771</v>
      </c>
      <c r="D5416" s="1" t="s">
        <v>669</v>
      </c>
      <c r="E5416" s="1" t="s">
        <v>2</v>
      </c>
      <c r="F5416" s="1" t="s">
        <v>958</v>
      </c>
      <c r="G5416" s="1" t="s">
        <v>73</v>
      </c>
      <c r="H5416" s="8"/>
      <c r="I5416" s="8">
        <v>2015</v>
      </c>
      <c r="J5416" s="1" t="s">
        <v>768</v>
      </c>
      <c r="K5416" s="9">
        <v>1500</v>
      </c>
      <c r="L5416" s="10">
        <f>K5416/ VLOOKUP(A5416,Indicators!$B$1:$V$7,21,FALSE)</f>
        <v>8.7886848611973694</v>
      </c>
      <c r="M5416" s="11"/>
      <c r="N5416" s="11"/>
      <c r="O5416" s="11"/>
      <c r="P5416" s="11"/>
      <c r="Q5416" s="8" t="str">
        <f t="shared" si="0"/>
        <v/>
      </c>
      <c r="R5416" s="1" t="s">
        <v>271</v>
      </c>
      <c r="S5416" s="1" t="s">
        <v>55</v>
      </c>
      <c r="T5416" s="11"/>
      <c r="U5416" s="11"/>
      <c r="V5416" s="11"/>
      <c r="W5416" s="11"/>
      <c r="X5416" s="11"/>
      <c r="Y5416" s="11"/>
      <c r="Z5416" s="11"/>
      <c r="AA5416" s="11"/>
      <c r="AB5416" s="11"/>
      <c r="AC5416" s="11"/>
      <c r="AD5416" s="11"/>
      <c r="AE5416" s="11"/>
      <c r="AF5416" s="11"/>
      <c r="AG5416" s="11"/>
      <c r="AH5416" s="11"/>
      <c r="AI5416" s="11"/>
      <c r="AJ5416" s="11"/>
      <c r="AK5416" s="11"/>
      <c r="AL5416" s="11"/>
      <c r="AM5416" s="5"/>
      <c r="AN5416" s="5"/>
      <c r="AO5416" s="5"/>
      <c r="AP5416" s="5"/>
      <c r="AQ5416" s="5"/>
      <c r="AR5416" s="5"/>
      <c r="AS5416" s="5"/>
      <c r="AT5416" s="5"/>
      <c r="AU5416" s="5"/>
      <c r="AV5416" s="5"/>
      <c r="AW5416" s="5"/>
      <c r="AX5416" s="5"/>
      <c r="AY5416" s="5"/>
      <c r="AZ5416" s="5"/>
      <c r="BA5416" s="5"/>
      <c r="BB5416" s="5"/>
      <c r="BC5416" s="5"/>
      <c r="BD5416" s="5"/>
      <c r="BE5416" s="5"/>
      <c r="BF5416" s="5"/>
      <c r="BG5416" s="5"/>
      <c r="BH5416" s="5"/>
      <c r="BI5416" s="5"/>
      <c r="BJ5416" s="5"/>
      <c r="BK5416" s="5"/>
      <c r="BL5416" s="5"/>
      <c r="BM5416" s="5"/>
      <c r="BN5416" s="5"/>
      <c r="BO5416" s="5"/>
      <c r="BP5416" s="5"/>
      <c r="BQ5416" s="5"/>
      <c r="BR5416" s="5"/>
      <c r="BS5416" s="5"/>
      <c r="BT5416" s="5"/>
      <c r="BU5416" s="5"/>
      <c r="BV5416" s="5"/>
      <c r="BW5416" s="5"/>
      <c r="BX5416" s="5"/>
    </row>
    <row r="5417" spans="1:76" x14ac:dyDescent="0.2">
      <c r="A5417" s="1" t="s">
        <v>22</v>
      </c>
      <c r="B5417" s="1" t="s">
        <v>770</v>
      </c>
      <c r="C5417" s="1" t="s">
        <v>802</v>
      </c>
      <c r="D5417" s="1" t="s">
        <v>669</v>
      </c>
      <c r="E5417" s="1" t="s">
        <v>2</v>
      </c>
      <c r="F5417" s="1" t="s">
        <v>958</v>
      </c>
      <c r="G5417" s="1" t="s">
        <v>73</v>
      </c>
      <c r="H5417" s="8"/>
      <c r="I5417" s="8">
        <v>2015</v>
      </c>
      <c r="J5417" s="1" t="s">
        <v>768</v>
      </c>
      <c r="K5417" s="9">
        <v>2100</v>
      </c>
      <c r="L5417" s="10">
        <f>K5417/ VLOOKUP(A5417,Indicators!$B$1:$V$7,21,FALSE)</f>
        <v>12.304158805676318</v>
      </c>
      <c r="M5417" s="11"/>
      <c r="N5417" s="11"/>
      <c r="O5417" s="11"/>
      <c r="P5417" s="11"/>
      <c r="Q5417" s="8" t="str">
        <f t="shared" si="0"/>
        <v/>
      </c>
      <c r="R5417" s="1" t="s">
        <v>103</v>
      </c>
      <c r="S5417" s="1" t="s">
        <v>54</v>
      </c>
      <c r="T5417" s="11"/>
      <c r="U5417" s="11"/>
      <c r="V5417" s="11"/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5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5"/>
      <c r="BL5417" s="5"/>
      <c r="BM5417" s="5"/>
      <c r="BN5417" s="5"/>
      <c r="BO5417" s="5"/>
      <c r="BP5417" s="5"/>
      <c r="BQ5417" s="5"/>
      <c r="BR5417" s="5"/>
      <c r="BS5417" s="5"/>
      <c r="BT5417" s="5"/>
      <c r="BU5417" s="5"/>
      <c r="BV5417" s="5"/>
      <c r="BW5417" s="5"/>
      <c r="BX5417" s="5"/>
    </row>
    <row r="5418" spans="1:76" x14ac:dyDescent="0.2">
      <c r="A5418" s="1" t="s">
        <v>22</v>
      </c>
      <c r="B5418" s="1" t="s">
        <v>770</v>
      </c>
      <c r="C5418" s="1" t="s">
        <v>538</v>
      </c>
      <c r="D5418" s="1" t="s">
        <v>669</v>
      </c>
      <c r="E5418" s="1" t="s">
        <v>2</v>
      </c>
      <c r="F5418" s="1" t="s">
        <v>958</v>
      </c>
      <c r="G5418" s="1" t="s">
        <v>73</v>
      </c>
      <c r="H5418" s="8"/>
      <c r="I5418" s="8">
        <v>2015</v>
      </c>
      <c r="J5418" s="1" t="s">
        <v>768</v>
      </c>
      <c r="K5418" s="9">
        <v>2500</v>
      </c>
      <c r="L5418" s="10">
        <f>K5418/ VLOOKUP(A5418,Indicators!$B$1:$V$7,21,FALSE)</f>
        <v>14.647808101995617</v>
      </c>
      <c r="M5418" s="11"/>
      <c r="N5418" s="11"/>
      <c r="O5418" s="11"/>
      <c r="P5418" s="11"/>
      <c r="Q5418" s="8" t="str">
        <f t="shared" si="0"/>
        <v/>
      </c>
      <c r="R5418" s="1" t="s">
        <v>103</v>
      </c>
      <c r="S5418" s="1" t="s">
        <v>49</v>
      </c>
      <c r="T5418" s="11"/>
      <c r="U5418" s="11"/>
      <c r="V5418" s="11"/>
      <c r="W5418" s="11"/>
      <c r="X5418" s="11"/>
      <c r="Y5418" s="11"/>
      <c r="Z5418" s="11"/>
      <c r="AA5418" s="11"/>
      <c r="AB5418" s="11"/>
      <c r="AC5418" s="11"/>
      <c r="AD5418" s="11"/>
      <c r="AE5418" s="11"/>
      <c r="AF5418" s="11"/>
      <c r="AG5418" s="11"/>
      <c r="AH5418" s="11"/>
      <c r="AI5418" s="11"/>
      <c r="AJ5418" s="11"/>
      <c r="AK5418" s="11"/>
      <c r="AL5418" s="11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5"/>
      <c r="AX5418" s="5"/>
      <c r="AY5418" s="5"/>
      <c r="AZ5418" s="5"/>
      <c r="BA5418" s="5"/>
      <c r="BB5418" s="5"/>
      <c r="BC5418" s="5"/>
      <c r="BD5418" s="5"/>
      <c r="BE5418" s="5"/>
      <c r="BF5418" s="5"/>
      <c r="BG5418" s="5"/>
      <c r="BH5418" s="5"/>
      <c r="BI5418" s="5"/>
      <c r="BJ5418" s="5"/>
      <c r="BK5418" s="5"/>
      <c r="BL5418" s="5"/>
      <c r="BM5418" s="5"/>
      <c r="BN5418" s="5"/>
      <c r="BO5418" s="5"/>
      <c r="BP5418" s="5"/>
      <c r="BQ5418" s="5"/>
      <c r="BR5418" s="5"/>
      <c r="BS5418" s="5"/>
      <c r="BT5418" s="5"/>
      <c r="BU5418" s="5"/>
      <c r="BV5418" s="5"/>
      <c r="BW5418" s="5"/>
      <c r="BX5418" s="5"/>
    </row>
    <row r="5419" spans="1:76" x14ac:dyDescent="0.2">
      <c r="A5419" s="1" t="s">
        <v>22</v>
      </c>
      <c r="B5419" s="1" t="s">
        <v>770</v>
      </c>
      <c r="C5419" s="1" t="s">
        <v>803</v>
      </c>
      <c r="D5419" s="1" t="s">
        <v>669</v>
      </c>
      <c r="E5419" s="1" t="s">
        <v>2</v>
      </c>
      <c r="F5419" s="1" t="s">
        <v>958</v>
      </c>
      <c r="G5419" s="1" t="s">
        <v>73</v>
      </c>
      <c r="H5419" s="8"/>
      <c r="I5419" s="8">
        <v>2015</v>
      </c>
      <c r="J5419" s="1" t="s">
        <v>768</v>
      </c>
      <c r="K5419" s="9">
        <v>3100</v>
      </c>
      <c r="L5419" s="10">
        <f>K5419/ VLOOKUP(A5419,Indicators!$B$1:$V$7,21,FALSE)</f>
        <v>18.163282046474563</v>
      </c>
      <c r="M5419" s="11"/>
      <c r="N5419" s="11"/>
      <c r="O5419" s="11"/>
      <c r="P5419" s="11"/>
      <c r="Q5419" s="8" t="str">
        <f t="shared" si="0"/>
        <v/>
      </c>
      <c r="R5419" s="1" t="s">
        <v>103</v>
      </c>
      <c r="S5419" s="1" t="s">
        <v>86</v>
      </c>
      <c r="T5419" s="11"/>
      <c r="U5419" s="11"/>
      <c r="V5419" s="11"/>
      <c r="W5419" s="11"/>
      <c r="X5419" s="11"/>
      <c r="Y5419" s="11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5"/>
      <c r="AN5419" s="5"/>
      <c r="AO5419" s="5"/>
      <c r="AP5419" s="5"/>
      <c r="AQ5419" s="5"/>
      <c r="AR5419" s="5"/>
      <c r="AS5419" s="5"/>
      <c r="AT5419" s="5"/>
      <c r="AU5419" s="5"/>
      <c r="AV5419" s="5"/>
      <c r="AW5419" s="5"/>
      <c r="AX5419" s="5"/>
      <c r="AY5419" s="5"/>
      <c r="AZ5419" s="5"/>
      <c r="BA5419" s="5"/>
      <c r="BB5419" s="5"/>
      <c r="BC5419" s="5"/>
      <c r="BD5419" s="5"/>
      <c r="BE5419" s="5"/>
      <c r="BF5419" s="5"/>
      <c r="BG5419" s="5"/>
      <c r="BH5419" s="5"/>
      <c r="BI5419" s="5"/>
      <c r="BJ5419" s="5"/>
      <c r="BK5419" s="5"/>
      <c r="BL5419" s="5"/>
      <c r="BM5419" s="5"/>
      <c r="BN5419" s="5"/>
      <c r="BO5419" s="5"/>
      <c r="BP5419" s="5"/>
      <c r="BQ5419" s="5"/>
      <c r="BR5419" s="5"/>
      <c r="BS5419" s="5"/>
      <c r="BT5419" s="5"/>
      <c r="BU5419" s="5"/>
      <c r="BV5419" s="5"/>
      <c r="BW5419" s="5"/>
      <c r="BX5419" s="5"/>
    </row>
    <row r="5420" spans="1:76" x14ac:dyDescent="0.2">
      <c r="A5420" s="1" t="s">
        <v>22</v>
      </c>
      <c r="B5420" s="1" t="s">
        <v>770</v>
      </c>
      <c r="C5420" s="1" t="s">
        <v>804</v>
      </c>
      <c r="D5420" s="1" t="s">
        <v>669</v>
      </c>
      <c r="E5420" s="1" t="s">
        <v>2</v>
      </c>
      <c r="F5420" s="1" t="s">
        <v>958</v>
      </c>
      <c r="G5420" s="1" t="s">
        <v>73</v>
      </c>
      <c r="H5420" s="8"/>
      <c r="I5420" s="8">
        <v>2015</v>
      </c>
      <c r="J5420" s="1" t="s">
        <v>768</v>
      </c>
      <c r="K5420" s="9">
        <v>3291</v>
      </c>
      <c r="L5420" s="10">
        <f>K5420/ VLOOKUP(A5420,Indicators!$B$1:$V$7,21,FALSE)</f>
        <v>19.282374585467029</v>
      </c>
      <c r="M5420" s="11"/>
      <c r="N5420" s="11"/>
      <c r="O5420" s="11"/>
      <c r="P5420" s="11"/>
      <c r="Q5420" s="8" t="str">
        <f t="shared" si="0"/>
        <v/>
      </c>
      <c r="R5420" s="1" t="s">
        <v>103</v>
      </c>
      <c r="S5420" s="1" t="s">
        <v>54</v>
      </c>
      <c r="T5420" s="11"/>
      <c r="U5420" s="11"/>
      <c r="V5420" s="11"/>
      <c r="W5420" s="11"/>
      <c r="X5420" s="11"/>
      <c r="Y5420" s="11"/>
      <c r="Z5420" s="11"/>
      <c r="AA5420" s="11"/>
      <c r="AB5420" s="11"/>
      <c r="AC5420" s="11"/>
      <c r="AD5420" s="11"/>
      <c r="AE5420" s="11"/>
      <c r="AF5420" s="11"/>
      <c r="AG5420" s="11"/>
      <c r="AH5420" s="11"/>
      <c r="AI5420" s="11"/>
      <c r="AJ5420" s="11"/>
      <c r="AK5420" s="11"/>
      <c r="AL5420" s="11"/>
      <c r="AM5420" s="5"/>
      <c r="AN5420" s="5"/>
      <c r="AO5420" s="5"/>
      <c r="AP5420" s="5"/>
      <c r="AQ5420" s="5"/>
      <c r="AR5420" s="5"/>
      <c r="AS5420" s="5"/>
      <c r="AT5420" s="5"/>
      <c r="AU5420" s="5"/>
      <c r="AV5420" s="5"/>
      <c r="AW5420" s="5"/>
      <c r="AX5420" s="5"/>
      <c r="AY5420" s="5"/>
      <c r="AZ5420" s="5"/>
      <c r="BA5420" s="5"/>
      <c r="BB5420" s="5"/>
      <c r="BC5420" s="5"/>
      <c r="BD5420" s="5"/>
      <c r="BE5420" s="5"/>
      <c r="BF5420" s="5"/>
      <c r="BG5420" s="5"/>
      <c r="BH5420" s="5"/>
      <c r="BI5420" s="5"/>
      <c r="BJ5420" s="5"/>
      <c r="BK5420" s="5"/>
      <c r="BL5420" s="5"/>
      <c r="BM5420" s="5"/>
      <c r="BN5420" s="5"/>
      <c r="BO5420" s="5"/>
      <c r="BP5420" s="5"/>
      <c r="BQ5420" s="5"/>
      <c r="BR5420" s="5"/>
      <c r="BS5420" s="5"/>
      <c r="BT5420" s="5"/>
      <c r="BU5420" s="5"/>
      <c r="BV5420" s="5"/>
      <c r="BW5420" s="5"/>
      <c r="BX5420" s="5"/>
    </row>
    <row r="5421" spans="1:76" x14ac:dyDescent="0.2">
      <c r="A5421" s="1" t="s">
        <v>22</v>
      </c>
      <c r="B5421" s="1" t="s">
        <v>770</v>
      </c>
      <c r="C5421" s="1" t="s">
        <v>800</v>
      </c>
      <c r="D5421" s="1" t="s">
        <v>669</v>
      </c>
      <c r="E5421" s="1" t="s">
        <v>2</v>
      </c>
      <c r="F5421" s="1" t="s">
        <v>958</v>
      </c>
      <c r="G5421" s="1" t="s">
        <v>73</v>
      </c>
      <c r="H5421" s="8"/>
      <c r="I5421" s="8">
        <v>2015</v>
      </c>
      <c r="J5421" s="1" t="s">
        <v>768</v>
      </c>
      <c r="K5421" s="9">
        <v>4000</v>
      </c>
      <c r="L5421" s="10">
        <f>K5421/ VLOOKUP(A5421,Indicators!$B$1:$V$7,21,FALSE)</f>
        <v>23.436492963192986</v>
      </c>
      <c r="M5421" s="11"/>
      <c r="N5421" s="11"/>
      <c r="O5421" s="11"/>
      <c r="P5421" s="11"/>
      <c r="Q5421" s="8" t="str">
        <f t="shared" si="0"/>
        <v/>
      </c>
      <c r="R5421" s="1" t="s">
        <v>97</v>
      </c>
      <c r="S5421" s="1" t="s">
        <v>80</v>
      </c>
      <c r="T5421" s="11"/>
      <c r="U5421" s="11"/>
      <c r="V5421" s="11"/>
      <c r="W5421" s="11"/>
      <c r="X5421" s="11"/>
      <c r="Y5421" s="11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5"/>
      <c r="AN5421" s="5"/>
      <c r="AO5421" s="5"/>
      <c r="AP5421" s="5"/>
      <c r="AQ5421" s="5"/>
      <c r="AR5421" s="5"/>
      <c r="AS5421" s="5"/>
      <c r="AT5421" s="5"/>
      <c r="AU5421" s="5"/>
      <c r="AV5421" s="5"/>
      <c r="AW5421" s="5"/>
      <c r="AX5421" s="5"/>
      <c r="AY5421" s="5"/>
      <c r="AZ5421" s="5"/>
      <c r="BA5421" s="5"/>
      <c r="BB5421" s="5"/>
      <c r="BC5421" s="5"/>
      <c r="BD5421" s="5"/>
      <c r="BE5421" s="5"/>
      <c r="BF5421" s="5"/>
      <c r="BG5421" s="5"/>
      <c r="BH5421" s="5"/>
      <c r="BI5421" s="5"/>
      <c r="BJ5421" s="5"/>
      <c r="BK5421" s="5"/>
      <c r="BL5421" s="5"/>
      <c r="BM5421" s="5"/>
      <c r="BN5421" s="5"/>
      <c r="BO5421" s="5"/>
      <c r="BP5421" s="5"/>
      <c r="BQ5421" s="5"/>
      <c r="BR5421" s="5"/>
      <c r="BS5421" s="5"/>
      <c r="BT5421" s="5"/>
      <c r="BU5421" s="5"/>
      <c r="BV5421" s="5"/>
      <c r="BW5421" s="5"/>
      <c r="BX5421" s="5"/>
    </row>
    <row r="5422" spans="1:76" x14ac:dyDescent="0.2">
      <c r="A5422" s="1" t="s">
        <v>22</v>
      </c>
      <c r="B5422" s="1" t="s">
        <v>770</v>
      </c>
      <c r="C5422" s="1" t="s">
        <v>526</v>
      </c>
      <c r="D5422" s="1" t="s">
        <v>669</v>
      </c>
      <c r="E5422" s="1" t="s">
        <v>2</v>
      </c>
      <c r="F5422" s="1" t="s">
        <v>958</v>
      </c>
      <c r="G5422" s="1" t="s">
        <v>73</v>
      </c>
      <c r="H5422" s="8"/>
      <c r="I5422" s="8">
        <v>2015</v>
      </c>
      <c r="J5422" s="1" t="s">
        <v>768</v>
      </c>
      <c r="K5422" s="9">
        <v>5000</v>
      </c>
      <c r="L5422" s="10">
        <f>K5422/ VLOOKUP(A5422,Indicators!$B$1:$V$7,21,FALSE)</f>
        <v>29.295616203991234</v>
      </c>
      <c r="M5422" s="11"/>
      <c r="N5422" s="11"/>
      <c r="O5422" s="11"/>
      <c r="P5422" s="11"/>
      <c r="Q5422" s="8" t="str">
        <f t="shared" si="0"/>
        <v/>
      </c>
      <c r="R5422" s="1" t="s">
        <v>103</v>
      </c>
      <c r="S5422" s="1" t="s">
        <v>53</v>
      </c>
      <c r="T5422" s="11"/>
      <c r="U5422" s="11"/>
      <c r="V5422" s="11"/>
      <c r="W5422" s="11"/>
      <c r="X5422" s="11"/>
      <c r="Y5422" s="11"/>
      <c r="Z5422" s="11"/>
      <c r="AA5422" s="11"/>
      <c r="AB5422" s="11"/>
      <c r="AC5422" s="11"/>
      <c r="AD5422" s="11"/>
      <c r="AE5422" s="11"/>
      <c r="AF5422" s="11"/>
      <c r="AG5422" s="11"/>
      <c r="AH5422" s="11"/>
      <c r="AI5422" s="11"/>
      <c r="AJ5422" s="11"/>
      <c r="AK5422" s="11"/>
      <c r="AL5422" s="11"/>
      <c r="AM5422" s="5"/>
      <c r="AN5422" s="5"/>
      <c r="AO5422" s="5"/>
      <c r="AP5422" s="5"/>
      <c r="AQ5422" s="5"/>
      <c r="AR5422" s="5"/>
      <c r="AS5422" s="5"/>
      <c r="AT5422" s="5"/>
      <c r="AU5422" s="5"/>
      <c r="AV5422" s="5"/>
      <c r="AW5422" s="5"/>
      <c r="AX5422" s="5"/>
      <c r="AY5422" s="5"/>
      <c r="AZ5422" s="5"/>
      <c r="BA5422" s="5"/>
      <c r="BB5422" s="5"/>
      <c r="BC5422" s="5"/>
      <c r="BD5422" s="5"/>
      <c r="BE5422" s="5"/>
      <c r="BF5422" s="5"/>
      <c r="BG5422" s="5"/>
      <c r="BH5422" s="5"/>
      <c r="BI5422" s="5"/>
      <c r="BJ5422" s="5"/>
      <c r="BK5422" s="5"/>
      <c r="BL5422" s="5"/>
      <c r="BM5422" s="5"/>
      <c r="BN5422" s="5"/>
      <c r="BO5422" s="5"/>
      <c r="BP5422" s="5"/>
      <c r="BQ5422" s="5"/>
      <c r="BR5422" s="5"/>
      <c r="BS5422" s="5"/>
      <c r="BT5422" s="5"/>
      <c r="BU5422" s="5"/>
      <c r="BV5422" s="5"/>
      <c r="BW5422" s="5"/>
      <c r="BX5422" s="5"/>
    </row>
    <row r="5423" spans="1:76" x14ac:dyDescent="0.2">
      <c r="A5423" s="1" t="s">
        <v>22</v>
      </c>
      <c r="B5423" s="1" t="s">
        <v>770</v>
      </c>
      <c r="C5423" s="1" t="s">
        <v>527</v>
      </c>
      <c r="D5423" s="1" t="s">
        <v>669</v>
      </c>
      <c r="E5423" s="1" t="s">
        <v>2</v>
      </c>
      <c r="F5423" s="1" t="s">
        <v>958</v>
      </c>
      <c r="G5423" s="1" t="s">
        <v>73</v>
      </c>
      <c r="H5423" s="8"/>
      <c r="I5423" s="8">
        <v>2015</v>
      </c>
      <c r="J5423" s="1" t="s">
        <v>768</v>
      </c>
      <c r="K5423" s="9">
        <v>7000</v>
      </c>
      <c r="L5423" s="10">
        <f>K5423/ VLOOKUP(A5423,Indicators!$B$1:$V$7,21,FALSE)</f>
        <v>41.013862685587725</v>
      </c>
      <c r="M5423" s="11"/>
      <c r="N5423" s="11"/>
      <c r="O5423" s="11"/>
      <c r="P5423" s="11"/>
      <c r="Q5423" s="8" t="str">
        <f t="shared" si="0"/>
        <v/>
      </c>
      <c r="R5423" s="1" t="s">
        <v>103</v>
      </c>
      <c r="S5423" s="1" t="s">
        <v>64</v>
      </c>
      <c r="T5423" s="11"/>
      <c r="U5423" s="11"/>
      <c r="V5423" s="11"/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5"/>
      <c r="AN5423" s="5"/>
      <c r="AO5423" s="5"/>
      <c r="AP5423" s="5"/>
      <c r="AQ5423" s="5"/>
      <c r="AR5423" s="5"/>
      <c r="AS5423" s="5"/>
      <c r="AT5423" s="5"/>
      <c r="AU5423" s="5"/>
      <c r="AV5423" s="5"/>
      <c r="AW5423" s="5"/>
      <c r="AX5423" s="5"/>
      <c r="AY5423" s="5"/>
      <c r="AZ5423" s="5"/>
      <c r="BA5423" s="5"/>
      <c r="BB5423" s="5"/>
      <c r="BC5423" s="5"/>
      <c r="BD5423" s="5"/>
      <c r="BE5423" s="5"/>
      <c r="BF5423" s="5"/>
      <c r="BG5423" s="5"/>
      <c r="BH5423" s="5"/>
      <c r="BI5423" s="5"/>
      <c r="BJ5423" s="5"/>
      <c r="BK5423" s="5"/>
      <c r="BL5423" s="5"/>
      <c r="BM5423" s="5"/>
      <c r="BN5423" s="5"/>
      <c r="BO5423" s="5"/>
      <c r="BP5423" s="5"/>
      <c r="BQ5423" s="5"/>
      <c r="BR5423" s="5"/>
      <c r="BS5423" s="5"/>
      <c r="BT5423" s="5"/>
      <c r="BU5423" s="5"/>
      <c r="BV5423" s="5"/>
      <c r="BW5423" s="5"/>
      <c r="BX5423" s="5"/>
    </row>
    <row r="5424" spans="1:76" x14ac:dyDescent="0.2">
      <c r="A5424" s="1" t="s">
        <v>22</v>
      </c>
      <c r="B5424" s="1" t="s">
        <v>775</v>
      </c>
      <c r="C5424" s="1" t="s">
        <v>960</v>
      </c>
      <c r="D5424" s="1" t="s">
        <v>669</v>
      </c>
      <c r="E5424" s="1" t="s">
        <v>2</v>
      </c>
      <c r="F5424" s="1" t="s">
        <v>958</v>
      </c>
      <c r="G5424" s="1" t="s">
        <v>73</v>
      </c>
      <c r="H5424" s="8"/>
      <c r="I5424" s="8">
        <v>2015</v>
      </c>
      <c r="J5424" s="1" t="s">
        <v>768</v>
      </c>
      <c r="K5424" s="8">
        <v>500</v>
      </c>
      <c r="L5424" s="10">
        <f>K5424/ VLOOKUP(A5424,Indicators!$B$1:$V$7,21,FALSE)</f>
        <v>2.9295616203991233</v>
      </c>
      <c r="M5424" s="11"/>
      <c r="N5424" s="11"/>
      <c r="O5424" s="11"/>
      <c r="P5424" s="11"/>
      <c r="Q5424" s="8" t="str">
        <f t="shared" si="0"/>
        <v/>
      </c>
      <c r="R5424" s="1" t="s">
        <v>109</v>
      </c>
      <c r="S5424" s="1" t="s">
        <v>50</v>
      </c>
      <c r="T5424" s="11"/>
      <c r="U5424" s="11"/>
      <c r="V5424" s="11"/>
      <c r="W5424" s="11"/>
      <c r="X5424" s="11"/>
      <c r="Y5424" s="11"/>
      <c r="Z5424" s="11"/>
      <c r="AA5424" s="11"/>
      <c r="AB5424" s="11"/>
      <c r="AC5424" s="11"/>
      <c r="AD5424" s="11"/>
      <c r="AE5424" s="11"/>
      <c r="AF5424" s="11"/>
      <c r="AG5424" s="11"/>
      <c r="AH5424" s="11"/>
      <c r="AI5424" s="11"/>
      <c r="AJ5424" s="11"/>
      <c r="AK5424" s="11"/>
      <c r="AL5424" s="11"/>
      <c r="AM5424" s="5"/>
      <c r="AN5424" s="5"/>
      <c r="AO5424" s="5"/>
      <c r="AP5424" s="5"/>
      <c r="AQ5424" s="5"/>
      <c r="AR5424" s="5"/>
      <c r="AS5424" s="5"/>
      <c r="AT5424" s="5"/>
      <c r="AU5424" s="5"/>
      <c r="AV5424" s="5"/>
      <c r="AW5424" s="5"/>
      <c r="AX5424" s="5"/>
      <c r="AY5424" s="5"/>
      <c r="AZ5424" s="5"/>
      <c r="BA5424" s="5"/>
      <c r="BB5424" s="5"/>
      <c r="BC5424" s="5"/>
      <c r="BD5424" s="5"/>
      <c r="BE5424" s="5"/>
      <c r="BF5424" s="5"/>
      <c r="BG5424" s="5"/>
      <c r="BH5424" s="5"/>
      <c r="BI5424" s="5"/>
      <c r="BJ5424" s="5"/>
      <c r="BK5424" s="5"/>
      <c r="BL5424" s="5"/>
      <c r="BM5424" s="5"/>
      <c r="BN5424" s="5"/>
      <c r="BO5424" s="5"/>
      <c r="BP5424" s="5"/>
      <c r="BQ5424" s="5"/>
      <c r="BR5424" s="5"/>
      <c r="BS5424" s="5"/>
      <c r="BT5424" s="5"/>
      <c r="BU5424" s="5"/>
      <c r="BV5424" s="5"/>
      <c r="BW5424" s="5"/>
      <c r="BX5424" s="5"/>
    </row>
    <row r="5425" spans="1:76" x14ac:dyDescent="0.2">
      <c r="A5425" s="1" t="s">
        <v>22</v>
      </c>
      <c r="B5425" s="1" t="s">
        <v>775</v>
      </c>
      <c r="C5425" s="1" t="s">
        <v>806</v>
      </c>
      <c r="D5425" s="1" t="s">
        <v>669</v>
      </c>
      <c r="E5425" s="1" t="s">
        <v>2</v>
      </c>
      <c r="F5425" s="1" t="s">
        <v>958</v>
      </c>
      <c r="G5425" s="1" t="s">
        <v>73</v>
      </c>
      <c r="H5425" s="8"/>
      <c r="I5425" s="8">
        <v>2015</v>
      </c>
      <c r="J5425" s="1" t="s">
        <v>768</v>
      </c>
      <c r="K5425" s="9">
        <v>1040</v>
      </c>
      <c r="L5425" s="10">
        <f>K5425/ VLOOKUP(A5425,Indicators!$B$1:$V$7,21,FALSE)</f>
        <v>6.0934881704301764</v>
      </c>
      <c r="M5425" s="11"/>
      <c r="N5425" s="11"/>
      <c r="O5425" s="11"/>
      <c r="P5425" s="11"/>
      <c r="Q5425" s="8" t="str">
        <f t="shared" si="0"/>
        <v/>
      </c>
      <c r="R5425" s="1" t="s">
        <v>271</v>
      </c>
      <c r="S5425" s="1" t="s">
        <v>55</v>
      </c>
      <c r="T5425" s="11"/>
      <c r="U5425" s="11"/>
      <c r="V5425" s="11"/>
      <c r="W5425" s="11"/>
      <c r="X5425" s="11"/>
      <c r="Y5425" s="11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5"/>
      <c r="AX5425" s="5"/>
      <c r="AY5425" s="5"/>
      <c r="AZ5425" s="5"/>
      <c r="BA5425" s="5"/>
      <c r="BB5425" s="5"/>
      <c r="BC5425" s="5"/>
      <c r="BD5425" s="5"/>
      <c r="BE5425" s="5"/>
      <c r="BF5425" s="5"/>
      <c r="BG5425" s="5"/>
      <c r="BH5425" s="5"/>
      <c r="BI5425" s="5"/>
      <c r="BJ5425" s="5"/>
      <c r="BK5425" s="5"/>
      <c r="BL5425" s="5"/>
      <c r="BM5425" s="5"/>
      <c r="BN5425" s="5"/>
      <c r="BO5425" s="5"/>
      <c r="BP5425" s="5"/>
      <c r="BQ5425" s="5"/>
      <c r="BR5425" s="5"/>
      <c r="BS5425" s="5"/>
      <c r="BT5425" s="5"/>
      <c r="BU5425" s="5"/>
      <c r="BV5425" s="5"/>
      <c r="BW5425" s="5"/>
      <c r="BX5425" s="5"/>
    </row>
    <row r="5426" spans="1:76" x14ac:dyDescent="0.2">
      <c r="A5426" s="1" t="s">
        <v>22</v>
      </c>
      <c r="B5426" s="1" t="s">
        <v>775</v>
      </c>
      <c r="C5426" s="1" t="s">
        <v>808</v>
      </c>
      <c r="D5426" s="1" t="s">
        <v>777</v>
      </c>
      <c r="E5426" s="1" t="s">
        <v>2</v>
      </c>
      <c r="F5426" s="1" t="s">
        <v>958</v>
      </c>
      <c r="G5426" s="1" t="s">
        <v>73</v>
      </c>
      <c r="H5426" s="8"/>
      <c r="I5426" s="8">
        <v>2015</v>
      </c>
      <c r="J5426" s="1" t="s">
        <v>768</v>
      </c>
      <c r="K5426" s="9">
        <v>3000</v>
      </c>
      <c r="L5426" s="10">
        <f>K5426/ VLOOKUP(A5426,Indicators!$B$1:$V$7,21,FALSE)</f>
        <v>17.577369722394739</v>
      </c>
      <c r="M5426" s="1" t="s">
        <v>769</v>
      </c>
      <c r="N5426" s="11"/>
      <c r="O5426" s="11"/>
      <c r="P5426" s="11"/>
      <c r="Q5426" s="8" t="str">
        <f t="shared" si="0"/>
        <v/>
      </c>
      <c r="R5426" s="1" t="s">
        <v>158</v>
      </c>
      <c r="S5426" s="1" t="s">
        <v>56</v>
      </c>
      <c r="T5426" s="11"/>
      <c r="U5426" s="11"/>
      <c r="V5426" s="11"/>
      <c r="W5426" s="11"/>
      <c r="X5426" s="11"/>
      <c r="Y5426" s="11"/>
      <c r="Z5426" s="11"/>
      <c r="AA5426" s="11"/>
      <c r="AB5426" s="11"/>
      <c r="AC5426" s="11"/>
      <c r="AD5426" s="11"/>
      <c r="AE5426" s="11"/>
      <c r="AF5426" s="11"/>
      <c r="AG5426" s="11"/>
      <c r="AH5426" s="11"/>
      <c r="AI5426" s="11"/>
      <c r="AJ5426" s="11"/>
      <c r="AK5426" s="11"/>
      <c r="AL5426" s="11"/>
      <c r="AM5426" s="5"/>
      <c r="AN5426" s="5"/>
      <c r="AO5426" s="5"/>
      <c r="AP5426" s="5"/>
      <c r="AQ5426" s="5"/>
      <c r="AR5426" s="5"/>
      <c r="AS5426" s="5"/>
      <c r="AT5426" s="5"/>
      <c r="AU5426" s="5"/>
      <c r="AV5426" s="5"/>
      <c r="AW5426" s="5"/>
      <c r="AX5426" s="5"/>
      <c r="AY5426" s="5"/>
      <c r="AZ5426" s="5"/>
      <c r="BA5426" s="5"/>
      <c r="BB5426" s="5"/>
      <c r="BC5426" s="5"/>
      <c r="BD5426" s="5"/>
      <c r="BE5426" s="5"/>
      <c r="BF5426" s="5"/>
      <c r="BG5426" s="5"/>
      <c r="BH5426" s="5"/>
      <c r="BI5426" s="5"/>
      <c r="BJ5426" s="5"/>
      <c r="BK5426" s="5"/>
      <c r="BL5426" s="5"/>
      <c r="BM5426" s="5"/>
      <c r="BN5426" s="5"/>
      <c r="BO5426" s="5"/>
      <c r="BP5426" s="5"/>
      <c r="BQ5426" s="5"/>
      <c r="BR5426" s="5"/>
      <c r="BS5426" s="5"/>
      <c r="BT5426" s="5"/>
      <c r="BU5426" s="5"/>
      <c r="BV5426" s="5"/>
      <c r="BW5426" s="5"/>
      <c r="BX5426" s="5"/>
    </row>
    <row r="5427" spans="1:76" x14ac:dyDescent="0.2">
      <c r="A5427" s="1" t="s">
        <v>22</v>
      </c>
      <c r="B5427" s="1" t="s">
        <v>158</v>
      </c>
      <c r="C5427" s="1" t="s">
        <v>882</v>
      </c>
      <c r="D5427" s="1" t="s">
        <v>669</v>
      </c>
      <c r="E5427" s="1" t="s">
        <v>2</v>
      </c>
      <c r="F5427" s="1" t="s">
        <v>958</v>
      </c>
      <c r="G5427" s="1" t="s">
        <v>73</v>
      </c>
      <c r="H5427" s="8"/>
      <c r="I5427" s="8">
        <v>2015</v>
      </c>
      <c r="J5427" s="1" t="s">
        <v>768</v>
      </c>
      <c r="K5427" s="8">
        <v>400</v>
      </c>
      <c r="L5427" s="10">
        <f>K5427/ VLOOKUP(A5427,Indicators!$B$1:$V$7,21,FALSE)</f>
        <v>2.3436492963192985</v>
      </c>
      <c r="M5427" s="45" t="s">
        <v>782</v>
      </c>
      <c r="N5427" s="46"/>
      <c r="O5427" s="11"/>
      <c r="P5427" s="11"/>
      <c r="Q5427" s="8" t="str">
        <f t="shared" si="0"/>
        <v/>
      </c>
      <c r="R5427" s="1" t="s">
        <v>158</v>
      </c>
      <c r="S5427" s="1" t="s">
        <v>56</v>
      </c>
      <c r="T5427" s="11"/>
      <c r="U5427" s="11"/>
      <c r="V5427" s="11"/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5"/>
      <c r="AN5427" s="5"/>
      <c r="AO5427" s="5"/>
      <c r="AP5427" s="5"/>
      <c r="AQ5427" s="5"/>
      <c r="AR5427" s="5"/>
      <c r="AS5427" s="5"/>
      <c r="AT5427" s="5"/>
      <c r="AU5427" s="5"/>
      <c r="AV5427" s="5"/>
      <c r="AW5427" s="5"/>
      <c r="AX5427" s="5"/>
      <c r="AY5427" s="5"/>
      <c r="AZ5427" s="5"/>
      <c r="BA5427" s="5"/>
      <c r="BB5427" s="5"/>
      <c r="BC5427" s="5"/>
      <c r="BD5427" s="5"/>
      <c r="BE5427" s="5"/>
      <c r="BF5427" s="5"/>
      <c r="BG5427" s="5"/>
      <c r="BH5427" s="5"/>
      <c r="BI5427" s="5"/>
      <c r="BJ5427" s="5"/>
      <c r="BK5427" s="5"/>
      <c r="BL5427" s="5"/>
      <c r="BM5427" s="5"/>
      <c r="BN5427" s="5"/>
      <c r="BO5427" s="5"/>
      <c r="BP5427" s="5"/>
      <c r="BQ5427" s="5"/>
      <c r="BR5427" s="5"/>
      <c r="BS5427" s="5"/>
      <c r="BT5427" s="5"/>
      <c r="BU5427" s="5"/>
      <c r="BV5427" s="5"/>
      <c r="BW5427" s="5"/>
      <c r="BX5427" s="5"/>
    </row>
    <row r="5428" spans="1:76" x14ac:dyDescent="0.2">
      <c r="A5428" s="1" t="s">
        <v>22</v>
      </c>
      <c r="B5428" s="1" t="s">
        <v>158</v>
      </c>
      <c r="C5428" s="1" t="s">
        <v>786</v>
      </c>
      <c r="D5428" s="1" t="s">
        <v>669</v>
      </c>
      <c r="E5428" s="1" t="s">
        <v>2</v>
      </c>
      <c r="F5428" s="1" t="s">
        <v>958</v>
      </c>
      <c r="G5428" s="1" t="s">
        <v>73</v>
      </c>
      <c r="H5428" s="8"/>
      <c r="I5428" s="8">
        <v>2015</v>
      </c>
      <c r="J5428" s="1" t="s">
        <v>768</v>
      </c>
      <c r="K5428" s="9">
        <v>2400</v>
      </c>
      <c r="L5428" s="10">
        <f>K5428/ VLOOKUP(A5428,Indicators!$B$1:$V$7,21,FALSE)</f>
        <v>14.061895777915792</v>
      </c>
      <c r="M5428" s="45" t="s">
        <v>782</v>
      </c>
      <c r="N5428" s="46"/>
      <c r="O5428" s="11"/>
      <c r="P5428" s="11"/>
      <c r="Q5428" s="8" t="str">
        <f t="shared" si="0"/>
        <v/>
      </c>
      <c r="R5428" s="1" t="s">
        <v>158</v>
      </c>
      <c r="S5428" s="1" t="s">
        <v>56</v>
      </c>
      <c r="T5428" s="11"/>
      <c r="U5428" s="11"/>
      <c r="V5428" s="11"/>
      <c r="W5428" s="11"/>
      <c r="X5428" s="11"/>
      <c r="Y5428" s="11"/>
      <c r="Z5428" s="11"/>
      <c r="AA5428" s="11"/>
      <c r="AB5428" s="11"/>
      <c r="AC5428" s="11"/>
      <c r="AD5428" s="11"/>
      <c r="AE5428" s="11"/>
      <c r="AF5428" s="11"/>
      <c r="AG5428" s="11"/>
      <c r="AH5428" s="11"/>
      <c r="AI5428" s="11"/>
      <c r="AJ5428" s="11"/>
      <c r="AK5428" s="11"/>
      <c r="AL5428" s="11"/>
      <c r="AM5428" s="5"/>
      <c r="AN5428" s="5"/>
      <c r="AO5428" s="5"/>
      <c r="AP5428" s="5"/>
      <c r="AQ5428" s="5"/>
      <c r="AR5428" s="5"/>
      <c r="AS5428" s="5"/>
      <c r="AT5428" s="5"/>
      <c r="AU5428" s="5"/>
      <c r="AV5428" s="5"/>
      <c r="AW5428" s="5"/>
      <c r="AX5428" s="5"/>
      <c r="AY5428" s="5"/>
      <c r="AZ5428" s="5"/>
      <c r="BA5428" s="5"/>
      <c r="BB5428" s="5"/>
      <c r="BC5428" s="5"/>
      <c r="BD5428" s="5"/>
      <c r="BE5428" s="5"/>
      <c r="BF5428" s="5"/>
      <c r="BG5428" s="5"/>
      <c r="BH5428" s="5"/>
      <c r="BI5428" s="5"/>
      <c r="BJ5428" s="5"/>
      <c r="BK5428" s="5"/>
      <c r="BL5428" s="5"/>
      <c r="BM5428" s="5"/>
      <c r="BN5428" s="5"/>
      <c r="BO5428" s="5"/>
      <c r="BP5428" s="5"/>
      <c r="BQ5428" s="5"/>
      <c r="BR5428" s="5"/>
      <c r="BS5428" s="5"/>
      <c r="BT5428" s="5"/>
      <c r="BU5428" s="5"/>
      <c r="BV5428" s="5"/>
      <c r="BW5428" s="5"/>
      <c r="BX5428" s="5"/>
    </row>
    <row r="5429" spans="1:76" x14ac:dyDescent="0.2">
      <c r="A5429" s="1" t="s">
        <v>22</v>
      </c>
      <c r="B5429" s="1" t="s">
        <v>158</v>
      </c>
      <c r="C5429" s="1" t="s">
        <v>854</v>
      </c>
      <c r="D5429" s="1" t="s">
        <v>669</v>
      </c>
      <c r="E5429" s="1" t="s">
        <v>2</v>
      </c>
      <c r="F5429" s="1" t="s">
        <v>958</v>
      </c>
      <c r="G5429" s="1" t="s">
        <v>73</v>
      </c>
      <c r="H5429" s="8"/>
      <c r="I5429" s="8">
        <v>2015</v>
      </c>
      <c r="J5429" s="1" t="s">
        <v>768</v>
      </c>
      <c r="K5429" s="9">
        <v>5000</v>
      </c>
      <c r="L5429" s="10">
        <f>K5429/ VLOOKUP(A5429,Indicators!$B$1:$V$7,21,FALSE)</f>
        <v>29.295616203991234</v>
      </c>
      <c r="M5429" s="45" t="s">
        <v>782</v>
      </c>
      <c r="N5429" s="46"/>
      <c r="O5429" s="11"/>
      <c r="P5429" s="11"/>
      <c r="Q5429" s="8" t="str">
        <f t="shared" si="0"/>
        <v/>
      </c>
      <c r="R5429" s="1" t="s">
        <v>158</v>
      </c>
      <c r="S5429" s="1" t="s">
        <v>56</v>
      </c>
      <c r="T5429" s="11"/>
      <c r="U5429" s="11"/>
      <c r="V5429" s="11"/>
      <c r="W5429" s="11"/>
      <c r="X5429" s="11"/>
      <c r="Y5429" s="11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5"/>
      <c r="AX5429" s="5"/>
      <c r="AY5429" s="5"/>
      <c r="AZ5429" s="5"/>
      <c r="BA5429" s="5"/>
      <c r="BB5429" s="5"/>
      <c r="BC5429" s="5"/>
      <c r="BD5429" s="5"/>
      <c r="BE5429" s="5"/>
      <c r="BF5429" s="5"/>
      <c r="BG5429" s="5"/>
      <c r="BH5429" s="5"/>
      <c r="BI5429" s="5"/>
      <c r="BJ5429" s="5"/>
      <c r="BK5429" s="5"/>
      <c r="BL5429" s="5"/>
      <c r="BM5429" s="5"/>
      <c r="BN5429" s="5"/>
      <c r="BO5429" s="5"/>
      <c r="BP5429" s="5"/>
      <c r="BQ5429" s="5"/>
      <c r="BR5429" s="5"/>
      <c r="BS5429" s="5"/>
      <c r="BT5429" s="5"/>
      <c r="BU5429" s="5"/>
      <c r="BV5429" s="5"/>
      <c r="BW5429" s="5"/>
      <c r="BX5429" s="5"/>
    </row>
    <row r="5430" spans="1:76" x14ac:dyDescent="0.2">
      <c r="A5430" s="1" t="s">
        <v>22</v>
      </c>
      <c r="B5430" s="1" t="s">
        <v>107</v>
      </c>
      <c r="C5430" s="1" t="s">
        <v>855</v>
      </c>
      <c r="D5430" s="1" t="s">
        <v>669</v>
      </c>
      <c r="E5430" s="1" t="s">
        <v>2</v>
      </c>
      <c r="F5430" s="1" t="s">
        <v>958</v>
      </c>
      <c r="G5430" s="1" t="s">
        <v>73</v>
      </c>
      <c r="H5430" s="8"/>
      <c r="I5430" s="8">
        <v>2015</v>
      </c>
      <c r="J5430" s="1" t="s">
        <v>768</v>
      </c>
      <c r="K5430" s="8">
        <v>800</v>
      </c>
      <c r="L5430" s="10">
        <f>K5430/ VLOOKUP(A5430,Indicators!$B$1:$V$7,21,FALSE)</f>
        <v>4.6872985926385971</v>
      </c>
      <c r="M5430" s="11"/>
      <c r="N5430" s="11"/>
      <c r="O5430" s="11"/>
      <c r="P5430" s="11"/>
      <c r="Q5430" s="8" t="str">
        <f t="shared" si="0"/>
        <v/>
      </c>
      <c r="R5430" s="1" t="s">
        <v>103</v>
      </c>
      <c r="S5430" s="1" t="s">
        <v>43</v>
      </c>
      <c r="T5430" s="11"/>
      <c r="U5430" s="11"/>
      <c r="V5430" s="11"/>
      <c r="W5430" s="11"/>
      <c r="X5430" s="11"/>
      <c r="Y5430" s="11"/>
      <c r="Z5430" s="11"/>
      <c r="AA5430" s="11"/>
      <c r="AB5430" s="11"/>
      <c r="AC5430" s="11"/>
      <c r="AD5430" s="11"/>
      <c r="AE5430" s="11"/>
      <c r="AF5430" s="11"/>
      <c r="AG5430" s="11"/>
      <c r="AH5430" s="11"/>
      <c r="AI5430" s="11"/>
      <c r="AJ5430" s="11"/>
      <c r="AK5430" s="11"/>
      <c r="AL5430" s="11"/>
      <c r="AM5430" s="5"/>
      <c r="AN5430" s="5"/>
      <c r="AO5430" s="5"/>
      <c r="AP5430" s="5"/>
      <c r="AQ5430" s="5"/>
      <c r="AR5430" s="5"/>
      <c r="AS5430" s="5"/>
      <c r="AT5430" s="5"/>
      <c r="AU5430" s="5"/>
      <c r="AV5430" s="5"/>
      <c r="AW5430" s="5"/>
      <c r="AX5430" s="5"/>
      <c r="AY5430" s="5"/>
      <c r="AZ5430" s="5"/>
      <c r="BA5430" s="5"/>
      <c r="BB5430" s="5"/>
      <c r="BC5430" s="5"/>
      <c r="BD5430" s="5"/>
      <c r="BE5430" s="5"/>
      <c r="BF5430" s="5"/>
      <c r="BG5430" s="5"/>
      <c r="BH5430" s="5"/>
      <c r="BI5430" s="5"/>
      <c r="BJ5430" s="5"/>
      <c r="BK5430" s="5"/>
      <c r="BL5430" s="5"/>
      <c r="BM5430" s="5"/>
      <c r="BN5430" s="5"/>
      <c r="BO5430" s="5"/>
      <c r="BP5430" s="5"/>
      <c r="BQ5430" s="5"/>
      <c r="BR5430" s="5"/>
      <c r="BS5430" s="5"/>
      <c r="BT5430" s="5"/>
      <c r="BU5430" s="5"/>
      <c r="BV5430" s="5"/>
      <c r="BW5430" s="5"/>
      <c r="BX5430" s="5"/>
    </row>
    <row r="5431" spans="1:76" x14ac:dyDescent="0.2">
      <c r="A5431" s="1" t="s">
        <v>22</v>
      </c>
      <c r="B5431" s="1" t="s">
        <v>809</v>
      </c>
      <c r="C5431" s="1" t="s">
        <v>961</v>
      </c>
      <c r="D5431" s="1" t="s">
        <v>669</v>
      </c>
      <c r="E5431" s="1" t="s">
        <v>2</v>
      </c>
      <c r="F5431" s="1" t="s">
        <v>958</v>
      </c>
      <c r="G5431" s="1" t="s">
        <v>73</v>
      </c>
      <c r="H5431" s="8"/>
      <c r="I5431" s="8">
        <v>2015</v>
      </c>
      <c r="J5431" s="1" t="s">
        <v>768</v>
      </c>
      <c r="K5431" s="8">
        <v>500</v>
      </c>
      <c r="L5431" s="10">
        <f>K5431/ VLOOKUP(A5431,Indicators!$B$1:$V$7,21,FALSE)</f>
        <v>2.9295616203991233</v>
      </c>
      <c r="M5431" s="11"/>
      <c r="N5431" s="11"/>
      <c r="O5431" s="11"/>
      <c r="P5431" s="11"/>
      <c r="Q5431" s="8" t="str">
        <f t="shared" si="0"/>
        <v/>
      </c>
      <c r="R5431" s="1" t="s">
        <v>271</v>
      </c>
      <c r="S5431" s="1" t="s">
        <v>55</v>
      </c>
      <c r="T5431" s="11"/>
      <c r="U5431" s="11"/>
      <c r="V5431" s="11"/>
      <c r="W5431" s="11"/>
      <c r="X5431" s="11"/>
      <c r="Y5431" s="11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5"/>
      <c r="AN5431" s="5"/>
      <c r="AO5431" s="5"/>
      <c r="AP5431" s="5"/>
      <c r="AQ5431" s="5"/>
      <c r="AR5431" s="5"/>
      <c r="AS5431" s="5"/>
      <c r="AT5431" s="5"/>
      <c r="AU5431" s="5"/>
      <c r="AV5431" s="5"/>
      <c r="AW5431" s="5"/>
      <c r="AX5431" s="5"/>
      <c r="AY5431" s="5"/>
      <c r="AZ5431" s="5"/>
      <c r="BA5431" s="5"/>
      <c r="BB5431" s="5"/>
      <c r="BC5431" s="5"/>
      <c r="BD5431" s="5"/>
      <c r="BE5431" s="5"/>
      <c r="BF5431" s="5"/>
      <c r="BG5431" s="5"/>
      <c r="BH5431" s="5"/>
      <c r="BI5431" s="5"/>
      <c r="BJ5431" s="5"/>
      <c r="BK5431" s="5"/>
      <c r="BL5431" s="5"/>
      <c r="BM5431" s="5"/>
      <c r="BN5431" s="5"/>
      <c r="BO5431" s="5"/>
      <c r="BP5431" s="5"/>
      <c r="BQ5431" s="5"/>
      <c r="BR5431" s="5"/>
      <c r="BS5431" s="5"/>
      <c r="BT5431" s="5"/>
      <c r="BU5431" s="5"/>
      <c r="BV5431" s="5"/>
      <c r="BW5431" s="5"/>
      <c r="BX5431" s="5"/>
    </row>
    <row r="5432" spans="1:76" x14ac:dyDescent="0.2">
      <c r="A5432" s="1" t="s">
        <v>22</v>
      </c>
      <c r="B5432" s="1" t="s">
        <v>809</v>
      </c>
      <c r="C5432" s="1" t="s">
        <v>962</v>
      </c>
      <c r="D5432" s="1" t="s">
        <v>669</v>
      </c>
      <c r="E5432" s="1" t="s">
        <v>2</v>
      </c>
      <c r="F5432" s="1" t="s">
        <v>958</v>
      </c>
      <c r="G5432" s="1" t="s">
        <v>73</v>
      </c>
      <c r="H5432" s="8"/>
      <c r="I5432" s="8">
        <v>2015</v>
      </c>
      <c r="J5432" s="1" t="s">
        <v>768</v>
      </c>
      <c r="K5432" s="8">
        <v>600</v>
      </c>
      <c r="L5432" s="10">
        <f>K5432/ VLOOKUP(A5432,Indicators!$B$1:$V$7,21,FALSE)</f>
        <v>3.515473944478948</v>
      </c>
      <c r="M5432" s="11"/>
      <c r="N5432" s="11"/>
      <c r="O5432" s="11"/>
      <c r="P5432" s="11"/>
      <c r="Q5432" s="8" t="str">
        <f t="shared" si="0"/>
        <v/>
      </c>
      <c r="R5432" s="1" t="s">
        <v>271</v>
      </c>
      <c r="S5432" s="1" t="s">
        <v>55</v>
      </c>
      <c r="T5432" s="11"/>
      <c r="U5432" s="11"/>
      <c r="V5432" s="11"/>
      <c r="W5432" s="11"/>
      <c r="X5432" s="11"/>
      <c r="Y5432" s="11"/>
      <c r="Z5432" s="11"/>
      <c r="AA5432" s="11"/>
      <c r="AB5432" s="11"/>
      <c r="AC5432" s="11"/>
      <c r="AD5432" s="11"/>
      <c r="AE5432" s="11"/>
      <c r="AF5432" s="11"/>
      <c r="AG5432" s="11"/>
      <c r="AH5432" s="11"/>
      <c r="AI5432" s="11"/>
      <c r="AJ5432" s="11"/>
      <c r="AK5432" s="11"/>
      <c r="AL5432" s="11"/>
      <c r="AM5432" s="5"/>
      <c r="AN5432" s="5"/>
      <c r="AO5432" s="5"/>
      <c r="AP5432" s="5"/>
      <c r="AQ5432" s="5"/>
      <c r="AR5432" s="5"/>
      <c r="AS5432" s="5"/>
      <c r="AT5432" s="5"/>
      <c r="AU5432" s="5"/>
      <c r="AV5432" s="5"/>
      <c r="AW5432" s="5"/>
      <c r="AX5432" s="5"/>
      <c r="AY5432" s="5"/>
      <c r="AZ5432" s="5"/>
      <c r="BA5432" s="5"/>
      <c r="BB5432" s="5"/>
      <c r="BC5432" s="5"/>
      <c r="BD5432" s="5"/>
      <c r="BE5432" s="5"/>
      <c r="BF5432" s="5"/>
      <c r="BG5432" s="5"/>
      <c r="BH5432" s="5"/>
      <c r="BI5432" s="5"/>
      <c r="BJ5432" s="5"/>
      <c r="BK5432" s="5"/>
      <c r="BL5432" s="5"/>
      <c r="BM5432" s="5"/>
      <c r="BN5432" s="5"/>
      <c r="BO5432" s="5"/>
      <c r="BP5432" s="5"/>
      <c r="BQ5432" s="5"/>
      <c r="BR5432" s="5"/>
      <c r="BS5432" s="5"/>
      <c r="BT5432" s="5"/>
      <c r="BU5432" s="5"/>
      <c r="BV5432" s="5"/>
      <c r="BW5432" s="5"/>
      <c r="BX5432" s="5"/>
    </row>
    <row r="5433" spans="1:76" x14ac:dyDescent="0.2">
      <c r="A5433" s="1" t="s">
        <v>22</v>
      </c>
      <c r="B5433" s="1" t="s">
        <v>809</v>
      </c>
      <c r="C5433" s="1" t="s">
        <v>814</v>
      </c>
      <c r="D5433" s="1" t="s">
        <v>669</v>
      </c>
      <c r="E5433" s="1" t="s">
        <v>2</v>
      </c>
      <c r="F5433" s="1" t="s">
        <v>958</v>
      </c>
      <c r="G5433" s="1" t="s">
        <v>73</v>
      </c>
      <c r="H5433" s="8"/>
      <c r="I5433" s="8">
        <v>2015</v>
      </c>
      <c r="J5433" s="1" t="s">
        <v>768</v>
      </c>
      <c r="K5433" s="8">
        <v>800</v>
      </c>
      <c r="L5433" s="10">
        <f>K5433/ VLOOKUP(A5433,Indicators!$B$1:$V$7,21,FALSE)</f>
        <v>4.6872985926385971</v>
      </c>
      <c r="M5433" s="11"/>
      <c r="N5433" s="11"/>
      <c r="O5433" s="11"/>
      <c r="P5433" s="11"/>
      <c r="Q5433" s="8" t="str">
        <f t="shared" si="0"/>
        <v/>
      </c>
      <c r="R5433" s="1" t="s">
        <v>271</v>
      </c>
      <c r="S5433" s="1" t="s">
        <v>55</v>
      </c>
      <c r="T5433" s="11"/>
      <c r="U5433" s="11"/>
      <c r="V5433" s="11"/>
      <c r="W5433" s="11"/>
      <c r="X5433" s="11"/>
      <c r="Y5433" s="11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5"/>
      <c r="AN5433" s="5"/>
      <c r="AO5433" s="5"/>
      <c r="AP5433" s="5"/>
      <c r="AQ5433" s="5"/>
      <c r="AR5433" s="5"/>
      <c r="AS5433" s="5"/>
      <c r="AT5433" s="5"/>
      <c r="AU5433" s="5"/>
      <c r="AV5433" s="5"/>
      <c r="AW5433" s="5"/>
      <c r="AX5433" s="5"/>
      <c r="AY5433" s="5"/>
      <c r="AZ5433" s="5"/>
      <c r="BA5433" s="5"/>
      <c r="BB5433" s="5"/>
      <c r="BC5433" s="5"/>
      <c r="BD5433" s="5"/>
      <c r="BE5433" s="5"/>
      <c r="BF5433" s="5"/>
      <c r="BG5433" s="5"/>
      <c r="BH5433" s="5"/>
      <c r="BI5433" s="5"/>
      <c r="BJ5433" s="5"/>
      <c r="BK5433" s="5"/>
      <c r="BL5433" s="5"/>
      <c r="BM5433" s="5"/>
      <c r="BN5433" s="5"/>
      <c r="BO5433" s="5"/>
      <c r="BP5433" s="5"/>
      <c r="BQ5433" s="5"/>
      <c r="BR5433" s="5"/>
      <c r="BS5433" s="5"/>
      <c r="BT5433" s="5"/>
      <c r="BU5433" s="5"/>
      <c r="BV5433" s="5"/>
      <c r="BW5433" s="5"/>
      <c r="BX5433" s="5"/>
    </row>
    <row r="5434" spans="1:76" x14ac:dyDescent="0.2">
      <c r="A5434" s="1" t="s">
        <v>22</v>
      </c>
      <c r="B5434" s="1" t="s">
        <v>809</v>
      </c>
      <c r="C5434" s="1" t="s">
        <v>963</v>
      </c>
      <c r="D5434" s="1" t="s">
        <v>669</v>
      </c>
      <c r="E5434" s="1" t="s">
        <v>2</v>
      </c>
      <c r="F5434" s="1" t="s">
        <v>958</v>
      </c>
      <c r="G5434" s="1" t="s">
        <v>73</v>
      </c>
      <c r="H5434" s="8"/>
      <c r="I5434" s="8">
        <v>2015</v>
      </c>
      <c r="J5434" s="1" t="s">
        <v>768</v>
      </c>
      <c r="K5434" s="9">
        <v>1000</v>
      </c>
      <c r="L5434" s="10">
        <f>K5434/ VLOOKUP(A5434,Indicators!$B$1:$V$7,21,FALSE)</f>
        <v>5.8591232407982465</v>
      </c>
      <c r="M5434" s="11"/>
      <c r="N5434" s="11"/>
      <c r="O5434" s="11"/>
      <c r="P5434" s="11"/>
      <c r="Q5434" s="8" t="str">
        <f t="shared" si="0"/>
        <v/>
      </c>
      <c r="R5434" s="1" t="s">
        <v>109</v>
      </c>
      <c r="S5434" s="1" t="s">
        <v>35</v>
      </c>
      <c r="T5434" s="11"/>
      <c r="U5434" s="11"/>
      <c r="V5434" s="11"/>
      <c r="W5434" s="11"/>
      <c r="X5434" s="11"/>
      <c r="Y5434" s="11"/>
      <c r="Z5434" s="11"/>
      <c r="AA5434" s="11"/>
      <c r="AB5434" s="11"/>
      <c r="AC5434" s="11"/>
      <c r="AD5434" s="11"/>
      <c r="AE5434" s="11"/>
      <c r="AF5434" s="11"/>
      <c r="AG5434" s="11"/>
      <c r="AH5434" s="11"/>
      <c r="AI5434" s="11"/>
      <c r="AJ5434" s="11"/>
      <c r="AK5434" s="11"/>
      <c r="AL5434" s="11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5"/>
      <c r="AX5434" s="5"/>
      <c r="AY5434" s="5"/>
      <c r="AZ5434" s="5"/>
      <c r="BA5434" s="5"/>
      <c r="BB5434" s="5"/>
      <c r="BC5434" s="5"/>
      <c r="BD5434" s="5"/>
      <c r="BE5434" s="5"/>
      <c r="BF5434" s="5"/>
      <c r="BG5434" s="5"/>
      <c r="BH5434" s="5"/>
      <c r="BI5434" s="5"/>
      <c r="BJ5434" s="5"/>
      <c r="BK5434" s="5"/>
      <c r="BL5434" s="5"/>
      <c r="BM5434" s="5"/>
      <c r="BN5434" s="5"/>
      <c r="BO5434" s="5"/>
      <c r="BP5434" s="5"/>
      <c r="BQ5434" s="5"/>
      <c r="BR5434" s="5"/>
      <c r="BS5434" s="5"/>
      <c r="BT5434" s="5"/>
      <c r="BU5434" s="5"/>
      <c r="BV5434" s="5"/>
      <c r="BW5434" s="5"/>
      <c r="BX5434" s="5"/>
    </row>
    <row r="5435" spans="1:76" x14ac:dyDescent="0.2">
      <c r="A5435" s="1" t="s">
        <v>22</v>
      </c>
      <c r="B5435" s="1" t="s">
        <v>809</v>
      </c>
      <c r="C5435" s="1" t="s">
        <v>810</v>
      </c>
      <c r="D5435" s="1" t="s">
        <v>669</v>
      </c>
      <c r="E5435" s="1" t="s">
        <v>2</v>
      </c>
      <c r="F5435" s="1" t="s">
        <v>958</v>
      </c>
      <c r="G5435" s="1" t="s">
        <v>73</v>
      </c>
      <c r="H5435" s="8"/>
      <c r="I5435" s="8">
        <v>2015</v>
      </c>
      <c r="J5435" s="1" t="s">
        <v>768</v>
      </c>
      <c r="K5435" s="9">
        <v>1090</v>
      </c>
      <c r="L5435" s="10">
        <f>K5435/ VLOOKUP(A5435,Indicators!$B$1:$V$7,21,FALSE)</f>
        <v>6.3864443324700888</v>
      </c>
      <c r="M5435" s="11"/>
      <c r="N5435" s="11"/>
      <c r="O5435" s="11"/>
      <c r="P5435" s="11"/>
      <c r="Q5435" s="8" t="str">
        <f t="shared" si="0"/>
        <v/>
      </c>
      <c r="R5435" s="1" t="s">
        <v>94</v>
      </c>
      <c r="S5435" s="1" t="s">
        <v>88</v>
      </c>
      <c r="T5435" s="11"/>
      <c r="U5435" s="11"/>
      <c r="V5435" s="11"/>
      <c r="W5435" s="11"/>
      <c r="X5435" s="11"/>
      <c r="Y5435" s="11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5"/>
      <c r="AN5435" s="5"/>
      <c r="AO5435" s="5"/>
      <c r="AP5435" s="5"/>
      <c r="AQ5435" s="5"/>
      <c r="AR5435" s="5"/>
      <c r="AS5435" s="5"/>
      <c r="AT5435" s="5"/>
      <c r="AU5435" s="5"/>
      <c r="AV5435" s="5"/>
      <c r="AW5435" s="5"/>
      <c r="AX5435" s="5"/>
      <c r="AY5435" s="5"/>
      <c r="AZ5435" s="5"/>
      <c r="BA5435" s="5"/>
      <c r="BB5435" s="5"/>
      <c r="BC5435" s="5"/>
      <c r="BD5435" s="5"/>
      <c r="BE5435" s="5"/>
      <c r="BF5435" s="5"/>
      <c r="BG5435" s="5"/>
      <c r="BH5435" s="5"/>
      <c r="BI5435" s="5"/>
      <c r="BJ5435" s="5"/>
      <c r="BK5435" s="5"/>
      <c r="BL5435" s="5"/>
      <c r="BM5435" s="5"/>
      <c r="BN5435" s="5"/>
      <c r="BO5435" s="5"/>
      <c r="BP5435" s="5"/>
      <c r="BQ5435" s="5"/>
      <c r="BR5435" s="5"/>
      <c r="BS5435" s="5"/>
      <c r="BT5435" s="5"/>
      <c r="BU5435" s="5"/>
      <c r="BV5435" s="5"/>
      <c r="BW5435" s="5"/>
      <c r="BX5435" s="5"/>
    </row>
    <row r="5436" spans="1:76" x14ac:dyDescent="0.2">
      <c r="A5436" s="1" t="s">
        <v>22</v>
      </c>
      <c r="B5436" s="1" t="s">
        <v>809</v>
      </c>
      <c r="C5436" s="1" t="s">
        <v>817</v>
      </c>
      <c r="D5436" s="1" t="s">
        <v>669</v>
      </c>
      <c r="E5436" s="1" t="s">
        <v>2</v>
      </c>
      <c r="F5436" s="1" t="s">
        <v>958</v>
      </c>
      <c r="G5436" s="1" t="s">
        <v>73</v>
      </c>
      <c r="H5436" s="8"/>
      <c r="I5436" s="8">
        <v>2015</v>
      </c>
      <c r="J5436" s="1" t="s">
        <v>768</v>
      </c>
      <c r="K5436" s="9">
        <v>1188</v>
      </c>
      <c r="L5436" s="10">
        <f>K5436/ VLOOKUP(A5436,Indicators!$B$1:$V$7,21,FALSE)</f>
        <v>6.9606384100683174</v>
      </c>
      <c r="M5436" s="11"/>
      <c r="N5436" s="11"/>
      <c r="O5436" s="11"/>
      <c r="P5436" s="11"/>
      <c r="Q5436" s="8" t="str">
        <f t="shared" si="0"/>
        <v/>
      </c>
      <c r="R5436" s="1" t="s">
        <v>271</v>
      </c>
      <c r="S5436" s="1" t="s">
        <v>55</v>
      </c>
      <c r="T5436" s="11"/>
      <c r="U5436" s="11"/>
      <c r="V5436" s="11"/>
      <c r="W5436" s="11"/>
      <c r="X5436" s="11"/>
      <c r="Y5436" s="11"/>
      <c r="Z5436" s="11"/>
      <c r="AA5436" s="11"/>
      <c r="AB5436" s="11"/>
      <c r="AC5436" s="11"/>
      <c r="AD5436" s="11"/>
      <c r="AE5436" s="11"/>
      <c r="AF5436" s="11"/>
      <c r="AG5436" s="11"/>
      <c r="AH5436" s="11"/>
      <c r="AI5436" s="11"/>
      <c r="AJ5436" s="11"/>
      <c r="AK5436" s="11"/>
      <c r="AL5436" s="11"/>
      <c r="AM5436" s="5"/>
      <c r="AN5436" s="5"/>
      <c r="AO5436" s="5"/>
      <c r="AP5436" s="5"/>
      <c r="AQ5436" s="5"/>
      <c r="AR5436" s="5"/>
      <c r="AS5436" s="5"/>
      <c r="AT5436" s="5"/>
      <c r="AU5436" s="5"/>
      <c r="AV5436" s="5"/>
      <c r="AW5436" s="5"/>
      <c r="AX5436" s="5"/>
      <c r="AY5436" s="5"/>
      <c r="AZ5436" s="5"/>
      <c r="BA5436" s="5"/>
      <c r="BB5436" s="5"/>
      <c r="BC5436" s="5"/>
      <c r="BD5436" s="5"/>
      <c r="BE5436" s="5"/>
      <c r="BF5436" s="5"/>
      <c r="BG5436" s="5"/>
      <c r="BH5436" s="5"/>
      <c r="BI5436" s="5"/>
      <c r="BJ5436" s="5"/>
      <c r="BK5436" s="5"/>
      <c r="BL5436" s="5"/>
      <c r="BM5436" s="5"/>
      <c r="BN5436" s="5"/>
      <c r="BO5436" s="5"/>
      <c r="BP5436" s="5"/>
      <c r="BQ5436" s="5"/>
      <c r="BR5436" s="5"/>
      <c r="BS5436" s="5"/>
      <c r="BT5436" s="5"/>
      <c r="BU5436" s="5"/>
      <c r="BV5436" s="5"/>
      <c r="BW5436" s="5"/>
      <c r="BX5436" s="5"/>
    </row>
    <row r="5437" spans="1:76" x14ac:dyDescent="0.2">
      <c r="A5437" s="1" t="s">
        <v>22</v>
      </c>
      <c r="B5437" s="1" t="s">
        <v>809</v>
      </c>
      <c r="C5437" s="1" t="s">
        <v>815</v>
      </c>
      <c r="D5437" s="1" t="s">
        <v>669</v>
      </c>
      <c r="E5437" s="1" t="s">
        <v>2</v>
      </c>
      <c r="F5437" s="1" t="s">
        <v>958</v>
      </c>
      <c r="G5437" s="1" t="s">
        <v>73</v>
      </c>
      <c r="H5437" s="8"/>
      <c r="I5437" s="8">
        <v>2015</v>
      </c>
      <c r="J5437" s="1" t="s">
        <v>768</v>
      </c>
      <c r="K5437" s="9">
        <v>1500</v>
      </c>
      <c r="L5437" s="10">
        <f>K5437/ VLOOKUP(A5437,Indicators!$B$1:$V$7,21,FALSE)</f>
        <v>8.7886848611973694</v>
      </c>
      <c r="M5437" s="11"/>
      <c r="N5437" s="11"/>
      <c r="O5437" s="11"/>
      <c r="P5437" s="11"/>
      <c r="Q5437" s="8" t="str">
        <f t="shared" si="0"/>
        <v/>
      </c>
      <c r="R5437" s="1" t="s">
        <v>109</v>
      </c>
      <c r="S5437" s="1" t="s">
        <v>35</v>
      </c>
      <c r="T5437" s="11"/>
      <c r="U5437" s="11"/>
      <c r="V5437" s="11"/>
      <c r="W5437" s="11"/>
      <c r="X5437" s="11"/>
      <c r="Y5437" s="11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5"/>
      <c r="AX5437" s="5"/>
      <c r="AY5437" s="5"/>
      <c r="AZ5437" s="5"/>
      <c r="BA5437" s="5"/>
      <c r="BB5437" s="5"/>
      <c r="BC5437" s="5"/>
      <c r="BD5437" s="5"/>
      <c r="BE5437" s="5"/>
      <c r="BF5437" s="5"/>
      <c r="BG5437" s="5"/>
      <c r="BH5437" s="5"/>
      <c r="BI5437" s="5"/>
      <c r="BJ5437" s="5"/>
      <c r="BK5437" s="5"/>
      <c r="BL5437" s="5"/>
      <c r="BM5437" s="5"/>
      <c r="BN5437" s="5"/>
      <c r="BO5437" s="5"/>
      <c r="BP5437" s="5"/>
      <c r="BQ5437" s="5"/>
      <c r="BR5437" s="5"/>
      <c r="BS5437" s="5"/>
      <c r="BT5437" s="5"/>
      <c r="BU5437" s="5"/>
      <c r="BV5437" s="5"/>
      <c r="BW5437" s="5"/>
      <c r="BX5437" s="5"/>
    </row>
    <row r="5438" spans="1:76" x14ac:dyDescent="0.2">
      <c r="A5438" s="1" t="s">
        <v>22</v>
      </c>
      <c r="B5438" s="1" t="s">
        <v>809</v>
      </c>
      <c r="C5438" s="1" t="s">
        <v>812</v>
      </c>
      <c r="D5438" s="1" t="s">
        <v>669</v>
      </c>
      <c r="E5438" s="1" t="s">
        <v>2</v>
      </c>
      <c r="F5438" s="1" t="s">
        <v>958</v>
      </c>
      <c r="G5438" s="1" t="s">
        <v>73</v>
      </c>
      <c r="H5438" s="8"/>
      <c r="I5438" s="8">
        <v>2015</v>
      </c>
      <c r="J5438" s="1" t="s">
        <v>768</v>
      </c>
      <c r="K5438" s="9">
        <v>1910</v>
      </c>
      <c r="L5438" s="10">
        <f>K5438/ VLOOKUP(A5438,Indicators!$B$1:$V$7,21,FALSE)</f>
        <v>11.190925389924651</v>
      </c>
      <c r="M5438" s="11"/>
      <c r="N5438" s="11"/>
      <c r="O5438" s="11"/>
      <c r="P5438" s="11"/>
      <c r="Q5438" s="8" t="str">
        <f t="shared" si="0"/>
        <v/>
      </c>
      <c r="R5438" s="1" t="s">
        <v>94</v>
      </c>
      <c r="S5438" s="1" t="s">
        <v>88</v>
      </c>
      <c r="T5438" s="11"/>
      <c r="U5438" s="11"/>
      <c r="V5438" s="11"/>
      <c r="W5438" s="11"/>
      <c r="X5438" s="11"/>
      <c r="Y5438" s="11"/>
      <c r="Z5438" s="11"/>
      <c r="AA5438" s="11"/>
      <c r="AB5438" s="11"/>
      <c r="AC5438" s="11"/>
      <c r="AD5438" s="11"/>
      <c r="AE5438" s="11"/>
      <c r="AF5438" s="11"/>
      <c r="AG5438" s="11"/>
      <c r="AH5438" s="11"/>
      <c r="AI5438" s="11"/>
      <c r="AJ5438" s="11"/>
      <c r="AK5438" s="11"/>
      <c r="AL5438" s="11"/>
      <c r="AM5438" s="5"/>
      <c r="AN5438" s="5"/>
      <c r="AO5438" s="5"/>
      <c r="AP5438" s="5"/>
      <c r="AQ5438" s="5"/>
      <c r="AR5438" s="5"/>
      <c r="AS5438" s="5"/>
      <c r="AT5438" s="5"/>
      <c r="AU5438" s="5"/>
      <c r="AV5438" s="5"/>
      <c r="AW5438" s="5"/>
      <c r="AX5438" s="5"/>
      <c r="AY5438" s="5"/>
      <c r="AZ5438" s="5"/>
      <c r="BA5438" s="5"/>
      <c r="BB5438" s="5"/>
      <c r="BC5438" s="5"/>
      <c r="BD5438" s="5"/>
      <c r="BE5438" s="5"/>
      <c r="BF5438" s="5"/>
      <c r="BG5438" s="5"/>
      <c r="BH5438" s="5"/>
      <c r="BI5438" s="5"/>
      <c r="BJ5438" s="5"/>
      <c r="BK5438" s="5"/>
      <c r="BL5438" s="5"/>
      <c r="BM5438" s="5"/>
      <c r="BN5438" s="5"/>
      <c r="BO5438" s="5"/>
      <c r="BP5438" s="5"/>
      <c r="BQ5438" s="5"/>
      <c r="BR5438" s="5"/>
      <c r="BS5438" s="5"/>
      <c r="BT5438" s="5"/>
      <c r="BU5438" s="5"/>
      <c r="BV5438" s="5"/>
      <c r="BW5438" s="5"/>
      <c r="BX5438" s="5"/>
    </row>
    <row r="5439" spans="1:76" x14ac:dyDescent="0.2">
      <c r="A5439" s="1" t="s">
        <v>22</v>
      </c>
      <c r="B5439" s="1" t="s">
        <v>809</v>
      </c>
      <c r="C5439" s="1" t="s">
        <v>813</v>
      </c>
      <c r="D5439" s="1" t="s">
        <v>669</v>
      </c>
      <c r="E5439" s="1" t="s">
        <v>2</v>
      </c>
      <c r="F5439" s="1" t="s">
        <v>958</v>
      </c>
      <c r="G5439" s="1" t="s">
        <v>73</v>
      </c>
      <c r="H5439" s="8"/>
      <c r="I5439" s="8">
        <v>2015</v>
      </c>
      <c r="J5439" s="1" t="s">
        <v>768</v>
      </c>
      <c r="K5439" s="9">
        <v>2200</v>
      </c>
      <c r="L5439" s="10">
        <f>K5439/ VLOOKUP(A5439,Indicators!$B$1:$V$7,21,FALSE)</f>
        <v>12.890071129756143</v>
      </c>
      <c r="M5439" s="11"/>
      <c r="N5439" s="11"/>
      <c r="O5439" s="11"/>
      <c r="P5439" s="11"/>
      <c r="Q5439" s="8" t="str">
        <f t="shared" si="0"/>
        <v/>
      </c>
      <c r="R5439" s="1" t="s">
        <v>271</v>
      </c>
      <c r="S5439" s="1" t="s">
        <v>55</v>
      </c>
      <c r="T5439" s="11"/>
      <c r="U5439" s="11"/>
      <c r="V5439" s="11"/>
      <c r="W5439" s="11"/>
      <c r="X5439" s="11"/>
      <c r="Y5439" s="11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5"/>
      <c r="AN5439" s="5"/>
      <c r="AO5439" s="5"/>
      <c r="AP5439" s="5"/>
      <c r="AQ5439" s="5"/>
      <c r="AR5439" s="5"/>
      <c r="AS5439" s="5"/>
      <c r="AT5439" s="5"/>
      <c r="AU5439" s="5"/>
      <c r="AV5439" s="5"/>
      <c r="AW5439" s="5"/>
      <c r="AX5439" s="5"/>
      <c r="AY5439" s="5"/>
      <c r="AZ5439" s="5"/>
      <c r="BA5439" s="5"/>
      <c r="BB5439" s="5"/>
      <c r="BC5439" s="5"/>
      <c r="BD5439" s="5"/>
      <c r="BE5439" s="5"/>
      <c r="BF5439" s="5"/>
      <c r="BG5439" s="5"/>
      <c r="BH5439" s="5"/>
      <c r="BI5439" s="5"/>
      <c r="BJ5439" s="5"/>
      <c r="BK5439" s="5"/>
      <c r="BL5439" s="5"/>
      <c r="BM5439" s="5"/>
      <c r="BN5439" s="5"/>
      <c r="BO5439" s="5"/>
      <c r="BP5439" s="5"/>
      <c r="BQ5439" s="5"/>
      <c r="BR5439" s="5"/>
      <c r="BS5439" s="5"/>
      <c r="BT5439" s="5"/>
      <c r="BU5439" s="5"/>
      <c r="BV5439" s="5"/>
      <c r="BW5439" s="5"/>
      <c r="BX5439" s="5"/>
    </row>
    <row r="5440" spans="1:76" x14ac:dyDescent="0.2">
      <c r="A5440" s="1" t="s">
        <v>22</v>
      </c>
      <c r="B5440" s="1" t="s">
        <v>809</v>
      </c>
      <c r="C5440" s="1" t="s">
        <v>878</v>
      </c>
      <c r="D5440" s="1" t="s">
        <v>669</v>
      </c>
      <c r="E5440" s="1" t="s">
        <v>2</v>
      </c>
      <c r="F5440" s="1" t="s">
        <v>958</v>
      </c>
      <c r="G5440" s="1" t="s">
        <v>73</v>
      </c>
      <c r="H5440" s="8"/>
      <c r="I5440" s="8">
        <v>2015</v>
      </c>
      <c r="J5440" s="1" t="s">
        <v>768</v>
      </c>
      <c r="K5440" s="9">
        <v>4200</v>
      </c>
      <c r="L5440" s="10">
        <f>K5440/ VLOOKUP(A5440,Indicators!$B$1:$V$7,21,FALSE)</f>
        <v>24.608317611352636</v>
      </c>
      <c r="M5440" s="11"/>
      <c r="N5440" s="11"/>
      <c r="O5440" s="11"/>
      <c r="P5440" s="11"/>
      <c r="Q5440" s="8" t="str">
        <f t="shared" si="0"/>
        <v/>
      </c>
      <c r="R5440" s="1" t="s">
        <v>95</v>
      </c>
      <c r="S5440" s="1" t="s">
        <v>66</v>
      </c>
      <c r="T5440" s="11"/>
      <c r="U5440" s="11"/>
      <c r="V5440" s="11"/>
      <c r="W5440" s="11"/>
      <c r="X5440" s="11"/>
      <c r="Y5440" s="11"/>
      <c r="Z5440" s="11"/>
      <c r="AA5440" s="11"/>
      <c r="AB5440" s="11"/>
      <c r="AC5440" s="11"/>
      <c r="AD5440" s="11"/>
      <c r="AE5440" s="11"/>
      <c r="AF5440" s="11"/>
      <c r="AG5440" s="11"/>
      <c r="AH5440" s="11"/>
      <c r="AI5440" s="11"/>
      <c r="AJ5440" s="11"/>
      <c r="AK5440" s="11"/>
      <c r="AL5440" s="11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5"/>
      <c r="AX5440" s="5"/>
      <c r="AY5440" s="5"/>
      <c r="AZ5440" s="5"/>
      <c r="BA5440" s="5"/>
      <c r="BB5440" s="5"/>
      <c r="BC5440" s="5"/>
      <c r="BD5440" s="5"/>
      <c r="BE5440" s="5"/>
      <c r="BF5440" s="5"/>
      <c r="BG5440" s="5"/>
      <c r="BH5440" s="5"/>
      <c r="BI5440" s="5"/>
      <c r="BJ5440" s="5"/>
      <c r="BK5440" s="5"/>
      <c r="BL5440" s="5"/>
      <c r="BM5440" s="5"/>
      <c r="BN5440" s="5"/>
      <c r="BO5440" s="5"/>
      <c r="BP5440" s="5"/>
      <c r="BQ5440" s="5"/>
      <c r="BR5440" s="5"/>
      <c r="BS5440" s="5"/>
      <c r="BT5440" s="5"/>
      <c r="BU5440" s="5"/>
      <c r="BV5440" s="5"/>
      <c r="BW5440" s="5"/>
      <c r="BX5440" s="5"/>
    </row>
    <row r="5441" spans="1:76" x14ac:dyDescent="0.2">
      <c r="A5441" s="1" t="s">
        <v>22</v>
      </c>
      <c r="B5441" s="1" t="s">
        <v>75</v>
      </c>
      <c r="C5441" s="1" t="s">
        <v>860</v>
      </c>
      <c r="D5441" s="1" t="s">
        <v>669</v>
      </c>
      <c r="E5441" s="1" t="s">
        <v>2</v>
      </c>
      <c r="F5441" s="1" t="s">
        <v>958</v>
      </c>
      <c r="G5441" s="1" t="s">
        <v>73</v>
      </c>
      <c r="H5441" s="8"/>
      <c r="I5441" s="8">
        <v>2015</v>
      </c>
      <c r="J5441" s="1" t="s">
        <v>768</v>
      </c>
      <c r="K5441" s="8">
        <v>660</v>
      </c>
      <c r="L5441" s="10">
        <f>K5441/ VLOOKUP(A5441,Indicators!$B$1:$V$7,21,FALSE)</f>
        <v>3.8670213389268429</v>
      </c>
      <c r="M5441" s="11"/>
      <c r="N5441" s="11"/>
      <c r="O5441" s="11"/>
      <c r="P5441" s="11"/>
      <c r="Q5441" s="8" t="str">
        <f t="shared" si="0"/>
        <v/>
      </c>
      <c r="R5441" s="1" t="s">
        <v>95</v>
      </c>
      <c r="S5441" s="1" t="s">
        <v>75</v>
      </c>
      <c r="T5441" s="11"/>
      <c r="U5441" s="11"/>
      <c r="V5441" s="11"/>
      <c r="W5441" s="11"/>
      <c r="X5441" s="11"/>
      <c r="Y5441" s="11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5"/>
      <c r="AN5441" s="5"/>
      <c r="AO5441" s="5"/>
      <c r="AP5441" s="5"/>
      <c r="AQ5441" s="5"/>
      <c r="AR5441" s="5"/>
      <c r="AS5441" s="5"/>
      <c r="AT5441" s="5"/>
      <c r="AU5441" s="5"/>
      <c r="AV5441" s="5"/>
      <c r="AW5441" s="5"/>
      <c r="AX5441" s="5"/>
      <c r="AY5441" s="5"/>
      <c r="AZ5441" s="5"/>
      <c r="BA5441" s="5"/>
      <c r="BB5441" s="5"/>
      <c r="BC5441" s="5"/>
      <c r="BD5441" s="5"/>
      <c r="BE5441" s="5"/>
      <c r="BF5441" s="5"/>
      <c r="BG5441" s="5"/>
      <c r="BH5441" s="5"/>
      <c r="BI5441" s="5"/>
      <c r="BJ5441" s="5"/>
      <c r="BK5441" s="5"/>
      <c r="BL5441" s="5"/>
      <c r="BM5441" s="5"/>
      <c r="BN5441" s="5"/>
      <c r="BO5441" s="5"/>
      <c r="BP5441" s="5"/>
      <c r="BQ5441" s="5"/>
      <c r="BR5441" s="5"/>
      <c r="BS5441" s="5"/>
      <c r="BT5441" s="5"/>
      <c r="BU5441" s="5"/>
      <c r="BV5441" s="5"/>
      <c r="BW5441" s="5"/>
      <c r="BX5441" s="5"/>
    </row>
    <row r="5442" spans="1:76" x14ac:dyDescent="0.2">
      <c r="A5442" s="1" t="s">
        <v>22</v>
      </c>
      <c r="B5442" s="1" t="s">
        <v>75</v>
      </c>
      <c r="C5442" s="1" t="s">
        <v>964</v>
      </c>
      <c r="D5442" s="1" t="s">
        <v>669</v>
      </c>
      <c r="E5442" s="1" t="s">
        <v>2</v>
      </c>
      <c r="F5442" s="1" t="s">
        <v>958</v>
      </c>
      <c r="G5442" s="1" t="s">
        <v>73</v>
      </c>
      <c r="H5442" s="8"/>
      <c r="I5442" s="8">
        <v>2015</v>
      </c>
      <c r="J5442" s="1" t="s">
        <v>768</v>
      </c>
      <c r="K5442" s="9">
        <v>1800</v>
      </c>
      <c r="L5442" s="10">
        <f>K5442/ VLOOKUP(A5442,Indicators!$B$1:$V$7,21,FALSE)</f>
        <v>10.546421833436844</v>
      </c>
      <c r="M5442" s="11"/>
      <c r="N5442" s="11"/>
      <c r="O5442" s="11"/>
      <c r="P5442" s="11"/>
      <c r="Q5442" s="8" t="str">
        <f t="shared" si="0"/>
        <v/>
      </c>
      <c r="R5442" s="1" t="s">
        <v>95</v>
      </c>
      <c r="S5442" s="1" t="s">
        <v>75</v>
      </c>
      <c r="T5442" s="11"/>
      <c r="U5442" s="11"/>
      <c r="V5442" s="11"/>
      <c r="W5442" s="11"/>
      <c r="X5442" s="11"/>
      <c r="Y5442" s="11"/>
      <c r="Z5442" s="11"/>
      <c r="AA5442" s="11"/>
      <c r="AB5442" s="11"/>
      <c r="AC5442" s="11"/>
      <c r="AD5442" s="11"/>
      <c r="AE5442" s="11"/>
      <c r="AF5442" s="11"/>
      <c r="AG5442" s="11"/>
      <c r="AH5442" s="11"/>
      <c r="AI5442" s="11"/>
      <c r="AJ5442" s="11"/>
      <c r="AK5442" s="11"/>
      <c r="AL5442" s="11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5"/>
      <c r="AX5442" s="5"/>
      <c r="AY5442" s="5"/>
      <c r="AZ5442" s="5"/>
      <c r="BA5442" s="5"/>
      <c r="BB5442" s="5"/>
      <c r="BC5442" s="5"/>
      <c r="BD5442" s="5"/>
      <c r="BE5442" s="5"/>
      <c r="BF5442" s="5"/>
      <c r="BG5442" s="5"/>
      <c r="BH5442" s="5"/>
      <c r="BI5442" s="5"/>
      <c r="BJ5442" s="5"/>
      <c r="BK5442" s="5"/>
      <c r="BL5442" s="5"/>
      <c r="BM5442" s="5"/>
      <c r="BN5442" s="5"/>
      <c r="BO5442" s="5"/>
      <c r="BP5442" s="5"/>
      <c r="BQ5442" s="5"/>
      <c r="BR5442" s="5"/>
      <c r="BS5442" s="5"/>
      <c r="BT5442" s="5"/>
      <c r="BU5442" s="5"/>
      <c r="BV5442" s="5"/>
      <c r="BW5442" s="5"/>
      <c r="BX5442" s="5"/>
    </row>
    <row r="5443" spans="1:76" x14ac:dyDescent="0.2">
      <c r="A5443" s="1" t="s">
        <v>22</v>
      </c>
      <c r="B5443" s="1" t="s">
        <v>75</v>
      </c>
      <c r="C5443" s="1" t="s">
        <v>862</v>
      </c>
      <c r="D5443" s="1" t="s">
        <v>669</v>
      </c>
      <c r="E5443" s="1" t="s">
        <v>2</v>
      </c>
      <c r="F5443" s="1" t="s">
        <v>958</v>
      </c>
      <c r="G5443" s="1" t="s">
        <v>73</v>
      </c>
      <c r="H5443" s="8"/>
      <c r="I5443" s="8">
        <v>2015</v>
      </c>
      <c r="J5443" s="1" t="s">
        <v>768</v>
      </c>
      <c r="K5443" s="9">
        <v>3500</v>
      </c>
      <c r="L5443" s="10">
        <f>K5443/ VLOOKUP(A5443,Indicators!$B$1:$V$7,21,FALSE)</f>
        <v>20.506931342793862</v>
      </c>
      <c r="M5443" s="11"/>
      <c r="N5443" s="11"/>
      <c r="O5443" s="11"/>
      <c r="P5443" s="11"/>
      <c r="Q5443" s="8" t="str">
        <f t="shared" si="0"/>
        <v/>
      </c>
      <c r="R5443" s="1" t="s">
        <v>95</v>
      </c>
      <c r="S5443" s="1" t="s">
        <v>75</v>
      </c>
      <c r="T5443" s="11"/>
      <c r="U5443" s="11"/>
      <c r="V5443" s="11"/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5"/>
      <c r="AN5443" s="5"/>
      <c r="AO5443" s="5"/>
      <c r="AP5443" s="5"/>
      <c r="AQ5443" s="5"/>
      <c r="AR5443" s="5"/>
      <c r="AS5443" s="5"/>
      <c r="AT5443" s="5"/>
      <c r="AU5443" s="5"/>
      <c r="AV5443" s="5"/>
      <c r="AW5443" s="5"/>
      <c r="AX5443" s="5"/>
      <c r="AY5443" s="5"/>
      <c r="AZ5443" s="5"/>
      <c r="BA5443" s="5"/>
      <c r="BB5443" s="5"/>
      <c r="BC5443" s="5"/>
      <c r="BD5443" s="5"/>
      <c r="BE5443" s="5"/>
      <c r="BF5443" s="5"/>
      <c r="BG5443" s="5"/>
      <c r="BH5443" s="5"/>
      <c r="BI5443" s="5"/>
      <c r="BJ5443" s="5"/>
      <c r="BK5443" s="5"/>
      <c r="BL5443" s="5"/>
      <c r="BM5443" s="5"/>
      <c r="BN5443" s="5"/>
      <c r="BO5443" s="5"/>
      <c r="BP5443" s="5"/>
      <c r="BQ5443" s="5"/>
      <c r="BR5443" s="5"/>
      <c r="BS5443" s="5"/>
      <c r="BT5443" s="5"/>
      <c r="BU5443" s="5"/>
      <c r="BV5443" s="5"/>
      <c r="BW5443" s="5"/>
      <c r="BX5443" s="5"/>
    </row>
    <row r="5444" spans="1:76" x14ac:dyDescent="0.2">
      <c r="A5444" s="1" t="s">
        <v>22</v>
      </c>
      <c r="B5444" s="1" t="s">
        <v>75</v>
      </c>
      <c r="C5444" s="1" t="s">
        <v>965</v>
      </c>
      <c r="D5444" s="1" t="s">
        <v>669</v>
      </c>
      <c r="E5444" s="1" t="s">
        <v>2</v>
      </c>
      <c r="F5444" s="1" t="s">
        <v>958</v>
      </c>
      <c r="G5444" s="1" t="s">
        <v>73</v>
      </c>
      <c r="H5444" s="8"/>
      <c r="I5444" s="8">
        <v>2015</v>
      </c>
      <c r="J5444" s="1" t="s">
        <v>768</v>
      </c>
      <c r="K5444" s="9">
        <v>7600</v>
      </c>
      <c r="L5444" s="10">
        <f>K5444/ VLOOKUP(A5444,Indicators!$B$1:$V$7,21,FALSE)</f>
        <v>44.529336630066673</v>
      </c>
      <c r="M5444" s="11"/>
      <c r="N5444" s="11"/>
      <c r="O5444" s="11"/>
      <c r="P5444" s="11"/>
      <c r="Q5444" s="8" t="str">
        <f t="shared" si="0"/>
        <v/>
      </c>
      <c r="R5444" s="1" t="s">
        <v>95</v>
      </c>
      <c r="S5444" s="1" t="s">
        <v>75</v>
      </c>
      <c r="T5444" s="11"/>
      <c r="U5444" s="11"/>
      <c r="V5444" s="11"/>
      <c r="W5444" s="11"/>
      <c r="X5444" s="11"/>
      <c r="Y5444" s="11"/>
      <c r="Z5444" s="11"/>
      <c r="AA5444" s="11"/>
      <c r="AB5444" s="11"/>
      <c r="AC5444" s="11"/>
      <c r="AD5444" s="11"/>
      <c r="AE5444" s="11"/>
      <c r="AF5444" s="11"/>
      <c r="AG5444" s="11"/>
      <c r="AH5444" s="11"/>
      <c r="AI5444" s="11"/>
      <c r="AJ5444" s="11"/>
      <c r="AK5444" s="11"/>
      <c r="AL5444" s="11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5"/>
      <c r="AX5444" s="5"/>
      <c r="AY5444" s="5"/>
      <c r="AZ5444" s="5"/>
      <c r="BA5444" s="5"/>
      <c r="BB5444" s="5"/>
      <c r="BC5444" s="5"/>
      <c r="BD5444" s="5"/>
      <c r="BE5444" s="5"/>
      <c r="BF5444" s="5"/>
      <c r="BG5444" s="5"/>
      <c r="BH5444" s="5"/>
      <c r="BI5444" s="5"/>
      <c r="BJ5444" s="5"/>
      <c r="BK5444" s="5"/>
      <c r="BL5444" s="5"/>
      <c r="BM5444" s="5"/>
      <c r="BN5444" s="5"/>
      <c r="BO5444" s="5"/>
      <c r="BP5444" s="5"/>
      <c r="BQ5444" s="5"/>
      <c r="BR5444" s="5"/>
      <c r="BS5444" s="5"/>
      <c r="BT5444" s="5"/>
      <c r="BU5444" s="5"/>
      <c r="BV5444" s="5"/>
      <c r="BW5444" s="5"/>
      <c r="BX5444" s="5"/>
    </row>
    <row r="5445" spans="1:76" x14ac:dyDescent="0.2">
      <c r="A5445" s="1" t="s">
        <v>22</v>
      </c>
      <c r="B5445" s="1" t="s">
        <v>75</v>
      </c>
      <c r="C5445" s="1" t="s">
        <v>820</v>
      </c>
      <c r="D5445" s="1" t="s">
        <v>669</v>
      </c>
      <c r="E5445" s="1" t="s">
        <v>2</v>
      </c>
      <c r="F5445" s="1" t="s">
        <v>958</v>
      </c>
      <c r="G5445" s="1" t="s">
        <v>73</v>
      </c>
      <c r="H5445" s="8"/>
      <c r="I5445" s="8">
        <v>2015</v>
      </c>
      <c r="J5445" s="1" t="s">
        <v>768</v>
      </c>
      <c r="K5445" s="9">
        <v>42735</v>
      </c>
      <c r="L5445" s="10">
        <f>K5445/ VLOOKUP(A5445,Indicators!$B$1:$V$7,21,FALSE)</f>
        <v>250.38963169551306</v>
      </c>
      <c r="M5445" s="11"/>
      <c r="N5445" s="11"/>
      <c r="O5445" s="11"/>
      <c r="P5445" s="11"/>
      <c r="Q5445" s="8" t="str">
        <f t="shared" si="0"/>
        <v/>
      </c>
      <c r="R5445" s="1" t="s">
        <v>95</v>
      </c>
      <c r="S5445" s="1" t="s">
        <v>75</v>
      </c>
      <c r="T5445" s="11"/>
      <c r="U5445" s="11"/>
      <c r="V5445" s="11"/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5"/>
      <c r="AN5445" s="5"/>
      <c r="AO5445" s="5"/>
      <c r="AP5445" s="5"/>
      <c r="AQ5445" s="5"/>
      <c r="AR5445" s="5"/>
      <c r="AS5445" s="5"/>
      <c r="AT5445" s="5"/>
      <c r="AU5445" s="5"/>
      <c r="AV5445" s="5"/>
      <c r="AW5445" s="5"/>
      <c r="AX5445" s="5"/>
      <c r="AY5445" s="5"/>
      <c r="AZ5445" s="5"/>
      <c r="BA5445" s="5"/>
      <c r="BB5445" s="5"/>
      <c r="BC5445" s="5"/>
      <c r="BD5445" s="5"/>
      <c r="BE5445" s="5"/>
      <c r="BF5445" s="5"/>
      <c r="BG5445" s="5"/>
      <c r="BH5445" s="5"/>
      <c r="BI5445" s="5"/>
      <c r="BJ5445" s="5"/>
      <c r="BK5445" s="5"/>
      <c r="BL5445" s="5"/>
      <c r="BM5445" s="5"/>
      <c r="BN5445" s="5"/>
      <c r="BO5445" s="5"/>
      <c r="BP5445" s="5"/>
      <c r="BQ5445" s="5"/>
      <c r="BR5445" s="5"/>
      <c r="BS5445" s="5"/>
      <c r="BT5445" s="5"/>
      <c r="BU5445" s="5"/>
      <c r="BV5445" s="5"/>
      <c r="BW5445" s="5"/>
      <c r="BX5445" s="5"/>
    </row>
    <row r="5446" spans="1:76" x14ac:dyDescent="0.2">
      <c r="A5446" s="1" t="s">
        <v>22</v>
      </c>
      <c r="B5446" s="1" t="s">
        <v>97</v>
      </c>
      <c r="C5446" s="1" t="s">
        <v>866</v>
      </c>
      <c r="D5446" s="1" t="s">
        <v>669</v>
      </c>
      <c r="E5446" s="1" t="s">
        <v>2</v>
      </c>
      <c r="F5446" s="1" t="s">
        <v>958</v>
      </c>
      <c r="G5446" s="1" t="s">
        <v>73</v>
      </c>
      <c r="H5446" s="8"/>
      <c r="I5446" s="8">
        <v>2015</v>
      </c>
      <c r="J5446" s="1" t="s">
        <v>768</v>
      </c>
      <c r="K5446" s="8">
        <v>700</v>
      </c>
      <c r="L5446" s="10">
        <f>K5446/ VLOOKUP(A5446,Indicators!$B$1:$V$7,21,FALSE)</f>
        <v>4.1013862685587723</v>
      </c>
      <c r="M5446" s="11"/>
      <c r="N5446" s="11"/>
      <c r="O5446" s="11"/>
      <c r="P5446" s="11"/>
      <c r="Q5446" s="8" t="str">
        <f t="shared" si="0"/>
        <v/>
      </c>
      <c r="R5446" s="1" t="s">
        <v>97</v>
      </c>
      <c r="S5446" s="1" t="s">
        <v>48</v>
      </c>
      <c r="T5446" s="11"/>
      <c r="U5446" s="11"/>
      <c r="V5446" s="11"/>
      <c r="W5446" s="11"/>
      <c r="X5446" s="11"/>
      <c r="Y5446" s="11"/>
      <c r="Z5446" s="11"/>
      <c r="AA5446" s="11"/>
      <c r="AB5446" s="11"/>
      <c r="AC5446" s="11"/>
      <c r="AD5446" s="11"/>
      <c r="AE5446" s="11"/>
      <c r="AF5446" s="11"/>
      <c r="AG5446" s="11"/>
      <c r="AH5446" s="11"/>
      <c r="AI5446" s="11"/>
      <c r="AJ5446" s="11"/>
      <c r="AK5446" s="11"/>
      <c r="AL5446" s="11"/>
      <c r="AM5446" s="5"/>
      <c r="AN5446" s="5"/>
      <c r="AO5446" s="5"/>
      <c r="AP5446" s="5"/>
      <c r="AQ5446" s="5"/>
      <c r="AR5446" s="5"/>
      <c r="AS5446" s="5"/>
      <c r="AT5446" s="5"/>
      <c r="AU5446" s="5"/>
      <c r="AV5446" s="5"/>
      <c r="AW5446" s="5"/>
      <c r="AX5446" s="5"/>
      <c r="AY5446" s="5"/>
      <c r="AZ5446" s="5"/>
      <c r="BA5446" s="5"/>
      <c r="BB5446" s="5"/>
      <c r="BC5446" s="5"/>
      <c r="BD5446" s="5"/>
      <c r="BE5446" s="5"/>
      <c r="BF5446" s="5"/>
      <c r="BG5446" s="5"/>
      <c r="BH5446" s="5"/>
      <c r="BI5446" s="5"/>
      <c r="BJ5446" s="5"/>
      <c r="BK5446" s="5"/>
      <c r="BL5446" s="5"/>
      <c r="BM5446" s="5"/>
      <c r="BN5446" s="5"/>
      <c r="BO5446" s="5"/>
      <c r="BP5446" s="5"/>
      <c r="BQ5446" s="5"/>
      <c r="BR5446" s="5"/>
      <c r="BS5446" s="5"/>
      <c r="BT5446" s="5"/>
      <c r="BU5446" s="5"/>
      <c r="BV5446" s="5"/>
      <c r="BW5446" s="5"/>
      <c r="BX5446" s="5"/>
    </row>
    <row r="5447" spans="1:76" x14ac:dyDescent="0.2">
      <c r="A5447" s="1" t="s">
        <v>22</v>
      </c>
      <c r="B5447" s="1" t="s">
        <v>97</v>
      </c>
      <c r="C5447" s="1" t="s">
        <v>825</v>
      </c>
      <c r="D5447" s="1" t="s">
        <v>669</v>
      </c>
      <c r="E5447" s="1" t="s">
        <v>2</v>
      </c>
      <c r="F5447" s="1" t="s">
        <v>958</v>
      </c>
      <c r="G5447" s="1" t="s">
        <v>73</v>
      </c>
      <c r="H5447" s="8"/>
      <c r="I5447" s="8">
        <v>2015</v>
      </c>
      <c r="J5447" s="1" t="s">
        <v>768</v>
      </c>
      <c r="K5447" s="8">
        <v>800</v>
      </c>
      <c r="L5447" s="10">
        <f>K5447/ VLOOKUP(A5447,Indicators!$B$1:$V$7,21,FALSE)</f>
        <v>4.6872985926385971</v>
      </c>
      <c r="M5447" s="11"/>
      <c r="N5447" s="11"/>
      <c r="O5447" s="11"/>
      <c r="P5447" s="11"/>
      <c r="Q5447" s="8" t="str">
        <f t="shared" si="0"/>
        <v/>
      </c>
      <c r="R5447" s="1" t="s">
        <v>97</v>
      </c>
      <c r="S5447" s="1" t="s">
        <v>91</v>
      </c>
      <c r="T5447" s="11"/>
      <c r="U5447" s="11"/>
      <c r="V5447" s="11"/>
      <c r="W5447" s="11"/>
      <c r="X5447" s="11"/>
      <c r="Y5447" s="11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5"/>
      <c r="AX5447" s="5"/>
      <c r="AY5447" s="5"/>
      <c r="AZ5447" s="5"/>
      <c r="BA5447" s="5"/>
      <c r="BB5447" s="5"/>
      <c r="BC5447" s="5"/>
      <c r="BD5447" s="5"/>
      <c r="BE5447" s="5"/>
      <c r="BF5447" s="5"/>
      <c r="BG5447" s="5"/>
      <c r="BH5447" s="5"/>
      <c r="BI5447" s="5"/>
      <c r="BJ5447" s="5"/>
      <c r="BK5447" s="5"/>
      <c r="BL5447" s="5"/>
      <c r="BM5447" s="5"/>
      <c r="BN5447" s="5"/>
      <c r="BO5447" s="5"/>
      <c r="BP5447" s="5"/>
      <c r="BQ5447" s="5"/>
      <c r="BR5447" s="5"/>
      <c r="BS5447" s="5"/>
      <c r="BT5447" s="5"/>
      <c r="BU5447" s="5"/>
      <c r="BV5447" s="5"/>
      <c r="BW5447" s="5"/>
      <c r="BX5447" s="5"/>
    </row>
    <row r="5448" spans="1:76" x14ac:dyDescent="0.2">
      <c r="A5448" s="1" t="s">
        <v>22</v>
      </c>
      <c r="B5448" s="1" t="s">
        <v>97</v>
      </c>
      <c r="C5448" s="1" t="s">
        <v>869</v>
      </c>
      <c r="D5448" s="1" t="s">
        <v>669</v>
      </c>
      <c r="E5448" s="1" t="s">
        <v>2</v>
      </c>
      <c r="F5448" s="1" t="s">
        <v>958</v>
      </c>
      <c r="G5448" s="1" t="s">
        <v>73</v>
      </c>
      <c r="H5448" s="8"/>
      <c r="I5448" s="8">
        <v>2015</v>
      </c>
      <c r="J5448" s="1" t="s">
        <v>768</v>
      </c>
      <c r="K5448" s="8">
        <v>960</v>
      </c>
      <c r="L5448" s="10">
        <f>K5448/ VLOOKUP(A5448,Indicators!$B$1:$V$7,21,FALSE)</f>
        <v>5.6247583111663166</v>
      </c>
      <c r="M5448" s="11"/>
      <c r="N5448" s="11"/>
      <c r="O5448" s="11"/>
      <c r="P5448" s="11"/>
      <c r="Q5448" s="8" t="str">
        <f t="shared" si="0"/>
        <v/>
      </c>
      <c r="R5448" s="1" t="s">
        <v>97</v>
      </c>
      <c r="S5448" s="1" t="s">
        <v>45</v>
      </c>
      <c r="T5448" s="11"/>
      <c r="U5448" s="11"/>
      <c r="V5448" s="11"/>
      <c r="W5448" s="11"/>
      <c r="X5448" s="11"/>
      <c r="Y5448" s="11"/>
      <c r="Z5448" s="11"/>
      <c r="AA5448" s="11"/>
      <c r="AB5448" s="11"/>
      <c r="AC5448" s="11"/>
      <c r="AD5448" s="11"/>
      <c r="AE5448" s="11"/>
      <c r="AF5448" s="11"/>
      <c r="AG5448" s="11"/>
      <c r="AH5448" s="11"/>
      <c r="AI5448" s="11"/>
      <c r="AJ5448" s="11"/>
      <c r="AK5448" s="11"/>
      <c r="AL5448" s="11"/>
      <c r="AM5448" s="5"/>
      <c r="AN5448" s="5"/>
      <c r="AO5448" s="5"/>
      <c r="AP5448" s="5"/>
      <c r="AQ5448" s="5"/>
      <c r="AR5448" s="5"/>
      <c r="AS5448" s="5"/>
      <c r="AT5448" s="5"/>
      <c r="AU5448" s="5"/>
      <c r="AV5448" s="5"/>
      <c r="AW5448" s="5"/>
      <c r="AX5448" s="5"/>
      <c r="AY5448" s="5"/>
      <c r="AZ5448" s="5"/>
      <c r="BA5448" s="5"/>
      <c r="BB5448" s="5"/>
      <c r="BC5448" s="5"/>
      <c r="BD5448" s="5"/>
      <c r="BE5448" s="5"/>
      <c r="BF5448" s="5"/>
      <c r="BG5448" s="5"/>
      <c r="BH5448" s="5"/>
      <c r="BI5448" s="5"/>
      <c r="BJ5448" s="5"/>
      <c r="BK5448" s="5"/>
      <c r="BL5448" s="5"/>
      <c r="BM5448" s="5"/>
      <c r="BN5448" s="5"/>
      <c r="BO5448" s="5"/>
      <c r="BP5448" s="5"/>
      <c r="BQ5448" s="5"/>
      <c r="BR5448" s="5"/>
      <c r="BS5448" s="5"/>
      <c r="BT5448" s="5"/>
      <c r="BU5448" s="5"/>
      <c r="BV5448" s="5"/>
      <c r="BW5448" s="5"/>
      <c r="BX5448" s="5"/>
    </row>
    <row r="5449" spans="1:76" x14ac:dyDescent="0.2">
      <c r="A5449" s="1" t="s">
        <v>22</v>
      </c>
      <c r="B5449" s="1" t="s">
        <v>97</v>
      </c>
      <c r="C5449" s="1" t="s">
        <v>828</v>
      </c>
      <c r="D5449" s="1" t="s">
        <v>669</v>
      </c>
      <c r="E5449" s="1" t="s">
        <v>2</v>
      </c>
      <c r="F5449" s="1" t="s">
        <v>958</v>
      </c>
      <c r="G5449" s="1" t="s">
        <v>73</v>
      </c>
      <c r="H5449" s="8"/>
      <c r="I5449" s="8">
        <v>2015</v>
      </c>
      <c r="J5449" s="1" t="s">
        <v>768</v>
      </c>
      <c r="K5449" s="9">
        <v>1000</v>
      </c>
      <c r="L5449" s="10">
        <f>K5449/ VLOOKUP(A5449,Indicators!$B$1:$V$7,21,FALSE)</f>
        <v>5.8591232407982465</v>
      </c>
      <c r="M5449" s="11"/>
      <c r="N5449" s="11"/>
      <c r="O5449" s="11"/>
      <c r="P5449" s="11"/>
      <c r="Q5449" s="8" t="str">
        <f t="shared" si="0"/>
        <v/>
      </c>
      <c r="R5449" s="1" t="s">
        <v>97</v>
      </c>
      <c r="S5449" s="1" t="s">
        <v>85</v>
      </c>
      <c r="T5449" s="11"/>
      <c r="U5449" s="11"/>
      <c r="V5449" s="11"/>
      <c r="W5449" s="11"/>
      <c r="X5449" s="11"/>
      <c r="Y5449" s="11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5"/>
      <c r="AN5449" s="5"/>
      <c r="AO5449" s="5"/>
      <c r="AP5449" s="5"/>
      <c r="AQ5449" s="5"/>
      <c r="AR5449" s="5"/>
      <c r="AS5449" s="5"/>
      <c r="AT5449" s="5"/>
      <c r="AU5449" s="5"/>
      <c r="AV5449" s="5"/>
      <c r="AW5449" s="5"/>
      <c r="AX5449" s="5"/>
      <c r="AY5449" s="5"/>
      <c r="AZ5449" s="5"/>
      <c r="BA5449" s="5"/>
      <c r="BB5449" s="5"/>
      <c r="BC5449" s="5"/>
      <c r="BD5449" s="5"/>
      <c r="BE5449" s="5"/>
      <c r="BF5449" s="5"/>
      <c r="BG5449" s="5"/>
      <c r="BH5449" s="5"/>
      <c r="BI5449" s="5"/>
      <c r="BJ5449" s="5"/>
      <c r="BK5449" s="5"/>
      <c r="BL5449" s="5"/>
      <c r="BM5449" s="5"/>
      <c r="BN5449" s="5"/>
      <c r="BO5449" s="5"/>
      <c r="BP5449" s="5"/>
      <c r="BQ5449" s="5"/>
      <c r="BR5449" s="5"/>
      <c r="BS5449" s="5"/>
      <c r="BT5449" s="5"/>
      <c r="BU5449" s="5"/>
      <c r="BV5449" s="5"/>
      <c r="BW5449" s="5"/>
      <c r="BX5449" s="5"/>
    </row>
    <row r="5450" spans="1:76" x14ac:dyDescent="0.2">
      <c r="A5450" s="1" t="s">
        <v>22</v>
      </c>
      <c r="B5450" s="1" t="s">
        <v>97</v>
      </c>
      <c r="C5450" s="1" t="s">
        <v>827</v>
      </c>
      <c r="D5450" s="1" t="s">
        <v>669</v>
      </c>
      <c r="E5450" s="1" t="s">
        <v>2</v>
      </c>
      <c r="F5450" s="1" t="s">
        <v>958</v>
      </c>
      <c r="G5450" s="1" t="s">
        <v>73</v>
      </c>
      <c r="H5450" s="8"/>
      <c r="I5450" s="8">
        <v>2015</v>
      </c>
      <c r="J5450" s="1" t="s">
        <v>768</v>
      </c>
      <c r="K5450" s="9">
        <v>1100</v>
      </c>
      <c r="L5450" s="10">
        <f>K5450/ VLOOKUP(A5450,Indicators!$B$1:$V$7,21,FALSE)</f>
        <v>6.4450355648780713</v>
      </c>
      <c r="M5450" s="11"/>
      <c r="N5450" s="11"/>
      <c r="O5450" s="11"/>
      <c r="P5450" s="11"/>
      <c r="Q5450" s="8" t="str">
        <f t="shared" si="0"/>
        <v/>
      </c>
      <c r="R5450" s="1" t="s">
        <v>97</v>
      </c>
      <c r="S5450" s="1" t="s">
        <v>91</v>
      </c>
      <c r="T5450" s="11"/>
      <c r="U5450" s="11"/>
      <c r="V5450" s="11"/>
      <c r="W5450" s="11"/>
      <c r="X5450" s="11"/>
      <c r="Y5450" s="11"/>
      <c r="Z5450" s="11"/>
      <c r="AA5450" s="11"/>
      <c r="AB5450" s="11"/>
      <c r="AC5450" s="11"/>
      <c r="AD5450" s="11"/>
      <c r="AE5450" s="11"/>
      <c r="AF5450" s="11"/>
      <c r="AG5450" s="11"/>
      <c r="AH5450" s="11"/>
      <c r="AI5450" s="11"/>
      <c r="AJ5450" s="11"/>
      <c r="AK5450" s="11"/>
      <c r="AL5450" s="11"/>
      <c r="AM5450" s="5"/>
      <c r="AN5450" s="5"/>
      <c r="AO5450" s="5"/>
      <c r="AP5450" s="5"/>
      <c r="AQ5450" s="5"/>
      <c r="AR5450" s="5"/>
      <c r="AS5450" s="5"/>
      <c r="AT5450" s="5"/>
      <c r="AU5450" s="5"/>
      <c r="AV5450" s="5"/>
      <c r="AW5450" s="5"/>
      <c r="AX5450" s="5"/>
      <c r="AY5450" s="5"/>
      <c r="AZ5450" s="5"/>
      <c r="BA5450" s="5"/>
      <c r="BB5450" s="5"/>
      <c r="BC5450" s="5"/>
      <c r="BD5450" s="5"/>
      <c r="BE5450" s="5"/>
      <c r="BF5450" s="5"/>
      <c r="BG5450" s="5"/>
      <c r="BH5450" s="5"/>
      <c r="BI5450" s="5"/>
      <c r="BJ5450" s="5"/>
      <c r="BK5450" s="5"/>
      <c r="BL5450" s="5"/>
      <c r="BM5450" s="5"/>
      <c r="BN5450" s="5"/>
      <c r="BO5450" s="5"/>
      <c r="BP5450" s="5"/>
      <c r="BQ5450" s="5"/>
      <c r="BR5450" s="5"/>
      <c r="BS5450" s="5"/>
      <c r="BT5450" s="5"/>
      <c r="BU5450" s="5"/>
      <c r="BV5450" s="5"/>
      <c r="BW5450" s="5"/>
      <c r="BX5450" s="5"/>
    </row>
    <row r="5451" spans="1:76" x14ac:dyDescent="0.2">
      <c r="A5451" s="1" t="s">
        <v>22</v>
      </c>
      <c r="B5451" s="1" t="s">
        <v>97</v>
      </c>
      <c r="C5451" s="1" t="s">
        <v>772</v>
      </c>
      <c r="D5451" s="1" t="s">
        <v>669</v>
      </c>
      <c r="E5451" s="1" t="s">
        <v>2</v>
      </c>
      <c r="F5451" s="1" t="s">
        <v>958</v>
      </c>
      <c r="G5451" s="1" t="s">
        <v>73</v>
      </c>
      <c r="H5451" s="8"/>
      <c r="I5451" s="8">
        <v>2015</v>
      </c>
      <c r="J5451" s="1" t="s">
        <v>768</v>
      </c>
      <c r="K5451" s="9">
        <v>1130</v>
      </c>
      <c r="L5451" s="10">
        <f>K5451/ VLOOKUP(A5451,Indicators!$B$1:$V$7,21,FALSE)</f>
        <v>6.6208092621020187</v>
      </c>
      <c r="M5451" s="11"/>
      <c r="N5451" s="11"/>
      <c r="O5451" s="11"/>
      <c r="P5451" s="11"/>
      <c r="Q5451" s="8" t="str">
        <f t="shared" si="0"/>
        <v/>
      </c>
      <c r="R5451" s="1" t="s">
        <v>97</v>
      </c>
      <c r="S5451" s="1" t="s">
        <v>76</v>
      </c>
      <c r="T5451" s="11"/>
      <c r="U5451" s="11"/>
      <c r="V5451" s="11"/>
      <c r="W5451" s="11"/>
      <c r="X5451" s="11"/>
      <c r="Y5451" s="11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5"/>
      <c r="AN5451" s="5"/>
      <c r="AO5451" s="5"/>
      <c r="AP5451" s="5"/>
      <c r="AQ5451" s="5"/>
      <c r="AR5451" s="5"/>
      <c r="AS5451" s="5"/>
      <c r="AT5451" s="5"/>
      <c r="AU5451" s="5"/>
      <c r="AV5451" s="5"/>
      <c r="AW5451" s="5"/>
      <c r="AX5451" s="5"/>
      <c r="AY5451" s="5"/>
      <c r="AZ5451" s="5"/>
      <c r="BA5451" s="5"/>
      <c r="BB5451" s="5"/>
      <c r="BC5451" s="5"/>
      <c r="BD5451" s="5"/>
      <c r="BE5451" s="5"/>
      <c r="BF5451" s="5"/>
      <c r="BG5451" s="5"/>
      <c r="BH5451" s="5"/>
      <c r="BI5451" s="5"/>
      <c r="BJ5451" s="5"/>
      <c r="BK5451" s="5"/>
      <c r="BL5451" s="5"/>
      <c r="BM5451" s="5"/>
      <c r="BN5451" s="5"/>
      <c r="BO5451" s="5"/>
      <c r="BP5451" s="5"/>
      <c r="BQ5451" s="5"/>
      <c r="BR5451" s="5"/>
      <c r="BS5451" s="5"/>
      <c r="BT5451" s="5"/>
      <c r="BU5451" s="5"/>
      <c r="BV5451" s="5"/>
      <c r="BW5451" s="5"/>
      <c r="BX5451" s="5"/>
    </row>
    <row r="5452" spans="1:76" x14ac:dyDescent="0.2">
      <c r="A5452" s="1" t="s">
        <v>22</v>
      </c>
      <c r="B5452" s="1" t="s">
        <v>97</v>
      </c>
      <c r="C5452" s="1" t="s">
        <v>867</v>
      </c>
      <c r="D5452" s="1" t="s">
        <v>669</v>
      </c>
      <c r="E5452" s="1" t="s">
        <v>2</v>
      </c>
      <c r="F5452" s="1" t="s">
        <v>958</v>
      </c>
      <c r="G5452" s="1" t="s">
        <v>73</v>
      </c>
      <c r="H5452" s="8"/>
      <c r="I5452" s="8">
        <v>2015</v>
      </c>
      <c r="J5452" s="1" t="s">
        <v>768</v>
      </c>
      <c r="K5452" s="9">
        <v>2350</v>
      </c>
      <c r="L5452" s="10">
        <f>K5452/ VLOOKUP(A5452,Indicators!$B$1:$V$7,21,FALSE)</f>
        <v>13.76893961587588</v>
      </c>
      <c r="M5452" s="11"/>
      <c r="N5452" s="11"/>
      <c r="O5452" s="11"/>
      <c r="P5452" s="11"/>
      <c r="Q5452" s="8" t="str">
        <f t="shared" si="0"/>
        <v/>
      </c>
      <c r="R5452" s="1" t="s">
        <v>97</v>
      </c>
      <c r="S5452" s="1" t="s">
        <v>44</v>
      </c>
      <c r="T5452" s="11"/>
      <c r="U5452" s="11"/>
      <c r="V5452" s="11"/>
      <c r="W5452" s="11"/>
      <c r="X5452" s="11"/>
      <c r="Y5452" s="11"/>
      <c r="Z5452" s="11"/>
      <c r="AA5452" s="11"/>
      <c r="AB5452" s="11"/>
      <c r="AC5452" s="11"/>
      <c r="AD5452" s="11"/>
      <c r="AE5452" s="11"/>
      <c r="AF5452" s="11"/>
      <c r="AG5452" s="11"/>
      <c r="AH5452" s="11"/>
      <c r="AI5452" s="11"/>
      <c r="AJ5452" s="11"/>
      <c r="AK5452" s="11"/>
      <c r="AL5452" s="11"/>
      <c r="AM5452" s="5"/>
      <c r="AN5452" s="5"/>
      <c r="AO5452" s="5"/>
      <c r="AP5452" s="5"/>
      <c r="AQ5452" s="5"/>
      <c r="AR5452" s="5"/>
      <c r="AS5452" s="5"/>
      <c r="AT5452" s="5"/>
      <c r="AU5452" s="5"/>
      <c r="AV5452" s="5"/>
      <c r="AW5452" s="5"/>
      <c r="AX5452" s="5"/>
      <c r="AY5452" s="5"/>
      <c r="AZ5452" s="5"/>
      <c r="BA5452" s="5"/>
      <c r="BB5452" s="5"/>
      <c r="BC5452" s="5"/>
      <c r="BD5452" s="5"/>
      <c r="BE5452" s="5"/>
      <c r="BF5452" s="5"/>
      <c r="BG5452" s="5"/>
      <c r="BH5452" s="5"/>
      <c r="BI5452" s="5"/>
      <c r="BJ5452" s="5"/>
      <c r="BK5452" s="5"/>
      <c r="BL5452" s="5"/>
      <c r="BM5452" s="5"/>
      <c r="BN5452" s="5"/>
      <c r="BO5452" s="5"/>
      <c r="BP5452" s="5"/>
      <c r="BQ5452" s="5"/>
      <c r="BR5452" s="5"/>
      <c r="BS5452" s="5"/>
      <c r="BT5452" s="5"/>
      <c r="BU5452" s="5"/>
      <c r="BV5452" s="5"/>
      <c r="BW5452" s="5"/>
      <c r="BX5452" s="5"/>
    </row>
    <row r="5453" spans="1:76" x14ac:dyDescent="0.2">
      <c r="A5453" s="1" t="s">
        <v>22</v>
      </c>
      <c r="B5453" s="1" t="s">
        <v>97</v>
      </c>
      <c r="C5453" s="1" t="s">
        <v>863</v>
      </c>
      <c r="D5453" s="1" t="s">
        <v>669</v>
      </c>
      <c r="E5453" s="1" t="s">
        <v>2</v>
      </c>
      <c r="F5453" s="1" t="s">
        <v>958</v>
      </c>
      <c r="G5453" s="1" t="s">
        <v>73</v>
      </c>
      <c r="H5453" s="8"/>
      <c r="I5453" s="8">
        <v>2015</v>
      </c>
      <c r="J5453" s="1" t="s">
        <v>768</v>
      </c>
      <c r="K5453" s="9">
        <v>2900</v>
      </c>
      <c r="L5453" s="10">
        <f>K5453/ VLOOKUP(A5453,Indicators!$B$1:$V$7,21,FALSE)</f>
        <v>16.991457398314914</v>
      </c>
      <c r="M5453" s="11"/>
      <c r="N5453" s="11"/>
      <c r="O5453" s="11"/>
      <c r="P5453" s="11"/>
      <c r="Q5453" s="8" t="str">
        <f t="shared" si="0"/>
        <v/>
      </c>
      <c r="R5453" s="1" t="s">
        <v>97</v>
      </c>
      <c r="S5453" s="1" t="s">
        <v>48</v>
      </c>
      <c r="T5453" s="11"/>
      <c r="U5453" s="11"/>
      <c r="V5453" s="11"/>
      <c r="W5453" s="11"/>
      <c r="X5453" s="11"/>
      <c r="Y5453" s="11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5"/>
      <c r="AN5453" s="5"/>
      <c r="AO5453" s="5"/>
      <c r="AP5453" s="5"/>
      <c r="AQ5453" s="5"/>
      <c r="AR5453" s="5"/>
      <c r="AS5453" s="5"/>
      <c r="AT5453" s="5"/>
      <c r="AU5453" s="5"/>
      <c r="AV5453" s="5"/>
      <c r="AW5453" s="5"/>
      <c r="AX5453" s="5"/>
      <c r="AY5453" s="5"/>
      <c r="AZ5453" s="5"/>
      <c r="BA5453" s="5"/>
      <c r="BB5453" s="5"/>
      <c r="BC5453" s="5"/>
      <c r="BD5453" s="5"/>
      <c r="BE5453" s="5"/>
      <c r="BF5453" s="5"/>
      <c r="BG5453" s="5"/>
      <c r="BH5453" s="5"/>
      <c r="BI5453" s="5"/>
      <c r="BJ5453" s="5"/>
      <c r="BK5453" s="5"/>
      <c r="BL5453" s="5"/>
      <c r="BM5453" s="5"/>
      <c r="BN5453" s="5"/>
      <c r="BO5453" s="5"/>
      <c r="BP5453" s="5"/>
      <c r="BQ5453" s="5"/>
      <c r="BR5453" s="5"/>
      <c r="BS5453" s="5"/>
      <c r="BT5453" s="5"/>
      <c r="BU5453" s="5"/>
      <c r="BV5453" s="5"/>
      <c r="BW5453" s="5"/>
      <c r="BX5453" s="5"/>
    </row>
    <row r="5454" spans="1:76" x14ac:dyDescent="0.2">
      <c r="A5454" s="1" t="s">
        <v>22</v>
      </c>
      <c r="B5454" s="1" t="s">
        <v>97</v>
      </c>
      <c r="C5454" s="1" t="s">
        <v>793</v>
      </c>
      <c r="D5454" s="1" t="s">
        <v>669</v>
      </c>
      <c r="E5454" s="1" t="s">
        <v>2</v>
      </c>
      <c r="F5454" s="1" t="s">
        <v>958</v>
      </c>
      <c r="G5454" s="1" t="s">
        <v>73</v>
      </c>
      <c r="H5454" s="8"/>
      <c r="I5454" s="8">
        <v>2015</v>
      </c>
      <c r="J5454" s="1" t="s">
        <v>768</v>
      </c>
      <c r="K5454" s="9">
        <v>3000</v>
      </c>
      <c r="L5454" s="10">
        <f>K5454/ VLOOKUP(A5454,Indicators!$B$1:$V$7,21,FALSE)</f>
        <v>17.577369722394739</v>
      </c>
      <c r="M5454" s="11"/>
      <c r="N5454" s="11"/>
      <c r="O5454" s="11"/>
      <c r="P5454" s="11"/>
      <c r="Q5454" s="8" t="str">
        <f t="shared" si="0"/>
        <v/>
      </c>
      <c r="R5454" s="1" t="s">
        <v>97</v>
      </c>
      <c r="S5454" s="1" t="s">
        <v>45</v>
      </c>
      <c r="T5454" s="11"/>
      <c r="U5454" s="11"/>
      <c r="V5454" s="11"/>
      <c r="W5454" s="11"/>
      <c r="X5454" s="11"/>
      <c r="Y5454" s="11"/>
      <c r="Z5454" s="11"/>
      <c r="AA5454" s="11"/>
      <c r="AB5454" s="11"/>
      <c r="AC5454" s="11"/>
      <c r="AD5454" s="11"/>
      <c r="AE5454" s="11"/>
      <c r="AF5454" s="11"/>
      <c r="AG5454" s="11"/>
      <c r="AH5454" s="11"/>
      <c r="AI5454" s="11"/>
      <c r="AJ5454" s="11"/>
      <c r="AK5454" s="11"/>
      <c r="AL5454" s="11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5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5"/>
      <c r="BL5454" s="5"/>
      <c r="BM5454" s="5"/>
      <c r="BN5454" s="5"/>
      <c r="BO5454" s="5"/>
      <c r="BP5454" s="5"/>
      <c r="BQ5454" s="5"/>
      <c r="BR5454" s="5"/>
      <c r="BS5454" s="5"/>
      <c r="BT5454" s="5"/>
      <c r="BU5454" s="5"/>
      <c r="BV5454" s="5"/>
      <c r="BW5454" s="5"/>
      <c r="BX5454" s="5"/>
    </row>
    <row r="5455" spans="1:76" x14ac:dyDescent="0.2">
      <c r="A5455" s="1" t="s">
        <v>22</v>
      </c>
      <c r="B5455" s="1" t="s">
        <v>97</v>
      </c>
      <c r="C5455" s="1" t="s">
        <v>868</v>
      </c>
      <c r="D5455" s="1" t="s">
        <v>669</v>
      </c>
      <c r="E5455" s="1" t="s">
        <v>2</v>
      </c>
      <c r="F5455" s="1" t="s">
        <v>958</v>
      </c>
      <c r="G5455" s="1" t="s">
        <v>73</v>
      </c>
      <c r="H5455" s="8"/>
      <c r="I5455" s="8">
        <v>2015</v>
      </c>
      <c r="J5455" s="1" t="s">
        <v>768</v>
      </c>
      <c r="K5455" s="9">
        <v>3200</v>
      </c>
      <c r="L5455" s="10">
        <f>K5455/ VLOOKUP(A5455,Indicators!$B$1:$V$7,21,FALSE)</f>
        <v>18.749194370554388</v>
      </c>
      <c r="M5455" s="11"/>
      <c r="N5455" s="11"/>
      <c r="O5455" s="11"/>
      <c r="P5455" s="11"/>
      <c r="Q5455" s="8" t="str">
        <f t="shared" si="0"/>
        <v/>
      </c>
      <c r="R5455" s="1" t="s">
        <v>133</v>
      </c>
      <c r="S5455" s="1" t="s">
        <v>52</v>
      </c>
      <c r="T5455" s="11"/>
      <c r="U5455" s="11"/>
      <c r="V5455" s="11"/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5"/>
      <c r="AX5455" s="5"/>
      <c r="AY5455" s="5"/>
      <c r="AZ5455" s="5"/>
      <c r="BA5455" s="5"/>
      <c r="BB5455" s="5"/>
      <c r="BC5455" s="5"/>
      <c r="BD5455" s="5"/>
      <c r="BE5455" s="5"/>
      <c r="BF5455" s="5"/>
      <c r="BG5455" s="5"/>
      <c r="BH5455" s="5"/>
      <c r="BI5455" s="5"/>
      <c r="BJ5455" s="5"/>
      <c r="BK5455" s="5"/>
      <c r="BL5455" s="5"/>
      <c r="BM5455" s="5"/>
      <c r="BN5455" s="5"/>
      <c r="BO5455" s="5"/>
      <c r="BP5455" s="5"/>
      <c r="BQ5455" s="5"/>
      <c r="BR5455" s="5"/>
      <c r="BS5455" s="5"/>
      <c r="BT5455" s="5"/>
      <c r="BU5455" s="5"/>
      <c r="BV5455" s="5"/>
      <c r="BW5455" s="5"/>
      <c r="BX5455" s="5"/>
    </row>
    <row r="5456" spans="1:76" x14ac:dyDescent="0.2">
      <c r="A5456" s="1" t="s">
        <v>22</v>
      </c>
      <c r="B5456" s="1" t="s">
        <v>97</v>
      </c>
      <c r="C5456" s="1" t="s">
        <v>826</v>
      </c>
      <c r="D5456" s="1" t="s">
        <v>669</v>
      </c>
      <c r="E5456" s="1" t="s">
        <v>2</v>
      </c>
      <c r="F5456" s="1" t="s">
        <v>958</v>
      </c>
      <c r="G5456" s="1" t="s">
        <v>73</v>
      </c>
      <c r="H5456" s="8"/>
      <c r="I5456" s="8">
        <v>2015</v>
      </c>
      <c r="J5456" s="1" t="s">
        <v>768</v>
      </c>
      <c r="K5456" s="9">
        <v>3550</v>
      </c>
      <c r="L5456" s="10">
        <f>K5456/ VLOOKUP(A5456,Indicators!$B$1:$V$7,21,FALSE)</f>
        <v>20.799887504833777</v>
      </c>
      <c r="M5456" s="11"/>
      <c r="N5456" s="11"/>
      <c r="O5456" s="11"/>
      <c r="P5456" s="11"/>
      <c r="Q5456" s="8" t="str">
        <f t="shared" si="0"/>
        <v/>
      </c>
      <c r="R5456" s="1" t="s">
        <v>97</v>
      </c>
      <c r="S5456" s="1" t="s">
        <v>40</v>
      </c>
      <c r="T5456" s="11"/>
      <c r="U5456" s="11"/>
      <c r="V5456" s="11"/>
      <c r="W5456" s="11"/>
      <c r="X5456" s="11"/>
      <c r="Y5456" s="11"/>
      <c r="Z5456" s="11"/>
      <c r="AA5456" s="11"/>
      <c r="AB5456" s="11"/>
      <c r="AC5456" s="11"/>
      <c r="AD5456" s="11"/>
      <c r="AE5456" s="11"/>
      <c r="AF5456" s="11"/>
      <c r="AG5456" s="11"/>
      <c r="AH5456" s="11"/>
      <c r="AI5456" s="11"/>
      <c r="AJ5456" s="11"/>
      <c r="AK5456" s="11"/>
      <c r="AL5456" s="11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5"/>
      <c r="AX5456" s="5"/>
      <c r="AY5456" s="5"/>
      <c r="AZ5456" s="5"/>
      <c r="BA5456" s="5"/>
      <c r="BB5456" s="5"/>
      <c r="BC5456" s="5"/>
      <c r="BD5456" s="5"/>
      <c r="BE5456" s="5"/>
      <c r="BF5456" s="5"/>
      <c r="BG5456" s="5"/>
      <c r="BH5456" s="5"/>
      <c r="BI5456" s="5"/>
      <c r="BJ5456" s="5"/>
      <c r="BK5456" s="5"/>
      <c r="BL5456" s="5"/>
      <c r="BM5456" s="5"/>
      <c r="BN5456" s="5"/>
      <c r="BO5456" s="5"/>
      <c r="BP5456" s="5"/>
      <c r="BQ5456" s="5"/>
      <c r="BR5456" s="5"/>
      <c r="BS5456" s="5"/>
      <c r="BT5456" s="5"/>
      <c r="BU5456" s="5"/>
      <c r="BV5456" s="5"/>
      <c r="BW5456" s="5"/>
      <c r="BX5456" s="5"/>
    </row>
    <row r="5457" spans="1:76" x14ac:dyDescent="0.2">
      <c r="A5457" s="1" t="s">
        <v>22</v>
      </c>
      <c r="B5457" s="1" t="s">
        <v>97</v>
      </c>
      <c r="C5457" s="1" t="s">
        <v>848</v>
      </c>
      <c r="D5457" s="1" t="s">
        <v>669</v>
      </c>
      <c r="E5457" s="1" t="s">
        <v>2</v>
      </c>
      <c r="F5457" s="1" t="s">
        <v>958</v>
      </c>
      <c r="G5457" s="1" t="s">
        <v>73</v>
      </c>
      <c r="H5457" s="8"/>
      <c r="I5457" s="8">
        <v>2015</v>
      </c>
      <c r="J5457" s="1" t="s">
        <v>768</v>
      </c>
      <c r="K5457" s="9">
        <v>3766</v>
      </c>
      <c r="L5457" s="10">
        <f>K5457/ VLOOKUP(A5457,Indicators!$B$1:$V$7,21,FALSE)</f>
        <v>22.065458124846199</v>
      </c>
      <c r="M5457" s="11"/>
      <c r="N5457" s="11"/>
      <c r="O5457" s="11"/>
      <c r="P5457" s="11"/>
      <c r="Q5457" s="8" t="str">
        <f t="shared" si="0"/>
        <v/>
      </c>
      <c r="R5457" s="1" t="s">
        <v>97</v>
      </c>
      <c r="S5457" s="1" t="s">
        <v>44</v>
      </c>
      <c r="T5457" s="11"/>
      <c r="U5457" s="11"/>
      <c r="V5457" s="11"/>
      <c r="W5457" s="11"/>
      <c r="X5457" s="11"/>
      <c r="Y5457" s="11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5"/>
      <c r="AX5457" s="5"/>
      <c r="AY5457" s="5"/>
      <c r="AZ5457" s="5"/>
      <c r="BA5457" s="5"/>
      <c r="BB5457" s="5"/>
      <c r="BC5457" s="5"/>
      <c r="BD5457" s="5"/>
      <c r="BE5457" s="5"/>
      <c r="BF5457" s="5"/>
      <c r="BG5457" s="5"/>
      <c r="BH5457" s="5"/>
      <c r="BI5457" s="5"/>
      <c r="BJ5457" s="5"/>
      <c r="BK5457" s="5"/>
      <c r="BL5457" s="5"/>
      <c r="BM5457" s="5"/>
      <c r="BN5457" s="5"/>
      <c r="BO5457" s="5"/>
      <c r="BP5457" s="5"/>
      <c r="BQ5457" s="5"/>
      <c r="BR5457" s="5"/>
      <c r="BS5457" s="5"/>
      <c r="BT5457" s="5"/>
      <c r="BU5457" s="5"/>
      <c r="BV5457" s="5"/>
      <c r="BW5457" s="5"/>
      <c r="BX5457" s="5"/>
    </row>
    <row r="5458" spans="1:76" x14ac:dyDescent="0.2">
      <c r="A5458" s="1" t="s">
        <v>22</v>
      </c>
      <c r="B5458" s="1" t="s">
        <v>97</v>
      </c>
      <c r="C5458" s="1" t="s">
        <v>823</v>
      </c>
      <c r="D5458" s="1" t="s">
        <v>669</v>
      </c>
      <c r="E5458" s="1" t="s">
        <v>2</v>
      </c>
      <c r="F5458" s="1" t="s">
        <v>958</v>
      </c>
      <c r="G5458" s="1" t="s">
        <v>73</v>
      </c>
      <c r="H5458" s="8"/>
      <c r="I5458" s="8">
        <v>2015</v>
      </c>
      <c r="J5458" s="1" t="s">
        <v>768</v>
      </c>
      <c r="K5458" s="9">
        <v>4100</v>
      </c>
      <c r="L5458" s="10">
        <f>K5458/ VLOOKUP(A5458,Indicators!$B$1:$V$7,21,FALSE)</f>
        <v>24.022405287272811</v>
      </c>
      <c r="M5458" s="11"/>
      <c r="N5458" s="11"/>
      <c r="O5458" s="11"/>
      <c r="P5458" s="11"/>
      <c r="Q5458" s="8" t="str">
        <f t="shared" si="0"/>
        <v/>
      </c>
      <c r="R5458" s="1" t="s">
        <v>97</v>
      </c>
      <c r="S5458" s="1" t="s">
        <v>45</v>
      </c>
      <c r="T5458" s="11"/>
      <c r="U5458" s="11"/>
      <c r="V5458" s="11"/>
      <c r="W5458" s="11"/>
      <c r="X5458" s="11"/>
      <c r="Y5458" s="11"/>
      <c r="Z5458" s="11"/>
      <c r="AA5458" s="11"/>
      <c r="AB5458" s="11"/>
      <c r="AC5458" s="11"/>
      <c r="AD5458" s="11"/>
      <c r="AE5458" s="11"/>
      <c r="AF5458" s="11"/>
      <c r="AG5458" s="11"/>
      <c r="AH5458" s="11"/>
      <c r="AI5458" s="11"/>
      <c r="AJ5458" s="11"/>
      <c r="AK5458" s="11"/>
      <c r="AL5458" s="11"/>
      <c r="AM5458" s="5"/>
      <c r="AN5458" s="5"/>
      <c r="AO5458" s="5"/>
      <c r="AP5458" s="5"/>
      <c r="AQ5458" s="5"/>
      <c r="AR5458" s="5"/>
      <c r="AS5458" s="5"/>
      <c r="AT5458" s="5"/>
      <c r="AU5458" s="5"/>
      <c r="AV5458" s="5"/>
      <c r="AW5458" s="5"/>
      <c r="AX5458" s="5"/>
      <c r="AY5458" s="5"/>
      <c r="AZ5458" s="5"/>
      <c r="BA5458" s="5"/>
      <c r="BB5458" s="5"/>
      <c r="BC5458" s="5"/>
      <c r="BD5458" s="5"/>
      <c r="BE5458" s="5"/>
      <c r="BF5458" s="5"/>
      <c r="BG5458" s="5"/>
      <c r="BH5458" s="5"/>
      <c r="BI5458" s="5"/>
      <c r="BJ5458" s="5"/>
      <c r="BK5458" s="5"/>
      <c r="BL5458" s="5"/>
      <c r="BM5458" s="5"/>
      <c r="BN5458" s="5"/>
      <c r="BO5458" s="5"/>
      <c r="BP5458" s="5"/>
      <c r="BQ5458" s="5"/>
      <c r="BR5458" s="5"/>
      <c r="BS5458" s="5"/>
      <c r="BT5458" s="5"/>
      <c r="BU5458" s="5"/>
      <c r="BV5458" s="5"/>
      <c r="BW5458" s="5"/>
      <c r="BX5458" s="5"/>
    </row>
    <row r="5459" spans="1:76" x14ac:dyDescent="0.2">
      <c r="A5459" s="1" t="s">
        <v>22</v>
      </c>
      <c r="B5459" s="1" t="s">
        <v>97</v>
      </c>
      <c r="C5459" s="1" t="s">
        <v>870</v>
      </c>
      <c r="D5459" s="1" t="s">
        <v>669</v>
      </c>
      <c r="E5459" s="1" t="s">
        <v>2</v>
      </c>
      <c r="F5459" s="1" t="s">
        <v>958</v>
      </c>
      <c r="G5459" s="1" t="s">
        <v>73</v>
      </c>
      <c r="H5459" s="8"/>
      <c r="I5459" s="8">
        <v>2015</v>
      </c>
      <c r="J5459" s="1" t="s">
        <v>768</v>
      </c>
      <c r="K5459" s="9">
        <v>4730</v>
      </c>
      <c r="L5459" s="10">
        <f>K5459/ VLOOKUP(A5459,Indicators!$B$1:$V$7,21,FALSE)</f>
        <v>27.713652928975709</v>
      </c>
      <c r="M5459" s="11"/>
      <c r="N5459" s="11"/>
      <c r="O5459" s="11"/>
      <c r="P5459" s="11"/>
      <c r="Q5459" s="8" t="str">
        <f t="shared" si="0"/>
        <v/>
      </c>
      <c r="R5459" s="1" t="s">
        <v>97</v>
      </c>
      <c r="S5459" s="1" t="s">
        <v>45</v>
      </c>
      <c r="T5459" s="11"/>
      <c r="U5459" s="11"/>
      <c r="V5459" s="11"/>
      <c r="W5459" s="11"/>
      <c r="X5459" s="11"/>
      <c r="Y5459" s="11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5"/>
      <c r="AN5459" s="5"/>
      <c r="AO5459" s="5"/>
      <c r="AP5459" s="5"/>
      <c r="AQ5459" s="5"/>
      <c r="AR5459" s="5"/>
      <c r="AS5459" s="5"/>
      <c r="AT5459" s="5"/>
      <c r="AU5459" s="5"/>
      <c r="AV5459" s="5"/>
      <c r="AW5459" s="5"/>
      <c r="AX5459" s="5"/>
      <c r="AY5459" s="5"/>
      <c r="AZ5459" s="5"/>
      <c r="BA5459" s="5"/>
      <c r="BB5459" s="5"/>
      <c r="BC5459" s="5"/>
      <c r="BD5459" s="5"/>
      <c r="BE5459" s="5"/>
      <c r="BF5459" s="5"/>
      <c r="BG5459" s="5"/>
      <c r="BH5459" s="5"/>
      <c r="BI5459" s="5"/>
      <c r="BJ5459" s="5"/>
      <c r="BK5459" s="5"/>
      <c r="BL5459" s="5"/>
      <c r="BM5459" s="5"/>
      <c r="BN5459" s="5"/>
      <c r="BO5459" s="5"/>
      <c r="BP5459" s="5"/>
      <c r="BQ5459" s="5"/>
      <c r="BR5459" s="5"/>
      <c r="BS5459" s="5"/>
      <c r="BT5459" s="5"/>
      <c r="BU5459" s="5"/>
      <c r="BV5459" s="5"/>
      <c r="BW5459" s="5"/>
      <c r="BX5459" s="5"/>
    </row>
    <row r="5460" spans="1:76" x14ac:dyDescent="0.2">
      <c r="A5460" s="1" t="s">
        <v>22</v>
      </c>
      <c r="B5460" s="1" t="s">
        <v>97</v>
      </c>
      <c r="C5460" s="1" t="s">
        <v>865</v>
      </c>
      <c r="D5460" s="1" t="s">
        <v>669</v>
      </c>
      <c r="E5460" s="1" t="s">
        <v>2</v>
      </c>
      <c r="F5460" s="1" t="s">
        <v>958</v>
      </c>
      <c r="G5460" s="1" t="s">
        <v>73</v>
      </c>
      <c r="H5460" s="8"/>
      <c r="I5460" s="8">
        <v>2015</v>
      </c>
      <c r="J5460" s="1" t="s">
        <v>768</v>
      </c>
      <c r="K5460" s="9">
        <v>5500</v>
      </c>
      <c r="L5460" s="10">
        <f>K5460/ VLOOKUP(A5460,Indicators!$B$1:$V$7,21,FALSE)</f>
        <v>32.225177824390357</v>
      </c>
      <c r="M5460" s="11"/>
      <c r="N5460" s="11"/>
      <c r="O5460" s="11"/>
      <c r="P5460" s="11"/>
      <c r="Q5460" s="8" t="str">
        <f t="shared" si="0"/>
        <v/>
      </c>
      <c r="R5460" s="1" t="s">
        <v>133</v>
      </c>
      <c r="S5460" s="1" t="s">
        <v>52</v>
      </c>
      <c r="T5460" s="11"/>
      <c r="U5460" s="11"/>
      <c r="V5460" s="11"/>
      <c r="W5460" s="11"/>
      <c r="X5460" s="11"/>
      <c r="Y5460" s="11"/>
      <c r="Z5460" s="11"/>
      <c r="AA5460" s="11"/>
      <c r="AB5460" s="11"/>
      <c r="AC5460" s="11"/>
      <c r="AD5460" s="11"/>
      <c r="AE5460" s="11"/>
      <c r="AF5460" s="11"/>
      <c r="AG5460" s="11"/>
      <c r="AH5460" s="11"/>
      <c r="AI5460" s="11"/>
      <c r="AJ5460" s="11"/>
      <c r="AK5460" s="11"/>
      <c r="AL5460" s="11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5"/>
      <c r="BL5460" s="5"/>
      <c r="BM5460" s="5"/>
      <c r="BN5460" s="5"/>
      <c r="BO5460" s="5"/>
      <c r="BP5460" s="5"/>
      <c r="BQ5460" s="5"/>
      <c r="BR5460" s="5"/>
      <c r="BS5460" s="5"/>
      <c r="BT5460" s="5"/>
      <c r="BU5460" s="5"/>
      <c r="BV5460" s="5"/>
      <c r="BW5460" s="5"/>
      <c r="BX5460" s="5"/>
    </row>
    <row r="5461" spans="1:76" x14ac:dyDescent="0.2">
      <c r="A5461" s="1" t="s">
        <v>22</v>
      </c>
      <c r="B5461" s="1" t="s">
        <v>97</v>
      </c>
      <c r="C5461" s="1" t="s">
        <v>789</v>
      </c>
      <c r="D5461" s="1" t="s">
        <v>669</v>
      </c>
      <c r="E5461" s="1" t="s">
        <v>2</v>
      </c>
      <c r="F5461" s="1" t="s">
        <v>958</v>
      </c>
      <c r="G5461" s="1" t="s">
        <v>73</v>
      </c>
      <c r="H5461" s="8"/>
      <c r="I5461" s="8">
        <v>2015</v>
      </c>
      <c r="J5461" s="1" t="s">
        <v>768</v>
      </c>
      <c r="K5461" s="9">
        <v>5500</v>
      </c>
      <c r="L5461" s="10">
        <f>K5461/ VLOOKUP(A5461,Indicators!$B$1:$V$7,21,FALSE)</f>
        <v>32.225177824390357</v>
      </c>
      <c r="M5461" s="11"/>
      <c r="N5461" s="11"/>
      <c r="O5461" s="11"/>
      <c r="P5461" s="11"/>
      <c r="Q5461" s="8" t="str">
        <f t="shared" si="0"/>
        <v/>
      </c>
      <c r="R5461" s="1" t="s">
        <v>97</v>
      </c>
      <c r="S5461" s="1" t="s">
        <v>40</v>
      </c>
      <c r="T5461" s="11"/>
      <c r="U5461" s="11"/>
      <c r="V5461" s="11"/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5"/>
      <c r="AN5461" s="5"/>
      <c r="AO5461" s="5"/>
      <c r="AP5461" s="5"/>
      <c r="AQ5461" s="5"/>
      <c r="AR5461" s="5"/>
      <c r="AS5461" s="5"/>
      <c r="AT5461" s="5"/>
      <c r="AU5461" s="5"/>
      <c r="AV5461" s="5"/>
      <c r="AW5461" s="5"/>
      <c r="AX5461" s="5"/>
      <c r="AY5461" s="5"/>
      <c r="AZ5461" s="5"/>
      <c r="BA5461" s="5"/>
      <c r="BB5461" s="5"/>
      <c r="BC5461" s="5"/>
      <c r="BD5461" s="5"/>
      <c r="BE5461" s="5"/>
      <c r="BF5461" s="5"/>
      <c r="BG5461" s="5"/>
      <c r="BH5461" s="5"/>
      <c r="BI5461" s="5"/>
      <c r="BJ5461" s="5"/>
      <c r="BK5461" s="5"/>
      <c r="BL5461" s="5"/>
      <c r="BM5461" s="5"/>
      <c r="BN5461" s="5"/>
      <c r="BO5461" s="5"/>
      <c r="BP5461" s="5"/>
      <c r="BQ5461" s="5"/>
      <c r="BR5461" s="5"/>
      <c r="BS5461" s="5"/>
      <c r="BT5461" s="5"/>
      <c r="BU5461" s="5"/>
      <c r="BV5461" s="5"/>
      <c r="BW5461" s="5"/>
      <c r="BX5461" s="5"/>
    </row>
    <row r="5462" spans="1:76" x14ac:dyDescent="0.2">
      <c r="A5462" s="1" t="s">
        <v>22</v>
      </c>
      <c r="B5462" s="1" t="s">
        <v>97</v>
      </c>
      <c r="C5462" s="1" t="s">
        <v>966</v>
      </c>
      <c r="D5462" s="1" t="s">
        <v>669</v>
      </c>
      <c r="E5462" s="1" t="s">
        <v>2</v>
      </c>
      <c r="F5462" s="1" t="s">
        <v>958</v>
      </c>
      <c r="G5462" s="1" t="s">
        <v>73</v>
      </c>
      <c r="H5462" s="8"/>
      <c r="I5462" s="8">
        <v>2015</v>
      </c>
      <c r="J5462" s="1" t="s">
        <v>768</v>
      </c>
      <c r="K5462" s="9">
        <v>6500</v>
      </c>
      <c r="L5462" s="10">
        <f>K5462/ VLOOKUP(A5462,Indicators!$B$1:$V$7,21,FALSE)</f>
        <v>38.084301065188605</v>
      </c>
      <c r="M5462" s="11"/>
      <c r="N5462" s="11"/>
      <c r="O5462" s="11"/>
      <c r="P5462" s="11"/>
      <c r="Q5462" s="8" t="str">
        <f t="shared" si="0"/>
        <v/>
      </c>
      <c r="R5462" s="1" t="s">
        <v>97</v>
      </c>
      <c r="S5462" s="1" t="s">
        <v>44</v>
      </c>
      <c r="T5462" s="11"/>
      <c r="U5462" s="11"/>
      <c r="V5462" s="11"/>
      <c r="W5462" s="11"/>
      <c r="X5462" s="11"/>
      <c r="Y5462" s="11"/>
      <c r="Z5462" s="11"/>
      <c r="AA5462" s="11"/>
      <c r="AB5462" s="11"/>
      <c r="AC5462" s="11"/>
      <c r="AD5462" s="11"/>
      <c r="AE5462" s="11"/>
      <c r="AF5462" s="11"/>
      <c r="AG5462" s="11"/>
      <c r="AH5462" s="11"/>
      <c r="AI5462" s="11"/>
      <c r="AJ5462" s="11"/>
      <c r="AK5462" s="11"/>
      <c r="AL5462" s="11"/>
      <c r="AM5462" s="5"/>
      <c r="AN5462" s="5"/>
      <c r="AO5462" s="5"/>
      <c r="AP5462" s="5"/>
      <c r="AQ5462" s="5"/>
      <c r="AR5462" s="5"/>
      <c r="AS5462" s="5"/>
      <c r="AT5462" s="5"/>
      <c r="AU5462" s="5"/>
      <c r="AV5462" s="5"/>
      <c r="AW5462" s="5"/>
      <c r="AX5462" s="5"/>
      <c r="AY5462" s="5"/>
      <c r="AZ5462" s="5"/>
      <c r="BA5462" s="5"/>
      <c r="BB5462" s="5"/>
      <c r="BC5462" s="5"/>
      <c r="BD5462" s="5"/>
      <c r="BE5462" s="5"/>
      <c r="BF5462" s="5"/>
      <c r="BG5462" s="5"/>
      <c r="BH5462" s="5"/>
      <c r="BI5462" s="5"/>
      <c r="BJ5462" s="5"/>
      <c r="BK5462" s="5"/>
      <c r="BL5462" s="5"/>
      <c r="BM5462" s="5"/>
      <c r="BN5462" s="5"/>
      <c r="BO5462" s="5"/>
      <c r="BP5462" s="5"/>
      <c r="BQ5462" s="5"/>
      <c r="BR5462" s="5"/>
      <c r="BS5462" s="5"/>
      <c r="BT5462" s="5"/>
      <c r="BU5462" s="5"/>
      <c r="BV5462" s="5"/>
      <c r="BW5462" s="5"/>
      <c r="BX5462" s="5"/>
    </row>
    <row r="5463" spans="1:76" x14ac:dyDescent="0.2">
      <c r="A5463" s="1" t="s">
        <v>22</v>
      </c>
      <c r="B5463" s="1" t="s">
        <v>97</v>
      </c>
      <c r="C5463" s="1" t="s">
        <v>790</v>
      </c>
      <c r="D5463" s="1" t="s">
        <v>669</v>
      </c>
      <c r="E5463" s="1" t="s">
        <v>2</v>
      </c>
      <c r="F5463" s="1" t="s">
        <v>958</v>
      </c>
      <c r="G5463" s="1" t="s">
        <v>73</v>
      </c>
      <c r="H5463" s="8"/>
      <c r="I5463" s="8">
        <v>2015</v>
      </c>
      <c r="J5463" s="1" t="s">
        <v>768</v>
      </c>
      <c r="K5463" s="9">
        <v>7000</v>
      </c>
      <c r="L5463" s="10">
        <f>K5463/ VLOOKUP(A5463,Indicators!$B$1:$V$7,21,FALSE)</f>
        <v>41.013862685587725</v>
      </c>
      <c r="M5463" s="11"/>
      <c r="N5463" s="11"/>
      <c r="O5463" s="11"/>
      <c r="P5463" s="11"/>
      <c r="Q5463" s="8" t="str">
        <f t="shared" si="0"/>
        <v/>
      </c>
      <c r="R5463" s="1" t="s">
        <v>97</v>
      </c>
      <c r="S5463" s="1" t="s">
        <v>40</v>
      </c>
      <c r="T5463" s="11"/>
      <c r="U5463" s="11"/>
      <c r="V5463" s="11"/>
      <c r="W5463" s="11"/>
      <c r="X5463" s="11"/>
      <c r="Y5463" s="11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5"/>
      <c r="AN5463" s="5"/>
      <c r="AO5463" s="5"/>
      <c r="AP5463" s="5"/>
      <c r="AQ5463" s="5"/>
      <c r="AR5463" s="5"/>
      <c r="AS5463" s="5"/>
      <c r="AT5463" s="5"/>
      <c r="AU5463" s="5"/>
      <c r="AV5463" s="5"/>
      <c r="AW5463" s="5"/>
      <c r="AX5463" s="5"/>
      <c r="AY5463" s="5"/>
      <c r="AZ5463" s="5"/>
      <c r="BA5463" s="5"/>
      <c r="BB5463" s="5"/>
      <c r="BC5463" s="5"/>
      <c r="BD5463" s="5"/>
      <c r="BE5463" s="5"/>
      <c r="BF5463" s="5"/>
      <c r="BG5463" s="5"/>
      <c r="BH5463" s="5"/>
      <c r="BI5463" s="5"/>
      <c r="BJ5463" s="5"/>
      <c r="BK5463" s="5"/>
      <c r="BL5463" s="5"/>
      <c r="BM5463" s="5"/>
      <c r="BN5463" s="5"/>
      <c r="BO5463" s="5"/>
      <c r="BP5463" s="5"/>
      <c r="BQ5463" s="5"/>
      <c r="BR5463" s="5"/>
      <c r="BS5463" s="5"/>
      <c r="BT5463" s="5"/>
      <c r="BU5463" s="5"/>
      <c r="BV5463" s="5"/>
      <c r="BW5463" s="5"/>
      <c r="BX5463" s="5"/>
    </row>
    <row r="5464" spans="1:76" x14ac:dyDescent="0.2">
      <c r="A5464" s="1" t="s">
        <v>22</v>
      </c>
      <c r="B5464" s="1" t="s">
        <v>97</v>
      </c>
      <c r="C5464" s="1" t="s">
        <v>792</v>
      </c>
      <c r="D5464" s="1" t="s">
        <v>669</v>
      </c>
      <c r="E5464" s="1" t="s">
        <v>2</v>
      </c>
      <c r="F5464" s="1" t="s">
        <v>958</v>
      </c>
      <c r="G5464" s="1" t="s">
        <v>73</v>
      </c>
      <c r="H5464" s="8"/>
      <c r="I5464" s="8">
        <v>2015</v>
      </c>
      <c r="J5464" s="1" t="s">
        <v>768</v>
      </c>
      <c r="K5464" s="9">
        <v>8000</v>
      </c>
      <c r="L5464" s="10">
        <f>K5464/ VLOOKUP(A5464,Indicators!$B$1:$V$7,21,FALSE)</f>
        <v>46.872985926385972</v>
      </c>
      <c r="M5464" s="11"/>
      <c r="N5464" s="11"/>
      <c r="O5464" s="11"/>
      <c r="P5464" s="11"/>
      <c r="Q5464" s="8" t="str">
        <f t="shared" si="0"/>
        <v/>
      </c>
      <c r="R5464" s="1" t="s">
        <v>97</v>
      </c>
      <c r="S5464" s="1" t="s">
        <v>45</v>
      </c>
      <c r="T5464" s="11"/>
      <c r="U5464" s="11"/>
      <c r="V5464" s="11"/>
      <c r="W5464" s="11"/>
      <c r="X5464" s="11"/>
      <c r="Y5464" s="11"/>
      <c r="Z5464" s="11"/>
      <c r="AA5464" s="11"/>
      <c r="AB5464" s="11"/>
      <c r="AC5464" s="11"/>
      <c r="AD5464" s="11"/>
      <c r="AE5464" s="11"/>
      <c r="AF5464" s="11"/>
      <c r="AG5464" s="11"/>
      <c r="AH5464" s="11"/>
      <c r="AI5464" s="11"/>
      <c r="AJ5464" s="11"/>
      <c r="AK5464" s="11"/>
      <c r="AL5464" s="11"/>
      <c r="AM5464" s="5"/>
      <c r="AN5464" s="5"/>
      <c r="AO5464" s="5"/>
      <c r="AP5464" s="5"/>
      <c r="AQ5464" s="5"/>
      <c r="AR5464" s="5"/>
      <c r="AS5464" s="5"/>
      <c r="AT5464" s="5"/>
      <c r="AU5464" s="5"/>
      <c r="AV5464" s="5"/>
      <c r="AW5464" s="5"/>
      <c r="AX5464" s="5"/>
      <c r="AY5464" s="5"/>
      <c r="AZ5464" s="5"/>
      <c r="BA5464" s="5"/>
      <c r="BB5464" s="5"/>
      <c r="BC5464" s="5"/>
      <c r="BD5464" s="5"/>
      <c r="BE5464" s="5"/>
      <c r="BF5464" s="5"/>
      <c r="BG5464" s="5"/>
      <c r="BH5464" s="5"/>
      <c r="BI5464" s="5"/>
      <c r="BJ5464" s="5"/>
      <c r="BK5464" s="5"/>
      <c r="BL5464" s="5"/>
      <c r="BM5464" s="5"/>
      <c r="BN5464" s="5"/>
      <c r="BO5464" s="5"/>
      <c r="BP5464" s="5"/>
      <c r="BQ5464" s="5"/>
      <c r="BR5464" s="5"/>
      <c r="BS5464" s="5"/>
      <c r="BT5464" s="5"/>
      <c r="BU5464" s="5"/>
      <c r="BV5464" s="5"/>
      <c r="BW5464" s="5"/>
      <c r="BX5464" s="5"/>
    </row>
    <row r="5465" spans="1:76" x14ac:dyDescent="0.2">
      <c r="A5465" s="1" t="s">
        <v>22</v>
      </c>
      <c r="B5465" s="1" t="s">
        <v>97</v>
      </c>
      <c r="C5465" s="1" t="s">
        <v>788</v>
      </c>
      <c r="D5465" s="1" t="s">
        <v>669</v>
      </c>
      <c r="E5465" s="1" t="s">
        <v>2</v>
      </c>
      <c r="F5465" s="1" t="s">
        <v>958</v>
      </c>
      <c r="G5465" s="1" t="s">
        <v>73</v>
      </c>
      <c r="H5465" s="8"/>
      <c r="I5465" s="8">
        <v>2015</v>
      </c>
      <c r="J5465" s="1" t="s">
        <v>768</v>
      </c>
      <c r="K5465" s="9">
        <v>9384</v>
      </c>
      <c r="L5465" s="10">
        <f>K5465/ VLOOKUP(A5465,Indicators!$B$1:$V$7,21,FALSE)</f>
        <v>54.98201249165075</v>
      </c>
      <c r="M5465" s="11"/>
      <c r="N5465" s="11"/>
      <c r="O5465" s="11"/>
      <c r="P5465" s="11"/>
      <c r="Q5465" s="8" t="str">
        <f t="shared" si="0"/>
        <v/>
      </c>
      <c r="R5465" s="1" t="s">
        <v>97</v>
      </c>
      <c r="S5465" s="1" t="s">
        <v>44</v>
      </c>
      <c r="T5465" s="11"/>
      <c r="U5465" s="11"/>
      <c r="V5465" s="11"/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5"/>
      <c r="AX5465" s="5"/>
      <c r="AY5465" s="5"/>
      <c r="AZ5465" s="5"/>
      <c r="BA5465" s="5"/>
      <c r="BB5465" s="5"/>
      <c r="BC5465" s="5"/>
      <c r="BD5465" s="5"/>
      <c r="BE5465" s="5"/>
      <c r="BF5465" s="5"/>
      <c r="BG5465" s="5"/>
      <c r="BH5465" s="5"/>
      <c r="BI5465" s="5"/>
      <c r="BJ5465" s="5"/>
      <c r="BK5465" s="5"/>
      <c r="BL5465" s="5"/>
      <c r="BM5465" s="5"/>
      <c r="BN5465" s="5"/>
      <c r="BO5465" s="5"/>
      <c r="BP5465" s="5"/>
      <c r="BQ5465" s="5"/>
      <c r="BR5465" s="5"/>
      <c r="BS5465" s="5"/>
      <c r="BT5465" s="5"/>
      <c r="BU5465" s="5"/>
      <c r="BV5465" s="5"/>
      <c r="BW5465" s="5"/>
      <c r="BX5465" s="5"/>
    </row>
    <row r="5466" spans="1:76" x14ac:dyDescent="0.2">
      <c r="A5466" s="1" t="s">
        <v>22</v>
      </c>
      <c r="B5466" s="1" t="s">
        <v>770</v>
      </c>
      <c r="C5466" s="1" t="s">
        <v>967</v>
      </c>
      <c r="D5466" s="1" t="s">
        <v>777</v>
      </c>
      <c r="E5466" s="1" t="s">
        <v>2</v>
      </c>
      <c r="F5466" s="1" t="s">
        <v>968</v>
      </c>
      <c r="G5466" s="1" t="s">
        <v>73</v>
      </c>
      <c r="H5466" s="8"/>
      <c r="I5466" s="8">
        <v>2015</v>
      </c>
      <c r="J5466" s="1" t="s">
        <v>768</v>
      </c>
      <c r="K5466" s="9">
        <v>100000</v>
      </c>
      <c r="L5466" s="10">
        <f>K5466/ VLOOKUP(A5466,Indicators!$B$1:$V$7,21,FALSE)</f>
        <v>585.91232407982466</v>
      </c>
      <c r="M5466" s="11"/>
      <c r="N5466" s="11"/>
      <c r="O5466" s="11"/>
      <c r="P5466" s="11"/>
      <c r="Q5466" s="8" t="str">
        <f t="shared" si="0"/>
        <v/>
      </c>
      <c r="R5466" s="1" t="s">
        <v>98</v>
      </c>
      <c r="S5466" s="1" t="s">
        <v>74</v>
      </c>
      <c r="T5466" s="11"/>
      <c r="U5466" s="11"/>
      <c r="V5466" s="11"/>
      <c r="W5466" s="11"/>
      <c r="X5466" s="11"/>
      <c r="Y5466" s="11"/>
      <c r="Z5466" s="11"/>
      <c r="AA5466" s="11"/>
      <c r="AB5466" s="11"/>
      <c r="AC5466" s="11"/>
      <c r="AD5466" s="11"/>
      <c r="AE5466" s="11"/>
      <c r="AF5466" s="11"/>
      <c r="AG5466" s="11"/>
      <c r="AH5466" s="11"/>
      <c r="AI5466" s="11"/>
      <c r="AJ5466" s="11"/>
      <c r="AK5466" s="11"/>
      <c r="AL5466" s="11"/>
      <c r="AM5466" s="5"/>
      <c r="AN5466" s="5"/>
      <c r="AO5466" s="5"/>
      <c r="AP5466" s="5"/>
      <c r="AQ5466" s="5"/>
      <c r="AR5466" s="5"/>
      <c r="AS5466" s="5"/>
      <c r="AT5466" s="5"/>
      <c r="AU5466" s="5"/>
      <c r="AV5466" s="5"/>
      <c r="AW5466" s="5"/>
      <c r="AX5466" s="5"/>
      <c r="AY5466" s="5"/>
      <c r="AZ5466" s="5"/>
      <c r="BA5466" s="5"/>
      <c r="BB5466" s="5"/>
      <c r="BC5466" s="5"/>
      <c r="BD5466" s="5"/>
      <c r="BE5466" s="5"/>
      <c r="BF5466" s="5"/>
      <c r="BG5466" s="5"/>
      <c r="BH5466" s="5"/>
      <c r="BI5466" s="5"/>
      <c r="BJ5466" s="5"/>
      <c r="BK5466" s="5"/>
      <c r="BL5466" s="5"/>
      <c r="BM5466" s="5"/>
      <c r="BN5466" s="5"/>
      <c r="BO5466" s="5"/>
      <c r="BP5466" s="5"/>
      <c r="BQ5466" s="5"/>
      <c r="BR5466" s="5"/>
      <c r="BS5466" s="5"/>
      <c r="BT5466" s="5"/>
      <c r="BU5466" s="5"/>
      <c r="BV5466" s="5"/>
      <c r="BW5466" s="5"/>
      <c r="BX5466" s="5"/>
    </row>
    <row r="5467" spans="1:76" x14ac:dyDescent="0.2">
      <c r="A5467" s="1" t="s">
        <v>22</v>
      </c>
      <c r="B5467" s="1" t="s">
        <v>158</v>
      </c>
      <c r="C5467" s="1" t="s">
        <v>969</v>
      </c>
      <c r="D5467" s="1" t="s">
        <v>777</v>
      </c>
      <c r="E5467" s="1" t="s">
        <v>2</v>
      </c>
      <c r="F5467" s="1" t="s">
        <v>968</v>
      </c>
      <c r="G5467" s="1" t="s">
        <v>73</v>
      </c>
      <c r="H5467" s="8"/>
      <c r="I5467" s="8">
        <v>2015</v>
      </c>
      <c r="J5467" s="1" t="s">
        <v>768</v>
      </c>
      <c r="K5467" s="8">
        <v>500</v>
      </c>
      <c r="L5467" s="10">
        <f>K5467/ VLOOKUP(A5467,Indicators!$B$1:$V$7,21,FALSE)</f>
        <v>2.9295616203991233</v>
      </c>
      <c r="M5467" s="45" t="s">
        <v>782</v>
      </c>
      <c r="N5467" s="46"/>
      <c r="O5467" s="11"/>
      <c r="P5467" s="11"/>
      <c r="Q5467" s="8" t="str">
        <f t="shared" si="0"/>
        <v/>
      </c>
      <c r="R5467" s="1" t="s">
        <v>158</v>
      </c>
      <c r="S5467" s="1" t="s">
        <v>56</v>
      </c>
      <c r="T5467" s="11"/>
      <c r="U5467" s="11"/>
      <c r="V5467" s="11"/>
      <c r="W5467" s="11"/>
      <c r="X5467" s="11"/>
      <c r="Y5467" s="11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5"/>
      <c r="AN5467" s="5"/>
      <c r="AO5467" s="5"/>
      <c r="AP5467" s="5"/>
      <c r="AQ5467" s="5"/>
      <c r="AR5467" s="5"/>
      <c r="AS5467" s="5"/>
      <c r="AT5467" s="5"/>
      <c r="AU5467" s="5"/>
      <c r="AV5467" s="5"/>
      <c r="AW5467" s="5"/>
      <c r="AX5467" s="5"/>
      <c r="AY5467" s="5"/>
      <c r="AZ5467" s="5"/>
      <c r="BA5467" s="5"/>
      <c r="BB5467" s="5"/>
      <c r="BC5467" s="5"/>
      <c r="BD5467" s="5"/>
      <c r="BE5467" s="5"/>
      <c r="BF5467" s="5"/>
      <c r="BG5467" s="5"/>
      <c r="BH5467" s="5"/>
      <c r="BI5467" s="5"/>
      <c r="BJ5467" s="5"/>
      <c r="BK5467" s="5"/>
      <c r="BL5467" s="5"/>
      <c r="BM5467" s="5"/>
      <c r="BN5467" s="5"/>
      <c r="BO5467" s="5"/>
      <c r="BP5467" s="5"/>
      <c r="BQ5467" s="5"/>
      <c r="BR5467" s="5"/>
      <c r="BS5467" s="5"/>
      <c r="BT5467" s="5"/>
      <c r="BU5467" s="5"/>
      <c r="BV5467" s="5"/>
      <c r="BW5467" s="5"/>
      <c r="BX5467" s="5"/>
    </row>
    <row r="5468" spans="1:76" x14ac:dyDescent="0.2">
      <c r="A5468" s="1" t="s">
        <v>22</v>
      </c>
      <c r="B5468" s="1" t="s">
        <v>158</v>
      </c>
      <c r="C5468" s="1" t="s">
        <v>783</v>
      </c>
      <c r="D5468" s="1" t="s">
        <v>777</v>
      </c>
      <c r="E5468" s="1" t="s">
        <v>2</v>
      </c>
      <c r="F5468" s="1" t="s">
        <v>968</v>
      </c>
      <c r="G5468" s="1" t="s">
        <v>73</v>
      </c>
      <c r="H5468" s="8"/>
      <c r="I5468" s="8">
        <v>2015</v>
      </c>
      <c r="J5468" s="1" t="s">
        <v>768</v>
      </c>
      <c r="K5468" s="8">
        <v>500</v>
      </c>
      <c r="L5468" s="10">
        <f>K5468/ VLOOKUP(A5468,Indicators!$B$1:$V$7,21,FALSE)</f>
        <v>2.9295616203991233</v>
      </c>
      <c r="M5468" s="45" t="s">
        <v>782</v>
      </c>
      <c r="N5468" s="46"/>
      <c r="O5468" s="11"/>
      <c r="P5468" s="11"/>
      <c r="Q5468" s="8" t="str">
        <f t="shared" si="0"/>
        <v/>
      </c>
      <c r="R5468" s="1" t="s">
        <v>158</v>
      </c>
      <c r="S5468" s="1" t="s">
        <v>56</v>
      </c>
      <c r="T5468" s="11"/>
      <c r="U5468" s="11"/>
      <c r="V5468" s="11"/>
      <c r="W5468" s="11"/>
      <c r="X5468" s="11"/>
      <c r="Y5468" s="11"/>
      <c r="Z5468" s="11"/>
      <c r="AA5468" s="11"/>
      <c r="AB5468" s="11"/>
      <c r="AC5468" s="11"/>
      <c r="AD5468" s="11"/>
      <c r="AE5468" s="11"/>
      <c r="AF5468" s="11"/>
      <c r="AG5468" s="11"/>
      <c r="AH5468" s="11"/>
      <c r="AI5468" s="11"/>
      <c r="AJ5468" s="11"/>
      <c r="AK5468" s="11"/>
      <c r="AL5468" s="11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5"/>
      <c r="AX5468" s="5"/>
      <c r="AY5468" s="5"/>
      <c r="AZ5468" s="5"/>
      <c r="BA5468" s="5"/>
      <c r="BB5468" s="5"/>
      <c r="BC5468" s="5"/>
      <c r="BD5468" s="5"/>
      <c r="BE5468" s="5"/>
      <c r="BF5468" s="5"/>
      <c r="BG5468" s="5"/>
      <c r="BH5468" s="5"/>
      <c r="BI5468" s="5"/>
      <c r="BJ5468" s="5"/>
      <c r="BK5468" s="5"/>
      <c r="BL5468" s="5"/>
      <c r="BM5468" s="5"/>
      <c r="BN5468" s="5"/>
      <c r="BO5468" s="5"/>
      <c r="BP5468" s="5"/>
      <c r="BQ5468" s="5"/>
      <c r="BR5468" s="5"/>
      <c r="BS5468" s="5"/>
      <c r="BT5468" s="5"/>
      <c r="BU5468" s="5"/>
      <c r="BV5468" s="5"/>
      <c r="BW5468" s="5"/>
      <c r="BX5468" s="5"/>
    </row>
    <row r="5469" spans="1:76" x14ac:dyDescent="0.2">
      <c r="A5469" s="1" t="s">
        <v>22</v>
      </c>
      <c r="B5469" s="1" t="s">
        <v>158</v>
      </c>
      <c r="C5469" s="1" t="s">
        <v>787</v>
      </c>
      <c r="D5469" s="1" t="s">
        <v>777</v>
      </c>
      <c r="E5469" s="1" t="s">
        <v>2</v>
      </c>
      <c r="F5469" s="1" t="s">
        <v>968</v>
      </c>
      <c r="G5469" s="1" t="s">
        <v>73</v>
      </c>
      <c r="H5469" s="8"/>
      <c r="I5469" s="8">
        <v>2015</v>
      </c>
      <c r="J5469" s="1" t="s">
        <v>768</v>
      </c>
      <c r="K5469" s="8">
        <v>800</v>
      </c>
      <c r="L5469" s="10">
        <f>K5469/ VLOOKUP(A5469,Indicators!$B$1:$V$7,21,FALSE)</f>
        <v>4.6872985926385971</v>
      </c>
      <c r="M5469" s="45" t="s">
        <v>782</v>
      </c>
      <c r="N5469" s="46"/>
      <c r="O5469" s="11"/>
      <c r="P5469" s="11"/>
      <c r="Q5469" s="8" t="str">
        <f t="shared" si="0"/>
        <v/>
      </c>
      <c r="R5469" s="1" t="s">
        <v>158</v>
      </c>
      <c r="S5469" s="1" t="s">
        <v>56</v>
      </c>
      <c r="T5469" s="11"/>
      <c r="U5469" s="11"/>
      <c r="V5469" s="11"/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5"/>
      <c r="AN5469" s="5"/>
      <c r="AO5469" s="5"/>
      <c r="AP5469" s="5"/>
      <c r="AQ5469" s="5"/>
      <c r="AR5469" s="5"/>
      <c r="AS5469" s="5"/>
      <c r="AT5469" s="5"/>
      <c r="AU5469" s="5"/>
      <c r="AV5469" s="5"/>
      <c r="AW5469" s="5"/>
      <c r="AX5469" s="5"/>
      <c r="AY5469" s="5"/>
      <c r="AZ5469" s="5"/>
      <c r="BA5469" s="5"/>
      <c r="BB5469" s="5"/>
      <c r="BC5469" s="5"/>
      <c r="BD5469" s="5"/>
      <c r="BE5469" s="5"/>
      <c r="BF5469" s="5"/>
      <c r="BG5469" s="5"/>
      <c r="BH5469" s="5"/>
      <c r="BI5469" s="5"/>
      <c r="BJ5469" s="5"/>
      <c r="BK5469" s="5"/>
      <c r="BL5469" s="5"/>
      <c r="BM5469" s="5"/>
      <c r="BN5469" s="5"/>
      <c r="BO5469" s="5"/>
      <c r="BP5469" s="5"/>
      <c r="BQ5469" s="5"/>
      <c r="BR5469" s="5"/>
      <c r="BS5469" s="5"/>
      <c r="BT5469" s="5"/>
      <c r="BU5469" s="5"/>
      <c r="BV5469" s="5"/>
      <c r="BW5469" s="5"/>
      <c r="BX5469" s="5"/>
    </row>
    <row r="5470" spans="1:76" x14ac:dyDescent="0.2">
      <c r="A5470" s="1" t="s">
        <v>22</v>
      </c>
      <c r="B5470" s="1" t="s">
        <v>158</v>
      </c>
      <c r="C5470" s="1" t="s">
        <v>929</v>
      </c>
      <c r="D5470" s="1" t="s">
        <v>777</v>
      </c>
      <c r="E5470" s="1" t="s">
        <v>2</v>
      </c>
      <c r="F5470" s="1" t="s">
        <v>968</v>
      </c>
      <c r="G5470" s="1" t="s">
        <v>73</v>
      </c>
      <c r="H5470" s="8"/>
      <c r="I5470" s="8">
        <v>2015</v>
      </c>
      <c r="J5470" s="1" t="s">
        <v>768</v>
      </c>
      <c r="K5470" s="9">
        <v>2000</v>
      </c>
      <c r="L5470" s="10">
        <f>K5470/ VLOOKUP(A5470,Indicators!$B$1:$V$7,21,FALSE)</f>
        <v>11.718246481596493</v>
      </c>
      <c r="M5470" s="45" t="s">
        <v>782</v>
      </c>
      <c r="N5470" s="46"/>
      <c r="O5470" s="11"/>
      <c r="P5470" s="11"/>
      <c r="Q5470" s="8" t="str">
        <f t="shared" si="0"/>
        <v/>
      </c>
      <c r="R5470" s="1" t="s">
        <v>158</v>
      </c>
      <c r="S5470" s="1" t="s">
        <v>56</v>
      </c>
      <c r="T5470" s="11"/>
      <c r="U5470" s="11"/>
      <c r="V5470" s="11"/>
      <c r="W5470" s="11"/>
      <c r="X5470" s="11"/>
      <c r="Y5470" s="11"/>
      <c r="Z5470" s="11"/>
      <c r="AA5470" s="11"/>
      <c r="AB5470" s="11"/>
      <c r="AC5470" s="11"/>
      <c r="AD5470" s="11"/>
      <c r="AE5470" s="11"/>
      <c r="AF5470" s="11"/>
      <c r="AG5470" s="11"/>
      <c r="AH5470" s="11"/>
      <c r="AI5470" s="11"/>
      <c r="AJ5470" s="11"/>
      <c r="AK5470" s="11"/>
      <c r="AL5470" s="11"/>
      <c r="AM5470" s="5"/>
      <c r="AN5470" s="5"/>
      <c r="AO5470" s="5"/>
      <c r="AP5470" s="5"/>
      <c r="AQ5470" s="5"/>
      <c r="AR5470" s="5"/>
      <c r="AS5470" s="5"/>
      <c r="AT5470" s="5"/>
      <c r="AU5470" s="5"/>
      <c r="AV5470" s="5"/>
      <c r="AW5470" s="5"/>
      <c r="AX5470" s="5"/>
      <c r="AY5470" s="5"/>
      <c r="AZ5470" s="5"/>
      <c r="BA5470" s="5"/>
      <c r="BB5470" s="5"/>
      <c r="BC5470" s="5"/>
      <c r="BD5470" s="5"/>
      <c r="BE5470" s="5"/>
      <c r="BF5470" s="5"/>
      <c r="BG5470" s="5"/>
      <c r="BH5470" s="5"/>
      <c r="BI5470" s="5"/>
      <c r="BJ5470" s="5"/>
      <c r="BK5470" s="5"/>
      <c r="BL5470" s="5"/>
      <c r="BM5470" s="5"/>
      <c r="BN5470" s="5"/>
      <c r="BO5470" s="5"/>
      <c r="BP5470" s="5"/>
      <c r="BQ5470" s="5"/>
      <c r="BR5470" s="5"/>
      <c r="BS5470" s="5"/>
      <c r="BT5470" s="5"/>
      <c r="BU5470" s="5"/>
      <c r="BV5470" s="5"/>
      <c r="BW5470" s="5"/>
      <c r="BX5470" s="5"/>
    </row>
    <row r="5471" spans="1:76" x14ac:dyDescent="0.2">
      <c r="A5471" s="1" t="s">
        <v>22</v>
      </c>
      <c r="B5471" s="1" t="s">
        <v>158</v>
      </c>
      <c r="C5471" s="1" t="s">
        <v>970</v>
      </c>
      <c r="D5471" s="1" t="s">
        <v>777</v>
      </c>
      <c r="E5471" s="1" t="s">
        <v>2</v>
      </c>
      <c r="F5471" s="1" t="s">
        <v>968</v>
      </c>
      <c r="G5471" s="1" t="s">
        <v>73</v>
      </c>
      <c r="H5471" s="8"/>
      <c r="I5471" s="8">
        <v>2015</v>
      </c>
      <c r="J5471" s="1" t="s">
        <v>768</v>
      </c>
      <c r="K5471" s="9">
        <v>4600</v>
      </c>
      <c r="L5471" s="10">
        <f>K5471/ VLOOKUP(A5471,Indicators!$B$1:$V$7,21,FALSE)</f>
        <v>26.951966907671935</v>
      </c>
      <c r="M5471" s="45" t="s">
        <v>782</v>
      </c>
      <c r="N5471" s="46"/>
      <c r="O5471" s="11"/>
      <c r="P5471" s="11"/>
      <c r="Q5471" s="8" t="str">
        <f t="shared" si="0"/>
        <v/>
      </c>
      <c r="R5471" s="1" t="s">
        <v>158</v>
      </c>
      <c r="S5471" s="1" t="s">
        <v>56</v>
      </c>
      <c r="T5471" s="11"/>
      <c r="U5471" s="11"/>
      <c r="V5471" s="11"/>
      <c r="W5471" s="11"/>
      <c r="X5471" s="11"/>
      <c r="Y5471" s="11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5"/>
      <c r="AN5471" s="5"/>
      <c r="AO5471" s="5"/>
      <c r="AP5471" s="5"/>
      <c r="AQ5471" s="5"/>
      <c r="AR5471" s="5"/>
      <c r="AS5471" s="5"/>
      <c r="AT5471" s="5"/>
      <c r="AU5471" s="5"/>
      <c r="AV5471" s="5"/>
      <c r="AW5471" s="5"/>
      <c r="AX5471" s="5"/>
      <c r="AY5471" s="5"/>
      <c r="AZ5471" s="5"/>
      <c r="BA5471" s="5"/>
      <c r="BB5471" s="5"/>
      <c r="BC5471" s="5"/>
      <c r="BD5471" s="5"/>
      <c r="BE5471" s="5"/>
      <c r="BF5471" s="5"/>
      <c r="BG5471" s="5"/>
      <c r="BH5471" s="5"/>
      <c r="BI5471" s="5"/>
      <c r="BJ5471" s="5"/>
      <c r="BK5471" s="5"/>
      <c r="BL5471" s="5"/>
      <c r="BM5471" s="5"/>
      <c r="BN5471" s="5"/>
      <c r="BO5471" s="5"/>
      <c r="BP5471" s="5"/>
      <c r="BQ5471" s="5"/>
      <c r="BR5471" s="5"/>
      <c r="BS5471" s="5"/>
      <c r="BT5471" s="5"/>
      <c r="BU5471" s="5"/>
      <c r="BV5471" s="5"/>
      <c r="BW5471" s="5"/>
      <c r="BX5471" s="5"/>
    </row>
    <row r="5472" spans="1:76" x14ac:dyDescent="0.2">
      <c r="A5472" s="1" t="s">
        <v>22</v>
      </c>
      <c r="B5472" s="1" t="s">
        <v>158</v>
      </c>
      <c r="C5472" s="1" t="s">
        <v>786</v>
      </c>
      <c r="D5472" s="1" t="s">
        <v>777</v>
      </c>
      <c r="E5472" s="1" t="s">
        <v>2</v>
      </c>
      <c r="F5472" s="1" t="s">
        <v>968</v>
      </c>
      <c r="G5472" s="1" t="s">
        <v>73</v>
      </c>
      <c r="H5472" s="8"/>
      <c r="I5472" s="8">
        <v>2015</v>
      </c>
      <c r="J5472" s="1" t="s">
        <v>768</v>
      </c>
      <c r="K5472" s="9">
        <v>5000</v>
      </c>
      <c r="L5472" s="10">
        <f>K5472/ VLOOKUP(A5472,Indicators!$B$1:$V$7,21,FALSE)</f>
        <v>29.295616203991234</v>
      </c>
      <c r="M5472" s="45" t="s">
        <v>782</v>
      </c>
      <c r="N5472" s="46"/>
      <c r="O5472" s="11"/>
      <c r="P5472" s="11"/>
      <c r="Q5472" s="8" t="str">
        <f t="shared" si="0"/>
        <v/>
      </c>
      <c r="R5472" s="1" t="s">
        <v>158</v>
      </c>
      <c r="S5472" s="1" t="s">
        <v>56</v>
      </c>
      <c r="T5472" s="11"/>
      <c r="U5472" s="11"/>
      <c r="V5472" s="11"/>
      <c r="W5472" s="11"/>
      <c r="X5472" s="11"/>
      <c r="Y5472" s="11"/>
      <c r="Z5472" s="11"/>
      <c r="AA5472" s="11"/>
      <c r="AB5472" s="11"/>
      <c r="AC5472" s="11"/>
      <c r="AD5472" s="11"/>
      <c r="AE5472" s="11"/>
      <c r="AF5472" s="11"/>
      <c r="AG5472" s="11"/>
      <c r="AH5472" s="11"/>
      <c r="AI5472" s="11"/>
      <c r="AJ5472" s="11"/>
      <c r="AK5472" s="11"/>
      <c r="AL5472" s="11"/>
      <c r="AM5472" s="5"/>
      <c r="AN5472" s="5"/>
      <c r="AO5472" s="5"/>
      <c r="AP5472" s="5"/>
      <c r="AQ5472" s="5"/>
      <c r="AR5472" s="5"/>
      <c r="AS5472" s="5"/>
      <c r="AT5472" s="5"/>
      <c r="AU5472" s="5"/>
      <c r="AV5472" s="5"/>
      <c r="AW5472" s="5"/>
      <c r="AX5472" s="5"/>
      <c r="AY5472" s="5"/>
      <c r="AZ5472" s="5"/>
      <c r="BA5472" s="5"/>
      <c r="BB5472" s="5"/>
      <c r="BC5472" s="5"/>
      <c r="BD5472" s="5"/>
      <c r="BE5472" s="5"/>
      <c r="BF5472" s="5"/>
      <c r="BG5472" s="5"/>
      <c r="BH5472" s="5"/>
      <c r="BI5472" s="5"/>
      <c r="BJ5472" s="5"/>
      <c r="BK5472" s="5"/>
      <c r="BL5472" s="5"/>
      <c r="BM5472" s="5"/>
      <c r="BN5472" s="5"/>
      <c r="BO5472" s="5"/>
      <c r="BP5472" s="5"/>
      <c r="BQ5472" s="5"/>
      <c r="BR5472" s="5"/>
      <c r="BS5472" s="5"/>
      <c r="BT5472" s="5"/>
      <c r="BU5472" s="5"/>
      <c r="BV5472" s="5"/>
      <c r="BW5472" s="5"/>
      <c r="BX5472" s="5"/>
    </row>
    <row r="5473" spans="1:76" x14ac:dyDescent="0.2">
      <c r="A5473" s="1" t="s">
        <v>22</v>
      </c>
      <c r="B5473" s="1" t="s">
        <v>158</v>
      </c>
      <c r="C5473" s="1" t="s">
        <v>784</v>
      </c>
      <c r="D5473" s="1" t="s">
        <v>777</v>
      </c>
      <c r="E5473" s="1" t="s">
        <v>2</v>
      </c>
      <c r="F5473" s="1" t="s">
        <v>968</v>
      </c>
      <c r="G5473" s="1" t="s">
        <v>73</v>
      </c>
      <c r="H5473" s="8"/>
      <c r="I5473" s="8">
        <v>2015</v>
      </c>
      <c r="J5473" s="1" t="s">
        <v>768</v>
      </c>
      <c r="K5473" s="9">
        <v>6000</v>
      </c>
      <c r="L5473" s="10">
        <f>K5473/ VLOOKUP(A5473,Indicators!$B$1:$V$7,21,FALSE)</f>
        <v>35.154739444789477</v>
      </c>
      <c r="M5473" s="45" t="s">
        <v>782</v>
      </c>
      <c r="N5473" s="46"/>
      <c r="O5473" s="11"/>
      <c r="P5473" s="11"/>
      <c r="Q5473" s="8" t="str">
        <f t="shared" si="0"/>
        <v/>
      </c>
      <c r="R5473" s="1" t="s">
        <v>158</v>
      </c>
      <c r="S5473" s="1" t="s">
        <v>56</v>
      </c>
      <c r="T5473" s="11"/>
      <c r="U5473" s="11"/>
      <c r="V5473" s="11"/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5"/>
      <c r="AN5473" s="5"/>
      <c r="AO5473" s="5"/>
      <c r="AP5473" s="5"/>
      <c r="AQ5473" s="5"/>
      <c r="AR5473" s="5"/>
      <c r="AS5473" s="5"/>
      <c r="AT5473" s="5"/>
      <c r="AU5473" s="5"/>
      <c r="AV5473" s="5"/>
      <c r="AW5473" s="5"/>
      <c r="AX5473" s="5"/>
      <c r="AY5473" s="5"/>
      <c r="AZ5473" s="5"/>
      <c r="BA5473" s="5"/>
      <c r="BB5473" s="5"/>
      <c r="BC5473" s="5"/>
      <c r="BD5473" s="5"/>
      <c r="BE5473" s="5"/>
      <c r="BF5473" s="5"/>
      <c r="BG5473" s="5"/>
      <c r="BH5473" s="5"/>
      <c r="BI5473" s="5"/>
      <c r="BJ5473" s="5"/>
      <c r="BK5473" s="5"/>
      <c r="BL5473" s="5"/>
      <c r="BM5473" s="5"/>
      <c r="BN5473" s="5"/>
      <c r="BO5473" s="5"/>
      <c r="BP5473" s="5"/>
      <c r="BQ5473" s="5"/>
      <c r="BR5473" s="5"/>
      <c r="BS5473" s="5"/>
      <c r="BT5473" s="5"/>
      <c r="BU5473" s="5"/>
      <c r="BV5473" s="5"/>
      <c r="BW5473" s="5"/>
      <c r="BX5473" s="5"/>
    </row>
    <row r="5474" spans="1:76" x14ac:dyDescent="0.2">
      <c r="A5474" s="1" t="s">
        <v>22</v>
      </c>
      <c r="B5474" s="1" t="s">
        <v>158</v>
      </c>
      <c r="C5474" s="1" t="s">
        <v>852</v>
      </c>
      <c r="D5474" s="1" t="s">
        <v>777</v>
      </c>
      <c r="E5474" s="1" t="s">
        <v>2</v>
      </c>
      <c r="F5474" s="1" t="s">
        <v>968</v>
      </c>
      <c r="G5474" s="1" t="s">
        <v>73</v>
      </c>
      <c r="H5474" s="8"/>
      <c r="I5474" s="8">
        <v>2015</v>
      </c>
      <c r="J5474" s="1" t="s">
        <v>768</v>
      </c>
      <c r="K5474" s="9">
        <v>15000</v>
      </c>
      <c r="L5474" s="10">
        <f>K5474/ VLOOKUP(A5474,Indicators!$B$1:$V$7,21,FALSE)</f>
        <v>87.886848611973704</v>
      </c>
      <c r="M5474" s="45" t="s">
        <v>782</v>
      </c>
      <c r="N5474" s="46"/>
      <c r="O5474" s="11"/>
      <c r="P5474" s="11"/>
      <c r="Q5474" s="8" t="str">
        <f t="shared" si="0"/>
        <v/>
      </c>
      <c r="R5474" s="1" t="s">
        <v>158</v>
      </c>
      <c r="S5474" s="1" t="s">
        <v>56</v>
      </c>
      <c r="T5474" s="11"/>
      <c r="U5474" s="11"/>
      <c r="V5474" s="11"/>
      <c r="W5474" s="11"/>
      <c r="X5474" s="11"/>
      <c r="Y5474" s="11"/>
      <c r="Z5474" s="11"/>
      <c r="AA5474" s="11"/>
      <c r="AB5474" s="11"/>
      <c r="AC5474" s="11"/>
      <c r="AD5474" s="11"/>
      <c r="AE5474" s="11"/>
      <c r="AF5474" s="11"/>
      <c r="AG5474" s="11"/>
      <c r="AH5474" s="11"/>
      <c r="AI5474" s="11"/>
      <c r="AJ5474" s="11"/>
      <c r="AK5474" s="11"/>
      <c r="AL5474" s="11"/>
      <c r="AM5474" s="5"/>
      <c r="AN5474" s="5"/>
      <c r="AO5474" s="5"/>
      <c r="AP5474" s="5"/>
      <c r="AQ5474" s="5"/>
      <c r="AR5474" s="5"/>
      <c r="AS5474" s="5"/>
      <c r="AT5474" s="5"/>
      <c r="AU5474" s="5"/>
      <c r="AV5474" s="5"/>
      <c r="AW5474" s="5"/>
      <c r="AX5474" s="5"/>
      <c r="AY5474" s="5"/>
      <c r="AZ5474" s="5"/>
      <c r="BA5474" s="5"/>
      <c r="BB5474" s="5"/>
      <c r="BC5474" s="5"/>
      <c r="BD5474" s="5"/>
      <c r="BE5474" s="5"/>
      <c r="BF5474" s="5"/>
      <c r="BG5474" s="5"/>
      <c r="BH5474" s="5"/>
      <c r="BI5474" s="5"/>
      <c r="BJ5474" s="5"/>
      <c r="BK5474" s="5"/>
      <c r="BL5474" s="5"/>
      <c r="BM5474" s="5"/>
      <c r="BN5474" s="5"/>
      <c r="BO5474" s="5"/>
      <c r="BP5474" s="5"/>
      <c r="BQ5474" s="5"/>
      <c r="BR5474" s="5"/>
      <c r="BS5474" s="5"/>
      <c r="BT5474" s="5"/>
      <c r="BU5474" s="5"/>
      <c r="BV5474" s="5"/>
      <c r="BW5474" s="5"/>
      <c r="BX5474" s="5"/>
    </row>
    <row r="5475" spans="1:76" x14ac:dyDescent="0.2">
      <c r="A5475" s="1" t="s">
        <v>22</v>
      </c>
      <c r="B5475" s="1" t="s">
        <v>75</v>
      </c>
      <c r="C5475" s="1" t="s">
        <v>522</v>
      </c>
      <c r="D5475" s="1" t="s">
        <v>777</v>
      </c>
      <c r="E5475" s="1" t="s">
        <v>2</v>
      </c>
      <c r="F5475" s="1" t="s">
        <v>968</v>
      </c>
      <c r="G5475" s="1" t="s">
        <v>73</v>
      </c>
      <c r="H5475" s="8"/>
      <c r="I5475" s="8">
        <v>2015</v>
      </c>
      <c r="J5475" s="1" t="s">
        <v>768</v>
      </c>
      <c r="K5475" s="9">
        <v>3700</v>
      </c>
      <c r="L5475" s="10">
        <f>K5475/ VLOOKUP(A5475,Indicators!$B$1:$V$7,21,FALSE)</f>
        <v>21.678755990953512</v>
      </c>
      <c r="M5475" s="11"/>
      <c r="N5475" s="11"/>
      <c r="O5475" s="11"/>
      <c r="P5475" s="11"/>
      <c r="Q5475" s="8" t="str">
        <f t="shared" si="0"/>
        <v/>
      </c>
      <c r="R5475" s="1" t="s">
        <v>95</v>
      </c>
      <c r="S5475" s="1" t="s">
        <v>75</v>
      </c>
      <c r="T5475" s="11"/>
      <c r="U5475" s="11"/>
      <c r="V5475" s="11"/>
      <c r="W5475" s="11"/>
      <c r="X5475" s="11"/>
      <c r="Y5475" s="11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5"/>
      <c r="AN5475" s="5"/>
      <c r="AO5475" s="5"/>
      <c r="AP5475" s="5"/>
      <c r="AQ5475" s="5"/>
      <c r="AR5475" s="5"/>
      <c r="AS5475" s="5"/>
      <c r="AT5475" s="5"/>
      <c r="AU5475" s="5"/>
      <c r="AV5475" s="5"/>
      <c r="AW5475" s="5"/>
      <c r="AX5475" s="5"/>
      <c r="AY5475" s="5"/>
      <c r="AZ5475" s="5"/>
      <c r="BA5475" s="5"/>
      <c r="BB5475" s="5"/>
      <c r="BC5475" s="5"/>
      <c r="BD5475" s="5"/>
      <c r="BE5475" s="5"/>
      <c r="BF5475" s="5"/>
      <c r="BG5475" s="5"/>
      <c r="BH5475" s="5"/>
      <c r="BI5475" s="5"/>
      <c r="BJ5475" s="5"/>
      <c r="BK5475" s="5"/>
      <c r="BL5475" s="5"/>
      <c r="BM5475" s="5"/>
      <c r="BN5475" s="5"/>
      <c r="BO5475" s="5"/>
      <c r="BP5475" s="5"/>
      <c r="BQ5475" s="5"/>
      <c r="BR5475" s="5"/>
      <c r="BS5475" s="5"/>
      <c r="BT5475" s="5"/>
      <c r="BU5475" s="5"/>
      <c r="BV5475" s="5"/>
      <c r="BW5475" s="5"/>
      <c r="BX5475" s="5"/>
    </row>
    <row r="5476" spans="1:76" x14ac:dyDescent="0.2">
      <c r="A5476" s="1" t="s">
        <v>22</v>
      </c>
      <c r="B5476" s="1" t="s">
        <v>75</v>
      </c>
      <c r="C5476" s="1" t="s">
        <v>911</v>
      </c>
      <c r="D5476" s="1" t="s">
        <v>777</v>
      </c>
      <c r="E5476" s="1" t="s">
        <v>2</v>
      </c>
      <c r="F5476" s="1" t="s">
        <v>968</v>
      </c>
      <c r="G5476" s="1" t="s">
        <v>73</v>
      </c>
      <c r="H5476" s="8"/>
      <c r="I5476" s="8">
        <v>2015</v>
      </c>
      <c r="J5476" s="1" t="s">
        <v>768</v>
      </c>
      <c r="K5476" s="9">
        <v>23000</v>
      </c>
      <c r="L5476" s="10">
        <f>K5476/ VLOOKUP(A5476,Indicators!$B$1:$V$7,21,FALSE)</f>
        <v>134.75983453835968</v>
      </c>
      <c r="M5476" s="11"/>
      <c r="N5476" s="11"/>
      <c r="O5476" s="11"/>
      <c r="P5476" s="11"/>
      <c r="Q5476" s="8" t="str">
        <f t="shared" si="0"/>
        <v/>
      </c>
      <c r="R5476" s="1" t="s">
        <v>95</v>
      </c>
      <c r="S5476" s="1" t="s">
        <v>75</v>
      </c>
      <c r="T5476" s="11"/>
      <c r="U5476" s="11"/>
      <c r="V5476" s="11"/>
      <c r="W5476" s="11"/>
      <c r="X5476" s="11"/>
      <c r="Y5476" s="11"/>
      <c r="Z5476" s="11"/>
      <c r="AA5476" s="11"/>
      <c r="AB5476" s="11"/>
      <c r="AC5476" s="11"/>
      <c r="AD5476" s="11"/>
      <c r="AE5476" s="11"/>
      <c r="AF5476" s="11"/>
      <c r="AG5476" s="11"/>
      <c r="AH5476" s="11"/>
      <c r="AI5476" s="11"/>
      <c r="AJ5476" s="11"/>
      <c r="AK5476" s="11"/>
      <c r="AL5476" s="11"/>
      <c r="AM5476" s="5"/>
      <c r="AN5476" s="5"/>
      <c r="AO5476" s="5"/>
      <c r="AP5476" s="5"/>
      <c r="AQ5476" s="5"/>
      <c r="AR5476" s="5"/>
      <c r="AS5476" s="5"/>
      <c r="AT5476" s="5"/>
      <c r="AU5476" s="5"/>
      <c r="AV5476" s="5"/>
      <c r="AW5476" s="5"/>
      <c r="AX5476" s="5"/>
      <c r="AY5476" s="5"/>
      <c r="AZ5476" s="5"/>
      <c r="BA5476" s="5"/>
      <c r="BB5476" s="5"/>
      <c r="BC5476" s="5"/>
      <c r="BD5476" s="5"/>
      <c r="BE5476" s="5"/>
      <c r="BF5476" s="5"/>
      <c r="BG5476" s="5"/>
      <c r="BH5476" s="5"/>
      <c r="BI5476" s="5"/>
      <c r="BJ5476" s="5"/>
      <c r="BK5476" s="5"/>
      <c r="BL5476" s="5"/>
      <c r="BM5476" s="5"/>
      <c r="BN5476" s="5"/>
      <c r="BO5476" s="5"/>
      <c r="BP5476" s="5"/>
      <c r="BQ5476" s="5"/>
      <c r="BR5476" s="5"/>
      <c r="BS5476" s="5"/>
      <c r="BT5476" s="5"/>
      <c r="BU5476" s="5"/>
      <c r="BV5476" s="5"/>
      <c r="BW5476" s="5"/>
      <c r="BX5476" s="5"/>
    </row>
    <row r="5477" spans="1:76" x14ac:dyDescent="0.2">
      <c r="A5477" s="1" t="s">
        <v>22</v>
      </c>
      <c r="B5477" s="1" t="s">
        <v>97</v>
      </c>
      <c r="C5477" s="1" t="s">
        <v>828</v>
      </c>
      <c r="D5477" s="1" t="s">
        <v>777</v>
      </c>
      <c r="E5477" s="1" t="s">
        <v>2</v>
      </c>
      <c r="F5477" s="1" t="s">
        <v>968</v>
      </c>
      <c r="G5477" s="1" t="s">
        <v>73</v>
      </c>
      <c r="H5477" s="8"/>
      <c r="I5477" s="8">
        <v>2015</v>
      </c>
      <c r="J5477" s="1" t="s">
        <v>768</v>
      </c>
      <c r="K5477" s="8">
        <v>100</v>
      </c>
      <c r="L5477" s="10">
        <f>K5477/ VLOOKUP(A5477,Indicators!$B$1:$V$7,21,FALSE)</f>
        <v>0.58591232407982463</v>
      </c>
      <c r="M5477" s="11"/>
      <c r="N5477" s="11"/>
      <c r="O5477" s="11"/>
      <c r="P5477" s="11"/>
      <c r="Q5477" s="8" t="str">
        <f t="shared" si="0"/>
        <v/>
      </c>
      <c r="R5477" s="1" t="s">
        <v>97</v>
      </c>
      <c r="S5477" s="1" t="s">
        <v>85</v>
      </c>
      <c r="T5477" s="11"/>
      <c r="U5477" s="11"/>
      <c r="V5477" s="11"/>
      <c r="W5477" s="11"/>
      <c r="X5477" s="11"/>
      <c r="Y5477" s="11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5"/>
      <c r="AN5477" s="5"/>
      <c r="AO5477" s="5"/>
      <c r="AP5477" s="5"/>
      <c r="AQ5477" s="5"/>
      <c r="AR5477" s="5"/>
      <c r="AS5477" s="5"/>
      <c r="AT5477" s="5"/>
      <c r="AU5477" s="5"/>
      <c r="AV5477" s="5"/>
      <c r="AW5477" s="5"/>
      <c r="AX5477" s="5"/>
      <c r="AY5477" s="5"/>
      <c r="AZ5477" s="5"/>
      <c r="BA5477" s="5"/>
      <c r="BB5477" s="5"/>
      <c r="BC5477" s="5"/>
      <c r="BD5477" s="5"/>
      <c r="BE5477" s="5"/>
      <c r="BF5477" s="5"/>
      <c r="BG5477" s="5"/>
      <c r="BH5477" s="5"/>
      <c r="BI5477" s="5"/>
      <c r="BJ5477" s="5"/>
      <c r="BK5477" s="5"/>
      <c r="BL5477" s="5"/>
      <c r="BM5477" s="5"/>
      <c r="BN5477" s="5"/>
      <c r="BO5477" s="5"/>
      <c r="BP5477" s="5"/>
      <c r="BQ5477" s="5"/>
      <c r="BR5477" s="5"/>
      <c r="BS5477" s="5"/>
      <c r="BT5477" s="5"/>
      <c r="BU5477" s="5"/>
      <c r="BV5477" s="5"/>
      <c r="BW5477" s="5"/>
      <c r="BX5477" s="5"/>
    </row>
    <row r="5478" spans="1:76" x14ac:dyDescent="0.2">
      <c r="A5478" s="1" t="s">
        <v>22</v>
      </c>
      <c r="B5478" s="1" t="s">
        <v>97</v>
      </c>
      <c r="C5478" s="1" t="s">
        <v>822</v>
      </c>
      <c r="D5478" s="1" t="s">
        <v>777</v>
      </c>
      <c r="E5478" s="1" t="s">
        <v>2</v>
      </c>
      <c r="F5478" s="1" t="s">
        <v>968</v>
      </c>
      <c r="G5478" s="1" t="s">
        <v>73</v>
      </c>
      <c r="H5478" s="8"/>
      <c r="I5478" s="8">
        <v>2015</v>
      </c>
      <c r="J5478" s="1" t="s">
        <v>768</v>
      </c>
      <c r="K5478" s="8">
        <v>150</v>
      </c>
      <c r="L5478" s="10">
        <f>K5478/ VLOOKUP(A5478,Indicators!$B$1:$V$7,21,FALSE)</f>
        <v>0.878868486119737</v>
      </c>
      <c r="M5478" s="11"/>
      <c r="N5478" s="11"/>
      <c r="O5478" s="11"/>
      <c r="P5478" s="11"/>
      <c r="Q5478" s="8" t="str">
        <f t="shared" si="0"/>
        <v/>
      </c>
      <c r="R5478" s="1" t="s">
        <v>97</v>
      </c>
      <c r="S5478" s="1" t="s">
        <v>40</v>
      </c>
      <c r="T5478" s="11"/>
      <c r="U5478" s="11"/>
      <c r="V5478" s="11"/>
      <c r="W5478" s="11"/>
      <c r="X5478" s="11"/>
      <c r="Y5478" s="11"/>
      <c r="Z5478" s="11"/>
      <c r="AA5478" s="11"/>
      <c r="AB5478" s="11"/>
      <c r="AC5478" s="11"/>
      <c r="AD5478" s="11"/>
      <c r="AE5478" s="11"/>
      <c r="AF5478" s="11"/>
      <c r="AG5478" s="11"/>
      <c r="AH5478" s="11"/>
      <c r="AI5478" s="11"/>
      <c r="AJ5478" s="11"/>
      <c r="AK5478" s="11"/>
      <c r="AL5478" s="11"/>
      <c r="AM5478" s="5"/>
      <c r="AN5478" s="5"/>
      <c r="AO5478" s="5"/>
      <c r="AP5478" s="5"/>
      <c r="AQ5478" s="5"/>
      <c r="AR5478" s="5"/>
      <c r="AS5478" s="5"/>
      <c r="AT5478" s="5"/>
      <c r="AU5478" s="5"/>
      <c r="AV5478" s="5"/>
      <c r="AW5478" s="5"/>
      <c r="AX5478" s="5"/>
      <c r="AY5478" s="5"/>
      <c r="AZ5478" s="5"/>
      <c r="BA5478" s="5"/>
      <c r="BB5478" s="5"/>
      <c r="BC5478" s="5"/>
      <c r="BD5478" s="5"/>
      <c r="BE5478" s="5"/>
      <c r="BF5478" s="5"/>
      <c r="BG5478" s="5"/>
      <c r="BH5478" s="5"/>
      <c r="BI5478" s="5"/>
      <c r="BJ5478" s="5"/>
      <c r="BK5478" s="5"/>
      <c r="BL5478" s="5"/>
      <c r="BM5478" s="5"/>
      <c r="BN5478" s="5"/>
      <c r="BO5478" s="5"/>
      <c r="BP5478" s="5"/>
      <c r="BQ5478" s="5"/>
      <c r="BR5478" s="5"/>
      <c r="BS5478" s="5"/>
      <c r="BT5478" s="5"/>
      <c r="BU5478" s="5"/>
      <c r="BV5478" s="5"/>
      <c r="BW5478" s="5"/>
      <c r="BX5478" s="5"/>
    </row>
    <row r="5479" spans="1:76" x14ac:dyDescent="0.2">
      <c r="A5479" s="1" t="s">
        <v>22</v>
      </c>
      <c r="B5479" s="1" t="s">
        <v>97</v>
      </c>
      <c r="C5479" s="1" t="s">
        <v>772</v>
      </c>
      <c r="D5479" s="1" t="s">
        <v>777</v>
      </c>
      <c r="E5479" s="1" t="s">
        <v>2</v>
      </c>
      <c r="F5479" s="1" t="s">
        <v>968</v>
      </c>
      <c r="G5479" s="1" t="s">
        <v>73</v>
      </c>
      <c r="H5479" s="8"/>
      <c r="I5479" s="8">
        <v>2015</v>
      </c>
      <c r="J5479" s="1" t="s">
        <v>768</v>
      </c>
      <c r="K5479" s="8">
        <v>200</v>
      </c>
      <c r="L5479" s="10">
        <f>K5479/ VLOOKUP(A5479,Indicators!$B$1:$V$7,21,FALSE)</f>
        <v>1.1718246481596493</v>
      </c>
      <c r="M5479" s="11"/>
      <c r="N5479" s="11"/>
      <c r="O5479" s="11"/>
      <c r="P5479" s="11"/>
      <c r="Q5479" s="8" t="str">
        <f t="shared" si="0"/>
        <v/>
      </c>
      <c r="R5479" s="1" t="s">
        <v>97</v>
      </c>
      <c r="S5479" s="1" t="s">
        <v>76</v>
      </c>
      <c r="T5479" s="11"/>
      <c r="U5479" s="11"/>
      <c r="V5479" s="11"/>
      <c r="W5479" s="11"/>
      <c r="X5479" s="11"/>
      <c r="Y5479" s="11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5"/>
      <c r="AN5479" s="5"/>
      <c r="AO5479" s="5"/>
      <c r="AP5479" s="5"/>
      <c r="AQ5479" s="5"/>
      <c r="AR5479" s="5"/>
      <c r="AS5479" s="5"/>
      <c r="AT5479" s="5"/>
      <c r="AU5479" s="5"/>
      <c r="AV5479" s="5"/>
      <c r="AW5479" s="5"/>
      <c r="AX5479" s="5"/>
      <c r="AY5479" s="5"/>
      <c r="AZ5479" s="5"/>
      <c r="BA5479" s="5"/>
      <c r="BB5479" s="5"/>
      <c r="BC5479" s="5"/>
      <c r="BD5479" s="5"/>
      <c r="BE5479" s="5"/>
      <c r="BF5479" s="5"/>
      <c r="BG5479" s="5"/>
      <c r="BH5479" s="5"/>
      <c r="BI5479" s="5"/>
      <c r="BJ5479" s="5"/>
      <c r="BK5479" s="5"/>
      <c r="BL5479" s="5"/>
      <c r="BM5479" s="5"/>
      <c r="BN5479" s="5"/>
      <c r="BO5479" s="5"/>
      <c r="BP5479" s="5"/>
      <c r="BQ5479" s="5"/>
      <c r="BR5479" s="5"/>
      <c r="BS5479" s="5"/>
      <c r="BT5479" s="5"/>
      <c r="BU5479" s="5"/>
      <c r="BV5479" s="5"/>
      <c r="BW5479" s="5"/>
      <c r="BX5479" s="5"/>
    </row>
    <row r="5480" spans="1:76" x14ac:dyDescent="0.2">
      <c r="A5480" s="1" t="s">
        <v>22</v>
      </c>
      <c r="B5480" s="1" t="s">
        <v>97</v>
      </c>
      <c r="C5480" s="1" t="s">
        <v>826</v>
      </c>
      <c r="D5480" s="1" t="s">
        <v>777</v>
      </c>
      <c r="E5480" s="1" t="s">
        <v>2</v>
      </c>
      <c r="F5480" s="1" t="s">
        <v>968</v>
      </c>
      <c r="G5480" s="1" t="s">
        <v>73</v>
      </c>
      <c r="H5480" s="8"/>
      <c r="I5480" s="8">
        <v>2015</v>
      </c>
      <c r="J5480" s="1" t="s">
        <v>768</v>
      </c>
      <c r="K5480" s="8">
        <v>250</v>
      </c>
      <c r="L5480" s="10">
        <f>K5480/ VLOOKUP(A5480,Indicators!$B$1:$V$7,21,FALSE)</f>
        <v>1.4647808101995616</v>
      </c>
      <c r="M5480" s="11"/>
      <c r="N5480" s="11"/>
      <c r="O5480" s="11"/>
      <c r="P5480" s="11"/>
      <c r="Q5480" s="8" t="str">
        <f t="shared" si="0"/>
        <v/>
      </c>
      <c r="R5480" s="1" t="s">
        <v>97</v>
      </c>
      <c r="S5480" s="1" t="s">
        <v>40</v>
      </c>
      <c r="T5480" s="11"/>
      <c r="U5480" s="11"/>
      <c r="V5480" s="11"/>
      <c r="W5480" s="11"/>
      <c r="X5480" s="11"/>
      <c r="Y5480" s="11"/>
      <c r="Z5480" s="11"/>
      <c r="AA5480" s="11"/>
      <c r="AB5480" s="11"/>
      <c r="AC5480" s="11"/>
      <c r="AD5480" s="11"/>
      <c r="AE5480" s="11"/>
      <c r="AF5480" s="11"/>
      <c r="AG5480" s="11"/>
      <c r="AH5480" s="11"/>
      <c r="AI5480" s="11"/>
      <c r="AJ5480" s="11"/>
      <c r="AK5480" s="11"/>
      <c r="AL5480" s="11"/>
      <c r="AM5480" s="5"/>
      <c r="AN5480" s="5"/>
      <c r="AO5480" s="5"/>
      <c r="AP5480" s="5"/>
      <c r="AQ5480" s="5"/>
      <c r="AR5480" s="5"/>
      <c r="AS5480" s="5"/>
      <c r="AT5480" s="5"/>
      <c r="AU5480" s="5"/>
      <c r="AV5480" s="5"/>
      <c r="AW5480" s="5"/>
      <c r="AX5480" s="5"/>
      <c r="AY5480" s="5"/>
      <c r="AZ5480" s="5"/>
      <c r="BA5480" s="5"/>
      <c r="BB5480" s="5"/>
      <c r="BC5480" s="5"/>
      <c r="BD5480" s="5"/>
      <c r="BE5480" s="5"/>
      <c r="BF5480" s="5"/>
      <c r="BG5480" s="5"/>
      <c r="BH5480" s="5"/>
      <c r="BI5480" s="5"/>
      <c r="BJ5480" s="5"/>
      <c r="BK5480" s="5"/>
      <c r="BL5480" s="5"/>
      <c r="BM5480" s="5"/>
      <c r="BN5480" s="5"/>
      <c r="BO5480" s="5"/>
      <c r="BP5480" s="5"/>
      <c r="BQ5480" s="5"/>
      <c r="BR5480" s="5"/>
      <c r="BS5480" s="5"/>
      <c r="BT5480" s="5"/>
      <c r="BU5480" s="5"/>
      <c r="BV5480" s="5"/>
      <c r="BW5480" s="5"/>
      <c r="BX5480" s="5"/>
    </row>
    <row r="5481" spans="1:76" x14ac:dyDescent="0.2">
      <c r="A5481" s="1" t="s">
        <v>22</v>
      </c>
      <c r="B5481" s="1" t="s">
        <v>97</v>
      </c>
      <c r="C5481" s="1" t="s">
        <v>867</v>
      </c>
      <c r="D5481" s="1" t="s">
        <v>777</v>
      </c>
      <c r="E5481" s="1" t="s">
        <v>2</v>
      </c>
      <c r="F5481" s="1" t="s">
        <v>968</v>
      </c>
      <c r="G5481" s="1" t="s">
        <v>73</v>
      </c>
      <c r="H5481" s="8"/>
      <c r="I5481" s="8">
        <v>2015</v>
      </c>
      <c r="J5481" s="1" t="s">
        <v>768</v>
      </c>
      <c r="K5481" s="8">
        <v>300</v>
      </c>
      <c r="L5481" s="10">
        <f>K5481/ VLOOKUP(A5481,Indicators!$B$1:$V$7,21,FALSE)</f>
        <v>1.757736972239474</v>
      </c>
      <c r="M5481" s="11"/>
      <c r="N5481" s="11"/>
      <c r="O5481" s="11"/>
      <c r="P5481" s="11"/>
      <c r="Q5481" s="8" t="str">
        <f t="shared" si="0"/>
        <v/>
      </c>
      <c r="R5481" s="1" t="s">
        <v>97</v>
      </c>
      <c r="S5481" s="1" t="s">
        <v>44</v>
      </c>
      <c r="T5481" s="11"/>
      <c r="U5481" s="11"/>
      <c r="V5481" s="11"/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5"/>
      <c r="AX5481" s="5"/>
      <c r="AY5481" s="5"/>
      <c r="AZ5481" s="5"/>
      <c r="BA5481" s="5"/>
      <c r="BB5481" s="5"/>
      <c r="BC5481" s="5"/>
      <c r="BD5481" s="5"/>
      <c r="BE5481" s="5"/>
      <c r="BF5481" s="5"/>
      <c r="BG5481" s="5"/>
      <c r="BH5481" s="5"/>
      <c r="BI5481" s="5"/>
      <c r="BJ5481" s="5"/>
      <c r="BK5481" s="5"/>
      <c r="BL5481" s="5"/>
      <c r="BM5481" s="5"/>
      <c r="BN5481" s="5"/>
      <c r="BO5481" s="5"/>
      <c r="BP5481" s="5"/>
      <c r="BQ5481" s="5"/>
      <c r="BR5481" s="5"/>
      <c r="BS5481" s="5"/>
      <c r="BT5481" s="5"/>
      <c r="BU5481" s="5"/>
      <c r="BV5481" s="5"/>
      <c r="BW5481" s="5"/>
      <c r="BX5481" s="5"/>
    </row>
    <row r="5482" spans="1:76" x14ac:dyDescent="0.2">
      <c r="A5482" s="1" t="s">
        <v>22</v>
      </c>
      <c r="B5482" s="1" t="s">
        <v>97</v>
      </c>
      <c r="C5482" s="1" t="s">
        <v>934</v>
      </c>
      <c r="D5482" s="1" t="s">
        <v>777</v>
      </c>
      <c r="E5482" s="1" t="s">
        <v>2</v>
      </c>
      <c r="F5482" s="1" t="s">
        <v>968</v>
      </c>
      <c r="G5482" s="1" t="s">
        <v>73</v>
      </c>
      <c r="H5482" s="8"/>
      <c r="I5482" s="8">
        <v>2015</v>
      </c>
      <c r="J5482" s="1" t="s">
        <v>768</v>
      </c>
      <c r="K5482" s="8">
        <v>400</v>
      </c>
      <c r="L5482" s="10">
        <f>K5482/ VLOOKUP(A5482,Indicators!$B$1:$V$7,21,FALSE)</f>
        <v>2.3436492963192985</v>
      </c>
      <c r="M5482" s="11"/>
      <c r="N5482" s="11"/>
      <c r="O5482" s="11"/>
      <c r="P5482" s="11"/>
      <c r="Q5482" s="8" t="str">
        <f t="shared" si="0"/>
        <v/>
      </c>
      <c r="R5482" s="1" t="s">
        <v>97</v>
      </c>
      <c r="S5482" s="1" t="s">
        <v>40</v>
      </c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  <c r="AD5482" s="11"/>
      <c r="AE5482" s="11"/>
      <c r="AF5482" s="11"/>
      <c r="AG5482" s="11"/>
      <c r="AH5482" s="11"/>
      <c r="AI5482" s="11"/>
      <c r="AJ5482" s="11"/>
      <c r="AK5482" s="11"/>
      <c r="AL5482" s="11"/>
      <c r="AM5482" s="5"/>
      <c r="AN5482" s="5"/>
      <c r="AO5482" s="5"/>
      <c r="AP5482" s="5"/>
      <c r="AQ5482" s="5"/>
      <c r="AR5482" s="5"/>
      <c r="AS5482" s="5"/>
      <c r="AT5482" s="5"/>
      <c r="AU5482" s="5"/>
      <c r="AV5482" s="5"/>
      <c r="AW5482" s="5"/>
      <c r="AX5482" s="5"/>
      <c r="AY5482" s="5"/>
      <c r="AZ5482" s="5"/>
      <c r="BA5482" s="5"/>
      <c r="BB5482" s="5"/>
      <c r="BC5482" s="5"/>
      <c r="BD5482" s="5"/>
      <c r="BE5482" s="5"/>
      <c r="BF5482" s="5"/>
      <c r="BG5482" s="5"/>
      <c r="BH5482" s="5"/>
      <c r="BI5482" s="5"/>
      <c r="BJ5482" s="5"/>
      <c r="BK5482" s="5"/>
      <c r="BL5482" s="5"/>
      <c r="BM5482" s="5"/>
      <c r="BN5482" s="5"/>
      <c r="BO5482" s="5"/>
      <c r="BP5482" s="5"/>
      <c r="BQ5482" s="5"/>
      <c r="BR5482" s="5"/>
      <c r="BS5482" s="5"/>
      <c r="BT5482" s="5"/>
      <c r="BU5482" s="5"/>
      <c r="BV5482" s="5"/>
      <c r="BW5482" s="5"/>
      <c r="BX5482" s="5"/>
    </row>
    <row r="5483" spans="1:76" x14ac:dyDescent="0.2">
      <c r="A5483" s="1" t="s">
        <v>22</v>
      </c>
      <c r="B5483" s="1" t="s">
        <v>97</v>
      </c>
      <c r="C5483" s="1" t="s">
        <v>872</v>
      </c>
      <c r="D5483" s="1" t="s">
        <v>777</v>
      </c>
      <c r="E5483" s="1" t="s">
        <v>2</v>
      </c>
      <c r="F5483" s="1" t="s">
        <v>968</v>
      </c>
      <c r="G5483" s="1" t="s">
        <v>73</v>
      </c>
      <c r="H5483" s="8"/>
      <c r="I5483" s="8">
        <v>2015</v>
      </c>
      <c r="J5483" s="1" t="s">
        <v>768</v>
      </c>
      <c r="K5483" s="8">
        <v>800</v>
      </c>
      <c r="L5483" s="10">
        <f>K5483/ VLOOKUP(A5483,Indicators!$B$1:$V$7,21,FALSE)</f>
        <v>4.6872985926385971</v>
      </c>
      <c r="M5483" s="11"/>
      <c r="N5483" s="11"/>
      <c r="O5483" s="11"/>
      <c r="P5483" s="11"/>
      <c r="Q5483" s="8" t="str">
        <f t="shared" si="0"/>
        <v/>
      </c>
      <c r="R5483" s="1" t="s">
        <v>97</v>
      </c>
      <c r="S5483" s="1" t="s">
        <v>45</v>
      </c>
      <c r="T5483" s="11"/>
      <c r="U5483" s="11"/>
      <c r="V5483" s="11"/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5"/>
      <c r="AN5483" s="5"/>
      <c r="AO5483" s="5"/>
      <c r="AP5483" s="5"/>
      <c r="AQ5483" s="5"/>
      <c r="AR5483" s="5"/>
      <c r="AS5483" s="5"/>
      <c r="AT5483" s="5"/>
      <c r="AU5483" s="5"/>
      <c r="AV5483" s="5"/>
      <c r="AW5483" s="5"/>
      <c r="AX5483" s="5"/>
      <c r="AY5483" s="5"/>
      <c r="AZ5483" s="5"/>
      <c r="BA5483" s="5"/>
      <c r="BB5483" s="5"/>
      <c r="BC5483" s="5"/>
      <c r="BD5483" s="5"/>
      <c r="BE5483" s="5"/>
      <c r="BF5483" s="5"/>
      <c r="BG5483" s="5"/>
      <c r="BH5483" s="5"/>
      <c r="BI5483" s="5"/>
      <c r="BJ5483" s="5"/>
      <c r="BK5483" s="5"/>
      <c r="BL5483" s="5"/>
      <c r="BM5483" s="5"/>
      <c r="BN5483" s="5"/>
      <c r="BO5483" s="5"/>
      <c r="BP5483" s="5"/>
      <c r="BQ5483" s="5"/>
      <c r="BR5483" s="5"/>
      <c r="BS5483" s="5"/>
      <c r="BT5483" s="5"/>
      <c r="BU5483" s="5"/>
      <c r="BV5483" s="5"/>
      <c r="BW5483" s="5"/>
      <c r="BX5483" s="5"/>
    </row>
    <row r="5484" spans="1:76" x14ac:dyDescent="0.2">
      <c r="A5484" s="1" t="s">
        <v>22</v>
      </c>
      <c r="B5484" s="1" t="s">
        <v>97</v>
      </c>
      <c r="C5484" s="1" t="s">
        <v>791</v>
      </c>
      <c r="D5484" s="1" t="s">
        <v>777</v>
      </c>
      <c r="E5484" s="1" t="s">
        <v>2</v>
      </c>
      <c r="F5484" s="1" t="s">
        <v>968</v>
      </c>
      <c r="G5484" s="1" t="s">
        <v>73</v>
      </c>
      <c r="H5484" s="8"/>
      <c r="I5484" s="8">
        <v>2015</v>
      </c>
      <c r="J5484" s="1" t="s">
        <v>768</v>
      </c>
      <c r="K5484" s="9">
        <v>1000</v>
      </c>
      <c r="L5484" s="10">
        <f>K5484/ VLOOKUP(A5484,Indicators!$B$1:$V$7,21,FALSE)</f>
        <v>5.8591232407982465</v>
      </c>
      <c r="M5484" s="11"/>
      <c r="N5484" s="11"/>
      <c r="O5484" s="11"/>
      <c r="P5484" s="11"/>
      <c r="Q5484" s="8" t="str">
        <f t="shared" si="0"/>
        <v/>
      </c>
      <c r="R5484" s="1" t="s">
        <v>97</v>
      </c>
      <c r="S5484" s="1" t="s">
        <v>40</v>
      </c>
      <c r="T5484" s="11"/>
      <c r="U5484" s="11"/>
      <c r="V5484" s="11"/>
      <c r="W5484" s="11"/>
      <c r="X5484" s="11"/>
      <c r="Y5484" s="11"/>
      <c r="Z5484" s="11"/>
      <c r="AA5484" s="11"/>
      <c r="AB5484" s="11"/>
      <c r="AC5484" s="11"/>
      <c r="AD5484" s="11"/>
      <c r="AE5484" s="11"/>
      <c r="AF5484" s="11"/>
      <c r="AG5484" s="11"/>
      <c r="AH5484" s="11"/>
      <c r="AI5484" s="11"/>
      <c r="AJ5484" s="11"/>
      <c r="AK5484" s="11"/>
      <c r="AL5484" s="11"/>
      <c r="AM5484" s="5"/>
      <c r="AN5484" s="5"/>
      <c r="AO5484" s="5"/>
      <c r="AP5484" s="5"/>
      <c r="AQ5484" s="5"/>
      <c r="AR5484" s="5"/>
      <c r="AS5484" s="5"/>
      <c r="AT5484" s="5"/>
      <c r="AU5484" s="5"/>
      <c r="AV5484" s="5"/>
      <c r="AW5484" s="5"/>
      <c r="AX5484" s="5"/>
      <c r="AY5484" s="5"/>
      <c r="AZ5484" s="5"/>
      <c r="BA5484" s="5"/>
      <c r="BB5484" s="5"/>
      <c r="BC5484" s="5"/>
      <c r="BD5484" s="5"/>
      <c r="BE5484" s="5"/>
      <c r="BF5484" s="5"/>
      <c r="BG5484" s="5"/>
      <c r="BH5484" s="5"/>
      <c r="BI5484" s="5"/>
      <c r="BJ5484" s="5"/>
      <c r="BK5484" s="5"/>
      <c r="BL5484" s="5"/>
      <c r="BM5484" s="5"/>
      <c r="BN5484" s="5"/>
      <c r="BO5484" s="5"/>
      <c r="BP5484" s="5"/>
      <c r="BQ5484" s="5"/>
      <c r="BR5484" s="5"/>
      <c r="BS5484" s="5"/>
      <c r="BT5484" s="5"/>
      <c r="BU5484" s="5"/>
      <c r="BV5484" s="5"/>
      <c r="BW5484" s="5"/>
      <c r="BX5484" s="5"/>
    </row>
    <row r="5485" spans="1:76" x14ac:dyDescent="0.2">
      <c r="A5485" s="1" t="s">
        <v>22</v>
      </c>
      <c r="B5485" s="1" t="s">
        <v>97</v>
      </c>
      <c r="C5485" s="1" t="s">
        <v>788</v>
      </c>
      <c r="D5485" s="1" t="s">
        <v>777</v>
      </c>
      <c r="E5485" s="1" t="s">
        <v>2</v>
      </c>
      <c r="F5485" s="1" t="s">
        <v>968</v>
      </c>
      <c r="G5485" s="1" t="s">
        <v>73</v>
      </c>
      <c r="H5485" s="8"/>
      <c r="I5485" s="8">
        <v>2015</v>
      </c>
      <c r="J5485" s="1" t="s">
        <v>768</v>
      </c>
      <c r="K5485" s="9">
        <v>3000</v>
      </c>
      <c r="L5485" s="10">
        <f>K5485/ VLOOKUP(A5485,Indicators!$B$1:$V$7,21,FALSE)</f>
        <v>17.577369722394739</v>
      </c>
      <c r="M5485" s="11"/>
      <c r="N5485" s="11"/>
      <c r="O5485" s="11"/>
      <c r="P5485" s="11"/>
      <c r="Q5485" s="8" t="str">
        <f t="shared" si="0"/>
        <v/>
      </c>
      <c r="R5485" s="1" t="s">
        <v>97</v>
      </c>
      <c r="S5485" s="1" t="s">
        <v>44</v>
      </c>
      <c r="T5485" s="11"/>
      <c r="U5485" s="11"/>
      <c r="V5485" s="11"/>
      <c r="W5485" s="11"/>
      <c r="X5485" s="11"/>
      <c r="Y5485" s="11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5"/>
      <c r="AN5485" s="5"/>
      <c r="AO5485" s="5"/>
      <c r="AP5485" s="5"/>
      <c r="AQ5485" s="5"/>
      <c r="AR5485" s="5"/>
      <c r="AS5485" s="5"/>
      <c r="AT5485" s="5"/>
      <c r="AU5485" s="5"/>
      <c r="AV5485" s="5"/>
      <c r="AW5485" s="5"/>
      <c r="AX5485" s="5"/>
      <c r="AY5485" s="5"/>
      <c r="AZ5485" s="5"/>
      <c r="BA5485" s="5"/>
      <c r="BB5485" s="5"/>
      <c r="BC5485" s="5"/>
      <c r="BD5485" s="5"/>
      <c r="BE5485" s="5"/>
      <c r="BF5485" s="5"/>
      <c r="BG5485" s="5"/>
      <c r="BH5485" s="5"/>
      <c r="BI5485" s="5"/>
      <c r="BJ5485" s="5"/>
      <c r="BK5485" s="5"/>
      <c r="BL5485" s="5"/>
      <c r="BM5485" s="5"/>
      <c r="BN5485" s="5"/>
      <c r="BO5485" s="5"/>
      <c r="BP5485" s="5"/>
      <c r="BQ5485" s="5"/>
      <c r="BR5485" s="5"/>
      <c r="BS5485" s="5"/>
      <c r="BT5485" s="5"/>
      <c r="BU5485" s="5"/>
      <c r="BV5485" s="5"/>
      <c r="BW5485" s="5"/>
      <c r="BX5485" s="5"/>
    </row>
    <row r="5486" spans="1:76" x14ac:dyDescent="0.2">
      <c r="A5486" s="1" t="s">
        <v>22</v>
      </c>
      <c r="B5486" s="1" t="s">
        <v>97</v>
      </c>
      <c r="C5486" s="1" t="s">
        <v>793</v>
      </c>
      <c r="D5486" s="1" t="s">
        <v>777</v>
      </c>
      <c r="E5486" s="1" t="s">
        <v>2</v>
      </c>
      <c r="F5486" s="1" t="s">
        <v>968</v>
      </c>
      <c r="G5486" s="1" t="s">
        <v>73</v>
      </c>
      <c r="H5486" s="8"/>
      <c r="I5486" s="8">
        <v>2015</v>
      </c>
      <c r="J5486" s="1" t="s">
        <v>768</v>
      </c>
      <c r="K5486" s="9">
        <v>10000</v>
      </c>
      <c r="L5486" s="10">
        <f>K5486/ VLOOKUP(A5486,Indicators!$B$1:$V$7,21,FALSE)</f>
        <v>58.591232407982467</v>
      </c>
      <c r="M5486" s="11"/>
      <c r="N5486" s="11"/>
      <c r="O5486" s="11"/>
      <c r="P5486" s="11"/>
      <c r="Q5486" s="8" t="str">
        <f t="shared" si="0"/>
        <v/>
      </c>
      <c r="R5486" s="1" t="s">
        <v>97</v>
      </c>
      <c r="S5486" s="1" t="s">
        <v>45</v>
      </c>
      <c r="T5486" s="11"/>
      <c r="U5486" s="11"/>
      <c r="V5486" s="11"/>
      <c r="W5486" s="11"/>
      <c r="X5486" s="11"/>
      <c r="Y5486" s="11"/>
      <c r="Z5486" s="11"/>
      <c r="AA5486" s="11"/>
      <c r="AB5486" s="11"/>
      <c r="AC5486" s="11"/>
      <c r="AD5486" s="11"/>
      <c r="AE5486" s="11"/>
      <c r="AF5486" s="11"/>
      <c r="AG5486" s="11"/>
      <c r="AH5486" s="11"/>
      <c r="AI5486" s="11"/>
      <c r="AJ5486" s="11"/>
      <c r="AK5486" s="11"/>
      <c r="AL5486" s="11"/>
      <c r="AM5486" s="5"/>
      <c r="AN5486" s="5"/>
      <c r="AO5486" s="5"/>
      <c r="AP5486" s="5"/>
      <c r="AQ5486" s="5"/>
      <c r="AR5486" s="5"/>
      <c r="AS5486" s="5"/>
      <c r="AT5486" s="5"/>
      <c r="AU5486" s="5"/>
      <c r="AV5486" s="5"/>
      <c r="AW5486" s="5"/>
      <c r="AX5486" s="5"/>
      <c r="AY5486" s="5"/>
      <c r="AZ5486" s="5"/>
      <c r="BA5486" s="5"/>
      <c r="BB5486" s="5"/>
      <c r="BC5486" s="5"/>
      <c r="BD5486" s="5"/>
      <c r="BE5486" s="5"/>
      <c r="BF5486" s="5"/>
      <c r="BG5486" s="5"/>
      <c r="BH5486" s="5"/>
      <c r="BI5486" s="5"/>
      <c r="BJ5486" s="5"/>
      <c r="BK5486" s="5"/>
      <c r="BL5486" s="5"/>
      <c r="BM5486" s="5"/>
      <c r="BN5486" s="5"/>
      <c r="BO5486" s="5"/>
      <c r="BP5486" s="5"/>
      <c r="BQ5486" s="5"/>
      <c r="BR5486" s="5"/>
      <c r="BS5486" s="5"/>
      <c r="BT5486" s="5"/>
      <c r="BU5486" s="5"/>
      <c r="BV5486" s="5"/>
      <c r="BW5486" s="5"/>
      <c r="BX5486" s="5"/>
    </row>
    <row r="5487" spans="1:76" x14ac:dyDescent="0.2">
      <c r="A5487" s="1" t="s">
        <v>22</v>
      </c>
      <c r="B5487" s="1" t="s">
        <v>97</v>
      </c>
      <c r="C5487" s="1" t="s">
        <v>873</v>
      </c>
      <c r="D5487" s="1" t="s">
        <v>777</v>
      </c>
      <c r="E5487" s="1" t="s">
        <v>2</v>
      </c>
      <c r="F5487" s="1" t="s">
        <v>968</v>
      </c>
      <c r="G5487" s="1" t="s">
        <v>73</v>
      </c>
      <c r="H5487" s="8"/>
      <c r="I5487" s="8">
        <v>2015</v>
      </c>
      <c r="J5487" s="1" t="s">
        <v>768</v>
      </c>
      <c r="K5487" s="9">
        <v>20000</v>
      </c>
      <c r="L5487" s="10">
        <f>K5487/ VLOOKUP(A5487,Indicators!$B$1:$V$7,21,FALSE)</f>
        <v>117.18246481596493</v>
      </c>
      <c r="M5487" s="11"/>
      <c r="N5487" s="11"/>
      <c r="O5487" s="11"/>
      <c r="P5487" s="11"/>
      <c r="Q5487" s="8" t="str">
        <f t="shared" si="0"/>
        <v/>
      </c>
      <c r="R5487" s="1" t="s">
        <v>97</v>
      </c>
      <c r="S5487" s="1" t="s">
        <v>40</v>
      </c>
      <c r="T5487" s="11"/>
      <c r="U5487" s="11"/>
      <c r="V5487" s="11"/>
      <c r="W5487" s="11"/>
      <c r="X5487" s="11"/>
      <c r="Y5487" s="11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5"/>
      <c r="AN5487" s="5"/>
      <c r="AO5487" s="5"/>
      <c r="AP5487" s="5"/>
      <c r="AQ5487" s="5"/>
      <c r="AR5487" s="5"/>
      <c r="AS5487" s="5"/>
      <c r="AT5487" s="5"/>
      <c r="AU5487" s="5"/>
      <c r="AV5487" s="5"/>
      <c r="AW5487" s="5"/>
      <c r="AX5487" s="5"/>
      <c r="AY5487" s="5"/>
      <c r="AZ5487" s="5"/>
      <c r="BA5487" s="5"/>
      <c r="BB5487" s="5"/>
      <c r="BC5487" s="5"/>
      <c r="BD5487" s="5"/>
      <c r="BE5487" s="5"/>
      <c r="BF5487" s="5"/>
      <c r="BG5487" s="5"/>
      <c r="BH5487" s="5"/>
      <c r="BI5487" s="5"/>
      <c r="BJ5487" s="5"/>
      <c r="BK5487" s="5"/>
      <c r="BL5487" s="5"/>
      <c r="BM5487" s="5"/>
      <c r="BN5487" s="5"/>
      <c r="BO5487" s="5"/>
      <c r="BP5487" s="5"/>
      <c r="BQ5487" s="5"/>
      <c r="BR5487" s="5"/>
      <c r="BS5487" s="5"/>
      <c r="BT5487" s="5"/>
      <c r="BU5487" s="5"/>
      <c r="BV5487" s="5"/>
      <c r="BW5487" s="5"/>
      <c r="BX5487" s="5"/>
    </row>
    <row r="5488" spans="1:76" x14ac:dyDescent="0.2">
      <c r="A5488" s="1" t="s">
        <v>22</v>
      </c>
      <c r="B5488" s="1" t="s">
        <v>97</v>
      </c>
      <c r="C5488" s="1" t="s">
        <v>792</v>
      </c>
      <c r="D5488" s="1" t="s">
        <v>777</v>
      </c>
      <c r="E5488" s="1" t="s">
        <v>2</v>
      </c>
      <c r="F5488" s="1" t="s">
        <v>968</v>
      </c>
      <c r="G5488" s="1" t="s">
        <v>73</v>
      </c>
      <c r="H5488" s="8"/>
      <c r="I5488" s="8">
        <v>2015</v>
      </c>
      <c r="J5488" s="1" t="s">
        <v>768</v>
      </c>
      <c r="K5488" s="9">
        <v>30000</v>
      </c>
      <c r="L5488" s="10">
        <f>K5488/ VLOOKUP(A5488,Indicators!$B$1:$V$7,21,FALSE)</f>
        <v>175.77369722394741</v>
      </c>
      <c r="M5488" s="11"/>
      <c r="N5488" s="11"/>
      <c r="O5488" s="11"/>
      <c r="P5488" s="11"/>
      <c r="Q5488" s="8" t="str">
        <f t="shared" si="0"/>
        <v/>
      </c>
      <c r="R5488" s="1" t="s">
        <v>97</v>
      </c>
      <c r="S5488" s="1" t="s">
        <v>45</v>
      </c>
      <c r="T5488" s="11"/>
      <c r="U5488" s="11"/>
      <c r="V5488" s="11"/>
      <c r="W5488" s="11"/>
      <c r="X5488" s="11"/>
      <c r="Y5488" s="11"/>
      <c r="Z5488" s="11"/>
      <c r="AA5488" s="11"/>
      <c r="AB5488" s="11"/>
      <c r="AC5488" s="11"/>
      <c r="AD5488" s="11"/>
      <c r="AE5488" s="11"/>
      <c r="AF5488" s="11"/>
      <c r="AG5488" s="11"/>
      <c r="AH5488" s="11"/>
      <c r="AI5488" s="11"/>
      <c r="AJ5488" s="11"/>
      <c r="AK5488" s="11"/>
      <c r="AL5488" s="11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5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5"/>
      <c r="BL5488" s="5"/>
      <c r="BM5488" s="5"/>
      <c r="BN5488" s="5"/>
      <c r="BO5488" s="5"/>
      <c r="BP5488" s="5"/>
      <c r="BQ5488" s="5"/>
      <c r="BR5488" s="5"/>
      <c r="BS5488" s="5"/>
      <c r="BT5488" s="5"/>
      <c r="BU5488" s="5"/>
      <c r="BV5488" s="5"/>
      <c r="BW5488" s="5"/>
      <c r="BX5488" s="5"/>
    </row>
    <row r="5489" spans="1:76" x14ac:dyDescent="0.2">
      <c r="A5489" s="1" t="s">
        <v>22</v>
      </c>
      <c r="B5489" s="1" t="s">
        <v>97</v>
      </c>
      <c r="C5489" s="1" t="s">
        <v>789</v>
      </c>
      <c r="D5489" s="1" t="s">
        <v>777</v>
      </c>
      <c r="E5489" s="1" t="s">
        <v>2</v>
      </c>
      <c r="F5489" s="1" t="s">
        <v>968</v>
      </c>
      <c r="G5489" s="1" t="s">
        <v>73</v>
      </c>
      <c r="H5489" s="8"/>
      <c r="I5489" s="8">
        <v>2015</v>
      </c>
      <c r="J5489" s="1" t="s">
        <v>768</v>
      </c>
      <c r="K5489" s="9">
        <v>1290431</v>
      </c>
      <c r="L5489" s="10">
        <f>K5489/ VLOOKUP(A5489,Indicators!$B$1:$V$7,21,FALSE)</f>
        <v>7560.7942627465227</v>
      </c>
      <c r="M5489" s="11"/>
      <c r="N5489" s="11"/>
      <c r="O5489" s="11"/>
      <c r="P5489" s="11"/>
      <c r="Q5489" s="8" t="str">
        <f t="shared" si="0"/>
        <v/>
      </c>
      <c r="R5489" s="1" t="s">
        <v>97</v>
      </c>
      <c r="S5489" s="1" t="s">
        <v>40</v>
      </c>
      <c r="T5489" s="11"/>
      <c r="U5489" s="11"/>
      <c r="V5489" s="11"/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5"/>
      <c r="AN5489" s="5"/>
      <c r="AO5489" s="5"/>
      <c r="AP5489" s="5"/>
      <c r="AQ5489" s="5"/>
      <c r="AR5489" s="5"/>
      <c r="AS5489" s="5"/>
      <c r="AT5489" s="5"/>
      <c r="AU5489" s="5"/>
      <c r="AV5489" s="5"/>
      <c r="AW5489" s="5"/>
      <c r="AX5489" s="5"/>
      <c r="AY5489" s="5"/>
      <c r="AZ5489" s="5"/>
      <c r="BA5489" s="5"/>
      <c r="BB5489" s="5"/>
      <c r="BC5489" s="5"/>
      <c r="BD5489" s="5"/>
      <c r="BE5489" s="5"/>
      <c r="BF5489" s="5"/>
      <c r="BG5489" s="5"/>
      <c r="BH5489" s="5"/>
      <c r="BI5489" s="5"/>
      <c r="BJ5489" s="5"/>
      <c r="BK5489" s="5"/>
      <c r="BL5489" s="5"/>
      <c r="BM5489" s="5"/>
      <c r="BN5489" s="5"/>
      <c r="BO5489" s="5"/>
      <c r="BP5489" s="5"/>
      <c r="BQ5489" s="5"/>
      <c r="BR5489" s="5"/>
      <c r="BS5489" s="5"/>
      <c r="BT5489" s="5"/>
      <c r="BU5489" s="5"/>
      <c r="BV5489" s="5"/>
      <c r="BW5489" s="5"/>
      <c r="BX5489" s="5"/>
    </row>
    <row r="5490" spans="1:76" x14ac:dyDescent="0.2">
      <c r="A5490" s="1" t="s">
        <v>22</v>
      </c>
      <c r="B5490" s="1" t="s">
        <v>97</v>
      </c>
      <c r="C5490" s="1" t="s">
        <v>790</v>
      </c>
      <c r="D5490" s="1" t="s">
        <v>777</v>
      </c>
      <c r="E5490" s="1" t="s">
        <v>2</v>
      </c>
      <c r="F5490" s="1" t="s">
        <v>968</v>
      </c>
      <c r="G5490" s="1" t="s">
        <v>73</v>
      </c>
      <c r="H5490" s="8"/>
      <c r="I5490" s="8">
        <v>2015</v>
      </c>
      <c r="J5490" s="1" t="s">
        <v>768</v>
      </c>
      <c r="K5490" s="9">
        <v>2140431</v>
      </c>
      <c r="L5490" s="10">
        <f>K5490/ VLOOKUP(A5490,Indicators!$B$1:$V$7,21,FALSE)</f>
        <v>12541.049017425032</v>
      </c>
      <c r="M5490" s="11"/>
      <c r="N5490" s="11"/>
      <c r="O5490" s="11"/>
      <c r="P5490" s="11"/>
      <c r="Q5490" s="8" t="str">
        <f t="shared" si="0"/>
        <v/>
      </c>
      <c r="R5490" s="1" t="s">
        <v>97</v>
      </c>
      <c r="S5490" s="1" t="s">
        <v>40</v>
      </c>
      <c r="T5490" s="11"/>
      <c r="U5490" s="11"/>
      <c r="V5490" s="11"/>
      <c r="W5490" s="11"/>
      <c r="X5490" s="11"/>
      <c r="Y5490" s="11"/>
      <c r="Z5490" s="11"/>
      <c r="AA5490" s="11"/>
      <c r="AB5490" s="11"/>
      <c r="AC5490" s="11"/>
      <c r="AD5490" s="11"/>
      <c r="AE5490" s="11"/>
      <c r="AF5490" s="11"/>
      <c r="AG5490" s="11"/>
      <c r="AH5490" s="11"/>
      <c r="AI5490" s="11"/>
      <c r="AJ5490" s="11"/>
      <c r="AK5490" s="11"/>
      <c r="AL5490" s="11"/>
      <c r="AM5490" s="5"/>
      <c r="AN5490" s="5"/>
      <c r="AO5490" s="5"/>
      <c r="AP5490" s="5"/>
      <c r="AQ5490" s="5"/>
      <c r="AR5490" s="5"/>
      <c r="AS5490" s="5"/>
      <c r="AT5490" s="5"/>
      <c r="AU5490" s="5"/>
      <c r="AV5490" s="5"/>
      <c r="AW5490" s="5"/>
      <c r="AX5490" s="5"/>
      <c r="AY5490" s="5"/>
      <c r="AZ5490" s="5"/>
      <c r="BA5490" s="5"/>
      <c r="BB5490" s="5"/>
      <c r="BC5490" s="5"/>
      <c r="BD5490" s="5"/>
      <c r="BE5490" s="5"/>
      <c r="BF5490" s="5"/>
      <c r="BG5490" s="5"/>
      <c r="BH5490" s="5"/>
      <c r="BI5490" s="5"/>
      <c r="BJ5490" s="5"/>
      <c r="BK5490" s="5"/>
      <c r="BL5490" s="5"/>
      <c r="BM5490" s="5"/>
      <c r="BN5490" s="5"/>
      <c r="BO5490" s="5"/>
      <c r="BP5490" s="5"/>
      <c r="BQ5490" s="5"/>
      <c r="BR5490" s="5"/>
      <c r="BS5490" s="5"/>
      <c r="BT5490" s="5"/>
      <c r="BU5490" s="5"/>
      <c r="BV5490" s="5"/>
      <c r="BW5490" s="5"/>
      <c r="BX5490" s="5"/>
    </row>
    <row r="5491" spans="1:76" x14ac:dyDescent="0.2">
      <c r="A5491" s="1" t="s">
        <v>22</v>
      </c>
      <c r="B5491" s="1" t="s">
        <v>861</v>
      </c>
      <c r="C5491" s="1" t="s">
        <v>971</v>
      </c>
      <c r="D5491" s="1" t="s">
        <v>669</v>
      </c>
      <c r="E5491" s="1" t="s">
        <v>2</v>
      </c>
      <c r="F5491" s="1" t="s">
        <v>972</v>
      </c>
      <c r="G5491" s="1" t="s">
        <v>73</v>
      </c>
      <c r="H5491" s="8"/>
      <c r="I5491" s="8">
        <v>2015</v>
      </c>
      <c r="J5491" s="1" t="s">
        <v>768</v>
      </c>
      <c r="K5491" s="8">
        <v>202380</v>
      </c>
      <c r="L5491" s="10">
        <f>K5491/ VLOOKUP(A5491,Indicators!$B$1:$V$7,21,FALSE)</f>
        <v>1185.7693614727491</v>
      </c>
      <c r="M5491" s="11"/>
      <c r="N5491" s="11"/>
      <c r="O5491" s="11"/>
      <c r="P5491" s="11"/>
      <c r="Q5491" s="8" t="str">
        <f t="shared" si="0"/>
        <v/>
      </c>
      <c r="R5491" s="1" t="s">
        <v>103</v>
      </c>
      <c r="S5491" s="1" t="s">
        <v>43</v>
      </c>
      <c r="T5491" s="11"/>
      <c r="U5491" s="11"/>
      <c r="V5491" s="11"/>
      <c r="W5491" s="11"/>
      <c r="X5491" s="11"/>
      <c r="Y5491" s="11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5"/>
      <c r="AN5491" s="5"/>
      <c r="AO5491" s="5"/>
      <c r="AP5491" s="5"/>
      <c r="AQ5491" s="5"/>
      <c r="AR5491" s="5"/>
      <c r="AS5491" s="5"/>
      <c r="AT5491" s="5"/>
      <c r="AU5491" s="5"/>
      <c r="AV5491" s="5"/>
      <c r="AW5491" s="5"/>
      <c r="AX5491" s="5"/>
      <c r="AY5491" s="5"/>
      <c r="AZ5491" s="5"/>
      <c r="BA5491" s="5"/>
      <c r="BB5491" s="5"/>
      <c r="BC5491" s="5"/>
      <c r="BD5491" s="5"/>
      <c r="BE5491" s="5"/>
      <c r="BF5491" s="5"/>
      <c r="BG5491" s="5"/>
      <c r="BH5491" s="5"/>
      <c r="BI5491" s="5"/>
      <c r="BJ5491" s="5"/>
      <c r="BK5491" s="5"/>
      <c r="BL5491" s="5"/>
      <c r="BM5491" s="5"/>
      <c r="BN5491" s="5"/>
      <c r="BO5491" s="5"/>
      <c r="BP5491" s="5"/>
      <c r="BQ5491" s="5"/>
      <c r="BR5491" s="5"/>
      <c r="BS5491" s="5"/>
      <c r="BT5491" s="5"/>
      <c r="BU5491" s="5"/>
      <c r="BV5491" s="5"/>
      <c r="BW5491" s="5"/>
      <c r="BX5491" s="5"/>
    </row>
    <row r="5492" spans="1:76" x14ac:dyDescent="0.2">
      <c r="A5492" s="1" t="s">
        <v>22</v>
      </c>
      <c r="B5492" s="1" t="s">
        <v>770</v>
      </c>
      <c r="C5492" s="1" t="s">
        <v>833</v>
      </c>
      <c r="D5492" s="1" t="s">
        <v>669</v>
      </c>
      <c r="E5492" s="1" t="s">
        <v>2</v>
      </c>
      <c r="F5492" s="1" t="s">
        <v>972</v>
      </c>
      <c r="G5492" s="1" t="s">
        <v>73</v>
      </c>
      <c r="H5492" s="8"/>
      <c r="I5492" s="8">
        <v>2015</v>
      </c>
      <c r="J5492" s="1" t="s">
        <v>768</v>
      </c>
      <c r="K5492" s="8">
        <v>85</v>
      </c>
      <c r="L5492" s="10">
        <f>K5492/ VLOOKUP(A5492,Indicators!$B$1:$V$7,21,FALSE)</f>
        <v>0.49802547546785098</v>
      </c>
      <c r="M5492" s="11"/>
      <c r="N5492" s="11"/>
      <c r="O5492" s="11"/>
      <c r="P5492" s="11"/>
      <c r="Q5492" s="8" t="str">
        <f t="shared" si="0"/>
        <v/>
      </c>
      <c r="R5492" s="1" t="s">
        <v>103</v>
      </c>
      <c r="S5492" s="1" t="s">
        <v>86</v>
      </c>
      <c r="T5492" s="11"/>
      <c r="U5492" s="11"/>
      <c r="V5492" s="11"/>
      <c r="W5492" s="11"/>
      <c r="X5492" s="11"/>
      <c r="Y5492" s="11"/>
      <c r="Z5492" s="11"/>
      <c r="AA5492" s="11"/>
      <c r="AB5492" s="11"/>
      <c r="AC5492" s="11"/>
      <c r="AD5492" s="11"/>
      <c r="AE5492" s="11"/>
      <c r="AF5492" s="11"/>
      <c r="AG5492" s="11"/>
      <c r="AH5492" s="11"/>
      <c r="AI5492" s="11"/>
      <c r="AJ5492" s="11"/>
      <c r="AK5492" s="11"/>
      <c r="AL5492" s="11"/>
      <c r="AM5492" s="5"/>
      <c r="AN5492" s="5"/>
      <c r="AO5492" s="5"/>
      <c r="AP5492" s="5"/>
      <c r="AQ5492" s="5"/>
      <c r="AR5492" s="5"/>
      <c r="AS5492" s="5"/>
      <c r="AT5492" s="5"/>
      <c r="AU5492" s="5"/>
      <c r="AV5492" s="5"/>
      <c r="AW5492" s="5"/>
      <c r="AX5492" s="5"/>
      <c r="AY5492" s="5"/>
      <c r="AZ5492" s="5"/>
      <c r="BA5492" s="5"/>
      <c r="BB5492" s="5"/>
      <c r="BC5492" s="5"/>
      <c r="BD5492" s="5"/>
      <c r="BE5492" s="5"/>
      <c r="BF5492" s="5"/>
      <c r="BG5492" s="5"/>
      <c r="BH5492" s="5"/>
      <c r="BI5492" s="5"/>
      <c r="BJ5492" s="5"/>
      <c r="BK5492" s="5"/>
      <c r="BL5492" s="5"/>
      <c r="BM5492" s="5"/>
      <c r="BN5492" s="5"/>
      <c r="BO5492" s="5"/>
      <c r="BP5492" s="5"/>
      <c r="BQ5492" s="5"/>
      <c r="BR5492" s="5"/>
      <c r="BS5492" s="5"/>
      <c r="BT5492" s="5"/>
      <c r="BU5492" s="5"/>
      <c r="BV5492" s="5"/>
      <c r="BW5492" s="5"/>
      <c r="BX5492" s="5"/>
    </row>
    <row r="5493" spans="1:76" x14ac:dyDescent="0.2">
      <c r="A5493" s="1" t="s">
        <v>22</v>
      </c>
      <c r="B5493" s="1" t="s">
        <v>770</v>
      </c>
      <c r="C5493" s="1" t="s">
        <v>801</v>
      </c>
      <c r="D5493" s="1" t="s">
        <v>669</v>
      </c>
      <c r="E5493" s="1" t="s">
        <v>2</v>
      </c>
      <c r="F5493" s="1" t="s">
        <v>972</v>
      </c>
      <c r="G5493" s="1" t="s">
        <v>73</v>
      </c>
      <c r="H5493" s="8"/>
      <c r="I5493" s="8">
        <v>2015</v>
      </c>
      <c r="J5493" s="1" t="s">
        <v>768</v>
      </c>
      <c r="K5493" s="9">
        <v>490015</v>
      </c>
      <c r="L5493" s="10">
        <f>K5493/ VLOOKUP(A5493,Indicators!$B$1:$V$7,21,FALSE)</f>
        <v>2871.0582748397528</v>
      </c>
      <c r="M5493" s="11"/>
      <c r="N5493" s="11"/>
      <c r="O5493" s="11"/>
      <c r="P5493" s="11"/>
      <c r="Q5493" s="8" t="str">
        <f t="shared" si="0"/>
        <v/>
      </c>
      <c r="R5493" s="1" t="s">
        <v>103</v>
      </c>
      <c r="S5493" s="1" t="s">
        <v>49</v>
      </c>
      <c r="T5493" s="11"/>
      <c r="U5493" s="11"/>
      <c r="V5493" s="11"/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5"/>
      <c r="AX5493" s="5"/>
      <c r="AY5493" s="5"/>
      <c r="AZ5493" s="5"/>
      <c r="BA5493" s="5"/>
      <c r="BB5493" s="5"/>
      <c r="BC5493" s="5"/>
      <c r="BD5493" s="5"/>
      <c r="BE5493" s="5"/>
      <c r="BF5493" s="5"/>
      <c r="BG5493" s="5"/>
      <c r="BH5493" s="5"/>
      <c r="BI5493" s="5"/>
      <c r="BJ5493" s="5"/>
      <c r="BK5493" s="5"/>
      <c r="BL5493" s="5"/>
      <c r="BM5493" s="5"/>
      <c r="BN5493" s="5"/>
      <c r="BO5493" s="5"/>
      <c r="BP5493" s="5"/>
      <c r="BQ5493" s="5"/>
      <c r="BR5493" s="5"/>
      <c r="BS5493" s="5"/>
      <c r="BT5493" s="5"/>
      <c r="BU5493" s="5"/>
      <c r="BV5493" s="5"/>
      <c r="BW5493" s="5"/>
      <c r="BX5493" s="5"/>
    </row>
    <row r="5494" spans="1:76" x14ac:dyDescent="0.2">
      <c r="A5494" s="1" t="s">
        <v>22</v>
      </c>
      <c r="B5494" s="1" t="s">
        <v>770</v>
      </c>
      <c r="C5494" s="1" t="s">
        <v>888</v>
      </c>
      <c r="D5494" s="1" t="s">
        <v>669</v>
      </c>
      <c r="E5494" s="1" t="s">
        <v>2</v>
      </c>
      <c r="F5494" s="1" t="s">
        <v>972</v>
      </c>
      <c r="G5494" s="1" t="s">
        <v>73</v>
      </c>
      <c r="H5494" s="8"/>
      <c r="I5494" s="8">
        <v>2015</v>
      </c>
      <c r="J5494" s="1" t="s">
        <v>768</v>
      </c>
      <c r="K5494" s="9">
        <v>1000000</v>
      </c>
      <c r="L5494" s="10">
        <f>K5494/ VLOOKUP(A5494,Indicators!$B$1:$V$7,21,FALSE)</f>
        <v>5859.123240798247</v>
      </c>
      <c r="M5494" s="11"/>
      <c r="N5494" s="11"/>
      <c r="O5494" s="11"/>
      <c r="P5494" s="11"/>
      <c r="Q5494" s="8" t="str">
        <f t="shared" si="0"/>
        <v/>
      </c>
      <c r="R5494" s="1" t="s">
        <v>103</v>
      </c>
      <c r="S5494" s="1" t="s">
        <v>49</v>
      </c>
      <c r="T5494" s="11"/>
      <c r="U5494" s="11"/>
      <c r="V5494" s="11"/>
      <c r="W5494" s="11"/>
      <c r="X5494" s="11"/>
      <c r="Y5494" s="11"/>
      <c r="Z5494" s="11"/>
      <c r="AA5494" s="11"/>
      <c r="AB5494" s="11"/>
      <c r="AC5494" s="11"/>
      <c r="AD5494" s="11"/>
      <c r="AE5494" s="11"/>
      <c r="AF5494" s="11"/>
      <c r="AG5494" s="11"/>
      <c r="AH5494" s="11"/>
      <c r="AI5494" s="11"/>
      <c r="AJ5494" s="11"/>
      <c r="AK5494" s="11"/>
      <c r="AL5494" s="11"/>
      <c r="AM5494" s="5"/>
      <c r="AN5494" s="5"/>
      <c r="AO5494" s="5"/>
      <c r="AP5494" s="5"/>
      <c r="AQ5494" s="5"/>
      <c r="AR5494" s="5"/>
      <c r="AS5494" s="5"/>
      <c r="AT5494" s="5"/>
      <c r="AU5494" s="5"/>
      <c r="AV5494" s="5"/>
      <c r="AW5494" s="5"/>
      <c r="AX5494" s="5"/>
      <c r="AY5494" s="5"/>
      <c r="AZ5494" s="5"/>
      <c r="BA5494" s="5"/>
      <c r="BB5494" s="5"/>
      <c r="BC5494" s="5"/>
      <c r="BD5494" s="5"/>
      <c r="BE5494" s="5"/>
      <c r="BF5494" s="5"/>
      <c r="BG5494" s="5"/>
      <c r="BH5494" s="5"/>
      <c r="BI5494" s="5"/>
      <c r="BJ5494" s="5"/>
      <c r="BK5494" s="5"/>
      <c r="BL5494" s="5"/>
      <c r="BM5494" s="5"/>
      <c r="BN5494" s="5"/>
      <c r="BO5494" s="5"/>
      <c r="BP5494" s="5"/>
      <c r="BQ5494" s="5"/>
      <c r="BR5494" s="5"/>
      <c r="BS5494" s="5"/>
      <c r="BT5494" s="5"/>
      <c r="BU5494" s="5"/>
      <c r="BV5494" s="5"/>
      <c r="BW5494" s="5"/>
      <c r="BX5494" s="5"/>
    </row>
    <row r="5495" spans="1:76" x14ac:dyDescent="0.2">
      <c r="A5495" s="1" t="s">
        <v>22</v>
      </c>
      <c r="B5495" s="1" t="s">
        <v>84</v>
      </c>
      <c r="C5495" s="1" t="s">
        <v>837</v>
      </c>
      <c r="D5495" s="1" t="s">
        <v>777</v>
      </c>
      <c r="E5495" s="1" t="s">
        <v>2</v>
      </c>
      <c r="F5495" s="1" t="s">
        <v>973</v>
      </c>
      <c r="G5495" s="1" t="s">
        <v>73</v>
      </c>
      <c r="H5495" s="8"/>
      <c r="I5495" s="8">
        <v>2015</v>
      </c>
      <c r="J5495" s="1" t="s">
        <v>768</v>
      </c>
      <c r="K5495" s="9">
        <v>32200</v>
      </c>
      <c r="L5495" s="10">
        <f>K5495/ VLOOKUP(A5495,Indicators!$B$1:$V$7,21,FALSE)</f>
        <v>188.66376835370355</v>
      </c>
      <c r="M5495" s="11"/>
      <c r="N5495" s="11"/>
      <c r="O5495" s="11"/>
      <c r="P5495" s="11"/>
      <c r="Q5495" s="8" t="str">
        <f t="shared" si="0"/>
        <v/>
      </c>
      <c r="R5495" s="1" t="s">
        <v>95</v>
      </c>
      <c r="S5495" s="1" t="s">
        <v>84</v>
      </c>
      <c r="T5495" s="11"/>
      <c r="U5495" s="11"/>
      <c r="V5495" s="11"/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5"/>
      <c r="AN5495" s="5"/>
      <c r="AO5495" s="5"/>
      <c r="AP5495" s="5"/>
      <c r="AQ5495" s="5"/>
      <c r="AR5495" s="5"/>
      <c r="AS5495" s="5"/>
      <c r="AT5495" s="5"/>
      <c r="AU5495" s="5"/>
      <c r="AV5495" s="5"/>
      <c r="AW5495" s="5"/>
      <c r="AX5495" s="5"/>
      <c r="AY5495" s="5"/>
      <c r="AZ5495" s="5"/>
      <c r="BA5495" s="5"/>
      <c r="BB5495" s="5"/>
      <c r="BC5495" s="5"/>
      <c r="BD5495" s="5"/>
      <c r="BE5495" s="5"/>
      <c r="BF5495" s="5"/>
      <c r="BG5495" s="5"/>
      <c r="BH5495" s="5"/>
      <c r="BI5495" s="5"/>
      <c r="BJ5495" s="5"/>
      <c r="BK5495" s="5"/>
      <c r="BL5495" s="5"/>
      <c r="BM5495" s="5"/>
      <c r="BN5495" s="5"/>
      <c r="BO5495" s="5"/>
      <c r="BP5495" s="5"/>
      <c r="BQ5495" s="5"/>
      <c r="BR5495" s="5"/>
      <c r="BS5495" s="5"/>
      <c r="BT5495" s="5"/>
      <c r="BU5495" s="5"/>
      <c r="BV5495" s="5"/>
      <c r="BW5495" s="5"/>
      <c r="BX5495" s="5"/>
    </row>
    <row r="5496" spans="1:76" x14ac:dyDescent="0.2">
      <c r="A5496" s="1" t="s">
        <v>22</v>
      </c>
      <c r="B5496" s="1" t="s">
        <v>775</v>
      </c>
      <c r="C5496" s="1" t="s">
        <v>922</v>
      </c>
      <c r="D5496" s="1" t="s">
        <v>777</v>
      </c>
      <c r="E5496" s="1" t="s">
        <v>2</v>
      </c>
      <c r="F5496" s="1" t="s">
        <v>973</v>
      </c>
      <c r="G5496" s="1" t="s">
        <v>73</v>
      </c>
      <c r="H5496" s="8"/>
      <c r="I5496" s="8">
        <v>2015</v>
      </c>
      <c r="J5496" s="1" t="s">
        <v>768</v>
      </c>
      <c r="K5496" s="8">
        <v>500</v>
      </c>
      <c r="L5496" s="10">
        <f>K5496/ VLOOKUP(A5496,Indicators!$B$1:$V$7,21,FALSE)</f>
        <v>2.9295616203991233</v>
      </c>
      <c r="M5496" s="11"/>
      <c r="N5496" s="11"/>
      <c r="O5496" s="11"/>
      <c r="P5496" s="11"/>
      <c r="Q5496" s="8" t="str">
        <f t="shared" si="0"/>
        <v/>
      </c>
      <c r="R5496" s="1" t="s">
        <v>158</v>
      </c>
      <c r="S5496" s="1" t="s">
        <v>56</v>
      </c>
      <c r="T5496" s="11"/>
      <c r="U5496" s="11"/>
      <c r="V5496" s="11"/>
      <c r="W5496" s="11"/>
      <c r="X5496" s="11"/>
      <c r="Y5496" s="11"/>
      <c r="Z5496" s="11"/>
      <c r="AA5496" s="11"/>
      <c r="AB5496" s="11"/>
      <c r="AC5496" s="11"/>
      <c r="AD5496" s="11"/>
      <c r="AE5496" s="11"/>
      <c r="AF5496" s="11"/>
      <c r="AG5496" s="11"/>
      <c r="AH5496" s="11"/>
      <c r="AI5496" s="11"/>
      <c r="AJ5496" s="11"/>
      <c r="AK5496" s="11"/>
      <c r="AL5496" s="11"/>
      <c r="AM5496" s="5"/>
      <c r="AN5496" s="5"/>
      <c r="AO5496" s="5"/>
      <c r="AP5496" s="5"/>
      <c r="AQ5496" s="5"/>
      <c r="AR5496" s="5"/>
      <c r="AS5496" s="5"/>
      <c r="AT5496" s="5"/>
      <c r="AU5496" s="5"/>
      <c r="AV5496" s="5"/>
      <c r="AW5496" s="5"/>
      <c r="AX5496" s="5"/>
      <c r="AY5496" s="5"/>
      <c r="AZ5496" s="5"/>
      <c r="BA5496" s="5"/>
      <c r="BB5496" s="5"/>
      <c r="BC5496" s="5"/>
      <c r="BD5496" s="5"/>
      <c r="BE5496" s="5"/>
      <c r="BF5496" s="5"/>
      <c r="BG5496" s="5"/>
      <c r="BH5496" s="5"/>
      <c r="BI5496" s="5"/>
      <c r="BJ5496" s="5"/>
      <c r="BK5496" s="5"/>
      <c r="BL5496" s="5"/>
      <c r="BM5496" s="5"/>
      <c r="BN5496" s="5"/>
      <c r="BO5496" s="5"/>
      <c r="BP5496" s="5"/>
      <c r="BQ5496" s="5"/>
      <c r="BR5496" s="5"/>
      <c r="BS5496" s="5"/>
      <c r="BT5496" s="5"/>
      <c r="BU5496" s="5"/>
      <c r="BV5496" s="5"/>
      <c r="BW5496" s="5"/>
      <c r="BX5496" s="5"/>
    </row>
    <row r="5497" spans="1:76" x14ac:dyDescent="0.2">
      <c r="A5497" s="1" t="s">
        <v>22</v>
      </c>
      <c r="B5497" s="1" t="s">
        <v>775</v>
      </c>
      <c r="C5497" s="1" t="s">
        <v>921</v>
      </c>
      <c r="D5497" s="1" t="s">
        <v>777</v>
      </c>
      <c r="E5497" s="1" t="s">
        <v>2</v>
      </c>
      <c r="F5497" s="1" t="s">
        <v>973</v>
      </c>
      <c r="G5497" s="1" t="s">
        <v>73</v>
      </c>
      <c r="H5497" s="8"/>
      <c r="I5497" s="8">
        <v>2015</v>
      </c>
      <c r="J5497" s="1" t="s">
        <v>768</v>
      </c>
      <c r="K5497" s="8">
        <v>800</v>
      </c>
      <c r="L5497" s="10">
        <f>K5497/ VLOOKUP(A5497,Indicators!$B$1:$V$7,21,FALSE)</f>
        <v>4.6872985926385971</v>
      </c>
      <c r="M5497" s="11"/>
      <c r="N5497" s="11"/>
      <c r="O5497" s="11"/>
      <c r="P5497" s="11"/>
      <c r="Q5497" s="8" t="str">
        <f t="shared" si="0"/>
        <v/>
      </c>
      <c r="R5497" s="1" t="s">
        <v>158</v>
      </c>
      <c r="S5497" s="1" t="s">
        <v>72</v>
      </c>
      <c r="T5497" s="11"/>
      <c r="U5497" s="11"/>
      <c r="V5497" s="11"/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5"/>
      <c r="AN5497" s="5"/>
      <c r="AO5497" s="5"/>
      <c r="AP5497" s="5"/>
      <c r="AQ5497" s="5"/>
      <c r="AR5497" s="5"/>
      <c r="AS5497" s="5"/>
      <c r="AT5497" s="5"/>
      <c r="AU5497" s="5"/>
      <c r="AV5497" s="5"/>
      <c r="AW5497" s="5"/>
      <c r="AX5497" s="5"/>
      <c r="AY5497" s="5"/>
      <c r="AZ5497" s="5"/>
      <c r="BA5497" s="5"/>
      <c r="BB5497" s="5"/>
      <c r="BC5497" s="5"/>
      <c r="BD5497" s="5"/>
      <c r="BE5497" s="5"/>
      <c r="BF5497" s="5"/>
      <c r="BG5497" s="5"/>
      <c r="BH5497" s="5"/>
      <c r="BI5497" s="5"/>
      <c r="BJ5497" s="5"/>
      <c r="BK5497" s="5"/>
      <c r="BL5497" s="5"/>
      <c r="BM5497" s="5"/>
      <c r="BN5497" s="5"/>
      <c r="BO5497" s="5"/>
      <c r="BP5497" s="5"/>
      <c r="BQ5497" s="5"/>
      <c r="BR5497" s="5"/>
      <c r="BS5497" s="5"/>
      <c r="BT5497" s="5"/>
      <c r="BU5497" s="5"/>
      <c r="BV5497" s="5"/>
      <c r="BW5497" s="5"/>
      <c r="BX5497" s="5"/>
    </row>
    <row r="5498" spans="1:76" x14ac:dyDescent="0.2">
      <c r="A5498" s="1" t="s">
        <v>22</v>
      </c>
      <c r="B5498" s="1" t="s">
        <v>775</v>
      </c>
      <c r="C5498" s="1" t="s">
        <v>974</v>
      </c>
      <c r="D5498" s="1" t="s">
        <v>777</v>
      </c>
      <c r="E5498" s="1" t="s">
        <v>2</v>
      </c>
      <c r="F5498" s="1" t="s">
        <v>973</v>
      </c>
      <c r="G5498" s="1" t="s">
        <v>73</v>
      </c>
      <c r="H5498" s="8"/>
      <c r="I5498" s="8">
        <v>2015</v>
      </c>
      <c r="J5498" s="1" t="s">
        <v>768</v>
      </c>
      <c r="K5498" s="9">
        <v>1380</v>
      </c>
      <c r="L5498" s="10">
        <f>K5498/ VLOOKUP(A5498,Indicators!$B$1:$V$7,21,FALSE)</f>
        <v>8.0855900723015797</v>
      </c>
      <c r="M5498" s="11"/>
      <c r="N5498" s="11"/>
      <c r="O5498" s="11"/>
      <c r="P5498" s="11"/>
      <c r="Q5498" s="8" t="str">
        <f t="shared" si="0"/>
        <v/>
      </c>
      <c r="R5498" s="1" t="s">
        <v>109</v>
      </c>
      <c r="S5498" s="1" t="s">
        <v>50</v>
      </c>
      <c r="T5498" s="11"/>
      <c r="U5498" s="11"/>
      <c r="V5498" s="11"/>
      <c r="W5498" s="11"/>
      <c r="X5498" s="11"/>
      <c r="Y5498" s="11"/>
      <c r="Z5498" s="11"/>
      <c r="AA5498" s="11"/>
      <c r="AB5498" s="11"/>
      <c r="AC5498" s="11"/>
      <c r="AD5498" s="11"/>
      <c r="AE5498" s="11"/>
      <c r="AF5498" s="11"/>
      <c r="AG5498" s="11"/>
      <c r="AH5498" s="11"/>
      <c r="AI5498" s="11"/>
      <c r="AJ5498" s="11"/>
      <c r="AK5498" s="11"/>
      <c r="AL5498" s="11"/>
      <c r="AM5498" s="5"/>
      <c r="AN5498" s="5"/>
      <c r="AO5498" s="5"/>
      <c r="AP5498" s="5"/>
      <c r="AQ5498" s="5"/>
      <c r="AR5498" s="5"/>
      <c r="AS5498" s="5"/>
      <c r="AT5498" s="5"/>
      <c r="AU5498" s="5"/>
      <c r="AV5498" s="5"/>
      <c r="AW5498" s="5"/>
      <c r="AX5498" s="5"/>
      <c r="AY5498" s="5"/>
      <c r="AZ5498" s="5"/>
      <c r="BA5498" s="5"/>
      <c r="BB5498" s="5"/>
      <c r="BC5498" s="5"/>
      <c r="BD5498" s="5"/>
      <c r="BE5498" s="5"/>
      <c r="BF5498" s="5"/>
      <c r="BG5498" s="5"/>
      <c r="BH5498" s="5"/>
      <c r="BI5498" s="5"/>
      <c r="BJ5498" s="5"/>
      <c r="BK5498" s="5"/>
      <c r="BL5498" s="5"/>
      <c r="BM5498" s="5"/>
      <c r="BN5498" s="5"/>
      <c r="BO5498" s="5"/>
      <c r="BP5498" s="5"/>
      <c r="BQ5498" s="5"/>
      <c r="BR5498" s="5"/>
      <c r="BS5498" s="5"/>
      <c r="BT5498" s="5"/>
      <c r="BU5498" s="5"/>
      <c r="BV5498" s="5"/>
      <c r="BW5498" s="5"/>
      <c r="BX5498" s="5"/>
    </row>
    <row r="5499" spans="1:76" x14ac:dyDescent="0.2">
      <c r="A5499" s="1" t="s">
        <v>22</v>
      </c>
      <c r="B5499" s="1" t="s">
        <v>775</v>
      </c>
      <c r="C5499" s="1" t="s">
        <v>960</v>
      </c>
      <c r="D5499" s="1" t="s">
        <v>777</v>
      </c>
      <c r="E5499" s="1" t="s">
        <v>2</v>
      </c>
      <c r="F5499" s="1" t="s">
        <v>973</v>
      </c>
      <c r="G5499" s="1" t="s">
        <v>73</v>
      </c>
      <c r="H5499" s="8"/>
      <c r="I5499" s="8">
        <v>2015</v>
      </c>
      <c r="J5499" s="1" t="s">
        <v>768</v>
      </c>
      <c r="K5499" s="9">
        <v>1400</v>
      </c>
      <c r="L5499" s="10">
        <f>K5499/ VLOOKUP(A5499,Indicators!$B$1:$V$7,21,FALSE)</f>
        <v>8.2027725371175446</v>
      </c>
      <c r="M5499" s="11"/>
      <c r="N5499" s="11"/>
      <c r="O5499" s="11"/>
      <c r="P5499" s="11"/>
      <c r="Q5499" s="8" t="str">
        <f t="shared" si="0"/>
        <v/>
      </c>
      <c r="R5499" s="1" t="s">
        <v>109</v>
      </c>
      <c r="S5499" s="1" t="s">
        <v>50</v>
      </c>
      <c r="T5499" s="11"/>
      <c r="U5499" s="11"/>
      <c r="V5499" s="11"/>
      <c r="W5499" s="11"/>
      <c r="X5499" s="11"/>
      <c r="Y5499" s="11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5"/>
      <c r="AN5499" s="5"/>
      <c r="AO5499" s="5"/>
      <c r="AP5499" s="5"/>
      <c r="AQ5499" s="5"/>
      <c r="AR5499" s="5"/>
      <c r="AS5499" s="5"/>
      <c r="AT5499" s="5"/>
      <c r="AU5499" s="5"/>
      <c r="AV5499" s="5"/>
      <c r="AW5499" s="5"/>
      <c r="AX5499" s="5"/>
      <c r="AY5499" s="5"/>
      <c r="AZ5499" s="5"/>
      <c r="BA5499" s="5"/>
      <c r="BB5499" s="5"/>
      <c r="BC5499" s="5"/>
      <c r="BD5499" s="5"/>
      <c r="BE5499" s="5"/>
      <c r="BF5499" s="5"/>
      <c r="BG5499" s="5"/>
      <c r="BH5499" s="5"/>
      <c r="BI5499" s="5"/>
      <c r="BJ5499" s="5"/>
      <c r="BK5499" s="5"/>
      <c r="BL5499" s="5"/>
      <c r="BM5499" s="5"/>
      <c r="BN5499" s="5"/>
      <c r="BO5499" s="5"/>
      <c r="BP5499" s="5"/>
      <c r="BQ5499" s="5"/>
      <c r="BR5499" s="5"/>
      <c r="BS5499" s="5"/>
      <c r="BT5499" s="5"/>
      <c r="BU5499" s="5"/>
      <c r="BV5499" s="5"/>
      <c r="BW5499" s="5"/>
      <c r="BX5499" s="5"/>
    </row>
    <row r="5500" spans="1:76" x14ac:dyDescent="0.2">
      <c r="A5500" s="1" t="s">
        <v>22</v>
      </c>
      <c r="B5500" s="1" t="s">
        <v>775</v>
      </c>
      <c r="C5500" s="1" t="s">
        <v>851</v>
      </c>
      <c r="D5500" s="1" t="s">
        <v>777</v>
      </c>
      <c r="E5500" s="1" t="s">
        <v>2</v>
      </c>
      <c r="F5500" s="1" t="s">
        <v>973</v>
      </c>
      <c r="G5500" s="1" t="s">
        <v>73</v>
      </c>
      <c r="H5500" s="8"/>
      <c r="I5500" s="8">
        <v>2015</v>
      </c>
      <c r="J5500" s="1" t="s">
        <v>768</v>
      </c>
      <c r="K5500" s="9">
        <v>1434</v>
      </c>
      <c r="L5500" s="10">
        <f>K5500/ VLOOKUP(A5500,Indicators!$B$1:$V$7,21,FALSE)</f>
        <v>8.4019827273046861</v>
      </c>
      <c r="M5500" s="11"/>
      <c r="N5500" s="11"/>
      <c r="O5500" s="11"/>
      <c r="P5500" s="11"/>
      <c r="Q5500" s="8" t="str">
        <f t="shared" si="0"/>
        <v/>
      </c>
      <c r="R5500" s="1" t="s">
        <v>109</v>
      </c>
      <c r="S5500" s="1" t="s">
        <v>50</v>
      </c>
      <c r="T5500" s="11"/>
      <c r="U5500" s="11"/>
      <c r="V5500" s="11"/>
      <c r="W5500" s="11"/>
      <c r="X5500" s="11"/>
      <c r="Y5500" s="11"/>
      <c r="Z5500" s="11"/>
      <c r="AA5500" s="11"/>
      <c r="AB5500" s="11"/>
      <c r="AC5500" s="11"/>
      <c r="AD5500" s="11"/>
      <c r="AE5500" s="11"/>
      <c r="AF5500" s="11"/>
      <c r="AG5500" s="11"/>
      <c r="AH5500" s="11"/>
      <c r="AI5500" s="11"/>
      <c r="AJ5500" s="11"/>
      <c r="AK5500" s="11"/>
      <c r="AL5500" s="11"/>
      <c r="AM5500" s="5"/>
      <c r="AN5500" s="5"/>
      <c r="AO5500" s="5"/>
      <c r="AP5500" s="5"/>
      <c r="AQ5500" s="5"/>
      <c r="AR5500" s="5"/>
      <c r="AS5500" s="5"/>
      <c r="AT5500" s="5"/>
      <c r="AU5500" s="5"/>
      <c r="AV5500" s="5"/>
      <c r="AW5500" s="5"/>
      <c r="AX5500" s="5"/>
      <c r="AY5500" s="5"/>
      <c r="AZ5500" s="5"/>
      <c r="BA5500" s="5"/>
      <c r="BB5500" s="5"/>
      <c r="BC5500" s="5"/>
      <c r="BD5500" s="5"/>
      <c r="BE5500" s="5"/>
      <c r="BF5500" s="5"/>
      <c r="BG5500" s="5"/>
      <c r="BH5500" s="5"/>
      <c r="BI5500" s="5"/>
      <c r="BJ5500" s="5"/>
      <c r="BK5500" s="5"/>
      <c r="BL5500" s="5"/>
      <c r="BM5500" s="5"/>
      <c r="BN5500" s="5"/>
      <c r="BO5500" s="5"/>
      <c r="BP5500" s="5"/>
      <c r="BQ5500" s="5"/>
      <c r="BR5500" s="5"/>
      <c r="BS5500" s="5"/>
      <c r="BT5500" s="5"/>
      <c r="BU5500" s="5"/>
      <c r="BV5500" s="5"/>
      <c r="BW5500" s="5"/>
      <c r="BX5500" s="5"/>
    </row>
    <row r="5501" spans="1:76" x14ac:dyDescent="0.2">
      <c r="A5501" s="1" t="s">
        <v>22</v>
      </c>
      <c r="B5501" s="1" t="s">
        <v>775</v>
      </c>
      <c r="C5501" s="1" t="s">
        <v>975</v>
      </c>
      <c r="D5501" s="1" t="s">
        <v>777</v>
      </c>
      <c r="E5501" s="1" t="s">
        <v>2</v>
      </c>
      <c r="F5501" s="1" t="s">
        <v>973</v>
      </c>
      <c r="G5501" s="1" t="s">
        <v>73</v>
      </c>
      <c r="H5501" s="8"/>
      <c r="I5501" s="8">
        <v>2015</v>
      </c>
      <c r="J5501" s="1" t="s">
        <v>768</v>
      </c>
      <c r="K5501" s="9">
        <v>2390</v>
      </c>
      <c r="L5501" s="10">
        <f>K5501/ VLOOKUP(A5501,Indicators!$B$1:$V$7,21,FALSE)</f>
        <v>14.00330454550781</v>
      </c>
      <c r="M5501" s="11"/>
      <c r="N5501" s="11"/>
      <c r="O5501" s="11"/>
      <c r="P5501" s="11"/>
      <c r="Q5501" s="8" t="str">
        <f t="shared" si="0"/>
        <v/>
      </c>
      <c r="R5501" s="1" t="s">
        <v>109</v>
      </c>
      <c r="S5501" s="1" t="s">
        <v>50</v>
      </c>
      <c r="T5501" s="11"/>
      <c r="U5501" s="11"/>
      <c r="V5501" s="11"/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5"/>
      <c r="AN5501" s="5"/>
      <c r="AO5501" s="5"/>
      <c r="AP5501" s="5"/>
      <c r="AQ5501" s="5"/>
      <c r="AR5501" s="5"/>
      <c r="AS5501" s="5"/>
      <c r="AT5501" s="5"/>
      <c r="AU5501" s="5"/>
      <c r="AV5501" s="5"/>
      <c r="AW5501" s="5"/>
      <c r="AX5501" s="5"/>
      <c r="AY5501" s="5"/>
      <c r="AZ5501" s="5"/>
      <c r="BA5501" s="5"/>
      <c r="BB5501" s="5"/>
      <c r="BC5501" s="5"/>
      <c r="BD5501" s="5"/>
      <c r="BE5501" s="5"/>
      <c r="BF5501" s="5"/>
      <c r="BG5501" s="5"/>
      <c r="BH5501" s="5"/>
      <c r="BI5501" s="5"/>
      <c r="BJ5501" s="5"/>
      <c r="BK5501" s="5"/>
      <c r="BL5501" s="5"/>
      <c r="BM5501" s="5"/>
      <c r="BN5501" s="5"/>
      <c r="BO5501" s="5"/>
      <c r="BP5501" s="5"/>
      <c r="BQ5501" s="5"/>
      <c r="BR5501" s="5"/>
      <c r="BS5501" s="5"/>
      <c r="BT5501" s="5"/>
      <c r="BU5501" s="5"/>
      <c r="BV5501" s="5"/>
      <c r="BW5501" s="5"/>
      <c r="BX5501" s="5"/>
    </row>
    <row r="5502" spans="1:76" x14ac:dyDescent="0.2">
      <c r="A5502" s="1" t="s">
        <v>22</v>
      </c>
      <c r="B5502" s="1" t="s">
        <v>775</v>
      </c>
      <c r="C5502" s="1" t="s">
        <v>776</v>
      </c>
      <c r="D5502" s="1" t="s">
        <v>777</v>
      </c>
      <c r="E5502" s="1" t="s">
        <v>2</v>
      </c>
      <c r="F5502" s="1" t="s">
        <v>973</v>
      </c>
      <c r="G5502" s="1" t="s">
        <v>73</v>
      </c>
      <c r="H5502" s="8"/>
      <c r="I5502" s="8">
        <v>2015</v>
      </c>
      <c r="J5502" s="1" t="s">
        <v>768</v>
      </c>
      <c r="K5502" s="9">
        <v>5500</v>
      </c>
      <c r="L5502" s="10">
        <f>K5502/ VLOOKUP(A5502,Indicators!$B$1:$V$7,21,FALSE)</f>
        <v>32.225177824390357</v>
      </c>
      <c r="M5502" s="1" t="s">
        <v>769</v>
      </c>
      <c r="N5502" s="11"/>
      <c r="O5502" s="11"/>
      <c r="P5502" s="11"/>
      <c r="Q5502" s="8" t="str">
        <f t="shared" si="0"/>
        <v/>
      </c>
      <c r="R5502" s="1" t="s">
        <v>109</v>
      </c>
      <c r="S5502" s="1" t="s">
        <v>50</v>
      </c>
      <c r="T5502" s="11"/>
      <c r="U5502" s="11"/>
      <c r="V5502" s="11"/>
      <c r="W5502" s="11"/>
      <c r="X5502" s="11"/>
      <c r="Y5502" s="11"/>
      <c r="Z5502" s="11"/>
      <c r="AA5502" s="11"/>
      <c r="AB5502" s="11"/>
      <c r="AC5502" s="11"/>
      <c r="AD5502" s="11"/>
      <c r="AE5502" s="11"/>
      <c r="AF5502" s="11"/>
      <c r="AG5502" s="11"/>
      <c r="AH5502" s="11"/>
      <c r="AI5502" s="11"/>
      <c r="AJ5502" s="11"/>
      <c r="AK5502" s="11"/>
      <c r="AL5502" s="11"/>
      <c r="AM5502" s="5"/>
      <c r="AN5502" s="5"/>
      <c r="AO5502" s="5"/>
      <c r="AP5502" s="5"/>
      <c r="AQ5502" s="5"/>
      <c r="AR5502" s="5"/>
      <c r="AS5502" s="5"/>
      <c r="AT5502" s="5"/>
      <c r="AU5502" s="5"/>
      <c r="AV5502" s="5"/>
      <c r="AW5502" s="5"/>
      <c r="AX5502" s="5"/>
      <c r="AY5502" s="5"/>
      <c r="AZ5502" s="5"/>
      <c r="BA5502" s="5"/>
      <c r="BB5502" s="5"/>
      <c r="BC5502" s="5"/>
      <c r="BD5502" s="5"/>
      <c r="BE5502" s="5"/>
      <c r="BF5502" s="5"/>
      <c r="BG5502" s="5"/>
      <c r="BH5502" s="5"/>
      <c r="BI5502" s="5"/>
      <c r="BJ5502" s="5"/>
      <c r="BK5502" s="5"/>
      <c r="BL5502" s="5"/>
      <c r="BM5502" s="5"/>
      <c r="BN5502" s="5"/>
      <c r="BO5502" s="5"/>
      <c r="BP5502" s="5"/>
      <c r="BQ5502" s="5"/>
      <c r="BR5502" s="5"/>
      <c r="BS5502" s="5"/>
      <c r="BT5502" s="5"/>
      <c r="BU5502" s="5"/>
      <c r="BV5502" s="5"/>
      <c r="BW5502" s="5"/>
      <c r="BX5502" s="5"/>
    </row>
    <row r="5503" spans="1:76" x14ac:dyDescent="0.2">
      <c r="A5503" s="1" t="s">
        <v>22</v>
      </c>
      <c r="B5503" s="1" t="s">
        <v>158</v>
      </c>
      <c r="C5503" s="1" t="s">
        <v>969</v>
      </c>
      <c r="D5503" s="1" t="s">
        <v>777</v>
      </c>
      <c r="E5503" s="1" t="s">
        <v>2</v>
      </c>
      <c r="F5503" s="1" t="s">
        <v>973</v>
      </c>
      <c r="G5503" s="1" t="s">
        <v>73</v>
      </c>
      <c r="H5503" s="8"/>
      <c r="I5503" s="8">
        <v>2015</v>
      </c>
      <c r="J5503" s="1" t="s">
        <v>768</v>
      </c>
      <c r="K5503" s="8">
        <v>450</v>
      </c>
      <c r="L5503" s="10">
        <f>K5503/ VLOOKUP(A5503,Indicators!$B$1:$V$7,21,FALSE)</f>
        <v>2.6366054583592109</v>
      </c>
      <c r="M5503" s="45" t="s">
        <v>782</v>
      </c>
      <c r="N5503" s="46"/>
      <c r="O5503" s="11"/>
      <c r="P5503" s="11"/>
      <c r="Q5503" s="8" t="str">
        <f t="shared" si="0"/>
        <v/>
      </c>
      <c r="R5503" s="1" t="s">
        <v>158</v>
      </c>
      <c r="S5503" s="1" t="s">
        <v>56</v>
      </c>
      <c r="T5503" s="11"/>
      <c r="U5503" s="11"/>
      <c r="V5503" s="11"/>
      <c r="W5503" s="11"/>
      <c r="X5503" s="11"/>
      <c r="Y5503" s="11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5"/>
      <c r="AN5503" s="5"/>
      <c r="AO5503" s="5"/>
      <c r="AP5503" s="5"/>
      <c r="AQ5503" s="5"/>
      <c r="AR5503" s="5"/>
      <c r="AS5503" s="5"/>
      <c r="AT5503" s="5"/>
      <c r="AU5503" s="5"/>
      <c r="AV5503" s="5"/>
      <c r="AW5503" s="5"/>
      <c r="AX5503" s="5"/>
      <c r="AY5503" s="5"/>
      <c r="AZ5503" s="5"/>
      <c r="BA5503" s="5"/>
      <c r="BB5503" s="5"/>
      <c r="BC5503" s="5"/>
      <c r="BD5503" s="5"/>
      <c r="BE5503" s="5"/>
      <c r="BF5503" s="5"/>
      <c r="BG5503" s="5"/>
      <c r="BH5503" s="5"/>
      <c r="BI5503" s="5"/>
      <c r="BJ5503" s="5"/>
      <c r="BK5503" s="5"/>
      <c r="BL5503" s="5"/>
      <c r="BM5503" s="5"/>
      <c r="BN5503" s="5"/>
      <c r="BO5503" s="5"/>
      <c r="BP5503" s="5"/>
      <c r="BQ5503" s="5"/>
      <c r="BR5503" s="5"/>
      <c r="BS5503" s="5"/>
      <c r="BT5503" s="5"/>
      <c r="BU5503" s="5"/>
      <c r="BV5503" s="5"/>
      <c r="BW5503" s="5"/>
      <c r="BX5503" s="5"/>
    </row>
    <row r="5504" spans="1:76" x14ac:dyDescent="0.2">
      <c r="A5504" s="1" t="s">
        <v>22</v>
      </c>
      <c r="B5504" s="1" t="s">
        <v>158</v>
      </c>
      <c r="C5504" s="1" t="s">
        <v>785</v>
      </c>
      <c r="D5504" s="1" t="s">
        <v>777</v>
      </c>
      <c r="E5504" s="1" t="s">
        <v>2</v>
      </c>
      <c r="F5504" s="1" t="s">
        <v>973</v>
      </c>
      <c r="G5504" s="1" t="s">
        <v>73</v>
      </c>
      <c r="H5504" s="8"/>
      <c r="I5504" s="8">
        <v>2015</v>
      </c>
      <c r="J5504" s="1" t="s">
        <v>768</v>
      </c>
      <c r="K5504" s="8">
        <v>500</v>
      </c>
      <c r="L5504" s="10">
        <f>K5504/ VLOOKUP(A5504,Indicators!$B$1:$V$7,21,FALSE)</f>
        <v>2.9295616203991233</v>
      </c>
      <c r="M5504" s="45" t="s">
        <v>782</v>
      </c>
      <c r="N5504" s="46"/>
      <c r="O5504" s="11"/>
      <c r="P5504" s="11"/>
      <c r="Q5504" s="8" t="str">
        <f t="shared" si="0"/>
        <v/>
      </c>
      <c r="R5504" s="1" t="s">
        <v>158</v>
      </c>
      <c r="S5504" s="1" t="s">
        <v>56</v>
      </c>
      <c r="T5504" s="11"/>
      <c r="U5504" s="11"/>
      <c r="V5504" s="11"/>
      <c r="W5504" s="11"/>
      <c r="X5504" s="11"/>
      <c r="Y5504" s="11"/>
      <c r="Z5504" s="11"/>
      <c r="AA5504" s="11"/>
      <c r="AB5504" s="11"/>
      <c r="AC5504" s="11"/>
      <c r="AD5504" s="11"/>
      <c r="AE5504" s="11"/>
      <c r="AF5504" s="11"/>
      <c r="AG5504" s="11"/>
      <c r="AH5504" s="11"/>
      <c r="AI5504" s="11"/>
      <c r="AJ5504" s="11"/>
      <c r="AK5504" s="11"/>
      <c r="AL5504" s="11"/>
      <c r="AM5504" s="5"/>
      <c r="AN5504" s="5"/>
      <c r="AO5504" s="5"/>
      <c r="AP5504" s="5"/>
      <c r="AQ5504" s="5"/>
      <c r="AR5504" s="5"/>
      <c r="AS5504" s="5"/>
      <c r="AT5504" s="5"/>
      <c r="AU5504" s="5"/>
      <c r="AV5504" s="5"/>
      <c r="AW5504" s="5"/>
      <c r="AX5504" s="5"/>
      <c r="AY5504" s="5"/>
      <c r="AZ5504" s="5"/>
      <c r="BA5504" s="5"/>
      <c r="BB5504" s="5"/>
      <c r="BC5504" s="5"/>
      <c r="BD5504" s="5"/>
      <c r="BE5504" s="5"/>
      <c r="BF5504" s="5"/>
      <c r="BG5504" s="5"/>
      <c r="BH5504" s="5"/>
      <c r="BI5504" s="5"/>
      <c r="BJ5504" s="5"/>
      <c r="BK5504" s="5"/>
      <c r="BL5504" s="5"/>
      <c r="BM5504" s="5"/>
      <c r="BN5504" s="5"/>
      <c r="BO5504" s="5"/>
      <c r="BP5504" s="5"/>
      <c r="BQ5504" s="5"/>
      <c r="BR5504" s="5"/>
      <c r="BS5504" s="5"/>
      <c r="BT5504" s="5"/>
      <c r="BU5504" s="5"/>
      <c r="BV5504" s="5"/>
      <c r="BW5504" s="5"/>
      <c r="BX5504" s="5"/>
    </row>
    <row r="5505" spans="1:76" x14ac:dyDescent="0.2">
      <c r="A5505" s="1" t="s">
        <v>22</v>
      </c>
      <c r="B5505" s="1" t="s">
        <v>158</v>
      </c>
      <c r="C5505" s="1" t="s">
        <v>781</v>
      </c>
      <c r="D5505" s="1" t="s">
        <v>777</v>
      </c>
      <c r="E5505" s="1" t="s">
        <v>2</v>
      </c>
      <c r="F5505" s="1" t="s">
        <v>973</v>
      </c>
      <c r="G5505" s="1" t="s">
        <v>73</v>
      </c>
      <c r="H5505" s="8"/>
      <c r="I5505" s="8">
        <v>2015</v>
      </c>
      <c r="J5505" s="1" t="s">
        <v>768</v>
      </c>
      <c r="K5505" s="8">
        <v>800</v>
      </c>
      <c r="L5505" s="10">
        <f>K5505/ VLOOKUP(A5505,Indicators!$B$1:$V$7,21,FALSE)</f>
        <v>4.6872985926385971</v>
      </c>
      <c r="M5505" s="45" t="s">
        <v>782</v>
      </c>
      <c r="N5505" s="46"/>
      <c r="O5505" s="11"/>
      <c r="P5505" s="11"/>
      <c r="Q5505" s="8" t="str">
        <f t="shared" si="0"/>
        <v/>
      </c>
      <c r="R5505" s="1" t="s">
        <v>158</v>
      </c>
      <c r="S5505" s="1" t="s">
        <v>56</v>
      </c>
      <c r="T5505" s="11"/>
      <c r="U5505" s="11"/>
      <c r="V5505" s="11"/>
      <c r="W5505" s="11"/>
      <c r="X5505" s="11"/>
      <c r="Y5505" s="11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5"/>
      <c r="AN5505" s="5"/>
      <c r="AO5505" s="5"/>
      <c r="AP5505" s="5"/>
      <c r="AQ5505" s="5"/>
      <c r="AR5505" s="5"/>
      <c r="AS5505" s="5"/>
      <c r="AT5505" s="5"/>
      <c r="AU5505" s="5"/>
      <c r="AV5505" s="5"/>
      <c r="AW5505" s="5"/>
      <c r="AX5505" s="5"/>
      <c r="AY5505" s="5"/>
      <c r="AZ5505" s="5"/>
      <c r="BA5505" s="5"/>
      <c r="BB5505" s="5"/>
      <c r="BC5505" s="5"/>
      <c r="BD5505" s="5"/>
      <c r="BE5505" s="5"/>
      <c r="BF5505" s="5"/>
      <c r="BG5505" s="5"/>
      <c r="BH5505" s="5"/>
      <c r="BI5505" s="5"/>
      <c r="BJ5505" s="5"/>
      <c r="BK5505" s="5"/>
      <c r="BL5505" s="5"/>
      <c r="BM5505" s="5"/>
      <c r="BN5505" s="5"/>
      <c r="BO5505" s="5"/>
      <c r="BP5505" s="5"/>
      <c r="BQ5505" s="5"/>
      <c r="BR5505" s="5"/>
      <c r="BS5505" s="5"/>
      <c r="BT5505" s="5"/>
      <c r="BU5505" s="5"/>
      <c r="BV5505" s="5"/>
      <c r="BW5505" s="5"/>
      <c r="BX5505" s="5"/>
    </row>
    <row r="5506" spans="1:76" x14ac:dyDescent="0.2">
      <c r="A5506" s="1" t="s">
        <v>22</v>
      </c>
      <c r="B5506" s="1" t="s">
        <v>158</v>
      </c>
      <c r="C5506" s="1" t="s">
        <v>783</v>
      </c>
      <c r="D5506" s="1" t="s">
        <v>777</v>
      </c>
      <c r="E5506" s="1" t="s">
        <v>2</v>
      </c>
      <c r="F5506" s="1" t="s">
        <v>973</v>
      </c>
      <c r="G5506" s="1" t="s">
        <v>73</v>
      </c>
      <c r="H5506" s="8"/>
      <c r="I5506" s="8">
        <v>2015</v>
      </c>
      <c r="J5506" s="1" t="s">
        <v>768</v>
      </c>
      <c r="K5506" s="8">
        <v>800</v>
      </c>
      <c r="L5506" s="10">
        <f>K5506/ VLOOKUP(A5506,Indicators!$B$1:$V$7,21,FALSE)</f>
        <v>4.6872985926385971</v>
      </c>
      <c r="M5506" s="45" t="s">
        <v>782</v>
      </c>
      <c r="N5506" s="46"/>
      <c r="O5506" s="11"/>
      <c r="P5506" s="11"/>
      <c r="Q5506" s="8" t="str">
        <f t="shared" si="0"/>
        <v/>
      </c>
      <c r="R5506" s="1" t="s">
        <v>158</v>
      </c>
      <c r="S5506" s="1" t="s">
        <v>56</v>
      </c>
      <c r="T5506" s="11"/>
      <c r="U5506" s="11"/>
      <c r="V5506" s="11"/>
      <c r="W5506" s="11"/>
      <c r="X5506" s="11"/>
      <c r="Y5506" s="11"/>
      <c r="Z5506" s="11"/>
      <c r="AA5506" s="11"/>
      <c r="AB5506" s="11"/>
      <c r="AC5506" s="11"/>
      <c r="AD5506" s="11"/>
      <c r="AE5506" s="11"/>
      <c r="AF5506" s="11"/>
      <c r="AG5506" s="11"/>
      <c r="AH5506" s="11"/>
      <c r="AI5506" s="11"/>
      <c r="AJ5506" s="11"/>
      <c r="AK5506" s="11"/>
      <c r="AL5506" s="11"/>
      <c r="AM5506" s="5"/>
      <c r="AN5506" s="5"/>
      <c r="AO5506" s="5"/>
      <c r="AP5506" s="5"/>
      <c r="AQ5506" s="5"/>
      <c r="AR5506" s="5"/>
      <c r="AS5506" s="5"/>
      <c r="AT5506" s="5"/>
      <c r="AU5506" s="5"/>
      <c r="AV5506" s="5"/>
      <c r="AW5506" s="5"/>
      <c r="AX5506" s="5"/>
      <c r="AY5506" s="5"/>
      <c r="AZ5506" s="5"/>
      <c r="BA5506" s="5"/>
      <c r="BB5506" s="5"/>
      <c r="BC5506" s="5"/>
      <c r="BD5506" s="5"/>
      <c r="BE5506" s="5"/>
      <c r="BF5506" s="5"/>
      <c r="BG5506" s="5"/>
      <c r="BH5506" s="5"/>
      <c r="BI5506" s="5"/>
      <c r="BJ5506" s="5"/>
      <c r="BK5506" s="5"/>
      <c r="BL5506" s="5"/>
      <c r="BM5506" s="5"/>
      <c r="BN5506" s="5"/>
      <c r="BO5506" s="5"/>
      <c r="BP5506" s="5"/>
      <c r="BQ5506" s="5"/>
      <c r="BR5506" s="5"/>
      <c r="BS5506" s="5"/>
      <c r="BT5506" s="5"/>
      <c r="BU5506" s="5"/>
      <c r="BV5506" s="5"/>
      <c r="BW5506" s="5"/>
      <c r="BX5506" s="5"/>
    </row>
    <row r="5507" spans="1:76" x14ac:dyDescent="0.2">
      <c r="A5507" s="1" t="s">
        <v>22</v>
      </c>
      <c r="B5507" s="1" t="s">
        <v>158</v>
      </c>
      <c r="C5507" s="1" t="s">
        <v>784</v>
      </c>
      <c r="D5507" s="1" t="s">
        <v>777</v>
      </c>
      <c r="E5507" s="1" t="s">
        <v>2</v>
      </c>
      <c r="F5507" s="1" t="s">
        <v>973</v>
      </c>
      <c r="G5507" s="1" t="s">
        <v>73</v>
      </c>
      <c r="H5507" s="8"/>
      <c r="I5507" s="8">
        <v>2015</v>
      </c>
      <c r="J5507" s="1" t="s">
        <v>768</v>
      </c>
      <c r="K5507" s="9">
        <v>1000</v>
      </c>
      <c r="L5507" s="10">
        <f>K5507/ VLOOKUP(A5507,Indicators!$B$1:$V$7,21,FALSE)</f>
        <v>5.8591232407982465</v>
      </c>
      <c r="M5507" s="45" t="s">
        <v>782</v>
      </c>
      <c r="N5507" s="46"/>
      <c r="O5507" s="11"/>
      <c r="P5507" s="11"/>
      <c r="Q5507" s="8" t="str">
        <f t="shared" si="0"/>
        <v/>
      </c>
      <c r="R5507" s="1" t="s">
        <v>158</v>
      </c>
      <c r="S5507" s="1" t="s">
        <v>56</v>
      </c>
      <c r="T5507" s="11"/>
      <c r="U5507" s="11"/>
      <c r="V5507" s="11"/>
      <c r="W5507" s="11"/>
      <c r="X5507" s="11"/>
      <c r="Y5507" s="11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5"/>
      <c r="AN5507" s="5"/>
      <c r="AO5507" s="5"/>
      <c r="AP5507" s="5"/>
      <c r="AQ5507" s="5"/>
      <c r="AR5507" s="5"/>
      <c r="AS5507" s="5"/>
      <c r="AT5507" s="5"/>
      <c r="AU5507" s="5"/>
      <c r="AV5507" s="5"/>
      <c r="AW5507" s="5"/>
      <c r="AX5507" s="5"/>
      <c r="AY5507" s="5"/>
      <c r="AZ5507" s="5"/>
      <c r="BA5507" s="5"/>
      <c r="BB5507" s="5"/>
      <c r="BC5507" s="5"/>
      <c r="BD5507" s="5"/>
      <c r="BE5507" s="5"/>
      <c r="BF5507" s="5"/>
      <c r="BG5507" s="5"/>
      <c r="BH5507" s="5"/>
      <c r="BI5507" s="5"/>
      <c r="BJ5507" s="5"/>
      <c r="BK5507" s="5"/>
      <c r="BL5507" s="5"/>
      <c r="BM5507" s="5"/>
      <c r="BN5507" s="5"/>
      <c r="BO5507" s="5"/>
      <c r="BP5507" s="5"/>
      <c r="BQ5507" s="5"/>
      <c r="BR5507" s="5"/>
      <c r="BS5507" s="5"/>
      <c r="BT5507" s="5"/>
      <c r="BU5507" s="5"/>
      <c r="BV5507" s="5"/>
      <c r="BW5507" s="5"/>
      <c r="BX5507" s="5"/>
    </row>
    <row r="5508" spans="1:76" x14ac:dyDescent="0.2">
      <c r="A5508" s="1" t="s">
        <v>22</v>
      </c>
      <c r="B5508" s="1" t="s">
        <v>158</v>
      </c>
      <c r="C5508" s="1" t="s">
        <v>853</v>
      </c>
      <c r="D5508" s="1" t="s">
        <v>777</v>
      </c>
      <c r="E5508" s="1" t="s">
        <v>2</v>
      </c>
      <c r="F5508" s="1" t="s">
        <v>973</v>
      </c>
      <c r="G5508" s="1" t="s">
        <v>73</v>
      </c>
      <c r="H5508" s="8"/>
      <c r="I5508" s="8">
        <v>2015</v>
      </c>
      <c r="J5508" s="1" t="s">
        <v>768</v>
      </c>
      <c r="K5508" s="9">
        <v>2000</v>
      </c>
      <c r="L5508" s="10">
        <f>K5508/ VLOOKUP(A5508,Indicators!$B$1:$V$7,21,FALSE)</f>
        <v>11.718246481596493</v>
      </c>
      <c r="M5508" s="45" t="s">
        <v>782</v>
      </c>
      <c r="N5508" s="46"/>
      <c r="O5508" s="11"/>
      <c r="P5508" s="11"/>
      <c r="Q5508" s="8" t="str">
        <f t="shared" si="0"/>
        <v/>
      </c>
      <c r="R5508" s="1" t="s">
        <v>158</v>
      </c>
      <c r="S5508" s="1" t="s">
        <v>56</v>
      </c>
      <c r="T5508" s="11"/>
      <c r="U5508" s="11"/>
      <c r="V5508" s="11"/>
      <c r="W5508" s="11"/>
      <c r="X5508" s="11"/>
      <c r="Y5508" s="11"/>
      <c r="Z5508" s="11"/>
      <c r="AA5508" s="11"/>
      <c r="AB5508" s="11"/>
      <c r="AC5508" s="11"/>
      <c r="AD5508" s="11"/>
      <c r="AE5508" s="11"/>
      <c r="AF5508" s="11"/>
      <c r="AG5508" s="11"/>
      <c r="AH5508" s="11"/>
      <c r="AI5508" s="11"/>
      <c r="AJ5508" s="11"/>
      <c r="AK5508" s="11"/>
      <c r="AL5508" s="11"/>
      <c r="AM5508" s="5"/>
      <c r="AN5508" s="5"/>
      <c r="AO5508" s="5"/>
      <c r="AP5508" s="5"/>
      <c r="AQ5508" s="5"/>
      <c r="AR5508" s="5"/>
      <c r="AS5508" s="5"/>
      <c r="AT5508" s="5"/>
      <c r="AU5508" s="5"/>
      <c r="AV5508" s="5"/>
      <c r="AW5508" s="5"/>
      <c r="AX5508" s="5"/>
      <c r="AY5508" s="5"/>
      <c r="AZ5508" s="5"/>
      <c r="BA5508" s="5"/>
      <c r="BB5508" s="5"/>
      <c r="BC5508" s="5"/>
      <c r="BD5508" s="5"/>
      <c r="BE5508" s="5"/>
      <c r="BF5508" s="5"/>
      <c r="BG5508" s="5"/>
      <c r="BH5508" s="5"/>
      <c r="BI5508" s="5"/>
      <c r="BJ5508" s="5"/>
      <c r="BK5508" s="5"/>
      <c r="BL5508" s="5"/>
      <c r="BM5508" s="5"/>
      <c r="BN5508" s="5"/>
      <c r="BO5508" s="5"/>
      <c r="BP5508" s="5"/>
      <c r="BQ5508" s="5"/>
      <c r="BR5508" s="5"/>
      <c r="BS5508" s="5"/>
      <c r="BT5508" s="5"/>
      <c r="BU5508" s="5"/>
      <c r="BV5508" s="5"/>
      <c r="BW5508" s="5"/>
      <c r="BX5508" s="5"/>
    </row>
    <row r="5509" spans="1:76" x14ac:dyDescent="0.2">
      <c r="A5509" s="1" t="s">
        <v>22</v>
      </c>
      <c r="B5509" s="1" t="s">
        <v>158</v>
      </c>
      <c r="C5509" s="1" t="s">
        <v>929</v>
      </c>
      <c r="D5509" s="1" t="s">
        <v>777</v>
      </c>
      <c r="E5509" s="1" t="s">
        <v>2</v>
      </c>
      <c r="F5509" s="1" t="s">
        <v>973</v>
      </c>
      <c r="G5509" s="1" t="s">
        <v>73</v>
      </c>
      <c r="H5509" s="8"/>
      <c r="I5509" s="8">
        <v>2015</v>
      </c>
      <c r="J5509" s="1" t="s">
        <v>768</v>
      </c>
      <c r="K5509" s="9">
        <v>2000</v>
      </c>
      <c r="L5509" s="10">
        <f>K5509/ VLOOKUP(A5509,Indicators!$B$1:$V$7,21,FALSE)</f>
        <v>11.718246481596493</v>
      </c>
      <c r="M5509" s="45" t="s">
        <v>782</v>
      </c>
      <c r="N5509" s="46"/>
      <c r="O5509" s="11"/>
      <c r="P5509" s="11"/>
      <c r="Q5509" s="8" t="str">
        <f t="shared" si="0"/>
        <v/>
      </c>
      <c r="R5509" s="1" t="s">
        <v>158</v>
      </c>
      <c r="S5509" s="1" t="s">
        <v>56</v>
      </c>
      <c r="T5509" s="11"/>
      <c r="U5509" s="11"/>
      <c r="V5509" s="11"/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5"/>
      <c r="AN5509" s="5"/>
      <c r="AO5509" s="5"/>
      <c r="AP5509" s="5"/>
      <c r="AQ5509" s="5"/>
      <c r="AR5509" s="5"/>
      <c r="AS5509" s="5"/>
      <c r="AT5509" s="5"/>
      <c r="AU5509" s="5"/>
      <c r="AV5509" s="5"/>
      <c r="AW5509" s="5"/>
      <c r="AX5509" s="5"/>
      <c r="AY5509" s="5"/>
      <c r="AZ5509" s="5"/>
      <c r="BA5509" s="5"/>
      <c r="BB5509" s="5"/>
      <c r="BC5509" s="5"/>
      <c r="BD5509" s="5"/>
      <c r="BE5509" s="5"/>
      <c r="BF5509" s="5"/>
      <c r="BG5509" s="5"/>
      <c r="BH5509" s="5"/>
      <c r="BI5509" s="5"/>
      <c r="BJ5509" s="5"/>
      <c r="BK5509" s="5"/>
      <c r="BL5509" s="5"/>
      <c r="BM5509" s="5"/>
      <c r="BN5509" s="5"/>
      <c r="BO5509" s="5"/>
      <c r="BP5509" s="5"/>
      <c r="BQ5509" s="5"/>
      <c r="BR5509" s="5"/>
      <c r="BS5509" s="5"/>
      <c r="BT5509" s="5"/>
      <c r="BU5509" s="5"/>
      <c r="BV5509" s="5"/>
      <c r="BW5509" s="5"/>
      <c r="BX5509" s="5"/>
    </row>
    <row r="5510" spans="1:76" x14ac:dyDescent="0.2">
      <c r="A5510" s="1" t="s">
        <v>22</v>
      </c>
      <c r="B5510" s="1" t="s">
        <v>158</v>
      </c>
      <c r="C5510" s="1" t="s">
        <v>852</v>
      </c>
      <c r="D5510" s="1" t="s">
        <v>777</v>
      </c>
      <c r="E5510" s="1" t="s">
        <v>2</v>
      </c>
      <c r="F5510" s="1" t="s">
        <v>973</v>
      </c>
      <c r="G5510" s="1" t="s">
        <v>73</v>
      </c>
      <c r="H5510" s="8"/>
      <c r="I5510" s="8">
        <v>2015</v>
      </c>
      <c r="J5510" s="1" t="s">
        <v>768</v>
      </c>
      <c r="K5510" s="9">
        <v>2000</v>
      </c>
      <c r="L5510" s="10">
        <f>K5510/ VLOOKUP(A5510,Indicators!$B$1:$V$7,21,FALSE)</f>
        <v>11.718246481596493</v>
      </c>
      <c r="M5510" s="45" t="s">
        <v>782</v>
      </c>
      <c r="N5510" s="46"/>
      <c r="O5510" s="11"/>
      <c r="P5510" s="11"/>
      <c r="Q5510" s="8" t="str">
        <f t="shared" si="0"/>
        <v/>
      </c>
      <c r="R5510" s="1" t="s">
        <v>158</v>
      </c>
      <c r="S5510" s="1" t="s">
        <v>56</v>
      </c>
      <c r="T5510" s="11"/>
      <c r="U5510" s="11"/>
      <c r="V5510" s="11"/>
      <c r="W5510" s="11"/>
      <c r="X5510" s="11"/>
      <c r="Y5510" s="11"/>
      <c r="Z5510" s="11"/>
      <c r="AA5510" s="11"/>
      <c r="AB5510" s="11"/>
      <c r="AC5510" s="11"/>
      <c r="AD5510" s="11"/>
      <c r="AE5510" s="11"/>
      <c r="AF5510" s="11"/>
      <c r="AG5510" s="11"/>
      <c r="AH5510" s="11"/>
      <c r="AI5510" s="11"/>
      <c r="AJ5510" s="11"/>
      <c r="AK5510" s="11"/>
      <c r="AL5510" s="11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5"/>
      <c r="BL5510" s="5"/>
      <c r="BM5510" s="5"/>
      <c r="BN5510" s="5"/>
      <c r="BO5510" s="5"/>
      <c r="BP5510" s="5"/>
      <c r="BQ5510" s="5"/>
      <c r="BR5510" s="5"/>
      <c r="BS5510" s="5"/>
      <c r="BT5510" s="5"/>
      <c r="BU5510" s="5"/>
      <c r="BV5510" s="5"/>
      <c r="BW5510" s="5"/>
      <c r="BX5510" s="5"/>
    </row>
    <row r="5511" spans="1:76" x14ac:dyDescent="0.2">
      <c r="A5511" s="1" t="s">
        <v>22</v>
      </c>
      <c r="B5511" s="1" t="s">
        <v>158</v>
      </c>
      <c r="C5511" s="1" t="s">
        <v>970</v>
      </c>
      <c r="D5511" s="1" t="s">
        <v>777</v>
      </c>
      <c r="E5511" s="1" t="s">
        <v>2</v>
      </c>
      <c r="F5511" s="1" t="s">
        <v>973</v>
      </c>
      <c r="G5511" s="1" t="s">
        <v>73</v>
      </c>
      <c r="H5511" s="8"/>
      <c r="I5511" s="8">
        <v>2015</v>
      </c>
      <c r="J5511" s="1" t="s">
        <v>768</v>
      </c>
      <c r="K5511" s="9">
        <v>3479</v>
      </c>
      <c r="L5511" s="10">
        <f>K5511/ VLOOKUP(A5511,Indicators!$B$1:$V$7,21,FALSE)</f>
        <v>20.383889754737101</v>
      </c>
      <c r="M5511" s="45" t="s">
        <v>782</v>
      </c>
      <c r="N5511" s="46"/>
      <c r="O5511" s="11"/>
      <c r="P5511" s="11"/>
      <c r="Q5511" s="8" t="str">
        <f t="shared" si="0"/>
        <v/>
      </c>
      <c r="R5511" s="1" t="s">
        <v>158</v>
      </c>
      <c r="S5511" s="1" t="s">
        <v>56</v>
      </c>
      <c r="T5511" s="11"/>
      <c r="U5511" s="11"/>
      <c r="V5511" s="11"/>
      <c r="W5511" s="11"/>
      <c r="X5511" s="11"/>
      <c r="Y5511" s="11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5"/>
      <c r="BL5511" s="5"/>
      <c r="BM5511" s="5"/>
      <c r="BN5511" s="5"/>
      <c r="BO5511" s="5"/>
      <c r="BP5511" s="5"/>
      <c r="BQ5511" s="5"/>
      <c r="BR5511" s="5"/>
      <c r="BS5511" s="5"/>
      <c r="BT5511" s="5"/>
      <c r="BU5511" s="5"/>
      <c r="BV5511" s="5"/>
      <c r="BW5511" s="5"/>
      <c r="BX5511" s="5"/>
    </row>
    <row r="5512" spans="1:76" x14ac:dyDescent="0.2">
      <c r="A5512" s="1" t="s">
        <v>22</v>
      </c>
      <c r="B5512" s="1" t="s">
        <v>158</v>
      </c>
      <c r="C5512" s="1" t="s">
        <v>882</v>
      </c>
      <c r="D5512" s="1" t="s">
        <v>777</v>
      </c>
      <c r="E5512" s="1" t="s">
        <v>2</v>
      </c>
      <c r="F5512" s="1" t="s">
        <v>973</v>
      </c>
      <c r="G5512" s="1" t="s">
        <v>73</v>
      </c>
      <c r="H5512" s="8"/>
      <c r="I5512" s="8">
        <v>2015</v>
      </c>
      <c r="J5512" s="1" t="s">
        <v>768</v>
      </c>
      <c r="K5512" s="9">
        <v>6000</v>
      </c>
      <c r="L5512" s="10">
        <f>K5512/ VLOOKUP(A5512,Indicators!$B$1:$V$7,21,FALSE)</f>
        <v>35.154739444789477</v>
      </c>
      <c r="M5512" s="45" t="s">
        <v>782</v>
      </c>
      <c r="N5512" s="46"/>
      <c r="O5512" s="11"/>
      <c r="P5512" s="11"/>
      <c r="Q5512" s="8" t="str">
        <f t="shared" si="0"/>
        <v/>
      </c>
      <c r="R5512" s="1" t="s">
        <v>158</v>
      </c>
      <c r="S5512" s="1" t="s">
        <v>56</v>
      </c>
      <c r="T5512" s="11"/>
      <c r="U5512" s="11"/>
      <c r="V5512" s="11"/>
      <c r="W5512" s="11"/>
      <c r="X5512" s="11"/>
      <c r="Y5512" s="11"/>
      <c r="Z5512" s="11"/>
      <c r="AA5512" s="11"/>
      <c r="AB5512" s="11"/>
      <c r="AC5512" s="11"/>
      <c r="AD5512" s="11"/>
      <c r="AE5512" s="11"/>
      <c r="AF5512" s="11"/>
      <c r="AG5512" s="11"/>
      <c r="AH5512" s="11"/>
      <c r="AI5512" s="11"/>
      <c r="AJ5512" s="11"/>
      <c r="AK5512" s="11"/>
      <c r="AL5512" s="11"/>
      <c r="AM5512" s="5"/>
      <c r="AN5512" s="5"/>
      <c r="AO5512" s="5"/>
      <c r="AP5512" s="5"/>
      <c r="AQ5512" s="5"/>
      <c r="AR5512" s="5"/>
      <c r="AS5512" s="5"/>
      <c r="AT5512" s="5"/>
      <c r="AU5512" s="5"/>
      <c r="AV5512" s="5"/>
      <c r="AW5512" s="5"/>
      <c r="AX5512" s="5"/>
      <c r="AY5512" s="5"/>
      <c r="AZ5512" s="5"/>
      <c r="BA5512" s="5"/>
      <c r="BB5512" s="5"/>
      <c r="BC5512" s="5"/>
      <c r="BD5512" s="5"/>
      <c r="BE5512" s="5"/>
      <c r="BF5512" s="5"/>
      <c r="BG5512" s="5"/>
      <c r="BH5512" s="5"/>
      <c r="BI5512" s="5"/>
      <c r="BJ5512" s="5"/>
      <c r="BK5512" s="5"/>
      <c r="BL5512" s="5"/>
      <c r="BM5512" s="5"/>
      <c r="BN5512" s="5"/>
      <c r="BO5512" s="5"/>
      <c r="BP5512" s="5"/>
      <c r="BQ5512" s="5"/>
      <c r="BR5512" s="5"/>
      <c r="BS5512" s="5"/>
      <c r="BT5512" s="5"/>
      <c r="BU5512" s="5"/>
      <c r="BV5512" s="5"/>
      <c r="BW5512" s="5"/>
      <c r="BX5512" s="5"/>
    </row>
    <row r="5513" spans="1:76" x14ac:dyDescent="0.2">
      <c r="A5513" s="1" t="s">
        <v>22</v>
      </c>
      <c r="B5513" s="1" t="s">
        <v>158</v>
      </c>
      <c r="C5513" s="1" t="s">
        <v>786</v>
      </c>
      <c r="D5513" s="1" t="s">
        <v>777</v>
      </c>
      <c r="E5513" s="1" t="s">
        <v>2</v>
      </c>
      <c r="F5513" s="1" t="s">
        <v>973</v>
      </c>
      <c r="G5513" s="1" t="s">
        <v>73</v>
      </c>
      <c r="H5513" s="8"/>
      <c r="I5513" s="8">
        <v>2015</v>
      </c>
      <c r="J5513" s="1" t="s">
        <v>768</v>
      </c>
      <c r="K5513" s="9">
        <v>13700</v>
      </c>
      <c r="L5513" s="10">
        <f>K5513/ VLOOKUP(A5513,Indicators!$B$1:$V$7,21,FALSE)</f>
        <v>80.269988398935979</v>
      </c>
      <c r="M5513" s="45" t="s">
        <v>782</v>
      </c>
      <c r="N5513" s="46"/>
      <c r="O5513" s="11"/>
      <c r="P5513" s="11"/>
      <c r="Q5513" s="8" t="str">
        <f t="shared" si="0"/>
        <v/>
      </c>
      <c r="R5513" s="1" t="s">
        <v>158</v>
      </c>
      <c r="S5513" s="1" t="s">
        <v>56</v>
      </c>
      <c r="T5513" s="11"/>
      <c r="U5513" s="11"/>
      <c r="V5513" s="11"/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5"/>
      <c r="AN5513" s="5"/>
      <c r="AO5513" s="5"/>
      <c r="AP5513" s="5"/>
      <c r="AQ5513" s="5"/>
      <c r="AR5513" s="5"/>
      <c r="AS5513" s="5"/>
      <c r="AT5513" s="5"/>
      <c r="AU5513" s="5"/>
      <c r="AV5513" s="5"/>
      <c r="AW5513" s="5"/>
      <c r="AX5513" s="5"/>
      <c r="AY5513" s="5"/>
      <c r="AZ5513" s="5"/>
      <c r="BA5513" s="5"/>
      <c r="BB5513" s="5"/>
      <c r="BC5513" s="5"/>
      <c r="BD5513" s="5"/>
      <c r="BE5513" s="5"/>
      <c r="BF5513" s="5"/>
      <c r="BG5513" s="5"/>
      <c r="BH5513" s="5"/>
      <c r="BI5513" s="5"/>
      <c r="BJ5513" s="5"/>
      <c r="BK5513" s="5"/>
      <c r="BL5513" s="5"/>
      <c r="BM5513" s="5"/>
      <c r="BN5513" s="5"/>
      <c r="BO5513" s="5"/>
      <c r="BP5513" s="5"/>
      <c r="BQ5513" s="5"/>
      <c r="BR5513" s="5"/>
      <c r="BS5513" s="5"/>
      <c r="BT5513" s="5"/>
      <c r="BU5513" s="5"/>
      <c r="BV5513" s="5"/>
      <c r="BW5513" s="5"/>
      <c r="BX5513" s="5"/>
    </row>
    <row r="5514" spans="1:76" x14ac:dyDescent="0.2">
      <c r="A5514" s="1" t="s">
        <v>22</v>
      </c>
      <c r="B5514" s="1" t="s">
        <v>75</v>
      </c>
      <c r="C5514" s="1" t="s">
        <v>862</v>
      </c>
      <c r="D5514" s="1" t="s">
        <v>777</v>
      </c>
      <c r="E5514" s="1" t="s">
        <v>2</v>
      </c>
      <c r="F5514" s="1" t="s">
        <v>973</v>
      </c>
      <c r="G5514" s="1" t="s">
        <v>73</v>
      </c>
      <c r="H5514" s="8"/>
      <c r="I5514" s="8">
        <v>2015</v>
      </c>
      <c r="J5514" s="1" t="s">
        <v>768</v>
      </c>
      <c r="K5514" s="8">
        <v>170</v>
      </c>
      <c r="L5514" s="10">
        <f>K5514/ VLOOKUP(A5514,Indicators!$B$1:$V$7,21,FALSE)</f>
        <v>0.99605095093570195</v>
      </c>
      <c r="M5514" s="11"/>
      <c r="N5514" s="11"/>
      <c r="O5514" s="11"/>
      <c r="P5514" s="11"/>
      <c r="Q5514" s="8" t="str">
        <f t="shared" si="0"/>
        <v/>
      </c>
      <c r="R5514" s="1" t="s">
        <v>95</v>
      </c>
      <c r="S5514" s="1" t="s">
        <v>75</v>
      </c>
      <c r="T5514" s="11"/>
      <c r="U5514" s="11"/>
      <c r="V5514" s="11"/>
      <c r="W5514" s="11"/>
      <c r="X5514" s="11"/>
      <c r="Y5514" s="11"/>
      <c r="Z5514" s="11"/>
      <c r="AA5514" s="11"/>
      <c r="AB5514" s="11"/>
      <c r="AC5514" s="11"/>
      <c r="AD5514" s="11"/>
      <c r="AE5514" s="11"/>
      <c r="AF5514" s="11"/>
      <c r="AG5514" s="11"/>
      <c r="AH5514" s="11"/>
      <c r="AI5514" s="11"/>
      <c r="AJ5514" s="11"/>
      <c r="AK5514" s="11"/>
      <c r="AL5514" s="11"/>
      <c r="AM5514" s="5"/>
      <c r="AN5514" s="5"/>
      <c r="AO5514" s="5"/>
      <c r="AP5514" s="5"/>
      <c r="AQ5514" s="5"/>
      <c r="AR5514" s="5"/>
      <c r="AS5514" s="5"/>
      <c r="AT5514" s="5"/>
      <c r="AU5514" s="5"/>
      <c r="AV5514" s="5"/>
      <c r="AW5514" s="5"/>
      <c r="AX5514" s="5"/>
      <c r="AY5514" s="5"/>
      <c r="AZ5514" s="5"/>
      <c r="BA5514" s="5"/>
      <c r="BB5514" s="5"/>
      <c r="BC5514" s="5"/>
      <c r="BD5514" s="5"/>
      <c r="BE5514" s="5"/>
      <c r="BF5514" s="5"/>
      <c r="BG5514" s="5"/>
      <c r="BH5514" s="5"/>
      <c r="BI5514" s="5"/>
      <c r="BJ5514" s="5"/>
      <c r="BK5514" s="5"/>
      <c r="BL5514" s="5"/>
      <c r="BM5514" s="5"/>
      <c r="BN5514" s="5"/>
      <c r="BO5514" s="5"/>
      <c r="BP5514" s="5"/>
      <c r="BQ5514" s="5"/>
      <c r="BR5514" s="5"/>
      <c r="BS5514" s="5"/>
      <c r="BT5514" s="5"/>
      <c r="BU5514" s="5"/>
      <c r="BV5514" s="5"/>
      <c r="BW5514" s="5"/>
      <c r="BX5514" s="5"/>
    </row>
    <row r="5515" spans="1:76" x14ac:dyDescent="0.2">
      <c r="A5515" s="1" t="s">
        <v>22</v>
      </c>
      <c r="B5515" s="1" t="s">
        <v>75</v>
      </c>
      <c r="C5515" s="1" t="s">
        <v>976</v>
      </c>
      <c r="D5515" s="1" t="s">
        <v>777</v>
      </c>
      <c r="E5515" s="1" t="s">
        <v>2</v>
      </c>
      <c r="F5515" s="1" t="s">
        <v>973</v>
      </c>
      <c r="G5515" s="1" t="s">
        <v>73</v>
      </c>
      <c r="H5515" s="8"/>
      <c r="I5515" s="8">
        <v>2015</v>
      </c>
      <c r="J5515" s="1" t="s">
        <v>768</v>
      </c>
      <c r="K5515" s="9">
        <v>3000</v>
      </c>
      <c r="L5515" s="10">
        <f>K5515/ VLOOKUP(A5515,Indicators!$B$1:$V$7,21,FALSE)</f>
        <v>17.577369722394739</v>
      </c>
      <c r="M5515" s="11"/>
      <c r="N5515" s="11"/>
      <c r="O5515" s="11"/>
      <c r="P5515" s="11"/>
      <c r="Q5515" s="8" t="str">
        <f t="shared" si="0"/>
        <v/>
      </c>
      <c r="R5515" s="1" t="s">
        <v>95</v>
      </c>
      <c r="S5515" s="1" t="s">
        <v>75</v>
      </c>
      <c r="T5515" s="11"/>
      <c r="U5515" s="11"/>
      <c r="V5515" s="11"/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5"/>
      <c r="AN5515" s="5"/>
      <c r="AO5515" s="5"/>
      <c r="AP5515" s="5"/>
      <c r="AQ5515" s="5"/>
      <c r="AR5515" s="5"/>
      <c r="AS5515" s="5"/>
      <c r="AT5515" s="5"/>
      <c r="AU5515" s="5"/>
      <c r="AV5515" s="5"/>
      <c r="AW5515" s="5"/>
      <c r="AX5515" s="5"/>
      <c r="AY5515" s="5"/>
      <c r="AZ5515" s="5"/>
      <c r="BA5515" s="5"/>
      <c r="BB5515" s="5"/>
      <c r="BC5515" s="5"/>
      <c r="BD5515" s="5"/>
      <c r="BE5515" s="5"/>
      <c r="BF5515" s="5"/>
      <c r="BG5515" s="5"/>
      <c r="BH5515" s="5"/>
      <c r="BI5515" s="5"/>
      <c r="BJ5515" s="5"/>
      <c r="BK5515" s="5"/>
      <c r="BL5515" s="5"/>
      <c r="BM5515" s="5"/>
      <c r="BN5515" s="5"/>
      <c r="BO5515" s="5"/>
      <c r="BP5515" s="5"/>
      <c r="BQ5515" s="5"/>
      <c r="BR5515" s="5"/>
      <c r="BS5515" s="5"/>
      <c r="BT5515" s="5"/>
      <c r="BU5515" s="5"/>
      <c r="BV5515" s="5"/>
      <c r="BW5515" s="5"/>
      <c r="BX5515" s="5"/>
    </row>
    <row r="5516" spans="1:76" x14ac:dyDescent="0.2">
      <c r="A5516" s="1" t="s">
        <v>22</v>
      </c>
      <c r="B5516" s="1" t="s">
        <v>75</v>
      </c>
      <c r="C5516" s="1" t="s">
        <v>522</v>
      </c>
      <c r="D5516" s="1" t="s">
        <v>777</v>
      </c>
      <c r="E5516" s="1" t="s">
        <v>2</v>
      </c>
      <c r="F5516" s="1" t="s">
        <v>973</v>
      </c>
      <c r="G5516" s="1" t="s">
        <v>73</v>
      </c>
      <c r="H5516" s="8"/>
      <c r="I5516" s="8">
        <v>2015</v>
      </c>
      <c r="J5516" s="1" t="s">
        <v>768</v>
      </c>
      <c r="K5516" s="9">
        <v>5500</v>
      </c>
      <c r="L5516" s="10">
        <f>K5516/ VLOOKUP(A5516,Indicators!$B$1:$V$7,21,FALSE)</f>
        <v>32.225177824390357</v>
      </c>
      <c r="M5516" s="11"/>
      <c r="N5516" s="11"/>
      <c r="O5516" s="11"/>
      <c r="P5516" s="11"/>
      <c r="Q5516" s="8" t="str">
        <f t="shared" si="0"/>
        <v/>
      </c>
      <c r="R5516" s="1" t="s">
        <v>95</v>
      </c>
      <c r="S5516" s="1" t="s">
        <v>75</v>
      </c>
      <c r="T5516" s="11"/>
      <c r="U5516" s="11"/>
      <c r="V5516" s="11"/>
      <c r="W5516" s="11"/>
      <c r="X5516" s="11"/>
      <c r="Y5516" s="11"/>
      <c r="Z5516" s="11"/>
      <c r="AA5516" s="11"/>
      <c r="AB5516" s="11"/>
      <c r="AC5516" s="11"/>
      <c r="AD5516" s="11"/>
      <c r="AE5516" s="11"/>
      <c r="AF5516" s="11"/>
      <c r="AG5516" s="11"/>
      <c r="AH5516" s="11"/>
      <c r="AI5516" s="11"/>
      <c r="AJ5516" s="11"/>
      <c r="AK5516" s="11"/>
      <c r="AL5516" s="11"/>
      <c r="AM5516" s="5"/>
      <c r="AN5516" s="5"/>
      <c r="AO5516" s="5"/>
      <c r="AP5516" s="5"/>
      <c r="AQ5516" s="5"/>
      <c r="AR5516" s="5"/>
      <c r="AS5516" s="5"/>
      <c r="AT5516" s="5"/>
      <c r="AU5516" s="5"/>
      <c r="AV5516" s="5"/>
      <c r="AW5516" s="5"/>
      <c r="AX5516" s="5"/>
      <c r="AY5516" s="5"/>
      <c r="AZ5516" s="5"/>
      <c r="BA5516" s="5"/>
      <c r="BB5516" s="5"/>
      <c r="BC5516" s="5"/>
      <c r="BD5516" s="5"/>
      <c r="BE5516" s="5"/>
      <c r="BF5516" s="5"/>
      <c r="BG5516" s="5"/>
      <c r="BH5516" s="5"/>
      <c r="BI5516" s="5"/>
      <c r="BJ5516" s="5"/>
      <c r="BK5516" s="5"/>
      <c r="BL5516" s="5"/>
      <c r="BM5516" s="5"/>
      <c r="BN5516" s="5"/>
      <c r="BO5516" s="5"/>
      <c r="BP5516" s="5"/>
      <c r="BQ5516" s="5"/>
      <c r="BR5516" s="5"/>
      <c r="BS5516" s="5"/>
      <c r="BT5516" s="5"/>
      <c r="BU5516" s="5"/>
      <c r="BV5516" s="5"/>
      <c r="BW5516" s="5"/>
      <c r="BX5516" s="5"/>
    </row>
    <row r="5517" spans="1:76" x14ac:dyDescent="0.2">
      <c r="A5517" s="1" t="s">
        <v>22</v>
      </c>
      <c r="B5517" s="1" t="s">
        <v>75</v>
      </c>
      <c r="C5517" s="1" t="s">
        <v>977</v>
      </c>
      <c r="D5517" s="1" t="s">
        <v>777</v>
      </c>
      <c r="E5517" s="1" t="s">
        <v>2</v>
      </c>
      <c r="F5517" s="1" t="s">
        <v>973</v>
      </c>
      <c r="G5517" s="1" t="s">
        <v>73</v>
      </c>
      <c r="H5517" s="8"/>
      <c r="I5517" s="8">
        <v>2015</v>
      </c>
      <c r="J5517" s="1" t="s">
        <v>768</v>
      </c>
      <c r="K5517" s="9">
        <v>7000</v>
      </c>
      <c r="L5517" s="10">
        <f>K5517/ VLOOKUP(A5517,Indicators!$B$1:$V$7,21,FALSE)</f>
        <v>41.013862685587725</v>
      </c>
      <c r="M5517" s="11"/>
      <c r="N5517" s="11"/>
      <c r="O5517" s="11"/>
      <c r="P5517" s="11"/>
      <c r="Q5517" s="8" t="str">
        <f t="shared" si="0"/>
        <v/>
      </c>
      <c r="R5517" s="1" t="s">
        <v>95</v>
      </c>
      <c r="S5517" s="1" t="s">
        <v>75</v>
      </c>
      <c r="T5517" s="11"/>
      <c r="U5517" s="11"/>
      <c r="V5517" s="11"/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5"/>
      <c r="AN5517" s="5"/>
      <c r="AO5517" s="5"/>
      <c r="AP5517" s="5"/>
      <c r="AQ5517" s="5"/>
      <c r="AR5517" s="5"/>
      <c r="AS5517" s="5"/>
      <c r="AT5517" s="5"/>
      <c r="AU5517" s="5"/>
      <c r="AV5517" s="5"/>
      <c r="AW5517" s="5"/>
      <c r="AX5517" s="5"/>
      <c r="AY5517" s="5"/>
      <c r="AZ5517" s="5"/>
      <c r="BA5517" s="5"/>
      <c r="BB5517" s="5"/>
      <c r="BC5517" s="5"/>
      <c r="BD5517" s="5"/>
      <c r="BE5517" s="5"/>
      <c r="BF5517" s="5"/>
      <c r="BG5517" s="5"/>
      <c r="BH5517" s="5"/>
      <c r="BI5517" s="5"/>
      <c r="BJ5517" s="5"/>
      <c r="BK5517" s="5"/>
      <c r="BL5517" s="5"/>
      <c r="BM5517" s="5"/>
      <c r="BN5517" s="5"/>
      <c r="BO5517" s="5"/>
      <c r="BP5517" s="5"/>
      <c r="BQ5517" s="5"/>
      <c r="BR5517" s="5"/>
      <c r="BS5517" s="5"/>
      <c r="BT5517" s="5"/>
      <c r="BU5517" s="5"/>
      <c r="BV5517" s="5"/>
      <c r="BW5517" s="5"/>
      <c r="BX5517" s="5"/>
    </row>
    <row r="5518" spans="1:76" x14ac:dyDescent="0.2">
      <c r="A5518" s="1" t="s">
        <v>22</v>
      </c>
      <c r="B5518" s="1" t="s">
        <v>75</v>
      </c>
      <c r="C5518" s="1" t="s">
        <v>955</v>
      </c>
      <c r="D5518" s="1" t="s">
        <v>777</v>
      </c>
      <c r="E5518" s="1" t="s">
        <v>2</v>
      </c>
      <c r="F5518" s="1" t="s">
        <v>973</v>
      </c>
      <c r="G5518" s="1" t="s">
        <v>73</v>
      </c>
      <c r="H5518" s="8"/>
      <c r="I5518" s="8">
        <v>2015</v>
      </c>
      <c r="J5518" s="1" t="s">
        <v>768</v>
      </c>
      <c r="K5518" s="9">
        <v>15000</v>
      </c>
      <c r="L5518" s="10">
        <f>K5518/ VLOOKUP(A5518,Indicators!$B$1:$V$7,21,FALSE)</f>
        <v>87.886848611973704</v>
      </c>
      <c r="M5518" s="11"/>
      <c r="N5518" s="11"/>
      <c r="O5518" s="11"/>
      <c r="P5518" s="11"/>
      <c r="Q5518" s="8" t="str">
        <f t="shared" si="0"/>
        <v/>
      </c>
      <c r="R5518" s="1" t="s">
        <v>95</v>
      </c>
      <c r="S5518" s="1" t="s">
        <v>75</v>
      </c>
      <c r="T5518" s="11"/>
      <c r="U5518" s="11"/>
      <c r="V5518" s="11"/>
      <c r="W5518" s="11"/>
      <c r="X5518" s="11"/>
      <c r="Y5518" s="11"/>
      <c r="Z5518" s="11"/>
      <c r="AA5518" s="11"/>
      <c r="AB5518" s="11"/>
      <c r="AC5518" s="11"/>
      <c r="AD5518" s="11"/>
      <c r="AE5518" s="11"/>
      <c r="AF5518" s="11"/>
      <c r="AG5518" s="11"/>
      <c r="AH5518" s="11"/>
      <c r="AI5518" s="11"/>
      <c r="AJ5518" s="11"/>
      <c r="AK5518" s="11"/>
      <c r="AL5518" s="11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5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5"/>
      <c r="BO5518" s="5"/>
      <c r="BP5518" s="5"/>
      <c r="BQ5518" s="5"/>
      <c r="BR5518" s="5"/>
      <c r="BS5518" s="5"/>
      <c r="BT5518" s="5"/>
      <c r="BU5518" s="5"/>
      <c r="BV5518" s="5"/>
      <c r="BW5518" s="5"/>
      <c r="BX5518" s="5"/>
    </row>
    <row r="5519" spans="1:76" x14ac:dyDescent="0.2">
      <c r="A5519" s="1" t="s">
        <v>22</v>
      </c>
      <c r="B5519" s="1" t="s">
        <v>97</v>
      </c>
      <c r="C5519" s="1" t="s">
        <v>867</v>
      </c>
      <c r="D5519" s="1" t="s">
        <v>777</v>
      </c>
      <c r="E5519" s="1" t="s">
        <v>2</v>
      </c>
      <c r="F5519" s="1" t="s">
        <v>973</v>
      </c>
      <c r="G5519" s="1" t="s">
        <v>73</v>
      </c>
      <c r="H5519" s="8"/>
      <c r="I5519" s="8">
        <v>2015</v>
      </c>
      <c r="J5519" s="1" t="s">
        <v>768</v>
      </c>
      <c r="K5519" s="8">
        <v>100</v>
      </c>
      <c r="L5519" s="10">
        <f>K5519/ VLOOKUP(A5519,Indicators!$B$1:$V$7,21,FALSE)</f>
        <v>0.58591232407982463</v>
      </c>
      <c r="M5519" s="11"/>
      <c r="N5519" s="11"/>
      <c r="O5519" s="11"/>
      <c r="P5519" s="11"/>
      <c r="Q5519" s="8" t="str">
        <f t="shared" si="0"/>
        <v/>
      </c>
      <c r="R5519" s="1" t="s">
        <v>97</v>
      </c>
      <c r="S5519" s="1" t="s">
        <v>44</v>
      </c>
      <c r="T5519" s="11"/>
      <c r="U5519" s="11"/>
      <c r="V5519" s="11"/>
      <c r="W5519" s="11"/>
      <c r="X5519" s="11"/>
      <c r="Y5519" s="11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5"/>
      <c r="AX5519" s="5"/>
      <c r="AY5519" s="5"/>
      <c r="AZ5519" s="5"/>
      <c r="BA5519" s="5"/>
      <c r="BB5519" s="5"/>
      <c r="BC5519" s="5"/>
      <c r="BD5519" s="5"/>
      <c r="BE5519" s="5"/>
      <c r="BF5519" s="5"/>
      <c r="BG5519" s="5"/>
      <c r="BH5519" s="5"/>
      <c r="BI5519" s="5"/>
      <c r="BJ5519" s="5"/>
      <c r="BK5519" s="5"/>
      <c r="BL5519" s="5"/>
      <c r="BM5519" s="5"/>
      <c r="BN5519" s="5"/>
      <c r="BO5519" s="5"/>
      <c r="BP5519" s="5"/>
      <c r="BQ5519" s="5"/>
      <c r="BR5519" s="5"/>
      <c r="BS5519" s="5"/>
      <c r="BT5519" s="5"/>
      <c r="BU5519" s="5"/>
      <c r="BV5519" s="5"/>
      <c r="BW5519" s="5"/>
      <c r="BX5519" s="5"/>
    </row>
    <row r="5520" spans="1:76" x14ac:dyDescent="0.2">
      <c r="A5520" s="1" t="s">
        <v>22</v>
      </c>
      <c r="B5520" s="1" t="s">
        <v>97</v>
      </c>
      <c r="C5520" s="1" t="s">
        <v>934</v>
      </c>
      <c r="D5520" s="1" t="s">
        <v>777</v>
      </c>
      <c r="E5520" s="1" t="s">
        <v>2</v>
      </c>
      <c r="F5520" s="1" t="s">
        <v>973</v>
      </c>
      <c r="G5520" s="1" t="s">
        <v>73</v>
      </c>
      <c r="H5520" s="8"/>
      <c r="I5520" s="8">
        <v>2015</v>
      </c>
      <c r="J5520" s="1" t="s">
        <v>768</v>
      </c>
      <c r="K5520" s="8">
        <v>100</v>
      </c>
      <c r="L5520" s="10">
        <f>K5520/ VLOOKUP(A5520,Indicators!$B$1:$V$7,21,FALSE)</f>
        <v>0.58591232407982463</v>
      </c>
      <c r="M5520" s="11"/>
      <c r="N5520" s="11"/>
      <c r="O5520" s="11"/>
      <c r="P5520" s="11"/>
      <c r="Q5520" s="8" t="str">
        <f t="shared" si="0"/>
        <v/>
      </c>
      <c r="R5520" s="1" t="s">
        <v>97</v>
      </c>
      <c r="S5520" s="1" t="s">
        <v>40</v>
      </c>
      <c r="T5520" s="11"/>
      <c r="U5520" s="11"/>
      <c r="V5520" s="11"/>
      <c r="W5520" s="11"/>
      <c r="X5520" s="11"/>
      <c r="Y5520" s="11"/>
      <c r="Z5520" s="11"/>
      <c r="AA5520" s="11"/>
      <c r="AB5520" s="11"/>
      <c r="AC5520" s="11"/>
      <c r="AD5520" s="11"/>
      <c r="AE5520" s="11"/>
      <c r="AF5520" s="11"/>
      <c r="AG5520" s="11"/>
      <c r="AH5520" s="11"/>
      <c r="AI5520" s="11"/>
      <c r="AJ5520" s="11"/>
      <c r="AK5520" s="11"/>
      <c r="AL5520" s="11"/>
      <c r="AM5520" s="5"/>
      <c r="AN5520" s="5"/>
      <c r="AO5520" s="5"/>
      <c r="AP5520" s="5"/>
      <c r="AQ5520" s="5"/>
      <c r="AR5520" s="5"/>
      <c r="AS5520" s="5"/>
      <c r="AT5520" s="5"/>
      <c r="AU5520" s="5"/>
      <c r="AV5520" s="5"/>
      <c r="AW5520" s="5"/>
      <c r="AX5520" s="5"/>
      <c r="AY5520" s="5"/>
      <c r="AZ5520" s="5"/>
      <c r="BA5520" s="5"/>
      <c r="BB5520" s="5"/>
      <c r="BC5520" s="5"/>
      <c r="BD5520" s="5"/>
      <c r="BE5520" s="5"/>
      <c r="BF5520" s="5"/>
      <c r="BG5520" s="5"/>
      <c r="BH5520" s="5"/>
      <c r="BI5520" s="5"/>
      <c r="BJ5520" s="5"/>
      <c r="BK5520" s="5"/>
      <c r="BL5520" s="5"/>
      <c r="BM5520" s="5"/>
      <c r="BN5520" s="5"/>
      <c r="BO5520" s="5"/>
      <c r="BP5520" s="5"/>
      <c r="BQ5520" s="5"/>
      <c r="BR5520" s="5"/>
      <c r="BS5520" s="5"/>
      <c r="BT5520" s="5"/>
      <c r="BU5520" s="5"/>
      <c r="BV5520" s="5"/>
      <c r="BW5520" s="5"/>
      <c r="BX5520" s="5"/>
    </row>
    <row r="5521" spans="1:76" x14ac:dyDescent="0.2">
      <c r="A5521" s="1" t="s">
        <v>22</v>
      </c>
      <c r="B5521" s="1" t="s">
        <v>97</v>
      </c>
      <c r="C5521" s="1" t="s">
        <v>978</v>
      </c>
      <c r="D5521" s="1" t="s">
        <v>777</v>
      </c>
      <c r="E5521" s="1" t="s">
        <v>2</v>
      </c>
      <c r="F5521" s="1" t="s">
        <v>973</v>
      </c>
      <c r="G5521" s="1" t="s">
        <v>73</v>
      </c>
      <c r="H5521" s="8"/>
      <c r="I5521" s="8">
        <v>2015</v>
      </c>
      <c r="J5521" s="1" t="s">
        <v>768</v>
      </c>
      <c r="K5521" s="8">
        <v>267</v>
      </c>
      <c r="L5521" s="10">
        <f>K5521/ VLOOKUP(A5521,Indicators!$B$1:$V$7,21,FALSE)</f>
        <v>1.5643859052931319</v>
      </c>
      <c r="M5521" s="11"/>
      <c r="N5521" s="11"/>
      <c r="O5521" s="11"/>
      <c r="P5521" s="11"/>
      <c r="Q5521" s="8" t="str">
        <f t="shared" si="0"/>
        <v/>
      </c>
      <c r="R5521" s="1" t="s">
        <v>133</v>
      </c>
      <c r="S5521" s="1" t="s">
        <v>52</v>
      </c>
      <c r="T5521" s="11"/>
      <c r="U5521" s="11"/>
      <c r="V5521" s="11"/>
      <c r="W5521" s="11"/>
      <c r="X5521" s="11"/>
      <c r="Y5521" s="11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5"/>
      <c r="AN5521" s="5"/>
      <c r="AO5521" s="5"/>
      <c r="AP5521" s="5"/>
      <c r="AQ5521" s="5"/>
      <c r="AR5521" s="5"/>
      <c r="AS5521" s="5"/>
      <c r="AT5521" s="5"/>
      <c r="AU5521" s="5"/>
      <c r="AV5521" s="5"/>
      <c r="AW5521" s="5"/>
      <c r="AX5521" s="5"/>
      <c r="AY5521" s="5"/>
      <c r="AZ5521" s="5"/>
      <c r="BA5521" s="5"/>
      <c r="BB5521" s="5"/>
      <c r="BC5521" s="5"/>
      <c r="BD5521" s="5"/>
      <c r="BE5521" s="5"/>
      <c r="BF5521" s="5"/>
      <c r="BG5521" s="5"/>
      <c r="BH5521" s="5"/>
      <c r="BI5521" s="5"/>
      <c r="BJ5521" s="5"/>
      <c r="BK5521" s="5"/>
      <c r="BL5521" s="5"/>
      <c r="BM5521" s="5"/>
      <c r="BN5521" s="5"/>
      <c r="BO5521" s="5"/>
      <c r="BP5521" s="5"/>
      <c r="BQ5521" s="5"/>
      <c r="BR5521" s="5"/>
      <c r="BS5521" s="5"/>
      <c r="BT5521" s="5"/>
      <c r="BU5521" s="5"/>
      <c r="BV5521" s="5"/>
      <c r="BW5521" s="5"/>
      <c r="BX5521" s="5"/>
    </row>
    <row r="5522" spans="1:76" x14ac:dyDescent="0.2">
      <c r="A5522" s="1" t="s">
        <v>22</v>
      </c>
      <c r="B5522" s="1" t="s">
        <v>97</v>
      </c>
      <c r="C5522" s="1" t="s">
        <v>874</v>
      </c>
      <c r="D5522" s="1" t="s">
        <v>777</v>
      </c>
      <c r="E5522" s="1" t="s">
        <v>2</v>
      </c>
      <c r="F5522" s="1" t="s">
        <v>973</v>
      </c>
      <c r="G5522" s="1" t="s">
        <v>73</v>
      </c>
      <c r="H5522" s="8"/>
      <c r="I5522" s="8">
        <v>2015</v>
      </c>
      <c r="J5522" s="1" t="s">
        <v>768</v>
      </c>
      <c r="K5522" s="8">
        <v>400</v>
      </c>
      <c r="L5522" s="10">
        <f>K5522/ VLOOKUP(A5522,Indicators!$B$1:$V$7,21,FALSE)</f>
        <v>2.3436492963192985</v>
      </c>
      <c r="M5522" s="11"/>
      <c r="N5522" s="11"/>
      <c r="O5522" s="11"/>
      <c r="P5522" s="11"/>
      <c r="Q5522" s="8" t="str">
        <f t="shared" si="0"/>
        <v/>
      </c>
      <c r="R5522" s="1" t="s">
        <v>133</v>
      </c>
      <c r="S5522" s="1" t="s">
        <v>52</v>
      </c>
      <c r="T5522" s="11"/>
      <c r="U5522" s="11"/>
      <c r="V5522" s="11"/>
      <c r="W5522" s="11"/>
      <c r="X5522" s="11"/>
      <c r="Y5522" s="11"/>
      <c r="Z5522" s="11"/>
      <c r="AA5522" s="11"/>
      <c r="AB5522" s="11"/>
      <c r="AC5522" s="11"/>
      <c r="AD5522" s="11"/>
      <c r="AE5522" s="11"/>
      <c r="AF5522" s="11"/>
      <c r="AG5522" s="11"/>
      <c r="AH5522" s="11"/>
      <c r="AI5522" s="11"/>
      <c r="AJ5522" s="11"/>
      <c r="AK5522" s="11"/>
      <c r="AL5522" s="11"/>
      <c r="AM5522" s="5"/>
      <c r="AN5522" s="5"/>
      <c r="AO5522" s="5"/>
      <c r="AP5522" s="5"/>
      <c r="AQ5522" s="5"/>
      <c r="AR5522" s="5"/>
      <c r="AS5522" s="5"/>
      <c r="AT5522" s="5"/>
      <c r="AU5522" s="5"/>
      <c r="AV5522" s="5"/>
      <c r="AW5522" s="5"/>
      <c r="AX5522" s="5"/>
      <c r="AY5522" s="5"/>
      <c r="AZ5522" s="5"/>
      <c r="BA5522" s="5"/>
      <c r="BB5522" s="5"/>
      <c r="BC5522" s="5"/>
      <c r="BD5522" s="5"/>
      <c r="BE5522" s="5"/>
      <c r="BF5522" s="5"/>
      <c r="BG5522" s="5"/>
      <c r="BH5522" s="5"/>
      <c r="BI5522" s="5"/>
      <c r="BJ5522" s="5"/>
      <c r="BK5522" s="5"/>
      <c r="BL5522" s="5"/>
      <c r="BM5522" s="5"/>
      <c r="BN5522" s="5"/>
      <c r="BO5522" s="5"/>
      <c r="BP5522" s="5"/>
      <c r="BQ5522" s="5"/>
      <c r="BR5522" s="5"/>
      <c r="BS5522" s="5"/>
      <c r="BT5522" s="5"/>
      <c r="BU5522" s="5"/>
      <c r="BV5522" s="5"/>
      <c r="BW5522" s="5"/>
      <c r="BX5522" s="5"/>
    </row>
    <row r="5523" spans="1:76" x14ac:dyDescent="0.2">
      <c r="A5523" s="1" t="s">
        <v>22</v>
      </c>
      <c r="B5523" s="1" t="s">
        <v>97</v>
      </c>
      <c r="C5523" s="1" t="s">
        <v>871</v>
      </c>
      <c r="D5523" s="1" t="s">
        <v>777</v>
      </c>
      <c r="E5523" s="1" t="s">
        <v>2</v>
      </c>
      <c r="F5523" s="1" t="s">
        <v>973</v>
      </c>
      <c r="G5523" s="1" t="s">
        <v>73</v>
      </c>
      <c r="H5523" s="8"/>
      <c r="I5523" s="8">
        <v>2015</v>
      </c>
      <c r="J5523" s="1" t="s">
        <v>768</v>
      </c>
      <c r="K5523" s="8">
        <v>450</v>
      </c>
      <c r="L5523" s="10">
        <f>K5523/ VLOOKUP(A5523,Indicators!$B$1:$V$7,21,FALSE)</f>
        <v>2.6366054583592109</v>
      </c>
      <c r="M5523" s="11"/>
      <c r="N5523" s="11"/>
      <c r="O5523" s="11"/>
      <c r="P5523" s="11"/>
      <c r="Q5523" s="8" t="str">
        <f t="shared" si="0"/>
        <v/>
      </c>
      <c r="R5523" s="1" t="s">
        <v>97</v>
      </c>
      <c r="S5523" s="1" t="s">
        <v>40</v>
      </c>
      <c r="T5523" s="11"/>
      <c r="U5523" s="11"/>
      <c r="V5523" s="11"/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5"/>
      <c r="AN5523" s="5"/>
      <c r="AO5523" s="5"/>
      <c r="AP5523" s="5"/>
      <c r="AQ5523" s="5"/>
      <c r="AR5523" s="5"/>
      <c r="AS5523" s="5"/>
      <c r="AT5523" s="5"/>
      <c r="AU5523" s="5"/>
      <c r="AV5523" s="5"/>
      <c r="AW5523" s="5"/>
      <c r="AX5523" s="5"/>
      <c r="AY5523" s="5"/>
      <c r="AZ5523" s="5"/>
      <c r="BA5523" s="5"/>
      <c r="BB5523" s="5"/>
      <c r="BC5523" s="5"/>
      <c r="BD5523" s="5"/>
      <c r="BE5523" s="5"/>
      <c r="BF5523" s="5"/>
      <c r="BG5523" s="5"/>
      <c r="BH5523" s="5"/>
      <c r="BI5523" s="5"/>
      <c r="BJ5523" s="5"/>
      <c r="BK5523" s="5"/>
      <c r="BL5523" s="5"/>
      <c r="BM5523" s="5"/>
      <c r="BN5523" s="5"/>
      <c r="BO5523" s="5"/>
      <c r="BP5523" s="5"/>
      <c r="BQ5523" s="5"/>
      <c r="BR5523" s="5"/>
      <c r="BS5523" s="5"/>
      <c r="BT5523" s="5"/>
      <c r="BU5523" s="5"/>
      <c r="BV5523" s="5"/>
      <c r="BW5523" s="5"/>
      <c r="BX5523" s="5"/>
    </row>
    <row r="5524" spans="1:76" x14ac:dyDescent="0.2">
      <c r="A5524" s="1" t="s">
        <v>22</v>
      </c>
      <c r="B5524" s="1" t="s">
        <v>97</v>
      </c>
      <c r="C5524" s="1" t="s">
        <v>870</v>
      </c>
      <c r="D5524" s="1" t="s">
        <v>777</v>
      </c>
      <c r="E5524" s="1" t="s">
        <v>2</v>
      </c>
      <c r="F5524" s="1" t="s">
        <v>973</v>
      </c>
      <c r="G5524" s="1" t="s">
        <v>73</v>
      </c>
      <c r="H5524" s="8"/>
      <c r="I5524" s="8">
        <v>2015</v>
      </c>
      <c r="J5524" s="1" t="s">
        <v>768</v>
      </c>
      <c r="K5524" s="8">
        <v>550</v>
      </c>
      <c r="L5524" s="10">
        <f>K5524/ VLOOKUP(A5524,Indicators!$B$1:$V$7,21,FALSE)</f>
        <v>3.2225177824390356</v>
      </c>
      <c r="M5524" s="11"/>
      <c r="N5524" s="11"/>
      <c r="O5524" s="11"/>
      <c r="P5524" s="11"/>
      <c r="Q5524" s="8" t="str">
        <f t="shared" si="0"/>
        <v/>
      </c>
      <c r="R5524" s="1" t="s">
        <v>97</v>
      </c>
      <c r="S5524" s="1" t="s">
        <v>45</v>
      </c>
      <c r="T5524" s="11"/>
      <c r="U5524" s="11"/>
      <c r="V5524" s="11"/>
      <c r="W5524" s="11"/>
      <c r="X5524" s="11"/>
      <c r="Y5524" s="11"/>
      <c r="Z5524" s="11"/>
      <c r="AA5524" s="11"/>
      <c r="AB5524" s="11"/>
      <c r="AC5524" s="11"/>
      <c r="AD5524" s="11"/>
      <c r="AE5524" s="11"/>
      <c r="AF5524" s="11"/>
      <c r="AG5524" s="11"/>
      <c r="AH5524" s="11"/>
      <c r="AI5524" s="11"/>
      <c r="AJ5524" s="11"/>
      <c r="AK5524" s="11"/>
      <c r="AL5524" s="11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5"/>
      <c r="AX5524" s="5"/>
      <c r="AY5524" s="5"/>
      <c r="AZ5524" s="5"/>
      <c r="BA5524" s="5"/>
      <c r="BB5524" s="5"/>
      <c r="BC5524" s="5"/>
      <c r="BD5524" s="5"/>
      <c r="BE5524" s="5"/>
      <c r="BF5524" s="5"/>
      <c r="BG5524" s="5"/>
      <c r="BH5524" s="5"/>
      <c r="BI5524" s="5"/>
      <c r="BJ5524" s="5"/>
      <c r="BK5524" s="5"/>
      <c r="BL5524" s="5"/>
      <c r="BM5524" s="5"/>
      <c r="BN5524" s="5"/>
      <c r="BO5524" s="5"/>
      <c r="BP5524" s="5"/>
      <c r="BQ5524" s="5"/>
      <c r="BR5524" s="5"/>
      <c r="BS5524" s="5"/>
      <c r="BT5524" s="5"/>
      <c r="BU5524" s="5"/>
      <c r="BV5524" s="5"/>
      <c r="BW5524" s="5"/>
      <c r="BX5524" s="5"/>
    </row>
    <row r="5525" spans="1:76" x14ac:dyDescent="0.2">
      <c r="A5525" s="1" t="s">
        <v>22</v>
      </c>
      <c r="B5525" s="1" t="s">
        <v>97</v>
      </c>
      <c r="C5525" s="1" t="s">
        <v>865</v>
      </c>
      <c r="D5525" s="1" t="s">
        <v>777</v>
      </c>
      <c r="E5525" s="1" t="s">
        <v>2</v>
      </c>
      <c r="F5525" s="1" t="s">
        <v>973</v>
      </c>
      <c r="G5525" s="1" t="s">
        <v>73</v>
      </c>
      <c r="H5525" s="8"/>
      <c r="I5525" s="8">
        <v>2015</v>
      </c>
      <c r="J5525" s="1" t="s">
        <v>768</v>
      </c>
      <c r="K5525" s="8">
        <v>600</v>
      </c>
      <c r="L5525" s="10">
        <f>K5525/ VLOOKUP(A5525,Indicators!$B$1:$V$7,21,FALSE)</f>
        <v>3.515473944478948</v>
      </c>
      <c r="M5525" s="11"/>
      <c r="N5525" s="11"/>
      <c r="O5525" s="11"/>
      <c r="P5525" s="11"/>
      <c r="Q5525" s="8" t="str">
        <f t="shared" si="0"/>
        <v/>
      </c>
      <c r="R5525" s="1" t="s">
        <v>133</v>
      </c>
      <c r="S5525" s="1" t="s">
        <v>52</v>
      </c>
      <c r="T5525" s="11"/>
      <c r="U5525" s="11"/>
      <c r="V5525" s="11"/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5"/>
      <c r="AN5525" s="5"/>
      <c r="AO5525" s="5"/>
      <c r="AP5525" s="5"/>
      <c r="AQ5525" s="5"/>
      <c r="AR5525" s="5"/>
      <c r="AS5525" s="5"/>
      <c r="AT5525" s="5"/>
      <c r="AU5525" s="5"/>
      <c r="AV5525" s="5"/>
      <c r="AW5525" s="5"/>
      <c r="AX5525" s="5"/>
      <c r="AY5525" s="5"/>
      <c r="AZ5525" s="5"/>
      <c r="BA5525" s="5"/>
      <c r="BB5525" s="5"/>
      <c r="BC5525" s="5"/>
      <c r="BD5525" s="5"/>
      <c r="BE5525" s="5"/>
      <c r="BF5525" s="5"/>
      <c r="BG5525" s="5"/>
      <c r="BH5525" s="5"/>
      <c r="BI5525" s="5"/>
      <c r="BJ5525" s="5"/>
      <c r="BK5525" s="5"/>
      <c r="BL5525" s="5"/>
      <c r="BM5525" s="5"/>
      <c r="BN5525" s="5"/>
      <c r="BO5525" s="5"/>
      <c r="BP5525" s="5"/>
      <c r="BQ5525" s="5"/>
      <c r="BR5525" s="5"/>
      <c r="BS5525" s="5"/>
      <c r="BT5525" s="5"/>
      <c r="BU5525" s="5"/>
      <c r="BV5525" s="5"/>
      <c r="BW5525" s="5"/>
      <c r="BX5525" s="5"/>
    </row>
    <row r="5526" spans="1:76" x14ac:dyDescent="0.2">
      <c r="A5526" s="1" t="s">
        <v>22</v>
      </c>
      <c r="B5526" s="1" t="s">
        <v>97</v>
      </c>
      <c r="C5526" s="1" t="s">
        <v>826</v>
      </c>
      <c r="D5526" s="1" t="s">
        <v>777</v>
      </c>
      <c r="E5526" s="1" t="s">
        <v>2</v>
      </c>
      <c r="F5526" s="1" t="s">
        <v>973</v>
      </c>
      <c r="G5526" s="1" t="s">
        <v>73</v>
      </c>
      <c r="H5526" s="8"/>
      <c r="I5526" s="8">
        <v>2015</v>
      </c>
      <c r="J5526" s="1" t="s">
        <v>768</v>
      </c>
      <c r="K5526" s="8">
        <v>600</v>
      </c>
      <c r="L5526" s="10">
        <f>K5526/ VLOOKUP(A5526,Indicators!$B$1:$V$7,21,FALSE)</f>
        <v>3.515473944478948</v>
      </c>
      <c r="M5526" s="11"/>
      <c r="N5526" s="11"/>
      <c r="O5526" s="11"/>
      <c r="P5526" s="11"/>
      <c r="Q5526" s="8" t="str">
        <f t="shared" si="0"/>
        <v/>
      </c>
      <c r="R5526" s="1" t="s">
        <v>97</v>
      </c>
      <c r="S5526" s="1" t="s">
        <v>40</v>
      </c>
      <c r="T5526" s="11"/>
      <c r="U5526" s="11"/>
      <c r="V5526" s="11"/>
      <c r="W5526" s="11"/>
      <c r="X5526" s="11"/>
      <c r="Y5526" s="11"/>
      <c r="Z5526" s="11"/>
      <c r="AA5526" s="11"/>
      <c r="AB5526" s="11"/>
      <c r="AC5526" s="11"/>
      <c r="AD5526" s="11"/>
      <c r="AE5526" s="11"/>
      <c r="AF5526" s="11"/>
      <c r="AG5526" s="11"/>
      <c r="AH5526" s="11"/>
      <c r="AI5526" s="11"/>
      <c r="AJ5526" s="11"/>
      <c r="AK5526" s="11"/>
      <c r="AL5526" s="11"/>
      <c r="AM5526" s="5"/>
      <c r="AN5526" s="5"/>
      <c r="AO5526" s="5"/>
      <c r="AP5526" s="5"/>
      <c r="AQ5526" s="5"/>
      <c r="AR5526" s="5"/>
      <c r="AS5526" s="5"/>
      <c r="AT5526" s="5"/>
      <c r="AU5526" s="5"/>
      <c r="AV5526" s="5"/>
      <c r="AW5526" s="5"/>
      <c r="AX5526" s="5"/>
      <c r="AY5526" s="5"/>
      <c r="AZ5526" s="5"/>
      <c r="BA5526" s="5"/>
      <c r="BB5526" s="5"/>
      <c r="BC5526" s="5"/>
      <c r="BD5526" s="5"/>
      <c r="BE5526" s="5"/>
      <c r="BF5526" s="5"/>
      <c r="BG5526" s="5"/>
      <c r="BH5526" s="5"/>
      <c r="BI5526" s="5"/>
      <c r="BJ5526" s="5"/>
      <c r="BK5526" s="5"/>
      <c r="BL5526" s="5"/>
      <c r="BM5526" s="5"/>
      <c r="BN5526" s="5"/>
      <c r="BO5526" s="5"/>
      <c r="BP5526" s="5"/>
      <c r="BQ5526" s="5"/>
      <c r="BR5526" s="5"/>
      <c r="BS5526" s="5"/>
      <c r="BT5526" s="5"/>
      <c r="BU5526" s="5"/>
      <c r="BV5526" s="5"/>
      <c r="BW5526" s="5"/>
      <c r="BX5526" s="5"/>
    </row>
    <row r="5527" spans="1:76" x14ac:dyDescent="0.2">
      <c r="A5527" s="1" t="s">
        <v>22</v>
      </c>
      <c r="B5527" s="1" t="s">
        <v>97</v>
      </c>
      <c r="C5527" s="1" t="s">
        <v>872</v>
      </c>
      <c r="D5527" s="1" t="s">
        <v>777</v>
      </c>
      <c r="E5527" s="1" t="s">
        <v>2</v>
      </c>
      <c r="F5527" s="1" t="s">
        <v>973</v>
      </c>
      <c r="G5527" s="1" t="s">
        <v>73</v>
      </c>
      <c r="H5527" s="8"/>
      <c r="I5527" s="8">
        <v>2015</v>
      </c>
      <c r="J5527" s="1" t="s">
        <v>768</v>
      </c>
      <c r="K5527" s="8">
        <v>600</v>
      </c>
      <c r="L5527" s="10">
        <f>K5527/ VLOOKUP(A5527,Indicators!$B$1:$V$7,21,FALSE)</f>
        <v>3.515473944478948</v>
      </c>
      <c r="M5527" s="11"/>
      <c r="N5527" s="11"/>
      <c r="O5527" s="11"/>
      <c r="P5527" s="11"/>
      <c r="Q5527" s="8" t="str">
        <f t="shared" si="0"/>
        <v/>
      </c>
      <c r="R5527" s="1" t="s">
        <v>97</v>
      </c>
      <c r="S5527" s="1" t="s">
        <v>45</v>
      </c>
      <c r="T5527" s="11"/>
      <c r="U5527" s="11"/>
      <c r="V5527" s="11"/>
      <c r="W5527" s="11"/>
      <c r="X5527" s="11"/>
      <c r="Y5527" s="11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5"/>
      <c r="AN5527" s="5"/>
      <c r="AO5527" s="5"/>
      <c r="AP5527" s="5"/>
      <c r="AQ5527" s="5"/>
      <c r="AR5527" s="5"/>
      <c r="AS5527" s="5"/>
      <c r="AT5527" s="5"/>
      <c r="AU5527" s="5"/>
      <c r="AV5527" s="5"/>
      <c r="AW5527" s="5"/>
      <c r="AX5527" s="5"/>
      <c r="AY5527" s="5"/>
      <c r="AZ5527" s="5"/>
      <c r="BA5527" s="5"/>
      <c r="BB5527" s="5"/>
      <c r="BC5527" s="5"/>
      <c r="BD5527" s="5"/>
      <c r="BE5527" s="5"/>
      <c r="BF5527" s="5"/>
      <c r="BG5527" s="5"/>
      <c r="BH5527" s="5"/>
      <c r="BI5527" s="5"/>
      <c r="BJ5527" s="5"/>
      <c r="BK5527" s="5"/>
      <c r="BL5527" s="5"/>
      <c r="BM5527" s="5"/>
      <c r="BN5527" s="5"/>
      <c r="BO5527" s="5"/>
      <c r="BP5527" s="5"/>
      <c r="BQ5527" s="5"/>
      <c r="BR5527" s="5"/>
      <c r="BS5527" s="5"/>
      <c r="BT5527" s="5"/>
      <c r="BU5527" s="5"/>
      <c r="BV5527" s="5"/>
      <c r="BW5527" s="5"/>
      <c r="BX5527" s="5"/>
    </row>
    <row r="5528" spans="1:76" x14ac:dyDescent="0.2">
      <c r="A5528" s="1" t="s">
        <v>22</v>
      </c>
      <c r="B5528" s="1" t="s">
        <v>97</v>
      </c>
      <c r="C5528" s="1" t="s">
        <v>828</v>
      </c>
      <c r="D5528" s="1" t="s">
        <v>777</v>
      </c>
      <c r="E5528" s="1" t="s">
        <v>2</v>
      </c>
      <c r="F5528" s="1" t="s">
        <v>973</v>
      </c>
      <c r="G5528" s="1" t="s">
        <v>73</v>
      </c>
      <c r="H5528" s="8"/>
      <c r="I5528" s="8">
        <v>2015</v>
      </c>
      <c r="J5528" s="1" t="s">
        <v>768</v>
      </c>
      <c r="K5528" s="9">
        <v>1200</v>
      </c>
      <c r="L5528" s="10">
        <f>K5528/ VLOOKUP(A5528,Indicators!$B$1:$V$7,21,FALSE)</f>
        <v>7.030947888957896</v>
      </c>
      <c r="M5528" s="11"/>
      <c r="N5528" s="11"/>
      <c r="O5528" s="11"/>
      <c r="P5528" s="11"/>
      <c r="Q5528" s="8" t="str">
        <f t="shared" si="0"/>
        <v/>
      </c>
      <c r="R5528" s="1" t="s">
        <v>97</v>
      </c>
      <c r="S5528" s="1" t="s">
        <v>85</v>
      </c>
      <c r="T5528" s="11"/>
      <c r="U5528" s="11"/>
      <c r="V5528" s="11"/>
      <c r="W5528" s="11"/>
      <c r="X5528" s="11"/>
      <c r="Y5528" s="11"/>
      <c r="Z5528" s="11"/>
      <c r="AA5528" s="11"/>
      <c r="AB5528" s="11"/>
      <c r="AC5528" s="11"/>
      <c r="AD5528" s="11"/>
      <c r="AE5528" s="11"/>
      <c r="AF5528" s="11"/>
      <c r="AG5528" s="11"/>
      <c r="AH5528" s="11"/>
      <c r="AI5528" s="11"/>
      <c r="AJ5528" s="11"/>
      <c r="AK5528" s="11"/>
      <c r="AL5528" s="11"/>
      <c r="AM5528" s="5"/>
      <c r="AN5528" s="5"/>
      <c r="AO5528" s="5"/>
      <c r="AP5528" s="5"/>
      <c r="AQ5528" s="5"/>
      <c r="AR5528" s="5"/>
      <c r="AS5528" s="5"/>
      <c r="AT5528" s="5"/>
      <c r="AU5528" s="5"/>
      <c r="AV5528" s="5"/>
      <c r="AW5528" s="5"/>
      <c r="AX5528" s="5"/>
      <c r="AY5528" s="5"/>
      <c r="AZ5528" s="5"/>
      <c r="BA5528" s="5"/>
      <c r="BB5528" s="5"/>
      <c r="BC5528" s="5"/>
      <c r="BD5528" s="5"/>
      <c r="BE5528" s="5"/>
      <c r="BF5528" s="5"/>
      <c r="BG5528" s="5"/>
      <c r="BH5528" s="5"/>
      <c r="BI5528" s="5"/>
      <c r="BJ5528" s="5"/>
      <c r="BK5528" s="5"/>
      <c r="BL5528" s="5"/>
      <c r="BM5528" s="5"/>
      <c r="BN5528" s="5"/>
      <c r="BO5528" s="5"/>
      <c r="BP5528" s="5"/>
      <c r="BQ5528" s="5"/>
      <c r="BR5528" s="5"/>
      <c r="BS5528" s="5"/>
      <c r="BT5528" s="5"/>
      <c r="BU5528" s="5"/>
      <c r="BV5528" s="5"/>
      <c r="BW5528" s="5"/>
      <c r="BX5528" s="5"/>
    </row>
    <row r="5529" spans="1:76" x14ac:dyDescent="0.2">
      <c r="A5529" s="1" t="s">
        <v>22</v>
      </c>
      <c r="B5529" s="1" t="s">
        <v>97</v>
      </c>
      <c r="C5529" s="1" t="s">
        <v>772</v>
      </c>
      <c r="D5529" s="1" t="s">
        <v>777</v>
      </c>
      <c r="E5529" s="1" t="s">
        <v>2</v>
      </c>
      <c r="F5529" s="1" t="s">
        <v>973</v>
      </c>
      <c r="G5529" s="1" t="s">
        <v>73</v>
      </c>
      <c r="H5529" s="8"/>
      <c r="I5529" s="8">
        <v>2015</v>
      </c>
      <c r="J5529" s="1" t="s">
        <v>768</v>
      </c>
      <c r="K5529" s="9">
        <v>1400</v>
      </c>
      <c r="L5529" s="10">
        <f>K5529/ VLOOKUP(A5529,Indicators!$B$1:$V$7,21,FALSE)</f>
        <v>8.2027725371175446</v>
      </c>
      <c r="M5529" s="11"/>
      <c r="N5529" s="11"/>
      <c r="O5529" s="11"/>
      <c r="P5529" s="11"/>
      <c r="Q5529" s="8" t="str">
        <f t="shared" si="0"/>
        <v/>
      </c>
      <c r="R5529" s="1" t="s">
        <v>97</v>
      </c>
      <c r="S5529" s="1" t="s">
        <v>76</v>
      </c>
      <c r="T5529" s="11"/>
      <c r="U5529" s="11"/>
      <c r="V5529" s="11"/>
      <c r="W5529" s="11"/>
      <c r="X5529" s="11"/>
      <c r="Y5529" s="11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5"/>
      <c r="AN5529" s="5"/>
      <c r="AO5529" s="5"/>
      <c r="AP5529" s="5"/>
      <c r="AQ5529" s="5"/>
      <c r="AR5529" s="5"/>
      <c r="AS5529" s="5"/>
      <c r="AT5529" s="5"/>
      <c r="AU5529" s="5"/>
      <c r="AV5529" s="5"/>
      <c r="AW5529" s="5"/>
      <c r="AX5529" s="5"/>
      <c r="AY5529" s="5"/>
      <c r="AZ5529" s="5"/>
      <c r="BA5529" s="5"/>
      <c r="BB5529" s="5"/>
      <c r="BC5529" s="5"/>
      <c r="BD5529" s="5"/>
      <c r="BE5529" s="5"/>
      <c r="BF5529" s="5"/>
      <c r="BG5529" s="5"/>
      <c r="BH5529" s="5"/>
      <c r="BI5529" s="5"/>
      <c r="BJ5529" s="5"/>
      <c r="BK5529" s="5"/>
      <c r="BL5529" s="5"/>
      <c r="BM5529" s="5"/>
      <c r="BN5529" s="5"/>
      <c r="BO5529" s="5"/>
      <c r="BP5529" s="5"/>
      <c r="BQ5529" s="5"/>
      <c r="BR5529" s="5"/>
      <c r="BS5529" s="5"/>
      <c r="BT5529" s="5"/>
      <c r="BU5529" s="5"/>
      <c r="BV5529" s="5"/>
      <c r="BW5529" s="5"/>
      <c r="BX5529" s="5"/>
    </row>
    <row r="5530" spans="1:76" x14ac:dyDescent="0.2">
      <c r="A5530" s="1" t="s">
        <v>22</v>
      </c>
      <c r="B5530" s="1" t="s">
        <v>97</v>
      </c>
      <c r="C5530" s="1" t="s">
        <v>788</v>
      </c>
      <c r="D5530" s="1" t="s">
        <v>777</v>
      </c>
      <c r="E5530" s="1" t="s">
        <v>2</v>
      </c>
      <c r="F5530" s="1" t="s">
        <v>973</v>
      </c>
      <c r="G5530" s="1" t="s">
        <v>73</v>
      </c>
      <c r="H5530" s="8"/>
      <c r="I5530" s="8">
        <v>2015</v>
      </c>
      <c r="J5530" s="1" t="s">
        <v>768</v>
      </c>
      <c r="K5530" s="9">
        <v>2000</v>
      </c>
      <c r="L5530" s="10">
        <f>K5530/ VLOOKUP(A5530,Indicators!$B$1:$V$7,21,FALSE)</f>
        <v>11.718246481596493</v>
      </c>
      <c r="M5530" s="11"/>
      <c r="N5530" s="11"/>
      <c r="O5530" s="11"/>
      <c r="P5530" s="11"/>
      <c r="Q5530" s="8" t="str">
        <f t="shared" si="0"/>
        <v/>
      </c>
      <c r="R5530" s="1" t="s">
        <v>97</v>
      </c>
      <c r="S5530" s="1" t="s">
        <v>44</v>
      </c>
      <c r="T5530" s="11"/>
      <c r="U5530" s="11"/>
      <c r="V5530" s="11"/>
      <c r="W5530" s="11"/>
      <c r="X5530" s="11"/>
      <c r="Y5530" s="11"/>
      <c r="Z5530" s="11"/>
      <c r="AA5530" s="11"/>
      <c r="AB5530" s="11"/>
      <c r="AC5530" s="11"/>
      <c r="AD5530" s="11"/>
      <c r="AE5530" s="11"/>
      <c r="AF5530" s="11"/>
      <c r="AG5530" s="11"/>
      <c r="AH5530" s="11"/>
      <c r="AI5530" s="11"/>
      <c r="AJ5530" s="11"/>
      <c r="AK5530" s="11"/>
      <c r="AL5530" s="11"/>
      <c r="AM5530" s="5"/>
      <c r="AN5530" s="5"/>
      <c r="AO5530" s="5"/>
      <c r="AP5530" s="5"/>
      <c r="AQ5530" s="5"/>
      <c r="AR5530" s="5"/>
      <c r="AS5530" s="5"/>
      <c r="AT5530" s="5"/>
      <c r="AU5530" s="5"/>
      <c r="AV5530" s="5"/>
      <c r="AW5530" s="5"/>
      <c r="AX5530" s="5"/>
      <c r="AY5530" s="5"/>
      <c r="AZ5530" s="5"/>
      <c r="BA5530" s="5"/>
      <c r="BB5530" s="5"/>
      <c r="BC5530" s="5"/>
      <c r="BD5530" s="5"/>
      <c r="BE5530" s="5"/>
      <c r="BF5530" s="5"/>
      <c r="BG5530" s="5"/>
      <c r="BH5530" s="5"/>
      <c r="BI5530" s="5"/>
      <c r="BJ5530" s="5"/>
      <c r="BK5530" s="5"/>
      <c r="BL5530" s="5"/>
      <c r="BM5530" s="5"/>
      <c r="BN5530" s="5"/>
      <c r="BO5530" s="5"/>
      <c r="BP5530" s="5"/>
      <c r="BQ5530" s="5"/>
      <c r="BR5530" s="5"/>
      <c r="BS5530" s="5"/>
      <c r="BT5530" s="5"/>
      <c r="BU5530" s="5"/>
      <c r="BV5530" s="5"/>
      <c r="BW5530" s="5"/>
      <c r="BX5530" s="5"/>
    </row>
    <row r="5531" spans="1:76" x14ac:dyDescent="0.2">
      <c r="A5531" s="1" t="s">
        <v>22</v>
      </c>
      <c r="B5531" s="1" t="s">
        <v>97</v>
      </c>
      <c r="C5531" s="1" t="s">
        <v>848</v>
      </c>
      <c r="D5531" s="1" t="s">
        <v>777</v>
      </c>
      <c r="E5531" s="1" t="s">
        <v>2</v>
      </c>
      <c r="F5531" s="1" t="s">
        <v>973</v>
      </c>
      <c r="G5531" s="1" t="s">
        <v>73</v>
      </c>
      <c r="H5531" s="8"/>
      <c r="I5531" s="8">
        <v>2015</v>
      </c>
      <c r="J5531" s="1" t="s">
        <v>768</v>
      </c>
      <c r="K5531" s="9">
        <v>2250</v>
      </c>
      <c r="L5531" s="10">
        <f>K5531/ VLOOKUP(A5531,Indicators!$B$1:$V$7,21,FALSE)</f>
        <v>13.183027291796055</v>
      </c>
      <c r="M5531" s="11"/>
      <c r="N5531" s="11"/>
      <c r="O5531" s="11"/>
      <c r="P5531" s="11"/>
      <c r="Q5531" s="8" t="str">
        <f t="shared" si="0"/>
        <v/>
      </c>
      <c r="R5531" s="1" t="s">
        <v>97</v>
      </c>
      <c r="S5531" s="1" t="s">
        <v>44</v>
      </c>
      <c r="T5531" s="11"/>
      <c r="U5531" s="11"/>
      <c r="V5531" s="11"/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5"/>
      <c r="AN5531" s="5"/>
      <c r="AO5531" s="5"/>
      <c r="AP5531" s="5"/>
      <c r="AQ5531" s="5"/>
      <c r="AR5531" s="5"/>
      <c r="AS5531" s="5"/>
      <c r="AT5531" s="5"/>
      <c r="AU5531" s="5"/>
      <c r="AV5531" s="5"/>
      <c r="AW5531" s="5"/>
      <c r="AX5531" s="5"/>
      <c r="AY5531" s="5"/>
      <c r="AZ5531" s="5"/>
      <c r="BA5531" s="5"/>
      <c r="BB5531" s="5"/>
      <c r="BC5531" s="5"/>
      <c r="BD5531" s="5"/>
      <c r="BE5531" s="5"/>
      <c r="BF5531" s="5"/>
      <c r="BG5531" s="5"/>
      <c r="BH5531" s="5"/>
      <c r="BI5531" s="5"/>
      <c r="BJ5531" s="5"/>
      <c r="BK5531" s="5"/>
      <c r="BL5531" s="5"/>
      <c r="BM5531" s="5"/>
      <c r="BN5531" s="5"/>
      <c r="BO5531" s="5"/>
      <c r="BP5531" s="5"/>
      <c r="BQ5531" s="5"/>
      <c r="BR5531" s="5"/>
      <c r="BS5531" s="5"/>
      <c r="BT5531" s="5"/>
      <c r="BU5531" s="5"/>
      <c r="BV5531" s="5"/>
      <c r="BW5531" s="5"/>
      <c r="BX5531" s="5"/>
    </row>
    <row r="5532" spans="1:76" x14ac:dyDescent="0.2">
      <c r="A5532" s="1" t="s">
        <v>22</v>
      </c>
      <c r="B5532" s="1" t="s">
        <v>97</v>
      </c>
      <c r="C5532" s="1" t="s">
        <v>873</v>
      </c>
      <c r="D5532" s="1" t="s">
        <v>777</v>
      </c>
      <c r="E5532" s="1" t="s">
        <v>2</v>
      </c>
      <c r="F5532" s="1" t="s">
        <v>973</v>
      </c>
      <c r="G5532" s="1" t="s">
        <v>73</v>
      </c>
      <c r="H5532" s="8"/>
      <c r="I5532" s="8">
        <v>2015</v>
      </c>
      <c r="J5532" s="1" t="s">
        <v>768</v>
      </c>
      <c r="K5532" s="9">
        <v>2500</v>
      </c>
      <c r="L5532" s="10">
        <f>K5532/ VLOOKUP(A5532,Indicators!$B$1:$V$7,21,FALSE)</f>
        <v>14.647808101995617</v>
      </c>
      <c r="M5532" s="11"/>
      <c r="N5532" s="11"/>
      <c r="O5532" s="11"/>
      <c r="P5532" s="11"/>
      <c r="Q5532" s="8" t="str">
        <f t="shared" si="0"/>
        <v/>
      </c>
      <c r="R5532" s="1" t="s">
        <v>97</v>
      </c>
      <c r="S5532" s="1" t="s">
        <v>40</v>
      </c>
      <c r="T5532" s="11"/>
      <c r="U5532" s="11"/>
      <c r="V5532" s="11"/>
      <c r="W5532" s="11"/>
      <c r="X5532" s="11"/>
      <c r="Y5532" s="11"/>
      <c r="Z5532" s="11"/>
      <c r="AA5532" s="11"/>
      <c r="AB5532" s="11"/>
      <c r="AC5532" s="11"/>
      <c r="AD5532" s="11"/>
      <c r="AE5532" s="11"/>
      <c r="AF5532" s="11"/>
      <c r="AG5532" s="11"/>
      <c r="AH5532" s="11"/>
      <c r="AI5532" s="11"/>
      <c r="AJ5532" s="11"/>
      <c r="AK5532" s="11"/>
      <c r="AL5532" s="11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5"/>
      <c r="AX5532" s="5"/>
      <c r="AY5532" s="5"/>
      <c r="AZ5532" s="5"/>
      <c r="BA5532" s="5"/>
      <c r="BB5532" s="5"/>
      <c r="BC5532" s="5"/>
      <c r="BD5532" s="5"/>
      <c r="BE5532" s="5"/>
      <c r="BF5532" s="5"/>
      <c r="BG5532" s="5"/>
      <c r="BH5532" s="5"/>
      <c r="BI5532" s="5"/>
      <c r="BJ5532" s="5"/>
      <c r="BK5532" s="5"/>
      <c r="BL5532" s="5"/>
      <c r="BM5532" s="5"/>
      <c r="BN5532" s="5"/>
      <c r="BO5532" s="5"/>
      <c r="BP5532" s="5"/>
      <c r="BQ5532" s="5"/>
      <c r="BR5532" s="5"/>
      <c r="BS5532" s="5"/>
      <c r="BT5532" s="5"/>
      <c r="BU5532" s="5"/>
      <c r="BV5532" s="5"/>
      <c r="BW5532" s="5"/>
      <c r="BX5532" s="5"/>
    </row>
    <row r="5533" spans="1:76" x14ac:dyDescent="0.2">
      <c r="A5533" s="1" t="s">
        <v>22</v>
      </c>
      <c r="B5533" s="1" t="s">
        <v>97</v>
      </c>
      <c r="C5533" s="1" t="s">
        <v>791</v>
      </c>
      <c r="D5533" s="1" t="s">
        <v>777</v>
      </c>
      <c r="E5533" s="1" t="s">
        <v>2</v>
      </c>
      <c r="F5533" s="1" t="s">
        <v>973</v>
      </c>
      <c r="G5533" s="1" t="s">
        <v>73</v>
      </c>
      <c r="H5533" s="8"/>
      <c r="I5533" s="8">
        <v>2015</v>
      </c>
      <c r="J5533" s="1" t="s">
        <v>768</v>
      </c>
      <c r="K5533" s="9">
        <v>3000</v>
      </c>
      <c r="L5533" s="10">
        <f>K5533/ VLOOKUP(A5533,Indicators!$B$1:$V$7,21,FALSE)</f>
        <v>17.577369722394739</v>
      </c>
      <c r="M5533" s="11"/>
      <c r="N5533" s="11"/>
      <c r="O5533" s="11"/>
      <c r="P5533" s="11"/>
      <c r="Q5533" s="8" t="str">
        <f t="shared" si="0"/>
        <v/>
      </c>
      <c r="R5533" s="1" t="s">
        <v>97</v>
      </c>
      <c r="S5533" s="1" t="s">
        <v>40</v>
      </c>
      <c r="T5533" s="11"/>
      <c r="U5533" s="11"/>
      <c r="V5533" s="11"/>
      <c r="W5533" s="11"/>
      <c r="X5533" s="11"/>
      <c r="Y5533" s="11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5"/>
      <c r="AN5533" s="5"/>
      <c r="AO5533" s="5"/>
      <c r="AP5533" s="5"/>
      <c r="AQ5533" s="5"/>
      <c r="AR5533" s="5"/>
      <c r="AS5533" s="5"/>
      <c r="AT5533" s="5"/>
      <c r="AU5533" s="5"/>
      <c r="AV5533" s="5"/>
      <c r="AW5533" s="5"/>
      <c r="AX5533" s="5"/>
      <c r="AY5533" s="5"/>
      <c r="AZ5533" s="5"/>
      <c r="BA5533" s="5"/>
      <c r="BB5533" s="5"/>
      <c r="BC5533" s="5"/>
      <c r="BD5533" s="5"/>
      <c r="BE5533" s="5"/>
      <c r="BF5533" s="5"/>
      <c r="BG5533" s="5"/>
      <c r="BH5533" s="5"/>
      <c r="BI5533" s="5"/>
      <c r="BJ5533" s="5"/>
      <c r="BK5533" s="5"/>
      <c r="BL5533" s="5"/>
      <c r="BM5533" s="5"/>
      <c r="BN5533" s="5"/>
      <c r="BO5533" s="5"/>
      <c r="BP5533" s="5"/>
      <c r="BQ5533" s="5"/>
      <c r="BR5533" s="5"/>
      <c r="BS5533" s="5"/>
      <c r="BT5533" s="5"/>
      <c r="BU5533" s="5"/>
      <c r="BV5533" s="5"/>
      <c r="BW5533" s="5"/>
      <c r="BX5533" s="5"/>
    </row>
    <row r="5534" spans="1:76" x14ac:dyDescent="0.2">
      <c r="A5534" s="1" t="s">
        <v>22</v>
      </c>
      <c r="B5534" s="1" t="s">
        <v>97</v>
      </c>
      <c r="C5534" s="1" t="s">
        <v>789</v>
      </c>
      <c r="D5534" s="1" t="s">
        <v>777</v>
      </c>
      <c r="E5534" s="1" t="s">
        <v>2</v>
      </c>
      <c r="F5534" s="1" t="s">
        <v>973</v>
      </c>
      <c r="G5534" s="1" t="s">
        <v>73</v>
      </c>
      <c r="H5534" s="8"/>
      <c r="I5534" s="8">
        <v>2015</v>
      </c>
      <c r="J5534" s="1" t="s">
        <v>768</v>
      </c>
      <c r="K5534" s="9">
        <v>5000</v>
      </c>
      <c r="L5534" s="10">
        <f>K5534/ VLOOKUP(A5534,Indicators!$B$1:$V$7,21,FALSE)</f>
        <v>29.295616203991234</v>
      </c>
      <c r="M5534" s="11"/>
      <c r="N5534" s="11"/>
      <c r="O5534" s="11"/>
      <c r="P5534" s="11"/>
      <c r="Q5534" s="8" t="str">
        <f t="shared" si="0"/>
        <v/>
      </c>
      <c r="R5534" s="1" t="s">
        <v>97</v>
      </c>
      <c r="S5534" s="1" t="s">
        <v>40</v>
      </c>
      <c r="T5534" s="11"/>
      <c r="U5534" s="11"/>
      <c r="V5534" s="11"/>
      <c r="W5534" s="11"/>
      <c r="X5534" s="11"/>
      <c r="Y5534" s="11"/>
      <c r="Z5534" s="11"/>
      <c r="AA5534" s="11"/>
      <c r="AB5534" s="11"/>
      <c r="AC5534" s="11"/>
      <c r="AD5534" s="11"/>
      <c r="AE5534" s="11"/>
      <c r="AF5534" s="11"/>
      <c r="AG5534" s="11"/>
      <c r="AH5534" s="11"/>
      <c r="AI5534" s="11"/>
      <c r="AJ5534" s="11"/>
      <c r="AK5534" s="11"/>
      <c r="AL5534" s="11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5"/>
      <c r="AX5534" s="5"/>
      <c r="AY5534" s="5"/>
      <c r="AZ5534" s="5"/>
      <c r="BA5534" s="5"/>
      <c r="BB5534" s="5"/>
      <c r="BC5534" s="5"/>
      <c r="BD5534" s="5"/>
      <c r="BE5534" s="5"/>
      <c r="BF5534" s="5"/>
      <c r="BG5534" s="5"/>
      <c r="BH5534" s="5"/>
      <c r="BI5534" s="5"/>
      <c r="BJ5534" s="5"/>
      <c r="BK5534" s="5"/>
      <c r="BL5534" s="5"/>
      <c r="BM5534" s="5"/>
      <c r="BN5534" s="5"/>
      <c r="BO5534" s="5"/>
      <c r="BP5534" s="5"/>
      <c r="BQ5534" s="5"/>
      <c r="BR5534" s="5"/>
      <c r="BS5534" s="5"/>
      <c r="BT5534" s="5"/>
      <c r="BU5534" s="5"/>
      <c r="BV5534" s="5"/>
      <c r="BW5534" s="5"/>
      <c r="BX5534" s="5"/>
    </row>
    <row r="5535" spans="1:76" x14ac:dyDescent="0.2">
      <c r="A5535" s="1" t="s">
        <v>22</v>
      </c>
      <c r="B5535" s="1" t="s">
        <v>97</v>
      </c>
      <c r="C5535" s="1" t="s">
        <v>792</v>
      </c>
      <c r="D5535" s="1" t="s">
        <v>777</v>
      </c>
      <c r="E5535" s="1" t="s">
        <v>2</v>
      </c>
      <c r="F5535" s="1" t="s">
        <v>973</v>
      </c>
      <c r="G5535" s="1" t="s">
        <v>73</v>
      </c>
      <c r="H5535" s="8"/>
      <c r="I5535" s="8">
        <v>2015</v>
      </c>
      <c r="J5535" s="1" t="s">
        <v>768</v>
      </c>
      <c r="K5535" s="9">
        <v>7000</v>
      </c>
      <c r="L5535" s="10">
        <f>K5535/ VLOOKUP(A5535,Indicators!$B$1:$V$7,21,FALSE)</f>
        <v>41.013862685587725</v>
      </c>
      <c r="M5535" s="11"/>
      <c r="N5535" s="11"/>
      <c r="O5535" s="11"/>
      <c r="P5535" s="11"/>
      <c r="Q5535" s="8" t="str">
        <f t="shared" si="0"/>
        <v/>
      </c>
      <c r="R5535" s="1" t="s">
        <v>97</v>
      </c>
      <c r="S5535" s="1" t="s">
        <v>45</v>
      </c>
      <c r="T5535" s="11"/>
      <c r="U5535" s="11"/>
      <c r="V5535" s="11"/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5"/>
      <c r="AN5535" s="5"/>
      <c r="AO5535" s="5"/>
      <c r="AP5535" s="5"/>
      <c r="AQ5535" s="5"/>
      <c r="AR5535" s="5"/>
      <c r="AS5535" s="5"/>
      <c r="AT5535" s="5"/>
      <c r="AU5535" s="5"/>
      <c r="AV5535" s="5"/>
      <c r="AW5535" s="5"/>
      <c r="AX5535" s="5"/>
      <c r="AY5535" s="5"/>
      <c r="AZ5535" s="5"/>
      <c r="BA5535" s="5"/>
      <c r="BB5535" s="5"/>
      <c r="BC5535" s="5"/>
      <c r="BD5535" s="5"/>
      <c r="BE5535" s="5"/>
      <c r="BF5535" s="5"/>
      <c r="BG5535" s="5"/>
      <c r="BH5535" s="5"/>
      <c r="BI5535" s="5"/>
      <c r="BJ5535" s="5"/>
      <c r="BK5535" s="5"/>
      <c r="BL5535" s="5"/>
      <c r="BM5535" s="5"/>
      <c r="BN5535" s="5"/>
      <c r="BO5535" s="5"/>
      <c r="BP5535" s="5"/>
      <c r="BQ5535" s="5"/>
      <c r="BR5535" s="5"/>
      <c r="BS5535" s="5"/>
      <c r="BT5535" s="5"/>
      <c r="BU5535" s="5"/>
      <c r="BV5535" s="5"/>
      <c r="BW5535" s="5"/>
      <c r="BX5535" s="5"/>
    </row>
    <row r="5536" spans="1:76" x14ac:dyDescent="0.2">
      <c r="A5536" s="1" t="s">
        <v>22</v>
      </c>
      <c r="B5536" s="1" t="s">
        <v>97</v>
      </c>
      <c r="C5536" s="1" t="s">
        <v>790</v>
      </c>
      <c r="D5536" s="1" t="s">
        <v>777</v>
      </c>
      <c r="E5536" s="1" t="s">
        <v>2</v>
      </c>
      <c r="F5536" s="1" t="s">
        <v>973</v>
      </c>
      <c r="G5536" s="1" t="s">
        <v>73</v>
      </c>
      <c r="H5536" s="8"/>
      <c r="I5536" s="8">
        <v>2015</v>
      </c>
      <c r="J5536" s="1" t="s">
        <v>768</v>
      </c>
      <c r="K5536" s="9">
        <v>13000</v>
      </c>
      <c r="L5536" s="10">
        <f>K5536/ VLOOKUP(A5536,Indicators!$B$1:$V$7,21,FALSE)</f>
        <v>76.168602130377209</v>
      </c>
      <c r="M5536" s="11"/>
      <c r="N5536" s="11"/>
      <c r="O5536" s="11"/>
      <c r="P5536" s="11"/>
      <c r="Q5536" s="8" t="str">
        <f t="shared" si="0"/>
        <v/>
      </c>
      <c r="R5536" s="1" t="s">
        <v>97</v>
      </c>
      <c r="S5536" s="1" t="s">
        <v>40</v>
      </c>
      <c r="T5536" s="11"/>
      <c r="U5536" s="11"/>
      <c r="V5536" s="11"/>
      <c r="W5536" s="11"/>
      <c r="X5536" s="11"/>
      <c r="Y5536" s="11"/>
      <c r="Z5536" s="11"/>
      <c r="AA5536" s="11"/>
      <c r="AB5536" s="11"/>
      <c r="AC5536" s="11"/>
      <c r="AD5536" s="11"/>
      <c r="AE5536" s="11"/>
      <c r="AF5536" s="11"/>
      <c r="AG5536" s="11"/>
      <c r="AH5536" s="11"/>
      <c r="AI5536" s="11"/>
      <c r="AJ5536" s="11"/>
      <c r="AK5536" s="11"/>
      <c r="AL5536" s="11"/>
      <c r="AM5536" s="5"/>
      <c r="AN5536" s="5"/>
      <c r="AO5536" s="5"/>
      <c r="AP5536" s="5"/>
      <c r="AQ5536" s="5"/>
      <c r="AR5536" s="5"/>
      <c r="AS5536" s="5"/>
      <c r="AT5536" s="5"/>
      <c r="AU5536" s="5"/>
      <c r="AV5536" s="5"/>
      <c r="AW5536" s="5"/>
      <c r="AX5536" s="5"/>
      <c r="AY5536" s="5"/>
      <c r="AZ5536" s="5"/>
      <c r="BA5536" s="5"/>
      <c r="BB5536" s="5"/>
      <c r="BC5536" s="5"/>
      <c r="BD5536" s="5"/>
      <c r="BE5536" s="5"/>
      <c r="BF5536" s="5"/>
      <c r="BG5536" s="5"/>
      <c r="BH5536" s="5"/>
      <c r="BI5536" s="5"/>
      <c r="BJ5536" s="5"/>
      <c r="BK5536" s="5"/>
      <c r="BL5536" s="5"/>
      <c r="BM5536" s="5"/>
      <c r="BN5536" s="5"/>
      <c r="BO5536" s="5"/>
      <c r="BP5536" s="5"/>
      <c r="BQ5536" s="5"/>
      <c r="BR5536" s="5"/>
      <c r="BS5536" s="5"/>
      <c r="BT5536" s="5"/>
      <c r="BU5536" s="5"/>
      <c r="BV5536" s="5"/>
      <c r="BW5536" s="5"/>
      <c r="BX5536" s="5"/>
    </row>
    <row r="5537" spans="1:76" x14ac:dyDescent="0.2">
      <c r="A5537" s="1" t="s">
        <v>22</v>
      </c>
      <c r="B5537" s="1" t="s">
        <v>97</v>
      </c>
      <c r="C5537" s="1" t="s">
        <v>793</v>
      </c>
      <c r="D5537" s="1" t="s">
        <v>777</v>
      </c>
      <c r="E5537" s="1" t="s">
        <v>2</v>
      </c>
      <c r="F5537" s="1" t="s">
        <v>973</v>
      </c>
      <c r="G5537" s="1" t="s">
        <v>73</v>
      </c>
      <c r="H5537" s="8"/>
      <c r="I5537" s="8">
        <v>2015</v>
      </c>
      <c r="J5537" s="1" t="s">
        <v>768</v>
      </c>
      <c r="K5537" s="9">
        <v>13000</v>
      </c>
      <c r="L5537" s="10">
        <f>K5537/ VLOOKUP(A5537,Indicators!$B$1:$V$7,21,FALSE)</f>
        <v>76.168602130377209</v>
      </c>
      <c r="M5537" s="11"/>
      <c r="N5537" s="11"/>
      <c r="O5537" s="11"/>
      <c r="P5537" s="11"/>
      <c r="Q5537" s="8" t="str">
        <f t="shared" si="0"/>
        <v/>
      </c>
      <c r="R5537" s="1" t="s">
        <v>97</v>
      </c>
      <c r="S5537" s="1" t="s">
        <v>45</v>
      </c>
      <c r="T5537" s="11"/>
      <c r="U5537" s="11"/>
      <c r="V5537" s="11"/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5"/>
      <c r="AN5537" s="5"/>
      <c r="AO5537" s="5"/>
      <c r="AP5537" s="5"/>
      <c r="AQ5537" s="5"/>
      <c r="AR5537" s="5"/>
      <c r="AS5537" s="5"/>
      <c r="AT5537" s="5"/>
      <c r="AU5537" s="5"/>
      <c r="AV5537" s="5"/>
      <c r="AW5537" s="5"/>
      <c r="AX5537" s="5"/>
      <c r="AY5537" s="5"/>
      <c r="AZ5537" s="5"/>
      <c r="BA5537" s="5"/>
      <c r="BB5537" s="5"/>
      <c r="BC5537" s="5"/>
      <c r="BD5537" s="5"/>
      <c r="BE5537" s="5"/>
      <c r="BF5537" s="5"/>
      <c r="BG5537" s="5"/>
      <c r="BH5537" s="5"/>
      <c r="BI5537" s="5"/>
      <c r="BJ5537" s="5"/>
      <c r="BK5537" s="5"/>
      <c r="BL5537" s="5"/>
      <c r="BM5537" s="5"/>
      <c r="BN5537" s="5"/>
      <c r="BO5537" s="5"/>
      <c r="BP5537" s="5"/>
      <c r="BQ5537" s="5"/>
      <c r="BR5537" s="5"/>
      <c r="BS5537" s="5"/>
      <c r="BT5537" s="5"/>
      <c r="BU5537" s="5"/>
      <c r="BV5537" s="5"/>
      <c r="BW5537" s="5"/>
      <c r="BX5537" s="5"/>
    </row>
    <row r="5538" spans="1:76" x14ac:dyDescent="0.2">
      <c r="A5538" s="1" t="s">
        <v>22</v>
      </c>
      <c r="B5538" s="1" t="s">
        <v>97</v>
      </c>
      <c r="C5538" s="1" t="s">
        <v>869</v>
      </c>
      <c r="D5538" s="1" t="s">
        <v>777</v>
      </c>
      <c r="E5538" s="1" t="s">
        <v>2</v>
      </c>
      <c r="F5538" s="1" t="s">
        <v>973</v>
      </c>
      <c r="G5538" s="1" t="s">
        <v>73</v>
      </c>
      <c r="H5538" s="8"/>
      <c r="I5538" s="8">
        <v>2015</v>
      </c>
      <c r="J5538" s="1" t="s">
        <v>768</v>
      </c>
      <c r="K5538" s="9">
        <v>68746</v>
      </c>
      <c r="L5538" s="10">
        <f>K5538/ VLOOKUP(A5538,Indicators!$B$1:$V$7,21,FALSE)</f>
        <v>402.79128631191628</v>
      </c>
      <c r="M5538" s="11"/>
      <c r="N5538" s="11"/>
      <c r="O5538" s="11"/>
      <c r="P5538" s="11"/>
      <c r="Q5538" s="8" t="str">
        <f t="shared" si="0"/>
        <v/>
      </c>
      <c r="R5538" s="1" t="s">
        <v>97</v>
      </c>
      <c r="S5538" s="1" t="s">
        <v>45</v>
      </c>
      <c r="T5538" s="11"/>
      <c r="U5538" s="11"/>
      <c r="V5538" s="11"/>
      <c r="W5538" s="11"/>
      <c r="X5538" s="11"/>
      <c r="Y5538" s="11"/>
      <c r="Z5538" s="11"/>
      <c r="AA5538" s="11"/>
      <c r="AB5538" s="11"/>
      <c r="AC5538" s="11"/>
      <c r="AD5538" s="11"/>
      <c r="AE5538" s="11"/>
      <c r="AF5538" s="11"/>
      <c r="AG5538" s="11"/>
      <c r="AH5538" s="11"/>
      <c r="AI5538" s="11"/>
      <c r="AJ5538" s="11"/>
      <c r="AK5538" s="11"/>
      <c r="AL5538" s="11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5"/>
      <c r="AX5538" s="5"/>
      <c r="AY5538" s="5"/>
      <c r="AZ5538" s="5"/>
      <c r="BA5538" s="5"/>
      <c r="BB5538" s="5"/>
      <c r="BC5538" s="5"/>
      <c r="BD5538" s="5"/>
      <c r="BE5538" s="5"/>
      <c r="BF5538" s="5"/>
      <c r="BG5538" s="5"/>
      <c r="BH5538" s="5"/>
      <c r="BI5538" s="5"/>
      <c r="BJ5538" s="5"/>
      <c r="BK5538" s="5"/>
      <c r="BL5538" s="5"/>
      <c r="BM5538" s="5"/>
      <c r="BN5538" s="5"/>
      <c r="BO5538" s="5"/>
      <c r="BP5538" s="5"/>
      <c r="BQ5538" s="5"/>
      <c r="BR5538" s="5"/>
      <c r="BS5538" s="5"/>
      <c r="BT5538" s="5"/>
      <c r="BU5538" s="5"/>
      <c r="BV5538" s="5"/>
      <c r="BW5538" s="5"/>
      <c r="BX5538" s="5"/>
    </row>
    <row r="5539" spans="1:76" x14ac:dyDescent="0.2">
      <c r="A5539" s="1" t="s">
        <v>22</v>
      </c>
      <c r="B5539" s="1" t="s">
        <v>103</v>
      </c>
      <c r="C5539" s="1" t="s">
        <v>38</v>
      </c>
      <c r="D5539" s="1" t="s">
        <v>777</v>
      </c>
      <c r="E5539" s="1" t="s">
        <v>2</v>
      </c>
      <c r="F5539" s="1" t="s">
        <v>979</v>
      </c>
      <c r="G5539" s="1" t="s">
        <v>73</v>
      </c>
      <c r="H5539" s="8"/>
      <c r="I5539" s="8">
        <v>2015</v>
      </c>
      <c r="J5539" s="1" t="s">
        <v>768</v>
      </c>
      <c r="K5539" s="9">
        <v>1100</v>
      </c>
      <c r="L5539" s="10">
        <f>K5539/ VLOOKUP(A5539,Indicators!$B$1:$V$7,21,FALSE)</f>
        <v>6.4450355648780713</v>
      </c>
      <c r="M5539" s="1" t="s">
        <v>769</v>
      </c>
      <c r="N5539" s="11"/>
      <c r="O5539" s="11"/>
      <c r="P5539" s="11"/>
      <c r="Q5539" s="8" t="str">
        <f t="shared" si="0"/>
        <v/>
      </c>
      <c r="R5539" s="1" t="s">
        <v>323</v>
      </c>
      <c r="S5539" s="1" t="s">
        <v>38</v>
      </c>
      <c r="T5539" s="11"/>
      <c r="U5539" s="11"/>
      <c r="V5539" s="11"/>
      <c r="W5539" s="11"/>
      <c r="X5539" s="11"/>
      <c r="Y5539" s="11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5"/>
      <c r="AN5539" s="5"/>
      <c r="AO5539" s="5"/>
      <c r="AP5539" s="5"/>
      <c r="AQ5539" s="5"/>
      <c r="AR5539" s="5"/>
      <c r="AS5539" s="5"/>
      <c r="AT5539" s="5"/>
      <c r="AU5539" s="5"/>
      <c r="AV5539" s="5"/>
      <c r="AW5539" s="5"/>
      <c r="AX5539" s="5"/>
      <c r="AY5539" s="5"/>
      <c r="AZ5539" s="5"/>
      <c r="BA5539" s="5"/>
      <c r="BB5539" s="5"/>
      <c r="BC5539" s="5"/>
      <c r="BD5539" s="5"/>
      <c r="BE5539" s="5"/>
      <c r="BF5539" s="5"/>
      <c r="BG5539" s="5"/>
      <c r="BH5539" s="5"/>
      <c r="BI5539" s="5"/>
      <c r="BJ5539" s="5"/>
      <c r="BK5539" s="5"/>
      <c r="BL5539" s="5"/>
      <c r="BM5539" s="5"/>
      <c r="BN5539" s="5"/>
      <c r="BO5539" s="5"/>
      <c r="BP5539" s="5"/>
      <c r="BQ5539" s="5"/>
      <c r="BR5539" s="5"/>
      <c r="BS5539" s="5"/>
      <c r="BT5539" s="5"/>
      <c r="BU5539" s="5"/>
      <c r="BV5539" s="5"/>
      <c r="BW5539" s="5"/>
      <c r="BX5539" s="5"/>
    </row>
    <row r="5540" spans="1:76" x14ac:dyDescent="0.2">
      <c r="A5540" s="1" t="s">
        <v>22</v>
      </c>
      <c r="B5540" s="1" t="s">
        <v>103</v>
      </c>
      <c r="C5540" s="1" t="s">
        <v>798</v>
      </c>
      <c r="D5540" s="1" t="s">
        <v>777</v>
      </c>
      <c r="E5540" s="1" t="s">
        <v>2</v>
      </c>
      <c r="F5540" s="1" t="s">
        <v>979</v>
      </c>
      <c r="G5540" s="1" t="s">
        <v>73</v>
      </c>
      <c r="H5540" s="8"/>
      <c r="I5540" s="8">
        <v>2015</v>
      </c>
      <c r="J5540" s="1" t="s">
        <v>768</v>
      </c>
      <c r="K5540" s="9">
        <v>49617</v>
      </c>
      <c r="L5540" s="10">
        <f>K5540/ VLOOKUP(A5540,Indicators!$B$1:$V$7,21,FALSE)</f>
        <v>290.71211783868659</v>
      </c>
      <c r="M5540" s="45" t="s">
        <v>798</v>
      </c>
      <c r="N5540" s="46"/>
      <c r="O5540" s="11"/>
      <c r="P5540" s="11"/>
      <c r="Q5540" s="8" t="str">
        <f t="shared" si="0"/>
        <v/>
      </c>
      <c r="R5540" s="1" t="s">
        <v>323</v>
      </c>
      <c r="S5540" s="1" t="s">
        <v>51</v>
      </c>
      <c r="T5540" s="11"/>
      <c r="U5540" s="11"/>
      <c r="V5540" s="11"/>
      <c r="W5540" s="11"/>
      <c r="X5540" s="11"/>
      <c r="Y5540" s="11"/>
      <c r="Z5540" s="11"/>
      <c r="AA5540" s="11"/>
      <c r="AB5540" s="11"/>
      <c r="AC5540" s="11"/>
      <c r="AD5540" s="11"/>
      <c r="AE5540" s="11"/>
      <c r="AF5540" s="11"/>
      <c r="AG5540" s="11"/>
      <c r="AH5540" s="11"/>
      <c r="AI5540" s="11"/>
      <c r="AJ5540" s="11"/>
      <c r="AK5540" s="11"/>
      <c r="AL5540" s="11"/>
      <c r="AM5540" s="5"/>
      <c r="AN5540" s="5"/>
      <c r="AO5540" s="5"/>
      <c r="AP5540" s="5"/>
      <c r="AQ5540" s="5"/>
      <c r="AR5540" s="5"/>
      <c r="AS5540" s="5"/>
      <c r="AT5540" s="5"/>
      <c r="AU5540" s="5"/>
      <c r="AV5540" s="5"/>
      <c r="AW5540" s="5"/>
      <c r="AX5540" s="5"/>
      <c r="AY5540" s="5"/>
      <c r="AZ5540" s="5"/>
      <c r="BA5540" s="5"/>
      <c r="BB5540" s="5"/>
      <c r="BC5540" s="5"/>
      <c r="BD5540" s="5"/>
      <c r="BE5540" s="5"/>
      <c r="BF5540" s="5"/>
      <c r="BG5540" s="5"/>
      <c r="BH5540" s="5"/>
      <c r="BI5540" s="5"/>
      <c r="BJ5540" s="5"/>
      <c r="BK5540" s="5"/>
      <c r="BL5540" s="5"/>
      <c r="BM5540" s="5"/>
      <c r="BN5540" s="5"/>
      <c r="BO5540" s="5"/>
      <c r="BP5540" s="5"/>
      <c r="BQ5540" s="5"/>
      <c r="BR5540" s="5"/>
      <c r="BS5540" s="5"/>
      <c r="BT5540" s="5"/>
      <c r="BU5540" s="5"/>
      <c r="BV5540" s="5"/>
      <c r="BW5540" s="5"/>
      <c r="BX5540" s="5"/>
    </row>
    <row r="5541" spans="1:76" x14ac:dyDescent="0.2">
      <c r="A5541" s="1" t="s">
        <v>22</v>
      </c>
      <c r="B5541" s="1" t="s">
        <v>84</v>
      </c>
      <c r="C5541" s="1" t="s">
        <v>837</v>
      </c>
      <c r="D5541" s="1" t="s">
        <v>777</v>
      </c>
      <c r="E5541" s="1" t="s">
        <v>2</v>
      </c>
      <c r="F5541" s="1" t="s">
        <v>979</v>
      </c>
      <c r="G5541" s="1" t="s">
        <v>73</v>
      </c>
      <c r="H5541" s="8"/>
      <c r="I5541" s="8">
        <v>2015</v>
      </c>
      <c r="J5541" s="1" t="s">
        <v>768</v>
      </c>
      <c r="K5541" s="9">
        <v>1900</v>
      </c>
      <c r="L5541" s="10">
        <f>K5541/ VLOOKUP(A5541,Indicators!$B$1:$V$7,21,FALSE)</f>
        <v>11.132334157516668</v>
      </c>
      <c r="M5541" s="11"/>
      <c r="N5541" s="11"/>
      <c r="O5541" s="11"/>
      <c r="P5541" s="11"/>
      <c r="Q5541" s="8" t="str">
        <f t="shared" si="0"/>
        <v/>
      </c>
      <c r="R5541" s="1" t="s">
        <v>95</v>
      </c>
      <c r="S5541" s="1" t="s">
        <v>84</v>
      </c>
      <c r="T5541" s="11"/>
      <c r="U5541" s="11"/>
      <c r="V5541" s="11"/>
      <c r="W5541" s="11"/>
      <c r="X5541" s="11"/>
      <c r="Y5541" s="11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5"/>
      <c r="AX5541" s="5"/>
      <c r="AY5541" s="5"/>
      <c r="AZ5541" s="5"/>
      <c r="BA5541" s="5"/>
      <c r="BB5541" s="5"/>
      <c r="BC5541" s="5"/>
      <c r="BD5541" s="5"/>
      <c r="BE5541" s="5"/>
      <c r="BF5541" s="5"/>
      <c r="BG5541" s="5"/>
      <c r="BH5541" s="5"/>
      <c r="BI5541" s="5"/>
      <c r="BJ5541" s="5"/>
      <c r="BK5541" s="5"/>
      <c r="BL5541" s="5"/>
      <c r="BM5541" s="5"/>
      <c r="BN5541" s="5"/>
      <c r="BO5541" s="5"/>
      <c r="BP5541" s="5"/>
      <c r="BQ5541" s="5"/>
      <c r="BR5541" s="5"/>
      <c r="BS5541" s="5"/>
      <c r="BT5541" s="5"/>
      <c r="BU5541" s="5"/>
      <c r="BV5541" s="5"/>
      <c r="BW5541" s="5"/>
      <c r="BX5541" s="5"/>
    </row>
    <row r="5542" spans="1:76" x14ac:dyDescent="0.2">
      <c r="A5542" s="1" t="s">
        <v>22</v>
      </c>
      <c r="B5542" s="1" t="s">
        <v>770</v>
      </c>
      <c r="C5542" s="1" t="s">
        <v>804</v>
      </c>
      <c r="D5542" s="1" t="s">
        <v>777</v>
      </c>
      <c r="E5542" s="1" t="s">
        <v>2</v>
      </c>
      <c r="F5542" s="1" t="s">
        <v>979</v>
      </c>
      <c r="G5542" s="1" t="s">
        <v>73</v>
      </c>
      <c r="H5542" s="8"/>
      <c r="I5542" s="8">
        <v>2015</v>
      </c>
      <c r="J5542" s="1" t="s">
        <v>768</v>
      </c>
      <c r="K5542" s="8">
        <v>50</v>
      </c>
      <c r="L5542" s="10">
        <f>K5542/ VLOOKUP(A5542,Indicators!$B$1:$V$7,21,FALSE)</f>
        <v>0.29295616203991232</v>
      </c>
      <c r="M5542" s="11"/>
      <c r="N5542" s="11"/>
      <c r="O5542" s="11"/>
      <c r="P5542" s="11"/>
      <c r="Q5542" s="8" t="str">
        <f t="shared" si="0"/>
        <v/>
      </c>
      <c r="R5542" s="1" t="s">
        <v>103</v>
      </c>
      <c r="S5542" s="1" t="s">
        <v>54</v>
      </c>
      <c r="T5542" s="11"/>
      <c r="U5542" s="11"/>
      <c r="V5542" s="11"/>
      <c r="W5542" s="11"/>
      <c r="X5542" s="11"/>
      <c r="Y5542" s="11"/>
      <c r="Z5542" s="11"/>
      <c r="AA5542" s="11"/>
      <c r="AB5542" s="11"/>
      <c r="AC5542" s="11"/>
      <c r="AD5542" s="11"/>
      <c r="AE5542" s="11"/>
      <c r="AF5542" s="11"/>
      <c r="AG5542" s="11"/>
      <c r="AH5542" s="11"/>
      <c r="AI5542" s="11"/>
      <c r="AJ5542" s="11"/>
      <c r="AK5542" s="11"/>
      <c r="AL5542" s="11"/>
      <c r="AM5542" s="5"/>
      <c r="AN5542" s="5"/>
      <c r="AO5542" s="5"/>
      <c r="AP5542" s="5"/>
      <c r="AQ5542" s="5"/>
      <c r="AR5542" s="5"/>
      <c r="AS5542" s="5"/>
      <c r="AT5542" s="5"/>
      <c r="AU5542" s="5"/>
      <c r="AV5542" s="5"/>
      <c r="AW5542" s="5"/>
      <c r="AX5542" s="5"/>
      <c r="AY5542" s="5"/>
      <c r="AZ5542" s="5"/>
      <c r="BA5542" s="5"/>
      <c r="BB5542" s="5"/>
      <c r="BC5542" s="5"/>
      <c r="BD5542" s="5"/>
      <c r="BE5542" s="5"/>
      <c r="BF5542" s="5"/>
      <c r="BG5542" s="5"/>
      <c r="BH5542" s="5"/>
      <c r="BI5542" s="5"/>
      <c r="BJ5542" s="5"/>
      <c r="BK5542" s="5"/>
      <c r="BL5542" s="5"/>
      <c r="BM5542" s="5"/>
      <c r="BN5542" s="5"/>
      <c r="BO5542" s="5"/>
      <c r="BP5542" s="5"/>
      <c r="BQ5542" s="5"/>
      <c r="BR5542" s="5"/>
      <c r="BS5542" s="5"/>
      <c r="BT5542" s="5"/>
      <c r="BU5542" s="5"/>
      <c r="BV5542" s="5"/>
      <c r="BW5542" s="5"/>
      <c r="BX5542" s="5"/>
    </row>
    <row r="5543" spans="1:76" x14ac:dyDescent="0.2">
      <c r="A5543" s="1" t="s">
        <v>22</v>
      </c>
      <c r="B5543" s="1" t="s">
        <v>770</v>
      </c>
      <c r="C5543" s="1" t="s">
        <v>526</v>
      </c>
      <c r="D5543" s="1" t="s">
        <v>777</v>
      </c>
      <c r="E5543" s="1" t="s">
        <v>2</v>
      </c>
      <c r="F5543" s="1" t="s">
        <v>979</v>
      </c>
      <c r="G5543" s="1" t="s">
        <v>73</v>
      </c>
      <c r="H5543" s="8"/>
      <c r="I5543" s="8">
        <v>2015</v>
      </c>
      <c r="J5543" s="1" t="s">
        <v>768</v>
      </c>
      <c r="K5543" s="8">
        <v>200</v>
      </c>
      <c r="L5543" s="10">
        <f>K5543/ VLOOKUP(A5543,Indicators!$B$1:$V$7,21,FALSE)</f>
        <v>1.1718246481596493</v>
      </c>
      <c r="M5543" s="11"/>
      <c r="N5543" s="11"/>
      <c r="O5543" s="11"/>
      <c r="P5543" s="11"/>
      <c r="Q5543" s="8" t="str">
        <f t="shared" si="0"/>
        <v/>
      </c>
      <c r="R5543" s="1" t="s">
        <v>103</v>
      </c>
      <c r="S5543" s="1" t="s">
        <v>53</v>
      </c>
      <c r="T5543" s="11"/>
      <c r="U5543" s="11"/>
      <c r="V5543" s="11"/>
      <c r="W5543" s="11"/>
      <c r="X5543" s="11"/>
      <c r="Y5543" s="11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5"/>
      <c r="AN5543" s="5"/>
      <c r="AO5543" s="5"/>
      <c r="AP5543" s="5"/>
      <c r="AQ5543" s="5"/>
      <c r="AR5543" s="5"/>
      <c r="AS5543" s="5"/>
      <c r="AT5543" s="5"/>
      <c r="AU5543" s="5"/>
      <c r="AV5543" s="5"/>
      <c r="AW5543" s="5"/>
      <c r="AX5543" s="5"/>
      <c r="AY5543" s="5"/>
      <c r="AZ5543" s="5"/>
      <c r="BA5543" s="5"/>
      <c r="BB5543" s="5"/>
      <c r="BC5543" s="5"/>
      <c r="BD5543" s="5"/>
      <c r="BE5543" s="5"/>
      <c r="BF5543" s="5"/>
      <c r="BG5543" s="5"/>
      <c r="BH5543" s="5"/>
      <c r="BI5543" s="5"/>
      <c r="BJ5543" s="5"/>
      <c r="BK5543" s="5"/>
      <c r="BL5543" s="5"/>
      <c r="BM5543" s="5"/>
      <c r="BN5543" s="5"/>
      <c r="BO5543" s="5"/>
      <c r="BP5543" s="5"/>
      <c r="BQ5543" s="5"/>
      <c r="BR5543" s="5"/>
      <c r="BS5543" s="5"/>
      <c r="BT5543" s="5"/>
      <c r="BU5543" s="5"/>
      <c r="BV5543" s="5"/>
      <c r="BW5543" s="5"/>
      <c r="BX5543" s="5"/>
    </row>
    <row r="5544" spans="1:76" x14ac:dyDescent="0.2">
      <c r="A5544" s="1" t="s">
        <v>22</v>
      </c>
      <c r="B5544" s="1" t="s">
        <v>770</v>
      </c>
      <c r="C5544" s="1" t="s">
        <v>527</v>
      </c>
      <c r="D5544" s="1" t="s">
        <v>777</v>
      </c>
      <c r="E5544" s="1" t="s">
        <v>2</v>
      </c>
      <c r="F5544" s="1" t="s">
        <v>979</v>
      </c>
      <c r="G5544" s="1" t="s">
        <v>73</v>
      </c>
      <c r="H5544" s="8"/>
      <c r="I5544" s="8">
        <v>2015</v>
      </c>
      <c r="J5544" s="1" t="s">
        <v>768</v>
      </c>
      <c r="K5544" s="8">
        <v>350</v>
      </c>
      <c r="L5544" s="10">
        <f>K5544/ VLOOKUP(A5544,Indicators!$B$1:$V$7,21,FALSE)</f>
        <v>2.0506931342793862</v>
      </c>
      <c r="M5544" s="11"/>
      <c r="N5544" s="11"/>
      <c r="O5544" s="11"/>
      <c r="P5544" s="11"/>
      <c r="Q5544" s="8" t="str">
        <f t="shared" si="0"/>
        <v/>
      </c>
      <c r="R5544" s="1" t="s">
        <v>103</v>
      </c>
      <c r="S5544" s="1" t="s">
        <v>64</v>
      </c>
      <c r="T5544" s="11"/>
      <c r="U5544" s="11"/>
      <c r="V5544" s="11"/>
      <c r="W5544" s="11"/>
      <c r="X5544" s="11"/>
      <c r="Y5544" s="11"/>
      <c r="Z5544" s="11"/>
      <c r="AA5544" s="11"/>
      <c r="AB5544" s="11"/>
      <c r="AC5544" s="11"/>
      <c r="AD5544" s="11"/>
      <c r="AE5544" s="11"/>
      <c r="AF5544" s="11"/>
      <c r="AG5544" s="11"/>
      <c r="AH5544" s="11"/>
      <c r="AI5544" s="11"/>
      <c r="AJ5544" s="11"/>
      <c r="AK5544" s="11"/>
      <c r="AL5544" s="11"/>
      <c r="AM5544" s="5"/>
      <c r="AN5544" s="5"/>
      <c r="AO5544" s="5"/>
      <c r="AP5544" s="5"/>
      <c r="AQ5544" s="5"/>
      <c r="AR5544" s="5"/>
      <c r="AS5544" s="5"/>
      <c r="AT5544" s="5"/>
      <c r="AU5544" s="5"/>
      <c r="AV5544" s="5"/>
      <c r="AW5544" s="5"/>
      <c r="AX5544" s="5"/>
      <c r="AY5544" s="5"/>
      <c r="AZ5544" s="5"/>
      <c r="BA5544" s="5"/>
      <c r="BB5544" s="5"/>
      <c r="BC5544" s="5"/>
      <c r="BD5544" s="5"/>
      <c r="BE5544" s="5"/>
      <c r="BF5544" s="5"/>
      <c r="BG5544" s="5"/>
      <c r="BH5544" s="5"/>
      <c r="BI5544" s="5"/>
      <c r="BJ5544" s="5"/>
      <c r="BK5544" s="5"/>
      <c r="BL5544" s="5"/>
      <c r="BM5544" s="5"/>
      <c r="BN5544" s="5"/>
      <c r="BO5544" s="5"/>
      <c r="BP5544" s="5"/>
      <c r="BQ5544" s="5"/>
      <c r="BR5544" s="5"/>
      <c r="BS5544" s="5"/>
      <c r="BT5544" s="5"/>
      <c r="BU5544" s="5"/>
      <c r="BV5544" s="5"/>
      <c r="BW5544" s="5"/>
      <c r="BX5544" s="5"/>
    </row>
    <row r="5545" spans="1:76" x14ac:dyDescent="0.2">
      <c r="A5545" s="1" t="s">
        <v>22</v>
      </c>
      <c r="B5545" s="1" t="s">
        <v>770</v>
      </c>
      <c r="C5545" s="1" t="s">
        <v>803</v>
      </c>
      <c r="D5545" s="1" t="s">
        <v>777</v>
      </c>
      <c r="E5545" s="1" t="s">
        <v>2</v>
      </c>
      <c r="F5545" s="1" t="s">
        <v>979</v>
      </c>
      <c r="G5545" s="1" t="s">
        <v>73</v>
      </c>
      <c r="H5545" s="8"/>
      <c r="I5545" s="8">
        <v>2015</v>
      </c>
      <c r="J5545" s="1" t="s">
        <v>768</v>
      </c>
      <c r="K5545" s="8">
        <v>500</v>
      </c>
      <c r="L5545" s="10">
        <f>K5545/ VLOOKUP(A5545,Indicators!$B$1:$V$7,21,FALSE)</f>
        <v>2.9295616203991233</v>
      </c>
      <c r="M5545" s="11"/>
      <c r="N5545" s="11"/>
      <c r="O5545" s="11"/>
      <c r="P5545" s="11"/>
      <c r="Q5545" s="8" t="str">
        <f t="shared" si="0"/>
        <v/>
      </c>
      <c r="R5545" s="1" t="s">
        <v>103</v>
      </c>
      <c r="S5545" s="1" t="s">
        <v>86</v>
      </c>
      <c r="T5545" s="11"/>
      <c r="U5545" s="11"/>
      <c r="V5545" s="11"/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5"/>
      <c r="AN5545" s="5"/>
      <c r="AO5545" s="5"/>
      <c r="AP5545" s="5"/>
      <c r="AQ5545" s="5"/>
      <c r="AR5545" s="5"/>
      <c r="AS5545" s="5"/>
      <c r="AT5545" s="5"/>
      <c r="AU5545" s="5"/>
      <c r="AV5545" s="5"/>
      <c r="AW5545" s="5"/>
      <c r="AX5545" s="5"/>
      <c r="AY5545" s="5"/>
      <c r="AZ5545" s="5"/>
      <c r="BA5545" s="5"/>
      <c r="BB5545" s="5"/>
      <c r="BC5545" s="5"/>
      <c r="BD5545" s="5"/>
      <c r="BE5545" s="5"/>
      <c r="BF5545" s="5"/>
      <c r="BG5545" s="5"/>
      <c r="BH5545" s="5"/>
      <c r="BI5545" s="5"/>
      <c r="BJ5545" s="5"/>
      <c r="BK5545" s="5"/>
      <c r="BL5545" s="5"/>
      <c r="BM5545" s="5"/>
      <c r="BN5545" s="5"/>
      <c r="BO5545" s="5"/>
      <c r="BP5545" s="5"/>
      <c r="BQ5545" s="5"/>
      <c r="BR5545" s="5"/>
      <c r="BS5545" s="5"/>
      <c r="BT5545" s="5"/>
      <c r="BU5545" s="5"/>
      <c r="BV5545" s="5"/>
      <c r="BW5545" s="5"/>
      <c r="BX5545" s="5"/>
    </row>
    <row r="5546" spans="1:76" x14ac:dyDescent="0.2">
      <c r="A5546" s="1" t="s">
        <v>22</v>
      </c>
      <c r="B5546" s="1" t="s">
        <v>809</v>
      </c>
      <c r="C5546" s="1" t="s">
        <v>879</v>
      </c>
      <c r="D5546" s="1" t="s">
        <v>777</v>
      </c>
      <c r="E5546" s="1" t="s">
        <v>2</v>
      </c>
      <c r="F5546" s="1" t="s">
        <v>979</v>
      </c>
      <c r="G5546" s="1" t="s">
        <v>73</v>
      </c>
      <c r="H5546" s="8"/>
      <c r="I5546" s="8">
        <v>2015</v>
      </c>
      <c r="J5546" s="1" t="s">
        <v>768</v>
      </c>
      <c r="K5546" s="8">
        <v>100</v>
      </c>
      <c r="L5546" s="10">
        <f>K5546/ VLOOKUP(A5546,Indicators!$B$1:$V$7,21,FALSE)</f>
        <v>0.58591232407982463</v>
      </c>
      <c r="M5546" s="11"/>
      <c r="N5546" s="11"/>
      <c r="O5546" s="11"/>
      <c r="P5546" s="11"/>
      <c r="Q5546" s="8" t="str">
        <f t="shared" si="0"/>
        <v/>
      </c>
      <c r="R5546" s="1" t="s">
        <v>95</v>
      </c>
      <c r="S5546" s="1" t="s">
        <v>66</v>
      </c>
      <c r="T5546" s="11"/>
      <c r="U5546" s="11"/>
      <c r="V5546" s="11"/>
      <c r="W5546" s="11"/>
      <c r="X5546" s="11"/>
      <c r="Y5546" s="11"/>
      <c r="Z5546" s="11"/>
      <c r="AA5546" s="11"/>
      <c r="AB5546" s="11"/>
      <c r="AC5546" s="11"/>
      <c r="AD5546" s="11"/>
      <c r="AE5546" s="11"/>
      <c r="AF5546" s="11"/>
      <c r="AG5546" s="11"/>
      <c r="AH5546" s="11"/>
      <c r="AI5546" s="11"/>
      <c r="AJ5546" s="11"/>
      <c r="AK5546" s="11"/>
      <c r="AL5546" s="11"/>
      <c r="AM5546" s="5"/>
      <c r="AN5546" s="5"/>
      <c r="AO5546" s="5"/>
      <c r="AP5546" s="5"/>
      <c r="AQ5546" s="5"/>
      <c r="AR5546" s="5"/>
      <c r="AS5546" s="5"/>
      <c r="AT5546" s="5"/>
      <c r="AU5546" s="5"/>
      <c r="AV5546" s="5"/>
      <c r="AW5546" s="5"/>
      <c r="AX5546" s="5"/>
      <c r="AY5546" s="5"/>
      <c r="AZ5546" s="5"/>
      <c r="BA5546" s="5"/>
      <c r="BB5546" s="5"/>
      <c r="BC5546" s="5"/>
      <c r="BD5546" s="5"/>
      <c r="BE5546" s="5"/>
      <c r="BF5546" s="5"/>
      <c r="BG5546" s="5"/>
      <c r="BH5546" s="5"/>
      <c r="BI5546" s="5"/>
      <c r="BJ5546" s="5"/>
      <c r="BK5546" s="5"/>
      <c r="BL5546" s="5"/>
      <c r="BM5546" s="5"/>
      <c r="BN5546" s="5"/>
      <c r="BO5546" s="5"/>
      <c r="BP5546" s="5"/>
      <c r="BQ5546" s="5"/>
      <c r="BR5546" s="5"/>
      <c r="BS5546" s="5"/>
      <c r="BT5546" s="5"/>
      <c r="BU5546" s="5"/>
      <c r="BV5546" s="5"/>
      <c r="BW5546" s="5"/>
      <c r="BX5546" s="5"/>
    </row>
    <row r="5547" spans="1:76" x14ac:dyDescent="0.2">
      <c r="A5547" s="1" t="s">
        <v>22</v>
      </c>
      <c r="B5547" s="1" t="s">
        <v>809</v>
      </c>
      <c r="C5547" s="1" t="s">
        <v>857</v>
      </c>
      <c r="D5547" s="1" t="s">
        <v>777</v>
      </c>
      <c r="E5547" s="1" t="s">
        <v>2</v>
      </c>
      <c r="F5547" s="1" t="s">
        <v>979</v>
      </c>
      <c r="G5547" s="1" t="s">
        <v>73</v>
      </c>
      <c r="H5547" s="8"/>
      <c r="I5547" s="8">
        <v>2015</v>
      </c>
      <c r="J5547" s="1" t="s">
        <v>768</v>
      </c>
      <c r="K5547" s="8">
        <v>150</v>
      </c>
      <c r="L5547" s="10">
        <f>K5547/ VLOOKUP(A5547,Indicators!$B$1:$V$7,21,FALSE)</f>
        <v>0.878868486119737</v>
      </c>
      <c r="M5547" s="11"/>
      <c r="N5547" s="11"/>
      <c r="O5547" s="11"/>
      <c r="P5547" s="11"/>
      <c r="Q5547" s="8" t="str">
        <f t="shared" si="0"/>
        <v/>
      </c>
      <c r="R5547" s="1" t="s">
        <v>95</v>
      </c>
      <c r="S5547" s="1" t="s">
        <v>66</v>
      </c>
      <c r="T5547" s="11"/>
      <c r="U5547" s="11"/>
      <c r="V5547" s="11"/>
      <c r="W5547" s="11"/>
      <c r="X5547" s="11"/>
      <c r="Y5547" s="11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5"/>
      <c r="AN5547" s="5"/>
      <c r="AO5547" s="5"/>
      <c r="AP5547" s="5"/>
      <c r="AQ5547" s="5"/>
      <c r="AR5547" s="5"/>
      <c r="AS5547" s="5"/>
      <c r="AT5547" s="5"/>
      <c r="AU5547" s="5"/>
      <c r="AV5547" s="5"/>
      <c r="AW5547" s="5"/>
      <c r="AX5547" s="5"/>
      <c r="AY5547" s="5"/>
      <c r="AZ5547" s="5"/>
      <c r="BA5547" s="5"/>
      <c r="BB5547" s="5"/>
      <c r="BC5547" s="5"/>
      <c r="BD5547" s="5"/>
      <c r="BE5547" s="5"/>
      <c r="BF5547" s="5"/>
      <c r="BG5547" s="5"/>
      <c r="BH5547" s="5"/>
      <c r="BI5547" s="5"/>
      <c r="BJ5547" s="5"/>
      <c r="BK5547" s="5"/>
      <c r="BL5547" s="5"/>
      <c r="BM5547" s="5"/>
      <c r="BN5547" s="5"/>
      <c r="BO5547" s="5"/>
      <c r="BP5547" s="5"/>
      <c r="BQ5547" s="5"/>
      <c r="BR5547" s="5"/>
      <c r="BS5547" s="5"/>
      <c r="BT5547" s="5"/>
      <c r="BU5547" s="5"/>
      <c r="BV5547" s="5"/>
      <c r="BW5547" s="5"/>
      <c r="BX5547" s="5"/>
    </row>
    <row r="5548" spans="1:76" x14ac:dyDescent="0.2">
      <c r="A5548" s="1" t="s">
        <v>22</v>
      </c>
      <c r="B5548" s="1" t="s">
        <v>75</v>
      </c>
      <c r="C5548" s="1" t="s">
        <v>964</v>
      </c>
      <c r="D5548" s="1" t="s">
        <v>777</v>
      </c>
      <c r="E5548" s="1" t="s">
        <v>2</v>
      </c>
      <c r="F5548" s="1" t="s">
        <v>979</v>
      </c>
      <c r="G5548" s="1" t="s">
        <v>73</v>
      </c>
      <c r="H5548" s="8"/>
      <c r="I5548" s="8">
        <v>2015</v>
      </c>
      <c r="J5548" s="1" t="s">
        <v>768</v>
      </c>
      <c r="K5548" s="9">
        <v>6600</v>
      </c>
      <c r="L5548" s="10">
        <f>K5548/ VLOOKUP(A5548,Indicators!$B$1:$V$7,21,FALSE)</f>
        <v>38.670213389268426</v>
      </c>
      <c r="M5548" s="11"/>
      <c r="N5548" s="11"/>
      <c r="O5548" s="11"/>
      <c r="P5548" s="11"/>
      <c r="Q5548" s="8" t="str">
        <f t="shared" si="0"/>
        <v/>
      </c>
      <c r="R5548" s="1" t="s">
        <v>95</v>
      </c>
      <c r="S5548" s="1" t="s">
        <v>75</v>
      </c>
      <c r="T5548" s="11"/>
      <c r="U5548" s="11"/>
      <c r="V5548" s="11"/>
      <c r="W5548" s="11"/>
      <c r="X5548" s="11"/>
      <c r="Y5548" s="11"/>
      <c r="Z5548" s="11"/>
      <c r="AA5548" s="11"/>
      <c r="AB5548" s="11"/>
      <c r="AC5548" s="11"/>
      <c r="AD5548" s="11"/>
      <c r="AE5548" s="11"/>
      <c r="AF5548" s="11"/>
      <c r="AG5548" s="11"/>
      <c r="AH5548" s="11"/>
      <c r="AI5548" s="11"/>
      <c r="AJ5548" s="11"/>
      <c r="AK5548" s="11"/>
      <c r="AL5548" s="11"/>
      <c r="AM5548" s="5"/>
      <c r="AN5548" s="5"/>
      <c r="AO5548" s="5"/>
      <c r="AP5548" s="5"/>
      <c r="AQ5548" s="5"/>
      <c r="AR5548" s="5"/>
      <c r="AS5548" s="5"/>
      <c r="AT5548" s="5"/>
      <c r="AU5548" s="5"/>
      <c r="AV5548" s="5"/>
      <c r="AW5548" s="5"/>
      <c r="AX5548" s="5"/>
      <c r="AY5548" s="5"/>
      <c r="AZ5548" s="5"/>
      <c r="BA5548" s="5"/>
      <c r="BB5548" s="5"/>
      <c r="BC5548" s="5"/>
      <c r="BD5548" s="5"/>
      <c r="BE5548" s="5"/>
      <c r="BF5548" s="5"/>
      <c r="BG5548" s="5"/>
      <c r="BH5548" s="5"/>
      <c r="BI5548" s="5"/>
      <c r="BJ5548" s="5"/>
      <c r="BK5548" s="5"/>
      <c r="BL5548" s="5"/>
      <c r="BM5548" s="5"/>
      <c r="BN5548" s="5"/>
      <c r="BO5548" s="5"/>
      <c r="BP5548" s="5"/>
      <c r="BQ5548" s="5"/>
      <c r="BR5548" s="5"/>
      <c r="BS5548" s="5"/>
      <c r="BT5548" s="5"/>
      <c r="BU5548" s="5"/>
      <c r="BV5548" s="5"/>
      <c r="BW5548" s="5"/>
      <c r="BX5548" s="5"/>
    </row>
    <row r="5549" spans="1:76" x14ac:dyDescent="0.2">
      <c r="A5549" s="1" t="s">
        <v>22</v>
      </c>
      <c r="B5549" s="1" t="s">
        <v>75</v>
      </c>
      <c r="C5549" s="1" t="s">
        <v>73</v>
      </c>
      <c r="D5549" s="1" t="s">
        <v>777</v>
      </c>
      <c r="E5549" s="1" t="s">
        <v>2</v>
      </c>
      <c r="F5549" s="1" t="s">
        <v>979</v>
      </c>
      <c r="G5549" s="1" t="s">
        <v>73</v>
      </c>
      <c r="H5549" s="8"/>
      <c r="I5549" s="8">
        <v>2015</v>
      </c>
      <c r="J5549" s="1" t="s">
        <v>768</v>
      </c>
      <c r="K5549" s="9">
        <v>9500</v>
      </c>
      <c r="L5549" s="10">
        <f>K5549/ VLOOKUP(A5549,Indicators!$B$1:$V$7,21,FALSE)</f>
        <v>55.661670787583347</v>
      </c>
      <c r="M5549" s="11"/>
      <c r="N5549" s="11"/>
      <c r="O5549" s="11"/>
      <c r="P5549" s="11"/>
      <c r="Q5549" s="8" t="str">
        <f t="shared" si="0"/>
        <v/>
      </c>
      <c r="R5549" s="1" t="s">
        <v>95</v>
      </c>
      <c r="S5549" s="1" t="s">
        <v>75</v>
      </c>
      <c r="T5549" s="11"/>
      <c r="U5549" s="11"/>
      <c r="V5549" s="11"/>
      <c r="W5549" s="11"/>
      <c r="X5549" s="11"/>
      <c r="Y5549" s="11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5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5"/>
      <c r="BL5549" s="5"/>
      <c r="BM5549" s="5"/>
      <c r="BN5549" s="5"/>
      <c r="BO5549" s="5"/>
      <c r="BP5549" s="5"/>
      <c r="BQ5549" s="5"/>
      <c r="BR5549" s="5"/>
      <c r="BS5549" s="5"/>
      <c r="BT5549" s="5"/>
      <c r="BU5549" s="5"/>
      <c r="BV5549" s="5"/>
      <c r="BW5549" s="5"/>
      <c r="BX5549" s="5"/>
    </row>
    <row r="5550" spans="1:76" x14ac:dyDescent="0.2">
      <c r="A5550" s="1" t="s">
        <v>22</v>
      </c>
      <c r="B5550" s="1" t="s">
        <v>75</v>
      </c>
      <c r="C5550" s="1" t="s">
        <v>977</v>
      </c>
      <c r="D5550" s="1" t="s">
        <v>777</v>
      </c>
      <c r="E5550" s="1" t="s">
        <v>2</v>
      </c>
      <c r="F5550" s="1" t="s">
        <v>979</v>
      </c>
      <c r="G5550" s="1" t="s">
        <v>73</v>
      </c>
      <c r="H5550" s="8"/>
      <c r="I5550" s="8">
        <v>2015</v>
      </c>
      <c r="J5550" s="1" t="s">
        <v>768</v>
      </c>
      <c r="K5550" s="9">
        <v>30440</v>
      </c>
      <c r="L5550" s="10">
        <f>K5550/ VLOOKUP(A5550,Indicators!$B$1:$V$7,21,FALSE)</f>
        <v>178.35171144989863</v>
      </c>
      <c r="M5550" s="11"/>
      <c r="N5550" s="11"/>
      <c r="O5550" s="11"/>
      <c r="P5550" s="11"/>
      <c r="Q5550" s="8" t="str">
        <f t="shared" si="0"/>
        <v/>
      </c>
      <c r="R5550" s="1" t="s">
        <v>95</v>
      </c>
      <c r="S5550" s="1" t="s">
        <v>75</v>
      </c>
      <c r="T5550" s="11"/>
      <c r="U5550" s="11"/>
      <c r="V5550" s="11"/>
      <c r="W5550" s="11"/>
      <c r="X5550" s="11"/>
      <c r="Y5550" s="11"/>
      <c r="Z5550" s="11"/>
      <c r="AA5550" s="11"/>
      <c r="AB5550" s="11"/>
      <c r="AC5550" s="11"/>
      <c r="AD5550" s="11"/>
      <c r="AE5550" s="11"/>
      <c r="AF5550" s="11"/>
      <c r="AG5550" s="11"/>
      <c r="AH5550" s="11"/>
      <c r="AI5550" s="11"/>
      <c r="AJ5550" s="11"/>
      <c r="AK5550" s="11"/>
      <c r="AL5550" s="11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5"/>
      <c r="AX5550" s="5"/>
      <c r="AY5550" s="5"/>
      <c r="AZ5550" s="5"/>
      <c r="BA5550" s="5"/>
      <c r="BB5550" s="5"/>
      <c r="BC5550" s="5"/>
      <c r="BD5550" s="5"/>
      <c r="BE5550" s="5"/>
      <c r="BF5550" s="5"/>
      <c r="BG5550" s="5"/>
      <c r="BH5550" s="5"/>
      <c r="BI5550" s="5"/>
      <c r="BJ5550" s="5"/>
      <c r="BK5550" s="5"/>
      <c r="BL5550" s="5"/>
      <c r="BM5550" s="5"/>
      <c r="BN5550" s="5"/>
      <c r="BO5550" s="5"/>
      <c r="BP5550" s="5"/>
      <c r="BQ5550" s="5"/>
      <c r="BR5550" s="5"/>
      <c r="BS5550" s="5"/>
      <c r="BT5550" s="5"/>
      <c r="BU5550" s="5"/>
      <c r="BV5550" s="5"/>
      <c r="BW5550" s="5"/>
      <c r="BX5550" s="5"/>
    </row>
    <row r="5551" spans="1:76" x14ac:dyDescent="0.2">
      <c r="A5551" s="1" t="s">
        <v>22</v>
      </c>
      <c r="B5551" s="1" t="s">
        <v>97</v>
      </c>
      <c r="C5551" s="1" t="s">
        <v>848</v>
      </c>
      <c r="D5551" s="1" t="s">
        <v>777</v>
      </c>
      <c r="E5551" s="1" t="s">
        <v>2</v>
      </c>
      <c r="F5551" s="1" t="s">
        <v>979</v>
      </c>
      <c r="G5551" s="1" t="s">
        <v>73</v>
      </c>
      <c r="H5551" s="8"/>
      <c r="I5551" s="8">
        <v>2015</v>
      </c>
      <c r="J5551" s="1" t="s">
        <v>768</v>
      </c>
      <c r="K5551" s="8">
        <v>100</v>
      </c>
      <c r="L5551" s="10">
        <f>K5551/ VLOOKUP(A5551,Indicators!$B$1:$V$7,21,FALSE)</f>
        <v>0.58591232407982463</v>
      </c>
      <c r="M5551" s="11"/>
      <c r="N5551" s="11"/>
      <c r="O5551" s="11"/>
      <c r="P5551" s="11"/>
      <c r="Q5551" s="8" t="str">
        <f t="shared" si="0"/>
        <v/>
      </c>
      <c r="R5551" s="1" t="s">
        <v>97</v>
      </c>
      <c r="S5551" s="1" t="s">
        <v>44</v>
      </c>
      <c r="T5551" s="11"/>
      <c r="U5551" s="11"/>
      <c r="V5551" s="11"/>
      <c r="W5551" s="11"/>
      <c r="X5551" s="11"/>
      <c r="Y5551" s="11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5"/>
      <c r="AX5551" s="5"/>
      <c r="AY5551" s="5"/>
      <c r="AZ5551" s="5"/>
      <c r="BA5551" s="5"/>
      <c r="BB5551" s="5"/>
      <c r="BC5551" s="5"/>
      <c r="BD5551" s="5"/>
      <c r="BE5551" s="5"/>
      <c r="BF5551" s="5"/>
      <c r="BG5551" s="5"/>
      <c r="BH5551" s="5"/>
      <c r="BI5551" s="5"/>
      <c r="BJ5551" s="5"/>
      <c r="BK5551" s="5"/>
      <c r="BL5551" s="5"/>
      <c r="BM5551" s="5"/>
      <c r="BN5551" s="5"/>
      <c r="BO5551" s="5"/>
      <c r="BP5551" s="5"/>
      <c r="BQ5551" s="5"/>
      <c r="BR5551" s="5"/>
      <c r="BS5551" s="5"/>
      <c r="BT5551" s="5"/>
      <c r="BU5551" s="5"/>
      <c r="BV5551" s="5"/>
      <c r="BW5551" s="5"/>
      <c r="BX5551" s="5"/>
    </row>
    <row r="5552" spans="1:76" x14ac:dyDescent="0.2">
      <c r="A5552" s="1" t="s">
        <v>22</v>
      </c>
      <c r="B5552" s="1" t="s">
        <v>97</v>
      </c>
      <c r="C5552" s="1" t="s">
        <v>828</v>
      </c>
      <c r="D5552" s="1" t="s">
        <v>777</v>
      </c>
      <c r="E5552" s="1" t="s">
        <v>2</v>
      </c>
      <c r="F5552" s="1" t="s">
        <v>979</v>
      </c>
      <c r="G5552" s="1" t="s">
        <v>73</v>
      </c>
      <c r="H5552" s="8"/>
      <c r="I5552" s="8">
        <v>2015</v>
      </c>
      <c r="J5552" s="1" t="s">
        <v>768</v>
      </c>
      <c r="K5552" s="8">
        <v>200</v>
      </c>
      <c r="L5552" s="10">
        <f>K5552/ VLOOKUP(A5552,Indicators!$B$1:$V$7,21,FALSE)</f>
        <v>1.1718246481596493</v>
      </c>
      <c r="M5552" s="11"/>
      <c r="N5552" s="11"/>
      <c r="O5552" s="11"/>
      <c r="P5552" s="11"/>
      <c r="Q5552" s="8" t="str">
        <f t="shared" si="0"/>
        <v/>
      </c>
      <c r="R5552" s="1" t="s">
        <v>97</v>
      </c>
      <c r="S5552" s="1" t="s">
        <v>85</v>
      </c>
      <c r="T5552" s="11"/>
      <c r="U5552" s="11"/>
      <c r="V5552" s="11"/>
      <c r="W5552" s="11"/>
      <c r="X5552" s="11"/>
      <c r="Y5552" s="11"/>
      <c r="Z5552" s="11"/>
      <c r="AA5552" s="11"/>
      <c r="AB5552" s="11"/>
      <c r="AC5552" s="11"/>
      <c r="AD5552" s="11"/>
      <c r="AE5552" s="11"/>
      <c r="AF5552" s="11"/>
      <c r="AG5552" s="11"/>
      <c r="AH5552" s="11"/>
      <c r="AI5552" s="11"/>
      <c r="AJ5552" s="11"/>
      <c r="AK5552" s="11"/>
      <c r="AL5552" s="11"/>
      <c r="AM5552" s="5"/>
      <c r="AN5552" s="5"/>
      <c r="AO5552" s="5"/>
      <c r="AP5552" s="5"/>
      <c r="AQ5552" s="5"/>
      <c r="AR5552" s="5"/>
      <c r="AS5552" s="5"/>
      <c r="AT5552" s="5"/>
      <c r="AU5552" s="5"/>
      <c r="AV5552" s="5"/>
      <c r="AW5552" s="5"/>
      <c r="AX5552" s="5"/>
      <c r="AY5552" s="5"/>
      <c r="AZ5552" s="5"/>
      <c r="BA5552" s="5"/>
      <c r="BB5552" s="5"/>
      <c r="BC5552" s="5"/>
      <c r="BD5552" s="5"/>
      <c r="BE5552" s="5"/>
      <c r="BF5552" s="5"/>
      <c r="BG5552" s="5"/>
      <c r="BH5552" s="5"/>
      <c r="BI5552" s="5"/>
      <c r="BJ5552" s="5"/>
      <c r="BK5552" s="5"/>
      <c r="BL5552" s="5"/>
      <c r="BM5552" s="5"/>
      <c r="BN5552" s="5"/>
      <c r="BO5552" s="5"/>
      <c r="BP5552" s="5"/>
      <c r="BQ5552" s="5"/>
      <c r="BR5552" s="5"/>
      <c r="BS5552" s="5"/>
      <c r="BT5552" s="5"/>
      <c r="BU5552" s="5"/>
      <c r="BV5552" s="5"/>
      <c r="BW5552" s="5"/>
      <c r="BX5552" s="5"/>
    </row>
    <row r="5553" spans="1:76" x14ac:dyDescent="0.2">
      <c r="A5553" s="1" t="s">
        <v>22</v>
      </c>
      <c r="B5553" s="1" t="s">
        <v>97</v>
      </c>
      <c r="C5553" s="1" t="s">
        <v>966</v>
      </c>
      <c r="D5553" s="1" t="s">
        <v>777</v>
      </c>
      <c r="E5553" s="1" t="s">
        <v>2</v>
      </c>
      <c r="F5553" s="1" t="s">
        <v>979</v>
      </c>
      <c r="G5553" s="1" t="s">
        <v>73</v>
      </c>
      <c r="H5553" s="8"/>
      <c r="I5553" s="8">
        <v>2015</v>
      </c>
      <c r="J5553" s="1" t="s">
        <v>768</v>
      </c>
      <c r="K5553" s="8">
        <v>400</v>
      </c>
      <c r="L5553" s="10">
        <f>K5553/ VLOOKUP(A5553,Indicators!$B$1:$V$7,21,FALSE)</f>
        <v>2.3436492963192985</v>
      </c>
      <c r="M5553" s="11"/>
      <c r="N5553" s="11"/>
      <c r="O5553" s="11"/>
      <c r="P5553" s="11"/>
      <c r="Q5553" s="8" t="str">
        <f t="shared" si="0"/>
        <v/>
      </c>
      <c r="R5553" s="1" t="s">
        <v>97</v>
      </c>
      <c r="S5553" s="1" t="s">
        <v>44</v>
      </c>
      <c r="T5553" s="11"/>
      <c r="U5553" s="11"/>
      <c r="V5553" s="11"/>
      <c r="W5553" s="11"/>
      <c r="X5553" s="11"/>
      <c r="Y5553" s="11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5"/>
      <c r="AN5553" s="5"/>
      <c r="AO5553" s="5"/>
      <c r="AP5553" s="5"/>
      <c r="AQ5553" s="5"/>
      <c r="AR5553" s="5"/>
      <c r="AS5553" s="5"/>
      <c r="AT5553" s="5"/>
      <c r="AU5553" s="5"/>
      <c r="AV5553" s="5"/>
      <c r="AW5553" s="5"/>
      <c r="AX5553" s="5"/>
      <c r="AY5553" s="5"/>
      <c r="AZ5553" s="5"/>
      <c r="BA5553" s="5"/>
      <c r="BB5553" s="5"/>
      <c r="BC5553" s="5"/>
      <c r="BD5553" s="5"/>
      <c r="BE5553" s="5"/>
      <c r="BF5553" s="5"/>
      <c r="BG5553" s="5"/>
      <c r="BH5553" s="5"/>
      <c r="BI5553" s="5"/>
      <c r="BJ5553" s="5"/>
      <c r="BK5553" s="5"/>
      <c r="BL5553" s="5"/>
      <c r="BM5553" s="5"/>
      <c r="BN5553" s="5"/>
      <c r="BO5553" s="5"/>
      <c r="BP5553" s="5"/>
      <c r="BQ5553" s="5"/>
      <c r="BR5553" s="5"/>
      <c r="BS5553" s="5"/>
      <c r="BT5553" s="5"/>
      <c r="BU5553" s="5"/>
      <c r="BV5553" s="5"/>
      <c r="BW5553" s="5"/>
      <c r="BX5553" s="5"/>
    </row>
    <row r="5554" spans="1:76" x14ac:dyDescent="0.2">
      <c r="A5554" s="1" t="s">
        <v>22</v>
      </c>
      <c r="B5554" s="1" t="s">
        <v>97</v>
      </c>
      <c r="C5554" s="1" t="s">
        <v>871</v>
      </c>
      <c r="D5554" s="1" t="s">
        <v>777</v>
      </c>
      <c r="E5554" s="1" t="s">
        <v>2</v>
      </c>
      <c r="F5554" s="1" t="s">
        <v>979</v>
      </c>
      <c r="G5554" s="1" t="s">
        <v>73</v>
      </c>
      <c r="H5554" s="8"/>
      <c r="I5554" s="8">
        <v>2015</v>
      </c>
      <c r="J5554" s="1" t="s">
        <v>768</v>
      </c>
      <c r="K5554" s="8">
        <v>500</v>
      </c>
      <c r="L5554" s="10">
        <f>K5554/ VLOOKUP(A5554,Indicators!$B$1:$V$7,21,FALSE)</f>
        <v>2.9295616203991233</v>
      </c>
      <c r="M5554" s="11"/>
      <c r="N5554" s="11"/>
      <c r="O5554" s="11"/>
      <c r="P5554" s="11"/>
      <c r="Q5554" s="8" t="str">
        <f t="shared" si="0"/>
        <v/>
      </c>
      <c r="R5554" s="1" t="s">
        <v>97</v>
      </c>
      <c r="S5554" s="1" t="s">
        <v>40</v>
      </c>
      <c r="T5554" s="11"/>
      <c r="U5554" s="11"/>
      <c r="V5554" s="11"/>
      <c r="W5554" s="11"/>
      <c r="X5554" s="11"/>
      <c r="Y5554" s="11"/>
      <c r="Z5554" s="11"/>
      <c r="AA5554" s="11"/>
      <c r="AB5554" s="11"/>
      <c r="AC5554" s="11"/>
      <c r="AD5554" s="11"/>
      <c r="AE5554" s="11"/>
      <c r="AF5554" s="11"/>
      <c r="AG5554" s="11"/>
      <c r="AH5554" s="11"/>
      <c r="AI5554" s="11"/>
      <c r="AJ5554" s="11"/>
      <c r="AK5554" s="11"/>
      <c r="AL5554" s="11"/>
      <c r="AM5554" s="5"/>
      <c r="AN5554" s="5"/>
      <c r="AO5554" s="5"/>
      <c r="AP5554" s="5"/>
      <c r="AQ5554" s="5"/>
      <c r="AR5554" s="5"/>
      <c r="AS5554" s="5"/>
      <c r="AT5554" s="5"/>
      <c r="AU5554" s="5"/>
      <c r="AV5554" s="5"/>
      <c r="AW5554" s="5"/>
      <c r="AX5554" s="5"/>
      <c r="AY5554" s="5"/>
      <c r="AZ5554" s="5"/>
      <c r="BA5554" s="5"/>
      <c r="BB5554" s="5"/>
      <c r="BC5554" s="5"/>
      <c r="BD5554" s="5"/>
      <c r="BE5554" s="5"/>
      <c r="BF5554" s="5"/>
      <c r="BG5554" s="5"/>
      <c r="BH5554" s="5"/>
      <c r="BI5554" s="5"/>
      <c r="BJ5554" s="5"/>
      <c r="BK5554" s="5"/>
      <c r="BL5554" s="5"/>
      <c r="BM5554" s="5"/>
      <c r="BN5554" s="5"/>
      <c r="BO5554" s="5"/>
      <c r="BP5554" s="5"/>
      <c r="BQ5554" s="5"/>
      <c r="BR5554" s="5"/>
      <c r="BS5554" s="5"/>
      <c r="BT5554" s="5"/>
      <c r="BU5554" s="5"/>
      <c r="BV5554" s="5"/>
      <c r="BW5554" s="5"/>
      <c r="BX5554" s="5"/>
    </row>
    <row r="5555" spans="1:76" x14ac:dyDescent="0.2">
      <c r="A5555" s="1" t="s">
        <v>22</v>
      </c>
      <c r="B5555" s="1" t="s">
        <v>97</v>
      </c>
      <c r="C5555" s="1" t="s">
        <v>823</v>
      </c>
      <c r="D5555" s="1" t="s">
        <v>777</v>
      </c>
      <c r="E5555" s="1" t="s">
        <v>2</v>
      </c>
      <c r="F5555" s="1" t="s">
        <v>979</v>
      </c>
      <c r="G5555" s="1" t="s">
        <v>73</v>
      </c>
      <c r="H5555" s="8"/>
      <c r="I5555" s="8">
        <v>2015</v>
      </c>
      <c r="J5555" s="1" t="s">
        <v>768</v>
      </c>
      <c r="K5555" s="8">
        <v>500</v>
      </c>
      <c r="L5555" s="10">
        <f>K5555/ VLOOKUP(A5555,Indicators!$B$1:$V$7,21,FALSE)</f>
        <v>2.9295616203991233</v>
      </c>
      <c r="M5555" s="11"/>
      <c r="N5555" s="11"/>
      <c r="O5555" s="11"/>
      <c r="P5555" s="11"/>
      <c r="Q5555" s="8" t="str">
        <f t="shared" si="0"/>
        <v/>
      </c>
      <c r="R5555" s="1" t="s">
        <v>97</v>
      </c>
      <c r="S5555" s="1" t="s">
        <v>45</v>
      </c>
      <c r="T5555" s="11"/>
      <c r="U5555" s="11"/>
      <c r="V5555" s="11"/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5"/>
      <c r="AN5555" s="5"/>
      <c r="AO5555" s="5"/>
      <c r="AP5555" s="5"/>
      <c r="AQ5555" s="5"/>
      <c r="AR5555" s="5"/>
      <c r="AS5555" s="5"/>
      <c r="AT5555" s="5"/>
      <c r="AU5555" s="5"/>
      <c r="AV5555" s="5"/>
      <c r="AW5555" s="5"/>
      <c r="AX5555" s="5"/>
      <c r="AY5555" s="5"/>
      <c r="AZ5555" s="5"/>
      <c r="BA5555" s="5"/>
      <c r="BB5555" s="5"/>
      <c r="BC5555" s="5"/>
      <c r="BD5555" s="5"/>
      <c r="BE5555" s="5"/>
      <c r="BF5555" s="5"/>
      <c r="BG5555" s="5"/>
      <c r="BH5555" s="5"/>
      <c r="BI5555" s="5"/>
      <c r="BJ5555" s="5"/>
      <c r="BK5555" s="5"/>
      <c r="BL5555" s="5"/>
      <c r="BM5555" s="5"/>
      <c r="BN5555" s="5"/>
      <c r="BO5555" s="5"/>
      <c r="BP5555" s="5"/>
      <c r="BQ5555" s="5"/>
      <c r="BR5555" s="5"/>
      <c r="BS5555" s="5"/>
      <c r="BT5555" s="5"/>
      <c r="BU5555" s="5"/>
      <c r="BV5555" s="5"/>
      <c r="BW5555" s="5"/>
      <c r="BX5555" s="5"/>
    </row>
    <row r="5556" spans="1:76" x14ac:dyDescent="0.2">
      <c r="A5556" s="1" t="s">
        <v>22</v>
      </c>
      <c r="B5556" s="1" t="s">
        <v>97</v>
      </c>
      <c r="C5556" s="1" t="s">
        <v>791</v>
      </c>
      <c r="D5556" s="1" t="s">
        <v>777</v>
      </c>
      <c r="E5556" s="1" t="s">
        <v>2</v>
      </c>
      <c r="F5556" s="1" t="s">
        <v>979</v>
      </c>
      <c r="G5556" s="1" t="s">
        <v>73</v>
      </c>
      <c r="H5556" s="8"/>
      <c r="I5556" s="8">
        <v>2015</v>
      </c>
      <c r="J5556" s="1" t="s">
        <v>768</v>
      </c>
      <c r="K5556" s="9">
        <v>1000</v>
      </c>
      <c r="L5556" s="10">
        <f>K5556/ VLOOKUP(A5556,Indicators!$B$1:$V$7,21,FALSE)</f>
        <v>5.8591232407982465</v>
      </c>
      <c r="M5556" s="11"/>
      <c r="N5556" s="11"/>
      <c r="O5556" s="11"/>
      <c r="P5556" s="11"/>
      <c r="Q5556" s="8" t="str">
        <f t="shared" si="0"/>
        <v/>
      </c>
      <c r="R5556" s="1" t="s">
        <v>97</v>
      </c>
      <c r="S5556" s="1" t="s">
        <v>40</v>
      </c>
      <c r="T5556" s="11"/>
      <c r="U5556" s="11"/>
      <c r="V5556" s="11"/>
      <c r="W5556" s="11"/>
      <c r="X5556" s="11"/>
      <c r="Y5556" s="11"/>
      <c r="Z5556" s="11"/>
      <c r="AA5556" s="11"/>
      <c r="AB5556" s="11"/>
      <c r="AC5556" s="11"/>
      <c r="AD5556" s="11"/>
      <c r="AE5556" s="11"/>
      <c r="AF5556" s="11"/>
      <c r="AG5556" s="11"/>
      <c r="AH5556" s="11"/>
      <c r="AI5556" s="11"/>
      <c r="AJ5556" s="11"/>
      <c r="AK5556" s="11"/>
      <c r="AL5556" s="11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5"/>
      <c r="BE5556" s="5"/>
      <c r="BF5556" s="5"/>
      <c r="BG5556" s="5"/>
      <c r="BH5556" s="5"/>
      <c r="BI5556" s="5"/>
      <c r="BJ5556" s="5"/>
      <c r="BK5556" s="5"/>
      <c r="BL5556" s="5"/>
      <c r="BM5556" s="5"/>
      <c r="BN5556" s="5"/>
      <c r="BO5556" s="5"/>
      <c r="BP5556" s="5"/>
      <c r="BQ5556" s="5"/>
      <c r="BR5556" s="5"/>
      <c r="BS5556" s="5"/>
      <c r="BT5556" s="5"/>
      <c r="BU5556" s="5"/>
      <c r="BV5556" s="5"/>
      <c r="BW5556" s="5"/>
      <c r="BX5556" s="5"/>
    </row>
    <row r="5557" spans="1:76" x14ac:dyDescent="0.2">
      <c r="A5557" s="1" t="s">
        <v>22</v>
      </c>
      <c r="B5557" s="1" t="s">
        <v>97</v>
      </c>
      <c r="C5557" s="1" t="s">
        <v>792</v>
      </c>
      <c r="D5557" s="1" t="s">
        <v>777</v>
      </c>
      <c r="E5557" s="1" t="s">
        <v>2</v>
      </c>
      <c r="F5557" s="1" t="s">
        <v>979</v>
      </c>
      <c r="G5557" s="1" t="s">
        <v>73</v>
      </c>
      <c r="H5557" s="8"/>
      <c r="I5557" s="8">
        <v>2015</v>
      </c>
      <c r="J5557" s="1" t="s">
        <v>768</v>
      </c>
      <c r="K5557" s="9">
        <v>3000</v>
      </c>
      <c r="L5557" s="10">
        <f>K5557/ VLOOKUP(A5557,Indicators!$B$1:$V$7,21,FALSE)</f>
        <v>17.577369722394739</v>
      </c>
      <c r="M5557" s="11"/>
      <c r="N5557" s="11"/>
      <c r="O5557" s="11"/>
      <c r="P5557" s="11"/>
      <c r="Q5557" s="8" t="str">
        <f t="shared" si="0"/>
        <v/>
      </c>
      <c r="R5557" s="1" t="s">
        <v>97</v>
      </c>
      <c r="S5557" s="1" t="s">
        <v>45</v>
      </c>
      <c r="T5557" s="11"/>
      <c r="U5557" s="11"/>
      <c r="V5557" s="11"/>
      <c r="W5557" s="11"/>
      <c r="X5557" s="11"/>
      <c r="Y5557" s="11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5"/>
      <c r="AN5557" s="5"/>
      <c r="AO5557" s="5"/>
      <c r="AP5557" s="5"/>
      <c r="AQ5557" s="5"/>
      <c r="AR5557" s="5"/>
      <c r="AS5557" s="5"/>
      <c r="AT5557" s="5"/>
      <c r="AU5557" s="5"/>
      <c r="AV5557" s="5"/>
      <c r="AW5557" s="5"/>
      <c r="AX5557" s="5"/>
      <c r="AY5557" s="5"/>
      <c r="AZ5557" s="5"/>
      <c r="BA5557" s="5"/>
      <c r="BB5557" s="5"/>
      <c r="BC5557" s="5"/>
      <c r="BD5557" s="5"/>
      <c r="BE5557" s="5"/>
      <c r="BF5557" s="5"/>
      <c r="BG5557" s="5"/>
      <c r="BH5557" s="5"/>
      <c r="BI5557" s="5"/>
      <c r="BJ5557" s="5"/>
      <c r="BK5557" s="5"/>
      <c r="BL5557" s="5"/>
      <c r="BM5557" s="5"/>
      <c r="BN5557" s="5"/>
      <c r="BO5557" s="5"/>
      <c r="BP5557" s="5"/>
      <c r="BQ5557" s="5"/>
      <c r="BR5557" s="5"/>
      <c r="BS5557" s="5"/>
      <c r="BT5557" s="5"/>
      <c r="BU5557" s="5"/>
      <c r="BV5557" s="5"/>
      <c r="BW5557" s="5"/>
      <c r="BX5557" s="5"/>
    </row>
    <row r="5558" spans="1:76" x14ac:dyDescent="0.2">
      <c r="A5558" s="1" t="s">
        <v>22</v>
      </c>
      <c r="B5558" s="1" t="s">
        <v>97</v>
      </c>
      <c r="C5558" s="1" t="s">
        <v>789</v>
      </c>
      <c r="D5558" s="1" t="s">
        <v>777</v>
      </c>
      <c r="E5558" s="1" t="s">
        <v>2</v>
      </c>
      <c r="F5558" s="1" t="s">
        <v>979</v>
      </c>
      <c r="G5558" s="1" t="s">
        <v>73</v>
      </c>
      <c r="H5558" s="8"/>
      <c r="I5558" s="8">
        <v>2015</v>
      </c>
      <c r="J5558" s="1" t="s">
        <v>768</v>
      </c>
      <c r="K5558" s="9">
        <v>4500</v>
      </c>
      <c r="L5558" s="10">
        <f>K5558/ VLOOKUP(A5558,Indicators!$B$1:$V$7,21,FALSE)</f>
        <v>26.36605458359211</v>
      </c>
      <c r="M5558" s="11"/>
      <c r="N5558" s="11"/>
      <c r="O5558" s="11"/>
      <c r="P5558" s="11"/>
      <c r="Q5558" s="8" t="str">
        <f t="shared" si="0"/>
        <v/>
      </c>
      <c r="R5558" s="1" t="s">
        <v>97</v>
      </c>
      <c r="S5558" s="1" t="s">
        <v>40</v>
      </c>
      <c r="T5558" s="11"/>
      <c r="U5558" s="11"/>
      <c r="V5558" s="11"/>
      <c r="W5558" s="11"/>
      <c r="X5558" s="11"/>
      <c r="Y5558" s="11"/>
      <c r="Z5558" s="11"/>
      <c r="AA5558" s="11"/>
      <c r="AB5558" s="11"/>
      <c r="AC5558" s="11"/>
      <c r="AD5558" s="11"/>
      <c r="AE5558" s="11"/>
      <c r="AF5558" s="11"/>
      <c r="AG5558" s="11"/>
      <c r="AH5558" s="11"/>
      <c r="AI5558" s="11"/>
      <c r="AJ5558" s="11"/>
      <c r="AK5558" s="11"/>
      <c r="AL5558" s="11"/>
      <c r="AM5558" s="5"/>
      <c r="AN5558" s="5"/>
      <c r="AO5558" s="5"/>
      <c r="AP5558" s="5"/>
      <c r="AQ5558" s="5"/>
      <c r="AR5558" s="5"/>
      <c r="AS5558" s="5"/>
      <c r="AT5558" s="5"/>
      <c r="AU5558" s="5"/>
      <c r="AV5558" s="5"/>
      <c r="AW5558" s="5"/>
      <c r="AX5558" s="5"/>
      <c r="AY5558" s="5"/>
      <c r="AZ5558" s="5"/>
      <c r="BA5558" s="5"/>
      <c r="BB5558" s="5"/>
      <c r="BC5558" s="5"/>
      <c r="BD5558" s="5"/>
      <c r="BE5558" s="5"/>
      <c r="BF5558" s="5"/>
      <c r="BG5558" s="5"/>
      <c r="BH5558" s="5"/>
      <c r="BI5558" s="5"/>
      <c r="BJ5558" s="5"/>
      <c r="BK5558" s="5"/>
      <c r="BL5558" s="5"/>
      <c r="BM5558" s="5"/>
      <c r="BN5558" s="5"/>
      <c r="BO5558" s="5"/>
      <c r="BP5558" s="5"/>
      <c r="BQ5558" s="5"/>
      <c r="BR5558" s="5"/>
      <c r="BS5558" s="5"/>
      <c r="BT5558" s="5"/>
      <c r="BU5558" s="5"/>
      <c r="BV5558" s="5"/>
      <c r="BW5558" s="5"/>
      <c r="BX5558" s="5"/>
    </row>
    <row r="5559" spans="1:76" x14ac:dyDescent="0.2">
      <c r="A5559" s="1" t="s">
        <v>22</v>
      </c>
      <c r="B5559" s="1" t="s">
        <v>97</v>
      </c>
      <c r="C5559" s="1" t="s">
        <v>790</v>
      </c>
      <c r="D5559" s="1" t="s">
        <v>777</v>
      </c>
      <c r="E5559" s="1" t="s">
        <v>2</v>
      </c>
      <c r="F5559" s="1" t="s">
        <v>979</v>
      </c>
      <c r="G5559" s="1" t="s">
        <v>73</v>
      </c>
      <c r="H5559" s="8"/>
      <c r="I5559" s="8">
        <v>2015</v>
      </c>
      <c r="J5559" s="1" t="s">
        <v>768</v>
      </c>
      <c r="K5559" s="9">
        <v>10000</v>
      </c>
      <c r="L5559" s="10">
        <f>K5559/ VLOOKUP(A5559,Indicators!$B$1:$V$7,21,FALSE)</f>
        <v>58.591232407982467</v>
      </c>
      <c r="M5559" s="11"/>
      <c r="N5559" s="11"/>
      <c r="O5559" s="11"/>
      <c r="P5559" s="11"/>
      <c r="Q5559" s="8" t="str">
        <f t="shared" si="0"/>
        <v/>
      </c>
      <c r="R5559" s="1" t="s">
        <v>97</v>
      </c>
      <c r="S5559" s="1" t="s">
        <v>40</v>
      </c>
      <c r="T5559" s="11"/>
      <c r="U5559" s="11"/>
      <c r="V5559" s="11"/>
      <c r="W5559" s="11"/>
      <c r="X5559" s="11"/>
      <c r="Y5559" s="11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5"/>
      <c r="AN5559" s="5"/>
      <c r="AO5559" s="5"/>
      <c r="AP5559" s="5"/>
      <c r="AQ5559" s="5"/>
      <c r="AR5559" s="5"/>
      <c r="AS5559" s="5"/>
      <c r="AT5559" s="5"/>
      <c r="AU5559" s="5"/>
      <c r="AV5559" s="5"/>
      <c r="AW5559" s="5"/>
      <c r="AX5559" s="5"/>
      <c r="AY5559" s="5"/>
      <c r="AZ5559" s="5"/>
      <c r="BA5559" s="5"/>
      <c r="BB5559" s="5"/>
      <c r="BC5559" s="5"/>
      <c r="BD5559" s="5"/>
      <c r="BE5559" s="5"/>
      <c r="BF5559" s="5"/>
      <c r="BG5559" s="5"/>
      <c r="BH5559" s="5"/>
      <c r="BI5559" s="5"/>
      <c r="BJ5559" s="5"/>
      <c r="BK5559" s="5"/>
      <c r="BL5559" s="5"/>
      <c r="BM5559" s="5"/>
      <c r="BN5559" s="5"/>
      <c r="BO5559" s="5"/>
      <c r="BP5559" s="5"/>
      <c r="BQ5559" s="5"/>
      <c r="BR5559" s="5"/>
      <c r="BS5559" s="5"/>
      <c r="BT5559" s="5"/>
      <c r="BU5559" s="5"/>
      <c r="BV5559" s="5"/>
      <c r="BW5559" s="5"/>
      <c r="BX5559" s="5"/>
    </row>
    <row r="5560" spans="1:76" x14ac:dyDescent="0.2">
      <c r="A5560" s="1" t="s">
        <v>22</v>
      </c>
      <c r="B5560" s="1" t="s">
        <v>103</v>
      </c>
      <c r="C5560" s="1" t="s">
        <v>38</v>
      </c>
      <c r="D5560" s="1" t="s">
        <v>70</v>
      </c>
      <c r="E5560" s="1" t="s">
        <v>2</v>
      </c>
      <c r="F5560" s="1" t="s">
        <v>980</v>
      </c>
      <c r="G5560" s="1" t="s">
        <v>73</v>
      </c>
      <c r="H5560" s="8"/>
      <c r="I5560" s="8">
        <v>2015</v>
      </c>
      <c r="J5560" s="1" t="s">
        <v>768</v>
      </c>
      <c r="K5560" s="9">
        <v>2545</v>
      </c>
      <c r="L5560" s="10">
        <f>K5560/ VLOOKUP(A5560,Indicators!$B$1:$V$7,21,FALSE)</f>
        <v>14.911468647831537</v>
      </c>
      <c r="M5560" s="1" t="s">
        <v>70</v>
      </c>
      <c r="N5560" s="11"/>
      <c r="O5560" s="11"/>
      <c r="P5560" s="11"/>
      <c r="Q5560" s="8" t="str">
        <f t="shared" si="0"/>
        <v/>
      </c>
      <c r="R5560" s="1" t="s">
        <v>323</v>
      </c>
      <c r="S5560" s="1" t="s">
        <v>38</v>
      </c>
      <c r="T5560" s="11"/>
      <c r="U5560" s="11"/>
      <c r="V5560" s="11"/>
      <c r="W5560" s="11"/>
      <c r="X5560" s="11"/>
      <c r="Y5560" s="11"/>
      <c r="Z5560" s="11"/>
      <c r="AA5560" s="11"/>
      <c r="AB5560" s="11"/>
      <c r="AC5560" s="11"/>
      <c r="AD5560" s="11"/>
      <c r="AE5560" s="11"/>
      <c r="AF5560" s="11"/>
      <c r="AG5560" s="11"/>
      <c r="AH5560" s="11"/>
      <c r="AI5560" s="11"/>
      <c r="AJ5560" s="11"/>
      <c r="AK5560" s="11"/>
      <c r="AL5560" s="11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5"/>
      <c r="AX5560" s="5"/>
      <c r="AY5560" s="5"/>
      <c r="AZ5560" s="5"/>
      <c r="BA5560" s="5"/>
      <c r="BB5560" s="5"/>
      <c r="BC5560" s="5"/>
      <c r="BD5560" s="5"/>
      <c r="BE5560" s="5"/>
      <c r="BF5560" s="5"/>
      <c r="BG5560" s="5"/>
      <c r="BH5560" s="5"/>
      <c r="BI5560" s="5"/>
      <c r="BJ5560" s="5"/>
      <c r="BK5560" s="5"/>
      <c r="BL5560" s="5"/>
      <c r="BM5560" s="5"/>
      <c r="BN5560" s="5"/>
      <c r="BO5560" s="5"/>
      <c r="BP5560" s="5"/>
      <c r="BQ5560" s="5"/>
      <c r="BR5560" s="5"/>
      <c r="BS5560" s="5"/>
      <c r="BT5560" s="5"/>
      <c r="BU5560" s="5"/>
      <c r="BV5560" s="5"/>
      <c r="BW5560" s="5"/>
      <c r="BX5560" s="5"/>
    </row>
    <row r="5561" spans="1:76" x14ac:dyDescent="0.2">
      <c r="A5561" s="1" t="s">
        <v>22</v>
      </c>
      <c r="B5561" s="1" t="s">
        <v>103</v>
      </c>
      <c r="C5561" s="1" t="s">
        <v>38</v>
      </c>
      <c r="D5561" s="1" t="s">
        <v>70</v>
      </c>
      <c r="E5561" s="1" t="s">
        <v>2</v>
      </c>
      <c r="F5561" s="1" t="s">
        <v>980</v>
      </c>
      <c r="G5561" s="1" t="s">
        <v>73</v>
      </c>
      <c r="H5561" s="8"/>
      <c r="I5561" s="8">
        <v>2015</v>
      </c>
      <c r="J5561" s="1" t="s">
        <v>768</v>
      </c>
      <c r="K5561" s="9">
        <v>8661</v>
      </c>
      <c r="L5561" s="10">
        <f>K5561/ VLOOKUP(A5561,Indicators!$B$1:$V$7,21,FALSE)</f>
        <v>50.745866388553615</v>
      </c>
      <c r="M5561" s="1" t="s">
        <v>769</v>
      </c>
      <c r="N5561" s="11"/>
      <c r="O5561" s="11"/>
      <c r="P5561" s="11"/>
      <c r="Q5561" s="8" t="str">
        <f t="shared" si="0"/>
        <v/>
      </c>
      <c r="R5561" s="1" t="s">
        <v>323</v>
      </c>
      <c r="S5561" s="1" t="s">
        <v>38</v>
      </c>
      <c r="T5561" s="11"/>
      <c r="U5561" s="11"/>
      <c r="V5561" s="11"/>
      <c r="W5561" s="11"/>
      <c r="X5561" s="11"/>
      <c r="Y5561" s="11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5"/>
      <c r="AX5561" s="5"/>
      <c r="AY5561" s="5"/>
      <c r="AZ5561" s="5"/>
      <c r="BA5561" s="5"/>
      <c r="BB5561" s="5"/>
      <c r="BC5561" s="5"/>
      <c r="BD5561" s="5"/>
      <c r="BE5561" s="5"/>
      <c r="BF5561" s="5"/>
      <c r="BG5561" s="5"/>
      <c r="BH5561" s="5"/>
      <c r="BI5561" s="5"/>
      <c r="BJ5561" s="5"/>
      <c r="BK5561" s="5"/>
      <c r="BL5561" s="5"/>
      <c r="BM5561" s="5"/>
      <c r="BN5561" s="5"/>
      <c r="BO5561" s="5"/>
      <c r="BP5561" s="5"/>
      <c r="BQ5561" s="5"/>
      <c r="BR5561" s="5"/>
      <c r="BS5561" s="5"/>
      <c r="BT5561" s="5"/>
      <c r="BU5561" s="5"/>
      <c r="BV5561" s="5"/>
      <c r="BW5561" s="5"/>
      <c r="BX5561" s="5"/>
    </row>
    <row r="5562" spans="1:76" x14ac:dyDescent="0.2">
      <c r="A5562" s="1" t="s">
        <v>22</v>
      </c>
      <c r="B5562" s="1" t="s">
        <v>775</v>
      </c>
      <c r="C5562" s="1" t="s">
        <v>921</v>
      </c>
      <c r="D5562" s="1" t="s">
        <v>70</v>
      </c>
      <c r="E5562" s="1" t="s">
        <v>2</v>
      </c>
      <c r="F5562" s="1" t="s">
        <v>980</v>
      </c>
      <c r="G5562" s="1" t="s">
        <v>73</v>
      </c>
      <c r="H5562" s="8"/>
      <c r="I5562" s="8">
        <v>2015</v>
      </c>
      <c r="J5562" s="1" t="s">
        <v>768</v>
      </c>
      <c r="K5562" s="8">
        <v>0</v>
      </c>
      <c r="L5562" s="10">
        <f>K5562/ VLOOKUP(A5562,Indicators!$B$1:$V$7,21,FALSE)</f>
        <v>0</v>
      </c>
      <c r="M5562" s="11"/>
      <c r="N5562" s="11"/>
      <c r="O5562" s="11"/>
      <c r="P5562" s="11"/>
      <c r="Q5562" s="8" t="str">
        <f t="shared" si="0"/>
        <v/>
      </c>
      <c r="R5562" s="1" t="s">
        <v>158</v>
      </c>
      <c r="S5562" s="1" t="s">
        <v>72</v>
      </c>
      <c r="T5562" s="11"/>
      <c r="U5562" s="11"/>
      <c r="V5562" s="11"/>
      <c r="W5562" s="11"/>
      <c r="X5562" s="11"/>
      <c r="Y5562" s="11"/>
      <c r="Z5562" s="11"/>
      <c r="AA5562" s="11"/>
      <c r="AB5562" s="11"/>
      <c r="AC5562" s="11"/>
      <c r="AD5562" s="11"/>
      <c r="AE5562" s="11"/>
      <c r="AF5562" s="11"/>
      <c r="AG5562" s="11"/>
      <c r="AH5562" s="11"/>
      <c r="AI5562" s="11"/>
      <c r="AJ5562" s="11"/>
      <c r="AK5562" s="11"/>
      <c r="AL5562" s="11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5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5"/>
      <c r="BO5562" s="5"/>
      <c r="BP5562" s="5"/>
      <c r="BQ5562" s="5"/>
      <c r="BR5562" s="5"/>
      <c r="BS5562" s="5"/>
      <c r="BT5562" s="5"/>
      <c r="BU5562" s="5"/>
      <c r="BV5562" s="5"/>
      <c r="BW5562" s="5"/>
      <c r="BX5562" s="5"/>
    </row>
    <row r="5563" spans="1:76" x14ac:dyDescent="0.2">
      <c r="A5563" s="1" t="s">
        <v>22</v>
      </c>
      <c r="B5563" s="1" t="s">
        <v>75</v>
      </c>
      <c r="C5563" s="1" t="s">
        <v>965</v>
      </c>
      <c r="D5563" s="1" t="s">
        <v>70</v>
      </c>
      <c r="E5563" s="1" t="s">
        <v>2</v>
      </c>
      <c r="F5563" s="1" t="s">
        <v>980</v>
      </c>
      <c r="G5563" s="1" t="s">
        <v>73</v>
      </c>
      <c r="H5563" s="8"/>
      <c r="I5563" s="8">
        <v>2015</v>
      </c>
      <c r="J5563" s="1" t="s">
        <v>768</v>
      </c>
      <c r="K5563" s="8">
        <v>492</v>
      </c>
      <c r="L5563" s="10">
        <f>K5563/ VLOOKUP(A5563,Indicators!$B$1:$V$7,21,FALSE)</f>
        <v>2.8826886344727374</v>
      </c>
      <c r="M5563" s="11"/>
      <c r="N5563" s="11"/>
      <c r="O5563" s="11"/>
      <c r="P5563" s="11"/>
      <c r="Q5563" s="8" t="str">
        <f t="shared" si="0"/>
        <v/>
      </c>
      <c r="R5563" s="1" t="s">
        <v>95</v>
      </c>
      <c r="S5563" s="1" t="s">
        <v>75</v>
      </c>
      <c r="T5563" s="11"/>
      <c r="U5563" s="11"/>
      <c r="V5563" s="11"/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5"/>
      <c r="AN5563" s="5"/>
      <c r="AO5563" s="5"/>
      <c r="AP5563" s="5"/>
      <c r="AQ5563" s="5"/>
      <c r="AR5563" s="5"/>
      <c r="AS5563" s="5"/>
      <c r="AT5563" s="5"/>
      <c r="AU5563" s="5"/>
      <c r="AV5563" s="5"/>
      <c r="AW5563" s="5"/>
      <c r="AX5563" s="5"/>
      <c r="AY5563" s="5"/>
      <c r="AZ5563" s="5"/>
      <c r="BA5563" s="5"/>
      <c r="BB5563" s="5"/>
      <c r="BC5563" s="5"/>
      <c r="BD5563" s="5"/>
      <c r="BE5563" s="5"/>
      <c r="BF5563" s="5"/>
      <c r="BG5563" s="5"/>
      <c r="BH5563" s="5"/>
      <c r="BI5563" s="5"/>
      <c r="BJ5563" s="5"/>
      <c r="BK5563" s="5"/>
      <c r="BL5563" s="5"/>
      <c r="BM5563" s="5"/>
      <c r="BN5563" s="5"/>
      <c r="BO5563" s="5"/>
      <c r="BP5563" s="5"/>
      <c r="BQ5563" s="5"/>
      <c r="BR5563" s="5"/>
      <c r="BS5563" s="5"/>
      <c r="BT5563" s="5"/>
      <c r="BU5563" s="5"/>
      <c r="BV5563" s="5"/>
      <c r="BW5563" s="5"/>
      <c r="BX5563" s="5"/>
    </row>
    <row r="5564" spans="1:76" x14ac:dyDescent="0.2">
      <c r="A5564" s="1" t="s">
        <v>22</v>
      </c>
      <c r="B5564" s="1" t="s">
        <v>97</v>
      </c>
      <c r="C5564" s="1" t="s">
        <v>966</v>
      </c>
      <c r="D5564" s="1" t="s">
        <v>70</v>
      </c>
      <c r="E5564" s="1" t="s">
        <v>2</v>
      </c>
      <c r="F5564" s="1" t="s">
        <v>980</v>
      </c>
      <c r="G5564" s="1" t="s">
        <v>73</v>
      </c>
      <c r="H5564" s="8"/>
      <c r="I5564" s="8">
        <v>2015</v>
      </c>
      <c r="J5564" s="1" t="s">
        <v>768</v>
      </c>
      <c r="K5564" s="8">
        <v>500</v>
      </c>
      <c r="L5564" s="10">
        <f>K5564/ VLOOKUP(A5564,Indicators!$B$1:$V$7,21,FALSE)</f>
        <v>2.9295616203991233</v>
      </c>
      <c r="M5564" s="11"/>
      <c r="N5564" s="11"/>
      <c r="O5564" s="11"/>
      <c r="P5564" s="11"/>
      <c r="Q5564" s="8" t="str">
        <f t="shared" si="0"/>
        <v/>
      </c>
      <c r="R5564" s="1" t="s">
        <v>97</v>
      </c>
      <c r="S5564" s="1" t="s">
        <v>44</v>
      </c>
      <c r="T5564" s="11"/>
      <c r="U5564" s="11"/>
      <c r="V5564" s="11"/>
      <c r="W5564" s="11"/>
      <c r="X5564" s="11"/>
      <c r="Y5564" s="11"/>
      <c r="Z5564" s="11"/>
      <c r="AA5564" s="11"/>
      <c r="AB5564" s="11"/>
      <c r="AC5564" s="11"/>
      <c r="AD5564" s="11"/>
      <c r="AE5564" s="11"/>
      <c r="AF5564" s="11"/>
      <c r="AG5564" s="11"/>
      <c r="AH5564" s="11"/>
      <c r="AI5564" s="11"/>
      <c r="AJ5564" s="11"/>
      <c r="AK5564" s="11"/>
      <c r="AL5564" s="11"/>
      <c r="AM5564" s="5"/>
      <c r="AN5564" s="5"/>
      <c r="AO5564" s="5"/>
      <c r="AP5564" s="5"/>
      <c r="AQ5564" s="5"/>
      <c r="AR5564" s="5"/>
      <c r="AS5564" s="5"/>
      <c r="AT5564" s="5"/>
      <c r="AU5564" s="5"/>
      <c r="AV5564" s="5"/>
      <c r="AW5564" s="5"/>
      <c r="AX5564" s="5"/>
      <c r="AY5564" s="5"/>
      <c r="AZ5564" s="5"/>
      <c r="BA5564" s="5"/>
      <c r="BB5564" s="5"/>
      <c r="BC5564" s="5"/>
      <c r="BD5564" s="5"/>
      <c r="BE5564" s="5"/>
      <c r="BF5564" s="5"/>
      <c r="BG5564" s="5"/>
      <c r="BH5564" s="5"/>
      <c r="BI5564" s="5"/>
      <c r="BJ5564" s="5"/>
      <c r="BK5564" s="5"/>
      <c r="BL5564" s="5"/>
      <c r="BM5564" s="5"/>
      <c r="BN5564" s="5"/>
      <c r="BO5564" s="5"/>
      <c r="BP5564" s="5"/>
      <c r="BQ5564" s="5"/>
      <c r="BR5564" s="5"/>
      <c r="BS5564" s="5"/>
      <c r="BT5564" s="5"/>
      <c r="BU5564" s="5"/>
      <c r="BV5564" s="5"/>
      <c r="BW5564" s="5"/>
      <c r="BX5564" s="5"/>
    </row>
    <row r="5565" spans="1:76" x14ac:dyDescent="0.2">
      <c r="A5565" s="1" t="s">
        <v>22</v>
      </c>
      <c r="B5565" s="1" t="s">
        <v>97</v>
      </c>
      <c r="C5565" s="1" t="s">
        <v>793</v>
      </c>
      <c r="D5565" s="1" t="s">
        <v>70</v>
      </c>
      <c r="E5565" s="1" t="s">
        <v>2</v>
      </c>
      <c r="F5565" s="1" t="s">
        <v>980</v>
      </c>
      <c r="G5565" s="1" t="s">
        <v>73</v>
      </c>
      <c r="H5565" s="8"/>
      <c r="I5565" s="8">
        <v>2015</v>
      </c>
      <c r="J5565" s="1" t="s">
        <v>768</v>
      </c>
      <c r="K5565" s="9">
        <v>1000</v>
      </c>
      <c r="L5565" s="10">
        <f>K5565/ VLOOKUP(A5565,Indicators!$B$1:$V$7,21,FALSE)</f>
        <v>5.8591232407982465</v>
      </c>
      <c r="M5565" s="11"/>
      <c r="N5565" s="11"/>
      <c r="O5565" s="11"/>
      <c r="P5565" s="11"/>
      <c r="Q5565" s="8" t="str">
        <f t="shared" si="0"/>
        <v/>
      </c>
      <c r="R5565" s="1" t="s">
        <v>97</v>
      </c>
      <c r="S5565" s="1" t="s">
        <v>45</v>
      </c>
      <c r="T5565" s="11"/>
      <c r="U5565" s="11"/>
      <c r="V5565" s="11"/>
      <c r="W5565" s="11"/>
      <c r="X5565" s="11"/>
      <c r="Y5565" s="11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5"/>
      <c r="AN5565" s="5"/>
      <c r="AO5565" s="5"/>
      <c r="AP5565" s="5"/>
      <c r="AQ5565" s="5"/>
      <c r="AR5565" s="5"/>
      <c r="AS5565" s="5"/>
      <c r="AT5565" s="5"/>
      <c r="AU5565" s="5"/>
      <c r="AV5565" s="5"/>
      <c r="AW5565" s="5"/>
      <c r="AX5565" s="5"/>
      <c r="AY5565" s="5"/>
      <c r="AZ5565" s="5"/>
      <c r="BA5565" s="5"/>
      <c r="BB5565" s="5"/>
      <c r="BC5565" s="5"/>
      <c r="BD5565" s="5"/>
      <c r="BE5565" s="5"/>
      <c r="BF5565" s="5"/>
      <c r="BG5565" s="5"/>
      <c r="BH5565" s="5"/>
      <c r="BI5565" s="5"/>
      <c r="BJ5565" s="5"/>
      <c r="BK5565" s="5"/>
      <c r="BL5565" s="5"/>
      <c r="BM5565" s="5"/>
      <c r="BN5565" s="5"/>
      <c r="BO5565" s="5"/>
      <c r="BP5565" s="5"/>
      <c r="BQ5565" s="5"/>
      <c r="BR5565" s="5"/>
      <c r="BS5565" s="5"/>
      <c r="BT5565" s="5"/>
      <c r="BU5565" s="5"/>
      <c r="BV5565" s="5"/>
      <c r="BW5565" s="5"/>
      <c r="BX5565" s="5"/>
    </row>
    <row r="5566" spans="1:76" x14ac:dyDescent="0.2">
      <c r="A5566" s="1" t="s">
        <v>22</v>
      </c>
      <c r="B5566" s="1" t="s">
        <v>97</v>
      </c>
      <c r="C5566" s="1" t="s">
        <v>828</v>
      </c>
      <c r="D5566" s="1" t="s">
        <v>70</v>
      </c>
      <c r="E5566" s="1" t="s">
        <v>2</v>
      </c>
      <c r="F5566" s="1" t="s">
        <v>980</v>
      </c>
      <c r="G5566" s="1" t="s">
        <v>73</v>
      </c>
      <c r="H5566" s="8"/>
      <c r="I5566" s="8">
        <v>2015</v>
      </c>
      <c r="J5566" s="1" t="s">
        <v>768</v>
      </c>
      <c r="K5566" s="9">
        <v>2000</v>
      </c>
      <c r="L5566" s="10">
        <f>K5566/ VLOOKUP(A5566,Indicators!$B$1:$V$7,21,FALSE)</f>
        <v>11.718246481596493</v>
      </c>
      <c r="M5566" s="11"/>
      <c r="N5566" s="11"/>
      <c r="O5566" s="11"/>
      <c r="P5566" s="11"/>
      <c r="Q5566" s="8" t="str">
        <f t="shared" si="0"/>
        <v/>
      </c>
      <c r="R5566" s="1" t="s">
        <v>97</v>
      </c>
      <c r="S5566" s="1" t="s">
        <v>85</v>
      </c>
      <c r="T5566" s="11"/>
      <c r="U5566" s="11"/>
      <c r="V5566" s="11"/>
      <c r="W5566" s="11"/>
      <c r="X5566" s="11"/>
      <c r="Y5566" s="11"/>
      <c r="Z5566" s="11"/>
      <c r="AA5566" s="11"/>
      <c r="AB5566" s="11"/>
      <c r="AC5566" s="11"/>
      <c r="AD5566" s="11"/>
      <c r="AE5566" s="11"/>
      <c r="AF5566" s="11"/>
      <c r="AG5566" s="11"/>
      <c r="AH5566" s="11"/>
      <c r="AI5566" s="11"/>
      <c r="AJ5566" s="11"/>
      <c r="AK5566" s="11"/>
      <c r="AL5566" s="11"/>
      <c r="AM5566" s="5"/>
      <c r="AN5566" s="5"/>
      <c r="AO5566" s="5"/>
      <c r="AP5566" s="5"/>
      <c r="AQ5566" s="5"/>
      <c r="AR5566" s="5"/>
      <c r="AS5566" s="5"/>
      <c r="AT5566" s="5"/>
      <c r="AU5566" s="5"/>
      <c r="AV5566" s="5"/>
      <c r="AW5566" s="5"/>
      <c r="AX5566" s="5"/>
      <c r="AY5566" s="5"/>
      <c r="AZ5566" s="5"/>
      <c r="BA5566" s="5"/>
      <c r="BB5566" s="5"/>
      <c r="BC5566" s="5"/>
      <c r="BD5566" s="5"/>
      <c r="BE5566" s="5"/>
      <c r="BF5566" s="5"/>
      <c r="BG5566" s="5"/>
      <c r="BH5566" s="5"/>
      <c r="BI5566" s="5"/>
      <c r="BJ5566" s="5"/>
      <c r="BK5566" s="5"/>
      <c r="BL5566" s="5"/>
      <c r="BM5566" s="5"/>
      <c r="BN5566" s="5"/>
      <c r="BO5566" s="5"/>
      <c r="BP5566" s="5"/>
      <c r="BQ5566" s="5"/>
      <c r="BR5566" s="5"/>
      <c r="BS5566" s="5"/>
      <c r="BT5566" s="5"/>
      <c r="BU5566" s="5"/>
      <c r="BV5566" s="5"/>
      <c r="BW5566" s="5"/>
      <c r="BX5566" s="5"/>
    </row>
    <row r="5567" spans="1:76" x14ac:dyDescent="0.2">
      <c r="A5567" s="1" t="s">
        <v>22</v>
      </c>
      <c r="B5567" s="1" t="s">
        <v>97</v>
      </c>
      <c r="C5567" s="1" t="s">
        <v>871</v>
      </c>
      <c r="D5567" s="1" t="s">
        <v>70</v>
      </c>
      <c r="E5567" s="1" t="s">
        <v>2</v>
      </c>
      <c r="F5567" s="1" t="s">
        <v>980</v>
      </c>
      <c r="G5567" s="1" t="s">
        <v>73</v>
      </c>
      <c r="H5567" s="8"/>
      <c r="I5567" s="8">
        <v>2015</v>
      </c>
      <c r="J5567" s="1" t="s">
        <v>768</v>
      </c>
      <c r="K5567" s="9">
        <v>2000</v>
      </c>
      <c r="L5567" s="10">
        <f>K5567/ VLOOKUP(A5567,Indicators!$B$1:$V$7,21,FALSE)</f>
        <v>11.718246481596493</v>
      </c>
      <c r="M5567" s="11"/>
      <c r="N5567" s="11"/>
      <c r="O5567" s="11"/>
      <c r="P5567" s="11"/>
      <c r="Q5567" s="8" t="str">
        <f t="shared" si="0"/>
        <v/>
      </c>
      <c r="R5567" s="1" t="s">
        <v>97</v>
      </c>
      <c r="S5567" s="1" t="s">
        <v>40</v>
      </c>
      <c r="T5567" s="11"/>
      <c r="U5567" s="11"/>
      <c r="V5567" s="11"/>
      <c r="W5567" s="11"/>
      <c r="X5567" s="11"/>
      <c r="Y5567" s="11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5"/>
      <c r="AN5567" s="5"/>
      <c r="AO5567" s="5"/>
      <c r="AP5567" s="5"/>
      <c r="AQ5567" s="5"/>
      <c r="AR5567" s="5"/>
      <c r="AS5567" s="5"/>
      <c r="AT5567" s="5"/>
      <c r="AU5567" s="5"/>
      <c r="AV5567" s="5"/>
      <c r="AW5567" s="5"/>
      <c r="AX5567" s="5"/>
      <c r="AY5567" s="5"/>
      <c r="AZ5567" s="5"/>
      <c r="BA5567" s="5"/>
      <c r="BB5567" s="5"/>
      <c r="BC5567" s="5"/>
      <c r="BD5567" s="5"/>
      <c r="BE5567" s="5"/>
      <c r="BF5567" s="5"/>
      <c r="BG5567" s="5"/>
      <c r="BH5567" s="5"/>
      <c r="BI5567" s="5"/>
      <c r="BJ5567" s="5"/>
      <c r="BK5567" s="5"/>
      <c r="BL5567" s="5"/>
      <c r="BM5567" s="5"/>
      <c r="BN5567" s="5"/>
      <c r="BO5567" s="5"/>
      <c r="BP5567" s="5"/>
      <c r="BQ5567" s="5"/>
      <c r="BR5567" s="5"/>
      <c r="BS5567" s="5"/>
      <c r="BT5567" s="5"/>
      <c r="BU5567" s="5"/>
      <c r="BV5567" s="5"/>
      <c r="BW5567" s="5"/>
      <c r="BX5567" s="5"/>
    </row>
    <row r="5568" spans="1:76" x14ac:dyDescent="0.2">
      <c r="A5568" s="1" t="s">
        <v>22</v>
      </c>
      <c r="B5568" s="1" t="s">
        <v>97</v>
      </c>
      <c r="C5568" s="1" t="s">
        <v>790</v>
      </c>
      <c r="D5568" s="1" t="s">
        <v>70</v>
      </c>
      <c r="E5568" s="1" t="s">
        <v>2</v>
      </c>
      <c r="F5568" s="1" t="s">
        <v>980</v>
      </c>
      <c r="G5568" s="1" t="s">
        <v>73</v>
      </c>
      <c r="H5568" s="8"/>
      <c r="I5568" s="8">
        <v>2015</v>
      </c>
      <c r="J5568" s="1" t="s">
        <v>768</v>
      </c>
      <c r="K5568" s="9">
        <v>2000</v>
      </c>
      <c r="L5568" s="10">
        <f>K5568/ VLOOKUP(A5568,Indicators!$B$1:$V$7,21,FALSE)</f>
        <v>11.718246481596493</v>
      </c>
      <c r="M5568" s="11"/>
      <c r="N5568" s="11"/>
      <c r="O5568" s="11"/>
      <c r="P5568" s="11"/>
      <c r="Q5568" s="8" t="str">
        <f t="shared" si="0"/>
        <v/>
      </c>
      <c r="R5568" s="1" t="s">
        <v>97</v>
      </c>
      <c r="S5568" s="1" t="s">
        <v>40</v>
      </c>
      <c r="T5568" s="11"/>
      <c r="U5568" s="11"/>
      <c r="V5568" s="11"/>
      <c r="W5568" s="11"/>
      <c r="X5568" s="11"/>
      <c r="Y5568" s="11"/>
      <c r="Z5568" s="11"/>
      <c r="AA5568" s="11"/>
      <c r="AB5568" s="11"/>
      <c r="AC5568" s="11"/>
      <c r="AD5568" s="11"/>
      <c r="AE5568" s="11"/>
      <c r="AF5568" s="11"/>
      <c r="AG5568" s="11"/>
      <c r="AH5568" s="11"/>
      <c r="AI5568" s="11"/>
      <c r="AJ5568" s="11"/>
      <c r="AK5568" s="11"/>
      <c r="AL5568" s="11"/>
      <c r="AM5568" s="5"/>
      <c r="AN5568" s="5"/>
      <c r="AO5568" s="5"/>
      <c r="AP5568" s="5"/>
      <c r="AQ5568" s="5"/>
      <c r="AR5568" s="5"/>
      <c r="AS5568" s="5"/>
      <c r="AT5568" s="5"/>
      <c r="AU5568" s="5"/>
      <c r="AV5568" s="5"/>
      <c r="AW5568" s="5"/>
      <c r="AX5568" s="5"/>
      <c r="AY5568" s="5"/>
      <c r="AZ5568" s="5"/>
      <c r="BA5568" s="5"/>
      <c r="BB5568" s="5"/>
      <c r="BC5568" s="5"/>
      <c r="BD5568" s="5"/>
      <c r="BE5568" s="5"/>
      <c r="BF5568" s="5"/>
      <c r="BG5568" s="5"/>
      <c r="BH5568" s="5"/>
      <c r="BI5568" s="5"/>
      <c r="BJ5568" s="5"/>
      <c r="BK5568" s="5"/>
      <c r="BL5568" s="5"/>
      <c r="BM5568" s="5"/>
      <c r="BN5568" s="5"/>
      <c r="BO5568" s="5"/>
      <c r="BP5568" s="5"/>
      <c r="BQ5568" s="5"/>
      <c r="BR5568" s="5"/>
      <c r="BS5568" s="5"/>
      <c r="BT5568" s="5"/>
      <c r="BU5568" s="5"/>
      <c r="BV5568" s="5"/>
      <c r="BW5568" s="5"/>
      <c r="BX5568" s="5"/>
    </row>
    <row r="5569" spans="1:76" x14ac:dyDescent="0.2">
      <c r="A5569" s="1" t="s">
        <v>22</v>
      </c>
      <c r="B5569" s="1" t="s">
        <v>97</v>
      </c>
      <c r="C5569" s="1" t="s">
        <v>789</v>
      </c>
      <c r="D5569" s="1" t="s">
        <v>70</v>
      </c>
      <c r="E5569" s="1" t="s">
        <v>2</v>
      </c>
      <c r="F5569" s="1" t="s">
        <v>980</v>
      </c>
      <c r="G5569" s="1" t="s">
        <v>73</v>
      </c>
      <c r="H5569" s="8"/>
      <c r="I5569" s="8">
        <v>2015</v>
      </c>
      <c r="J5569" s="1" t="s">
        <v>768</v>
      </c>
      <c r="K5569" s="9">
        <v>6000</v>
      </c>
      <c r="L5569" s="10">
        <f>K5569/ VLOOKUP(A5569,Indicators!$B$1:$V$7,21,FALSE)</f>
        <v>35.154739444789477</v>
      </c>
      <c r="M5569" s="11"/>
      <c r="N5569" s="11"/>
      <c r="O5569" s="11"/>
      <c r="P5569" s="11"/>
      <c r="Q5569" s="8" t="str">
        <f t="shared" si="0"/>
        <v/>
      </c>
      <c r="R5569" s="1" t="s">
        <v>97</v>
      </c>
      <c r="S5569" s="1" t="s">
        <v>40</v>
      </c>
      <c r="T5569" s="11"/>
      <c r="U5569" s="11"/>
      <c r="V5569" s="11"/>
      <c r="W5569" s="11"/>
      <c r="X5569" s="11"/>
      <c r="Y5569" s="11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5"/>
      <c r="AN5569" s="5"/>
      <c r="AO5569" s="5"/>
      <c r="AP5569" s="5"/>
      <c r="AQ5569" s="5"/>
      <c r="AR5569" s="5"/>
      <c r="AS5569" s="5"/>
      <c r="AT5569" s="5"/>
      <c r="AU5569" s="5"/>
      <c r="AV5569" s="5"/>
      <c r="AW5569" s="5"/>
      <c r="AX5569" s="5"/>
      <c r="AY5569" s="5"/>
      <c r="AZ5569" s="5"/>
      <c r="BA5569" s="5"/>
      <c r="BB5569" s="5"/>
      <c r="BC5569" s="5"/>
      <c r="BD5569" s="5"/>
      <c r="BE5569" s="5"/>
      <c r="BF5569" s="5"/>
      <c r="BG5569" s="5"/>
      <c r="BH5569" s="5"/>
      <c r="BI5569" s="5"/>
      <c r="BJ5569" s="5"/>
      <c r="BK5569" s="5"/>
      <c r="BL5569" s="5"/>
      <c r="BM5569" s="5"/>
      <c r="BN5569" s="5"/>
      <c r="BO5569" s="5"/>
      <c r="BP5569" s="5"/>
      <c r="BQ5569" s="5"/>
      <c r="BR5569" s="5"/>
      <c r="BS5569" s="5"/>
      <c r="BT5569" s="5"/>
      <c r="BU5569" s="5"/>
      <c r="BV5569" s="5"/>
      <c r="BW5569" s="5"/>
      <c r="BX5569" s="5"/>
    </row>
    <row r="5570" spans="1:76" x14ac:dyDescent="0.2">
      <c r="A5570" s="1" t="s">
        <v>22</v>
      </c>
      <c r="B5570" s="1" t="s">
        <v>97</v>
      </c>
      <c r="C5570" s="1" t="s">
        <v>874</v>
      </c>
      <c r="D5570" s="1" t="s">
        <v>70</v>
      </c>
      <c r="E5570" s="1" t="s">
        <v>2</v>
      </c>
      <c r="F5570" s="1" t="s">
        <v>981</v>
      </c>
      <c r="G5570" s="1" t="s">
        <v>73</v>
      </c>
      <c r="H5570" s="8"/>
      <c r="I5570" s="8">
        <v>2015</v>
      </c>
      <c r="J5570" s="1" t="s">
        <v>768</v>
      </c>
      <c r="K5570" s="9">
        <v>4500</v>
      </c>
      <c r="L5570" s="10">
        <f>K5570/ VLOOKUP(A5570,Indicators!$B$1:$V$7,21,FALSE)</f>
        <v>26.36605458359211</v>
      </c>
      <c r="M5570" s="11"/>
      <c r="N5570" s="11"/>
      <c r="O5570" s="11"/>
      <c r="P5570" s="11"/>
      <c r="Q5570" s="8" t="str">
        <f t="shared" si="0"/>
        <v/>
      </c>
      <c r="R5570" s="1" t="s">
        <v>133</v>
      </c>
      <c r="S5570" s="1" t="s">
        <v>52</v>
      </c>
      <c r="T5570" s="11"/>
      <c r="U5570" s="11"/>
      <c r="V5570" s="11"/>
      <c r="W5570" s="11"/>
      <c r="X5570" s="11"/>
      <c r="Y5570" s="11"/>
      <c r="Z5570" s="11"/>
      <c r="AA5570" s="11"/>
      <c r="AB5570" s="11"/>
      <c r="AC5570" s="11"/>
      <c r="AD5570" s="11"/>
      <c r="AE5570" s="11"/>
      <c r="AF5570" s="11"/>
      <c r="AG5570" s="11"/>
      <c r="AH5570" s="11"/>
      <c r="AI5570" s="11"/>
      <c r="AJ5570" s="11"/>
      <c r="AK5570" s="11"/>
      <c r="AL5570" s="11"/>
      <c r="AM5570" s="5"/>
      <c r="AN5570" s="5"/>
      <c r="AO5570" s="5"/>
      <c r="AP5570" s="5"/>
      <c r="AQ5570" s="5"/>
      <c r="AR5570" s="5"/>
      <c r="AS5570" s="5"/>
      <c r="AT5570" s="5"/>
      <c r="AU5570" s="5"/>
      <c r="AV5570" s="5"/>
      <c r="AW5570" s="5"/>
      <c r="AX5570" s="5"/>
      <c r="AY5570" s="5"/>
      <c r="AZ5570" s="5"/>
      <c r="BA5570" s="5"/>
      <c r="BB5570" s="5"/>
      <c r="BC5570" s="5"/>
      <c r="BD5570" s="5"/>
      <c r="BE5570" s="5"/>
      <c r="BF5570" s="5"/>
      <c r="BG5570" s="5"/>
      <c r="BH5570" s="5"/>
      <c r="BI5570" s="5"/>
      <c r="BJ5570" s="5"/>
      <c r="BK5570" s="5"/>
      <c r="BL5570" s="5"/>
      <c r="BM5570" s="5"/>
      <c r="BN5570" s="5"/>
      <c r="BO5570" s="5"/>
      <c r="BP5570" s="5"/>
      <c r="BQ5570" s="5"/>
      <c r="BR5570" s="5"/>
      <c r="BS5570" s="5"/>
      <c r="BT5570" s="5"/>
      <c r="BU5570" s="5"/>
      <c r="BV5570" s="5"/>
      <c r="BW5570" s="5"/>
      <c r="BX5570" s="5"/>
    </row>
    <row r="5571" spans="1:76" x14ac:dyDescent="0.2">
      <c r="A5571" s="1" t="s">
        <v>22</v>
      </c>
      <c r="B5571" s="1" t="s">
        <v>103</v>
      </c>
      <c r="C5571" s="1" t="s">
        <v>796</v>
      </c>
      <c r="D5571" s="1" t="s">
        <v>777</v>
      </c>
      <c r="E5571" s="1" t="s">
        <v>2</v>
      </c>
      <c r="F5571" s="1" t="s">
        <v>982</v>
      </c>
      <c r="G5571" s="1" t="s">
        <v>73</v>
      </c>
      <c r="H5571" s="8"/>
      <c r="I5571" s="8">
        <v>2015</v>
      </c>
      <c r="J5571" s="1" t="s">
        <v>768</v>
      </c>
      <c r="K5571" s="8">
        <v>220</v>
      </c>
      <c r="L5571" s="10">
        <f>K5571/ VLOOKUP(A5571,Indicators!$B$1:$V$7,21,FALSE)</f>
        <v>1.2890071129756142</v>
      </c>
      <c r="M5571" s="1" t="s">
        <v>769</v>
      </c>
      <c r="N5571" s="11"/>
      <c r="O5571" s="11"/>
      <c r="P5571" s="11"/>
      <c r="Q5571" s="8" t="str">
        <f t="shared" si="0"/>
        <v/>
      </c>
      <c r="R5571" s="1" t="s">
        <v>81</v>
      </c>
      <c r="S5571" s="1" t="s">
        <v>60</v>
      </c>
      <c r="T5571" s="11"/>
      <c r="U5571" s="11"/>
      <c r="V5571" s="11"/>
      <c r="W5571" s="11"/>
      <c r="X5571" s="11"/>
      <c r="Y5571" s="11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5"/>
      <c r="AN5571" s="5"/>
      <c r="AO5571" s="5"/>
      <c r="AP5571" s="5"/>
      <c r="AQ5571" s="5"/>
      <c r="AR5571" s="5"/>
      <c r="AS5571" s="5"/>
      <c r="AT5571" s="5"/>
      <c r="AU5571" s="5"/>
      <c r="AV5571" s="5"/>
      <c r="AW5571" s="5"/>
      <c r="AX5571" s="5"/>
      <c r="AY5571" s="5"/>
      <c r="AZ5571" s="5"/>
      <c r="BA5571" s="5"/>
      <c r="BB5571" s="5"/>
      <c r="BC5571" s="5"/>
      <c r="BD5571" s="5"/>
      <c r="BE5571" s="5"/>
      <c r="BF5571" s="5"/>
      <c r="BG5571" s="5"/>
      <c r="BH5571" s="5"/>
      <c r="BI5571" s="5"/>
      <c r="BJ5571" s="5"/>
      <c r="BK5571" s="5"/>
      <c r="BL5571" s="5"/>
      <c r="BM5571" s="5"/>
      <c r="BN5571" s="5"/>
      <c r="BO5571" s="5"/>
      <c r="BP5571" s="5"/>
      <c r="BQ5571" s="5"/>
      <c r="BR5571" s="5"/>
      <c r="BS5571" s="5"/>
      <c r="BT5571" s="5"/>
      <c r="BU5571" s="5"/>
      <c r="BV5571" s="5"/>
      <c r="BW5571" s="5"/>
      <c r="BX5571" s="5"/>
    </row>
    <row r="5572" spans="1:76" x14ac:dyDescent="0.2">
      <c r="A5572" s="1" t="s">
        <v>22</v>
      </c>
      <c r="B5572" s="1" t="s">
        <v>103</v>
      </c>
      <c r="C5572" s="1" t="s">
        <v>983</v>
      </c>
      <c r="D5572" s="1" t="s">
        <v>777</v>
      </c>
      <c r="E5572" s="1" t="s">
        <v>2</v>
      </c>
      <c r="F5572" s="1" t="s">
        <v>982</v>
      </c>
      <c r="G5572" s="1" t="s">
        <v>73</v>
      </c>
      <c r="H5572" s="8"/>
      <c r="I5572" s="8">
        <v>2015</v>
      </c>
      <c r="J5572" s="1" t="s">
        <v>768</v>
      </c>
      <c r="K5572" s="8">
        <v>300</v>
      </c>
      <c r="L5572" s="10">
        <f>K5572/ VLOOKUP(A5572,Indicators!$B$1:$V$7,21,FALSE)</f>
        <v>1.757736972239474</v>
      </c>
      <c r="M5572" s="1" t="s">
        <v>769</v>
      </c>
      <c r="N5572" s="11"/>
      <c r="O5572" s="11"/>
      <c r="P5572" s="11"/>
      <c r="Q5572" s="8" t="str">
        <f t="shared" si="0"/>
        <v/>
      </c>
      <c r="R5572" s="1" t="s">
        <v>103</v>
      </c>
      <c r="S5572" s="1" t="s">
        <v>62</v>
      </c>
      <c r="T5572" s="11"/>
      <c r="U5572" s="11"/>
      <c r="V5572" s="11"/>
      <c r="W5572" s="11"/>
      <c r="X5572" s="11"/>
      <c r="Y5572" s="11"/>
      <c r="Z5572" s="11"/>
      <c r="AA5572" s="11"/>
      <c r="AB5572" s="11"/>
      <c r="AC5572" s="11"/>
      <c r="AD5572" s="11"/>
      <c r="AE5572" s="11"/>
      <c r="AF5572" s="11"/>
      <c r="AG5572" s="11"/>
      <c r="AH5572" s="11"/>
      <c r="AI5572" s="11"/>
      <c r="AJ5572" s="11"/>
      <c r="AK5572" s="11"/>
      <c r="AL5572" s="11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5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5"/>
      <c r="BO5572" s="5"/>
      <c r="BP5572" s="5"/>
      <c r="BQ5572" s="5"/>
      <c r="BR5572" s="5"/>
      <c r="BS5572" s="5"/>
      <c r="BT5572" s="5"/>
      <c r="BU5572" s="5"/>
      <c r="BV5572" s="5"/>
      <c r="BW5572" s="5"/>
      <c r="BX5572" s="5"/>
    </row>
    <row r="5573" spans="1:76" x14ac:dyDescent="0.2">
      <c r="A5573" s="1" t="s">
        <v>22</v>
      </c>
      <c r="B5573" s="1" t="s">
        <v>103</v>
      </c>
      <c r="C5573" s="1" t="s">
        <v>798</v>
      </c>
      <c r="D5573" s="1" t="s">
        <v>777</v>
      </c>
      <c r="E5573" s="1" t="s">
        <v>2</v>
      </c>
      <c r="F5573" s="1" t="s">
        <v>982</v>
      </c>
      <c r="G5573" s="1" t="s">
        <v>73</v>
      </c>
      <c r="H5573" s="8"/>
      <c r="I5573" s="8">
        <v>2015</v>
      </c>
      <c r="J5573" s="1" t="s">
        <v>768</v>
      </c>
      <c r="K5573" s="9">
        <v>792677</v>
      </c>
      <c r="L5573" s="10">
        <f>K5573/ VLOOKUP(A5573,Indicators!$B$1:$V$7,21,FALSE)</f>
        <v>4644.3922331462318</v>
      </c>
      <c r="M5573" s="45" t="s">
        <v>798</v>
      </c>
      <c r="N5573" s="46"/>
      <c r="O5573" s="11"/>
      <c r="P5573" s="11"/>
      <c r="Q5573" s="8" t="str">
        <f t="shared" si="0"/>
        <v/>
      </c>
      <c r="R5573" s="1" t="s">
        <v>323</v>
      </c>
      <c r="S5573" s="1" t="s">
        <v>51</v>
      </c>
      <c r="T5573" s="11"/>
      <c r="U5573" s="11"/>
      <c r="V5573" s="11"/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5"/>
      <c r="AN5573" s="5"/>
      <c r="AO5573" s="5"/>
      <c r="AP5573" s="5"/>
      <c r="AQ5573" s="5"/>
      <c r="AR5573" s="5"/>
      <c r="AS5573" s="5"/>
      <c r="AT5573" s="5"/>
      <c r="AU5573" s="5"/>
      <c r="AV5573" s="5"/>
      <c r="AW5573" s="5"/>
      <c r="AX5573" s="5"/>
      <c r="AY5573" s="5"/>
      <c r="AZ5573" s="5"/>
      <c r="BA5573" s="5"/>
      <c r="BB5573" s="5"/>
      <c r="BC5573" s="5"/>
      <c r="BD5573" s="5"/>
      <c r="BE5573" s="5"/>
      <c r="BF5573" s="5"/>
      <c r="BG5573" s="5"/>
      <c r="BH5573" s="5"/>
      <c r="BI5573" s="5"/>
      <c r="BJ5573" s="5"/>
      <c r="BK5573" s="5"/>
      <c r="BL5573" s="5"/>
      <c r="BM5573" s="5"/>
      <c r="BN5573" s="5"/>
      <c r="BO5573" s="5"/>
      <c r="BP5573" s="5"/>
      <c r="BQ5573" s="5"/>
      <c r="BR5573" s="5"/>
      <c r="BS5573" s="5"/>
      <c r="BT5573" s="5"/>
      <c r="BU5573" s="5"/>
      <c r="BV5573" s="5"/>
      <c r="BW5573" s="5"/>
      <c r="BX5573" s="5"/>
    </row>
    <row r="5574" spans="1:76" x14ac:dyDescent="0.2">
      <c r="A5574" s="1" t="s">
        <v>22</v>
      </c>
      <c r="B5574" s="1" t="s">
        <v>84</v>
      </c>
      <c r="C5574" s="1" t="s">
        <v>984</v>
      </c>
      <c r="D5574" s="1" t="s">
        <v>777</v>
      </c>
      <c r="E5574" s="1" t="s">
        <v>2</v>
      </c>
      <c r="F5574" s="1" t="s">
        <v>982</v>
      </c>
      <c r="G5574" s="1" t="s">
        <v>73</v>
      </c>
      <c r="H5574" s="8"/>
      <c r="I5574" s="8">
        <v>2015</v>
      </c>
      <c r="J5574" s="1" t="s">
        <v>768</v>
      </c>
      <c r="K5574" s="9">
        <v>1900</v>
      </c>
      <c r="L5574" s="10">
        <f>K5574/ VLOOKUP(A5574,Indicators!$B$1:$V$7,21,FALSE)</f>
        <v>11.132334157516668</v>
      </c>
      <c r="M5574" s="11"/>
      <c r="N5574" s="11"/>
      <c r="O5574" s="11"/>
      <c r="P5574" s="11"/>
      <c r="Q5574" s="8" t="str">
        <f t="shared" si="0"/>
        <v/>
      </c>
      <c r="R5574" s="1" t="s">
        <v>95</v>
      </c>
      <c r="S5574" s="1" t="s">
        <v>84</v>
      </c>
      <c r="T5574" s="11"/>
      <c r="U5574" s="11"/>
      <c r="V5574" s="11"/>
      <c r="W5574" s="11"/>
      <c r="X5574" s="11"/>
      <c r="Y5574" s="11"/>
      <c r="Z5574" s="11"/>
      <c r="AA5574" s="11"/>
      <c r="AB5574" s="11"/>
      <c r="AC5574" s="11"/>
      <c r="AD5574" s="11"/>
      <c r="AE5574" s="11"/>
      <c r="AF5574" s="11"/>
      <c r="AG5574" s="11"/>
      <c r="AH5574" s="11"/>
      <c r="AI5574" s="11"/>
      <c r="AJ5574" s="11"/>
      <c r="AK5574" s="11"/>
      <c r="AL5574" s="11"/>
      <c r="AM5574" s="5"/>
      <c r="AN5574" s="5"/>
      <c r="AO5574" s="5"/>
      <c r="AP5574" s="5"/>
      <c r="AQ5574" s="5"/>
      <c r="AR5574" s="5"/>
      <c r="AS5574" s="5"/>
      <c r="AT5574" s="5"/>
      <c r="AU5574" s="5"/>
      <c r="AV5574" s="5"/>
      <c r="AW5574" s="5"/>
      <c r="AX5574" s="5"/>
      <c r="AY5574" s="5"/>
      <c r="AZ5574" s="5"/>
      <c r="BA5574" s="5"/>
      <c r="BB5574" s="5"/>
      <c r="BC5574" s="5"/>
      <c r="BD5574" s="5"/>
      <c r="BE5574" s="5"/>
      <c r="BF5574" s="5"/>
      <c r="BG5574" s="5"/>
      <c r="BH5574" s="5"/>
      <c r="BI5574" s="5"/>
      <c r="BJ5574" s="5"/>
      <c r="BK5574" s="5"/>
      <c r="BL5574" s="5"/>
      <c r="BM5574" s="5"/>
      <c r="BN5574" s="5"/>
      <c r="BO5574" s="5"/>
      <c r="BP5574" s="5"/>
      <c r="BQ5574" s="5"/>
      <c r="BR5574" s="5"/>
      <c r="BS5574" s="5"/>
      <c r="BT5574" s="5"/>
      <c r="BU5574" s="5"/>
      <c r="BV5574" s="5"/>
      <c r="BW5574" s="5"/>
      <c r="BX5574" s="5"/>
    </row>
    <row r="5575" spans="1:76" x14ac:dyDescent="0.2">
      <c r="A5575" s="1" t="s">
        <v>22</v>
      </c>
      <c r="B5575" s="1" t="s">
        <v>770</v>
      </c>
      <c r="C5575" s="1" t="s">
        <v>800</v>
      </c>
      <c r="D5575" s="1" t="s">
        <v>777</v>
      </c>
      <c r="E5575" s="1" t="s">
        <v>2</v>
      </c>
      <c r="F5575" s="1" t="s">
        <v>982</v>
      </c>
      <c r="G5575" s="1" t="s">
        <v>73</v>
      </c>
      <c r="H5575" s="8"/>
      <c r="I5575" s="8">
        <v>2015</v>
      </c>
      <c r="J5575" s="1" t="s">
        <v>768</v>
      </c>
      <c r="K5575" s="8">
        <v>50</v>
      </c>
      <c r="L5575" s="10">
        <f>K5575/ VLOOKUP(A5575,Indicators!$B$1:$V$7,21,FALSE)</f>
        <v>0.29295616203991232</v>
      </c>
      <c r="M5575" s="11"/>
      <c r="N5575" s="11"/>
      <c r="O5575" s="11"/>
      <c r="P5575" s="11"/>
      <c r="Q5575" s="8" t="str">
        <f t="shared" si="0"/>
        <v/>
      </c>
      <c r="R5575" s="1" t="s">
        <v>97</v>
      </c>
      <c r="S5575" s="1" t="s">
        <v>80</v>
      </c>
      <c r="T5575" s="11"/>
      <c r="U5575" s="11"/>
      <c r="V5575" s="11"/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5"/>
      <c r="AN5575" s="5"/>
      <c r="AO5575" s="5"/>
      <c r="AP5575" s="5"/>
      <c r="AQ5575" s="5"/>
      <c r="AR5575" s="5"/>
      <c r="AS5575" s="5"/>
      <c r="AT5575" s="5"/>
      <c r="AU5575" s="5"/>
      <c r="AV5575" s="5"/>
      <c r="AW5575" s="5"/>
      <c r="AX5575" s="5"/>
      <c r="AY5575" s="5"/>
      <c r="AZ5575" s="5"/>
      <c r="BA5575" s="5"/>
      <c r="BB5575" s="5"/>
      <c r="BC5575" s="5"/>
      <c r="BD5575" s="5"/>
      <c r="BE5575" s="5"/>
      <c r="BF5575" s="5"/>
      <c r="BG5575" s="5"/>
      <c r="BH5575" s="5"/>
      <c r="BI5575" s="5"/>
      <c r="BJ5575" s="5"/>
      <c r="BK5575" s="5"/>
      <c r="BL5575" s="5"/>
      <c r="BM5575" s="5"/>
      <c r="BN5575" s="5"/>
      <c r="BO5575" s="5"/>
      <c r="BP5575" s="5"/>
      <c r="BQ5575" s="5"/>
      <c r="BR5575" s="5"/>
      <c r="BS5575" s="5"/>
      <c r="BT5575" s="5"/>
      <c r="BU5575" s="5"/>
      <c r="BV5575" s="5"/>
      <c r="BW5575" s="5"/>
      <c r="BX5575" s="5"/>
    </row>
    <row r="5576" spans="1:76" x14ac:dyDescent="0.2">
      <c r="A5576" s="1" t="s">
        <v>22</v>
      </c>
      <c r="B5576" s="1" t="s">
        <v>770</v>
      </c>
      <c r="C5576" s="1" t="s">
        <v>771</v>
      </c>
      <c r="D5576" s="1" t="s">
        <v>777</v>
      </c>
      <c r="E5576" s="1" t="s">
        <v>2</v>
      </c>
      <c r="F5576" s="1" t="s">
        <v>982</v>
      </c>
      <c r="G5576" s="1" t="s">
        <v>73</v>
      </c>
      <c r="H5576" s="8"/>
      <c r="I5576" s="8">
        <v>2015</v>
      </c>
      <c r="J5576" s="1" t="s">
        <v>768</v>
      </c>
      <c r="K5576" s="8">
        <v>400</v>
      </c>
      <c r="L5576" s="10">
        <f>K5576/ VLOOKUP(A5576,Indicators!$B$1:$V$7,21,FALSE)</f>
        <v>2.3436492963192985</v>
      </c>
      <c r="M5576" s="11"/>
      <c r="N5576" s="11"/>
      <c r="O5576" s="11"/>
      <c r="P5576" s="11"/>
      <c r="Q5576" s="8" t="str">
        <f t="shared" si="0"/>
        <v/>
      </c>
      <c r="R5576" s="1" t="s">
        <v>271</v>
      </c>
      <c r="S5576" s="1" t="s">
        <v>55</v>
      </c>
      <c r="T5576" s="11"/>
      <c r="U5576" s="11"/>
      <c r="V5576" s="11"/>
      <c r="W5576" s="11"/>
      <c r="X5576" s="11"/>
      <c r="Y5576" s="11"/>
      <c r="Z5576" s="11"/>
      <c r="AA5576" s="11"/>
      <c r="AB5576" s="11"/>
      <c r="AC5576" s="11"/>
      <c r="AD5576" s="11"/>
      <c r="AE5576" s="11"/>
      <c r="AF5576" s="11"/>
      <c r="AG5576" s="11"/>
      <c r="AH5576" s="11"/>
      <c r="AI5576" s="11"/>
      <c r="AJ5576" s="11"/>
      <c r="AK5576" s="11"/>
      <c r="AL5576" s="11"/>
      <c r="AM5576" s="5"/>
      <c r="AN5576" s="5"/>
      <c r="AO5576" s="5"/>
      <c r="AP5576" s="5"/>
      <c r="AQ5576" s="5"/>
      <c r="AR5576" s="5"/>
      <c r="AS5576" s="5"/>
      <c r="AT5576" s="5"/>
      <c r="AU5576" s="5"/>
      <c r="AV5576" s="5"/>
      <c r="AW5576" s="5"/>
      <c r="AX5576" s="5"/>
      <c r="AY5576" s="5"/>
      <c r="AZ5576" s="5"/>
      <c r="BA5576" s="5"/>
      <c r="BB5576" s="5"/>
      <c r="BC5576" s="5"/>
      <c r="BD5576" s="5"/>
      <c r="BE5576" s="5"/>
      <c r="BF5576" s="5"/>
      <c r="BG5576" s="5"/>
      <c r="BH5576" s="5"/>
      <c r="BI5576" s="5"/>
      <c r="BJ5576" s="5"/>
      <c r="BK5576" s="5"/>
      <c r="BL5576" s="5"/>
      <c r="BM5576" s="5"/>
      <c r="BN5576" s="5"/>
      <c r="BO5576" s="5"/>
      <c r="BP5576" s="5"/>
      <c r="BQ5576" s="5"/>
      <c r="BR5576" s="5"/>
      <c r="BS5576" s="5"/>
      <c r="BT5576" s="5"/>
      <c r="BU5576" s="5"/>
      <c r="BV5576" s="5"/>
      <c r="BW5576" s="5"/>
      <c r="BX5576" s="5"/>
    </row>
    <row r="5577" spans="1:76" x14ac:dyDescent="0.2">
      <c r="A5577" s="1" t="s">
        <v>22</v>
      </c>
      <c r="B5577" s="1" t="s">
        <v>770</v>
      </c>
      <c r="C5577" s="1" t="s">
        <v>526</v>
      </c>
      <c r="D5577" s="1" t="s">
        <v>777</v>
      </c>
      <c r="E5577" s="1" t="s">
        <v>2</v>
      </c>
      <c r="F5577" s="1" t="s">
        <v>982</v>
      </c>
      <c r="G5577" s="1" t="s">
        <v>73</v>
      </c>
      <c r="H5577" s="8"/>
      <c r="I5577" s="8">
        <v>2015</v>
      </c>
      <c r="J5577" s="1" t="s">
        <v>768</v>
      </c>
      <c r="K5577" s="8">
        <v>580</v>
      </c>
      <c r="L5577" s="10">
        <f>K5577/ VLOOKUP(A5577,Indicators!$B$1:$V$7,21,FALSE)</f>
        <v>3.3982914796629831</v>
      </c>
      <c r="M5577" s="11"/>
      <c r="N5577" s="11"/>
      <c r="O5577" s="11"/>
      <c r="P5577" s="11"/>
      <c r="Q5577" s="8" t="str">
        <f t="shared" si="0"/>
        <v/>
      </c>
      <c r="R5577" s="1" t="s">
        <v>103</v>
      </c>
      <c r="S5577" s="1" t="s">
        <v>53</v>
      </c>
      <c r="T5577" s="11"/>
      <c r="U5577" s="11"/>
      <c r="V5577" s="11"/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5"/>
      <c r="AN5577" s="5"/>
      <c r="AO5577" s="5"/>
      <c r="AP5577" s="5"/>
      <c r="AQ5577" s="5"/>
      <c r="AR5577" s="5"/>
      <c r="AS5577" s="5"/>
      <c r="AT5577" s="5"/>
      <c r="AU5577" s="5"/>
      <c r="AV5577" s="5"/>
      <c r="AW5577" s="5"/>
      <c r="AX5577" s="5"/>
      <c r="AY5577" s="5"/>
      <c r="AZ5577" s="5"/>
      <c r="BA5577" s="5"/>
      <c r="BB5577" s="5"/>
      <c r="BC5577" s="5"/>
      <c r="BD5577" s="5"/>
      <c r="BE5577" s="5"/>
      <c r="BF5577" s="5"/>
      <c r="BG5577" s="5"/>
      <c r="BH5577" s="5"/>
      <c r="BI5577" s="5"/>
      <c r="BJ5577" s="5"/>
      <c r="BK5577" s="5"/>
      <c r="BL5577" s="5"/>
      <c r="BM5577" s="5"/>
      <c r="BN5577" s="5"/>
      <c r="BO5577" s="5"/>
      <c r="BP5577" s="5"/>
      <c r="BQ5577" s="5"/>
      <c r="BR5577" s="5"/>
      <c r="BS5577" s="5"/>
      <c r="BT5577" s="5"/>
      <c r="BU5577" s="5"/>
      <c r="BV5577" s="5"/>
      <c r="BW5577" s="5"/>
      <c r="BX5577" s="5"/>
    </row>
    <row r="5578" spans="1:76" x14ac:dyDescent="0.2">
      <c r="A5578" s="1" t="s">
        <v>22</v>
      </c>
      <c r="B5578" s="1" t="s">
        <v>809</v>
      </c>
      <c r="C5578" s="1" t="s">
        <v>813</v>
      </c>
      <c r="D5578" s="1" t="s">
        <v>777</v>
      </c>
      <c r="E5578" s="1" t="s">
        <v>2</v>
      </c>
      <c r="F5578" s="1" t="s">
        <v>982</v>
      </c>
      <c r="G5578" s="1" t="s">
        <v>73</v>
      </c>
      <c r="H5578" s="8"/>
      <c r="I5578" s="8">
        <v>2015</v>
      </c>
      <c r="J5578" s="1" t="s">
        <v>768</v>
      </c>
      <c r="K5578" s="8">
        <v>500</v>
      </c>
      <c r="L5578" s="10">
        <f>K5578/ VLOOKUP(A5578,Indicators!$B$1:$V$7,21,FALSE)</f>
        <v>2.9295616203991233</v>
      </c>
      <c r="M5578" s="11"/>
      <c r="N5578" s="11"/>
      <c r="O5578" s="11"/>
      <c r="P5578" s="11"/>
      <c r="Q5578" s="8" t="str">
        <f t="shared" si="0"/>
        <v/>
      </c>
      <c r="R5578" s="1" t="s">
        <v>271</v>
      </c>
      <c r="S5578" s="1" t="s">
        <v>55</v>
      </c>
      <c r="T5578" s="11"/>
      <c r="U5578" s="11"/>
      <c r="V5578" s="11"/>
      <c r="W5578" s="11"/>
      <c r="X5578" s="11"/>
      <c r="Y5578" s="11"/>
      <c r="Z5578" s="11"/>
      <c r="AA5578" s="11"/>
      <c r="AB5578" s="11"/>
      <c r="AC5578" s="11"/>
      <c r="AD5578" s="11"/>
      <c r="AE5578" s="11"/>
      <c r="AF5578" s="11"/>
      <c r="AG5578" s="11"/>
      <c r="AH5578" s="11"/>
      <c r="AI5578" s="11"/>
      <c r="AJ5578" s="11"/>
      <c r="AK5578" s="11"/>
      <c r="AL5578" s="11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5"/>
      <c r="AX5578" s="5"/>
      <c r="AY5578" s="5"/>
      <c r="AZ5578" s="5"/>
      <c r="BA5578" s="5"/>
      <c r="BB5578" s="5"/>
      <c r="BC5578" s="5"/>
      <c r="BD5578" s="5"/>
      <c r="BE5578" s="5"/>
      <c r="BF5578" s="5"/>
      <c r="BG5578" s="5"/>
      <c r="BH5578" s="5"/>
      <c r="BI5578" s="5"/>
      <c r="BJ5578" s="5"/>
      <c r="BK5578" s="5"/>
      <c r="BL5578" s="5"/>
      <c r="BM5578" s="5"/>
      <c r="BN5578" s="5"/>
      <c r="BO5578" s="5"/>
      <c r="BP5578" s="5"/>
      <c r="BQ5578" s="5"/>
      <c r="BR5578" s="5"/>
      <c r="BS5578" s="5"/>
      <c r="BT5578" s="5"/>
      <c r="BU5578" s="5"/>
      <c r="BV5578" s="5"/>
      <c r="BW5578" s="5"/>
      <c r="BX5578" s="5"/>
    </row>
    <row r="5579" spans="1:76" x14ac:dyDescent="0.2">
      <c r="A5579" s="1" t="s">
        <v>22</v>
      </c>
      <c r="B5579" s="1" t="s">
        <v>809</v>
      </c>
      <c r="C5579" s="1" t="s">
        <v>819</v>
      </c>
      <c r="D5579" s="1" t="s">
        <v>777</v>
      </c>
      <c r="E5579" s="1" t="s">
        <v>2</v>
      </c>
      <c r="F5579" s="1" t="s">
        <v>982</v>
      </c>
      <c r="G5579" s="1" t="s">
        <v>73</v>
      </c>
      <c r="H5579" s="8"/>
      <c r="I5579" s="8">
        <v>2015</v>
      </c>
      <c r="J5579" s="1" t="s">
        <v>768</v>
      </c>
      <c r="K5579" s="8">
        <v>500</v>
      </c>
      <c r="L5579" s="10">
        <f>K5579/ VLOOKUP(A5579,Indicators!$B$1:$V$7,21,FALSE)</f>
        <v>2.9295616203991233</v>
      </c>
      <c r="M5579" s="11"/>
      <c r="N5579" s="11"/>
      <c r="O5579" s="11"/>
      <c r="P5579" s="11"/>
      <c r="Q5579" s="8" t="str">
        <f t="shared" si="0"/>
        <v/>
      </c>
      <c r="R5579" s="1" t="s">
        <v>271</v>
      </c>
      <c r="S5579" s="1" t="s">
        <v>55</v>
      </c>
      <c r="T5579" s="11"/>
      <c r="U5579" s="11"/>
      <c r="V5579" s="11"/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5"/>
      <c r="AN5579" s="5"/>
      <c r="AO5579" s="5"/>
      <c r="AP5579" s="5"/>
      <c r="AQ5579" s="5"/>
      <c r="AR5579" s="5"/>
      <c r="AS5579" s="5"/>
      <c r="AT5579" s="5"/>
      <c r="AU5579" s="5"/>
      <c r="AV5579" s="5"/>
      <c r="AW5579" s="5"/>
      <c r="AX5579" s="5"/>
      <c r="AY5579" s="5"/>
      <c r="AZ5579" s="5"/>
      <c r="BA5579" s="5"/>
      <c r="BB5579" s="5"/>
      <c r="BC5579" s="5"/>
      <c r="BD5579" s="5"/>
      <c r="BE5579" s="5"/>
      <c r="BF5579" s="5"/>
      <c r="BG5579" s="5"/>
      <c r="BH5579" s="5"/>
      <c r="BI5579" s="5"/>
      <c r="BJ5579" s="5"/>
      <c r="BK5579" s="5"/>
      <c r="BL5579" s="5"/>
      <c r="BM5579" s="5"/>
      <c r="BN5579" s="5"/>
      <c r="BO5579" s="5"/>
      <c r="BP5579" s="5"/>
      <c r="BQ5579" s="5"/>
      <c r="BR5579" s="5"/>
      <c r="BS5579" s="5"/>
      <c r="BT5579" s="5"/>
      <c r="BU5579" s="5"/>
      <c r="BV5579" s="5"/>
      <c r="BW5579" s="5"/>
      <c r="BX5579" s="5"/>
    </row>
    <row r="5580" spans="1:76" x14ac:dyDescent="0.2">
      <c r="A5580" s="1" t="s">
        <v>22</v>
      </c>
      <c r="B5580" s="1" t="s">
        <v>809</v>
      </c>
      <c r="C5580" s="1" t="s">
        <v>814</v>
      </c>
      <c r="D5580" s="1" t="s">
        <v>777</v>
      </c>
      <c r="E5580" s="1" t="s">
        <v>2</v>
      </c>
      <c r="F5580" s="1" t="s">
        <v>982</v>
      </c>
      <c r="G5580" s="1" t="s">
        <v>73</v>
      </c>
      <c r="H5580" s="8"/>
      <c r="I5580" s="8">
        <v>2015</v>
      </c>
      <c r="J5580" s="1" t="s">
        <v>768</v>
      </c>
      <c r="K5580" s="8">
        <v>700</v>
      </c>
      <c r="L5580" s="10">
        <f>K5580/ VLOOKUP(A5580,Indicators!$B$1:$V$7,21,FALSE)</f>
        <v>4.1013862685587723</v>
      </c>
      <c r="M5580" s="11"/>
      <c r="N5580" s="11"/>
      <c r="O5580" s="11"/>
      <c r="P5580" s="11"/>
      <c r="Q5580" s="8" t="str">
        <f t="shared" si="0"/>
        <v/>
      </c>
      <c r="R5580" s="1" t="s">
        <v>271</v>
      </c>
      <c r="S5580" s="1" t="s">
        <v>55</v>
      </c>
      <c r="T5580" s="11"/>
      <c r="U5580" s="11"/>
      <c r="V5580" s="11"/>
      <c r="W5580" s="11"/>
      <c r="X5580" s="11"/>
      <c r="Y5580" s="11"/>
      <c r="Z5580" s="11"/>
      <c r="AA5580" s="11"/>
      <c r="AB5580" s="11"/>
      <c r="AC5580" s="11"/>
      <c r="AD5580" s="11"/>
      <c r="AE5580" s="11"/>
      <c r="AF5580" s="11"/>
      <c r="AG5580" s="11"/>
      <c r="AH5580" s="11"/>
      <c r="AI5580" s="11"/>
      <c r="AJ5580" s="11"/>
      <c r="AK5580" s="11"/>
      <c r="AL5580" s="11"/>
      <c r="AM5580" s="5"/>
      <c r="AN5580" s="5"/>
      <c r="AO5580" s="5"/>
      <c r="AP5580" s="5"/>
      <c r="AQ5580" s="5"/>
      <c r="AR5580" s="5"/>
      <c r="AS5580" s="5"/>
      <c r="AT5580" s="5"/>
      <c r="AU5580" s="5"/>
      <c r="AV5580" s="5"/>
      <c r="AW5580" s="5"/>
      <c r="AX5580" s="5"/>
      <c r="AY5580" s="5"/>
      <c r="AZ5580" s="5"/>
      <c r="BA5580" s="5"/>
      <c r="BB5580" s="5"/>
      <c r="BC5580" s="5"/>
      <c r="BD5580" s="5"/>
      <c r="BE5580" s="5"/>
      <c r="BF5580" s="5"/>
      <c r="BG5580" s="5"/>
      <c r="BH5580" s="5"/>
      <c r="BI5580" s="5"/>
      <c r="BJ5580" s="5"/>
      <c r="BK5580" s="5"/>
      <c r="BL5580" s="5"/>
      <c r="BM5580" s="5"/>
      <c r="BN5580" s="5"/>
      <c r="BO5580" s="5"/>
      <c r="BP5580" s="5"/>
      <c r="BQ5580" s="5"/>
      <c r="BR5580" s="5"/>
      <c r="BS5580" s="5"/>
      <c r="BT5580" s="5"/>
      <c r="BU5580" s="5"/>
      <c r="BV5580" s="5"/>
      <c r="BW5580" s="5"/>
      <c r="BX5580" s="5"/>
    </row>
    <row r="5581" spans="1:76" x14ac:dyDescent="0.2">
      <c r="A5581" s="1" t="s">
        <v>22</v>
      </c>
      <c r="B5581" s="1" t="s">
        <v>97</v>
      </c>
      <c r="C5581" s="1" t="s">
        <v>826</v>
      </c>
      <c r="D5581" s="1" t="s">
        <v>777</v>
      </c>
      <c r="E5581" s="1" t="s">
        <v>2</v>
      </c>
      <c r="F5581" s="1" t="s">
        <v>982</v>
      </c>
      <c r="G5581" s="1" t="s">
        <v>73</v>
      </c>
      <c r="H5581" s="8"/>
      <c r="I5581" s="8">
        <v>2015</v>
      </c>
      <c r="J5581" s="1" t="s">
        <v>768</v>
      </c>
      <c r="K5581" s="8">
        <v>700</v>
      </c>
      <c r="L5581" s="10">
        <f>K5581/ VLOOKUP(A5581,Indicators!$B$1:$V$7,21,FALSE)</f>
        <v>4.1013862685587723</v>
      </c>
      <c r="M5581" s="11"/>
      <c r="N5581" s="11"/>
      <c r="O5581" s="11"/>
      <c r="P5581" s="11"/>
      <c r="Q5581" s="8" t="str">
        <f t="shared" si="0"/>
        <v/>
      </c>
      <c r="R5581" s="1" t="s">
        <v>97</v>
      </c>
      <c r="S5581" s="1" t="s">
        <v>40</v>
      </c>
      <c r="T5581" s="11"/>
      <c r="U5581" s="11"/>
      <c r="V5581" s="11"/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5"/>
      <c r="AN5581" s="5"/>
      <c r="AO5581" s="5"/>
      <c r="AP5581" s="5"/>
      <c r="AQ5581" s="5"/>
      <c r="AR5581" s="5"/>
      <c r="AS5581" s="5"/>
      <c r="AT5581" s="5"/>
      <c r="AU5581" s="5"/>
      <c r="AV5581" s="5"/>
      <c r="AW5581" s="5"/>
      <c r="AX5581" s="5"/>
      <c r="AY5581" s="5"/>
      <c r="AZ5581" s="5"/>
      <c r="BA5581" s="5"/>
      <c r="BB5581" s="5"/>
      <c r="BC5581" s="5"/>
      <c r="BD5581" s="5"/>
      <c r="BE5581" s="5"/>
      <c r="BF5581" s="5"/>
      <c r="BG5581" s="5"/>
      <c r="BH5581" s="5"/>
      <c r="BI5581" s="5"/>
      <c r="BJ5581" s="5"/>
      <c r="BK5581" s="5"/>
      <c r="BL5581" s="5"/>
      <c r="BM5581" s="5"/>
      <c r="BN5581" s="5"/>
      <c r="BO5581" s="5"/>
      <c r="BP5581" s="5"/>
      <c r="BQ5581" s="5"/>
      <c r="BR5581" s="5"/>
      <c r="BS5581" s="5"/>
      <c r="BT5581" s="5"/>
      <c r="BU5581" s="5"/>
      <c r="BV5581" s="5"/>
      <c r="BW5581" s="5"/>
      <c r="BX5581" s="5"/>
    </row>
    <row r="5582" spans="1:76" x14ac:dyDescent="0.2">
      <c r="A5582" s="1" t="s">
        <v>22</v>
      </c>
      <c r="B5582" s="1" t="s">
        <v>97</v>
      </c>
      <c r="C5582" s="1" t="s">
        <v>871</v>
      </c>
      <c r="D5582" s="1" t="s">
        <v>777</v>
      </c>
      <c r="E5582" s="1" t="s">
        <v>2</v>
      </c>
      <c r="F5582" s="1" t="s">
        <v>982</v>
      </c>
      <c r="G5582" s="1" t="s">
        <v>73</v>
      </c>
      <c r="H5582" s="8"/>
      <c r="I5582" s="8">
        <v>2015</v>
      </c>
      <c r="J5582" s="1" t="s">
        <v>768</v>
      </c>
      <c r="K5582" s="8">
        <v>800</v>
      </c>
      <c r="L5582" s="10">
        <f>K5582/ VLOOKUP(A5582,Indicators!$B$1:$V$7,21,FALSE)</f>
        <v>4.6872985926385971</v>
      </c>
      <c r="M5582" s="11"/>
      <c r="N5582" s="11"/>
      <c r="O5582" s="11"/>
      <c r="P5582" s="11"/>
      <c r="Q5582" s="8" t="str">
        <f t="shared" si="0"/>
        <v/>
      </c>
      <c r="R5582" s="1" t="s">
        <v>97</v>
      </c>
      <c r="S5582" s="1" t="s">
        <v>40</v>
      </c>
      <c r="T5582" s="11"/>
      <c r="U5582" s="11"/>
      <c r="V5582" s="11"/>
      <c r="W5582" s="11"/>
      <c r="X5582" s="11"/>
      <c r="Y5582" s="11"/>
      <c r="Z5582" s="11"/>
      <c r="AA5582" s="11"/>
      <c r="AB5582" s="11"/>
      <c r="AC5582" s="11"/>
      <c r="AD5582" s="11"/>
      <c r="AE5582" s="11"/>
      <c r="AF5582" s="11"/>
      <c r="AG5582" s="11"/>
      <c r="AH5582" s="11"/>
      <c r="AI5582" s="11"/>
      <c r="AJ5582" s="11"/>
      <c r="AK5582" s="11"/>
      <c r="AL5582" s="11"/>
      <c r="AM5582" s="5"/>
      <c r="AN5582" s="5"/>
      <c r="AO5582" s="5"/>
      <c r="AP5582" s="5"/>
      <c r="AQ5582" s="5"/>
      <c r="AR5582" s="5"/>
      <c r="AS5582" s="5"/>
      <c r="AT5582" s="5"/>
      <c r="AU5582" s="5"/>
      <c r="AV5582" s="5"/>
      <c r="AW5582" s="5"/>
      <c r="AX5582" s="5"/>
      <c r="AY5582" s="5"/>
      <c r="AZ5582" s="5"/>
      <c r="BA5582" s="5"/>
      <c r="BB5582" s="5"/>
      <c r="BC5582" s="5"/>
      <c r="BD5582" s="5"/>
      <c r="BE5582" s="5"/>
      <c r="BF5582" s="5"/>
      <c r="BG5582" s="5"/>
      <c r="BH5582" s="5"/>
      <c r="BI5582" s="5"/>
      <c r="BJ5582" s="5"/>
      <c r="BK5582" s="5"/>
      <c r="BL5582" s="5"/>
      <c r="BM5582" s="5"/>
      <c r="BN5582" s="5"/>
      <c r="BO5582" s="5"/>
      <c r="BP5582" s="5"/>
      <c r="BQ5582" s="5"/>
      <c r="BR5582" s="5"/>
      <c r="BS5582" s="5"/>
      <c r="BT5582" s="5"/>
      <c r="BU5582" s="5"/>
      <c r="BV5582" s="5"/>
      <c r="BW5582" s="5"/>
      <c r="BX5582" s="5"/>
    </row>
    <row r="5583" spans="1:76" x14ac:dyDescent="0.2">
      <c r="A5583" s="1" t="s">
        <v>22</v>
      </c>
      <c r="B5583" s="1" t="s">
        <v>97</v>
      </c>
      <c r="C5583" s="1" t="s">
        <v>966</v>
      </c>
      <c r="D5583" s="1" t="s">
        <v>777</v>
      </c>
      <c r="E5583" s="1" t="s">
        <v>2</v>
      </c>
      <c r="F5583" s="1" t="s">
        <v>982</v>
      </c>
      <c r="G5583" s="1" t="s">
        <v>73</v>
      </c>
      <c r="H5583" s="8"/>
      <c r="I5583" s="8">
        <v>2015</v>
      </c>
      <c r="J5583" s="1" t="s">
        <v>768</v>
      </c>
      <c r="K5583" s="9">
        <v>1000</v>
      </c>
      <c r="L5583" s="10">
        <f>K5583/ VLOOKUP(A5583,Indicators!$B$1:$V$7,21,FALSE)</f>
        <v>5.8591232407982465</v>
      </c>
      <c r="M5583" s="11"/>
      <c r="N5583" s="11"/>
      <c r="O5583" s="11"/>
      <c r="P5583" s="11"/>
      <c r="Q5583" s="8" t="str">
        <f t="shared" si="0"/>
        <v/>
      </c>
      <c r="R5583" s="1" t="s">
        <v>97</v>
      </c>
      <c r="S5583" s="1" t="s">
        <v>44</v>
      </c>
      <c r="T5583" s="11"/>
      <c r="U5583" s="11"/>
      <c r="V5583" s="11"/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5"/>
      <c r="AN5583" s="5"/>
      <c r="AO5583" s="5"/>
      <c r="AP5583" s="5"/>
      <c r="AQ5583" s="5"/>
      <c r="AR5583" s="5"/>
      <c r="AS5583" s="5"/>
      <c r="AT5583" s="5"/>
      <c r="AU5583" s="5"/>
      <c r="AV5583" s="5"/>
      <c r="AW5583" s="5"/>
      <c r="AX5583" s="5"/>
      <c r="AY5583" s="5"/>
      <c r="AZ5583" s="5"/>
      <c r="BA5583" s="5"/>
      <c r="BB5583" s="5"/>
      <c r="BC5583" s="5"/>
      <c r="BD5583" s="5"/>
      <c r="BE5583" s="5"/>
      <c r="BF5583" s="5"/>
      <c r="BG5583" s="5"/>
      <c r="BH5583" s="5"/>
      <c r="BI5583" s="5"/>
      <c r="BJ5583" s="5"/>
      <c r="BK5583" s="5"/>
      <c r="BL5583" s="5"/>
      <c r="BM5583" s="5"/>
      <c r="BN5583" s="5"/>
      <c r="BO5583" s="5"/>
      <c r="BP5583" s="5"/>
      <c r="BQ5583" s="5"/>
      <c r="BR5583" s="5"/>
      <c r="BS5583" s="5"/>
      <c r="BT5583" s="5"/>
      <c r="BU5583" s="5"/>
      <c r="BV5583" s="5"/>
      <c r="BW5583" s="5"/>
      <c r="BX5583" s="5"/>
    </row>
    <row r="5584" spans="1:76" x14ac:dyDescent="0.2">
      <c r="A5584" s="1" t="s">
        <v>22</v>
      </c>
      <c r="B5584" s="1" t="s">
        <v>97</v>
      </c>
      <c r="C5584" s="1" t="s">
        <v>934</v>
      </c>
      <c r="D5584" s="1" t="s">
        <v>777</v>
      </c>
      <c r="E5584" s="1" t="s">
        <v>2</v>
      </c>
      <c r="F5584" s="1" t="s">
        <v>982</v>
      </c>
      <c r="G5584" s="1" t="s">
        <v>73</v>
      </c>
      <c r="H5584" s="8"/>
      <c r="I5584" s="8">
        <v>2015</v>
      </c>
      <c r="J5584" s="1" t="s">
        <v>768</v>
      </c>
      <c r="K5584" s="9">
        <v>1000</v>
      </c>
      <c r="L5584" s="10">
        <f>K5584/ VLOOKUP(A5584,Indicators!$B$1:$V$7,21,FALSE)</f>
        <v>5.8591232407982465</v>
      </c>
      <c r="M5584" s="11"/>
      <c r="N5584" s="11"/>
      <c r="O5584" s="11"/>
      <c r="P5584" s="11"/>
      <c r="Q5584" s="8" t="str">
        <f t="shared" si="0"/>
        <v/>
      </c>
      <c r="R5584" s="1" t="s">
        <v>97</v>
      </c>
      <c r="S5584" s="1" t="s">
        <v>40</v>
      </c>
      <c r="T5584" s="11"/>
      <c r="U5584" s="11"/>
      <c r="V5584" s="11"/>
      <c r="W5584" s="11"/>
      <c r="X5584" s="11"/>
      <c r="Y5584" s="11"/>
      <c r="Z5584" s="11"/>
      <c r="AA5584" s="11"/>
      <c r="AB5584" s="11"/>
      <c r="AC5584" s="11"/>
      <c r="AD5584" s="11"/>
      <c r="AE5584" s="11"/>
      <c r="AF5584" s="11"/>
      <c r="AG5584" s="11"/>
      <c r="AH5584" s="11"/>
      <c r="AI5584" s="11"/>
      <c r="AJ5584" s="11"/>
      <c r="AK5584" s="11"/>
      <c r="AL5584" s="11"/>
      <c r="AM5584" s="5"/>
      <c r="AN5584" s="5"/>
      <c r="AO5584" s="5"/>
      <c r="AP5584" s="5"/>
      <c r="AQ5584" s="5"/>
      <c r="AR5584" s="5"/>
      <c r="AS5584" s="5"/>
      <c r="AT5584" s="5"/>
      <c r="AU5584" s="5"/>
      <c r="AV5584" s="5"/>
      <c r="AW5584" s="5"/>
      <c r="AX5584" s="5"/>
      <c r="AY5584" s="5"/>
      <c r="AZ5584" s="5"/>
      <c r="BA5584" s="5"/>
      <c r="BB5584" s="5"/>
      <c r="BC5584" s="5"/>
      <c r="BD5584" s="5"/>
      <c r="BE5584" s="5"/>
      <c r="BF5584" s="5"/>
      <c r="BG5584" s="5"/>
      <c r="BH5584" s="5"/>
      <c r="BI5584" s="5"/>
      <c r="BJ5584" s="5"/>
      <c r="BK5584" s="5"/>
      <c r="BL5584" s="5"/>
      <c r="BM5584" s="5"/>
      <c r="BN5584" s="5"/>
      <c r="BO5584" s="5"/>
      <c r="BP5584" s="5"/>
      <c r="BQ5584" s="5"/>
      <c r="BR5584" s="5"/>
      <c r="BS5584" s="5"/>
      <c r="BT5584" s="5"/>
      <c r="BU5584" s="5"/>
      <c r="BV5584" s="5"/>
      <c r="BW5584" s="5"/>
      <c r="BX5584" s="5"/>
    </row>
    <row r="5585" spans="1:76" x14ac:dyDescent="0.2">
      <c r="A5585" s="1" t="s">
        <v>22</v>
      </c>
      <c r="B5585" s="1" t="s">
        <v>97</v>
      </c>
      <c r="C5585" s="1" t="s">
        <v>789</v>
      </c>
      <c r="D5585" s="1" t="s">
        <v>777</v>
      </c>
      <c r="E5585" s="1" t="s">
        <v>2</v>
      </c>
      <c r="F5585" s="1" t="s">
        <v>982</v>
      </c>
      <c r="G5585" s="1" t="s">
        <v>73</v>
      </c>
      <c r="H5585" s="8"/>
      <c r="I5585" s="8">
        <v>2015</v>
      </c>
      <c r="J5585" s="1" t="s">
        <v>768</v>
      </c>
      <c r="K5585" s="9">
        <v>1500</v>
      </c>
      <c r="L5585" s="10">
        <f>K5585/ VLOOKUP(A5585,Indicators!$B$1:$V$7,21,FALSE)</f>
        <v>8.7886848611973694</v>
      </c>
      <c r="M5585" s="11"/>
      <c r="N5585" s="11"/>
      <c r="O5585" s="11"/>
      <c r="P5585" s="11"/>
      <c r="Q5585" s="8" t="str">
        <f t="shared" si="0"/>
        <v/>
      </c>
      <c r="R5585" s="1" t="s">
        <v>97</v>
      </c>
      <c r="S5585" s="1" t="s">
        <v>40</v>
      </c>
      <c r="T5585" s="11"/>
      <c r="U5585" s="11"/>
      <c r="V5585" s="11"/>
      <c r="W5585" s="11"/>
      <c r="X5585" s="11"/>
      <c r="Y5585" s="11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5"/>
      <c r="AN5585" s="5"/>
      <c r="AO5585" s="5"/>
      <c r="AP5585" s="5"/>
      <c r="AQ5585" s="5"/>
      <c r="AR5585" s="5"/>
      <c r="AS5585" s="5"/>
      <c r="AT5585" s="5"/>
      <c r="AU5585" s="5"/>
      <c r="AV5585" s="5"/>
      <c r="AW5585" s="5"/>
      <c r="AX5585" s="5"/>
      <c r="AY5585" s="5"/>
      <c r="AZ5585" s="5"/>
      <c r="BA5585" s="5"/>
      <c r="BB5585" s="5"/>
      <c r="BC5585" s="5"/>
      <c r="BD5585" s="5"/>
      <c r="BE5585" s="5"/>
      <c r="BF5585" s="5"/>
      <c r="BG5585" s="5"/>
      <c r="BH5585" s="5"/>
      <c r="BI5585" s="5"/>
      <c r="BJ5585" s="5"/>
      <c r="BK5585" s="5"/>
      <c r="BL5585" s="5"/>
      <c r="BM5585" s="5"/>
      <c r="BN5585" s="5"/>
      <c r="BO5585" s="5"/>
      <c r="BP5585" s="5"/>
      <c r="BQ5585" s="5"/>
      <c r="BR5585" s="5"/>
      <c r="BS5585" s="5"/>
      <c r="BT5585" s="5"/>
      <c r="BU5585" s="5"/>
      <c r="BV5585" s="5"/>
      <c r="BW5585" s="5"/>
      <c r="BX5585" s="5"/>
    </row>
    <row r="5586" spans="1:76" x14ac:dyDescent="0.2">
      <c r="A5586" s="1" t="s">
        <v>22</v>
      </c>
      <c r="B5586" s="1" t="s">
        <v>97</v>
      </c>
      <c r="C5586" s="1" t="s">
        <v>792</v>
      </c>
      <c r="D5586" s="1" t="s">
        <v>777</v>
      </c>
      <c r="E5586" s="1" t="s">
        <v>2</v>
      </c>
      <c r="F5586" s="1" t="s">
        <v>982</v>
      </c>
      <c r="G5586" s="1" t="s">
        <v>73</v>
      </c>
      <c r="H5586" s="8"/>
      <c r="I5586" s="8">
        <v>2015</v>
      </c>
      <c r="J5586" s="1" t="s">
        <v>768</v>
      </c>
      <c r="K5586" s="9">
        <v>2000</v>
      </c>
      <c r="L5586" s="10">
        <f>K5586/ VLOOKUP(A5586,Indicators!$B$1:$V$7,21,FALSE)</f>
        <v>11.718246481596493</v>
      </c>
      <c r="M5586" s="11"/>
      <c r="N5586" s="11"/>
      <c r="O5586" s="11"/>
      <c r="P5586" s="11"/>
      <c r="Q5586" s="8" t="str">
        <f t="shared" si="0"/>
        <v/>
      </c>
      <c r="R5586" s="1" t="s">
        <v>97</v>
      </c>
      <c r="S5586" s="1" t="s">
        <v>45</v>
      </c>
      <c r="T5586" s="11"/>
      <c r="U5586" s="11"/>
      <c r="V5586" s="11"/>
      <c r="W5586" s="11"/>
      <c r="X5586" s="11"/>
      <c r="Y5586" s="11"/>
      <c r="Z5586" s="11"/>
      <c r="AA5586" s="11"/>
      <c r="AB5586" s="11"/>
      <c r="AC5586" s="11"/>
      <c r="AD5586" s="11"/>
      <c r="AE5586" s="11"/>
      <c r="AF5586" s="11"/>
      <c r="AG5586" s="11"/>
      <c r="AH5586" s="11"/>
      <c r="AI5586" s="11"/>
      <c r="AJ5586" s="11"/>
      <c r="AK5586" s="11"/>
      <c r="AL5586" s="11"/>
      <c r="AM5586" s="5"/>
      <c r="AN5586" s="5"/>
      <c r="AO5586" s="5"/>
      <c r="AP5586" s="5"/>
      <c r="AQ5586" s="5"/>
      <c r="AR5586" s="5"/>
      <c r="AS5586" s="5"/>
      <c r="AT5586" s="5"/>
      <c r="AU5586" s="5"/>
      <c r="AV5586" s="5"/>
      <c r="AW5586" s="5"/>
      <c r="AX5586" s="5"/>
      <c r="AY5586" s="5"/>
      <c r="AZ5586" s="5"/>
      <c r="BA5586" s="5"/>
      <c r="BB5586" s="5"/>
      <c r="BC5586" s="5"/>
      <c r="BD5586" s="5"/>
      <c r="BE5586" s="5"/>
      <c r="BF5586" s="5"/>
      <c r="BG5586" s="5"/>
      <c r="BH5586" s="5"/>
      <c r="BI5586" s="5"/>
      <c r="BJ5586" s="5"/>
      <c r="BK5586" s="5"/>
      <c r="BL5586" s="5"/>
      <c r="BM5586" s="5"/>
      <c r="BN5586" s="5"/>
      <c r="BO5586" s="5"/>
      <c r="BP5586" s="5"/>
      <c r="BQ5586" s="5"/>
      <c r="BR5586" s="5"/>
      <c r="BS5586" s="5"/>
      <c r="BT5586" s="5"/>
      <c r="BU5586" s="5"/>
      <c r="BV5586" s="5"/>
      <c r="BW5586" s="5"/>
      <c r="BX5586" s="5"/>
    </row>
    <row r="5587" spans="1:76" x14ac:dyDescent="0.2">
      <c r="A5587" s="1" t="s">
        <v>22</v>
      </c>
      <c r="B5587" s="1" t="s">
        <v>97</v>
      </c>
      <c r="C5587" s="1" t="s">
        <v>865</v>
      </c>
      <c r="D5587" s="1" t="s">
        <v>777</v>
      </c>
      <c r="E5587" s="1" t="s">
        <v>2</v>
      </c>
      <c r="F5587" s="1" t="s">
        <v>982</v>
      </c>
      <c r="G5587" s="1" t="s">
        <v>73</v>
      </c>
      <c r="H5587" s="8"/>
      <c r="I5587" s="8">
        <v>2015</v>
      </c>
      <c r="J5587" s="1" t="s">
        <v>768</v>
      </c>
      <c r="K5587" s="9">
        <v>2500</v>
      </c>
      <c r="L5587" s="10">
        <f>K5587/ VLOOKUP(A5587,Indicators!$B$1:$V$7,21,FALSE)</f>
        <v>14.647808101995617</v>
      </c>
      <c r="M5587" s="11"/>
      <c r="N5587" s="11"/>
      <c r="O5587" s="11"/>
      <c r="P5587" s="11"/>
      <c r="Q5587" s="8" t="str">
        <f t="shared" si="0"/>
        <v/>
      </c>
      <c r="R5587" s="1" t="s">
        <v>133</v>
      </c>
      <c r="S5587" s="1" t="s">
        <v>52</v>
      </c>
      <c r="T5587" s="11"/>
      <c r="U5587" s="11"/>
      <c r="V5587" s="11"/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5"/>
      <c r="AN5587" s="5"/>
      <c r="AO5587" s="5"/>
      <c r="AP5587" s="5"/>
      <c r="AQ5587" s="5"/>
      <c r="AR5587" s="5"/>
      <c r="AS5587" s="5"/>
      <c r="AT5587" s="5"/>
      <c r="AU5587" s="5"/>
      <c r="AV5587" s="5"/>
      <c r="AW5587" s="5"/>
      <c r="AX5587" s="5"/>
      <c r="AY5587" s="5"/>
      <c r="AZ5587" s="5"/>
      <c r="BA5587" s="5"/>
      <c r="BB5587" s="5"/>
      <c r="BC5587" s="5"/>
      <c r="BD5587" s="5"/>
      <c r="BE5587" s="5"/>
      <c r="BF5587" s="5"/>
      <c r="BG5587" s="5"/>
      <c r="BH5587" s="5"/>
      <c r="BI5587" s="5"/>
      <c r="BJ5587" s="5"/>
      <c r="BK5587" s="5"/>
      <c r="BL5587" s="5"/>
      <c r="BM5587" s="5"/>
      <c r="BN5587" s="5"/>
      <c r="BO5587" s="5"/>
      <c r="BP5587" s="5"/>
      <c r="BQ5587" s="5"/>
      <c r="BR5587" s="5"/>
      <c r="BS5587" s="5"/>
      <c r="BT5587" s="5"/>
      <c r="BU5587" s="5"/>
      <c r="BV5587" s="5"/>
      <c r="BW5587" s="5"/>
      <c r="BX5587" s="5"/>
    </row>
    <row r="5588" spans="1:76" x14ac:dyDescent="0.2">
      <c r="A5588" s="1" t="s">
        <v>22</v>
      </c>
      <c r="B5588" s="1" t="s">
        <v>97</v>
      </c>
      <c r="C5588" s="1" t="s">
        <v>772</v>
      </c>
      <c r="D5588" s="1" t="s">
        <v>777</v>
      </c>
      <c r="E5588" s="1" t="s">
        <v>2</v>
      </c>
      <c r="F5588" s="1" t="s">
        <v>982</v>
      </c>
      <c r="G5588" s="1" t="s">
        <v>73</v>
      </c>
      <c r="H5588" s="8"/>
      <c r="I5588" s="8">
        <v>2015</v>
      </c>
      <c r="J5588" s="1" t="s">
        <v>768</v>
      </c>
      <c r="K5588" s="9">
        <v>3000</v>
      </c>
      <c r="L5588" s="10">
        <f>K5588/ VLOOKUP(A5588,Indicators!$B$1:$V$7,21,FALSE)</f>
        <v>17.577369722394739</v>
      </c>
      <c r="M5588" s="11"/>
      <c r="N5588" s="11"/>
      <c r="O5588" s="11"/>
      <c r="P5588" s="11"/>
      <c r="Q5588" s="8" t="str">
        <f t="shared" si="0"/>
        <v/>
      </c>
      <c r="R5588" s="1" t="s">
        <v>97</v>
      </c>
      <c r="S5588" s="1" t="s">
        <v>76</v>
      </c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  <c r="AD5588" s="11"/>
      <c r="AE5588" s="11"/>
      <c r="AF5588" s="11"/>
      <c r="AG5588" s="11"/>
      <c r="AH5588" s="11"/>
      <c r="AI5588" s="11"/>
      <c r="AJ5588" s="11"/>
      <c r="AK5588" s="11"/>
      <c r="AL5588" s="11"/>
      <c r="AM5588" s="5"/>
      <c r="AN5588" s="5"/>
      <c r="AO5588" s="5"/>
      <c r="AP5588" s="5"/>
      <c r="AQ5588" s="5"/>
      <c r="AR5588" s="5"/>
      <c r="AS5588" s="5"/>
      <c r="AT5588" s="5"/>
      <c r="AU5588" s="5"/>
      <c r="AV5588" s="5"/>
      <c r="AW5588" s="5"/>
      <c r="AX5588" s="5"/>
      <c r="AY5588" s="5"/>
      <c r="AZ5588" s="5"/>
      <c r="BA5588" s="5"/>
      <c r="BB5588" s="5"/>
      <c r="BC5588" s="5"/>
      <c r="BD5588" s="5"/>
      <c r="BE5588" s="5"/>
      <c r="BF5588" s="5"/>
      <c r="BG5588" s="5"/>
      <c r="BH5588" s="5"/>
      <c r="BI5588" s="5"/>
      <c r="BJ5588" s="5"/>
      <c r="BK5588" s="5"/>
      <c r="BL5588" s="5"/>
      <c r="BM5588" s="5"/>
      <c r="BN5588" s="5"/>
      <c r="BO5588" s="5"/>
      <c r="BP5588" s="5"/>
      <c r="BQ5588" s="5"/>
      <c r="BR5588" s="5"/>
      <c r="BS5588" s="5"/>
      <c r="BT5588" s="5"/>
      <c r="BU5588" s="5"/>
      <c r="BV5588" s="5"/>
      <c r="BW5588" s="5"/>
      <c r="BX5588" s="5"/>
    </row>
    <row r="5589" spans="1:76" x14ac:dyDescent="0.2">
      <c r="A5589" s="1" t="s">
        <v>22</v>
      </c>
      <c r="B5589" s="1" t="s">
        <v>97</v>
      </c>
      <c r="C5589" s="1" t="s">
        <v>863</v>
      </c>
      <c r="D5589" s="1" t="s">
        <v>777</v>
      </c>
      <c r="E5589" s="1" t="s">
        <v>2</v>
      </c>
      <c r="F5589" s="1" t="s">
        <v>982</v>
      </c>
      <c r="G5589" s="1" t="s">
        <v>73</v>
      </c>
      <c r="H5589" s="8"/>
      <c r="I5589" s="8">
        <v>2015</v>
      </c>
      <c r="J5589" s="1" t="s">
        <v>768</v>
      </c>
      <c r="K5589" s="9">
        <v>10000</v>
      </c>
      <c r="L5589" s="10">
        <f>K5589/ VLOOKUP(A5589,Indicators!$B$1:$V$7,21,FALSE)</f>
        <v>58.591232407982467</v>
      </c>
      <c r="M5589" s="11"/>
      <c r="N5589" s="11"/>
      <c r="O5589" s="11"/>
      <c r="P5589" s="11"/>
      <c r="Q5589" s="8" t="str">
        <f t="shared" si="0"/>
        <v/>
      </c>
      <c r="R5589" s="1" t="s">
        <v>97</v>
      </c>
      <c r="S5589" s="1" t="s">
        <v>48</v>
      </c>
      <c r="T5589" s="11"/>
      <c r="U5589" s="11"/>
      <c r="V5589" s="11"/>
      <c r="W5589" s="11"/>
      <c r="X5589" s="11"/>
      <c r="Y5589" s="11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5"/>
      <c r="AN5589" s="5"/>
      <c r="AO5589" s="5"/>
      <c r="AP5589" s="5"/>
      <c r="AQ5589" s="5"/>
      <c r="AR5589" s="5"/>
      <c r="AS5589" s="5"/>
      <c r="AT5589" s="5"/>
      <c r="AU5589" s="5"/>
      <c r="AV5589" s="5"/>
      <c r="AW5589" s="5"/>
      <c r="AX5589" s="5"/>
      <c r="AY5589" s="5"/>
      <c r="AZ5589" s="5"/>
      <c r="BA5589" s="5"/>
      <c r="BB5589" s="5"/>
      <c r="BC5589" s="5"/>
      <c r="BD5589" s="5"/>
      <c r="BE5589" s="5"/>
      <c r="BF5589" s="5"/>
      <c r="BG5589" s="5"/>
      <c r="BH5589" s="5"/>
      <c r="BI5589" s="5"/>
      <c r="BJ5589" s="5"/>
      <c r="BK5589" s="5"/>
      <c r="BL5589" s="5"/>
      <c r="BM5589" s="5"/>
      <c r="BN5589" s="5"/>
      <c r="BO5589" s="5"/>
      <c r="BP5589" s="5"/>
      <c r="BQ5589" s="5"/>
      <c r="BR5589" s="5"/>
      <c r="BS5589" s="5"/>
      <c r="BT5589" s="5"/>
      <c r="BU5589" s="5"/>
      <c r="BV5589" s="5"/>
      <c r="BW5589" s="5"/>
      <c r="BX5589" s="5"/>
    </row>
    <row r="5590" spans="1:76" x14ac:dyDescent="0.2">
      <c r="A5590" s="1" t="s">
        <v>22</v>
      </c>
      <c r="B5590" s="1" t="s">
        <v>97</v>
      </c>
      <c r="C5590" s="1" t="s">
        <v>790</v>
      </c>
      <c r="D5590" s="1" t="s">
        <v>777</v>
      </c>
      <c r="E5590" s="1" t="s">
        <v>2</v>
      </c>
      <c r="F5590" s="1" t="s">
        <v>982</v>
      </c>
      <c r="G5590" s="1" t="s">
        <v>73</v>
      </c>
      <c r="H5590" s="8"/>
      <c r="I5590" s="8">
        <v>2015</v>
      </c>
      <c r="J5590" s="1" t="s">
        <v>768</v>
      </c>
      <c r="K5590" s="9">
        <v>80000</v>
      </c>
      <c r="L5590" s="10">
        <f>K5590/ VLOOKUP(A5590,Indicators!$B$1:$V$7,21,FALSE)</f>
        <v>468.72985926385974</v>
      </c>
      <c r="M5590" s="11"/>
      <c r="N5590" s="11"/>
      <c r="O5590" s="11"/>
      <c r="P5590" s="11"/>
      <c r="Q5590" s="8" t="str">
        <f t="shared" si="0"/>
        <v/>
      </c>
      <c r="R5590" s="1" t="s">
        <v>97</v>
      </c>
      <c r="S5590" s="1" t="s">
        <v>40</v>
      </c>
      <c r="T5590" s="11"/>
      <c r="U5590" s="11"/>
      <c r="V5590" s="11"/>
      <c r="W5590" s="11"/>
      <c r="X5590" s="11"/>
      <c r="Y5590" s="11"/>
      <c r="Z5590" s="11"/>
      <c r="AA5590" s="11"/>
      <c r="AB5590" s="11"/>
      <c r="AC5590" s="11"/>
      <c r="AD5590" s="11"/>
      <c r="AE5590" s="11"/>
      <c r="AF5590" s="11"/>
      <c r="AG5590" s="11"/>
      <c r="AH5590" s="11"/>
      <c r="AI5590" s="11"/>
      <c r="AJ5590" s="11"/>
      <c r="AK5590" s="11"/>
      <c r="AL5590" s="11"/>
      <c r="AM5590" s="5"/>
      <c r="AN5590" s="5"/>
      <c r="AO5590" s="5"/>
      <c r="AP5590" s="5"/>
      <c r="AQ5590" s="5"/>
      <c r="AR5590" s="5"/>
      <c r="AS5590" s="5"/>
      <c r="AT5590" s="5"/>
      <c r="AU5590" s="5"/>
      <c r="AV5590" s="5"/>
      <c r="AW5590" s="5"/>
      <c r="AX5590" s="5"/>
      <c r="AY5590" s="5"/>
      <c r="AZ5590" s="5"/>
      <c r="BA5590" s="5"/>
      <c r="BB5590" s="5"/>
      <c r="BC5590" s="5"/>
      <c r="BD5590" s="5"/>
      <c r="BE5590" s="5"/>
      <c r="BF5590" s="5"/>
      <c r="BG5590" s="5"/>
      <c r="BH5590" s="5"/>
      <c r="BI5590" s="5"/>
      <c r="BJ5590" s="5"/>
      <c r="BK5590" s="5"/>
      <c r="BL5590" s="5"/>
      <c r="BM5590" s="5"/>
      <c r="BN5590" s="5"/>
      <c r="BO5590" s="5"/>
      <c r="BP5590" s="5"/>
      <c r="BQ5590" s="5"/>
      <c r="BR5590" s="5"/>
      <c r="BS5590" s="5"/>
      <c r="BT5590" s="5"/>
      <c r="BU5590" s="5"/>
      <c r="BV5590" s="5"/>
      <c r="BW5590" s="5"/>
      <c r="BX5590" s="5"/>
    </row>
    <row r="5591" spans="1:76" x14ac:dyDescent="0.2">
      <c r="A5591" s="1" t="s">
        <v>22</v>
      </c>
      <c r="B5591" s="1" t="s">
        <v>97</v>
      </c>
      <c r="C5591" s="1" t="s">
        <v>822</v>
      </c>
      <c r="D5591" s="1" t="s">
        <v>777</v>
      </c>
      <c r="E5591" s="1" t="s">
        <v>2</v>
      </c>
      <c r="F5591" s="1" t="s">
        <v>982</v>
      </c>
      <c r="G5591" s="1" t="s">
        <v>73</v>
      </c>
      <c r="H5591" s="8"/>
      <c r="I5591" s="8">
        <v>2015</v>
      </c>
      <c r="J5591" s="1" t="s">
        <v>768</v>
      </c>
      <c r="K5591" s="9">
        <v>2063429</v>
      </c>
      <c r="L5591" s="10">
        <f>K5591/ VLOOKUP(A5591,Indicators!$B$1:$V$7,21,FALSE)</f>
        <v>12089.884809637086</v>
      </c>
      <c r="M5591" s="11"/>
      <c r="N5591" s="11"/>
      <c r="O5591" s="11"/>
      <c r="P5591" s="11"/>
      <c r="Q5591" s="8" t="str">
        <f t="shared" si="0"/>
        <v/>
      </c>
      <c r="R5591" s="1" t="s">
        <v>97</v>
      </c>
      <c r="S5591" s="1" t="s">
        <v>40</v>
      </c>
      <c r="T5591" s="11"/>
      <c r="U5591" s="11"/>
      <c r="V5591" s="11"/>
      <c r="W5591" s="11"/>
      <c r="X5591" s="11"/>
      <c r="Y5591" s="11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5"/>
      <c r="AX5591" s="5"/>
      <c r="AY5591" s="5"/>
      <c r="AZ5591" s="5"/>
      <c r="BA5591" s="5"/>
      <c r="BB5591" s="5"/>
      <c r="BC5591" s="5"/>
      <c r="BD5591" s="5"/>
      <c r="BE5591" s="5"/>
      <c r="BF5591" s="5"/>
      <c r="BG5591" s="5"/>
      <c r="BH5591" s="5"/>
      <c r="BI5591" s="5"/>
      <c r="BJ5591" s="5"/>
      <c r="BK5591" s="5"/>
      <c r="BL5591" s="5"/>
      <c r="BM5591" s="5"/>
      <c r="BN5591" s="5"/>
      <c r="BO5591" s="5"/>
      <c r="BP5591" s="5"/>
      <c r="BQ5591" s="5"/>
      <c r="BR5591" s="5"/>
      <c r="BS5591" s="5"/>
      <c r="BT5591" s="5"/>
      <c r="BU5591" s="5"/>
      <c r="BV5591" s="5"/>
      <c r="BW5591" s="5"/>
      <c r="BX5591" s="5"/>
    </row>
    <row r="5592" spans="1:76" x14ac:dyDescent="0.2">
      <c r="A5592" s="1" t="s">
        <v>22</v>
      </c>
      <c r="B5592" s="1" t="s">
        <v>97</v>
      </c>
      <c r="C5592" s="1" t="s">
        <v>985</v>
      </c>
      <c r="D5592" s="1" t="s">
        <v>777</v>
      </c>
      <c r="E5592" s="1" t="s">
        <v>2</v>
      </c>
      <c r="F5592" s="1" t="s">
        <v>982</v>
      </c>
      <c r="G5592" s="1" t="s">
        <v>73</v>
      </c>
      <c r="H5592" s="8"/>
      <c r="I5592" s="8">
        <v>2015</v>
      </c>
      <c r="J5592" s="1" t="s">
        <v>768</v>
      </c>
      <c r="K5592" s="9">
        <v>2451733</v>
      </c>
      <c r="L5592" s="10">
        <f>K5592/ VLOOKUP(A5592,Indicators!$B$1:$V$7,21,FALSE)</f>
        <v>14365.005800532008</v>
      </c>
      <c r="M5592" s="11"/>
      <c r="N5592" s="11"/>
      <c r="O5592" s="11"/>
      <c r="P5592" s="11"/>
      <c r="Q5592" s="8" t="str">
        <f t="shared" si="0"/>
        <v/>
      </c>
      <c r="R5592" s="1" t="s">
        <v>97</v>
      </c>
      <c r="S5592" s="1" t="s">
        <v>40</v>
      </c>
      <c r="T5592" s="11"/>
      <c r="U5592" s="11"/>
      <c r="V5592" s="11"/>
      <c r="W5592" s="11"/>
      <c r="X5592" s="11"/>
      <c r="Y5592" s="11"/>
      <c r="Z5592" s="11"/>
      <c r="AA5592" s="11"/>
      <c r="AB5592" s="11"/>
      <c r="AC5592" s="11"/>
      <c r="AD5592" s="11"/>
      <c r="AE5592" s="11"/>
      <c r="AF5592" s="11"/>
      <c r="AG5592" s="11"/>
      <c r="AH5592" s="11"/>
      <c r="AI5592" s="11"/>
      <c r="AJ5592" s="11"/>
      <c r="AK5592" s="11"/>
      <c r="AL5592" s="11"/>
      <c r="AM5592" s="5"/>
      <c r="AN5592" s="5"/>
      <c r="AO5592" s="5"/>
      <c r="AP5592" s="5"/>
      <c r="AQ5592" s="5"/>
      <c r="AR5592" s="5"/>
      <c r="AS5592" s="5"/>
      <c r="AT5592" s="5"/>
      <c r="AU5592" s="5"/>
      <c r="AV5592" s="5"/>
      <c r="AW5592" s="5"/>
      <c r="AX5592" s="5"/>
      <c r="AY5592" s="5"/>
      <c r="AZ5592" s="5"/>
      <c r="BA5592" s="5"/>
      <c r="BB5592" s="5"/>
      <c r="BC5592" s="5"/>
      <c r="BD5592" s="5"/>
      <c r="BE5592" s="5"/>
      <c r="BF5592" s="5"/>
      <c r="BG5592" s="5"/>
      <c r="BH5592" s="5"/>
      <c r="BI5592" s="5"/>
      <c r="BJ5592" s="5"/>
      <c r="BK5592" s="5"/>
      <c r="BL5592" s="5"/>
      <c r="BM5592" s="5"/>
      <c r="BN5592" s="5"/>
      <c r="BO5592" s="5"/>
      <c r="BP5592" s="5"/>
      <c r="BQ5592" s="5"/>
      <c r="BR5592" s="5"/>
      <c r="BS5592" s="5"/>
      <c r="BT5592" s="5"/>
      <c r="BU5592" s="5"/>
      <c r="BV5592" s="5"/>
      <c r="BW5592" s="5"/>
      <c r="BX5592" s="5"/>
    </row>
    <row r="5593" spans="1:76" x14ac:dyDescent="0.2">
      <c r="A5593" s="1" t="s">
        <v>22</v>
      </c>
      <c r="B5593" s="1" t="s">
        <v>103</v>
      </c>
      <c r="C5593" s="1" t="s">
        <v>794</v>
      </c>
      <c r="D5593" s="1" t="s">
        <v>777</v>
      </c>
      <c r="E5593" s="1" t="s">
        <v>2</v>
      </c>
      <c r="F5593" s="1" t="s">
        <v>565</v>
      </c>
      <c r="G5593" s="1" t="s">
        <v>73</v>
      </c>
      <c r="H5593" s="8"/>
      <c r="I5593" s="8">
        <v>2015</v>
      </c>
      <c r="J5593" s="1" t="s">
        <v>768</v>
      </c>
      <c r="K5593" s="8">
        <v>289</v>
      </c>
      <c r="L5593" s="10">
        <f>K5593/ VLOOKUP(A5593,Indicators!$B$1:$V$7,21,FALSE)</f>
        <v>1.6932866165906932</v>
      </c>
      <c r="M5593" s="1" t="s">
        <v>769</v>
      </c>
      <c r="N5593" s="11"/>
      <c r="O5593" s="11"/>
      <c r="P5593" s="11"/>
      <c r="Q5593" s="8" t="str">
        <f t="shared" si="0"/>
        <v/>
      </c>
      <c r="R5593" s="1" t="s">
        <v>323</v>
      </c>
      <c r="S5593" s="1" t="s">
        <v>51</v>
      </c>
      <c r="T5593" s="11"/>
      <c r="U5593" s="11"/>
      <c r="V5593" s="11"/>
      <c r="W5593" s="11"/>
      <c r="X5593" s="11"/>
      <c r="Y5593" s="11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5"/>
      <c r="AX5593" s="5"/>
      <c r="AY5593" s="5"/>
      <c r="AZ5593" s="5"/>
      <c r="BA5593" s="5"/>
      <c r="BB5593" s="5"/>
      <c r="BC5593" s="5"/>
      <c r="BD5593" s="5"/>
      <c r="BE5593" s="5"/>
      <c r="BF5593" s="5"/>
      <c r="BG5593" s="5"/>
      <c r="BH5593" s="5"/>
      <c r="BI5593" s="5"/>
      <c r="BJ5593" s="5"/>
      <c r="BK5593" s="5"/>
      <c r="BL5593" s="5"/>
      <c r="BM5593" s="5"/>
      <c r="BN5593" s="5"/>
      <c r="BO5593" s="5"/>
      <c r="BP5593" s="5"/>
      <c r="BQ5593" s="5"/>
      <c r="BR5593" s="5"/>
      <c r="BS5593" s="5"/>
      <c r="BT5593" s="5"/>
      <c r="BU5593" s="5"/>
      <c r="BV5593" s="5"/>
      <c r="BW5593" s="5"/>
      <c r="BX5593" s="5"/>
    </row>
    <row r="5594" spans="1:76" x14ac:dyDescent="0.2">
      <c r="A5594" s="1" t="s">
        <v>22</v>
      </c>
      <c r="B5594" s="1" t="s">
        <v>103</v>
      </c>
      <c r="C5594" s="1" t="s">
        <v>798</v>
      </c>
      <c r="D5594" s="1" t="s">
        <v>777</v>
      </c>
      <c r="E5594" s="1" t="s">
        <v>2</v>
      </c>
      <c r="F5594" s="1" t="s">
        <v>565</v>
      </c>
      <c r="G5594" s="1" t="s">
        <v>73</v>
      </c>
      <c r="H5594" s="8"/>
      <c r="I5594" s="8">
        <v>2015</v>
      </c>
      <c r="J5594" s="1" t="s">
        <v>768</v>
      </c>
      <c r="K5594" s="9">
        <v>10233</v>
      </c>
      <c r="L5594" s="10">
        <f>K5594/ VLOOKUP(A5594,Indicators!$B$1:$V$7,21,FALSE)</f>
        <v>59.956408123088458</v>
      </c>
      <c r="M5594" s="45" t="s">
        <v>798</v>
      </c>
      <c r="N5594" s="46"/>
      <c r="O5594" s="11"/>
      <c r="P5594" s="11"/>
      <c r="Q5594" s="8" t="str">
        <f t="shared" si="0"/>
        <v/>
      </c>
      <c r="R5594" s="1" t="s">
        <v>323</v>
      </c>
      <c r="S5594" s="1" t="s">
        <v>51</v>
      </c>
      <c r="T5594" s="11"/>
      <c r="U5594" s="11"/>
      <c r="V5594" s="11"/>
      <c r="W5594" s="11"/>
      <c r="X5594" s="11"/>
      <c r="Y5594" s="11"/>
      <c r="Z5594" s="11"/>
      <c r="AA5594" s="11"/>
      <c r="AB5594" s="11"/>
      <c r="AC5594" s="11"/>
      <c r="AD5594" s="11"/>
      <c r="AE5594" s="11"/>
      <c r="AF5594" s="11"/>
      <c r="AG5594" s="11"/>
      <c r="AH5594" s="11"/>
      <c r="AI5594" s="11"/>
      <c r="AJ5594" s="11"/>
      <c r="AK5594" s="11"/>
      <c r="AL5594" s="11"/>
      <c r="AM5594" s="5"/>
      <c r="AN5594" s="5"/>
      <c r="AO5594" s="5"/>
      <c r="AP5594" s="5"/>
      <c r="AQ5594" s="5"/>
      <c r="AR5594" s="5"/>
      <c r="AS5594" s="5"/>
      <c r="AT5594" s="5"/>
      <c r="AU5594" s="5"/>
      <c r="AV5594" s="5"/>
      <c r="AW5594" s="5"/>
      <c r="AX5594" s="5"/>
      <c r="AY5594" s="5"/>
      <c r="AZ5594" s="5"/>
      <c r="BA5594" s="5"/>
      <c r="BB5594" s="5"/>
      <c r="BC5594" s="5"/>
      <c r="BD5594" s="5"/>
      <c r="BE5594" s="5"/>
      <c r="BF5594" s="5"/>
      <c r="BG5594" s="5"/>
      <c r="BH5594" s="5"/>
      <c r="BI5594" s="5"/>
      <c r="BJ5594" s="5"/>
      <c r="BK5594" s="5"/>
      <c r="BL5594" s="5"/>
      <c r="BM5594" s="5"/>
      <c r="BN5594" s="5"/>
      <c r="BO5594" s="5"/>
      <c r="BP5594" s="5"/>
      <c r="BQ5594" s="5"/>
      <c r="BR5594" s="5"/>
      <c r="BS5594" s="5"/>
      <c r="BT5594" s="5"/>
      <c r="BU5594" s="5"/>
      <c r="BV5594" s="5"/>
      <c r="BW5594" s="5"/>
      <c r="BX5594" s="5"/>
    </row>
    <row r="5595" spans="1:76" x14ac:dyDescent="0.2">
      <c r="A5595" s="1" t="s">
        <v>22</v>
      </c>
      <c r="B5595" s="1" t="s">
        <v>770</v>
      </c>
      <c r="C5595" s="1" t="s">
        <v>538</v>
      </c>
      <c r="D5595" s="1" t="s">
        <v>777</v>
      </c>
      <c r="E5595" s="1" t="s">
        <v>2</v>
      </c>
      <c r="F5595" s="1" t="s">
        <v>565</v>
      </c>
      <c r="G5595" s="1" t="s">
        <v>73</v>
      </c>
      <c r="H5595" s="8"/>
      <c r="I5595" s="8">
        <v>2015</v>
      </c>
      <c r="J5595" s="1" t="s">
        <v>768</v>
      </c>
      <c r="K5595" s="8">
        <v>300</v>
      </c>
      <c r="L5595" s="10">
        <f>K5595/ VLOOKUP(A5595,Indicators!$B$1:$V$7,21,FALSE)</f>
        <v>1.757736972239474</v>
      </c>
      <c r="M5595" s="11"/>
      <c r="N5595" s="11"/>
      <c r="O5595" s="11"/>
      <c r="P5595" s="11"/>
      <c r="Q5595" s="8" t="str">
        <f t="shared" si="0"/>
        <v/>
      </c>
      <c r="R5595" s="1" t="s">
        <v>103</v>
      </c>
      <c r="S5595" s="1" t="s">
        <v>49</v>
      </c>
      <c r="T5595" s="11"/>
      <c r="U5595" s="11"/>
      <c r="V5595" s="11"/>
      <c r="W5595" s="11"/>
      <c r="X5595" s="11"/>
      <c r="Y5595" s="11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5"/>
      <c r="AN5595" s="5"/>
      <c r="AO5595" s="5"/>
      <c r="AP5595" s="5"/>
      <c r="AQ5595" s="5"/>
      <c r="AR5595" s="5"/>
      <c r="AS5595" s="5"/>
      <c r="AT5595" s="5"/>
      <c r="AU5595" s="5"/>
      <c r="AV5595" s="5"/>
      <c r="AW5595" s="5"/>
      <c r="AX5595" s="5"/>
      <c r="AY5595" s="5"/>
      <c r="AZ5595" s="5"/>
      <c r="BA5595" s="5"/>
      <c r="BB5595" s="5"/>
      <c r="BC5595" s="5"/>
      <c r="BD5595" s="5"/>
      <c r="BE5595" s="5"/>
      <c r="BF5595" s="5"/>
      <c r="BG5595" s="5"/>
      <c r="BH5595" s="5"/>
      <c r="BI5595" s="5"/>
      <c r="BJ5595" s="5"/>
      <c r="BK5595" s="5"/>
      <c r="BL5595" s="5"/>
      <c r="BM5595" s="5"/>
      <c r="BN5595" s="5"/>
      <c r="BO5595" s="5"/>
      <c r="BP5595" s="5"/>
      <c r="BQ5595" s="5"/>
      <c r="BR5595" s="5"/>
      <c r="BS5595" s="5"/>
      <c r="BT5595" s="5"/>
      <c r="BU5595" s="5"/>
      <c r="BV5595" s="5"/>
      <c r="BW5595" s="5"/>
      <c r="BX5595" s="5"/>
    </row>
    <row r="5596" spans="1:76" x14ac:dyDescent="0.2">
      <c r="A5596" s="1" t="s">
        <v>22</v>
      </c>
      <c r="B5596" s="1" t="s">
        <v>809</v>
      </c>
      <c r="C5596" s="1" t="s">
        <v>814</v>
      </c>
      <c r="D5596" s="1" t="s">
        <v>777</v>
      </c>
      <c r="E5596" s="1" t="s">
        <v>2</v>
      </c>
      <c r="F5596" s="1" t="s">
        <v>565</v>
      </c>
      <c r="G5596" s="1" t="s">
        <v>73</v>
      </c>
      <c r="H5596" s="8"/>
      <c r="I5596" s="8">
        <v>2015</v>
      </c>
      <c r="J5596" s="1" t="s">
        <v>768</v>
      </c>
      <c r="K5596" s="8">
        <v>200</v>
      </c>
      <c r="L5596" s="10">
        <f>K5596/ VLOOKUP(A5596,Indicators!$B$1:$V$7,21,FALSE)</f>
        <v>1.1718246481596493</v>
      </c>
      <c r="M5596" s="11"/>
      <c r="N5596" s="11"/>
      <c r="O5596" s="11"/>
      <c r="P5596" s="11"/>
      <c r="Q5596" s="8" t="str">
        <f t="shared" si="0"/>
        <v/>
      </c>
      <c r="R5596" s="1" t="s">
        <v>271</v>
      </c>
      <c r="S5596" s="1" t="s">
        <v>55</v>
      </c>
      <c r="T5596" s="11"/>
      <c r="U5596" s="11"/>
      <c r="V5596" s="11"/>
      <c r="W5596" s="11"/>
      <c r="X5596" s="11"/>
      <c r="Y5596" s="11"/>
      <c r="Z5596" s="11"/>
      <c r="AA5596" s="11"/>
      <c r="AB5596" s="11"/>
      <c r="AC5596" s="11"/>
      <c r="AD5596" s="11"/>
      <c r="AE5596" s="11"/>
      <c r="AF5596" s="11"/>
      <c r="AG5596" s="11"/>
      <c r="AH5596" s="11"/>
      <c r="AI5596" s="11"/>
      <c r="AJ5596" s="11"/>
      <c r="AK5596" s="11"/>
      <c r="AL5596" s="11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5"/>
      <c r="BH5596" s="5"/>
      <c r="BI5596" s="5"/>
      <c r="BJ5596" s="5"/>
      <c r="BK5596" s="5"/>
      <c r="BL5596" s="5"/>
      <c r="BM5596" s="5"/>
      <c r="BN5596" s="5"/>
      <c r="BO5596" s="5"/>
      <c r="BP5596" s="5"/>
      <c r="BQ5596" s="5"/>
      <c r="BR5596" s="5"/>
      <c r="BS5596" s="5"/>
      <c r="BT5596" s="5"/>
      <c r="BU5596" s="5"/>
      <c r="BV5596" s="5"/>
      <c r="BW5596" s="5"/>
      <c r="BX5596" s="5"/>
    </row>
    <row r="5597" spans="1:76" x14ac:dyDescent="0.2">
      <c r="A5597" s="1" t="s">
        <v>22</v>
      </c>
      <c r="B5597" s="1" t="s">
        <v>809</v>
      </c>
      <c r="C5597" s="1" t="s">
        <v>813</v>
      </c>
      <c r="D5597" s="1" t="s">
        <v>777</v>
      </c>
      <c r="E5597" s="1" t="s">
        <v>2</v>
      </c>
      <c r="F5597" s="1" t="s">
        <v>565</v>
      </c>
      <c r="G5597" s="1" t="s">
        <v>73</v>
      </c>
      <c r="H5597" s="8"/>
      <c r="I5597" s="8">
        <v>2015</v>
      </c>
      <c r="J5597" s="1" t="s">
        <v>768</v>
      </c>
      <c r="K5597" s="8">
        <v>300</v>
      </c>
      <c r="L5597" s="10">
        <f>K5597/ VLOOKUP(A5597,Indicators!$B$1:$V$7,21,FALSE)</f>
        <v>1.757736972239474</v>
      </c>
      <c r="M5597" s="11"/>
      <c r="N5597" s="11"/>
      <c r="O5597" s="11"/>
      <c r="P5597" s="11"/>
      <c r="Q5597" s="8" t="str">
        <f t="shared" si="0"/>
        <v/>
      </c>
      <c r="R5597" s="1" t="s">
        <v>271</v>
      </c>
      <c r="S5597" s="1" t="s">
        <v>55</v>
      </c>
      <c r="T5597" s="11"/>
      <c r="U5597" s="11"/>
      <c r="V5597" s="11"/>
      <c r="W5597" s="11"/>
      <c r="X5597" s="11"/>
      <c r="Y5597" s="11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5"/>
      <c r="AN5597" s="5"/>
      <c r="AO5597" s="5"/>
      <c r="AP5597" s="5"/>
      <c r="AQ5597" s="5"/>
      <c r="AR5597" s="5"/>
      <c r="AS5597" s="5"/>
      <c r="AT5597" s="5"/>
      <c r="AU5597" s="5"/>
      <c r="AV5597" s="5"/>
      <c r="AW5597" s="5"/>
      <c r="AX5597" s="5"/>
      <c r="AY5597" s="5"/>
      <c r="AZ5597" s="5"/>
      <c r="BA5597" s="5"/>
      <c r="BB5597" s="5"/>
      <c r="BC5597" s="5"/>
      <c r="BD5597" s="5"/>
      <c r="BE5597" s="5"/>
      <c r="BF5597" s="5"/>
      <c r="BG5597" s="5"/>
      <c r="BH5597" s="5"/>
      <c r="BI5597" s="5"/>
      <c r="BJ5597" s="5"/>
      <c r="BK5597" s="5"/>
      <c r="BL5597" s="5"/>
      <c r="BM5597" s="5"/>
      <c r="BN5597" s="5"/>
      <c r="BO5597" s="5"/>
      <c r="BP5597" s="5"/>
      <c r="BQ5597" s="5"/>
      <c r="BR5597" s="5"/>
      <c r="BS5597" s="5"/>
      <c r="BT5597" s="5"/>
      <c r="BU5597" s="5"/>
      <c r="BV5597" s="5"/>
      <c r="BW5597" s="5"/>
      <c r="BX5597" s="5"/>
    </row>
    <row r="5598" spans="1:76" x14ac:dyDescent="0.2">
      <c r="A5598" s="1" t="s">
        <v>22</v>
      </c>
      <c r="B5598" s="1" t="s">
        <v>809</v>
      </c>
      <c r="C5598" s="1" t="s">
        <v>815</v>
      </c>
      <c r="D5598" s="1" t="s">
        <v>777</v>
      </c>
      <c r="E5598" s="1" t="s">
        <v>2</v>
      </c>
      <c r="F5598" s="1" t="s">
        <v>565</v>
      </c>
      <c r="G5598" s="1" t="s">
        <v>73</v>
      </c>
      <c r="H5598" s="8"/>
      <c r="I5598" s="8">
        <v>2015</v>
      </c>
      <c r="J5598" s="1" t="s">
        <v>768</v>
      </c>
      <c r="K5598" s="8">
        <v>500</v>
      </c>
      <c r="L5598" s="10">
        <f>K5598/ VLOOKUP(A5598,Indicators!$B$1:$V$7,21,FALSE)</f>
        <v>2.9295616203991233</v>
      </c>
      <c r="M5598" s="11"/>
      <c r="N5598" s="11"/>
      <c r="O5598" s="11"/>
      <c r="P5598" s="11"/>
      <c r="Q5598" s="8" t="str">
        <f t="shared" si="0"/>
        <v/>
      </c>
      <c r="R5598" s="1" t="s">
        <v>109</v>
      </c>
      <c r="S5598" s="1" t="s">
        <v>35</v>
      </c>
      <c r="T5598" s="11"/>
      <c r="U5598" s="11"/>
      <c r="V5598" s="11"/>
      <c r="W5598" s="11"/>
      <c r="X5598" s="11"/>
      <c r="Y5598" s="11"/>
      <c r="Z5598" s="11"/>
      <c r="AA5598" s="11"/>
      <c r="AB5598" s="11"/>
      <c r="AC5598" s="11"/>
      <c r="AD5598" s="11"/>
      <c r="AE5598" s="11"/>
      <c r="AF5598" s="11"/>
      <c r="AG5598" s="11"/>
      <c r="AH5598" s="11"/>
      <c r="AI5598" s="11"/>
      <c r="AJ5598" s="11"/>
      <c r="AK5598" s="11"/>
      <c r="AL5598" s="11"/>
      <c r="AM5598" s="5"/>
      <c r="AN5598" s="5"/>
      <c r="AO5598" s="5"/>
      <c r="AP5598" s="5"/>
      <c r="AQ5598" s="5"/>
      <c r="AR5598" s="5"/>
      <c r="AS5598" s="5"/>
      <c r="AT5598" s="5"/>
      <c r="AU5598" s="5"/>
      <c r="AV5598" s="5"/>
      <c r="AW5598" s="5"/>
      <c r="AX5598" s="5"/>
      <c r="AY5598" s="5"/>
      <c r="AZ5598" s="5"/>
      <c r="BA5598" s="5"/>
      <c r="BB5598" s="5"/>
      <c r="BC5598" s="5"/>
      <c r="BD5598" s="5"/>
      <c r="BE5598" s="5"/>
      <c r="BF5598" s="5"/>
      <c r="BG5598" s="5"/>
      <c r="BH5598" s="5"/>
      <c r="BI5598" s="5"/>
      <c r="BJ5598" s="5"/>
      <c r="BK5598" s="5"/>
      <c r="BL5598" s="5"/>
      <c r="BM5598" s="5"/>
      <c r="BN5598" s="5"/>
      <c r="BO5598" s="5"/>
      <c r="BP5598" s="5"/>
      <c r="BQ5598" s="5"/>
      <c r="BR5598" s="5"/>
      <c r="BS5598" s="5"/>
      <c r="BT5598" s="5"/>
      <c r="BU5598" s="5"/>
      <c r="BV5598" s="5"/>
      <c r="BW5598" s="5"/>
      <c r="BX5598" s="5"/>
    </row>
    <row r="5599" spans="1:76" x14ac:dyDescent="0.2">
      <c r="A5599" s="1" t="s">
        <v>22</v>
      </c>
      <c r="B5599" s="1" t="s">
        <v>97</v>
      </c>
      <c r="C5599" s="1" t="s">
        <v>872</v>
      </c>
      <c r="D5599" s="1" t="s">
        <v>777</v>
      </c>
      <c r="E5599" s="1" t="s">
        <v>2</v>
      </c>
      <c r="F5599" s="1" t="s">
        <v>565</v>
      </c>
      <c r="G5599" s="1" t="s">
        <v>73</v>
      </c>
      <c r="H5599" s="8"/>
      <c r="I5599" s="8">
        <v>2015</v>
      </c>
      <c r="J5599" s="1" t="s">
        <v>768</v>
      </c>
      <c r="K5599" s="8">
        <v>800</v>
      </c>
      <c r="L5599" s="10">
        <f>K5599/ VLOOKUP(A5599,Indicators!$B$1:$V$7,21,FALSE)</f>
        <v>4.6872985926385971</v>
      </c>
      <c r="M5599" s="11"/>
      <c r="N5599" s="11"/>
      <c r="O5599" s="11"/>
      <c r="P5599" s="11"/>
      <c r="Q5599" s="8" t="str">
        <f t="shared" si="0"/>
        <v/>
      </c>
      <c r="R5599" s="1" t="s">
        <v>97</v>
      </c>
      <c r="S5599" s="1" t="s">
        <v>45</v>
      </c>
      <c r="T5599" s="11"/>
      <c r="U5599" s="11"/>
      <c r="V5599" s="11"/>
      <c r="W5599" s="11"/>
      <c r="X5599" s="11"/>
      <c r="Y5599" s="11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5"/>
      <c r="AN5599" s="5"/>
      <c r="AO5599" s="5"/>
      <c r="AP5599" s="5"/>
      <c r="AQ5599" s="5"/>
      <c r="AR5599" s="5"/>
      <c r="AS5599" s="5"/>
      <c r="AT5599" s="5"/>
      <c r="AU5599" s="5"/>
      <c r="AV5599" s="5"/>
      <c r="AW5599" s="5"/>
      <c r="AX5599" s="5"/>
      <c r="AY5599" s="5"/>
      <c r="AZ5599" s="5"/>
      <c r="BA5599" s="5"/>
      <c r="BB5599" s="5"/>
      <c r="BC5599" s="5"/>
      <c r="BD5599" s="5"/>
      <c r="BE5599" s="5"/>
      <c r="BF5599" s="5"/>
      <c r="BG5599" s="5"/>
      <c r="BH5599" s="5"/>
      <c r="BI5599" s="5"/>
      <c r="BJ5599" s="5"/>
      <c r="BK5599" s="5"/>
      <c r="BL5599" s="5"/>
      <c r="BM5599" s="5"/>
      <c r="BN5599" s="5"/>
      <c r="BO5599" s="5"/>
      <c r="BP5599" s="5"/>
      <c r="BQ5599" s="5"/>
      <c r="BR5599" s="5"/>
      <c r="BS5599" s="5"/>
      <c r="BT5599" s="5"/>
      <c r="BU5599" s="5"/>
      <c r="BV5599" s="5"/>
      <c r="BW5599" s="5"/>
      <c r="BX5599" s="5"/>
    </row>
    <row r="5600" spans="1:76" x14ac:dyDescent="0.2">
      <c r="A5600" s="1" t="s">
        <v>22</v>
      </c>
      <c r="B5600" s="1" t="s">
        <v>97</v>
      </c>
      <c r="C5600" s="1" t="s">
        <v>826</v>
      </c>
      <c r="D5600" s="1" t="s">
        <v>777</v>
      </c>
      <c r="E5600" s="1" t="s">
        <v>2</v>
      </c>
      <c r="F5600" s="1" t="s">
        <v>565</v>
      </c>
      <c r="G5600" s="1" t="s">
        <v>73</v>
      </c>
      <c r="H5600" s="8"/>
      <c r="I5600" s="8">
        <v>2015</v>
      </c>
      <c r="J5600" s="1" t="s">
        <v>768</v>
      </c>
      <c r="K5600" s="9">
        <v>1000</v>
      </c>
      <c r="L5600" s="10">
        <f>K5600/ VLOOKUP(A5600,Indicators!$B$1:$V$7,21,FALSE)</f>
        <v>5.8591232407982465</v>
      </c>
      <c r="M5600" s="11"/>
      <c r="N5600" s="11"/>
      <c r="O5600" s="11"/>
      <c r="P5600" s="11"/>
      <c r="Q5600" s="8" t="str">
        <f t="shared" si="0"/>
        <v/>
      </c>
      <c r="R5600" s="1" t="s">
        <v>97</v>
      </c>
      <c r="S5600" s="1" t="s">
        <v>40</v>
      </c>
      <c r="T5600" s="11"/>
      <c r="U5600" s="11"/>
      <c r="V5600" s="11"/>
      <c r="W5600" s="11"/>
      <c r="X5600" s="11"/>
      <c r="Y5600" s="11"/>
      <c r="Z5600" s="11"/>
      <c r="AA5600" s="11"/>
      <c r="AB5600" s="11"/>
      <c r="AC5600" s="11"/>
      <c r="AD5600" s="11"/>
      <c r="AE5600" s="11"/>
      <c r="AF5600" s="11"/>
      <c r="AG5600" s="11"/>
      <c r="AH5600" s="11"/>
      <c r="AI5600" s="11"/>
      <c r="AJ5600" s="11"/>
      <c r="AK5600" s="11"/>
      <c r="AL5600" s="11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5"/>
      <c r="BN5600" s="5"/>
      <c r="BO5600" s="5"/>
      <c r="BP5600" s="5"/>
      <c r="BQ5600" s="5"/>
      <c r="BR5600" s="5"/>
      <c r="BS5600" s="5"/>
      <c r="BT5600" s="5"/>
      <c r="BU5600" s="5"/>
      <c r="BV5600" s="5"/>
      <c r="BW5600" s="5"/>
      <c r="BX5600" s="5"/>
    </row>
    <row r="5601" spans="1:76" x14ac:dyDescent="0.2">
      <c r="A5601" s="1" t="s">
        <v>22</v>
      </c>
      <c r="B5601" s="1" t="s">
        <v>97</v>
      </c>
      <c r="C5601" s="1" t="s">
        <v>792</v>
      </c>
      <c r="D5601" s="1" t="s">
        <v>777</v>
      </c>
      <c r="E5601" s="1" t="s">
        <v>2</v>
      </c>
      <c r="F5601" s="1" t="s">
        <v>565</v>
      </c>
      <c r="G5601" s="1" t="s">
        <v>73</v>
      </c>
      <c r="H5601" s="8"/>
      <c r="I5601" s="8">
        <v>2015</v>
      </c>
      <c r="J5601" s="1" t="s">
        <v>768</v>
      </c>
      <c r="K5601" s="9">
        <v>1000</v>
      </c>
      <c r="L5601" s="10">
        <f>K5601/ VLOOKUP(A5601,Indicators!$B$1:$V$7,21,FALSE)</f>
        <v>5.8591232407982465</v>
      </c>
      <c r="M5601" s="11"/>
      <c r="N5601" s="11"/>
      <c r="O5601" s="11"/>
      <c r="P5601" s="11"/>
      <c r="Q5601" s="8" t="str">
        <f t="shared" si="0"/>
        <v/>
      </c>
      <c r="R5601" s="1" t="s">
        <v>97</v>
      </c>
      <c r="S5601" s="1" t="s">
        <v>45</v>
      </c>
      <c r="T5601" s="11"/>
      <c r="U5601" s="11"/>
      <c r="V5601" s="11"/>
      <c r="W5601" s="11"/>
      <c r="X5601" s="11"/>
      <c r="Y5601" s="11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5"/>
      <c r="AX5601" s="5"/>
      <c r="AY5601" s="5"/>
      <c r="AZ5601" s="5"/>
      <c r="BA5601" s="5"/>
      <c r="BB5601" s="5"/>
      <c r="BC5601" s="5"/>
      <c r="BD5601" s="5"/>
      <c r="BE5601" s="5"/>
      <c r="BF5601" s="5"/>
      <c r="BG5601" s="5"/>
      <c r="BH5601" s="5"/>
      <c r="BI5601" s="5"/>
      <c r="BJ5601" s="5"/>
      <c r="BK5601" s="5"/>
      <c r="BL5601" s="5"/>
      <c r="BM5601" s="5"/>
      <c r="BN5601" s="5"/>
      <c r="BO5601" s="5"/>
      <c r="BP5601" s="5"/>
      <c r="BQ5601" s="5"/>
      <c r="BR5601" s="5"/>
      <c r="BS5601" s="5"/>
      <c r="BT5601" s="5"/>
      <c r="BU5601" s="5"/>
      <c r="BV5601" s="5"/>
      <c r="BW5601" s="5"/>
      <c r="BX5601" s="5"/>
    </row>
    <row r="5602" spans="1:76" x14ac:dyDescent="0.2">
      <c r="A5602" s="1" t="s">
        <v>22</v>
      </c>
      <c r="B5602" s="1" t="s">
        <v>84</v>
      </c>
      <c r="C5602" s="1" t="s">
        <v>846</v>
      </c>
      <c r="D5602" s="1" t="s">
        <v>777</v>
      </c>
      <c r="E5602" s="1" t="s">
        <v>2</v>
      </c>
      <c r="F5602" s="1" t="s">
        <v>986</v>
      </c>
      <c r="G5602" s="1" t="s">
        <v>73</v>
      </c>
      <c r="H5602" s="8"/>
      <c r="I5602" s="8">
        <v>2015</v>
      </c>
      <c r="J5602" s="1" t="s">
        <v>768</v>
      </c>
      <c r="K5602" s="8">
        <v>255</v>
      </c>
      <c r="L5602" s="10">
        <f>K5602/ VLOOKUP(A5602,Indicators!$B$1:$V$7,21,FALSE)</f>
        <v>1.4940764264035529</v>
      </c>
      <c r="M5602" s="11"/>
      <c r="N5602" s="11"/>
      <c r="O5602" s="11"/>
      <c r="P5602" s="11"/>
      <c r="Q5602" s="8" t="str">
        <f t="shared" si="0"/>
        <v/>
      </c>
      <c r="R5602" s="1" t="s">
        <v>95</v>
      </c>
      <c r="S5602" s="1" t="s">
        <v>84</v>
      </c>
      <c r="T5602" s="11"/>
      <c r="U5602" s="11"/>
      <c r="V5602" s="11"/>
      <c r="W5602" s="11"/>
      <c r="X5602" s="11"/>
      <c r="Y5602" s="11"/>
      <c r="Z5602" s="11"/>
      <c r="AA5602" s="11"/>
      <c r="AB5602" s="11"/>
      <c r="AC5602" s="11"/>
      <c r="AD5602" s="11"/>
      <c r="AE5602" s="11"/>
      <c r="AF5602" s="11"/>
      <c r="AG5602" s="11"/>
      <c r="AH5602" s="11"/>
      <c r="AI5602" s="11"/>
      <c r="AJ5602" s="11"/>
      <c r="AK5602" s="11"/>
      <c r="AL5602" s="11"/>
      <c r="AM5602" s="5"/>
      <c r="AN5602" s="5"/>
      <c r="AO5602" s="5"/>
      <c r="AP5602" s="5"/>
      <c r="AQ5602" s="5"/>
      <c r="AR5602" s="5"/>
      <c r="AS5602" s="5"/>
      <c r="AT5602" s="5"/>
      <c r="AU5602" s="5"/>
      <c r="AV5602" s="5"/>
      <c r="AW5602" s="5"/>
      <c r="AX5602" s="5"/>
      <c r="AY5602" s="5"/>
      <c r="AZ5602" s="5"/>
      <c r="BA5602" s="5"/>
      <c r="BB5602" s="5"/>
      <c r="BC5602" s="5"/>
      <c r="BD5602" s="5"/>
      <c r="BE5602" s="5"/>
      <c r="BF5602" s="5"/>
      <c r="BG5602" s="5"/>
      <c r="BH5602" s="5"/>
      <c r="BI5602" s="5"/>
      <c r="BJ5602" s="5"/>
      <c r="BK5602" s="5"/>
      <c r="BL5602" s="5"/>
      <c r="BM5602" s="5"/>
      <c r="BN5602" s="5"/>
      <c r="BO5602" s="5"/>
      <c r="BP5602" s="5"/>
      <c r="BQ5602" s="5"/>
      <c r="BR5602" s="5"/>
      <c r="BS5602" s="5"/>
      <c r="BT5602" s="5"/>
      <c r="BU5602" s="5"/>
      <c r="BV5602" s="5"/>
      <c r="BW5602" s="5"/>
      <c r="BX5602" s="5"/>
    </row>
    <row r="5603" spans="1:76" x14ac:dyDescent="0.2">
      <c r="A5603" s="1" t="s">
        <v>22</v>
      </c>
      <c r="B5603" s="1" t="s">
        <v>158</v>
      </c>
      <c r="C5603" s="1" t="s">
        <v>786</v>
      </c>
      <c r="D5603" s="1" t="s">
        <v>777</v>
      </c>
      <c r="E5603" s="1" t="s">
        <v>2</v>
      </c>
      <c r="F5603" s="1" t="s">
        <v>986</v>
      </c>
      <c r="G5603" s="1" t="s">
        <v>73</v>
      </c>
      <c r="H5603" s="8"/>
      <c r="I5603" s="8">
        <v>2015</v>
      </c>
      <c r="J5603" s="1" t="s">
        <v>768</v>
      </c>
      <c r="K5603" s="9">
        <v>1065</v>
      </c>
      <c r="L5603" s="10">
        <f>K5603/ VLOOKUP(A5603,Indicators!$B$1:$V$7,21,FALSE)</f>
        <v>6.2399662514501326</v>
      </c>
      <c r="M5603" s="45" t="s">
        <v>782</v>
      </c>
      <c r="N5603" s="46"/>
      <c r="O5603" s="11"/>
      <c r="P5603" s="11"/>
      <c r="Q5603" s="8" t="str">
        <f t="shared" si="0"/>
        <v/>
      </c>
      <c r="R5603" s="1" t="s">
        <v>158</v>
      </c>
      <c r="S5603" s="1" t="s">
        <v>56</v>
      </c>
      <c r="T5603" s="11"/>
      <c r="U5603" s="11"/>
      <c r="V5603" s="11"/>
      <c r="W5603" s="11"/>
      <c r="X5603" s="11"/>
      <c r="Y5603" s="11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5"/>
      <c r="AN5603" s="5"/>
      <c r="AO5603" s="5"/>
      <c r="AP5603" s="5"/>
      <c r="AQ5603" s="5"/>
      <c r="AR5603" s="5"/>
      <c r="AS5603" s="5"/>
      <c r="AT5603" s="5"/>
      <c r="AU5603" s="5"/>
      <c r="AV5603" s="5"/>
      <c r="AW5603" s="5"/>
      <c r="AX5603" s="5"/>
      <c r="AY5603" s="5"/>
      <c r="AZ5603" s="5"/>
      <c r="BA5603" s="5"/>
      <c r="BB5603" s="5"/>
      <c r="BC5603" s="5"/>
      <c r="BD5603" s="5"/>
      <c r="BE5603" s="5"/>
      <c r="BF5603" s="5"/>
      <c r="BG5603" s="5"/>
      <c r="BH5603" s="5"/>
      <c r="BI5603" s="5"/>
      <c r="BJ5603" s="5"/>
      <c r="BK5603" s="5"/>
      <c r="BL5603" s="5"/>
      <c r="BM5603" s="5"/>
      <c r="BN5603" s="5"/>
      <c r="BO5603" s="5"/>
      <c r="BP5603" s="5"/>
      <c r="BQ5603" s="5"/>
      <c r="BR5603" s="5"/>
      <c r="BS5603" s="5"/>
      <c r="BT5603" s="5"/>
      <c r="BU5603" s="5"/>
      <c r="BV5603" s="5"/>
      <c r="BW5603" s="5"/>
      <c r="BX5603" s="5"/>
    </row>
    <row r="5604" spans="1:76" x14ac:dyDescent="0.2">
      <c r="A5604" s="1" t="s">
        <v>22</v>
      </c>
      <c r="B5604" s="1" t="s">
        <v>97</v>
      </c>
      <c r="C5604" s="1" t="s">
        <v>791</v>
      </c>
      <c r="D5604" s="1" t="s">
        <v>777</v>
      </c>
      <c r="E5604" s="1" t="s">
        <v>2</v>
      </c>
      <c r="F5604" s="1" t="s">
        <v>986</v>
      </c>
      <c r="G5604" s="1" t="s">
        <v>73</v>
      </c>
      <c r="H5604" s="8"/>
      <c r="I5604" s="8">
        <v>2015</v>
      </c>
      <c r="J5604" s="1" t="s">
        <v>768</v>
      </c>
      <c r="K5604" s="8">
        <v>200</v>
      </c>
      <c r="L5604" s="10">
        <f>K5604/ VLOOKUP(A5604,Indicators!$B$1:$V$7,21,FALSE)</f>
        <v>1.1718246481596493</v>
      </c>
      <c r="M5604" s="11"/>
      <c r="N5604" s="11"/>
      <c r="O5604" s="11"/>
      <c r="P5604" s="11"/>
      <c r="Q5604" s="8" t="str">
        <f t="shared" si="0"/>
        <v/>
      </c>
      <c r="R5604" s="1" t="s">
        <v>97</v>
      </c>
      <c r="S5604" s="1" t="s">
        <v>40</v>
      </c>
      <c r="T5604" s="11"/>
      <c r="U5604" s="11"/>
      <c r="V5604" s="11"/>
      <c r="W5604" s="11"/>
      <c r="X5604" s="11"/>
      <c r="Y5604" s="11"/>
      <c r="Z5604" s="11"/>
      <c r="AA5604" s="11"/>
      <c r="AB5604" s="11"/>
      <c r="AC5604" s="11"/>
      <c r="AD5604" s="11"/>
      <c r="AE5604" s="11"/>
      <c r="AF5604" s="11"/>
      <c r="AG5604" s="11"/>
      <c r="AH5604" s="11"/>
      <c r="AI5604" s="11"/>
      <c r="AJ5604" s="11"/>
      <c r="AK5604" s="11"/>
      <c r="AL5604" s="11"/>
      <c r="AM5604" s="5"/>
      <c r="AN5604" s="5"/>
      <c r="AO5604" s="5"/>
      <c r="AP5604" s="5"/>
      <c r="AQ5604" s="5"/>
      <c r="AR5604" s="5"/>
      <c r="AS5604" s="5"/>
      <c r="AT5604" s="5"/>
      <c r="AU5604" s="5"/>
      <c r="AV5604" s="5"/>
      <c r="AW5604" s="5"/>
      <c r="AX5604" s="5"/>
      <c r="AY5604" s="5"/>
      <c r="AZ5604" s="5"/>
      <c r="BA5604" s="5"/>
      <c r="BB5604" s="5"/>
      <c r="BC5604" s="5"/>
      <c r="BD5604" s="5"/>
      <c r="BE5604" s="5"/>
      <c r="BF5604" s="5"/>
      <c r="BG5604" s="5"/>
      <c r="BH5604" s="5"/>
      <c r="BI5604" s="5"/>
      <c r="BJ5604" s="5"/>
      <c r="BK5604" s="5"/>
      <c r="BL5604" s="5"/>
      <c r="BM5604" s="5"/>
      <c r="BN5604" s="5"/>
      <c r="BO5604" s="5"/>
      <c r="BP5604" s="5"/>
      <c r="BQ5604" s="5"/>
      <c r="BR5604" s="5"/>
      <c r="BS5604" s="5"/>
      <c r="BT5604" s="5"/>
      <c r="BU5604" s="5"/>
      <c r="BV5604" s="5"/>
      <c r="BW5604" s="5"/>
      <c r="BX5604" s="5"/>
    </row>
    <row r="5605" spans="1:76" x14ac:dyDescent="0.2">
      <c r="A5605" s="1" t="s">
        <v>22</v>
      </c>
      <c r="B5605" s="1" t="s">
        <v>97</v>
      </c>
      <c r="C5605" s="1" t="s">
        <v>790</v>
      </c>
      <c r="D5605" s="1" t="s">
        <v>777</v>
      </c>
      <c r="E5605" s="1" t="s">
        <v>2</v>
      </c>
      <c r="F5605" s="1" t="s">
        <v>986</v>
      </c>
      <c r="G5605" s="1" t="s">
        <v>73</v>
      </c>
      <c r="H5605" s="8"/>
      <c r="I5605" s="8">
        <v>2015</v>
      </c>
      <c r="J5605" s="1" t="s">
        <v>768</v>
      </c>
      <c r="K5605" s="9">
        <v>1500</v>
      </c>
      <c r="L5605" s="10">
        <f>K5605/ VLOOKUP(A5605,Indicators!$B$1:$V$7,21,FALSE)</f>
        <v>8.7886848611973694</v>
      </c>
      <c r="M5605" s="11"/>
      <c r="N5605" s="11"/>
      <c r="O5605" s="11"/>
      <c r="P5605" s="11"/>
      <c r="Q5605" s="8" t="str">
        <f t="shared" si="0"/>
        <v/>
      </c>
      <c r="R5605" s="1" t="s">
        <v>97</v>
      </c>
      <c r="S5605" s="1" t="s">
        <v>40</v>
      </c>
      <c r="T5605" s="11"/>
      <c r="U5605" s="11"/>
      <c r="V5605" s="11"/>
      <c r="W5605" s="11"/>
      <c r="X5605" s="11"/>
      <c r="Y5605" s="11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5"/>
      <c r="AN5605" s="5"/>
      <c r="AO5605" s="5"/>
      <c r="AP5605" s="5"/>
      <c r="AQ5605" s="5"/>
      <c r="AR5605" s="5"/>
      <c r="AS5605" s="5"/>
      <c r="AT5605" s="5"/>
      <c r="AU5605" s="5"/>
      <c r="AV5605" s="5"/>
      <c r="AW5605" s="5"/>
      <c r="AX5605" s="5"/>
      <c r="AY5605" s="5"/>
      <c r="AZ5605" s="5"/>
      <c r="BA5605" s="5"/>
      <c r="BB5605" s="5"/>
      <c r="BC5605" s="5"/>
      <c r="BD5605" s="5"/>
      <c r="BE5605" s="5"/>
      <c r="BF5605" s="5"/>
      <c r="BG5605" s="5"/>
      <c r="BH5605" s="5"/>
      <c r="BI5605" s="5"/>
      <c r="BJ5605" s="5"/>
      <c r="BK5605" s="5"/>
      <c r="BL5605" s="5"/>
      <c r="BM5605" s="5"/>
      <c r="BN5605" s="5"/>
      <c r="BO5605" s="5"/>
      <c r="BP5605" s="5"/>
      <c r="BQ5605" s="5"/>
      <c r="BR5605" s="5"/>
      <c r="BS5605" s="5"/>
      <c r="BT5605" s="5"/>
      <c r="BU5605" s="5"/>
      <c r="BV5605" s="5"/>
      <c r="BW5605" s="5"/>
      <c r="BX5605" s="5"/>
    </row>
    <row r="5606" spans="1:76" x14ac:dyDescent="0.2">
      <c r="A5606" s="1" t="s">
        <v>22</v>
      </c>
      <c r="B5606" s="1" t="s">
        <v>97</v>
      </c>
      <c r="C5606" s="1" t="s">
        <v>873</v>
      </c>
      <c r="D5606" s="1" t="s">
        <v>777</v>
      </c>
      <c r="E5606" s="1" t="s">
        <v>2</v>
      </c>
      <c r="F5606" s="1" t="s">
        <v>986</v>
      </c>
      <c r="G5606" s="1" t="s">
        <v>73</v>
      </c>
      <c r="H5606" s="8"/>
      <c r="I5606" s="8">
        <v>2015</v>
      </c>
      <c r="J5606" s="1" t="s">
        <v>768</v>
      </c>
      <c r="K5606" s="9">
        <v>4000</v>
      </c>
      <c r="L5606" s="10">
        <f>K5606/ VLOOKUP(A5606,Indicators!$B$1:$V$7,21,FALSE)</f>
        <v>23.436492963192986</v>
      </c>
      <c r="M5606" s="11"/>
      <c r="N5606" s="11"/>
      <c r="O5606" s="11"/>
      <c r="P5606" s="11"/>
      <c r="Q5606" s="8" t="str">
        <f t="shared" si="0"/>
        <v/>
      </c>
      <c r="R5606" s="1" t="s">
        <v>97</v>
      </c>
      <c r="S5606" s="1" t="s">
        <v>40</v>
      </c>
      <c r="T5606" s="11"/>
      <c r="U5606" s="11"/>
      <c r="V5606" s="11"/>
      <c r="W5606" s="11"/>
      <c r="X5606" s="11"/>
      <c r="Y5606" s="11"/>
      <c r="Z5606" s="11"/>
      <c r="AA5606" s="11"/>
      <c r="AB5606" s="11"/>
      <c r="AC5606" s="11"/>
      <c r="AD5606" s="11"/>
      <c r="AE5606" s="11"/>
      <c r="AF5606" s="11"/>
      <c r="AG5606" s="11"/>
      <c r="AH5606" s="11"/>
      <c r="AI5606" s="11"/>
      <c r="AJ5606" s="11"/>
      <c r="AK5606" s="11"/>
      <c r="AL5606" s="11"/>
      <c r="AM5606" s="5"/>
      <c r="AN5606" s="5"/>
      <c r="AO5606" s="5"/>
      <c r="AP5606" s="5"/>
      <c r="AQ5606" s="5"/>
      <c r="AR5606" s="5"/>
      <c r="AS5606" s="5"/>
      <c r="AT5606" s="5"/>
      <c r="AU5606" s="5"/>
      <c r="AV5606" s="5"/>
      <c r="AW5606" s="5"/>
      <c r="AX5606" s="5"/>
      <c r="AY5606" s="5"/>
      <c r="AZ5606" s="5"/>
      <c r="BA5606" s="5"/>
      <c r="BB5606" s="5"/>
      <c r="BC5606" s="5"/>
      <c r="BD5606" s="5"/>
      <c r="BE5606" s="5"/>
      <c r="BF5606" s="5"/>
      <c r="BG5606" s="5"/>
      <c r="BH5606" s="5"/>
      <c r="BI5606" s="5"/>
      <c r="BJ5606" s="5"/>
      <c r="BK5606" s="5"/>
      <c r="BL5606" s="5"/>
      <c r="BM5606" s="5"/>
      <c r="BN5606" s="5"/>
      <c r="BO5606" s="5"/>
      <c r="BP5606" s="5"/>
      <c r="BQ5606" s="5"/>
      <c r="BR5606" s="5"/>
      <c r="BS5606" s="5"/>
      <c r="BT5606" s="5"/>
      <c r="BU5606" s="5"/>
      <c r="BV5606" s="5"/>
      <c r="BW5606" s="5"/>
      <c r="BX5606" s="5"/>
    </row>
    <row r="5607" spans="1:76" x14ac:dyDescent="0.2">
      <c r="A5607" s="1" t="s">
        <v>22</v>
      </c>
      <c r="B5607" s="1" t="s">
        <v>97</v>
      </c>
      <c r="C5607" s="1" t="s">
        <v>788</v>
      </c>
      <c r="D5607" s="1" t="s">
        <v>777</v>
      </c>
      <c r="E5607" s="1" t="s">
        <v>2</v>
      </c>
      <c r="F5607" s="1" t="s">
        <v>986</v>
      </c>
      <c r="G5607" s="1" t="s">
        <v>73</v>
      </c>
      <c r="H5607" s="8"/>
      <c r="I5607" s="8">
        <v>2015</v>
      </c>
      <c r="J5607" s="1" t="s">
        <v>768</v>
      </c>
      <c r="K5607" s="9">
        <v>4500</v>
      </c>
      <c r="L5607" s="10">
        <f>K5607/ VLOOKUP(A5607,Indicators!$B$1:$V$7,21,FALSE)</f>
        <v>26.36605458359211</v>
      </c>
      <c r="M5607" s="11"/>
      <c r="N5607" s="11"/>
      <c r="O5607" s="11"/>
      <c r="P5607" s="11"/>
      <c r="Q5607" s="8" t="str">
        <f t="shared" si="0"/>
        <v/>
      </c>
      <c r="R5607" s="1" t="s">
        <v>97</v>
      </c>
      <c r="S5607" s="1" t="s">
        <v>44</v>
      </c>
      <c r="T5607" s="11"/>
      <c r="U5607" s="11"/>
      <c r="V5607" s="11"/>
      <c r="W5607" s="11"/>
      <c r="X5607" s="11"/>
      <c r="Y5607" s="11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5"/>
      <c r="AX5607" s="5"/>
      <c r="AY5607" s="5"/>
      <c r="AZ5607" s="5"/>
      <c r="BA5607" s="5"/>
      <c r="BB5607" s="5"/>
      <c r="BC5607" s="5"/>
      <c r="BD5607" s="5"/>
      <c r="BE5607" s="5"/>
      <c r="BF5607" s="5"/>
      <c r="BG5607" s="5"/>
      <c r="BH5607" s="5"/>
      <c r="BI5607" s="5"/>
      <c r="BJ5607" s="5"/>
      <c r="BK5607" s="5"/>
      <c r="BL5607" s="5"/>
      <c r="BM5607" s="5"/>
      <c r="BN5607" s="5"/>
      <c r="BO5607" s="5"/>
      <c r="BP5607" s="5"/>
      <c r="BQ5607" s="5"/>
      <c r="BR5607" s="5"/>
      <c r="BS5607" s="5"/>
      <c r="BT5607" s="5"/>
      <c r="BU5607" s="5"/>
      <c r="BV5607" s="5"/>
      <c r="BW5607" s="5"/>
      <c r="BX5607" s="5"/>
    </row>
    <row r="5608" spans="1:76" x14ac:dyDescent="0.2">
      <c r="A5608" s="1" t="s">
        <v>22</v>
      </c>
      <c r="B5608" s="1" t="s">
        <v>97</v>
      </c>
      <c r="C5608" s="1" t="s">
        <v>828</v>
      </c>
      <c r="D5608" s="1" t="s">
        <v>777</v>
      </c>
      <c r="E5608" s="1" t="s">
        <v>2</v>
      </c>
      <c r="F5608" s="1" t="s">
        <v>986</v>
      </c>
      <c r="G5608" s="1" t="s">
        <v>73</v>
      </c>
      <c r="H5608" s="8"/>
      <c r="I5608" s="8">
        <v>2015</v>
      </c>
      <c r="J5608" s="1" t="s">
        <v>768</v>
      </c>
      <c r="K5608" s="9">
        <v>5000</v>
      </c>
      <c r="L5608" s="10">
        <f>K5608/ VLOOKUP(A5608,Indicators!$B$1:$V$7,21,FALSE)</f>
        <v>29.295616203991234</v>
      </c>
      <c r="M5608" s="11"/>
      <c r="N5608" s="11"/>
      <c r="O5608" s="11"/>
      <c r="P5608" s="11"/>
      <c r="Q5608" s="8" t="str">
        <f t="shared" si="0"/>
        <v/>
      </c>
      <c r="R5608" s="1" t="s">
        <v>97</v>
      </c>
      <c r="S5608" s="1" t="s">
        <v>85</v>
      </c>
      <c r="T5608" s="11"/>
      <c r="U5608" s="11"/>
      <c r="V5608" s="11"/>
      <c r="W5608" s="11"/>
      <c r="X5608" s="11"/>
      <c r="Y5608" s="11"/>
      <c r="Z5608" s="11"/>
      <c r="AA5608" s="11"/>
      <c r="AB5608" s="11"/>
      <c r="AC5608" s="11"/>
      <c r="AD5608" s="11"/>
      <c r="AE5608" s="11"/>
      <c r="AF5608" s="11"/>
      <c r="AG5608" s="11"/>
      <c r="AH5608" s="11"/>
      <c r="AI5608" s="11"/>
      <c r="AJ5608" s="11"/>
      <c r="AK5608" s="11"/>
      <c r="AL5608" s="11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5"/>
      <c r="AX5608" s="5"/>
      <c r="AY5608" s="5"/>
      <c r="AZ5608" s="5"/>
      <c r="BA5608" s="5"/>
      <c r="BB5608" s="5"/>
      <c r="BC5608" s="5"/>
      <c r="BD5608" s="5"/>
      <c r="BE5608" s="5"/>
      <c r="BF5608" s="5"/>
      <c r="BG5608" s="5"/>
      <c r="BH5608" s="5"/>
      <c r="BI5608" s="5"/>
      <c r="BJ5608" s="5"/>
      <c r="BK5608" s="5"/>
      <c r="BL5608" s="5"/>
      <c r="BM5608" s="5"/>
      <c r="BN5608" s="5"/>
      <c r="BO5608" s="5"/>
      <c r="BP5608" s="5"/>
      <c r="BQ5608" s="5"/>
      <c r="BR5608" s="5"/>
      <c r="BS5608" s="5"/>
      <c r="BT5608" s="5"/>
      <c r="BU5608" s="5"/>
      <c r="BV5608" s="5"/>
      <c r="BW5608" s="5"/>
      <c r="BX5608" s="5"/>
    </row>
    <row r="5609" spans="1:76" x14ac:dyDescent="0.2">
      <c r="A5609" s="1" t="s">
        <v>22</v>
      </c>
      <c r="B5609" s="1" t="s">
        <v>97</v>
      </c>
      <c r="C5609" s="1" t="s">
        <v>792</v>
      </c>
      <c r="D5609" s="1" t="s">
        <v>777</v>
      </c>
      <c r="E5609" s="1" t="s">
        <v>2</v>
      </c>
      <c r="F5609" s="1" t="s">
        <v>986</v>
      </c>
      <c r="G5609" s="1" t="s">
        <v>73</v>
      </c>
      <c r="H5609" s="8"/>
      <c r="I5609" s="8">
        <v>2015</v>
      </c>
      <c r="J5609" s="1" t="s">
        <v>768</v>
      </c>
      <c r="K5609" s="9">
        <v>7000</v>
      </c>
      <c r="L5609" s="10">
        <f>K5609/ VLOOKUP(A5609,Indicators!$B$1:$V$7,21,FALSE)</f>
        <v>41.013862685587725</v>
      </c>
      <c r="M5609" s="11"/>
      <c r="N5609" s="11"/>
      <c r="O5609" s="11"/>
      <c r="P5609" s="11"/>
      <c r="Q5609" s="8" t="str">
        <f t="shared" si="0"/>
        <v/>
      </c>
      <c r="R5609" s="1" t="s">
        <v>97</v>
      </c>
      <c r="S5609" s="1" t="s">
        <v>45</v>
      </c>
      <c r="T5609" s="11"/>
      <c r="U5609" s="11"/>
      <c r="V5609" s="11"/>
      <c r="W5609" s="11"/>
      <c r="X5609" s="11"/>
      <c r="Y5609" s="11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5"/>
      <c r="AN5609" s="5"/>
      <c r="AO5609" s="5"/>
      <c r="AP5609" s="5"/>
      <c r="AQ5609" s="5"/>
      <c r="AR5609" s="5"/>
      <c r="AS5609" s="5"/>
      <c r="AT5609" s="5"/>
      <c r="AU5609" s="5"/>
      <c r="AV5609" s="5"/>
      <c r="AW5609" s="5"/>
      <c r="AX5609" s="5"/>
      <c r="AY5609" s="5"/>
      <c r="AZ5609" s="5"/>
      <c r="BA5609" s="5"/>
      <c r="BB5609" s="5"/>
      <c r="BC5609" s="5"/>
      <c r="BD5609" s="5"/>
      <c r="BE5609" s="5"/>
      <c r="BF5609" s="5"/>
      <c r="BG5609" s="5"/>
      <c r="BH5609" s="5"/>
      <c r="BI5609" s="5"/>
      <c r="BJ5609" s="5"/>
      <c r="BK5609" s="5"/>
      <c r="BL5609" s="5"/>
      <c r="BM5609" s="5"/>
      <c r="BN5609" s="5"/>
      <c r="BO5609" s="5"/>
      <c r="BP5609" s="5"/>
      <c r="BQ5609" s="5"/>
      <c r="BR5609" s="5"/>
      <c r="BS5609" s="5"/>
      <c r="BT5609" s="5"/>
      <c r="BU5609" s="5"/>
      <c r="BV5609" s="5"/>
      <c r="BW5609" s="5"/>
      <c r="BX5609" s="5"/>
    </row>
    <row r="5610" spans="1:76" x14ac:dyDescent="0.2">
      <c r="A5610" s="1" t="s">
        <v>22</v>
      </c>
      <c r="B5610" s="1" t="s">
        <v>97</v>
      </c>
      <c r="C5610" s="1" t="s">
        <v>848</v>
      </c>
      <c r="D5610" s="1" t="s">
        <v>777</v>
      </c>
      <c r="E5610" s="1" t="s">
        <v>2</v>
      </c>
      <c r="F5610" s="1" t="s">
        <v>986</v>
      </c>
      <c r="G5610" s="1" t="s">
        <v>73</v>
      </c>
      <c r="H5610" s="8"/>
      <c r="I5610" s="8">
        <v>2015</v>
      </c>
      <c r="J5610" s="1" t="s">
        <v>768</v>
      </c>
      <c r="K5610" s="9">
        <v>9000</v>
      </c>
      <c r="L5610" s="10">
        <f>K5610/ VLOOKUP(A5610,Indicators!$B$1:$V$7,21,FALSE)</f>
        <v>52.73210916718422</v>
      </c>
      <c r="M5610" s="11"/>
      <c r="N5610" s="11"/>
      <c r="O5610" s="11"/>
      <c r="P5610" s="11"/>
      <c r="Q5610" s="8" t="str">
        <f t="shared" si="0"/>
        <v/>
      </c>
      <c r="R5610" s="1" t="s">
        <v>97</v>
      </c>
      <c r="S5610" s="1" t="s">
        <v>44</v>
      </c>
      <c r="T5610" s="11"/>
      <c r="U5610" s="11"/>
      <c r="V5610" s="11"/>
      <c r="W5610" s="11"/>
      <c r="X5610" s="11"/>
      <c r="Y5610" s="11"/>
      <c r="Z5610" s="11"/>
      <c r="AA5610" s="11"/>
      <c r="AB5610" s="11"/>
      <c r="AC5610" s="11"/>
      <c r="AD5610" s="11"/>
      <c r="AE5610" s="11"/>
      <c r="AF5610" s="11"/>
      <c r="AG5610" s="11"/>
      <c r="AH5610" s="11"/>
      <c r="AI5610" s="11"/>
      <c r="AJ5610" s="11"/>
      <c r="AK5610" s="11"/>
      <c r="AL5610" s="11"/>
      <c r="AM5610" s="5"/>
      <c r="AN5610" s="5"/>
      <c r="AO5610" s="5"/>
      <c r="AP5610" s="5"/>
      <c r="AQ5610" s="5"/>
      <c r="AR5610" s="5"/>
      <c r="AS5610" s="5"/>
      <c r="AT5610" s="5"/>
      <c r="AU5610" s="5"/>
      <c r="AV5610" s="5"/>
      <c r="AW5610" s="5"/>
      <c r="AX5610" s="5"/>
      <c r="AY5610" s="5"/>
      <c r="AZ5610" s="5"/>
      <c r="BA5610" s="5"/>
      <c r="BB5610" s="5"/>
      <c r="BC5610" s="5"/>
      <c r="BD5610" s="5"/>
      <c r="BE5610" s="5"/>
      <c r="BF5610" s="5"/>
      <c r="BG5610" s="5"/>
      <c r="BH5610" s="5"/>
      <c r="BI5610" s="5"/>
      <c r="BJ5610" s="5"/>
      <c r="BK5610" s="5"/>
      <c r="BL5610" s="5"/>
      <c r="BM5610" s="5"/>
      <c r="BN5610" s="5"/>
      <c r="BO5610" s="5"/>
      <c r="BP5610" s="5"/>
      <c r="BQ5610" s="5"/>
      <c r="BR5610" s="5"/>
      <c r="BS5610" s="5"/>
      <c r="BT5610" s="5"/>
      <c r="BU5610" s="5"/>
      <c r="BV5610" s="5"/>
      <c r="BW5610" s="5"/>
      <c r="BX5610" s="5"/>
    </row>
    <row r="5611" spans="1:76" x14ac:dyDescent="0.2">
      <c r="A5611" s="1" t="s">
        <v>22</v>
      </c>
      <c r="B5611" s="1" t="s">
        <v>97</v>
      </c>
      <c r="C5611" s="1" t="s">
        <v>793</v>
      </c>
      <c r="D5611" s="1" t="s">
        <v>777</v>
      </c>
      <c r="E5611" s="1" t="s">
        <v>2</v>
      </c>
      <c r="F5611" s="1" t="s">
        <v>986</v>
      </c>
      <c r="G5611" s="1" t="s">
        <v>73</v>
      </c>
      <c r="H5611" s="8"/>
      <c r="I5611" s="8">
        <v>2015</v>
      </c>
      <c r="J5611" s="1" t="s">
        <v>768</v>
      </c>
      <c r="K5611" s="9">
        <v>10000</v>
      </c>
      <c r="L5611" s="10">
        <f>K5611/ VLOOKUP(A5611,Indicators!$B$1:$V$7,21,FALSE)</f>
        <v>58.591232407982467</v>
      </c>
      <c r="M5611" s="11"/>
      <c r="N5611" s="11"/>
      <c r="O5611" s="11"/>
      <c r="P5611" s="11"/>
      <c r="Q5611" s="8" t="str">
        <f t="shared" si="0"/>
        <v/>
      </c>
      <c r="R5611" s="1" t="s">
        <v>97</v>
      </c>
      <c r="S5611" s="1" t="s">
        <v>45</v>
      </c>
      <c r="T5611" s="11"/>
      <c r="U5611" s="11"/>
      <c r="V5611" s="11"/>
      <c r="W5611" s="11"/>
      <c r="X5611" s="11"/>
      <c r="Y5611" s="11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5"/>
      <c r="AN5611" s="5"/>
      <c r="AO5611" s="5"/>
      <c r="AP5611" s="5"/>
      <c r="AQ5611" s="5"/>
      <c r="AR5611" s="5"/>
      <c r="AS5611" s="5"/>
      <c r="AT5611" s="5"/>
      <c r="AU5611" s="5"/>
      <c r="AV5611" s="5"/>
      <c r="AW5611" s="5"/>
      <c r="AX5611" s="5"/>
      <c r="AY5611" s="5"/>
      <c r="AZ5611" s="5"/>
      <c r="BA5611" s="5"/>
      <c r="BB5611" s="5"/>
      <c r="BC5611" s="5"/>
      <c r="BD5611" s="5"/>
      <c r="BE5611" s="5"/>
      <c r="BF5611" s="5"/>
      <c r="BG5611" s="5"/>
      <c r="BH5611" s="5"/>
      <c r="BI5611" s="5"/>
      <c r="BJ5611" s="5"/>
      <c r="BK5611" s="5"/>
      <c r="BL5611" s="5"/>
      <c r="BM5611" s="5"/>
      <c r="BN5611" s="5"/>
      <c r="BO5611" s="5"/>
      <c r="BP5611" s="5"/>
      <c r="BQ5611" s="5"/>
      <c r="BR5611" s="5"/>
      <c r="BS5611" s="5"/>
      <c r="BT5611" s="5"/>
      <c r="BU5611" s="5"/>
      <c r="BV5611" s="5"/>
      <c r="BW5611" s="5"/>
      <c r="BX5611" s="5"/>
    </row>
    <row r="5612" spans="1:76" x14ac:dyDescent="0.2">
      <c r="A5612" s="1" t="s">
        <v>22</v>
      </c>
      <c r="B5612" s="1" t="s">
        <v>97</v>
      </c>
      <c r="C5612" s="1" t="s">
        <v>793</v>
      </c>
      <c r="D5612" s="1" t="s">
        <v>777</v>
      </c>
      <c r="E5612" s="1" t="s">
        <v>2</v>
      </c>
      <c r="F5612" s="1" t="s">
        <v>987</v>
      </c>
      <c r="G5612" s="1" t="s">
        <v>73</v>
      </c>
      <c r="H5612" s="8"/>
      <c r="I5612" s="8">
        <v>2015</v>
      </c>
      <c r="J5612" s="1" t="s">
        <v>768</v>
      </c>
      <c r="K5612" s="9">
        <v>1000</v>
      </c>
      <c r="L5612" s="10">
        <f>K5612/ VLOOKUP(A5612,Indicators!$B$1:$V$7,21,FALSE)</f>
        <v>5.8591232407982465</v>
      </c>
      <c r="M5612" s="11"/>
      <c r="N5612" s="11"/>
      <c r="O5612" s="11"/>
      <c r="P5612" s="11"/>
      <c r="Q5612" s="8" t="str">
        <f t="shared" si="0"/>
        <v/>
      </c>
      <c r="R5612" s="1" t="s">
        <v>97</v>
      </c>
      <c r="S5612" s="1" t="s">
        <v>45</v>
      </c>
      <c r="T5612" s="11"/>
      <c r="U5612" s="11"/>
      <c r="V5612" s="11"/>
      <c r="W5612" s="11"/>
      <c r="X5612" s="11"/>
      <c r="Y5612" s="11"/>
      <c r="Z5612" s="11"/>
      <c r="AA5612" s="11"/>
      <c r="AB5612" s="11"/>
      <c r="AC5612" s="11"/>
      <c r="AD5612" s="11"/>
      <c r="AE5612" s="11"/>
      <c r="AF5612" s="11"/>
      <c r="AG5612" s="11"/>
      <c r="AH5612" s="11"/>
      <c r="AI5612" s="11"/>
      <c r="AJ5612" s="11"/>
      <c r="AK5612" s="11"/>
      <c r="AL5612" s="11"/>
      <c r="AM5612" s="5"/>
      <c r="AN5612" s="5"/>
      <c r="AO5612" s="5"/>
      <c r="AP5612" s="5"/>
      <c r="AQ5612" s="5"/>
      <c r="AR5612" s="5"/>
      <c r="AS5612" s="5"/>
      <c r="AT5612" s="5"/>
      <c r="AU5612" s="5"/>
      <c r="AV5612" s="5"/>
      <c r="AW5612" s="5"/>
      <c r="AX5612" s="5"/>
      <c r="AY5612" s="5"/>
      <c r="AZ5612" s="5"/>
      <c r="BA5612" s="5"/>
      <c r="BB5612" s="5"/>
      <c r="BC5612" s="5"/>
      <c r="BD5612" s="5"/>
      <c r="BE5612" s="5"/>
      <c r="BF5612" s="5"/>
      <c r="BG5612" s="5"/>
      <c r="BH5612" s="5"/>
      <c r="BI5612" s="5"/>
      <c r="BJ5612" s="5"/>
      <c r="BK5612" s="5"/>
      <c r="BL5612" s="5"/>
      <c r="BM5612" s="5"/>
      <c r="BN5612" s="5"/>
      <c r="BO5612" s="5"/>
      <c r="BP5612" s="5"/>
      <c r="BQ5612" s="5"/>
      <c r="BR5612" s="5"/>
      <c r="BS5612" s="5"/>
      <c r="BT5612" s="5"/>
      <c r="BU5612" s="5"/>
      <c r="BV5612" s="5"/>
      <c r="BW5612" s="5"/>
      <c r="BX5612" s="5"/>
    </row>
    <row r="5613" spans="1:76" x14ac:dyDescent="0.2">
      <c r="A5613" s="1" t="s">
        <v>22</v>
      </c>
      <c r="B5613" s="1" t="s">
        <v>97</v>
      </c>
      <c r="C5613" s="1" t="s">
        <v>788</v>
      </c>
      <c r="D5613" s="1" t="s">
        <v>777</v>
      </c>
      <c r="E5613" s="1" t="s">
        <v>2</v>
      </c>
      <c r="F5613" s="1" t="s">
        <v>987</v>
      </c>
      <c r="G5613" s="1" t="s">
        <v>73</v>
      </c>
      <c r="H5613" s="8"/>
      <c r="I5613" s="8">
        <v>2015</v>
      </c>
      <c r="J5613" s="1" t="s">
        <v>768</v>
      </c>
      <c r="K5613" s="9">
        <v>4500</v>
      </c>
      <c r="L5613" s="10">
        <f>K5613/ VLOOKUP(A5613,Indicators!$B$1:$V$7,21,FALSE)</f>
        <v>26.36605458359211</v>
      </c>
      <c r="M5613" s="11"/>
      <c r="N5613" s="11"/>
      <c r="O5613" s="11"/>
      <c r="P5613" s="11"/>
      <c r="Q5613" s="8" t="str">
        <f t="shared" si="0"/>
        <v/>
      </c>
      <c r="R5613" s="1" t="s">
        <v>97</v>
      </c>
      <c r="S5613" s="1" t="s">
        <v>44</v>
      </c>
      <c r="T5613" s="11"/>
      <c r="U5613" s="11"/>
      <c r="V5613" s="11"/>
      <c r="W5613" s="11"/>
      <c r="X5613" s="11"/>
      <c r="Y5613" s="11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5"/>
      <c r="AN5613" s="5"/>
      <c r="AO5613" s="5"/>
      <c r="AP5613" s="5"/>
      <c r="AQ5613" s="5"/>
      <c r="AR5613" s="5"/>
      <c r="AS5613" s="5"/>
      <c r="AT5613" s="5"/>
      <c r="AU5613" s="5"/>
      <c r="AV5613" s="5"/>
      <c r="AW5613" s="5"/>
      <c r="AX5613" s="5"/>
      <c r="AY5613" s="5"/>
      <c r="AZ5613" s="5"/>
      <c r="BA5613" s="5"/>
      <c r="BB5613" s="5"/>
      <c r="BC5613" s="5"/>
      <c r="BD5613" s="5"/>
      <c r="BE5613" s="5"/>
      <c r="BF5613" s="5"/>
      <c r="BG5613" s="5"/>
      <c r="BH5613" s="5"/>
      <c r="BI5613" s="5"/>
      <c r="BJ5613" s="5"/>
      <c r="BK5613" s="5"/>
      <c r="BL5613" s="5"/>
      <c r="BM5613" s="5"/>
      <c r="BN5613" s="5"/>
      <c r="BO5613" s="5"/>
      <c r="BP5613" s="5"/>
      <c r="BQ5613" s="5"/>
      <c r="BR5613" s="5"/>
      <c r="BS5613" s="5"/>
      <c r="BT5613" s="5"/>
      <c r="BU5613" s="5"/>
      <c r="BV5613" s="5"/>
      <c r="BW5613" s="5"/>
      <c r="BX5613" s="5"/>
    </row>
    <row r="5614" spans="1:76" x14ac:dyDescent="0.2">
      <c r="A5614" s="1" t="s">
        <v>22</v>
      </c>
      <c r="B5614" s="1" t="s">
        <v>97</v>
      </c>
      <c r="C5614" s="1" t="s">
        <v>792</v>
      </c>
      <c r="D5614" s="1" t="s">
        <v>777</v>
      </c>
      <c r="E5614" s="1" t="s">
        <v>2</v>
      </c>
      <c r="F5614" s="1" t="s">
        <v>987</v>
      </c>
      <c r="G5614" s="1" t="s">
        <v>73</v>
      </c>
      <c r="H5614" s="8"/>
      <c r="I5614" s="8">
        <v>2015</v>
      </c>
      <c r="J5614" s="1" t="s">
        <v>768</v>
      </c>
      <c r="K5614" s="9">
        <v>7000</v>
      </c>
      <c r="L5614" s="10">
        <f>K5614/ VLOOKUP(A5614,Indicators!$B$1:$V$7,21,FALSE)</f>
        <v>41.013862685587725</v>
      </c>
      <c r="M5614" s="11"/>
      <c r="N5614" s="11"/>
      <c r="O5614" s="11"/>
      <c r="P5614" s="11"/>
      <c r="Q5614" s="8" t="str">
        <f t="shared" si="0"/>
        <v/>
      </c>
      <c r="R5614" s="1" t="s">
        <v>97</v>
      </c>
      <c r="S5614" s="1" t="s">
        <v>45</v>
      </c>
      <c r="T5614" s="11"/>
      <c r="U5614" s="11"/>
      <c r="V5614" s="11"/>
      <c r="W5614" s="11"/>
      <c r="X5614" s="11"/>
      <c r="Y5614" s="11"/>
      <c r="Z5614" s="11"/>
      <c r="AA5614" s="11"/>
      <c r="AB5614" s="11"/>
      <c r="AC5614" s="11"/>
      <c r="AD5614" s="11"/>
      <c r="AE5614" s="11"/>
      <c r="AF5614" s="11"/>
      <c r="AG5614" s="11"/>
      <c r="AH5614" s="11"/>
      <c r="AI5614" s="11"/>
      <c r="AJ5614" s="11"/>
      <c r="AK5614" s="11"/>
      <c r="AL5614" s="11"/>
      <c r="AM5614" s="5"/>
      <c r="AN5614" s="5"/>
      <c r="AO5614" s="5"/>
      <c r="AP5614" s="5"/>
      <c r="AQ5614" s="5"/>
      <c r="AR5614" s="5"/>
      <c r="AS5614" s="5"/>
      <c r="AT5614" s="5"/>
      <c r="AU5614" s="5"/>
      <c r="AV5614" s="5"/>
      <c r="AW5614" s="5"/>
      <c r="AX5614" s="5"/>
      <c r="AY5614" s="5"/>
      <c r="AZ5614" s="5"/>
      <c r="BA5614" s="5"/>
      <c r="BB5614" s="5"/>
      <c r="BC5614" s="5"/>
      <c r="BD5614" s="5"/>
      <c r="BE5614" s="5"/>
      <c r="BF5614" s="5"/>
      <c r="BG5614" s="5"/>
      <c r="BH5614" s="5"/>
      <c r="BI5614" s="5"/>
      <c r="BJ5614" s="5"/>
      <c r="BK5614" s="5"/>
      <c r="BL5614" s="5"/>
      <c r="BM5614" s="5"/>
      <c r="BN5614" s="5"/>
      <c r="BO5614" s="5"/>
      <c r="BP5614" s="5"/>
      <c r="BQ5614" s="5"/>
      <c r="BR5614" s="5"/>
      <c r="BS5614" s="5"/>
      <c r="BT5614" s="5"/>
      <c r="BU5614" s="5"/>
      <c r="BV5614" s="5"/>
      <c r="BW5614" s="5"/>
      <c r="BX5614" s="5"/>
    </row>
    <row r="5615" spans="1:76" x14ac:dyDescent="0.2">
      <c r="A5615" s="1" t="s">
        <v>22</v>
      </c>
      <c r="B5615" s="1" t="s">
        <v>75</v>
      </c>
      <c r="C5615" s="1" t="s">
        <v>988</v>
      </c>
      <c r="D5615" s="1" t="s">
        <v>777</v>
      </c>
      <c r="E5615" s="1" t="s">
        <v>2</v>
      </c>
      <c r="F5615" s="1" t="s">
        <v>989</v>
      </c>
      <c r="G5615" s="1" t="s">
        <v>73</v>
      </c>
      <c r="H5615" s="8"/>
      <c r="I5615" s="8">
        <v>2015</v>
      </c>
      <c r="J5615" s="1" t="s">
        <v>768</v>
      </c>
      <c r="K5615" s="9">
        <v>11000</v>
      </c>
      <c r="L5615" s="10">
        <f>K5615/ VLOOKUP(A5615,Indicators!$B$1:$V$7,21,FALSE)</f>
        <v>64.450355648780715</v>
      </c>
      <c r="M5615" s="11"/>
      <c r="N5615" s="11"/>
      <c r="O5615" s="11"/>
      <c r="P5615" s="11"/>
      <c r="Q5615" s="8" t="str">
        <f t="shared" si="0"/>
        <v/>
      </c>
      <c r="R5615" s="1" t="s">
        <v>95</v>
      </c>
      <c r="S5615" s="1" t="s">
        <v>75</v>
      </c>
      <c r="T5615" s="11"/>
      <c r="U5615" s="11"/>
      <c r="V5615" s="11"/>
      <c r="W5615" s="11"/>
      <c r="X5615" s="11"/>
      <c r="Y5615" s="11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5"/>
      <c r="AN5615" s="5"/>
      <c r="AO5615" s="5"/>
      <c r="AP5615" s="5"/>
      <c r="AQ5615" s="5"/>
      <c r="AR5615" s="5"/>
      <c r="AS5615" s="5"/>
      <c r="AT5615" s="5"/>
      <c r="AU5615" s="5"/>
      <c r="AV5615" s="5"/>
      <c r="AW5615" s="5"/>
      <c r="AX5615" s="5"/>
      <c r="AY5615" s="5"/>
      <c r="AZ5615" s="5"/>
      <c r="BA5615" s="5"/>
      <c r="BB5615" s="5"/>
      <c r="BC5615" s="5"/>
      <c r="BD5615" s="5"/>
      <c r="BE5615" s="5"/>
      <c r="BF5615" s="5"/>
      <c r="BG5615" s="5"/>
      <c r="BH5615" s="5"/>
      <c r="BI5615" s="5"/>
      <c r="BJ5615" s="5"/>
      <c r="BK5615" s="5"/>
      <c r="BL5615" s="5"/>
      <c r="BM5615" s="5"/>
      <c r="BN5615" s="5"/>
      <c r="BO5615" s="5"/>
      <c r="BP5615" s="5"/>
      <c r="BQ5615" s="5"/>
      <c r="BR5615" s="5"/>
      <c r="BS5615" s="5"/>
      <c r="BT5615" s="5"/>
      <c r="BU5615" s="5"/>
      <c r="BV5615" s="5"/>
      <c r="BW5615" s="5"/>
      <c r="BX5615" s="5"/>
    </row>
    <row r="5616" spans="1:76" x14ac:dyDescent="0.2">
      <c r="A5616" s="1" t="s">
        <v>22</v>
      </c>
      <c r="B5616" s="1" t="s">
        <v>57</v>
      </c>
      <c r="C5616" s="1" t="s">
        <v>835</v>
      </c>
      <c r="D5616" s="1" t="s">
        <v>669</v>
      </c>
      <c r="E5616" s="1" t="s">
        <v>2</v>
      </c>
      <c r="F5616" s="1" t="s">
        <v>990</v>
      </c>
      <c r="G5616" s="1" t="s">
        <v>73</v>
      </c>
      <c r="H5616" s="8"/>
      <c r="I5616" s="8">
        <v>2015</v>
      </c>
      <c r="J5616" s="1" t="s">
        <v>768</v>
      </c>
      <c r="K5616" s="8">
        <v>73</v>
      </c>
      <c r="L5616" s="10">
        <f>K5616/ VLOOKUP(A5616,Indicators!$B$1:$V$7,21,FALSE)</f>
        <v>0.42771599657827203</v>
      </c>
      <c r="M5616" s="11"/>
      <c r="N5616" s="11"/>
      <c r="O5616" s="11"/>
      <c r="P5616" s="11"/>
      <c r="Q5616" s="8" t="str">
        <f t="shared" si="0"/>
        <v/>
      </c>
      <c r="R5616" s="1" t="s">
        <v>98</v>
      </c>
      <c r="S5616" s="1" t="s">
        <v>57</v>
      </c>
      <c r="T5616" s="11"/>
      <c r="U5616" s="11"/>
      <c r="V5616" s="11"/>
      <c r="W5616" s="11"/>
      <c r="X5616" s="11"/>
      <c r="Y5616" s="11"/>
      <c r="Z5616" s="11"/>
      <c r="AA5616" s="11"/>
      <c r="AB5616" s="11"/>
      <c r="AC5616" s="11"/>
      <c r="AD5616" s="11"/>
      <c r="AE5616" s="11"/>
      <c r="AF5616" s="11"/>
      <c r="AG5616" s="11"/>
      <c r="AH5616" s="11"/>
      <c r="AI5616" s="11"/>
      <c r="AJ5616" s="11"/>
      <c r="AK5616" s="11"/>
      <c r="AL5616" s="11"/>
      <c r="AM5616" s="5"/>
      <c r="AN5616" s="5"/>
      <c r="AO5616" s="5"/>
      <c r="AP5616" s="5"/>
      <c r="AQ5616" s="5"/>
      <c r="AR5616" s="5"/>
      <c r="AS5616" s="5"/>
      <c r="AT5616" s="5"/>
      <c r="AU5616" s="5"/>
      <c r="AV5616" s="5"/>
      <c r="AW5616" s="5"/>
      <c r="AX5616" s="5"/>
      <c r="AY5616" s="5"/>
      <c r="AZ5616" s="5"/>
      <c r="BA5616" s="5"/>
      <c r="BB5616" s="5"/>
      <c r="BC5616" s="5"/>
      <c r="BD5616" s="5"/>
      <c r="BE5616" s="5"/>
      <c r="BF5616" s="5"/>
      <c r="BG5616" s="5"/>
      <c r="BH5616" s="5"/>
      <c r="BI5616" s="5"/>
      <c r="BJ5616" s="5"/>
      <c r="BK5616" s="5"/>
      <c r="BL5616" s="5"/>
      <c r="BM5616" s="5"/>
      <c r="BN5616" s="5"/>
      <c r="BO5616" s="5"/>
      <c r="BP5616" s="5"/>
      <c r="BQ5616" s="5"/>
      <c r="BR5616" s="5"/>
      <c r="BS5616" s="5"/>
      <c r="BT5616" s="5"/>
      <c r="BU5616" s="5"/>
      <c r="BV5616" s="5"/>
      <c r="BW5616" s="5"/>
      <c r="BX5616" s="5"/>
    </row>
    <row r="5617" spans="1:76" x14ac:dyDescent="0.2">
      <c r="A5617" s="1" t="s">
        <v>22</v>
      </c>
      <c r="B5617" s="1" t="s">
        <v>84</v>
      </c>
      <c r="C5617" s="1" t="s">
        <v>908</v>
      </c>
      <c r="D5617" s="1" t="s">
        <v>669</v>
      </c>
      <c r="E5617" s="1" t="s">
        <v>2</v>
      </c>
      <c r="F5617" s="1" t="s">
        <v>990</v>
      </c>
      <c r="G5617" s="1" t="s">
        <v>73</v>
      </c>
      <c r="H5617" s="8"/>
      <c r="I5617" s="8">
        <v>2015</v>
      </c>
      <c r="J5617" s="1" t="s">
        <v>768</v>
      </c>
      <c r="K5617" s="9">
        <v>51314</v>
      </c>
      <c r="L5617" s="10">
        <f>K5617/ VLOOKUP(A5617,Indicators!$B$1:$V$7,21,FALSE)</f>
        <v>300.65504997832124</v>
      </c>
      <c r="M5617" s="11"/>
      <c r="N5617" s="11"/>
      <c r="O5617" s="11"/>
      <c r="P5617" s="11"/>
      <c r="Q5617" s="8" t="str">
        <f t="shared" si="0"/>
        <v/>
      </c>
      <c r="R5617" s="1" t="s">
        <v>95</v>
      </c>
      <c r="S5617" s="1" t="s">
        <v>84</v>
      </c>
      <c r="T5617" s="11"/>
      <c r="U5617" s="11"/>
      <c r="V5617" s="11"/>
      <c r="W5617" s="11"/>
      <c r="X5617" s="11"/>
      <c r="Y5617" s="11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5"/>
      <c r="AN5617" s="5"/>
      <c r="AO5617" s="5"/>
      <c r="AP5617" s="5"/>
      <c r="AQ5617" s="5"/>
      <c r="AR5617" s="5"/>
      <c r="AS5617" s="5"/>
      <c r="AT5617" s="5"/>
      <c r="AU5617" s="5"/>
      <c r="AV5617" s="5"/>
      <c r="AW5617" s="5"/>
      <c r="AX5617" s="5"/>
      <c r="AY5617" s="5"/>
      <c r="AZ5617" s="5"/>
      <c r="BA5617" s="5"/>
      <c r="BB5617" s="5"/>
      <c r="BC5617" s="5"/>
      <c r="BD5617" s="5"/>
      <c r="BE5617" s="5"/>
      <c r="BF5617" s="5"/>
      <c r="BG5617" s="5"/>
      <c r="BH5617" s="5"/>
      <c r="BI5617" s="5"/>
      <c r="BJ5617" s="5"/>
      <c r="BK5617" s="5"/>
      <c r="BL5617" s="5"/>
      <c r="BM5617" s="5"/>
      <c r="BN5617" s="5"/>
      <c r="BO5617" s="5"/>
      <c r="BP5617" s="5"/>
      <c r="BQ5617" s="5"/>
      <c r="BR5617" s="5"/>
      <c r="BS5617" s="5"/>
      <c r="BT5617" s="5"/>
      <c r="BU5617" s="5"/>
      <c r="BV5617" s="5"/>
      <c r="BW5617" s="5"/>
      <c r="BX5617" s="5"/>
    </row>
    <row r="5618" spans="1:76" x14ac:dyDescent="0.2">
      <c r="A5618" s="1" t="s">
        <v>22</v>
      </c>
      <c r="B5618" s="1" t="s">
        <v>770</v>
      </c>
      <c r="C5618" s="1" t="s">
        <v>888</v>
      </c>
      <c r="D5618" s="1" t="s">
        <v>669</v>
      </c>
      <c r="E5618" s="1" t="s">
        <v>2</v>
      </c>
      <c r="F5618" s="1" t="s">
        <v>990</v>
      </c>
      <c r="G5618" s="1" t="s">
        <v>73</v>
      </c>
      <c r="H5618" s="8"/>
      <c r="I5618" s="8">
        <v>2015</v>
      </c>
      <c r="J5618" s="1" t="s">
        <v>768</v>
      </c>
      <c r="K5618" s="9">
        <v>1486643</v>
      </c>
      <c r="L5618" s="10">
        <f>K5618/ VLOOKUP(A5618,Indicators!$B$1:$V$7,21,FALSE)</f>
        <v>8710.4245520700279</v>
      </c>
      <c r="M5618" s="11"/>
      <c r="N5618" s="11"/>
      <c r="O5618" s="11"/>
      <c r="P5618" s="11"/>
      <c r="Q5618" s="8" t="str">
        <f t="shared" si="0"/>
        <v/>
      </c>
      <c r="R5618" s="1" t="s">
        <v>103</v>
      </c>
      <c r="S5618" s="1" t="s">
        <v>49</v>
      </c>
      <c r="T5618" s="11"/>
      <c r="U5618" s="11"/>
      <c r="V5618" s="11"/>
      <c r="W5618" s="11"/>
      <c r="X5618" s="11"/>
      <c r="Y5618" s="11"/>
      <c r="Z5618" s="11"/>
      <c r="AA5618" s="11"/>
      <c r="AB5618" s="11"/>
      <c r="AC5618" s="11"/>
      <c r="AD5618" s="11"/>
      <c r="AE5618" s="11"/>
      <c r="AF5618" s="11"/>
      <c r="AG5618" s="11"/>
      <c r="AH5618" s="11"/>
      <c r="AI5618" s="11"/>
      <c r="AJ5618" s="11"/>
      <c r="AK5618" s="11"/>
      <c r="AL5618" s="11"/>
      <c r="AM5618" s="5"/>
      <c r="AN5618" s="5"/>
      <c r="AO5618" s="5"/>
      <c r="AP5618" s="5"/>
      <c r="AQ5618" s="5"/>
      <c r="AR5618" s="5"/>
      <c r="AS5618" s="5"/>
      <c r="AT5618" s="5"/>
      <c r="AU5618" s="5"/>
      <c r="AV5618" s="5"/>
      <c r="AW5618" s="5"/>
      <c r="AX5618" s="5"/>
      <c r="AY5618" s="5"/>
      <c r="AZ5618" s="5"/>
      <c r="BA5618" s="5"/>
      <c r="BB5618" s="5"/>
      <c r="BC5618" s="5"/>
      <c r="BD5618" s="5"/>
      <c r="BE5618" s="5"/>
      <c r="BF5618" s="5"/>
      <c r="BG5618" s="5"/>
      <c r="BH5618" s="5"/>
      <c r="BI5618" s="5"/>
      <c r="BJ5618" s="5"/>
      <c r="BK5618" s="5"/>
      <c r="BL5618" s="5"/>
      <c r="BM5618" s="5"/>
      <c r="BN5618" s="5"/>
      <c r="BO5618" s="5"/>
      <c r="BP5618" s="5"/>
      <c r="BQ5618" s="5"/>
      <c r="BR5618" s="5"/>
      <c r="BS5618" s="5"/>
      <c r="BT5618" s="5"/>
      <c r="BU5618" s="5"/>
      <c r="BV5618" s="5"/>
      <c r="BW5618" s="5"/>
      <c r="BX5618" s="5"/>
    </row>
    <row r="5619" spans="1:76" x14ac:dyDescent="0.2">
      <c r="A5619" s="1" t="s">
        <v>22</v>
      </c>
      <c r="B5619" s="1" t="s">
        <v>770</v>
      </c>
      <c r="C5619" s="1" t="s">
        <v>991</v>
      </c>
      <c r="D5619" s="1" t="s">
        <v>669</v>
      </c>
      <c r="E5619" s="1" t="s">
        <v>2</v>
      </c>
      <c r="F5619" s="1" t="s">
        <v>990</v>
      </c>
      <c r="G5619" s="1" t="s">
        <v>73</v>
      </c>
      <c r="H5619" s="8"/>
      <c r="I5619" s="8">
        <v>2015</v>
      </c>
      <c r="J5619" s="1" t="s">
        <v>768</v>
      </c>
      <c r="K5619" s="9">
        <v>13507092</v>
      </c>
      <c r="L5619" s="10">
        <f>K5619/ VLOOKUP(A5619,Indicators!$B$1:$V$7,21,FALSE)</f>
        <v>79139.716652800067</v>
      </c>
      <c r="M5619" s="11"/>
      <c r="N5619" s="11"/>
      <c r="O5619" s="11"/>
      <c r="P5619" s="11"/>
      <c r="Q5619" s="8" t="str">
        <f t="shared" si="0"/>
        <v/>
      </c>
      <c r="R5619" s="1" t="s">
        <v>98</v>
      </c>
      <c r="S5619" s="1" t="s">
        <v>47</v>
      </c>
      <c r="T5619" s="11"/>
      <c r="U5619" s="11"/>
      <c r="V5619" s="11"/>
      <c r="W5619" s="11"/>
      <c r="X5619" s="11"/>
      <c r="Y5619" s="11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5"/>
      <c r="AN5619" s="5"/>
      <c r="AO5619" s="5"/>
      <c r="AP5619" s="5"/>
      <c r="AQ5619" s="5"/>
      <c r="AR5619" s="5"/>
      <c r="AS5619" s="5"/>
      <c r="AT5619" s="5"/>
      <c r="AU5619" s="5"/>
      <c r="AV5619" s="5"/>
      <c r="AW5619" s="5"/>
      <c r="AX5619" s="5"/>
      <c r="AY5619" s="5"/>
      <c r="AZ5619" s="5"/>
      <c r="BA5619" s="5"/>
      <c r="BB5619" s="5"/>
      <c r="BC5619" s="5"/>
      <c r="BD5619" s="5"/>
      <c r="BE5619" s="5"/>
      <c r="BF5619" s="5"/>
      <c r="BG5619" s="5"/>
      <c r="BH5619" s="5"/>
      <c r="BI5619" s="5"/>
      <c r="BJ5619" s="5"/>
      <c r="BK5619" s="5"/>
      <c r="BL5619" s="5"/>
      <c r="BM5619" s="5"/>
      <c r="BN5619" s="5"/>
      <c r="BO5619" s="5"/>
      <c r="BP5619" s="5"/>
      <c r="BQ5619" s="5"/>
      <c r="BR5619" s="5"/>
      <c r="BS5619" s="5"/>
      <c r="BT5619" s="5"/>
      <c r="BU5619" s="5"/>
      <c r="BV5619" s="5"/>
      <c r="BW5619" s="5"/>
      <c r="BX5619" s="5"/>
    </row>
    <row r="5620" spans="1:76" x14ac:dyDescent="0.2">
      <c r="A5620" s="1" t="s">
        <v>22</v>
      </c>
      <c r="B5620" s="1" t="s">
        <v>809</v>
      </c>
      <c r="C5620" s="1" t="s">
        <v>816</v>
      </c>
      <c r="D5620" s="1" t="s">
        <v>669</v>
      </c>
      <c r="E5620" s="1" t="s">
        <v>2</v>
      </c>
      <c r="F5620" s="1" t="s">
        <v>990</v>
      </c>
      <c r="G5620" s="1" t="s">
        <v>73</v>
      </c>
      <c r="H5620" s="8"/>
      <c r="I5620" s="8">
        <v>2015</v>
      </c>
      <c r="J5620" s="1" t="s">
        <v>768</v>
      </c>
      <c r="K5620" s="9">
        <v>2746909</v>
      </c>
      <c r="L5620" s="10">
        <f>K5620/ VLOOKUP(A5620,Indicators!$B$1:$V$7,21,FALSE)</f>
        <v>16094.478362257871</v>
      </c>
      <c r="M5620" s="11"/>
      <c r="N5620" s="11"/>
      <c r="O5620" s="11"/>
      <c r="P5620" s="11"/>
      <c r="Q5620" s="8" t="str">
        <f t="shared" si="0"/>
        <v/>
      </c>
      <c r="R5620" s="1" t="s">
        <v>109</v>
      </c>
      <c r="S5620" s="1" t="s">
        <v>35</v>
      </c>
      <c r="T5620" s="11"/>
      <c r="U5620" s="11"/>
      <c r="V5620" s="11"/>
      <c r="W5620" s="11"/>
      <c r="X5620" s="11"/>
      <c r="Y5620" s="11"/>
      <c r="Z5620" s="11"/>
      <c r="AA5620" s="11"/>
      <c r="AB5620" s="11"/>
      <c r="AC5620" s="11"/>
      <c r="AD5620" s="11"/>
      <c r="AE5620" s="11"/>
      <c r="AF5620" s="11"/>
      <c r="AG5620" s="11"/>
      <c r="AH5620" s="11"/>
      <c r="AI5620" s="11"/>
      <c r="AJ5620" s="11"/>
      <c r="AK5620" s="11"/>
      <c r="AL5620" s="11"/>
      <c r="AM5620" s="5"/>
      <c r="AN5620" s="5"/>
      <c r="AO5620" s="5"/>
      <c r="AP5620" s="5"/>
      <c r="AQ5620" s="5"/>
      <c r="AR5620" s="5"/>
      <c r="AS5620" s="5"/>
      <c r="AT5620" s="5"/>
      <c r="AU5620" s="5"/>
      <c r="AV5620" s="5"/>
      <c r="AW5620" s="5"/>
      <c r="AX5620" s="5"/>
      <c r="AY5620" s="5"/>
      <c r="AZ5620" s="5"/>
      <c r="BA5620" s="5"/>
      <c r="BB5620" s="5"/>
      <c r="BC5620" s="5"/>
      <c r="BD5620" s="5"/>
      <c r="BE5620" s="5"/>
      <c r="BF5620" s="5"/>
      <c r="BG5620" s="5"/>
      <c r="BH5620" s="5"/>
      <c r="BI5620" s="5"/>
      <c r="BJ5620" s="5"/>
      <c r="BK5620" s="5"/>
      <c r="BL5620" s="5"/>
      <c r="BM5620" s="5"/>
      <c r="BN5620" s="5"/>
      <c r="BO5620" s="5"/>
      <c r="BP5620" s="5"/>
      <c r="BQ5620" s="5"/>
      <c r="BR5620" s="5"/>
      <c r="BS5620" s="5"/>
      <c r="BT5620" s="5"/>
      <c r="BU5620" s="5"/>
      <c r="BV5620" s="5"/>
      <c r="BW5620" s="5"/>
      <c r="BX5620" s="5"/>
    </row>
    <row r="5621" spans="1:76" x14ac:dyDescent="0.2">
      <c r="A5621" s="1" t="s">
        <v>22</v>
      </c>
      <c r="B5621" s="1" t="s">
        <v>97</v>
      </c>
      <c r="C5621" s="1" t="s">
        <v>870</v>
      </c>
      <c r="D5621" s="1" t="s">
        <v>669</v>
      </c>
      <c r="E5621" s="1" t="s">
        <v>2</v>
      </c>
      <c r="F5621" s="1" t="s">
        <v>990</v>
      </c>
      <c r="G5621" s="1" t="s">
        <v>73</v>
      </c>
      <c r="H5621" s="8"/>
      <c r="I5621" s="8">
        <v>2015</v>
      </c>
      <c r="J5621" s="1" t="s">
        <v>768</v>
      </c>
      <c r="K5621" s="9">
        <v>302269</v>
      </c>
      <c r="L5621" s="10">
        <f>K5621/ VLOOKUP(A5621,Indicators!$B$1:$V$7,21,FALSE)</f>
        <v>1771.0313228728453</v>
      </c>
      <c r="M5621" s="11"/>
      <c r="N5621" s="11"/>
      <c r="O5621" s="11"/>
      <c r="P5621" s="11"/>
      <c r="Q5621" s="8" t="str">
        <f t="shared" si="0"/>
        <v/>
      </c>
      <c r="R5621" s="1" t="s">
        <v>97</v>
      </c>
      <c r="S5621" s="1" t="s">
        <v>45</v>
      </c>
      <c r="T5621" s="11"/>
      <c r="U5621" s="11"/>
      <c r="V5621" s="11"/>
      <c r="W5621" s="11"/>
      <c r="X5621" s="11"/>
      <c r="Y5621" s="11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5"/>
      <c r="AN5621" s="5"/>
      <c r="AO5621" s="5"/>
      <c r="AP5621" s="5"/>
      <c r="AQ5621" s="5"/>
      <c r="AR5621" s="5"/>
      <c r="AS5621" s="5"/>
      <c r="AT5621" s="5"/>
      <c r="AU5621" s="5"/>
      <c r="AV5621" s="5"/>
      <c r="AW5621" s="5"/>
      <c r="AX5621" s="5"/>
      <c r="AY5621" s="5"/>
      <c r="AZ5621" s="5"/>
      <c r="BA5621" s="5"/>
      <c r="BB5621" s="5"/>
      <c r="BC5621" s="5"/>
      <c r="BD5621" s="5"/>
      <c r="BE5621" s="5"/>
      <c r="BF5621" s="5"/>
      <c r="BG5621" s="5"/>
      <c r="BH5621" s="5"/>
      <c r="BI5621" s="5"/>
      <c r="BJ5621" s="5"/>
      <c r="BK5621" s="5"/>
      <c r="BL5621" s="5"/>
      <c r="BM5621" s="5"/>
      <c r="BN5621" s="5"/>
      <c r="BO5621" s="5"/>
      <c r="BP5621" s="5"/>
      <c r="BQ5621" s="5"/>
      <c r="BR5621" s="5"/>
      <c r="BS5621" s="5"/>
      <c r="BT5621" s="5"/>
      <c r="BU5621" s="5"/>
      <c r="BV5621" s="5"/>
      <c r="BW5621" s="5"/>
      <c r="BX5621" s="5"/>
    </row>
    <row r="5622" spans="1:76" x14ac:dyDescent="0.2">
      <c r="A5622" s="1" t="s">
        <v>22</v>
      </c>
      <c r="B5622" s="1" t="s">
        <v>770</v>
      </c>
      <c r="C5622" s="1" t="s">
        <v>967</v>
      </c>
      <c r="D5622" s="1" t="s">
        <v>669</v>
      </c>
      <c r="E5622" s="1" t="s">
        <v>2</v>
      </c>
      <c r="F5622" s="1" t="s">
        <v>992</v>
      </c>
      <c r="G5622" s="1" t="s">
        <v>73</v>
      </c>
      <c r="H5622" s="8"/>
      <c r="I5622" s="8">
        <v>2015</v>
      </c>
      <c r="J5622" s="1" t="s">
        <v>768</v>
      </c>
      <c r="K5622" s="9">
        <v>2400</v>
      </c>
      <c r="L5622" s="10">
        <f>K5622/ VLOOKUP(A5622,Indicators!$B$1:$V$7,21,FALSE)</f>
        <v>14.061895777915792</v>
      </c>
      <c r="M5622" s="11"/>
      <c r="N5622" s="11"/>
      <c r="O5622" s="11"/>
      <c r="P5622" s="11"/>
      <c r="Q5622" s="8" t="str">
        <f t="shared" si="0"/>
        <v/>
      </c>
      <c r="R5622" s="1" t="s">
        <v>98</v>
      </c>
      <c r="S5622" s="1" t="s">
        <v>74</v>
      </c>
      <c r="T5622" s="11"/>
      <c r="U5622" s="11"/>
      <c r="V5622" s="11"/>
      <c r="W5622" s="11"/>
      <c r="X5622" s="11"/>
      <c r="Y5622" s="11"/>
      <c r="Z5622" s="11"/>
      <c r="AA5622" s="11"/>
      <c r="AB5622" s="11"/>
      <c r="AC5622" s="11"/>
      <c r="AD5622" s="11"/>
      <c r="AE5622" s="11"/>
      <c r="AF5622" s="11"/>
      <c r="AG5622" s="11"/>
      <c r="AH5622" s="11"/>
      <c r="AI5622" s="11"/>
      <c r="AJ5622" s="11"/>
      <c r="AK5622" s="11"/>
      <c r="AL5622" s="11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5"/>
      <c r="BO5622" s="5"/>
      <c r="BP5622" s="5"/>
      <c r="BQ5622" s="5"/>
      <c r="BR5622" s="5"/>
      <c r="BS5622" s="5"/>
      <c r="BT5622" s="5"/>
      <c r="BU5622" s="5"/>
      <c r="BV5622" s="5"/>
      <c r="BW5622" s="5"/>
      <c r="BX5622" s="5"/>
    </row>
    <row r="5623" spans="1:76" x14ac:dyDescent="0.2">
      <c r="A5623" s="1" t="s">
        <v>22</v>
      </c>
      <c r="B5623" s="1" t="s">
        <v>775</v>
      </c>
      <c r="C5623" s="1" t="s">
        <v>922</v>
      </c>
      <c r="D5623" s="1" t="s">
        <v>669</v>
      </c>
      <c r="E5623" s="1" t="s">
        <v>2</v>
      </c>
      <c r="F5623" s="1" t="s">
        <v>992</v>
      </c>
      <c r="G5623" s="1" t="s">
        <v>73</v>
      </c>
      <c r="H5623" s="8"/>
      <c r="I5623" s="8">
        <v>2015</v>
      </c>
      <c r="J5623" s="1" t="s">
        <v>768</v>
      </c>
      <c r="K5623" s="8">
        <v>500</v>
      </c>
      <c r="L5623" s="10">
        <f>K5623/ VLOOKUP(A5623,Indicators!$B$1:$V$7,21,FALSE)</f>
        <v>2.9295616203991233</v>
      </c>
      <c r="M5623" s="11"/>
      <c r="N5623" s="11"/>
      <c r="O5623" s="11"/>
      <c r="P5623" s="11"/>
      <c r="Q5623" s="8" t="str">
        <f t="shared" si="0"/>
        <v/>
      </c>
      <c r="R5623" s="1" t="s">
        <v>158</v>
      </c>
      <c r="S5623" s="1" t="s">
        <v>56</v>
      </c>
      <c r="T5623" s="11"/>
      <c r="U5623" s="11"/>
      <c r="V5623" s="11"/>
      <c r="W5623" s="11"/>
      <c r="X5623" s="11"/>
      <c r="Y5623" s="11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5"/>
      <c r="AN5623" s="5"/>
      <c r="AO5623" s="5"/>
      <c r="AP5623" s="5"/>
      <c r="AQ5623" s="5"/>
      <c r="AR5623" s="5"/>
      <c r="AS5623" s="5"/>
      <c r="AT5623" s="5"/>
      <c r="AU5623" s="5"/>
      <c r="AV5623" s="5"/>
      <c r="AW5623" s="5"/>
      <c r="AX5623" s="5"/>
      <c r="AY5623" s="5"/>
      <c r="AZ5623" s="5"/>
      <c r="BA5623" s="5"/>
      <c r="BB5623" s="5"/>
      <c r="BC5623" s="5"/>
      <c r="BD5623" s="5"/>
      <c r="BE5623" s="5"/>
      <c r="BF5623" s="5"/>
      <c r="BG5623" s="5"/>
      <c r="BH5623" s="5"/>
      <c r="BI5623" s="5"/>
      <c r="BJ5623" s="5"/>
      <c r="BK5623" s="5"/>
      <c r="BL5623" s="5"/>
      <c r="BM5623" s="5"/>
      <c r="BN5623" s="5"/>
      <c r="BO5623" s="5"/>
      <c r="BP5623" s="5"/>
      <c r="BQ5623" s="5"/>
      <c r="BR5623" s="5"/>
      <c r="BS5623" s="5"/>
      <c r="BT5623" s="5"/>
      <c r="BU5623" s="5"/>
      <c r="BV5623" s="5"/>
      <c r="BW5623" s="5"/>
      <c r="BX5623" s="5"/>
    </row>
    <row r="5624" spans="1:76" x14ac:dyDescent="0.2">
      <c r="A5624" s="1" t="s">
        <v>22</v>
      </c>
      <c r="B5624" s="1" t="s">
        <v>775</v>
      </c>
      <c r="C5624" s="1" t="s">
        <v>993</v>
      </c>
      <c r="D5624" s="1" t="s">
        <v>669</v>
      </c>
      <c r="E5624" s="1" t="s">
        <v>2</v>
      </c>
      <c r="F5624" s="1" t="s">
        <v>992</v>
      </c>
      <c r="G5624" s="1" t="s">
        <v>73</v>
      </c>
      <c r="H5624" s="8"/>
      <c r="I5624" s="8">
        <v>2015</v>
      </c>
      <c r="J5624" s="1" t="s">
        <v>768</v>
      </c>
      <c r="K5624" s="9">
        <v>52500</v>
      </c>
      <c r="L5624" s="10">
        <f>K5624/ VLOOKUP(A5624,Indicators!$B$1:$V$7,21,FALSE)</f>
        <v>307.60397014190795</v>
      </c>
      <c r="M5624" s="11"/>
      <c r="N5624" s="11"/>
      <c r="O5624" s="11"/>
      <c r="P5624" s="11"/>
      <c r="Q5624" s="8" t="str">
        <f t="shared" si="0"/>
        <v/>
      </c>
      <c r="R5624" s="1" t="s">
        <v>158</v>
      </c>
      <c r="S5624" s="1" t="s">
        <v>56</v>
      </c>
      <c r="T5624" s="11"/>
      <c r="U5624" s="11"/>
      <c r="V5624" s="11"/>
      <c r="W5624" s="11"/>
      <c r="X5624" s="11"/>
      <c r="Y5624" s="11"/>
      <c r="Z5624" s="11"/>
      <c r="AA5624" s="11"/>
      <c r="AB5624" s="11"/>
      <c r="AC5624" s="11"/>
      <c r="AD5624" s="11"/>
      <c r="AE5624" s="11"/>
      <c r="AF5624" s="11"/>
      <c r="AG5624" s="11"/>
      <c r="AH5624" s="11"/>
      <c r="AI5624" s="11"/>
      <c r="AJ5624" s="11"/>
      <c r="AK5624" s="11"/>
      <c r="AL5624" s="11"/>
      <c r="AM5624" s="5"/>
      <c r="AN5624" s="5"/>
      <c r="AO5624" s="5"/>
      <c r="AP5624" s="5"/>
      <c r="AQ5624" s="5"/>
      <c r="AR5624" s="5"/>
      <c r="AS5624" s="5"/>
      <c r="AT5624" s="5"/>
      <c r="AU5624" s="5"/>
      <c r="AV5624" s="5"/>
      <c r="AW5624" s="5"/>
      <c r="AX5624" s="5"/>
      <c r="AY5624" s="5"/>
      <c r="AZ5624" s="5"/>
      <c r="BA5624" s="5"/>
      <c r="BB5624" s="5"/>
      <c r="BC5624" s="5"/>
      <c r="BD5624" s="5"/>
      <c r="BE5624" s="5"/>
      <c r="BF5624" s="5"/>
      <c r="BG5624" s="5"/>
      <c r="BH5624" s="5"/>
      <c r="BI5624" s="5"/>
      <c r="BJ5624" s="5"/>
      <c r="BK5624" s="5"/>
      <c r="BL5624" s="5"/>
      <c r="BM5624" s="5"/>
      <c r="BN5624" s="5"/>
      <c r="BO5624" s="5"/>
      <c r="BP5624" s="5"/>
      <c r="BQ5624" s="5"/>
      <c r="BR5624" s="5"/>
      <c r="BS5624" s="5"/>
      <c r="BT5624" s="5"/>
      <c r="BU5624" s="5"/>
      <c r="BV5624" s="5"/>
      <c r="BW5624" s="5"/>
      <c r="BX5624" s="5"/>
    </row>
    <row r="5625" spans="1:76" x14ac:dyDescent="0.2">
      <c r="A5625" s="1" t="s">
        <v>22</v>
      </c>
      <c r="B5625" s="1" t="s">
        <v>775</v>
      </c>
      <c r="C5625" s="1" t="s">
        <v>993</v>
      </c>
      <c r="D5625" s="1" t="s">
        <v>669</v>
      </c>
      <c r="E5625" s="1" t="s">
        <v>2</v>
      </c>
      <c r="F5625" s="1" t="s">
        <v>992</v>
      </c>
      <c r="G5625" s="1" t="s">
        <v>73</v>
      </c>
      <c r="H5625" s="8"/>
      <c r="I5625" s="8">
        <v>2015</v>
      </c>
      <c r="J5625" s="1" t="s">
        <v>768</v>
      </c>
      <c r="K5625" s="9">
        <v>138050</v>
      </c>
      <c r="L5625" s="10">
        <f>K5625/ VLOOKUP(A5625,Indicators!$B$1:$V$7,21,FALSE)</f>
        <v>808.85196339219794</v>
      </c>
      <c r="M5625" s="11"/>
      <c r="N5625" s="11"/>
      <c r="O5625" s="11"/>
      <c r="P5625" s="11"/>
      <c r="Q5625" s="8" t="str">
        <f t="shared" si="0"/>
        <v/>
      </c>
      <c r="R5625" s="1" t="s">
        <v>158</v>
      </c>
      <c r="S5625" s="1" t="s">
        <v>56</v>
      </c>
      <c r="T5625" s="11"/>
      <c r="U5625" s="11"/>
      <c r="V5625" s="11"/>
      <c r="W5625" s="11"/>
      <c r="X5625" s="11"/>
      <c r="Y5625" s="11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5"/>
      <c r="AX5625" s="5"/>
      <c r="AY5625" s="5"/>
      <c r="AZ5625" s="5"/>
      <c r="BA5625" s="5"/>
      <c r="BB5625" s="5"/>
      <c r="BC5625" s="5"/>
      <c r="BD5625" s="5"/>
      <c r="BE5625" s="5"/>
      <c r="BF5625" s="5"/>
      <c r="BG5625" s="5"/>
      <c r="BH5625" s="5"/>
      <c r="BI5625" s="5"/>
      <c r="BJ5625" s="5"/>
      <c r="BK5625" s="5"/>
      <c r="BL5625" s="5"/>
      <c r="BM5625" s="5"/>
      <c r="BN5625" s="5"/>
      <c r="BO5625" s="5"/>
      <c r="BP5625" s="5"/>
      <c r="BQ5625" s="5"/>
      <c r="BR5625" s="5"/>
      <c r="BS5625" s="5"/>
      <c r="BT5625" s="5"/>
      <c r="BU5625" s="5"/>
      <c r="BV5625" s="5"/>
      <c r="BW5625" s="5"/>
      <c r="BX5625" s="5"/>
    </row>
    <row r="5626" spans="1:76" x14ac:dyDescent="0.2">
      <c r="A5626" s="1" t="s">
        <v>22</v>
      </c>
      <c r="B5626" s="1" t="s">
        <v>158</v>
      </c>
      <c r="C5626" s="1" t="s">
        <v>786</v>
      </c>
      <c r="D5626" s="1" t="s">
        <v>669</v>
      </c>
      <c r="E5626" s="1" t="s">
        <v>2</v>
      </c>
      <c r="F5626" s="1" t="s">
        <v>992</v>
      </c>
      <c r="G5626" s="1" t="s">
        <v>73</v>
      </c>
      <c r="H5626" s="8"/>
      <c r="I5626" s="8">
        <v>2015</v>
      </c>
      <c r="J5626" s="1" t="s">
        <v>768</v>
      </c>
      <c r="K5626" s="9">
        <v>732776</v>
      </c>
      <c r="L5626" s="10">
        <f>K5626/ VLOOKUP(A5626,Indicators!$B$1:$V$7,21,FALSE)</f>
        <v>4293.4248918991761</v>
      </c>
      <c r="M5626" s="45" t="s">
        <v>782</v>
      </c>
      <c r="N5626" s="46"/>
      <c r="O5626" s="11"/>
      <c r="P5626" s="11"/>
      <c r="Q5626" s="8" t="str">
        <f t="shared" si="0"/>
        <v/>
      </c>
      <c r="R5626" s="1" t="s">
        <v>158</v>
      </c>
      <c r="S5626" s="1" t="s">
        <v>56</v>
      </c>
      <c r="T5626" s="11"/>
      <c r="U5626" s="11"/>
      <c r="V5626" s="11"/>
      <c r="W5626" s="11"/>
      <c r="X5626" s="11"/>
      <c r="Y5626" s="11"/>
      <c r="Z5626" s="11"/>
      <c r="AA5626" s="11"/>
      <c r="AB5626" s="11"/>
      <c r="AC5626" s="11"/>
      <c r="AD5626" s="11"/>
      <c r="AE5626" s="11"/>
      <c r="AF5626" s="11"/>
      <c r="AG5626" s="11"/>
      <c r="AH5626" s="11"/>
      <c r="AI5626" s="11"/>
      <c r="AJ5626" s="11"/>
      <c r="AK5626" s="11"/>
      <c r="AL5626" s="11"/>
      <c r="AM5626" s="5"/>
      <c r="AN5626" s="5"/>
      <c r="AO5626" s="5"/>
      <c r="AP5626" s="5"/>
      <c r="AQ5626" s="5"/>
      <c r="AR5626" s="5"/>
      <c r="AS5626" s="5"/>
      <c r="AT5626" s="5"/>
      <c r="AU5626" s="5"/>
      <c r="AV5626" s="5"/>
      <c r="AW5626" s="5"/>
      <c r="AX5626" s="5"/>
      <c r="AY5626" s="5"/>
      <c r="AZ5626" s="5"/>
      <c r="BA5626" s="5"/>
      <c r="BB5626" s="5"/>
      <c r="BC5626" s="5"/>
      <c r="BD5626" s="5"/>
      <c r="BE5626" s="5"/>
      <c r="BF5626" s="5"/>
      <c r="BG5626" s="5"/>
      <c r="BH5626" s="5"/>
      <c r="BI5626" s="5"/>
      <c r="BJ5626" s="5"/>
      <c r="BK5626" s="5"/>
      <c r="BL5626" s="5"/>
      <c r="BM5626" s="5"/>
      <c r="BN5626" s="5"/>
      <c r="BO5626" s="5"/>
      <c r="BP5626" s="5"/>
      <c r="BQ5626" s="5"/>
      <c r="BR5626" s="5"/>
      <c r="BS5626" s="5"/>
      <c r="BT5626" s="5"/>
      <c r="BU5626" s="5"/>
      <c r="BV5626" s="5"/>
      <c r="BW5626" s="5"/>
      <c r="BX5626" s="5"/>
    </row>
    <row r="5627" spans="1:76" x14ac:dyDescent="0.2">
      <c r="A5627" s="1" t="s">
        <v>22</v>
      </c>
      <c r="B5627" s="1" t="s">
        <v>809</v>
      </c>
      <c r="C5627" s="1" t="s">
        <v>994</v>
      </c>
      <c r="D5627" s="1" t="s">
        <v>669</v>
      </c>
      <c r="E5627" s="1" t="s">
        <v>2</v>
      </c>
      <c r="F5627" s="1" t="s">
        <v>992</v>
      </c>
      <c r="G5627" s="1" t="s">
        <v>73</v>
      </c>
      <c r="H5627" s="8"/>
      <c r="I5627" s="8">
        <v>2015</v>
      </c>
      <c r="J5627" s="1" t="s">
        <v>768</v>
      </c>
      <c r="K5627" s="9">
        <v>3752</v>
      </c>
      <c r="L5627" s="10">
        <f>K5627/ VLOOKUP(A5627,Indicators!$B$1:$V$7,21,FALSE)</f>
        <v>21.983430399475022</v>
      </c>
      <c r="M5627" s="11"/>
      <c r="N5627" s="11"/>
      <c r="O5627" s="11"/>
      <c r="P5627" s="11"/>
      <c r="Q5627" s="8" t="str">
        <f t="shared" si="0"/>
        <v/>
      </c>
      <c r="R5627" s="1" t="s">
        <v>271</v>
      </c>
      <c r="S5627" s="1" t="s">
        <v>55</v>
      </c>
      <c r="T5627" s="11"/>
      <c r="U5627" s="11"/>
      <c r="V5627" s="11"/>
      <c r="W5627" s="11"/>
      <c r="X5627" s="11"/>
      <c r="Y5627" s="11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5"/>
      <c r="AN5627" s="5"/>
      <c r="AO5627" s="5"/>
      <c r="AP5627" s="5"/>
      <c r="AQ5627" s="5"/>
      <c r="AR5627" s="5"/>
      <c r="AS5627" s="5"/>
      <c r="AT5627" s="5"/>
      <c r="AU5627" s="5"/>
      <c r="AV5627" s="5"/>
      <c r="AW5627" s="5"/>
      <c r="AX5627" s="5"/>
      <c r="AY5627" s="5"/>
      <c r="AZ5627" s="5"/>
      <c r="BA5627" s="5"/>
      <c r="BB5627" s="5"/>
      <c r="BC5627" s="5"/>
      <c r="BD5627" s="5"/>
      <c r="BE5627" s="5"/>
      <c r="BF5627" s="5"/>
      <c r="BG5627" s="5"/>
      <c r="BH5627" s="5"/>
      <c r="BI5627" s="5"/>
      <c r="BJ5627" s="5"/>
      <c r="BK5627" s="5"/>
      <c r="BL5627" s="5"/>
      <c r="BM5627" s="5"/>
      <c r="BN5627" s="5"/>
      <c r="BO5627" s="5"/>
      <c r="BP5627" s="5"/>
      <c r="BQ5627" s="5"/>
      <c r="BR5627" s="5"/>
      <c r="BS5627" s="5"/>
      <c r="BT5627" s="5"/>
      <c r="BU5627" s="5"/>
      <c r="BV5627" s="5"/>
      <c r="BW5627" s="5"/>
      <c r="BX5627" s="5"/>
    </row>
    <row r="5628" spans="1:76" x14ac:dyDescent="0.2">
      <c r="A5628" s="1" t="s">
        <v>22</v>
      </c>
      <c r="B5628" s="1" t="s">
        <v>809</v>
      </c>
      <c r="C5628" s="1" t="s">
        <v>995</v>
      </c>
      <c r="D5628" s="1" t="s">
        <v>669</v>
      </c>
      <c r="E5628" s="1" t="s">
        <v>2</v>
      </c>
      <c r="F5628" s="1" t="s">
        <v>992</v>
      </c>
      <c r="G5628" s="1" t="s">
        <v>73</v>
      </c>
      <c r="H5628" s="8"/>
      <c r="I5628" s="8">
        <v>2015</v>
      </c>
      <c r="J5628" s="1" t="s">
        <v>768</v>
      </c>
      <c r="K5628" s="9">
        <v>15000</v>
      </c>
      <c r="L5628" s="10">
        <f>K5628/ VLOOKUP(A5628,Indicators!$B$1:$V$7,21,FALSE)</f>
        <v>87.886848611973704</v>
      </c>
      <c r="M5628" s="11"/>
      <c r="N5628" s="11"/>
      <c r="O5628" s="11"/>
      <c r="P5628" s="11"/>
      <c r="Q5628" s="8" t="str">
        <f t="shared" si="0"/>
        <v/>
      </c>
      <c r="R5628" s="1" t="s">
        <v>97</v>
      </c>
      <c r="S5628" s="1" t="s">
        <v>40</v>
      </c>
      <c r="T5628" s="11"/>
      <c r="U5628" s="11"/>
      <c r="V5628" s="11"/>
      <c r="W5628" s="11"/>
      <c r="X5628" s="11"/>
      <c r="Y5628" s="11"/>
      <c r="Z5628" s="11"/>
      <c r="AA5628" s="11"/>
      <c r="AB5628" s="11"/>
      <c r="AC5628" s="11"/>
      <c r="AD5628" s="11"/>
      <c r="AE5628" s="11"/>
      <c r="AF5628" s="11"/>
      <c r="AG5628" s="11"/>
      <c r="AH5628" s="11"/>
      <c r="AI5628" s="11"/>
      <c r="AJ5628" s="11"/>
      <c r="AK5628" s="11"/>
      <c r="AL5628" s="11"/>
      <c r="AM5628" s="5"/>
      <c r="AN5628" s="5"/>
      <c r="AO5628" s="5"/>
      <c r="AP5628" s="5"/>
      <c r="AQ5628" s="5"/>
      <c r="AR5628" s="5"/>
      <c r="AS5628" s="5"/>
      <c r="AT5628" s="5"/>
      <c r="AU5628" s="5"/>
      <c r="AV5628" s="5"/>
      <c r="AW5628" s="5"/>
      <c r="AX5628" s="5"/>
      <c r="AY5628" s="5"/>
      <c r="AZ5628" s="5"/>
      <c r="BA5628" s="5"/>
      <c r="BB5628" s="5"/>
      <c r="BC5628" s="5"/>
      <c r="BD5628" s="5"/>
      <c r="BE5628" s="5"/>
      <c r="BF5628" s="5"/>
      <c r="BG5628" s="5"/>
      <c r="BH5628" s="5"/>
      <c r="BI5628" s="5"/>
      <c r="BJ5628" s="5"/>
      <c r="BK5628" s="5"/>
      <c r="BL5628" s="5"/>
      <c r="BM5628" s="5"/>
      <c r="BN5628" s="5"/>
      <c r="BO5628" s="5"/>
      <c r="BP5628" s="5"/>
      <c r="BQ5628" s="5"/>
      <c r="BR5628" s="5"/>
      <c r="BS5628" s="5"/>
      <c r="BT5628" s="5"/>
      <c r="BU5628" s="5"/>
      <c r="BV5628" s="5"/>
      <c r="BW5628" s="5"/>
      <c r="BX5628" s="5"/>
    </row>
    <row r="5629" spans="1:76" x14ac:dyDescent="0.2">
      <c r="A5629" s="1" t="s">
        <v>22</v>
      </c>
      <c r="B5629" s="1" t="s">
        <v>809</v>
      </c>
      <c r="C5629" s="1" t="s">
        <v>996</v>
      </c>
      <c r="D5629" s="1" t="s">
        <v>669</v>
      </c>
      <c r="E5629" s="1" t="s">
        <v>2</v>
      </c>
      <c r="F5629" s="1" t="s">
        <v>992</v>
      </c>
      <c r="G5629" s="1" t="s">
        <v>73</v>
      </c>
      <c r="H5629" s="8"/>
      <c r="I5629" s="8">
        <v>2015</v>
      </c>
      <c r="J5629" s="1" t="s">
        <v>768</v>
      </c>
      <c r="K5629" s="9">
        <v>36300</v>
      </c>
      <c r="L5629" s="10">
        <f>K5629/ VLOOKUP(A5629,Indicators!$B$1:$V$7,21,FALSE)</f>
        <v>212.68617364097636</v>
      </c>
      <c r="M5629" s="11"/>
      <c r="N5629" s="11"/>
      <c r="O5629" s="11"/>
      <c r="P5629" s="11"/>
      <c r="Q5629" s="8" t="str">
        <f t="shared" si="0"/>
        <v/>
      </c>
      <c r="R5629" s="1" t="s">
        <v>133</v>
      </c>
      <c r="S5629" s="1" t="s">
        <v>46</v>
      </c>
      <c r="T5629" s="11"/>
      <c r="U5629" s="11"/>
      <c r="V5629" s="11"/>
      <c r="W5629" s="11"/>
      <c r="X5629" s="11"/>
      <c r="Y5629" s="11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5"/>
      <c r="AN5629" s="5"/>
      <c r="AO5629" s="5"/>
      <c r="AP5629" s="5"/>
      <c r="AQ5629" s="5"/>
      <c r="AR5629" s="5"/>
      <c r="AS5629" s="5"/>
      <c r="AT5629" s="5"/>
      <c r="AU5629" s="5"/>
      <c r="AV5629" s="5"/>
      <c r="AW5629" s="5"/>
      <c r="AX5629" s="5"/>
      <c r="AY5629" s="5"/>
      <c r="AZ5629" s="5"/>
      <c r="BA5629" s="5"/>
      <c r="BB5629" s="5"/>
      <c r="BC5629" s="5"/>
      <c r="BD5629" s="5"/>
      <c r="BE5629" s="5"/>
      <c r="BF5629" s="5"/>
      <c r="BG5629" s="5"/>
      <c r="BH5629" s="5"/>
      <c r="BI5629" s="5"/>
      <c r="BJ5629" s="5"/>
      <c r="BK5629" s="5"/>
      <c r="BL5629" s="5"/>
      <c r="BM5629" s="5"/>
      <c r="BN5629" s="5"/>
      <c r="BO5629" s="5"/>
      <c r="BP5629" s="5"/>
      <c r="BQ5629" s="5"/>
      <c r="BR5629" s="5"/>
      <c r="BS5629" s="5"/>
      <c r="BT5629" s="5"/>
      <c r="BU5629" s="5"/>
      <c r="BV5629" s="5"/>
      <c r="BW5629" s="5"/>
      <c r="BX5629" s="5"/>
    </row>
    <row r="5630" spans="1:76" x14ac:dyDescent="0.2">
      <c r="A5630" s="1" t="s">
        <v>22</v>
      </c>
      <c r="B5630" s="1" t="s">
        <v>809</v>
      </c>
      <c r="C5630" s="1" t="s">
        <v>997</v>
      </c>
      <c r="D5630" s="1" t="s">
        <v>669</v>
      </c>
      <c r="E5630" s="1" t="s">
        <v>2</v>
      </c>
      <c r="F5630" s="1" t="s">
        <v>992</v>
      </c>
      <c r="G5630" s="1" t="s">
        <v>73</v>
      </c>
      <c r="H5630" s="8"/>
      <c r="I5630" s="8">
        <v>2015</v>
      </c>
      <c r="J5630" s="1" t="s">
        <v>768</v>
      </c>
      <c r="K5630" s="9">
        <v>100000</v>
      </c>
      <c r="L5630" s="10">
        <f>K5630/ VLOOKUP(A5630,Indicators!$B$1:$V$7,21,FALSE)</f>
        <v>585.91232407982466</v>
      </c>
      <c r="M5630" s="11"/>
      <c r="N5630" s="11"/>
      <c r="O5630" s="11"/>
      <c r="P5630" s="11"/>
      <c r="Q5630" s="8" t="str">
        <f t="shared" si="0"/>
        <v/>
      </c>
      <c r="R5630" s="1" t="s">
        <v>271</v>
      </c>
      <c r="S5630" s="1" t="s">
        <v>55</v>
      </c>
      <c r="T5630" s="11"/>
      <c r="U5630" s="11"/>
      <c r="V5630" s="11"/>
      <c r="W5630" s="11"/>
      <c r="X5630" s="11"/>
      <c r="Y5630" s="11"/>
      <c r="Z5630" s="11"/>
      <c r="AA5630" s="11"/>
      <c r="AB5630" s="11"/>
      <c r="AC5630" s="11"/>
      <c r="AD5630" s="11"/>
      <c r="AE5630" s="11"/>
      <c r="AF5630" s="11"/>
      <c r="AG5630" s="11"/>
      <c r="AH5630" s="11"/>
      <c r="AI5630" s="11"/>
      <c r="AJ5630" s="11"/>
      <c r="AK5630" s="11"/>
      <c r="AL5630" s="11"/>
      <c r="AM5630" s="5"/>
      <c r="AN5630" s="5"/>
      <c r="AO5630" s="5"/>
      <c r="AP5630" s="5"/>
      <c r="AQ5630" s="5"/>
      <c r="AR5630" s="5"/>
      <c r="AS5630" s="5"/>
      <c r="AT5630" s="5"/>
      <c r="AU5630" s="5"/>
      <c r="AV5630" s="5"/>
      <c r="AW5630" s="5"/>
      <c r="AX5630" s="5"/>
      <c r="AY5630" s="5"/>
      <c r="AZ5630" s="5"/>
      <c r="BA5630" s="5"/>
      <c r="BB5630" s="5"/>
      <c r="BC5630" s="5"/>
      <c r="BD5630" s="5"/>
      <c r="BE5630" s="5"/>
      <c r="BF5630" s="5"/>
      <c r="BG5630" s="5"/>
      <c r="BH5630" s="5"/>
      <c r="BI5630" s="5"/>
      <c r="BJ5630" s="5"/>
      <c r="BK5630" s="5"/>
      <c r="BL5630" s="5"/>
      <c r="BM5630" s="5"/>
      <c r="BN5630" s="5"/>
      <c r="BO5630" s="5"/>
      <c r="BP5630" s="5"/>
      <c r="BQ5630" s="5"/>
      <c r="BR5630" s="5"/>
      <c r="BS5630" s="5"/>
      <c r="BT5630" s="5"/>
      <c r="BU5630" s="5"/>
      <c r="BV5630" s="5"/>
      <c r="BW5630" s="5"/>
      <c r="BX5630" s="5"/>
    </row>
    <row r="5631" spans="1:76" x14ac:dyDescent="0.2">
      <c r="A5631" s="1" t="s">
        <v>22</v>
      </c>
      <c r="B5631" s="1" t="s">
        <v>809</v>
      </c>
      <c r="C5631" s="1" t="s">
        <v>998</v>
      </c>
      <c r="D5631" s="1" t="s">
        <v>669</v>
      </c>
      <c r="E5631" s="1" t="s">
        <v>2</v>
      </c>
      <c r="F5631" s="1" t="s">
        <v>992</v>
      </c>
      <c r="G5631" s="1" t="s">
        <v>73</v>
      </c>
      <c r="H5631" s="8"/>
      <c r="I5631" s="8">
        <v>2015</v>
      </c>
      <c r="J5631" s="1" t="s">
        <v>768</v>
      </c>
      <c r="K5631" s="9">
        <v>100000</v>
      </c>
      <c r="L5631" s="10">
        <f>K5631/ VLOOKUP(A5631,Indicators!$B$1:$V$7,21,FALSE)</f>
        <v>585.91232407982466</v>
      </c>
      <c r="M5631" s="11"/>
      <c r="N5631" s="11"/>
      <c r="O5631" s="11"/>
      <c r="P5631" s="11"/>
      <c r="Q5631" s="8" t="str">
        <f t="shared" si="0"/>
        <v/>
      </c>
      <c r="R5631" s="1" t="s">
        <v>271</v>
      </c>
      <c r="S5631" s="1" t="s">
        <v>55</v>
      </c>
      <c r="T5631" s="11"/>
      <c r="U5631" s="11"/>
      <c r="V5631" s="11"/>
      <c r="W5631" s="11"/>
      <c r="X5631" s="11"/>
      <c r="Y5631" s="11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5"/>
      <c r="AN5631" s="5"/>
      <c r="AO5631" s="5"/>
      <c r="AP5631" s="5"/>
      <c r="AQ5631" s="5"/>
      <c r="AR5631" s="5"/>
      <c r="AS5631" s="5"/>
      <c r="AT5631" s="5"/>
      <c r="AU5631" s="5"/>
      <c r="AV5631" s="5"/>
      <c r="AW5631" s="5"/>
      <c r="AX5631" s="5"/>
      <c r="AY5631" s="5"/>
      <c r="AZ5631" s="5"/>
      <c r="BA5631" s="5"/>
      <c r="BB5631" s="5"/>
      <c r="BC5631" s="5"/>
      <c r="BD5631" s="5"/>
      <c r="BE5631" s="5"/>
      <c r="BF5631" s="5"/>
      <c r="BG5631" s="5"/>
      <c r="BH5631" s="5"/>
      <c r="BI5631" s="5"/>
      <c r="BJ5631" s="5"/>
      <c r="BK5631" s="5"/>
      <c r="BL5631" s="5"/>
      <c r="BM5631" s="5"/>
      <c r="BN5631" s="5"/>
      <c r="BO5631" s="5"/>
      <c r="BP5631" s="5"/>
      <c r="BQ5631" s="5"/>
      <c r="BR5631" s="5"/>
      <c r="BS5631" s="5"/>
      <c r="BT5631" s="5"/>
      <c r="BU5631" s="5"/>
      <c r="BV5631" s="5"/>
      <c r="BW5631" s="5"/>
      <c r="BX5631" s="5"/>
    </row>
    <row r="5632" spans="1:76" x14ac:dyDescent="0.2">
      <c r="A5632" s="1" t="s">
        <v>22</v>
      </c>
      <c r="B5632" s="1" t="s">
        <v>809</v>
      </c>
      <c r="C5632" s="1" t="s">
        <v>961</v>
      </c>
      <c r="D5632" s="1" t="s">
        <v>669</v>
      </c>
      <c r="E5632" s="1" t="s">
        <v>2</v>
      </c>
      <c r="F5632" s="1" t="s">
        <v>992</v>
      </c>
      <c r="G5632" s="1" t="s">
        <v>73</v>
      </c>
      <c r="H5632" s="8"/>
      <c r="I5632" s="8">
        <v>2015</v>
      </c>
      <c r="J5632" s="1" t="s">
        <v>768</v>
      </c>
      <c r="K5632" s="9">
        <v>300000</v>
      </c>
      <c r="L5632" s="10">
        <f>K5632/ VLOOKUP(A5632,Indicators!$B$1:$V$7,21,FALSE)</f>
        <v>1757.736972239474</v>
      </c>
      <c r="M5632" s="11"/>
      <c r="N5632" s="11"/>
      <c r="O5632" s="11"/>
      <c r="P5632" s="11"/>
      <c r="Q5632" s="8" t="str">
        <f t="shared" si="0"/>
        <v/>
      </c>
      <c r="R5632" s="1" t="s">
        <v>271</v>
      </c>
      <c r="S5632" s="1" t="s">
        <v>55</v>
      </c>
      <c r="T5632" s="11"/>
      <c r="U5632" s="11"/>
      <c r="V5632" s="11"/>
      <c r="W5632" s="11"/>
      <c r="X5632" s="11"/>
      <c r="Y5632" s="11"/>
      <c r="Z5632" s="11"/>
      <c r="AA5632" s="11"/>
      <c r="AB5632" s="11"/>
      <c r="AC5632" s="11"/>
      <c r="AD5632" s="11"/>
      <c r="AE5632" s="11"/>
      <c r="AF5632" s="11"/>
      <c r="AG5632" s="11"/>
      <c r="AH5632" s="11"/>
      <c r="AI5632" s="11"/>
      <c r="AJ5632" s="11"/>
      <c r="AK5632" s="11"/>
      <c r="AL5632" s="11"/>
      <c r="AM5632" s="5"/>
      <c r="AN5632" s="5"/>
      <c r="AO5632" s="5"/>
      <c r="AP5632" s="5"/>
      <c r="AQ5632" s="5"/>
      <c r="AR5632" s="5"/>
      <c r="AS5632" s="5"/>
      <c r="AT5632" s="5"/>
      <c r="AU5632" s="5"/>
      <c r="AV5632" s="5"/>
      <c r="AW5632" s="5"/>
      <c r="AX5632" s="5"/>
      <c r="AY5632" s="5"/>
      <c r="AZ5632" s="5"/>
      <c r="BA5632" s="5"/>
      <c r="BB5632" s="5"/>
      <c r="BC5632" s="5"/>
      <c r="BD5632" s="5"/>
      <c r="BE5632" s="5"/>
      <c r="BF5632" s="5"/>
      <c r="BG5632" s="5"/>
      <c r="BH5632" s="5"/>
      <c r="BI5632" s="5"/>
      <c r="BJ5632" s="5"/>
      <c r="BK5632" s="5"/>
      <c r="BL5632" s="5"/>
      <c r="BM5632" s="5"/>
      <c r="BN5632" s="5"/>
      <c r="BO5632" s="5"/>
      <c r="BP5632" s="5"/>
      <c r="BQ5632" s="5"/>
      <c r="BR5632" s="5"/>
      <c r="BS5632" s="5"/>
      <c r="BT5632" s="5"/>
      <c r="BU5632" s="5"/>
      <c r="BV5632" s="5"/>
      <c r="BW5632" s="5"/>
      <c r="BX5632" s="5"/>
    </row>
    <row r="5633" spans="1:76" x14ac:dyDescent="0.2">
      <c r="A5633" s="1" t="s">
        <v>22</v>
      </c>
      <c r="B5633" s="1" t="s">
        <v>809</v>
      </c>
      <c r="C5633" s="1" t="s">
        <v>999</v>
      </c>
      <c r="D5633" s="1" t="s">
        <v>669</v>
      </c>
      <c r="E5633" s="1" t="s">
        <v>2</v>
      </c>
      <c r="F5633" s="1" t="s">
        <v>992</v>
      </c>
      <c r="G5633" s="1" t="s">
        <v>73</v>
      </c>
      <c r="H5633" s="8"/>
      <c r="I5633" s="8">
        <v>2015</v>
      </c>
      <c r="J5633" s="1" t="s">
        <v>768</v>
      </c>
      <c r="K5633" s="9">
        <v>500000</v>
      </c>
      <c r="L5633" s="10">
        <f>K5633/ VLOOKUP(A5633,Indicators!$B$1:$V$7,21,FALSE)</f>
        <v>2929.5616203991235</v>
      </c>
      <c r="M5633" s="11"/>
      <c r="N5633" s="11"/>
      <c r="O5633" s="11"/>
      <c r="P5633" s="11"/>
      <c r="Q5633" s="8" t="str">
        <f t="shared" si="0"/>
        <v/>
      </c>
      <c r="R5633" s="1" t="s">
        <v>95</v>
      </c>
      <c r="S5633" s="1" t="s">
        <v>84</v>
      </c>
      <c r="T5633" s="11"/>
      <c r="U5633" s="11"/>
      <c r="V5633" s="11"/>
      <c r="W5633" s="11"/>
      <c r="X5633" s="11"/>
      <c r="Y5633" s="11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5"/>
      <c r="AN5633" s="5"/>
      <c r="AO5633" s="5"/>
      <c r="AP5633" s="5"/>
      <c r="AQ5633" s="5"/>
      <c r="AR5633" s="5"/>
      <c r="AS5633" s="5"/>
      <c r="AT5633" s="5"/>
      <c r="AU5633" s="5"/>
      <c r="AV5633" s="5"/>
      <c r="AW5633" s="5"/>
      <c r="AX5633" s="5"/>
      <c r="AY5633" s="5"/>
      <c r="AZ5633" s="5"/>
      <c r="BA5633" s="5"/>
      <c r="BB5633" s="5"/>
      <c r="BC5633" s="5"/>
      <c r="BD5633" s="5"/>
      <c r="BE5633" s="5"/>
      <c r="BF5633" s="5"/>
      <c r="BG5633" s="5"/>
      <c r="BH5633" s="5"/>
      <c r="BI5633" s="5"/>
      <c r="BJ5633" s="5"/>
      <c r="BK5633" s="5"/>
      <c r="BL5633" s="5"/>
      <c r="BM5633" s="5"/>
      <c r="BN5633" s="5"/>
      <c r="BO5633" s="5"/>
      <c r="BP5633" s="5"/>
      <c r="BQ5633" s="5"/>
      <c r="BR5633" s="5"/>
      <c r="BS5633" s="5"/>
      <c r="BT5633" s="5"/>
      <c r="BU5633" s="5"/>
      <c r="BV5633" s="5"/>
      <c r="BW5633" s="5"/>
      <c r="BX5633" s="5"/>
    </row>
    <row r="5634" spans="1:76" x14ac:dyDescent="0.2">
      <c r="A5634" s="1" t="s">
        <v>22</v>
      </c>
      <c r="B5634" s="1" t="s">
        <v>809</v>
      </c>
      <c r="C5634" s="1" t="s">
        <v>1000</v>
      </c>
      <c r="D5634" s="1" t="s">
        <v>669</v>
      </c>
      <c r="E5634" s="1" t="s">
        <v>2</v>
      </c>
      <c r="F5634" s="1" t="s">
        <v>992</v>
      </c>
      <c r="G5634" s="1" t="s">
        <v>73</v>
      </c>
      <c r="H5634" s="8"/>
      <c r="I5634" s="8">
        <v>2015</v>
      </c>
      <c r="J5634" s="1" t="s">
        <v>768</v>
      </c>
      <c r="K5634" s="9">
        <v>539000</v>
      </c>
      <c r="L5634" s="10">
        <f>K5634/ VLOOKUP(A5634,Indicators!$B$1:$V$7,21,FALSE)</f>
        <v>3158.067426790255</v>
      </c>
      <c r="M5634" s="11"/>
      <c r="N5634" s="11"/>
      <c r="O5634" s="11"/>
      <c r="P5634" s="11"/>
      <c r="Q5634" s="8" t="str">
        <f t="shared" si="0"/>
        <v/>
      </c>
      <c r="R5634" s="1" t="s">
        <v>94</v>
      </c>
      <c r="S5634" s="1" t="s">
        <v>88</v>
      </c>
      <c r="T5634" s="11"/>
      <c r="U5634" s="11"/>
      <c r="V5634" s="11"/>
      <c r="W5634" s="11"/>
      <c r="X5634" s="11"/>
      <c r="Y5634" s="11"/>
      <c r="Z5634" s="11"/>
      <c r="AA5634" s="11"/>
      <c r="AB5634" s="11"/>
      <c r="AC5634" s="11"/>
      <c r="AD5634" s="11"/>
      <c r="AE5634" s="11"/>
      <c r="AF5634" s="11"/>
      <c r="AG5634" s="11"/>
      <c r="AH5634" s="11"/>
      <c r="AI5634" s="11"/>
      <c r="AJ5634" s="11"/>
      <c r="AK5634" s="11"/>
      <c r="AL5634" s="11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5"/>
      <c r="BL5634" s="5"/>
      <c r="BM5634" s="5"/>
      <c r="BN5634" s="5"/>
      <c r="BO5634" s="5"/>
      <c r="BP5634" s="5"/>
      <c r="BQ5634" s="5"/>
      <c r="BR5634" s="5"/>
      <c r="BS5634" s="5"/>
      <c r="BT5634" s="5"/>
      <c r="BU5634" s="5"/>
      <c r="BV5634" s="5"/>
      <c r="BW5634" s="5"/>
      <c r="BX5634" s="5"/>
    </row>
    <row r="5635" spans="1:76" x14ac:dyDescent="0.2">
      <c r="A5635" s="1" t="s">
        <v>22</v>
      </c>
      <c r="B5635" s="1" t="s">
        <v>809</v>
      </c>
      <c r="C5635" s="1" t="s">
        <v>883</v>
      </c>
      <c r="D5635" s="1" t="s">
        <v>669</v>
      </c>
      <c r="E5635" s="1" t="s">
        <v>2</v>
      </c>
      <c r="F5635" s="1" t="s">
        <v>992</v>
      </c>
      <c r="G5635" s="1" t="s">
        <v>73</v>
      </c>
      <c r="H5635" s="8"/>
      <c r="I5635" s="8">
        <v>2015</v>
      </c>
      <c r="J5635" s="1" t="s">
        <v>768</v>
      </c>
      <c r="K5635" s="9">
        <v>891275</v>
      </c>
      <c r="L5635" s="10">
        <f>K5635/ VLOOKUP(A5635,Indicators!$B$1:$V$7,21,FALSE)</f>
        <v>5222.0900664424571</v>
      </c>
      <c r="M5635" s="11"/>
      <c r="N5635" s="11"/>
      <c r="O5635" s="11"/>
      <c r="P5635" s="11"/>
      <c r="Q5635" s="8" t="str">
        <f t="shared" si="0"/>
        <v/>
      </c>
      <c r="R5635" s="1" t="s">
        <v>133</v>
      </c>
      <c r="S5635" s="1" t="s">
        <v>46</v>
      </c>
      <c r="T5635" s="11"/>
      <c r="U5635" s="11"/>
      <c r="V5635" s="11"/>
      <c r="W5635" s="11"/>
      <c r="X5635" s="11"/>
      <c r="Y5635" s="11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5"/>
      <c r="AN5635" s="5"/>
      <c r="AO5635" s="5"/>
      <c r="AP5635" s="5"/>
      <c r="AQ5635" s="5"/>
      <c r="AR5635" s="5"/>
      <c r="AS5635" s="5"/>
      <c r="AT5635" s="5"/>
      <c r="AU5635" s="5"/>
      <c r="AV5635" s="5"/>
      <c r="AW5635" s="5"/>
      <c r="AX5635" s="5"/>
      <c r="AY5635" s="5"/>
      <c r="AZ5635" s="5"/>
      <c r="BA5635" s="5"/>
      <c r="BB5635" s="5"/>
      <c r="BC5635" s="5"/>
      <c r="BD5635" s="5"/>
      <c r="BE5635" s="5"/>
      <c r="BF5635" s="5"/>
      <c r="BG5635" s="5"/>
      <c r="BH5635" s="5"/>
      <c r="BI5635" s="5"/>
      <c r="BJ5635" s="5"/>
      <c r="BK5635" s="5"/>
      <c r="BL5635" s="5"/>
      <c r="BM5635" s="5"/>
      <c r="BN5635" s="5"/>
      <c r="BO5635" s="5"/>
      <c r="BP5635" s="5"/>
      <c r="BQ5635" s="5"/>
      <c r="BR5635" s="5"/>
      <c r="BS5635" s="5"/>
      <c r="BT5635" s="5"/>
      <c r="BU5635" s="5"/>
      <c r="BV5635" s="5"/>
      <c r="BW5635" s="5"/>
      <c r="BX5635" s="5"/>
    </row>
    <row r="5636" spans="1:76" x14ac:dyDescent="0.2">
      <c r="A5636" s="1" t="s">
        <v>22</v>
      </c>
      <c r="B5636" s="1" t="s">
        <v>75</v>
      </c>
      <c r="C5636" s="1" t="s">
        <v>862</v>
      </c>
      <c r="D5636" s="1" t="s">
        <v>669</v>
      </c>
      <c r="E5636" s="1" t="s">
        <v>2</v>
      </c>
      <c r="F5636" s="1" t="s">
        <v>992</v>
      </c>
      <c r="G5636" s="1" t="s">
        <v>73</v>
      </c>
      <c r="H5636" s="8"/>
      <c r="I5636" s="8">
        <v>2015</v>
      </c>
      <c r="J5636" s="1" t="s">
        <v>768</v>
      </c>
      <c r="K5636" s="9">
        <v>287000</v>
      </c>
      <c r="L5636" s="10">
        <f>K5636/ VLOOKUP(A5636,Indicators!$B$1:$V$7,21,FALSE)</f>
        <v>1681.5683701090968</v>
      </c>
      <c r="M5636" s="11"/>
      <c r="N5636" s="11"/>
      <c r="O5636" s="11"/>
      <c r="P5636" s="11"/>
      <c r="Q5636" s="8" t="str">
        <f t="shared" si="0"/>
        <v/>
      </c>
      <c r="R5636" s="1" t="s">
        <v>95</v>
      </c>
      <c r="S5636" s="1" t="s">
        <v>75</v>
      </c>
      <c r="T5636" s="11"/>
      <c r="U5636" s="11"/>
      <c r="V5636" s="11"/>
      <c r="W5636" s="11"/>
      <c r="X5636" s="11"/>
      <c r="Y5636" s="11"/>
      <c r="Z5636" s="11"/>
      <c r="AA5636" s="11"/>
      <c r="AB5636" s="11"/>
      <c r="AC5636" s="11"/>
      <c r="AD5636" s="11"/>
      <c r="AE5636" s="11"/>
      <c r="AF5636" s="11"/>
      <c r="AG5636" s="11"/>
      <c r="AH5636" s="11"/>
      <c r="AI5636" s="11"/>
      <c r="AJ5636" s="11"/>
      <c r="AK5636" s="11"/>
      <c r="AL5636" s="11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5"/>
      <c r="AX5636" s="5"/>
      <c r="AY5636" s="5"/>
      <c r="AZ5636" s="5"/>
      <c r="BA5636" s="5"/>
      <c r="BB5636" s="5"/>
      <c r="BC5636" s="5"/>
      <c r="BD5636" s="5"/>
      <c r="BE5636" s="5"/>
      <c r="BF5636" s="5"/>
      <c r="BG5636" s="5"/>
      <c r="BH5636" s="5"/>
      <c r="BI5636" s="5"/>
      <c r="BJ5636" s="5"/>
      <c r="BK5636" s="5"/>
      <c r="BL5636" s="5"/>
      <c r="BM5636" s="5"/>
      <c r="BN5636" s="5"/>
      <c r="BO5636" s="5"/>
      <c r="BP5636" s="5"/>
      <c r="BQ5636" s="5"/>
      <c r="BR5636" s="5"/>
      <c r="BS5636" s="5"/>
      <c r="BT5636" s="5"/>
      <c r="BU5636" s="5"/>
      <c r="BV5636" s="5"/>
      <c r="BW5636" s="5"/>
      <c r="BX5636" s="5"/>
    </row>
    <row r="5637" spans="1:76" x14ac:dyDescent="0.2">
      <c r="A5637" s="1" t="s">
        <v>22</v>
      </c>
      <c r="B5637" s="1" t="s">
        <v>97</v>
      </c>
      <c r="C5637" s="1" t="s">
        <v>1001</v>
      </c>
      <c r="D5637" s="1" t="s">
        <v>669</v>
      </c>
      <c r="E5637" s="1" t="s">
        <v>2</v>
      </c>
      <c r="F5637" s="1" t="s">
        <v>992</v>
      </c>
      <c r="G5637" s="1" t="s">
        <v>73</v>
      </c>
      <c r="H5637" s="8"/>
      <c r="I5637" s="8">
        <v>2015</v>
      </c>
      <c r="J5637" s="1" t="s">
        <v>768</v>
      </c>
      <c r="K5637" s="8">
        <v>10</v>
      </c>
      <c r="L5637" s="10">
        <f>K5637/ VLOOKUP(A5637,Indicators!$B$1:$V$7,21,FALSE)</f>
        <v>5.8591232407982467E-2</v>
      </c>
      <c r="M5637" s="11"/>
      <c r="N5637" s="11"/>
      <c r="O5637" s="11"/>
      <c r="P5637" s="11"/>
      <c r="Q5637" s="8" t="str">
        <f t="shared" si="0"/>
        <v/>
      </c>
      <c r="R5637" s="1" t="s">
        <v>133</v>
      </c>
      <c r="S5637" s="1" t="s">
        <v>52</v>
      </c>
      <c r="T5637" s="11"/>
      <c r="U5637" s="11"/>
      <c r="V5637" s="11"/>
      <c r="W5637" s="11"/>
      <c r="X5637" s="11"/>
      <c r="Y5637" s="11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5"/>
      <c r="AX5637" s="5"/>
      <c r="AY5637" s="5"/>
      <c r="AZ5637" s="5"/>
      <c r="BA5637" s="5"/>
      <c r="BB5637" s="5"/>
      <c r="BC5637" s="5"/>
      <c r="BD5637" s="5"/>
      <c r="BE5637" s="5"/>
      <c r="BF5637" s="5"/>
      <c r="BG5637" s="5"/>
      <c r="BH5637" s="5"/>
      <c r="BI5637" s="5"/>
      <c r="BJ5637" s="5"/>
      <c r="BK5637" s="5"/>
      <c r="BL5637" s="5"/>
      <c r="BM5637" s="5"/>
      <c r="BN5637" s="5"/>
      <c r="BO5637" s="5"/>
      <c r="BP5637" s="5"/>
      <c r="BQ5637" s="5"/>
      <c r="BR5637" s="5"/>
      <c r="BS5637" s="5"/>
      <c r="BT5637" s="5"/>
      <c r="BU5637" s="5"/>
      <c r="BV5637" s="5"/>
      <c r="BW5637" s="5"/>
      <c r="BX5637" s="5"/>
    </row>
    <row r="5638" spans="1:76" x14ac:dyDescent="0.2">
      <c r="A5638" s="1" t="s">
        <v>22</v>
      </c>
      <c r="B5638" s="1" t="s">
        <v>97</v>
      </c>
      <c r="C5638" s="1" t="s">
        <v>1002</v>
      </c>
      <c r="D5638" s="1" t="s">
        <v>669</v>
      </c>
      <c r="E5638" s="1" t="s">
        <v>2</v>
      </c>
      <c r="F5638" s="1" t="s">
        <v>992</v>
      </c>
      <c r="G5638" s="1" t="s">
        <v>73</v>
      </c>
      <c r="H5638" s="8"/>
      <c r="I5638" s="8">
        <v>2015</v>
      </c>
      <c r="J5638" s="1" t="s">
        <v>768</v>
      </c>
      <c r="K5638" s="8">
        <v>27</v>
      </c>
      <c r="L5638" s="10">
        <f>K5638/ VLOOKUP(A5638,Indicators!$B$1:$V$7,21,FALSE)</f>
        <v>0.15819632750155266</v>
      </c>
      <c r="M5638" s="11"/>
      <c r="N5638" s="11"/>
      <c r="O5638" s="11"/>
      <c r="P5638" s="11"/>
      <c r="Q5638" s="8" t="str">
        <f t="shared" si="0"/>
        <v/>
      </c>
      <c r="R5638" s="1" t="s">
        <v>97</v>
      </c>
      <c r="S5638" s="1" t="s">
        <v>48</v>
      </c>
      <c r="T5638" s="11"/>
      <c r="U5638" s="11"/>
      <c r="V5638" s="11"/>
      <c r="W5638" s="11"/>
      <c r="X5638" s="11"/>
      <c r="Y5638" s="11"/>
      <c r="Z5638" s="11"/>
      <c r="AA5638" s="11"/>
      <c r="AB5638" s="11"/>
      <c r="AC5638" s="11"/>
      <c r="AD5638" s="11"/>
      <c r="AE5638" s="11"/>
      <c r="AF5638" s="11"/>
      <c r="AG5638" s="11"/>
      <c r="AH5638" s="11"/>
      <c r="AI5638" s="11"/>
      <c r="AJ5638" s="11"/>
      <c r="AK5638" s="11"/>
      <c r="AL5638" s="11"/>
      <c r="AM5638" s="5"/>
      <c r="AN5638" s="5"/>
      <c r="AO5638" s="5"/>
      <c r="AP5638" s="5"/>
      <c r="AQ5638" s="5"/>
      <c r="AR5638" s="5"/>
      <c r="AS5638" s="5"/>
      <c r="AT5638" s="5"/>
      <c r="AU5638" s="5"/>
      <c r="AV5638" s="5"/>
      <c r="AW5638" s="5"/>
      <c r="AX5638" s="5"/>
      <c r="AY5638" s="5"/>
      <c r="AZ5638" s="5"/>
      <c r="BA5638" s="5"/>
      <c r="BB5638" s="5"/>
      <c r="BC5638" s="5"/>
      <c r="BD5638" s="5"/>
      <c r="BE5638" s="5"/>
      <c r="BF5638" s="5"/>
      <c r="BG5638" s="5"/>
      <c r="BH5638" s="5"/>
      <c r="BI5638" s="5"/>
      <c r="BJ5638" s="5"/>
      <c r="BK5638" s="5"/>
      <c r="BL5638" s="5"/>
      <c r="BM5638" s="5"/>
      <c r="BN5638" s="5"/>
      <c r="BO5638" s="5"/>
      <c r="BP5638" s="5"/>
      <c r="BQ5638" s="5"/>
      <c r="BR5638" s="5"/>
      <c r="BS5638" s="5"/>
      <c r="BT5638" s="5"/>
      <c r="BU5638" s="5"/>
      <c r="BV5638" s="5"/>
      <c r="BW5638" s="5"/>
      <c r="BX5638" s="5"/>
    </row>
    <row r="5639" spans="1:76" x14ac:dyDescent="0.2">
      <c r="A5639" s="1" t="s">
        <v>22</v>
      </c>
      <c r="B5639" s="1" t="s">
        <v>97</v>
      </c>
      <c r="C5639" s="1" t="s">
        <v>956</v>
      </c>
      <c r="D5639" s="1" t="s">
        <v>669</v>
      </c>
      <c r="E5639" s="1" t="s">
        <v>2</v>
      </c>
      <c r="F5639" s="1" t="s">
        <v>992</v>
      </c>
      <c r="G5639" s="1" t="s">
        <v>73</v>
      </c>
      <c r="H5639" s="8"/>
      <c r="I5639" s="8">
        <v>2015</v>
      </c>
      <c r="J5639" s="1" t="s">
        <v>768</v>
      </c>
      <c r="K5639" s="8">
        <v>151</v>
      </c>
      <c r="L5639" s="10">
        <f>K5639/ VLOOKUP(A5639,Indicators!$B$1:$V$7,21,FALSE)</f>
        <v>0.88472760936053529</v>
      </c>
      <c r="M5639" s="11"/>
      <c r="N5639" s="11"/>
      <c r="O5639" s="11"/>
      <c r="P5639" s="11"/>
      <c r="Q5639" s="8" t="str">
        <f t="shared" si="0"/>
        <v/>
      </c>
      <c r="R5639" s="1" t="s">
        <v>97</v>
      </c>
      <c r="S5639" s="1" t="s">
        <v>45</v>
      </c>
      <c r="T5639" s="11"/>
      <c r="U5639" s="11"/>
      <c r="V5639" s="11"/>
      <c r="W5639" s="11"/>
      <c r="X5639" s="11"/>
      <c r="Y5639" s="11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5"/>
      <c r="AX5639" s="5"/>
      <c r="AY5639" s="5"/>
      <c r="AZ5639" s="5"/>
      <c r="BA5639" s="5"/>
      <c r="BB5639" s="5"/>
      <c r="BC5639" s="5"/>
      <c r="BD5639" s="5"/>
      <c r="BE5639" s="5"/>
      <c r="BF5639" s="5"/>
      <c r="BG5639" s="5"/>
      <c r="BH5639" s="5"/>
      <c r="BI5639" s="5"/>
      <c r="BJ5639" s="5"/>
      <c r="BK5639" s="5"/>
      <c r="BL5639" s="5"/>
      <c r="BM5639" s="5"/>
      <c r="BN5639" s="5"/>
      <c r="BO5639" s="5"/>
      <c r="BP5639" s="5"/>
      <c r="BQ5639" s="5"/>
      <c r="BR5639" s="5"/>
      <c r="BS5639" s="5"/>
      <c r="BT5639" s="5"/>
      <c r="BU5639" s="5"/>
      <c r="BV5639" s="5"/>
      <c r="BW5639" s="5"/>
      <c r="BX5639" s="5"/>
    </row>
    <row r="5640" spans="1:76" x14ac:dyDescent="0.2">
      <c r="A5640" s="1" t="s">
        <v>22</v>
      </c>
      <c r="B5640" s="1" t="s">
        <v>97</v>
      </c>
      <c r="C5640" s="1" t="s">
        <v>848</v>
      </c>
      <c r="D5640" s="1" t="s">
        <v>669</v>
      </c>
      <c r="E5640" s="1" t="s">
        <v>2</v>
      </c>
      <c r="F5640" s="1" t="s">
        <v>992</v>
      </c>
      <c r="G5640" s="1" t="s">
        <v>73</v>
      </c>
      <c r="H5640" s="8"/>
      <c r="I5640" s="8">
        <v>2015</v>
      </c>
      <c r="J5640" s="1" t="s">
        <v>768</v>
      </c>
      <c r="K5640" s="8">
        <v>300</v>
      </c>
      <c r="L5640" s="10">
        <f>K5640/ VLOOKUP(A5640,Indicators!$B$1:$V$7,21,FALSE)</f>
        <v>1.757736972239474</v>
      </c>
      <c r="M5640" s="11"/>
      <c r="N5640" s="11"/>
      <c r="O5640" s="11"/>
      <c r="P5640" s="11"/>
      <c r="Q5640" s="8" t="str">
        <f t="shared" si="0"/>
        <v/>
      </c>
      <c r="R5640" s="1" t="s">
        <v>97</v>
      </c>
      <c r="S5640" s="1" t="s">
        <v>44</v>
      </c>
      <c r="T5640" s="11"/>
      <c r="U5640" s="11"/>
      <c r="V5640" s="11"/>
      <c r="W5640" s="11"/>
      <c r="X5640" s="11"/>
      <c r="Y5640" s="11"/>
      <c r="Z5640" s="11"/>
      <c r="AA5640" s="11"/>
      <c r="AB5640" s="11"/>
      <c r="AC5640" s="11"/>
      <c r="AD5640" s="11"/>
      <c r="AE5640" s="11"/>
      <c r="AF5640" s="11"/>
      <c r="AG5640" s="11"/>
      <c r="AH5640" s="11"/>
      <c r="AI5640" s="11"/>
      <c r="AJ5640" s="11"/>
      <c r="AK5640" s="11"/>
      <c r="AL5640" s="11"/>
      <c r="AM5640" s="5"/>
      <c r="AN5640" s="5"/>
      <c r="AO5640" s="5"/>
      <c r="AP5640" s="5"/>
      <c r="AQ5640" s="5"/>
      <c r="AR5640" s="5"/>
      <c r="AS5640" s="5"/>
      <c r="AT5640" s="5"/>
      <c r="AU5640" s="5"/>
      <c r="AV5640" s="5"/>
      <c r="AW5640" s="5"/>
      <c r="AX5640" s="5"/>
      <c r="AY5640" s="5"/>
      <c r="AZ5640" s="5"/>
      <c r="BA5640" s="5"/>
      <c r="BB5640" s="5"/>
      <c r="BC5640" s="5"/>
      <c r="BD5640" s="5"/>
      <c r="BE5640" s="5"/>
      <c r="BF5640" s="5"/>
      <c r="BG5640" s="5"/>
      <c r="BH5640" s="5"/>
      <c r="BI5640" s="5"/>
      <c r="BJ5640" s="5"/>
      <c r="BK5640" s="5"/>
      <c r="BL5640" s="5"/>
      <c r="BM5640" s="5"/>
      <c r="BN5640" s="5"/>
      <c r="BO5640" s="5"/>
      <c r="BP5640" s="5"/>
      <c r="BQ5640" s="5"/>
      <c r="BR5640" s="5"/>
      <c r="BS5640" s="5"/>
      <c r="BT5640" s="5"/>
      <c r="BU5640" s="5"/>
      <c r="BV5640" s="5"/>
      <c r="BW5640" s="5"/>
      <c r="BX5640" s="5"/>
    </row>
    <row r="5641" spans="1:76" x14ac:dyDescent="0.2">
      <c r="A5641" s="1" t="s">
        <v>22</v>
      </c>
      <c r="B5641" s="1" t="s">
        <v>97</v>
      </c>
      <c r="C5641" s="1" t="s">
        <v>956</v>
      </c>
      <c r="D5641" s="1" t="s">
        <v>669</v>
      </c>
      <c r="E5641" s="1" t="s">
        <v>2</v>
      </c>
      <c r="F5641" s="1" t="s">
        <v>992</v>
      </c>
      <c r="G5641" s="1" t="s">
        <v>73</v>
      </c>
      <c r="H5641" s="8"/>
      <c r="I5641" s="8">
        <v>2015</v>
      </c>
      <c r="J5641" s="1" t="s">
        <v>768</v>
      </c>
      <c r="K5641" s="8">
        <v>898</v>
      </c>
      <c r="L5641" s="10">
        <f>K5641/ VLOOKUP(A5641,Indicators!$B$1:$V$7,21,FALSE)</f>
        <v>5.2614926702368257</v>
      </c>
      <c r="M5641" s="11"/>
      <c r="N5641" s="11"/>
      <c r="O5641" s="11"/>
      <c r="P5641" s="11"/>
      <c r="Q5641" s="8" t="str">
        <f t="shared" si="0"/>
        <v/>
      </c>
      <c r="R5641" s="1" t="s">
        <v>97</v>
      </c>
      <c r="S5641" s="1" t="s">
        <v>45</v>
      </c>
      <c r="T5641" s="11"/>
      <c r="U5641" s="11"/>
      <c r="V5641" s="11"/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5"/>
      <c r="AN5641" s="5"/>
      <c r="AO5641" s="5"/>
      <c r="AP5641" s="5"/>
      <c r="AQ5641" s="5"/>
      <c r="AR5641" s="5"/>
      <c r="AS5641" s="5"/>
      <c r="AT5641" s="5"/>
      <c r="AU5641" s="5"/>
      <c r="AV5641" s="5"/>
      <c r="AW5641" s="5"/>
      <c r="AX5641" s="5"/>
      <c r="AY5641" s="5"/>
      <c r="AZ5641" s="5"/>
      <c r="BA5641" s="5"/>
      <c r="BB5641" s="5"/>
      <c r="BC5641" s="5"/>
      <c r="BD5641" s="5"/>
      <c r="BE5641" s="5"/>
      <c r="BF5641" s="5"/>
      <c r="BG5641" s="5"/>
      <c r="BH5641" s="5"/>
      <c r="BI5641" s="5"/>
      <c r="BJ5641" s="5"/>
      <c r="BK5641" s="5"/>
      <c r="BL5641" s="5"/>
      <c r="BM5641" s="5"/>
      <c r="BN5641" s="5"/>
      <c r="BO5641" s="5"/>
      <c r="BP5641" s="5"/>
      <c r="BQ5641" s="5"/>
      <c r="BR5641" s="5"/>
      <c r="BS5641" s="5"/>
      <c r="BT5641" s="5"/>
      <c r="BU5641" s="5"/>
      <c r="BV5641" s="5"/>
      <c r="BW5641" s="5"/>
      <c r="BX5641" s="5"/>
    </row>
    <row r="5642" spans="1:76" x14ac:dyDescent="0.2">
      <c r="A5642" s="1" t="s">
        <v>22</v>
      </c>
      <c r="B5642" s="1" t="s">
        <v>97</v>
      </c>
      <c r="C5642" s="1" t="s">
        <v>845</v>
      </c>
      <c r="D5642" s="1" t="s">
        <v>669</v>
      </c>
      <c r="E5642" s="1" t="s">
        <v>2</v>
      </c>
      <c r="F5642" s="1" t="s">
        <v>992</v>
      </c>
      <c r="G5642" s="1" t="s">
        <v>73</v>
      </c>
      <c r="H5642" s="8"/>
      <c r="I5642" s="8">
        <v>2015</v>
      </c>
      <c r="J5642" s="1" t="s">
        <v>768</v>
      </c>
      <c r="K5642" s="8">
        <v>900</v>
      </c>
      <c r="L5642" s="10">
        <f>K5642/ VLOOKUP(A5642,Indicators!$B$1:$V$7,21,FALSE)</f>
        <v>5.2732109167184218</v>
      </c>
      <c r="M5642" s="11"/>
      <c r="N5642" s="11"/>
      <c r="O5642" s="11"/>
      <c r="P5642" s="11"/>
      <c r="Q5642" s="8" t="str">
        <f t="shared" si="0"/>
        <v/>
      </c>
      <c r="R5642" s="1" t="s">
        <v>97</v>
      </c>
      <c r="S5642" s="1" t="s">
        <v>40</v>
      </c>
      <c r="T5642" s="11"/>
      <c r="U5642" s="11"/>
      <c r="V5642" s="11"/>
      <c r="W5642" s="11"/>
      <c r="X5642" s="11"/>
      <c r="Y5642" s="11"/>
      <c r="Z5642" s="11"/>
      <c r="AA5642" s="11"/>
      <c r="AB5642" s="11"/>
      <c r="AC5642" s="11"/>
      <c r="AD5642" s="11"/>
      <c r="AE5642" s="11"/>
      <c r="AF5642" s="11"/>
      <c r="AG5642" s="11"/>
      <c r="AH5642" s="11"/>
      <c r="AI5642" s="11"/>
      <c r="AJ5642" s="11"/>
      <c r="AK5642" s="11"/>
      <c r="AL5642" s="11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5"/>
      <c r="AX5642" s="5"/>
      <c r="AY5642" s="5"/>
      <c r="AZ5642" s="5"/>
      <c r="BA5642" s="5"/>
      <c r="BB5642" s="5"/>
      <c r="BC5642" s="5"/>
      <c r="BD5642" s="5"/>
      <c r="BE5642" s="5"/>
      <c r="BF5642" s="5"/>
      <c r="BG5642" s="5"/>
      <c r="BH5642" s="5"/>
      <c r="BI5642" s="5"/>
      <c r="BJ5642" s="5"/>
      <c r="BK5642" s="5"/>
      <c r="BL5642" s="5"/>
      <c r="BM5642" s="5"/>
      <c r="BN5642" s="5"/>
      <c r="BO5642" s="5"/>
      <c r="BP5642" s="5"/>
      <c r="BQ5642" s="5"/>
      <c r="BR5642" s="5"/>
      <c r="BS5642" s="5"/>
      <c r="BT5642" s="5"/>
      <c r="BU5642" s="5"/>
      <c r="BV5642" s="5"/>
      <c r="BW5642" s="5"/>
      <c r="BX5642" s="5"/>
    </row>
    <row r="5643" spans="1:76" x14ac:dyDescent="0.2">
      <c r="A5643" s="1" t="s">
        <v>22</v>
      </c>
      <c r="B5643" s="1" t="s">
        <v>97</v>
      </c>
      <c r="C5643" s="1" t="s">
        <v>1003</v>
      </c>
      <c r="D5643" s="1" t="s">
        <v>669</v>
      </c>
      <c r="E5643" s="1" t="s">
        <v>2</v>
      </c>
      <c r="F5643" s="1" t="s">
        <v>992</v>
      </c>
      <c r="G5643" s="1" t="s">
        <v>73</v>
      </c>
      <c r="H5643" s="8"/>
      <c r="I5643" s="8">
        <v>2015</v>
      </c>
      <c r="J5643" s="1" t="s">
        <v>768</v>
      </c>
      <c r="K5643" s="9">
        <v>1000</v>
      </c>
      <c r="L5643" s="10">
        <f>K5643/ VLOOKUP(A5643,Indicators!$B$1:$V$7,21,FALSE)</f>
        <v>5.8591232407982465</v>
      </c>
      <c r="M5643" s="11"/>
      <c r="N5643" s="11"/>
      <c r="O5643" s="11"/>
      <c r="P5643" s="11"/>
      <c r="Q5643" s="8" t="str">
        <f t="shared" si="0"/>
        <v/>
      </c>
      <c r="R5643" s="1" t="s">
        <v>97</v>
      </c>
      <c r="S5643" s="1" t="s">
        <v>91</v>
      </c>
      <c r="T5643" s="11"/>
      <c r="U5643" s="11"/>
      <c r="V5643" s="11"/>
      <c r="W5643" s="11"/>
      <c r="X5643" s="11"/>
      <c r="Y5643" s="11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5"/>
      <c r="AX5643" s="5"/>
      <c r="AY5643" s="5"/>
      <c r="AZ5643" s="5"/>
      <c r="BA5643" s="5"/>
      <c r="BB5643" s="5"/>
      <c r="BC5643" s="5"/>
      <c r="BD5643" s="5"/>
      <c r="BE5643" s="5"/>
      <c r="BF5643" s="5"/>
      <c r="BG5643" s="5"/>
      <c r="BH5643" s="5"/>
      <c r="BI5643" s="5"/>
      <c r="BJ5643" s="5"/>
      <c r="BK5643" s="5"/>
      <c r="BL5643" s="5"/>
      <c r="BM5643" s="5"/>
      <c r="BN5643" s="5"/>
      <c r="BO5643" s="5"/>
      <c r="BP5643" s="5"/>
      <c r="BQ5643" s="5"/>
      <c r="BR5643" s="5"/>
      <c r="BS5643" s="5"/>
      <c r="BT5643" s="5"/>
      <c r="BU5643" s="5"/>
      <c r="BV5643" s="5"/>
      <c r="BW5643" s="5"/>
      <c r="BX5643" s="5"/>
    </row>
    <row r="5644" spans="1:76" x14ac:dyDescent="0.2">
      <c r="A5644" s="1" t="s">
        <v>22</v>
      </c>
      <c r="B5644" s="1" t="s">
        <v>97</v>
      </c>
      <c r="C5644" s="1" t="s">
        <v>774</v>
      </c>
      <c r="D5644" s="1" t="s">
        <v>669</v>
      </c>
      <c r="E5644" s="1" t="s">
        <v>2</v>
      </c>
      <c r="F5644" s="1" t="s">
        <v>992</v>
      </c>
      <c r="G5644" s="1" t="s">
        <v>73</v>
      </c>
      <c r="H5644" s="8"/>
      <c r="I5644" s="8">
        <v>2015</v>
      </c>
      <c r="J5644" s="1" t="s">
        <v>768</v>
      </c>
      <c r="K5644" s="9">
        <v>1759</v>
      </c>
      <c r="L5644" s="10">
        <f>K5644/ VLOOKUP(A5644,Indicators!$B$1:$V$7,21,FALSE)</f>
        <v>10.306197780564116</v>
      </c>
      <c r="M5644" s="11"/>
      <c r="N5644" s="11"/>
      <c r="O5644" s="11"/>
      <c r="P5644" s="11"/>
      <c r="Q5644" s="8" t="str">
        <f t="shared" si="0"/>
        <v/>
      </c>
      <c r="R5644" s="1" t="s">
        <v>97</v>
      </c>
      <c r="S5644" s="1" t="s">
        <v>48</v>
      </c>
      <c r="T5644" s="11"/>
      <c r="U5644" s="11"/>
      <c r="V5644" s="11"/>
      <c r="W5644" s="11"/>
      <c r="X5644" s="11"/>
      <c r="Y5644" s="11"/>
      <c r="Z5644" s="11"/>
      <c r="AA5644" s="11"/>
      <c r="AB5644" s="11"/>
      <c r="AC5644" s="11"/>
      <c r="AD5644" s="11"/>
      <c r="AE5644" s="11"/>
      <c r="AF5644" s="11"/>
      <c r="AG5644" s="11"/>
      <c r="AH5644" s="11"/>
      <c r="AI5644" s="11"/>
      <c r="AJ5644" s="11"/>
      <c r="AK5644" s="11"/>
      <c r="AL5644" s="11"/>
      <c r="AM5644" s="5"/>
      <c r="AN5644" s="5"/>
      <c r="AO5644" s="5"/>
      <c r="AP5644" s="5"/>
      <c r="AQ5644" s="5"/>
      <c r="AR5644" s="5"/>
      <c r="AS5644" s="5"/>
      <c r="AT5644" s="5"/>
      <c r="AU5644" s="5"/>
      <c r="AV5644" s="5"/>
      <c r="AW5644" s="5"/>
      <c r="AX5644" s="5"/>
      <c r="AY5644" s="5"/>
      <c r="AZ5644" s="5"/>
      <c r="BA5644" s="5"/>
      <c r="BB5644" s="5"/>
      <c r="BC5644" s="5"/>
      <c r="BD5644" s="5"/>
      <c r="BE5644" s="5"/>
      <c r="BF5644" s="5"/>
      <c r="BG5644" s="5"/>
      <c r="BH5644" s="5"/>
      <c r="BI5644" s="5"/>
      <c r="BJ5644" s="5"/>
      <c r="BK5644" s="5"/>
      <c r="BL5644" s="5"/>
      <c r="BM5644" s="5"/>
      <c r="BN5644" s="5"/>
      <c r="BO5644" s="5"/>
      <c r="BP5644" s="5"/>
      <c r="BQ5644" s="5"/>
      <c r="BR5644" s="5"/>
      <c r="BS5644" s="5"/>
      <c r="BT5644" s="5"/>
      <c r="BU5644" s="5"/>
      <c r="BV5644" s="5"/>
      <c r="BW5644" s="5"/>
      <c r="BX5644" s="5"/>
    </row>
    <row r="5645" spans="1:76" x14ac:dyDescent="0.2">
      <c r="A5645" s="1" t="s">
        <v>22</v>
      </c>
      <c r="B5645" s="1" t="s">
        <v>97</v>
      </c>
      <c r="C5645" s="1" t="s">
        <v>956</v>
      </c>
      <c r="D5645" s="1" t="s">
        <v>669</v>
      </c>
      <c r="E5645" s="1" t="s">
        <v>2</v>
      </c>
      <c r="F5645" s="1" t="s">
        <v>992</v>
      </c>
      <c r="G5645" s="1" t="s">
        <v>73</v>
      </c>
      <c r="H5645" s="8"/>
      <c r="I5645" s="8">
        <v>2015</v>
      </c>
      <c r="J5645" s="1" t="s">
        <v>768</v>
      </c>
      <c r="K5645" s="9">
        <v>2079</v>
      </c>
      <c r="L5645" s="10">
        <f>K5645/ VLOOKUP(A5645,Indicators!$B$1:$V$7,21,FALSE)</f>
        <v>12.181117217619555</v>
      </c>
      <c r="M5645" s="11"/>
      <c r="N5645" s="11"/>
      <c r="O5645" s="11"/>
      <c r="P5645" s="11"/>
      <c r="Q5645" s="8" t="str">
        <f t="shared" si="0"/>
        <v/>
      </c>
      <c r="R5645" s="1" t="s">
        <v>97</v>
      </c>
      <c r="S5645" s="1" t="s">
        <v>45</v>
      </c>
      <c r="T5645" s="11"/>
      <c r="U5645" s="11"/>
      <c r="V5645" s="11"/>
      <c r="W5645" s="11"/>
      <c r="X5645" s="11"/>
      <c r="Y5645" s="11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5"/>
      <c r="AN5645" s="5"/>
      <c r="AO5645" s="5"/>
      <c r="AP5645" s="5"/>
      <c r="AQ5645" s="5"/>
      <c r="AR5645" s="5"/>
      <c r="AS5645" s="5"/>
      <c r="AT5645" s="5"/>
      <c r="AU5645" s="5"/>
      <c r="AV5645" s="5"/>
      <c r="AW5645" s="5"/>
      <c r="AX5645" s="5"/>
      <c r="AY5645" s="5"/>
      <c r="AZ5645" s="5"/>
      <c r="BA5645" s="5"/>
      <c r="BB5645" s="5"/>
      <c r="BC5645" s="5"/>
      <c r="BD5645" s="5"/>
      <c r="BE5645" s="5"/>
      <c r="BF5645" s="5"/>
      <c r="BG5645" s="5"/>
      <c r="BH5645" s="5"/>
      <c r="BI5645" s="5"/>
      <c r="BJ5645" s="5"/>
      <c r="BK5645" s="5"/>
      <c r="BL5645" s="5"/>
      <c r="BM5645" s="5"/>
      <c r="BN5645" s="5"/>
      <c r="BO5645" s="5"/>
      <c r="BP5645" s="5"/>
      <c r="BQ5645" s="5"/>
      <c r="BR5645" s="5"/>
      <c r="BS5645" s="5"/>
      <c r="BT5645" s="5"/>
      <c r="BU5645" s="5"/>
      <c r="BV5645" s="5"/>
      <c r="BW5645" s="5"/>
      <c r="BX5645" s="5"/>
    </row>
    <row r="5646" spans="1:76" x14ac:dyDescent="0.2">
      <c r="A5646" s="1" t="s">
        <v>22</v>
      </c>
      <c r="B5646" s="1" t="s">
        <v>97</v>
      </c>
      <c r="C5646" s="1" t="s">
        <v>1004</v>
      </c>
      <c r="D5646" s="1" t="s">
        <v>669</v>
      </c>
      <c r="E5646" s="1" t="s">
        <v>2</v>
      </c>
      <c r="F5646" s="1" t="s">
        <v>992</v>
      </c>
      <c r="G5646" s="1" t="s">
        <v>73</v>
      </c>
      <c r="H5646" s="8"/>
      <c r="I5646" s="8">
        <v>2015</v>
      </c>
      <c r="J5646" s="1" t="s">
        <v>768</v>
      </c>
      <c r="K5646" s="8">
        <v>2290</v>
      </c>
      <c r="L5646" s="10">
        <f>K5646/ VLOOKUP(A5646,Indicators!$B$1:$V$7,21,FALSE)</f>
        <v>13.417392221427985</v>
      </c>
      <c r="M5646" s="11"/>
      <c r="N5646" s="11"/>
      <c r="O5646" s="11"/>
      <c r="P5646" s="11"/>
      <c r="Q5646" s="8" t="str">
        <f t="shared" si="0"/>
        <v/>
      </c>
      <c r="R5646" s="1" t="s">
        <v>97</v>
      </c>
      <c r="S5646" s="1" t="s">
        <v>40</v>
      </c>
      <c r="T5646" s="11"/>
      <c r="U5646" s="11"/>
      <c r="V5646" s="11"/>
      <c r="W5646" s="11"/>
      <c r="X5646" s="11"/>
      <c r="Y5646" s="11"/>
      <c r="Z5646" s="11"/>
      <c r="AA5646" s="11"/>
      <c r="AB5646" s="11"/>
      <c r="AC5646" s="11"/>
      <c r="AD5646" s="11"/>
      <c r="AE5646" s="11"/>
      <c r="AF5646" s="11"/>
      <c r="AG5646" s="11"/>
      <c r="AH5646" s="11"/>
      <c r="AI5646" s="11"/>
      <c r="AJ5646" s="11"/>
      <c r="AK5646" s="11"/>
      <c r="AL5646" s="11"/>
      <c r="AM5646" s="5"/>
      <c r="AN5646" s="5"/>
      <c r="AO5646" s="5"/>
      <c r="AP5646" s="5"/>
      <c r="AQ5646" s="5"/>
      <c r="AR5646" s="5"/>
      <c r="AS5646" s="5"/>
      <c r="AT5646" s="5"/>
      <c r="AU5646" s="5"/>
      <c r="AV5646" s="5"/>
      <c r="AW5646" s="5"/>
      <c r="AX5646" s="5"/>
      <c r="AY5646" s="5"/>
      <c r="AZ5646" s="5"/>
      <c r="BA5646" s="5"/>
      <c r="BB5646" s="5"/>
      <c r="BC5646" s="5"/>
      <c r="BD5646" s="5"/>
      <c r="BE5646" s="5"/>
      <c r="BF5646" s="5"/>
      <c r="BG5646" s="5"/>
      <c r="BH5646" s="5"/>
      <c r="BI5646" s="5"/>
      <c r="BJ5646" s="5"/>
      <c r="BK5646" s="5"/>
      <c r="BL5646" s="5"/>
      <c r="BM5646" s="5"/>
      <c r="BN5646" s="5"/>
      <c r="BO5646" s="5"/>
      <c r="BP5646" s="5"/>
      <c r="BQ5646" s="5"/>
      <c r="BR5646" s="5"/>
      <c r="BS5646" s="5"/>
      <c r="BT5646" s="5"/>
      <c r="BU5646" s="5"/>
      <c r="BV5646" s="5"/>
      <c r="BW5646" s="5"/>
      <c r="BX5646" s="5"/>
    </row>
    <row r="5647" spans="1:76" x14ac:dyDescent="0.2">
      <c r="A5647" s="1" t="s">
        <v>22</v>
      </c>
      <c r="B5647" s="1" t="s">
        <v>97</v>
      </c>
      <c r="C5647" s="1" t="s">
        <v>1002</v>
      </c>
      <c r="D5647" s="1" t="s">
        <v>669</v>
      </c>
      <c r="E5647" s="1" t="s">
        <v>2</v>
      </c>
      <c r="F5647" s="1" t="s">
        <v>992</v>
      </c>
      <c r="G5647" s="1" t="s">
        <v>73</v>
      </c>
      <c r="H5647" s="8"/>
      <c r="I5647" s="8">
        <v>2015</v>
      </c>
      <c r="J5647" s="1" t="s">
        <v>768</v>
      </c>
      <c r="K5647" s="9">
        <v>3058</v>
      </c>
      <c r="L5647" s="10">
        <f>K5647/ VLOOKUP(A5647,Indicators!$B$1:$V$7,21,FALSE)</f>
        <v>17.917198870361037</v>
      </c>
      <c r="M5647" s="11"/>
      <c r="N5647" s="11"/>
      <c r="O5647" s="11"/>
      <c r="P5647" s="11"/>
      <c r="Q5647" s="8" t="str">
        <f t="shared" si="0"/>
        <v/>
      </c>
      <c r="R5647" s="1" t="s">
        <v>97</v>
      </c>
      <c r="S5647" s="1" t="s">
        <v>48</v>
      </c>
      <c r="T5647" s="11"/>
      <c r="U5647" s="11"/>
      <c r="V5647" s="11"/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5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5"/>
      <c r="BL5647" s="5"/>
      <c r="BM5647" s="5"/>
      <c r="BN5647" s="5"/>
      <c r="BO5647" s="5"/>
      <c r="BP5647" s="5"/>
      <c r="BQ5647" s="5"/>
      <c r="BR5647" s="5"/>
      <c r="BS5647" s="5"/>
      <c r="BT5647" s="5"/>
      <c r="BU5647" s="5"/>
      <c r="BV5647" s="5"/>
      <c r="BW5647" s="5"/>
      <c r="BX5647" s="5"/>
    </row>
    <row r="5648" spans="1:76" x14ac:dyDescent="0.2">
      <c r="A5648" s="1" t="s">
        <v>22</v>
      </c>
      <c r="B5648" s="1" t="s">
        <v>97</v>
      </c>
      <c r="C5648" s="1" t="s">
        <v>774</v>
      </c>
      <c r="D5648" s="1" t="s">
        <v>669</v>
      </c>
      <c r="E5648" s="1" t="s">
        <v>2</v>
      </c>
      <c r="F5648" s="1" t="s">
        <v>992</v>
      </c>
      <c r="G5648" s="1" t="s">
        <v>73</v>
      </c>
      <c r="H5648" s="8"/>
      <c r="I5648" s="8">
        <v>2015</v>
      </c>
      <c r="J5648" s="1" t="s">
        <v>768</v>
      </c>
      <c r="K5648" s="9">
        <v>4200</v>
      </c>
      <c r="L5648" s="10">
        <f>K5648/ VLOOKUP(A5648,Indicators!$B$1:$V$7,21,FALSE)</f>
        <v>24.608317611352636</v>
      </c>
      <c r="M5648" s="11"/>
      <c r="N5648" s="11"/>
      <c r="O5648" s="11"/>
      <c r="P5648" s="11"/>
      <c r="Q5648" s="8" t="str">
        <f t="shared" si="0"/>
        <v/>
      </c>
      <c r="R5648" s="1" t="s">
        <v>97</v>
      </c>
      <c r="S5648" s="1" t="s">
        <v>48</v>
      </c>
      <c r="T5648" s="11"/>
      <c r="U5648" s="11"/>
      <c r="V5648" s="11"/>
      <c r="W5648" s="11"/>
      <c r="X5648" s="11"/>
      <c r="Y5648" s="11"/>
      <c r="Z5648" s="11"/>
      <c r="AA5648" s="11"/>
      <c r="AB5648" s="11"/>
      <c r="AC5648" s="11"/>
      <c r="AD5648" s="11"/>
      <c r="AE5648" s="11"/>
      <c r="AF5648" s="11"/>
      <c r="AG5648" s="11"/>
      <c r="AH5648" s="11"/>
      <c r="AI5648" s="11"/>
      <c r="AJ5648" s="11"/>
      <c r="AK5648" s="11"/>
      <c r="AL5648" s="11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5"/>
      <c r="AX5648" s="5"/>
      <c r="AY5648" s="5"/>
      <c r="AZ5648" s="5"/>
      <c r="BA5648" s="5"/>
      <c r="BB5648" s="5"/>
      <c r="BC5648" s="5"/>
      <c r="BD5648" s="5"/>
      <c r="BE5648" s="5"/>
      <c r="BF5648" s="5"/>
      <c r="BG5648" s="5"/>
      <c r="BH5648" s="5"/>
      <c r="BI5648" s="5"/>
      <c r="BJ5648" s="5"/>
      <c r="BK5648" s="5"/>
      <c r="BL5648" s="5"/>
      <c r="BM5648" s="5"/>
      <c r="BN5648" s="5"/>
      <c r="BO5648" s="5"/>
      <c r="BP5648" s="5"/>
      <c r="BQ5648" s="5"/>
      <c r="BR5648" s="5"/>
      <c r="BS5648" s="5"/>
      <c r="BT5648" s="5"/>
      <c r="BU5648" s="5"/>
      <c r="BV5648" s="5"/>
      <c r="BW5648" s="5"/>
      <c r="BX5648" s="5"/>
    </row>
    <row r="5649" spans="1:76" x14ac:dyDescent="0.2">
      <c r="A5649" s="1" t="s">
        <v>22</v>
      </c>
      <c r="B5649" s="1" t="s">
        <v>97</v>
      </c>
      <c r="C5649" s="1" t="s">
        <v>1005</v>
      </c>
      <c r="D5649" s="1" t="s">
        <v>669</v>
      </c>
      <c r="E5649" s="1" t="s">
        <v>2</v>
      </c>
      <c r="F5649" s="1" t="s">
        <v>992</v>
      </c>
      <c r="G5649" s="1" t="s">
        <v>73</v>
      </c>
      <c r="H5649" s="8"/>
      <c r="I5649" s="8">
        <v>2015</v>
      </c>
      <c r="J5649" s="1" t="s">
        <v>768</v>
      </c>
      <c r="K5649" s="9">
        <v>4536</v>
      </c>
      <c r="L5649" s="10">
        <f>K5649/ VLOOKUP(A5649,Indicators!$B$1:$V$7,21,FALSE)</f>
        <v>26.576983020260847</v>
      </c>
      <c r="M5649" s="11"/>
      <c r="N5649" s="11"/>
      <c r="O5649" s="11"/>
      <c r="P5649" s="11"/>
      <c r="Q5649" s="8" t="str">
        <f t="shared" si="0"/>
        <v/>
      </c>
      <c r="R5649" s="1" t="s">
        <v>97</v>
      </c>
      <c r="S5649" s="1" t="s">
        <v>44</v>
      </c>
      <c r="T5649" s="11"/>
      <c r="U5649" s="11"/>
      <c r="V5649" s="11"/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5"/>
      <c r="AN5649" s="5"/>
      <c r="AO5649" s="5"/>
      <c r="AP5649" s="5"/>
      <c r="AQ5649" s="5"/>
      <c r="AR5649" s="5"/>
      <c r="AS5649" s="5"/>
      <c r="AT5649" s="5"/>
      <c r="AU5649" s="5"/>
      <c r="AV5649" s="5"/>
      <c r="AW5649" s="5"/>
      <c r="AX5649" s="5"/>
      <c r="AY5649" s="5"/>
      <c r="AZ5649" s="5"/>
      <c r="BA5649" s="5"/>
      <c r="BB5649" s="5"/>
      <c r="BC5649" s="5"/>
      <c r="BD5649" s="5"/>
      <c r="BE5649" s="5"/>
      <c r="BF5649" s="5"/>
      <c r="BG5649" s="5"/>
      <c r="BH5649" s="5"/>
      <c r="BI5649" s="5"/>
      <c r="BJ5649" s="5"/>
      <c r="BK5649" s="5"/>
      <c r="BL5649" s="5"/>
      <c r="BM5649" s="5"/>
      <c r="BN5649" s="5"/>
      <c r="BO5649" s="5"/>
      <c r="BP5649" s="5"/>
      <c r="BQ5649" s="5"/>
      <c r="BR5649" s="5"/>
      <c r="BS5649" s="5"/>
      <c r="BT5649" s="5"/>
      <c r="BU5649" s="5"/>
      <c r="BV5649" s="5"/>
      <c r="BW5649" s="5"/>
      <c r="BX5649" s="5"/>
    </row>
    <row r="5650" spans="1:76" x14ac:dyDescent="0.2">
      <c r="A5650" s="1" t="s">
        <v>22</v>
      </c>
      <c r="B5650" s="1" t="s">
        <v>97</v>
      </c>
      <c r="C5650" s="1" t="s">
        <v>1003</v>
      </c>
      <c r="D5650" s="1" t="s">
        <v>669</v>
      </c>
      <c r="E5650" s="1" t="s">
        <v>2</v>
      </c>
      <c r="F5650" s="1" t="s">
        <v>992</v>
      </c>
      <c r="G5650" s="1" t="s">
        <v>73</v>
      </c>
      <c r="H5650" s="8"/>
      <c r="I5650" s="8">
        <v>2015</v>
      </c>
      <c r="J5650" s="1" t="s">
        <v>768</v>
      </c>
      <c r="K5650" s="9">
        <v>5423</v>
      </c>
      <c r="L5650" s="10">
        <f>K5650/ VLOOKUP(A5650,Indicators!$B$1:$V$7,21,FALSE)</f>
        <v>31.774025334848893</v>
      </c>
      <c r="M5650" s="11"/>
      <c r="N5650" s="11"/>
      <c r="O5650" s="11"/>
      <c r="P5650" s="11"/>
      <c r="Q5650" s="8" t="str">
        <f t="shared" si="0"/>
        <v/>
      </c>
      <c r="R5650" s="1" t="s">
        <v>97</v>
      </c>
      <c r="S5650" s="1" t="s">
        <v>91</v>
      </c>
      <c r="T5650" s="11"/>
      <c r="U5650" s="11"/>
      <c r="V5650" s="11"/>
      <c r="W5650" s="11"/>
      <c r="X5650" s="11"/>
      <c r="Y5650" s="11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1"/>
      <c r="AJ5650" s="11"/>
      <c r="AK5650" s="11"/>
      <c r="AL5650" s="11"/>
      <c r="AM5650" s="5"/>
      <c r="AN5650" s="5"/>
      <c r="AO5650" s="5"/>
      <c r="AP5650" s="5"/>
      <c r="AQ5650" s="5"/>
      <c r="AR5650" s="5"/>
      <c r="AS5650" s="5"/>
      <c r="AT5650" s="5"/>
      <c r="AU5650" s="5"/>
      <c r="AV5650" s="5"/>
      <c r="AW5650" s="5"/>
      <c r="AX5650" s="5"/>
      <c r="AY5650" s="5"/>
      <c r="AZ5650" s="5"/>
      <c r="BA5650" s="5"/>
      <c r="BB5650" s="5"/>
      <c r="BC5650" s="5"/>
      <c r="BD5650" s="5"/>
      <c r="BE5650" s="5"/>
      <c r="BF5650" s="5"/>
      <c r="BG5650" s="5"/>
      <c r="BH5650" s="5"/>
      <c r="BI5650" s="5"/>
      <c r="BJ5650" s="5"/>
      <c r="BK5650" s="5"/>
      <c r="BL5650" s="5"/>
      <c r="BM5650" s="5"/>
      <c r="BN5650" s="5"/>
      <c r="BO5650" s="5"/>
      <c r="BP5650" s="5"/>
      <c r="BQ5650" s="5"/>
      <c r="BR5650" s="5"/>
      <c r="BS5650" s="5"/>
      <c r="BT5650" s="5"/>
      <c r="BU5650" s="5"/>
      <c r="BV5650" s="5"/>
      <c r="BW5650" s="5"/>
      <c r="BX5650" s="5"/>
    </row>
    <row r="5651" spans="1:76" x14ac:dyDescent="0.2">
      <c r="A5651" s="1" t="s">
        <v>22</v>
      </c>
      <c r="B5651" s="1" t="s">
        <v>97</v>
      </c>
      <c r="C5651" s="1" t="s">
        <v>956</v>
      </c>
      <c r="D5651" s="1" t="s">
        <v>669</v>
      </c>
      <c r="E5651" s="1" t="s">
        <v>2</v>
      </c>
      <c r="F5651" s="1" t="s">
        <v>992</v>
      </c>
      <c r="G5651" s="1" t="s">
        <v>73</v>
      </c>
      <c r="H5651" s="8"/>
      <c r="I5651" s="8">
        <v>2015</v>
      </c>
      <c r="J5651" s="1" t="s">
        <v>768</v>
      </c>
      <c r="K5651" s="9">
        <v>5600</v>
      </c>
      <c r="L5651" s="10">
        <f>K5651/ VLOOKUP(A5651,Indicators!$B$1:$V$7,21,FALSE)</f>
        <v>32.811090148470178</v>
      </c>
      <c r="M5651" s="11"/>
      <c r="N5651" s="11"/>
      <c r="O5651" s="11"/>
      <c r="P5651" s="11"/>
      <c r="Q5651" s="8" t="str">
        <f t="shared" si="0"/>
        <v/>
      </c>
      <c r="R5651" s="1" t="s">
        <v>97</v>
      </c>
      <c r="S5651" s="1" t="s">
        <v>45</v>
      </c>
      <c r="T5651" s="11"/>
      <c r="U5651" s="11"/>
      <c r="V5651" s="11"/>
      <c r="W5651" s="11"/>
      <c r="X5651" s="11"/>
      <c r="Y5651" s="11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5"/>
      <c r="AX5651" s="5"/>
      <c r="AY5651" s="5"/>
      <c r="AZ5651" s="5"/>
      <c r="BA5651" s="5"/>
      <c r="BB5651" s="5"/>
      <c r="BC5651" s="5"/>
      <c r="BD5651" s="5"/>
      <c r="BE5651" s="5"/>
      <c r="BF5651" s="5"/>
      <c r="BG5651" s="5"/>
      <c r="BH5651" s="5"/>
      <c r="BI5651" s="5"/>
      <c r="BJ5651" s="5"/>
      <c r="BK5651" s="5"/>
      <c r="BL5651" s="5"/>
      <c r="BM5651" s="5"/>
      <c r="BN5651" s="5"/>
      <c r="BO5651" s="5"/>
      <c r="BP5651" s="5"/>
      <c r="BQ5651" s="5"/>
      <c r="BR5651" s="5"/>
      <c r="BS5651" s="5"/>
      <c r="BT5651" s="5"/>
      <c r="BU5651" s="5"/>
      <c r="BV5651" s="5"/>
      <c r="BW5651" s="5"/>
      <c r="BX5651" s="5"/>
    </row>
    <row r="5652" spans="1:76" x14ac:dyDescent="0.2">
      <c r="A5652" s="1" t="s">
        <v>22</v>
      </c>
      <c r="B5652" s="1" t="s">
        <v>97</v>
      </c>
      <c r="C5652" s="1" t="s">
        <v>956</v>
      </c>
      <c r="D5652" s="1" t="s">
        <v>669</v>
      </c>
      <c r="E5652" s="1" t="s">
        <v>2</v>
      </c>
      <c r="F5652" s="1" t="s">
        <v>992</v>
      </c>
      <c r="G5652" s="1" t="s">
        <v>73</v>
      </c>
      <c r="H5652" s="8"/>
      <c r="I5652" s="8">
        <v>2015</v>
      </c>
      <c r="J5652" s="1" t="s">
        <v>768</v>
      </c>
      <c r="K5652" s="9">
        <v>5775</v>
      </c>
      <c r="L5652" s="10">
        <f>K5652/ VLOOKUP(A5652,Indicators!$B$1:$V$7,21,FALSE)</f>
        <v>33.836436715609878</v>
      </c>
      <c r="M5652" s="11"/>
      <c r="N5652" s="11"/>
      <c r="O5652" s="11"/>
      <c r="P5652" s="11"/>
      <c r="Q5652" s="8" t="str">
        <f t="shared" si="0"/>
        <v/>
      </c>
      <c r="R5652" s="1" t="s">
        <v>97</v>
      </c>
      <c r="S5652" s="1" t="s">
        <v>45</v>
      </c>
      <c r="T5652" s="11"/>
      <c r="U5652" s="11"/>
      <c r="V5652" s="11"/>
      <c r="W5652" s="11"/>
      <c r="X5652" s="11"/>
      <c r="Y5652" s="11"/>
      <c r="Z5652" s="11"/>
      <c r="AA5652" s="11"/>
      <c r="AB5652" s="11"/>
      <c r="AC5652" s="11"/>
      <c r="AD5652" s="11"/>
      <c r="AE5652" s="11"/>
      <c r="AF5652" s="11"/>
      <c r="AG5652" s="11"/>
      <c r="AH5652" s="11"/>
      <c r="AI5652" s="11"/>
      <c r="AJ5652" s="11"/>
      <c r="AK5652" s="11"/>
      <c r="AL5652" s="11"/>
      <c r="AM5652" s="5"/>
      <c r="AN5652" s="5"/>
      <c r="AO5652" s="5"/>
      <c r="AP5652" s="5"/>
      <c r="AQ5652" s="5"/>
      <c r="AR5652" s="5"/>
      <c r="AS5652" s="5"/>
      <c r="AT5652" s="5"/>
      <c r="AU5652" s="5"/>
      <c r="AV5652" s="5"/>
      <c r="AW5652" s="5"/>
      <c r="AX5652" s="5"/>
      <c r="AY5652" s="5"/>
      <c r="AZ5652" s="5"/>
      <c r="BA5652" s="5"/>
      <c r="BB5652" s="5"/>
      <c r="BC5652" s="5"/>
      <c r="BD5652" s="5"/>
      <c r="BE5652" s="5"/>
      <c r="BF5652" s="5"/>
      <c r="BG5652" s="5"/>
      <c r="BH5652" s="5"/>
      <c r="BI5652" s="5"/>
      <c r="BJ5652" s="5"/>
      <c r="BK5652" s="5"/>
      <c r="BL5652" s="5"/>
      <c r="BM5652" s="5"/>
      <c r="BN5652" s="5"/>
      <c r="BO5652" s="5"/>
      <c r="BP5652" s="5"/>
      <c r="BQ5652" s="5"/>
      <c r="BR5652" s="5"/>
      <c r="BS5652" s="5"/>
      <c r="BT5652" s="5"/>
      <c r="BU5652" s="5"/>
      <c r="BV5652" s="5"/>
      <c r="BW5652" s="5"/>
      <c r="BX5652" s="5"/>
    </row>
    <row r="5653" spans="1:76" x14ac:dyDescent="0.2">
      <c r="A5653" s="1" t="s">
        <v>22</v>
      </c>
      <c r="B5653" s="1" t="s">
        <v>97</v>
      </c>
      <c r="C5653" s="1" t="s">
        <v>934</v>
      </c>
      <c r="D5653" s="1" t="s">
        <v>669</v>
      </c>
      <c r="E5653" s="1" t="s">
        <v>2</v>
      </c>
      <c r="F5653" s="1" t="s">
        <v>992</v>
      </c>
      <c r="G5653" s="1" t="s">
        <v>73</v>
      </c>
      <c r="H5653" s="8"/>
      <c r="I5653" s="8">
        <v>2015</v>
      </c>
      <c r="J5653" s="1" t="s">
        <v>768</v>
      </c>
      <c r="K5653" s="9">
        <v>6000</v>
      </c>
      <c r="L5653" s="10">
        <f>K5653/ VLOOKUP(A5653,Indicators!$B$1:$V$7,21,FALSE)</f>
        <v>35.154739444789477</v>
      </c>
      <c r="M5653" s="11"/>
      <c r="N5653" s="11"/>
      <c r="O5653" s="11"/>
      <c r="P5653" s="11"/>
      <c r="Q5653" s="8" t="str">
        <f t="shared" si="0"/>
        <v/>
      </c>
      <c r="R5653" s="1" t="s">
        <v>97</v>
      </c>
      <c r="S5653" s="1" t="s">
        <v>40</v>
      </c>
      <c r="T5653" s="11"/>
      <c r="U5653" s="11"/>
      <c r="V5653" s="11"/>
      <c r="W5653" s="11"/>
      <c r="X5653" s="11"/>
      <c r="Y5653" s="11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5"/>
      <c r="AX5653" s="5"/>
      <c r="AY5653" s="5"/>
      <c r="AZ5653" s="5"/>
      <c r="BA5653" s="5"/>
      <c r="BB5653" s="5"/>
      <c r="BC5653" s="5"/>
      <c r="BD5653" s="5"/>
      <c r="BE5653" s="5"/>
      <c r="BF5653" s="5"/>
      <c r="BG5653" s="5"/>
      <c r="BH5653" s="5"/>
      <c r="BI5653" s="5"/>
      <c r="BJ5653" s="5"/>
      <c r="BK5653" s="5"/>
      <c r="BL5653" s="5"/>
      <c r="BM5653" s="5"/>
      <c r="BN5653" s="5"/>
      <c r="BO5653" s="5"/>
      <c r="BP5653" s="5"/>
      <c r="BQ5653" s="5"/>
      <c r="BR5653" s="5"/>
      <c r="BS5653" s="5"/>
      <c r="BT5653" s="5"/>
      <c r="BU5653" s="5"/>
      <c r="BV5653" s="5"/>
      <c r="BW5653" s="5"/>
      <c r="BX5653" s="5"/>
    </row>
    <row r="5654" spans="1:76" x14ac:dyDescent="0.2">
      <c r="A5654" s="1" t="s">
        <v>22</v>
      </c>
      <c r="B5654" s="1" t="s">
        <v>97</v>
      </c>
      <c r="C5654" s="1" t="s">
        <v>1003</v>
      </c>
      <c r="D5654" s="1" t="s">
        <v>669</v>
      </c>
      <c r="E5654" s="1" t="s">
        <v>2</v>
      </c>
      <c r="F5654" s="1" t="s">
        <v>992</v>
      </c>
      <c r="G5654" s="1" t="s">
        <v>73</v>
      </c>
      <c r="H5654" s="8"/>
      <c r="I5654" s="8">
        <v>2015</v>
      </c>
      <c r="J5654" s="1" t="s">
        <v>768</v>
      </c>
      <c r="K5654" s="9">
        <v>6116</v>
      </c>
      <c r="L5654" s="10">
        <f>K5654/ VLOOKUP(A5654,Indicators!$B$1:$V$7,21,FALSE)</f>
        <v>35.834397740722075</v>
      </c>
      <c r="M5654" s="11"/>
      <c r="N5654" s="11"/>
      <c r="O5654" s="11"/>
      <c r="P5654" s="11"/>
      <c r="Q5654" s="8" t="str">
        <f t="shared" si="0"/>
        <v/>
      </c>
      <c r="R5654" s="1" t="s">
        <v>97</v>
      </c>
      <c r="S5654" s="1" t="s">
        <v>91</v>
      </c>
      <c r="T5654" s="11"/>
      <c r="U5654" s="11"/>
      <c r="V5654" s="11"/>
      <c r="W5654" s="11"/>
      <c r="X5654" s="11"/>
      <c r="Y5654" s="11"/>
      <c r="Z5654" s="11"/>
      <c r="AA5654" s="11"/>
      <c r="AB5654" s="11"/>
      <c r="AC5654" s="11"/>
      <c r="AD5654" s="11"/>
      <c r="AE5654" s="11"/>
      <c r="AF5654" s="11"/>
      <c r="AG5654" s="11"/>
      <c r="AH5654" s="11"/>
      <c r="AI5654" s="11"/>
      <c r="AJ5654" s="11"/>
      <c r="AK5654" s="11"/>
      <c r="AL5654" s="11"/>
      <c r="AM5654" s="5"/>
      <c r="AN5654" s="5"/>
      <c r="AO5654" s="5"/>
      <c r="AP5654" s="5"/>
      <c r="AQ5654" s="5"/>
      <c r="AR5654" s="5"/>
      <c r="AS5654" s="5"/>
      <c r="AT5654" s="5"/>
      <c r="AU5654" s="5"/>
      <c r="AV5654" s="5"/>
      <c r="AW5654" s="5"/>
      <c r="AX5654" s="5"/>
      <c r="AY5654" s="5"/>
      <c r="AZ5654" s="5"/>
      <c r="BA5654" s="5"/>
      <c r="BB5654" s="5"/>
      <c r="BC5654" s="5"/>
      <c r="BD5654" s="5"/>
      <c r="BE5654" s="5"/>
      <c r="BF5654" s="5"/>
      <c r="BG5654" s="5"/>
      <c r="BH5654" s="5"/>
      <c r="BI5654" s="5"/>
      <c r="BJ5654" s="5"/>
      <c r="BK5654" s="5"/>
      <c r="BL5654" s="5"/>
      <c r="BM5654" s="5"/>
      <c r="BN5654" s="5"/>
      <c r="BO5654" s="5"/>
      <c r="BP5654" s="5"/>
      <c r="BQ5654" s="5"/>
      <c r="BR5654" s="5"/>
      <c r="BS5654" s="5"/>
      <c r="BT5654" s="5"/>
      <c r="BU5654" s="5"/>
      <c r="BV5654" s="5"/>
      <c r="BW5654" s="5"/>
      <c r="BX5654" s="5"/>
    </row>
    <row r="5655" spans="1:76" x14ac:dyDescent="0.2">
      <c r="A5655" s="1" t="s">
        <v>22</v>
      </c>
      <c r="B5655" s="1" t="s">
        <v>97</v>
      </c>
      <c r="C5655" s="1" t="s">
        <v>956</v>
      </c>
      <c r="D5655" s="1" t="s">
        <v>669</v>
      </c>
      <c r="E5655" s="1" t="s">
        <v>2</v>
      </c>
      <c r="F5655" s="1" t="s">
        <v>992</v>
      </c>
      <c r="G5655" s="1" t="s">
        <v>73</v>
      </c>
      <c r="H5655" s="8"/>
      <c r="I5655" s="8">
        <v>2015</v>
      </c>
      <c r="J5655" s="1" t="s">
        <v>768</v>
      </c>
      <c r="K5655" s="9">
        <v>7075</v>
      </c>
      <c r="L5655" s="10">
        <f>K5655/ VLOOKUP(A5655,Indicators!$B$1:$V$7,21,FALSE)</f>
        <v>41.453296928647596</v>
      </c>
      <c r="M5655" s="11"/>
      <c r="N5655" s="11"/>
      <c r="O5655" s="11"/>
      <c r="P5655" s="11"/>
      <c r="Q5655" s="8" t="str">
        <f t="shared" si="0"/>
        <v/>
      </c>
      <c r="R5655" s="1" t="s">
        <v>97</v>
      </c>
      <c r="S5655" s="1" t="s">
        <v>45</v>
      </c>
      <c r="T5655" s="11"/>
      <c r="U5655" s="11"/>
      <c r="V5655" s="11"/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5"/>
      <c r="AN5655" s="5"/>
      <c r="AO5655" s="5"/>
      <c r="AP5655" s="5"/>
      <c r="AQ5655" s="5"/>
      <c r="AR5655" s="5"/>
      <c r="AS5655" s="5"/>
      <c r="AT5655" s="5"/>
      <c r="AU5655" s="5"/>
      <c r="AV5655" s="5"/>
      <c r="AW5655" s="5"/>
      <c r="AX5655" s="5"/>
      <c r="AY5655" s="5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5"/>
      <c r="BL5655" s="5"/>
      <c r="BM5655" s="5"/>
      <c r="BN5655" s="5"/>
      <c r="BO5655" s="5"/>
      <c r="BP5655" s="5"/>
      <c r="BQ5655" s="5"/>
      <c r="BR5655" s="5"/>
      <c r="BS5655" s="5"/>
      <c r="BT5655" s="5"/>
      <c r="BU5655" s="5"/>
      <c r="BV5655" s="5"/>
      <c r="BW5655" s="5"/>
      <c r="BX5655" s="5"/>
    </row>
    <row r="5656" spans="1:76" x14ac:dyDescent="0.2">
      <c r="A5656" s="1" t="s">
        <v>22</v>
      </c>
      <c r="B5656" s="1" t="s">
        <v>97</v>
      </c>
      <c r="C5656" s="1" t="s">
        <v>774</v>
      </c>
      <c r="D5656" s="1" t="s">
        <v>669</v>
      </c>
      <c r="E5656" s="1" t="s">
        <v>2</v>
      </c>
      <c r="F5656" s="1" t="s">
        <v>992</v>
      </c>
      <c r="G5656" s="1" t="s">
        <v>73</v>
      </c>
      <c r="H5656" s="8"/>
      <c r="I5656" s="8">
        <v>2015</v>
      </c>
      <c r="J5656" s="1" t="s">
        <v>768</v>
      </c>
      <c r="K5656" s="9">
        <v>7337</v>
      </c>
      <c r="L5656" s="10">
        <f>K5656/ VLOOKUP(A5656,Indicators!$B$1:$V$7,21,FALSE)</f>
        <v>42.988387217736737</v>
      </c>
      <c r="M5656" s="11"/>
      <c r="N5656" s="11"/>
      <c r="O5656" s="11"/>
      <c r="P5656" s="11"/>
      <c r="Q5656" s="8" t="str">
        <f t="shared" si="0"/>
        <v/>
      </c>
      <c r="R5656" s="1" t="s">
        <v>97</v>
      </c>
      <c r="S5656" s="1" t="s">
        <v>48</v>
      </c>
      <c r="T5656" s="11"/>
      <c r="U5656" s="11"/>
      <c r="V5656" s="11"/>
      <c r="W5656" s="11"/>
      <c r="X5656" s="11"/>
      <c r="Y5656" s="11"/>
      <c r="Z5656" s="11"/>
      <c r="AA5656" s="11"/>
      <c r="AB5656" s="11"/>
      <c r="AC5656" s="11"/>
      <c r="AD5656" s="11"/>
      <c r="AE5656" s="11"/>
      <c r="AF5656" s="11"/>
      <c r="AG5656" s="11"/>
      <c r="AH5656" s="11"/>
      <c r="AI5656" s="11"/>
      <c r="AJ5656" s="11"/>
      <c r="AK5656" s="11"/>
      <c r="AL5656" s="11"/>
      <c r="AM5656" s="5"/>
      <c r="AN5656" s="5"/>
      <c r="AO5656" s="5"/>
      <c r="AP5656" s="5"/>
      <c r="AQ5656" s="5"/>
      <c r="AR5656" s="5"/>
      <c r="AS5656" s="5"/>
      <c r="AT5656" s="5"/>
      <c r="AU5656" s="5"/>
      <c r="AV5656" s="5"/>
      <c r="AW5656" s="5"/>
      <c r="AX5656" s="5"/>
      <c r="AY5656" s="5"/>
      <c r="AZ5656" s="5"/>
      <c r="BA5656" s="5"/>
      <c r="BB5656" s="5"/>
      <c r="BC5656" s="5"/>
      <c r="BD5656" s="5"/>
      <c r="BE5656" s="5"/>
      <c r="BF5656" s="5"/>
      <c r="BG5656" s="5"/>
      <c r="BH5656" s="5"/>
      <c r="BI5656" s="5"/>
      <c r="BJ5656" s="5"/>
      <c r="BK5656" s="5"/>
      <c r="BL5656" s="5"/>
      <c r="BM5656" s="5"/>
      <c r="BN5656" s="5"/>
      <c r="BO5656" s="5"/>
      <c r="BP5656" s="5"/>
      <c r="BQ5656" s="5"/>
      <c r="BR5656" s="5"/>
      <c r="BS5656" s="5"/>
      <c r="BT5656" s="5"/>
      <c r="BU5656" s="5"/>
      <c r="BV5656" s="5"/>
      <c r="BW5656" s="5"/>
      <c r="BX5656" s="5"/>
    </row>
    <row r="5657" spans="1:76" x14ac:dyDescent="0.2">
      <c r="A5657" s="1" t="s">
        <v>22</v>
      </c>
      <c r="B5657" s="1" t="s">
        <v>97</v>
      </c>
      <c r="C5657" s="1" t="s">
        <v>774</v>
      </c>
      <c r="D5657" s="1" t="s">
        <v>669</v>
      </c>
      <c r="E5657" s="1" t="s">
        <v>2</v>
      </c>
      <c r="F5657" s="1" t="s">
        <v>992</v>
      </c>
      <c r="G5657" s="1" t="s">
        <v>73</v>
      </c>
      <c r="H5657" s="8"/>
      <c r="I5657" s="8">
        <v>2015</v>
      </c>
      <c r="J5657" s="1" t="s">
        <v>768</v>
      </c>
      <c r="K5657" s="9">
        <v>7639</v>
      </c>
      <c r="L5657" s="10">
        <f>K5657/ VLOOKUP(A5657,Indicators!$B$1:$V$7,21,FALSE)</f>
        <v>44.757842436457807</v>
      </c>
      <c r="M5657" s="11"/>
      <c r="N5657" s="11"/>
      <c r="O5657" s="11"/>
      <c r="P5657" s="11"/>
      <c r="Q5657" s="8" t="str">
        <f t="shared" si="0"/>
        <v/>
      </c>
      <c r="R5657" s="1" t="s">
        <v>97</v>
      </c>
      <c r="S5657" s="1" t="s">
        <v>48</v>
      </c>
      <c r="T5657" s="11"/>
      <c r="U5657" s="11"/>
      <c r="V5657" s="11"/>
      <c r="W5657" s="11"/>
      <c r="X5657" s="11"/>
      <c r="Y5657" s="11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5"/>
      <c r="AX5657" s="5"/>
      <c r="AY5657" s="5"/>
      <c r="AZ5657" s="5"/>
      <c r="BA5657" s="5"/>
      <c r="BB5657" s="5"/>
      <c r="BC5657" s="5"/>
      <c r="BD5657" s="5"/>
      <c r="BE5657" s="5"/>
      <c r="BF5657" s="5"/>
      <c r="BG5657" s="5"/>
      <c r="BH5657" s="5"/>
      <c r="BI5657" s="5"/>
      <c r="BJ5657" s="5"/>
      <c r="BK5657" s="5"/>
      <c r="BL5657" s="5"/>
      <c r="BM5657" s="5"/>
      <c r="BN5657" s="5"/>
      <c r="BO5657" s="5"/>
      <c r="BP5657" s="5"/>
      <c r="BQ5657" s="5"/>
      <c r="BR5657" s="5"/>
      <c r="BS5657" s="5"/>
      <c r="BT5657" s="5"/>
      <c r="BU5657" s="5"/>
      <c r="BV5657" s="5"/>
      <c r="BW5657" s="5"/>
      <c r="BX5657" s="5"/>
    </row>
    <row r="5658" spans="1:76" x14ac:dyDescent="0.2">
      <c r="A5658" s="1" t="s">
        <v>22</v>
      </c>
      <c r="B5658" s="1" t="s">
        <v>97</v>
      </c>
      <c r="C5658" s="1" t="s">
        <v>845</v>
      </c>
      <c r="D5658" s="1" t="s">
        <v>669</v>
      </c>
      <c r="E5658" s="1" t="s">
        <v>2</v>
      </c>
      <c r="F5658" s="1" t="s">
        <v>992</v>
      </c>
      <c r="G5658" s="1" t="s">
        <v>73</v>
      </c>
      <c r="H5658" s="8"/>
      <c r="I5658" s="8">
        <v>2015</v>
      </c>
      <c r="J5658" s="1" t="s">
        <v>768</v>
      </c>
      <c r="K5658" s="9">
        <v>7895</v>
      </c>
      <c r="L5658" s="10">
        <f>K5658/ VLOOKUP(A5658,Indicators!$B$1:$V$7,21,FALSE)</f>
        <v>46.257777986102155</v>
      </c>
      <c r="M5658" s="11"/>
      <c r="N5658" s="11"/>
      <c r="O5658" s="11"/>
      <c r="P5658" s="11"/>
      <c r="Q5658" s="8" t="str">
        <f t="shared" si="0"/>
        <v/>
      </c>
      <c r="R5658" s="1" t="s">
        <v>97</v>
      </c>
      <c r="S5658" s="1" t="s">
        <v>40</v>
      </c>
      <c r="T5658" s="11"/>
      <c r="U5658" s="11"/>
      <c r="V5658" s="11"/>
      <c r="W5658" s="11"/>
      <c r="X5658" s="11"/>
      <c r="Y5658" s="11"/>
      <c r="Z5658" s="11"/>
      <c r="AA5658" s="11"/>
      <c r="AB5658" s="11"/>
      <c r="AC5658" s="11"/>
      <c r="AD5658" s="11"/>
      <c r="AE5658" s="11"/>
      <c r="AF5658" s="11"/>
      <c r="AG5658" s="11"/>
      <c r="AH5658" s="11"/>
      <c r="AI5658" s="11"/>
      <c r="AJ5658" s="11"/>
      <c r="AK5658" s="11"/>
      <c r="AL5658" s="11"/>
      <c r="AM5658" s="5"/>
      <c r="AN5658" s="5"/>
      <c r="AO5658" s="5"/>
      <c r="AP5658" s="5"/>
      <c r="AQ5658" s="5"/>
      <c r="AR5658" s="5"/>
      <c r="AS5658" s="5"/>
      <c r="AT5658" s="5"/>
      <c r="AU5658" s="5"/>
      <c r="AV5658" s="5"/>
      <c r="AW5658" s="5"/>
      <c r="AX5658" s="5"/>
      <c r="AY5658" s="5"/>
      <c r="AZ5658" s="5"/>
      <c r="BA5658" s="5"/>
      <c r="BB5658" s="5"/>
      <c r="BC5658" s="5"/>
      <c r="BD5658" s="5"/>
      <c r="BE5658" s="5"/>
      <c r="BF5658" s="5"/>
      <c r="BG5658" s="5"/>
      <c r="BH5658" s="5"/>
      <c r="BI5658" s="5"/>
      <c r="BJ5658" s="5"/>
      <c r="BK5658" s="5"/>
      <c r="BL5658" s="5"/>
      <c r="BM5658" s="5"/>
      <c r="BN5658" s="5"/>
      <c r="BO5658" s="5"/>
      <c r="BP5658" s="5"/>
      <c r="BQ5658" s="5"/>
      <c r="BR5658" s="5"/>
      <c r="BS5658" s="5"/>
      <c r="BT5658" s="5"/>
      <c r="BU5658" s="5"/>
      <c r="BV5658" s="5"/>
      <c r="BW5658" s="5"/>
      <c r="BX5658" s="5"/>
    </row>
    <row r="5659" spans="1:76" x14ac:dyDescent="0.2">
      <c r="A5659" s="1" t="s">
        <v>22</v>
      </c>
      <c r="B5659" s="1" t="s">
        <v>97</v>
      </c>
      <c r="C5659" s="1" t="s">
        <v>956</v>
      </c>
      <c r="D5659" s="1" t="s">
        <v>669</v>
      </c>
      <c r="E5659" s="1" t="s">
        <v>2</v>
      </c>
      <c r="F5659" s="1" t="s">
        <v>992</v>
      </c>
      <c r="G5659" s="1" t="s">
        <v>73</v>
      </c>
      <c r="H5659" s="8"/>
      <c r="I5659" s="8">
        <v>2015</v>
      </c>
      <c r="J5659" s="1" t="s">
        <v>768</v>
      </c>
      <c r="K5659" s="9">
        <v>9928</v>
      </c>
      <c r="L5659" s="10">
        <f>K5659/ VLOOKUP(A5659,Indicators!$B$1:$V$7,21,FALSE)</f>
        <v>58.169375534644992</v>
      </c>
      <c r="M5659" s="11"/>
      <c r="N5659" s="11"/>
      <c r="O5659" s="11"/>
      <c r="P5659" s="11"/>
      <c r="Q5659" s="8" t="str">
        <f t="shared" si="0"/>
        <v/>
      </c>
      <c r="R5659" s="1" t="s">
        <v>97</v>
      </c>
      <c r="S5659" s="1" t="s">
        <v>45</v>
      </c>
      <c r="T5659" s="11"/>
      <c r="U5659" s="11"/>
      <c r="V5659" s="11"/>
      <c r="W5659" s="11"/>
      <c r="X5659" s="11"/>
      <c r="Y5659" s="11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5"/>
      <c r="AX5659" s="5"/>
      <c r="AY5659" s="5"/>
      <c r="AZ5659" s="5"/>
      <c r="BA5659" s="5"/>
      <c r="BB5659" s="5"/>
      <c r="BC5659" s="5"/>
      <c r="BD5659" s="5"/>
      <c r="BE5659" s="5"/>
      <c r="BF5659" s="5"/>
      <c r="BG5659" s="5"/>
      <c r="BH5659" s="5"/>
      <c r="BI5659" s="5"/>
      <c r="BJ5659" s="5"/>
      <c r="BK5659" s="5"/>
      <c r="BL5659" s="5"/>
      <c r="BM5659" s="5"/>
      <c r="BN5659" s="5"/>
      <c r="BO5659" s="5"/>
      <c r="BP5659" s="5"/>
      <c r="BQ5659" s="5"/>
      <c r="BR5659" s="5"/>
      <c r="BS5659" s="5"/>
      <c r="BT5659" s="5"/>
      <c r="BU5659" s="5"/>
      <c r="BV5659" s="5"/>
      <c r="BW5659" s="5"/>
      <c r="BX5659" s="5"/>
    </row>
    <row r="5660" spans="1:76" x14ac:dyDescent="0.2">
      <c r="A5660" s="1" t="s">
        <v>22</v>
      </c>
      <c r="B5660" s="1" t="s">
        <v>97</v>
      </c>
      <c r="C5660" s="1" t="s">
        <v>790</v>
      </c>
      <c r="D5660" s="1" t="s">
        <v>669</v>
      </c>
      <c r="E5660" s="1" t="s">
        <v>2</v>
      </c>
      <c r="F5660" s="1" t="s">
        <v>992</v>
      </c>
      <c r="G5660" s="1" t="s">
        <v>73</v>
      </c>
      <c r="H5660" s="8"/>
      <c r="I5660" s="8">
        <v>2015</v>
      </c>
      <c r="J5660" s="1" t="s">
        <v>768</v>
      </c>
      <c r="K5660" s="9">
        <v>10000</v>
      </c>
      <c r="L5660" s="10">
        <f>K5660/ VLOOKUP(A5660,Indicators!$B$1:$V$7,21,FALSE)</f>
        <v>58.591232407982467</v>
      </c>
      <c r="M5660" s="11"/>
      <c r="N5660" s="11"/>
      <c r="O5660" s="11"/>
      <c r="P5660" s="11"/>
      <c r="Q5660" s="8" t="str">
        <f t="shared" si="0"/>
        <v/>
      </c>
      <c r="R5660" s="1" t="s">
        <v>97</v>
      </c>
      <c r="S5660" s="1" t="s">
        <v>40</v>
      </c>
      <c r="T5660" s="11"/>
      <c r="U5660" s="11"/>
      <c r="V5660" s="11"/>
      <c r="W5660" s="11"/>
      <c r="X5660" s="11"/>
      <c r="Y5660" s="11"/>
      <c r="Z5660" s="11"/>
      <c r="AA5660" s="11"/>
      <c r="AB5660" s="11"/>
      <c r="AC5660" s="11"/>
      <c r="AD5660" s="11"/>
      <c r="AE5660" s="11"/>
      <c r="AF5660" s="11"/>
      <c r="AG5660" s="11"/>
      <c r="AH5660" s="11"/>
      <c r="AI5660" s="11"/>
      <c r="AJ5660" s="11"/>
      <c r="AK5660" s="11"/>
      <c r="AL5660" s="11"/>
      <c r="AM5660" s="5"/>
      <c r="AN5660" s="5"/>
      <c r="AO5660" s="5"/>
      <c r="AP5660" s="5"/>
      <c r="AQ5660" s="5"/>
      <c r="AR5660" s="5"/>
      <c r="AS5660" s="5"/>
      <c r="AT5660" s="5"/>
      <c r="AU5660" s="5"/>
      <c r="AV5660" s="5"/>
      <c r="AW5660" s="5"/>
      <c r="AX5660" s="5"/>
      <c r="AY5660" s="5"/>
      <c r="AZ5660" s="5"/>
      <c r="BA5660" s="5"/>
      <c r="BB5660" s="5"/>
      <c r="BC5660" s="5"/>
      <c r="BD5660" s="5"/>
      <c r="BE5660" s="5"/>
      <c r="BF5660" s="5"/>
      <c r="BG5660" s="5"/>
      <c r="BH5660" s="5"/>
      <c r="BI5660" s="5"/>
      <c r="BJ5660" s="5"/>
      <c r="BK5660" s="5"/>
      <c r="BL5660" s="5"/>
      <c r="BM5660" s="5"/>
      <c r="BN5660" s="5"/>
      <c r="BO5660" s="5"/>
      <c r="BP5660" s="5"/>
      <c r="BQ5660" s="5"/>
      <c r="BR5660" s="5"/>
      <c r="BS5660" s="5"/>
      <c r="BT5660" s="5"/>
      <c r="BU5660" s="5"/>
      <c r="BV5660" s="5"/>
      <c r="BW5660" s="5"/>
      <c r="BX5660" s="5"/>
    </row>
    <row r="5661" spans="1:76" x14ac:dyDescent="0.2">
      <c r="A5661" s="1" t="s">
        <v>22</v>
      </c>
      <c r="B5661" s="1" t="s">
        <v>97</v>
      </c>
      <c r="C5661" s="1" t="s">
        <v>1006</v>
      </c>
      <c r="D5661" s="1" t="s">
        <v>669</v>
      </c>
      <c r="E5661" s="1" t="s">
        <v>2</v>
      </c>
      <c r="F5661" s="1" t="s">
        <v>992</v>
      </c>
      <c r="G5661" s="1" t="s">
        <v>73</v>
      </c>
      <c r="H5661" s="8"/>
      <c r="I5661" s="8">
        <v>2015</v>
      </c>
      <c r="J5661" s="1" t="s">
        <v>768</v>
      </c>
      <c r="K5661" s="9">
        <v>11267</v>
      </c>
      <c r="L5661" s="10">
        <f>K5661/ VLOOKUP(A5661,Indicators!$B$1:$V$7,21,FALSE)</f>
        <v>66.014741554073851</v>
      </c>
      <c r="M5661" s="11"/>
      <c r="N5661" s="11"/>
      <c r="O5661" s="11"/>
      <c r="P5661" s="11"/>
      <c r="Q5661" s="8" t="str">
        <f t="shared" si="0"/>
        <v/>
      </c>
      <c r="R5661" s="1" t="s">
        <v>133</v>
      </c>
      <c r="S5661" s="1" t="s">
        <v>52</v>
      </c>
      <c r="T5661" s="11"/>
      <c r="U5661" s="11"/>
      <c r="V5661" s="11"/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5"/>
      <c r="AX5661" s="5"/>
      <c r="AY5661" s="5"/>
      <c r="AZ5661" s="5"/>
      <c r="BA5661" s="5"/>
      <c r="BB5661" s="5"/>
      <c r="BC5661" s="5"/>
      <c r="BD5661" s="5"/>
      <c r="BE5661" s="5"/>
      <c r="BF5661" s="5"/>
      <c r="BG5661" s="5"/>
      <c r="BH5661" s="5"/>
      <c r="BI5661" s="5"/>
      <c r="BJ5661" s="5"/>
      <c r="BK5661" s="5"/>
      <c r="BL5661" s="5"/>
      <c r="BM5661" s="5"/>
      <c r="BN5661" s="5"/>
      <c r="BO5661" s="5"/>
      <c r="BP5661" s="5"/>
      <c r="BQ5661" s="5"/>
      <c r="BR5661" s="5"/>
      <c r="BS5661" s="5"/>
      <c r="BT5661" s="5"/>
      <c r="BU5661" s="5"/>
      <c r="BV5661" s="5"/>
      <c r="BW5661" s="5"/>
      <c r="BX5661" s="5"/>
    </row>
    <row r="5662" spans="1:76" x14ac:dyDescent="0.2">
      <c r="A5662" s="1" t="s">
        <v>22</v>
      </c>
      <c r="B5662" s="1" t="s">
        <v>97</v>
      </c>
      <c r="C5662" s="1" t="s">
        <v>1005</v>
      </c>
      <c r="D5662" s="1" t="s">
        <v>669</v>
      </c>
      <c r="E5662" s="1" t="s">
        <v>2</v>
      </c>
      <c r="F5662" s="1" t="s">
        <v>992</v>
      </c>
      <c r="G5662" s="1" t="s">
        <v>73</v>
      </c>
      <c r="H5662" s="8"/>
      <c r="I5662" s="8">
        <v>2015</v>
      </c>
      <c r="J5662" s="1" t="s">
        <v>768</v>
      </c>
      <c r="K5662" s="9">
        <v>13189</v>
      </c>
      <c r="L5662" s="10">
        <f>K5662/ VLOOKUP(A5662,Indicators!$B$1:$V$7,21,FALSE)</f>
        <v>77.275976422888078</v>
      </c>
      <c r="M5662" s="11"/>
      <c r="N5662" s="11"/>
      <c r="O5662" s="11"/>
      <c r="P5662" s="11"/>
      <c r="Q5662" s="8" t="str">
        <f t="shared" si="0"/>
        <v/>
      </c>
      <c r="R5662" s="1" t="s">
        <v>97</v>
      </c>
      <c r="S5662" s="1" t="s">
        <v>44</v>
      </c>
      <c r="T5662" s="11"/>
      <c r="U5662" s="11"/>
      <c r="V5662" s="11"/>
      <c r="W5662" s="11"/>
      <c r="X5662" s="11"/>
      <c r="Y5662" s="11"/>
      <c r="Z5662" s="11"/>
      <c r="AA5662" s="11"/>
      <c r="AB5662" s="11"/>
      <c r="AC5662" s="11"/>
      <c r="AD5662" s="11"/>
      <c r="AE5662" s="11"/>
      <c r="AF5662" s="11"/>
      <c r="AG5662" s="11"/>
      <c r="AH5662" s="11"/>
      <c r="AI5662" s="11"/>
      <c r="AJ5662" s="11"/>
      <c r="AK5662" s="11"/>
      <c r="AL5662" s="11"/>
      <c r="AM5662" s="5"/>
      <c r="AN5662" s="5"/>
      <c r="AO5662" s="5"/>
      <c r="AP5662" s="5"/>
      <c r="AQ5662" s="5"/>
      <c r="AR5662" s="5"/>
      <c r="AS5662" s="5"/>
      <c r="AT5662" s="5"/>
      <c r="AU5662" s="5"/>
      <c r="AV5662" s="5"/>
      <c r="AW5662" s="5"/>
      <c r="AX5662" s="5"/>
      <c r="AY5662" s="5"/>
      <c r="AZ5662" s="5"/>
      <c r="BA5662" s="5"/>
      <c r="BB5662" s="5"/>
      <c r="BC5662" s="5"/>
      <c r="BD5662" s="5"/>
      <c r="BE5662" s="5"/>
      <c r="BF5662" s="5"/>
      <c r="BG5662" s="5"/>
      <c r="BH5662" s="5"/>
      <c r="BI5662" s="5"/>
      <c r="BJ5662" s="5"/>
      <c r="BK5662" s="5"/>
      <c r="BL5662" s="5"/>
      <c r="BM5662" s="5"/>
      <c r="BN5662" s="5"/>
      <c r="BO5662" s="5"/>
      <c r="BP5662" s="5"/>
      <c r="BQ5662" s="5"/>
      <c r="BR5662" s="5"/>
      <c r="BS5662" s="5"/>
      <c r="BT5662" s="5"/>
      <c r="BU5662" s="5"/>
      <c r="BV5662" s="5"/>
      <c r="BW5662" s="5"/>
      <c r="BX5662" s="5"/>
    </row>
    <row r="5663" spans="1:76" x14ac:dyDescent="0.2">
      <c r="A5663" s="1" t="s">
        <v>22</v>
      </c>
      <c r="B5663" s="1" t="s">
        <v>97</v>
      </c>
      <c r="C5663" s="1" t="s">
        <v>774</v>
      </c>
      <c r="D5663" s="1" t="s">
        <v>669</v>
      </c>
      <c r="E5663" s="1" t="s">
        <v>2</v>
      </c>
      <c r="F5663" s="1" t="s">
        <v>992</v>
      </c>
      <c r="G5663" s="1" t="s">
        <v>73</v>
      </c>
      <c r="H5663" s="8"/>
      <c r="I5663" s="8">
        <v>2015</v>
      </c>
      <c r="J5663" s="1" t="s">
        <v>768</v>
      </c>
      <c r="K5663" s="9">
        <v>14011</v>
      </c>
      <c r="L5663" s="10">
        <f>K5663/ VLOOKUP(A5663,Indicators!$B$1:$V$7,21,FALSE)</f>
        <v>82.092175726824237</v>
      </c>
      <c r="M5663" s="11"/>
      <c r="N5663" s="11"/>
      <c r="O5663" s="11"/>
      <c r="P5663" s="11"/>
      <c r="Q5663" s="8" t="str">
        <f t="shared" si="0"/>
        <v/>
      </c>
      <c r="R5663" s="1" t="s">
        <v>97</v>
      </c>
      <c r="S5663" s="1" t="s">
        <v>48</v>
      </c>
      <c r="T5663" s="11"/>
      <c r="U5663" s="11"/>
      <c r="V5663" s="11"/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5"/>
      <c r="AN5663" s="5"/>
      <c r="AO5663" s="5"/>
      <c r="AP5663" s="5"/>
      <c r="AQ5663" s="5"/>
      <c r="AR5663" s="5"/>
      <c r="AS5663" s="5"/>
      <c r="AT5663" s="5"/>
      <c r="AU5663" s="5"/>
      <c r="AV5663" s="5"/>
      <c r="AW5663" s="5"/>
      <c r="AX5663" s="5"/>
      <c r="AY5663" s="5"/>
      <c r="AZ5663" s="5"/>
      <c r="BA5663" s="5"/>
      <c r="BB5663" s="5"/>
      <c r="BC5663" s="5"/>
      <c r="BD5663" s="5"/>
      <c r="BE5663" s="5"/>
      <c r="BF5663" s="5"/>
      <c r="BG5663" s="5"/>
      <c r="BH5663" s="5"/>
      <c r="BI5663" s="5"/>
      <c r="BJ5663" s="5"/>
      <c r="BK5663" s="5"/>
      <c r="BL5663" s="5"/>
      <c r="BM5663" s="5"/>
      <c r="BN5663" s="5"/>
      <c r="BO5663" s="5"/>
      <c r="BP5663" s="5"/>
      <c r="BQ5663" s="5"/>
      <c r="BR5663" s="5"/>
      <c r="BS5663" s="5"/>
      <c r="BT5663" s="5"/>
      <c r="BU5663" s="5"/>
      <c r="BV5663" s="5"/>
      <c r="BW5663" s="5"/>
      <c r="BX5663" s="5"/>
    </row>
    <row r="5664" spans="1:76" x14ac:dyDescent="0.2">
      <c r="A5664" s="1" t="s">
        <v>22</v>
      </c>
      <c r="B5664" s="1" t="s">
        <v>97</v>
      </c>
      <c r="C5664" s="1" t="s">
        <v>774</v>
      </c>
      <c r="D5664" s="1" t="s">
        <v>669</v>
      </c>
      <c r="E5664" s="1" t="s">
        <v>2</v>
      </c>
      <c r="F5664" s="1" t="s">
        <v>992</v>
      </c>
      <c r="G5664" s="1" t="s">
        <v>73</v>
      </c>
      <c r="H5664" s="8"/>
      <c r="I5664" s="8">
        <v>2015</v>
      </c>
      <c r="J5664" s="1" t="s">
        <v>768</v>
      </c>
      <c r="K5664" s="9">
        <v>14734</v>
      </c>
      <c r="L5664" s="10">
        <f>K5664/ VLOOKUP(A5664,Indicators!$B$1:$V$7,21,FALSE)</f>
        <v>86.328321829921364</v>
      </c>
      <c r="M5664" s="11"/>
      <c r="N5664" s="11"/>
      <c r="O5664" s="11"/>
      <c r="P5664" s="11"/>
      <c r="Q5664" s="8" t="str">
        <f t="shared" si="0"/>
        <v/>
      </c>
      <c r="R5664" s="1" t="s">
        <v>97</v>
      </c>
      <c r="S5664" s="1" t="s">
        <v>48</v>
      </c>
      <c r="T5664" s="11"/>
      <c r="U5664" s="11"/>
      <c r="V5664" s="11"/>
      <c r="W5664" s="11"/>
      <c r="X5664" s="11"/>
      <c r="Y5664" s="11"/>
      <c r="Z5664" s="11"/>
      <c r="AA5664" s="11"/>
      <c r="AB5664" s="11"/>
      <c r="AC5664" s="11"/>
      <c r="AD5664" s="11"/>
      <c r="AE5664" s="11"/>
      <c r="AF5664" s="11"/>
      <c r="AG5664" s="11"/>
      <c r="AH5664" s="11"/>
      <c r="AI5664" s="11"/>
      <c r="AJ5664" s="11"/>
      <c r="AK5664" s="11"/>
      <c r="AL5664" s="11"/>
      <c r="AM5664" s="5"/>
      <c r="AN5664" s="5"/>
      <c r="AO5664" s="5"/>
      <c r="AP5664" s="5"/>
      <c r="AQ5664" s="5"/>
      <c r="AR5664" s="5"/>
      <c r="AS5664" s="5"/>
      <c r="AT5664" s="5"/>
      <c r="AU5664" s="5"/>
      <c r="AV5664" s="5"/>
      <c r="AW5664" s="5"/>
      <c r="AX5664" s="5"/>
      <c r="AY5664" s="5"/>
      <c r="AZ5664" s="5"/>
      <c r="BA5664" s="5"/>
      <c r="BB5664" s="5"/>
      <c r="BC5664" s="5"/>
      <c r="BD5664" s="5"/>
      <c r="BE5664" s="5"/>
      <c r="BF5664" s="5"/>
      <c r="BG5664" s="5"/>
      <c r="BH5664" s="5"/>
      <c r="BI5664" s="5"/>
      <c r="BJ5664" s="5"/>
      <c r="BK5664" s="5"/>
      <c r="BL5664" s="5"/>
      <c r="BM5664" s="5"/>
      <c r="BN5664" s="5"/>
      <c r="BO5664" s="5"/>
      <c r="BP5664" s="5"/>
      <c r="BQ5664" s="5"/>
      <c r="BR5664" s="5"/>
      <c r="BS5664" s="5"/>
      <c r="BT5664" s="5"/>
      <c r="BU5664" s="5"/>
      <c r="BV5664" s="5"/>
      <c r="BW5664" s="5"/>
      <c r="BX5664" s="5"/>
    </row>
    <row r="5665" spans="1:76" x14ac:dyDescent="0.2">
      <c r="A5665" s="1" t="s">
        <v>22</v>
      </c>
      <c r="B5665" s="1" t="s">
        <v>97</v>
      </c>
      <c r="C5665" s="1" t="s">
        <v>789</v>
      </c>
      <c r="D5665" s="1" t="s">
        <v>669</v>
      </c>
      <c r="E5665" s="1" t="s">
        <v>2</v>
      </c>
      <c r="F5665" s="1" t="s">
        <v>992</v>
      </c>
      <c r="G5665" s="1" t="s">
        <v>73</v>
      </c>
      <c r="H5665" s="8"/>
      <c r="I5665" s="8">
        <v>2015</v>
      </c>
      <c r="J5665" s="1" t="s">
        <v>768</v>
      </c>
      <c r="K5665" s="9">
        <v>15000</v>
      </c>
      <c r="L5665" s="10">
        <f>K5665/ VLOOKUP(A5665,Indicators!$B$1:$V$7,21,FALSE)</f>
        <v>87.886848611973704</v>
      </c>
      <c r="M5665" s="11"/>
      <c r="N5665" s="11"/>
      <c r="O5665" s="11"/>
      <c r="P5665" s="11"/>
      <c r="Q5665" s="8" t="str">
        <f t="shared" si="0"/>
        <v/>
      </c>
      <c r="R5665" s="1" t="s">
        <v>97</v>
      </c>
      <c r="S5665" s="1" t="s">
        <v>40</v>
      </c>
      <c r="T5665" s="11"/>
      <c r="U5665" s="11"/>
      <c r="V5665" s="11"/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5"/>
      <c r="AN5665" s="5"/>
      <c r="AO5665" s="5"/>
      <c r="AP5665" s="5"/>
      <c r="AQ5665" s="5"/>
      <c r="AR5665" s="5"/>
      <c r="AS5665" s="5"/>
      <c r="AT5665" s="5"/>
      <c r="AU5665" s="5"/>
      <c r="AV5665" s="5"/>
      <c r="AW5665" s="5"/>
      <c r="AX5665" s="5"/>
      <c r="AY5665" s="5"/>
      <c r="AZ5665" s="5"/>
      <c r="BA5665" s="5"/>
      <c r="BB5665" s="5"/>
      <c r="BC5665" s="5"/>
      <c r="BD5665" s="5"/>
      <c r="BE5665" s="5"/>
      <c r="BF5665" s="5"/>
      <c r="BG5665" s="5"/>
      <c r="BH5665" s="5"/>
      <c r="BI5665" s="5"/>
      <c r="BJ5665" s="5"/>
      <c r="BK5665" s="5"/>
      <c r="BL5665" s="5"/>
      <c r="BM5665" s="5"/>
      <c r="BN5665" s="5"/>
      <c r="BO5665" s="5"/>
      <c r="BP5665" s="5"/>
      <c r="BQ5665" s="5"/>
      <c r="BR5665" s="5"/>
      <c r="BS5665" s="5"/>
      <c r="BT5665" s="5"/>
      <c r="BU5665" s="5"/>
      <c r="BV5665" s="5"/>
      <c r="BW5665" s="5"/>
      <c r="BX5665" s="5"/>
    </row>
    <row r="5666" spans="1:76" x14ac:dyDescent="0.2">
      <c r="A5666" s="1" t="s">
        <v>22</v>
      </c>
      <c r="B5666" s="1" t="s">
        <v>97</v>
      </c>
      <c r="C5666" s="1" t="s">
        <v>956</v>
      </c>
      <c r="D5666" s="1" t="s">
        <v>669</v>
      </c>
      <c r="E5666" s="1" t="s">
        <v>2</v>
      </c>
      <c r="F5666" s="1" t="s">
        <v>992</v>
      </c>
      <c r="G5666" s="1" t="s">
        <v>73</v>
      </c>
      <c r="H5666" s="8"/>
      <c r="I5666" s="8">
        <v>2015</v>
      </c>
      <c r="J5666" s="1" t="s">
        <v>768</v>
      </c>
      <c r="K5666" s="9">
        <v>15353</v>
      </c>
      <c r="L5666" s="10">
        <f>K5666/ VLOOKUP(A5666,Indicators!$B$1:$V$7,21,FALSE)</f>
        <v>89.955119115975478</v>
      </c>
      <c r="M5666" s="11"/>
      <c r="N5666" s="11"/>
      <c r="O5666" s="11"/>
      <c r="P5666" s="11"/>
      <c r="Q5666" s="8" t="str">
        <f t="shared" si="0"/>
        <v/>
      </c>
      <c r="R5666" s="1" t="s">
        <v>97</v>
      </c>
      <c r="S5666" s="1" t="s">
        <v>45</v>
      </c>
      <c r="T5666" s="11"/>
      <c r="U5666" s="11"/>
      <c r="V5666" s="11"/>
      <c r="W5666" s="11"/>
      <c r="X5666" s="11"/>
      <c r="Y5666" s="11"/>
      <c r="Z5666" s="11"/>
      <c r="AA5666" s="11"/>
      <c r="AB5666" s="11"/>
      <c r="AC5666" s="11"/>
      <c r="AD5666" s="11"/>
      <c r="AE5666" s="11"/>
      <c r="AF5666" s="11"/>
      <c r="AG5666" s="11"/>
      <c r="AH5666" s="11"/>
      <c r="AI5666" s="11"/>
      <c r="AJ5666" s="11"/>
      <c r="AK5666" s="11"/>
      <c r="AL5666" s="11"/>
      <c r="AM5666" s="5"/>
      <c r="AN5666" s="5"/>
      <c r="AO5666" s="5"/>
      <c r="AP5666" s="5"/>
      <c r="AQ5666" s="5"/>
      <c r="AR5666" s="5"/>
      <c r="AS5666" s="5"/>
      <c r="AT5666" s="5"/>
      <c r="AU5666" s="5"/>
      <c r="AV5666" s="5"/>
      <c r="AW5666" s="5"/>
      <c r="AX5666" s="5"/>
      <c r="AY5666" s="5"/>
      <c r="AZ5666" s="5"/>
      <c r="BA5666" s="5"/>
      <c r="BB5666" s="5"/>
      <c r="BC5666" s="5"/>
      <c r="BD5666" s="5"/>
      <c r="BE5666" s="5"/>
      <c r="BF5666" s="5"/>
      <c r="BG5666" s="5"/>
      <c r="BH5666" s="5"/>
      <c r="BI5666" s="5"/>
      <c r="BJ5666" s="5"/>
      <c r="BK5666" s="5"/>
      <c r="BL5666" s="5"/>
      <c r="BM5666" s="5"/>
      <c r="BN5666" s="5"/>
      <c r="BO5666" s="5"/>
      <c r="BP5666" s="5"/>
      <c r="BQ5666" s="5"/>
      <c r="BR5666" s="5"/>
      <c r="BS5666" s="5"/>
      <c r="BT5666" s="5"/>
      <c r="BU5666" s="5"/>
      <c r="BV5666" s="5"/>
      <c r="BW5666" s="5"/>
      <c r="BX5666" s="5"/>
    </row>
    <row r="5667" spans="1:76" x14ac:dyDescent="0.2">
      <c r="A5667" s="1" t="s">
        <v>22</v>
      </c>
      <c r="B5667" s="1" t="s">
        <v>97</v>
      </c>
      <c r="C5667" s="1" t="s">
        <v>956</v>
      </c>
      <c r="D5667" s="1" t="s">
        <v>669</v>
      </c>
      <c r="E5667" s="1" t="s">
        <v>2</v>
      </c>
      <c r="F5667" s="1" t="s">
        <v>992</v>
      </c>
      <c r="G5667" s="1" t="s">
        <v>73</v>
      </c>
      <c r="H5667" s="8"/>
      <c r="I5667" s="8">
        <v>2015</v>
      </c>
      <c r="J5667" s="1" t="s">
        <v>768</v>
      </c>
      <c r="K5667" s="9">
        <v>18053</v>
      </c>
      <c r="L5667" s="10">
        <f>K5667/ VLOOKUP(A5667,Indicators!$B$1:$V$7,21,FALSE)</f>
        <v>105.77475186613074</v>
      </c>
      <c r="M5667" s="11"/>
      <c r="N5667" s="11"/>
      <c r="O5667" s="11"/>
      <c r="P5667" s="11"/>
      <c r="Q5667" s="8" t="str">
        <f t="shared" si="0"/>
        <v/>
      </c>
      <c r="R5667" s="1" t="s">
        <v>97</v>
      </c>
      <c r="S5667" s="1" t="s">
        <v>45</v>
      </c>
      <c r="T5667" s="11"/>
      <c r="U5667" s="11"/>
      <c r="V5667" s="11"/>
      <c r="W5667" s="11"/>
      <c r="X5667" s="11"/>
      <c r="Y5667" s="11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5"/>
      <c r="AN5667" s="5"/>
      <c r="AO5667" s="5"/>
      <c r="AP5667" s="5"/>
      <c r="AQ5667" s="5"/>
      <c r="AR5667" s="5"/>
      <c r="AS5667" s="5"/>
      <c r="AT5667" s="5"/>
      <c r="AU5667" s="5"/>
      <c r="AV5667" s="5"/>
      <c r="AW5667" s="5"/>
      <c r="AX5667" s="5"/>
      <c r="AY5667" s="5"/>
      <c r="AZ5667" s="5"/>
      <c r="BA5667" s="5"/>
      <c r="BB5667" s="5"/>
      <c r="BC5667" s="5"/>
      <c r="BD5667" s="5"/>
      <c r="BE5667" s="5"/>
      <c r="BF5667" s="5"/>
      <c r="BG5667" s="5"/>
      <c r="BH5667" s="5"/>
      <c r="BI5667" s="5"/>
      <c r="BJ5667" s="5"/>
      <c r="BK5667" s="5"/>
      <c r="BL5667" s="5"/>
      <c r="BM5667" s="5"/>
      <c r="BN5667" s="5"/>
      <c r="BO5667" s="5"/>
      <c r="BP5667" s="5"/>
      <c r="BQ5667" s="5"/>
      <c r="BR5667" s="5"/>
      <c r="BS5667" s="5"/>
      <c r="BT5667" s="5"/>
      <c r="BU5667" s="5"/>
      <c r="BV5667" s="5"/>
      <c r="BW5667" s="5"/>
      <c r="BX5667" s="5"/>
    </row>
    <row r="5668" spans="1:76" x14ac:dyDescent="0.2">
      <c r="A5668" s="1" t="s">
        <v>22</v>
      </c>
      <c r="B5668" s="1" t="s">
        <v>97</v>
      </c>
      <c r="C5668" s="1" t="s">
        <v>774</v>
      </c>
      <c r="D5668" s="1" t="s">
        <v>669</v>
      </c>
      <c r="E5668" s="1" t="s">
        <v>2</v>
      </c>
      <c r="F5668" s="1" t="s">
        <v>992</v>
      </c>
      <c r="G5668" s="1" t="s">
        <v>73</v>
      </c>
      <c r="H5668" s="8"/>
      <c r="I5668" s="8">
        <v>2015</v>
      </c>
      <c r="J5668" s="1" t="s">
        <v>768</v>
      </c>
      <c r="K5668" s="9">
        <v>19849</v>
      </c>
      <c r="L5668" s="10">
        <f>K5668/ VLOOKUP(A5668,Indicators!$B$1:$V$7,21,FALSE)</f>
        <v>116.2977372066044</v>
      </c>
      <c r="M5668" s="11"/>
      <c r="N5668" s="11"/>
      <c r="O5668" s="11"/>
      <c r="P5668" s="11"/>
      <c r="Q5668" s="8" t="str">
        <f t="shared" si="0"/>
        <v/>
      </c>
      <c r="R5668" s="1" t="s">
        <v>97</v>
      </c>
      <c r="S5668" s="1" t="s">
        <v>48</v>
      </c>
      <c r="T5668" s="11"/>
      <c r="U5668" s="11"/>
      <c r="V5668" s="11"/>
      <c r="W5668" s="11"/>
      <c r="X5668" s="11"/>
      <c r="Y5668" s="11"/>
      <c r="Z5668" s="11"/>
      <c r="AA5668" s="11"/>
      <c r="AB5668" s="11"/>
      <c r="AC5668" s="11"/>
      <c r="AD5668" s="11"/>
      <c r="AE5668" s="11"/>
      <c r="AF5668" s="11"/>
      <c r="AG5668" s="11"/>
      <c r="AH5668" s="11"/>
      <c r="AI5668" s="11"/>
      <c r="AJ5668" s="11"/>
      <c r="AK5668" s="11"/>
      <c r="AL5668" s="11"/>
      <c r="AM5668" s="5"/>
      <c r="AN5668" s="5"/>
      <c r="AO5668" s="5"/>
      <c r="AP5668" s="5"/>
      <c r="AQ5668" s="5"/>
      <c r="AR5668" s="5"/>
      <c r="AS5668" s="5"/>
      <c r="AT5668" s="5"/>
      <c r="AU5668" s="5"/>
      <c r="AV5668" s="5"/>
      <c r="AW5668" s="5"/>
      <c r="AX5668" s="5"/>
      <c r="AY5668" s="5"/>
      <c r="AZ5668" s="5"/>
      <c r="BA5668" s="5"/>
      <c r="BB5668" s="5"/>
      <c r="BC5668" s="5"/>
      <c r="BD5668" s="5"/>
      <c r="BE5668" s="5"/>
      <c r="BF5668" s="5"/>
      <c r="BG5668" s="5"/>
      <c r="BH5668" s="5"/>
      <c r="BI5668" s="5"/>
      <c r="BJ5668" s="5"/>
      <c r="BK5668" s="5"/>
      <c r="BL5668" s="5"/>
      <c r="BM5668" s="5"/>
      <c r="BN5668" s="5"/>
      <c r="BO5668" s="5"/>
      <c r="BP5668" s="5"/>
      <c r="BQ5668" s="5"/>
      <c r="BR5668" s="5"/>
      <c r="BS5668" s="5"/>
      <c r="BT5668" s="5"/>
      <c r="BU5668" s="5"/>
      <c r="BV5668" s="5"/>
      <c r="BW5668" s="5"/>
      <c r="BX5668" s="5"/>
    </row>
    <row r="5669" spans="1:76" x14ac:dyDescent="0.2">
      <c r="A5669" s="1" t="s">
        <v>22</v>
      </c>
      <c r="B5669" s="1" t="s">
        <v>97</v>
      </c>
      <c r="C5669" s="1" t="s">
        <v>1005</v>
      </c>
      <c r="D5669" s="1" t="s">
        <v>669</v>
      </c>
      <c r="E5669" s="1" t="s">
        <v>2</v>
      </c>
      <c r="F5669" s="1" t="s">
        <v>992</v>
      </c>
      <c r="G5669" s="1" t="s">
        <v>73</v>
      </c>
      <c r="H5669" s="8"/>
      <c r="I5669" s="8">
        <v>2015</v>
      </c>
      <c r="J5669" s="1" t="s">
        <v>768</v>
      </c>
      <c r="K5669" s="9">
        <v>20567</v>
      </c>
      <c r="L5669" s="10">
        <f>K5669/ VLOOKUP(A5669,Indicators!$B$1:$V$7,21,FALSE)</f>
        <v>120.50458769349754</v>
      </c>
      <c r="M5669" s="11"/>
      <c r="N5669" s="11"/>
      <c r="O5669" s="11"/>
      <c r="P5669" s="11"/>
      <c r="Q5669" s="8" t="str">
        <f t="shared" si="0"/>
        <v/>
      </c>
      <c r="R5669" s="1" t="s">
        <v>97</v>
      </c>
      <c r="S5669" s="1" t="s">
        <v>44</v>
      </c>
      <c r="T5669" s="11"/>
      <c r="U5669" s="11"/>
      <c r="V5669" s="11"/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5"/>
      <c r="AN5669" s="5"/>
      <c r="AO5669" s="5"/>
      <c r="AP5669" s="5"/>
      <c r="AQ5669" s="5"/>
      <c r="AR5669" s="5"/>
      <c r="AS5669" s="5"/>
      <c r="AT5669" s="5"/>
      <c r="AU5669" s="5"/>
      <c r="AV5669" s="5"/>
      <c r="AW5669" s="5"/>
      <c r="AX5669" s="5"/>
      <c r="AY5669" s="5"/>
      <c r="AZ5669" s="5"/>
      <c r="BA5669" s="5"/>
      <c r="BB5669" s="5"/>
      <c r="BC5669" s="5"/>
      <c r="BD5669" s="5"/>
      <c r="BE5669" s="5"/>
      <c r="BF5669" s="5"/>
      <c r="BG5669" s="5"/>
      <c r="BH5669" s="5"/>
      <c r="BI5669" s="5"/>
      <c r="BJ5669" s="5"/>
      <c r="BK5669" s="5"/>
      <c r="BL5669" s="5"/>
      <c r="BM5669" s="5"/>
      <c r="BN5669" s="5"/>
      <c r="BO5669" s="5"/>
      <c r="BP5669" s="5"/>
      <c r="BQ5669" s="5"/>
      <c r="BR5669" s="5"/>
      <c r="BS5669" s="5"/>
      <c r="BT5669" s="5"/>
      <c r="BU5669" s="5"/>
      <c r="BV5669" s="5"/>
      <c r="BW5669" s="5"/>
      <c r="BX5669" s="5"/>
    </row>
    <row r="5670" spans="1:76" x14ac:dyDescent="0.2">
      <c r="A5670" s="1" t="s">
        <v>22</v>
      </c>
      <c r="B5670" s="1" t="s">
        <v>97</v>
      </c>
      <c r="C5670" s="1" t="s">
        <v>956</v>
      </c>
      <c r="D5670" s="1" t="s">
        <v>669</v>
      </c>
      <c r="E5670" s="1" t="s">
        <v>2</v>
      </c>
      <c r="F5670" s="1" t="s">
        <v>992</v>
      </c>
      <c r="G5670" s="1" t="s">
        <v>73</v>
      </c>
      <c r="H5670" s="8"/>
      <c r="I5670" s="8">
        <v>2015</v>
      </c>
      <c r="J5670" s="1" t="s">
        <v>768</v>
      </c>
      <c r="K5670" s="9">
        <v>20950</v>
      </c>
      <c r="L5670" s="10">
        <f>K5670/ VLOOKUP(A5670,Indicators!$B$1:$V$7,21,FALSE)</f>
        <v>122.74863189472327</v>
      </c>
      <c r="M5670" s="11"/>
      <c r="N5670" s="11"/>
      <c r="O5670" s="11"/>
      <c r="P5670" s="11"/>
      <c r="Q5670" s="8" t="str">
        <f t="shared" si="0"/>
        <v/>
      </c>
      <c r="R5670" s="1" t="s">
        <v>97</v>
      </c>
      <c r="S5670" s="1" t="s">
        <v>45</v>
      </c>
      <c r="T5670" s="11"/>
      <c r="U5670" s="11"/>
      <c r="V5670" s="11"/>
      <c r="W5670" s="11"/>
      <c r="X5670" s="11"/>
      <c r="Y5670" s="11"/>
      <c r="Z5670" s="11"/>
      <c r="AA5670" s="11"/>
      <c r="AB5670" s="11"/>
      <c r="AC5670" s="11"/>
      <c r="AD5670" s="11"/>
      <c r="AE5670" s="11"/>
      <c r="AF5670" s="11"/>
      <c r="AG5670" s="11"/>
      <c r="AH5670" s="11"/>
      <c r="AI5670" s="11"/>
      <c r="AJ5670" s="11"/>
      <c r="AK5670" s="11"/>
      <c r="AL5670" s="11"/>
      <c r="AM5670" s="5"/>
      <c r="AN5670" s="5"/>
      <c r="AO5670" s="5"/>
      <c r="AP5670" s="5"/>
      <c r="AQ5670" s="5"/>
      <c r="AR5670" s="5"/>
      <c r="AS5670" s="5"/>
      <c r="AT5670" s="5"/>
      <c r="AU5670" s="5"/>
      <c r="AV5670" s="5"/>
      <c r="AW5670" s="5"/>
      <c r="AX5670" s="5"/>
      <c r="AY5670" s="5"/>
      <c r="AZ5670" s="5"/>
      <c r="BA5670" s="5"/>
      <c r="BB5670" s="5"/>
      <c r="BC5670" s="5"/>
      <c r="BD5670" s="5"/>
      <c r="BE5670" s="5"/>
      <c r="BF5670" s="5"/>
      <c r="BG5670" s="5"/>
      <c r="BH5670" s="5"/>
      <c r="BI5670" s="5"/>
      <c r="BJ5670" s="5"/>
      <c r="BK5670" s="5"/>
      <c r="BL5670" s="5"/>
      <c r="BM5670" s="5"/>
      <c r="BN5670" s="5"/>
      <c r="BO5670" s="5"/>
      <c r="BP5670" s="5"/>
      <c r="BQ5670" s="5"/>
      <c r="BR5670" s="5"/>
      <c r="BS5670" s="5"/>
      <c r="BT5670" s="5"/>
      <c r="BU5670" s="5"/>
      <c r="BV5670" s="5"/>
      <c r="BW5670" s="5"/>
      <c r="BX5670" s="5"/>
    </row>
    <row r="5671" spans="1:76" x14ac:dyDescent="0.2">
      <c r="A5671" s="1" t="s">
        <v>22</v>
      </c>
      <c r="B5671" s="1" t="s">
        <v>97</v>
      </c>
      <c r="C5671" s="1" t="s">
        <v>956</v>
      </c>
      <c r="D5671" s="1" t="s">
        <v>669</v>
      </c>
      <c r="E5671" s="1" t="s">
        <v>2</v>
      </c>
      <c r="F5671" s="1" t="s">
        <v>992</v>
      </c>
      <c r="G5671" s="1" t="s">
        <v>73</v>
      </c>
      <c r="H5671" s="8"/>
      <c r="I5671" s="8">
        <v>2015</v>
      </c>
      <c r="J5671" s="1" t="s">
        <v>768</v>
      </c>
      <c r="K5671" s="9">
        <v>24958</v>
      </c>
      <c r="L5671" s="10">
        <f>K5671/ VLOOKUP(A5671,Indicators!$B$1:$V$7,21,FALSE)</f>
        <v>146.23199784384263</v>
      </c>
      <c r="M5671" s="11"/>
      <c r="N5671" s="11"/>
      <c r="O5671" s="11"/>
      <c r="P5671" s="11"/>
      <c r="Q5671" s="8" t="str">
        <f t="shared" si="0"/>
        <v/>
      </c>
      <c r="R5671" s="1" t="s">
        <v>97</v>
      </c>
      <c r="S5671" s="1" t="s">
        <v>45</v>
      </c>
      <c r="T5671" s="11"/>
      <c r="U5671" s="11"/>
      <c r="V5671" s="11"/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5"/>
      <c r="AN5671" s="5"/>
      <c r="AO5671" s="5"/>
      <c r="AP5671" s="5"/>
      <c r="AQ5671" s="5"/>
      <c r="AR5671" s="5"/>
      <c r="AS5671" s="5"/>
      <c r="AT5671" s="5"/>
      <c r="AU5671" s="5"/>
      <c r="AV5671" s="5"/>
      <c r="AW5671" s="5"/>
      <c r="AX5671" s="5"/>
      <c r="AY5671" s="5"/>
      <c r="AZ5671" s="5"/>
      <c r="BA5671" s="5"/>
      <c r="BB5671" s="5"/>
      <c r="BC5671" s="5"/>
      <c r="BD5671" s="5"/>
      <c r="BE5671" s="5"/>
      <c r="BF5671" s="5"/>
      <c r="BG5671" s="5"/>
      <c r="BH5671" s="5"/>
      <c r="BI5671" s="5"/>
      <c r="BJ5671" s="5"/>
      <c r="BK5671" s="5"/>
      <c r="BL5671" s="5"/>
      <c r="BM5671" s="5"/>
      <c r="BN5671" s="5"/>
      <c r="BO5671" s="5"/>
      <c r="BP5671" s="5"/>
      <c r="BQ5671" s="5"/>
      <c r="BR5671" s="5"/>
      <c r="BS5671" s="5"/>
      <c r="BT5671" s="5"/>
      <c r="BU5671" s="5"/>
      <c r="BV5671" s="5"/>
      <c r="BW5671" s="5"/>
      <c r="BX5671" s="5"/>
    </row>
    <row r="5672" spans="1:76" x14ac:dyDescent="0.2">
      <c r="A5672" s="1" t="s">
        <v>22</v>
      </c>
      <c r="B5672" s="1" t="s">
        <v>97</v>
      </c>
      <c r="C5672" s="1" t="s">
        <v>1005</v>
      </c>
      <c r="D5672" s="1" t="s">
        <v>669</v>
      </c>
      <c r="E5672" s="1" t="s">
        <v>2</v>
      </c>
      <c r="F5672" s="1" t="s">
        <v>992</v>
      </c>
      <c r="G5672" s="1" t="s">
        <v>73</v>
      </c>
      <c r="H5672" s="8"/>
      <c r="I5672" s="8">
        <v>2015</v>
      </c>
      <c r="J5672" s="1" t="s">
        <v>768</v>
      </c>
      <c r="K5672" s="9">
        <v>26498</v>
      </c>
      <c r="L5672" s="10">
        <f>K5672/ VLOOKUP(A5672,Indicators!$B$1:$V$7,21,FALSE)</f>
        <v>155.25504763467194</v>
      </c>
      <c r="M5672" s="11"/>
      <c r="N5672" s="11"/>
      <c r="O5672" s="11"/>
      <c r="P5672" s="11"/>
      <c r="Q5672" s="8" t="str">
        <f t="shared" si="0"/>
        <v/>
      </c>
      <c r="R5672" s="1" t="s">
        <v>97</v>
      </c>
      <c r="S5672" s="1" t="s">
        <v>44</v>
      </c>
      <c r="T5672" s="11"/>
      <c r="U5672" s="11"/>
      <c r="V5672" s="11"/>
      <c r="W5672" s="11"/>
      <c r="X5672" s="11"/>
      <c r="Y5672" s="11"/>
      <c r="Z5672" s="11"/>
      <c r="AA5672" s="11"/>
      <c r="AB5672" s="11"/>
      <c r="AC5672" s="11"/>
      <c r="AD5672" s="11"/>
      <c r="AE5672" s="11"/>
      <c r="AF5672" s="11"/>
      <c r="AG5672" s="11"/>
      <c r="AH5672" s="11"/>
      <c r="AI5672" s="11"/>
      <c r="AJ5672" s="11"/>
      <c r="AK5672" s="11"/>
      <c r="AL5672" s="11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5"/>
      <c r="AX5672" s="5"/>
      <c r="AY5672" s="5"/>
      <c r="AZ5672" s="5"/>
      <c r="BA5672" s="5"/>
      <c r="BB5672" s="5"/>
      <c r="BC5672" s="5"/>
      <c r="BD5672" s="5"/>
      <c r="BE5672" s="5"/>
      <c r="BF5672" s="5"/>
      <c r="BG5672" s="5"/>
      <c r="BH5672" s="5"/>
      <c r="BI5672" s="5"/>
      <c r="BJ5672" s="5"/>
      <c r="BK5672" s="5"/>
      <c r="BL5672" s="5"/>
      <c r="BM5672" s="5"/>
      <c r="BN5672" s="5"/>
      <c r="BO5672" s="5"/>
      <c r="BP5672" s="5"/>
      <c r="BQ5672" s="5"/>
      <c r="BR5672" s="5"/>
      <c r="BS5672" s="5"/>
      <c r="BT5672" s="5"/>
      <c r="BU5672" s="5"/>
      <c r="BV5672" s="5"/>
      <c r="BW5672" s="5"/>
      <c r="BX5672" s="5"/>
    </row>
    <row r="5673" spans="1:76" x14ac:dyDescent="0.2">
      <c r="A5673" s="1" t="s">
        <v>22</v>
      </c>
      <c r="B5673" s="1" t="s">
        <v>97</v>
      </c>
      <c r="C5673" s="1" t="s">
        <v>845</v>
      </c>
      <c r="D5673" s="1" t="s">
        <v>669</v>
      </c>
      <c r="E5673" s="1" t="s">
        <v>2</v>
      </c>
      <c r="F5673" s="1" t="s">
        <v>992</v>
      </c>
      <c r="G5673" s="1" t="s">
        <v>73</v>
      </c>
      <c r="H5673" s="8"/>
      <c r="I5673" s="8">
        <v>2015</v>
      </c>
      <c r="J5673" s="1" t="s">
        <v>768</v>
      </c>
      <c r="K5673" s="9">
        <v>27326</v>
      </c>
      <c r="L5673" s="10">
        <f>K5673/ VLOOKUP(A5673,Indicators!$B$1:$V$7,21,FALSE)</f>
        <v>160.10640167805289</v>
      </c>
      <c r="M5673" s="11"/>
      <c r="N5673" s="11"/>
      <c r="O5673" s="11"/>
      <c r="P5673" s="11"/>
      <c r="Q5673" s="8" t="str">
        <f t="shared" si="0"/>
        <v/>
      </c>
      <c r="R5673" s="1" t="s">
        <v>97</v>
      </c>
      <c r="S5673" s="1" t="s">
        <v>40</v>
      </c>
      <c r="T5673" s="11"/>
      <c r="U5673" s="11"/>
      <c r="V5673" s="11"/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5"/>
      <c r="AN5673" s="5"/>
      <c r="AO5673" s="5"/>
      <c r="AP5673" s="5"/>
      <c r="AQ5673" s="5"/>
      <c r="AR5673" s="5"/>
      <c r="AS5673" s="5"/>
      <c r="AT5673" s="5"/>
      <c r="AU5673" s="5"/>
      <c r="AV5673" s="5"/>
      <c r="AW5673" s="5"/>
      <c r="AX5673" s="5"/>
      <c r="AY5673" s="5"/>
      <c r="AZ5673" s="5"/>
      <c r="BA5673" s="5"/>
      <c r="BB5673" s="5"/>
      <c r="BC5673" s="5"/>
      <c r="BD5673" s="5"/>
      <c r="BE5673" s="5"/>
      <c r="BF5673" s="5"/>
      <c r="BG5673" s="5"/>
      <c r="BH5673" s="5"/>
      <c r="BI5673" s="5"/>
      <c r="BJ5673" s="5"/>
      <c r="BK5673" s="5"/>
      <c r="BL5673" s="5"/>
      <c r="BM5673" s="5"/>
      <c r="BN5673" s="5"/>
      <c r="BO5673" s="5"/>
      <c r="BP5673" s="5"/>
      <c r="BQ5673" s="5"/>
      <c r="BR5673" s="5"/>
      <c r="BS5673" s="5"/>
      <c r="BT5673" s="5"/>
      <c r="BU5673" s="5"/>
      <c r="BV5673" s="5"/>
      <c r="BW5673" s="5"/>
      <c r="BX5673" s="5"/>
    </row>
    <row r="5674" spans="1:76" x14ac:dyDescent="0.2">
      <c r="A5674" s="1" t="s">
        <v>22</v>
      </c>
      <c r="B5674" s="1" t="s">
        <v>97</v>
      </c>
      <c r="C5674" s="1" t="s">
        <v>845</v>
      </c>
      <c r="D5674" s="1" t="s">
        <v>669</v>
      </c>
      <c r="E5674" s="1" t="s">
        <v>2</v>
      </c>
      <c r="F5674" s="1" t="s">
        <v>992</v>
      </c>
      <c r="G5674" s="1" t="s">
        <v>73</v>
      </c>
      <c r="H5674" s="8"/>
      <c r="I5674" s="8">
        <v>2015</v>
      </c>
      <c r="J5674" s="1" t="s">
        <v>768</v>
      </c>
      <c r="K5674" s="9">
        <v>29484</v>
      </c>
      <c r="L5674" s="10">
        <f>K5674/ VLOOKUP(A5674,Indicators!$B$1:$V$7,21,FALSE)</f>
        <v>172.7503896316955</v>
      </c>
      <c r="M5674" s="11"/>
      <c r="N5674" s="11"/>
      <c r="O5674" s="11"/>
      <c r="P5674" s="11"/>
      <c r="Q5674" s="8" t="str">
        <f t="shared" si="0"/>
        <v/>
      </c>
      <c r="R5674" s="1" t="s">
        <v>97</v>
      </c>
      <c r="S5674" s="1" t="s">
        <v>40</v>
      </c>
      <c r="T5674" s="11"/>
      <c r="U5674" s="11"/>
      <c r="V5674" s="11"/>
      <c r="W5674" s="11"/>
      <c r="X5674" s="11"/>
      <c r="Y5674" s="11"/>
      <c r="Z5674" s="11"/>
      <c r="AA5674" s="11"/>
      <c r="AB5674" s="11"/>
      <c r="AC5674" s="11"/>
      <c r="AD5674" s="11"/>
      <c r="AE5674" s="11"/>
      <c r="AF5674" s="11"/>
      <c r="AG5674" s="11"/>
      <c r="AH5674" s="11"/>
      <c r="AI5674" s="11"/>
      <c r="AJ5674" s="11"/>
      <c r="AK5674" s="11"/>
      <c r="AL5674" s="11"/>
      <c r="AM5674" s="5"/>
      <c r="AN5674" s="5"/>
      <c r="AO5674" s="5"/>
      <c r="AP5674" s="5"/>
      <c r="AQ5674" s="5"/>
      <c r="AR5674" s="5"/>
      <c r="AS5674" s="5"/>
      <c r="AT5674" s="5"/>
      <c r="AU5674" s="5"/>
      <c r="AV5674" s="5"/>
      <c r="AW5674" s="5"/>
      <c r="AX5674" s="5"/>
      <c r="AY5674" s="5"/>
      <c r="AZ5674" s="5"/>
      <c r="BA5674" s="5"/>
      <c r="BB5674" s="5"/>
      <c r="BC5674" s="5"/>
      <c r="BD5674" s="5"/>
      <c r="BE5674" s="5"/>
      <c r="BF5674" s="5"/>
      <c r="BG5674" s="5"/>
      <c r="BH5674" s="5"/>
      <c r="BI5674" s="5"/>
      <c r="BJ5674" s="5"/>
      <c r="BK5674" s="5"/>
      <c r="BL5674" s="5"/>
      <c r="BM5674" s="5"/>
      <c r="BN5674" s="5"/>
      <c r="BO5674" s="5"/>
      <c r="BP5674" s="5"/>
      <c r="BQ5674" s="5"/>
      <c r="BR5674" s="5"/>
      <c r="BS5674" s="5"/>
      <c r="BT5674" s="5"/>
      <c r="BU5674" s="5"/>
      <c r="BV5674" s="5"/>
      <c r="BW5674" s="5"/>
      <c r="BX5674" s="5"/>
    </row>
    <row r="5675" spans="1:76" x14ac:dyDescent="0.2">
      <c r="A5675" s="1" t="s">
        <v>22</v>
      </c>
      <c r="B5675" s="1" t="s">
        <v>97</v>
      </c>
      <c r="C5675" s="1" t="s">
        <v>1004</v>
      </c>
      <c r="D5675" s="1" t="s">
        <v>669</v>
      </c>
      <c r="E5675" s="1" t="s">
        <v>2</v>
      </c>
      <c r="F5675" s="1" t="s">
        <v>992</v>
      </c>
      <c r="G5675" s="1" t="s">
        <v>73</v>
      </c>
      <c r="H5675" s="8"/>
      <c r="I5675" s="8">
        <v>2015</v>
      </c>
      <c r="J5675" s="1" t="s">
        <v>768</v>
      </c>
      <c r="K5675" s="9">
        <v>29507</v>
      </c>
      <c r="L5675" s="10">
        <f>K5675/ VLOOKUP(A5675,Indicators!$B$1:$V$7,21,FALSE)</f>
        <v>172.88514946623386</v>
      </c>
      <c r="M5675" s="11"/>
      <c r="N5675" s="11"/>
      <c r="O5675" s="11"/>
      <c r="P5675" s="11"/>
      <c r="Q5675" s="8" t="str">
        <f t="shared" si="0"/>
        <v/>
      </c>
      <c r="R5675" s="1" t="s">
        <v>97</v>
      </c>
      <c r="S5675" s="1" t="s">
        <v>40</v>
      </c>
      <c r="T5675" s="11"/>
      <c r="U5675" s="11"/>
      <c r="V5675" s="11"/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5"/>
      <c r="AN5675" s="5"/>
      <c r="AO5675" s="5"/>
      <c r="AP5675" s="5"/>
      <c r="AQ5675" s="5"/>
      <c r="AR5675" s="5"/>
      <c r="AS5675" s="5"/>
      <c r="AT5675" s="5"/>
      <c r="AU5675" s="5"/>
      <c r="AV5675" s="5"/>
      <c r="AW5675" s="5"/>
      <c r="AX5675" s="5"/>
      <c r="AY5675" s="5"/>
      <c r="AZ5675" s="5"/>
      <c r="BA5675" s="5"/>
      <c r="BB5675" s="5"/>
      <c r="BC5675" s="5"/>
      <c r="BD5675" s="5"/>
      <c r="BE5675" s="5"/>
      <c r="BF5675" s="5"/>
      <c r="BG5675" s="5"/>
      <c r="BH5675" s="5"/>
      <c r="BI5675" s="5"/>
      <c r="BJ5675" s="5"/>
      <c r="BK5675" s="5"/>
      <c r="BL5675" s="5"/>
      <c r="BM5675" s="5"/>
      <c r="BN5675" s="5"/>
      <c r="BO5675" s="5"/>
      <c r="BP5675" s="5"/>
      <c r="BQ5675" s="5"/>
      <c r="BR5675" s="5"/>
      <c r="BS5675" s="5"/>
      <c r="BT5675" s="5"/>
      <c r="BU5675" s="5"/>
      <c r="BV5675" s="5"/>
      <c r="BW5675" s="5"/>
      <c r="BX5675" s="5"/>
    </row>
    <row r="5676" spans="1:76" x14ac:dyDescent="0.2">
      <c r="A5676" s="1" t="s">
        <v>22</v>
      </c>
      <c r="B5676" s="1" t="s">
        <v>97</v>
      </c>
      <c r="C5676" s="1" t="s">
        <v>828</v>
      </c>
      <c r="D5676" s="1" t="s">
        <v>669</v>
      </c>
      <c r="E5676" s="1" t="s">
        <v>2</v>
      </c>
      <c r="F5676" s="1" t="s">
        <v>992</v>
      </c>
      <c r="G5676" s="1" t="s">
        <v>73</v>
      </c>
      <c r="H5676" s="8"/>
      <c r="I5676" s="8">
        <v>2015</v>
      </c>
      <c r="J5676" s="1" t="s">
        <v>768</v>
      </c>
      <c r="K5676" s="9">
        <v>30000</v>
      </c>
      <c r="L5676" s="10">
        <f>K5676/ VLOOKUP(A5676,Indicators!$B$1:$V$7,21,FALSE)</f>
        <v>175.77369722394741</v>
      </c>
      <c r="M5676" s="11"/>
      <c r="N5676" s="11"/>
      <c r="O5676" s="11"/>
      <c r="P5676" s="11"/>
      <c r="Q5676" s="8" t="str">
        <f t="shared" si="0"/>
        <v/>
      </c>
      <c r="R5676" s="1" t="s">
        <v>97</v>
      </c>
      <c r="S5676" s="1" t="s">
        <v>85</v>
      </c>
      <c r="T5676" s="11"/>
      <c r="U5676" s="11"/>
      <c r="V5676" s="11"/>
      <c r="W5676" s="11"/>
      <c r="X5676" s="11"/>
      <c r="Y5676" s="11"/>
      <c r="Z5676" s="11"/>
      <c r="AA5676" s="11"/>
      <c r="AB5676" s="11"/>
      <c r="AC5676" s="11"/>
      <c r="AD5676" s="11"/>
      <c r="AE5676" s="11"/>
      <c r="AF5676" s="11"/>
      <c r="AG5676" s="11"/>
      <c r="AH5676" s="11"/>
      <c r="AI5676" s="11"/>
      <c r="AJ5676" s="11"/>
      <c r="AK5676" s="11"/>
      <c r="AL5676" s="11"/>
      <c r="AM5676" s="5"/>
      <c r="AN5676" s="5"/>
      <c r="AO5676" s="5"/>
      <c r="AP5676" s="5"/>
      <c r="AQ5676" s="5"/>
      <c r="AR5676" s="5"/>
      <c r="AS5676" s="5"/>
      <c r="AT5676" s="5"/>
      <c r="AU5676" s="5"/>
      <c r="AV5676" s="5"/>
      <c r="AW5676" s="5"/>
      <c r="AX5676" s="5"/>
      <c r="AY5676" s="5"/>
      <c r="AZ5676" s="5"/>
      <c r="BA5676" s="5"/>
      <c r="BB5676" s="5"/>
      <c r="BC5676" s="5"/>
      <c r="BD5676" s="5"/>
      <c r="BE5676" s="5"/>
      <c r="BF5676" s="5"/>
      <c r="BG5676" s="5"/>
      <c r="BH5676" s="5"/>
      <c r="BI5676" s="5"/>
      <c r="BJ5676" s="5"/>
      <c r="BK5676" s="5"/>
      <c r="BL5676" s="5"/>
      <c r="BM5676" s="5"/>
      <c r="BN5676" s="5"/>
      <c r="BO5676" s="5"/>
      <c r="BP5676" s="5"/>
      <c r="BQ5676" s="5"/>
      <c r="BR5676" s="5"/>
      <c r="BS5676" s="5"/>
      <c r="BT5676" s="5"/>
      <c r="BU5676" s="5"/>
      <c r="BV5676" s="5"/>
      <c r="BW5676" s="5"/>
      <c r="BX5676" s="5"/>
    </row>
    <row r="5677" spans="1:76" x14ac:dyDescent="0.2">
      <c r="A5677" s="1" t="s">
        <v>22</v>
      </c>
      <c r="B5677" s="1" t="s">
        <v>97</v>
      </c>
      <c r="C5677" s="1" t="s">
        <v>845</v>
      </c>
      <c r="D5677" s="1" t="s">
        <v>669</v>
      </c>
      <c r="E5677" s="1" t="s">
        <v>2</v>
      </c>
      <c r="F5677" s="1" t="s">
        <v>992</v>
      </c>
      <c r="G5677" s="1" t="s">
        <v>73</v>
      </c>
      <c r="H5677" s="8"/>
      <c r="I5677" s="8">
        <v>2015</v>
      </c>
      <c r="J5677" s="1" t="s">
        <v>768</v>
      </c>
      <c r="K5677" s="9">
        <v>30414</v>
      </c>
      <c r="L5677" s="10">
        <f>K5677/ VLOOKUP(A5677,Indicators!$B$1:$V$7,21,FALSE)</f>
        <v>178.19937424563787</v>
      </c>
      <c r="M5677" s="11"/>
      <c r="N5677" s="11"/>
      <c r="O5677" s="11"/>
      <c r="P5677" s="11"/>
      <c r="Q5677" s="8" t="str">
        <f t="shared" si="0"/>
        <v/>
      </c>
      <c r="R5677" s="1" t="s">
        <v>97</v>
      </c>
      <c r="S5677" s="1" t="s">
        <v>40</v>
      </c>
      <c r="T5677" s="11"/>
      <c r="U5677" s="11"/>
      <c r="V5677" s="11"/>
      <c r="W5677" s="11"/>
      <c r="X5677" s="11"/>
      <c r="Y5677" s="11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5"/>
      <c r="AN5677" s="5"/>
      <c r="AO5677" s="5"/>
      <c r="AP5677" s="5"/>
      <c r="AQ5677" s="5"/>
      <c r="AR5677" s="5"/>
      <c r="AS5677" s="5"/>
      <c r="AT5677" s="5"/>
      <c r="AU5677" s="5"/>
      <c r="AV5677" s="5"/>
      <c r="AW5677" s="5"/>
      <c r="AX5677" s="5"/>
      <c r="AY5677" s="5"/>
      <c r="AZ5677" s="5"/>
      <c r="BA5677" s="5"/>
      <c r="BB5677" s="5"/>
      <c r="BC5677" s="5"/>
      <c r="BD5677" s="5"/>
      <c r="BE5677" s="5"/>
      <c r="BF5677" s="5"/>
      <c r="BG5677" s="5"/>
      <c r="BH5677" s="5"/>
      <c r="BI5677" s="5"/>
      <c r="BJ5677" s="5"/>
      <c r="BK5677" s="5"/>
      <c r="BL5677" s="5"/>
      <c r="BM5677" s="5"/>
      <c r="BN5677" s="5"/>
      <c r="BO5677" s="5"/>
      <c r="BP5677" s="5"/>
      <c r="BQ5677" s="5"/>
      <c r="BR5677" s="5"/>
      <c r="BS5677" s="5"/>
      <c r="BT5677" s="5"/>
      <c r="BU5677" s="5"/>
      <c r="BV5677" s="5"/>
      <c r="BW5677" s="5"/>
      <c r="BX5677" s="5"/>
    </row>
    <row r="5678" spans="1:76" x14ac:dyDescent="0.2">
      <c r="A5678" s="1" t="s">
        <v>22</v>
      </c>
      <c r="B5678" s="1" t="s">
        <v>97</v>
      </c>
      <c r="C5678" s="1" t="s">
        <v>1004</v>
      </c>
      <c r="D5678" s="1" t="s">
        <v>669</v>
      </c>
      <c r="E5678" s="1" t="s">
        <v>2</v>
      </c>
      <c r="F5678" s="1" t="s">
        <v>992</v>
      </c>
      <c r="G5678" s="1" t="s">
        <v>73</v>
      </c>
      <c r="H5678" s="8"/>
      <c r="I5678" s="8">
        <v>2015</v>
      </c>
      <c r="J5678" s="1" t="s">
        <v>768</v>
      </c>
      <c r="K5678" s="9">
        <v>34108</v>
      </c>
      <c r="L5678" s="10">
        <f>K5678/ VLOOKUP(A5678,Indicators!$B$1:$V$7,21,FALSE)</f>
        <v>199.8429754971466</v>
      </c>
      <c r="M5678" s="11"/>
      <c r="N5678" s="11"/>
      <c r="O5678" s="11"/>
      <c r="P5678" s="11"/>
      <c r="Q5678" s="8" t="str">
        <f t="shared" si="0"/>
        <v/>
      </c>
      <c r="R5678" s="1" t="s">
        <v>97</v>
      </c>
      <c r="S5678" s="1" t="s">
        <v>40</v>
      </c>
      <c r="T5678" s="11"/>
      <c r="U5678" s="11"/>
      <c r="V5678" s="11"/>
      <c r="W5678" s="11"/>
      <c r="X5678" s="11"/>
      <c r="Y5678" s="11"/>
      <c r="Z5678" s="11"/>
      <c r="AA5678" s="11"/>
      <c r="AB5678" s="11"/>
      <c r="AC5678" s="11"/>
      <c r="AD5678" s="11"/>
      <c r="AE5678" s="11"/>
      <c r="AF5678" s="11"/>
      <c r="AG5678" s="11"/>
      <c r="AH5678" s="11"/>
      <c r="AI5678" s="11"/>
      <c r="AJ5678" s="11"/>
      <c r="AK5678" s="11"/>
      <c r="AL5678" s="11"/>
      <c r="AM5678" s="5"/>
      <c r="AN5678" s="5"/>
      <c r="AO5678" s="5"/>
      <c r="AP5678" s="5"/>
      <c r="AQ5678" s="5"/>
      <c r="AR5678" s="5"/>
      <c r="AS5678" s="5"/>
      <c r="AT5678" s="5"/>
      <c r="AU5678" s="5"/>
      <c r="AV5678" s="5"/>
      <c r="AW5678" s="5"/>
      <c r="AX5678" s="5"/>
      <c r="AY5678" s="5"/>
      <c r="AZ5678" s="5"/>
      <c r="BA5678" s="5"/>
      <c r="BB5678" s="5"/>
      <c r="BC5678" s="5"/>
      <c r="BD5678" s="5"/>
      <c r="BE5678" s="5"/>
      <c r="BF5678" s="5"/>
      <c r="BG5678" s="5"/>
      <c r="BH5678" s="5"/>
      <c r="BI5678" s="5"/>
      <c r="BJ5678" s="5"/>
      <c r="BK5678" s="5"/>
      <c r="BL5678" s="5"/>
      <c r="BM5678" s="5"/>
      <c r="BN5678" s="5"/>
      <c r="BO5678" s="5"/>
      <c r="BP5678" s="5"/>
      <c r="BQ5678" s="5"/>
      <c r="BR5678" s="5"/>
      <c r="BS5678" s="5"/>
      <c r="BT5678" s="5"/>
      <c r="BU5678" s="5"/>
      <c r="BV5678" s="5"/>
      <c r="BW5678" s="5"/>
      <c r="BX5678" s="5"/>
    </row>
    <row r="5679" spans="1:76" x14ac:dyDescent="0.2">
      <c r="A5679" s="1" t="s">
        <v>22</v>
      </c>
      <c r="B5679" s="1" t="s">
        <v>97</v>
      </c>
      <c r="C5679" s="1" t="s">
        <v>792</v>
      </c>
      <c r="D5679" s="1" t="s">
        <v>669</v>
      </c>
      <c r="E5679" s="1" t="s">
        <v>2</v>
      </c>
      <c r="F5679" s="1" t="s">
        <v>992</v>
      </c>
      <c r="G5679" s="1" t="s">
        <v>73</v>
      </c>
      <c r="H5679" s="8"/>
      <c r="I5679" s="8">
        <v>2015</v>
      </c>
      <c r="J5679" s="1" t="s">
        <v>768</v>
      </c>
      <c r="K5679" s="9">
        <v>35000</v>
      </c>
      <c r="L5679" s="10">
        <f>K5679/ VLOOKUP(A5679,Indicators!$B$1:$V$7,21,FALSE)</f>
        <v>205.06931342793862</v>
      </c>
      <c r="M5679" s="11"/>
      <c r="N5679" s="11"/>
      <c r="O5679" s="11"/>
      <c r="P5679" s="11"/>
      <c r="Q5679" s="8" t="str">
        <f t="shared" si="0"/>
        <v/>
      </c>
      <c r="R5679" s="1" t="s">
        <v>97</v>
      </c>
      <c r="S5679" s="1" t="s">
        <v>45</v>
      </c>
      <c r="T5679" s="11"/>
      <c r="U5679" s="11"/>
      <c r="V5679" s="11"/>
      <c r="W5679" s="11"/>
      <c r="X5679" s="11"/>
      <c r="Y5679" s="11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5"/>
      <c r="AN5679" s="5"/>
      <c r="AO5679" s="5"/>
      <c r="AP5679" s="5"/>
      <c r="AQ5679" s="5"/>
      <c r="AR5679" s="5"/>
      <c r="AS5679" s="5"/>
      <c r="AT5679" s="5"/>
      <c r="AU5679" s="5"/>
      <c r="AV5679" s="5"/>
      <c r="AW5679" s="5"/>
      <c r="AX5679" s="5"/>
      <c r="AY5679" s="5"/>
      <c r="AZ5679" s="5"/>
      <c r="BA5679" s="5"/>
      <c r="BB5679" s="5"/>
      <c r="BC5679" s="5"/>
      <c r="BD5679" s="5"/>
      <c r="BE5679" s="5"/>
      <c r="BF5679" s="5"/>
      <c r="BG5679" s="5"/>
      <c r="BH5679" s="5"/>
      <c r="BI5679" s="5"/>
      <c r="BJ5679" s="5"/>
      <c r="BK5679" s="5"/>
      <c r="BL5679" s="5"/>
      <c r="BM5679" s="5"/>
      <c r="BN5679" s="5"/>
      <c r="BO5679" s="5"/>
      <c r="BP5679" s="5"/>
      <c r="BQ5679" s="5"/>
      <c r="BR5679" s="5"/>
      <c r="BS5679" s="5"/>
      <c r="BT5679" s="5"/>
      <c r="BU5679" s="5"/>
      <c r="BV5679" s="5"/>
      <c r="BW5679" s="5"/>
      <c r="BX5679" s="5"/>
    </row>
    <row r="5680" spans="1:76" x14ac:dyDescent="0.2">
      <c r="A5680" s="1" t="s">
        <v>22</v>
      </c>
      <c r="B5680" s="1" t="s">
        <v>97</v>
      </c>
      <c r="C5680" s="1" t="s">
        <v>1003</v>
      </c>
      <c r="D5680" s="1" t="s">
        <v>669</v>
      </c>
      <c r="E5680" s="1" t="s">
        <v>2</v>
      </c>
      <c r="F5680" s="1" t="s">
        <v>992</v>
      </c>
      <c r="G5680" s="1" t="s">
        <v>73</v>
      </c>
      <c r="H5680" s="8"/>
      <c r="I5680" s="8">
        <v>2015</v>
      </c>
      <c r="J5680" s="1" t="s">
        <v>768</v>
      </c>
      <c r="K5680" s="9">
        <v>36438</v>
      </c>
      <c r="L5680" s="10">
        <f>K5680/ VLOOKUP(A5680,Indicators!$B$1:$V$7,21,FALSE)</f>
        <v>213.49473264820651</v>
      </c>
      <c r="M5680" s="11"/>
      <c r="N5680" s="11"/>
      <c r="O5680" s="11"/>
      <c r="P5680" s="11"/>
      <c r="Q5680" s="8" t="str">
        <f t="shared" si="0"/>
        <v/>
      </c>
      <c r="R5680" s="1" t="s">
        <v>97</v>
      </c>
      <c r="S5680" s="1" t="s">
        <v>91</v>
      </c>
      <c r="T5680" s="11"/>
      <c r="U5680" s="11"/>
      <c r="V5680" s="11"/>
      <c r="W5680" s="11"/>
      <c r="X5680" s="11"/>
      <c r="Y5680" s="11"/>
      <c r="Z5680" s="11"/>
      <c r="AA5680" s="11"/>
      <c r="AB5680" s="11"/>
      <c r="AC5680" s="11"/>
      <c r="AD5680" s="11"/>
      <c r="AE5680" s="11"/>
      <c r="AF5680" s="11"/>
      <c r="AG5680" s="11"/>
      <c r="AH5680" s="11"/>
      <c r="AI5680" s="11"/>
      <c r="AJ5680" s="11"/>
      <c r="AK5680" s="11"/>
      <c r="AL5680" s="11"/>
      <c r="AM5680" s="5"/>
      <c r="AN5680" s="5"/>
      <c r="AO5680" s="5"/>
      <c r="AP5680" s="5"/>
      <c r="AQ5680" s="5"/>
      <c r="AR5680" s="5"/>
      <c r="AS5680" s="5"/>
      <c r="AT5680" s="5"/>
      <c r="AU5680" s="5"/>
      <c r="AV5680" s="5"/>
      <c r="AW5680" s="5"/>
      <c r="AX5680" s="5"/>
      <c r="AY5680" s="5"/>
      <c r="AZ5680" s="5"/>
      <c r="BA5680" s="5"/>
      <c r="BB5680" s="5"/>
      <c r="BC5680" s="5"/>
      <c r="BD5680" s="5"/>
      <c r="BE5680" s="5"/>
      <c r="BF5680" s="5"/>
      <c r="BG5680" s="5"/>
      <c r="BH5680" s="5"/>
      <c r="BI5680" s="5"/>
      <c r="BJ5680" s="5"/>
      <c r="BK5680" s="5"/>
      <c r="BL5680" s="5"/>
      <c r="BM5680" s="5"/>
      <c r="BN5680" s="5"/>
      <c r="BO5680" s="5"/>
      <c r="BP5680" s="5"/>
      <c r="BQ5680" s="5"/>
      <c r="BR5680" s="5"/>
      <c r="BS5680" s="5"/>
      <c r="BT5680" s="5"/>
      <c r="BU5680" s="5"/>
      <c r="BV5680" s="5"/>
      <c r="BW5680" s="5"/>
      <c r="BX5680" s="5"/>
    </row>
    <row r="5681" spans="1:76" x14ac:dyDescent="0.2">
      <c r="A5681" s="1" t="s">
        <v>22</v>
      </c>
      <c r="B5681" s="1" t="s">
        <v>97</v>
      </c>
      <c r="C5681" s="1" t="s">
        <v>845</v>
      </c>
      <c r="D5681" s="1" t="s">
        <v>669</v>
      </c>
      <c r="E5681" s="1" t="s">
        <v>2</v>
      </c>
      <c r="F5681" s="1" t="s">
        <v>992</v>
      </c>
      <c r="G5681" s="1" t="s">
        <v>73</v>
      </c>
      <c r="H5681" s="8"/>
      <c r="I5681" s="8">
        <v>2015</v>
      </c>
      <c r="J5681" s="1" t="s">
        <v>768</v>
      </c>
      <c r="K5681" s="9">
        <v>43571</v>
      </c>
      <c r="L5681" s="10">
        <f>K5681/ VLOOKUP(A5681,Indicators!$B$1:$V$7,21,FALSE)</f>
        <v>255.28785872482041</v>
      </c>
      <c r="M5681" s="11"/>
      <c r="N5681" s="11"/>
      <c r="O5681" s="11"/>
      <c r="P5681" s="11"/>
      <c r="Q5681" s="8" t="str">
        <f t="shared" si="0"/>
        <v/>
      </c>
      <c r="R5681" s="1" t="s">
        <v>97</v>
      </c>
      <c r="S5681" s="1" t="s">
        <v>40</v>
      </c>
      <c r="T5681" s="11"/>
      <c r="U5681" s="11"/>
      <c r="V5681" s="11"/>
      <c r="W5681" s="11"/>
      <c r="X5681" s="11"/>
      <c r="Y5681" s="11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5"/>
      <c r="AN5681" s="5"/>
      <c r="AO5681" s="5"/>
      <c r="AP5681" s="5"/>
      <c r="AQ5681" s="5"/>
      <c r="AR5681" s="5"/>
      <c r="AS5681" s="5"/>
      <c r="AT5681" s="5"/>
      <c r="AU5681" s="5"/>
      <c r="AV5681" s="5"/>
      <c r="AW5681" s="5"/>
      <c r="AX5681" s="5"/>
      <c r="AY5681" s="5"/>
      <c r="AZ5681" s="5"/>
      <c r="BA5681" s="5"/>
      <c r="BB5681" s="5"/>
      <c r="BC5681" s="5"/>
      <c r="BD5681" s="5"/>
      <c r="BE5681" s="5"/>
      <c r="BF5681" s="5"/>
      <c r="BG5681" s="5"/>
      <c r="BH5681" s="5"/>
      <c r="BI5681" s="5"/>
      <c r="BJ5681" s="5"/>
      <c r="BK5681" s="5"/>
      <c r="BL5681" s="5"/>
      <c r="BM5681" s="5"/>
      <c r="BN5681" s="5"/>
      <c r="BO5681" s="5"/>
      <c r="BP5681" s="5"/>
      <c r="BQ5681" s="5"/>
      <c r="BR5681" s="5"/>
      <c r="BS5681" s="5"/>
      <c r="BT5681" s="5"/>
      <c r="BU5681" s="5"/>
      <c r="BV5681" s="5"/>
      <c r="BW5681" s="5"/>
      <c r="BX5681" s="5"/>
    </row>
    <row r="5682" spans="1:76" x14ac:dyDescent="0.2">
      <c r="A5682" s="1" t="s">
        <v>22</v>
      </c>
      <c r="B5682" s="1" t="s">
        <v>97</v>
      </c>
      <c r="C5682" s="1" t="s">
        <v>1004</v>
      </c>
      <c r="D5682" s="1" t="s">
        <v>669</v>
      </c>
      <c r="E5682" s="1" t="s">
        <v>2</v>
      </c>
      <c r="F5682" s="1" t="s">
        <v>992</v>
      </c>
      <c r="G5682" s="1" t="s">
        <v>73</v>
      </c>
      <c r="H5682" s="8"/>
      <c r="I5682" s="8">
        <v>2015</v>
      </c>
      <c r="J5682" s="1" t="s">
        <v>768</v>
      </c>
      <c r="K5682" s="9">
        <v>63613</v>
      </c>
      <c r="L5682" s="10">
        <f>K5682/ VLOOKUP(A5682,Indicators!$B$1:$V$7,21,FALSE)</f>
        <v>372.71640671689886</v>
      </c>
      <c r="M5682" s="11"/>
      <c r="N5682" s="11"/>
      <c r="O5682" s="11"/>
      <c r="P5682" s="11"/>
      <c r="Q5682" s="8" t="str">
        <f t="shared" si="0"/>
        <v/>
      </c>
      <c r="R5682" s="1" t="s">
        <v>97</v>
      </c>
      <c r="S5682" s="1" t="s">
        <v>40</v>
      </c>
      <c r="T5682" s="11"/>
      <c r="U5682" s="11"/>
      <c r="V5682" s="11"/>
      <c r="W5682" s="11"/>
      <c r="X5682" s="11"/>
      <c r="Y5682" s="11"/>
      <c r="Z5682" s="11"/>
      <c r="AA5682" s="11"/>
      <c r="AB5682" s="11"/>
      <c r="AC5682" s="11"/>
      <c r="AD5682" s="11"/>
      <c r="AE5682" s="11"/>
      <c r="AF5682" s="11"/>
      <c r="AG5682" s="11"/>
      <c r="AH5682" s="11"/>
      <c r="AI5682" s="11"/>
      <c r="AJ5682" s="11"/>
      <c r="AK5682" s="11"/>
      <c r="AL5682" s="11"/>
      <c r="AM5682" s="5"/>
      <c r="AN5682" s="5"/>
      <c r="AO5682" s="5"/>
      <c r="AP5682" s="5"/>
      <c r="AQ5682" s="5"/>
      <c r="AR5682" s="5"/>
      <c r="AS5682" s="5"/>
      <c r="AT5682" s="5"/>
      <c r="AU5682" s="5"/>
      <c r="AV5682" s="5"/>
      <c r="AW5682" s="5"/>
      <c r="AX5682" s="5"/>
      <c r="AY5682" s="5"/>
      <c r="AZ5682" s="5"/>
      <c r="BA5682" s="5"/>
      <c r="BB5682" s="5"/>
      <c r="BC5682" s="5"/>
      <c r="BD5682" s="5"/>
      <c r="BE5682" s="5"/>
      <c r="BF5682" s="5"/>
      <c r="BG5682" s="5"/>
      <c r="BH5682" s="5"/>
      <c r="BI5682" s="5"/>
      <c r="BJ5682" s="5"/>
      <c r="BK5682" s="5"/>
      <c r="BL5682" s="5"/>
      <c r="BM5682" s="5"/>
      <c r="BN5682" s="5"/>
      <c r="BO5682" s="5"/>
      <c r="BP5682" s="5"/>
      <c r="BQ5682" s="5"/>
      <c r="BR5682" s="5"/>
      <c r="BS5682" s="5"/>
      <c r="BT5682" s="5"/>
      <c r="BU5682" s="5"/>
      <c r="BV5682" s="5"/>
      <c r="BW5682" s="5"/>
      <c r="BX5682" s="5"/>
    </row>
    <row r="5683" spans="1:76" x14ac:dyDescent="0.2">
      <c r="A5683" s="1" t="s">
        <v>22</v>
      </c>
      <c r="B5683" s="1" t="s">
        <v>97</v>
      </c>
      <c r="C5683" s="1" t="s">
        <v>845</v>
      </c>
      <c r="D5683" s="1" t="s">
        <v>669</v>
      </c>
      <c r="E5683" s="1" t="s">
        <v>2</v>
      </c>
      <c r="F5683" s="1" t="s">
        <v>992</v>
      </c>
      <c r="G5683" s="1" t="s">
        <v>73</v>
      </c>
      <c r="H5683" s="8"/>
      <c r="I5683" s="8">
        <v>2015</v>
      </c>
      <c r="J5683" s="1" t="s">
        <v>768</v>
      </c>
      <c r="K5683" s="9">
        <v>67735</v>
      </c>
      <c r="L5683" s="10">
        <f>K5683/ VLOOKUP(A5683,Indicators!$B$1:$V$7,21,FALSE)</f>
        <v>396.86771271546922</v>
      </c>
      <c r="M5683" s="11"/>
      <c r="N5683" s="11"/>
      <c r="O5683" s="11"/>
      <c r="P5683" s="11"/>
      <c r="Q5683" s="8" t="str">
        <f t="shared" si="0"/>
        <v/>
      </c>
      <c r="R5683" s="1" t="s">
        <v>97</v>
      </c>
      <c r="S5683" s="1" t="s">
        <v>40</v>
      </c>
      <c r="T5683" s="11"/>
      <c r="U5683" s="11"/>
      <c r="V5683" s="11"/>
      <c r="W5683" s="11"/>
      <c r="X5683" s="11"/>
      <c r="Y5683" s="11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5"/>
      <c r="AX5683" s="5"/>
      <c r="AY5683" s="5"/>
      <c r="AZ5683" s="5"/>
      <c r="BA5683" s="5"/>
      <c r="BB5683" s="5"/>
      <c r="BC5683" s="5"/>
      <c r="BD5683" s="5"/>
      <c r="BE5683" s="5"/>
      <c r="BF5683" s="5"/>
      <c r="BG5683" s="5"/>
      <c r="BH5683" s="5"/>
      <c r="BI5683" s="5"/>
      <c r="BJ5683" s="5"/>
      <c r="BK5683" s="5"/>
      <c r="BL5683" s="5"/>
      <c r="BM5683" s="5"/>
      <c r="BN5683" s="5"/>
      <c r="BO5683" s="5"/>
      <c r="BP5683" s="5"/>
      <c r="BQ5683" s="5"/>
      <c r="BR5683" s="5"/>
      <c r="BS5683" s="5"/>
      <c r="BT5683" s="5"/>
      <c r="BU5683" s="5"/>
      <c r="BV5683" s="5"/>
      <c r="BW5683" s="5"/>
      <c r="BX5683" s="5"/>
    </row>
    <row r="5684" spans="1:76" x14ac:dyDescent="0.2">
      <c r="A5684" s="1" t="s">
        <v>22</v>
      </c>
      <c r="B5684" s="1" t="s">
        <v>97</v>
      </c>
      <c r="C5684" s="1" t="s">
        <v>1005</v>
      </c>
      <c r="D5684" s="1" t="s">
        <v>669</v>
      </c>
      <c r="E5684" s="1" t="s">
        <v>2</v>
      </c>
      <c r="F5684" s="1" t="s">
        <v>992</v>
      </c>
      <c r="G5684" s="1" t="s">
        <v>73</v>
      </c>
      <c r="H5684" s="8"/>
      <c r="I5684" s="8">
        <v>2015</v>
      </c>
      <c r="J5684" s="1" t="s">
        <v>768</v>
      </c>
      <c r="K5684" s="9">
        <v>77233</v>
      </c>
      <c r="L5684" s="10">
        <f>K5684/ VLOOKUP(A5684,Indicators!$B$1:$V$7,21,FALSE)</f>
        <v>452.51766525657098</v>
      </c>
      <c r="M5684" s="11"/>
      <c r="N5684" s="11"/>
      <c r="O5684" s="11"/>
      <c r="P5684" s="11"/>
      <c r="Q5684" s="8" t="str">
        <f t="shared" si="0"/>
        <v/>
      </c>
      <c r="R5684" s="1" t="s">
        <v>97</v>
      </c>
      <c r="S5684" s="1" t="s">
        <v>44</v>
      </c>
      <c r="T5684" s="11"/>
      <c r="U5684" s="11"/>
      <c r="V5684" s="11"/>
      <c r="W5684" s="11"/>
      <c r="X5684" s="11"/>
      <c r="Y5684" s="11"/>
      <c r="Z5684" s="11"/>
      <c r="AA5684" s="11"/>
      <c r="AB5684" s="11"/>
      <c r="AC5684" s="11"/>
      <c r="AD5684" s="11"/>
      <c r="AE5684" s="11"/>
      <c r="AF5684" s="11"/>
      <c r="AG5684" s="11"/>
      <c r="AH5684" s="11"/>
      <c r="AI5684" s="11"/>
      <c r="AJ5684" s="11"/>
      <c r="AK5684" s="11"/>
      <c r="AL5684" s="11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5"/>
      <c r="AX5684" s="5"/>
      <c r="AY5684" s="5"/>
      <c r="AZ5684" s="5"/>
      <c r="BA5684" s="5"/>
      <c r="BB5684" s="5"/>
      <c r="BC5684" s="5"/>
      <c r="BD5684" s="5"/>
      <c r="BE5684" s="5"/>
      <c r="BF5684" s="5"/>
      <c r="BG5684" s="5"/>
      <c r="BH5684" s="5"/>
      <c r="BI5684" s="5"/>
      <c r="BJ5684" s="5"/>
      <c r="BK5684" s="5"/>
      <c r="BL5684" s="5"/>
      <c r="BM5684" s="5"/>
      <c r="BN5684" s="5"/>
      <c r="BO5684" s="5"/>
      <c r="BP5684" s="5"/>
      <c r="BQ5684" s="5"/>
      <c r="BR5684" s="5"/>
      <c r="BS5684" s="5"/>
      <c r="BT5684" s="5"/>
      <c r="BU5684" s="5"/>
      <c r="BV5684" s="5"/>
      <c r="BW5684" s="5"/>
      <c r="BX5684" s="5"/>
    </row>
    <row r="5685" spans="1:76" x14ac:dyDescent="0.2">
      <c r="A5685" s="1" t="s">
        <v>22</v>
      </c>
      <c r="B5685" s="1" t="s">
        <v>97</v>
      </c>
      <c r="C5685" s="1" t="s">
        <v>956</v>
      </c>
      <c r="D5685" s="1" t="s">
        <v>669</v>
      </c>
      <c r="E5685" s="1" t="s">
        <v>2</v>
      </c>
      <c r="F5685" s="1" t="s">
        <v>992</v>
      </c>
      <c r="G5685" s="1" t="s">
        <v>73</v>
      </c>
      <c r="H5685" s="8"/>
      <c r="I5685" s="8">
        <v>2015</v>
      </c>
      <c r="J5685" s="1" t="s">
        <v>768</v>
      </c>
      <c r="K5685" s="9">
        <v>78000</v>
      </c>
      <c r="L5685" s="10">
        <f>K5685/ VLOOKUP(A5685,Indicators!$B$1:$V$7,21,FALSE)</f>
        <v>457.01161278226323</v>
      </c>
      <c r="M5685" s="11"/>
      <c r="N5685" s="11"/>
      <c r="O5685" s="11"/>
      <c r="P5685" s="11"/>
      <c r="Q5685" s="8" t="str">
        <f t="shared" si="0"/>
        <v/>
      </c>
      <c r="R5685" s="1" t="s">
        <v>97</v>
      </c>
      <c r="S5685" s="1" t="s">
        <v>45</v>
      </c>
      <c r="T5685" s="11"/>
      <c r="U5685" s="11"/>
      <c r="V5685" s="11"/>
      <c r="W5685" s="11"/>
      <c r="X5685" s="11"/>
      <c r="Y5685" s="11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5"/>
      <c r="AN5685" s="5"/>
      <c r="AO5685" s="5"/>
      <c r="AP5685" s="5"/>
      <c r="AQ5685" s="5"/>
      <c r="AR5685" s="5"/>
      <c r="AS5685" s="5"/>
      <c r="AT5685" s="5"/>
      <c r="AU5685" s="5"/>
      <c r="AV5685" s="5"/>
      <c r="AW5685" s="5"/>
      <c r="AX5685" s="5"/>
      <c r="AY5685" s="5"/>
      <c r="AZ5685" s="5"/>
      <c r="BA5685" s="5"/>
      <c r="BB5685" s="5"/>
      <c r="BC5685" s="5"/>
      <c r="BD5685" s="5"/>
      <c r="BE5685" s="5"/>
      <c r="BF5685" s="5"/>
      <c r="BG5685" s="5"/>
      <c r="BH5685" s="5"/>
      <c r="BI5685" s="5"/>
      <c r="BJ5685" s="5"/>
      <c r="BK5685" s="5"/>
      <c r="BL5685" s="5"/>
      <c r="BM5685" s="5"/>
      <c r="BN5685" s="5"/>
      <c r="BO5685" s="5"/>
      <c r="BP5685" s="5"/>
      <c r="BQ5685" s="5"/>
      <c r="BR5685" s="5"/>
      <c r="BS5685" s="5"/>
      <c r="BT5685" s="5"/>
      <c r="BU5685" s="5"/>
      <c r="BV5685" s="5"/>
      <c r="BW5685" s="5"/>
      <c r="BX5685" s="5"/>
    </row>
    <row r="5686" spans="1:76" x14ac:dyDescent="0.2">
      <c r="A5686" s="1" t="s">
        <v>22</v>
      </c>
      <c r="B5686" s="1" t="s">
        <v>97</v>
      </c>
      <c r="C5686" s="1" t="s">
        <v>845</v>
      </c>
      <c r="D5686" s="1" t="s">
        <v>669</v>
      </c>
      <c r="E5686" s="1" t="s">
        <v>2</v>
      </c>
      <c r="F5686" s="1" t="s">
        <v>992</v>
      </c>
      <c r="G5686" s="1" t="s">
        <v>73</v>
      </c>
      <c r="H5686" s="8"/>
      <c r="I5686" s="8">
        <v>2015</v>
      </c>
      <c r="J5686" s="1" t="s">
        <v>768</v>
      </c>
      <c r="K5686" s="9">
        <v>78553</v>
      </c>
      <c r="L5686" s="10">
        <f>K5686/ VLOOKUP(A5686,Indicators!$B$1:$V$7,21,FALSE)</f>
        <v>460.2517079344247</v>
      </c>
      <c r="M5686" s="11"/>
      <c r="N5686" s="11"/>
      <c r="O5686" s="11"/>
      <c r="P5686" s="11"/>
      <c r="Q5686" s="8" t="str">
        <f t="shared" si="0"/>
        <v/>
      </c>
      <c r="R5686" s="1" t="s">
        <v>97</v>
      </c>
      <c r="S5686" s="1" t="s">
        <v>40</v>
      </c>
      <c r="T5686" s="11"/>
      <c r="U5686" s="11"/>
      <c r="V5686" s="11"/>
      <c r="W5686" s="11"/>
      <c r="X5686" s="11"/>
      <c r="Y5686" s="11"/>
      <c r="Z5686" s="11"/>
      <c r="AA5686" s="11"/>
      <c r="AB5686" s="11"/>
      <c r="AC5686" s="11"/>
      <c r="AD5686" s="11"/>
      <c r="AE5686" s="11"/>
      <c r="AF5686" s="11"/>
      <c r="AG5686" s="11"/>
      <c r="AH5686" s="11"/>
      <c r="AI5686" s="11"/>
      <c r="AJ5686" s="11"/>
      <c r="AK5686" s="11"/>
      <c r="AL5686" s="11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5"/>
      <c r="AX5686" s="5"/>
      <c r="AY5686" s="5"/>
      <c r="AZ5686" s="5"/>
      <c r="BA5686" s="5"/>
      <c r="BB5686" s="5"/>
      <c r="BC5686" s="5"/>
      <c r="BD5686" s="5"/>
      <c r="BE5686" s="5"/>
      <c r="BF5686" s="5"/>
      <c r="BG5686" s="5"/>
      <c r="BH5686" s="5"/>
      <c r="BI5686" s="5"/>
      <c r="BJ5686" s="5"/>
      <c r="BK5686" s="5"/>
      <c r="BL5686" s="5"/>
      <c r="BM5686" s="5"/>
      <c r="BN5686" s="5"/>
      <c r="BO5686" s="5"/>
      <c r="BP5686" s="5"/>
      <c r="BQ5686" s="5"/>
      <c r="BR5686" s="5"/>
      <c r="BS5686" s="5"/>
      <c r="BT5686" s="5"/>
      <c r="BU5686" s="5"/>
      <c r="BV5686" s="5"/>
      <c r="BW5686" s="5"/>
      <c r="BX5686" s="5"/>
    </row>
    <row r="5687" spans="1:76" x14ac:dyDescent="0.2">
      <c r="A5687" s="1" t="s">
        <v>22</v>
      </c>
      <c r="B5687" s="1" t="s">
        <v>97</v>
      </c>
      <c r="C5687" s="1" t="s">
        <v>845</v>
      </c>
      <c r="D5687" s="1" t="s">
        <v>669</v>
      </c>
      <c r="E5687" s="1" t="s">
        <v>2</v>
      </c>
      <c r="F5687" s="1" t="s">
        <v>992</v>
      </c>
      <c r="G5687" s="1" t="s">
        <v>73</v>
      </c>
      <c r="H5687" s="8"/>
      <c r="I5687" s="8">
        <v>2015</v>
      </c>
      <c r="J5687" s="1" t="s">
        <v>768</v>
      </c>
      <c r="K5687" s="9">
        <v>86276</v>
      </c>
      <c r="L5687" s="10">
        <f>K5687/ VLOOKUP(A5687,Indicators!$B$1:$V$7,21,FALSE)</f>
        <v>505.50171672310955</v>
      </c>
      <c r="M5687" s="11"/>
      <c r="N5687" s="11"/>
      <c r="O5687" s="11"/>
      <c r="P5687" s="11"/>
      <c r="Q5687" s="8" t="str">
        <f t="shared" si="0"/>
        <v/>
      </c>
      <c r="R5687" s="1" t="s">
        <v>97</v>
      </c>
      <c r="S5687" s="1" t="s">
        <v>40</v>
      </c>
      <c r="T5687" s="11"/>
      <c r="U5687" s="11"/>
      <c r="V5687" s="11"/>
      <c r="W5687" s="11"/>
      <c r="X5687" s="11"/>
      <c r="Y5687" s="11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5"/>
      <c r="AX5687" s="5"/>
      <c r="AY5687" s="5"/>
      <c r="AZ5687" s="5"/>
      <c r="BA5687" s="5"/>
      <c r="BB5687" s="5"/>
      <c r="BC5687" s="5"/>
      <c r="BD5687" s="5"/>
      <c r="BE5687" s="5"/>
      <c r="BF5687" s="5"/>
      <c r="BG5687" s="5"/>
      <c r="BH5687" s="5"/>
      <c r="BI5687" s="5"/>
      <c r="BJ5687" s="5"/>
      <c r="BK5687" s="5"/>
      <c r="BL5687" s="5"/>
      <c r="BM5687" s="5"/>
      <c r="BN5687" s="5"/>
      <c r="BO5687" s="5"/>
      <c r="BP5687" s="5"/>
      <c r="BQ5687" s="5"/>
      <c r="BR5687" s="5"/>
      <c r="BS5687" s="5"/>
      <c r="BT5687" s="5"/>
      <c r="BU5687" s="5"/>
      <c r="BV5687" s="5"/>
      <c r="BW5687" s="5"/>
      <c r="BX5687" s="5"/>
    </row>
    <row r="5688" spans="1:76" x14ac:dyDescent="0.2">
      <c r="A5688" s="1" t="s">
        <v>22</v>
      </c>
      <c r="B5688" s="1" t="s">
        <v>97</v>
      </c>
      <c r="C5688" s="1" t="s">
        <v>1002</v>
      </c>
      <c r="D5688" s="1" t="s">
        <v>669</v>
      </c>
      <c r="E5688" s="1" t="s">
        <v>2</v>
      </c>
      <c r="F5688" s="1" t="s">
        <v>992</v>
      </c>
      <c r="G5688" s="1" t="s">
        <v>73</v>
      </c>
      <c r="H5688" s="8"/>
      <c r="I5688" s="8">
        <v>2015</v>
      </c>
      <c r="J5688" s="1" t="s">
        <v>768</v>
      </c>
      <c r="K5688" s="9">
        <v>94746</v>
      </c>
      <c r="L5688" s="10">
        <f>K5688/ VLOOKUP(A5688,Indicators!$B$1:$V$7,21,FALSE)</f>
        <v>555.12849057267067</v>
      </c>
      <c r="M5688" s="11"/>
      <c r="N5688" s="11"/>
      <c r="O5688" s="11"/>
      <c r="P5688" s="11"/>
      <c r="Q5688" s="8" t="str">
        <f t="shared" si="0"/>
        <v/>
      </c>
      <c r="R5688" s="1" t="s">
        <v>97</v>
      </c>
      <c r="S5688" s="1" t="s">
        <v>48</v>
      </c>
      <c r="T5688" s="11"/>
      <c r="U5688" s="11"/>
      <c r="V5688" s="11"/>
      <c r="W5688" s="11"/>
      <c r="X5688" s="11"/>
      <c r="Y5688" s="11"/>
      <c r="Z5688" s="11"/>
      <c r="AA5688" s="11"/>
      <c r="AB5688" s="11"/>
      <c r="AC5688" s="11"/>
      <c r="AD5688" s="11"/>
      <c r="AE5688" s="11"/>
      <c r="AF5688" s="11"/>
      <c r="AG5688" s="11"/>
      <c r="AH5688" s="11"/>
      <c r="AI5688" s="11"/>
      <c r="AJ5688" s="11"/>
      <c r="AK5688" s="11"/>
      <c r="AL5688" s="11"/>
      <c r="AM5688" s="5"/>
      <c r="AN5688" s="5"/>
      <c r="AO5688" s="5"/>
      <c r="AP5688" s="5"/>
      <c r="AQ5688" s="5"/>
      <c r="AR5688" s="5"/>
      <c r="AS5688" s="5"/>
      <c r="AT5688" s="5"/>
      <c r="AU5688" s="5"/>
      <c r="AV5688" s="5"/>
      <c r="AW5688" s="5"/>
      <c r="AX5688" s="5"/>
      <c r="AY5688" s="5"/>
      <c r="AZ5688" s="5"/>
      <c r="BA5688" s="5"/>
      <c r="BB5688" s="5"/>
      <c r="BC5688" s="5"/>
      <c r="BD5688" s="5"/>
      <c r="BE5688" s="5"/>
      <c r="BF5688" s="5"/>
      <c r="BG5688" s="5"/>
      <c r="BH5688" s="5"/>
      <c r="BI5688" s="5"/>
      <c r="BJ5688" s="5"/>
      <c r="BK5688" s="5"/>
      <c r="BL5688" s="5"/>
      <c r="BM5688" s="5"/>
      <c r="BN5688" s="5"/>
      <c r="BO5688" s="5"/>
      <c r="BP5688" s="5"/>
      <c r="BQ5688" s="5"/>
      <c r="BR5688" s="5"/>
      <c r="BS5688" s="5"/>
      <c r="BT5688" s="5"/>
      <c r="BU5688" s="5"/>
      <c r="BV5688" s="5"/>
      <c r="BW5688" s="5"/>
      <c r="BX5688" s="5"/>
    </row>
    <row r="5689" spans="1:76" x14ac:dyDescent="0.2">
      <c r="A5689" s="1" t="s">
        <v>22</v>
      </c>
      <c r="B5689" s="1" t="s">
        <v>97</v>
      </c>
      <c r="C5689" s="1" t="s">
        <v>793</v>
      </c>
      <c r="D5689" s="1" t="s">
        <v>669</v>
      </c>
      <c r="E5689" s="1" t="s">
        <v>2</v>
      </c>
      <c r="F5689" s="1" t="s">
        <v>992</v>
      </c>
      <c r="G5689" s="1" t="s">
        <v>73</v>
      </c>
      <c r="H5689" s="8"/>
      <c r="I5689" s="8">
        <v>2015</v>
      </c>
      <c r="J5689" s="1" t="s">
        <v>768</v>
      </c>
      <c r="K5689" s="9">
        <v>100000</v>
      </c>
      <c r="L5689" s="10">
        <f>K5689/ VLOOKUP(A5689,Indicators!$B$1:$V$7,21,FALSE)</f>
        <v>585.91232407982466</v>
      </c>
      <c r="M5689" s="11"/>
      <c r="N5689" s="11"/>
      <c r="O5689" s="11"/>
      <c r="P5689" s="11"/>
      <c r="Q5689" s="8" t="str">
        <f t="shared" si="0"/>
        <v/>
      </c>
      <c r="R5689" s="1" t="s">
        <v>97</v>
      </c>
      <c r="S5689" s="1" t="s">
        <v>45</v>
      </c>
      <c r="T5689" s="11"/>
      <c r="U5689" s="11"/>
      <c r="V5689" s="11"/>
      <c r="W5689" s="11"/>
      <c r="X5689" s="11"/>
      <c r="Y5689" s="11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5"/>
      <c r="AX5689" s="5"/>
      <c r="AY5689" s="5"/>
      <c r="AZ5689" s="5"/>
      <c r="BA5689" s="5"/>
      <c r="BB5689" s="5"/>
      <c r="BC5689" s="5"/>
      <c r="BD5689" s="5"/>
      <c r="BE5689" s="5"/>
      <c r="BF5689" s="5"/>
      <c r="BG5689" s="5"/>
      <c r="BH5689" s="5"/>
      <c r="BI5689" s="5"/>
      <c r="BJ5689" s="5"/>
      <c r="BK5689" s="5"/>
      <c r="BL5689" s="5"/>
      <c r="BM5689" s="5"/>
      <c r="BN5689" s="5"/>
      <c r="BO5689" s="5"/>
      <c r="BP5689" s="5"/>
      <c r="BQ5689" s="5"/>
      <c r="BR5689" s="5"/>
      <c r="BS5689" s="5"/>
      <c r="BT5689" s="5"/>
      <c r="BU5689" s="5"/>
      <c r="BV5689" s="5"/>
      <c r="BW5689" s="5"/>
      <c r="BX5689" s="5"/>
    </row>
    <row r="5690" spans="1:76" x14ac:dyDescent="0.2">
      <c r="A5690" s="1" t="s">
        <v>22</v>
      </c>
      <c r="B5690" s="1" t="s">
        <v>97</v>
      </c>
      <c r="C5690" s="1" t="s">
        <v>1004</v>
      </c>
      <c r="D5690" s="1" t="s">
        <v>669</v>
      </c>
      <c r="E5690" s="1" t="s">
        <v>2</v>
      </c>
      <c r="F5690" s="1" t="s">
        <v>992</v>
      </c>
      <c r="G5690" s="1" t="s">
        <v>73</v>
      </c>
      <c r="H5690" s="8"/>
      <c r="I5690" s="8">
        <v>2015</v>
      </c>
      <c r="J5690" s="1" t="s">
        <v>768</v>
      </c>
      <c r="K5690" s="9">
        <v>102752</v>
      </c>
      <c r="L5690" s="10">
        <f>K5690/ VLOOKUP(A5690,Indicators!$B$1:$V$7,21,FALSE)</f>
        <v>602.0366312385014</v>
      </c>
      <c r="M5690" s="11"/>
      <c r="N5690" s="11"/>
      <c r="O5690" s="11"/>
      <c r="P5690" s="11"/>
      <c r="Q5690" s="8" t="str">
        <f t="shared" si="0"/>
        <v/>
      </c>
      <c r="R5690" s="1" t="s">
        <v>97</v>
      </c>
      <c r="S5690" s="1" t="s">
        <v>40</v>
      </c>
      <c r="T5690" s="11"/>
      <c r="U5690" s="11"/>
      <c r="V5690" s="11"/>
      <c r="W5690" s="11"/>
      <c r="X5690" s="11"/>
      <c r="Y5690" s="11"/>
      <c r="Z5690" s="11"/>
      <c r="AA5690" s="11"/>
      <c r="AB5690" s="11"/>
      <c r="AC5690" s="11"/>
      <c r="AD5690" s="11"/>
      <c r="AE5690" s="11"/>
      <c r="AF5690" s="11"/>
      <c r="AG5690" s="11"/>
      <c r="AH5690" s="11"/>
      <c r="AI5690" s="11"/>
      <c r="AJ5690" s="11"/>
      <c r="AK5690" s="11"/>
      <c r="AL5690" s="11"/>
      <c r="AM5690" s="5"/>
      <c r="AN5690" s="5"/>
      <c r="AO5690" s="5"/>
      <c r="AP5690" s="5"/>
      <c r="AQ5690" s="5"/>
      <c r="AR5690" s="5"/>
      <c r="AS5690" s="5"/>
      <c r="AT5690" s="5"/>
      <c r="AU5690" s="5"/>
      <c r="AV5690" s="5"/>
      <c r="AW5690" s="5"/>
      <c r="AX5690" s="5"/>
      <c r="AY5690" s="5"/>
      <c r="AZ5690" s="5"/>
      <c r="BA5690" s="5"/>
      <c r="BB5690" s="5"/>
      <c r="BC5690" s="5"/>
      <c r="BD5690" s="5"/>
      <c r="BE5690" s="5"/>
      <c r="BF5690" s="5"/>
      <c r="BG5690" s="5"/>
      <c r="BH5690" s="5"/>
      <c r="BI5690" s="5"/>
      <c r="BJ5690" s="5"/>
      <c r="BK5690" s="5"/>
      <c r="BL5690" s="5"/>
      <c r="BM5690" s="5"/>
      <c r="BN5690" s="5"/>
      <c r="BO5690" s="5"/>
      <c r="BP5690" s="5"/>
      <c r="BQ5690" s="5"/>
      <c r="BR5690" s="5"/>
      <c r="BS5690" s="5"/>
      <c r="BT5690" s="5"/>
      <c r="BU5690" s="5"/>
      <c r="BV5690" s="5"/>
      <c r="BW5690" s="5"/>
      <c r="BX5690" s="5"/>
    </row>
    <row r="5691" spans="1:76" x14ac:dyDescent="0.2">
      <c r="A5691" s="1" t="s">
        <v>22</v>
      </c>
      <c r="B5691" s="1" t="s">
        <v>97</v>
      </c>
      <c r="C5691" s="1" t="s">
        <v>845</v>
      </c>
      <c r="D5691" s="1" t="s">
        <v>669</v>
      </c>
      <c r="E5691" s="1" t="s">
        <v>2</v>
      </c>
      <c r="F5691" s="1" t="s">
        <v>992</v>
      </c>
      <c r="G5691" s="1" t="s">
        <v>73</v>
      </c>
      <c r="H5691" s="8"/>
      <c r="I5691" s="8">
        <v>2015</v>
      </c>
      <c r="J5691" s="1" t="s">
        <v>768</v>
      </c>
      <c r="K5691" s="9">
        <v>104544</v>
      </c>
      <c r="L5691" s="10">
        <f>K5691/ VLOOKUP(A5691,Indicators!$B$1:$V$7,21,FALSE)</f>
        <v>612.53618008601188</v>
      </c>
      <c r="M5691" s="11"/>
      <c r="N5691" s="11"/>
      <c r="O5691" s="11"/>
      <c r="P5691" s="11"/>
      <c r="Q5691" s="8" t="str">
        <f t="shared" si="0"/>
        <v/>
      </c>
      <c r="R5691" s="1" t="s">
        <v>97</v>
      </c>
      <c r="S5691" s="1" t="s">
        <v>40</v>
      </c>
      <c r="T5691" s="11"/>
      <c r="U5691" s="11"/>
      <c r="V5691" s="11"/>
      <c r="W5691" s="11"/>
      <c r="X5691" s="11"/>
      <c r="Y5691" s="11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5"/>
      <c r="AN5691" s="5"/>
      <c r="AO5691" s="5"/>
      <c r="AP5691" s="5"/>
      <c r="AQ5691" s="5"/>
      <c r="AR5691" s="5"/>
      <c r="AS5691" s="5"/>
      <c r="AT5691" s="5"/>
      <c r="AU5691" s="5"/>
      <c r="AV5691" s="5"/>
      <c r="AW5691" s="5"/>
      <c r="AX5691" s="5"/>
      <c r="AY5691" s="5"/>
      <c r="AZ5691" s="5"/>
      <c r="BA5691" s="5"/>
      <c r="BB5691" s="5"/>
      <c r="BC5691" s="5"/>
      <c r="BD5691" s="5"/>
      <c r="BE5691" s="5"/>
      <c r="BF5691" s="5"/>
      <c r="BG5691" s="5"/>
      <c r="BH5691" s="5"/>
      <c r="BI5691" s="5"/>
      <c r="BJ5691" s="5"/>
      <c r="BK5691" s="5"/>
      <c r="BL5691" s="5"/>
      <c r="BM5691" s="5"/>
      <c r="BN5691" s="5"/>
      <c r="BO5691" s="5"/>
      <c r="BP5691" s="5"/>
      <c r="BQ5691" s="5"/>
      <c r="BR5691" s="5"/>
      <c r="BS5691" s="5"/>
      <c r="BT5691" s="5"/>
      <c r="BU5691" s="5"/>
      <c r="BV5691" s="5"/>
      <c r="BW5691" s="5"/>
      <c r="BX5691" s="5"/>
    </row>
    <row r="5692" spans="1:76" x14ac:dyDescent="0.2">
      <c r="A5692" s="1" t="s">
        <v>22</v>
      </c>
      <c r="B5692" s="1" t="s">
        <v>97</v>
      </c>
      <c r="C5692" s="1" t="s">
        <v>956</v>
      </c>
      <c r="D5692" s="1" t="s">
        <v>669</v>
      </c>
      <c r="E5692" s="1" t="s">
        <v>2</v>
      </c>
      <c r="F5692" s="1" t="s">
        <v>992</v>
      </c>
      <c r="G5692" s="1" t="s">
        <v>73</v>
      </c>
      <c r="H5692" s="8"/>
      <c r="I5692" s="8">
        <v>2015</v>
      </c>
      <c r="J5692" s="1" t="s">
        <v>768</v>
      </c>
      <c r="K5692" s="9">
        <v>124997</v>
      </c>
      <c r="L5692" s="10">
        <f>K5692/ VLOOKUP(A5692,Indicators!$B$1:$V$7,21,FALSE)</f>
        <v>732.37282773005848</v>
      </c>
      <c r="M5692" s="11"/>
      <c r="N5692" s="11"/>
      <c r="O5692" s="11"/>
      <c r="P5692" s="11"/>
      <c r="Q5692" s="8" t="str">
        <f t="shared" si="0"/>
        <v/>
      </c>
      <c r="R5692" s="1" t="s">
        <v>97</v>
      </c>
      <c r="S5692" s="1" t="s">
        <v>45</v>
      </c>
      <c r="T5692" s="11"/>
      <c r="U5692" s="11"/>
      <c r="V5692" s="11"/>
      <c r="W5692" s="11"/>
      <c r="X5692" s="11"/>
      <c r="Y5692" s="11"/>
      <c r="Z5692" s="11"/>
      <c r="AA5692" s="11"/>
      <c r="AB5692" s="11"/>
      <c r="AC5692" s="11"/>
      <c r="AD5692" s="11"/>
      <c r="AE5692" s="11"/>
      <c r="AF5692" s="11"/>
      <c r="AG5692" s="11"/>
      <c r="AH5692" s="11"/>
      <c r="AI5692" s="11"/>
      <c r="AJ5692" s="11"/>
      <c r="AK5692" s="11"/>
      <c r="AL5692" s="11"/>
      <c r="AM5692" s="5"/>
      <c r="AN5692" s="5"/>
      <c r="AO5692" s="5"/>
      <c r="AP5692" s="5"/>
      <c r="AQ5692" s="5"/>
      <c r="AR5692" s="5"/>
      <c r="AS5692" s="5"/>
      <c r="AT5692" s="5"/>
      <c r="AU5692" s="5"/>
      <c r="AV5692" s="5"/>
      <c r="AW5692" s="5"/>
      <c r="AX5692" s="5"/>
      <c r="AY5692" s="5"/>
      <c r="AZ5692" s="5"/>
      <c r="BA5692" s="5"/>
      <c r="BB5692" s="5"/>
      <c r="BC5692" s="5"/>
      <c r="BD5692" s="5"/>
      <c r="BE5692" s="5"/>
      <c r="BF5692" s="5"/>
      <c r="BG5692" s="5"/>
      <c r="BH5692" s="5"/>
      <c r="BI5692" s="5"/>
      <c r="BJ5692" s="5"/>
      <c r="BK5692" s="5"/>
      <c r="BL5692" s="5"/>
      <c r="BM5692" s="5"/>
      <c r="BN5692" s="5"/>
      <c r="BO5692" s="5"/>
      <c r="BP5692" s="5"/>
      <c r="BQ5692" s="5"/>
      <c r="BR5692" s="5"/>
      <c r="BS5692" s="5"/>
      <c r="BT5692" s="5"/>
      <c r="BU5692" s="5"/>
      <c r="BV5692" s="5"/>
      <c r="BW5692" s="5"/>
      <c r="BX5692" s="5"/>
    </row>
    <row r="5693" spans="1:76" x14ac:dyDescent="0.2">
      <c r="A5693" s="1" t="s">
        <v>22</v>
      </c>
      <c r="B5693" s="1" t="s">
        <v>97</v>
      </c>
      <c r="C5693" s="1" t="s">
        <v>1004</v>
      </c>
      <c r="D5693" s="1" t="s">
        <v>669</v>
      </c>
      <c r="E5693" s="1" t="s">
        <v>2</v>
      </c>
      <c r="F5693" s="1" t="s">
        <v>992</v>
      </c>
      <c r="G5693" s="1" t="s">
        <v>73</v>
      </c>
      <c r="H5693" s="8"/>
      <c r="I5693" s="8">
        <v>2015</v>
      </c>
      <c r="J5693" s="1" t="s">
        <v>768</v>
      </c>
      <c r="K5693" s="9">
        <v>129084</v>
      </c>
      <c r="L5693" s="10">
        <f>K5693/ VLOOKUP(A5693,Indicators!$B$1:$V$7,21,FALSE)</f>
        <v>756.31906441520084</v>
      </c>
      <c r="M5693" s="11"/>
      <c r="N5693" s="11"/>
      <c r="O5693" s="11"/>
      <c r="P5693" s="11"/>
      <c r="Q5693" s="8" t="str">
        <f t="shared" si="0"/>
        <v/>
      </c>
      <c r="R5693" s="1" t="s">
        <v>97</v>
      </c>
      <c r="S5693" s="1" t="s">
        <v>40</v>
      </c>
      <c r="T5693" s="11"/>
      <c r="U5693" s="11"/>
      <c r="V5693" s="11"/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5"/>
      <c r="AN5693" s="5"/>
      <c r="AO5693" s="5"/>
      <c r="AP5693" s="5"/>
      <c r="AQ5693" s="5"/>
      <c r="AR5693" s="5"/>
      <c r="AS5693" s="5"/>
      <c r="AT5693" s="5"/>
      <c r="AU5693" s="5"/>
      <c r="AV5693" s="5"/>
      <c r="AW5693" s="5"/>
      <c r="AX5693" s="5"/>
      <c r="AY5693" s="5"/>
      <c r="AZ5693" s="5"/>
      <c r="BA5693" s="5"/>
      <c r="BB5693" s="5"/>
      <c r="BC5693" s="5"/>
      <c r="BD5693" s="5"/>
      <c r="BE5693" s="5"/>
      <c r="BF5693" s="5"/>
      <c r="BG5693" s="5"/>
      <c r="BH5693" s="5"/>
      <c r="BI5693" s="5"/>
      <c r="BJ5693" s="5"/>
      <c r="BK5693" s="5"/>
      <c r="BL5693" s="5"/>
      <c r="BM5693" s="5"/>
      <c r="BN5693" s="5"/>
      <c r="BO5693" s="5"/>
      <c r="BP5693" s="5"/>
      <c r="BQ5693" s="5"/>
      <c r="BR5693" s="5"/>
      <c r="BS5693" s="5"/>
      <c r="BT5693" s="5"/>
      <c r="BU5693" s="5"/>
      <c r="BV5693" s="5"/>
      <c r="BW5693" s="5"/>
      <c r="BX5693" s="5"/>
    </row>
    <row r="5694" spans="1:76" x14ac:dyDescent="0.2">
      <c r="A5694" s="1" t="s">
        <v>22</v>
      </c>
      <c r="B5694" s="1" t="s">
        <v>97</v>
      </c>
      <c r="C5694" s="1" t="s">
        <v>956</v>
      </c>
      <c r="D5694" s="1" t="s">
        <v>669</v>
      </c>
      <c r="E5694" s="1" t="s">
        <v>2</v>
      </c>
      <c r="F5694" s="1" t="s">
        <v>992</v>
      </c>
      <c r="G5694" s="1" t="s">
        <v>73</v>
      </c>
      <c r="H5694" s="8"/>
      <c r="I5694" s="8">
        <v>2015</v>
      </c>
      <c r="J5694" s="1" t="s">
        <v>768</v>
      </c>
      <c r="K5694" s="9">
        <v>133211</v>
      </c>
      <c r="L5694" s="10">
        <f>K5694/ VLOOKUP(A5694,Indicators!$B$1:$V$7,21,FALSE)</f>
        <v>780.49966602997529</v>
      </c>
      <c r="M5694" s="11"/>
      <c r="N5694" s="11"/>
      <c r="O5694" s="11"/>
      <c r="P5694" s="11"/>
      <c r="Q5694" s="8" t="str">
        <f t="shared" si="0"/>
        <v/>
      </c>
      <c r="R5694" s="1" t="s">
        <v>97</v>
      </c>
      <c r="S5694" s="1" t="s">
        <v>45</v>
      </c>
      <c r="T5694" s="11"/>
      <c r="U5694" s="11"/>
      <c r="V5694" s="11"/>
      <c r="W5694" s="11"/>
      <c r="X5694" s="11"/>
      <c r="Y5694" s="11"/>
      <c r="Z5694" s="11"/>
      <c r="AA5694" s="11"/>
      <c r="AB5694" s="11"/>
      <c r="AC5694" s="11"/>
      <c r="AD5694" s="11"/>
      <c r="AE5694" s="11"/>
      <c r="AF5694" s="11"/>
      <c r="AG5694" s="11"/>
      <c r="AH5694" s="11"/>
      <c r="AI5694" s="11"/>
      <c r="AJ5694" s="11"/>
      <c r="AK5694" s="11"/>
      <c r="AL5694" s="11"/>
      <c r="AM5694" s="5"/>
      <c r="AN5694" s="5"/>
      <c r="AO5694" s="5"/>
      <c r="AP5694" s="5"/>
      <c r="AQ5694" s="5"/>
      <c r="AR5694" s="5"/>
      <c r="AS5694" s="5"/>
      <c r="AT5694" s="5"/>
      <c r="AU5694" s="5"/>
      <c r="AV5694" s="5"/>
      <c r="AW5694" s="5"/>
      <c r="AX5694" s="5"/>
      <c r="AY5694" s="5"/>
      <c r="AZ5694" s="5"/>
      <c r="BA5694" s="5"/>
      <c r="BB5694" s="5"/>
      <c r="BC5694" s="5"/>
      <c r="BD5694" s="5"/>
      <c r="BE5694" s="5"/>
      <c r="BF5694" s="5"/>
      <c r="BG5694" s="5"/>
      <c r="BH5694" s="5"/>
      <c r="BI5694" s="5"/>
      <c r="BJ5694" s="5"/>
      <c r="BK5694" s="5"/>
      <c r="BL5694" s="5"/>
      <c r="BM5694" s="5"/>
      <c r="BN5694" s="5"/>
      <c r="BO5694" s="5"/>
      <c r="BP5694" s="5"/>
      <c r="BQ5694" s="5"/>
      <c r="BR5694" s="5"/>
      <c r="BS5694" s="5"/>
      <c r="BT5694" s="5"/>
      <c r="BU5694" s="5"/>
      <c r="BV5694" s="5"/>
      <c r="BW5694" s="5"/>
      <c r="BX5694" s="5"/>
    </row>
    <row r="5695" spans="1:76" x14ac:dyDescent="0.2">
      <c r="A5695" s="1" t="s">
        <v>22</v>
      </c>
      <c r="B5695" s="1" t="s">
        <v>97</v>
      </c>
      <c r="C5695" s="1" t="s">
        <v>774</v>
      </c>
      <c r="D5695" s="1" t="s">
        <v>669</v>
      </c>
      <c r="E5695" s="1" t="s">
        <v>2</v>
      </c>
      <c r="F5695" s="1" t="s">
        <v>992</v>
      </c>
      <c r="G5695" s="1" t="s">
        <v>73</v>
      </c>
      <c r="H5695" s="8"/>
      <c r="I5695" s="8">
        <v>2015</v>
      </c>
      <c r="J5695" s="1" t="s">
        <v>768</v>
      </c>
      <c r="K5695" s="9">
        <v>161266</v>
      </c>
      <c r="L5695" s="10">
        <f>K5695/ VLOOKUP(A5695,Indicators!$B$1:$V$7,21,FALSE)</f>
        <v>944.87736855057005</v>
      </c>
      <c r="M5695" s="11"/>
      <c r="N5695" s="11"/>
      <c r="O5695" s="11"/>
      <c r="P5695" s="11"/>
      <c r="Q5695" s="8" t="str">
        <f t="shared" si="0"/>
        <v/>
      </c>
      <c r="R5695" s="1" t="s">
        <v>97</v>
      </c>
      <c r="S5695" s="1" t="s">
        <v>48</v>
      </c>
      <c r="T5695" s="11"/>
      <c r="U5695" s="11"/>
      <c r="V5695" s="11"/>
      <c r="W5695" s="11"/>
      <c r="X5695" s="11"/>
      <c r="Y5695" s="11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5"/>
      <c r="AN5695" s="5"/>
      <c r="AO5695" s="5"/>
      <c r="AP5695" s="5"/>
      <c r="AQ5695" s="5"/>
      <c r="AR5695" s="5"/>
      <c r="AS5695" s="5"/>
      <c r="AT5695" s="5"/>
      <c r="AU5695" s="5"/>
      <c r="AV5695" s="5"/>
      <c r="AW5695" s="5"/>
      <c r="AX5695" s="5"/>
      <c r="AY5695" s="5"/>
      <c r="AZ5695" s="5"/>
      <c r="BA5695" s="5"/>
      <c r="BB5695" s="5"/>
      <c r="BC5695" s="5"/>
      <c r="BD5695" s="5"/>
      <c r="BE5695" s="5"/>
      <c r="BF5695" s="5"/>
      <c r="BG5695" s="5"/>
      <c r="BH5695" s="5"/>
      <c r="BI5695" s="5"/>
      <c r="BJ5695" s="5"/>
      <c r="BK5695" s="5"/>
      <c r="BL5695" s="5"/>
      <c r="BM5695" s="5"/>
      <c r="BN5695" s="5"/>
      <c r="BO5695" s="5"/>
      <c r="BP5695" s="5"/>
      <c r="BQ5695" s="5"/>
      <c r="BR5695" s="5"/>
      <c r="BS5695" s="5"/>
      <c r="BT5695" s="5"/>
      <c r="BU5695" s="5"/>
      <c r="BV5695" s="5"/>
      <c r="BW5695" s="5"/>
      <c r="BX5695" s="5"/>
    </row>
    <row r="5696" spans="1:76" x14ac:dyDescent="0.2">
      <c r="A5696" s="1" t="s">
        <v>22</v>
      </c>
      <c r="B5696" s="1" t="s">
        <v>97</v>
      </c>
      <c r="C5696" s="1" t="s">
        <v>1004</v>
      </c>
      <c r="D5696" s="1" t="s">
        <v>669</v>
      </c>
      <c r="E5696" s="1" t="s">
        <v>2</v>
      </c>
      <c r="F5696" s="1" t="s">
        <v>992</v>
      </c>
      <c r="G5696" s="1" t="s">
        <v>73</v>
      </c>
      <c r="H5696" s="8"/>
      <c r="I5696" s="8">
        <v>2015</v>
      </c>
      <c r="J5696" s="1" t="s">
        <v>768</v>
      </c>
      <c r="K5696" s="9">
        <v>164952</v>
      </c>
      <c r="L5696" s="10">
        <f>K5696/ VLOOKUP(A5696,Indicators!$B$1:$V$7,21,FALSE)</f>
        <v>966.47409681615238</v>
      </c>
      <c r="M5696" s="11"/>
      <c r="N5696" s="11"/>
      <c r="O5696" s="11"/>
      <c r="P5696" s="11"/>
      <c r="Q5696" s="8" t="str">
        <f t="shared" si="0"/>
        <v/>
      </c>
      <c r="R5696" s="1" t="s">
        <v>97</v>
      </c>
      <c r="S5696" s="1" t="s">
        <v>40</v>
      </c>
      <c r="T5696" s="11"/>
      <c r="U5696" s="11"/>
      <c r="V5696" s="11"/>
      <c r="W5696" s="11"/>
      <c r="X5696" s="11"/>
      <c r="Y5696" s="11"/>
      <c r="Z5696" s="11"/>
      <c r="AA5696" s="11"/>
      <c r="AB5696" s="11"/>
      <c r="AC5696" s="11"/>
      <c r="AD5696" s="11"/>
      <c r="AE5696" s="11"/>
      <c r="AF5696" s="11"/>
      <c r="AG5696" s="11"/>
      <c r="AH5696" s="11"/>
      <c r="AI5696" s="11"/>
      <c r="AJ5696" s="11"/>
      <c r="AK5696" s="11"/>
      <c r="AL5696" s="11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5"/>
      <c r="AX5696" s="5"/>
      <c r="AY5696" s="5"/>
      <c r="AZ5696" s="5"/>
      <c r="BA5696" s="5"/>
      <c r="BB5696" s="5"/>
      <c r="BC5696" s="5"/>
      <c r="BD5696" s="5"/>
      <c r="BE5696" s="5"/>
      <c r="BF5696" s="5"/>
      <c r="BG5696" s="5"/>
      <c r="BH5696" s="5"/>
      <c r="BI5696" s="5"/>
      <c r="BJ5696" s="5"/>
      <c r="BK5696" s="5"/>
      <c r="BL5696" s="5"/>
      <c r="BM5696" s="5"/>
      <c r="BN5696" s="5"/>
      <c r="BO5696" s="5"/>
      <c r="BP5696" s="5"/>
      <c r="BQ5696" s="5"/>
      <c r="BR5696" s="5"/>
      <c r="BS5696" s="5"/>
      <c r="BT5696" s="5"/>
      <c r="BU5696" s="5"/>
      <c r="BV5696" s="5"/>
      <c r="BW5696" s="5"/>
      <c r="BX5696" s="5"/>
    </row>
    <row r="5697" spans="1:76" x14ac:dyDescent="0.2">
      <c r="A5697" s="1" t="s">
        <v>22</v>
      </c>
      <c r="B5697" s="1" t="s">
        <v>97</v>
      </c>
      <c r="C5697" s="1" t="s">
        <v>1004</v>
      </c>
      <c r="D5697" s="1" t="s">
        <v>669</v>
      </c>
      <c r="E5697" s="1" t="s">
        <v>2</v>
      </c>
      <c r="F5697" s="1" t="s">
        <v>992</v>
      </c>
      <c r="G5697" s="1" t="s">
        <v>73</v>
      </c>
      <c r="H5697" s="8"/>
      <c r="I5697" s="8">
        <v>2015</v>
      </c>
      <c r="J5697" s="1" t="s">
        <v>768</v>
      </c>
      <c r="K5697" s="9">
        <v>166283</v>
      </c>
      <c r="L5697" s="10">
        <f>K5697/ VLOOKUP(A5697,Indicators!$B$1:$V$7,21,FALSE)</f>
        <v>974.27258984965488</v>
      </c>
      <c r="M5697" s="11"/>
      <c r="N5697" s="11"/>
      <c r="O5697" s="11"/>
      <c r="P5697" s="11"/>
      <c r="Q5697" s="8" t="str">
        <f t="shared" si="0"/>
        <v/>
      </c>
      <c r="R5697" s="1" t="s">
        <v>97</v>
      </c>
      <c r="S5697" s="1" t="s">
        <v>40</v>
      </c>
      <c r="T5697" s="11"/>
      <c r="U5697" s="11"/>
      <c r="V5697" s="11"/>
      <c r="W5697" s="11"/>
      <c r="X5697" s="11"/>
      <c r="Y5697" s="11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5"/>
      <c r="AX5697" s="5"/>
      <c r="AY5697" s="5"/>
      <c r="AZ5697" s="5"/>
      <c r="BA5697" s="5"/>
      <c r="BB5697" s="5"/>
      <c r="BC5697" s="5"/>
      <c r="BD5697" s="5"/>
      <c r="BE5697" s="5"/>
      <c r="BF5697" s="5"/>
      <c r="BG5697" s="5"/>
      <c r="BH5697" s="5"/>
      <c r="BI5697" s="5"/>
      <c r="BJ5697" s="5"/>
      <c r="BK5697" s="5"/>
      <c r="BL5697" s="5"/>
      <c r="BM5697" s="5"/>
      <c r="BN5697" s="5"/>
      <c r="BO5697" s="5"/>
      <c r="BP5697" s="5"/>
      <c r="BQ5697" s="5"/>
      <c r="BR5697" s="5"/>
      <c r="BS5697" s="5"/>
      <c r="BT5697" s="5"/>
      <c r="BU5697" s="5"/>
      <c r="BV5697" s="5"/>
      <c r="BW5697" s="5"/>
      <c r="BX5697" s="5"/>
    </row>
    <row r="5698" spans="1:76" x14ac:dyDescent="0.2">
      <c r="A5698" s="1" t="s">
        <v>22</v>
      </c>
      <c r="B5698" s="1" t="s">
        <v>97</v>
      </c>
      <c r="C5698" s="1" t="s">
        <v>1005</v>
      </c>
      <c r="D5698" s="1" t="s">
        <v>669</v>
      </c>
      <c r="E5698" s="1" t="s">
        <v>2</v>
      </c>
      <c r="F5698" s="1" t="s">
        <v>992</v>
      </c>
      <c r="G5698" s="1" t="s">
        <v>73</v>
      </c>
      <c r="H5698" s="8"/>
      <c r="I5698" s="8">
        <v>2015</v>
      </c>
      <c r="J5698" s="1" t="s">
        <v>768</v>
      </c>
      <c r="K5698" s="9">
        <v>172030</v>
      </c>
      <c r="L5698" s="10">
        <f>K5698/ VLOOKUP(A5698,Indicators!$B$1:$V$7,21,FALSE)</f>
        <v>1007.9449711145223</v>
      </c>
      <c r="M5698" s="11"/>
      <c r="N5698" s="11"/>
      <c r="O5698" s="11"/>
      <c r="P5698" s="11"/>
      <c r="Q5698" s="8" t="str">
        <f t="shared" si="0"/>
        <v/>
      </c>
      <c r="R5698" s="1" t="s">
        <v>97</v>
      </c>
      <c r="S5698" s="1" t="s">
        <v>44</v>
      </c>
      <c r="T5698" s="11"/>
      <c r="U5698" s="11"/>
      <c r="V5698" s="11"/>
      <c r="W5698" s="11"/>
      <c r="X5698" s="11"/>
      <c r="Y5698" s="11"/>
      <c r="Z5698" s="11"/>
      <c r="AA5698" s="11"/>
      <c r="AB5698" s="11"/>
      <c r="AC5698" s="11"/>
      <c r="AD5698" s="11"/>
      <c r="AE5698" s="11"/>
      <c r="AF5698" s="11"/>
      <c r="AG5698" s="11"/>
      <c r="AH5698" s="11"/>
      <c r="AI5698" s="11"/>
      <c r="AJ5698" s="11"/>
      <c r="AK5698" s="11"/>
      <c r="AL5698" s="11"/>
      <c r="AM5698" s="5"/>
      <c r="AN5698" s="5"/>
      <c r="AO5698" s="5"/>
      <c r="AP5698" s="5"/>
      <c r="AQ5698" s="5"/>
      <c r="AR5698" s="5"/>
      <c r="AS5698" s="5"/>
      <c r="AT5698" s="5"/>
      <c r="AU5698" s="5"/>
      <c r="AV5698" s="5"/>
      <c r="AW5698" s="5"/>
      <c r="AX5698" s="5"/>
      <c r="AY5698" s="5"/>
      <c r="AZ5698" s="5"/>
      <c r="BA5698" s="5"/>
      <c r="BB5698" s="5"/>
      <c r="BC5698" s="5"/>
      <c r="BD5698" s="5"/>
      <c r="BE5698" s="5"/>
      <c r="BF5698" s="5"/>
      <c r="BG5698" s="5"/>
      <c r="BH5698" s="5"/>
      <c r="BI5698" s="5"/>
      <c r="BJ5698" s="5"/>
      <c r="BK5698" s="5"/>
      <c r="BL5698" s="5"/>
      <c r="BM5698" s="5"/>
      <c r="BN5698" s="5"/>
      <c r="BO5698" s="5"/>
      <c r="BP5698" s="5"/>
      <c r="BQ5698" s="5"/>
      <c r="BR5698" s="5"/>
      <c r="BS5698" s="5"/>
      <c r="BT5698" s="5"/>
      <c r="BU5698" s="5"/>
      <c r="BV5698" s="5"/>
      <c r="BW5698" s="5"/>
      <c r="BX5698" s="5"/>
    </row>
    <row r="5699" spans="1:76" x14ac:dyDescent="0.2">
      <c r="A5699" s="1" t="s">
        <v>22</v>
      </c>
      <c r="B5699" s="1" t="s">
        <v>97</v>
      </c>
      <c r="C5699" s="1" t="s">
        <v>1007</v>
      </c>
      <c r="D5699" s="1" t="s">
        <v>669</v>
      </c>
      <c r="E5699" s="1" t="s">
        <v>2</v>
      </c>
      <c r="F5699" s="1" t="s">
        <v>992</v>
      </c>
      <c r="G5699" s="1" t="s">
        <v>73</v>
      </c>
      <c r="H5699" s="8"/>
      <c r="I5699" s="8">
        <v>2015</v>
      </c>
      <c r="J5699" s="1" t="s">
        <v>768</v>
      </c>
      <c r="K5699" s="9">
        <v>183644</v>
      </c>
      <c r="L5699" s="10">
        <f>K5699/ VLOOKUP(A5699,Indicators!$B$1:$V$7,21,FALSE)</f>
        <v>1075.9928284331531</v>
      </c>
      <c r="M5699" s="11"/>
      <c r="N5699" s="11"/>
      <c r="O5699" s="11"/>
      <c r="P5699" s="11"/>
      <c r="Q5699" s="8" t="str">
        <f t="shared" si="0"/>
        <v/>
      </c>
      <c r="R5699" s="1" t="s">
        <v>97</v>
      </c>
      <c r="S5699" s="1" t="s">
        <v>44</v>
      </c>
      <c r="T5699" s="11"/>
      <c r="U5699" s="11"/>
      <c r="V5699" s="11"/>
      <c r="W5699" s="11"/>
      <c r="X5699" s="11"/>
      <c r="Y5699" s="11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5"/>
      <c r="AN5699" s="5"/>
      <c r="AO5699" s="5"/>
      <c r="AP5699" s="5"/>
      <c r="AQ5699" s="5"/>
      <c r="AR5699" s="5"/>
      <c r="AS5699" s="5"/>
      <c r="AT5699" s="5"/>
      <c r="AU5699" s="5"/>
      <c r="AV5699" s="5"/>
      <c r="AW5699" s="5"/>
      <c r="AX5699" s="5"/>
      <c r="AY5699" s="5"/>
      <c r="AZ5699" s="5"/>
      <c r="BA5699" s="5"/>
      <c r="BB5699" s="5"/>
      <c r="BC5699" s="5"/>
      <c r="BD5699" s="5"/>
      <c r="BE5699" s="5"/>
      <c r="BF5699" s="5"/>
      <c r="BG5699" s="5"/>
      <c r="BH5699" s="5"/>
      <c r="BI5699" s="5"/>
      <c r="BJ5699" s="5"/>
      <c r="BK5699" s="5"/>
      <c r="BL5699" s="5"/>
      <c r="BM5699" s="5"/>
      <c r="BN5699" s="5"/>
      <c r="BO5699" s="5"/>
      <c r="BP5699" s="5"/>
      <c r="BQ5699" s="5"/>
      <c r="BR5699" s="5"/>
      <c r="BS5699" s="5"/>
      <c r="BT5699" s="5"/>
      <c r="BU5699" s="5"/>
      <c r="BV5699" s="5"/>
      <c r="BW5699" s="5"/>
      <c r="BX5699" s="5"/>
    </row>
    <row r="5700" spans="1:76" x14ac:dyDescent="0.2">
      <c r="A5700" s="1" t="s">
        <v>22</v>
      </c>
      <c r="B5700" s="1" t="s">
        <v>97</v>
      </c>
      <c r="C5700" s="1" t="s">
        <v>845</v>
      </c>
      <c r="D5700" s="1" t="s">
        <v>669</v>
      </c>
      <c r="E5700" s="1" t="s">
        <v>2</v>
      </c>
      <c r="F5700" s="1" t="s">
        <v>992</v>
      </c>
      <c r="G5700" s="1" t="s">
        <v>73</v>
      </c>
      <c r="H5700" s="8"/>
      <c r="I5700" s="8">
        <v>2015</v>
      </c>
      <c r="J5700" s="1" t="s">
        <v>768</v>
      </c>
      <c r="K5700" s="9">
        <v>195020</v>
      </c>
      <c r="L5700" s="10">
        <f>K5700/ VLOOKUP(A5700,Indicators!$B$1:$V$7,21,FALSE)</f>
        <v>1142.6462144204741</v>
      </c>
      <c r="M5700" s="11"/>
      <c r="N5700" s="11"/>
      <c r="O5700" s="11"/>
      <c r="P5700" s="11"/>
      <c r="Q5700" s="8" t="str">
        <f t="shared" si="0"/>
        <v/>
      </c>
      <c r="R5700" s="1" t="s">
        <v>97</v>
      </c>
      <c r="S5700" s="1" t="s">
        <v>40</v>
      </c>
      <c r="T5700" s="11"/>
      <c r="U5700" s="11"/>
      <c r="V5700" s="11"/>
      <c r="W5700" s="11"/>
      <c r="X5700" s="11"/>
      <c r="Y5700" s="11"/>
      <c r="Z5700" s="11"/>
      <c r="AA5700" s="11"/>
      <c r="AB5700" s="11"/>
      <c r="AC5700" s="11"/>
      <c r="AD5700" s="11"/>
      <c r="AE5700" s="11"/>
      <c r="AF5700" s="11"/>
      <c r="AG5700" s="11"/>
      <c r="AH5700" s="11"/>
      <c r="AI5700" s="11"/>
      <c r="AJ5700" s="11"/>
      <c r="AK5700" s="11"/>
      <c r="AL5700" s="11"/>
      <c r="AM5700" s="5"/>
      <c r="AN5700" s="5"/>
      <c r="AO5700" s="5"/>
      <c r="AP5700" s="5"/>
      <c r="AQ5700" s="5"/>
      <c r="AR5700" s="5"/>
      <c r="AS5700" s="5"/>
      <c r="AT5700" s="5"/>
      <c r="AU5700" s="5"/>
      <c r="AV5700" s="5"/>
      <c r="AW5700" s="5"/>
      <c r="AX5700" s="5"/>
      <c r="AY5700" s="5"/>
      <c r="AZ5700" s="5"/>
      <c r="BA5700" s="5"/>
      <c r="BB5700" s="5"/>
      <c r="BC5700" s="5"/>
      <c r="BD5700" s="5"/>
      <c r="BE5700" s="5"/>
      <c r="BF5700" s="5"/>
      <c r="BG5700" s="5"/>
      <c r="BH5700" s="5"/>
      <c r="BI5700" s="5"/>
      <c r="BJ5700" s="5"/>
      <c r="BK5700" s="5"/>
      <c r="BL5700" s="5"/>
      <c r="BM5700" s="5"/>
      <c r="BN5700" s="5"/>
      <c r="BO5700" s="5"/>
      <c r="BP5700" s="5"/>
      <c r="BQ5700" s="5"/>
      <c r="BR5700" s="5"/>
      <c r="BS5700" s="5"/>
      <c r="BT5700" s="5"/>
      <c r="BU5700" s="5"/>
      <c r="BV5700" s="5"/>
      <c r="BW5700" s="5"/>
      <c r="BX5700" s="5"/>
    </row>
    <row r="5701" spans="1:76" x14ac:dyDescent="0.2">
      <c r="A5701" s="1" t="s">
        <v>22</v>
      </c>
      <c r="B5701" s="1" t="s">
        <v>97</v>
      </c>
      <c r="C5701" s="1" t="s">
        <v>1006</v>
      </c>
      <c r="D5701" s="1" t="s">
        <v>669</v>
      </c>
      <c r="E5701" s="1" t="s">
        <v>2</v>
      </c>
      <c r="F5701" s="1" t="s">
        <v>992</v>
      </c>
      <c r="G5701" s="1" t="s">
        <v>73</v>
      </c>
      <c r="H5701" s="8"/>
      <c r="I5701" s="8">
        <v>2015</v>
      </c>
      <c r="J5701" s="1" t="s">
        <v>768</v>
      </c>
      <c r="K5701" s="9">
        <v>207584</v>
      </c>
      <c r="L5701" s="10">
        <f>K5701/ VLOOKUP(A5701,Indicators!$B$1:$V$7,21,FALSE)</f>
        <v>1216.2602388178632</v>
      </c>
      <c r="M5701" s="11"/>
      <c r="N5701" s="11"/>
      <c r="O5701" s="11"/>
      <c r="P5701" s="11"/>
      <c r="Q5701" s="8" t="str">
        <f t="shared" si="0"/>
        <v/>
      </c>
      <c r="R5701" s="1" t="s">
        <v>133</v>
      </c>
      <c r="S5701" s="1" t="s">
        <v>52</v>
      </c>
      <c r="T5701" s="11"/>
      <c r="U5701" s="11"/>
      <c r="V5701" s="11"/>
      <c r="W5701" s="11"/>
      <c r="X5701" s="11"/>
      <c r="Y5701" s="11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5"/>
      <c r="AN5701" s="5"/>
      <c r="AO5701" s="5"/>
      <c r="AP5701" s="5"/>
      <c r="AQ5701" s="5"/>
      <c r="AR5701" s="5"/>
      <c r="AS5701" s="5"/>
      <c r="AT5701" s="5"/>
      <c r="AU5701" s="5"/>
      <c r="AV5701" s="5"/>
      <c r="AW5701" s="5"/>
      <c r="AX5701" s="5"/>
      <c r="AY5701" s="5"/>
      <c r="AZ5701" s="5"/>
      <c r="BA5701" s="5"/>
      <c r="BB5701" s="5"/>
      <c r="BC5701" s="5"/>
      <c r="BD5701" s="5"/>
      <c r="BE5701" s="5"/>
      <c r="BF5701" s="5"/>
      <c r="BG5701" s="5"/>
      <c r="BH5701" s="5"/>
      <c r="BI5701" s="5"/>
      <c r="BJ5701" s="5"/>
      <c r="BK5701" s="5"/>
      <c r="BL5701" s="5"/>
      <c r="BM5701" s="5"/>
      <c r="BN5701" s="5"/>
      <c r="BO5701" s="5"/>
      <c r="BP5701" s="5"/>
      <c r="BQ5701" s="5"/>
      <c r="BR5701" s="5"/>
      <c r="BS5701" s="5"/>
      <c r="BT5701" s="5"/>
      <c r="BU5701" s="5"/>
      <c r="BV5701" s="5"/>
      <c r="BW5701" s="5"/>
      <c r="BX5701" s="5"/>
    </row>
    <row r="5702" spans="1:76" x14ac:dyDescent="0.2">
      <c r="A5702" s="1" t="s">
        <v>22</v>
      </c>
      <c r="B5702" s="1" t="s">
        <v>97</v>
      </c>
      <c r="C5702" s="1" t="s">
        <v>1008</v>
      </c>
      <c r="D5702" s="1" t="s">
        <v>669</v>
      </c>
      <c r="E5702" s="1" t="s">
        <v>2</v>
      </c>
      <c r="F5702" s="1" t="s">
        <v>992</v>
      </c>
      <c r="G5702" s="1" t="s">
        <v>73</v>
      </c>
      <c r="H5702" s="8"/>
      <c r="I5702" s="8">
        <v>2015</v>
      </c>
      <c r="J5702" s="1" t="s">
        <v>768</v>
      </c>
      <c r="K5702" s="9">
        <v>269290</v>
      </c>
      <c r="L5702" s="10">
        <f>K5702/ VLOOKUP(A5702,Indicators!$B$1:$V$7,21,FALSE)</f>
        <v>1577.80329751456</v>
      </c>
      <c r="M5702" s="11"/>
      <c r="N5702" s="11"/>
      <c r="O5702" s="11"/>
      <c r="P5702" s="11"/>
      <c r="Q5702" s="8" t="str">
        <f t="shared" si="0"/>
        <v/>
      </c>
      <c r="R5702" s="1" t="s">
        <v>97</v>
      </c>
      <c r="S5702" s="1" t="s">
        <v>44</v>
      </c>
      <c r="T5702" s="11"/>
      <c r="U5702" s="11"/>
      <c r="V5702" s="11"/>
      <c r="W5702" s="11"/>
      <c r="X5702" s="11"/>
      <c r="Y5702" s="11"/>
      <c r="Z5702" s="11"/>
      <c r="AA5702" s="11"/>
      <c r="AB5702" s="11"/>
      <c r="AC5702" s="11"/>
      <c r="AD5702" s="11"/>
      <c r="AE5702" s="11"/>
      <c r="AF5702" s="11"/>
      <c r="AG5702" s="11"/>
      <c r="AH5702" s="11"/>
      <c r="AI5702" s="11"/>
      <c r="AJ5702" s="11"/>
      <c r="AK5702" s="11"/>
      <c r="AL5702" s="11"/>
      <c r="AM5702" s="5"/>
      <c r="AN5702" s="5"/>
      <c r="AO5702" s="5"/>
      <c r="AP5702" s="5"/>
      <c r="AQ5702" s="5"/>
      <c r="AR5702" s="5"/>
      <c r="AS5702" s="5"/>
      <c r="AT5702" s="5"/>
      <c r="AU5702" s="5"/>
      <c r="AV5702" s="5"/>
      <c r="AW5702" s="5"/>
      <c r="AX5702" s="5"/>
      <c r="AY5702" s="5"/>
      <c r="AZ5702" s="5"/>
      <c r="BA5702" s="5"/>
      <c r="BB5702" s="5"/>
      <c r="BC5702" s="5"/>
      <c r="BD5702" s="5"/>
      <c r="BE5702" s="5"/>
      <c r="BF5702" s="5"/>
      <c r="BG5702" s="5"/>
      <c r="BH5702" s="5"/>
      <c r="BI5702" s="5"/>
      <c r="BJ5702" s="5"/>
      <c r="BK5702" s="5"/>
      <c r="BL5702" s="5"/>
      <c r="BM5702" s="5"/>
      <c r="BN5702" s="5"/>
      <c r="BO5702" s="5"/>
      <c r="BP5702" s="5"/>
      <c r="BQ5702" s="5"/>
      <c r="BR5702" s="5"/>
      <c r="BS5702" s="5"/>
      <c r="BT5702" s="5"/>
      <c r="BU5702" s="5"/>
      <c r="BV5702" s="5"/>
      <c r="BW5702" s="5"/>
      <c r="BX5702" s="5"/>
    </row>
    <row r="5703" spans="1:76" x14ac:dyDescent="0.2">
      <c r="A5703" s="1" t="s">
        <v>22</v>
      </c>
      <c r="B5703" s="1" t="s">
        <v>97</v>
      </c>
      <c r="C5703" s="1" t="s">
        <v>1009</v>
      </c>
      <c r="D5703" s="1" t="s">
        <v>669</v>
      </c>
      <c r="E5703" s="1" t="s">
        <v>2</v>
      </c>
      <c r="F5703" s="1" t="s">
        <v>992</v>
      </c>
      <c r="G5703" s="1" t="s">
        <v>73</v>
      </c>
      <c r="H5703" s="8"/>
      <c r="I5703" s="8">
        <v>2015</v>
      </c>
      <c r="J5703" s="1" t="s">
        <v>768</v>
      </c>
      <c r="K5703" s="9">
        <v>291358</v>
      </c>
      <c r="L5703" s="10">
        <f>K5703/ VLOOKUP(A5703,Indicators!$B$1:$V$7,21,FALSE)</f>
        <v>1707.1024291924955</v>
      </c>
      <c r="M5703" s="11"/>
      <c r="N5703" s="11"/>
      <c r="O5703" s="11"/>
      <c r="P5703" s="11"/>
      <c r="Q5703" s="8" t="str">
        <f t="shared" si="0"/>
        <v/>
      </c>
      <c r="R5703" s="1" t="s">
        <v>97</v>
      </c>
      <c r="S5703" s="1" t="s">
        <v>45</v>
      </c>
      <c r="T5703" s="11"/>
      <c r="U5703" s="11"/>
      <c r="V5703" s="11"/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5"/>
      <c r="AX5703" s="5"/>
      <c r="AY5703" s="5"/>
      <c r="AZ5703" s="5"/>
      <c r="BA5703" s="5"/>
      <c r="BB5703" s="5"/>
      <c r="BC5703" s="5"/>
      <c r="BD5703" s="5"/>
      <c r="BE5703" s="5"/>
      <c r="BF5703" s="5"/>
      <c r="BG5703" s="5"/>
      <c r="BH5703" s="5"/>
      <c r="BI5703" s="5"/>
      <c r="BJ5703" s="5"/>
      <c r="BK5703" s="5"/>
      <c r="BL5703" s="5"/>
      <c r="BM5703" s="5"/>
      <c r="BN5703" s="5"/>
      <c r="BO5703" s="5"/>
      <c r="BP5703" s="5"/>
      <c r="BQ5703" s="5"/>
      <c r="BR5703" s="5"/>
      <c r="BS5703" s="5"/>
      <c r="BT5703" s="5"/>
      <c r="BU5703" s="5"/>
      <c r="BV5703" s="5"/>
      <c r="BW5703" s="5"/>
      <c r="BX5703" s="5"/>
    </row>
    <row r="5704" spans="1:76" x14ac:dyDescent="0.2">
      <c r="A5704" s="1" t="s">
        <v>22</v>
      </c>
      <c r="B5704" s="1" t="s">
        <v>97</v>
      </c>
      <c r="C5704" s="1" t="s">
        <v>956</v>
      </c>
      <c r="D5704" s="1" t="s">
        <v>669</v>
      </c>
      <c r="E5704" s="1" t="s">
        <v>2</v>
      </c>
      <c r="F5704" s="1" t="s">
        <v>992</v>
      </c>
      <c r="G5704" s="1" t="s">
        <v>73</v>
      </c>
      <c r="H5704" s="8"/>
      <c r="I5704" s="8">
        <v>2015</v>
      </c>
      <c r="J5704" s="1" t="s">
        <v>768</v>
      </c>
      <c r="K5704" s="9">
        <v>312015</v>
      </c>
      <c r="L5704" s="10">
        <f>K5704/ VLOOKUP(A5704,Indicators!$B$1:$V$7,21,FALSE)</f>
        <v>1828.1343379776649</v>
      </c>
      <c r="M5704" s="11"/>
      <c r="N5704" s="11"/>
      <c r="O5704" s="11"/>
      <c r="P5704" s="11"/>
      <c r="Q5704" s="8" t="str">
        <f t="shared" si="0"/>
        <v/>
      </c>
      <c r="R5704" s="1" t="s">
        <v>97</v>
      </c>
      <c r="S5704" s="1" t="s">
        <v>45</v>
      </c>
      <c r="T5704" s="11"/>
      <c r="U5704" s="11"/>
      <c r="V5704" s="11"/>
      <c r="W5704" s="11"/>
      <c r="X5704" s="11"/>
      <c r="Y5704" s="11"/>
      <c r="Z5704" s="11"/>
      <c r="AA5704" s="11"/>
      <c r="AB5704" s="11"/>
      <c r="AC5704" s="11"/>
      <c r="AD5704" s="11"/>
      <c r="AE5704" s="11"/>
      <c r="AF5704" s="11"/>
      <c r="AG5704" s="11"/>
      <c r="AH5704" s="11"/>
      <c r="AI5704" s="11"/>
      <c r="AJ5704" s="11"/>
      <c r="AK5704" s="11"/>
      <c r="AL5704" s="11"/>
      <c r="AM5704" s="5"/>
      <c r="AN5704" s="5"/>
      <c r="AO5704" s="5"/>
      <c r="AP5704" s="5"/>
      <c r="AQ5704" s="5"/>
      <c r="AR5704" s="5"/>
      <c r="AS5704" s="5"/>
      <c r="AT5704" s="5"/>
      <c r="AU5704" s="5"/>
      <c r="AV5704" s="5"/>
      <c r="AW5704" s="5"/>
      <c r="AX5704" s="5"/>
      <c r="AY5704" s="5"/>
      <c r="AZ5704" s="5"/>
      <c r="BA5704" s="5"/>
      <c r="BB5704" s="5"/>
      <c r="BC5704" s="5"/>
      <c r="BD5704" s="5"/>
      <c r="BE5704" s="5"/>
      <c r="BF5704" s="5"/>
      <c r="BG5704" s="5"/>
      <c r="BH5704" s="5"/>
      <c r="BI5704" s="5"/>
      <c r="BJ5704" s="5"/>
      <c r="BK5704" s="5"/>
      <c r="BL5704" s="5"/>
      <c r="BM5704" s="5"/>
      <c r="BN5704" s="5"/>
      <c r="BO5704" s="5"/>
      <c r="BP5704" s="5"/>
      <c r="BQ5704" s="5"/>
      <c r="BR5704" s="5"/>
      <c r="BS5704" s="5"/>
      <c r="BT5704" s="5"/>
      <c r="BU5704" s="5"/>
      <c r="BV5704" s="5"/>
      <c r="BW5704" s="5"/>
      <c r="BX5704" s="5"/>
    </row>
    <row r="5705" spans="1:76" x14ac:dyDescent="0.2">
      <c r="A5705" s="1" t="s">
        <v>22</v>
      </c>
      <c r="B5705" s="1" t="s">
        <v>97</v>
      </c>
      <c r="C5705" s="1" t="s">
        <v>1010</v>
      </c>
      <c r="D5705" s="1" t="s">
        <v>669</v>
      </c>
      <c r="E5705" s="1" t="s">
        <v>2</v>
      </c>
      <c r="F5705" s="1" t="s">
        <v>992</v>
      </c>
      <c r="G5705" s="1" t="s">
        <v>73</v>
      </c>
      <c r="H5705" s="8"/>
      <c r="I5705" s="8">
        <v>2015</v>
      </c>
      <c r="J5705" s="1" t="s">
        <v>768</v>
      </c>
      <c r="K5705" s="9">
        <v>381700</v>
      </c>
      <c r="L5705" s="10">
        <f>K5705/ VLOOKUP(A5705,Indicators!$B$1:$V$7,21,FALSE)</f>
        <v>2236.4273410126907</v>
      </c>
      <c r="M5705" s="11"/>
      <c r="N5705" s="11"/>
      <c r="O5705" s="11"/>
      <c r="P5705" s="11"/>
      <c r="Q5705" s="8" t="str">
        <f t="shared" si="0"/>
        <v/>
      </c>
      <c r="R5705" s="1" t="s">
        <v>97</v>
      </c>
      <c r="S5705" s="1" t="s">
        <v>91</v>
      </c>
      <c r="T5705" s="11"/>
      <c r="U5705" s="11"/>
      <c r="V5705" s="11"/>
      <c r="W5705" s="11"/>
      <c r="X5705" s="11"/>
      <c r="Y5705" s="11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5"/>
      <c r="AX5705" s="5"/>
      <c r="AY5705" s="5"/>
      <c r="AZ5705" s="5"/>
      <c r="BA5705" s="5"/>
      <c r="BB5705" s="5"/>
      <c r="BC5705" s="5"/>
      <c r="BD5705" s="5"/>
      <c r="BE5705" s="5"/>
      <c r="BF5705" s="5"/>
      <c r="BG5705" s="5"/>
      <c r="BH5705" s="5"/>
      <c r="BI5705" s="5"/>
      <c r="BJ5705" s="5"/>
      <c r="BK5705" s="5"/>
      <c r="BL5705" s="5"/>
      <c r="BM5705" s="5"/>
      <c r="BN5705" s="5"/>
      <c r="BO5705" s="5"/>
      <c r="BP5705" s="5"/>
      <c r="BQ5705" s="5"/>
      <c r="BR5705" s="5"/>
      <c r="BS5705" s="5"/>
      <c r="BT5705" s="5"/>
      <c r="BU5705" s="5"/>
      <c r="BV5705" s="5"/>
      <c r="BW5705" s="5"/>
      <c r="BX5705" s="5"/>
    </row>
    <row r="5706" spans="1:76" x14ac:dyDescent="0.2">
      <c r="A5706" s="1" t="s">
        <v>22</v>
      </c>
      <c r="B5706" s="1" t="s">
        <v>97</v>
      </c>
      <c r="C5706" s="1" t="s">
        <v>1003</v>
      </c>
      <c r="D5706" s="1" t="s">
        <v>669</v>
      </c>
      <c r="E5706" s="1" t="s">
        <v>2</v>
      </c>
      <c r="F5706" s="1" t="s">
        <v>992</v>
      </c>
      <c r="G5706" s="1" t="s">
        <v>73</v>
      </c>
      <c r="H5706" s="8"/>
      <c r="I5706" s="8">
        <v>2015</v>
      </c>
      <c r="J5706" s="1" t="s">
        <v>768</v>
      </c>
      <c r="K5706" s="9">
        <v>389284</v>
      </c>
      <c r="L5706" s="10">
        <f>K5706/ VLOOKUP(A5706,Indicators!$B$1:$V$7,21,FALSE)</f>
        <v>2280.8629316709048</v>
      </c>
      <c r="M5706" s="11"/>
      <c r="N5706" s="11"/>
      <c r="O5706" s="11"/>
      <c r="P5706" s="11"/>
      <c r="Q5706" s="8" t="str">
        <f t="shared" si="0"/>
        <v/>
      </c>
      <c r="R5706" s="1" t="s">
        <v>97</v>
      </c>
      <c r="S5706" s="1" t="s">
        <v>91</v>
      </c>
      <c r="T5706" s="11"/>
      <c r="U5706" s="11"/>
      <c r="V5706" s="11"/>
      <c r="W5706" s="11"/>
      <c r="X5706" s="11"/>
      <c r="Y5706" s="11"/>
      <c r="Z5706" s="11"/>
      <c r="AA5706" s="11"/>
      <c r="AB5706" s="11"/>
      <c r="AC5706" s="11"/>
      <c r="AD5706" s="11"/>
      <c r="AE5706" s="11"/>
      <c r="AF5706" s="11"/>
      <c r="AG5706" s="11"/>
      <c r="AH5706" s="11"/>
      <c r="AI5706" s="11"/>
      <c r="AJ5706" s="11"/>
      <c r="AK5706" s="11"/>
      <c r="AL5706" s="11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5"/>
      <c r="AX5706" s="5"/>
      <c r="AY5706" s="5"/>
      <c r="AZ5706" s="5"/>
      <c r="BA5706" s="5"/>
      <c r="BB5706" s="5"/>
      <c r="BC5706" s="5"/>
      <c r="BD5706" s="5"/>
      <c r="BE5706" s="5"/>
      <c r="BF5706" s="5"/>
      <c r="BG5706" s="5"/>
      <c r="BH5706" s="5"/>
      <c r="BI5706" s="5"/>
      <c r="BJ5706" s="5"/>
      <c r="BK5706" s="5"/>
      <c r="BL5706" s="5"/>
      <c r="BM5706" s="5"/>
      <c r="BN5706" s="5"/>
      <c r="BO5706" s="5"/>
      <c r="BP5706" s="5"/>
      <c r="BQ5706" s="5"/>
      <c r="BR5706" s="5"/>
      <c r="BS5706" s="5"/>
      <c r="BT5706" s="5"/>
      <c r="BU5706" s="5"/>
      <c r="BV5706" s="5"/>
      <c r="BW5706" s="5"/>
      <c r="BX5706" s="5"/>
    </row>
    <row r="5707" spans="1:76" x14ac:dyDescent="0.2">
      <c r="A5707" s="1" t="s">
        <v>22</v>
      </c>
      <c r="B5707" s="1" t="s">
        <v>97</v>
      </c>
      <c r="C5707" s="1" t="s">
        <v>1004</v>
      </c>
      <c r="D5707" s="1" t="s">
        <v>669</v>
      </c>
      <c r="E5707" s="1" t="s">
        <v>2</v>
      </c>
      <c r="F5707" s="1" t="s">
        <v>992</v>
      </c>
      <c r="G5707" s="1" t="s">
        <v>73</v>
      </c>
      <c r="H5707" s="8"/>
      <c r="I5707" s="8">
        <v>2015</v>
      </c>
      <c r="J5707" s="1" t="s">
        <v>768</v>
      </c>
      <c r="K5707" s="9">
        <v>500000</v>
      </c>
      <c r="L5707" s="10">
        <f>K5707/ VLOOKUP(A5707,Indicators!$B$1:$V$7,21,FALSE)</f>
        <v>2929.5616203991235</v>
      </c>
      <c r="M5707" s="11"/>
      <c r="N5707" s="11"/>
      <c r="O5707" s="11"/>
      <c r="P5707" s="11"/>
      <c r="Q5707" s="8" t="str">
        <f t="shared" si="0"/>
        <v/>
      </c>
      <c r="R5707" s="1" t="s">
        <v>97</v>
      </c>
      <c r="S5707" s="1" t="s">
        <v>40</v>
      </c>
      <c r="T5707" s="11"/>
      <c r="U5707" s="11"/>
      <c r="V5707" s="11"/>
      <c r="W5707" s="11"/>
      <c r="X5707" s="11"/>
      <c r="Y5707" s="11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5"/>
      <c r="AN5707" s="5"/>
      <c r="AO5707" s="5"/>
      <c r="AP5707" s="5"/>
      <c r="AQ5707" s="5"/>
      <c r="AR5707" s="5"/>
      <c r="AS5707" s="5"/>
      <c r="AT5707" s="5"/>
      <c r="AU5707" s="5"/>
      <c r="AV5707" s="5"/>
      <c r="AW5707" s="5"/>
      <c r="AX5707" s="5"/>
      <c r="AY5707" s="5"/>
      <c r="AZ5707" s="5"/>
      <c r="BA5707" s="5"/>
      <c r="BB5707" s="5"/>
      <c r="BC5707" s="5"/>
      <c r="BD5707" s="5"/>
      <c r="BE5707" s="5"/>
      <c r="BF5707" s="5"/>
      <c r="BG5707" s="5"/>
      <c r="BH5707" s="5"/>
      <c r="BI5707" s="5"/>
      <c r="BJ5707" s="5"/>
      <c r="BK5707" s="5"/>
      <c r="BL5707" s="5"/>
      <c r="BM5707" s="5"/>
      <c r="BN5707" s="5"/>
      <c r="BO5707" s="5"/>
      <c r="BP5707" s="5"/>
      <c r="BQ5707" s="5"/>
      <c r="BR5707" s="5"/>
      <c r="BS5707" s="5"/>
      <c r="BT5707" s="5"/>
      <c r="BU5707" s="5"/>
      <c r="BV5707" s="5"/>
      <c r="BW5707" s="5"/>
      <c r="BX5707" s="5"/>
    </row>
    <row r="5708" spans="1:76" x14ac:dyDescent="0.2">
      <c r="A5708" s="1" t="s">
        <v>22</v>
      </c>
      <c r="B5708" s="1" t="s">
        <v>97</v>
      </c>
      <c r="C5708" s="1" t="s">
        <v>1005</v>
      </c>
      <c r="D5708" s="1" t="s">
        <v>669</v>
      </c>
      <c r="E5708" s="1" t="s">
        <v>2</v>
      </c>
      <c r="F5708" s="1" t="s">
        <v>992</v>
      </c>
      <c r="G5708" s="1" t="s">
        <v>73</v>
      </c>
      <c r="H5708" s="8"/>
      <c r="I5708" s="8">
        <v>2015</v>
      </c>
      <c r="J5708" s="1" t="s">
        <v>768</v>
      </c>
      <c r="K5708" s="9">
        <v>500000</v>
      </c>
      <c r="L5708" s="10">
        <f>K5708/ VLOOKUP(A5708,Indicators!$B$1:$V$7,21,FALSE)</f>
        <v>2929.5616203991235</v>
      </c>
      <c r="M5708" s="11"/>
      <c r="N5708" s="11"/>
      <c r="O5708" s="11"/>
      <c r="P5708" s="11"/>
      <c r="Q5708" s="8" t="str">
        <f t="shared" si="0"/>
        <v/>
      </c>
      <c r="R5708" s="1" t="s">
        <v>97</v>
      </c>
      <c r="S5708" s="1" t="s">
        <v>44</v>
      </c>
      <c r="T5708" s="11"/>
      <c r="U5708" s="11"/>
      <c r="V5708" s="11"/>
      <c r="W5708" s="11"/>
      <c r="X5708" s="11"/>
      <c r="Y5708" s="11"/>
      <c r="Z5708" s="11"/>
      <c r="AA5708" s="11"/>
      <c r="AB5708" s="11"/>
      <c r="AC5708" s="11"/>
      <c r="AD5708" s="11"/>
      <c r="AE5708" s="11"/>
      <c r="AF5708" s="11"/>
      <c r="AG5708" s="11"/>
      <c r="AH5708" s="11"/>
      <c r="AI5708" s="11"/>
      <c r="AJ5708" s="11"/>
      <c r="AK5708" s="11"/>
      <c r="AL5708" s="11"/>
      <c r="AM5708" s="5"/>
      <c r="AN5708" s="5"/>
      <c r="AO5708" s="5"/>
      <c r="AP5708" s="5"/>
      <c r="AQ5708" s="5"/>
      <c r="AR5708" s="5"/>
      <c r="AS5708" s="5"/>
      <c r="AT5708" s="5"/>
      <c r="AU5708" s="5"/>
      <c r="AV5708" s="5"/>
      <c r="AW5708" s="5"/>
      <c r="AX5708" s="5"/>
      <c r="AY5708" s="5"/>
      <c r="AZ5708" s="5"/>
      <c r="BA5708" s="5"/>
      <c r="BB5708" s="5"/>
      <c r="BC5708" s="5"/>
      <c r="BD5708" s="5"/>
      <c r="BE5708" s="5"/>
      <c r="BF5708" s="5"/>
      <c r="BG5708" s="5"/>
      <c r="BH5708" s="5"/>
      <c r="BI5708" s="5"/>
      <c r="BJ5708" s="5"/>
      <c r="BK5708" s="5"/>
      <c r="BL5708" s="5"/>
      <c r="BM5708" s="5"/>
      <c r="BN5708" s="5"/>
      <c r="BO5708" s="5"/>
      <c r="BP5708" s="5"/>
      <c r="BQ5708" s="5"/>
      <c r="BR5708" s="5"/>
      <c r="BS5708" s="5"/>
      <c r="BT5708" s="5"/>
      <c r="BU5708" s="5"/>
      <c r="BV5708" s="5"/>
      <c r="BW5708" s="5"/>
      <c r="BX5708" s="5"/>
    </row>
    <row r="5709" spans="1:76" x14ac:dyDescent="0.2">
      <c r="A5709" s="1" t="s">
        <v>22</v>
      </c>
      <c r="B5709" s="1" t="s">
        <v>97</v>
      </c>
      <c r="C5709" s="1" t="s">
        <v>774</v>
      </c>
      <c r="D5709" s="1" t="s">
        <v>669</v>
      </c>
      <c r="E5709" s="1" t="s">
        <v>2</v>
      </c>
      <c r="F5709" s="1" t="s">
        <v>992</v>
      </c>
      <c r="G5709" s="1" t="s">
        <v>73</v>
      </c>
      <c r="H5709" s="8"/>
      <c r="I5709" s="8">
        <v>2015</v>
      </c>
      <c r="J5709" s="1" t="s">
        <v>768</v>
      </c>
      <c r="K5709" s="9">
        <v>518700</v>
      </c>
      <c r="L5709" s="10">
        <f>K5709/ VLOOKUP(A5709,Indicators!$B$1:$V$7,21,FALSE)</f>
        <v>3039.1272250020506</v>
      </c>
      <c r="M5709" s="11"/>
      <c r="N5709" s="11"/>
      <c r="O5709" s="11"/>
      <c r="P5709" s="11"/>
      <c r="Q5709" s="8" t="str">
        <f t="shared" si="0"/>
        <v/>
      </c>
      <c r="R5709" s="1" t="s">
        <v>97</v>
      </c>
      <c r="S5709" s="1" t="s">
        <v>48</v>
      </c>
      <c r="T5709" s="11"/>
      <c r="U5709" s="11"/>
      <c r="V5709" s="11"/>
      <c r="W5709" s="11"/>
      <c r="X5709" s="11"/>
      <c r="Y5709" s="11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5"/>
      <c r="AN5709" s="5"/>
      <c r="AO5709" s="5"/>
      <c r="AP5709" s="5"/>
      <c r="AQ5709" s="5"/>
      <c r="AR5709" s="5"/>
      <c r="AS5709" s="5"/>
      <c r="AT5709" s="5"/>
      <c r="AU5709" s="5"/>
      <c r="AV5709" s="5"/>
      <c r="AW5709" s="5"/>
      <c r="AX5709" s="5"/>
      <c r="AY5709" s="5"/>
      <c r="AZ5709" s="5"/>
      <c r="BA5709" s="5"/>
      <c r="BB5709" s="5"/>
      <c r="BC5709" s="5"/>
      <c r="BD5709" s="5"/>
      <c r="BE5709" s="5"/>
      <c r="BF5709" s="5"/>
      <c r="BG5709" s="5"/>
      <c r="BH5709" s="5"/>
      <c r="BI5709" s="5"/>
      <c r="BJ5709" s="5"/>
      <c r="BK5709" s="5"/>
      <c r="BL5709" s="5"/>
      <c r="BM5709" s="5"/>
      <c r="BN5709" s="5"/>
      <c r="BO5709" s="5"/>
      <c r="BP5709" s="5"/>
      <c r="BQ5709" s="5"/>
      <c r="BR5709" s="5"/>
      <c r="BS5709" s="5"/>
      <c r="BT5709" s="5"/>
      <c r="BU5709" s="5"/>
      <c r="BV5709" s="5"/>
      <c r="BW5709" s="5"/>
      <c r="BX5709" s="5"/>
    </row>
    <row r="5710" spans="1:76" x14ac:dyDescent="0.2">
      <c r="A5710" s="1" t="s">
        <v>22</v>
      </c>
      <c r="B5710" s="1" t="s">
        <v>97</v>
      </c>
      <c r="C5710" s="1" t="s">
        <v>845</v>
      </c>
      <c r="D5710" s="1" t="s">
        <v>669</v>
      </c>
      <c r="E5710" s="1" t="s">
        <v>2</v>
      </c>
      <c r="F5710" s="1" t="s">
        <v>992</v>
      </c>
      <c r="G5710" s="1" t="s">
        <v>73</v>
      </c>
      <c r="H5710" s="8"/>
      <c r="I5710" s="8">
        <v>2015</v>
      </c>
      <c r="J5710" s="1" t="s">
        <v>768</v>
      </c>
      <c r="K5710" s="9">
        <v>582689</v>
      </c>
      <c r="L5710" s="10">
        <f>K5710/ VLOOKUP(A5710,Indicators!$B$1:$V$7,21,FALSE)</f>
        <v>3414.0466620574898</v>
      </c>
      <c r="M5710" s="11"/>
      <c r="N5710" s="11"/>
      <c r="O5710" s="11"/>
      <c r="P5710" s="11"/>
      <c r="Q5710" s="8" t="str">
        <f t="shared" si="0"/>
        <v/>
      </c>
      <c r="R5710" s="1" t="s">
        <v>97</v>
      </c>
      <c r="S5710" s="1" t="s">
        <v>40</v>
      </c>
      <c r="T5710" s="11"/>
      <c r="U5710" s="11"/>
      <c r="V5710" s="11"/>
      <c r="W5710" s="11"/>
      <c r="X5710" s="11"/>
      <c r="Y5710" s="11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/>
      <c r="AJ5710" s="11"/>
      <c r="AK5710" s="11"/>
      <c r="AL5710" s="11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5"/>
      <c r="AX5710" s="5"/>
      <c r="AY5710" s="5"/>
      <c r="AZ5710" s="5"/>
      <c r="BA5710" s="5"/>
      <c r="BB5710" s="5"/>
      <c r="BC5710" s="5"/>
      <c r="BD5710" s="5"/>
      <c r="BE5710" s="5"/>
      <c r="BF5710" s="5"/>
      <c r="BG5710" s="5"/>
      <c r="BH5710" s="5"/>
      <c r="BI5710" s="5"/>
      <c r="BJ5710" s="5"/>
      <c r="BK5710" s="5"/>
      <c r="BL5710" s="5"/>
      <c r="BM5710" s="5"/>
      <c r="BN5710" s="5"/>
      <c r="BO5710" s="5"/>
      <c r="BP5710" s="5"/>
      <c r="BQ5710" s="5"/>
      <c r="BR5710" s="5"/>
      <c r="BS5710" s="5"/>
      <c r="BT5710" s="5"/>
      <c r="BU5710" s="5"/>
      <c r="BV5710" s="5"/>
      <c r="BW5710" s="5"/>
      <c r="BX5710" s="5"/>
    </row>
    <row r="5711" spans="1:76" x14ac:dyDescent="0.2">
      <c r="A5711" s="1" t="s">
        <v>22</v>
      </c>
      <c r="B5711" s="1" t="s">
        <v>97</v>
      </c>
      <c r="C5711" s="1" t="s">
        <v>1004</v>
      </c>
      <c r="D5711" s="1" t="s">
        <v>669</v>
      </c>
      <c r="E5711" s="1" t="s">
        <v>2</v>
      </c>
      <c r="F5711" s="1" t="s">
        <v>992</v>
      </c>
      <c r="G5711" s="1" t="s">
        <v>73</v>
      </c>
      <c r="H5711" s="8"/>
      <c r="I5711" s="8">
        <v>2015</v>
      </c>
      <c r="J5711" s="1" t="s">
        <v>768</v>
      </c>
      <c r="K5711" s="9">
        <v>600000</v>
      </c>
      <c r="L5711" s="10">
        <f>K5711/ VLOOKUP(A5711,Indicators!$B$1:$V$7,21,FALSE)</f>
        <v>3515.4739444789479</v>
      </c>
      <c r="M5711" s="11"/>
      <c r="N5711" s="11"/>
      <c r="O5711" s="11"/>
      <c r="P5711" s="11"/>
      <c r="Q5711" s="8" t="str">
        <f t="shared" si="0"/>
        <v/>
      </c>
      <c r="R5711" s="1" t="s">
        <v>97</v>
      </c>
      <c r="S5711" s="1" t="s">
        <v>40</v>
      </c>
      <c r="T5711" s="11"/>
      <c r="U5711" s="11"/>
      <c r="V5711" s="11"/>
      <c r="W5711" s="11"/>
      <c r="X5711" s="11"/>
      <c r="Y5711" s="11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5"/>
      <c r="AN5711" s="5"/>
      <c r="AO5711" s="5"/>
      <c r="AP5711" s="5"/>
      <c r="AQ5711" s="5"/>
      <c r="AR5711" s="5"/>
      <c r="AS5711" s="5"/>
      <c r="AT5711" s="5"/>
      <c r="AU5711" s="5"/>
      <c r="AV5711" s="5"/>
      <c r="AW5711" s="5"/>
      <c r="AX5711" s="5"/>
      <c r="AY5711" s="5"/>
      <c r="AZ5711" s="5"/>
      <c r="BA5711" s="5"/>
      <c r="BB5711" s="5"/>
      <c r="BC5711" s="5"/>
      <c r="BD5711" s="5"/>
      <c r="BE5711" s="5"/>
      <c r="BF5711" s="5"/>
      <c r="BG5711" s="5"/>
      <c r="BH5711" s="5"/>
      <c r="BI5711" s="5"/>
      <c r="BJ5711" s="5"/>
      <c r="BK5711" s="5"/>
      <c r="BL5711" s="5"/>
      <c r="BM5711" s="5"/>
      <c r="BN5711" s="5"/>
      <c r="BO5711" s="5"/>
      <c r="BP5711" s="5"/>
      <c r="BQ5711" s="5"/>
      <c r="BR5711" s="5"/>
      <c r="BS5711" s="5"/>
      <c r="BT5711" s="5"/>
      <c r="BU5711" s="5"/>
      <c r="BV5711" s="5"/>
      <c r="BW5711" s="5"/>
      <c r="BX5711" s="5"/>
    </row>
    <row r="5712" spans="1:76" x14ac:dyDescent="0.2">
      <c r="A5712" s="1" t="s">
        <v>22</v>
      </c>
      <c r="B5712" s="1" t="s">
        <v>97</v>
      </c>
      <c r="C5712" s="1" t="s">
        <v>1001</v>
      </c>
      <c r="D5712" s="1" t="s">
        <v>669</v>
      </c>
      <c r="E5712" s="1" t="s">
        <v>2</v>
      </c>
      <c r="F5712" s="1" t="s">
        <v>992</v>
      </c>
      <c r="G5712" s="1" t="s">
        <v>73</v>
      </c>
      <c r="H5712" s="8"/>
      <c r="I5712" s="8">
        <v>2015</v>
      </c>
      <c r="J5712" s="1" t="s">
        <v>768</v>
      </c>
      <c r="K5712" s="9">
        <v>680859</v>
      </c>
      <c r="L5712" s="10">
        <f>K5712/ VLOOKUP(A5712,Indicators!$B$1:$V$7,21,FALSE)</f>
        <v>3989.2367906066534</v>
      </c>
      <c r="M5712" s="11"/>
      <c r="N5712" s="11"/>
      <c r="O5712" s="11"/>
      <c r="P5712" s="11"/>
      <c r="Q5712" s="8" t="str">
        <f t="shared" si="0"/>
        <v/>
      </c>
      <c r="R5712" s="1" t="s">
        <v>133</v>
      </c>
      <c r="S5712" s="1" t="s">
        <v>52</v>
      </c>
      <c r="T5712" s="11"/>
      <c r="U5712" s="11"/>
      <c r="V5712" s="11"/>
      <c r="W5712" s="11"/>
      <c r="X5712" s="11"/>
      <c r="Y5712" s="11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/>
      <c r="AJ5712" s="11"/>
      <c r="AK5712" s="11"/>
      <c r="AL5712" s="11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5"/>
      <c r="AX5712" s="5"/>
      <c r="AY5712" s="5"/>
      <c r="AZ5712" s="5"/>
      <c r="BA5712" s="5"/>
      <c r="BB5712" s="5"/>
      <c r="BC5712" s="5"/>
      <c r="BD5712" s="5"/>
      <c r="BE5712" s="5"/>
      <c r="BF5712" s="5"/>
      <c r="BG5712" s="5"/>
      <c r="BH5712" s="5"/>
      <c r="BI5712" s="5"/>
      <c r="BJ5712" s="5"/>
      <c r="BK5712" s="5"/>
      <c r="BL5712" s="5"/>
      <c r="BM5712" s="5"/>
      <c r="BN5712" s="5"/>
      <c r="BO5712" s="5"/>
      <c r="BP5712" s="5"/>
      <c r="BQ5712" s="5"/>
      <c r="BR5712" s="5"/>
      <c r="BS5712" s="5"/>
      <c r="BT5712" s="5"/>
      <c r="BU5712" s="5"/>
      <c r="BV5712" s="5"/>
      <c r="BW5712" s="5"/>
      <c r="BX5712" s="5"/>
    </row>
    <row r="5713" spans="1:76" x14ac:dyDescent="0.2">
      <c r="A5713" s="1" t="s">
        <v>22</v>
      </c>
      <c r="B5713" s="1" t="s">
        <v>97</v>
      </c>
      <c r="C5713" s="1" t="s">
        <v>1011</v>
      </c>
      <c r="D5713" s="1" t="s">
        <v>669</v>
      </c>
      <c r="E5713" s="1" t="s">
        <v>2</v>
      </c>
      <c r="F5713" s="1" t="s">
        <v>992</v>
      </c>
      <c r="G5713" s="1" t="s">
        <v>73</v>
      </c>
      <c r="H5713" s="8"/>
      <c r="I5713" s="8">
        <v>2015</v>
      </c>
      <c r="J5713" s="1" t="s">
        <v>768</v>
      </c>
      <c r="K5713" s="9">
        <v>974900</v>
      </c>
      <c r="L5713" s="10">
        <f>K5713/ VLOOKUP(A5713,Indicators!$B$1:$V$7,21,FALSE)</f>
        <v>5712.0592474542109</v>
      </c>
      <c r="M5713" s="11"/>
      <c r="N5713" s="11"/>
      <c r="O5713" s="11"/>
      <c r="P5713" s="11"/>
      <c r="Q5713" s="8" t="str">
        <f t="shared" si="0"/>
        <v/>
      </c>
      <c r="R5713" s="1" t="s">
        <v>97</v>
      </c>
      <c r="S5713" s="1" t="s">
        <v>91</v>
      </c>
      <c r="T5713" s="11"/>
      <c r="U5713" s="11"/>
      <c r="V5713" s="11"/>
      <c r="W5713" s="11"/>
      <c r="X5713" s="11"/>
      <c r="Y5713" s="11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5"/>
      <c r="AN5713" s="5"/>
      <c r="AO5713" s="5"/>
      <c r="AP5713" s="5"/>
      <c r="AQ5713" s="5"/>
      <c r="AR5713" s="5"/>
      <c r="AS5713" s="5"/>
      <c r="AT5713" s="5"/>
      <c r="AU5713" s="5"/>
      <c r="AV5713" s="5"/>
      <c r="AW5713" s="5"/>
      <c r="AX5713" s="5"/>
      <c r="AY5713" s="5"/>
      <c r="AZ5713" s="5"/>
      <c r="BA5713" s="5"/>
      <c r="BB5713" s="5"/>
      <c r="BC5713" s="5"/>
      <c r="BD5713" s="5"/>
      <c r="BE5713" s="5"/>
      <c r="BF5713" s="5"/>
      <c r="BG5713" s="5"/>
      <c r="BH5713" s="5"/>
      <c r="BI5713" s="5"/>
      <c r="BJ5713" s="5"/>
      <c r="BK5713" s="5"/>
      <c r="BL5713" s="5"/>
      <c r="BM5713" s="5"/>
      <c r="BN5713" s="5"/>
      <c r="BO5713" s="5"/>
      <c r="BP5713" s="5"/>
      <c r="BQ5713" s="5"/>
      <c r="BR5713" s="5"/>
      <c r="BS5713" s="5"/>
      <c r="BT5713" s="5"/>
      <c r="BU5713" s="5"/>
      <c r="BV5713" s="5"/>
      <c r="BW5713" s="5"/>
      <c r="BX5713" s="5"/>
    </row>
    <row r="5714" spans="1:76" x14ac:dyDescent="0.2">
      <c r="A5714" s="1" t="s">
        <v>22</v>
      </c>
      <c r="B5714" s="1" t="s">
        <v>97</v>
      </c>
      <c r="C5714" s="1" t="s">
        <v>1001</v>
      </c>
      <c r="D5714" s="1" t="s">
        <v>669</v>
      </c>
      <c r="E5714" s="1" t="s">
        <v>2</v>
      </c>
      <c r="F5714" s="1" t="s">
        <v>992</v>
      </c>
      <c r="G5714" s="1" t="s">
        <v>73</v>
      </c>
      <c r="H5714" s="8"/>
      <c r="I5714" s="8">
        <v>2015</v>
      </c>
      <c r="J5714" s="1" t="s">
        <v>768</v>
      </c>
      <c r="K5714" s="9">
        <v>1155172</v>
      </c>
      <c r="L5714" s="10">
        <f>K5714/ VLOOKUP(A5714,Indicators!$B$1:$V$7,21,FALSE)</f>
        <v>6768.2951123193925</v>
      </c>
      <c r="M5714" s="11"/>
      <c r="N5714" s="11"/>
      <c r="O5714" s="11"/>
      <c r="P5714" s="11"/>
      <c r="Q5714" s="8" t="str">
        <f t="shared" si="0"/>
        <v/>
      </c>
      <c r="R5714" s="1" t="s">
        <v>133</v>
      </c>
      <c r="S5714" s="1" t="s">
        <v>52</v>
      </c>
      <c r="T5714" s="11"/>
      <c r="U5714" s="11"/>
      <c r="V5714" s="11"/>
      <c r="W5714" s="11"/>
      <c r="X5714" s="11"/>
      <c r="Y5714" s="11"/>
      <c r="Z5714" s="11"/>
      <c r="AA5714" s="11"/>
      <c r="AB5714" s="11"/>
      <c r="AC5714" s="11"/>
      <c r="AD5714" s="11"/>
      <c r="AE5714" s="11"/>
      <c r="AF5714" s="11"/>
      <c r="AG5714" s="11"/>
      <c r="AH5714" s="11"/>
      <c r="AI5714" s="11"/>
      <c r="AJ5714" s="11"/>
      <c r="AK5714" s="11"/>
      <c r="AL5714" s="11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5"/>
      <c r="AX5714" s="5"/>
      <c r="AY5714" s="5"/>
      <c r="AZ5714" s="5"/>
      <c r="BA5714" s="5"/>
      <c r="BB5714" s="5"/>
      <c r="BC5714" s="5"/>
      <c r="BD5714" s="5"/>
      <c r="BE5714" s="5"/>
      <c r="BF5714" s="5"/>
      <c r="BG5714" s="5"/>
      <c r="BH5714" s="5"/>
      <c r="BI5714" s="5"/>
      <c r="BJ5714" s="5"/>
      <c r="BK5714" s="5"/>
      <c r="BL5714" s="5"/>
      <c r="BM5714" s="5"/>
      <c r="BN5714" s="5"/>
      <c r="BO5714" s="5"/>
      <c r="BP5714" s="5"/>
      <c r="BQ5714" s="5"/>
      <c r="BR5714" s="5"/>
      <c r="BS5714" s="5"/>
      <c r="BT5714" s="5"/>
      <c r="BU5714" s="5"/>
      <c r="BV5714" s="5"/>
      <c r="BW5714" s="5"/>
      <c r="BX5714" s="5"/>
    </row>
    <row r="5715" spans="1:76" x14ac:dyDescent="0.2">
      <c r="A5715" s="1" t="s">
        <v>22</v>
      </c>
      <c r="B5715" s="1" t="s">
        <v>97</v>
      </c>
      <c r="C5715" s="1" t="s">
        <v>1005</v>
      </c>
      <c r="D5715" s="1" t="s">
        <v>669</v>
      </c>
      <c r="E5715" s="1" t="s">
        <v>2</v>
      </c>
      <c r="F5715" s="1" t="s">
        <v>992</v>
      </c>
      <c r="G5715" s="1" t="s">
        <v>73</v>
      </c>
      <c r="H5715" s="8"/>
      <c r="I5715" s="8">
        <v>2015</v>
      </c>
      <c r="J5715" s="1" t="s">
        <v>768</v>
      </c>
      <c r="K5715" s="9">
        <v>1238763</v>
      </c>
      <c r="L5715" s="10">
        <f>K5715/ VLOOKUP(A5715,Indicators!$B$1:$V$7,21,FALSE)</f>
        <v>7258.0650831409584</v>
      </c>
      <c r="M5715" s="11"/>
      <c r="N5715" s="11"/>
      <c r="O5715" s="11"/>
      <c r="P5715" s="11"/>
      <c r="Q5715" s="8" t="str">
        <f t="shared" si="0"/>
        <v/>
      </c>
      <c r="R5715" s="1" t="s">
        <v>97</v>
      </c>
      <c r="S5715" s="1" t="s">
        <v>44</v>
      </c>
      <c r="T5715" s="11"/>
      <c r="U5715" s="11"/>
      <c r="V5715" s="11"/>
      <c r="W5715" s="11"/>
      <c r="X5715" s="11"/>
      <c r="Y5715" s="11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5"/>
      <c r="AN5715" s="5"/>
      <c r="AO5715" s="5"/>
      <c r="AP5715" s="5"/>
      <c r="AQ5715" s="5"/>
      <c r="AR5715" s="5"/>
      <c r="AS5715" s="5"/>
      <c r="AT5715" s="5"/>
      <c r="AU5715" s="5"/>
      <c r="AV5715" s="5"/>
      <c r="AW5715" s="5"/>
      <c r="AX5715" s="5"/>
      <c r="AY5715" s="5"/>
      <c r="AZ5715" s="5"/>
      <c r="BA5715" s="5"/>
      <c r="BB5715" s="5"/>
      <c r="BC5715" s="5"/>
      <c r="BD5715" s="5"/>
      <c r="BE5715" s="5"/>
      <c r="BF5715" s="5"/>
      <c r="BG5715" s="5"/>
      <c r="BH5715" s="5"/>
      <c r="BI5715" s="5"/>
      <c r="BJ5715" s="5"/>
      <c r="BK5715" s="5"/>
      <c r="BL5715" s="5"/>
      <c r="BM5715" s="5"/>
      <c r="BN5715" s="5"/>
      <c r="BO5715" s="5"/>
      <c r="BP5715" s="5"/>
      <c r="BQ5715" s="5"/>
      <c r="BR5715" s="5"/>
      <c r="BS5715" s="5"/>
      <c r="BT5715" s="5"/>
      <c r="BU5715" s="5"/>
      <c r="BV5715" s="5"/>
      <c r="BW5715" s="5"/>
      <c r="BX5715" s="5"/>
    </row>
    <row r="5716" spans="1:76" x14ac:dyDescent="0.2">
      <c r="A5716" s="1" t="s">
        <v>22</v>
      </c>
      <c r="B5716" s="1" t="s">
        <v>97</v>
      </c>
      <c r="C5716" s="1" t="s">
        <v>956</v>
      </c>
      <c r="D5716" s="1" t="s">
        <v>669</v>
      </c>
      <c r="E5716" s="1" t="s">
        <v>2</v>
      </c>
      <c r="F5716" s="1" t="s">
        <v>992</v>
      </c>
      <c r="G5716" s="1" t="s">
        <v>73</v>
      </c>
      <c r="H5716" s="8"/>
      <c r="I5716" s="8">
        <v>2015</v>
      </c>
      <c r="J5716" s="1" t="s">
        <v>768</v>
      </c>
      <c r="K5716" s="9">
        <v>1443693</v>
      </c>
      <c r="L5716" s="10">
        <f>K5716/ VLOOKUP(A5716,Indicators!$B$1:$V$7,21,FALSE)</f>
        <v>8458.7752088777434</v>
      </c>
      <c r="M5716" s="11"/>
      <c r="N5716" s="11"/>
      <c r="O5716" s="11"/>
      <c r="P5716" s="11"/>
      <c r="Q5716" s="8" t="str">
        <f t="shared" si="0"/>
        <v/>
      </c>
      <c r="R5716" s="1" t="s">
        <v>97</v>
      </c>
      <c r="S5716" s="1" t="s">
        <v>45</v>
      </c>
      <c r="T5716" s="11"/>
      <c r="U5716" s="11"/>
      <c r="V5716" s="11"/>
      <c r="W5716" s="11"/>
      <c r="X5716" s="11"/>
      <c r="Y5716" s="11"/>
      <c r="Z5716" s="11"/>
      <c r="AA5716" s="11"/>
      <c r="AB5716" s="11"/>
      <c r="AC5716" s="11"/>
      <c r="AD5716" s="11"/>
      <c r="AE5716" s="11"/>
      <c r="AF5716" s="11"/>
      <c r="AG5716" s="11"/>
      <c r="AH5716" s="11"/>
      <c r="AI5716" s="11"/>
      <c r="AJ5716" s="11"/>
      <c r="AK5716" s="11"/>
      <c r="AL5716" s="11"/>
      <c r="AM5716" s="5"/>
      <c r="AN5716" s="5"/>
      <c r="AO5716" s="5"/>
      <c r="AP5716" s="5"/>
      <c r="AQ5716" s="5"/>
      <c r="AR5716" s="5"/>
      <c r="AS5716" s="5"/>
      <c r="AT5716" s="5"/>
      <c r="AU5716" s="5"/>
      <c r="AV5716" s="5"/>
      <c r="AW5716" s="5"/>
      <c r="AX5716" s="5"/>
      <c r="AY5716" s="5"/>
      <c r="AZ5716" s="5"/>
      <c r="BA5716" s="5"/>
      <c r="BB5716" s="5"/>
      <c r="BC5716" s="5"/>
      <c r="BD5716" s="5"/>
      <c r="BE5716" s="5"/>
      <c r="BF5716" s="5"/>
      <c r="BG5716" s="5"/>
      <c r="BH5716" s="5"/>
      <c r="BI5716" s="5"/>
      <c r="BJ5716" s="5"/>
      <c r="BK5716" s="5"/>
      <c r="BL5716" s="5"/>
      <c r="BM5716" s="5"/>
      <c r="BN5716" s="5"/>
      <c r="BO5716" s="5"/>
      <c r="BP5716" s="5"/>
      <c r="BQ5716" s="5"/>
      <c r="BR5716" s="5"/>
      <c r="BS5716" s="5"/>
      <c r="BT5716" s="5"/>
      <c r="BU5716" s="5"/>
      <c r="BV5716" s="5"/>
      <c r="BW5716" s="5"/>
      <c r="BX5716" s="5"/>
    </row>
    <row r="5717" spans="1:76" x14ac:dyDescent="0.2">
      <c r="A5717" s="1" t="s">
        <v>22</v>
      </c>
      <c r="B5717" s="1" t="s">
        <v>97</v>
      </c>
      <c r="C5717" s="1" t="s">
        <v>845</v>
      </c>
      <c r="D5717" s="1" t="s">
        <v>669</v>
      </c>
      <c r="E5717" s="1" t="s">
        <v>2</v>
      </c>
      <c r="F5717" s="1" t="s">
        <v>992</v>
      </c>
      <c r="G5717" s="1" t="s">
        <v>73</v>
      </c>
      <c r="H5717" s="8"/>
      <c r="I5717" s="8">
        <v>2015</v>
      </c>
      <c r="J5717" s="1" t="s">
        <v>768</v>
      </c>
      <c r="K5717" s="9">
        <v>1772623</v>
      </c>
      <c r="L5717" s="10">
        <f>K5717/ VLOOKUP(A5717,Indicators!$B$1:$V$7,21,FALSE)</f>
        <v>10386.016616473511</v>
      </c>
      <c r="M5717" s="11"/>
      <c r="N5717" s="11"/>
      <c r="O5717" s="11"/>
      <c r="P5717" s="11"/>
      <c r="Q5717" s="8" t="str">
        <f t="shared" si="0"/>
        <v/>
      </c>
      <c r="R5717" s="1" t="s">
        <v>97</v>
      </c>
      <c r="S5717" s="1" t="s">
        <v>40</v>
      </c>
      <c r="T5717" s="11"/>
      <c r="U5717" s="11"/>
      <c r="V5717" s="11"/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5"/>
      <c r="AN5717" s="5"/>
      <c r="AO5717" s="5"/>
      <c r="AP5717" s="5"/>
      <c r="AQ5717" s="5"/>
      <c r="AR5717" s="5"/>
      <c r="AS5717" s="5"/>
      <c r="AT5717" s="5"/>
      <c r="AU5717" s="5"/>
      <c r="AV5717" s="5"/>
      <c r="AW5717" s="5"/>
      <c r="AX5717" s="5"/>
      <c r="AY5717" s="5"/>
      <c r="AZ5717" s="5"/>
      <c r="BA5717" s="5"/>
      <c r="BB5717" s="5"/>
      <c r="BC5717" s="5"/>
      <c r="BD5717" s="5"/>
      <c r="BE5717" s="5"/>
      <c r="BF5717" s="5"/>
      <c r="BG5717" s="5"/>
      <c r="BH5717" s="5"/>
      <c r="BI5717" s="5"/>
      <c r="BJ5717" s="5"/>
      <c r="BK5717" s="5"/>
      <c r="BL5717" s="5"/>
      <c r="BM5717" s="5"/>
      <c r="BN5717" s="5"/>
      <c r="BO5717" s="5"/>
      <c r="BP5717" s="5"/>
      <c r="BQ5717" s="5"/>
      <c r="BR5717" s="5"/>
      <c r="BS5717" s="5"/>
      <c r="BT5717" s="5"/>
      <c r="BU5717" s="5"/>
      <c r="BV5717" s="5"/>
      <c r="BW5717" s="5"/>
      <c r="BX5717" s="5"/>
    </row>
    <row r="5718" spans="1:76" x14ac:dyDescent="0.2">
      <c r="A5718" s="1" t="s">
        <v>22</v>
      </c>
      <c r="B5718" s="1" t="s">
        <v>97</v>
      </c>
      <c r="C5718" s="1" t="s">
        <v>1005</v>
      </c>
      <c r="D5718" s="1" t="s">
        <v>669</v>
      </c>
      <c r="E5718" s="1" t="s">
        <v>2</v>
      </c>
      <c r="F5718" s="1" t="s">
        <v>992</v>
      </c>
      <c r="G5718" s="1" t="s">
        <v>73</v>
      </c>
      <c r="H5718" s="8"/>
      <c r="I5718" s="8">
        <v>2015</v>
      </c>
      <c r="J5718" s="1" t="s">
        <v>768</v>
      </c>
      <c r="K5718" s="9">
        <v>2104349</v>
      </c>
      <c r="L5718" s="10">
        <f>K5718/ VLOOKUP(A5718,Indicators!$B$1:$V$7,21,FALSE)</f>
        <v>12329.640132650549</v>
      </c>
      <c r="M5718" s="11"/>
      <c r="N5718" s="11"/>
      <c r="O5718" s="11"/>
      <c r="P5718" s="11"/>
      <c r="Q5718" s="8" t="str">
        <f t="shared" si="0"/>
        <v/>
      </c>
      <c r="R5718" s="1" t="s">
        <v>97</v>
      </c>
      <c r="S5718" s="1" t="s">
        <v>44</v>
      </c>
      <c r="T5718" s="11"/>
      <c r="U5718" s="11"/>
      <c r="V5718" s="11"/>
      <c r="W5718" s="11"/>
      <c r="X5718" s="11"/>
      <c r="Y5718" s="11"/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/>
      <c r="AK5718" s="11"/>
      <c r="AL5718" s="11"/>
      <c r="AM5718" s="5"/>
      <c r="AN5718" s="5"/>
      <c r="AO5718" s="5"/>
      <c r="AP5718" s="5"/>
      <c r="AQ5718" s="5"/>
      <c r="AR5718" s="5"/>
      <c r="AS5718" s="5"/>
      <c r="AT5718" s="5"/>
      <c r="AU5718" s="5"/>
      <c r="AV5718" s="5"/>
      <c r="AW5718" s="5"/>
      <c r="AX5718" s="5"/>
      <c r="AY5718" s="5"/>
      <c r="AZ5718" s="5"/>
      <c r="BA5718" s="5"/>
      <c r="BB5718" s="5"/>
      <c r="BC5718" s="5"/>
      <c r="BD5718" s="5"/>
      <c r="BE5718" s="5"/>
      <c r="BF5718" s="5"/>
      <c r="BG5718" s="5"/>
      <c r="BH5718" s="5"/>
      <c r="BI5718" s="5"/>
      <c r="BJ5718" s="5"/>
      <c r="BK5718" s="5"/>
      <c r="BL5718" s="5"/>
      <c r="BM5718" s="5"/>
      <c r="BN5718" s="5"/>
      <c r="BO5718" s="5"/>
      <c r="BP5718" s="5"/>
      <c r="BQ5718" s="5"/>
      <c r="BR5718" s="5"/>
      <c r="BS5718" s="5"/>
      <c r="BT5718" s="5"/>
      <c r="BU5718" s="5"/>
      <c r="BV5718" s="5"/>
      <c r="BW5718" s="5"/>
      <c r="BX5718" s="5"/>
    </row>
    <row r="5719" spans="1:76" x14ac:dyDescent="0.2">
      <c r="A5719" s="1" t="s">
        <v>22</v>
      </c>
      <c r="B5719" s="1" t="s">
        <v>97</v>
      </c>
      <c r="C5719" s="1" t="s">
        <v>774</v>
      </c>
      <c r="D5719" s="1" t="s">
        <v>669</v>
      </c>
      <c r="E5719" s="1" t="s">
        <v>2</v>
      </c>
      <c r="F5719" s="1" t="s">
        <v>992</v>
      </c>
      <c r="G5719" s="1" t="s">
        <v>73</v>
      </c>
      <c r="H5719" s="8"/>
      <c r="I5719" s="8">
        <v>2015</v>
      </c>
      <c r="J5719" s="1" t="s">
        <v>768</v>
      </c>
      <c r="K5719" s="9">
        <v>2248587</v>
      </c>
      <c r="L5719" s="10">
        <f>K5719/ VLOOKUP(A5719,Indicators!$B$1:$V$7,21,FALSE)</f>
        <v>13174.748350656808</v>
      </c>
      <c r="M5719" s="11"/>
      <c r="N5719" s="11"/>
      <c r="O5719" s="11"/>
      <c r="P5719" s="11"/>
      <c r="Q5719" s="8" t="str">
        <f t="shared" si="0"/>
        <v/>
      </c>
      <c r="R5719" s="1" t="s">
        <v>97</v>
      </c>
      <c r="S5719" s="1" t="s">
        <v>48</v>
      </c>
      <c r="T5719" s="11"/>
      <c r="U5719" s="11"/>
      <c r="V5719" s="11"/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5"/>
      <c r="AN5719" s="5"/>
      <c r="AO5719" s="5"/>
      <c r="AP5719" s="5"/>
      <c r="AQ5719" s="5"/>
      <c r="AR5719" s="5"/>
      <c r="AS5719" s="5"/>
      <c r="AT5719" s="5"/>
      <c r="AU5719" s="5"/>
      <c r="AV5719" s="5"/>
      <c r="AW5719" s="5"/>
      <c r="AX5719" s="5"/>
      <c r="AY5719" s="5"/>
      <c r="AZ5719" s="5"/>
      <c r="BA5719" s="5"/>
      <c r="BB5719" s="5"/>
      <c r="BC5719" s="5"/>
      <c r="BD5719" s="5"/>
      <c r="BE5719" s="5"/>
      <c r="BF5719" s="5"/>
      <c r="BG5719" s="5"/>
      <c r="BH5719" s="5"/>
      <c r="BI5719" s="5"/>
      <c r="BJ5719" s="5"/>
      <c r="BK5719" s="5"/>
      <c r="BL5719" s="5"/>
      <c r="BM5719" s="5"/>
      <c r="BN5719" s="5"/>
      <c r="BO5719" s="5"/>
      <c r="BP5719" s="5"/>
      <c r="BQ5719" s="5"/>
      <c r="BR5719" s="5"/>
      <c r="BS5719" s="5"/>
      <c r="BT5719" s="5"/>
      <c r="BU5719" s="5"/>
      <c r="BV5719" s="5"/>
      <c r="BW5719" s="5"/>
      <c r="BX5719" s="5"/>
    </row>
    <row r="5720" spans="1:76" x14ac:dyDescent="0.2">
      <c r="A5720" s="1" t="s">
        <v>22</v>
      </c>
      <c r="B5720" s="1" t="s">
        <v>97</v>
      </c>
      <c r="C5720" s="1" t="s">
        <v>1004</v>
      </c>
      <c r="D5720" s="1" t="s">
        <v>669</v>
      </c>
      <c r="E5720" s="1" t="s">
        <v>2</v>
      </c>
      <c r="F5720" s="1" t="s">
        <v>992</v>
      </c>
      <c r="G5720" s="1" t="s">
        <v>73</v>
      </c>
      <c r="H5720" s="8"/>
      <c r="I5720" s="8">
        <v>2015</v>
      </c>
      <c r="J5720" s="1" t="s">
        <v>768</v>
      </c>
      <c r="K5720" s="9">
        <v>2347401</v>
      </c>
      <c r="L5720" s="10">
        <f>K5720/ VLOOKUP(A5720,Indicators!$B$1:$V$7,21,FALSE)</f>
        <v>13753.711754573045</v>
      </c>
      <c r="M5720" s="11"/>
      <c r="N5720" s="11"/>
      <c r="O5720" s="11"/>
      <c r="P5720" s="11"/>
      <c r="Q5720" s="8" t="str">
        <f t="shared" si="0"/>
        <v/>
      </c>
      <c r="R5720" s="1" t="s">
        <v>97</v>
      </c>
      <c r="S5720" s="1" t="s">
        <v>40</v>
      </c>
      <c r="T5720" s="11"/>
      <c r="U5720" s="11"/>
      <c r="V5720" s="11"/>
      <c r="W5720" s="11"/>
      <c r="X5720" s="11"/>
      <c r="Y5720" s="11"/>
      <c r="Z5720" s="11"/>
      <c r="AA5720" s="11"/>
      <c r="AB5720" s="11"/>
      <c r="AC5720" s="11"/>
      <c r="AD5720" s="11"/>
      <c r="AE5720" s="11"/>
      <c r="AF5720" s="11"/>
      <c r="AG5720" s="11"/>
      <c r="AH5720" s="11"/>
      <c r="AI5720" s="11"/>
      <c r="AJ5720" s="11"/>
      <c r="AK5720" s="11"/>
      <c r="AL5720" s="11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5"/>
      <c r="AX5720" s="5"/>
      <c r="AY5720" s="5"/>
      <c r="AZ5720" s="5"/>
      <c r="BA5720" s="5"/>
      <c r="BB5720" s="5"/>
      <c r="BC5720" s="5"/>
      <c r="BD5720" s="5"/>
      <c r="BE5720" s="5"/>
      <c r="BF5720" s="5"/>
      <c r="BG5720" s="5"/>
      <c r="BH5720" s="5"/>
      <c r="BI5720" s="5"/>
      <c r="BJ5720" s="5"/>
      <c r="BK5720" s="5"/>
      <c r="BL5720" s="5"/>
      <c r="BM5720" s="5"/>
      <c r="BN5720" s="5"/>
      <c r="BO5720" s="5"/>
      <c r="BP5720" s="5"/>
      <c r="BQ5720" s="5"/>
      <c r="BR5720" s="5"/>
      <c r="BS5720" s="5"/>
      <c r="BT5720" s="5"/>
      <c r="BU5720" s="5"/>
      <c r="BV5720" s="5"/>
      <c r="BW5720" s="5"/>
      <c r="BX5720" s="5"/>
    </row>
    <row r="5721" spans="1:76" x14ac:dyDescent="0.2">
      <c r="A5721" s="1" t="s">
        <v>22</v>
      </c>
      <c r="B5721" s="1" t="s">
        <v>97</v>
      </c>
      <c r="C5721" s="1" t="s">
        <v>985</v>
      </c>
      <c r="D5721" s="1" t="s">
        <v>669</v>
      </c>
      <c r="E5721" s="1" t="s">
        <v>2</v>
      </c>
      <c r="F5721" s="1" t="s">
        <v>992</v>
      </c>
      <c r="G5721" s="1" t="s">
        <v>73</v>
      </c>
      <c r="H5721" s="8"/>
      <c r="I5721" s="8">
        <v>2015</v>
      </c>
      <c r="J5721" s="1" t="s">
        <v>768</v>
      </c>
      <c r="K5721" s="9">
        <v>2416254</v>
      </c>
      <c r="L5721" s="10">
        <f>K5721/ VLOOKUP(A5721,Indicators!$B$1:$V$7,21,FALSE)</f>
        <v>14157.129967071727</v>
      </c>
      <c r="M5721" s="11"/>
      <c r="N5721" s="11"/>
      <c r="O5721" s="11"/>
      <c r="P5721" s="11"/>
      <c r="Q5721" s="8" t="str">
        <f t="shared" si="0"/>
        <v/>
      </c>
      <c r="R5721" s="1" t="s">
        <v>97</v>
      </c>
      <c r="S5721" s="1" t="s">
        <v>40</v>
      </c>
      <c r="T5721" s="11"/>
      <c r="U5721" s="11"/>
      <c r="V5721" s="11"/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5"/>
      <c r="AN5721" s="5"/>
      <c r="AO5721" s="5"/>
      <c r="AP5721" s="5"/>
      <c r="AQ5721" s="5"/>
      <c r="AR5721" s="5"/>
      <c r="AS5721" s="5"/>
      <c r="AT5721" s="5"/>
      <c r="AU5721" s="5"/>
      <c r="AV5721" s="5"/>
      <c r="AW5721" s="5"/>
      <c r="AX5721" s="5"/>
      <c r="AY5721" s="5"/>
      <c r="AZ5721" s="5"/>
      <c r="BA5721" s="5"/>
      <c r="BB5721" s="5"/>
      <c r="BC5721" s="5"/>
      <c r="BD5721" s="5"/>
      <c r="BE5721" s="5"/>
      <c r="BF5721" s="5"/>
      <c r="BG5721" s="5"/>
      <c r="BH5721" s="5"/>
      <c r="BI5721" s="5"/>
      <c r="BJ5721" s="5"/>
      <c r="BK5721" s="5"/>
      <c r="BL5721" s="5"/>
      <c r="BM5721" s="5"/>
      <c r="BN5721" s="5"/>
      <c r="BO5721" s="5"/>
      <c r="BP5721" s="5"/>
      <c r="BQ5721" s="5"/>
      <c r="BR5721" s="5"/>
      <c r="BS5721" s="5"/>
      <c r="BT5721" s="5"/>
      <c r="BU5721" s="5"/>
      <c r="BV5721" s="5"/>
      <c r="BW5721" s="5"/>
      <c r="BX5721" s="5"/>
    </row>
    <row r="5722" spans="1:76" x14ac:dyDescent="0.2">
      <c r="A5722" s="1" t="s">
        <v>22</v>
      </c>
      <c r="B5722" s="1" t="s">
        <v>97</v>
      </c>
      <c r="C5722" s="1" t="s">
        <v>1008</v>
      </c>
      <c r="D5722" s="1" t="s">
        <v>669</v>
      </c>
      <c r="E5722" s="1" t="s">
        <v>2</v>
      </c>
      <c r="F5722" s="1" t="s">
        <v>992</v>
      </c>
      <c r="G5722" s="1" t="s">
        <v>73</v>
      </c>
      <c r="H5722" s="8"/>
      <c r="I5722" s="8">
        <v>2015</v>
      </c>
      <c r="J5722" s="1" t="s">
        <v>768</v>
      </c>
      <c r="K5722" s="9">
        <v>3608732</v>
      </c>
      <c r="L5722" s="10">
        <f>K5722/ VLOOKUP(A5722,Indicators!$B$1:$V$7,21,FALSE)</f>
        <v>21144.005531012339</v>
      </c>
      <c r="M5722" s="11"/>
      <c r="N5722" s="11"/>
      <c r="O5722" s="11"/>
      <c r="P5722" s="11"/>
      <c r="Q5722" s="8" t="str">
        <f t="shared" si="0"/>
        <v/>
      </c>
      <c r="R5722" s="1" t="s">
        <v>97</v>
      </c>
      <c r="S5722" s="1" t="s">
        <v>44</v>
      </c>
      <c r="T5722" s="11"/>
      <c r="U5722" s="11"/>
      <c r="V5722" s="11"/>
      <c r="W5722" s="11"/>
      <c r="X5722" s="11"/>
      <c r="Y5722" s="11"/>
      <c r="Z5722" s="11"/>
      <c r="AA5722" s="11"/>
      <c r="AB5722" s="11"/>
      <c r="AC5722" s="11"/>
      <c r="AD5722" s="11"/>
      <c r="AE5722" s="11"/>
      <c r="AF5722" s="11"/>
      <c r="AG5722" s="11"/>
      <c r="AH5722" s="11"/>
      <c r="AI5722" s="11"/>
      <c r="AJ5722" s="11"/>
      <c r="AK5722" s="11"/>
      <c r="AL5722" s="11"/>
      <c r="AM5722" s="5"/>
      <c r="AN5722" s="5"/>
      <c r="AO5722" s="5"/>
      <c r="AP5722" s="5"/>
      <c r="AQ5722" s="5"/>
      <c r="AR5722" s="5"/>
      <c r="AS5722" s="5"/>
      <c r="AT5722" s="5"/>
      <c r="AU5722" s="5"/>
      <c r="AV5722" s="5"/>
      <c r="AW5722" s="5"/>
      <c r="AX5722" s="5"/>
      <c r="AY5722" s="5"/>
      <c r="AZ5722" s="5"/>
      <c r="BA5722" s="5"/>
      <c r="BB5722" s="5"/>
      <c r="BC5722" s="5"/>
      <c r="BD5722" s="5"/>
      <c r="BE5722" s="5"/>
      <c r="BF5722" s="5"/>
      <c r="BG5722" s="5"/>
      <c r="BH5722" s="5"/>
      <c r="BI5722" s="5"/>
      <c r="BJ5722" s="5"/>
      <c r="BK5722" s="5"/>
      <c r="BL5722" s="5"/>
      <c r="BM5722" s="5"/>
      <c r="BN5722" s="5"/>
      <c r="BO5722" s="5"/>
      <c r="BP5722" s="5"/>
      <c r="BQ5722" s="5"/>
      <c r="BR5722" s="5"/>
      <c r="BS5722" s="5"/>
      <c r="BT5722" s="5"/>
      <c r="BU5722" s="5"/>
      <c r="BV5722" s="5"/>
      <c r="BW5722" s="5"/>
      <c r="BX5722" s="5"/>
    </row>
    <row r="5723" spans="1:76" x14ac:dyDescent="0.2">
      <c r="A5723" s="1" t="s">
        <v>22</v>
      </c>
      <c r="B5723" s="1" t="s">
        <v>97</v>
      </c>
      <c r="C5723" s="1" t="s">
        <v>845</v>
      </c>
      <c r="D5723" s="1" t="s">
        <v>669</v>
      </c>
      <c r="E5723" s="1" t="s">
        <v>2</v>
      </c>
      <c r="F5723" s="1" t="s">
        <v>992</v>
      </c>
      <c r="G5723" s="1" t="s">
        <v>73</v>
      </c>
      <c r="H5723" s="8"/>
      <c r="I5723" s="8">
        <v>2015</v>
      </c>
      <c r="J5723" s="1" t="s">
        <v>768</v>
      </c>
      <c r="K5723" s="9">
        <v>4083074</v>
      </c>
      <c r="L5723" s="10">
        <f>K5723/ VLOOKUP(A5723,Indicators!$B$1:$V$7,21,FALSE)</f>
        <v>23923.233767299062</v>
      </c>
      <c r="M5723" s="11"/>
      <c r="N5723" s="11"/>
      <c r="O5723" s="11"/>
      <c r="P5723" s="11"/>
      <c r="Q5723" s="8" t="str">
        <f t="shared" si="0"/>
        <v/>
      </c>
      <c r="R5723" s="1" t="s">
        <v>97</v>
      </c>
      <c r="S5723" s="1" t="s">
        <v>40</v>
      </c>
      <c r="T5723" s="11"/>
      <c r="U5723" s="11"/>
      <c r="V5723" s="11"/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5"/>
      <c r="AN5723" s="5"/>
      <c r="AO5723" s="5"/>
      <c r="AP5723" s="5"/>
      <c r="AQ5723" s="5"/>
      <c r="AR5723" s="5"/>
      <c r="AS5723" s="5"/>
      <c r="AT5723" s="5"/>
      <c r="AU5723" s="5"/>
      <c r="AV5723" s="5"/>
      <c r="AW5723" s="5"/>
      <c r="AX5723" s="5"/>
      <c r="AY5723" s="5"/>
      <c r="AZ5723" s="5"/>
      <c r="BA5723" s="5"/>
      <c r="BB5723" s="5"/>
      <c r="BC5723" s="5"/>
      <c r="BD5723" s="5"/>
      <c r="BE5723" s="5"/>
      <c r="BF5723" s="5"/>
      <c r="BG5723" s="5"/>
      <c r="BH5723" s="5"/>
      <c r="BI5723" s="5"/>
      <c r="BJ5723" s="5"/>
      <c r="BK5723" s="5"/>
      <c r="BL5723" s="5"/>
      <c r="BM5723" s="5"/>
      <c r="BN5723" s="5"/>
      <c r="BO5723" s="5"/>
      <c r="BP5723" s="5"/>
      <c r="BQ5723" s="5"/>
      <c r="BR5723" s="5"/>
      <c r="BS5723" s="5"/>
      <c r="BT5723" s="5"/>
      <c r="BU5723" s="5"/>
      <c r="BV5723" s="5"/>
      <c r="BW5723" s="5"/>
      <c r="BX5723" s="5"/>
    </row>
    <row r="5724" spans="1:76" x14ac:dyDescent="0.2">
      <c r="A5724" s="1" t="s">
        <v>22</v>
      </c>
      <c r="B5724" s="1" t="s">
        <v>97</v>
      </c>
      <c r="C5724" s="1" t="s">
        <v>985</v>
      </c>
      <c r="D5724" s="1" t="s">
        <v>669</v>
      </c>
      <c r="E5724" s="1" t="s">
        <v>2</v>
      </c>
      <c r="F5724" s="1" t="s">
        <v>992</v>
      </c>
      <c r="G5724" s="1" t="s">
        <v>73</v>
      </c>
      <c r="H5724" s="8"/>
      <c r="I5724" s="8">
        <v>2015</v>
      </c>
      <c r="J5724" s="1" t="s">
        <v>768</v>
      </c>
      <c r="K5724" s="9">
        <v>4444210</v>
      </c>
      <c r="L5724" s="10">
        <f>K5724/ VLOOKUP(A5724,Indicators!$B$1:$V$7,21,FALSE)</f>
        <v>26039.174097987976</v>
      </c>
      <c r="M5724" s="11"/>
      <c r="N5724" s="11"/>
      <c r="O5724" s="11"/>
      <c r="P5724" s="11"/>
      <c r="Q5724" s="8" t="str">
        <f t="shared" si="0"/>
        <v/>
      </c>
      <c r="R5724" s="1" t="s">
        <v>97</v>
      </c>
      <c r="S5724" s="1" t="s">
        <v>40</v>
      </c>
      <c r="T5724" s="11"/>
      <c r="U5724" s="11"/>
      <c r="V5724" s="11"/>
      <c r="W5724" s="11"/>
      <c r="X5724" s="11"/>
      <c r="Y5724" s="11"/>
      <c r="Z5724" s="11"/>
      <c r="AA5724" s="11"/>
      <c r="AB5724" s="11"/>
      <c r="AC5724" s="11"/>
      <c r="AD5724" s="11"/>
      <c r="AE5724" s="11"/>
      <c r="AF5724" s="11"/>
      <c r="AG5724" s="11"/>
      <c r="AH5724" s="11"/>
      <c r="AI5724" s="11"/>
      <c r="AJ5724" s="11"/>
      <c r="AK5724" s="11"/>
      <c r="AL5724" s="11"/>
      <c r="AM5724" s="5"/>
      <c r="AN5724" s="5"/>
      <c r="AO5724" s="5"/>
      <c r="AP5724" s="5"/>
      <c r="AQ5724" s="5"/>
      <c r="AR5724" s="5"/>
      <c r="AS5724" s="5"/>
      <c r="AT5724" s="5"/>
      <c r="AU5724" s="5"/>
      <c r="AV5724" s="5"/>
      <c r="AW5724" s="5"/>
      <c r="AX5724" s="5"/>
      <c r="AY5724" s="5"/>
      <c r="AZ5724" s="5"/>
      <c r="BA5724" s="5"/>
      <c r="BB5724" s="5"/>
      <c r="BC5724" s="5"/>
      <c r="BD5724" s="5"/>
      <c r="BE5724" s="5"/>
      <c r="BF5724" s="5"/>
      <c r="BG5724" s="5"/>
      <c r="BH5724" s="5"/>
      <c r="BI5724" s="5"/>
      <c r="BJ5724" s="5"/>
      <c r="BK5724" s="5"/>
      <c r="BL5724" s="5"/>
      <c r="BM5724" s="5"/>
      <c r="BN5724" s="5"/>
      <c r="BO5724" s="5"/>
      <c r="BP5724" s="5"/>
      <c r="BQ5724" s="5"/>
      <c r="BR5724" s="5"/>
      <c r="BS5724" s="5"/>
      <c r="BT5724" s="5"/>
      <c r="BU5724" s="5"/>
      <c r="BV5724" s="5"/>
      <c r="BW5724" s="5"/>
      <c r="BX5724" s="5"/>
    </row>
    <row r="5725" spans="1:76" x14ac:dyDescent="0.2">
      <c r="A5725" s="1" t="s">
        <v>22</v>
      </c>
      <c r="B5725" s="1" t="s">
        <v>97</v>
      </c>
      <c r="C5725" s="1" t="s">
        <v>1004</v>
      </c>
      <c r="D5725" s="1" t="s">
        <v>669</v>
      </c>
      <c r="E5725" s="1" t="s">
        <v>2</v>
      </c>
      <c r="F5725" s="1" t="s">
        <v>992</v>
      </c>
      <c r="G5725" s="1" t="s">
        <v>73</v>
      </c>
      <c r="H5725" s="8"/>
      <c r="I5725" s="8">
        <v>2015</v>
      </c>
      <c r="J5725" s="1" t="s">
        <v>768</v>
      </c>
      <c r="K5725" s="9">
        <v>4510250</v>
      </c>
      <c r="L5725" s="10">
        <f>K5725/ VLOOKUP(A5725,Indicators!$B$1:$V$7,21,FALSE)</f>
        <v>26426.110596810293</v>
      </c>
      <c r="M5725" s="11"/>
      <c r="N5725" s="11"/>
      <c r="O5725" s="11"/>
      <c r="P5725" s="11"/>
      <c r="Q5725" s="8" t="str">
        <f t="shared" si="0"/>
        <v/>
      </c>
      <c r="R5725" s="1" t="s">
        <v>97</v>
      </c>
      <c r="S5725" s="1" t="s">
        <v>40</v>
      </c>
      <c r="T5725" s="11"/>
      <c r="U5725" s="11"/>
      <c r="V5725" s="11"/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5"/>
      <c r="AX5725" s="5"/>
      <c r="AY5725" s="5"/>
      <c r="AZ5725" s="5"/>
      <c r="BA5725" s="5"/>
      <c r="BB5725" s="5"/>
      <c r="BC5725" s="5"/>
      <c r="BD5725" s="5"/>
      <c r="BE5725" s="5"/>
      <c r="BF5725" s="5"/>
      <c r="BG5725" s="5"/>
      <c r="BH5725" s="5"/>
      <c r="BI5725" s="5"/>
      <c r="BJ5725" s="5"/>
      <c r="BK5725" s="5"/>
      <c r="BL5725" s="5"/>
      <c r="BM5725" s="5"/>
      <c r="BN5725" s="5"/>
      <c r="BO5725" s="5"/>
      <c r="BP5725" s="5"/>
      <c r="BQ5725" s="5"/>
      <c r="BR5725" s="5"/>
      <c r="BS5725" s="5"/>
      <c r="BT5725" s="5"/>
      <c r="BU5725" s="5"/>
      <c r="BV5725" s="5"/>
      <c r="BW5725" s="5"/>
      <c r="BX5725" s="5"/>
    </row>
    <row r="5726" spans="1:76" x14ac:dyDescent="0.2">
      <c r="A5726" s="1" t="s">
        <v>22</v>
      </c>
      <c r="B5726" s="1" t="s">
        <v>97</v>
      </c>
      <c r="C5726" s="1" t="s">
        <v>774</v>
      </c>
      <c r="D5726" s="1" t="s">
        <v>669</v>
      </c>
      <c r="E5726" s="1" t="s">
        <v>2</v>
      </c>
      <c r="F5726" s="1" t="s">
        <v>992</v>
      </c>
      <c r="G5726" s="1" t="s">
        <v>73</v>
      </c>
      <c r="H5726" s="8"/>
      <c r="I5726" s="8">
        <v>2015</v>
      </c>
      <c r="J5726" s="1" t="s">
        <v>768</v>
      </c>
      <c r="K5726" s="9">
        <v>4794848</v>
      </c>
      <c r="L5726" s="10">
        <f>K5726/ VLOOKUP(A5726,Indicators!$B$1:$V$7,21,FALSE)</f>
        <v>28093.605352894992</v>
      </c>
      <c r="M5726" s="11"/>
      <c r="N5726" s="11"/>
      <c r="O5726" s="11"/>
      <c r="P5726" s="11"/>
      <c r="Q5726" s="8" t="str">
        <f t="shared" si="0"/>
        <v/>
      </c>
      <c r="R5726" s="1" t="s">
        <v>97</v>
      </c>
      <c r="S5726" s="1" t="s">
        <v>48</v>
      </c>
      <c r="T5726" s="11"/>
      <c r="U5726" s="11"/>
      <c r="V5726" s="11"/>
      <c r="W5726" s="11"/>
      <c r="X5726" s="11"/>
      <c r="Y5726" s="11"/>
      <c r="Z5726" s="11"/>
      <c r="AA5726" s="11"/>
      <c r="AB5726" s="11"/>
      <c r="AC5726" s="11"/>
      <c r="AD5726" s="11"/>
      <c r="AE5726" s="11"/>
      <c r="AF5726" s="11"/>
      <c r="AG5726" s="11"/>
      <c r="AH5726" s="11"/>
      <c r="AI5726" s="11"/>
      <c r="AJ5726" s="11"/>
      <c r="AK5726" s="11"/>
      <c r="AL5726" s="11"/>
      <c r="AM5726" s="5"/>
      <c r="AN5726" s="5"/>
      <c r="AO5726" s="5"/>
      <c r="AP5726" s="5"/>
      <c r="AQ5726" s="5"/>
      <c r="AR5726" s="5"/>
      <c r="AS5726" s="5"/>
      <c r="AT5726" s="5"/>
      <c r="AU5726" s="5"/>
      <c r="AV5726" s="5"/>
      <c r="AW5726" s="5"/>
      <c r="AX5726" s="5"/>
      <c r="AY5726" s="5"/>
      <c r="AZ5726" s="5"/>
      <c r="BA5726" s="5"/>
      <c r="BB5726" s="5"/>
      <c r="BC5726" s="5"/>
      <c r="BD5726" s="5"/>
      <c r="BE5726" s="5"/>
      <c r="BF5726" s="5"/>
      <c r="BG5726" s="5"/>
      <c r="BH5726" s="5"/>
      <c r="BI5726" s="5"/>
      <c r="BJ5726" s="5"/>
      <c r="BK5726" s="5"/>
      <c r="BL5726" s="5"/>
      <c r="BM5726" s="5"/>
      <c r="BN5726" s="5"/>
      <c r="BO5726" s="5"/>
      <c r="BP5726" s="5"/>
      <c r="BQ5726" s="5"/>
      <c r="BR5726" s="5"/>
      <c r="BS5726" s="5"/>
      <c r="BT5726" s="5"/>
      <c r="BU5726" s="5"/>
      <c r="BV5726" s="5"/>
      <c r="BW5726" s="5"/>
      <c r="BX5726" s="5"/>
    </row>
    <row r="5727" spans="1:76" x14ac:dyDescent="0.2">
      <c r="A5727" s="1" t="s">
        <v>22</v>
      </c>
      <c r="B5727" s="1" t="s">
        <v>97</v>
      </c>
      <c r="C5727" s="1" t="s">
        <v>822</v>
      </c>
      <c r="D5727" s="1" t="s">
        <v>669</v>
      </c>
      <c r="E5727" s="1" t="s">
        <v>2</v>
      </c>
      <c r="F5727" s="1" t="s">
        <v>992</v>
      </c>
      <c r="G5727" s="1" t="s">
        <v>73</v>
      </c>
      <c r="H5727" s="8"/>
      <c r="I5727" s="8">
        <v>2015</v>
      </c>
      <c r="J5727" s="1" t="s">
        <v>768</v>
      </c>
      <c r="K5727" s="9">
        <v>5314827</v>
      </c>
      <c r="L5727" s="10">
        <f>K5727/ VLOOKUP(A5727,Indicators!$B$1:$V$7,21,FALSE)</f>
        <v>31140.226396522023</v>
      </c>
      <c r="M5727" s="11"/>
      <c r="N5727" s="11"/>
      <c r="O5727" s="11"/>
      <c r="P5727" s="11"/>
      <c r="Q5727" s="8" t="str">
        <f t="shared" si="0"/>
        <v/>
      </c>
      <c r="R5727" s="1" t="s">
        <v>97</v>
      </c>
      <c r="S5727" s="1" t="s">
        <v>40</v>
      </c>
      <c r="T5727" s="11"/>
      <c r="U5727" s="11"/>
      <c r="V5727" s="11"/>
      <c r="W5727" s="11"/>
      <c r="X5727" s="11"/>
      <c r="Y5727" s="11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5"/>
      <c r="AN5727" s="5"/>
      <c r="AO5727" s="5"/>
      <c r="AP5727" s="5"/>
      <c r="AQ5727" s="5"/>
      <c r="AR5727" s="5"/>
      <c r="AS5727" s="5"/>
      <c r="AT5727" s="5"/>
      <c r="AU5727" s="5"/>
      <c r="AV5727" s="5"/>
      <c r="AW5727" s="5"/>
      <c r="AX5727" s="5"/>
      <c r="AY5727" s="5"/>
      <c r="AZ5727" s="5"/>
      <c r="BA5727" s="5"/>
      <c r="BB5727" s="5"/>
      <c r="BC5727" s="5"/>
      <c r="BD5727" s="5"/>
      <c r="BE5727" s="5"/>
      <c r="BF5727" s="5"/>
      <c r="BG5727" s="5"/>
      <c r="BH5727" s="5"/>
      <c r="BI5727" s="5"/>
      <c r="BJ5727" s="5"/>
      <c r="BK5727" s="5"/>
      <c r="BL5727" s="5"/>
      <c r="BM5727" s="5"/>
      <c r="BN5727" s="5"/>
      <c r="BO5727" s="5"/>
      <c r="BP5727" s="5"/>
      <c r="BQ5727" s="5"/>
      <c r="BR5727" s="5"/>
      <c r="BS5727" s="5"/>
      <c r="BT5727" s="5"/>
      <c r="BU5727" s="5"/>
      <c r="BV5727" s="5"/>
      <c r="BW5727" s="5"/>
      <c r="BX5727" s="5"/>
    </row>
    <row r="5728" spans="1:76" x14ac:dyDescent="0.2">
      <c r="A5728" s="1" t="s">
        <v>22</v>
      </c>
      <c r="B5728" s="1" t="s">
        <v>97</v>
      </c>
      <c r="C5728" s="1" t="s">
        <v>1004</v>
      </c>
      <c r="D5728" s="1" t="s">
        <v>669</v>
      </c>
      <c r="E5728" s="1" t="s">
        <v>2</v>
      </c>
      <c r="F5728" s="1" t="s">
        <v>992</v>
      </c>
      <c r="G5728" s="1" t="s">
        <v>73</v>
      </c>
      <c r="H5728" s="8"/>
      <c r="I5728" s="8">
        <v>2015</v>
      </c>
      <c r="J5728" s="1" t="s">
        <v>768</v>
      </c>
      <c r="K5728" s="9">
        <v>5770971</v>
      </c>
      <c r="L5728" s="10">
        <f>K5728/ VLOOKUP(A5728,Indicators!$B$1:$V$7,21,FALSE)</f>
        <v>33812.830308072698</v>
      </c>
      <c r="M5728" s="11"/>
      <c r="N5728" s="11"/>
      <c r="O5728" s="11"/>
      <c r="P5728" s="11"/>
      <c r="Q5728" s="8" t="str">
        <f t="shared" si="0"/>
        <v/>
      </c>
      <c r="R5728" s="1" t="s">
        <v>97</v>
      </c>
      <c r="S5728" s="1" t="s">
        <v>40</v>
      </c>
      <c r="T5728" s="11"/>
      <c r="U5728" s="11"/>
      <c r="V5728" s="11"/>
      <c r="W5728" s="11"/>
      <c r="X5728" s="11"/>
      <c r="Y5728" s="11"/>
      <c r="Z5728" s="11"/>
      <c r="AA5728" s="11"/>
      <c r="AB5728" s="11"/>
      <c r="AC5728" s="11"/>
      <c r="AD5728" s="11"/>
      <c r="AE5728" s="11"/>
      <c r="AF5728" s="11"/>
      <c r="AG5728" s="11"/>
      <c r="AH5728" s="11"/>
      <c r="AI5728" s="11"/>
      <c r="AJ5728" s="11"/>
      <c r="AK5728" s="11"/>
      <c r="AL5728" s="11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5"/>
      <c r="AX5728" s="5"/>
      <c r="AY5728" s="5"/>
      <c r="AZ5728" s="5"/>
      <c r="BA5728" s="5"/>
      <c r="BB5728" s="5"/>
      <c r="BC5728" s="5"/>
      <c r="BD5728" s="5"/>
      <c r="BE5728" s="5"/>
      <c r="BF5728" s="5"/>
      <c r="BG5728" s="5"/>
      <c r="BH5728" s="5"/>
      <c r="BI5728" s="5"/>
      <c r="BJ5728" s="5"/>
      <c r="BK5728" s="5"/>
      <c r="BL5728" s="5"/>
      <c r="BM5728" s="5"/>
      <c r="BN5728" s="5"/>
      <c r="BO5728" s="5"/>
      <c r="BP5728" s="5"/>
      <c r="BQ5728" s="5"/>
      <c r="BR5728" s="5"/>
      <c r="BS5728" s="5"/>
      <c r="BT5728" s="5"/>
      <c r="BU5728" s="5"/>
      <c r="BV5728" s="5"/>
      <c r="BW5728" s="5"/>
      <c r="BX5728" s="5"/>
    </row>
    <row r="5729" spans="1:76" x14ac:dyDescent="0.2">
      <c r="A5729" s="1" t="s">
        <v>22</v>
      </c>
      <c r="B5729" s="1" t="s">
        <v>97</v>
      </c>
      <c r="C5729" s="1" t="s">
        <v>822</v>
      </c>
      <c r="D5729" s="1" t="s">
        <v>669</v>
      </c>
      <c r="E5729" s="1" t="s">
        <v>2</v>
      </c>
      <c r="F5729" s="1" t="s">
        <v>992</v>
      </c>
      <c r="G5729" s="1" t="s">
        <v>73</v>
      </c>
      <c r="H5729" s="8"/>
      <c r="I5729" s="8">
        <v>2015</v>
      </c>
      <c r="J5729" s="1" t="s">
        <v>768</v>
      </c>
      <c r="K5729" s="9">
        <v>10539535</v>
      </c>
      <c r="L5729" s="10">
        <f>K5729/ VLOOKUP(A5729,Indicators!$B$1:$V$7,21,FALSE)</f>
        <v>61752.434465706552</v>
      </c>
      <c r="M5729" s="11"/>
      <c r="N5729" s="11"/>
      <c r="O5729" s="11"/>
      <c r="P5729" s="11"/>
      <c r="Q5729" s="8" t="str">
        <f t="shared" si="0"/>
        <v/>
      </c>
      <c r="R5729" s="1" t="s">
        <v>97</v>
      </c>
      <c r="S5729" s="1" t="s">
        <v>40</v>
      </c>
      <c r="T5729" s="11"/>
      <c r="U5729" s="11"/>
      <c r="V5729" s="11"/>
      <c r="W5729" s="11"/>
      <c r="X5729" s="11"/>
      <c r="Y5729" s="11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5"/>
      <c r="AN5729" s="5"/>
      <c r="AO5729" s="5"/>
      <c r="AP5729" s="5"/>
      <c r="AQ5729" s="5"/>
      <c r="AR5729" s="5"/>
      <c r="AS5729" s="5"/>
      <c r="AT5729" s="5"/>
      <c r="AU5729" s="5"/>
      <c r="AV5729" s="5"/>
      <c r="AW5729" s="5"/>
      <c r="AX5729" s="5"/>
      <c r="AY5729" s="5"/>
      <c r="AZ5729" s="5"/>
      <c r="BA5729" s="5"/>
      <c r="BB5729" s="5"/>
      <c r="BC5729" s="5"/>
      <c r="BD5729" s="5"/>
      <c r="BE5729" s="5"/>
      <c r="BF5729" s="5"/>
      <c r="BG5729" s="5"/>
      <c r="BH5729" s="5"/>
      <c r="BI5729" s="5"/>
      <c r="BJ5729" s="5"/>
      <c r="BK5729" s="5"/>
      <c r="BL5729" s="5"/>
      <c r="BM5729" s="5"/>
      <c r="BN5729" s="5"/>
      <c r="BO5729" s="5"/>
      <c r="BP5729" s="5"/>
      <c r="BQ5729" s="5"/>
      <c r="BR5729" s="5"/>
      <c r="BS5729" s="5"/>
      <c r="BT5729" s="5"/>
      <c r="BU5729" s="5"/>
      <c r="BV5729" s="5"/>
      <c r="BW5729" s="5"/>
      <c r="BX5729" s="5"/>
    </row>
    <row r="5730" spans="1:76" x14ac:dyDescent="0.2">
      <c r="A5730" s="1" t="s">
        <v>22</v>
      </c>
      <c r="B5730" s="1" t="s">
        <v>97</v>
      </c>
      <c r="C5730" s="1" t="s">
        <v>985</v>
      </c>
      <c r="D5730" s="1" t="s">
        <v>669</v>
      </c>
      <c r="E5730" s="1" t="s">
        <v>2</v>
      </c>
      <c r="F5730" s="1" t="s">
        <v>992</v>
      </c>
      <c r="G5730" s="1" t="s">
        <v>73</v>
      </c>
      <c r="H5730" s="8"/>
      <c r="I5730" s="8">
        <v>2015</v>
      </c>
      <c r="J5730" s="1" t="s">
        <v>768</v>
      </c>
      <c r="K5730" s="9">
        <v>12522905</v>
      </c>
      <c r="L5730" s="10">
        <f>K5730/ VLOOKUP(A5730,Indicators!$B$1:$V$7,21,FALSE)</f>
        <v>73373.243727808571</v>
      </c>
      <c r="M5730" s="11"/>
      <c r="N5730" s="11"/>
      <c r="O5730" s="11"/>
      <c r="P5730" s="11"/>
      <c r="Q5730" s="8" t="str">
        <f t="shared" si="0"/>
        <v/>
      </c>
      <c r="R5730" s="1" t="s">
        <v>97</v>
      </c>
      <c r="S5730" s="1" t="s">
        <v>40</v>
      </c>
      <c r="T5730" s="11"/>
      <c r="U5730" s="11"/>
      <c r="V5730" s="11"/>
      <c r="W5730" s="11"/>
      <c r="X5730" s="11"/>
      <c r="Y5730" s="11"/>
      <c r="Z5730" s="11"/>
      <c r="AA5730" s="11"/>
      <c r="AB5730" s="11"/>
      <c r="AC5730" s="11"/>
      <c r="AD5730" s="11"/>
      <c r="AE5730" s="11"/>
      <c r="AF5730" s="11"/>
      <c r="AG5730" s="11"/>
      <c r="AH5730" s="11"/>
      <c r="AI5730" s="11"/>
      <c r="AJ5730" s="11"/>
      <c r="AK5730" s="11"/>
      <c r="AL5730" s="11"/>
      <c r="AM5730" s="5"/>
      <c r="AN5730" s="5"/>
      <c r="AO5730" s="5"/>
      <c r="AP5730" s="5"/>
      <c r="AQ5730" s="5"/>
      <c r="AR5730" s="5"/>
      <c r="AS5730" s="5"/>
      <c r="AT5730" s="5"/>
      <c r="AU5730" s="5"/>
      <c r="AV5730" s="5"/>
      <c r="AW5730" s="5"/>
      <c r="AX5730" s="5"/>
      <c r="AY5730" s="5"/>
      <c r="AZ5730" s="5"/>
      <c r="BA5730" s="5"/>
      <c r="BB5730" s="5"/>
      <c r="BC5730" s="5"/>
      <c r="BD5730" s="5"/>
      <c r="BE5730" s="5"/>
      <c r="BF5730" s="5"/>
      <c r="BG5730" s="5"/>
      <c r="BH5730" s="5"/>
      <c r="BI5730" s="5"/>
      <c r="BJ5730" s="5"/>
      <c r="BK5730" s="5"/>
      <c r="BL5730" s="5"/>
      <c r="BM5730" s="5"/>
      <c r="BN5730" s="5"/>
      <c r="BO5730" s="5"/>
      <c r="BP5730" s="5"/>
      <c r="BQ5730" s="5"/>
      <c r="BR5730" s="5"/>
      <c r="BS5730" s="5"/>
      <c r="BT5730" s="5"/>
      <c r="BU5730" s="5"/>
      <c r="BV5730" s="5"/>
      <c r="BW5730" s="5"/>
      <c r="BX5730" s="5"/>
    </row>
    <row r="5731" spans="1:76" x14ac:dyDescent="0.2">
      <c r="A5731" s="1" t="s">
        <v>22</v>
      </c>
      <c r="B5731" s="1" t="s">
        <v>75</v>
      </c>
      <c r="C5731" s="1" t="s">
        <v>862</v>
      </c>
      <c r="D5731" s="1" t="s">
        <v>669</v>
      </c>
      <c r="E5731" s="1" t="s">
        <v>2</v>
      </c>
      <c r="F5731" s="1" t="s">
        <v>1012</v>
      </c>
      <c r="G5731" s="1" t="s">
        <v>73</v>
      </c>
      <c r="H5731" s="8"/>
      <c r="I5731" s="8">
        <v>2015</v>
      </c>
      <c r="J5731" s="1" t="s">
        <v>768</v>
      </c>
      <c r="K5731" s="9">
        <v>2500</v>
      </c>
      <c r="L5731" s="10">
        <f>K5731/ VLOOKUP(A5731,Indicators!$B$1:$V$7,21,FALSE)</f>
        <v>14.647808101995617</v>
      </c>
      <c r="M5731" s="11"/>
      <c r="N5731" s="11"/>
      <c r="O5731" s="11"/>
      <c r="P5731" s="11"/>
      <c r="Q5731" s="8" t="str">
        <f t="shared" si="0"/>
        <v/>
      </c>
      <c r="R5731" s="1" t="s">
        <v>95</v>
      </c>
      <c r="S5731" s="1" t="s">
        <v>75</v>
      </c>
      <c r="T5731" s="11"/>
      <c r="U5731" s="11"/>
      <c r="V5731" s="11"/>
      <c r="W5731" s="11"/>
      <c r="X5731" s="11"/>
      <c r="Y5731" s="11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5"/>
      <c r="AN5731" s="5"/>
      <c r="AO5731" s="5"/>
      <c r="AP5731" s="5"/>
      <c r="AQ5731" s="5"/>
      <c r="AR5731" s="5"/>
      <c r="AS5731" s="5"/>
      <c r="AT5731" s="5"/>
      <c r="AU5731" s="5"/>
      <c r="AV5731" s="5"/>
      <c r="AW5731" s="5"/>
      <c r="AX5731" s="5"/>
      <c r="AY5731" s="5"/>
      <c r="AZ5731" s="5"/>
      <c r="BA5731" s="5"/>
      <c r="BB5731" s="5"/>
      <c r="BC5731" s="5"/>
      <c r="BD5731" s="5"/>
      <c r="BE5731" s="5"/>
      <c r="BF5731" s="5"/>
      <c r="BG5731" s="5"/>
      <c r="BH5731" s="5"/>
      <c r="BI5731" s="5"/>
      <c r="BJ5731" s="5"/>
      <c r="BK5731" s="5"/>
      <c r="BL5731" s="5"/>
      <c r="BM5731" s="5"/>
      <c r="BN5731" s="5"/>
      <c r="BO5731" s="5"/>
      <c r="BP5731" s="5"/>
      <c r="BQ5731" s="5"/>
      <c r="BR5731" s="5"/>
      <c r="BS5731" s="5"/>
      <c r="BT5731" s="5"/>
      <c r="BU5731" s="5"/>
      <c r="BV5731" s="5"/>
      <c r="BW5731" s="5"/>
      <c r="BX5731" s="5"/>
    </row>
    <row r="5732" spans="1:76" x14ac:dyDescent="0.2">
      <c r="A5732" s="1" t="s">
        <v>22</v>
      </c>
      <c r="B5732" s="1" t="s">
        <v>103</v>
      </c>
      <c r="C5732" s="1" t="s">
        <v>796</v>
      </c>
      <c r="D5732" s="1" t="s">
        <v>669</v>
      </c>
      <c r="E5732" s="1" t="s">
        <v>2</v>
      </c>
      <c r="F5732" s="1" t="s">
        <v>1013</v>
      </c>
      <c r="G5732" s="1" t="s">
        <v>73</v>
      </c>
      <c r="H5732" s="8"/>
      <c r="I5732" s="8">
        <v>2015</v>
      </c>
      <c r="J5732" s="1" t="s">
        <v>768</v>
      </c>
      <c r="K5732" s="9">
        <v>18000</v>
      </c>
      <c r="L5732" s="10">
        <f>K5732/ VLOOKUP(A5732,Indicators!$B$1:$V$7,21,FALSE)</f>
        <v>105.46421833436844</v>
      </c>
      <c r="M5732" s="1" t="s">
        <v>769</v>
      </c>
      <c r="N5732" s="11"/>
      <c r="O5732" s="11"/>
      <c r="P5732" s="11"/>
      <c r="Q5732" s="8" t="str">
        <f t="shared" si="0"/>
        <v/>
      </c>
      <c r="R5732" s="1" t="s">
        <v>81</v>
      </c>
      <c r="S5732" s="1" t="s">
        <v>60</v>
      </c>
      <c r="T5732" s="11"/>
      <c r="U5732" s="11"/>
      <c r="V5732" s="11"/>
      <c r="W5732" s="11"/>
      <c r="X5732" s="11"/>
      <c r="Y5732" s="11"/>
      <c r="Z5732" s="11"/>
      <c r="AA5732" s="11"/>
      <c r="AB5732" s="11"/>
      <c r="AC5732" s="11"/>
      <c r="AD5732" s="11"/>
      <c r="AE5732" s="11"/>
      <c r="AF5732" s="11"/>
      <c r="AG5732" s="11"/>
      <c r="AH5732" s="11"/>
      <c r="AI5732" s="11"/>
      <c r="AJ5732" s="11"/>
      <c r="AK5732" s="11"/>
      <c r="AL5732" s="11"/>
      <c r="AM5732" s="5"/>
      <c r="AN5732" s="5"/>
      <c r="AO5732" s="5"/>
      <c r="AP5732" s="5"/>
      <c r="AQ5732" s="5"/>
      <c r="AR5732" s="5"/>
      <c r="AS5732" s="5"/>
      <c r="AT5732" s="5"/>
      <c r="AU5732" s="5"/>
      <c r="AV5732" s="5"/>
      <c r="AW5732" s="5"/>
      <c r="AX5732" s="5"/>
      <c r="AY5732" s="5"/>
      <c r="AZ5732" s="5"/>
      <c r="BA5732" s="5"/>
      <c r="BB5732" s="5"/>
      <c r="BC5732" s="5"/>
      <c r="BD5732" s="5"/>
      <c r="BE5732" s="5"/>
      <c r="BF5732" s="5"/>
      <c r="BG5732" s="5"/>
      <c r="BH5732" s="5"/>
      <c r="BI5732" s="5"/>
      <c r="BJ5732" s="5"/>
      <c r="BK5732" s="5"/>
      <c r="BL5732" s="5"/>
      <c r="BM5732" s="5"/>
      <c r="BN5732" s="5"/>
      <c r="BO5732" s="5"/>
      <c r="BP5732" s="5"/>
      <c r="BQ5732" s="5"/>
      <c r="BR5732" s="5"/>
      <c r="BS5732" s="5"/>
      <c r="BT5732" s="5"/>
      <c r="BU5732" s="5"/>
      <c r="BV5732" s="5"/>
      <c r="BW5732" s="5"/>
      <c r="BX5732" s="5"/>
    </row>
    <row r="5733" spans="1:76" x14ac:dyDescent="0.2">
      <c r="A5733" s="1" t="s">
        <v>22</v>
      </c>
      <c r="B5733" s="1" t="s">
        <v>107</v>
      </c>
      <c r="C5733" s="1" t="s">
        <v>855</v>
      </c>
      <c r="D5733" s="1" t="s">
        <v>669</v>
      </c>
      <c r="E5733" s="1" t="s">
        <v>2</v>
      </c>
      <c r="F5733" s="1" t="s">
        <v>1013</v>
      </c>
      <c r="G5733" s="1" t="s">
        <v>73</v>
      </c>
      <c r="H5733" s="8"/>
      <c r="I5733" s="8">
        <v>2015</v>
      </c>
      <c r="J5733" s="1" t="s">
        <v>768</v>
      </c>
      <c r="K5733" s="9">
        <v>6000</v>
      </c>
      <c r="L5733" s="10">
        <f>K5733/ VLOOKUP(A5733,Indicators!$B$1:$V$7,21,FALSE)</f>
        <v>35.154739444789477</v>
      </c>
      <c r="M5733" s="11"/>
      <c r="N5733" s="11"/>
      <c r="O5733" s="11"/>
      <c r="P5733" s="11"/>
      <c r="Q5733" s="8" t="str">
        <f t="shared" si="0"/>
        <v/>
      </c>
      <c r="R5733" s="1" t="s">
        <v>103</v>
      </c>
      <c r="S5733" s="1" t="s">
        <v>43</v>
      </c>
      <c r="T5733" s="11"/>
      <c r="U5733" s="11"/>
      <c r="V5733" s="11"/>
      <c r="W5733" s="11"/>
      <c r="X5733" s="11"/>
      <c r="Y5733" s="11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5"/>
      <c r="AN5733" s="5"/>
      <c r="AO5733" s="5"/>
      <c r="AP5733" s="5"/>
      <c r="AQ5733" s="5"/>
      <c r="AR5733" s="5"/>
      <c r="AS5733" s="5"/>
      <c r="AT5733" s="5"/>
      <c r="AU5733" s="5"/>
      <c r="AV5733" s="5"/>
      <c r="AW5733" s="5"/>
      <c r="AX5733" s="5"/>
      <c r="AY5733" s="5"/>
      <c r="AZ5733" s="5"/>
      <c r="BA5733" s="5"/>
      <c r="BB5733" s="5"/>
      <c r="BC5733" s="5"/>
      <c r="BD5733" s="5"/>
      <c r="BE5733" s="5"/>
      <c r="BF5733" s="5"/>
      <c r="BG5733" s="5"/>
      <c r="BH5733" s="5"/>
      <c r="BI5733" s="5"/>
      <c r="BJ5733" s="5"/>
      <c r="BK5733" s="5"/>
      <c r="BL5733" s="5"/>
      <c r="BM5733" s="5"/>
      <c r="BN5733" s="5"/>
      <c r="BO5733" s="5"/>
      <c r="BP5733" s="5"/>
      <c r="BQ5733" s="5"/>
      <c r="BR5733" s="5"/>
      <c r="BS5733" s="5"/>
      <c r="BT5733" s="5"/>
      <c r="BU5733" s="5"/>
      <c r="BV5733" s="5"/>
      <c r="BW5733" s="5"/>
      <c r="BX5733" s="5"/>
    </row>
    <row r="5734" spans="1:76" x14ac:dyDescent="0.2">
      <c r="A5734" s="1" t="s">
        <v>22</v>
      </c>
      <c r="B5734" s="1" t="s">
        <v>97</v>
      </c>
      <c r="C5734" s="1" t="s">
        <v>870</v>
      </c>
      <c r="D5734" s="1" t="s">
        <v>669</v>
      </c>
      <c r="E5734" s="1" t="s">
        <v>2</v>
      </c>
      <c r="F5734" s="1" t="s">
        <v>1013</v>
      </c>
      <c r="G5734" s="1" t="s">
        <v>73</v>
      </c>
      <c r="H5734" s="8"/>
      <c r="I5734" s="8">
        <v>2015</v>
      </c>
      <c r="J5734" s="1" t="s">
        <v>768</v>
      </c>
      <c r="K5734" s="9">
        <v>1000</v>
      </c>
      <c r="L5734" s="10">
        <f>K5734/ VLOOKUP(A5734,Indicators!$B$1:$V$7,21,FALSE)</f>
        <v>5.8591232407982465</v>
      </c>
      <c r="M5734" s="11"/>
      <c r="N5734" s="11"/>
      <c r="O5734" s="11"/>
      <c r="P5734" s="11"/>
      <c r="Q5734" s="8" t="str">
        <f t="shared" si="0"/>
        <v/>
      </c>
      <c r="R5734" s="1" t="s">
        <v>97</v>
      </c>
      <c r="S5734" s="1" t="s">
        <v>45</v>
      </c>
      <c r="T5734" s="11"/>
      <c r="U5734" s="11"/>
      <c r="V5734" s="11"/>
      <c r="W5734" s="11"/>
      <c r="X5734" s="11"/>
      <c r="Y5734" s="11"/>
      <c r="Z5734" s="11"/>
      <c r="AA5734" s="11"/>
      <c r="AB5734" s="11"/>
      <c r="AC5734" s="11"/>
      <c r="AD5734" s="11"/>
      <c r="AE5734" s="11"/>
      <c r="AF5734" s="11"/>
      <c r="AG5734" s="11"/>
      <c r="AH5734" s="11"/>
      <c r="AI5734" s="11"/>
      <c r="AJ5734" s="11"/>
      <c r="AK5734" s="11"/>
      <c r="AL5734" s="11"/>
      <c r="AM5734" s="5"/>
      <c r="AN5734" s="5"/>
      <c r="AO5734" s="5"/>
      <c r="AP5734" s="5"/>
      <c r="AQ5734" s="5"/>
      <c r="AR5734" s="5"/>
      <c r="AS5734" s="5"/>
      <c r="AT5734" s="5"/>
      <c r="AU5734" s="5"/>
      <c r="AV5734" s="5"/>
      <c r="AW5734" s="5"/>
      <c r="AX5734" s="5"/>
      <c r="AY5734" s="5"/>
      <c r="AZ5734" s="5"/>
      <c r="BA5734" s="5"/>
      <c r="BB5734" s="5"/>
      <c r="BC5734" s="5"/>
      <c r="BD5734" s="5"/>
      <c r="BE5734" s="5"/>
      <c r="BF5734" s="5"/>
      <c r="BG5734" s="5"/>
      <c r="BH5734" s="5"/>
      <c r="BI5734" s="5"/>
      <c r="BJ5734" s="5"/>
      <c r="BK5734" s="5"/>
      <c r="BL5734" s="5"/>
      <c r="BM5734" s="5"/>
      <c r="BN5734" s="5"/>
      <c r="BO5734" s="5"/>
      <c r="BP5734" s="5"/>
      <c r="BQ5734" s="5"/>
      <c r="BR5734" s="5"/>
      <c r="BS5734" s="5"/>
      <c r="BT5734" s="5"/>
      <c r="BU5734" s="5"/>
      <c r="BV5734" s="5"/>
      <c r="BW5734" s="5"/>
      <c r="BX5734" s="5"/>
    </row>
    <row r="5735" spans="1:76" x14ac:dyDescent="0.2">
      <c r="A5735" s="1" t="s">
        <v>22</v>
      </c>
      <c r="B5735" s="1" t="s">
        <v>97</v>
      </c>
      <c r="C5735" s="1" t="s">
        <v>823</v>
      </c>
      <c r="D5735" s="1" t="s">
        <v>669</v>
      </c>
      <c r="E5735" s="1" t="s">
        <v>2</v>
      </c>
      <c r="F5735" s="1" t="s">
        <v>1013</v>
      </c>
      <c r="G5735" s="1" t="s">
        <v>73</v>
      </c>
      <c r="H5735" s="8"/>
      <c r="I5735" s="8">
        <v>2015</v>
      </c>
      <c r="J5735" s="1" t="s">
        <v>768</v>
      </c>
      <c r="K5735" s="9">
        <v>2000</v>
      </c>
      <c r="L5735" s="10">
        <f>K5735/ VLOOKUP(A5735,Indicators!$B$1:$V$7,21,FALSE)</f>
        <v>11.718246481596493</v>
      </c>
      <c r="M5735" s="11"/>
      <c r="N5735" s="11"/>
      <c r="O5735" s="11"/>
      <c r="P5735" s="11"/>
      <c r="Q5735" s="8" t="str">
        <f t="shared" si="0"/>
        <v/>
      </c>
      <c r="R5735" s="1" t="s">
        <v>97</v>
      </c>
      <c r="S5735" s="1" t="s">
        <v>45</v>
      </c>
      <c r="T5735" s="11"/>
      <c r="U5735" s="11"/>
      <c r="V5735" s="11"/>
      <c r="W5735" s="11"/>
      <c r="X5735" s="11"/>
      <c r="Y5735" s="11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5"/>
      <c r="AX5735" s="5"/>
      <c r="AY5735" s="5"/>
      <c r="AZ5735" s="5"/>
      <c r="BA5735" s="5"/>
      <c r="BB5735" s="5"/>
      <c r="BC5735" s="5"/>
      <c r="BD5735" s="5"/>
      <c r="BE5735" s="5"/>
      <c r="BF5735" s="5"/>
      <c r="BG5735" s="5"/>
      <c r="BH5735" s="5"/>
      <c r="BI5735" s="5"/>
      <c r="BJ5735" s="5"/>
      <c r="BK5735" s="5"/>
      <c r="BL5735" s="5"/>
      <c r="BM5735" s="5"/>
      <c r="BN5735" s="5"/>
      <c r="BO5735" s="5"/>
      <c r="BP5735" s="5"/>
      <c r="BQ5735" s="5"/>
      <c r="BR5735" s="5"/>
      <c r="BS5735" s="5"/>
      <c r="BT5735" s="5"/>
      <c r="BU5735" s="5"/>
      <c r="BV5735" s="5"/>
      <c r="BW5735" s="5"/>
      <c r="BX5735" s="5"/>
    </row>
    <row r="5736" spans="1:76" x14ac:dyDescent="0.2">
      <c r="A5736" s="1" t="s">
        <v>22</v>
      </c>
      <c r="B5736" s="1" t="s">
        <v>97</v>
      </c>
      <c r="C5736" s="1" t="s">
        <v>789</v>
      </c>
      <c r="D5736" s="1" t="s">
        <v>669</v>
      </c>
      <c r="E5736" s="1" t="s">
        <v>2</v>
      </c>
      <c r="F5736" s="1" t="s">
        <v>1013</v>
      </c>
      <c r="G5736" s="1" t="s">
        <v>73</v>
      </c>
      <c r="H5736" s="8"/>
      <c r="I5736" s="8">
        <v>2015</v>
      </c>
      <c r="J5736" s="1" t="s">
        <v>768</v>
      </c>
      <c r="K5736" s="9">
        <v>24500</v>
      </c>
      <c r="L5736" s="10">
        <f>K5736/ VLOOKUP(A5736,Indicators!$B$1:$V$7,21,FALSE)</f>
        <v>143.54851939955705</v>
      </c>
      <c r="M5736" s="11"/>
      <c r="N5736" s="11"/>
      <c r="O5736" s="11"/>
      <c r="P5736" s="11"/>
      <c r="Q5736" s="8" t="str">
        <f t="shared" si="0"/>
        <v/>
      </c>
      <c r="R5736" s="1" t="s">
        <v>97</v>
      </c>
      <c r="S5736" s="1" t="s">
        <v>40</v>
      </c>
      <c r="T5736" s="11"/>
      <c r="U5736" s="11"/>
      <c r="V5736" s="11"/>
      <c r="W5736" s="11"/>
      <c r="X5736" s="11"/>
      <c r="Y5736" s="11"/>
      <c r="Z5736" s="11"/>
      <c r="AA5736" s="11"/>
      <c r="AB5736" s="11"/>
      <c r="AC5736" s="11"/>
      <c r="AD5736" s="11"/>
      <c r="AE5736" s="11"/>
      <c r="AF5736" s="11"/>
      <c r="AG5736" s="11"/>
      <c r="AH5736" s="11"/>
      <c r="AI5736" s="11"/>
      <c r="AJ5736" s="11"/>
      <c r="AK5736" s="11"/>
      <c r="AL5736" s="11"/>
      <c r="AM5736" s="5"/>
      <c r="AN5736" s="5"/>
      <c r="AO5736" s="5"/>
      <c r="AP5736" s="5"/>
      <c r="AQ5736" s="5"/>
      <c r="AR5736" s="5"/>
      <c r="AS5736" s="5"/>
      <c r="AT5736" s="5"/>
      <c r="AU5736" s="5"/>
      <c r="AV5736" s="5"/>
      <c r="AW5736" s="5"/>
      <c r="AX5736" s="5"/>
      <c r="AY5736" s="5"/>
      <c r="AZ5736" s="5"/>
      <c r="BA5736" s="5"/>
      <c r="BB5736" s="5"/>
      <c r="BC5736" s="5"/>
      <c r="BD5736" s="5"/>
      <c r="BE5736" s="5"/>
      <c r="BF5736" s="5"/>
      <c r="BG5736" s="5"/>
      <c r="BH5736" s="5"/>
      <c r="BI5736" s="5"/>
      <c r="BJ5736" s="5"/>
      <c r="BK5736" s="5"/>
      <c r="BL5736" s="5"/>
      <c r="BM5736" s="5"/>
      <c r="BN5736" s="5"/>
      <c r="BO5736" s="5"/>
      <c r="BP5736" s="5"/>
      <c r="BQ5736" s="5"/>
      <c r="BR5736" s="5"/>
      <c r="BS5736" s="5"/>
      <c r="BT5736" s="5"/>
      <c r="BU5736" s="5"/>
      <c r="BV5736" s="5"/>
      <c r="BW5736" s="5"/>
      <c r="BX5736" s="5"/>
    </row>
    <row r="5737" spans="1:76" x14ac:dyDescent="0.2">
      <c r="A5737" s="1" t="s">
        <v>22</v>
      </c>
      <c r="B5737" s="1" t="s">
        <v>97</v>
      </c>
      <c r="C5737" s="1" t="s">
        <v>791</v>
      </c>
      <c r="D5737" s="1" t="s">
        <v>669</v>
      </c>
      <c r="E5737" s="1" t="s">
        <v>2</v>
      </c>
      <c r="F5737" s="1" t="s">
        <v>1013</v>
      </c>
      <c r="G5737" s="1" t="s">
        <v>73</v>
      </c>
      <c r="H5737" s="8"/>
      <c r="I5737" s="8">
        <v>2015</v>
      </c>
      <c r="J5737" s="1" t="s">
        <v>768</v>
      </c>
      <c r="K5737" s="9">
        <v>25000</v>
      </c>
      <c r="L5737" s="10">
        <f>K5737/ VLOOKUP(A5737,Indicators!$B$1:$V$7,21,FALSE)</f>
        <v>146.47808101995616</v>
      </c>
      <c r="M5737" s="11"/>
      <c r="N5737" s="11"/>
      <c r="O5737" s="11"/>
      <c r="P5737" s="11"/>
      <c r="Q5737" s="8" t="str">
        <f t="shared" si="0"/>
        <v/>
      </c>
      <c r="R5737" s="1" t="s">
        <v>97</v>
      </c>
      <c r="S5737" s="1" t="s">
        <v>40</v>
      </c>
      <c r="T5737" s="11"/>
      <c r="U5737" s="11"/>
      <c r="V5737" s="11"/>
      <c r="W5737" s="11"/>
      <c r="X5737" s="11"/>
      <c r="Y5737" s="11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5"/>
      <c r="AN5737" s="5"/>
      <c r="AO5737" s="5"/>
      <c r="AP5737" s="5"/>
      <c r="AQ5737" s="5"/>
      <c r="AR5737" s="5"/>
      <c r="AS5737" s="5"/>
      <c r="AT5737" s="5"/>
      <c r="AU5737" s="5"/>
      <c r="AV5737" s="5"/>
      <c r="AW5737" s="5"/>
      <c r="AX5737" s="5"/>
      <c r="AY5737" s="5"/>
      <c r="AZ5737" s="5"/>
      <c r="BA5737" s="5"/>
      <c r="BB5737" s="5"/>
      <c r="BC5737" s="5"/>
      <c r="BD5737" s="5"/>
      <c r="BE5737" s="5"/>
      <c r="BF5737" s="5"/>
      <c r="BG5737" s="5"/>
      <c r="BH5737" s="5"/>
      <c r="BI5737" s="5"/>
      <c r="BJ5737" s="5"/>
      <c r="BK5737" s="5"/>
      <c r="BL5737" s="5"/>
      <c r="BM5737" s="5"/>
      <c r="BN5737" s="5"/>
      <c r="BO5737" s="5"/>
      <c r="BP5737" s="5"/>
      <c r="BQ5737" s="5"/>
      <c r="BR5737" s="5"/>
      <c r="BS5737" s="5"/>
      <c r="BT5737" s="5"/>
      <c r="BU5737" s="5"/>
      <c r="BV5737" s="5"/>
      <c r="BW5737" s="5"/>
      <c r="BX5737" s="5"/>
    </row>
    <row r="5738" spans="1:76" x14ac:dyDescent="0.2">
      <c r="A5738" s="1" t="s">
        <v>22</v>
      </c>
      <c r="B5738" s="1" t="s">
        <v>97</v>
      </c>
      <c r="C5738" s="1" t="s">
        <v>873</v>
      </c>
      <c r="D5738" s="1" t="s">
        <v>669</v>
      </c>
      <c r="E5738" s="1" t="s">
        <v>2</v>
      </c>
      <c r="F5738" s="1" t="s">
        <v>1013</v>
      </c>
      <c r="G5738" s="1" t="s">
        <v>73</v>
      </c>
      <c r="H5738" s="8"/>
      <c r="I5738" s="8">
        <v>2015</v>
      </c>
      <c r="J5738" s="1" t="s">
        <v>768</v>
      </c>
      <c r="K5738" s="9">
        <v>40000</v>
      </c>
      <c r="L5738" s="10">
        <f>K5738/ VLOOKUP(A5738,Indicators!$B$1:$V$7,21,FALSE)</f>
        <v>234.36492963192987</v>
      </c>
      <c r="M5738" s="11"/>
      <c r="N5738" s="11"/>
      <c r="O5738" s="11"/>
      <c r="P5738" s="11"/>
      <c r="Q5738" s="8" t="str">
        <f t="shared" si="0"/>
        <v/>
      </c>
      <c r="R5738" s="1" t="s">
        <v>97</v>
      </c>
      <c r="S5738" s="1" t="s">
        <v>40</v>
      </c>
      <c r="T5738" s="11"/>
      <c r="U5738" s="11"/>
      <c r="V5738" s="11"/>
      <c r="W5738" s="11"/>
      <c r="X5738" s="11"/>
      <c r="Y5738" s="11"/>
      <c r="Z5738" s="11"/>
      <c r="AA5738" s="11"/>
      <c r="AB5738" s="11"/>
      <c r="AC5738" s="11"/>
      <c r="AD5738" s="11"/>
      <c r="AE5738" s="11"/>
      <c r="AF5738" s="11"/>
      <c r="AG5738" s="11"/>
      <c r="AH5738" s="11"/>
      <c r="AI5738" s="11"/>
      <c r="AJ5738" s="11"/>
      <c r="AK5738" s="11"/>
      <c r="AL5738" s="11"/>
      <c r="AM5738" s="5"/>
      <c r="AN5738" s="5"/>
      <c r="AO5738" s="5"/>
      <c r="AP5738" s="5"/>
      <c r="AQ5738" s="5"/>
      <c r="AR5738" s="5"/>
      <c r="AS5738" s="5"/>
      <c r="AT5738" s="5"/>
      <c r="AU5738" s="5"/>
      <c r="AV5738" s="5"/>
      <c r="AW5738" s="5"/>
      <c r="AX5738" s="5"/>
      <c r="AY5738" s="5"/>
      <c r="AZ5738" s="5"/>
      <c r="BA5738" s="5"/>
      <c r="BB5738" s="5"/>
      <c r="BC5738" s="5"/>
      <c r="BD5738" s="5"/>
      <c r="BE5738" s="5"/>
      <c r="BF5738" s="5"/>
      <c r="BG5738" s="5"/>
      <c r="BH5738" s="5"/>
      <c r="BI5738" s="5"/>
      <c r="BJ5738" s="5"/>
      <c r="BK5738" s="5"/>
      <c r="BL5738" s="5"/>
      <c r="BM5738" s="5"/>
      <c r="BN5738" s="5"/>
      <c r="BO5738" s="5"/>
      <c r="BP5738" s="5"/>
      <c r="BQ5738" s="5"/>
      <c r="BR5738" s="5"/>
      <c r="BS5738" s="5"/>
      <c r="BT5738" s="5"/>
      <c r="BU5738" s="5"/>
      <c r="BV5738" s="5"/>
      <c r="BW5738" s="5"/>
      <c r="BX5738" s="5"/>
    </row>
    <row r="5739" spans="1:76" x14ac:dyDescent="0.2">
      <c r="A5739" s="1" t="s">
        <v>22</v>
      </c>
      <c r="B5739" s="1" t="s">
        <v>97</v>
      </c>
      <c r="C5739" s="1" t="s">
        <v>790</v>
      </c>
      <c r="D5739" s="1" t="s">
        <v>669</v>
      </c>
      <c r="E5739" s="1" t="s">
        <v>2</v>
      </c>
      <c r="F5739" s="1" t="s">
        <v>1013</v>
      </c>
      <c r="G5739" s="1" t="s">
        <v>73</v>
      </c>
      <c r="H5739" s="8"/>
      <c r="I5739" s="8">
        <v>2015</v>
      </c>
      <c r="J5739" s="1" t="s">
        <v>768</v>
      </c>
      <c r="K5739" s="9">
        <v>75000</v>
      </c>
      <c r="L5739" s="10">
        <f>K5739/ VLOOKUP(A5739,Indicators!$B$1:$V$7,21,FALSE)</f>
        <v>439.43424305986849</v>
      </c>
      <c r="M5739" s="11"/>
      <c r="N5739" s="11"/>
      <c r="O5739" s="11"/>
      <c r="P5739" s="11"/>
      <c r="Q5739" s="8" t="str">
        <f t="shared" si="0"/>
        <v/>
      </c>
      <c r="R5739" s="1" t="s">
        <v>97</v>
      </c>
      <c r="S5739" s="1" t="s">
        <v>40</v>
      </c>
      <c r="T5739" s="11"/>
      <c r="U5739" s="11"/>
      <c r="V5739" s="11"/>
      <c r="W5739" s="11"/>
      <c r="X5739" s="11"/>
      <c r="Y5739" s="11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5"/>
      <c r="AN5739" s="5"/>
      <c r="AO5739" s="5"/>
      <c r="AP5739" s="5"/>
      <c r="AQ5739" s="5"/>
      <c r="AR5739" s="5"/>
      <c r="AS5739" s="5"/>
      <c r="AT5739" s="5"/>
      <c r="AU5739" s="5"/>
      <c r="AV5739" s="5"/>
      <c r="AW5739" s="5"/>
      <c r="AX5739" s="5"/>
      <c r="AY5739" s="5"/>
      <c r="AZ5739" s="5"/>
      <c r="BA5739" s="5"/>
      <c r="BB5739" s="5"/>
      <c r="BC5739" s="5"/>
      <c r="BD5739" s="5"/>
      <c r="BE5739" s="5"/>
      <c r="BF5739" s="5"/>
      <c r="BG5739" s="5"/>
      <c r="BH5739" s="5"/>
      <c r="BI5739" s="5"/>
      <c r="BJ5739" s="5"/>
      <c r="BK5739" s="5"/>
      <c r="BL5739" s="5"/>
      <c r="BM5739" s="5"/>
      <c r="BN5739" s="5"/>
      <c r="BO5739" s="5"/>
      <c r="BP5739" s="5"/>
      <c r="BQ5739" s="5"/>
      <c r="BR5739" s="5"/>
      <c r="BS5739" s="5"/>
      <c r="BT5739" s="5"/>
      <c r="BU5739" s="5"/>
      <c r="BV5739" s="5"/>
      <c r="BW5739" s="5"/>
      <c r="BX5739" s="5"/>
    </row>
    <row r="5740" spans="1:76" x14ac:dyDescent="0.2">
      <c r="A5740" s="1" t="s">
        <v>22</v>
      </c>
      <c r="B5740" s="1" t="s">
        <v>97</v>
      </c>
      <c r="C5740" s="1" t="s">
        <v>792</v>
      </c>
      <c r="D5740" s="1" t="s">
        <v>669</v>
      </c>
      <c r="E5740" s="1" t="s">
        <v>2</v>
      </c>
      <c r="F5740" s="1" t="s">
        <v>1013</v>
      </c>
      <c r="G5740" s="1" t="s">
        <v>73</v>
      </c>
      <c r="H5740" s="8"/>
      <c r="I5740" s="8">
        <v>2015</v>
      </c>
      <c r="J5740" s="1" t="s">
        <v>768</v>
      </c>
      <c r="K5740" s="9">
        <v>80000</v>
      </c>
      <c r="L5740" s="10">
        <f>K5740/ VLOOKUP(A5740,Indicators!$B$1:$V$7,21,FALSE)</f>
        <v>468.72985926385974</v>
      </c>
      <c r="M5740" s="11"/>
      <c r="N5740" s="11"/>
      <c r="O5740" s="11"/>
      <c r="P5740" s="11"/>
      <c r="Q5740" s="8" t="str">
        <f t="shared" si="0"/>
        <v/>
      </c>
      <c r="R5740" s="1" t="s">
        <v>97</v>
      </c>
      <c r="S5740" s="1" t="s">
        <v>45</v>
      </c>
      <c r="T5740" s="11"/>
      <c r="U5740" s="11"/>
      <c r="V5740" s="11"/>
      <c r="W5740" s="11"/>
      <c r="X5740" s="11"/>
      <c r="Y5740" s="11"/>
      <c r="Z5740" s="11"/>
      <c r="AA5740" s="11"/>
      <c r="AB5740" s="11"/>
      <c r="AC5740" s="11"/>
      <c r="AD5740" s="11"/>
      <c r="AE5740" s="11"/>
      <c r="AF5740" s="11"/>
      <c r="AG5740" s="11"/>
      <c r="AH5740" s="11"/>
      <c r="AI5740" s="11"/>
      <c r="AJ5740" s="11"/>
      <c r="AK5740" s="11"/>
      <c r="AL5740" s="11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Y5740" s="5"/>
      <c r="AZ5740" s="5"/>
      <c r="BA5740" s="5"/>
      <c r="BB5740" s="5"/>
      <c r="BC5740" s="5"/>
      <c r="BD5740" s="5"/>
      <c r="BE5740" s="5"/>
      <c r="BF5740" s="5"/>
      <c r="BG5740" s="5"/>
      <c r="BH5740" s="5"/>
      <c r="BI5740" s="5"/>
      <c r="BJ5740" s="5"/>
      <c r="BK5740" s="5"/>
      <c r="BL5740" s="5"/>
      <c r="BM5740" s="5"/>
      <c r="BN5740" s="5"/>
      <c r="BO5740" s="5"/>
      <c r="BP5740" s="5"/>
      <c r="BQ5740" s="5"/>
      <c r="BR5740" s="5"/>
      <c r="BS5740" s="5"/>
      <c r="BT5740" s="5"/>
      <c r="BU5740" s="5"/>
      <c r="BV5740" s="5"/>
      <c r="BW5740" s="5"/>
      <c r="BX5740" s="5"/>
    </row>
    <row r="5741" spans="1:76" x14ac:dyDescent="0.2">
      <c r="A5741" s="1" t="s">
        <v>22</v>
      </c>
      <c r="B5741" s="1" t="s">
        <v>97</v>
      </c>
      <c r="C5741" s="1" t="s">
        <v>826</v>
      </c>
      <c r="D5741" s="1" t="s">
        <v>669</v>
      </c>
      <c r="E5741" s="1" t="s">
        <v>2</v>
      </c>
      <c r="F5741" s="1" t="s">
        <v>1013</v>
      </c>
      <c r="G5741" s="1" t="s">
        <v>73</v>
      </c>
      <c r="H5741" s="8"/>
      <c r="I5741" s="8">
        <v>2015</v>
      </c>
      <c r="J5741" s="1" t="s">
        <v>768</v>
      </c>
      <c r="K5741" s="9">
        <v>85000</v>
      </c>
      <c r="L5741" s="10">
        <f>K5741/ VLOOKUP(A5741,Indicators!$B$1:$V$7,21,FALSE)</f>
        <v>498.02547546785098</v>
      </c>
      <c r="M5741" s="11"/>
      <c r="N5741" s="11"/>
      <c r="O5741" s="11"/>
      <c r="P5741" s="11"/>
      <c r="Q5741" s="8" t="str">
        <f t="shared" si="0"/>
        <v/>
      </c>
      <c r="R5741" s="1" t="s">
        <v>97</v>
      </c>
      <c r="S5741" s="1" t="s">
        <v>40</v>
      </c>
      <c r="T5741" s="11"/>
      <c r="U5741" s="11"/>
      <c r="V5741" s="11"/>
      <c r="W5741" s="11"/>
      <c r="X5741" s="11"/>
      <c r="Y5741" s="11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Y5741" s="5"/>
      <c r="AZ5741" s="5"/>
      <c r="BA5741" s="5"/>
      <c r="BB5741" s="5"/>
      <c r="BC5741" s="5"/>
      <c r="BD5741" s="5"/>
      <c r="BE5741" s="5"/>
      <c r="BF5741" s="5"/>
      <c r="BG5741" s="5"/>
      <c r="BH5741" s="5"/>
      <c r="BI5741" s="5"/>
      <c r="BJ5741" s="5"/>
      <c r="BK5741" s="5"/>
      <c r="BL5741" s="5"/>
      <c r="BM5741" s="5"/>
      <c r="BN5741" s="5"/>
      <c r="BO5741" s="5"/>
      <c r="BP5741" s="5"/>
      <c r="BQ5741" s="5"/>
      <c r="BR5741" s="5"/>
      <c r="BS5741" s="5"/>
      <c r="BT5741" s="5"/>
      <c r="BU5741" s="5"/>
      <c r="BV5741" s="5"/>
      <c r="BW5741" s="5"/>
      <c r="BX5741" s="5"/>
    </row>
    <row r="5742" spans="1:76" x14ac:dyDescent="0.2">
      <c r="A5742" s="1" t="s">
        <v>22</v>
      </c>
      <c r="B5742" s="1" t="s">
        <v>97</v>
      </c>
      <c r="C5742" s="1" t="s">
        <v>793</v>
      </c>
      <c r="D5742" s="1" t="s">
        <v>669</v>
      </c>
      <c r="E5742" s="1" t="s">
        <v>2</v>
      </c>
      <c r="F5742" s="1" t="s">
        <v>1013</v>
      </c>
      <c r="G5742" s="1" t="s">
        <v>73</v>
      </c>
      <c r="H5742" s="8"/>
      <c r="I5742" s="8">
        <v>2015</v>
      </c>
      <c r="J5742" s="1" t="s">
        <v>768</v>
      </c>
      <c r="K5742" s="9">
        <v>90000</v>
      </c>
      <c r="L5742" s="10">
        <f>K5742/ VLOOKUP(A5742,Indicators!$B$1:$V$7,21,FALSE)</f>
        <v>527.32109167184217</v>
      </c>
      <c r="M5742" s="11"/>
      <c r="N5742" s="11"/>
      <c r="O5742" s="11"/>
      <c r="P5742" s="11"/>
      <c r="Q5742" s="8" t="str">
        <f t="shared" si="0"/>
        <v/>
      </c>
      <c r="R5742" s="1" t="s">
        <v>97</v>
      </c>
      <c r="S5742" s="1" t="s">
        <v>45</v>
      </c>
      <c r="T5742" s="11"/>
      <c r="U5742" s="11"/>
      <c r="V5742" s="11"/>
      <c r="W5742" s="11"/>
      <c r="X5742" s="11"/>
      <c r="Y5742" s="11"/>
      <c r="Z5742" s="11"/>
      <c r="AA5742" s="11"/>
      <c r="AB5742" s="11"/>
      <c r="AC5742" s="11"/>
      <c r="AD5742" s="11"/>
      <c r="AE5742" s="11"/>
      <c r="AF5742" s="11"/>
      <c r="AG5742" s="11"/>
      <c r="AH5742" s="11"/>
      <c r="AI5742" s="11"/>
      <c r="AJ5742" s="11"/>
      <c r="AK5742" s="11"/>
      <c r="AL5742" s="11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Y5742" s="5"/>
      <c r="AZ5742" s="5"/>
      <c r="BA5742" s="5"/>
      <c r="BB5742" s="5"/>
      <c r="BC5742" s="5"/>
      <c r="BD5742" s="5"/>
      <c r="BE5742" s="5"/>
      <c r="BF5742" s="5"/>
      <c r="BG5742" s="5"/>
      <c r="BH5742" s="5"/>
      <c r="BI5742" s="5"/>
      <c r="BJ5742" s="5"/>
      <c r="BK5742" s="5"/>
      <c r="BL5742" s="5"/>
      <c r="BM5742" s="5"/>
      <c r="BN5742" s="5"/>
      <c r="BO5742" s="5"/>
      <c r="BP5742" s="5"/>
      <c r="BQ5742" s="5"/>
      <c r="BR5742" s="5"/>
      <c r="BS5742" s="5"/>
      <c r="BT5742" s="5"/>
      <c r="BU5742" s="5"/>
      <c r="BV5742" s="5"/>
      <c r="BW5742" s="5"/>
      <c r="BX5742" s="5"/>
    </row>
    <row r="5743" spans="1:76" x14ac:dyDescent="0.2">
      <c r="A5743" s="1" t="s">
        <v>22</v>
      </c>
      <c r="B5743" s="1" t="s">
        <v>97</v>
      </c>
      <c r="C5743" s="1" t="s">
        <v>934</v>
      </c>
      <c r="D5743" s="1" t="s">
        <v>669</v>
      </c>
      <c r="E5743" s="1" t="s">
        <v>2</v>
      </c>
      <c r="F5743" s="1" t="s">
        <v>1014</v>
      </c>
      <c r="G5743" s="1" t="s">
        <v>73</v>
      </c>
      <c r="H5743" s="8"/>
      <c r="I5743" s="8">
        <v>2015</v>
      </c>
      <c r="J5743" s="1" t="s">
        <v>768</v>
      </c>
      <c r="K5743" s="9">
        <v>56235</v>
      </c>
      <c r="L5743" s="10">
        <f>K5743/ VLOOKUP(A5743,Indicators!$B$1:$V$7,21,FALSE)</f>
        <v>329.4877954462894</v>
      </c>
      <c r="M5743" s="11"/>
      <c r="N5743" s="11"/>
      <c r="O5743" s="11"/>
      <c r="P5743" s="11"/>
      <c r="Q5743" s="8" t="str">
        <f t="shared" si="0"/>
        <v/>
      </c>
      <c r="R5743" s="1" t="s">
        <v>97</v>
      </c>
      <c r="S5743" s="1" t="s">
        <v>40</v>
      </c>
      <c r="T5743" s="11"/>
      <c r="U5743" s="11"/>
      <c r="V5743" s="11"/>
      <c r="W5743" s="11"/>
      <c r="X5743" s="11"/>
      <c r="Y5743" s="11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Y5743" s="5"/>
      <c r="AZ5743" s="5"/>
      <c r="BA5743" s="5"/>
      <c r="BB5743" s="5"/>
      <c r="BC5743" s="5"/>
      <c r="BD5743" s="5"/>
      <c r="BE5743" s="5"/>
      <c r="BF5743" s="5"/>
      <c r="BG5743" s="5"/>
      <c r="BH5743" s="5"/>
      <c r="BI5743" s="5"/>
      <c r="BJ5743" s="5"/>
      <c r="BK5743" s="5"/>
      <c r="BL5743" s="5"/>
      <c r="BM5743" s="5"/>
      <c r="BN5743" s="5"/>
      <c r="BO5743" s="5"/>
      <c r="BP5743" s="5"/>
      <c r="BQ5743" s="5"/>
      <c r="BR5743" s="5"/>
      <c r="BS5743" s="5"/>
      <c r="BT5743" s="5"/>
      <c r="BU5743" s="5"/>
      <c r="BV5743" s="5"/>
      <c r="BW5743" s="5"/>
      <c r="BX5743" s="5"/>
    </row>
    <row r="5744" spans="1:76" x14ac:dyDescent="0.2">
      <c r="A5744" s="1" t="s">
        <v>22</v>
      </c>
      <c r="B5744" s="1" t="s">
        <v>97</v>
      </c>
      <c r="C5744" s="1" t="s">
        <v>1015</v>
      </c>
      <c r="D5744" s="1" t="s">
        <v>669</v>
      </c>
      <c r="E5744" s="1" t="s">
        <v>2</v>
      </c>
      <c r="F5744" s="1" t="s">
        <v>1014</v>
      </c>
      <c r="G5744" s="1" t="s">
        <v>73</v>
      </c>
      <c r="H5744" s="8"/>
      <c r="I5744" s="8">
        <v>2015</v>
      </c>
      <c r="J5744" s="1" t="s">
        <v>768</v>
      </c>
      <c r="K5744" s="9">
        <v>273151</v>
      </c>
      <c r="L5744" s="10">
        <f>K5744/ VLOOKUP(A5744,Indicators!$B$1:$V$7,21,FALSE)</f>
        <v>1600.4253723472818</v>
      </c>
      <c r="M5744" s="11"/>
      <c r="N5744" s="11"/>
      <c r="O5744" s="11"/>
      <c r="P5744" s="11"/>
      <c r="Q5744" s="8" t="str">
        <f t="shared" si="0"/>
        <v/>
      </c>
      <c r="R5744" s="1" t="s">
        <v>97</v>
      </c>
      <c r="S5744" s="1" t="s">
        <v>40</v>
      </c>
      <c r="T5744" s="11"/>
      <c r="U5744" s="11"/>
      <c r="V5744" s="11"/>
      <c r="W5744" s="11"/>
      <c r="X5744" s="11"/>
      <c r="Y5744" s="11"/>
      <c r="Z5744" s="11"/>
      <c r="AA5744" s="11"/>
      <c r="AB5744" s="11"/>
      <c r="AC5744" s="11"/>
      <c r="AD5744" s="11"/>
      <c r="AE5744" s="11"/>
      <c r="AF5744" s="11"/>
      <c r="AG5744" s="11"/>
      <c r="AH5744" s="11"/>
      <c r="AI5744" s="11"/>
      <c r="AJ5744" s="11"/>
      <c r="AK5744" s="11"/>
      <c r="AL5744" s="11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Y5744" s="5"/>
      <c r="AZ5744" s="5"/>
      <c r="BA5744" s="5"/>
      <c r="BB5744" s="5"/>
      <c r="BC5744" s="5"/>
      <c r="BD5744" s="5"/>
      <c r="BE5744" s="5"/>
      <c r="BF5744" s="5"/>
      <c r="BG5744" s="5"/>
      <c r="BH5744" s="5"/>
      <c r="BI5744" s="5"/>
      <c r="BJ5744" s="5"/>
      <c r="BK5744" s="5"/>
      <c r="BL5744" s="5"/>
      <c r="BM5744" s="5"/>
      <c r="BN5744" s="5"/>
      <c r="BO5744" s="5"/>
      <c r="BP5744" s="5"/>
      <c r="BQ5744" s="5"/>
      <c r="BR5744" s="5"/>
      <c r="BS5744" s="5"/>
      <c r="BT5744" s="5"/>
      <c r="BU5744" s="5"/>
      <c r="BV5744" s="5"/>
      <c r="BW5744" s="5"/>
      <c r="BX5744" s="5"/>
    </row>
    <row r="5745" spans="1:76" x14ac:dyDescent="0.2">
      <c r="A5745" s="1" t="s">
        <v>22</v>
      </c>
      <c r="B5745" s="1" t="s">
        <v>97</v>
      </c>
      <c r="C5745" s="1" t="s">
        <v>1016</v>
      </c>
      <c r="D5745" s="1" t="s">
        <v>669</v>
      </c>
      <c r="E5745" s="1" t="s">
        <v>2</v>
      </c>
      <c r="F5745" s="1" t="s">
        <v>1014</v>
      </c>
      <c r="G5745" s="1" t="s">
        <v>73</v>
      </c>
      <c r="H5745" s="8"/>
      <c r="I5745" s="8">
        <v>2015</v>
      </c>
      <c r="J5745" s="1" t="s">
        <v>768</v>
      </c>
      <c r="K5745" s="9">
        <v>619692</v>
      </c>
      <c r="L5745" s="10">
        <f>K5745/ VLOOKUP(A5745,Indicators!$B$1:$V$7,21,FALSE)</f>
        <v>3630.8517993367473</v>
      </c>
      <c r="M5745" s="11"/>
      <c r="N5745" s="11"/>
      <c r="O5745" s="11"/>
      <c r="P5745" s="11"/>
      <c r="Q5745" s="8" t="str">
        <f t="shared" si="0"/>
        <v/>
      </c>
      <c r="R5745" s="1" t="s">
        <v>97</v>
      </c>
      <c r="S5745" s="1" t="s">
        <v>40</v>
      </c>
      <c r="T5745" s="11"/>
      <c r="U5745" s="11"/>
      <c r="V5745" s="11"/>
      <c r="W5745" s="11"/>
      <c r="X5745" s="11"/>
      <c r="Y5745" s="11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Y5745" s="5"/>
      <c r="AZ5745" s="5"/>
      <c r="BA5745" s="5"/>
      <c r="BB5745" s="5"/>
      <c r="BC5745" s="5"/>
      <c r="BD5745" s="5"/>
      <c r="BE5745" s="5"/>
      <c r="BF5745" s="5"/>
      <c r="BG5745" s="5"/>
      <c r="BH5745" s="5"/>
      <c r="BI5745" s="5"/>
      <c r="BJ5745" s="5"/>
      <c r="BK5745" s="5"/>
      <c r="BL5745" s="5"/>
      <c r="BM5745" s="5"/>
      <c r="BN5745" s="5"/>
      <c r="BO5745" s="5"/>
      <c r="BP5745" s="5"/>
      <c r="BQ5745" s="5"/>
      <c r="BR5745" s="5"/>
      <c r="BS5745" s="5"/>
      <c r="BT5745" s="5"/>
      <c r="BU5745" s="5"/>
      <c r="BV5745" s="5"/>
      <c r="BW5745" s="5"/>
      <c r="BX5745" s="5"/>
    </row>
    <row r="5746" spans="1:76" x14ac:dyDescent="0.2">
      <c r="A5746" s="1" t="s">
        <v>22</v>
      </c>
      <c r="B5746" s="1" t="s">
        <v>97</v>
      </c>
      <c r="C5746" s="1" t="s">
        <v>1017</v>
      </c>
      <c r="D5746" s="1" t="s">
        <v>669</v>
      </c>
      <c r="E5746" s="1" t="s">
        <v>2</v>
      </c>
      <c r="F5746" s="1" t="s">
        <v>1014</v>
      </c>
      <c r="G5746" s="1" t="s">
        <v>73</v>
      </c>
      <c r="H5746" s="8"/>
      <c r="I5746" s="8">
        <v>2015</v>
      </c>
      <c r="J5746" s="1" t="s">
        <v>768</v>
      </c>
      <c r="K5746" s="9">
        <v>1433000</v>
      </c>
      <c r="L5746" s="10">
        <f>K5746/ VLOOKUP(A5746,Indicators!$B$1:$V$7,21,FALSE)</f>
        <v>8396.1236040638869</v>
      </c>
      <c r="M5746" s="11"/>
      <c r="N5746" s="11"/>
      <c r="O5746" s="11"/>
      <c r="P5746" s="11"/>
      <c r="Q5746" s="8" t="str">
        <f t="shared" si="0"/>
        <v/>
      </c>
      <c r="R5746" s="1" t="s">
        <v>97</v>
      </c>
      <c r="S5746" s="1" t="s">
        <v>91</v>
      </c>
      <c r="T5746" s="11"/>
      <c r="U5746" s="11"/>
      <c r="V5746" s="11"/>
      <c r="W5746" s="11"/>
      <c r="X5746" s="11"/>
      <c r="Y5746" s="11"/>
      <c r="Z5746" s="11"/>
      <c r="AA5746" s="11"/>
      <c r="AB5746" s="11"/>
      <c r="AC5746" s="11"/>
      <c r="AD5746" s="11"/>
      <c r="AE5746" s="11"/>
      <c r="AF5746" s="11"/>
      <c r="AG5746" s="11"/>
      <c r="AH5746" s="11"/>
      <c r="AI5746" s="11"/>
      <c r="AJ5746" s="11"/>
      <c r="AK5746" s="11"/>
      <c r="AL5746" s="11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Y5746" s="5"/>
      <c r="AZ5746" s="5"/>
      <c r="BA5746" s="5"/>
      <c r="BB5746" s="5"/>
      <c r="BC5746" s="5"/>
      <c r="BD5746" s="5"/>
      <c r="BE5746" s="5"/>
      <c r="BF5746" s="5"/>
      <c r="BG5746" s="5"/>
      <c r="BH5746" s="5"/>
      <c r="BI5746" s="5"/>
      <c r="BJ5746" s="5"/>
      <c r="BK5746" s="5"/>
      <c r="BL5746" s="5"/>
      <c r="BM5746" s="5"/>
      <c r="BN5746" s="5"/>
      <c r="BO5746" s="5"/>
      <c r="BP5746" s="5"/>
      <c r="BQ5746" s="5"/>
      <c r="BR5746" s="5"/>
      <c r="BS5746" s="5"/>
      <c r="BT5746" s="5"/>
      <c r="BU5746" s="5"/>
      <c r="BV5746" s="5"/>
      <c r="BW5746" s="5"/>
      <c r="BX5746" s="5"/>
    </row>
    <row r="5747" spans="1:76" x14ac:dyDescent="0.2">
      <c r="A5747" s="1" t="s">
        <v>22</v>
      </c>
      <c r="B5747" s="1" t="s">
        <v>97</v>
      </c>
      <c r="C5747" s="1" t="s">
        <v>824</v>
      </c>
      <c r="D5747" s="1" t="s">
        <v>669</v>
      </c>
      <c r="E5747" s="1" t="s">
        <v>2</v>
      </c>
      <c r="F5747" s="1" t="s">
        <v>1014</v>
      </c>
      <c r="G5747" s="1" t="s">
        <v>73</v>
      </c>
      <c r="H5747" s="8"/>
      <c r="I5747" s="8">
        <v>2015</v>
      </c>
      <c r="J5747" s="1" t="s">
        <v>768</v>
      </c>
      <c r="K5747" s="9">
        <v>10505285</v>
      </c>
      <c r="L5747" s="10">
        <f>K5747/ VLOOKUP(A5747,Indicators!$B$1:$V$7,21,FALSE)</f>
        <v>61551.759494709208</v>
      </c>
      <c r="M5747" s="11"/>
      <c r="N5747" s="11"/>
      <c r="O5747" s="11"/>
      <c r="P5747" s="11"/>
      <c r="Q5747" s="8" t="str">
        <f t="shared" si="0"/>
        <v/>
      </c>
      <c r="R5747" s="1" t="s">
        <v>97</v>
      </c>
      <c r="S5747" s="1" t="s">
        <v>40</v>
      </c>
      <c r="T5747" s="11"/>
      <c r="U5747" s="11"/>
      <c r="V5747" s="11"/>
      <c r="W5747" s="11"/>
      <c r="X5747" s="11"/>
      <c r="Y5747" s="11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Y5747" s="5"/>
      <c r="AZ5747" s="5"/>
      <c r="BA5747" s="5"/>
      <c r="BB5747" s="5"/>
      <c r="BC5747" s="5"/>
      <c r="BD5747" s="5"/>
      <c r="BE5747" s="5"/>
      <c r="BF5747" s="5"/>
      <c r="BG5747" s="5"/>
      <c r="BH5747" s="5"/>
      <c r="BI5747" s="5"/>
      <c r="BJ5747" s="5"/>
      <c r="BK5747" s="5"/>
      <c r="BL5747" s="5"/>
      <c r="BM5747" s="5"/>
      <c r="BN5747" s="5"/>
      <c r="BO5747" s="5"/>
      <c r="BP5747" s="5"/>
      <c r="BQ5747" s="5"/>
      <c r="BR5747" s="5"/>
      <c r="BS5747" s="5"/>
      <c r="BT5747" s="5"/>
      <c r="BU5747" s="5"/>
      <c r="BV5747" s="5"/>
      <c r="BW5747" s="5"/>
      <c r="BX5747" s="5"/>
    </row>
    <row r="5748" spans="1:76" x14ac:dyDescent="0.2">
      <c r="A5748" s="1" t="s">
        <v>22</v>
      </c>
      <c r="B5748" s="1" t="s">
        <v>103</v>
      </c>
      <c r="C5748" s="1" t="s">
        <v>796</v>
      </c>
      <c r="D5748" s="1" t="s">
        <v>669</v>
      </c>
      <c r="E5748" s="1" t="s">
        <v>2</v>
      </c>
      <c r="F5748" s="1" t="s">
        <v>1018</v>
      </c>
      <c r="G5748" s="1" t="s">
        <v>73</v>
      </c>
      <c r="H5748" s="8"/>
      <c r="I5748" s="8">
        <v>2015</v>
      </c>
      <c r="J5748" s="1" t="s">
        <v>768</v>
      </c>
      <c r="K5748" s="9">
        <v>75000</v>
      </c>
      <c r="L5748" s="10">
        <f>K5748/ VLOOKUP(A5748,Indicators!$B$1:$V$7,21,FALSE)</f>
        <v>439.43424305986849</v>
      </c>
      <c r="M5748" s="1" t="s">
        <v>769</v>
      </c>
      <c r="N5748" s="11"/>
      <c r="O5748" s="11"/>
      <c r="P5748" s="11"/>
      <c r="Q5748" s="8" t="str">
        <f t="shared" si="0"/>
        <v/>
      </c>
      <c r="R5748" s="1" t="s">
        <v>81</v>
      </c>
      <c r="S5748" s="1" t="s">
        <v>60</v>
      </c>
      <c r="T5748" s="11"/>
      <c r="U5748" s="11"/>
      <c r="V5748" s="11"/>
      <c r="W5748" s="11"/>
      <c r="X5748" s="11"/>
      <c r="Y5748" s="11"/>
      <c r="Z5748" s="11"/>
      <c r="AA5748" s="11"/>
      <c r="AB5748" s="11"/>
      <c r="AC5748" s="11"/>
      <c r="AD5748" s="11"/>
      <c r="AE5748" s="11"/>
      <c r="AF5748" s="11"/>
      <c r="AG5748" s="11"/>
      <c r="AH5748" s="11"/>
      <c r="AI5748" s="11"/>
      <c r="AJ5748" s="11"/>
      <c r="AK5748" s="11"/>
      <c r="AL5748" s="11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Y5748" s="5"/>
      <c r="AZ5748" s="5"/>
      <c r="BA5748" s="5"/>
      <c r="BB5748" s="5"/>
      <c r="BC5748" s="5"/>
      <c r="BD5748" s="5"/>
      <c r="BE5748" s="5"/>
      <c r="BF5748" s="5"/>
      <c r="BG5748" s="5"/>
      <c r="BH5748" s="5"/>
      <c r="BI5748" s="5"/>
      <c r="BJ5748" s="5"/>
      <c r="BK5748" s="5"/>
      <c r="BL5748" s="5"/>
      <c r="BM5748" s="5"/>
      <c r="BN5748" s="5"/>
      <c r="BO5748" s="5"/>
      <c r="BP5748" s="5"/>
      <c r="BQ5748" s="5"/>
      <c r="BR5748" s="5"/>
      <c r="BS5748" s="5"/>
      <c r="BT5748" s="5"/>
      <c r="BU5748" s="5"/>
      <c r="BV5748" s="5"/>
      <c r="BW5748" s="5"/>
      <c r="BX5748" s="5"/>
    </row>
    <row r="5749" spans="1:76" x14ac:dyDescent="0.2">
      <c r="A5749" s="1" t="s">
        <v>22</v>
      </c>
      <c r="B5749" s="1" t="s">
        <v>775</v>
      </c>
      <c r="C5749" s="1" t="s">
        <v>776</v>
      </c>
      <c r="D5749" s="1" t="s">
        <v>669</v>
      </c>
      <c r="E5749" s="1" t="s">
        <v>2</v>
      </c>
      <c r="F5749" s="1" t="s">
        <v>1018</v>
      </c>
      <c r="G5749" s="1" t="s">
        <v>73</v>
      </c>
      <c r="H5749" s="8"/>
      <c r="I5749" s="8">
        <v>2015</v>
      </c>
      <c r="J5749" s="1" t="s">
        <v>768</v>
      </c>
      <c r="K5749" s="9">
        <v>2000</v>
      </c>
      <c r="L5749" s="10">
        <f>K5749/ VLOOKUP(A5749,Indicators!$B$1:$V$7,21,FALSE)</f>
        <v>11.718246481596493</v>
      </c>
      <c r="M5749" s="1" t="s">
        <v>769</v>
      </c>
      <c r="N5749" s="11"/>
      <c r="O5749" s="11"/>
      <c r="P5749" s="11"/>
      <c r="Q5749" s="8" t="str">
        <f t="shared" si="0"/>
        <v/>
      </c>
      <c r="R5749" s="1" t="s">
        <v>109</v>
      </c>
      <c r="S5749" s="1" t="s">
        <v>50</v>
      </c>
      <c r="T5749" s="11"/>
      <c r="U5749" s="11"/>
      <c r="V5749" s="11"/>
      <c r="W5749" s="11"/>
      <c r="X5749" s="11"/>
      <c r="Y5749" s="11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AY5749" s="5"/>
      <c r="AZ5749" s="5"/>
      <c r="BA5749" s="5"/>
      <c r="BB5749" s="5"/>
      <c r="BC5749" s="5"/>
      <c r="BD5749" s="5"/>
      <c r="BE5749" s="5"/>
      <c r="BF5749" s="5"/>
      <c r="BG5749" s="5"/>
      <c r="BH5749" s="5"/>
      <c r="BI5749" s="5"/>
      <c r="BJ5749" s="5"/>
      <c r="BK5749" s="5"/>
      <c r="BL5749" s="5"/>
      <c r="BM5749" s="5"/>
      <c r="BN5749" s="5"/>
      <c r="BO5749" s="5"/>
      <c r="BP5749" s="5"/>
      <c r="BQ5749" s="5"/>
      <c r="BR5749" s="5"/>
      <c r="BS5749" s="5"/>
      <c r="BT5749" s="5"/>
      <c r="BU5749" s="5"/>
      <c r="BV5749" s="5"/>
      <c r="BW5749" s="5"/>
      <c r="BX5749" s="5"/>
    </row>
    <row r="5750" spans="1:76" x14ac:dyDescent="0.2">
      <c r="A5750" s="1" t="s">
        <v>22</v>
      </c>
      <c r="B5750" s="1" t="s">
        <v>775</v>
      </c>
      <c r="C5750" s="1" t="s">
        <v>928</v>
      </c>
      <c r="D5750" s="1" t="s">
        <v>669</v>
      </c>
      <c r="E5750" s="1" t="s">
        <v>2</v>
      </c>
      <c r="F5750" s="1" t="s">
        <v>1018</v>
      </c>
      <c r="G5750" s="1" t="s">
        <v>73</v>
      </c>
      <c r="H5750" s="8"/>
      <c r="I5750" s="8">
        <v>2015</v>
      </c>
      <c r="J5750" s="1" t="s">
        <v>768</v>
      </c>
      <c r="K5750" s="9">
        <v>2000</v>
      </c>
      <c r="L5750" s="10">
        <f>K5750/ VLOOKUP(A5750,Indicators!$B$1:$V$7,21,FALSE)</f>
        <v>11.718246481596493</v>
      </c>
      <c r="M5750" s="11"/>
      <c r="N5750" s="11"/>
      <c r="O5750" s="11"/>
      <c r="P5750" s="11"/>
      <c r="Q5750" s="8" t="str">
        <f t="shared" si="0"/>
        <v/>
      </c>
      <c r="R5750" s="1" t="s">
        <v>158</v>
      </c>
      <c r="S5750" s="1" t="s">
        <v>72</v>
      </c>
      <c r="T5750" s="11"/>
      <c r="U5750" s="11"/>
      <c r="V5750" s="11"/>
      <c r="W5750" s="11"/>
      <c r="X5750" s="11"/>
      <c r="Y5750" s="11"/>
      <c r="Z5750" s="11"/>
      <c r="AA5750" s="11"/>
      <c r="AB5750" s="11"/>
      <c r="AC5750" s="11"/>
      <c r="AD5750" s="11"/>
      <c r="AE5750" s="11"/>
      <c r="AF5750" s="11"/>
      <c r="AG5750" s="11"/>
      <c r="AH5750" s="11"/>
      <c r="AI5750" s="11"/>
      <c r="AJ5750" s="11"/>
      <c r="AK5750" s="11"/>
      <c r="AL5750" s="11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  <c r="AY5750" s="5"/>
      <c r="AZ5750" s="5"/>
      <c r="BA5750" s="5"/>
      <c r="BB5750" s="5"/>
      <c r="BC5750" s="5"/>
      <c r="BD5750" s="5"/>
      <c r="BE5750" s="5"/>
      <c r="BF5750" s="5"/>
      <c r="BG5750" s="5"/>
      <c r="BH5750" s="5"/>
      <c r="BI5750" s="5"/>
      <c r="BJ5750" s="5"/>
      <c r="BK5750" s="5"/>
      <c r="BL5750" s="5"/>
      <c r="BM5750" s="5"/>
      <c r="BN5750" s="5"/>
      <c r="BO5750" s="5"/>
      <c r="BP5750" s="5"/>
      <c r="BQ5750" s="5"/>
      <c r="BR5750" s="5"/>
      <c r="BS5750" s="5"/>
      <c r="BT5750" s="5"/>
      <c r="BU5750" s="5"/>
      <c r="BV5750" s="5"/>
      <c r="BW5750" s="5"/>
      <c r="BX5750" s="5"/>
    </row>
    <row r="5751" spans="1:76" x14ac:dyDescent="0.2">
      <c r="A5751" s="1" t="s">
        <v>22</v>
      </c>
      <c r="B5751" s="1" t="s">
        <v>775</v>
      </c>
      <c r="C5751" s="1" t="s">
        <v>960</v>
      </c>
      <c r="D5751" s="1" t="s">
        <v>669</v>
      </c>
      <c r="E5751" s="1" t="s">
        <v>2</v>
      </c>
      <c r="F5751" s="1" t="s">
        <v>1018</v>
      </c>
      <c r="G5751" s="1" t="s">
        <v>73</v>
      </c>
      <c r="H5751" s="8"/>
      <c r="I5751" s="8">
        <v>2015</v>
      </c>
      <c r="J5751" s="1" t="s">
        <v>768</v>
      </c>
      <c r="K5751" s="9">
        <v>45000</v>
      </c>
      <c r="L5751" s="10">
        <f>K5751/ VLOOKUP(A5751,Indicators!$B$1:$V$7,21,FALSE)</f>
        <v>263.66054583592108</v>
      </c>
      <c r="M5751" s="11"/>
      <c r="N5751" s="11"/>
      <c r="O5751" s="11"/>
      <c r="P5751" s="11"/>
      <c r="Q5751" s="8" t="str">
        <f t="shared" si="0"/>
        <v/>
      </c>
      <c r="R5751" s="1" t="s">
        <v>109</v>
      </c>
      <c r="S5751" s="1" t="s">
        <v>50</v>
      </c>
      <c r="T5751" s="11"/>
      <c r="U5751" s="11"/>
      <c r="V5751" s="11"/>
      <c r="W5751" s="11"/>
      <c r="X5751" s="11"/>
      <c r="Y5751" s="11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  <c r="AY5751" s="5"/>
      <c r="AZ5751" s="5"/>
      <c r="BA5751" s="5"/>
      <c r="BB5751" s="5"/>
      <c r="BC5751" s="5"/>
      <c r="BD5751" s="5"/>
      <c r="BE5751" s="5"/>
      <c r="BF5751" s="5"/>
      <c r="BG5751" s="5"/>
      <c r="BH5751" s="5"/>
      <c r="BI5751" s="5"/>
      <c r="BJ5751" s="5"/>
      <c r="BK5751" s="5"/>
      <c r="BL5751" s="5"/>
      <c r="BM5751" s="5"/>
      <c r="BN5751" s="5"/>
      <c r="BO5751" s="5"/>
      <c r="BP5751" s="5"/>
      <c r="BQ5751" s="5"/>
      <c r="BR5751" s="5"/>
      <c r="BS5751" s="5"/>
      <c r="BT5751" s="5"/>
      <c r="BU5751" s="5"/>
      <c r="BV5751" s="5"/>
      <c r="BW5751" s="5"/>
      <c r="BX5751" s="5"/>
    </row>
    <row r="5752" spans="1:76" x14ac:dyDescent="0.2">
      <c r="A5752" s="1" t="s">
        <v>22</v>
      </c>
      <c r="B5752" s="1" t="s">
        <v>158</v>
      </c>
      <c r="C5752" s="1" t="s">
        <v>783</v>
      </c>
      <c r="D5752" s="1" t="s">
        <v>669</v>
      </c>
      <c r="E5752" s="1" t="s">
        <v>2</v>
      </c>
      <c r="F5752" s="1" t="s">
        <v>1018</v>
      </c>
      <c r="G5752" s="1" t="s">
        <v>73</v>
      </c>
      <c r="H5752" s="8"/>
      <c r="I5752" s="8">
        <v>2015</v>
      </c>
      <c r="J5752" s="1" t="s">
        <v>768</v>
      </c>
      <c r="K5752" s="9">
        <v>1000</v>
      </c>
      <c r="L5752" s="10">
        <f>K5752/ VLOOKUP(A5752,Indicators!$B$1:$V$7,21,FALSE)</f>
        <v>5.8591232407982465</v>
      </c>
      <c r="M5752" s="45" t="s">
        <v>782</v>
      </c>
      <c r="N5752" s="46"/>
      <c r="O5752" s="11"/>
      <c r="P5752" s="11"/>
      <c r="Q5752" s="8" t="str">
        <f t="shared" si="0"/>
        <v/>
      </c>
      <c r="R5752" s="1" t="s">
        <v>158</v>
      </c>
      <c r="S5752" s="1" t="s">
        <v>56</v>
      </c>
      <c r="T5752" s="11"/>
      <c r="U5752" s="11"/>
      <c r="V5752" s="11"/>
      <c r="W5752" s="11"/>
      <c r="X5752" s="11"/>
      <c r="Y5752" s="11"/>
      <c r="Z5752" s="11"/>
      <c r="AA5752" s="11"/>
      <c r="AB5752" s="11"/>
      <c r="AC5752" s="11"/>
      <c r="AD5752" s="11"/>
      <c r="AE5752" s="11"/>
      <c r="AF5752" s="11"/>
      <c r="AG5752" s="11"/>
      <c r="AH5752" s="11"/>
      <c r="AI5752" s="11"/>
      <c r="AJ5752" s="11"/>
      <c r="AK5752" s="11"/>
      <c r="AL5752" s="11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  <c r="AY5752" s="5"/>
      <c r="AZ5752" s="5"/>
      <c r="BA5752" s="5"/>
      <c r="BB5752" s="5"/>
      <c r="BC5752" s="5"/>
      <c r="BD5752" s="5"/>
      <c r="BE5752" s="5"/>
      <c r="BF5752" s="5"/>
      <c r="BG5752" s="5"/>
      <c r="BH5752" s="5"/>
      <c r="BI5752" s="5"/>
      <c r="BJ5752" s="5"/>
      <c r="BK5752" s="5"/>
      <c r="BL5752" s="5"/>
      <c r="BM5752" s="5"/>
      <c r="BN5752" s="5"/>
      <c r="BO5752" s="5"/>
      <c r="BP5752" s="5"/>
      <c r="BQ5752" s="5"/>
      <c r="BR5752" s="5"/>
      <c r="BS5752" s="5"/>
      <c r="BT5752" s="5"/>
      <c r="BU5752" s="5"/>
      <c r="BV5752" s="5"/>
      <c r="BW5752" s="5"/>
      <c r="BX5752" s="5"/>
    </row>
    <row r="5753" spans="1:76" x14ac:dyDescent="0.2">
      <c r="A5753" s="1" t="s">
        <v>22</v>
      </c>
      <c r="B5753" s="1" t="s">
        <v>158</v>
      </c>
      <c r="C5753" s="1" t="s">
        <v>786</v>
      </c>
      <c r="D5753" s="1" t="s">
        <v>669</v>
      </c>
      <c r="E5753" s="1" t="s">
        <v>2</v>
      </c>
      <c r="F5753" s="1" t="s">
        <v>1018</v>
      </c>
      <c r="G5753" s="1" t="s">
        <v>73</v>
      </c>
      <c r="H5753" s="8"/>
      <c r="I5753" s="8">
        <v>2015</v>
      </c>
      <c r="J5753" s="1" t="s">
        <v>768</v>
      </c>
      <c r="K5753" s="9">
        <v>46500</v>
      </c>
      <c r="L5753" s="10">
        <f>K5753/ VLOOKUP(A5753,Indicators!$B$1:$V$7,21,FALSE)</f>
        <v>272.44923069711848</v>
      </c>
      <c r="M5753" s="45" t="s">
        <v>782</v>
      </c>
      <c r="N5753" s="46"/>
      <c r="O5753" s="11"/>
      <c r="P5753" s="11"/>
      <c r="Q5753" s="8" t="str">
        <f t="shared" si="0"/>
        <v/>
      </c>
      <c r="R5753" s="1" t="s">
        <v>158</v>
      </c>
      <c r="S5753" s="1" t="s">
        <v>56</v>
      </c>
      <c r="T5753" s="11"/>
      <c r="U5753" s="11"/>
      <c r="V5753" s="11"/>
      <c r="W5753" s="11"/>
      <c r="X5753" s="11"/>
      <c r="Y5753" s="11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  <c r="AY5753" s="5"/>
      <c r="AZ5753" s="5"/>
      <c r="BA5753" s="5"/>
      <c r="BB5753" s="5"/>
      <c r="BC5753" s="5"/>
      <c r="BD5753" s="5"/>
      <c r="BE5753" s="5"/>
      <c r="BF5753" s="5"/>
      <c r="BG5753" s="5"/>
      <c r="BH5753" s="5"/>
      <c r="BI5753" s="5"/>
      <c r="BJ5753" s="5"/>
      <c r="BK5753" s="5"/>
      <c r="BL5753" s="5"/>
      <c r="BM5753" s="5"/>
      <c r="BN5753" s="5"/>
      <c r="BO5753" s="5"/>
      <c r="BP5753" s="5"/>
      <c r="BQ5753" s="5"/>
      <c r="BR5753" s="5"/>
      <c r="BS5753" s="5"/>
      <c r="BT5753" s="5"/>
      <c r="BU5753" s="5"/>
      <c r="BV5753" s="5"/>
      <c r="BW5753" s="5"/>
      <c r="BX5753" s="5"/>
    </row>
    <row r="5754" spans="1:76" x14ac:dyDescent="0.2">
      <c r="A5754" s="1" t="s">
        <v>22</v>
      </c>
      <c r="B5754" s="1" t="s">
        <v>75</v>
      </c>
      <c r="C5754" s="1" t="s">
        <v>859</v>
      </c>
      <c r="D5754" s="1" t="s">
        <v>669</v>
      </c>
      <c r="E5754" s="1" t="s">
        <v>2</v>
      </c>
      <c r="F5754" s="1" t="s">
        <v>1018</v>
      </c>
      <c r="G5754" s="1" t="s">
        <v>73</v>
      </c>
      <c r="H5754" s="8"/>
      <c r="I5754" s="8">
        <v>2015</v>
      </c>
      <c r="J5754" s="1" t="s">
        <v>768</v>
      </c>
      <c r="K5754" s="9">
        <v>175000</v>
      </c>
      <c r="L5754" s="10">
        <f>K5754/ VLOOKUP(A5754,Indicators!$B$1:$V$7,21,FALSE)</f>
        <v>1025.3465671396932</v>
      </c>
      <c r="M5754" s="11"/>
      <c r="N5754" s="11"/>
      <c r="O5754" s="11"/>
      <c r="P5754" s="11"/>
      <c r="Q5754" s="8" t="str">
        <f t="shared" si="0"/>
        <v/>
      </c>
      <c r="R5754" s="1" t="s">
        <v>95</v>
      </c>
      <c r="S5754" s="1" t="s">
        <v>75</v>
      </c>
      <c r="T5754" s="11"/>
      <c r="U5754" s="11"/>
      <c r="V5754" s="11"/>
      <c r="W5754" s="11"/>
      <c r="X5754" s="11"/>
      <c r="Y5754" s="11"/>
      <c r="Z5754" s="11"/>
      <c r="AA5754" s="11"/>
      <c r="AB5754" s="11"/>
      <c r="AC5754" s="11"/>
      <c r="AD5754" s="11"/>
      <c r="AE5754" s="11"/>
      <c r="AF5754" s="11"/>
      <c r="AG5754" s="11"/>
      <c r="AH5754" s="11"/>
      <c r="AI5754" s="11"/>
      <c r="AJ5754" s="11"/>
      <c r="AK5754" s="11"/>
      <c r="AL5754" s="11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  <c r="AY5754" s="5"/>
      <c r="AZ5754" s="5"/>
      <c r="BA5754" s="5"/>
      <c r="BB5754" s="5"/>
      <c r="BC5754" s="5"/>
      <c r="BD5754" s="5"/>
      <c r="BE5754" s="5"/>
      <c r="BF5754" s="5"/>
      <c r="BG5754" s="5"/>
      <c r="BH5754" s="5"/>
      <c r="BI5754" s="5"/>
      <c r="BJ5754" s="5"/>
      <c r="BK5754" s="5"/>
      <c r="BL5754" s="5"/>
      <c r="BM5754" s="5"/>
      <c r="BN5754" s="5"/>
      <c r="BO5754" s="5"/>
      <c r="BP5754" s="5"/>
      <c r="BQ5754" s="5"/>
      <c r="BR5754" s="5"/>
      <c r="BS5754" s="5"/>
      <c r="BT5754" s="5"/>
      <c r="BU5754" s="5"/>
      <c r="BV5754" s="5"/>
      <c r="BW5754" s="5"/>
      <c r="BX5754" s="5"/>
    </row>
    <row r="5755" spans="1:76" x14ac:dyDescent="0.2">
      <c r="A5755" s="1" t="s">
        <v>22</v>
      </c>
      <c r="B5755" s="1" t="s">
        <v>97</v>
      </c>
      <c r="C5755" s="1" t="s">
        <v>966</v>
      </c>
      <c r="D5755" s="1" t="s">
        <v>669</v>
      </c>
      <c r="E5755" s="1" t="s">
        <v>2</v>
      </c>
      <c r="F5755" s="1" t="s">
        <v>1018</v>
      </c>
      <c r="G5755" s="1" t="s">
        <v>73</v>
      </c>
      <c r="H5755" s="8"/>
      <c r="I5755" s="8">
        <v>2015</v>
      </c>
      <c r="J5755" s="1" t="s">
        <v>768</v>
      </c>
      <c r="K5755" s="9">
        <v>27000</v>
      </c>
      <c r="L5755" s="10">
        <f>K5755/ VLOOKUP(A5755,Indicators!$B$1:$V$7,21,FALSE)</f>
        <v>158.19632750155267</v>
      </c>
      <c r="M5755" s="11"/>
      <c r="N5755" s="11"/>
      <c r="O5755" s="11"/>
      <c r="P5755" s="11"/>
      <c r="Q5755" s="8" t="str">
        <f t="shared" si="0"/>
        <v/>
      </c>
      <c r="R5755" s="1" t="s">
        <v>97</v>
      </c>
      <c r="S5755" s="1" t="s">
        <v>44</v>
      </c>
      <c r="T5755" s="11"/>
      <c r="U5755" s="11"/>
      <c r="V5755" s="11"/>
      <c r="W5755" s="11"/>
      <c r="X5755" s="11"/>
      <c r="Y5755" s="11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Y5755" s="5"/>
      <c r="AZ5755" s="5"/>
      <c r="BA5755" s="5"/>
      <c r="BB5755" s="5"/>
      <c r="BC5755" s="5"/>
      <c r="BD5755" s="5"/>
      <c r="BE5755" s="5"/>
      <c r="BF5755" s="5"/>
      <c r="BG5755" s="5"/>
      <c r="BH5755" s="5"/>
      <c r="BI5755" s="5"/>
      <c r="BJ5755" s="5"/>
      <c r="BK5755" s="5"/>
      <c r="BL5755" s="5"/>
      <c r="BM5755" s="5"/>
      <c r="BN5755" s="5"/>
      <c r="BO5755" s="5"/>
      <c r="BP5755" s="5"/>
      <c r="BQ5755" s="5"/>
      <c r="BR5755" s="5"/>
      <c r="BS5755" s="5"/>
      <c r="BT5755" s="5"/>
      <c r="BU5755" s="5"/>
      <c r="BV5755" s="5"/>
      <c r="BW5755" s="5"/>
      <c r="BX5755" s="5"/>
    </row>
    <row r="5756" spans="1:76" x14ac:dyDescent="0.2">
      <c r="A5756" s="1" t="s">
        <v>22</v>
      </c>
      <c r="B5756" s="1" t="s">
        <v>97</v>
      </c>
      <c r="C5756" s="1" t="s">
        <v>826</v>
      </c>
      <c r="D5756" s="1" t="s">
        <v>669</v>
      </c>
      <c r="E5756" s="1" t="s">
        <v>2</v>
      </c>
      <c r="F5756" s="1" t="s">
        <v>1018</v>
      </c>
      <c r="G5756" s="1" t="s">
        <v>73</v>
      </c>
      <c r="H5756" s="8"/>
      <c r="I5756" s="8">
        <v>2015</v>
      </c>
      <c r="J5756" s="1" t="s">
        <v>768</v>
      </c>
      <c r="K5756" s="9">
        <v>35000</v>
      </c>
      <c r="L5756" s="10">
        <f>K5756/ VLOOKUP(A5756,Indicators!$B$1:$V$7,21,FALSE)</f>
        <v>205.06931342793862</v>
      </c>
      <c r="M5756" s="11"/>
      <c r="N5756" s="11"/>
      <c r="O5756" s="11"/>
      <c r="P5756" s="11"/>
      <c r="Q5756" s="8" t="str">
        <f t="shared" si="0"/>
        <v/>
      </c>
      <c r="R5756" s="1" t="s">
        <v>97</v>
      </c>
      <c r="S5756" s="1" t="s">
        <v>40</v>
      </c>
      <c r="T5756" s="11"/>
      <c r="U5756" s="11"/>
      <c r="V5756" s="11"/>
      <c r="W5756" s="11"/>
      <c r="X5756" s="11"/>
      <c r="Y5756" s="11"/>
      <c r="Z5756" s="11"/>
      <c r="AA5756" s="11"/>
      <c r="AB5756" s="11"/>
      <c r="AC5756" s="11"/>
      <c r="AD5756" s="11"/>
      <c r="AE5756" s="11"/>
      <c r="AF5756" s="11"/>
      <c r="AG5756" s="11"/>
      <c r="AH5756" s="11"/>
      <c r="AI5756" s="11"/>
      <c r="AJ5756" s="11"/>
      <c r="AK5756" s="11"/>
      <c r="AL5756" s="11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  <c r="AY5756" s="5"/>
      <c r="AZ5756" s="5"/>
      <c r="BA5756" s="5"/>
      <c r="BB5756" s="5"/>
      <c r="BC5756" s="5"/>
      <c r="BD5756" s="5"/>
      <c r="BE5756" s="5"/>
      <c r="BF5756" s="5"/>
      <c r="BG5756" s="5"/>
      <c r="BH5756" s="5"/>
      <c r="BI5756" s="5"/>
      <c r="BJ5756" s="5"/>
      <c r="BK5756" s="5"/>
      <c r="BL5756" s="5"/>
      <c r="BM5756" s="5"/>
      <c r="BN5756" s="5"/>
      <c r="BO5756" s="5"/>
      <c r="BP5756" s="5"/>
      <c r="BQ5756" s="5"/>
      <c r="BR5756" s="5"/>
      <c r="BS5756" s="5"/>
      <c r="BT5756" s="5"/>
      <c r="BU5756" s="5"/>
      <c r="BV5756" s="5"/>
      <c r="BW5756" s="5"/>
      <c r="BX5756" s="5"/>
    </row>
    <row r="5757" spans="1:76" x14ac:dyDescent="0.2">
      <c r="A5757" s="1" t="s">
        <v>22</v>
      </c>
      <c r="B5757" s="1" t="s">
        <v>97</v>
      </c>
      <c r="C5757" s="1" t="s">
        <v>790</v>
      </c>
      <c r="D5757" s="1" t="s">
        <v>669</v>
      </c>
      <c r="E5757" s="1" t="s">
        <v>2</v>
      </c>
      <c r="F5757" s="1" t="s">
        <v>1018</v>
      </c>
      <c r="G5757" s="1" t="s">
        <v>73</v>
      </c>
      <c r="H5757" s="8"/>
      <c r="I5757" s="8">
        <v>2015</v>
      </c>
      <c r="J5757" s="1" t="s">
        <v>768</v>
      </c>
      <c r="K5757" s="9">
        <v>50000</v>
      </c>
      <c r="L5757" s="10">
        <f>K5757/ VLOOKUP(A5757,Indicators!$B$1:$V$7,21,FALSE)</f>
        <v>292.95616203991233</v>
      </c>
      <c r="M5757" s="11"/>
      <c r="N5757" s="11"/>
      <c r="O5757" s="11"/>
      <c r="P5757" s="11"/>
      <c r="Q5757" s="8" t="str">
        <f t="shared" si="0"/>
        <v/>
      </c>
      <c r="R5757" s="1" t="s">
        <v>97</v>
      </c>
      <c r="S5757" s="1" t="s">
        <v>40</v>
      </c>
      <c r="T5757" s="11"/>
      <c r="U5757" s="11"/>
      <c r="V5757" s="11"/>
      <c r="W5757" s="11"/>
      <c r="X5757" s="11"/>
      <c r="Y5757" s="11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5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5"/>
      <c r="BL5757" s="5"/>
      <c r="BM5757" s="5"/>
      <c r="BN5757" s="5"/>
      <c r="BO5757" s="5"/>
      <c r="BP5757" s="5"/>
      <c r="BQ5757" s="5"/>
      <c r="BR5757" s="5"/>
      <c r="BS5757" s="5"/>
      <c r="BT5757" s="5"/>
      <c r="BU5757" s="5"/>
      <c r="BV5757" s="5"/>
      <c r="BW5757" s="5"/>
      <c r="BX5757" s="5"/>
    </row>
    <row r="5758" spans="1:76" x14ac:dyDescent="0.2">
      <c r="A5758" s="1" t="s">
        <v>22</v>
      </c>
      <c r="B5758" s="1" t="s">
        <v>97</v>
      </c>
      <c r="C5758" s="1" t="s">
        <v>789</v>
      </c>
      <c r="D5758" s="1" t="s">
        <v>669</v>
      </c>
      <c r="E5758" s="1" t="s">
        <v>2</v>
      </c>
      <c r="F5758" s="1" t="s">
        <v>1018</v>
      </c>
      <c r="G5758" s="1" t="s">
        <v>73</v>
      </c>
      <c r="H5758" s="8"/>
      <c r="I5758" s="8">
        <v>2015</v>
      </c>
      <c r="J5758" s="1" t="s">
        <v>768</v>
      </c>
      <c r="K5758" s="9">
        <v>57000</v>
      </c>
      <c r="L5758" s="10">
        <f>K5758/ VLOOKUP(A5758,Indicators!$B$1:$V$7,21,FALSE)</f>
        <v>333.97002472550008</v>
      </c>
      <c r="M5758" s="11"/>
      <c r="N5758" s="11"/>
      <c r="O5758" s="11"/>
      <c r="P5758" s="11"/>
      <c r="Q5758" s="8" t="str">
        <f t="shared" si="0"/>
        <v/>
      </c>
      <c r="R5758" s="1" t="s">
        <v>97</v>
      </c>
      <c r="S5758" s="1" t="s">
        <v>40</v>
      </c>
      <c r="T5758" s="11"/>
      <c r="U5758" s="11"/>
      <c r="V5758" s="11"/>
      <c r="W5758" s="11"/>
      <c r="X5758" s="11"/>
      <c r="Y5758" s="11"/>
      <c r="Z5758" s="11"/>
      <c r="AA5758" s="11"/>
      <c r="AB5758" s="11"/>
      <c r="AC5758" s="11"/>
      <c r="AD5758" s="11"/>
      <c r="AE5758" s="11"/>
      <c r="AF5758" s="11"/>
      <c r="AG5758" s="11"/>
      <c r="AH5758" s="11"/>
      <c r="AI5758" s="11"/>
      <c r="AJ5758" s="11"/>
      <c r="AK5758" s="11"/>
      <c r="AL5758" s="11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  <c r="AY5758" s="5"/>
      <c r="AZ5758" s="5"/>
      <c r="BA5758" s="5"/>
      <c r="BB5758" s="5"/>
      <c r="BC5758" s="5"/>
      <c r="BD5758" s="5"/>
      <c r="BE5758" s="5"/>
      <c r="BF5758" s="5"/>
      <c r="BG5758" s="5"/>
      <c r="BH5758" s="5"/>
      <c r="BI5758" s="5"/>
      <c r="BJ5758" s="5"/>
      <c r="BK5758" s="5"/>
      <c r="BL5758" s="5"/>
      <c r="BM5758" s="5"/>
      <c r="BN5758" s="5"/>
      <c r="BO5758" s="5"/>
      <c r="BP5758" s="5"/>
      <c r="BQ5758" s="5"/>
      <c r="BR5758" s="5"/>
      <c r="BS5758" s="5"/>
      <c r="BT5758" s="5"/>
      <c r="BU5758" s="5"/>
      <c r="BV5758" s="5"/>
      <c r="BW5758" s="5"/>
      <c r="BX5758" s="5"/>
    </row>
    <row r="5759" spans="1:76" x14ac:dyDescent="0.2">
      <c r="A5759" s="1" t="s">
        <v>22</v>
      </c>
      <c r="B5759" s="1" t="s">
        <v>75</v>
      </c>
      <c r="C5759" s="1" t="s">
        <v>862</v>
      </c>
      <c r="D5759" s="1" t="s">
        <v>669</v>
      </c>
      <c r="E5759" s="1" t="s">
        <v>2</v>
      </c>
      <c r="F5759" s="1" t="s">
        <v>1019</v>
      </c>
      <c r="G5759" s="1" t="s">
        <v>73</v>
      </c>
      <c r="H5759" s="8"/>
      <c r="I5759" s="8">
        <v>2015</v>
      </c>
      <c r="J5759" s="1" t="s">
        <v>768</v>
      </c>
      <c r="K5759" s="9">
        <v>165000</v>
      </c>
      <c r="L5759" s="10">
        <f>K5759/ VLOOKUP(A5759,Indicators!$B$1:$V$7,21,FALSE)</f>
        <v>966.75533473171072</v>
      </c>
      <c r="M5759" s="11"/>
      <c r="N5759" s="11"/>
      <c r="O5759" s="11"/>
      <c r="P5759" s="11"/>
      <c r="Q5759" s="8" t="str">
        <f t="shared" si="0"/>
        <v/>
      </c>
      <c r="R5759" s="1" t="s">
        <v>95</v>
      </c>
      <c r="S5759" s="1" t="s">
        <v>75</v>
      </c>
      <c r="T5759" s="11"/>
      <c r="U5759" s="11"/>
      <c r="V5759" s="11"/>
      <c r="W5759" s="11"/>
      <c r="X5759" s="11"/>
      <c r="Y5759" s="11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  <c r="AY5759" s="5"/>
      <c r="AZ5759" s="5"/>
      <c r="BA5759" s="5"/>
      <c r="BB5759" s="5"/>
      <c r="BC5759" s="5"/>
      <c r="BD5759" s="5"/>
      <c r="BE5759" s="5"/>
      <c r="BF5759" s="5"/>
      <c r="BG5759" s="5"/>
      <c r="BH5759" s="5"/>
      <c r="BI5759" s="5"/>
      <c r="BJ5759" s="5"/>
      <c r="BK5759" s="5"/>
      <c r="BL5759" s="5"/>
      <c r="BM5759" s="5"/>
      <c r="BN5759" s="5"/>
      <c r="BO5759" s="5"/>
      <c r="BP5759" s="5"/>
      <c r="BQ5759" s="5"/>
      <c r="BR5759" s="5"/>
      <c r="BS5759" s="5"/>
      <c r="BT5759" s="5"/>
      <c r="BU5759" s="5"/>
      <c r="BV5759" s="5"/>
      <c r="BW5759" s="5"/>
      <c r="BX5759" s="5"/>
    </row>
    <row r="5760" spans="1:76" x14ac:dyDescent="0.2">
      <c r="A5760" s="1" t="s">
        <v>22</v>
      </c>
      <c r="B5760" s="1" t="s">
        <v>770</v>
      </c>
      <c r="C5760" s="1" t="s">
        <v>802</v>
      </c>
      <c r="D5760" s="1" t="s">
        <v>669</v>
      </c>
      <c r="E5760" s="1" t="s">
        <v>2</v>
      </c>
      <c r="F5760" s="1" t="s">
        <v>1020</v>
      </c>
      <c r="G5760" s="1" t="s">
        <v>73</v>
      </c>
      <c r="H5760" s="8"/>
      <c r="I5760" s="8">
        <v>2015</v>
      </c>
      <c r="J5760" s="1" t="s">
        <v>768</v>
      </c>
      <c r="K5760" s="9">
        <v>8859</v>
      </c>
      <c r="L5760" s="10">
        <f>K5760/ VLOOKUP(A5760,Indicators!$B$1:$V$7,21,FALSE)</f>
        <v>51.905972790231665</v>
      </c>
      <c r="M5760" s="11"/>
      <c r="N5760" s="11"/>
      <c r="O5760" s="11"/>
      <c r="P5760" s="11"/>
      <c r="Q5760" s="8" t="str">
        <f t="shared" si="0"/>
        <v/>
      </c>
      <c r="R5760" s="1" t="s">
        <v>103</v>
      </c>
      <c r="S5760" s="1" t="s">
        <v>54</v>
      </c>
      <c r="T5760" s="11"/>
      <c r="U5760" s="11"/>
      <c r="V5760" s="11"/>
      <c r="W5760" s="11"/>
      <c r="X5760" s="11"/>
      <c r="Y5760" s="11"/>
      <c r="Z5760" s="11"/>
      <c r="AA5760" s="11"/>
      <c r="AB5760" s="11"/>
      <c r="AC5760" s="11"/>
      <c r="AD5760" s="11"/>
      <c r="AE5760" s="11"/>
      <c r="AF5760" s="11"/>
      <c r="AG5760" s="11"/>
      <c r="AH5760" s="11"/>
      <c r="AI5760" s="11"/>
      <c r="AJ5760" s="11"/>
      <c r="AK5760" s="11"/>
      <c r="AL5760" s="11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  <c r="AY5760" s="5"/>
      <c r="AZ5760" s="5"/>
      <c r="BA5760" s="5"/>
      <c r="BB5760" s="5"/>
      <c r="BC5760" s="5"/>
      <c r="BD5760" s="5"/>
      <c r="BE5760" s="5"/>
      <c r="BF5760" s="5"/>
      <c r="BG5760" s="5"/>
      <c r="BH5760" s="5"/>
      <c r="BI5760" s="5"/>
      <c r="BJ5760" s="5"/>
      <c r="BK5760" s="5"/>
      <c r="BL5760" s="5"/>
      <c r="BM5760" s="5"/>
      <c r="BN5760" s="5"/>
      <c r="BO5760" s="5"/>
      <c r="BP5760" s="5"/>
      <c r="BQ5760" s="5"/>
      <c r="BR5760" s="5"/>
      <c r="BS5760" s="5"/>
      <c r="BT5760" s="5"/>
      <c r="BU5760" s="5"/>
      <c r="BV5760" s="5"/>
      <c r="BW5760" s="5"/>
      <c r="BX5760" s="5"/>
    </row>
    <row r="5761" spans="1:76" x14ac:dyDescent="0.2">
      <c r="A5761" s="1" t="s">
        <v>22</v>
      </c>
      <c r="B5761" s="1" t="s">
        <v>770</v>
      </c>
      <c r="C5761" s="1" t="s">
        <v>527</v>
      </c>
      <c r="D5761" s="1" t="s">
        <v>669</v>
      </c>
      <c r="E5761" s="1" t="s">
        <v>2</v>
      </c>
      <c r="F5761" s="1" t="s">
        <v>1020</v>
      </c>
      <c r="G5761" s="1" t="s">
        <v>73</v>
      </c>
      <c r="H5761" s="8"/>
      <c r="I5761" s="8">
        <v>2015</v>
      </c>
      <c r="J5761" s="1" t="s">
        <v>768</v>
      </c>
      <c r="K5761" s="9">
        <v>25000</v>
      </c>
      <c r="L5761" s="10">
        <f>K5761/ VLOOKUP(A5761,Indicators!$B$1:$V$7,21,FALSE)</f>
        <v>146.47808101995616</v>
      </c>
      <c r="M5761" s="11"/>
      <c r="N5761" s="11"/>
      <c r="O5761" s="11"/>
      <c r="P5761" s="11"/>
      <c r="Q5761" s="8" t="str">
        <f t="shared" si="0"/>
        <v/>
      </c>
      <c r="R5761" s="1" t="s">
        <v>103</v>
      </c>
      <c r="S5761" s="1" t="s">
        <v>64</v>
      </c>
      <c r="T5761" s="11"/>
      <c r="U5761" s="11"/>
      <c r="V5761" s="11"/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5"/>
      <c r="AN5761" s="5"/>
      <c r="AO5761" s="5"/>
      <c r="AP5761" s="5"/>
      <c r="AQ5761" s="5"/>
      <c r="AR5761" s="5"/>
      <c r="AS5761" s="5"/>
      <c r="AT5761" s="5"/>
      <c r="AU5761" s="5"/>
      <c r="AV5761" s="5"/>
      <c r="AW5761" s="5"/>
      <c r="AX5761" s="5"/>
      <c r="AY5761" s="5"/>
      <c r="AZ5761" s="5"/>
      <c r="BA5761" s="5"/>
      <c r="BB5761" s="5"/>
      <c r="BC5761" s="5"/>
      <c r="BD5761" s="5"/>
      <c r="BE5761" s="5"/>
      <c r="BF5761" s="5"/>
      <c r="BG5761" s="5"/>
      <c r="BH5761" s="5"/>
      <c r="BI5761" s="5"/>
      <c r="BJ5761" s="5"/>
      <c r="BK5761" s="5"/>
      <c r="BL5761" s="5"/>
      <c r="BM5761" s="5"/>
      <c r="BN5761" s="5"/>
      <c r="BO5761" s="5"/>
      <c r="BP5761" s="5"/>
      <c r="BQ5761" s="5"/>
      <c r="BR5761" s="5"/>
      <c r="BS5761" s="5"/>
      <c r="BT5761" s="5"/>
      <c r="BU5761" s="5"/>
      <c r="BV5761" s="5"/>
      <c r="BW5761" s="5"/>
      <c r="BX5761" s="5"/>
    </row>
    <row r="5762" spans="1:76" x14ac:dyDescent="0.2">
      <c r="A5762" s="1" t="s">
        <v>22</v>
      </c>
      <c r="B5762" s="1" t="s">
        <v>770</v>
      </c>
      <c r="C5762" s="1" t="s">
        <v>1021</v>
      </c>
      <c r="D5762" s="1" t="s">
        <v>669</v>
      </c>
      <c r="E5762" s="1" t="s">
        <v>2</v>
      </c>
      <c r="F5762" s="1" t="s">
        <v>1020</v>
      </c>
      <c r="G5762" s="1" t="s">
        <v>73</v>
      </c>
      <c r="H5762" s="8"/>
      <c r="I5762" s="8">
        <v>2015</v>
      </c>
      <c r="J5762" s="1" t="s">
        <v>768</v>
      </c>
      <c r="K5762" s="9">
        <v>988257</v>
      </c>
      <c r="L5762" s="10">
        <f>K5762/ VLOOKUP(A5762,Indicators!$B$1:$V$7,21,FALSE)</f>
        <v>5790.3195565815531</v>
      </c>
      <c r="M5762" s="11"/>
      <c r="N5762" s="11"/>
      <c r="O5762" s="11"/>
      <c r="P5762" s="11"/>
      <c r="Q5762" s="8" t="str">
        <f t="shared" si="0"/>
        <v/>
      </c>
      <c r="R5762" s="1" t="s">
        <v>98</v>
      </c>
      <c r="S5762" s="1" t="s">
        <v>47</v>
      </c>
      <c r="T5762" s="11"/>
      <c r="U5762" s="11"/>
      <c r="V5762" s="11"/>
      <c r="W5762" s="11"/>
      <c r="X5762" s="11"/>
      <c r="Y5762" s="11"/>
      <c r="Z5762" s="11"/>
      <c r="AA5762" s="11"/>
      <c r="AB5762" s="11"/>
      <c r="AC5762" s="11"/>
      <c r="AD5762" s="11"/>
      <c r="AE5762" s="11"/>
      <c r="AF5762" s="11"/>
      <c r="AG5762" s="11"/>
      <c r="AH5762" s="11"/>
      <c r="AI5762" s="11"/>
      <c r="AJ5762" s="11"/>
      <c r="AK5762" s="11"/>
      <c r="AL5762" s="11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5"/>
      <c r="AX5762" s="5"/>
      <c r="AY5762" s="5"/>
      <c r="AZ5762" s="5"/>
      <c r="BA5762" s="5"/>
      <c r="BB5762" s="5"/>
      <c r="BC5762" s="5"/>
      <c r="BD5762" s="5"/>
      <c r="BE5762" s="5"/>
      <c r="BF5762" s="5"/>
      <c r="BG5762" s="5"/>
      <c r="BH5762" s="5"/>
      <c r="BI5762" s="5"/>
      <c r="BJ5762" s="5"/>
      <c r="BK5762" s="5"/>
      <c r="BL5762" s="5"/>
      <c r="BM5762" s="5"/>
      <c r="BN5762" s="5"/>
      <c r="BO5762" s="5"/>
      <c r="BP5762" s="5"/>
      <c r="BQ5762" s="5"/>
      <c r="BR5762" s="5"/>
      <c r="BS5762" s="5"/>
      <c r="BT5762" s="5"/>
      <c r="BU5762" s="5"/>
      <c r="BV5762" s="5"/>
      <c r="BW5762" s="5"/>
      <c r="BX5762" s="5"/>
    </row>
    <row r="5763" spans="1:76" x14ac:dyDescent="0.2">
      <c r="A5763" s="1" t="s">
        <v>22</v>
      </c>
      <c r="B5763" s="1" t="s">
        <v>775</v>
      </c>
      <c r="C5763" s="1" t="s">
        <v>805</v>
      </c>
      <c r="D5763" s="1" t="s">
        <v>669</v>
      </c>
      <c r="E5763" s="1" t="s">
        <v>2</v>
      </c>
      <c r="F5763" s="1" t="s">
        <v>1020</v>
      </c>
      <c r="G5763" s="1" t="s">
        <v>73</v>
      </c>
      <c r="H5763" s="8"/>
      <c r="I5763" s="8">
        <v>2015</v>
      </c>
      <c r="J5763" s="1" t="s">
        <v>768</v>
      </c>
      <c r="K5763" s="9">
        <v>71250</v>
      </c>
      <c r="L5763" s="10">
        <f>K5763/ VLOOKUP(A5763,Indicators!$B$1:$V$7,21,FALSE)</f>
        <v>417.46253090687509</v>
      </c>
      <c r="M5763" s="11"/>
      <c r="N5763" s="11"/>
      <c r="O5763" s="11"/>
      <c r="P5763" s="11"/>
      <c r="Q5763" s="8" t="str">
        <f t="shared" si="0"/>
        <v/>
      </c>
      <c r="R5763" s="1" t="s">
        <v>109</v>
      </c>
      <c r="S5763" s="1" t="s">
        <v>50</v>
      </c>
      <c r="T5763" s="11"/>
      <c r="U5763" s="11"/>
      <c r="V5763" s="11"/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5"/>
      <c r="AN5763" s="5"/>
      <c r="AO5763" s="5"/>
      <c r="AP5763" s="5"/>
      <c r="AQ5763" s="5"/>
      <c r="AR5763" s="5"/>
      <c r="AS5763" s="5"/>
      <c r="AT5763" s="5"/>
      <c r="AU5763" s="5"/>
      <c r="AV5763" s="5"/>
      <c r="AW5763" s="5"/>
      <c r="AX5763" s="5"/>
      <c r="AY5763" s="5"/>
      <c r="AZ5763" s="5"/>
      <c r="BA5763" s="5"/>
      <c r="BB5763" s="5"/>
      <c r="BC5763" s="5"/>
      <c r="BD5763" s="5"/>
      <c r="BE5763" s="5"/>
      <c r="BF5763" s="5"/>
      <c r="BG5763" s="5"/>
      <c r="BH5763" s="5"/>
      <c r="BI5763" s="5"/>
      <c r="BJ5763" s="5"/>
      <c r="BK5763" s="5"/>
      <c r="BL5763" s="5"/>
      <c r="BM5763" s="5"/>
      <c r="BN5763" s="5"/>
      <c r="BO5763" s="5"/>
      <c r="BP5763" s="5"/>
      <c r="BQ5763" s="5"/>
      <c r="BR5763" s="5"/>
      <c r="BS5763" s="5"/>
      <c r="BT5763" s="5"/>
      <c r="BU5763" s="5"/>
      <c r="BV5763" s="5"/>
      <c r="BW5763" s="5"/>
      <c r="BX5763" s="5"/>
    </row>
    <row r="5764" spans="1:76" x14ac:dyDescent="0.2">
      <c r="A5764" s="1" t="s">
        <v>22</v>
      </c>
      <c r="B5764" s="1" t="s">
        <v>775</v>
      </c>
      <c r="C5764" s="1" t="s">
        <v>808</v>
      </c>
      <c r="D5764" s="1" t="s">
        <v>777</v>
      </c>
      <c r="E5764" s="1" t="s">
        <v>2</v>
      </c>
      <c r="F5764" s="1" t="s">
        <v>1020</v>
      </c>
      <c r="G5764" s="1" t="s">
        <v>73</v>
      </c>
      <c r="H5764" s="8"/>
      <c r="I5764" s="8">
        <v>2015</v>
      </c>
      <c r="J5764" s="1" t="s">
        <v>768</v>
      </c>
      <c r="K5764" s="9">
        <v>276000</v>
      </c>
      <c r="L5764" s="10">
        <f>K5764/ VLOOKUP(A5764,Indicators!$B$1:$V$7,21,FALSE)</f>
        <v>1617.1180144603161</v>
      </c>
      <c r="M5764" s="1" t="s">
        <v>769</v>
      </c>
      <c r="N5764" s="11"/>
      <c r="O5764" s="11"/>
      <c r="P5764" s="11"/>
      <c r="Q5764" s="8" t="str">
        <f t="shared" si="0"/>
        <v/>
      </c>
      <c r="R5764" s="1" t="s">
        <v>158</v>
      </c>
      <c r="S5764" s="1" t="s">
        <v>56</v>
      </c>
      <c r="T5764" s="11"/>
      <c r="U5764" s="11"/>
      <c r="V5764" s="11"/>
      <c r="W5764" s="11"/>
      <c r="X5764" s="11"/>
      <c r="Y5764" s="11"/>
      <c r="Z5764" s="11"/>
      <c r="AA5764" s="11"/>
      <c r="AB5764" s="11"/>
      <c r="AC5764" s="11"/>
      <c r="AD5764" s="11"/>
      <c r="AE5764" s="11"/>
      <c r="AF5764" s="11"/>
      <c r="AG5764" s="11"/>
      <c r="AH5764" s="11"/>
      <c r="AI5764" s="11"/>
      <c r="AJ5764" s="11"/>
      <c r="AK5764" s="11"/>
      <c r="AL5764" s="11"/>
      <c r="AM5764" s="5"/>
      <c r="AN5764" s="5"/>
      <c r="AO5764" s="5"/>
      <c r="AP5764" s="5"/>
      <c r="AQ5764" s="5"/>
      <c r="AR5764" s="5"/>
      <c r="AS5764" s="5"/>
      <c r="AT5764" s="5"/>
      <c r="AU5764" s="5"/>
      <c r="AV5764" s="5"/>
      <c r="AW5764" s="5"/>
      <c r="AX5764" s="5"/>
      <c r="AY5764" s="5"/>
      <c r="AZ5764" s="5"/>
      <c r="BA5764" s="5"/>
      <c r="BB5764" s="5"/>
      <c r="BC5764" s="5"/>
      <c r="BD5764" s="5"/>
      <c r="BE5764" s="5"/>
      <c r="BF5764" s="5"/>
      <c r="BG5764" s="5"/>
      <c r="BH5764" s="5"/>
      <c r="BI5764" s="5"/>
      <c r="BJ5764" s="5"/>
      <c r="BK5764" s="5"/>
      <c r="BL5764" s="5"/>
      <c r="BM5764" s="5"/>
      <c r="BN5764" s="5"/>
      <c r="BO5764" s="5"/>
      <c r="BP5764" s="5"/>
      <c r="BQ5764" s="5"/>
      <c r="BR5764" s="5"/>
      <c r="BS5764" s="5"/>
      <c r="BT5764" s="5"/>
      <c r="BU5764" s="5"/>
      <c r="BV5764" s="5"/>
      <c r="BW5764" s="5"/>
      <c r="BX5764" s="5"/>
    </row>
    <row r="5765" spans="1:76" x14ac:dyDescent="0.2">
      <c r="A5765" s="1" t="s">
        <v>22</v>
      </c>
      <c r="B5765" s="1" t="s">
        <v>809</v>
      </c>
      <c r="C5765" s="1" t="s">
        <v>1022</v>
      </c>
      <c r="D5765" s="1" t="s">
        <v>669</v>
      </c>
      <c r="E5765" s="1" t="s">
        <v>2</v>
      </c>
      <c r="F5765" s="1" t="s">
        <v>1020</v>
      </c>
      <c r="G5765" s="1" t="s">
        <v>73</v>
      </c>
      <c r="H5765" s="8"/>
      <c r="I5765" s="8">
        <v>2015</v>
      </c>
      <c r="J5765" s="1" t="s">
        <v>768</v>
      </c>
      <c r="K5765" s="9">
        <v>50000</v>
      </c>
      <c r="L5765" s="10">
        <f>K5765/ VLOOKUP(A5765,Indicators!$B$1:$V$7,21,FALSE)</f>
        <v>292.95616203991233</v>
      </c>
      <c r="M5765" s="11"/>
      <c r="N5765" s="11"/>
      <c r="O5765" s="11"/>
      <c r="P5765" s="11"/>
      <c r="Q5765" s="8" t="str">
        <f t="shared" si="0"/>
        <v/>
      </c>
      <c r="R5765" s="1" t="s">
        <v>94</v>
      </c>
      <c r="S5765" s="1" t="s">
        <v>88</v>
      </c>
      <c r="T5765" s="11"/>
      <c r="U5765" s="11"/>
      <c r="V5765" s="11"/>
      <c r="W5765" s="11"/>
      <c r="X5765" s="11"/>
      <c r="Y5765" s="11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5"/>
      <c r="AN5765" s="5"/>
      <c r="AO5765" s="5"/>
      <c r="AP5765" s="5"/>
      <c r="AQ5765" s="5"/>
      <c r="AR5765" s="5"/>
      <c r="AS5765" s="5"/>
      <c r="AT5765" s="5"/>
      <c r="AU5765" s="5"/>
      <c r="AV5765" s="5"/>
      <c r="AW5765" s="5"/>
      <c r="AX5765" s="5"/>
      <c r="AY5765" s="5"/>
      <c r="AZ5765" s="5"/>
      <c r="BA5765" s="5"/>
      <c r="BB5765" s="5"/>
      <c r="BC5765" s="5"/>
      <c r="BD5765" s="5"/>
      <c r="BE5765" s="5"/>
      <c r="BF5765" s="5"/>
      <c r="BG5765" s="5"/>
      <c r="BH5765" s="5"/>
      <c r="BI5765" s="5"/>
      <c r="BJ5765" s="5"/>
      <c r="BK5765" s="5"/>
      <c r="BL5765" s="5"/>
      <c r="BM5765" s="5"/>
      <c r="BN5765" s="5"/>
      <c r="BO5765" s="5"/>
      <c r="BP5765" s="5"/>
      <c r="BQ5765" s="5"/>
      <c r="BR5765" s="5"/>
      <c r="BS5765" s="5"/>
      <c r="BT5765" s="5"/>
      <c r="BU5765" s="5"/>
      <c r="BV5765" s="5"/>
      <c r="BW5765" s="5"/>
      <c r="BX5765" s="5"/>
    </row>
    <row r="5766" spans="1:76" x14ac:dyDescent="0.2">
      <c r="A5766" s="1" t="s">
        <v>22</v>
      </c>
      <c r="B5766" s="1" t="s">
        <v>809</v>
      </c>
      <c r="C5766" s="1" t="s">
        <v>812</v>
      </c>
      <c r="D5766" s="1" t="s">
        <v>669</v>
      </c>
      <c r="E5766" s="1" t="s">
        <v>2</v>
      </c>
      <c r="F5766" s="1" t="s">
        <v>1020</v>
      </c>
      <c r="G5766" s="1" t="s">
        <v>73</v>
      </c>
      <c r="H5766" s="8"/>
      <c r="I5766" s="8">
        <v>2015</v>
      </c>
      <c r="J5766" s="1" t="s">
        <v>768</v>
      </c>
      <c r="K5766" s="9">
        <v>87729</v>
      </c>
      <c r="L5766" s="10">
        <f>K5766/ VLOOKUP(A5766,Indicators!$B$1:$V$7,21,FALSE)</f>
        <v>514.0150227919894</v>
      </c>
      <c r="M5766" s="11"/>
      <c r="N5766" s="11"/>
      <c r="O5766" s="11"/>
      <c r="P5766" s="11"/>
      <c r="Q5766" s="8" t="str">
        <f t="shared" si="0"/>
        <v/>
      </c>
      <c r="R5766" s="1" t="s">
        <v>94</v>
      </c>
      <c r="S5766" s="1" t="s">
        <v>88</v>
      </c>
      <c r="T5766" s="11"/>
      <c r="U5766" s="11"/>
      <c r="V5766" s="11"/>
      <c r="W5766" s="11"/>
      <c r="X5766" s="11"/>
      <c r="Y5766" s="11"/>
      <c r="Z5766" s="11"/>
      <c r="AA5766" s="11"/>
      <c r="AB5766" s="11"/>
      <c r="AC5766" s="11"/>
      <c r="AD5766" s="11"/>
      <c r="AE5766" s="11"/>
      <c r="AF5766" s="11"/>
      <c r="AG5766" s="11"/>
      <c r="AH5766" s="11"/>
      <c r="AI5766" s="11"/>
      <c r="AJ5766" s="11"/>
      <c r="AK5766" s="11"/>
      <c r="AL5766" s="11"/>
      <c r="AM5766" s="5"/>
      <c r="AN5766" s="5"/>
      <c r="AO5766" s="5"/>
      <c r="AP5766" s="5"/>
      <c r="AQ5766" s="5"/>
      <c r="AR5766" s="5"/>
      <c r="AS5766" s="5"/>
      <c r="AT5766" s="5"/>
      <c r="AU5766" s="5"/>
      <c r="AV5766" s="5"/>
      <c r="AW5766" s="5"/>
      <c r="AX5766" s="5"/>
      <c r="AY5766" s="5"/>
      <c r="AZ5766" s="5"/>
      <c r="BA5766" s="5"/>
      <c r="BB5766" s="5"/>
      <c r="BC5766" s="5"/>
      <c r="BD5766" s="5"/>
      <c r="BE5766" s="5"/>
      <c r="BF5766" s="5"/>
      <c r="BG5766" s="5"/>
      <c r="BH5766" s="5"/>
      <c r="BI5766" s="5"/>
      <c r="BJ5766" s="5"/>
      <c r="BK5766" s="5"/>
      <c r="BL5766" s="5"/>
      <c r="BM5766" s="5"/>
      <c r="BN5766" s="5"/>
      <c r="BO5766" s="5"/>
      <c r="BP5766" s="5"/>
      <c r="BQ5766" s="5"/>
      <c r="BR5766" s="5"/>
      <c r="BS5766" s="5"/>
      <c r="BT5766" s="5"/>
      <c r="BU5766" s="5"/>
      <c r="BV5766" s="5"/>
      <c r="BW5766" s="5"/>
      <c r="BX5766" s="5"/>
    </row>
    <row r="5767" spans="1:76" x14ac:dyDescent="0.2">
      <c r="A5767" s="1" t="s">
        <v>22</v>
      </c>
      <c r="B5767" s="1" t="s">
        <v>809</v>
      </c>
      <c r="C5767" s="1" t="s">
        <v>1023</v>
      </c>
      <c r="D5767" s="1" t="s">
        <v>669</v>
      </c>
      <c r="E5767" s="1" t="s">
        <v>2</v>
      </c>
      <c r="F5767" s="1" t="s">
        <v>1020</v>
      </c>
      <c r="G5767" s="1" t="s">
        <v>73</v>
      </c>
      <c r="H5767" s="8"/>
      <c r="I5767" s="8">
        <v>2015</v>
      </c>
      <c r="J5767" s="1" t="s">
        <v>768</v>
      </c>
      <c r="K5767" s="9">
        <v>561888</v>
      </c>
      <c r="L5767" s="10">
        <f>K5767/ VLOOKUP(A5767,Indicators!$B$1:$V$7,21,FALSE)</f>
        <v>3292.171039525645</v>
      </c>
      <c r="M5767" s="11"/>
      <c r="N5767" s="11"/>
      <c r="O5767" s="11"/>
      <c r="P5767" s="11"/>
      <c r="Q5767" s="8" t="str">
        <f t="shared" si="0"/>
        <v/>
      </c>
      <c r="R5767" s="1" t="s">
        <v>94</v>
      </c>
      <c r="S5767" s="1" t="s">
        <v>88</v>
      </c>
      <c r="T5767" s="11"/>
      <c r="U5767" s="11"/>
      <c r="V5767" s="11"/>
      <c r="W5767" s="11"/>
      <c r="X5767" s="11"/>
      <c r="Y5767" s="11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5"/>
      <c r="AN5767" s="5"/>
      <c r="AO5767" s="5"/>
      <c r="AP5767" s="5"/>
      <c r="AQ5767" s="5"/>
      <c r="AR5767" s="5"/>
      <c r="AS5767" s="5"/>
      <c r="AT5767" s="5"/>
      <c r="AU5767" s="5"/>
      <c r="AV5767" s="5"/>
      <c r="AW5767" s="5"/>
      <c r="AX5767" s="5"/>
      <c r="AY5767" s="5"/>
      <c r="AZ5767" s="5"/>
      <c r="BA5767" s="5"/>
      <c r="BB5767" s="5"/>
      <c r="BC5767" s="5"/>
      <c r="BD5767" s="5"/>
      <c r="BE5767" s="5"/>
      <c r="BF5767" s="5"/>
      <c r="BG5767" s="5"/>
      <c r="BH5767" s="5"/>
      <c r="BI5767" s="5"/>
      <c r="BJ5767" s="5"/>
      <c r="BK5767" s="5"/>
      <c r="BL5767" s="5"/>
      <c r="BM5767" s="5"/>
      <c r="BN5767" s="5"/>
      <c r="BO5767" s="5"/>
      <c r="BP5767" s="5"/>
      <c r="BQ5767" s="5"/>
      <c r="BR5767" s="5"/>
      <c r="BS5767" s="5"/>
      <c r="BT5767" s="5"/>
      <c r="BU5767" s="5"/>
      <c r="BV5767" s="5"/>
      <c r="BW5767" s="5"/>
      <c r="BX5767" s="5"/>
    </row>
    <row r="5768" spans="1:76" x14ac:dyDescent="0.2">
      <c r="A5768" s="1" t="s">
        <v>22</v>
      </c>
      <c r="B5768" s="1" t="s">
        <v>809</v>
      </c>
      <c r="C5768" s="1" t="s">
        <v>1024</v>
      </c>
      <c r="D5768" s="1" t="s">
        <v>669</v>
      </c>
      <c r="E5768" s="1" t="s">
        <v>2</v>
      </c>
      <c r="F5768" s="1" t="s">
        <v>1020</v>
      </c>
      <c r="G5768" s="1" t="s">
        <v>73</v>
      </c>
      <c r="H5768" s="8"/>
      <c r="I5768" s="8">
        <v>2015</v>
      </c>
      <c r="J5768" s="1" t="s">
        <v>768</v>
      </c>
      <c r="K5768" s="9">
        <v>1754122</v>
      </c>
      <c r="L5768" s="10">
        <f>K5768/ VLOOKUP(A5768,Indicators!$B$1:$V$7,21,FALSE)</f>
        <v>10277.616977395503</v>
      </c>
      <c r="M5768" s="11"/>
      <c r="N5768" s="11"/>
      <c r="O5768" s="11"/>
      <c r="P5768" s="11"/>
      <c r="Q5768" s="8" t="str">
        <f t="shared" si="0"/>
        <v/>
      </c>
      <c r="R5768" s="1" t="s">
        <v>94</v>
      </c>
      <c r="S5768" s="1" t="s">
        <v>88</v>
      </c>
      <c r="T5768" s="11"/>
      <c r="U5768" s="11"/>
      <c r="V5768" s="11"/>
      <c r="W5768" s="11"/>
      <c r="X5768" s="11"/>
      <c r="Y5768" s="11"/>
      <c r="Z5768" s="11"/>
      <c r="AA5768" s="11"/>
      <c r="AB5768" s="11"/>
      <c r="AC5768" s="11"/>
      <c r="AD5768" s="11"/>
      <c r="AE5768" s="11"/>
      <c r="AF5768" s="11"/>
      <c r="AG5768" s="11"/>
      <c r="AH5768" s="11"/>
      <c r="AI5768" s="11"/>
      <c r="AJ5768" s="11"/>
      <c r="AK5768" s="11"/>
      <c r="AL5768" s="11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5"/>
      <c r="AX5768" s="5"/>
      <c r="AY5768" s="5"/>
      <c r="AZ5768" s="5"/>
      <c r="BA5768" s="5"/>
      <c r="BB5768" s="5"/>
      <c r="BC5768" s="5"/>
      <c r="BD5768" s="5"/>
      <c r="BE5768" s="5"/>
      <c r="BF5768" s="5"/>
      <c r="BG5768" s="5"/>
      <c r="BH5768" s="5"/>
      <c r="BI5768" s="5"/>
      <c r="BJ5768" s="5"/>
      <c r="BK5768" s="5"/>
      <c r="BL5768" s="5"/>
      <c r="BM5768" s="5"/>
      <c r="BN5768" s="5"/>
      <c r="BO5768" s="5"/>
      <c r="BP5768" s="5"/>
      <c r="BQ5768" s="5"/>
      <c r="BR5768" s="5"/>
      <c r="BS5768" s="5"/>
      <c r="BT5768" s="5"/>
      <c r="BU5768" s="5"/>
      <c r="BV5768" s="5"/>
      <c r="BW5768" s="5"/>
      <c r="BX5768" s="5"/>
    </row>
    <row r="5769" spans="1:76" x14ac:dyDescent="0.2">
      <c r="A5769" s="1" t="s">
        <v>22</v>
      </c>
      <c r="B5769" s="1" t="s">
        <v>809</v>
      </c>
      <c r="C5769" s="1" t="s">
        <v>1025</v>
      </c>
      <c r="D5769" s="1" t="s">
        <v>669</v>
      </c>
      <c r="E5769" s="1" t="s">
        <v>2</v>
      </c>
      <c r="F5769" s="1" t="s">
        <v>1020</v>
      </c>
      <c r="G5769" s="1" t="s">
        <v>73</v>
      </c>
      <c r="H5769" s="8"/>
      <c r="I5769" s="8">
        <v>2015</v>
      </c>
      <c r="J5769" s="1" t="s">
        <v>768</v>
      </c>
      <c r="K5769" s="9">
        <v>3182322</v>
      </c>
      <c r="L5769" s="10">
        <f>K5769/ VLOOKUP(A5769,Indicators!$B$1:$V$7,21,FALSE)</f>
        <v>18645.616789903557</v>
      </c>
      <c r="M5769" s="11"/>
      <c r="N5769" s="11"/>
      <c r="O5769" s="11"/>
      <c r="P5769" s="11"/>
      <c r="Q5769" s="8" t="str">
        <f t="shared" si="0"/>
        <v/>
      </c>
      <c r="R5769" s="1" t="s">
        <v>109</v>
      </c>
      <c r="S5769" s="1" t="s">
        <v>35</v>
      </c>
      <c r="T5769" s="11"/>
      <c r="U5769" s="11"/>
      <c r="V5769" s="11"/>
      <c r="W5769" s="11"/>
      <c r="X5769" s="11"/>
      <c r="Y5769" s="11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5"/>
      <c r="AN5769" s="5"/>
      <c r="AO5769" s="5"/>
      <c r="AP5769" s="5"/>
      <c r="AQ5769" s="5"/>
      <c r="AR5769" s="5"/>
      <c r="AS5769" s="5"/>
      <c r="AT5769" s="5"/>
      <c r="AU5769" s="5"/>
      <c r="AV5769" s="5"/>
      <c r="AW5769" s="5"/>
      <c r="AX5769" s="5"/>
      <c r="AY5769" s="5"/>
      <c r="AZ5769" s="5"/>
      <c r="BA5769" s="5"/>
      <c r="BB5769" s="5"/>
      <c r="BC5769" s="5"/>
      <c r="BD5769" s="5"/>
      <c r="BE5769" s="5"/>
      <c r="BF5769" s="5"/>
      <c r="BG5769" s="5"/>
      <c r="BH5769" s="5"/>
      <c r="BI5769" s="5"/>
      <c r="BJ5769" s="5"/>
      <c r="BK5769" s="5"/>
      <c r="BL5769" s="5"/>
      <c r="BM5769" s="5"/>
      <c r="BN5769" s="5"/>
      <c r="BO5769" s="5"/>
      <c r="BP5769" s="5"/>
      <c r="BQ5769" s="5"/>
      <c r="BR5769" s="5"/>
      <c r="BS5769" s="5"/>
      <c r="BT5769" s="5"/>
      <c r="BU5769" s="5"/>
      <c r="BV5769" s="5"/>
      <c r="BW5769" s="5"/>
      <c r="BX5769" s="5"/>
    </row>
    <row r="5770" spans="1:76" x14ac:dyDescent="0.2">
      <c r="A5770" s="1" t="s">
        <v>22</v>
      </c>
      <c r="B5770" s="1" t="s">
        <v>97</v>
      </c>
      <c r="C5770" s="1" t="s">
        <v>791</v>
      </c>
      <c r="D5770" s="1" t="s">
        <v>777</v>
      </c>
      <c r="E5770" s="1" t="s">
        <v>2</v>
      </c>
      <c r="F5770" s="1" t="s">
        <v>1026</v>
      </c>
      <c r="G5770" s="1" t="s">
        <v>73</v>
      </c>
      <c r="H5770" s="8"/>
      <c r="I5770" s="8">
        <v>2015</v>
      </c>
      <c r="J5770" s="1" t="s">
        <v>768</v>
      </c>
      <c r="K5770" s="9">
        <v>4000</v>
      </c>
      <c r="L5770" s="10">
        <f>K5770/ VLOOKUP(A5770,Indicators!$B$1:$V$7,21,FALSE)</f>
        <v>23.436492963192986</v>
      </c>
      <c r="M5770" s="11"/>
      <c r="N5770" s="11"/>
      <c r="O5770" s="11"/>
      <c r="P5770" s="11"/>
      <c r="Q5770" s="8" t="str">
        <f t="shared" si="0"/>
        <v/>
      </c>
      <c r="R5770" s="1" t="s">
        <v>97</v>
      </c>
      <c r="S5770" s="1" t="s">
        <v>40</v>
      </c>
      <c r="T5770" s="11"/>
      <c r="U5770" s="11"/>
      <c r="V5770" s="11"/>
      <c r="W5770" s="11"/>
      <c r="X5770" s="11"/>
      <c r="Y5770" s="11"/>
      <c r="Z5770" s="11"/>
      <c r="AA5770" s="11"/>
      <c r="AB5770" s="11"/>
      <c r="AC5770" s="11"/>
      <c r="AD5770" s="11"/>
      <c r="AE5770" s="11"/>
      <c r="AF5770" s="11"/>
      <c r="AG5770" s="11"/>
      <c r="AH5770" s="11"/>
      <c r="AI5770" s="11"/>
      <c r="AJ5770" s="11"/>
      <c r="AK5770" s="11"/>
      <c r="AL5770" s="11"/>
      <c r="AM5770" s="5"/>
      <c r="AN5770" s="5"/>
      <c r="AO5770" s="5"/>
      <c r="AP5770" s="5"/>
      <c r="AQ5770" s="5"/>
      <c r="AR5770" s="5"/>
      <c r="AS5770" s="5"/>
      <c r="AT5770" s="5"/>
      <c r="AU5770" s="5"/>
      <c r="AV5770" s="5"/>
      <c r="AW5770" s="5"/>
      <c r="AX5770" s="5"/>
      <c r="AY5770" s="5"/>
      <c r="AZ5770" s="5"/>
      <c r="BA5770" s="5"/>
      <c r="BB5770" s="5"/>
      <c r="BC5770" s="5"/>
      <c r="BD5770" s="5"/>
      <c r="BE5770" s="5"/>
      <c r="BF5770" s="5"/>
      <c r="BG5770" s="5"/>
      <c r="BH5770" s="5"/>
      <c r="BI5770" s="5"/>
      <c r="BJ5770" s="5"/>
      <c r="BK5770" s="5"/>
      <c r="BL5770" s="5"/>
      <c r="BM5770" s="5"/>
      <c r="BN5770" s="5"/>
      <c r="BO5770" s="5"/>
      <c r="BP5770" s="5"/>
      <c r="BQ5770" s="5"/>
      <c r="BR5770" s="5"/>
      <c r="BS5770" s="5"/>
      <c r="BT5770" s="5"/>
      <c r="BU5770" s="5"/>
      <c r="BV5770" s="5"/>
      <c r="BW5770" s="5"/>
      <c r="BX5770" s="5"/>
    </row>
    <row r="5771" spans="1:76" x14ac:dyDescent="0.2">
      <c r="A5771" s="1" t="s">
        <v>22</v>
      </c>
      <c r="B5771" s="1" t="s">
        <v>97</v>
      </c>
      <c r="C5771" s="1" t="s">
        <v>793</v>
      </c>
      <c r="D5771" s="1" t="s">
        <v>777</v>
      </c>
      <c r="E5771" s="1" t="s">
        <v>2</v>
      </c>
      <c r="F5771" s="1" t="s">
        <v>1026</v>
      </c>
      <c r="G5771" s="1" t="s">
        <v>73</v>
      </c>
      <c r="H5771" s="8"/>
      <c r="I5771" s="8">
        <v>2015</v>
      </c>
      <c r="J5771" s="1" t="s">
        <v>768</v>
      </c>
      <c r="K5771" s="9">
        <v>40000</v>
      </c>
      <c r="L5771" s="10">
        <f>K5771/ VLOOKUP(A5771,Indicators!$B$1:$V$7,21,FALSE)</f>
        <v>234.36492963192987</v>
      </c>
      <c r="M5771" s="11"/>
      <c r="N5771" s="11"/>
      <c r="O5771" s="11"/>
      <c r="P5771" s="11"/>
      <c r="Q5771" s="8" t="str">
        <f t="shared" si="0"/>
        <v/>
      </c>
      <c r="R5771" s="1" t="s">
        <v>97</v>
      </c>
      <c r="S5771" s="1" t="s">
        <v>45</v>
      </c>
      <c r="T5771" s="11"/>
      <c r="U5771" s="11"/>
      <c r="V5771" s="11"/>
      <c r="W5771" s="11"/>
      <c r="X5771" s="11"/>
      <c r="Y5771" s="11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5"/>
      <c r="AX5771" s="5"/>
      <c r="AY5771" s="5"/>
      <c r="AZ5771" s="5"/>
      <c r="BA5771" s="5"/>
      <c r="BB5771" s="5"/>
      <c r="BC5771" s="5"/>
      <c r="BD5771" s="5"/>
      <c r="BE5771" s="5"/>
      <c r="BF5771" s="5"/>
      <c r="BG5771" s="5"/>
      <c r="BH5771" s="5"/>
      <c r="BI5771" s="5"/>
      <c r="BJ5771" s="5"/>
      <c r="BK5771" s="5"/>
      <c r="BL5771" s="5"/>
      <c r="BM5771" s="5"/>
      <c r="BN5771" s="5"/>
      <c r="BO5771" s="5"/>
      <c r="BP5771" s="5"/>
      <c r="BQ5771" s="5"/>
      <c r="BR5771" s="5"/>
      <c r="BS5771" s="5"/>
      <c r="BT5771" s="5"/>
      <c r="BU5771" s="5"/>
      <c r="BV5771" s="5"/>
      <c r="BW5771" s="5"/>
      <c r="BX5771" s="5"/>
    </row>
    <row r="5772" spans="1:76" x14ac:dyDescent="0.2">
      <c r="A5772" s="1" t="s">
        <v>22</v>
      </c>
      <c r="B5772" s="1" t="s">
        <v>97</v>
      </c>
      <c r="C5772" s="1" t="s">
        <v>1002</v>
      </c>
      <c r="D5772" s="1" t="s">
        <v>669</v>
      </c>
      <c r="E5772" s="1" t="s">
        <v>2</v>
      </c>
      <c r="F5772" s="1" t="s">
        <v>1027</v>
      </c>
      <c r="G5772" s="1" t="s">
        <v>73</v>
      </c>
      <c r="H5772" s="8"/>
      <c r="I5772" s="8">
        <v>2015</v>
      </c>
      <c r="J5772" s="1" t="s">
        <v>768</v>
      </c>
      <c r="K5772" s="9">
        <v>5527</v>
      </c>
      <c r="L5772" s="10">
        <f>K5772/ VLOOKUP(A5772,Indicators!$B$1:$V$7,21,FALSE)</f>
        <v>32.383374151891907</v>
      </c>
      <c r="M5772" s="11"/>
      <c r="N5772" s="11"/>
      <c r="O5772" s="11"/>
      <c r="P5772" s="11"/>
      <c r="Q5772" s="8" t="str">
        <f t="shared" si="0"/>
        <v/>
      </c>
      <c r="R5772" s="1" t="s">
        <v>97</v>
      </c>
      <c r="S5772" s="1" t="s">
        <v>48</v>
      </c>
      <c r="T5772" s="11"/>
      <c r="U5772" s="11"/>
      <c r="V5772" s="11"/>
      <c r="W5772" s="11"/>
      <c r="X5772" s="11"/>
      <c r="Y5772" s="11"/>
      <c r="Z5772" s="11"/>
      <c r="AA5772" s="11"/>
      <c r="AB5772" s="11"/>
      <c r="AC5772" s="11"/>
      <c r="AD5772" s="11"/>
      <c r="AE5772" s="11"/>
      <c r="AF5772" s="11"/>
      <c r="AG5772" s="11"/>
      <c r="AH5772" s="11"/>
      <c r="AI5772" s="11"/>
      <c r="AJ5772" s="11"/>
      <c r="AK5772" s="11"/>
      <c r="AL5772" s="11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5"/>
      <c r="AX5772" s="5"/>
      <c r="AY5772" s="5"/>
      <c r="AZ5772" s="5"/>
      <c r="BA5772" s="5"/>
      <c r="BB5772" s="5"/>
      <c r="BC5772" s="5"/>
      <c r="BD5772" s="5"/>
      <c r="BE5772" s="5"/>
      <c r="BF5772" s="5"/>
      <c r="BG5772" s="5"/>
      <c r="BH5772" s="5"/>
      <c r="BI5772" s="5"/>
      <c r="BJ5772" s="5"/>
      <c r="BK5772" s="5"/>
      <c r="BL5772" s="5"/>
      <c r="BM5772" s="5"/>
      <c r="BN5772" s="5"/>
      <c r="BO5772" s="5"/>
      <c r="BP5772" s="5"/>
      <c r="BQ5772" s="5"/>
      <c r="BR5772" s="5"/>
      <c r="BS5772" s="5"/>
      <c r="BT5772" s="5"/>
      <c r="BU5772" s="5"/>
      <c r="BV5772" s="5"/>
      <c r="BW5772" s="5"/>
      <c r="BX5772" s="5"/>
    </row>
    <row r="5773" spans="1:76" x14ac:dyDescent="0.2">
      <c r="A5773" s="1" t="s">
        <v>22</v>
      </c>
      <c r="B5773" s="1" t="s">
        <v>97</v>
      </c>
      <c r="C5773" s="1" t="s">
        <v>845</v>
      </c>
      <c r="D5773" s="1" t="s">
        <v>669</v>
      </c>
      <c r="E5773" s="1" t="s">
        <v>2</v>
      </c>
      <c r="F5773" s="1" t="s">
        <v>1027</v>
      </c>
      <c r="G5773" s="1" t="s">
        <v>73</v>
      </c>
      <c r="H5773" s="8"/>
      <c r="I5773" s="8">
        <v>2015</v>
      </c>
      <c r="J5773" s="1" t="s">
        <v>768</v>
      </c>
      <c r="K5773" s="9">
        <v>23000</v>
      </c>
      <c r="L5773" s="10">
        <f>K5773/ VLOOKUP(A5773,Indicators!$B$1:$V$7,21,FALSE)</f>
        <v>134.75983453835968</v>
      </c>
      <c r="M5773" s="11"/>
      <c r="N5773" s="11"/>
      <c r="O5773" s="11"/>
      <c r="P5773" s="11"/>
      <c r="Q5773" s="8" t="str">
        <f t="shared" si="0"/>
        <v/>
      </c>
      <c r="R5773" s="1" t="s">
        <v>97</v>
      </c>
      <c r="S5773" s="1" t="s">
        <v>40</v>
      </c>
      <c r="T5773" s="11"/>
      <c r="U5773" s="11"/>
      <c r="V5773" s="11"/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5"/>
      <c r="AN5773" s="5"/>
      <c r="AO5773" s="5"/>
      <c r="AP5773" s="5"/>
      <c r="AQ5773" s="5"/>
      <c r="AR5773" s="5"/>
      <c r="AS5773" s="5"/>
      <c r="AT5773" s="5"/>
      <c r="AU5773" s="5"/>
      <c r="AV5773" s="5"/>
      <c r="AW5773" s="5"/>
      <c r="AX5773" s="5"/>
      <c r="AY5773" s="5"/>
      <c r="AZ5773" s="5"/>
      <c r="BA5773" s="5"/>
      <c r="BB5773" s="5"/>
      <c r="BC5773" s="5"/>
      <c r="BD5773" s="5"/>
      <c r="BE5773" s="5"/>
      <c r="BF5773" s="5"/>
      <c r="BG5773" s="5"/>
      <c r="BH5773" s="5"/>
      <c r="BI5773" s="5"/>
      <c r="BJ5773" s="5"/>
      <c r="BK5773" s="5"/>
      <c r="BL5773" s="5"/>
      <c r="BM5773" s="5"/>
      <c r="BN5773" s="5"/>
      <c r="BO5773" s="5"/>
      <c r="BP5773" s="5"/>
      <c r="BQ5773" s="5"/>
      <c r="BR5773" s="5"/>
      <c r="BS5773" s="5"/>
      <c r="BT5773" s="5"/>
      <c r="BU5773" s="5"/>
      <c r="BV5773" s="5"/>
      <c r="BW5773" s="5"/>
      <c r="BX5773" s="5"/>
    </row>
    <row r="5774" spans="1:76" x14ac:dyDescent="0.2">
      <c r="A5774" s="1" t="s">
        <v>22</v>
      </c>
      <c r="B5774" s="1" t="s">
        <v>97</v>
      </c>
      <c r="C5774" s="1" t="s">
        <v>1001</v>
      </c>
      <c r="D5774" s="1" t="s">
        <v>669</v>
      </c>
      <c r="E5774" s="1" t="s">
        <v>2</v>
      </c>
      <c r="F5774" s="1" t="s">
        <v>1027</v>
      </c>
      <c r="G5774" s="1" t="s">
        <v>73</v>
      </c>
      <c r="H5774" s="8"/>
      <c r="I5774" s="8">
        <v>2015</v>
      </c>
      <c r="J5774" s="1" t="s">
        <v>768</v>
      </c>
      <c r="K5774" s="9">
        <v>69175</v>
      </c>
      <c r="L5774" s="10">
        <f>K5774/ VLOOKUP(A5774,Indicators!$B$1:$V$7,21,FALSE)</f>
        <v>405.30485018221873</v>
      </c>
      <c r="M5774" s="11"/>
      <c r="N5774" s="11"/>
      <c r="O5774" s="11"/>
      <c r="P5774" s="11"/>
      <c r="Q5774" s="8" t="str">
        <f t="shared" si="0"/>
        <v/>
      </c>
      <c r="R5774" s="1" t="s">
        <v>133</v>
      </c>
      <c r="S5774" s="1" t="s">
        <v>52</v>
      </c>
      <c r="T5774" s="11"/>
      <c r="U5774" s="11"/>
      <c r="V5774" s="11"/>
      <c r="W5774" s="11"/>
      <c r="X5774" s="11"/>
      <c r="Y5774" s="11"/>
      <c r="Z5774" s="11"/>
      <c r="AA5774" s="11"/>
      <c r="AB5774" s="11"/>
      <c r="AC5774" s="11"/>
      <c r="AD5774" s="11"/>
      <c r="AE5774" s="11"/>
      <c r="AF5774" s="11"/>
      <c r="AG5774" s="11"/>
      <c r="AH5774" s="11"/>
      <c r="AI5774" s="11"/>
      <c r="AJ5774" s="11"/>
      <c r="AK5774" s="11"/>
      <c r="AL5774" s="11"/>
      <c r="AM5774" s="5"/>
      <c r="AN5774" s="5"/>
      <c r="AO5774" s="5"/>
      <c r="AP5774" s="5"/>
      <c r="AQ5774" s="5"/>
      <c r="AR5774" s="5"/>
      <c r="AS5774" s="5"/>
      <c r="AT5774" s="5"/>
      <c r="AU5774" s="5"/>
      <c r="AV5774" s="5"/>
      <c r="AW5774" s="5"/>
      <c r="AX5774" s="5"/>
      <c r="AY5774" s="5"/>
      <c r="AZ5774" s="5"/>
      <c r="BA5774" s="5"/>
      <c r="BB5774" s="5"/>
      <c r="BC5774" s="5"/>
      <c r="BD5774" s="5"/>
      <c r="BE5774" s="5"/>
      <c r="BF5774" s="5"/>
      <c r="BG5774" s="5"/>
      <c r="BH5774" s="5"/>
      <c r="BI5774" s="5"/>
      <c r="BJ5774" s="5"/>
      <c r="BK5774" s="5"/>
      <c r="BL5774" s="5"/>
      <c r="BM5774" s="5"/>
      <c r="BN5774" s="5"/>
      <c r="BO5774" s="5"/>
      <c r="BP5774" s="5"/>
      <c r="BQ5774" s="5"/>
      <c r="BR5774" s="5"/>
      <c r="BS5774" s="5"/>
      <c r="BT5774" s="5"/>
      <c r="BU5774" s="5"/>
      <c r="BV5774" s="5"/>
      <c r="BW5774" s="5"/>
      <c r="BX5774" s="5"/>
    </row>
    <row r="5775" spans="1:76" x14ac:dyDescent="0.2">
      <c r="A5775" s="1" t="s">
        <v>22</v>
      </c>
      <c r="B5775" s="1" t="s">
        <v>97</v>
      </c>
      <c r="C5775" s="1" t="s">
        <v>1001</v>
      </c>
      <c r="D5775" s="1" t="s">
        <v>669</v>
      </c>
      <c r="E5775" s="1" t="s">
        <v>2</v>
      </c>
      <c r="F5775" s="1" t="s">
        <v>1027</v>
      </c>
      <c r="G5775" s="1" t="s">
        <v>73</v>
      </c>
      <c r="H5775" s="8"/>
      <c r="I5775" s="8">
        <v>2015</v>
      </c>
      <c r="J5775" s="1" t="s">
        <v>768</v>
      </c>
      <c r="K5775" s="9">
        <v>96886</v>
      </c>
      <c r="L5775" s="10">
        <f>K5775/ VLOOKUP(A5775,Indicators!$B$1:$V$7,21,FALSE)</f>
        <v>567.66701430797889</v>
      </c>
      <c r="M5775" s="11"/>
      <c r="N5775" s="11"/>
      <c r="O5775" s="11"/>
      <c r="P5775" s="11"/>
      <c r="Q5775" s="8" t="str">
        <f t="shared" si="0"/>
        <v/>
      </c>
      <c r="R5775" s="1" t="s">
        <v>133</v>
      </c>
      <c r="S5775" s="1" t="s">
        <v>52</v>
      </c>
      <c r="T5775" s="11"/>
      <c r="U5775" s="11"/>
      <c r="V5775" s="11"/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5"/>
      <c r="AX5775" s="5"/>
      <c r="AY5775" s="5"/>
      <c r="AZ5775" s="5"/>
      <c r="BA5775" s="5"/>
      <c r="BB5775" s="5"/>
      <c r="BC5775" s="5"/>
      <c r="BD5775" s="5"/>
      <c r="BE5775" s="5"/>
      <c r="BF5775" s="5"/>
      <c r="BG5775" s="5"/>
      <c r="BH5775" s="5"/>
      <c r="BI5775" s="5"/>
      <c r="BJ5775" s="5"/>
      <c r="BK5775" s="5"/>
      <c r="BL5775" s="5"/>
      <c r="BM5775" s="5"/>
      <c r="BN5775" s="5"/>
      <c r="BO5775" s="5"/>
      <c r="BP5775" s="5"/>
      <c r="BQ5775" s="5"/>
      <c r="BR5775" s="5"/>
      <c r="BS5775" s="5"/>
      <c r="BT5775" s="5"/>
      <c r="BU5775" s="5"/>
      <c r="BV5775" s="5"/>
      <c r="BW5775" s="5"/>
      <c r="BX5775" s="5"/>
    </row>
    <row r="5776" spans="1:76" x14ac:dyDescent="0.2">
      <c r="A5776" s="1" t="s">
        <v>22</v>
      </c>
      <c r="B5776" s="1" t="s">
        <v>103</v>
      </c>
      <c r="C5776" s="1" t="s">
        <v>766</v>
      </c>
      <c r="D5776" s="1" t="s">
        <v>669</v>
      </c>
      <c r="E5776" s="1" t="s">
        <v>2</v>
      </c>
      <c r="F5776" s="1" t="s">
        <v>1028</v>
      </c>
      <c r="G5776" s="1" t="s">
        <v>73</v>
      </c>
      <c r="H5776" s="8"/>
      <c r="I5776" s="8">
        <v>2015</v>
      </c>
      <c r="J5776" s="1" t="s">
        <v>768</v>
      </c>
      <c r="K5776" s="8">
        <v>260</v>
      </c>
      <c r="L5776" s="10">
        <f>K5776/ VLOOKUP(A5776,Indicators!$B$1:$V$7,21,FALSE)</f>
        <v>1.5233720426075441</v>
      </c>
      <c r="M5776" s="1" t="s">
        <v>70</v>
      </c>
      <c r="N5776" s="11"/>
      <c r="O5776" s="11"/>
      <c r="P5776" s="11"/>
      <c r="Q5776" s="8" t="str">
        <f t="shared" si="0"/>
        <v/>
      </c>
      <c r="R5776" s="1" t="s">
        <v>98</v>
      </c>
      <c r="S5776" s="1" t="s">
        <v>58</v>
      </c>
      <c r="T5776" s="11"/>
      <c r="U5776" s="11"/>
      <c r="V5776" s="11"/>
      <c r="W5776" s="11"/>
      <c r="X5776" s="11"/>
      <c r="Y5776" s="11"/>
      <c r="Z5776" s="11"/>
      <c r="AA5776" s="11"/>
      <c r="AB5776" s="11"/>
      <c r="AC5776" s="11"/>
      <c r="AD5776" s="11"/>
      <c r="AE5776" s="11"/>
      <c r="AF5776" s="11"/>
      <c r="AG5776" s="11"/>
      <c r="AH5776" s="11"/>
      <c r="AI5776" s="11"/>
      <c r="AJ5776" s="11"/>
      <c r="AK5776" s="11"/>
      <c r="AL5776" s="11"/>
      <c r="AM5776" s="5"/>
      <c r="AN5776" s="5"/>
      <c r="AO5776" s="5"/>
      <c r="AP5776" s="5"/>
      <c r="AQ5776" s="5"/>
      <c r="AR5776" s="5"/>
      <c r="AS5776" s="5"/>
      <c r="AT5776" s="5"/>
      <c r="AU5776" s="5"/>
      <c r="AV5776" s="5"/>
      <c r="AW5776" s="5"/>
      <c r="AX5776" s="5"/>
      <c r="AY5776" s="5"/>
      <c r="AZ5776" s="5"/>
      <c r="BA5776" s="5"/>
      <c r="BB5776" s="5"/>
      <c r="BC5776" s="5"/>
      <c r="BD5776" s="5"/>
      <c r="BE5776" s="5"/>
      <c r="BF5776" s="5"/>
      <c r="BG5776" s="5"/>
      <c r="BH5776" s="5"/>
      <c r="BI5776" s="5"/>
      <c r="BJ5776" s="5"/>
      <c r="BK5776" s="5"/>
      <c r="BL5776" s="5"/>
      <c r="BM5776" s="5"/>
      <c r="BN5776" s="5"/>
      <c r="BO5776" s="5"/>
      <c r="BP5776" s="5"/>
      <c r="BQ5776" s="5"/>
      <c r="BR5776" s="5"/>
      <c r="BS5776" s="5"/>
      <c r="BT5776" s="5"/>
      <c r="BU5776" s="5"/>
      <c r="BV5776" s="5"/>
      <c r="BW5776" s="5"/>
      <c r="BX5776" s="5"/>
    </row>
    <row r="5777" spans="1:76" x14ac:dyDescent="0.2">
      <c r="A5777" s="1" t="s">
        <v>22</v>
      </c>
      <c r="B5777" s="1" t="s">
        <v>103</v>
      </c>
      <c r="C5777" s="1" t="s">
        <v>1029</v>
      </c>
      <c r="D5777" s="1" t="s">
        <v>70</v>
      </c>
      <c r="E5777" s="1" t="s">
        <v>2</v>
      </c>
      <c r="F5777" s="1" t="s">
        <v>1028</v>
      </c>
      <c r="G5777" s="1" t="s">
        <v>73</v>
      </c>
      <c r="H5777" s="8"/>
      <c r="I5777" s="8">
        <v>2015</v>
      </c>
      <c r="J5777" s="1" t="s">
        <v>768</v>
      </c>
      <c r="K5777" s="9">
        <v>2000</v>
      </c>
      <c r="L5777" s="10">
        <f>K5777/ VLOOKUP(A5777,Indicators!$B$1:$V$7,21,FALSE)</f>
        <v>11.718246481596493</v>
      </c>
      <c r="M5777" s="1" t="s">
        <v>769</v>
      </c>
      <c r="N5777" s="11"/>
      <c r="O5777" s="11"/>
      <c r="P5777" s="11"/>
      <c r="Q5777" s="8" t="str">
        <f t="shared" si="0"/>
        <v/>
      </c>
      <c r="R5777" s="1" t="s">
        <v>98</v>
      </c>
      <c r="S5777" s="1" t="s">
        <v>29</v>
      </c>
      <c r="T5777" s="11"/>
      <c r="U5777" s="11"/>
      <c r="V5777" s="11"/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5"/>
      <c r="AN5777" s="5"/>
      <c r="AO5777" s="5"/>
      <c r="AP5777" s="5"/>
      <c r="AQ5777" s="5"/>
      <c r="AR5777" s="5"/>
      <c r="AS5777" s="5"/>
      <c r="AT5777" s="5"/>
      <c r="AU5777" s="5"/>
      <c r="AV5777" s="5"/>
      <c r="AW5777" s="5"/>
      <c r="AX5777" s="5"/>
      <c r="AY5777" s="5"/>
      <c r="AZ5777" s="5"/>
      <c r="BA5777" s="5"/>
      <c r="BB5777" s="5"/>
      <c r="BC5777" s="5"/>
      <c r="BD5777" s="5"/>
      <c r="BE5777" s="5"/>
      <c r="BF5777" s="5"/>
      <c r="BG5777" s="5"/>
      <c r="BH5777" s="5"/>
      <c r="BI5777" s="5"/>
      <c r="BJ5777" s="5"/>
      <c r="BK5777" s="5"/>
      <c r="BL5777" s="5"/>
      <c r="BM5777" s="5"/>
      <c r="BN5777" s="5"/>
      <c r="BO5777" s="5"/>
      <c r="BP5777" s="5"/>
      <c r="BQ5777" s="5"/>
      <c r="BR5777" s="5"/>
      <c r="BS5777" s="5"/>
      <c r="BT5777" s="5"/>
      <c r="BU5777" s="5"/>
      <c r="BV5777" s="5"/>
      <c r="BW5777" s="5"/>
      <c r="BX5777" s="5"/>
    </row>
    <row r="5778" spans="1:76" x14ac:dyDescent="0.2">
      <c r="A5778" s="1" t="s">
        <v>22</v>
      </c>
      <c r="B5778" s="1" t="s">
        <v>103</v>
      </c>
      <c r="C5778" s="1" t="s">
        <v>886</v>
      </c>
      <c r="D5778" s="1" t="s">
        <v>70</v>
      </c>
      <c r="E5778" s="1" t="s">
        <v>2</v>
      </c>
      <c r="F5778" s="1" t="s">
        <v>1028</v>
      </c>
      <c r="G5778" s="1" t="s">
        <v>73</v>
      </c>
      <c r="H5778" s="8"/>
      <c r="I5778" s="8">
        <v>2015</v>
      </c>
      <c r="J5778" s="1" t="s">
        <v>768</v>
      </c>
      <c r="K5778" s="9">
        <v>8190</v>
      </c>
      <c r="L5778" s="10">
        <f>K5778/ VLOOKUP(A5778,Indicators!$B$1:$V$7,21,FALSE)</f>
        <v>47.986219342137638</v>
      </c>
      <c r="M5778" s="1" t="s">
        <v>769</v>
      </c>
      <c r="N5778" s="11"/>
      <c r="O5778" s="11"/>
      <c r="P5778" s="11"/>
      <c r="Q5778" s="8" t="str">
        <f t="shared" si="0"/>
        <v/>
      </c>
      <c r="R5778" s="1" t="s">
        <v>98</v>
      </c>
      <c r="S5778" s="1" t="s">
        <v>90</v>
      </c>
      <c r="T5778" s="11"/>
      <c r="U5778" s="11"/>
      <c r="V5778" s="11"/>
      <c r="W5778" s="11"/>
      <c r="X5778" s="11"/>
      <c r="Y5778" s="11"/>
      <c r="Z5778" s="11"/>
      <c r="AA5778" s="11"/>
      <c r="AB5778" s="11"/>
      <c r="AC5778" s="11"/>
      <c r="AD5778" s="11"/>
      <c r="AE5778" s="11"/>
      <c r="AF5778" s="11"/>
      <c r="AG5778" s="11"/>
      <c r="AH5778" s="11"/>
      <c r="AI5778" s="11"/>
      <c r="AJ5778" s="11"/>
      <c r="AK5778" s="11"/>
      <c r="AL5778" s="11"/>
      <c r="AM5778" s="5"/>
      <c r="AN5778" s="5"/>
      <c r="AO5778" s="5"/>
      <c r="AP5778" s="5"/>
      <c r="AQ5778" s="5"/>
      <c r="AR5778" s="5"/>
      <c r="AS5778" s="5"/>
      <c r="AT5778" s="5"/>
      <c r="AU5778" s="5"/>
      <c r="AV5778" s="5"/>
      <c r="AW5778" s="5"/>
      <c r="AX5778" s="5"/>
      <c r="AY5778" s="5"/>
      <c r="AZ5778" s="5"/>
      <c r="BA5778" s="5"/>
      <c r="BB5778" s="5"/>
      <c r="BC5778" s="5"/>
      <c r="BD5778" s="5"/>
      <c r="BE5778" s="5"/>
      <c r="BF5778" s="5"/>
      <c r="BG5778" s="5"/>
      <c r="BH5778" s="5"/>
      <c r="BI5778" s="5"/>
      <c r="BJ5778" s="5"/>
      <c r="BK5778" s="5"/>
      <c r="BL5778" s="5"/>
      <c r="BM5778" s="5"/>
      <c r="BN5778" s="5"/>
      <c r="BO5778" s="5"/>
      <c r="BP5778" s="5"/>
      <c r="BQ5778" s="5"/>
      <c r="BR5778" s="5"/>
      <c r="BS5778" s="5"/>
      <c r="BT5778" s="5"/>
      <c r="BU5778" s="5"/>
      <c r="BV5778" s="5"/>
      <c r="BW5778" s="5"/>
      <c r="BX5778" s="5"/>
    </row>
    <row r="5779" spans="1:76" x14ac:dyDescent="0.2">
      <c r="A5779" s="1" t="s">
        <v>22</v>
      </c>
      <c r="B5779" s="1" t="s">
        <v>103</v>
      </c>
      <c r="C5779" s="1" t="s">
        <v>38</v>
      </c>
      <c r="D5779" s="1" t="s">
        <v>70</v>
      </c>
      <c r="E5779" s="1" t="s">
        <v>2</v>
      </c>
      <c r="F5779" s="1" t="s">
        <v>1028</v>
      </c>
      <c r="G5779" s="1" t="s">
        <v>73</v>
      </c>
      <c r="H5779" s="8"/>
      <c r="I5779" s="8">
        <v>2015</v>
      </c>
      <c r="J5779" s="1" t="s">
        <v>768</v>
      </c>
      <c r="K5779" s="9">
        <v>57484</v>
      </c>
      <c r="L5779" s="10">
        <f>K5779/ VLOOKUP(A5779,Indicators!$B$1:$V$7,21,FALSE)</f>
        <v>336.8058403740464</v>
      </c>
      <c r="M5779" s="1" t="s">
        <v>70</v>
      </c>
      <c r="N5779" s="11"/>
      <c r="O5779" s="11"/>
      <c r="P5779" s="11"/>
      <c r="Q5779" s="8" t="str">
        <f t="shared" si="0"/>
        <v/>
      </c>
      <c r="R5779" s="1" t="s">
        <v>323</v>
      </c>
      <c r="S5779" s="1" t="s">
        <v>38</v>
      </c>
      <c r="T5779" s="11"/>
      <c r="U5779" s="11"/>
      <c r="V5779" s="11"/>
      <c r="W5779" s="11"/>
      <c r="X5779" s="11"/>
      <c r="Y5779" s="11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5"/>
      <c r="AX5779" s="5"/>
      <c r="AY5779" s="5"/>
      <c r="AZ5779" s="5"/>
      <c r="BA5779" s="5"/>
      <c r="BB5779" s="5"/>
      <c r="BC5779" s="5"/>
      <c r="BD5779" s="5"/>
      <c r="BE5779" s="5"/>
      <c r="BF5779" s="5"/>
      <c r="BG5779" s="5"/>
      <c r="BH5779" s="5"/>
      <c r="BI5779" s="5"/>
      <c r="BJ5779" s="5"/>
      <c r="BK5779" s="5"/>
      <c r="BL5779" s="5"/>
      <c r="BM5779" s="5"/>
      <c r="BN5779" s="5"/>
      <c r="BO5779" s="5"/>
      <c r="BP5779" s="5"/>
      <c r="BQ5779" s="5"/>
      <c r="BR5779" s="5"/>
      <c r="BS5779" s="5"/>
      <c r="BT5779" s="5"/>
      <c r="BU5779" s="5"/>
      <c r="BV5779" s="5"/>
      <c r="BW5779" s="5"/>
      <c r="BX5779" s="5"/>
    </row>
    <row r="5780" spans="1:76" x14ac:dyDescent="0.2">
      <c r="A5780" s="1" t="s">
        <v>22</v>
      </c>
      <c r="B5780" s="1" t="s">
        <v>103</v>
      </c>
      <c r="C5780" s="1" t="s">
        <v>798</v>
      </c>
      <c r="D5780" s="1" t="s">
        <v>70</v>
      </c>
      <c r="E5780" s="1" t="s">
        <v>2</v>
      </c>
      <c r="F5780" s="1" t="s">
        <v>1028</v>
      </c>
      <c r="G5780" s="1" t="s">
        <v>73</v>
      </c>
      <c r="H5780" s="8"/>
      <c r="I5780" s="8">
        <v>2015</v>
      </c>
      <c r="J5780" s="1" t="s">
        <v>768</v>
      </c>
      <c r="K5780" s="9">
        <v>80000</v>
      </c>
      <c r="L5780" s="10">
        <f>K5780/ VLOOKUP(A5780,Indicators!$B$1:$V$7,21,FALSE)</f>
        <v>468.72985926385974</v>
      </c>
      <c r="M5780" s="1" t="s">
        <v>70</v>
      </c>
      <c r="N5780" s="11"/>
      <c r="O5780" s="11"/>
      <c r="P5780" s="11"/>
      <c r="Q5780" s="8" t="str">
        <f t="shared" si="0"/>
        <v/>
      </c>
      <c r="R5780" s="1" t="s">
        <v>323</v>
      </c>
      <c r="S5780" s="1" t="s">
        <v>51</v>
      </c>
      <c r="T5780" s="11"/>
      <c r="U5780" s="11"/>
      <c r="V5780" s="11"/>
      <c r="W5780" s="11"/>
      <c r="X5780" s="11"/>
      <c r="Y5780" s="11"/>
      <c r="Z5780" s="11"/>
      <c r="AA5780" s="11"/>
      <c r="AB5780" s="11"/>
      <c r="AC5780" s="11"/>
      <c r="AD5780" s="11"/>
      <c r="AE5780" s="11"/>
      <c r="AF5780" s="11"/>
      <c r="AG5780" s="11"/>
      <c r="AH5780" s="11"/>
      <c r="AI5780" s="11"/>
      <c r="AJ5780" s="11"/>
      <c r="AK5780" s="11"/>
      <c r="AL5780" s="11"/>
      <c r="AM5780" s="5"/>
      <c r="AN5780" s="5"/>
      <c r="AO5780" s="5"/>
      <c r="AP5780" s="5"/>
      <c r="AQ5780" s="5"/>
      <c r="AR5780" s="5"/>
      <c r="AS5780" s="5"/>
      <c r="AT5780" s="5"/>
      <c r="AU5780" s="5"/>
      <c r="AV5780" s="5"/>
      <c r="AW5780" s="5"/>
      <c r="AX5780" s="5"/>
      <c r="AY5780" s="5"/>
      <c r="AZ5780" s="5"/>
      <c r="BA5780" s="5"/>
      <c r="BB5780" s="5"/>
      <c r="BC5780" s="5"/>
      <c r="BD5780" s="5"/>
      <c r="BE5780" s="5"/>
      <c r="BF5780" s="5"/>
      <c r="BG5780" s="5"/>
      <c r="BH5780" s="5"/>
      <c r="BI5780" s="5"/>
      <c r="BJ5780" s="5"/>
      <c r="BK5780" s="5"/>
      <c r="BL5780" s="5"/>
      <c r="BM5780" s="5"/>
      <c r="BN5780" s="5"/>
      <c r="BO5780" s="5"/>
      <c r="BP5780" s="5"/>
      <c r="BQ5780" s="5"/>
      <c r="BR5780" s="5"/>
      <c r="BS5780" s="5"/>
      <c r="BT5780" s="5"/>
      <c r="BU5780" s="5"/>
      <c r="BV5780" s="5"/>
      <c r="BW5780" s="5"/>
      <c r="BX5780" s="5"/>
    </row>
    <row r="5781" spans="1:76" x14ac:dyDescent="0.2">
      <c r="A5781" s="1" t="s">
        <v>22</v>
      </c>
      <c r="B5781" s="1" t="s">
        <v>84</v>
      </c>
      <c r="C5781" s="1" t="s">
        <v>837</v>
      </c>
      <c r="D5781" s="1" t="s">
        <v>70</v>
      </c>
      <c r="E5781" s="1" t="s">
        <v>2</v>
      </c>
      <c r="F5781" s="1" t="s">
        <v>1028</v>
      </c>
      <c r="G5781" s="1" t="s">
        <v>73</v>
      </c>
      <c r="H5781" s="8"/>
      <c r="I5781" s="8">
        <v>2015</v>
      </c>
      <c r="J5781" s="1" t="s">
        <v>768</v>
      </c>
      <c r="K5781" s="9">
        <v>1300</v>
      </c>
      <c r="L5781" s="10">
        <f>K5781/ VLOOKUP(A5781,Indicators!$B$1:$V$7,21,FALSE)</f>
        <v>7.6168602130377208</v>
      </c>
      <c r="M5781" s="11"/>
      <c r="N5781" s="11"/>
      <c r="O5781" s="11"/>
      <c r="P5781" s="11"/>
      <c r="Q5781" s="8" t="str">
        <f t="shared" si="0"/>
        <v/>
      </c>
      <c r="R5781" s="1" t="s">
        <v>95</v>
      </c>
      <c r="S5781" s="1" t="s">
        <v>84</v>
      </c>
      <c r="T5781" s="11"/>
      <c r="U5781" s="11"/>
      <c r="V5781" s="11"/>
      <c r="W5781" s="11"/>
      <c r="X5781" s="11"/>
      <c r="Y5781" s="11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5"/>
      <c r="AN5781" s="5"/>
      <c r="AO5781" s="5"/>
      <c r="AP5781" s="5"/>
      <c r="AQ5781" s="5"/>
      <c r="AR5781" s="5"/>
      <c r="AS5781" s="5"/>
      <c r="AT5781" s="5"/>
      <c r="AU5781" s="5"/>
      <c r="AV5781" s="5"/>
      <c r="AW5781" s="5"/>
      <c r="AX5781" s="5"/>
      <c r="AY5781" s="5"/>
      <c r="AZ5781" s="5"/>
      <c r="BA5781" s="5"/>
      <c r="BB5781" s="5"/>
      <c r="BC5781" s="5"/>
      <c r="BD5781" s="5"/>
      <c r="BE5781" s="5"/>
      <c r="BF5781" s="5"/>
      <c r="BG5781" s="5"/>
      <c r="BH5781" s="5"/>
      <c r="BI5781" s="5"/>
      <c r="BJ5781" s="5"/>
      <c r="BK5781" s="5"/>
      <c r="BL5781" s="5"/>
      <c r="BM5781" s="5"/>
      <c r="BN5781" s="5"/>
      <c r="BO5781" s="5"/>
      <c r="BP5781" s="5"/>
      <c r="BQ5781" s="5"/>
      <c r="BR5781" s="5"/>
      <c r="BS5781" s="5"/>
      <c r="BT5781" s="5"/>
      <c r="BU5781" s="5"/>
      <c r="BV5781" s="5"/>
      <c r="BW5781" s="5"/>
      <c r="BX5781" s="5"/>
    </row>
    <row r="5782" spans="1:76" x14ac:dyDescent="0.2">
      <c r="A5782" s="1" t="s">
        <v>22</v>
      </c>
      <c r="B5782" s="1" t="s">
        <v>770</v>
      </c>
      <c r="C5782" s="1" t="s">
        <v>538</v>
      </c>
      <c r="D5782" s="1" t="s">
        <v>70</v>
      </c>
      <c r="E5782" s="1" t="s">
        <v>2</v>
      </c>
      <c r="F5782" s="1" t="s">
        <v>1028</v>
      </c>
      <c r="G5782" s="1" t="s">
        <v>73</v>
      </c>
      <c r="H5782" s="8"/>
      <c r="I5782" s="8">
        <v>2015</v>
      </c>
      <c r="J5782" s="1" t="s">
        <v>768</v>
      </c>
      <c r="K5782" s="9">
        <v>3400</v>
      </c>
      <c r="L5782" s="10">
        <f>K5782/ VLOOKUP(A5782,Indicators!$B$1:$V$7,21,FALSE)</f>
        <v>19.921019018714038</v>
      </c>
      <c r="M5782" s="11"/>
      <c r="N5782" s="11"/>
      <c r="O5782" s="11"/>
      <c r="P5782" s="11"/>
      <c r="Q5782" s="8" t="str">
        <f t="shared" si="0"/>
        <v/>
      </c>
      <c r="R5782" s="1" t="s">
        <v>103</v>
      </c>
      <c r="S5782" s="1" t="s">
        <v>49</v>
      </c>
      <c r="T5782" s="11"/>
      <c r="U5782" s="11"/>
      <c r="V5782" s="11"/>
      <c r="W5782" s="11"/>
      <c r="X5782" s="11"/>
      <c r="Y5782" s="11"/>
      <c r="Z5782" s="11"/>
      <c r="AA5782" s="11"/>
      <c r="AB5782" s="11"/>
      <c r="AC5782" s="11"/>
      <c r="AD5782" s="11"/>
      <c r="AE5782" s="11"/>
      <c r="AF5782" s="11"/>
      <c r="AG5782" s="11"/>
      <c r="AH5782" s="11"/>
      <c r="AI5782" s="11"/>
      <c r="AJ5782" s="11"/>
      <c r="AK5782" s="11"/>
      <c r="AL5782" s="11"/>
      <c r="AM5782" s="5"/>
      <c r="AN5782" s="5"/>
      <c r="AO5782" s="5"/>
      <c r="AP5782" s="5"/>
      <c r="AQ5782" s="5"/>
      <c r="AR5782" s="5"/>
      <c r="AS5782" s="5"/>
      <c r="AT5782" s="5"/>
      <c r="AU5782" s="5"/>
      <c r="AV5782" s="5"/>
      <c r="AW5782" s="5"/>
      <c r="AX5782" s="5"/>
      <c r="AY5782" s="5"/>
      <c r="AZ5782" s="5"/>
      <c r="BA5782" s="5"/>
      <c r="BB5782" s="5"/>
      <c r="BC5782" s="5"/>
      <c r="BD5782" s="5"/>
      <c r="BE5782" s="5"/>
      <c r="BF5782" s="5"/>
      <c r="BG5782" s="5"/>
      <c r="BH5782" s="5"/>
      <c r="BI5782" s="5"/>
      <c r="BJ5782" s="5"/>
      <c r="BK5782" s="5"/>
      <c r="BL5782" s="5"/>
      <c r="BM5782" s="5"/>
      <c r="BN5782" s="5"/>
      <c r="BO5782" s="5"/>
      <c r="BP5782" s="5"/>
      <c r="BQ5782" s="5"/>
      <c r="BR5782" s="5"/>
      <c r="BS5782" s="5"/>
      <c r="BT5782" s="5"/>
      <c r="BU5782" s="5"/>
      <c r="BV5782" s="5"/>
      <c r="BW5782" s="5"/>
      <c r="BX5782" s="5"/>
    </row>
    <row r="5783" spans="1:76" x14ac:dyDescent="0.2">
      <c r="A5783" s="1" t="s">
        <v>22</v>
      </c>
      <c r="B5783" s="1" t="s">
        <v>770</v>
      </c>
      <c r="C5783" s="1" t="s">
        <v>803</v>
      </c>
      <c r="D5783" s="1" t="s">
        <v>70</v>
      </c>
      <c r="E5783" s="1" t="s">
        <v>2</v>
      </c>
      <c r="F5783" s="1" t="s">
        <v>1028</v>
      </c>
      <c r="G5783" s="1" t="s">
        <v>73</v>
      </c>
      <c r="H5783" s="8"/>
      <c r="I5783" s="8">
        <v>2015</v>
      </c>
      <c r="J5783" s="1" t="s">
        <v>768</v>
      </c>
      <c r="K5783" s="9">
        <v>5500</v>
      </c>
      <c r="L5783" s="10">
        <f>K5783/ VLOOKUP(A5783,Indicators!$B$1:$V$7,21,FALSE)</f>
        <v>32.225177824390357</v>
      </c>
      <c r="M5783" s="11"/>
      <c r="N5783" s="11"/>
      <c r="O5783" s="11"/>
      <c r="P5783" s="11"/>
      <c r="Q5783" s="8" t="str">
        <f t="shared" si="0"/>
        <v/>
      </c>
      <c r="R5783" s="1" t="s">
        <v>103</v>
      </c>
      <c r="S5783" s="1" t="s">
        <v>86</v>
      </c>
      <c r="T5783" s="11"/>
      <c r="U5783" s="11"/>
      <c r="V5783" s="11"/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5"/>
      <c r="AN5783" s="5"/>
      <c r="AO5783" s="5"/>
      <c r="AP5783" s="5"/>
      <c r="AQ5783" s="5"/>
      <c r="AR5783" s="5"/>
      <c r="AS5783" s="5"/>
      <c r="AT5783" s="5"/>
      <c r="AU5783" s="5"/>
      <c r="AV5783" s="5"/>
      <c r="AW5783" s="5"/>
      <c r="AX5783" s="5"/>
      <c r="AY5783" s="5"/>
      <c r="AZ5783" s="5"/>
      <c r="BA5783" s="5"/>
      <c r="BB5783" s="5"/>
      <c r="BC5783" s="5"/>
      <c r="BD5783" s="5"/>
      <c r="BE5783" s="5"/>
      <c r="BF5783" s="5"/>
      <c r="BG5783" s="5"/>
      <c r="BH5783" s="5"/>
      <c r="BI5783" s="5"/>
      <c r="BJ5783" s="5"/>
      <c r="BK5783" s="5"/>
      <c r="BL5783" s="5"/>
      <c r="BM5783" s="5"/>
      <c r="BN5783" s="5"/>
      <c r="BO5783" s="5"/>
      <c r="BP5783" s="5"/>
      <c r="BQ5783" s="5"/>
      <c r="BR5783" s="5"/>
      <c r="BS5783" s="5"/>
      <c r="BT5783" s="5"/>
      <c r="BU5783" s="5"/>
      <c r="BV5783" s="5"/>
      <c r="BW5783" s="5"/>
      <c r="BX5783" s="5"/>
    </row>
    <row r="5784" spans="1:76" x14ac:dyDescent="0.2">
      <c r="A5784" s="1" t="s">
        <v>22</v>
      </c>
      <c r="B5784" s="1" t="s">
        <v>775</v>
      </c>
      <c r="C5784" s="1" t="s">
        <v>1030</v>
      </c>
      <c r="D5784" s="1" t="s">
        <v>70</v>
      </c>
      <c r="E5784" s="1" t="s">
        <v>2</v>
      </c>
      <c r="F5784" s="1" t="s">
        <v>1028</v>
      </c>
      <c r="G5784" s="1" t="s">
        <v>73</v>
      </c>
      <c r="H5784" s="8"/>
      <c r="I5784" s="8">
        <v>2015</v>
      </c>
      <c r="J5784" s="1" t="s">
        <v>768</v>
      </c>
      <c r="K5784" s="8">
        <v>0</v>
      </c>
      <c r="L5784" s="10">
        <f>K5784/ VLOOKUP(A5784,Indicators!$B$1:$V$7,21,FALSE)</f>
        <v>0</v>
      </c>
      <c r="M5784" s="11"/>
      <c r="N5784" s="11"/>
      <c r="O5784" s="11"/>
      <c r="P5784" s="11"/>
      <c r="Q5784" s="8" t="str">
        <f t="shared" si="0"/>
        <v/>
      </c>
      <c r="R5784" s="1" t="s">
        <v>109</v>
      </c>
      <c r="S5784" s="1" t="s">
        <v>50</v>
      </c>
      <c r="T5784" s="11"/>
      <c r="U5784" s="11"/>
      <c r="V5784" s="11"/>
      <c r="W5784" s="11"/>
      <c r="X5784" s="11"/>
      <c r="Y5784" s="11"/>
      <c r="Z5784" s="11"/>
      <c r="AA5784" s="11"/>
      <c r="AB5784" s="11"/>
      <c r="AC5784" s="11"/>
      <c r="AD5784" s="11"/>
      <c r="AE5784" s="11"/>
      <c r="AF5784" s="11"/>
      <c r="AG5784" s="11"/>
      <c r="AH5784" s="11"/>
      <c r="AI5784" s="11"/>
      <c r="AJ5784" s="11"/>
      <c r="AK5784" s="11"/>
      <c r="AL5784" s="11"/>
      <c r="AM5784" s="5"/>
      <c r="AN5784" s="5"/>
      <c r="AO5784" s="5"/>
      <c r="AP5784" s="5"/>
      <c r="AQ5784" s="5"/>
      <c r="AR5784" s="5"/>
      <c r="AS5784" s="5"/>
      <c r="AT5784" s="5"/>
      <c r="AU5784" s="5"/>
      <c r="AV5784" s="5"/>
      <c r="AW5784" s="5"/>
      <c r="AX5784" s="5"/>
      <c r="AY5784" s="5"/>
      <c r="AZ5784" s="5"/>
      <c r="BA5784" s="5"/>
      <c r="BB5784" s="5"/>
      <c r="BC5784" s="5"/>
      <c r="BD5784" s="5"/>
      <c r="BE5784" s="5"/>
      <c r="BF5784" s="5"/>
      <c r="BG5784" s="5"/>
      <c r="BH5784" s="5"/>
      <c r="BI5784" s="5"/>
      <c r="BJ5784" s="5"/>
      <c r="BK5784" s="5"/>
      <c r="BL5784" s="5"/>
      <c r="BM5784" s="5"/>
      <c r="BN5784" s="5"/>
      <c r="BO5784" s="5"/>
      <c r="BP5784" s="5"/>
      <c r="BQ5784" s="5"/>
      <c r="BR5784" s="5"/>
      <c r="BS5784" s="5"/>
      <c r="BT5784" s="5"/>
      <c r="BU5784" s="5"/>
      <c r="BV5784" s="5"/>
      <c r="BW5784" s="5"/>
      <c r="BX5784" s="5"/>
    </row>
    <row r="5785" spans="1:76" x14ac:dyDescent="0.2">
      <c r="A5785" s="1" t="s">
        <v>22</v>
      </c>
      <c r="B5785" s="1" t="s">
        <v>158</v>
      </c>
      <c r="C5785" s="1" t="s">
        <v>854</v>
      </c>
      <c r="D5785" s="1" t="s">
        <v>70</v>
      </c>
      <c r="E5785" s="1" t="s">
        <v>2</v>
      </c>
      <c r="F5785" s="1" t="s">
        <v>1028</v>
      </c>
      <c r="G5785" s="1" t="s">
        <v>73</v>
      </c>
      <c r="H5785" s="8"/>
      <c r="I5785" s="8">
        <v>2015</v>
      </c>
      <c r="J5785" s="1" t="s">
        <v>768</v>
      </c>
      <c r="K5785" s="9">
        <v>3400</v>
      </c>
      <c r="L5785" s="10">
        <f>K5785/ VLOOKUP(A5785,Indicators!$B$1:$V$7,21,FALSE)</f>
        <v>19.921019018714038</v>
      </c>
      <c r="M5785" s="1" t="s">
        <v>70</v>
      </c>
      <c r="N5785" s="11"/>
      <c r="O5785" s="11"/>
      <c r="P5785" s="11"/>
      <c r="Q5785" s="8" t="str">
        <f t="shared" si="0"/>
        <v/>
      </c>
      <c r="R5785" s="1" t="s">
        <v>158</v>
      </c>
      <c r="S5785" s="1" t="s">
        <v>56</v>
      </c>
      <c r="T5785" s="11"/>
      <c r="U5785" s="11"/>
      <c r="V5785" s="11"/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5"/>
      <c r="AN5785" s="5"/>
      <c r="AO5785" s="5"/>
      <c r="AP5785" s="5"/>
      <c r="AQ5785" s="5"/>
      <c r="AR5785" s="5"/>
      <c r="AS5785" s="5"/>
      <c r="AT5785" s="5"/>
      <c r="AU5785" s="5"/>
      <c r="AV5785" s="5"/>
      <c r="AW5785" s="5"/>
      <c r="AX5785" s="5"/>
      <c r="AY5785" s="5"/>
      <c r="AZ5785" s="5"/>
      <c r="BA5785" s="5"/>
      <c r="BB5785" s="5"/>
      <c r="BC5785" s="5"/>
      <c r="BD5785" s="5"/>
      <c r="BE5785" s="5"/>
      <c r="BF5785" s="5"/>
      <c r="BG5785" s="5"/>
      <c r="BH5785" s="5"/>
      <c r="BI5785" s="5"/>
      <c r="BJ5785" s="5"/>
      <c r="BK5785" s="5"/>
      <c r="BL5785" s="5"/>
      <c r="BM5785" s="5"/>
      <c r="BN5785" s="5"/>
      <c r="BO5785" s="5"/>
      <c r="BP5785" s="5"/>
      <c r="BQ5785" s="5"/>
      <c r="BR5785" s="5"/>
      <c r="BS5785" s="5"/>
      <c r="BT5785" s="5"/>
      <c r="BU5785" s="5"/>
      <c r="BV5785" s="5"/>
      <c r="BW5785" s="5"/>
      <c r="BX5785" s="5"/>
    </row>
    <row r="5786" spans="1:76" x14ac:dyDescent="0.2">
      <c r="A5786" s="1" t="s">
        <v>22</v>
      </c>
      <c r="B5786" s="1" t="s">
        <v>107</v>
      </c>
      <c r="C5786" s="1" t="s">
        <v>855</v>
      </c>
      <c r="D5786" s="1" t="s">
        <v>70</v>
      </c>
      <c r="E5786" s="1" t="s">
        <v>2</v>
      </c>
      <c r="F5786" s="1" t="s">
        <v>1028</v>
      </c>
      <c r="G5786" s="1" t="s">
        <v>73</v>
      </c>
      <c r="H5786" s="8"/>
      <c r="I5786" s="8">
        <v>2015</v>
      </c>
      <c r="J5786" s="1" t="s">
        <v>768</v>
      </c>
      <c r="K5786" s="9">
        <v>1000</v>
      </c>
      <c r="L5786" s="10">
        <f>K5786/ VLOOKUP(A5786,Indicators!$B$1:$V$7,21,FALSE)</f>
        <v>5.8591232407982465</v>
      </c>
      <c r="M5786" s="11"/>
      <c r="N5786" s="11"/>
      <c r="O5786" s="11"/>
      <c r="P5786" s="11"/>
      <c r="Q5786" s="8" t="str">
        <f t="shared" si="0"/>
        <v/>
      </c>
      <c r="R5786" s="1" t="s">
        <v>103</v>
      </c>
      <c r="S5786" s="1" t="s">
        <v>43</v>
      </c>
      <c r="T5786" s="11"/>
      <c r="U5786" s="11"/>
      <c r="V5786" s="11"/>
      <c r="W5786" s="11"/>
      <c r="X5786" s="11"/>
      <c r="Y5786" s="11"/>
      <c r="Z5786" s="11"/>
      <c r="AA5786" s="11"/>
      <c r="AB5786" s="11"/>
      <c r="AC5786" s="11"/>
      <c r="AD5786" s="11"/>
      <c r="AE5786" s="11"/>
      <c r="AF5786" s="11"/>
      <c r="AG5786" s="11"/>
      <c r="AH5786" s="11"/>
      <c r="AI5786" s="11"/>
      <c r="AJ5786" s="11"/>
      <c r="AK5786" s="11"/>
      <c r="AL5786" s="11"/>
      <c r="AM5786" s="5"/>
      <c r="AN5786" s="5"/>
      <c r="AO5786" s="5"/>
      <c r="AP5786" s="5"/>
      <c r="AQ5786" s="5"/>
      <c r="AR5786" s="5"/>
      <c r="AS5786" s="5"/>
      <c r="AT5786" s="5"/>
      <c r="AU5786" s="5"/>
      <c r="AV5786" s="5"/>
      <c r="AW5786" s="5"/>
      <c r="AX5786" s="5"/>
      <c r="AY5786" s="5"/>
      <c r="AZ5786" s="5"/>
      <c r="BA5786" s="5"/>
      <c r="BB5786" s="5"/>
      <c r="BC5786" s="5"/>
      <c r="BD5786" s="5"/>
      <c r="BE5786" s="5"/>
      <c r="BF5786" s="5"/>
      <c r="BG5786" s="5"/>
      <c r="BH5786" s="5"/>
      <c r="BI5786" s="5"/>
      <c r="BJ5786" s="5"/>
      <c r="BK5786" s="5"/>
      <c r="BL5786" s="5"/>
      <c r="BM5786" s="5"/>
      <c r="BN5786" s="5"/>
      <c r="BO5786" s="5"/>
      <c r="BP5786" s="5"/>
      <c r="BQ5786" s="5"/>
      <c r="BR5786" s="5"/>
      <c r="BS5786" s="5"/>
      <c r="BT5786" s="5"/>
      <c r="BU5786" s="5"/>
      <c r="BV5786" s="5"/>
      <c r="BW5786" s="5"/>
      <c r="BX5786" s="5"/>
    </row>
    <row r="5787" spans="1:76" x14ac:dyDescent="0.2">
      <c r="A5787" s="1" t="s">
        <v>22</v>
      </c>
      <c r="B5787" s="1" t="s">
        <v>809</v>
      </c>
      <c r="C5787" s="1" t="s">
        <v>813</v>
      </c>
      <c r="D5787" s="1" t="s">
        <v>70</v>
      </c>
      <c r="E5787" s="1" t="s">
        <v>2</v>
      </c>
      <c r="F5787" s="1" t="s">
        <v>1028</v>
      </c>
      <c r="G5787" s="1" t="s">
        <v>73</v>
      </c>
      <c r="H5787" s="8"/>
      <c r="I5787" s="8">
        <v>2015</v>
      </c>
      <c r="J5787" s="1" t="s">
        <v>768</v>
      </c>
      <c r="K5787" s="8">
        <v>500</v>
      </c>
      <c r="L5787" s="10">
        <f>K5787/ VLOOKUP(A5787,Indicators!$B$1:$V$7,21,FALSE)</f>
        <v>2.9295616203991233</v>
      </c>
      <c r="M5787" s="11"/>
      <c r="N5787" s="11"/>
      <c r="O5787" s="11"/>
      <c r="P5787" s="11"/>
      <c r="Q5787" s="8" t="str">
        <f t="shared" si="0"/>
        <v/>
      </c>
      <c r="R5787" s="1" t="s">
        <v>271</v>
      </c>
      <c r="S5787" s="1" t="s">
        <v>55</v>
      </c>
      <c r="T5787" s="11"/>
      <c r="U5787" s="11"/>
      <c r="V5787" s="11"/>
      <c r="W5787" s="11"/>
      <c r="X5787" s="11"/>
      <c r="Y5787" s="11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5"/>
      <c r="AX5787" s="5"/>
      <c r="AY5787" s="5"/>
      <c r="AZ5787" s="5"/>
      <c r="BA5787" s="5"/>
      <c r="BB5787" s="5"/>
      <c r="BC5787" s="5"/>
      <c r="BD5787" s="5"/>
      <c r="BE5787" s="5"/>
      <c r="BF5787" s="5"/>
      <c r="BG5787" s="5"/>
      <c r="BH5787" s="5"/>
      <c r="BI5787" s="5"/>
      <c r="BJ5787" s="5"/>
      <c r="BK5787" s="5"/>
      <c r="BL5787" s="5"/>
      <c r="BM5787" s="5"/>
      <c r="BN5787" s="5"/>
      <c r="BO5787" s="5"/>
      <c r="BP5787" s="5"/>
      <c r="BQ5787" s="5"/>
      <c r="BR5787" s="5"/>
      <c r="BS5787" s="5"/>
      <c r="BT5787" s="5"/>
      <c r="BU5787" s="5"/>
      <c r="BV5787" s="5"/>
      <c r="BW5787" s="5"/>
      <c r="BX5787" s="5"/>
    </row>
    <row r="5788" spans="1:76" x14ac:dyDescent="0.2">
      <c r="A5788" s="1" t="s">
        <v>22</v>
      </c>
      <c r="B5788" s="1" t="s">
        <v>809</v>
      </c>
      <c r="C5788" s="1" t="s">
        <v>815</v>
      </c>
      <c r="D5788" s="1" t="s">
        <v>70</v>
      </c>
      <c r="E5788" s="1" t="s">
        <v>2</v>
      </c>
      <c r="F5788" s="1" t="s">
        <v>1028</v>
      </c>
      <c r="G5788" s="1" t="s">
        <v>73</v>
      </c>
      <c r="H5788" s="8"/>
      <c r="I5788" s="8">
        <v>2015</v>
      </c>
      <c r="J5788" s="1" t="s">
        <v>768</v>
      </c>
      <c r="K5788" s="8">
        <v>500</v>
      </c>
      <c r="L5788" s="10">
        <f>K5788/ VLOOKUP(A5788,Indicators!$B$1:$V$7,21,FALSE)</f>
        <v>2.9295616203991233</v>
      </c>
      <c r="M5788" s="11"/>
      <c r="N5788" s="11"/>
      <c r="O5788" s="11"/>
      <c r="P5788" s="11"/>
      <c r="Q5788" s="8" t="str">
        <f t="shared" si="0"/>
        <v/>
      </c>
      <c r="R5788" s="1" t="s">
        <v>109</v>
      </c>
      <c r="S5788" s="1" t="s">
        <v>35</v>
      </c>
      <c r="T5788" s="11"/>
      <c r="U5788" s="11"/>
      <c r="V5788" s="11"/>
      <c r="W5788" s="11"/>
      <c r="X5788" s="11"/>
      <c r="Y5788" s="11"/>
      <c r="Z5788" s="11"/>
      <c r="AA5788" s="11"/>
      <c r="AB5788" s="11"/>
      <c r="AC5788" s="11"/>
      <c r="AD5788" s="11"/>
      <c r="AE5788" s="11"/>
      <c r="AF5788" s="11"/>
      <c r="AG5788" s="11"/>
      <c r="AH5788" s="11"/>
      <c r="AI5788" s="11"/>
      <c r="AJ5788" s="11"/>
      <c r="AK5788" s="11"/>
      <c r="AL5788" s="11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5"/>
      <c r="AX5788" s="5"/>
      <c r="AY5788" s="5"/>
      <c r="AZ5788" s="5"/>
      <c r="BA5788" s="5"/>
      <c r="BB5788" s="5"/>
      <c r="BC5788" s="5"/>
      <c r="BD5788" s="5"/>
      <c r="BE5788" s="5"/>
      <c r="BF5788" s="5"/>
      <c r="BG5788" s="5"/>
      <c r="BH5788" s="5"/>
      <c r="BI5788" s="5"/>
      <c r="BJ5788" s="5"/>
      <c r="BK5788" s="5"/>
      <c r="BL5788" s="5"/>
      <c r="BM5788" s="5"/>
      <c r="BN5788" s="5"/>
      <c r="BO5788" s="5"/>
      <c r="BP5788" s="5"/>
      <c r="BQ5788" s="5"/>
      <c r="BR5788" s="5"/>
      <c r="BS5788" s="5"/>
      <c r="BT5788" s="5"/>
      <c r="BU5788" s="5"/>
      <c r="BV5788" s="5"/>
      <c r="BW5788" s="5"/>
      <c r="BX5788" s="5"/>
    </row>
    <row r="5789" spans="1:76" x14ac:dyDescent="0.2">
      <c r="A5789" s="1" t="s">
        <v>22</v>
      </c>
      <c r="B5789" s="1" t="s">
        <v>809</v>
      </c>
      <c r="C5789" s="1" t="s">
        <v>817</v>
      </c>
      <c r="D5789" s="1" t="s">
        <v>70</v>
      </c>
      <c r="E5789" s="1" t="s">
        <v>2</v>
      </c>
      <c r="F5789" s="1" t="s">
        <v>1028</v>
      </c>
      <c r="G5789" s="1" t="s">
        <v>73</v>
      </c>
      <c r="H5789" s="8"/>
      <c r="I5789" s="8">
        <v>2015</v>
      </c>
      <c r="J5789" s="1" t="s">
        <v>768</v>
      </c>
      <c r="K5789" s="8">
        <v>759</v>
      </c>
      <c r="L5789" s="10">
        <f>K5789/ VLOOKUP(A5789,Indicators!$B$1:$V$7,21,FALSE)</f>
        <v>4.4470745397658691</v>
      </c>
      <c r="M5789" s="11"/>
      <c r="N5789" s="11"/>
      <c r="O5789" s="11"/>
      <c r="P5789" s="11"/>
      <c r="Q5789" s="8" t="str">
        <f t="shared" si="0"/>
        <v/>
      </c>
      <c r="R5789" s="1" t="s">
        <v>271</v>
      </c>
      <c r="S5789" s="1" t="s">
        <v>55</v>
      </c>
      <c r="T5789" s="11"/>
      <c r="U5789" s="11"/>
      <c r="V5789" s="11"/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5"/>
      <c r="AN5789" s="5"/>
      <c r="AO5789" s="5"/>
      <c r="AP5789" s="5"/>
      <c r="AQ5789" s="5"/>
      <c r="AR5789" s="5"/>
      <c r="AS5789" s="5"/>
      <c r="AT5789" s="5"/>
      <c r="AU5789" s="5"/>
      <c r="AV5789" s="5"/>
      <c r="AW5789" s="5"/>
      <c r="AX5789" s="5"/>
      <c r="AY5789" s="5"/>
      <c r="AZ5789" s="5"/>
      <c r="BA5789" s="5"/>
      <c r="BB5789" s="5"/>
      <c r="BC5789" s="5"/>
      <c r="BD5789" s="5"/>
      <c r="BE5789" s="5"/>
      <c r="BF5789" s="5"/>
      <c r="BG5789" s="5"/>
      <c r="BH5789" s="5"/>
      <c r="BI5789" s="5"/>
      <c r="BJ5789" s="5"/>
      <c r="BK5789" s="5"/>
      <c r="BL5789" s="5"/>
      <c r="BM5789" s="5"/>
      <c r="BN5789" s="5"/>
      <c r="BO5789" s="5"/>
      <c r="BP5789" s="5"/>
      <c r="BQ5789" s="5"/>
      <c r="BR5789" s="5"/>
      <c r="BS5789" s="5"/>
      <c r="BT5789" s="5"/>
      <c r="BU5789" s="5"/>
      <c r="BV5789" s="5"/>
      <c r="BW5789" s="5"/>
      <c r="BX5789" s="5"/>
    </row>
    <row r="5790" spans="1:76" x14ac:dyDescent="0.2">
      <c r="A5790" s="1" t="s">
        <v>22</v>
      </c>
      <c r="B5790" s="1" t="s">
        <v>809</v>
      </c>
      <c r="C5790" s="1" t="s">
        <v>814</v>
      </c>
      <c r="D5790" s="1" t="s">
        <v>70</v>
      </c>
      <c r="E5790" s="1" t="s">
        <v>2</v>
      </c>
      <c r="F5790" s="1" t="s">
        <v>1028</v>
      </c>
      <c r="G5790" s="1" t="s">
        <v>73</v>
      </c>
      <c r="H5790" s="8"/>
      <c r="I5790" s="8">
        <v>2015</v>
      </c>
      <c r="J5790" s="1" t="s">
        <v>768</v>
      </c>
      <c r="K5790" s="9">
        <v>1500</v>
      </c>
      <c r="L5790" s="10">
        <f>K5790/ VLOOKUP(A5790,Indicators!$B$1:$V$7,21,FALSE)</f>
        <v>8.7886848611973694</v>
      </c>
      <c r="M5790" s="11"/>
      <c r="N5790" s="11"/>
      <c r="O5790" s="11"/>
      <c r="P5790" s="11"/>
      <c r="Q5790" s="8" t="str">
        <f t="shared" si="0"/>
        <v/>
      </c>
      <c r="R5790" s="1" t="s">
        <v>271</v>
      </c>
      <c r="S5790" s="1" t="s">
        <v>55</v>
      </c>
      <c r="T5790" s="11"/>
      <c r="U5790" s="11"/>
      <c r="V5790" s="11"/>
      <c r="W5790" s="11"/>
      <c r="X5790" s="11"/>
      <c r="Y5790" s="11"/>
      <c r="Z5790" s="11"/>
      <c r="AA5790" s="11"/>
      <c r="AB5790" s="11"/>
      <c r="AC5790" s="11"/>
      <c r="AD5790" s="11"/>
      <c r="AE5790" s="11"/>
      <c r="AF5790" s="11"/>
      <c r="AG5790" s="11"/>
      <c r="AH5790" s="11"/>
      <c r="AI5790" s="11"/>
      <c r="AJ5790" s="11"/>
      <c r="AK5790" s="11"/>
      <c r="AL5790" s="11"/>
      <c r="AM5790" s="5"/>
      <c r="AN5790" s="5"/>
      <c r="AO5790" s="5"/>
      <c r="AP5790" s="5"/>
      <c r="AQ5790" s="5"/>
      <c r="AR5790" s="5"/>
      <c r="AS5790" s="5"/>
      <c r="AT5790" s="5"/>
      <c r="AU5790" s="5"/>
      <c r="AV5790" s="5"/>
      <c r="AW5790" s="5"/>
      <c r="AX5790" s="5"/>
      <c r="AY5790" s="5"/>
      <c r="AZ5790" s="5"/>
      <c r="BA5790" s="5"/>
      <c r="BB5790" s="5"/>
      <c r="BC5790" s="5"/>
      <c r="BD5790" s="5"/>
      <c r="BE5790" s="5"/>
      <c r="BF5790" s="5"/>
      <c r="BG5790" s="5"/>
      <c r="BH5790" s="5"/>
      <c r="BI5790" s="5"/>
      <c r="BJ5790" s="5"/>
      <c r="BK5790" s="5"/>
      <c r="BL5790" s="5"/>
      <c r="BM5790" s="5"/>
      <c r="BN5790" s="5"/>
      <c r="BO5790" s="5"/>
      <c r="BP5790" s="5"/>
      <c r="BQ5790" s="5"/>
      <c r="BR5790" s="5"/>
      <c r="BS5790" s="5"/>
      <c r="BT5790" s="5"/>
      <c r="BU5790" s="5"/>
      <c r="BV5790" s="5"/>
      <c r="BW5790" s="5"/>
      <c r="BX5790" s="5"/>
    </row>
    <row r="5791" spans="1:76" x14ac:dyDescent="0.2">
      <c r="A5791" s="1" t="s">
        <v>22</v>
      </c>
      <c r="B5791" s="1" t="s">
        <v>809</v>
      </c>
      <c r="C5791" s="1" t="s">
        <v>910</v>
      </c>
      <c r="D5791" s="1" t="s">
        <v>70</v>
      </c>
      <c r="E5791" s="1" t="s">
        <v>2</v>
      </c>
      <c r="F5791" s="1" t="s">
        <v>1028</v>
      </c>
      <c r="G5791" s="1" t="s">
        <v>73</v>
      </c>
      <c r="H5791" s="8"/>
      <c r="I5791" s="8">
        <v>2015</v>
      </c>
      <c r="J5791" s="1" t="s">
        <v>768</v>
      </c>
      <c r="K5791" s="9">
        <v>2000</v>
      </c>
      <c r="L5791" s="10">
        <f>K5791/ VLOOKUP(A5791,Indicators!$B$1:$V$7,21,FALSE)</f>
        <v>11.718246481596493</v>
      </c>
      <c r="M5791" s="11"/>
      <c r="N5791" s="11"/>
      <c r="O5791" s="11"/>
      <c r="P5791" s="11"/>
      <c r="Q5791" s="8" t="str">
        <f t="shared" si="0"/>
        <v/>
      </c>
      <c r="R5791" s="1" t="s">
        <v>94</v>
      </c>
      <c r="S5791" s="1" t="s">
        <v>83</v>
      </c>
      <c r="T5791" s="11"/>
      <c r="U5791" s="11"/>
      <c r="V5791" s="11"/>
      <c r="W5791" s="11"/>
      <c r="X5791" s="11"/>
      <c r="Y5791" s="11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5"/>
      <c r="AN5791" s="5"/>
      <c r="AO5791" s="5"/>
      <c r="AP5791" s="5"/>
      <c r="AQ5791" s="5"/>
      <c r="AR5791" s="5"/>
      <c r="AS5791" s="5"/>
      <c r="AT5791" s="5"/>
      <c r="AU5791" s="5"/>
      <c r="AV5791" s="5"/>
      <c r="AW5791" s="5"/>
      <c r="AX5791" s="5"/>
      <c r="AY5791" s="5"/>
      <c r="AZ5791" s="5"/>
      <c r="BA5791" s="5"/>
      <c r="BB5791" s="5"/>
      <c r="BC5791" s="5"/>
      <c r="BD5791" s="5"/>
      <c r="BE5791" s="5"/>
      <c r="BF5791" s="5"/>
      <c r="BG5791" s="5"/>
      <c r="BH5791" s="5"/>
      <c r="BI5791" s="5"/>
      <c r="BJ5791" s="5"/>
      <c r="BK5791" s="5"/>
      <c r="BL5791" s="5"/>
      <c r="BM5791" s="5"/>
      <c r="BN5791" s="5"/>
      <c r="BO5791" s="5"/>
      <c r="BP5791" s="5"/>
      <c r="BQ5791" s="5"/>
      <c r="BR5791" s="5"/>
      <c r="BS5791" s="5"/>
      <c r="BT5791" s="5"/>
      <c r="BU5791" s="5"/>
      <c r="BV5791" s="5"/>
      <c r="BW5791" s="5"/>
      <c r="BX5791" s="5"/>
    </row>
    <row r="5792" spans="1:76" x14ac:dyDescent="0.2">
      <c r="A5792" s="1" t="s">
        <v>22</v>
      </c>
      <c r="B5792" s="1" t="s">
        <v>809</v>
      </c>
      <c r="C5792" s="1" t="s">
        <v>994</v>
      </c>
      <c r="D5792" s="1" t="s">
        <v>70</v>
      </c>
      <c r="E5792" s="1" t="s">
        <v>2</v>
      </c>
      <c r="F5792" s="1" t="s">
        <v>1028</v>
      </c>
      <c r="G5792" s="1" t="s">
        <v>73</v>
      </c>
      <c r="H5792" s="8"/>
      <c r="I5792" s="8">
        <v>2015</v>
      </c>
      <c r="J5792" s="1" t="s">
        <v>768</v>
      </c>
      <c r="K5792" s="9">
        <v>3606</v>
      </c>
      <c r="L5792" s="10">
        <f>K5792/ VLOOKUP(A5792,Indicators!$B$1:$V$7,21,FALSE)</f>
        <v>21.127998406318479</v>
      </c>
      <c r="M5792" s="11"/>
      <c r="N5792" s="11"/>
      <c r="O5792" s="11"/>
      <c r="P5792" s="11"/>
      <c r="Q5792" s="8" t="str">
        <f t="shared" si="0"/>
        <v/>
      </c>
      <c r="R5792" s="1" t="s">
        <v>271</v>
      </c>
      <c r="S5792" s="1" t="s">
        <v>55</v>
      </c>
      <c r="T5792" s="11"/>
      <c r="U5792" s="11"/>
      <c r="V5792" s="11"/>
      <c r="W5792" s="11"/>
      <c r="X5792" s="11"/>
      <c r="Y5792" s="11"/>
      <c r="Z5792" s="11"/>
      <c r="AA5792" s="11"/>
      <c r="AB5792" s="11"/>
      <c r="AC5792" s="11"/>
      <c r="AD5792" s="11"/>
      <c r="AE5792" s="11"/>
      <c r="AF5792" s="11"/>
      <c r="AG5792" s="11"/>
      <c r="AH5792" s="11"/>
      <c r="AI5792" s="11"/>
      <c r="AJ5792" s="11"/>
      <c r="AK5792" s="11"/>
      <c r="AL5792" s="11"/>
      <c r="AM5792" s="5"/>
      <c r="AN5792" s="5"/>
      <c r="AO5792" s="5"/>
      <c r="AP5792" s="5"/>
      <c r="AQ5792" s="5"/>
      <c r="AR5792" s="5"/>
      <c r="AS5792" s="5"/>
      <c r="AT5792" s="5"/>
      <c r="AU5792" s="5"/>
      <c r="AV5792" s="5"/>
      <c r="AW5792" s="5"/>
      <c r="AX5792" s="5"/>
      <c r="AY5792" s="5"/>
      <c r="AZ5792" s="5"/>
      <c r="BA5792" s="5"/>
      <c r="BB5792" s="5"/>
      <c r="BC5792" s="5"/>
      <c r="BD5792" s="5"/>
      <c r="BE5792" s="5"/>
      <c r="BF5792" s="5"/>
      <c r="BG5792" s="5"/>
      <c r="BH5792" s="5"/>
      <c r="BI5792" s="5"/>
      <c r="BJ5792" s="5"/>
      <c r="BK5792" s="5"/>
      <c r="BL5792" s="5"/>
      <c r="BM5792" s="5"/>
      <c r="BN5792" s="5"/>
      <c r="BO5792" s="5"/>
      <c r="BP5792" s="5"/>
      <c r="BQ5792" s="5"/>
      <c r="BR5792" s="5"/>
      <c r="BS5792" s="5"/>
      <c r="BT5792" s="5"/>
      <c r="BU5792" s="5"/>
      <c r="BV5792" s="5"/>
      <c r="BW5792" s="5"/>
      <c r="BX5792" s="5"/>
    </row>
    <row r="5793" spans="1:76" x14ac:dyDescent="0.2">
      <c r="A5793" s="1" t="s">
        <v>22</v>
      </c>
      <c r="B5793" s="1" t="s">
        <v>809</v>
      </c>
      <c r="C5793" s="1" t="s">
        <v>883</v>
      </c>
      <c r="D5793" s="1" t="s">
        <v>70</v>
      </c>
      <c r="E5793" s="1" t="s">
        <v>2</v>
      </c>
      <c r="F5793" s="1" t="s">
        <v>1028</v>
      </c>
      <c r="G5793" s="1" t="s">
        <v>73</v>
      </c>
      <c r="H5793" s="8"/>
      <c r="I5793" s="8">
        <v>2015</v>
      </c>
      <c r="J5793" s="1" t="s">
        <v>768</v>
      </c>
      <c r="K5793" s="9">
        <v>6374</v>
      </c>
      <c r="L5793" s="10">
        <f>K5793/ VLOOKUP(A5793,Indicators!$B$1:$V$7,21,FALSE)</f>
        <v>37.346051536848023</v>
      </c>
      <c r="M5793" s="11"/>
      <c r="N5793" s="11"/>
      <c r="O5793" s="11"/>
      <c r="P5793" s="11"/>
      <c r="Q5793" s="8" t="str">
        <f t="shared" si="0"/>
        <v/>
      </c>
      <c r="R5793" s="1" t="s">
        <v>133</v>
      </c>
      <c r="S5793" s="1" t="s">
        <v>46</v>
      </c>
      <c r="T5793" s="11"/>
      <c r="U5793" s="11"/>
      <c r="V5793" s="11"/>
      <c r="W5793" s="11"/>
      <c r="X5793" s="11"/>
      <c r="Y5793" s="11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5"/>
      <c r="AN5793" s="5"/>
      <c r="AO5793" s="5"/>
      <c r="AP5793" s="5"/>
      <c r="AQ5793" s="5"/>
      <c r="AR5793" s="5"/>
      <c r="AS5793" s="5"/>
      <c r="AT5793" s="5"/>
      <c r="AU5793" s="5"/>
      <c r="AV5793" s="5"/>
      <c r="AW5793" s="5"/>
      <c r="AX5793" s="5"/>
      <c r="AY5793" s="5"/>
      <c r="AZ5793" s="5"/>
      <c r="BA5793" s="5"/>
      <c r="BB5793" s="5"/>
      <c r="BC5793" s="5"/>
      <c r="BD5793" s="5"/>
      <c r="BE5793" s="5"/>
      <c r="BF5793" s="5"/>
      <c r="BG5793" s="5"/>
      <c r="BH5793" s="5"/>
      <c r="BI5793" s="5"/>
      <c r="BJ5793" s="5"/>
      <c r="BK5793" s="5"/>
      <c r="BL5793" s="5"/>
      <c r="BM5793" s="5"/>
      <c r="BN5793" s="5"/>
      <c r="BO5793" s="5"/>
      <c r="BP5793" s="5"/>
      <c r="BQ5793" s="5"/>
      <c r="BR5793" s="5"/>
      <c r="BS5793" s="5"/>
      <c r="BT5793" s="5"/>
      <c r="BU5793" s="5"/>
      <c r="BV5793" s="5"/>
      <c r="BW5793" s="5"/>
      <c r="BX5793" s="5"/>
    </row>
    <row r="5794" spans="1:76" x14ac:dyDescent="0.2">
      <c r="A5794" s="1" t="s">
        <v>22</v>
      </c>
      <c r="B5794" s="1" t="s">
        <v>75</v>
      </c>
      <c r="C5794" s="1" t="s">
        <v>965</v>
      </c>
      <c r="D5794" s="1" t="s">
        <v>70</v>
      </c>
      <c r="E5794" s="1" t="s">
        <v>2</v>
      </c>
      <c r="F5794" s="1" t="s">
        <v>1028</v>
      </c>
      <c r="G5794" s="1" t="s">
        <v>73</v>
      </c>
      <c r="H5794" s="8"/>
      <c r="I5794" s="8">
        <v>2015</v>
      </c>
      <c r="J5794" s="1" t="s">
        <v>768</v>
      </c>
      <c r="K5794" s="8">
        <v>8</v>
      </c>
      <c r="L5794" s="10">
        <f>K5794/ VLOOKUP(A5794,Indicators!$B$1:$V$7,21,FALSE)</f>
        <v>4.6872985926385974E-2</v>
      </c>
      <c r="M5794" s="11"/>
      <c r="N5794" s="11"/>
      <c r="O5794" s="11"/>
      <c r="P5794" s="11"/>
      <c r="Q5794" s="8" t="str">
        <f t="shared" si="0"/>
        <v/>
      </c>
      <c r="R5794" s="1" t="s">
        <v>95</v>
      </c>
      <c r="S5794" s="1" t="s">
        <v>75</v>
      </c>
      <c r="T5794" s="11"/>
      <c r="U5794" s="11"/>
      <c r="V5794" s="11"/>
      <c r="W5794" s="11"/>
      <c r="X5794" s="11"/>
      <c r="Y5794" s="11"/>
      <c r="Z5794" s="11"/>
      <c r="AA5794" s="11"/>
      <c r="AB5794" s="11"/>
      <c r="AC5794" s="11"/>
      <c r="AD5794" s="11"/>
      <c r="AE5794" s="11"/>
      <c r="AF5794" s="11"/>
      <c r="AG5794" s="11"/>
      <c r="AH5794" s="11"/>
      <c r="AI5794" s="11"/>
      <c r="AJ5794" s="11"/>
      <c r="AK5794" s="11"/>
      <c r="AL5794" s="11"/>
      <c r="AM5794" s="5"/>
      <c r="AN5794" s="5"/>
      <c r="AO5794" s="5"/>
      <c r="AP5794" s="5"/>
      <c r="AQ5794" s="5"/>
      <c r="AR5794" s="5"/>
      <c r="AS5794" s="5"/>
      <c r="AT5794" s="5"/>
      <c r="AU5794" s="5"/>
      <c r="AV5794" s="5"/>
      <c r="AW5794" s="5"/>
      <c r="AX5794" s="5"/>
      <c r="AY5794" s="5"/>
      <c r="AZ5794" s="5"/>
      <c r="BA5794" s="5"/>
      <c r="BB5794" s="5"/>
      <c r="BC5794" s="5"/>
      <c r="BD5794" s="5"/>
      <c r="BE5794" s="5"/>
      <c r="BF5794" s="5"/>
      <c r="BG5794" s="5"/>
      <c r="BH5794" s="5"/>
      <c r="BI5794" s="5"/>
      <c r="BJ5794" s="5"/>
      <c r="BK5794" s="5"/>
      <c r="BL5794" s="5"/>
      <c r="BM5794" s="5"/>
      <c r="BN5794" s="5"/>
      <c r="BO5794" s="5"/>
      <c r="BP5794" s="5"/>
      <c r="BQ5794" s="5"/>
      <c r="BR5794" s="5"/>
      <c r="BS5794" s="5"/>
      <c r="BT5794" s="5"/>
      <c r="BU5794" s="5"/>
      <c r="BV5794" s="5"/>
      <c r="BW5794" s="5"/>
      <c r="BX5794" s="5"/>
    </row>
    <row r="5795" spans="1:76" x14ac:dyDescent="0.2">
      <c r="A5795" s="1" t="s">
        <v>22</v>
      </c>
      <c r="B5795" s="1" t="s">
        <v>75</v>
      </c>
      <c r="C5795" s="1" t="s">
        <v>1031</v>
      </c>
      <c r="D5795" s="1" t="s">
        <v>70</v>
      </c>
      <c r="E5795" s="1" t="s">
        <v>2</v>
      </c>
      <c r="F5795" s="1" t="s">
        <v>1028</v>
      </c>
      <c r="G5795" s="1" t="s">
        <v>73</v>
      </c>
      <c r="H5795" s="8"/>
      <c r="I5795" s="8">
        <v>2015</v>
      </c>
      <c r="J5795" s="1" t="s">
        <v>768</v>
      </c>
      <c r="K5795" s="8">
        <v>304</v>
      </c>
      <c r="L5795" s="10">
        <f>K5795/ VLOOKUP(A5795,Indicators!$B$1:$V$7,21,FALSE)</f>
        <v>1.781173465202667</v>
      </c>
      <c r="M5795" s="11"/>
      <c r="N5795" s="11"/>
      <c r="O5795" s="11"/>
      <c r="P5795" s="11"/>
      <c r="Q5795" s="8" t="str">
        <f t="shared" si="0"/>
        <v/>
      </c>
      <c r="R5795" s="1" t="s">
        <v>95</v>
      </c>
      <c r="S5795" s="1" t="s">
        <v>75</v>
      </c>
      <c r="T5795" s="11"/>
      <c r="U5795" s="11"/>
      <c r="V5795" s="11"/>
      <c r="W5795" s="11"/>
      <c r="X5795" s="11"/>
      <c r="Y5795" s="11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5"/>
      <c r="AN5795" s="5"/>
      <c r="AO5795" s="5"/>
      <c r="AP5795" s="5"/>
      <c r="AQ5795" s="5"/>
      <c r="AR5795" s="5"/>
      <c r="AS5795" s="5"/>
      <c r="AT5795" s="5"/>
      <c r="AU5795" s="5"/>
      <c r="AV5795" s="5"/>
      <c r="AW5795" s="5"/>
      <c r="AX5795" s="5"/>
      <c r="AY5795" s="5"/>
      <c r="AZ5795" s="5"/>
      <c r="BA5795" s="5"/>
      <c r="BB5795" s="5"/>
      <c r="BC5795" s="5"/>
      <c r="BD5795" s="5"/>
      <c r="BE5795" s="5"/>
      <c r="BF5795" s="5"/>
      <c r="BG5795" s="5"/>
      <c r="BH5795" s="5"/>
      <c r="BI5795" s="5"/>
      <c r="BJ5795" s="5"/>
      <c r="BK5795" s="5"/>
      <c r="BL5795" s="5"/>
      <c r="BM5795" s="5"/>
      <c r="BN5795" s="5"/>
      <c r="BO5795" s="5"/>
      <c r="BP5795" s="5"/>
      <c r="BQ5795" s="5"/>
      <c r="BR5795" s="5"/>
      <c r="BS5795" s="5"/>
      <c r="BT5795" s="5"/>
      <c r="BU5795" s="5"/>
      <c r="BV5795" s="5"/>
      <c r="BW5795" s="5"/>
      <c r="BX5795" s="5"/>
    </row>
    <row r="5796" spans="1:76" x14ac:dyDescent="0.2">
      <c r="A5796" s="1" t="s">
        <v>22</v>
      </c>
      <c r="B5796" s="1" t="s">
        <v>75</v>
      </c>
      <c r="C5796" s="1" t="s">
        <v>862</v>
      </c>
      <c r="D5796" s="1" t="s">
        <v>70</v>
      </c>
      <c r="E5796" s="1" t="s">
        <v>2</v>
      </c>
      <c r="F5796" s="1" t="s">
        <v>1028</v>
      </c>
      <c r="G5796" s="1" t="s">
        <v>73</v>
      </c>
      <c r="H5796" s="8"/>
      <c r="I5796" s="8">
        <v>2015</v>
      </c>
      <c r="J5796" s="1" t="s">
        <v>768</v>
      </c>
      <c r="K5796" s="9">
        <v>1650</v>
      </c>
      <c r="L5796" s="10">
        <f>K5796/ VLOOKUP(A5796,Indicators!$B$1:$V$7,21,FALSE)</f>
        <v>9.6675533473171065</v>
      </c>
      <c r="M5796" s="11"/>
      <c r="N5796" s="11"/>
      <c r="O5796" s="11"/>
      <c r="P5796" s="11"/>
      <c r="Q5796" s="8" t="str">
        <f t="shared" si="0"/>
        <v/>
      </c>
      <c r="R5796" s="1" t="s">
        <v>95</v>
      </c>
      <c r="S5796" s="1" t="s">
        <v>75</v>
      </c>
      <c r="T5796" s="11"/>
      <c r="U5796" s="11"/>
      <c r="V5796" s="11"/>
      <c r="W5796" s="11"/>
      <c r="X5796" s="11"/>
      <c r="Y5796" s="11"/>
      <c r="Z5796" s="11"/>
      <c r="AA5796" s="11"/>
      <c r="AB5796" s="11"/>
      <c r="AC5796" s="11"/>
      <c r="AD5796" s="11"/>
      <c r="AE5796" s="11"/>
      <c r="AF5796" s="11"/>
      <c r="AG5796" s="11"/>
      <c r="AH5796" s="11"/>
      <c r="AI5796" s="11"/>
      <c r="AJ5796" s="11"/>
      <c r="AK5796" s="11"/>
      <c r="AL5796" s="11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5"/>
      <c r="AX5796" s="5"/>
      <c r="AY5796" s="5"/>
      <c r="AZ5796" s="5"/>
      <c r="BA5796" s="5"/>
      <c r="BB5796" s="5"/>
      <c r="BC5796" s="5"/>
      <c r="BD5796" s="5"/>
      <c r="BE5796" s="5"/>
      <c r="BF5796" s="5"/>
      <c r="BG5796" s="5"/>
      <c r="BH5796" s="5"/>
      <c r="BI5796" s="5"/>
      <c r="BJ5796" s="5"/>
      <c r="BK5796" s="5"/>
      <c r="BL5796" s="5"/>
      <c r="BM5796" s="5"/>
      <c r="BN5796" s="5"/>
      <c r="BO5796" s="5"/>
      <c r="BP5796" s="5"/>
      <c r="BQ5796" s="5"/>
      <c r="BR5796" s="5"/>
      <c r="BS5796" s="5"/>
      <c r="BT5796" s="5"/>
      <c r="BU5796" s="5"/>
      <c r="BV5796" s="5"/>
      <c r="BW5796" s="5"/>
      <c r="BX5796" s="5"/>
    </row>
    <row r="5797" spans="1:76" x14ac:dyDescent="0.2">
      <c r="A5797" s="1" t="s">
        <v>22</v>
      </c>
      <c r="B5797" s="1" t="s">
        <v>75</v>
      </c>
      <c r="C5797" s="1" t="s">
        <v>884</v>
      </c>
      <c r="D5797" s="1" t="s">
        <v>70</v>
      </c>
      <c r="E5797" s="1" t="s">
        <v>2</v>
      </c>
      <c r="F5797" s="1" t="s">
        <v>1028</v>
      </c>
      <c r="G5797" s="1" t="s">
        <v>73</v>
      </c>
      <c r="H5797" s="8"/>
      <c r="I5797" s="8">
        <v>2015</v>
      </c>
      <c r="J5797" s="1" t="s">
        <v>768</v>
      </c>
      <c r="K5797" s="9">
        <v>2333</v>
      </c>
      <c r="L5797" s="10">
        <f>K5797/ VLOOKUP(A5797,Indicators!$B$1:$V$7,21,FALSE)</f>
        <v>13.669334520782309</v>
      </c>
      <c r="M5797" s="11"/>
      <c r="N5797" s="11"/>
      <c r="O5797" s="11"/>
      <c r="P5797" s="11"/>
      <c r="Q5797" s="8" t="str">
        <f t="shared" si="0"/>
        <v/>
      </c>
      <c r="R5797" s="1" t="s">
        <v>95</v>
      </c>
      <c r="S5797" s="1" t="s">
        <v>75</v>
      </c>
      <c r="T5797" s="11"/>
      <c r="U5797" s="11"/>
      <c r="V5797" s="11"/>
      <c r="W5797" s="11"/>
      <c r="X5797" s="11"/>
      <c r="Y5797" s="11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5"/>
      <c r="AN5797" s="5"/>
      <c r="AO5797" s="5"/>
      <c r="AP5797" s="5"/>
      <c r="AQ5797" s="5"/>
      <c r="AR5797" s="5"/>
      <c r="AS5797" s="5"/>
      <c r="AT5797" s="5"/>
      <c r="AU5797" s="5"/>
      <c r="AV5797" s="5"/>
      <c r="AW5797" s="5"/>
      <c r="AX5797" s="5"/>
      <c r="AY5797" s="5"/>
      <c r="AZ5797" s="5"/>
      <c r="BA5797" s="5"/>
      <c r="BB5797" s="5"/>
      <c r="BC5797" s="5"/>
      <c r="BD5797" s="5"/>
      <c r="BE5797" s="5"/>
      <c r="BF5797" s="5"/>
      <c r="BG5797" s="5"/>
      <c r="BH5797" s="5"/>
      <c r="BI5797" s="5"/>
      <c r="BJ5797" s="5"/>
      <c r="BK5797" s="5"/>
      <c r="BL5797" s="5"/>
      <c r="BM5797" s="5"/>
      <c r="BN5797" s="5"/>
      <c r="BO5797" s="5"/>
      <c r="BP5797" s="5"/>
      <c r="BQ5797" s="5"/>
      <c r="BR5797" s="5"/>
      <c r="BS5797" s="5"/>
      <c r="BT5797" s="5"/>
      <c r="BU5797" s="5"/>
      <c r="BV5797" s="5"/>
      <c r="BW5797" s="5"/>
      <c r="BX5797" s="5"/>
    </row>
    <row r="5798" spans="1:76" x14ac:dyDescent="0.2">
      <c r="A5798" s="1" t="s">
        <v>22</v>
      </c>
      <c r="B5798" s="1" t="s">
        <v>75</v>
      </c>
      <c r="C5798" s="1" t="s">
        <v>1032</v>
      </c>
      <c r="D5798" s="1" t="s">
        <v>70</v>
      </c>
      <c r="E5798" s="1" t="s">
        <v>2</v>
      </c>
      <c r="F5798" s="1" t="s">
        <v>1028</v>
      </c>
      <c r="G5798" s="1" t="s">
        <v>73</v>
      </c>
      <c r="H5798" s="8"/>
      <c r="I5798" s="8">
        <v>2015</v>
      </c>
      <c r="J5798" s="1" t="s">
        <v>768</v>
      </c>
      <c r="K5798" s="9">
        <v>5844</v>
      </c>
      <c r="L5798" s="10">
        <f>K5798/ VLOOKUP(A5798,Indicators!$B$1:$V$7,21,FALSE)</f>
        <v>34.240716219224957</v>
      </c>
      <c r="M5798" s="11"/>
      <c r="N5798" s="11"/>
      <c r="O5798" s="11"/>
      <c r="P5798" s="11"/>
      <c r="Q5798" s="8" t="str">
        <f t="shared" si="0"/>
        <v/>
      </c>
      <c r="R5798" s="1" t="s">
        <v>95</v>
      </c>
      <c r="S5798" s="1" t="s">
        <v>75</v>
      </c>
      <c r="T5798" s="11"/>
      <c r="U5798" s="11"/>
      <c r="V5798" s="11"/>
      <c r="W5798" s="11"/>
      <c r="X5798" s="11"/>
      <c r="Y5798" s="11"/>
      <c r="Z5798" s="11"/>
      <c r="AA5798" s="11"/>
      <c r="AB5798" s="11"/>
      <c r="AC5798" s="11"/>
      <c r="AD5798" s="11"/>
      <c r="AE5798" s="11"/>
      <c r="AF5798" s="11"/>
      <c r="AG5798" s="11"/>
      <c r="AH5798" s="11"/>
      <c r="AI5798" s="11"/>
      <c r="AJ5798" s="11"/>
      <c r="AK5798" s="11"/>
      <c r="AL5798" s="11"/>
      <c r="AM5798" s="5"/>
      <c r="AN5798" s="5"/>
      <c r="AO5798" s="5"/>
      <c r="AP5798" s="5"/>
      <c r="AQ5798" s="5"/>
      <c r="AR5798" s="5"/>
      <c r="AS5798" s="5"/>
      <c r="AT5798" s="5"/>
      <c r="AU5798" s="5"/>
      <c r="AV5798" s="5"/>
      <c r="AW5798" s="5"/>
      <c r="AX5798" s="5"/>
      <c r="AY5798" s="5"/>
      <c r="AZ5798" s="5"/>
      <c r="BA5798" s="5"/>
      <c r="BB5798" s="5"/>
      <c r="BC5798" s="5"/>
      <c r="BD5798" s="5"/>
      <c r="BE5798" s="5"/>
      <c r="BF5798" s="5"/>
      <c r="BG5798" s="5"/>
      <c r="BH5798" s="5"/>
      <c r="BI5798" s="5"/>
      <c r="BJ5798" s="5"/>
      <c r="BK5798" s="5"/>
      <c r="BL5798" s="5"/>
      <c r="BM5798" s="5"/>
      <c r="BN5798" s="5"/>
      <c r="BO5798" s="5"/>
      <c r="BP5798" s="5"/>
      <c r="BQ5798" s="5"/>
      <c r="BR5798" s="5"/>
      <c r="BS5798" s="5"/>
      <c r="BT5798" s="5"/>
      <c r="BU5798" s="5"/>
      <c r="BV5798" s="5"/>
      <c r="BW5798" s="5"/>
      <c r="BX5798" s="5"/>
    </row>
    <row r="5799" spans="1:76" x14ac:dyDescent="0.2">
      <c r="A5799" s="1" t="s">
        <v>22</v>
      </c>
      <c r="B5799" s="1" t="s">
        <v>97</v>
      </c>
      <c r="C5799" s="1" t="s">
        <v>789</v>
      </c>
      <c r="D5799" s="1" t="s">
        <v>70</v>
      </c>
      <c r="E5799" s="1" t="s">
        <v>2</v>
      </c>
      <c r="F5799" s="1" t="s">
        <v>1028</v>
      </c>
      <c r="G5799" s="1" t="s">
        <v>73</v>
      </c>
      <c r="H5799" s="8"/>
      <c r="I5799" s="8">
        <v>2015</v>
      </c>
      <c r="J5799" s="1" t="s">
        <v>768</v>
      </c>
      <c r="K5799" s="8">
        <v>200</v>
      </c>
      <c r="L5799" s="10">
        <f>K5799/ VLOOKUP(A5799,Indicators!$B$1:$V$7,21,FALSE)</f>
        <v>1.1718246481596493</v>
      </c>
      <c r="M5799" s="11"/>
      <c r="N5799" s="11"/>
      <c r="O5799" s="11"/>
      <c r="P5799" s="11"/>
      <c r="Q5799" s="8" t="str">
        <f t="shared" si="0"/>
        <v/>
      </c>
      <c r="R5799" s="1" t="s">
        <v>97</v>
      </c>
      <c r="S5799" s="1" t="s">
        <v>40</v>
      </c>
      <c r="T5799" s="11"/>
      <c r="U5799" s="11"/>
      <c r="V5799" s="11"/>
      <c r="W5799" s="11"/>
      <c r="X5799" s="11"/>
      <c r="Y5799" s="11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5"/>
      <c r="AN5799" s="5"/>
      <c r="AO5799" s="5"/>
      <c r="AP5799" s="5"/>
      <c r="AQ5799" s="5"/>
      <c r="AR5799" s="5"/>
      <c r="AS5799" s="5"/>
      <c r="AT5799" s="5"/>
      <c r="AU5799" s="5"/>
      <c r="AV5799" s="5"/>
      <c r="AW5799" s="5"/>
      <c r="AX5799" s="5"/>
      <c r="AY5799" s="5"/>
      <c r="AZ5799" s="5"/>
      <c r="BA5799" s="5"/>
      <c r="BB5799" s="5"/>
      <c r="BC5799" s="5"/>
      <c r="BD5799" s="5"/>
      <c r="BE5799" s="5"/>
      <c r="BF5799" s="5"/>
      <c r="BG5799" s="5"/>
      <c r="BH5799" s="5"/>
      <c r="BI5799" s="5"/>
      <c r="BJ5799" s="5"/>
      <c r="BK5799" s="5"/>
      <c r="BL5799" s="5"/>
      <c r="BM5799" s="5"/>
      <c r="BN5799" s="5"/>
      <c r="BO5799" s="5"/>
      <c r="BP5799" s="5"/>
      <c r="BQ5799" s="5"/>
      <c r="BR5799" s="5"/>
      <c r="BS5799" s="5"/>
      <c r="BT5799" s="5"/>
      <c r="BU5799" s="5"/>
      <c r="BV5799" s="5"/>
      <c r="BW5799" s="5"/>
      <c r="BX5799" s="5"/>
    </row>
    <row r="5800" spans="1:76" x14ac:dyDescent="0.2">
      <c r="A5800" s="1" t="s">
        <v>22</v>
      </c>
      <c r="B5800" s="1" t="s">
        <v>97</v>
      </c>
      <c r="C5800" s="1" t="s">
        <v>825</v>
      </c>
      <c r="D5800" s="1" t="s">
        <v>70</v>
      </c>
      <c r="E5800" s="1" t="s">
        <v>2</v>
      </c>
      <c r="F5800" s="1" t="s">
        <v>1028</v>
      </c>
      <c r="G5800" s="1" t="s">
        <v>73</v>
      </c>
      <c r="H5800" s="8"/>
      <c r="I5800" s="8">
        <v>2015</v>
      </c>
      <c r="J5800" s="1" t="s">
        <v>768</v>
      </c>
      <c r="K5800" s="8">
        <v>800</v>
      </c>
      <c r="L5800" s="10">
        <f>K5800/ VLOOKUP(A5800,Indicators!$B$1:$V$7,21,FALSE)</f>
        <v>4.6872985926385971</v>
      </c>
      <c r="M5800" s="11"/>
      <c r="N5800" s="11"/>
      <c r="O5800" s="11"/>
      <c r="P5800" s="11"/>
      <c r="Q5800" s="8" t="str">
        <f t="shared" si="0"/>
        <v/>
      </c>
      <c r="R5800" s="1" t="s">
        <v>97</v>
      </c>
      <c r="S5800" s="1" t="s">
        <v>91</v>
      </c>
      <c r="T5800" s="11"/>
      <c r="U5800" s="11"/>
      <c r="V5800" s="11"/>
      <c r="W5800" s="11"/>
      <c r="X5800" s="11"/>
      <c r="Y5800" s="11"/>
      <c r="Z5800" s="11"/>
      <c r="AA5800" s="11"/>
      <c r="AB5800" s="11"/>
      <c r="AC5800" s="11"/>
      <c r="AD5800" s="11"/>
      <c r="AE5800" s="11"/>
      <c r="AF5800" s="11"/>
      <c r="AG5800" s="11"/>
      <c r="AH5800" s="11"/>
      <c r="AI5800" s="11"/>
      <c r="AJ5800" s="11"/>
      <c r="AK5800" s="11"/>
      <c r="AL5800" s="11"/>
      <c r="AM5800" s="5"/>
      <c r="AN5800" s="5"/>
      <c r="AO5800" s="5"/>
      <c r="AP5800" s="5"/>
      <c r="AQ5800" s="5"/>
      <c r="AR5800" s="5"/>
      <c r="AS5800" s="5"/>
      <c r="AT5800" s="5"/>
      <c r="AU5800" s="5"/>
      <c r="AV5800" s="5"/>
      <c r="AW5800" s="5"/>
      <c r="AX5800" s="5"/>
      <c r="AY5800" s="5"/>
      <c r="AZ5800" s="5"/>
      <c r="BA5800" s="5"/>
      <c r="BB5800" s="5"/>
      <c r="BC5800" s="5"/>
      <c r="BD5800" s="5"/>
      <c r="BE5800" s="5"/>
      <c r="BF5800" s="5"/>
      <c r="BG5800" s="5"/>
      <c r="BH5800" s="5"/>
      <c r="BI5800" s="5"/>
      <c r="BJ5800" s="5"/>
      <c r="BK5800" s="5"/>
      <c r="BL5800" s="5"/>
      <c r="BM5800" s="5"/>
      <c r="BN5800" s="5"/>
      <c r="BO5800" s="5"/>
      <c r="BP5800" s="5"/>
      <c r="BQ5800" s="5"/>
      <c r="BR5800" s="5"/>
      <c r="BS5800" s="5"/>
      <c r="BT5800" s="5"/>
      <c r="BU5800" s="5"/>
      <c r="BV5800" s="5"/>
      <c r="BW5800" s="5"/>
      <c r="BX5800" s="5"/>
    </row>
    <row r="5801" spans="1:76" x14ac:dyDescent="0.2">
      <c r="A5801" s="1" t="s">
        <v>22</v>
      </c>
      <c r="B5801" s="1" t="s">
        <v>97</v>
      </c>
      <c r="C5801" s="1" t="s">
        <v>870</v>
      </c>
      <c r="D5801" s="1" t="s">
        <v>70</v>
      </c>
      <c r="E5801" s="1" t="s">
        <v>2</v>
      </c>
      <c r="F5801" s="1" t="s">
        <v>1028</v>
      </c>
      <c r="G5801" s="1" t="s">
        <v>73</v>
      </c>
      <c r="H5801" s="8"/>
      <c r="I5801" s="8">
        <v>2015</v>
      </c>
      <c r="J5801" s="1" t="s">
        <v>768</v>
      </c>
      <c r="K5801" s="9">
        <v>1500</v>
      </c>
      <c r="L5801" s="10">
        <f>K5801/ VLOOKUP(A5801,Indicators!$B$1:$V$7,21,FALSE)</f>
        <v>8.7886848611973694</v>
      </c>
      <c r="M5801" s="11"/>
      <c r="N5801" s="11"/>
      <c r="O5801" s="11"/>
      <c r="P5801" s="11"/>
      <c r="Q5801" s="8" t="str">
        <f t="shared" si="0"/>
        <v/>
      </c>
      <c r="R5801" s="1" t="s">
        <v>97</v>
      </c>
      <c r="S5801" s="1" t="s">
        <v>45</v>
      </c>
      <c r="T5801" s="11"/>
      <c r="U5801" s="11"/>
      <c r="V5801" s="11"/>
      <c r="W5801" s="11"/>
      <c r="X5801" s="11"/>
      <c r="Y5801" s="11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5"/>
      <c r="AN5801" s="5"/>
      <c r="AO5801" s="5"/>
      <c r="AP5801" s="5"/>
      <c r="AQ5801" s="5"/>
      <c r="AR5801" s="5"/>
      <c r="AS5801" s="5"/>
      <c r="AT5801" s="5"/>
      <c r="AU5801" s="5"/>
      <c r="AV5801" s="5"/>
      <c r="AW5801" s="5"/>
      <c r="AX5801" s="5"/>
      <c r="AY5801" s="5"/>
      <c r="AZ5801" s="5"/>
      <c r="BA5801" s="5"/>
      <c r="BB5801" s="5"/>
      <c r="BC5801" s="5"/>
      <c r="BD5801" s="5"/>
      <c r="BE5801" s="5"/>
      <c r="BF5801" s="5"/>
      <c r="BG5801" s="5"/>
      <c r="BH5801" s="5"/>
      <c r="BI5801" s="5"/>
      <c r="BJ5801" s="5"/>
      <c r="BK5801" s="5"/>
      <c r="BL5801" s="5"/>
      <c r="BM5801" s="5"/>
      <c r="BN5801" s="5"/>
      <c r="BO5801" s="5"/>
      <c r="BP5801" s="5"/>
      <c r="BQ5801" s="5"/>
      <c r="BR5801" s="5"/>
      <c r="BS5801" s="5"/>
      <c r="BT5801" s="5"/>
      <c r="BU5801" s="5"/>
      <c r="BV5801" s="5"/>
      <c r="BW5801" s="5"/>
      <c r="BX5801" s="5"/>
    </row>
    <row r="5802" spans="1:76" x14ac:dyDescent="0.2">
      <c r="A5802" s="1" t="s">
        <v>22</v>
      </c>
      <c r="B5802" s="1" t="s">
        <v>97</v>
      </c>
      <c r="C5802" s="1" t="s">
        <v>772</v>
      </c>
      <c r="D5802" s="1" t="s">
        <v>70</v>
      </c>
      <c r="E5802" s="1" t="s">
        <v>2</v>
      </c>
      <c r="F5802" s="1" t="s">
        <v>1028</v>
      </c>
      <c r="G5802" s="1" t="s">
        <v>73</v>
      </c>
      <c r="H5802" s="8"/>
      <c r="I5802" s="8">
        <v>2015</v>
      </c>
      <c r="J5802" s="1" t="s">
        <v>768</v>
      </c>
      <c r="K5802" s="9">
        <v>2000</v>
      </c>
      <c r="L5802" s="10">
        <f>K5802/ VLOOKUP(A5802,Indicators!$B$1:$V$7,21,FALSE)</f>
        <v>11.718246481596493</v>
      </c>
      <c r="M5802" s="11"/>
      <c r="N5802" s="11"/>
      <c r="O5802" s="11"/>
      <c r="P5802" s="11"/>
      <c r="Q5802" s="8" t="str">
        <f t="shared" si="0"/>
        <v/>
      </c>
      <c r="R5802" s="1" t="s">
        <v>97</v>
      </c>
      <c r="S5802" s="1" t="s">
        <v>76</v>
      </c>
      <c r="T5802" s="11"/>
      <c r="U5802" s="11"/>
      <c r="V5802" s="11"/>
      <c r="W5802" s="11"/>
      <c r="X5802" s="11"/>
      <c r="Y5802" s="11"/>
      <c r="Z5802" s="11"/>
      <c r="AA5802" s="11"/>
      <c r="AB5802" s="11"/>
      <c r="AC5802" s="11"/>
      <c r="AD5802" s="11"/>
      <c r="AE5802" s="11"/>
      <c r="AF5802" s="11"/>
      <c r="AG5802" s="11"/>
      <c r="AH5802" s="11"/>
      <c r="AI5802" s="11"/>
      <c r="AJ5802" s="11"/>
      <c r="AK5802" s="11"/>
      <c r="AL5802" s="11"/>
      <c r="AM5802" s="5"/>
      <c r="AN5802" s="5"/>
      <c r="AO5802" s="5"/>
      <c r="AP5802" s="5"/>
      <c r="AQ5802" s="5"/>
      <c r="AR5802" s="5"/>
      <c r="AS5802" s="5"/>
      <c r="AT5802" s="5"/>
      <c r="AU5802" s="5"/>
      <c r="AV5802" s="5"/>
      <c r="AW5802" s="5"/>
      <c r="AX5802" s="5"/>
      <c r="AY5802" s="5"/>
      <c r="AZ5802" s="5"/>
      <c r="BA5802" s="5"/>
      <c r="BB5802" s="5"/>
      <c r="BC5802" s="5"/>
      <c r="BD5802" s="5"/>
      <c r="BE5802" s="5"/>
      <c r="BF5802" s="5"/>
      <c r="BG5802" s="5"/>
      <c r="BH5802" s="5"/>
      <c r="BI5802" s="5"/>
      <c r="BJ5802" s="5"/>
      <c r="BK5802" s="5"/>
      <c r="BL5802" s="5"/>
      <c r="BM5802" s="5"/>
      <c r="BN5802" s="5"/>
      <c r="BO5802" s="5"/>
      <c r="BP5802" s="5"/>
      <c r="BQ5802" s="5"/>
      <c r="BR5802" s="5"/>
      <c r="BS5802" s="5"/>
      <c r="BT5802" s="5"/>
      <c r="BU5802" s="5"/>
      <c r="BV5802" s="5"/>
      <c r="BW5802" s="5"/>
      <c r="BX5802" s="5"/>
    </row>
    <row r="5803" spans="1:76" x14ac:dyDescent="0.2">
      <c r="A5803" s="1" t="s">
        <v>22</v>
      </c>
      <c r="B5803" s="1" t="s">
        <v>97</v>
      </c>
      <c r="C5803" s="1" t="s">
        <v>966</v>
      </c>
      <c r="D5803" s="1" t="s">
        <v>70</v>
      </c>
      <c r="E5803" s="1" t="s">
        <v>2</v>
      </c>
      <c r="F5803" s="1" t="s">
        <v>1028</v>
      </c>
      <c r="G5803" s="1" t="s">
        <v>73</v>
      </c>
      <c r="H5803" s="8"/>
      <c r="I5803" s="8">
        <v>2015</v>
      </c>
      <c r="J5803" s="1" t="s">
        <v>768</v>
      </c>
      <c r="K5803" s="9">
        <v>2000</v>
      </c>
      <c r="L5803" s="10">
        <f>K5803/ VLOOKUP(A5803,Indicators!$B$1:$V$7,21,FALSE)</f>
        <v>11.718246481596493</v>
      </c>
      <c r="M5803" s="11"/>
      <c r="N5803" s="11"/>
      <c r="O5803" s="11"/>
      <c r="P5803" s="11"/>
      <c r="Q5803" s="8" t="str">
        <f t="shared" si="0"/>
        <v/>
      </c>
      <c r="R5803" s="1" t="s">
        <v>97</v>
      </c>
      <c r="S5803" s="1" t="s">
        <v>44</v>
      </c>
      <c r="T5803" s="11"/>
      <c r="U5803" s="11"/>
      <c r="V5803" s="11"/>
      <c r="W5803" s="11"/>
      <c r="X5803" s="11"/>
      <c r="Y5803" s="11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5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5"/>
      <c r="BL5803" s="5"/>
      <c r="BM5803" s="5"/>
      <c r="BN5803" s="5"/>
      <c r="BO5803" s="5"/>
      <c r="BP5803" s="5"/>
      <c r="BQ5803" s="5"/>
      <c r="BR5803" s="5"/>
      <c r="BS5803" s="5"/>
      <c r="BT5803" s="5"/>
      <c r="BU5803" s="5"/>
      <c r="BV5803" s="5"/>
      <c r="BW5803" s="5"/>
      <c r="BX5803" s="5"/>
    </row>
    <row r="5804" spans="1:76" x14ac:dyDescent="0.2">
      <c r="A5804" s="1" t="s">
        <v>22</v>
      </c>
      <c r="B5804" s="1" t="s">
        <v>97</v>
      </c>
      <c r="C5804" s="1" t="s">
        <v>827</v>
      </c>
      <c r="D5804" s="1" t="s">
        <v>70</v>
      </c>
      <c r="E5804" s="1" t="s">
        <v>2</v>
      </c>
      <c r="F5804" s="1" t="s">
        <v>1028</v>
      </c>
      <c r="G5804" s="1" t="s">
        <v>73</v>
      </c>
      <c r="H5804" s="8"/>
      <c r="I5804" s="8">
        <v>2015</v>
      </c>
      <c r="J5804" s="1" t="s">
        <v>768</v>
      </c>
      <c r="K5804" s="9">
        <v>3000</v>
      </c>
      <c r="L5804" s="10">
        <f>K5804/ VLOOKUP(A5804,Indicators!$B$1:$V$7,21,FALSE)</f>
        <v>17.577369722394739</v>
      </c>
      <c r="M5804" s="11"/>
      <c r="N5804" s="11"/>
      <c r="O5804" s="11"/>
      <c r="P5804" s="11"/>
      <c r="Q5804" s="8" t="str">
        <f t="shared" si="0"/>
        <v/>
      </c>
      <c r="R5804" s="1" t="s">
        <v>97</v>
      </c>
      <c r="S5804" s="1" t="s">
        <v>91</v>
      </c>
      <c r="T5804" s="11"/>
      <c r="U5804" s="11"/>
      <c r="V5804" s="11"/>
      <c r="W5804" s="11"/>
      <c r="X5804" s="11"/>
      <c r="Y5804" s="11"/>
      <c r="Z5804" s="11"/>
      <c r="AA5804" s="11"/>
      <c r="AB5804" s="11"/>
      <c r="AC5804" s="11"/>
      <c r="AD5804" s="11"/>
      <c r="AE5804" s="11"/>
      <c r="AF5804" s="11"/>
      <c r="AG5804" s="11"/>
      <c r="AH5804" s="11"/>
      <c r="AI5804" s="11"/>
      <c r="AJ5804" s="11"/>
      <c r="AK5804" s="11"/>
      <c r="AL5804" s="11"/>
      <c r="AM5804" s="5"/>
      <c r="AN5804" s="5"/>
      <c r="AO5804" s="5"/>
      <c r="AP5804" s="5"/>
      <c r="AQ5804" s="5"/>
      <c r="AR5804" s="5"/>
      <c r="AS5804" s="5"/>
      <c r="AT5804" s="5"/>
      <c r="AU5804" s="5"/>
      <c r="AV5804" s="5"/>
      <c r="AW5804" s="5"/>
      <c r="AX5804" s="5"/>
      <c r="AY5804" s="5"/>
      <c r="AZ5804" s="5"/>
      <c r="BA5804" s="5"/>
      <c r="BB5804" s="5"/>
      <c r="BC5804" s="5"/>
      <c r="BD5804" s="5"/>
      <c r="BE5804" s="5"/>
      <c r="BF5804" s="5"/>
      <c r="BG5804" s="5"/>
      <c r="BH5804" s="5"/>
      <c r="BI5804" s="5"/>
      <c r="BJ5804" s="5"/>
      <c r="BK5804" s="5"/>
      <c r="BL5804" s="5"/>
      <c r="BM5804" s="5"/>
      <c r="BN5804" s="5"/>
      <c r="BO5804" s="5"/>
      <c r="BP5804" s="5"/>
      <c r="BQ5804" s="5"/>
      <c r="BR5804" s="5"/>
      <c r="BS5804" s="5"/>
      <c r="BT5804" s="5"/>
      <c r="BU5804" s="5"/>
      <c r="BV5804" s="5"/>
      <c r="BW5804" s="5"/>
      <c r="BX5804" s="5"/>
    </row>
    <row r="5805" spans="1:76" x14ac:dyDescent="0.2">
      <c r="A5805" s="1" t="s">
        <v>22</v>
      </c>
      <c r="B5805" s="1" t="s">
        <v>97</v>
      </c>
      <c r="C5805" s="1" t="s">
        <v>873</v>
      </c>
      <c r="D5805" s="1" t="s">
        <v>70</v>
      </c>
      <c r="E5805" s="1" t="s">
        <v>2</v>
      </c>
      <c r="F5805" s="1" t="s">
        <v>1028</v>
      </c>
      <c r="G5805" s="1" t="s">
        <v>73</v>
      </c>
      <c r="H5805" s="8"/>
      <c r="I5805" s="8">
        <v>2015</v>
      </c>
      <c r="J5805" s="1" t="s">
        <v>768</v>
      </c>
      <c r="K5805" s="9">
        <v>4000</v>
      </c>
      <c r="L5805" s="10">
        <f>K5805/ VLOOKUP(A5805,Indicators!$B$1:$V$7,21,FALSE)</f>
        <v>23.436492963192986</v>
      </c>
      <c r="M5805" s="11"/>
      <c r="N5805" s="11"/>
      <c r="O5805" s="11"/>
      <c r="P5805" s="11"/>
      <c r="Q5805" s="8" t="str">
        <f t="shared" si="0"/>
        <v/>
      </c>
      <c r="R5805" s="1" t="s">
        <v>97</v>
      </c>
      <c r="S5805" s="1" t="s">
        <v>40</v>
      </c>
      <c r="T5805" s="11"/>
      <c r="U5805" s="11"/>
      <c r="V5805" s="11"/>
      <c r="W5805" s="11"/>
      <c r="X5805" s="11"/>
      <c r="Y5805" s="11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5"/>
      <c r="AN5805" s="5"/>
      <c r="AO5805" s="5"/>
      <c r="AP5805" s="5"/>
      <c r="AQ5805" s="5"/>
      <c r="AR5805" s="5"/>
      <c r="AS5805" s="5"/>
      <c r="AT5805" s="5"/>
      <c r="AU5805" s="5"/>
      <c r="AV5805" s="5"/>
      <c r="AW5805" s="5"/>
      <c r="AX5805" s="5"/>
      <c r="AY5805" s="5"/>
      <c r="AZ5805" s="5"/>
      <c r="BA5805" s="5"/>
      <c r="BB5805" s="5"/>
      <c r="BC5805" s="5"/>
      <c r="BD5805" s="5"/>
      <c r="BE5805" s="5"/>
      <c r="BF5805" s="5"/>
      <c r="BG5805" s="5"/>
      <c r="BH5805" s="5"/>
      <c r="BI5805" s="5"/>
      <c r="BJ5805" s="5"/>
      <c r="BK5805" s="5"/>
      <c r="BL5805" s="5"/>
      <c r="BM5805" s="5"/>
      <c r="BN5805" s="5"/>
      <c r="BO5805" s="5"/>
      <c r="BP5805" s="5"/>
      <c r="BQ5805" s="5"/>
      <c r="BR5805" s="5"/>
      <c r="BS5805" s="5"/>
      <c r="BT5805" s="5"/>
      <c r="BU5805" s="5"/>
      <c r="BV5805" s="5"/>
      <c r="BW5805" s="5"/>
      <c r="BX5805" s="5"/>
    </row>
    <row r="5806" spans="1:76" x14ac:dyDescent="0.2">
      <c r="A5806" s="1" t="s">
        <v>22</v>
      </c>
      <c r="B5806" s="1" t="s">
        <v>97</v>
      </c>
      <c r="C5806" s="1" t="s">
        <v>793</v>
      </c>
      <c r="D5806" s="1" t="s">
        <v>70</v>
      </c>
      <c r="E5806" s="1" t="s">
        <v>2</v>
      </c>
      <c r="F5806" s="1" t="s">
        <v>1028</v>
      </c>
      <c r="G5806" s="1" t="s">
        <v>73</v>
      </c>
      <c r="H5806" s="8"/>
      <c r="I5806" s="8">
        <v>2015</v>
      </c>
      <c r="J5806" s="1" t="s">
        <v>768</v>
      </c>
      <c r="K5806" s="9">
        <v>5000</v>
      </c>
      <c r="L5806" s="10">
        <f>K5806/ VLOOKUP(A5806,Indicators!$B$1:$V$7,21,FALSE)</f>
        <v>29.295616203991234</v>
      </c>
      <c r="M5806" s="11"/>
      <c r="N5806" s="11"/>
      <c r="O5806" s="11"/>
      <c r="P5806" s="11"/>
      <c r="Q5806" s="8" t="str">
        <f t="shared" si="0"/>
        <v/>
      </c>
      <c r="R5806" s="1" t="s">
        <v>97</v>
      </c>
      <c r="S5806" s="1" t="s">
        <v>45</v>
      </c>
      <c r="T5806" s="11"/>
      <c r="U5806" s="11"/>
      <c r="V5806" s="11"/>
      <c r="W5806" s="11"/>
      <c r="X5806" s="11"/>
      <c r="Y5806" s="11"/>
      <c r="Z5806" s="11"/>
      <c r="AA5806" s="11"/>
      <c r="AB5806" s="11"/>
      <c r="AC5806" s="11"/>
      <c r="AD5806" s="11"/>
      <c r="AE5806" s="11"/>
      <c r="AF5806" s="11"/>
      <c r="AG5806" s="11"/>
      <c r="AH5806" s="11"/>
      <c r="AI5806" s="11"/>
      <c r="AJ5806" s="11"/>
      <c r="AK5806" s="11"/>
      <c r="AL5806" s="11"/>
      <c r="AM5806" s="5"/>
      <c r="AN5806" s="5"/>
      <c r="AO5806" s="5"/>
      <c r="AP5806" s="5"/>
      <c r="AQ5806" s="5"/>
      <c r="AR5806" s="5"/>
      <c r="AS5806" s="5"/>
      <c r="AT5806" s="5"/>
      <c r="AU5806" s="5"/>
      <c r="AV5806" s="5"/>
      <c r="AW5806" s="5"/>
      <c r="AX5806" s="5"/>
      <c r="AY5806" s="5"/>
      <c r="AZ5806" s="5"/>
      <c r="BA5806" s="5"/>
      <c r="BB5806" s="5"/>
      <c r="BC5806" s="5"/>
      <c r="BD5806" s="5"/>
      <c r="BE5806" s="5"/>
      <c r="BF5806" s="5"/>
      <c r="BG5806" s="5"/>
      <c r="BH5806" s="5"/>
      <c r="BI5806" s="5"/>
      <c r="BJ5806" s="5"/>
      <c r="BK5806" s="5"/>
      <c r="BL5806" s="5"/>
      <c r="BM5806" s="5"/>
      <c r="BN5806" s="5"/>
      <c r="BO5806" s="5"/>
      <c r="BP5806" s="5"/>
      <c r="BQ5806" s="5"/>
      <c r="BR5806" s="5"/>
      <c r="BS5806" s="5"/>
      <c r="BT5806" s="5"/>
      <c r="BU5806" s="5"/>
      <c r="BV5806" s="5"/>
      <c r="BW5806" s="5"/>
      <c r="BX5806" s="5"/>
    </row>
    <row r="5807" spans="1:76" x14ac:dyDescent="0.2">
      <c r="A5807" s="1" t="s">
        <v>22</v>
      </c>
      <c r="B5807" s="1" t="s">
        <v>97</v>
      </c>
      <c r="C5807" s="1" t="s">
        <v>792</v>
      </c>
      <c r="D5807" s="1" t="s">
        <v>70</v>
      </c>
      <c r="E5807" s="1" t="s">
        <v>2</v>
      </c>
      <c r="F5807" s="1" t="s">
        <v>1028</v>
      </c>
      <c r="G5807" s="1" t="s">
        <v>73</v>
      </c>
      <c r="H5807" s="8"/>
      <c r="I5807" s="8">
        <v>2015</v>
      </c>
      <c r="J5807" s="1" t="s">
        <v>768</v>
      </c>
      <c r="K5807" s="9">
        <v>5000</v>
      </c>
      <c r="L5807" s="10">
        <f>K5807/ VLOOKUP(A5807,Indicators!$B$1:$V$7,21,FALSE)</f>
        <v>29.295616203991234</v>
      </c>
      <c r="M5807" s="11"/>
      <c r="N5807" s="11"/>
      <c r="O5807" s="11"/>
      <c r="P5807" s="11"/>
      <c r="Q5807" s="8" t="str">
        <f t="shared" si="0"/>
        <v/>
      </c>
      <c r="R5807" s="1" t="s">
        <v>97</v>
      </c>
      <c r="S5807" s="1" t="s">
        <v>45</v>
      </c>
      <c r="T5807" s="11"/>
      <c r="U5807" s="11"/>
      <c r="V5807" s="11"/>
      <c r="W5807" s="11"/>
      <c r="X5807" s="11"/>
      <c r="Y5807" s="11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5"/>
      <c r="AN5807" s="5"/>
      <c r="AO5807" s="5"/>
      <c r="AP5807" s="5"/>
      <c r="AQ5807" s="5"/>
      <c r="AR5807" s="5"/>
      <c r="AS5807" s="5"/>
      <c r="AT5807" s="5"/>
      <c r="AU5807" s="5"/>
      <c r="AV5807" s="5"/>
      <c r="AW5807" s="5"/>
      <c r="AX5807" s="5"/>
      <c r="AY5807" s="5"/>
      <c r="AZ5807" s="5"/>
      <c r="BA5807" s="5"/>
      <c r="BB5807" s="5"/>
      <c r="BC5807" s="5"/>
      <c r="BD5807" s="5"/>
      <c r="BE5807" s="5"/>
      <c r="BF5807" s="5"/>
      <c r="BG5807" s="5"/>
      <c r="BH5807" s="5"/>
      <c r="BI5807" s="5"/>
      <c r="BJ5807" s="5"/>
      <c r="BK5807" s="5"/>
      <c r="BL5807" s="5"/>
      <c r="BM5807" s="5"/>
      <c r="BN5807" s="5"/>
      <c r="BO5807" s="5"/>
      <c r="BP5807" s="5"/>
      <c r="BQ5807" s="5"/>
      <c r="BR5807" s="5"/>
      <c r="BS5807" s="5"/>
      <c r="BT5807" s="5"/>
      <c r="BU5807" s="5"/>
      <c r="BV5807" s="5"/>
      <c r="BW5807" s="5"/>
      <c r="BX5807" s="5"/>
    </row>
    <row r="5808" spans="1:76" x14ac:dyDescent="0.2">
      <c r="A5808" s="1" t="s">
        <v>22</v>
      </c>
      <c r="B5808" s="1" t="s">
        <v>97</v>
      </c>
      <c r="C5808" s="1" t="s">
        <v>826</v>
      </c>
      <c r="D5808" s="1" t="s">
        <v>70</v>
      </c>
      <c r="E5808" s="1" t="s">
        <v>2</v>
      </c>
      <c r="F5808" s="1" t="s">
        <v>1028</v>
      </c>
      <c r="G5808" s="1" t="s">
        <v>73</v>
      </c>
      <c r="H5808" s="8"/>
      <c r="I5808" s="8">
        <v>2015</v>
      </c>
      <c r="J5808" s="1" t="s">
        <v>768</v>
      </c>
      <c r="K5808" s="9">
        <v>20000</v>
      </c>
      <c r="L5808" s="10">
        <f>K5808/ VLOOKUP(A5808,Indicators!$B$1:$V$7,21,FALSE)</f>
        <v>117.18246481596493</v>
      </c>
      <c r="M5808" s="11"/>
      <c r="N5808" s="11"/>
      <c r="O5808" s="11"/>
      <c r="P5808" s="11"/>
      <c r="Q5808" s="8" t="str">
        <f t="shared" si="0"/>
        <v/>
      </c>
      <c r="R5808" s="1" t="s">
        <v>97</v>
      </c>
      <c r="S5808" s="1" t="s">
        <v>40</v>
      </c>
      <c r="T5808" s="11"/>
      <c r="U5808" s="11"/>
      <c r="V5808" s="11"/>
      <c r="W5808" s="11"/>
      <c r="X5808" s="11"/>
      <c r="Y5808" s="11"/>
      <c r="Z5808" s="11"/>
      <c r="AA5808" s="11"/>
      <c r="AB5808" s="11"/>
      <c r="AC5808" s="11"/>
      <c r="AD5808" s="11"/>
      <c r="AE5808" s="11"/>
      <c r="AF5808" s="11"/>
      <c r="AG5808" s="11"/>
      <c r="AH5808" s="11"/>
      <c r="AI5808" s="11"/>
      <c r="AJ5808" s="11"/>
      <c r="AK5808" s="11"/>
      <c r="AL5808" s="11"/>
      <c r="AM5808" s="5"/>
      <c r="AN5808" s="5"/>
      <c r="AO5808" s="5"/>
      <c r="AP5808" s="5"/>
      <c r="AQ5808" s="5"/>
      <c r="AR5808" s="5"/>
      <c r="AS5808" s="5"/>
      <c r="AT5808" s="5"/>
      <c r="AU5808" s="5"/>
      <c r="AV5808" s="5"/>
      <c r="AW5808" s="5"/>
      <c r="AX5808" s="5"/>
      <c r="AY5808" s="5"/>
      <c r="AZ5808" s="5"/>
      <c r="BA5808" s="5"/>
      <c r="BB5808" s="5"/>
      <c r="BC5808" s="5"/>
      <c r="BD5808" s="5"/>
      <c r="BE5808" s="5"/>
      <c r="BF5808" s="5"/>
      <c r="BG5808" s="5"/>
      <c r="BH5808" s="5"/>
      <c r="BI5808" s="5"/>
      <c r="BJ5808" s="5"/>
      <c r="BK5808" s="5"/>
      <c r="BL5808" s="5"/>
      <c r="BM5808" s="5"/>
      <c r="BN5808" s="5"/>
      <c r="BO5808" s="5"/>
      <c r="BP5808" s="5"/>
      <c r="BQ5808" s="5"/>
      <c r="BR5808" s="5"/>
      <c r="BS5808" s="5"/>
      <c r="BT5808" s="5"/>
      <c r="BU5808" s="5"/>
      <c r="BV5808" s="5"/>
      <c r="BW5808" s="5"/>
      <c r="BX5808" s="5"/>
    </row>
    <row r="5809" spans="1:76" x14ac:dyDescent="0.2">
      <c r="A5809" s="1" t="s">
        <v>22</v>
      </c>
      <c r="B5809" s="1" t="s">
        <v>97</v>
      </c>
      <c r="C5809" s="1" t="s">
        <v>790</v>
      </c>
      <c r="D5809" s="1" t="s">
        <v>70</v>
      </c>
      <c r="E5809" s="1" t="s">
        <v>2</v>
      </c>
      <c r="F5809" s="1" t="s">
        <v>1028</v>
      </c>
      <c r="G5809" s="1" t="s">
        <v>73</v>
      </c>
      <c r="H5809" s="8"/>
      <c r="I5809" s="8">
        <v>2015</v>
      </c>
      <c r="J5809" s="1" t="s">
        <v>768</v>
      </c>
      <c r="K5809" s="9">
        <v>20000</v>
      </c>
      <c r="L5809" s="10">
        <f>K5809/ VLOOKUP(A5809,Indicators!$B$1:$V$7,21,FALSE)</f>
        <v>117.18246481596493</v>
      </c>
      <c r="M5809" s="11"/>
      <c r="N5809" s="11"/>
      <c r="O5809" s="11"/>
      <c r="P5809" s="11"/>
      <c r="Q5809" s="8" t="str">
        <f t="shared" si="0"/>
        <v/>
      </c>
      <c r="R5809" s="1" t="s">
        <v>97</v>
      </c>
      <c r="S5809" s="1" t="s">
        <v>40</v>
      </c>
      <c r="T5809" s="11"/>
      <c r="U5809" s="11"/>
      <c r="V5809" s="11"/>
      <c r="W5809" s="11"/>
      <c r="X5809" s="11"/>
      <c r="Y5809" s="11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5"/>
      <c r="AN5809" s="5"/>
      <c r="AO5809" s="5"/>
      <c r="AP5809" s="5"/>
      <c r="AQ5809" s="5"/>
      <c r="AR5809" s="5"/>
      <c r="AS5809" s="5"/>
      <c r="AT5809" s="5"/>
      <c r="AU5809" s="5"/>
      <c r="AV5809" s="5"/>
      <c r="AW5809" s="5"/>
      <c r="AX5809" s="5"/>
      <c r="AY5809" s="5"/>
      <c r="AZ5809" s="5"/>
      <c r="BA5809" s="5"/>
      <c r="BB5809" s="5"/>
      <c r="BC5809" s="5"/>
      <c r="BD5809" s="5"/>
      <c r="BE5809" s="5"/>
      <c r="BF5809" s="5"/>
      <c r="BG5809" s="5"/>
      <c r="BH5809" s="5"/>
      <c r="BI5809" s="5"/>
      <c r="BJ5809" s="5"/>
      <c r="BK5809" s="5"/>
      <c r="BL5809" s="5"/>
      <c r="BM5809" s="5"/>
      <c r="BN5809" s="5"/>
      <c r="BO5809" s="5"/>
      <c r="BP5809" s="5"/>
      <c r="BQ5809" s="5"/>
      <c r="BR5809" s="5"/>
      <c r="BS5809" s="5"/>
      <c r="BT5809" s="5"/>
      <c r="BU5809" s="5"/>
      <c r="BV5809" s="5"/>
      <c r="BW5809" s="5"/>
      <c r="BX5809" s="5"/>
    </row>
    <row r="5810" spans="1:76" x14ac:dyDescent="0.2">
      <c r="A5810" s="1" t="s">
        <v>22</v>
      </c>
      <c r="B5810" s="1" t="s">
        <v>97</v>
      </c>
      <c r="C5810" s="1" t="s">
        <v>1033</v>
      </c>
      <c r="D5810" s="1" t="s">
        <v>70</v>
      </c>
      <c r="E5810" s="1" t="s">
        <v>2</v>
      </c>
      <c r="F5810" s="1" t="s">
        <v>1028</v>
      </c>
      <c r="G5810" s="1" t="s">
        <v>73</v>
      </c>
      <c r="H5810" s="8"/>
      <c r="I5810" s="8">
        <v>2015</v>
      </c>
      <c r="J5810" s="1" t="s">
        <v>768</v>
      </c>
      <c r="K5810" s="9">
        <v>27000</v>
      </c>
      <c r="L5810" s="10">
        <f>K5810/ VLOOKUP(A5810,Indicators!$B$1:$V$7,21,FALSE)</f>
        <v>158.19632750155267</v>
      </c>
      <c r="M5810" s="11"/>
      <c r="N5810" s="11"/>
      <c r="O5810" s="11"/>
      <c r="P5810" s="11"/>
      <c r="Q5810" s="8" t="str">
        <f t="shared" si="0"/>
        <v/>
      </c>
      <c r="R5810" s="1" t="s">
        <v>97</v>
      </c>
      <c r="S5810" s="1" t="s">
        <v>40</v>
      </c>
      <c r="T5810" s="11"/>
      <c r="U5810" s="11"/>
      <c r="V5810" s="11"/>
      <c r="W5810" s="11"/>
      <c r="X5810" s="11"/>
      <c r="Y5810" s="11"/>
      <c r="Z5810" s="11"/>
      <c r="AA5810" s="11"/>
      <c r="AB5810" s="11"/>
      <c r="AC5810" s="11"/>
      <c r="AD5810" s="11"/>
      <c r="AE5810" s="11"/>
      <c r="AF5810" s="11"/>
      <c r="AG5810" s="11"/>
      <c r="AH5810" s="11"/>
      <c r="AI5810" s="11"/>
      <c r="AJ5810" s="11"/>
      <c r="AK5810" s="11"/>
      <c r="AL5810" s="11"/>
      <c r="AM5810" s="5"/>
      <c r="AN5810" s="5"/>
      <c r="AO5810" s="5"/>
      <c r="AP5810" s="5"/>
      <c r="AQ5810" s="5"/>
      <c r="AR5810" s="5"/>
      <c r="AS5810" s="5"/>
      <c r="AT5810" s="5"/>
      <c r="AU5810" s="5"/>
      <c r="AV5810" s="5"/>
      <c r="AW5810" s="5"/>
      <c r="AX5810" s="5"/>
      <c r="AY5810" s="5"/>
      <c r="AZ5810" s="5"/>
      <c r="BA5810" s="5"/>
      <c r="BB5810" s="5"/>
      <c r="BC5810" s="5"/>
      <c r="BD5810" s="5"/>
      <c r="BE5810" s="5"/>
      <c r="BF5810" s="5"/>
      <c r="BG5810" s="5"/>
      <c r="BH5810" s="5"/>
      <c r="BI5810" s="5"/>
      <c r="BJ5810" s="5"/>
      <c r="BK5810" s="5"/>
      <c r="BL5810" s="5"/>
      <c r="BM5810" s="5"/>
      <c r="BN5810" s="5"/>
      <c r="BO5810" s="5"/>
      <c r="BP5810" s="5"/>
      <c r="BQ5810" s="5"/>
      <c r="BR5810" s="5"/>
      <c r="BS5810" s="5"/>
      <c r="BT5810" s="5"/>
      <c r="BU5810" s="5"/>
      <c r="BV5810" s="5"/>
      <c r="BW5810" s="5"/>
      <c r="BX5810" s="5"/>
    </row>
    <row r="5811" spans="1:76" x14ac:dyDescent="0.2">
      <c r="A5811" s="1" t="s">
        <v>22</v>
      </c>
      <c r="B5811" s="1" t="s">
        <v>97</v>
      </c>
      <c r="C5811" s="1" t="s">
        <v>871</v>
      </c>
      <c r="D5811" s="1" t="s">
        <v>70</v>
      </c>
      <c r="E5811" s="1" t="s">
        <v>2</v>
      </c>
      <c r="F5811" s="1" t="s">
        <v>1028</v>
      </c>
      <c r="G5811" s="1" t="s">
        <v>73</v>
      </c>
      <c r="H5811" s="8"/>
      <c r="I5811" s="8">
        <v>2015</v>
      </c>
      <c r="J5811" s="1" t="s">
        <v>768</v>
      </c>
      <c r="K5811" s="9">
        <v>37500</v>
      </c>
      <c r="L5811" s="10">
        <f>K5811/ VLOOKUP(A5811,Indicators!$B$1:$V$7,21,FALSE)</f>
        <v>219.71712152993425</v>
      </c>
      <c r="M5811" s="11"/>
      <c r="N5811" s="11"/>
      <c r="O5811" s="11"/>
      <c r="P5811" s="11"/>
      <c r="Q5811" s="8" t="str">
        <f t="shared" si="0"/>
        <v/>
      </c>
      <c r="R5811" s="1" t="s">
        <v>97</v>
      </c>
      <c r="S5811" s="1" t="s">
        <v>40</v>
      </c>
      <c r="T5811" s="11"/>
      <c r="U5811" s="11"/>
      <c r="V5811" s="11"/>
      <c r="W5811" s="11"/>
      <c r="X5811" s="11"/>
      <c r="Y5811" s="11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5"/>
      <c r="AN5811" s="5"/>
      <c r="AO5811" s="5"/>
      <c r="AP5811" s="5"/>
      <c r="AQ5811" s="5"/>
      <c r="AR5811" s="5"/>
      <c r="AS5811" s="5"/>
      <c r="AT5811" s="5"/>
      <c r="AU5811" s="5"/>
      <c r="AV5811" s="5"/>
      <c r="AW5811" s="5"/>
      <c r="AX5811" s="5"/>
      <c r="AY5811" s="5"/>
      <c r="AZ5811" s="5"/>
      <c r="BA5811" s="5"/>
      <c r="BB5811" s="5"/>
      <c r="BC5811" s="5"/>
      <c r="BD5811" s="5"/>
      <c r="BE5811" s="5"/>
      <c r="BF5811" s="5"/>
      <c r="BG5811" s="5"/>
      <c r="BH5811" s="5"/>
      <c r="BI5811" s="5"/>
      <c r="BJ5811" s="5"/>
      <c r="BK5811" s="5"/>
      <c r="BL5811" s="5"/>
      <c r="BM5811" s="5"/>
      <c r="BN5811" s="5"/>
      <c r="BO5811" s="5"/>
      <c r="BP5811" s="5"/>
      <c r="BQ5811" s="5"/>
      <c r="BR5811" s="5"/>
      <c r="BS5811" s="5"/>
      <c r="BT5811" s="5"/>
      <c r="BU5811" s="5"/>
      <c r="BV5811" s="5"/>
      <c r="BW5811" s="5"/>
      <c r="BX5811" s="5"/>
    </row>
    <row r="5812" spans="1:76" x14ac:dyDescent="0.2">
      <c r="A5812" s="1" t="s">
        <v>22</v>
      </c>
      <c r="B5812" s="1" t="s">
        <v>97</v>
      </c>
      <c r="C5812" s="1" t="s">
        <v>934</v>
      </c>
      <c r="D5812" s="1" t="s">
        <v>70</v>
      </c>
      <c r="E5812" s="1" t="s">
        <v>2</v>
      </c>
      <c r="F5812" s="1" t="s">
        <v>1028</v>
      </c>
      <c r="G5812" s="1" t="s">
        <v>73</v>
      </c>
      <c r="H5812" s="8"/>
      <c r="I5812" s="8">
        <v>2015</v>
      </c>
      <c r="J5812" s="1" t="s">
        <v>768</v>
      </c>
      <c r="K5812" s="9">
        <v>75000</v>
      </c>
      <c r="L5812" s="10">
        <f>K5812/ VLOOKUP(A5812,Indicators!$B$1:$V$7,21,FALSE)</f>
        <v>439.43424305986849</v>
      </c>
      <c r="M5812" s="11"/>
      <c r="N5812" s="11"/>
      <c r="O5812" s="11"/>
      <c r="P5812" s="11"/>
      <c r="Q5812" s="8" t="str">
        <f t="shared" si="0"/>
        <v/>
      </c>
      <c r="R5812" s="1" t="s">
        <v>97</v>
      </c>
      <c r="S5812" s="1" t="s">
        <v>40</v>
      </c>
      <c r="T5812" s="11"/>
      <c r="U5812" s="11"/>
      <c r="V5812" s="11"/>
      <c r="W5812" s="11"/>
      <c r="X5812" s="11"/>
      <c r="Y5812" s="11"/>
      <c r="Z5812" s="11"/>
      <c r="AA5812" s="11"/>
      <c r="AB5812" s="11"/>
      <c r="AC5812" s="11"/>
      <c r="AD5812" s="11"/>
      <c r="AE5812" s="11"/>
      <c r="AF5812" s="11"/>
      <c r="AG5812" s="11"/>
      <c r="AH5812" s="11"/>
      <c r="AI5812" s="11"/>
      <c r="AJ5812" s="11"/>
      <c r="AK5812" s="11"/>
      <c r="AL5812" s="11"/>
      <c r="AM5812" s="5"/>
      <c r="AN5812" s="5"/>
      <c r="AO5812" s="5"/>
      <c r="AP5812" s="5"/>
      <c r="AQ5812" s="5"/>
      <c r="AR5812" s="5"/>
      <c r="AS5812" s="5"/>
      <c r="AT5812" s="5"/>
      <c r="AU5812" s="5"/>
      <c r="AV5812" s="5"/>
      <c r="AW5812" s="5"/>
      <c r="AX5812" s="5"/>
      <c r="AY5812" s="5"/>
      <c r="AZ5812" s="5"/>
      <c r="BA5812" s="5"/>
      <c r="BB5812" s="5"/>
      <c r="BC5812" s="5"/>
      <c r="BD5812" s="5"/>
      <c r="BE5812" s="5"/>
      <c r="BF5812" s="5"/>
      <c r="BG5812" s="5"/>
      <c r="BH5812" s="5"/>
      <c r="BI5812" s="5"/>
      <c r="BJ5812" s="5"/>
      <c r="BK5812" s="5"/>
      <c r="BL5812" s="5"/>
      <c r="BM5812" s="5"/>
      <c r="BN5812" s="5"/>
      <c r="BO5812" s="5"/>
      <c r="BP5812" s="5"/>
      <c r="BQ5812" s="5"/>
      <c r="BR5812" s="5"/>
      <c r="BS5812" s="5"/>
      <c r="BT5812" s="5"/>
      <c r="BU5812" s="5"/>
      <c r="BV5812" s="5"/>
      <c r="BW5812" s="5"/>
      <c r="BX5812" s="5"/>
    </row>
    <row r="5813" spans="1:76" x14ac:dyDescent="0.2">
      <c r="A5813" s="1" t="s">
        <v>22</v>
      </c>
      <c r="B5813" s="1" t="s">
        <v>97</v>
      </c>
      <c r="C5813" s="1" t="s">
        <v>824</v>
      </c>
      <c r="D5813" s="1" t="s">
        <v>70</v>
      </c>
      <c r="E5813" s="1" t="s">
        <v>2</v>
      </c>
      <c r="F5813" s="1" t="s">
        <v>1028</v>
      </c>
      <c r="G5813" s="1" t="s">
        <v>73</v>
      </c>
      <c r="H5813" s="8"/>
      <c r="I5813" s="8">
        <v>2015</v>
      </c>
      <c r="J5813" s="1" t="s">
        <v>768</v>
      </c>
      <c r="K5813" s="9">
        <v>93650</v>
      </c>
      <c r="L5813" s="10">
        <f>K5813/ VLOOKUP(A5813,Indicators!$B$1:$V$7,21,FALSE)</f>
        <v>548.70689150075577</v>
      </c>
      <c r="M5813" s="11"/>
      <c r="N5813" s="11"/>
      <c r="O5813" s="11"/>
      <c r="P5813" s="11"/>
      <c r="Q5813" s="8" t="str">
        <f t="shared" si="0"/>
        <v/>
      </c>
      <c r="R5813" s="1" t="s">
        <v>97</v>
      </c>
      <c r="S5813" s="1" t="s">
        <v>40</v>
      </c>
      <c r="T5813" s="11"/>
      <c r="U5813" s="11"/>
      <c r="V5813" s="11"/>
      <c r="W5813" s="11"/>
      <c r="X5813" s="11"/>
      <c r="Y5813" s="11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5"/>
      <c r="AX5813" s="5"/>
      <c r="AY5813" s="5"/>
      <c r="AZ5813" s="5"/>
      <c r="BA5813" s="5"/>
      <c r="BB5813" s="5"/>
      <c r="BC5813" s="5"/>
      <c r="BD5813" s="5"/>
      <c r="BE5813" s="5"/>
      <c r="BF5813" s="5"/>
      <c r="BG5813" s="5"/>
      <c r="BH5813" s="5"/>
      <c r="BI5813" s="5"/>
      <c r="BJ5813" s="5"/>
      <c r="BK5813" s="5"/>
      <c r="BL5813" s="5"/>
      <c r="BM5813" s="5"/>
      <c r="BN5813" s="5"/>
      <c r="BO5813" s="5"/>
      <c r="BP5813" s="5"/>
      <c r="BQ5813" s="5"/>
      <c r="BR5813" s="5"/>
      <c r="BS5813" s="5"/>
      <c r="BT5813" s="5"/>
      <c r="BU5813" s="5"/>
      <c r="BV5813" s="5"/>
      <c r="BW5813" s="5"/>
      <c r="BX5813" s="5"/>
    </row>
    <row r="5814" spans="1:76" x14ac:dyDescent="0.2">
      <c r="A5814" s="1" t="s">
        <v>22</v>
      </c>
      <c r="B5814" s="1" t="s">
        <v>97</v>
      </c>
      <c r="C5814" s="1" t="s">
        <v>823</v>
      </c>
      <c r="D5814" s="1" t="s">
        <v>777</v>
      </c>
      <c r="E5814" s="1" t="s">
        <v>2</v>
      </c>
      <c r="F5814" s="1" t="s">
        <v>1034</v>
      </c>
      <c r="G5814" s="1" t="s">
        <v>73</v>
      </c>
      <c r="H5814" s="8"/>
      <c r="I5814" s="8">
        <v>2015</v>
      </c>
      <c r="J5814" s="1" t="s">
        <v>768</v>
      </c>
      <c r="K5814" s="8">
        <v>100</v>
      </c>
      <c r="L5814" s="10">
        <f>K5814/ VLOOKUP(A5814,Indicators!$B$1:$V$7,21,FALSE)</f>
        <v>0.58591232407982463</v>
      </c>
      <c r="M5814" s="11"/>
      <c r="N5814" s="11"/>
      <c r="O5814" s="11"/>
      <c r="P5814" s="11"/>
      <c r="Q5814" s="8" t="str">
        <f t="shared" si="0"/>
        <v/>
      </c>
      <c r="R5814" s="1" t="s">
        <v>97</v>
      </c>
      <c r="S5814" s="1" t="s">
        <v>45</v>
      </c>
      <c r="T5814" s="11"/>
      <c r="U5814" s="11"/>
      <c r="V5814" s="11"/>
      <c r="W5814" s="11"/>
      <c r="X5814" s="11"/>
      <c r="Y5814" s="11"/>
      <c r="Z5814" s="11"/>
      <c r="AA5814" s="11"/>
      <c r="AB5814" s="11"/>
      <c r="AC5814" s="11"/>
      <c r="AD5814" s="11"/>
      <c r="AE5814" s="11"/>
      <c r="AF5814" s="11"/>
      <c r="AG5814" s="11"/>
      <c r="AH5814" s="11"/>
      <c r="AI5814" s="11"/>
      <c r="AJ5814" s="11"/>
      <c r="AK5814" s="11"/>
      <c r="AL5814" s="11"/>
      <c r="AM5814" s="5"/>
      <c r="AN5814" s="5"/>
      <c r="AO5814" s="5"/>
      <c r="AP5814" s="5"/>
      <c r="AQ5814" s="5"/>
      <c r="AR5814" s="5"/>
      <c r="AS5814" s="5"/>
      <c r="AT5814" s="5"/>
      <c r="AU5814" s="5"/>
      <c r="AV5814" s="5"/>
      <c r="AW5814" s="5"/>
      <c r="AX5814" s="5"/>
      <c r="AY5814" s="5"/>
      <c r="AZ5814" s="5"/>
      <c r="BA5814" s="5"/>
      <c r="BB5814" s="5"/>
      <c r="BC5814" s="5"/>
      <c r="BD5814" s="5"/>
      <c r="BE5814" s="5"/>
      <c r="BF5814" s="5"/>
      <c r="BG5814" s="5"/>
      <c r="BH5814" s="5"/>
      <c r="BI5814" s="5"/>
      <c r="BJ5814" s="5"/>
      <c r="BK5814" s="5"/>
      <c r="BL5814" s="5"/>
      <c r="BM5814" s="5"/>
      <c r="BN5814" s="5"/>
      <c r="BO5814" s="5"/>
      <c r="BP5814" s="5"/>
      <c r="BQ5814" s="5"/>
      <c r="BR5814" s="5"/>
      <c r="BS5814" s="5"/>
      <c r="BT5814" s="5"/>
      <c r="BU5814" s="5"/>
      <c r="BV5814" s="5"/>
      <c r="BW5814" s="5"/>
      <c r="BX5814" s="5"/>
    </row>
    <row r="5815" spans="1:76" x14ac:dyDescent="0.2">
      <c r="A5815" s="1" t="s">
        <v>22</v>
      </c>
      <c r="B5815" s="1" t="s">
        <v>97</v>
      </c>
      <c r="C5815" s="1" t="s">
        <v>822</v>
      </c>
      <c r="D5815" s="1" t="s">
        <v>777</v>
      </c>
      <c r="E5815" s="1" t="s">
        <v>2</v>
      </c>
      <c r="F5815" s="1" t="s">
        <v>1034</v>
      </c>
      <c r="G5815" s="1" t="s">
        <v>73</v>
      </c>
      <c r="H5815" s="8"/>
      <c r="I5815" s="8">
        <v>2015</v>
      </c>
      <c r="J5815" s="1" t="s">
        <v>768</v>
      </c>
      <c r="K5815" s="8">
        <v>100</v>
      </c>
      <c r="L5815" s="10">
        <f>K5815/ VLOOKUP(A5815,Indicators!$B$1:$V$7,21,FALSE)</f>
        <v>0.58591232407982463</v>
      </c>
      <c r="M5815" s="11"/>
      <c r="N5815" s="11"/>
      <c r="O5815" s="11"/>
      <c r="P5815" s="11"/>
      <c r="Q5815" s="8" t="str">
        <f t="shared" si="0"/>
        <v/>
      </c>
      <c r="R5815" s="1" t="s">
        <v>97</v>
      </c>
      <c r="S5815" s="1" t="s">
        <v>40</v>
      </c>
      <c r="T5815" s="11"/>
      <c r="U5815" s="11"/>
      <c r="V5815" s="11"/>
      <c r="W5815" s="11"/>
      <c r="X5815" s="11"/>
      <c r="Y5815" s="11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5"/>
      <c r="AN5815" s="5"/>
      <c r="AO5815" s="5"/>
      <c r="AP5815" s="5"/>
      <c r="AQ5815" s="5"/>
      <c r="AR5815" s="5"/>
      <c r="AS5815" s="5"/>
      <c r="AT5815" s="5"/>
      <c r="AU5815" s="5"/>
      <c r="AV5815" s="5"/>
      <c r="AW5815" s="5"/>
      <c r="AX5815" s="5"/>
      <c r="AY5815" s="5"/>
      <c r="AZ5815" s="5"/>
      <c r="BA5815" s="5"/>
      <c r="BB5815" s="5"/>
      <c r="BC5815" s="5"/>
      <c r="BD5815" s="5"/>
      <c r="BE5815" s="5"/>
      <c r="BF5815" s="5"/>
      <c r="BG5815" s="5"/>
      <c r="BH5815" s="5"/>
      <c r="BI5815" s="5"/>
      <c r="BJ5815" s="5"/>
      <c r="BK5815" s="5"/>
      <c r="BL5815" s="5"/>
      <c r="BM5815" s="5"/>
      <c r="BN5815" s="5"/>
      <c r="BO5815" s="5"/>
      <c r="BP5815" s="5"/>
      <c r="BQ5815" s="5"/>
      <c r="BR5815" s="5"/>
      <c r="BS5815" s="5"/>
      <c r="BT5815" s="5"/>
      <c r="BU5815" s="5"/>
      <c r="BV5815" s="5"/>
      <c r="BW5815" s="5"/>
      <c r="BX5815" s="5"/>
    </row>
    <row r="5816" spans="1:76" x14ac:dyDescent="0.2">
      <c r="A5816" s="1" t="s">
        <v>22</v>
      </c>
      <c r="B5816" s="1" t="s">
        <v>103</v>
      </c>
      <c r="C5816" s="1" t="s">
        <v>38</v>
      </c>
      <c r="D5816" s="1" t="s">
        <v>669</v>
      </c>
      <c r="E5816" s="1" t="s">
        <v>2</v>
      </c>
      <c r="F5816" s="1" t="s">
        <v>1035</v>
      </c>
      <c r="G5816" s="1" t="s">
        <v>73</v>
      </c>
      <c r="H5816" s="8"/>
      <c r="I5816" s="8">
        <v>2015</v>
      </c>
      <c r="J5816" s="1" t="s">
        <v>768</v>
      </c>
      <c r="K5816" s="8">
        <v>105</v>
      </c>
      <c r="L5816" s="10">
        <f>K5816/ VLOOKUP(A5816,Indicators!$B$1:$V$7,21,FALSE)</f>
        <v>0.61520794028381587</v>
      </c>
      <c r="M5816" s="1" t="s">
        <v>769</v>
      </c>
      <c r="N5816" s="11"/>
      <c r="O5816" s="11"/>
      <c r="P5816" s="11"/>
      <c r="Q5816" s="8" t="str">
        <f t="shared" si="0"/>
        <v/>
      </c>
      <c r="R5816" s="1" t="s">
        <v>323</v>
      </c>
      <c r="S5816" s="1" t="s">
        <v>38</v>
      </c>
      <c r="T5816" s="11"/>
      <c r="U5816" s="11"/>
      <c r="V5816" s="11"/>
      <c r="W5816" s="11"/>
      <c r="X5816" s="11"/>
      <c r="Y5816" s="11"/>
      <c r="Z5816" s="11"/>
      <c r="AA5816" s="11"/>
      <c r="AB5816" s="11"/>
      <c r="AC5816" s="11"/>
      <c r="AD5816" s="11"/>
      <c r="AE5816" s="11"/>
      <c r="AF5816" s="11"/>
      <c r="AG5816" s="11"/>
      <c r="AH5816" s="11"/>
      <c r="AI5816" s="11"/>
      <c r="AJ5816" s="11"/>
      <c r="AK5816" s="11"/>
      <c r="AL5816" s="11"/>
      <c r="AM5816" s="5"/>
      <c r="AN5816" s="5"/>
      <c r="AO5816" s="5"/>
      <c r="AP5816" s="5"/>
      <c r="AQ5816" s="5"/>
      <c r="AR5816" s="5"/>
      <c r="AS5816" s="5"/>
      <c r="AT5816" s="5"/>
      <c r="AU5816" s="5"/>
      <c r="AV5816" s="5"/>
      <c r="AW5816" s="5"/>
      <c r="AX5816" s="5"/>
      <c r="AY5816" s="5"/>
      <c r="AZ5816" s="5"/>
      <c r="BA5816" s="5"/>
      <c r="BB5816" s="5"/>
      <c r="BC5816" s="5"/>
      <c r="BD5816" s="5"/>
      <c r="BE5816" s="5"/>
      <c r="BF5816" s="5"/>
      <c r="BG5816" s="5"/>
      <c r="BH5816" s="5"/>
      <c r="BI5816" s="5"/>
      <c r="BJ5816" s="5"/>
      <c r="BK5816" s="5"/>
      <c r="BL5816" s="5"/>
      <c r="BM5816" s="5"/>
      <c r="BN5816" s="5"/>
      <c r="BO5816" s="5"/>
      <c r="BP5816" s="5"/>
      <c r="BQ5816" s="5"/>
      <c r="BR5816" s="5"/>
      <c r="BS5816" s="5"/>
      <c r="BT5816" s="5"/>
      <c r="BU5816" s="5"/>
      <c r="BV5816" s="5"/>
      <c r="BW5816" s="5"/>
      <c r="BX5816" s="5"/>
    </row>
    <row r="5817" spans="1:76" x14ac:dyDescent="0.2">
      <c r="A5817" s="1" t="s">
        <v>22</v>
      </c>
      <c r="B5817" s="1" t="s">
        <v>103</v>
      </c>
      <c r="C5817" s="1" t="s">
        <v>1029</v>
      </c>
      <c r="D5817" s="1" t="s">
        <v>669</v>
      </c>
      <c r="E5817" s="1" t="s">
        <v>2</v>
      </c>
      <c r="F5817" s="1" t="s">
        <v>1035</v>
      </c>
      <c r="G5817" s="1" t="s">
        <v>73</v>
      </c>
      <c r="H5817" s="8"/>
      <c r="I5817" s="8">
        <v>2015</v>
      </c>
      <c r="J5817" s="1" t="s">
        <v>768</v>
      </c>
      <c r="K5817" s="8">
        <v>450</v>
      </c>
      <c r="L5817" s="10">
        <f>K5817/ VLOOKUP(A5817,Indicators!$B$1:$V$7,21,FALSE)</f>
        <v>2.6366054583592109</v>
      </c>
      <c r="M5817" s="1" t="s">
        <v>769</v>
      </c>
      <c r="N5817" s="11"/>
      <c r="O5817" s="11"/>
      <c r="P5817" s="11"/>
      <c r="Q5817" s="8" t="str">
        <f t="shared" si="0"/>
        <v/>
      </c>
      <c r="R5817" s="1" t="s">
        <v>98</v>
      </c>
      <c r="S5817" s="1" t="s">
        <v>29</v>
      </c>
      <c r="T5817" s="11"/>
      <c r="U5817" s="11"/>
      <c r="V5817" s="11"/>
      <c r="W5817" s="11"/>
      <c r="X5817" s="11"/>
      <c r="Y5817" s="11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5"/>
      <c r="AN5817" s="5"/>
      <c r="AO5817" s="5"/>
      <c r="AP5817" s="5"/>
      <c r="AQ5817" s="5"/>
      <c r="AR5817" s="5"/>
      <c r="AS5817" s="5"/>
      <c r="AT5817" s="5"/>
      <c r="AU5817" s="5"/>
      <c r="AV5817" s="5"/>
      <c r="AW5817" s="5"/>
      <c r="AX5817" s="5"/>
      <c r="AY5817" s="5"/>
      <c r="AZ5817" s="5"/>
      <c r="BA5817" s="5"/>
      <c r="BB5817" s="5"/>
      <c r="BC5817" s="5"/>
      <c r="BD5817" s="5"/>
      <c r="BE5817" s="5"/>
      <c r="BF5817" s="5"/>
      <c r="BG5817" s="5"/>
      <c r="BH5817" s="5"/>
      <c r="BI5817" s="5"/>
      <c r="BJ5817" s="5"/>
      <c r="BK5817" s="5"/>
      <c r="BL5817" s="5"/>
      <c r="BM5817" s="5"/>
      <c r="BN5817" s="5"/>
      <c r="BO5817" s="5"/>
      <c r="BP5817" s="5"/>
      <c r="BQ5817" s="5"/>
      <c r="BR5817" s="5"/>
      <c r="BS5817" s="5"/>
      <c r="BT5817" s="5"/>
      <c r="BU5817" s="5"/>
      <c r="BV5817" s="5"/>
      <c r="BW5817" s="5"/>
      <c r="BX5817" s="5"/>
    </row>
    <row r="5818" spans="1:76" x14ac:dyDescent="0.2">
      <c r="A5818" s="1" t="s">
        <v>22</v>
      </c>
      <c r="B5818" s="1" t="s">
        <v>103</v>
      </c>
      <c r="C5818" s="1" t="s">
        <v>796</v>
      </c>
      <c r="D5818" s="1" t="s">
        <v>669</v>
      </c>
      <c r="E5818" s="1" t="s">
        <v>2</v>
      </c>
      <c r="F5818" s="1" t="s">
        <v>1035</v>
      </c>
      <c r="G5818" s="1" t="s">
        <v>73</v>
      </c>
      <c r="H5818" s="8"/>
      <c r="I5818" s="8">
        <v>2015</v>
      </c>
      <c r="J5818" s="1" t="s">
        <v>768</v>
      </c>
      <c r="K5818" s="8">
        <v>800</v>
      </c>
      <c r="L5818" s="10">
        <f>K5818/ VLOOKUP(A5818,Indicators!$B$1:$V$7,21,FALSE)</f>
        <v>4.6872985926385971</v>
      </c>
      <c r="M5818" s="1" t="s">
        <v>769</v>
      </c>
      <c r="N5818" s="11"/>
      <c r="O5818" s="11"/>
      <c r="P5818" s="11"/>
      <c r="Q5818" s="8" t="str">
        <f t="shared" si="0"/>
        <v/>
      </c>
      <c r="R5818" s="1" t="s">
        <v>81</v>
      </c>
      <c r="S5818" s="1" t="s">
        <v>60</v>
      </c>
      <c r="T5818" s="11"/>
      <c r="U5818" s="11"/>
      <c r="V5818" s="11"/>
      <c r="W5818" s="11"/>
      <c r="X5818" s="11"/>
      <c r="Y5818" s="11"/>
      <c r="Z5818" s="11"/>
      <c r="AA5818" s="11"/>
      <c r="AB5818" s="11"/>
      <c r="AC5818" s="11"/>
      <c r="AD5818" s="11"/>
      <c r="AE5818" s="11"/>
      <c r="AF5818" s="11"/>
      <c r="AG5818" s="11"/>
      <c r="AH5818" s="11"/>
      <c r="AI5818" s="11"/>
      <c r="AJ5818" s="11"/>
      <c r="AK5818" s="11"/>
      <c r="AL5818" s="11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5"/>
      <c r="AX5818" s="5"/>
      <c r="AY5818" s="5"/>
      <c r="AZ5818" s="5"/>
      <c r="BA5818" s="5"/>
      <c r="BB5818" s="5"/>
      <c r="BC5818" s="5"/>
      <c r="BD5818" s="5"/>
      <c r="BE5818" s="5"/>
      <c r="BF5818" s="5"/>
      <c r="BG5818" s="5"/>
      <c r="BH5818" s="5"/>
      <c r="BI5818" s="5"/>
      <c r="BJ5818" s="5"/>
      <c r="BK5818" s="5"/>
      <c r="BL5818" s="5"/>
      <c r="BM5818" s="5"/>
      <c r="BN5818" s="5"/>
      <c r="BO5818" s="5"/>
      <c r="BP5818" s="5"/>
      <c r="BQ5818" s="5"/>
      <c r="BR5818" s="5"/>
      <c r="BS5818" s="5"/>
      <c r="BT5818" s="5"/>
      <c r="BU5818" s="5"/>
      <c r="BV5818" s="5"/>
      <c r="BW5818" s="5"/>
      <c r="BX5818" s="5"/>
    </row>
    <row r="5819" spans="1:76" x14ac:dyDescent="0.2">
      <c r="A5819" s="1" t="s">
        <v>22</v>
      </c>
      <c r="B5819" s="1" t="s">
        <v>103</v>
      </c>
      <c r="C5819" s="1" t="s">
        <v>797</v>
      </c>
      <c r="D5819" s="1" t="s">
        <v>669</v>
      </c>
      <c r="E5819" s="1" t="s">
        <v>2</v>
      </c>
      <c r="F5819" s="1" t="s">
        <v>1035</v>
      </c>
      <c r="G5819" s="1" t="s">
        <v>73</v>
      </c>
      <c r="H5819" s="8"/>
      <c r="I5819" s="8">
        <v>2015</v>
      </c>
      <c r="J5819" s="1" t="s">
        <v>768</v>
      </c>
      <c r="K5819" s="8">
        <v>860</v>
      </c>
      <c r="L5819" s="10">
        <f>K5819/ VLOOKUP(A5819,Indicators!$B$1:$V$7,21,FALSE)</f>
        <v>5.0388459870864919</v>
      </c>
      <c r="M5819" s="1" t="s">
        <v>769</v>
      </c>
      <c r="N5819" s="11"/>
      <c r="O5819" s="11"/>
      <c r="P5819" s="11"/>
      <c r="Q5819" s="8" t="str">
        <f t="shared" si="0"/>
        <v/>
      </c>
      <c r="R5819" s="1" t="s">
        <v>103</v>
      </c>
      <c r="S5819" s="1" t="s">
        <v>54</v>
      </c>
      <c r="T5819" s="11"/>
      <c r="U5819" s="11"/>
      <c r="V5819" s="11"/>
      <c r="W5819" s="11"/>
      <c r="X5819" s="11"/>
      <c r="Y5819" s="11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5"/>
      <c r="AN5819" s="5"/>
      <c r="AO5819" s="5"/>
      <c r="AP5819" s="5"/>
      <c r="AQ5819" s="5"/>
      <c r="AR5819" s="5"/>
      <c r="AS5819" s="5"/>
      <c r="AT5819" s="5"/>
      <c r="AU5819" s="5"/>
      <c r="AV5819" s="5"/>
      <c r="AW5819" s="5"/>
      <c r="AX5819" s="5"/>
      <c r="AY5819" s="5"/>
      <c r="AZ5819" s="5"/>
      <c r="BA5819" s="5"/>
      <c r="BB5819" s="5"/>
      <c r="BC5819" s="5"/>
      <c r="BD5819" s="5"/>
      <c r="BE5819" s="5"/>
      <c r="BF5819" s="5"/>
      <c r="BG5819" s="5"/>
      <c r="BH5819" s="5"/>
      <c r="BI5819" s="5"/>
      <c r="BJ5819" s="5"/>
      <c r="BK5819" s="5"/>
      <c r="BL5819" s="5"/>
      <c r="BM5819" s="5"/>
      <c r="BN5819" s="5"/>
      <c r="BO5819" s="5"/>
      <c r="BP5819" s="5"/>
      <c r="BQ5819" s="5"/>
      <c r="BR5819" s="5"/>
      <c r="BS5819" s="5"/>
      <c r="BT5819" s="5"/>
      <c r="BU5819" s="5"/>
      <c r="BV5819" s="5"/>
      <c r="BW5819" s="5"/>
      <c r="BX5819" s="5"/>
    </row>
    <row r="5820" spans="1:76" x14ac:dyDescent="0.2">
      <c r="A5820" s="1" t="s">
        <v>22</v>
      </c>
      <c r="B5820" s="1" t="s">
        <v>103</v>
      </c>
      <c r="C5820" s="1" t="s">
        <v>886</v>
      </c>
      <c r="D5820" s="1" t="s">
        <v>669</v>
      </c>
      <c r="E5820" s="1" t="s">
        <v>2</v>
      </c>
      <c r="F5820" s="1" t="s">
        <v>1035</v>
      </c>
      <c r="G5820" s="1" t="s">
        <v>73</v>
      </c>
      <c r="H5820" s="8"/>
      <c r="I5820" s="8">
        <v>2015</v>
      </c>
      <c r="J5820" s="1" t="s">
        <v>768</v>
      </c>
      <c r="K5820" s="8">
        <v>940</v>
      </c>
      <c r="L5820" s="10">
        <f>K5820/ VLOOKUP(A5820,Indicators!$B$1:$V$7,21,FALSE)</f>
        <v>5.5075758463503517</v>
      </c>
      <c r="M5820" s="1" t="s">
        <v>769</v>
      </c>
      <c r="N5820" s="11"/>
      <c r="O5820" s="11"/>
      <c r="P5820" s="11"/>
      <c r="Q5820" s="8" t="str">
        <f t="shared" si="0"/>
        <v/>
      </c>
      <c r="R5820" s="1" t="s">
        <v>98</v>
      </c>
      <c r="S5820" s="1" t="s">
        <v>90</v>
      </c>
      <c r="T5820" s="11"/>
      <c r="U5820" s="11"/>
      <c r="V5820" s="11"/>
      <c r="W5820" s="11"/>
      <c r="X5820" s="11"/>
      <c r="Y5820" s="11"/>
      <c r="Z5820" s="11"/>
      <c r="AA5820" s="11"/>
      <c r="AB5820" s="11"/>
      <c r="AC5820" s="11"/>
      <c r="AD5820" s="11"/>
      <c r="AE5820" s="11"/>
      <c r="AF5820" s="11"/>
      <c r="AG5820" s="11"/>
      <c r="AH5820" s="11"/>
      <c r="AI5820" s="11"/>
      <c r="AJ5820" s="11"/>
      <c r="AK5820" s="11"/>
      <c r="AL5820" s="11"/>
      <c r="AM5820" s="5"/>
      <c r="AN5820" s="5"/>
      <c r="AO5820" s="5"/>
      <c r="AP5820" s="5"/>
      <c r="AQ5820" s="5"/>
      <c r="AR5820" s="5"/>
      <c r="AS5820" s="5"/>
      <c r="AT5820" s="5"/>
      <c r="AU5820" s="5"/>
      <c r="AV5820" s="5"/>
      <c r="AW5820" s="5"/>
      <c r="AX5820" s="5"/>
      <c r="AY5820" s="5"/>
      <c r="AZ5820" s="5"/>
      <c r="BA5820" s="5"/>
      <c r="BB5820" s="5"/>
      <c r="BC5820" s="5"/>
      <c r="BD5820" s="5"/>
      <c r="BE5820" s="5"/>
      <c r="BF5820" s="5"/>
      <c r="BG5820" s="5"/>
      <c r="BH5820" s="5"/>
      <c r="BI5820" s="5"/>
      <c r="BJ5820" s="5"/>
      <c r="BK5820" s="5"/>
      <c r="BL5820" s="5"/>
      <c r="BM5820" s="5"/>
      <c r="BN5820" s="5"/>
      <c r="BO5820" s="5"/>
      <c r="BP5820" s="5"/>
      <c r="BQ5820" s="5"/>
      <c r="BR5820" s="5"/>
      <c r="BS5820" s="5"/>
      <c r="BT5820" s="5"/>
      <c r="BU5820" s="5"/>
      <c r="BV5820" s="5"/>
      <c r="BW5820" s="5"/>
      <c r="BX5820" s="5"/>
    </row>
    <row r="5821" spans="1:76" x14ac:dyDescent="0.2">
      <c r="A5821" s="1" t="s">
        <v>22</v>
      </c>
      <c r="B5821" s="1" t="s">
        <v>103</v>
      </c>
      <c r="C5821" s="1" t="s">
        <v>59</v>
      </c>
      <c r="D5821" s="1" t="s">
        <v>669</v>
      </c>
      <c r="E5821" s="1" t="s">
        <v>2</v>
      </c>
      <c r="F5821" s="1" t="s">
        <v>1035</v>
      </c>
      <c r="G5821" s="1" t="s">
        <v>73</v>
      </c>
      <c r="H5821" s="8"/>
      <c r="I5821" s="8">
        <v>2015</v>
      </c>
      <c r="J5821" s="1" t="s">
        <v>768</v>
      </c>
      <c r="K5821" s="9">
        <v>3615</v>
      </c>
      <c r="L5821" s="10">
        <f>K5821/ VLOOKUP(A5821,Indicators!$B$1:$V$7,21,FALSE)</f>
        <v>21.180730515485664</v>
      </c>
      <c r="M5821" s="1" t="s">
        <v>769</v>
      </c>
      <c r="N5821" s="11"/>
      <c r="O5821" s="11"/>
      <c r="P5821" s="11"/>
      <c r="Q5821" s="8" t="str">
        <f t="shared" si="0"/>
        <v/>
      </c>
      <c r="R5821" s="1" t="s">
        <v>98</v>
      </c>
      <c r="S5821" s="1" t="s">
        <v>59</v>
      </c>
      <c r="T5821" s="11"/>
      <c r="U5821" s="11"/>
      <c r="V5821" s="11"/>
      <c r="W5821" s="11"/>
      <c r="X5821" s="11"/>
      <c r="Y5821" s="11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5"/>
      <c r="AN5821" s="5"/>
      <c r="AO5821" s="5"/>
      <c r="AP5821" s="5"/>
      <c r="AQ5821" s="5"/>
      <c r="AR5821" s="5"/>
      <c r="AS5821" s="5"/>
      <c r="AT5821" s="5"/>
      <c r="AU5821" s="5"/>
      <c r="AV5821" s="5"/>
      <c r="AW5821" s="5"/>
      <c r="AX5821" s="5"/>
      <c r="AY5821" s="5"/>
      <c r="AZ5821" s="5"/>
      <c r="BA5821" s="5"/>
      <c r="BB5821" s="5"/>
      <c r="BC5821" s="5"/>
      <c r="BD5821" s="5"/>
      <c r="BE5821" s="5"/>
      <c r="BF5821" s="5"/>
      <c r="BG5821" s="5"/>
      <c r="BH5821" s="5"/>
      <c r="BI5821" s="5"/>
      <c r="BJ5821" s="5"/>
      <c r="BK5821" s="5"/>
      <c r="BL5821" s="5"/>
      <c r="BM5821" s="5"/>
      <c r="BN5821" s="5"/>
      <c r="BO5821" s="5"/>
      <c r="BP5821" s="5"/>
      <c r="BQ5821" s="5"/>
      <c r="BR5821" s="5"/>
      <c r="BS5821" s="5"/>
      <c r="BT5821" s="5"/>
      <c r="BU5821" s="5"/>
      <c r="BV5821" s="5"/>
      <c r="BW5821" s="5"/>
      <c r="BX5821" s="5"/>
    </row>
    <row r="5822" spans="1:76" x14ac:dyDescent="0.2">
      <c r="A5822" s="1" t="s">
        <v>22</v>
      </c>
      <c r="B5822" s="1" t="s">
        <v>103</v>
      </c>
      <c r="C5822" s="1" t="s">
        <v>766</v>
      </c>
      <c r="D5822" s="1" t="s">
        <v>669</v>
      </c>
      <c r="E5822" s="1" t="s">
        <v>2</v>
      </c>
      <c r="F5822" s="1" t="s">
        <v>1035</v>
      </c>
      <c r="G5822" s="1" t="s">
        <v>73</v>
      </c>
      <c r="H5822" s="8"/>
      <c r="I5822" s="8">
        <v>2015</v>
      </c>
      <c r="J5822" s="1" t="s">
        <v>768</v>
      </c>
      <c r="K5822" s="9">
        <v>5000</v>
      </c>
      <c r="L5822" s="10">
        <f>K5822/ VLOOKUP(A5822,Indicators!$B$1:$V$7,21,FALSE)</f>
        <v>29.295616203991234</v>
      </c>
      <c r="M5822" s="1" t="s">
        <v>769</v>
      </c>
      <c r="N5822" s="11"/>
      <c r="O5822" s="11"/>
      <c r="P5822" s="11"/>
      <c r="Q5822" s="8" t="str">
        <f t="shared" si="0"/>
        <v/>
      </c>
      <c r="R5822" s="1" t="s">
        <v>98</v>
      </c>
      <c r="S5822" s="1" t="s">
        <v>58</v>
      </c>
      <c r="T5822" s="11"/>
      <c r="U5822" s="11"/>
      <c r="V5822" s="11"/>
      <c r="W5822" s="11"/>
      <c r="X5822" s="11"/>
      <c r="Y5822" s="11"/>
      <c r="Z5822" s="11"/>
      <c r="AA5822" s="11"/>
      <c r="AB5822" s="11"/>
      <c r="AC5822" s="11"/>
      <c r="AD5822" s="11"/>
      <c r="AE5822" s="11"/>
      <c r="AF5822" s="11"/>
      <c r="AG5822" s="11"/>
      <c r="AH5822" s="11"/>
      <c r="AI5822" s="11"/>
      <c r="AJ5822" s="11"/>
      <c r="AK5822" s="11"/>
      <c r="AL5822" s="11"/>
      <c r="AM5822" s="5"/>
      <c r="AN5822" s="5"/>
      <c r="AO5822" s="5"/>
      <c r="AP5822" s="5"/>
      <c r="AQ5822" s="5"/>
      <c r="AR5822" s="5"/>
      <c r="AS5822" s="5"/>
      <c r="AT5822" s="5"/>
      <c r="AU5822" s="5"/>
      <c r="AV5822" s="5"/>
      <c r="AW5822" s="5"/>
      <c r="AX5822" s="5"/>
      <c r="AY5822" s="5"/>
      <c r="AZ5822" s="5"/>
      <c r="BA5822" s="5"/>
      <c r="BB5822" s="5"/>
      <c r="BC5822" s="5"/>
      <c r="BD5822" s="5"/>
      <c r="BE5822" s="5"/>
      <c r="BF5822" s="5"/>
      <c r="BG5822" s="5"/>
      <c r="BH5822" s="5"/>
      <c r="BI5822" s="5"/>
      <c r="BJ5822" s="5"/>
      <c r="BK5822" s="5"/>
      <c r="BL5822" s="5"/>
      <c r="BM5822" s="5"/>
      <c r="BN5822" s="5"/>
      <c r="BO5822" s="5"/>
      <c r="BP5822" s="5"/>
      <c r="BQ5822" s="5"/>
      <c r="BR5822" s="5"/>
      <c r="BS5822" s="5"/>
      <c r="BT5822" s="5"/>
      <c r="BU5822" s="5"/>
      <c r="BV5822" s="5"/>
      <c r="BW5822" s="5"/>
      <c r="BX5822" s="5"/>
    </row>
    <row r="5823" spans="1:76" x14ac:dyDescent="0.2">
      <c r="A5823" s="1" t="s">
        <v>22</v>
      </c>
      <c r="B5823" s="1" t="s">
        <v>103</v>
      </c>
      <c r="C5823" s="1" t="s">
        <v>798</v>
      </c>
      <c r="D5823" s="1" t="s">
        <v>669</v>
      </c>
      <c r="E5823" s="1" t="s">
        <v>2</v>
      </c>
      <c r="F5823" s="1" t="s">
        <v>1035</v>
      </c>
      <c r="G5823" s="1" t="s">
        <v>73</v>
      </c>
      <c r="H5823" s="8"/>
      <c r="I5823" s="8">
        <v>2015</v>
      </c>
      <c r="J5823" s="1" t="s">
        <v>768</v>
      </c>
      <c r="K5823" s="9">
        <v>54000</v>
      </c>
      <c r="L5823" s="10">
        <f>K5823/ VLOOKUP(A5823,Indicators!$B$1:$V$7,21,FALSE)</f>
        <v>316.39265500310535</v>
      </c>
      <c r="M5823" s="45" t="s">
        <v>798</v>
      </c>
      <c r="N5823" s="46"/>
      <c r="O5823" s="11"/>
      <c r="P5823" s="11"/>
      <c r="Q5823" s="8" t="str">
        <f t="shared" si="0"/>
        <v/>
      </c>
      <c r="R5823" s="1" t="s">
        <v>323</v>
      </c>
      <c r="S5823" s="1" t="s">
        <v>51</v>
      </c>
      <c r="T5823" s="11"/>
      <c r="U5823" s="11"/>
      <c r="V5823" s="11"/>
      <c r="W5823" s="11"/>
      <c r="X5823" s="11"/>
      <c r="Y5823" s="11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5"/>
      <c r="AX5823" s="5"/>
      <c r="AY5823" s="5"/>
      <c r="AZ5823" s="5"/>
      <c r="BA5823" s="5"/>
      <c r="BB5823" s="5"/>
      <c r="BC5823" s="5"/>
      <c r="BD5823" s="5"/>
      <c r="BE5823" s="5"/>
      <c r="BF5823" s="5"/>
      <c r="BG5823" s="5"/>
      <c r="BH5823" s="5"/>
      <c r="BI5823" s="5"/>
      <c r="BJ5823" s="5"/>
      <c r="BK5823" s="5"/>
      <c r="BL5823" s="5"/>
      <c r="BM5823" s="5"/>
      <c r="BN5823" s="5"/>
      <c r="BO5823" s="5"/>
      <c r="BP5823" s="5"/>
      <c r="BQ5823" s="5"/>
      <c r="BR5823" s="5"/>
      <c r="BS5823" s="5"/>
      <c r="BT5823" s="5"/>
      <c r="BU5823" s="5"/>
      <c r="BV5823" s="5"/>
      <c r="BW5823" s="5"/>
      <c r="BX5823" s="5"/>
    </row>
    <row r="5824" spans="1:76" x14ac:dyDescent="0.2">
      <c r="A5824" s="1" t="s">
        <v>22</v>
      </c>
      <c r="B5824" s="1" t="s">
        <v>84</v>
      </c>
      <c r="C5824" s="1" t="s">
        <v>907</v>
      </c>
      <c r="D5824" s="1" t="s">
        <v>669</v>
      </c>
      <c r="E5824" s="1" t="s">
        <v>2</v>
      </c>
      <c r="F5824" s="1" t="s">
        <v>1035</v>
      </c>
      <c r="G5824" s="1" t="s">
        <v>73</v>
      </c>
      <c r="H5824" s="8"/>
      <c r="I5824" s="8">
        <v>2015</v>
      </c>
      <c r="J5824" s="1" t="s">
        <v>768</v>
      </c>
      <c r="K5824" s="8">
        <v>200</v>
      </c>
      <c r="L5824" s="10">
        <f>K5824/ VLOOKUP(A5824,Indicators!$B$1:$V$7,21,FALSE)</f>
        <v>1.1718246481596493</v>
      </c>
      <c r="M5824" s="11"/>
      <c r="N5824" s="11"/>
      <c r="O5824" s="11"/>
      <c r="P5824" s="11"/>
      <c r="Q5824" s="8" t="str">
        <f t="shared" si="0"/>
        <v/>
      </c>
      <c r="R5824" s="1" t="s">
        <v>95</v>
      </c>
      <c r="S5824" s="1" t="s">
        <v>84</v>
      </c>
      <c r="T5824" s="11"/>
      <c r="U5824" s="11"/>
      <c r="V5824" s="11"/>
      <c r="W5824" s="11"/>
      <c r="X5824" s="11"/>
      <c r="Y5824" s="11"/>
      <c r="Z5824" s="11"/>
      <c r="AA5824" s="11"/>
      <c r="AB5824" s="11"/>
      <c r="AC5824" s="11"/>
      <c r="AD5824" s="11"/>
      <c r="AE5824" s="11"/>
      <c r="AF5824" s="11"/>
      <c r="AG5824" s="11"/>
      <c r="AH5824" s="11"/>
      <c r="AI5824" s="11"/>
      <c r="AJ5824" s="11"/>
      <c r="AK5824" s="11"/>
      <c r="AL5824" s="11"/>
      <c r="AM5824" s="5"/>
      <c r="AN5824" s="5"/>
      <c r="AO5824" s="5"/>
      <c r="AP5824" s="5"/>
      <c r="AQ5824" s="5"/>
      <c r="AR5824" s="5"/>
      <c r="AS5824" s="5"/>
      <c r="AT5824" s="5"/>
      <c r="AU5824" s="5"/>
      <c r="AV5824" s="5"/>
      <c r="AW5824" s="5"/>
      <c r="AX5824" s="5"/>
      <c r="AY5824" s="5"/>
      <c r="AZ5824" s="5"/>
      <c r="BA5824" s="5"/>
      <c r="BB5824" s="5"/>
      <c r="BC5824" s="5"/>
      <c r="BD5824" s="5"/>
      <c r="BE5824" s="5"/>
      <c r="BF5824" s="5"/>
      <c r="BG5824" s="5"/>
      <c r="BH5824" s="5"/>
      <c r="BI5824" s="5"/>
      <c r="BJ5824" s="5"/>
      <c r="BK5824" s="5"/>
      <c r="BL5824" s="5"/>
      <c r="BM5824" s="5"/>
      <c r="BN5824" s="5"/>
      <c r="BO5824" s="5"/>
      <c r="BP5824" s="5"/>
      <c r="BQ5824" s="5"/>
      <c r="BR5824" s="5"/>
      <c r="BS5824" s="5"/>
      <c r="BT5824" s="5"/>
      <c r="BU5824" s="5"/>
      <c r="BV5824" s="5"/>
      <c r="BW5824" s="5"/>
      <c r="BX5824" s="5"/>
    </row>
    <row r="5825" spans="1:76" x14ac:dyDescent="0.2">
      <c r="A5825" s="1" t="s">
        <v>22</v>
      </c>
      <c r="B5825" s="1" t="s">
        <v>84</v>
      </c>
      <c r="C5825" s="1" t="s">
        <v>1036</v>
      </c>
      <c r="D5825" s="1" t="s">
        <v>669</v>
      </c>
      <c r="E5825" s="1" t="s">
        <v>2</v>
      </c>
      <c r="F5825" s="1" t="s">
        <v>1035</v>
      </c>
      <c r="G5825" s="1" t="s">
        <v>73</v>
      </c>
      <c r="H5825" s="8"/>
      <c r="I5825" s="8">
        <v>2015</v>
      </c>
      <c r="J5825" s="1" t="s">
        <v>768</v>
      </c>
      <c r="K5825" s="8">
        <v>400</v>
      </c>
      <c r="L5825" s="10">
        <f>K5825/ VLOOKUP(A5825,Indicators!$B$1:$V$7,21,FALSE)</f>
        <v>2.3436492963192985</v>
      </c>
      <c r="M5825" s="11"/>
      <c r="N5825" s="11"/>
      <c r="O5825" s="11"/>
      <c r="P5825" s="11"/>
      <c r="Q5825" s="8" t="str">
        <f t="shared" si="0"/>
        <v/>
      </c>
      <c r="R5825" s="1" t="s">
        <v>95</v>
      </c>
      <c r="S5825" s="1" t="s">
        <v>84</v>
      </c>
      <c r="T5825" s="11"/>
      <c r="U5825" s="11"/>
      <c r="V5825" s="11"/>
      <c r="W5825" s="11"/>
      <c r="X5825" s="11"/>
      <c r="Y5825" s="11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5"/>
      <c r="AN5825" s="5"/>
      <c r="AO5825" s="5"/>
      <c r="AP5825" s="5"/>
      <c r="AQ5825" s="5"/>
      <c r="AR5825" s="5"/>
      <c r="AS5825" s="5"/>
      <c r="AT5825" s="5"/>
      <c r="AU5825" s="5"/>
      <c r="AV5825" s="5"/>
      <c r="AW5825" s="5"/>
      <c r="AX5825" s="5"/>
      <c r="AY5825" s="5"/>
      <c r="AZ5825" s="5"/>
      <c r="BA5825" s="5"/>
      <c r="BB5825" s="5"/>
      <c r="BC5825" s="5"/>
      <c r="BD5825" s="5"/>
      <c r="BE5825" s="5"/>
      <c r="BF5825" s="5"/>
      <c r="BG5825" s="5"/>
      <c r="BH5825" s="5"/>
      <c r="BI5825" s="5"/>
      <c r="BJ5825" s="5"/>
      <c r="BK5825" s="5"/>
      <c r="BL5825" s="5"/>
      <c r="BM5825" s="5"/>
      <c r="BN5825" s="5"/>
      <c r="BO5825" s="5"/>
      <c r="BP5825" s="5"/>
      <c r="BQ5825" s="5"/>
      <c r="BR5825" s="5"/>
      <c r="BS5825" s="5"/>
      <c r="BT5825" s="5"/>
      <c r="BU5825" s="5"/>
      <c r="BV5825" s="5"/>
      <c r="BW5825" s="5"/>
      <c r="BX5825" s="5"/>
    </row>
    <row r="5826" spans="1:76" x14ac:dyDescent="0.2">
      <c r="A5826" s="1" t="s">
        <v>22</v>
      </c>
      <c r="B5826" s="1" t="s">
        <v>84</v>
      </c>
      <c r="C5826" s="1" t="s">
        <v>1037</v>
      </c>
      <c r="D5826" s="1" t="s">
        <v>669</v>
      </c>
      <c r="E5826" s="1" t="s">
        <v>2</v>
      </c>
      <c r="F5826" s="1" t="s">
        <v>1035</v>
      </c>
      <c r="G5826" s="1" t="s">
        <v>73</v>
      </c>
      <c r="H5826" s="8"/>
      <c r="I5826" s="8">
        <v>2015</v>
      </c>
      <c r="J5826" s="1" t="s">
        <v>768</v>
      </c>
      <c r="K5826" s="8">
        <v>400</v>
      </c>
      <c r="L5826" s="10">
        <f>K5826/ VLOOKUP(A5826,Indicators!$B$1:$V$7,21,FALSE)</f>
        <v>2.3436492963192985</v>
      </c>
      <c r="M5826" s="11"/>
      <c r="N5826" s="11"/>
      <c r="O5826" s="11"/>
      <c r="P5826" s="11"/>
      <c r="Q5826" s="8" t="str">
        <f t="shared" si="0"/>
        <v/>
      </c>
      <c r="R5826" s="1" t="s">
        <v>95</v>
      </c>
      <c r="S5826" s="1" t="s">
        <v>84</v>
      </c>
      <c r="T5826" s="11"/>
      <c r="U5826" s="11"/>
      <c r="V5826" s="11"/>
      <c r="W5826" s="11"/>
      <c r="X5826" s="11"/>
      <c r="Y5826" s="11"/>
      <c r="Z5826" s="11"/>
      <c r="AA5826" s="11"/>
      <c r="AB5826" s="11"/>
      <c r="AC5826" s="11"/>
      <c r="AD5826" s="11"/>
      <c r="AE5826" s="11"/>
      <c r="AF5826" s="11"/>
      <c r="AG5826" s="11"/>
      <c r="AH5826" s="11"/>
      <c r="AI5826" s="11"/>
      <c r="AJ5826" s="11"/>
      <c r="AK5826" s="11"/>
      <c r="AL5826" s="11"/>
      <c r="AM5826" s="5"/>
      <c r="AN5826" s="5"/>
      <c r="AO5826" s="5"/>
      <c r="AP5826" s="5"/>
      <c r="AQ5826" s="5"/>
      <c r="AR5826" s="5"/>
      <c r="AS5826" s="5"/>
      <c r="AT5826" s="5"/>
      <c r="AU5826" s="5"/>
      <c r="AV5826" s="5"/>
      <c r="AW5826" s="5"/>
      <c r="AX5826" s="5"/>
      <c r="AY5826" s="5"/>
      <c r="AZ5826" s="5"/>
      <c r="BA5826" s="5"/>
      <c r="BB5826" s="5"/>
      <c r="BC5826" s="5"/>
      <c r="BD5826" s="5"/>
      <c r="BE5826" s="5"/>
      <c r="BF5826" s="5"/>
      <c r="BG5826" s="5"/>
      <c r="BH5826" s="5"/>
      <c r="BI5826" s="5"/>
      <c r="BJ5826" s="5"/>
      <c r="BK5826" s="5"/>
      <c r="BL5826" s="5"/>
      <c r="BM5826" s="5"/>
      <c r="BN5826" s="5"/>
      <c r="BO5826" s="5"/>
      <c r="BP5826" s="5"/>
      <c r="BQ5826" s="5"/>
      <c r="BR5826" s="5"/>
      <c r="BS5826" s="5"/>
      <c r="BT5826" s="5"/>
      <c r="BU5826" s="5"/>
      <c r="BV5826" s="5"/>
      <c r="BW5826" s="5"/>
      <c r="BX5826" s="5"/>
    </row>
    <row r="5827" spans="1:76" x14ac:dyDescent="0.2">
      <c r="A5827" s="1" t="s">
        <v>22</v>
      </c>
      <c r="B5827" s="1" t="s">
        <v>84</v>
      </c>
      <c r="C5827" s="1" t="s">
        <v>1038</v>
      </c>
      <c r="D5827" s="1" t="s">
        <v>669</v>
      </c>
      <c r="E5827" s="1" t="s">
        <v>2</v>
      </c>
      <c r="F5827" s="1" t="s">
        <v>1035</v>
      </c>
      <c r="G5827" s="1" t="s">
        <v>73</v>
      </c>
      <c r="H5827" s="8"/>
      <c r="I5827" s="8">
        <v>2015</v>
      </c>
      <c r="J5827" s="1" t="s">
        <v>768</v>
      </c>
      <c r="K5827" s="8">
        <v>924</v>
      </c>
      <c r="L5827" s="10">
        <f>K5827/ VLOOKUP(A5827,Indicators!$B$1:$V$7,21,FALSE)</f>
        <v>5.4138298744975799</v>
      </c>
      <c r="M5827" s="11"/>
      <c r="N5827" s="11"/>
      <c r="O5827" s="11"/>
      <c r="P5827" s="11"/>
      <c r="Q5827" s="8" t="str">
        <f t="shared" si="0"/>
        <v/>
      </c>
      <c r="R5827" s="1" t="s">
        <v>95</v>
      </c>
      <c r="S5827" s="1" t="s">
        <v>84</v>
      </c>
      <c r="T5827" s="11"/>
      <c r="U5827" s="11"/>
      <c r="V5827" s="11"/>
      <c r="W5827" s="11"/>
      <c r="X5827" s="11"/>
      <c r="Y5827" s="11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5"/>
      <c r="AX5827" s="5"/>
      <c r="AY5827" s="5"/>
      <c r="AZ5827" s="5"/>
      <c r="BA5827" s="5"/>
      <c r="BB5827" s="5"/>
      <c r="BC5827" s="5"/>
      <c r="BD5827" s="5"/>
      <c r="BE5827" s="5"/>
      <c r="BF5827" s="5"/>
      <c r="BG5827" s="5"/>
      <c r="BH5827" s="5"/>
      <c r="BI5827" s="5"/>
      <c r="BJ5827" s="5"/>
      <c r="BK5827" s="5"/>
      <c r="BL5827" s="5"/>
      <c r="BM5827" s="5"/>
      <c r="BN5827" s="5"/>
      <c r="BO5827" s="5"/>
      <c r="BP5827" s="5"/>
      <c r="BQ5827" s="5"/>
      <c r="BR5827" s="5"/>
      <c r="BS5827" s="5"/>
      <c r="BT5827" s="5"/>
      <c r="BU5827" s="5"/>
      <c r="BV5827" s="5"/>
      <c r="BW5827" s="5"/>
      <c r="BX5827" s="5"/>
    </row>
    <row r="5828" spans="1:76" x14ac:dyDescent="0.2">
      <c r="A5828" s="1" t="s">
        <v>22</v>
      </c>
      <c r="B5828" s="1" t="s">
        <v>84</v>
      </c>
      <c r="C5828" s="1" t="s">
        <v>984</v>
      </c>
      <c r="D5828" s="1" t="s">
        <v>669</v>
      </c>
      <c r="E5828" s="1" t="s">
        <v>2</v>
      </c>
      <c r="F5828" s="1" t="s">
        <v>1035</v>
      </c>
      <c r="G5828" s="1" t="s">
        <v>73</v>
      </c>
      <c r="H5828" s="8"/>
      <c r="I5828" s="8">
        <v>2015</v>
      </c>
      <c r="J5828" s="1" t="s">
        <v>768</v>
      </c>
      <c r="K5828" s="9">
        <v>1000</v>
      </c>
      <c r="L5828" s="10">
        <f>K5828/ VLOOKUP(A5828,Indicators!$B$1:$V$7,21,FALSE)</f>
        <v>5.8591232407982465</v>
      </c>
      <c r="M5828" s="11"/>
      <c r="N5828" s="11"/>
      <c r="O5828" s="11"/>
      <c r="P5828" s="11"/>
      <c r="Q5828" s="8" t="str">
        <f t="shared" si="0"/>
        <v/>
      </c>
      <c r="R5828" s="1" t="s">
        <v>95</v>
      </c>
      <c r="S5828" s="1" t="s">
        <v>84</v>
      </c>
      <c r="T5828" s="11"/>
      <c r="U5828" s="11"/>
      <c r="V5828" s="11"/>
      <c r="W5828" s="11"/>
      <c r="X5828" s="11"/>
      <c r="Y5828" s="11"/>
      <c r="Z5828" s="11"/>
      <c r="AA5828" s="11"/>
      <c r="AB5828" s="11"/>
      <c r="AC5828" s="11"/>
      <c r="AD5828" s="11"/>
      <c r="AE5828" s="11"/>
      <c r="AF5828" s="11"/>
      <c r="AG5828" s="11"/>
      <c r="AH5828" s="11"/>
      <c r="AI5828" s="11"/>
      <c r="AJ5828" s="11"/>
      <c r="AK5828" s="11"/>
      <c r="AL5828" s="11"/>
      <c r="AM5828" s="5"/>
      <c r="AN5828" s="5"/>
      <c r="AO5828" s="5"/>
      <c r="AP5828" s="5"/>
      <c r="AQ5828" s="5"/>
      <c r="AR5828" s="5"/>
      <c r="AS5828" s="5"/>
      <c r="AT5828" s="5"/>
      <c r="AU5828" s="5"/>
      <c r="AV5828" s="5"/>
      <c r="AW5828" s="5"/>
      <c r="AX5828" s="5"/>
      <c r="AY5828" s="5"/>
      <c r="AZ5828" s="5"/>
      <c r="BA5828" s="5"/>
      <c r="BB5828" s="5"/>
      <c r="BC5828" s="5"/>
      <c r="BD5828" s="5"/>
      <c r="BE5828" s="5"/>
      <c r="BF5828" s="5"/>
      <c r="BG5828" s="5"/>
      <c r="BH5828" s="5"/>
      <c r="BI5828" s="5"/>
      <c r="BJ5828" s="5"/>
      <c r="BK5828" s="5"/>
      <c r="BL5828" s="5"/>
      <c r="BM5828" s="5"/>
      <c r="BN5828" s="5"/>
      <c r="BO5828" s="5"/>
      <c r="BP5828" s="5"/>
      <c r="BQ5828" s="5"/>
      <c r="BR5828" s="5"/>
      <c r="BS5828" s="5"/>
      <c r="BT5828" s="5"/>
      <c r="BU5828" s="5"/>
      <c r="BV5828" s="5"/>
      <c r="BW5828" s="5"/>
      <c r="BX5828" s="5"/>
    </row>
    <row r="5829" spans="1:76" x14ac:dyDescent="0.2">
      <c r="A5829" s="1" t="s">
        <v>22</v>
      </c>
      <c r="B5829" s="1" t="s">
        <v>84</v>
      </c>
      <c r="C5829" s="1" t="s">
        <v>799</v>
      </c>
      <c r="D5829" s="1" t="s">
        <v>669</v>
      </c>
      <c r="E5829" s="1" t="s">
        <v>2</v>
      </c>
      <c r="F5829" s="1" t="s">
        <v>1035</v>
      </c>
      <c r="G5829" s="1" t="s">
        <v>73</v>
      </c>
      <c r="H5829" s="8"/>
      <c r="I5829" s="8">
        <v>2015</v>
      </c>
      <c r="J5829" s="1" t="s">
        <v>768</v>
      </c>
      <c r="K5829" s="9">
        <v>8400</v>
      </c>
      <c r="L5829" s="10">
        <f>K5829/ VLOOKUP(A5829,Indicators!$B$1:$V$7,21,FALSE)</f>
        <v>49.216635222705271</v>
      </c>
      <c r="M5829" s="11"/>
      <c r="N5829" s="11"/>
      <c r="O5829" s="11"/>
      <c r="P5829" s="11"/>
      <c r="Q5829" s="8" t="str">
        <f t="shared" si="0"/>
        <v/>
      </c>
      <c r="R5829" s="1" t="s">
        <v>95</v>
      </c>
      <c r="S5829" s="1" t="s">
        <v>84</v>
      </c>
      <c r="T5829" s="11"/>
      <c r="U5829" s="11"/>
      <c r="V5829" s="11"/>
      <c r="W5829" s="11"/>
      <c r="X5829" s="11"/>
      <c r="Y5829" s="11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5"/>
      <c r="AN5829" s="5"/>
      <c r="AO5829" s="5"/>
      <c r="AP5829" s="5"/>
      <c r="AQ5829" s="5"/>
      <c r="AR5829" s="5"/>
      <c r="AS5829" s="5"/>
      <c r="AT5829" s="5"/>
      <c r="AU5829" s="5"/>
      <c r="AV5829" s="5"/>
      <c r="AW5829" s="5"/>
      <c r="AX5829" s="5"/>
      <c r="AY5829" s="5"/>
      <c r="AZ5829" s="5"/>
      <c r="BA5829" s="5"/>
      <c r="BB5829" s="5"/>
      <c r="BC5829" s="5"/>
      <c r="BD5829" s="5"/>
      <c r="BE5829" s="5"/>
      <c r="BF5829" s="5"/>
      <c r="BG5829" s="5"/>
      <c r="BH5829" s="5"/>
      <c r="BI5829" s="5"/>
      <c r="BJ5829" s="5"/>
      <c r="BK5829" s="5"/>
      <c r="BL5829" s="5"/>
      <c r="BM5829" s="5"/>
      <c r="BN5829" s="5"/>
      <c r="BO5829" s="5"/>
      <c r="BP5829" s="5"/>
      <c r="BQ5829" s="5"/>
      <c r="BR5829" s="5"/>
      <c r="BS5829" s="5"/>
      <c r="BT5829" s="5"/>
      <c r="BU5829" s="5"/>
      <c r="BV5829" s="5"/>
      <c r="BW5829" s="5"/>
      <c r="BX5829" s="5"/>
    </row>
    <row r="5830" spans="1:76" x14ac:dyDescent="0.2">
      <c r="A5830" s="1" t="s">
        <v>22</v>
      </c>
      <c r="B5830" s="1" t="s">
        <v>770</v>
      </c>
      <c r="C5830" s="1" t="s">
        <v>1039</v>
      </c>
      <c r="D5830" s="1" t="s">
        <v>669</v>
      </c>
      <c r="E5830" s="1" t="s">
        <v>2</v>
      </c>
      <c r="F5830" s="1" t="s">
        <v>1035</v>
      </c>
      <c r="G5830" s="1" t="s">
        <v>73</v>
      </c>
      <c r="H5830" s="8"/>
      <c r="I5830" s="8">
        <v>2015</v>
      </c>
      <c r="J5830" s="1" t="s">
        <v>768</v>
      </c>
      <c r="K5830" s="8">
        <v>100</v>
      </c>
      <c r="L5830" s="10">
        <f>K5830/ VLOOKUP(A5830,Indicators!$B$1:$V$7,21,FALSE)</f>
        <v>0.58591232407982463</v>
      </c>
      <c r="M5830" s="11"/>
      <c r="N5830" s="11"/>
      <c r="O5830" s="11"/>
      <c r="P5830" s="11"/>
      <c r="Q5830" s="8" t="str">
        <f t="shared" si="0"/>
        <v/>
      </c>
      <c r="R5830" s="1" t="s">
        <v>98</v>
      </c>
      <c r="S5830" s="1" t="s">
        <v>47</v>
      </c>
      <c r="T5830" s="11"/>
      <c r="U5830" s="11"/>
      <c r="V5830" s="11"/>
      <c r="W5830" s="11"/>
      <c r="X5830" s="11"/>
      <c r="Y5830" s="11"/>
      <c r="Z5830" s="11"/>
      <c r="AA5830" s="11"/>
      <c r="AB5830" s="11"/>
      <c r="AC5830" s="11"/>
      <c r="AD5830" s="11"/>
      <c r="AE5830" s="11"/>
      <c r="AF5830" s="11"/>
      <c r="AG5830" s="11"/>
      <c r="AH5830" s="11"/>
      <c r="AI5830" s="11"/>
      <c r="AJ5830" s="11"/>
      <c r="AK5830" s="11"/>
      <c r="AL5830" s="11"/>
      <c r="AM5830" s="5"/>
      <c r="AN5830" s="5"/>
      <c r="AO5830" s="5"/>
      <c r="AP5830" s="5"/>
      <c r="AQ5830" s="5"/>
      <c r="AR5830" s="5"/>
      <c r="AS5830" s="5"/>
      <c r="AT5830" s="5"/>
      <c r="AU5830" s="5"/>
      <c r="AV5830" s="5"/>
      <c r="AW5830" s="5"/>
      <c r="AX5830" s="5"/>
      <c r="AY5830" s="5"/>
      <c r="AZ5830" s="5"/>
      <c r="BA5830" s="5"/>
      <c r="BB5830" s="5"/>
      <c r="BC5830" s="5"/>
      <c r="BD5830" s="5"/>
      <c r="BE5830" s="5"/>
      <c r="BF5830" s="5"/>
      <c r="BG5830" s="5"/>
      <c r="BH5830" s="5"/>
      <c r="BI5830" s="5"/>
      <c r="BJ5830" s="5"/>
      <c r="BK5830" s="5"/>
      <c r="BL5830" s="5"/>
      <c r="BM5830" s="5"/>
      <c r="BN5830" s="5"/>
      <c r="BO5830" s="5"/>
      <c r="BP5830" s="5"/>
      <c r="BQ5830" s="5"/>
      <c r="BR5830" s="5"/>
      <c r="BS5830" s="5"/>
      <c r="BT5830" s="5"/>
      <c r="BU5830" s="5"/>
      <c r="BV5830" s="5"/>
      <c r="BW5830" s="5"/>
      <c r="BX5830" s="5"/>
    </row>
    <row r="5831" spans="1:76" x14ac:dyDescent="0.2">
      <c r="A5831" s="1" t="s">
        <v>22</v>
      </c>
      <c r="B5831" s="1" t="s">
        <v>770</v>
      </c>
      <c r="C5831" s="1" t="s">
        <v>1040</v>
      </c>
      <c r="D5831" s="1" t="s">
        <v>669</v>
      </c>
      <c r="E5831" s="1" t="s">
        <v>2</v>
      </c>
      <c r="F5831" s="1" t="s">
        <v>1035</v>
      </c>
      <c r="G5831" s="1" t="s">
        <v>73</v>
      </c>
      <c r="H5831" s="8"/>
      <c r="I5831" s="8">
        <v>2015</v>
      </c>
      <c r="J5831" s="1" t="s">
        <v>768</v>
      </c>
      <c r="K5831" s="8">
        <v>700</v>
      </c>
      <c r="L5831" s="10">
        <f>K5831/ VLOOKUP(A5831,Indicators!$B$1:$V$7,21,FALSE)</f>
        <v>4.1013862685587723</v>
      </c>
      <c r="M5831" s="11"/>
      <c r="N5831" s="11"/>
      <c r="O5831" s="11"/>
      <c r="P5831" s="11"/>
      <c r="Q5831" s="8" t="str">
        <f t="shared" si="0"/>
        <v/>
      </c>
      <c r="R5831" s="1" t="s">
        <v>103</v>
      </c>
      <c r="S5831" s="1" t="s">
        <v>53</v>
      </c>
      <c r="T5831" s="11"/>
      <c r="U5831" s="11"/>
      <c r="V5831" s="11"/>
      <c r="W5831" s="11"/>
      <c r="X5831" s="11"/>
      <c r="Y5831" s="11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5"/>
      <c r="AN5831" s="5"/>
      <c r="AO5831" s="5"/>
      <c r="AP5831" s="5"/>
      <c r="AQ5831" s="5"/>
      <c r="AR5831" s="5"/>
      <c r="AS5831" s="5"/>
      <c r="AT5831" s="5"/>
      <c r="AU5831" s="5"/>
      <c r="AV5831" s="5"/>
      <c r="AW5831" s="5"/>
      <c r="AX5831" s="5"/>
      <c r="AY5831" s="5"/>
      <c r="AZ5831" s="5"/>
      <c r="BA5831" s="5"/>
      <c r="BB5831" s="5"/>
      <c r="BC5831" s="5"/>
      <c r="BD5831" s="5"/>
      <c r="BE5831" s="5"/>
      <c r="BF5831" s="5"/>
      <c r="BG5831" s="5"/>
      <c r="BH5831" s="5"/>
      <c r="BI5831" s="5"/>
      <c r="BJ5831" s="5"/>
      <c r="BK5831" s="5"/>
      <c r="BL5831" s="5"/>
      <c r="BM5831" s="5"/>
      <c r="BN5831" s="5"/>
      <c r="BO5831" s="5"/>
      <c r="BP5831" s="5"/>
      <c r="BQ5831" s="5"/>
      <c r="BR5831" s="5"/>
      <c r="BS5831" s="5"/>
      <c r="BT5831" s="5"/>
      <c r="BU5831" s="5"/>
      <c r="BV5831" s="5"/>
      <c r="BW5831" s="5"/>
      <c r="BX5831" s="5"/>
    </row>
    <row r="5832" spans="1:76" x14ac:dyDescent="0.2">
      <c r="A5832" s="1" t="s">
        <v>22</v>
      </c>
      <c r="B5832" s="1" t="s">
        <v>770</v>
      </c>
      <c r="C5832" s="1" t="s">
        <v>800</v>
      </c>
      <c r="D5832" s="1" t="s">
        <v>669</v>
      </c>
      <c r="E5832" s="1" t="s">
        <v>2</v>
      </c>
      <c r="F5832" s="1" t="s">
        <v>1035</v>
      </c>
      <c r="G5832" s="1" t="s">
        <v>73</v>
      </c>
      <c r="H5832" s="8"/>
      <c r="I5832" s="8">
        <v>2015</v>
      </c>
      <c r="J5832" s="1" t="s">
        <v>768</v>
      </c>
      <c r="K5832" s="8">
        <v>800</v>
      </c>
      <c r="L5832" s="10">
        <f>K5832/ VLOOKUP(A5832,Indicators!$B$1:$V$7,21,FALSE)</f>
        <v>4.6872985926385971</v>
      </c>
      <c r="M5832" s="11"/>
      <c r="N5832" s="11"/>
      <c r="O5832" s="11"/>
      <c r="P5832" s="11"/>
      <c r="Q5832" s="8" t="str">
        <f t="shared" si="0"/>
        <v/>
      </c>
      <c r="R5832" s="1" t="s">
        <v>97</v>
      </c>
      <c r="S5832" s="1" t="s">
        <v>80</v>
      </c>
      <c r="T5832" s="11"/>
      <c r="U5832" s="11"/>
      <c r="V5832" s="11"/>
      <c r="W5832" s="11"/>
      <c r="X5832" s="11"/>
      <c r="Y5832" s="11"/>
      <c r="Z5832" s="11"/>
      <c r="AA5832" s="11"/>
      <c r="AB5832" s="11"/>
      <c r="AC5832" s="11"/>
      <c r="AD5832" s="11"/>
      <c r="AE5832" s="11"/>
      <c r="AF5832" s="11"/>
      <c r="AG5832" s="11"/>
      <c r="AH5832" s="11"/>
      <c r="AI5832" s="11"/>
      <c r="AJ5832" s="11"/>
      <c r="AK5832" s="11"/>
      <c r="AL5832" s="11"/>
      <c r="AM5832" s="5"/>
      <c r="AN5832" s="5"/>
      <c r="AO5832" s="5"/>
      <c r="AP5832" s="5"/>
      <c r="AQ5832" s="5"/>
      <c r="AR5832" s="5"/>
      <c r="AS5832" s="5"/>
      <c r="AT5832" s="5"/>
      <c r="AU5832" s="5"/>
      <c r="AV5832" s="5"/>
      <c r="AW5832" s="5"/>
      <c r="AX5832" s="5"/>
      <c r="AY5832" s="5"/>
      <c r="AZ5832" s="5"/>
      <c r="BA5832" s="5"/>
      <c r="BB5832" s="5"/>
      <c r="BC5832" s="5"/>
      <c r="BD5832" s="5"/>
      <c r="BE5832" s="5"/>
      <c r="BF5832" s="5"/>
      <c r="BG5832" s="5"/>
      <c r="BH5832" s="5"/>
      <c r="BI5832" s="5"/>
      <c r="BJ5832" s="5"/>
      <c r="BK5832" s="5"/>
      <c r="BL5832" s="5"/>
      <c r="BM5832" s="5"/>
      <c r="BN5832" s="5"/>
      <c r="BO5832" s="5"/>
      <c r="BP5832" s="5"/>
      <c r="BQ5832" s="5"/>
      <c r="BR5832" s="5"/>
      <c r="BS5832" s="5"/>
      <c r="BT5832" s="5"/>
      <c r="BU5832" s="5"/>
      <c r="BV5832" s="5"/>
      <c r="BW5832" s="5"/>
      <c r="BX5832" s="5"/>
    </row>
    <row r="5833" spans="1:76" x14ac:dyDescent="0.2">
      <c r="A5833" s="1" t="s">
        <v>22</v>
      </c>
      <c r="B5833" s="1" t="s">
        <v>770</v>
      </c>
      <c r="C5833" s="1" t="s">
        <v>803</v>
      </c>
      <c r="D5833" s="1" t="s">
        <v>669</v>
      </c>
      <c r="E5833" s="1" t="s">
        <v>2</v>
      </c>
      <c r="F5833" s="1" t="s">
        <v>1035</v>
      </c>
      <c r="G5833" s="1" t="s">
        <v>73</v>
      </c>
      <c r="H5833" s="8"/>
      <c r="I5833" s="8">
        <v>2015</v>
      </c>
      <c r="J5833" s="1" t="s">
        <v>768</v>
      </c>
      <c r="K5833" s="9">
        <v>1000</v>
      </c>
      <c r="L5833" s="10">
        <f>K5833/ VLOOKUP(A5833,Indicators!$B$1:$V$7,21,FALSE)</f>
        <v>5.8591232407982465</v>
      </c>
      <c r="M5833" s="11"/>
      <c r="N5833" s="11"/>
      <c r="O5833" s="11"/>
      <c r="P5833" s="11"/>
      <c r="Q5833" s="8" t="str">
        <f t="shared" si="0"/>
        <v/>
      </c>
      <c r="R5833" s="1" t="s">
        <v>103</v>
      </c>
      <c r="S5833" s="1" t="s">
        <v>86</v>
      </c>
      <c r="T5833" s="11"/>
      <c r="U5833" s="11"/>
      <c r="V5833" s="11"/>
      <c r="W5833" s="11"/>
      <c r="X5833" s="11"/>
      <c r="Y5833" s="11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5"/>
      <c r="AX5833" s="5"/>
      <c r="AY5833" s="5"/>
      <c r="AZ5833" s="5"/>
      <c r="BA5833" s="5"/>
      <c r="BB5833" s="5"/>
      <c r="BC5833" s="5"/>
      <c r="BD5833" s="5"/>
      <c r="BE5833" s="5"/>
      <c r="BF5833" s="5"/>
      <c r="BG5833" s="5"/>
      <c r="BH5833" s="5"/>
      <c r="BI5833" s="5"/>
      <c r="BJ5833" s="5"/>
      <c r="BK5833" s="5"/>
      <c r="BL5833" s="5"/>
      <c r="BM5833" s="5"/>
      <c r="BN5833" s="5"/>
      <c r="BO5833" s="5"/>
      <c r="BP5833" s="5"/>
      <c r="BQ5833" s="5"/>
      <c r="BR5833" s="5"/>
      <c r="BS5833" s="5"/>
      <c r="BT5833" s="5"/>
      <c r="BU5833" s="5"/>
      <c r="BV5833" s="5"/>
      <c r="BW5833" s="5"/>
      <c r="BX5833" s="5"/>
    </row>
    <row r="5834" spans="1:76" x14ac:dyDescent="0.2">
      <c r="A5834" s="1" t="s">
        <v>22</v>
      </c>
      <c r="B5834" s="1" t="s">
        <v>770</v>
      </c>
      <c r="C5834" s="1" t="s">
        <v>532</v>
      </c>
      <c r="D5834" s="1" t="s">
        <v>669</v>
      </c>
      <c r="E5834" s="1" t="s">
        <v>2</v>
      </c>
      <c r="F5834" s="1" t="s">
        <v>1035</v>
      </c>
      <c r="G5834" s="1" t="s">
        <v>73</v>
      </c>
      <c r="H5834" s="8"/>
      <c r="I5834" s="8">
        <v>2015</v>
      </c>
      <c r="J5834" s="1" t="s">
        <v>768</v>
      </c>
      <c r="K5834" s="9">
        <v>1035</v>
      </c>
      <c r="L5834" s="10">
        <f>K5834/ VLOOKUP(A5834,Indicators!$B$1:$V$7,21,FALSE)</f>
        <v>6.0641925542261852</v>
      </c>
      <c r="M5834" s="11"/>
      <c r="N5834" s="11"/>
      <c r="O5834" s="11"/>
      <c r="P5834" s="11"/>
      <c r="Q5834" s="8" t="str">
        <f t="shared" si="0"/>
        <v/>
      </c>
      <c r="R5834" s="1" t="s">
        <v>99</v>
      </c>
      <c r="S5834" s="1" t="s">
        <v>68</v>
      </c>
      <c r="T5834" s="11"/>
      <c r="U5834" s="11"/>
      <c r="V5834" s="11"/>
      <c r="W5834" s="11"/>
      <c r="X5834" s="11"/>
      <c r="Y5834" s="11"/>
      <c r="Z5834" s="11"/>
      <c r="AA5834" s="11"/>
      <c r="AB5834" s="11"/>
      <c r="AC5834" s="11"/>
      <c r="AD5834" s="11"/>
      <c r="AE5834" s="11"/>
      <c r="AF5834" s="11"/>
      <c r="AG5834" s="11"/>
      <c r="AH5834" s="11"/>
      <c r="AI5834" s="11"/>
      <c r="AJ5834" s="11"/>
      <c r="AK5834" s="11"/>
      <c r="AL5834" s="11"/>
      <c r="AM5834" s="5"/>
      <c r="AN5834" s="5"/>
      <c r="AO5834" s="5"/>
      <c r="AP5834" s="5"/>
      <c r="AQ5834" s="5"/>
      <c r="AR5834" s="5"/>
      <c r="AS5834" s="5"/>
      <c r="AT5834" s="5"/>
      <c r="AU5834" s="5"/>
      <c r="AV5834" s="5"/>
      <c r="AW5834" s="5"/>
      <c r="AX5834" s="5"/>
      <c r="AY5834" s="5"/>
      <c r="AZ5834" s="5"/>
      <c r="BA5834" s="5"/>
      <c r="BB5834" s="5"/>
      <c r="BC5834" s="5"/>
      <c r="BD5834" s="5"/>
      <c r="BE5834" s="5"/>
      <c r="BF5834" s="5"/>
      <c r="BG5834" s="5"/>
      <c r="BH5834" s="5"/>
      <c r="BI5834" s="5"/>
      <c r="BJ5834" s="5"/>
      <c r="BK5834" s="5"/>
      <c r="BL5834" s="5"/>
      <c r="BM5834" s="5"/>
      <c r="BN5834" s="5"/>
      <c r="BO5834" s="5"/>
      <c r="BP5834" s="5"/>
      <c r="BQ5834" s="5"/>
      <c r="BR5834" s="5"/>
      <c r="BS5834" s="5"/>
      <c r="BT5834" s="5"/>
      <c r="BU5834" s="5"/>
      <c r="BV5834" s="5"/>
      <c r="BW5834" s="5"/>
      <c r="BX5834" s="5"/>
    </row>
    <row r="5835" spans="1:76" x14ac:dyDescent="0.2">
      <c r="A5835" s="1" t="s">
        <v>22</v>
      </c>
      <c r="B5835" s="1" t="s">
        <v>770</v>
      </c>
      <c r="C5835" s="1" t="s">
        <v>909</v>
      </c>
      <c r="D5835" s="1" t="s">
        <v>669</v>
      </c>
      <c r="E5835" s="1" t="s">
        <v>2</v>
      </c>
      <c r="F5835" s="1" t="s">
        <v>1035</v>
      </c>
      <c r="G5835" s="1" t="s">
        <v>73</v>
      </c>
      <c r="H5835" s="8"/>
      <c r="I5835" s="8">
        <v>2015</v>
      </c>
      <c r="J5835" s="1" t="s">
        <v>768</v>
      </c>
      <c r="K5835" s="9">
        <v>1400</v>
      </c>
      <c r="L5835" s="10">
        <f>K5835/ VLOOKUP(A5835,Indicators!$B$1:$V$7,21,FALSE)</f>
        <v>8.2027725371175446</v>
      </c>
      <c r="M5835" s="11"/>
      <c r="N5835" s="11"/>
      <c r="O5835" s="11"/>
      <c r="P5835" s="11"/>
      <c r="Q5835" s="8" t="str">
        <f t="shared" si="0"/>
        <v/>
      </c>
      <c r="R5835" s="1" t="s">
        <v>81</v>
      </c>
      <c r="S5835" s="1" t="s">
        <v>60</v>
      </c>
      <c r="T5835" s="11"/>
      <c r="U5835" s="11"/>
      <c r="V5835" s="11"/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5"/>
      <c r="AN5835" s="5"/>
      <c r="AO5835" s="5"/>
      <c r="AP5835" s="5"/>
      <c r="AQ5835" s="5"/>
      <c r="AR5835" s="5"/>
      <c r="AS5835" s="5"/>
      <c r="AT5835" s="5"/>
      <c r="AU5835" s="5"/>
      <c r="AV5835" s="5"/>
      <c r="AW5835" s="5"/>
      <c r="AX5835" s="5"/>
      <c r="AY5835" s="5"/>
      <c r="AZ5835" s="5"/>
      <c r="BA5835" s="5"/>
      <c r="BB5835" s="5"/>
      <c r="BC5835" s="5"/>
      <c r="BD5835" s="5"/>
      <c r="BE5835" s="5"/>
      <c r="BF5835" s="5"/>
      <c r="BG5835" s="5"/>
      <c r="BH5835" s="5"/>
      <c r="BI5835" s="5"/>
      <c r="BJ5835" s="5"/>
      <c r="BK5835" s="5"/>
      <c r="BL5835" s="5"/>
      <c r="BM5835" s="5"/>
      <c r="BN5835" s="5"/>
      <c r="BO5835" s="5"/>
      <c r="BP5835" s="5"/>
      <c r="BQ5835" s="5"/>
      <c r="BR5835" s="5"/>
      <c r="BS5835" s="5"/>
      <c r="BT5835" s="5"/>
      <c r="BU5835" s="5"/>
      <c r="BV5835" s="5"/>
      <c r="BW5835" s="5"/>
      <c r="BX5835" s="5"/>
    </row>
    <row r="5836" spans="1:76" x14ac:dyDescent="0.2">
      <c r="A5836" s="1" t="s">
        <v>22</v>
      </c>
      <c r="B5836" s="1" t="s">
        <v>770</v>
      </c>
      <c r="C5836" s="1" t="s">
        <v>802</v>
      </c>
      <c r="D5836" s="1" t="s">
        <v>669</v>
      </c>
      <c r="E5836" s="1" t="s">
        <v>2</v>
      </c>
      <c r="F5836" s="1" t="s">
        <v>1035</v>
      </c>
      <c r="G5836" s="1" t="s">
        <v>73</v>
      </c>
      <c r="H5836" s="8"/>
      <c r="I5836" s="8">
        <v>2015</v>
      </c>
      <c r="J5836" s="1" t="s">
        <v>768</v>
      </c>
      <c r="K5836" s="9">
        <v>2050</v>
      </c>
      <c r="L5836" s="10">
        <f>K5836/ VLOOKUP(A5836,Indicators!$B$1:$V$7,21,FALSE)</f>
        <v>12.011202643636405</v>
      </c>
      <c r="M5836" s="11"/>
      <c r="N5836" s="11"/>
      <c r="O5836" s="11"/>
      <c r="P5836" s="11"/>
      <c r="Q5836" s="8" t="str">
        <f t="shared" si="0"/>
        <v/>
      </c>
      <c r="R5836" s="1" t="s">
        <v>103</v>
      </c>
      <c r="S5836" s="1" t="s">
        <v>54</v>
      </c>
      <c r="T5836" s="11"/>
      <c r="U5836" s="11"/>
      <c r="V5836" s="11"/>
      <c r="W5836" s="11"/>
      <c r="X5836" s="11"/>
      <c r="Y5836" s="11"/>
      <c r="Z5836" s="11"/>
      <c r="AA5836" s="11"/>
      <c r="AB5836" s="11"/>
      <c r="AC5836" s="11"/>
      <c r="AD5836" s="11"/>
      <c r="AE5836" s="11"/>
      <c r="AF5836" s="11"/>
      <c r="AG5836" s="11"/>
      <c r="AH5836" s="11"/>
      <c r="AI5836" s="11"/>
      <c r="AJ5836" s="11"/>
      <c r="AK5836" s="11"/>
      <c r="AL5836" s="11"/>
      <c r="AM5836" s="5"/>
      <c r="AN5836" s="5"/>
      <c r="AO5836" s="5"/>
      <c r="AP5836" s="5"/>
      <c r="AQ5836" s="5"/>
      <c r="AR5836" s="5"/>
      <c r="AS5836" s="5"/>
      <c r="AT5836" s="5"/>
      <c r="AU5836" s="5"/>
      <c r="AV5836" s="5"/>
      <c r="AW5836" s="5"/>
      <c r="AX5836" s="5"/>
      <c r="AY5836" s="5"/>
      <c r="AZ5836" s="5"/>
      <c r="BA5836" s="5"/>
      <c r="BB5836" s="5"/>
      <c r="BC5836" s="5"/>
      <c r="BD5836" s="5"/>
      <c r="BE5836" s="5"/>
      <c r="BF5836" s="5"/>
      <c r="BG5836" s="5"/>
      <c r="BH5836" s="5"/>
      <c r="BI5836" s="5"/>
      <c r="BJ5836" s="5"/>
      <c r="BK5836" s="5"/>
      <c r="BL5836" s="5"/>
      <c r="BM5836" s="5"/>
      <c r="BN5836" s="5"/>
      <c r="BO5836" s="5"/>
      <c r="BP5836" s="5"/>
      <c r="BQ5836" s="5"/>
      <c r="BR5836" s="5"/>
      <c r="BS5836" s="5"/>
      <c r="BT5836" s="5"/>
      <c r="BU5836" s="5"/>
      <c r="BV5836" s="5"/>
      <c r="BW5836" s="5"/>
      <c r="BX5836" s="5"/>
    </row>
    <row r="5837" spans="1:76" x14ac:dyDescent="0.2">
      <c r="A5837" s="1" t="s">
        <v>22</v>
      </c>
      <c r="B5837" s="1" t="s">
        <v>770</v>
      </c>
      <c r="C5837" s="1" t="s">
        <v>804</v>
      </c>
      <c r="D5837" s="1" t="s">
        <v>669</v>
      </c>
      <c r="E5837" s="1" t="s">
        <v>2</v>
      </c>
      <c r="F5837" s="1" t="s">
        <v>1035</v>
      </c>
      <c r="G5837" s="1" t="s">
        <v>73</v>
      </c>
      <c r="H5837" s="8"/>
      <c r="I5837" s="8">
        <v>2015</v>
      </c>
      <c r="J5837" s="1" t="s">
        <v>768</v>
      </c>
      <c r="K5837" s="9">
        <v>2120</v>
      </c>
      <c r="L5837" s="10">
        <f>K5837/ VLOOKUP(A5837,Indicators!$B$1:$V$7,21,FALSE)</f>
        <v>12.421341270492283</v>
      </c>
      <c r="M5837" s="11"/>
      <c r="N5837" s="11"/>
      <c r="O5837" s="11"/>
      <c r="P5837" s="11"/>
      <c r="Q5837" s="8" t="str">
        <f t="shared" si="0"/>
        <v/>
      </c>
      <c r="R5837" s="1" t="s">
        <v>103</v>
      </c>
      <c r="S5837" s="1" t="s">
        <v>54</v>
      </c>
      <c r="T5837" s="11"/>
      <c r="U5837" s="11"/>
      <c r="V5837" s="11"/>
      <c r="W5837" s="11"/>
      <c r="X5837" s="11"/>
      <c r="Y5837" s="11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5"/>
      <c r="AN5837" s="5"/>
      <c r="AO5837" s="5"/>
      <c r="AP5837" s="5"/>
      <c r="AQ5837" s="5"/>
      <c r="AR5837" s="5"/>
      <c r="AS5837" s="5"/>
      <c r="AT5837" s="5"/>
      <c r="AU5837" s="5"/>
      <c r="AV5837" s="5"/>
      <c r="AW5837" s="5"/>
      <c r="AX5837" s="5"/>
      <c r="AY5837" s="5"/>
      <c r="AZ5837" s="5"/>
      <c r="BA5837" s="5"/>
      <c r="BB5837" s="5"/>
      <c r="BC5837" s="5"/>
      <c r="BD5837" s="5"/>
      <c r="BE5837" s="5"/>
      <c r="BF5837" s="5"/>
      <c r="BG5837" s="5"/>
      <c r="BH5837" s="5"/>
      <c r="BI5837" s="5"/>
      <c r="BJ5837" s="5"/>
      <c r="BK5837" s="5"/>
      <c r="BL5837" s="5"/>
      <c r="BM5837" s="5"/>
      <c r="BN5837" s="5"/>
      <c r="BO5837" s="5"/>
      <c r="BP5837" s="5"/>
      <c r="BQ5837" s="5"/>
      <c r="BR5837" s="5"/>
      <c r="BS5837" s="5"/>
      <c r="BT5837" s="5"/>
      <c r="BU5837" s="5"/>
      <c r="BV5837" s="5"/>
      <c r="BW5837" s="5"/>
      <c r="BX5837" s="5"/>
    </row>
    <row r="5838" spans="1:76" x14ac:dyDescent="0.2">
      <c r="A5838" s="1" t="s">
        <v>22</v>
      </c>
      <c r="B5838" s="1" t="s">
        <v>770</v>
      </c>
      <c r="C5838" s="1" t="s">
        <v>771</v>
      </c>
      <c r="D5838" s="1" t="s">
        <v>669</v>
      </c>
      <c r="E5838" s="1" t="s">
        <v>2</v>
      </c>
      <c r="F5838" s="1" t="s">
        <v>1035</v>
      </c>
      <c r="G5838" s="1" t="s">
        <v>73</v>
      </c>
      <c r="H5838" s="8"/>
      <c r="I5838" s="8">
        <v>2015</v>
      </c>
      <c r="J5838" s="1" t="s">
        <v>768</v>
      </c>
      <c r="K5838" s="9">
        <v>2300</v>
      </c>
      <c r="L5838" s="10">
        <f>K5838/ VLOOKUP(A5838,Indicators!$B$1:$V$7,21,FALSE)</f>
        <v>13.475983453835967</v>
      </c>
      <c r="M5838" s="11"/>
      <c r="N5838" s="11"/>
      <c r="O5838" s="11"/>
      <c r="P5838" s="11"/>
      <c r="Q5838" s="8" t="str">
        <f t="shared" si="0"/>
        <v/>
      </c>
      <c r="R5838" s="1" t="s">
        <v>271</v>
      </c>
      <c r="S5838" s="1" t="s">
        <v>55</v>
      </c>
      <c r="T5838" s="11"/>
      <c r="U5838" s="11"/>
      <c r="V5838" s="11"/>
      <c r="W5838" s="11"/>
      <c r="X5838" s="11"/>
      <c r="Y5838" s="11"/>
      <c r="Z5838" s="11"/>
      <c r="AA5838" s="11"/>
      <c r="AB5838" s="11"/>
      <c r="AC5838" s="11"/>
      <c r="AD5838" s="11"/>
      <c r="AE5838" s="11"/>
      <c r="AF5838" s="11"/>
      <c r="AG5838" s="11"/>
      <c r="AH5838" s="11"/>
      <c r="AI5838" s="11"/>
      <c r="AJ5838" s="11"/>
      <c r="AK5838" s="11"/>
      <c r="AL5838" s="11"/>
      <c r="AM5838" s="5"/>
      <c r="AN5838" s="5"/>
      <c r="AO5838" s="5"/>
      <c r="AP5838" s="5"/>
      <c r="AQ5838" s="5"/>
      <c r="AR5838" s="5"/>
      <c r="AS5838" s="5"/>
      <c r="AT5838" s="5"/>
      <c r="AU5838" s="5"/>
      <c r="AV5838" s="5"/>
      <c r="AW5838" s="5"/>
      <c r="AX5838" s="5"/>
      <c r="AY5838" s="5"/>
      <c r="AZ5838" s="5"/>
      <c r="BA5838" s="5"/>
      <c r="BB5838" s="5"/>
      <c r="BC5838" s="5"/>
      <c r="BD5838" s="5"/>
      <c r="BE5838" s="5"/>
      <c r="BF5838" s="5"/>
      <c r="BG5838" s="5"/>
      <c r="BH5838" s="5"/>
      <c r="BI5838" s="5"/>
      <c r="BJ5838" s="5"/>
      <c r="BK5838" s="5"/>
      <c r="BL5838" s="5"/>
      <c r="BM5838" s="5"/>
      <c r="BN5838" s="5"/>
      <c r="BO5838" s="5"/>
      <c r="BP5838" s="5"/>
      <c r="BQ5838" s="5"/>
      <c r="BR5838" s="5"/>
      <c r="BS5838" s="5"/>
      <c r="BT5838" s="5"/>
      <c r="BU5838" s="5"/>
      <c r="BV5838" s="5"/>
      <c r="BW5838" s="5"/>
      <c r="BX5838" s="5"/>
    </row>
    <row r="5839" spans="1:76" x14ac:dyDescent="0.2">
      <c r="A5839" s="1" t="s">
        <v>22</v>
      </c>
      <c r="B5839" s="1" t="s">
        <v>770</v>
      </c>
      <c r="C5839" s="1" t="s">
        <v>538</v>
      </c>
      <c r="D5839" s="1" t="s">
        <v>669</v>
      </c>
      <c r="E5839" s="1" t="s">
        <v>2</v>
      </c>
      <c r="F5839" s="1" t="s">
        <v>1035</v>
      </c>
      <c r="G5839" s="1" t="s">
        <v>73</v>
      </c>
      <c r="H5839" s="8"/>
      <c r="I5839" s="8">
        <v>2015</v>
      </c>
      <c r="J5839" s="1" t="s">
        <v>768</v>
      </c>
      <c r="K5839" s="9">
        <v>3405</v>
      </c>
      <c r="L5839" s="10">
        <f>K5839/ VLOOKUP(A5839,Indicators!$B$1:$V$7,21,FALSE)</f>
        <v>19.95031463491803</v>
      </c>
      <c r="M5839" s="11"/>
      <c r="N5839" s="11"/>
      <c r="O5839" s="11"/>
      <c r="P5839" s="11"/>
      <c r="Q5839" s="8" t="str">
        <f t="shared" si="0"/>
        <v/>
      </c>
      <c r="R5839" s="1" t="s">
        <v>103</v>
      </c>
      <c r="S5839" s="1" t="s">
        <v>49</v>
      </c>
      <c r="T5839" s="11"/>
      <c r="U5839" s="11"/>
      <c r="V5839" s="11"/>
      <c r="W5839" s="11"/>
      <c r="X5839" s="11"/>
      <c r="Y5839" s="11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5"/>
      <c r="AX5839" s="5"/>
      <c r="AY5839" s="5"/>
      <c r="AZ5839" s="5"/>
      <c r="BA5839" s="5"/>
      <c r="BB5839" s="5"/>
      <c r="BC5839" s="5"/>
      <c r="BD5839" s="5"/>
      <c r="BE5839" s="5"/>
      <c r="BF5839" s="5"/>
      <c r="BG5839" s="5"/>
      <c r="BH5839" s="5"/>
      <c r="BI5839" s="5"/>
      <c r="BJ5839" s="5"/>
      <c r="BK5839" s="5"/>
      <c r="BL5839" s="5"/>
      <c r="BM5839" s="5"/>
      <c r="BN5839" s="5"/>
      <c r="BO5839" s="5"/>
      <c r="BP5839" s="5"/>
      <c r="BQ5839" s="5"/>
      <c r="BR5839" s="5"/>
      <c r="BS5839" s="5"/>
      <c r="BT5839" s="5"/>
      <c r="BU5839" s="5"/>
      <c r="BV5839" s="5"/>
      <c r="BW5839" s="5"/>
      <c r="BX5839" s="5"/>
    </row>
    <row r="5840" spans="1:76" x14ac:dyDescent="0.2">
      <c r="A5840" s="1" t="s">
        <v>22</v>
      </c>
      <c r="B5840" s="1" t="s">
        <v>770</v>
      </c>
      <c r="C5840" s="1" t="s">
        <v>526</v>
      </c>
      <c r="D5840" s="1" t="s">
        <v>669</v>
      </c>
      <c r="E5840" s="1" t="s">
        <v>2</v>
      </c>
      <c r="F5840" s="1" t="s">
        <v>1035</v>
      </c>
      <c r="G5840" s="1" t="s">
        <v>73</v>
      </c>
      <c r="H5840" s="8"/>
      <c r="I5840" s="8">
        <v>2015</v>
      </c>
      <c r="J5840" s="1" t="s">
        <v>768</v>
      </c>
      <c r="K5840" s="9">
        <v>7500</v>
      </c>
      <c r="L5840" s="10">
        <f>K5840/ VLOOKUP(A5840,Indicators!$B$1:$V$7,21,FALSE)</f>
        <v>43.943424305986852</v>
      </c>
      <c r="M5840" s="11"/>
      <c r="N5840" s="11"/>
      <c r="O5840" s="11"/>
      <c r="P5840" s="11"/>
      <c r="Q5840" s="8" t="str">
        <f t="shared" si="0"/>
        <v/>
      </c>
      <c r="R5840" s="1" t="s">
        <v>103</v>
      </c>
      <c r="S5840" s="1" t="s">
        <v>53</v>
      </c>
      <c r="T5840" s="11"/>
      <c r="U5840" s="11"/>
      <c r="V5840" s="11"/>
      <c r="W5840" s="11"/>
      <c r="X5840" s="11"/>
      <c r="Y5840" s="11"/>
      <c r="Z5840" s="11"/>
      <c r="AA5840" s="11"/>
      <c r="AB5840" s="11"/>
      <c r="AC5840" s="11"/>
      <c r="AD5840" s="11"/>
      <c r="AE5840" s="11"/>
      <c r="AF5840" s="11"/>
      <c r="AG5840" s="11"/>
      <c r="AH5840" s="11"/>
      <c r="AI5840" s="11"/>
      <c r="AJ5840" s="11"/>
      <c r="AK5840" s="11"/>
      <c r="AL5840" s="11"/>
      <c r="AM5840" s="5"/>
      <c r="AN5840" s="5"/>
      <c r="AO5840" s="5"/>
      <c r="AP5840" s="5"/>
      <c r="AQ5840" s="5"/>
      <c r="AR5840" s="5"/>
      <c r="AS5840" s="5"/>
      <c r="AT5840" s="5"/>
      <c r="AU5840" s="5"/>
      <c r="AV5840" s="5"/>
      <c r="AW5840" s="5"/>
      <c r="AX5840" s="5"/>
      <c r="AY5840" s="5"/>
      <c r="AZ5840" s="5"/>
      <c r="BA5840" s="5"/>
      <c r="BB5840" s="5"/>
      <c r="BC5840" s="5"/>
      <c r="BD5840" s="5"/>
      <c r="BE5840" s="5"/>
      <c r="BF5840" s="5"/>
      <c r="BG5840" s="5"/>
      <c r="BH5840" s="5"/>
      <c r="BI5840" s="5"/>
      <c r="BJ5840" s="5"/>
      <c r="BK5840" s="5"/>
      <c r="BL5840" s="5"/>
      <c r="BM5840" s="5"/>
      <c r="BN5840" s="5"/>
      <c r="BO5840" s="5"/>
      <c r="BP5840" s="5"/>
      <c r="BQ5840" s="5"/>
      <c r="BR5840" s="5"/>
      <c r="BS5840" s="5"/>
      <c r="BT5840" s="5"/>
      <c r="BU5840" s="5"/>
      <c r="BV5840" s="5"/>
      <c r="BW5840" s="5"/>
      <c r="BX5840" s="5"/>
    </row>
    <row r="5841" spans="1:76" x14ac:dyDescent="0.2">
      <c r="A5841" s="1" t="s">
        <v>22</v>
      </c>
      <c r="B5841" s="1" t="s">
        <v>770</v>
      </c>
      <c r="C5841" s="1" t="s">
        <v>49</v>
      </c>
      <c r="D5841" s="1" t="s">
        <v>669</v>
      </c>
      <c r="E5841" s="1" t="s">
        <v>2</v>
      </c>
      <c r="F5841" s="1" t="s">
        <v>1035</v>
      </c>
      <c r="G5841" s="1" t="s">
        <v>73</v>
      </c>
      <c r="H5841" s="8"/>
      <c r="I5841" s="8">
        <v>2015</v>
      </c>
      <c r="J5841" s="1" t="s">
        <v>768</v>
      </c>
      <c r="K5841" s="9">
        <v>9000</v>
      </c>
      <c r="L5841" s="10">
        <f>K5841/ VLOOKUP(A5841,Indicators!$B$1:$V$7,21,FALSE)</f>
        <v>52.73210916718422</v>
      </c>
      <c r="M5841" s="11"/>
      <c r="N5841" s="11"/>
      <c r="O5841" s="11"/>
      <c r="P5841" s="11"/>
      <c r="Q5841" s="8" t="str">
        <f t="shared" si="0"/>
        <v/>
      </c>
      <c r="R5841" s="1" t="s">
        <v>103</v>
      </c>
      <c r="S5841" s="1" t="s">
        <v>49</v>
      </c>
      <c r="T5841" s="11"/>
      <c r="U5841" s="11"/>
      <c r="V5841" s="11"/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5"/>
      <c r="AX5841" s="5"/>
      <c r="AY5841" s="5"/>
      <c r="AZ5841" s="5"/>
      <c r="BA5841" s="5"/>
      <c r="BB5841" s="5"/>
      <c r="BC5841" s="5"/>
      <c r="BD5841" s="5"/>
      <c r="BE5841" s="5"/>
      <c r="BF5841" s="5"/>
      <c r="BG5841" s="5"/>
      <c r="BH5841" s="5"/>
      <c r="BI5841" s="5"/>
      <c r="BJ5841" s="5"/>
      <c r="BK5841" s="5"/>
      <c r="BL5841" s="5"/>
      <c r="BM5841" s="5"/>
      <c r="BN5841" s="5"/>
      <c r="BO5841" s="5"/>
      <c r="BP5841" s="5"/>
      <c r="BQ5841" s="5"/>
      <c r="BR5841" s="5"/>
      <c r="BS5841" s="5"/>
      <c r="BT5841" s="5"/>
      <c r="BU5841" s="5"/>
      <c r="BV5841" s="5"/>
      <c r="BW5841" s="5"/>
      <c r="BX5841" s="5"/>
    </row>
    <row r="5842" spans="1:76" x14ac:dyDescent="0.2">
      <c r="A5842" s="1" t="s">
        <v>22</v>
      </c>
      <c r="B5842" s="1" t="s">
        <v>770</v>
      </c>
      <c r="C5842" s="1" t="s">
        <v>527</v>
      </c>
      <c r="D5842" s="1" t="s">
        <v>669</v>
      </c>
      <c r="E5842" s="1" t="s">
        <v>2</v>
      </c>
      <c r="F5842" s="1" t="s">
        <v>1035</v>
      </c>
      <c r="G5842" s="1" t="s">
        <v>73</v>
      </c>
      <c r="H5842" s="8"/>
      <c r="I5842" s="8">
        <v>2015</v>
      </c>
      <c r="J5842" s="1" t="s">
        <v>768</v>
      </c>
      <c r="K5842" s="9">
        <v>16000</v>
      </c>
      <c r="L5842" s="10">
        <f>K5842/ VLOOKUP(A5842,Indicators!$B$1:$V$7,21,FALSE)</f>
        <v>93.745971852771945</v>
      </c>
      <c r="M5842" s="11"/>
      <c r="N5842" s="11"/>
      <c r="O5842" s="11"/>
      <c r="P5842" s="11"/>
      <c r="Q5842" s="8" t="str">
        <f t="shared" si="0"/>
        <v/>
      </c>
      <c r="R5842" s="1" t="s">
        <v>103</v>
      </c>
      <c r="S5842" s="1" t="s">
        <v>64</v>
      </c>
      <c r="T5842" s="11"/>
      <c r="U5842" s="11"/>
      <c r="V5842" s="11"/>
      <c r="W5842" s="11"/>
      <c r="X5842" s="11"/>
      <c r="Y5842" s="11"/>
      <c r="Z5842" s="11"/>
      <c r="AA5842" s="11"/>
      <c r="AB5842" s="11"/>
      <c r="AC5842" s="11"/>
      <c r="AD5842" s="11"/>
      <c r="AE5842" s="11"/>
      <c r="AF5842" s="11"/>
      <c r="AG5842" s="11"/>
      <c r="AH5842" s="11"/>
      <c r="AI5842" s="11"/>
      <c r="AJ5842" s="11"/>
      <c r="AK5842" s="11"/>
      <c r="AL5842" s="11"/>
      <c r="AM5842" s="5"/>
      <c r="AN5842" s="5"/>
      <c r="AO5842" s="5"/>
      <c r="AP5842" s="5"/>
      <c r="AQ5842" s="5"/>
      <c r="AR5842" s="5"/>
      <c r="AS5842" s="5"/>
      <c r="AT5842" s="5"/>
      <c r="AU5842" s="5"/>
      <c r="AV5842" s="5"/>
      <c r="AW5842" s="5"/>
      <c r="AX5842" s="5"/>
      <c r="AY5842" s="5"/>
      <c r="AZ5842" s="5"/>
      <c r="BA5842" s="5"/>
      <c r="BB5842" s="5"/>
      <c r="BC5842" s="5"/>
      <c r="BD5842" s="5"/>
      <c r="BE5842" s="5"/>
      <c r="BF5842" s="5"/>
      <c r="BG5842" s="5"/>
      <c r="BH5842" s="5"/>
      <c r="BI5842" s="5"/>
      <c r="BJ5842" s="5"/>
      <c r="BK5842" s="5"/>
      <c r="BL5842" s="5"/>
      <c r="BM5842" s="5"/>
      <c r="BN5842" s="5"/>
      <c r="BO5842" s="5"/>
      <c r="BP5842" s="5"/>
      <c r="BQ5842" s="5"/>
      <c r="BR5842" s="5"/>
      <c r="BS5842" s="5"/>
      <c r="BT5842" s="5"/>
      <c r="BU5842" s="5"/>
      <c r="BV5842" s="5"/>
      <c r="BW5842" s="5"/>
      <c r="BX5842" s="5"/>
    </row>
    <row r="5843" spans="1:76" x14ac:dyDescent="0.2">
      <c r="A5843" s="1" t="s">
        <v>22</v>
      </c>
      <c r="B5843" s="1" t="s">
        <v>770</v>
      </c>
      <c r="C5843" s="1" t="s">
        <v>804</v>
      </c>
      <c r="D5843" s="1" t="s">
        <v>669</v>
      </c>
      <c r="E5843" s="1" t="s">
        <v>2</v>
      </c>
      <c r="F5843" s="1" t="s">
        <v>1035</v>
      </c>
      <c r="G5843" s="1" t="s">
        <v>73</v>
      </c>
      <c r="H5843" s="8"/>
      <c r="I5843" s="8">
        <v>2015</v>
      </c>
      <c r="J5843" s="1" t="s">
        <v>768</v>
      </c>
      <c r="K5843" s="9">
        <v>24900</v>
      </c>
      <c r="L5843" s="10">
        <f>K5843/ VLOOKUP(A5843,Indicators!$B$1:$V$7,21,FALSE)</f>
        <v>145.89216869587634</v>
      </c>
      <c r="M5843" s="11"/>
      <c r="N5843" s="11"/>
      <c r="O5843" s="11"/>
      <c r="P5843" s="11"/>
      <c r="Q5843" s="8" t="str">
        <f t="shared" si="0"/>
        <v/>
      </c>
      <c r="R5843" s="1" t="s">
        <v>103</v>
      </c>
      <c r="S5843" s="1" t="s">
        <v>54</v>
      </c>
      <c r="T5843" s="11"/>
      <c r="U5843" s="11"/>
      <c r="V5843" s="11"/>
      <c r="W5843" s="11"/>
      <c r="X5843" s="11"/>
      <c r="Y5843" s="11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5"/>
      <c r="AN5843" s="5"/>
      <c r="AO5843" s="5"/>
      <c r="AP5843" s="5"/>
      <c r="AQ5843" s="5"/>
      <c r="AR5843" s="5"/>
      <c r="AS5843" s="5"/>
      <c r="AT5843" s="5"/>
      <c r="AU5843" s="5"/>
      <c r="AV5843" s="5"/>
      <c r="AW5843" s="5"/>
      <c r="AX5843" s="5"/>
      <c r="AY5843" s="5"/>
      <c r="AZ5843" s="5"/>
      <c r="BA5843" s="5"/>
      <c r="BB5843" s="5"/>
      <c r="BC5843" s="5"/>
      <c r="BD5843" s="5"/>
      <c r="BE5843" s="5"/>
      <c r="BF5843" s="5"/>
      <c r="BG5843" s="5"/>
      <c r="BH5843" s="5"/>
      <c r="BI5843" s="5"/>
      <c r="BJ5843" s="5"/>
      <c r="BK5843" s="5"/>
      <c r="BL5843" s="5"/>
      <c r="BM5843" s="5"/>
      <c r="BN5843" s="5"/>
      <c r="BO5843" s="5"/>
      <c r="BP5843" s="5"/>
      <c r="BQ5843" s="5"/>
      <c r="BR5843" s="5"/>
      <c r="BS5843" s="5"/>
      <c r="BT5843" s="5"/>
      <c r="BU5843" s="5"/>
      <c r="BV5843" s="5"/>
      <c r="BW5843" s="5"/>
      <c r="BX5843" s="5"/>
    </row>
    <row r="5844" spans="1:76" x14ac:dyDescent="0.2">
      <c r="A5844" s="1" t="s">
        <v>22</v>
      </c>
      <c r="B5844" s="1" t="s">
        <v>770</v>
      </c>
      <c r="C5844" s="1" t="s">
        <v>833</v>
      </c>
      <c r="D5844" s="1" t="s">
        <v>669</v>
      </c>
      <c r="E5844" s="1" t="s">
        <v>2</v>
      </c>
      <c r="F5844" s="1" t="s">
        <v>1035</v>
      </c>
      <c r="G5844" s="1" t="s">
        <v>73</v>
      </c>
      <c r="H5844" s="8"/>
      <c r="I5844" s="8">
        <v>2015</v>
      </c>
      <c r="J5844" s="1" t="s">
        <v>768</v>
      </c>
      <c r="K5844" s="9">
        <v>79304</v>
      </c>
      <c r="L5844" s="10">
        <f>K5844/ VLOOKUP(A5844,Indicators!$B$1:$V$7,21,FALSE)</f>
        <v>464.65190948826415</v>
      </c>
      <c r="M5844" s="11"/>
      <c r="N5844" s="11"/>
      <c r="O5844" s="11"/>
      <c r="P5844" s="11"/>
      <c r="Q5844" s="8" t="str">
        <f t="shared" si="0"/>
        <v/>
      </c>
      <c r="R5844" s="1" t="s">
        <v>103</v>
      </c>
      <c r="S5844" s="1" t="s">
        <v>86</v>
      </c>
      <c r="T5844" s="11"/>
      <c r="U5844" s="11"/>
      <c r="V5844" s="11"/>
      <c r="W5844" s="11"/>
      <c r="X5844" s="11"/>
      <c r="Y5844" s="11"/>
      <c r="Z5844" s="11"/>
      <c r="AA5844" s="11"/>
      <c r="AB5844" s="11"/>
      <c r="AC5844" s="11"/>
      <c r="AD5844" s="11"/>
      <c r="AE5844" s="11"/>
      <c r="AF5844" s="11"/>
      <c r="AG5844" s="11"/>
      <c r="AH5844" s="11"/>
      <c r="AI5844" s="11"/>
      <c r="AJ5844" s="11"/>
      <c r="AK5844" s="11"/>
      <c r="AL5844" s="11"/>
      <c r="AM5844" s="5"/>
      <c r="AN5844" s="5"/>
      <c r="AO5844" s="5"/>
      <c r="AP5844" s="5"/>
      <c r="AQ5844" s="5"/>
      <c r="AR5844" s="5"/>
      <c r="AS5844" s="5"/>
      <c r="AT5844" s="5"/>
      <c r="AU5844" s="5"/>
      <c r="AV5844" s="5"/>
      <c r="AW5844" s="5"/>
      <c r="AX5844" s="5"/>
      <c r="AY5844" s="5"/>
      <c r="AZ5844" s="5"/>
      <c r="BA5844" s="5"/>
      <c r="BB5844" s="5"/>
      <c r="BC5844" s="5"/>
      <c r="BD5844" s="5"/>
      <c r="BE5844" s="5"/>
      <c r="BF5844" s="5"/>
      <c r="BG5844" s="5"/>
      <c r="BH5844" s="5"/>
      <c r="BI5844" s="5"/>
      <c r="BJ5844" s="5"/>
      <c r="BK5844" s="5"/>
      <c r="BL5844" s="5"/>
      <c r="BM5844" s="5"/>
      <c r="BN5844" s="5"/>
      <c r="BO5844" s="5"/>
      <c r="BP5844" s="5"/>
      <c r="BQ5844" s="5"/>
      <c r="BR5844" s="5"/>
      <c r="BS5844" s="5"/>
      <c r="BT5844" s="5"/>
      <c r="BU5844" s="5"/>
      <c r="BV5844" s="5"/>
      <c r="BW5844" s="5"/>
      <c r="BX5844" s="5"/>
    </row>
    <row r="5845" spans="1:76" x14ac:dyDescent="0.2">
      <c r="A5845" s="1" t="s">
        <v>22</v>
      </c>
      <c r="B5845" s="1" t="s">
        <v>775</v>
      </c>
      <c r="C5845" s="1" t="s">
        <v>928</v>
      </c>
      <c r="D5845" s="1" t="s">
        <v>669</v>
      </c>
      <c r="E5845" s="1" t="s">
        <v>2</v>
      </c>
      <c r="F5845" s="1" t="s">
        <v>1035</v>
      </c>
      <c r="G5845" s="1" t="s">
        <v>73</v>
      </c>
      <c r="H5845" s="8"/>
      <c r="I5845" s="8">
        <v>2015</v>
      </c>
      <c r="J5845" s="1" t="s">
        <v>768</v>
      </c>
      <c r="K5845" s="8">
        <v>200</v>
      </c>
      <c r="L5845" s="10">
        <f>K5845/ VLOOKUP(A5845,Indicators!$B$1:$V$7,21,FALSE)</f>
        <v>1.1718246481596493</v>
      </c>
      <c r="M5845" s="11"/>
      <c r="N5845" s="11"/>
      <c r="O5845" s="11"/>
      <c r="P5845" s="11"/>
      <c r="Q5845" s="8" t="str">
        <f t="shared" si="0"/>
        <v/>
      </c>
      <c r="R5845" s="1" t="s">
        <v>158</v>
      </c>
      <c r="S5845" s="1" t="s">
        <v>72</v>
      </c>
      <c r="T5845" s="11"/>
      <c r="U5845" s="11"/>
      <c r="V5845" s="11"/>
      <c r="W5845" s="11"/>
      <c r="X5845" s="11"/>
      <c r="Y5845" s="11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5"/>
      <c r="AN5845" s="5"/>
      <c r="AO5845" s="5"/>
      <c r="AP5845" s="5"/>
      <c r="AQ5845" s="5"/>
      <c r="AR5845" s="5"/>
      <c r="AS5845" s="5"/>
      <c r="AT5845" s="5"/>
      <c r="AU5845" s="5"/>
      <c r="AV5845" s="5"/>
      <c r="AW5845" s="5"/>
      <c r="AX5845" s="5"/>
      <c r="AY5845" s="5"/>
      <c r="AZ5845" s="5"/>
      <c r="BA5845" s="5"/>
      <c r="BB5845" s="5"/>
      <c r="BC5845" s="5"/>
      <c r="BD5845" s="5"/>
      <c r="BE5845" s="5"/>
      <c r="BF5845" s="5"/>
      <c r="BG5845" s="5"/>
      <c r="BH5845" s="5"/>
      <c r="BI5845" s="5"/>
      <c r="BJ5845" s="5"/>
      <c r="BK5845" s="5"/>
      <c r="BL5845" s="5"/>
      <c r="BM5845" s="5"/>
      <c r="BN5845" s="5"/>
      <c r="BO5845" s="5"/>
      <c r="BP5845" s="5"/>
      <c r="BQ5845" s="5"/>
      <c r="BR5845" s="5"/>
      <c r="BS5845" s="5"/>
      <c r="BT5845" s="5"/>
      <c r="BU5845" s="5"/>
      <c r="BV5845" s="5"/>
      <c r="BW5845" s="5"/>
      <c r="BX5845" s="5"/>
    </row>
    <row r="5846" spans="1:76" x14ac:dyDescent="0.2">
      <c r="A5846" s="1" t="s">
        <v>22</v>
      </c>
      <c r="B5846" s="1" t="s">
        <v>775</v>
      </c>
      <c r="C5846" s="1" t="s">
        <v>776</v>
      </c>
      <c r="D5846" s="1" t="s">
        <v>669</v>
      </c>
      <c r="E5846" s="1" t="s">
        <v>2</v>
      </c>
      <c r="F5846" s="1" t="s">
        <v>1035</v>
      </c>
      <c r="G5846" s="1" t="s">
        <v>73</v>
      </c>
      <c r="H5846" s="8"/>
      <c r="I5846" s="8">
        <v>2015</v>
      </c>
      <c r="J5846" s="1" t="s">
        <v>768</v>
      </c>
      <c r="K5846" s="8">
        <v>500</v>
      </c>
      <c r="L5846" s="10">
        <f>K5846/ VLOOKUP(A5846,Indicators!$B$1:$V$7,21,FALSE)</f>
        <v>2.9295616203991233</v>
      </c>
      <c r="M5846" s="1" t="s">
        <v>769</v>
      </c>
      <c r="N5846" s="11"/>
      <c r="O5846" s="11"/>
      <c r="P5846" s="11"/>
      <c r="Q5846" s="8" t="str">
        <f t="shared" si="0"/>
        <v/>
      </c>
      <c r="R5846" s="1" t="s">
        <v>109</v>
      </c>
      <c r="S5846" s="1" t="s">
        <v>50</v>
      </c>
      <c r="T5846" s="11"/>
      <c r="U5846" s="11"/>
      <c r="V5846" s="11"/>
      <c r="W5846" s="11"/>
      <c r="X5846" s="11"/>
      <c r="Y5846" s="11"/>
      <c r="Z5846" s="11"/>
      <c r="AA5846" s="11"/>
      <c r="AB5846" s="11"/>
      <c r="AC5846" s="11"/>
      <c r="AD5846" s="11"/>
      <c r="AE5846" s="11"/>
      <c r="AF5846" s="11"/>
      <c r="AG5846" s="11"/>
      <c r="AH5846" s="11"/>
      <c r="AI5846" s="11"/>
      <c r="AJ5846" s="11"/>
      <c r="AK5846" s="11"/>
      <c r="AL5846" s="11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5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5"/>
      <c r="BL5846" s="5"/>
      <c r="BM5846" s="5"/>
      <c r="BN5846" s="5"/>
      <c r="BO5846" s="5"/>
      <c r="BP5846" s="5"/>
      <c r="BQ5846" s="5"/>
      <c r="BR5846" s="5"/>
      <c r="BS5846" s="5"/>
      <c r="BT5846" s="5"/>
      <c r="BU5846" s="5"/>
      <c r="BV5846" s="5"/>
      <c r="BW5846" s="5"/>
      <c r="BX5846" s="5"/>
    </row>
    <row r="5847" spans="1:76" x14ac:dyDescent="0.2">
      <c r="A5847" s="1" t="s">
        <v>22</v>
      </c>
      <c r="B5847" s="1" t="s">
        <v>775</v>
      </c>
      <c r="C5847" s="1" t="s">
        <v>805</v>
      </c>
      <c r="D5847" s="1" t="s">
        <v>669</v>
      </c>
      <c r="E5847" s="1" t="s">
        <v>2</v>
      </c>
      <c r="F5847" s="1" t="s">
        <v>1035</v>
      </c>
      <c r="G5847" s="1" t="s">
        <v>73</v>
      </c>
      <c r="H5847" s="8"/>
      <c r="I5847" s="8">
        <v>2015</v>
      </c>
      <c r="J5847" s="1" t="s">
        <v>768</v>
      </c>
      <c r="K5847" s="8">
        <v>600</v>
      </c>
      <c r="L5847" s="10">
        <f>K5847/ VLOOKUP(A5847,Indicators!$B$1:$V$7,21,FALSE)</f>
        <v>3.515473944478948</v>
      </c>
      <c r="M5847" s="1" t="s">
        <v>769</v>
      </c>
      <c r="N5847" s="11"/>
      <c r="O5847" s="11"/>
      <c r="P5847" s="11"/>
      <c r="Q5847" s="8" t="str">
        <f t="shared" si="0"/>
        <v/>
      </c>
      <c r="R5847" s="1" t="s">
        <v>109</v>
      </c>
      <c r="S5847" s="1" t="s">
        <v>50</v>
      </c>
      <c r="T5847" s="11"/>
      <c r="U5847" s="11"/>
      <c r="V5847" s="11"/>
      <c r="W5847" s="11"/>
      <c r="X5847" s="11"/>
      <c r="Y5847" s="11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5"/>
      <c r="AN5847" s="5"/>
      <c r="AO5847" s="5"/>
      <c r="AP5847" s="5"/>
      <c r="AQ5847" s="5"/>
      <c r="AR5847" s="5"/>
      <c r="AS5847" s="5"/>
      <c r="AT5847" s="5"/>
      <c r="AU5847" s="5"/>
      <c r="AV5847" s="5"/>
      <c r="AW5847" s="5"/>
      <c r="AX5847" s="5"/>
      <c r="AY5847" s="5"/>
      <c r="AZ5847" s="5"/>
      <c r="BA5847" s="5"/>
      <c r="BB5847" s="5"/>
      <c r="BC5847" s="5"/>
      <c r="BD5847" s="5"/>
      <c r="BE5847" s="5"/>
      <c r="BF5847" s="5"/>
      <c r="BG5847" s="5"/>
      <c r="BH5847" s="5"/>
      <c r="BI5847" s="5"/>
      <c r="BJ5847" s="5"/>
      <c r="BK5847" s="5"/>
      <c r="BL5847" s="5"/>
      <c r="BM5847" s="5"/>
      <c r="BN5847" s="5"/>
      <c r="BO5847" s="5"/>
      <c r="BP5847" s="5"/>
      <c r="BQ5847" s="5"/>
      <c r="BR5847" s="5"/>
      <c r="BS5847" s="5"/>
      <c r="BT5847" s="5"/>
      <c r="BU5847" s="5"/>
      <c r="BV5847" s="5"/>
      <c r="BW5847" s="5"/>
      <c r="BX5847" s="5"/>
    </row>
    <row r="5848" spans="1:76" x14ac:dyDescent="0.2">
      <c r="A5848" s="1" t="s">
        <v>22</v>
      </c>
      <c r="B5848" s="1" t="s">
        <v>775</v>
      </c>
      <c r="C5848" s="1" t="s">
        <v>851</v>
      </c>
      <c r="D5848" s="1" t="s">
        <v>669</v>
      </c>
      <c r="E5848" s="1" t="s">
        <v>2</v>
      </c>
      <c r="F5848" s="1" t="s">
        <v>1035</v>
      </c>
      <c r="G5848" s="1" t="s">
        <v>73</v>
      </c>
      <c r="H5848" s="8"/>
      <c r="I5848" s="8">
        <v>2015</v>
      </c>
      <c r="J5848" s="1" t="s">
        <v>768</v>
      </c>
      <c r="K5848" s="8">
        <v>700</v>
      </c>
      <c r="L5848" s="10">
        <f>K5848/ VLOOKUP(A5848,Indicators!$B$1:$V$7,21,FALSE)</f>
        <v>4.1013862685587723</v>
      </c>
      <c r="M5848" s="11"/>
      <c r="N5848" s="11"/>
      <c r="O5848" s="11"/>
      <c r="P5848" s="11"/>
      <c r="Q5848" s="8" t="str">
        <f t="shared" si="0"/>
        <v/>
      </c>
      <c r="R5848" s="1" t="s">
        <v>109</v>
      </c>
      <c r="S5848" s="1" t="s">
        <v>50</v>
      </c>
      <c r="T5848" s="11"/>
      <c r="U5848" s="11"/>
      <c r="V5848" s="11"/>
      <c r="W5848" s="11"/>
      <c r="X5848" s="11"/>
      <c r="Y5848" s="11"/>
      <c r="Z5848" s="11"/>
      <c r="AA5848" s="11"/>
      <c r="AB5848" s="11"/>
      <c r="AC5848" s="11"/>
      <c r="AD5848" s="11"/>
      <c r="AE5848" s="11"/>
      <c r="AF5848" s="11"/>
      <c r="AG5848" s="11"/>
      <c r="AH5848" s="11"/>
      <c r="AI5848" s="11"/>
      <c r="AJ5848" s="11"/>
      <c r="AK5848" s="11"/>
      <c r="AL5848" s="11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5"/>
      <c r="AX5848" s="5"/>
      <c r="AY5848" s="5"/>
      <c r="AZ5848" s="5"/>
      <c r="BA5848" s="5"/>
      <c r="BB5848" s="5"/>
      <c r="BC5848" s="5"/>
      <c r="BD5848" s="5"/>
      <c r="BE5848" s="5"/>
      <c r="BF5848" s="5"/>
      <c r="BG5848" s="5"/>
      <c r="BH5848" s="5"/>
      <c r="BI5848" s="5"/>
      <c r="BJ5848" s="5"/>
      <c r="BK5848" s="5"/>
      <c r="BL5848" s="5"/>
      <c r="BM5848" s="5"/>
      <c r="BN5848" s="5"/>
      <c r="BO5848" s="5"/>
      <c r="BP5848" s="5"/>
      <c r="BQ5848" s="5"/>
      <c r="BR5848" s="5"/>
      <c r="BS5848" s="5"/>
      <c r="BT5848" s="5"/>
      <c r="BU5848" s="5"/>
      <c r="BV5848" s="5"/>
      <c r="BW5848" s="5"/>
      <c r="BX5848" s="5"/>
    </row>
    <row r="5849" spans="1:76" x14ac:dyDescent="0.2">
      <c r="A5849" s="1" t="s">
        <v>22</v>
      </c>
      <c r="B5849" s="1" t="s">
        <v>775</v>
      </c>
      <c r="C5849" s="1" t="s">
        <v>808</v>
      </c>
      <c r="D5849" s="1" t="s">
        <v>777</v>
      </c>
      <c r="E5849" s="1" t="s">
        <v>2</v>
      </c>
      <c r="F5849" s="1" t="s">
        <v>1035</v>
      </c>
      <c r="G5849" s="1" t="s">
        <v>73</v>
      </c>
      <c r="H5849" s="8"/>
      <c r="I5849" s="8">
        <v>2015</v>
      </c>
      <c r="J5849" s="1" t="s">
        <v>768</v>
      </c>
      <c r="K5849" s="9">
        <v>1000</v>
      </c>
      <c r="L5849" s="10">
        <f>K5849/ VLOOKUP(A5849,Indicators!$B$1:$V$7,21,FALSE)</f>
        <v>5.8591232407982465</v>
      </c>
      <c r="M5849" s="1" t="s">
        <v>769</v>
      </c>
      <c r="N5849" s="11"/>
      <c r="O5849" s="11"/>
      <c r="P5849" s="11"/>
      <c r="Q5849" s="8" t="str">
        <f t="shared" si="0"/>
        <v/>
      </c>
      <c r="R5849" s="1" t="s">
        <v>158</v>
      </c>
      <c r="S5849" s="1" t="s">
        <v>56</v>
      </c>
      <c r="T5849" s="11"/>
      <c r="U5849" s="11"/>
      <c r="V5849" s="11"/>
      <c r="W5849" s="11"/>
      <c r="X5849" s="11"/>
      <c r="Y5849" s="11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5"/>
      <c r="AN5849" s="5"/>
      <c r="AO5849" s="5"/>
      <c r="AP5849" s="5"/>
      <c r="AQ5849" s="5"/>
      <c r="AR5849" s="5"/>
      <c r="AS5849" s="5"/>
      <c r="AT5849" s="5"/>
      <c r="AU5849" s="5"/>
      <c r="AV5849" s="5"/>
      <c r="AW5849" s="5"/>
      <c r="AX5849" s="5"/>
      <c r="AY5849" s="5"/>
      <c r="AZ5849" s="5"/>
      <c r="BA5849" s="5"/>
      <c r="BB5849" s="5"/>
      <c r="BC5849" s="5"/>
      <c r="BD5849" s="5"/>
      <c r="BE5849" s="5"/>
      <c r="BF5849" s="5"/>
      <c r="BG5849" s="5"/>
      <c r="BH5849" s="5"/>
      <c r="BI5849" s="5"/>
      <c r="BJ5849" s="5"/>
      <c r="BK5849" s="5"/>
      <c r="BL5849" s="5"/>
      <c r="BM5849" s="5"/>
      <c r="BN5849" s="5"/>
      <c r="BO5849" s="5"/>
      <c r="BP5849" s="5"/>
      <c r="BQ5849" s="5"/>
      <c r="BR5849" s="5"/>
      <c r="BS5849" s="5"/>
      <c r="BT5849" s="5"/>
      <c r="BU5849" s="5"/>
      <c r="BV5849" s="5"/>
      <c r="BW5849" s="5"/>
      <c r="BX5849" s="5"/>
    </row>
    <row r="5850" spans="1:76" x14ac:dyDescent="0.2">
      <c r="A5850" s="1" t="s">
        <v>22</v>
      </c>
      <c r="B5850" s="1" t="s">
        <v>775</v>
      </c>
      <c r="C5850" s="1" t="s">
        <v>960</v>
      </c>
      <c r="D5850" s="1" t="s">
        <v>669</v>
      </c>
      <c r="E5850" s="1" t="s">
        <v>2</v>
      </c>
      <c r="F5850" s="1" t="s">
        <v>1035</v>
      </c>
      <c r="G5850" s="1" t="s">
        <v>73</v>
      </c>
      <c r="H5850" s="8"/>
      <c r="I5850" s="8">
        <v>2015</v>
      </c>
      <c r="J5850" s="1" t="s">
        <v>768</v>
      </c>
      <c r="K5850" s="9">
        <v>1000</v>
      </c>
      <c r="L5850" s="10">
        <f>K5850/ VLOOKUP(A5850,Indicators!$B$1:$V$7,21,FALSE)</f>
        <v>5.8591232407982465</v>
      </c>
      <c r="M5850" s="11"/>
      <c r="N5850" s="11"/>
      <c r="O5850" s="11"/>
      <c r="P5850" s="11"/>
      <c r="Q5850" s="8" t="str">
        <f t="shared" si="0"/>
        <v/>
      </c>
      <c r="R5850" s="1" t="s">
        <v>109</v>
      </c>
      <c r="S5850" s="1" t="s">
        <v>50</v>
      </c>
      <c r="T5850" s="11"/>
      <c r="U5850" s="11"/>
      <c r="V5850" s="11"/>
      <c r="W5850" s="11"/>
      <c r="X5850" s="11"/>
      <c r="Y5850" s="11"/>
      <c r="Z5850" s="11"/>
      <c r="AA5850" s="11"/>
      <c r="AB5850" s="11"/>
      <c r="AC5850" s="11"/>
      <c r="AD5850" s="11"/>
      <c r="AE5850" s="11"/>
      <c r="AF5850" s="11"/>
      <c r="AG5850" s="11"/>
      <c r="AH5850" s="11"/>
      <c r="AI5850" s="11"/>
      <c r="AJ5850" s="11"/>
      <c r="AK5850" s="11"/>
      <c r="AL5850" s="11"/>
      <c r="AM5850" s="5"/>
      <c r="AN5850" s="5"/>
      <c r="AO5850" s="5"/>
      <c r="AP5850" s="5"/>
      <c r="AQ5850" s="5"/>
      <c r="AR5850" s="5"/>
      <c r="AS5850" s="5"/>
      <c r="AT5850" s="5"/>
      <c r="AU5850" s="5"/>
      <c r="AV5850" s="5"/>
      <c r="AW5850" s="5"/>
      <c r="AX5850" s="5"/>
      <c r="AY5850" s="5"/>
      <c r="AZ5850" s="5"/>
      <c r="BA5850" s="5"/>
      <c r="BB5850" s="5"/>
      <c r="BC5850" s="5"/>
      <c r="BD5850" s="5"/>
      <c r="BE5850" s="5"/>
      <c r="BF5850" s="5"/>
      <c r="BG5850" s="5"/>
      <c r="BH5850" s="5"/>
      <c r="BI5850" s="5"/>
      <c r="BJ5850" s="5"/>
      <c r="BK5850" s="5"/>
      <c r="BL5850" s="5"/>
      <c r="BM5850" s="5"/>
      <c r="BN5850" s="5"/>
      <c r="BO5850" s="5"/>
      <c r="BP5850" s="5"/>
      <c r="BQ5850" s="5"/>
      <c r="BR5850" s="5"/>
      <c r="BS5850" s="5"/>
      <c r="BT5850" s="5"/>
      <c r="BU5850" s="5"/>
      <c r="BV5850" s="5"/>
      <c r="BW5850" s="5"/>
      <c r="BX5850" s="5"/>
    </row>
    <row r="5851" spans="1:76" x14ac:dyDescent="0.2">
      <c r="A5851" s="1" t="s">
        <v>22</v>
      </c>
      <c r="B5851" s="1" t="s">
        <v>775</v>
      </c>
      <c r="C5851" s="1" t="s">
        <v>806</v>
      </c>
      <c r="D5851" s="1" t="s">
        <v>669</v>
      </c>
      <c r="E5851" s="1" t="s">
        <v>2</v>
      </c>
      <c r="F5851" s="1" t="s">
        <v>1035</v>
      </c>
      <c r="G5851" s="1" t="s">
        <v>73</v>
      </c>
      <c r="H5851" s="8"/>
      <c r="I5851" s="8">
        <v>2015</v>
      </c>
      <c r="J5851" s="1" t="s">
        <v>768</v>
      </c>
      <c r="K5851" s="9">
        <v>1085</v>
      </c>
      <c r="L5851" s="10">
        <f>K5851/ VLOOKUP(A5851,Indicators!$B$1:$V$7,21,FALSE)</f>
        <v>6.3571487162660976</v>
      </c>
      <c r="M5851" s="11"/>
      <c r="N5851" s="11"/>
      <c r="O5851" s="11"/>
      <c r="P5851" s="11"/>
      <c r="Q5851" s="8" t="str">
        <f t="shared" si="0"/>
        <v/>
      </c>
      <c r="R5851" s="1" t="s">
        <v>271</v>
      </c>
      <c r="S5851" s="1" t="s">
        <v>55</v>
      </c>
      <c r="T5851" s="11"/>
      <c r="U5851" s="11"/>
      <c r="V5851" s="11"/>
      <c r="W5851" s="11"/>
      <c r="X5851" s="11"/>
      <c r="Y5851" s="11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5"/>
      <c r="AN5851" s="5"/>
      <c r="AO5851" s="5"/>
      <c r="AP5851" s="5"/>
      <c r="AQ5851" s="5"/>
      <c r="AR5851" s="5"/>
      <c r="AS5851" s="5"/>
      <c r="AT5851" s="5"/>
      <c r="AU5851" s="5"/>
      <c r="AV5851" s="5"/>
      <c r="AW5851" s="5"/>
      <c r="AX5851" s="5"/>
      <c r="AY5851" s="5"/>
      <c r="AZ5851" s="5"/>
      <c r="BA5851" s="5"/>
      <c r="BB5851" s="5"/>
      <c r="BC5851" s="5"/>
      <c r="BD5851" s="5"/>
      <c r="BE5851" s="5"/>
      <c r="BF5851" s="5"/>
      <c r="BG5851" s="5"/>
      <c r="BH5851" s="5"/>
      <c r="BI5851" s="5"/>
      <c r="BJ5851" s="5"/>
      <c r="BK5851" s="5"/>
      <c r="BL5851" s="5"/>
      <c r="BM5851" s="5"/>
      <c r="BN5851" s="5"/>
      <c r="BO5851" s="5"/>
      <c r="BP5851" s="5"/>
      <c r="BQ5851" s="5"/>
      <c r="BR5851" s="5"/>
      <c r="BS5851" s="5"/>
      <c r="BT5851" s="5"/>
      <c r="BU5851" s="5"/>
      <c r="BV5851" s="5"/>
      <c r="BW5851" s="5"/>
      <c r="BX5851" s="5"/>
    </row>
    <row r="5852" spans="1:76" x14ac:dyDescent="0.2">
      <c r="A5852" s="1" t="s">
        <v>22</v>
      </c>
      <c r="B5852" s="1" t="s">
        <v>775</v>
      </c>
      <c r="C5852" s="1" t="s">
        <v>807</v>
      </c>
      <c r="D5852" s="1" t="s">
        <v>669</v>
      </c>
      <c r="E5852" s="1" t="s">
        <v>2</v>
      </c>
      <c r="F5852" s="1" t="s">
        <v>1035</v>
      </c>
      <c r="G5852" s="1" t="s">
        <v>73</v>
      </c>
      <c r="H5852" s="8"/>
      <c r="I5852" s="8">
        <v>2015</v>
      </c>
      <c r="J5852" s="1" t="s">
        <v>768</v>
      </c>
      <c r="K5852" s="9">
        <v>4000</v>
      </c>
      <c r="L5852" s="10">
        <f>K5852/ VLOOKUP(A5852,Indicators!$B$1:$V$7,21,FALSE)</f>
        <v>23.436492963192986</v>
      </c>
      <c r="M5852" s="1" t="s">
        <v>769</v>
      </c>
      <c r="N5852" s="11"/>
      <c r="O5852" s="11"/>
      <c r="P5852" s="11"/>
      <c r="Q5852" s="8" t="str">
        <f t="shared" si="0"/>
        <v/>
      </c>
      <c r="R5852" s="1" t="s">
        <v>158</v>
      </c>
      <c r="S5852" s="1" t="s">
        <v>72</v>
      </c>
      <c r="T5852" s="11"/>
      <c r="U5852" s="11"/>
      <c r="V5852" s="11"/>
      <c r="W5852" s="11"/>
      <c r="X5852" s="11"/>
      <c r="Y5852" s="11"/>
      <c r="Z5852" s="11"/>
      <c r="AA5852" s="11"/>
      <c r="AB5852" s="11"/>
      <c r="AC5852" s="11"/>
      <c r="AD5852" s="11"/>
      <c r="AE5852" s="11"/>
      <c r="AF5852" s="11"/>
      <c r="AG5852" s="11"/>
      <c r="AH5852" s="11"/>
      <c r="AI5852" s="11"/>
      <c r="AJ5852" s="11"/>
      <c r="AK5852" s="11"/>
      <c r="AL5852" s="11"/>
      <c r="AM5852" s="5"/>
      <c r="AN5852" s="5"/>
      <c r="AO5852" s="5"/>
      <c r="AP5852" s="5"/>
      <c r="AQ5852" s="5"/>
      <c r="AR5852" s="5"/>
      <c r="AS5852" s="5"/>
      <c r="AT5852" s="5"/>
      <c r="AU5852" s="5"/>
      <c r="AV5852" s="5"/>
      <c r="AW5852" s="5"/>
      <c r="AX5852" s="5"/>
      <c r="AY5852" s="5"/>
      <c r="AZ5852" s="5"/>
      <c r="BA5852" s="5"/>
      <c r="BB5852" s="5"/>
      <c r="BC5852" s="5"/>
      <c r="BD5852" s="5"/>
      <c r="BE5852" s="5"/>
      <c r="BF5852" s="5"/>
      <c r="BG5852" s="5"/>
      <c r="BH5852" s="5"/>
      <c r="BI5852" s="5"/>
      <c r="BJ5852" s="5"/>
      <c r="BK5852" s="5"/>
      <c r="BL5852" s="5"/>
      <c r="BM5852" s="5"/>
      <c r="BN5852" s="5"/>
      <c r="BO5852" s="5"/>
      <c r="BP5852" s="5"/>
      <c r="BQ5852" s="5"/>
      <c r="BR5852" s="5"/>
      <c r="BS5852" s="5"/>
      <c r="BT5852" s="5"/>
      <c r="BU5852" s="5"/>
      <c r="BV5852" s="5"/>
      <c r="BW5852" s="5"/>
      <c r="BX5852" s="5"/>
    </row>
    <row r="5853" spans="1:76" x14ac:dyDescent="0.2">
      <c r="A5853" s="1" t="s">
        <v>22</v>
      </c>
      <c r="B5853" s="1" t="s">
        <v>158</v>
      </c>
      <c r="C5853" s="1" t="s">
        <v>853</v>
      </c>
      <c r="D5853" s="1" t="s">
        <v>669</v>
      </c>
      <c r="E5853" s="1" t="s">
        <v>2</v>
      </c>
      <c r="F5853" s="1" t="s">
        <v>1035</v>
      </c>
      <c r="G5853" s="1" t="s">
        <v>73</v>
      </c>
      <c r="H5853" s="8"/>
      <c r="I5853" s="8">
        <v>2015</v>
      </c>
      <c r="J5853" s="1" t="s">
        <v>768</v>
      </c>
      <c r="K5853" s="8">
        <v>300</v>
      </c>
      <c r="L5853" s="10">
        <f>K5853/ VLOOKUP(A5853,Indicators!$B$1:$V$7,21,FALSE)</f>
        <v>1.757736972239474</v>
      </c>
      <c r="M5853" s="45" t="s">
        <v>782</v>
      </c>
      <c r="N5853" s="46"/>
      <c r="O5853" s="11"/>
      <c r="P5853" s="11"/>
      <c r="Q5853" s="8" t="str">
        <f t="shared" si="0"/>
        <v/>
      </c>
      <c r="R5853" s="1" t="s">
        <v>158</v>
      </c>
      <c r="S5853" s="1" t="s">
        <v>56</v>
      </c>
      <c r="T5853" s="11"/>
      <c r="U5853" s="11"/>
      <c r="V5853" s="11"/>
      <c r="W5853" s="11"/>
      <c r="X5853" s="11"/>
      <c r="Y5853" s="11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5"/>
      <c r="AN5853" s="5"/>
      <c r="AO5853" s="5"/>
      <c r="AP5853" s="5"/>
      <c r="AQ5853" s="5"/>
      <c r="AR5853" s="5"/>
      <c r="AS5853" s="5"/>
      <c r="AT5853" s="5"/>
      <c r="AU5853" s="5"/>
      <c r="AV5853" s="5"/>
      <c r="AW5853" s="5"/>
      <c r="AX5853" s="5"/>
      <c r="AY5853" s="5"/>
      <c r="AZ5853" s="5"/>
      <c r="BA5853" s="5"/>
      <c r="BB5853" s="5"/>
      <c r="BC5853" s="5"/>
      <c r="BD5853" s="5"/>
      <c r="BE5853" s="5"/>
      <c r="BF5853" s="5"/>
      <c r="BG5853" s="5"/>
      <c r="BH5853" s="5"/>
      <c r="BI5853" s="5"/>
      <c r="BJ5853" s="5"/>
      <c r="BK5853" s="5"/>
      <c r="BL5853" s="5"/>
      <c r="BM5853" s="5"/>
      <c r="BN5853" s="5"/>
      <c r="BO5853" s="5"/>
      <c r="BP5853" s="5"/>
      <c r="BQ5853" s="5"/>
      <c r="BR5853" s="5"/>
      <c r="BS5853" s="5"/>
      <c r="BT5853" s="5"/>
      <c r="BU5853" s="5"/>
      <c r="BV5853" s="5"/>
      <c r="BW5853" s="5"/>
      <c r="BX5853" s="5"/>
    </row>
    <row r="5854" spans="1:76" x14ac:dyDescent="0.2">
      <c r="A5854" s="1" t="s">
        <v>22</v>
      </c>
      <c r="B5854" s="1" t="s">
        <v>158</v>
      </c>
      <c r="C5854" s="1" t="s">
        <v>854</v>
      </c>
      <c r="D5854" s="1" t="s">
        <v>669</v>
      </c>
      <c r="E5854" s="1" t="s">
        <v>2</v>
      </c>
      <c r="F5854" s="1" t="s">
        <v>1035</v>
      </c>
      <c r="G5854" s="1" t="s">
        <v>73</v>
      </c>
      <c r="H5854" s="8"/>
      <c r="I5854" s="8">
        <v>2015</v>
      </c>
      <c r="J5854" s="1" t="s">
        <v>768</v>
      </c>
      <c r="K5854" s="9">
        <v>1000</v>
      </c>
      <c r="L5854" s="10">
        <f>K5854/ VLOOKUP(A5854,Indicators!$B$1:$V$7,21,FALSE)</f>
        <v>5.8591232407982465</v>
      </c>
      <c r="M5854" s="45" t="s">
        <v>782</v>
      </c>
      <c r="N5854" s="46"/>
      <c r="O5854" s="11"/>
      <c r="P5854" s="11"/>
      <c r="Q5854" s="8" t="str">
        <f t="shared" si="0"/>
        <v/>
      </c>
      <c r="R5854" s="1" t="s">
        <v>158</v>
      </c>
      <c r="S5854" s="1" t="s">
        <v>56</v>
      </c>
      <c r="T5854" s="11"/>
      <c r="U5854" s="11"/>
      <c r="V5854" s="11"/>
      <c r="W5854" s="11"/>
      <c r="X5854" s="11"/>
      <c r="Y5854" s="11"/>
      <c r="Z5854" s="11"/>
      <c r="AA5854" s="11"/>
      <c r="AB5854" s="11"/>
      <c r="AC5854" s="11"/>
      <c r="AD5854" s="11"/>
      <c r="AE5854" s="11"/>
      <c r="AF5854" s="11"/>
      <c r="AG5854" s="11"/>
      <c r="AH5854" s="11"/>
      <c r="AI5854" s="11"/>
      <c r="AJ5854" s="11"/>
      <c r="AK5854" s="11"/>
      <c r="AL5854" s="11"/>
      <c r="AM5854" s="5"/>
      <c r="AN5854" s="5"/>
      <c r="AO5854" s="5"/>
      <c r="AP5854" s="5"/>
      <c r="AQ5854" s="5"/>
      <c r="AR5854" s="5"/>
      <c r="AS5854" s="5"/>
      <c r="AT5854" s="5"/>
      <c r="AU5854" s="5"/>
      <c r="AV5854" s="5"/>
      <c r="AW5854" s="5"/>
      <c r="AX5854" s="5"/>
      <c r="AY5854" s="5"/>
      <c r="AZ5854" s="5"/>
      <c r="BA5854" s="5"/>
      <c r="BB5854" s="5"/>
      <c r="BC5854" s="5"/>
      <c r="BD5854" s="5"/>
      <c r="BE5854" s="5"/>
      <c r="BF5854" s="5"/>
      <c r="BG5854" s="5"/>
      <c r="BH5854" s="5"/>
      <c r="BI5854" s="5"/>
      <c r="BJ5854" s="5"/>
      <c r="BK5854" s="5"/>
      <c r="BL5854" s="5"/>
      <c r="BM5854" s="5"/>
      <c r="BN5854" s="5"/>
      <c r="BO5854" s="5"/>
      <c r="BP5854" s="5"/>
      <c r="BQ5854" s="5"/>
      <c r="BR5854" s="5"/>
      <c r="BS5854" s="5"/>
      <c r="BT5854" s="5"/>
      <c r="BU5854" s="5"/>
      <c r="BV5854" s="5"/>
      <c r="BW5854" s="5"/>
      <c r="BX5854" s="5"/>
    </row>
    <row r="5855" spans="1:76" x14ac:dyDescent="0.2">
      <c r="A5855" s="1" t="s">
        <v>22</v>
      </c>
      <c r="B5855" s="1" t="s">
        <v>809</v>
      </c>
      <c r="C5855" s="1" t="s">
        <v>816</v>
      </c>
      <c r="D5855" s="1" t="s">
        <v>669</v>
      </c>
      <c r="E5855" s="1" t="s">
        <v>2</v>
      </c>
      <c r="F5855" s="1" t="s">
        <v>1035</v>
      </c>
      <c r="G5855" s="1" t="s">
        <v>73</v>
      </c>
      <c r="H5855" s="8"/>
      <c r="I5855" s="8">
        <v>2015</v>
      </c>
      <c r="J5855" s="1" t="s">
        <v>768</v>
      </c>
      <c r="K5855" s="8">
        <v>300</v>
      </c>
      <c r="L5855" s="10">
        <f>K5855/ VLOOKUP(A5855,Indicators!$B$1:$V$7,21,FALSE)</f>
        <v>1.757736972239474</v>
      </c>
      <c r="M5855" s="11"/>
      <c r="N5855" s="11"/>
      <c r="O5855" s="11"/>
      <c r="P5855" s="11"/>
      <c r="Q5855" s="8" t="str">
        <f t="shared" si="0"/>
        <v/>
      </c>
      <c r="R5855" s="1" t="s">
        <v>109</v>
      </c>
      <c r="S5855" s="1" t="s">
        <v>35</v>
      </c>
      <c r="T5855" s="11"/>
      <c r="U5855" s="11"/>
      <c r="V5855" s="11"/>
      <c r="W5855" s="11"/>
      <c r="X5855" s="11"/>
      <c r="Y5855" s="11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5"/>
      <c r="AX5855" s="5"/>
      <c r="AY5855" s="5"/>
      <c r="AZ5855" s="5"/>
      <c r="BA5855" s="5"/>
      <c r="BB5855" s="5"/>
      <c r="BC5855" s="5"/>
      <c r="BD5855" s="5"/>
      <c r="BE5855" s="5"/>
      <c r="BF5855" s="5"/>
      <c r="BG5855" s="5"/>
      <c r="BH5855" s="5"/>
      <c r="BI5855" s="5"/>
      <c r="BJ5855" s="5"/>
      <c r="BK5855" s="5"/>
      <c r="BL5855" s="5"/>
      <c r="BM5855" s="5"/>
      <c r="BN5855" s="5"/>
      <c r="BO5855" s="5"/>
      <c r="BP5855" s="5"/>
      <c r="BQ5855" s="5"/>
      <c r="BR5855" s="5"/>
      <c r="BS5855" s="5"/>
      <c r="BT5855" s="5"/>
      <c r="BU5855" s="5"/>
      <c r="BV5855" s="5"/>
      <c r="BW5855" s="5"/>
      <c r="BX5855" s="5"/>
    </row>
    <row r="5856" spans="1:76" x14ac:dyDescent="0.2">
      <c r="A5856" s="1" t="s">
        <v>22</v>
      </c>
      <c r="B5856" s="1" t="s">
        <v>809</v>
      </c>
      <c r="C5856" s="1" t="s">
        <v>810</v>
      </c>
      <c r="D5856" s="1" t="s">
        <v>669</v>
      </c>
      <c r="E5856" s="1" t="s">
        <v>2</v>
      </c>
      <c r="F5856" s="1" t="s">
        <v>1035</v>
      </c>
      <c r="G5856" s="1" t="s">
        <v>73</v>
      </c>
      <c r="H5856" s="8"/>
      <c r="I5856" s="8">
        <v>2015</v>
      </c>
      <c r="J5856" s="1" t="s">
        <v>768</v>
      </c>
      <c r="K5856" s="8">
        <v>390</v>
      </c>
      <c r="L5856" s="10">
        <f>K5856/ VLOOKUP(A5856,Indicators!$B$1:$V$7,21,FALSE)</f>
        <v>2.2850580639113161</v>
      </c>
      <c r="M5856" s="11"/>
      <c r="N5856" s="11"/>
      <c r="O5856" s="11"/>
      <c r="P5856" s="11"/>
      <c r="Q5856" s="8" t="str">
        <f t="shared" si="0"/>
        <v/>
      </c>
      <c r="R5856" s="1" t="s">
        <v>94</v>
      </c>
      <c r="S5856" s="1" t="s">
        <v>88</v>
      </c>
      <c r="T5856" s="11"/>
      <c r="U5856" s="11"/>
      <c r="V5856" s="11"/>
      <c r="W5856" s="11"/>
      <c r="X5856" s="11"/>
      <c r="Y5856" s="11"/>
      <c r="Z5856" s="11"/>
      <c r="AA5856" s="11"/>
      <c r="AB5856" s="11"/>
      <c r="AC5856" s="11"/>
      <c r="AD5856" s="11"/>
      <c r="AE5856" s="11"/>
      <c r="AF5856" s="11"/>
      <c r="AG5856" s="11"/>
      <c r="AH5856" s="11"/>
      <c r="AI5856" s="11"/>
      <c r="AJ5856" s="11"/>
      <c r="AK5856" s="11"/>
      <c r="AL5856" s="11"/>
      <c r="AM5856" s="5"/>
      <c r="AN5856" s="5"/>
      <c r="AO5856" s="5"/>
      <c r="AP5856" s="5"/>
      <c r="AQ5856" s="5"/>
      <c r="AR5856" s="5"/>
      <c r="AS5856" s="5"/>
      <c r="AT5856" s="5"/>
      <c r="AU5856" s="5"/>
      <c r="AV5856" s="5"/>
      <c r="AW5856" s="5"/>
      <c r="AX5856" s="5"/>
      <c r="AY5856" s="5"/>
      <c r="AZ5856" s="5"/>
      <c r="BA5856" s="5"/>
      <c r="BB5856" s="5"/>
      <c r="BC5856" s="5"/>
      <c r="BD5856" s="5"/>
      <c r="BE5856" s="5"/>
      <c r="BF5856" s="5"/>
      <c r="BG5856" s="5"/>
      <c r="BH5856" s="5"/>
      <c r="BI5856" s="5"/>
      <c r="BJ5856" s="5"/>
      <c r="BK5856" s="5"/>
      <c r="BL5856" s="5"/>
      <c r="BM5856" s="5"/>
      <c r="BN5856" s="5"/>
      <c r="BO5856" s="5"/>
      <c r="BP5856" s="5"/>
      <c r="BQ5856" s="5"/>
      <c r="BR5856" s="5"/>
      <c r="BS5856" s="5"/>
      <c r="BT5856" s="5"/>
      <c r="BU5856" s="5"/>
      <c r="BV5856" s="5"/>
      <c r="BW5856" s="5"/>
      <c r="BX5856" s="5"/>
    </row>
    <row r="5857" spans="1:76" x14ac:dyDescent="0.2">
      <c r="A5857" s="1" t="s">
        <v>22</v>
      </c>
      <c r="B5857" s="1" t="s">
        <v>809</v>
      </c>
      <c r="C5857" s="1" t="s">
        <v>1041</v>
      </c>
      <c r="D5857" s="1" t="s">
        <v>669</v>
      </c>
      <c r="E5857" s="1" t="s">
        <v>2</v>
      </c>
      <c r="F5857" s="1" t="s">
        <v>1035</v>
      </c>
      <c r="G5857" s="1" t="s">
        <v>73</v>
      </c>
      <c r="H5857" s="8"/>
      <c r="I5857" s="8">
        <v>2015</v>
      </c>
      <c r="J5857" s="1" t="s">
        <v>768</v>
      </c>
      <c r="K5857" s="8">
        <v>500</v>
      </c>
      <c r="L5857" s="10">
        <f>K5857/ VLOOKUP(A5857,Indicators!$B$1:$V$7,21,FALSE)</f>
        <v>2.9295616203991233</v>
      </c>
      <c r="M5857" s="11"/>
      <c r="N5857" s="11"/>
      <c r="O5857" s="11"/>
      <c r="P5857" s="11"/>
      <c r="Q5857" s="8" t="str">
        <f t="shared" si="0"/>
        <v/>
      </c>
      <c r="R5857" s="1" t="s">
        <v>271</v>
      </c>
      <c r="S5857" s="1" t="s">
        <v>55</v>
      </c>
      <c r="T5857" s="11"/>
      <c r="U5857" s="11"/>
      <c r="V5857" s="11"/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5"/>
      <c r="AX5857" s="5"/>
      <c r="AY5857" s="5"/>
      <c r="AZ5857" s="5"/>
      <c r="BA5857" s="5"/>
      <c r="BB5857" s="5"/>
      <c r="BC5857" s="5"/>
      <c r="BD5857" s="5"/>
      <c r="BE5857" s="5"/>
      <c r="BF5857" s="5"/>
      <c r="BG5857" s="5"/>
      <c r="BH5857" s="5"/>
      <c r="BI5857" s="5"/>
      <c r="BJ5857" s="5"/>
      <c r="BK5857" s="5"/>
      <c r="BL5857" s="5"/>
      <c r="BM5857" s="5"/>
      <c r="BN5857" s="5"/>
      <c r="BO5857" s="5"/>
      <c r="BP5857" s="5"/>
      <c r="BQ5857" s="5"/>
      <c r="BR5857" s="5"/>
      <c r="BS5857" s="5"/>
      <c r="BT5857" s="5"/>
      <c r="BU5857" s="5"/>
      <c r="BV5857" s="5"/>
      <c r="BW5857" s="5"/>
      <c r="BX5857" s="5"/>
    </row>
    <row r="5858" spans="1:76" x14ac:dyDescent="0.2">
      <c r="A5858" s="1" t="s">
        <v>22</v>
      </c>
      <c r="B5858" s="1" t="s">
        <v>809</v>
      </c>
      <c r="C5858" s="1" t="s">
        <v>961</v>
      </c>
      <c r="D5858" s="1" t="s">
        <v>669</v>
      </c>
      <c r="E5858" s="1" t="s">
        <v>2</v>
      </c>
      <c r="F5858" s="1" t="s">
        <v>1035</v>
      </c>
      <c r="G5858" s="1" t="s">
        <v>73</v>
      </c>
      <c r="H5858" s="8"/>
      <c r="I5858" s="8">
        <v>2015</v>
      </c>
      <c r="J5858" s="1" t="s">
        <v>768</v>
      </c>
      <c r="K5858" s="8">
        <v>500</v>
      </c>
      <c r="L5858" s="10">
        <f>K5858/ VLOOKUP(A5858,Indicators!$B$1:$V$7,21,FALSE)</f>
        <v>2.9295616203991233</v>
      </c>
      <c r="M5858" s="11"/>
      <c r="N5858" s="11"/>
      <c r="O5858" s="11"/>
      <c r="P5858" s="11"/>
      <c r="Q5858" s="8" t="str">
        <f t="shared" si="0"/>
        <v/>
      </c>
      <c r="R5858" s="1" t="s">
        <v>271</v>
      </c>
      <c r="S5858" s="1" t="s">
        <v>55</v>
      </c>
      <c r="T5858" s="11"/>
      <c r="U5858" s="11"/>
      <c r="V5858" s="11"/>
      <c r="W5858" s="11"/>
      <c r="X5858" s="11"/>
      <c r="Y5858" s="11"/>
      <c r="Z5858" s="11"/>
      <c r="AA5858" s="11"/>
      <c r="AB5858" s="11"/>
      <c r="AC5858" s="11"/>
      <c r="AD5858" s="11"/>
      <c r="AE5858" s="11"/>
      <c r="AF5858" s="11"/>
      <c r="AG5858" s="11"/>
      <c r="AH5858" s="11"/>
      <c r="AI5858" s="11"/>
      <c r="AJ5858" s="11"/>
      <c r="AK5858" s="11"/>
      <c r="AL5858" s="11"/>
      <c r="AM5858" s="5"/>
      <c r="AN5858" s="5"/>
      <c r="AO5858" s="5"/>
      <c r="AP5858" s="5"/>
      <c r="AQ5858" s="5"/>
      <c r="AR5858" s="5"/>
      <c r="AS5858" s="5"/>
      <c r="AT5858" s="5"/>
      <c r="AU5858" s="5"/>
      <c r="AV5858" s="5"/>
      <c r="AW5858" s="5"/>
      <c r="AX5858" s="5"/>
      <c r="AY5858" s="5"/>
      <c r="AZ5858" s="5"/>
      <c r="BA5858" s="5"/>
      <c r="BB5858" s="5"/>
      <c r="BC5858" s="5"/>
      <c r="BD5858" s="5"/>
      <c r="BE5858" s="5"/>
      <c r="BF5858" s="5"/>
      <c r="BG5858" s="5"/>
      <c r="BH5858" s="5"/>
      <c r="BI5858" s="5"/>
      <c r="BJ5858" s="5"/>
      <c r="BK5858" s="5"/>
      <c r="BL5858" s="5"/>
      <c r="BM5858" s="5"/>
      <c r="BN5858" s="5"/>
      <c r="BO5858" s="5"/>
      <c r="BP5858" s="5"/>
      <c r="BQ5858" s="5"/>
      <c r="BR5858" s="5"/>
      <c r="BS5858" s="5"/>
      <c r="BT5858" s="5"/>
      <c r="BU5858" s="5"/>
      <c r="BV5858" s="5"/>
      <c r="BW5858" s="5"/>
      <c r="BX5858" s="5"/>
    </row>
    <row r="5859" spans="1:76" x14ac:dyDescent="0.2">
      <c r="A5859" s="1" t="s">
        <v>22</v>
      </c>
      <c r="B5859" s="1" t="s">
        <v>809</v>
      </c>
      <c r="C5859" s="1" t="s">
        <v>1042</v>
      </c>
      <c r="D5859" s="1" t="s">
        <v>669</v>
      </c>
      <c r="E5859" s="1" t="s">
        <v>2</v>
      </c>
      <c r="F5859" s="1" t="s">
        <v>1035</v>
      </c>
      <c r="G5859" s="1" t="s">
        <v>73</v>
      </c>
      <c r="H5859" s="8"/>
      <c r="I5859" s="8">
        <v>2015</v>
      </c>
      <c r="J5859" s="1" t="s">
        <v>768</v>
      </c>
      <c r="K5859" s="8">
        <v>600</v>
      </c>
      <c r="L5859" s="10">
        <f>K5859/ VLOOKUP(A5859,Indicators!$B$1:$V$7,21,FALSE)</f>
        <v>3.515473944478948</v>
      </c>
      <c r="M5859" s="11"/>
      <c r="N5859" s="11"/>
      <c r="O5859" s="11"/>
      <c r="P5859" s="11"/>
      <c r="Q5859" s="8" t="str">
        <f t="shared" si="0"/>
        <v/>
      </c>
      <c r="R5859" s="1" t="s">
        <v>271</v>
      </c>
      <c r="S5859" s="1" t="s">
        <v>55</v>
      </c>
      <c r="T5859" s="11"/>
      <c r="U5859" s="11"/>
      <c r="V5859" s="11"/>
      <c r="W5859" s="11"/>
      <c r="X5859" s="11"/>
      <c r="Y5859" s="11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5"/>
      <c r="AX5859" s="5"/>
      <c r="AY5859" s="5"/>
      <c r="AZ5859" s="5"/>
      <c r="BA5859" s="5"/>
      <c r="BB5859" s="5"/>
      <c r="BC5859" s="5"/>
      <c r="BD5859" s="5"/>
      <c r="BE5859" s="5"/>
      <c r="BF5859" s="5"/>
      <c r="BG5859" s="5"/>
      <c r="BH5859" s="5"/>
      <c r="BI5859" s="5"/>
      <c r="BJ5859" s="5"/>
      <c r="BK5859" s="5"/>
      <c r="BL5859" s="5"/>
      <c r="BM5859" s="5"/>
      <c r="BN5859" s="5"/>
      <c r="BO5859" s="5"/>
      <c r="BP5859" s="5"/>
      <c r="BQ5859" s="5"/>
      <c r="BR5859" s="5"/>
      <c r="BS5859" s="5"/>
      <c r="BT5859" s="5"/>
      <c r="BU5859" s="5"/>
      <c r="BV5859" s="5"/>
      <c r="BW5859" s="5"/>
      <c r="BX5859" s="5"/>
    </row>
    <row r="5860" spans="1:76" x14ac:dyDescent="0.2">
      <c r="A5860" s="1" t="s">
        <v>22</v>
      </c>
      <c r="B5860" s="1" t="s">
        <v>809</v>
      </c>
      <c r="C5860" s="1" t="s">
        <v>812</v>
      </c>
      <c r="D5860" s="1" t="s">
        <v>669</v>
      </c>
      <c r="E5860" s="1" t="s">
        <v>2</v>
      </c>
      <c r="F5860" s="1" t="s">
        <v>1035</v>
      </c>
      <c r="G5860" s="1" t="s">
        <v>73</v>
      </c>
      <c r="H5860" s="8"/>
      <c r="I5860" s="8">
        <v>2015</v>
      </c>
      <c r="J5860" s="1" t="s">
        <v>768</v>
      </c>
      <c r="K5860" s="8">
        <v>636</v>
      </c>
      <c r="L5860" s="10">
        <f>K5860/ VLOOKUP(A5860,Indicators!$B$1:$V$7,21,FALSE)</f>
        <v>3.7264023811476847</v>
      </c>
      <c r="M5860" s="11"/>
      <c r="N5860" s="11"/>
      <c r="O5860" s="11"/>
      <c r="P5860" s="11"/>
      <c r="Q5860" s="8" t="str">
        <f t="shared" si="0"/>
        <v/>
      </c>
      <c r="R5860" s="1" t="s">
        <v>94</v>
      </c>
      <c r="S5860" s="1" t="s">
        <v>88</v>
      </c>
      <c r="T5860" s="11"/>
      <c r="U5860" s="11"/>
      <c r="V5860" s="11"/>
      <c r="W5860" s="11"/>
      <c r="X5860" s="11"/>
      <c r="Y5860" s="11"/>
      <c r="Z5860" s="11"/>
      <c r="AA5860" s="11"/>
      <c r="AB5860" s="11"/>
      <c r="AC5860" s="11"/>
      <c r="AD5860" s="11"/>
      <c r="AE5860" s="11"/>
      <c r="AF5860" s="11"/>
      <c r="AG5860" s="11"/>
      <c r="AH5860" s="11"/>
      <c r="AI5860" s="11"/>
      <c r="AJ5860" s="11"/>
      <c r="AK5860" s="11"/>
      <c r="AL5860" s="11"/>
      <c r="AM5860" s="5"/>
      <c r="AN5860" s="5"/>
      <c r="AO5860" s="5"/>
      <c r="AP5860" s="5"/>
      <c r="AQ5860" s="5"/>
      <c r="AR5860" s="5"/>
      <c r="AS5860" s="5"/>
      <c r="AT5860" s="5"/>
      <c r="AU5860" s="5"/>
      <c r="AV5860" s="5"/>
      <c r="AW5860" s="5"/>
      <c r="AX5860" s="5"/>
      <c r="AY5860" s="5"/>
      <c r="AZ5860" s="5"/>
      <c r="BA5860" s="5"/>
      <c r="BB5860" s="5"/>
      <c r="BC5860" s="5"/>
      <c r="BD5860" s="5"/>
      <c r="BE5860" s="5"/>
      <c r="BF5860" s="5"/>
      <c r="BG5860" s="5"/>
      <c r="BH5860" s="5"/>
      <c r="BI5860" s="5"/>
      <c r="BJ5860" s="5"/>
      <c r="BK5860" s="5"/>
      <c r="BL5860" s="5"/>
      <c r="BM5860" s="5"/>
      <c r="BN5860" s="5"/>
      <c r="BO5860" s="5"/>
      <c r="BP5860" s="5"/>
      <c r="BQ5860" s="5"/>
      <c r="BR5860" s="5"/>
      <c r="BS5860" s="5"/>
      <c r="BT5860" s="5"/>
      <c r="BU5860" s="5"/>
      <c r="BV5860" s="5"/>
      <c r="BW5860" s="5"/>
      <c r="BX5860" s="5"/>
    </row>
    <row r="5861" spans="1:76" x14ac:dyDescent="0.2">
      <c r="A5861" s="1" t="s">
        <v>22</v>
      </c>
      <c r="B5861" s="1" t="s">
        <v>809</v>
      </c>
      <c r="C5861" s="1" t="s">
        <v>814</v>
      </c>
      <c r="D5861" s="1" t="s">
        <v>669</v>
      </c>
      <c r="E5861" s="1" t="s">
        <v>2</v>
      </c>
      <c r="F5861" s="1" t="s">
        <v>1035</v>
      </c>
      <c r="G5861" s="1" t="s">
        <v>73</v>
      </c>
      <c r="H5861" s="8"/>
      <c r="I5861" s="8">
        <v>2015</v>
      </c>
      <c r="J5861" s="1" t="s">
        <v>768</v>
      </c>
      <c r="K5861" s="8">
        <v>750</v>
      </c>
      <c r="L5861" s="10">
        <f>K5861/ VLOOKUP(A5861,Indicators!$B$1:$V$7,21,FALSE)</f>
        <v>4.3943424305986847</v>
      </c>
      <c r="M5861" s="11"/>
      <c r="N5861" s="11"/>
      <c r="O5861" s="11"/>
      <c r="P5861" s="11"/>
      <c r="Q5861" s="8" t="str">
        <f t="shared" si="0"/>
        <v/>
      </c>
      <c r="R5861" s="1" t="s">
        <v>271</v>
      </c>
      <c r="S5861" s="1" t="s">
        <v>55</v>
      </c>
      <c r="T5861" s="11"/>
      <c r="U5861" s="11"/>
      <c r="V5861" s="11"/>
      <c r="W5861" s="11"/>
      <c r="X5861" s="11"/>
      <c r="Y5861" s="11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5"/>
      <c r="AN5861" s="5"/>
      <c r="AO5861" s="5"/>
      <c r="AP5861" s="5"/>
      <c r="AQ5861" s="5"/>
      <c r="AR5861" s="5"/>
      <c r="AS5861" s="5"/>
      <c r="AT5861" s="5"/>
      <c r="AU5861" s="5"/>
      <c r="AV5861" s="5"/>
      <c r="AW5861" s="5"/>
      <c r="AX5861" s="5"/>
      <c r="AY5861" s="5"/>
      <c r="AZ5861" s="5"/>
      <c r="BA5861" s="5"/>
      <c r="BB5861" s="5"/>
      <c r="BC5861" s="5"/>
      <c r="BD5861" s="5"/>
      <c r="BE5861" s="5"/>
      <c r="BF5861" s="5"/>
      <c r="BG5861" s="5"/>
      <c r="BH5861" s="5"/>
      <c r="BI5861" s="5"/>
      <c r="BJ5861" s="5"/>
      <c r="BK5861" s="5"/>
      <c r="BL5861" s="5"/>
      <c r="BM5861" s="5"/>
      <c r="BN5861" s="5"/>
      <c r="BO5861" s="5"/>
      <c r="BP5861" s="5"/>
      <c r="BQ5861" s="5"/>
      <c r="BR5861" s="5"/>
      <c r="BS5861" s="5"/>
      <c r="BT5861" s="5"/>
      <c r="BU5861" s="5"/>
      <c r="BV5861" s="5"/>
      <c r="BW5861" s="5"/>
      <c r="BX5861" s="5"/>
    </row>
    <row r="5862" spans="1:76" x14ac:dyDescent="0.2">
      <c r="A5862" s="1" t="s">
        <v>22</v>
      </c>
      <c r="B5862" s="1" t="s">
        <v>809</v>
      </c>
      <c r="C5862" s="1" t="s">
        <v>811</v>
      </c>
      <c r="D5862" s="1" t="s">
        <v>669</v>
      </c>
      <c r="E5862" s="1" t="s">
        <v>2</v>
      </c>
      <c r="F5862" s="1" t="s">
        <v>1035</v>
      </c>
      <c r="G5862" s="1" t="s">
        <v>73</v>
      </c>
      <c r="H5862" s="8"/>
      <c r="I5862" s="8">
        <v>2015</v>
      </c>
      <c r="J5862" s="1" t="s">
        <v>768</v>
      </c>
      <c r="K5862" s="8">
        <v>800</v>
      </c>
      <c r="L5862" s="10">
        <f>K5862/ VLOOKUP(A5862,Indicators!$B$1:$V$7,21,FALSE)</f>
        <v>4.6872985926385971</v>
      </c>
      <c r="M5862" s="11"/>
      <c r="N5862" s="11"/>
      <c r="O5862" s="11"/>
      <c r="P5862" s="11"/>
      <c r="Q5862" s="8" t="str">
        <f t="shared" si="0"/>
        <v/>
      </c>
      <c r="R5862" s="1" t="s">
        <v>94</v>
      </c>
      <c r="S5862" s="1" t="s">
        <v>88</v>
      </c>
      <c r="T5862" s="11"/>
      <c r="U5862" s="11"/>
      <c r="V5862" s="11"/>
      <c r="W5862" s="11"/>
      <c r="X5862" s="11"/>
      <c r="Y5862" s="11"/>
      <c r="Z5862" s="11"/>
      <c r="AA5862" s="11"/>
      <c r="AB5862" s="11"/>
      <c r="AC5862" s="11"/>
      <c r="AD5862" s="11"/>
      <c r="AE5862" s="11"/>
      <c r="AF5862" s="11"/>
      <c r="AG5862" s="11"/>
      <c r="AH5862" s="11"/>
      <c r="AI5862" s="11"/>
      <c r="AJ5862" s="11"/>
      <c r="AK5862" s="11"/>
      <c r="AL5862" s="11"/>
      <c r="AM5862" s="5"/>
      <c r="AN5862" s="5"/>
      <c r="AO5862" s="5"/>
      <c r="AP5862" s="5"/>
      <c r="AQ5862" s="5"/>
      <c r="AR5862" s="5"/>
      <c r="AS5862" s="5"/>
      <c r="AT5862" s="5"/>
      <c r="AU5862" s="5"/>
      <c r="AV5862" s="5"/>
      <c r="AW5862" s="5"/>
      <c r="AX5862" s="5"/>
      <c r="AY5862" s="5"/>
      <c r="AZ5862" s="5"/>
      <c r="BA5862" s="5"/>
      <c r="BB5862" s="5"/>
      <c r="BC5862" s="5"/>
      <c r="BD5862" s="5"/>
      <c r="BE5862" s="5"/>
      <c r="BF5862" s="5"/>
      <c r="BG5862" s="5"/>
      <c r="BH5862" s="5"/>
      <c r="BI5862" s="5"/>
      <c r="BJ5862" s="5"/>
      <c r="BK5862" s="5"/>
      <c r="BL5862" s="5"/>
      <c r="BM5862" s="5"/>
      <c r="BN5862" s="5"/>
      <c r="BO5862" s="5"/>
      <c r="BP5862" s="5"/>
      <c r="BQ5862" s="5"/>
      <c r="BR5862" s="5"/>
      <c r="BS5862" s="5"/>
      <c r="BT5862" s="5"/>
      <c r="BU5862" s="5"/>
      <c r="BV5862" s="5"/>
      <c r="BW5862" s="5"/>
      <c r="BX5862" s="5"/>
    </row>
    <row r="5863" spans="1:76" x14ac:dyDescent="0.2">
      <c r="A5863" s="1" t="s">
        <v>22</v>
      </c>
      <c r="B5863" s="1" t="s">
        <v>809</v>
      </c>
      <c r="C5863" s="1" t="s">
        <v>818</v>
      </c>
      <c r="D5863" s="1" t="s">
        <v>669</v>
      </c>
      <c r="E5863" s="1" t="s">
        <v>2</v>
      </c>
      <c r="F5863" s="1" t="s">
        <v>1035</v>
      </c>
      <c r="G5863" s="1" t="s">
        <v>73</v>
      </c>
      <c r="H5863" s="8"/>
      <c r="I5863" s="8">
        <v>2015</v>
      </c>
      <c r="J5863" s="1" t="s">
        <v>768</v>
      </c>
      <c r="K5863" s="8">
        <v>800</v>
      </c>
      <c r="L5863" s="10">
        <f>K5863/ VLOOKUP(A5863,Indicators!$B$1:$V$7,21,FALSE)</f>
        <v>4.6872985926385971</v>
      </c>
      <c r="M5863" s="11"/>
      <c r="N5863" s="11"/>
      <c r="O5863" s="11"/>
      <c r="P5863" s="11"/>
      <c r="Q5863" s="8" t="str">
        <f t="shared" si="0"/>
        <v/>
      </c>
      <c r="R5863" s="1" t="s">
        <v>94</v>
      </c>
      <c r="S5863" s="1" t="s">
        <v>88</v>
      </c>
      <c r="T5863" s="11"/>
      <c r="U5863" s="11"/>
      <c r="V5863" s="11"/>
      <c r="W5863" s="11"/>
      <c r="X5863" s="11"/>
      <c r="Y5863" s="11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5"/>
      <c r="AX5863" s="5"/>
      <c r="AY5863" s="5"/>
      <c r="AZ5863" s="5"/>
      <c r="BA5863" s="5"/>
      <c r="BB5863" s="5"/>
      <c r="BC5863" s="5"/>
      <c r="BD5863" s="5"/>
      <c r="BE5863" s="5"/>
      <c r="BF5863" s="5"/>
      <c r="BG5863" s="5"/>
      <c r="BH5863" s="5"/>
      <c r="BI5863" s="5"/>
      <c r="BJ5863" s="5"/>
      <c r="BK5863" s="5"/>
      <c r="BL5863" s="5"/>
      <c r="BM5863" s="5"/>
      <c r="BN5863" s="5"/>
      <c r="BO5863" s="5"/>
      <c r="BP5863" s="5"/>
      <c r="BQ5863" s="5"/>
      <c r="BR5863" s="5"/>
      <c r="BS5863" s="5"/>
      <c r="BT5863" s="5"/>
      <c r="BU5863" s="5"/>
      <c r="BV5863" s="5"/>
      <c r="BW5863" s="5"/>
      <c r="BX5863" s="5"/>
    </row>
    <row r="5864" spans="1:76" x14ac:dyDescent="0.2">
      <c r="A5864" s="1" t="s">
        <v>22</v>
      </c>
      <c r="B5864" s="1" t="s">
        <v>809</v>
      </c>
      <c r="C5864" s="1" t="s">
        <v>1043</v>
      </c>
      <c r="D5864" s="1" t="s">
        <v>669</v>
      </c>
      <c r="E5864" s="1" t="s">
        <v>2</v>
      </c>
      <c r="F5864" s="1" t="s">
        <v>1035</v>
      </c>
      <c r="G5864" s="1" t="s">
        <v>73</v>
      </c>
      <c r="H5864" s="8"/>
      <c r="I5864" s="8">
        <v>2015</v>
      </c>
      <c r="J5864" s="1" t="s">
        <v>768</v>
      </c>
      <c r="K5864" s="8">
        <v>830</v>
      </c>
      <c r="L5864" s="10">
        <f>K5864/ VLOOKUP(A5864,Indicators!$B$1:$V$7,21,FALSE)</f>
        <v>4.8630722898625445</v>
      </c>
      <c r="M5864" s="11"/>
      <c r="N5864" s="11"/>
      <c r="O5864" s="11"/>
      <c r="P5864" s="11"/>
      <c r="Q5864" s="8" t="str">
        <f t="shared" si="0"/>
        <v/>
      </c>
      <c r="R5864" s="1" t="s">
        <v>94</v>
      </c>
      <c r="S5864" s="1" t="s">
        <v>41</v>
      </c>
      <c r="T5864" s="11"/>
      <c r="U5864" s="11"/>
      <c r="V5864" s="11"/>
      <c r="W5864" s="11"/>
      <c r="X5864" s="11"/>
      <c r="Y5864" s="11"/>
      <c r="Z5864" s="11"/>
      <c r="AA5864" s="11"/>
      <c r="AB5864" s="11"/>
      <c r="AC5864" s="11"/>
      <c r="AD5864" s="11"/>
      <c r="AE5864" s="11"/>
      <c r="AF5864" s="11"/>
      <c r="AG5864" s="11"/>
      <c r="AH5864" s="11"/>
      <c r="AI5864" s="11"/>
      <c r="AJ5864" s="11"/>
      <c r="AK5864" s="11"/>
      <c r="AL5864" s="11"/>
      <c r="AM5864" s="5"/>
      <c r="AN5864" s="5"/>
      <c r="AO5864" s="5"/>
      <c r="AP5864" s="5"/>
      <c r="AQ5864" s="5"/>
      <c r="AR5864" s="5"/>
      <c r="AS5864" s="5"/>
      <c r="AT5864" s="5"/>
      <c r="AU5864" s="5"/>
      <c r="AV5864" s="5"/>
      <c r="AW5864" s="5"/>
      <c r="AX5864" s="5"/>
      <c r="AY5864" s="5"/>
      <c r="AZ5864" s="5"/>
      <c r="BA5864" s="5"/>
      <c r="BB5864" s="5"/>
      <c r="BC5864" s="5"/>
      <c r="BD5864" s="5"/>
      <c r="BE5864" s="5"/>
      <c r="BF5864" s="5"/>
      <c r="BG5864" s="5"/>
      <c r="BH5864" s="5"/>
      <c r="BI5864" s="5"/>
      <c r="BJ5864" s="5"/>
      <c r="BK5864" s="5"/>
      <c r="BL5864" s="5"/>
      <c r="BM5864" s="5"/>
      <c r="BN5864" s="5"/>
      <c r="BO5864" s="5"/>
      <c r="BP5864" s="5"/>
      <c r="BQ5864" s="5"/>
      <c r="BR5864" s="5"/>
      <c r="BS5864" s="5"/>
      <c r="BT5864" s="5"/>
      <c r="BU5864" s="5"/>
      <c r="BV5864" s="5"/>
      <c r="BW5864" s="5"/>
      <c r="BX5864" s="5"/>
    </row>
    <row r="5865" spans="1:76" x14ac:dyDescent="0.2">
      <c r="A5865" s="1" t="s">
        <v>22</v>
      </c>
      <c r="B5865" s="1" t="s">
        <v>809</v>
      </c>
      <c r="C5865" s="1" t="s">
        <v>34</v>
      </c>
      <c r="D5865" s="1" t="s">
        <v>669</v>
      </c>
      <c r="E5865" s="1" t="s">
        <v>2</v>
      </c>
      <c r="F5865" s="1" t="s">
        <v>1035</v>
      </c>
      <c r="G5865" s="1" t="s">
        <v>73</v>
      </c>
      <c r="H5865" s="8"/>
      <c r="I5865" s="8">
        <v>2015</v>
      </c>
      <c r="J5865" s="1" t="s">
        <v>768</v>
      </c>
      <c r="K5865" s="8">
        <v>864</v>
      </c>
      <c r="L5865" s="10">
        <f>K5865/ VLOOKUP(A5865,Indicators!$B$1:$V$7,21,FALSE)</f>
        <v>5.0622824800496851</v>
      </c>
      <c r="M5865" s="11"/>
      <c r="N5865" s="11"/>
      <c r="O5865" s="11"/>
      <c r="P5865" s="11"/>
      <c r="Q5865" s="8" t="str">
        <f t="shared" si="0"/>
        <v/>
      </c>
      <c r="R5865" s="1" t="s">
        <v>94</v>
      </c>
      <c r="S5865" s="1" t="s">
        <v>34</v>
      </c>
      <c r="T5865" s="11"/>
      <c r="U5865" s="11"/>
      <c r="V5865" s="11"/>
      <c r="W5865" s="11"/>
      <c r="X5865" s="11"/>
      <c r="Y5865" s="11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5"/>
      <c r="AN5865" s="5"/>
      <c r="AO5865" s="5"/>
      <c r="AP5865" s="5"/>
      <c r="AQ5865" s="5"/>
      <c r="AR5865" s="5"/>
      <c r="AS5865" s="5"/>
      <c r="AT5865" s="5"/>
      <c r="AU5865" s="5"/>
      <c r="AV5865" s="5"/>
      <c r="AW5865" s="5"/>
      <c r="AX5865" s="5"/>
      <c r="AY5865" s="5"/>
      <c r="AZ5865" s="5"/>
      <c r="BA5865" s="5"/>
      <c r="BB5865" s="5"/>
      <c r="BC5865" s="5"/>
      <c r="BD5865" s="5"/>
      <c r="BE5865" s="5"/>
      <c r="BF5865" s="5"/>
      <c r="BG5865" s="5"/>
      <c r="BH5865" s="5"/>
      <c r="BI5865" s="5"/>
      <c r="BJ5865" s="5"/>
      <c r="BK5865" s="5"/>
      <c r="BL5865" s="5"/>
      <c r="BM5865" s="5"/>
      <c r="BN5865" s="5"/>
      <c r="BO5865" s="5"/>
      <c r="BP5865" s="5"/>
      <c r="BQ5865" s="5"/>
      <c r="BR5865" s="5"/>
      <c r="BS5865" s="5"/>
      <c r="BT5865" s="5"/>
      <c r="BU5865" s="5"/>
      <c r="BV5865" s="5"/>
      <c r="BW5865" s="5"/>
      <c r="BX5865" s="5"/>
    </row>
    <row r="5866" spans="1:76" x14ac:dyDescent="0.2">
      <c r="A5866" s="1" t="s">
        <v>22</v>
      </c>
      <c r="B5866" s="1" t="s">
        <v>809</v>
      </c>
      <c r="C5866" s="1" t="s">
        <v>962</v>
      </c>
      <c r="D5866" s="1" t="s">
        <v>669</v>
      </c>
      <c r="E5866" s="1" t="s">
        <v>2</v>
      </c>
      <c r="F5866" s="1" t="s">
        <v>1035</v>
      </c>
      <c r="G5866" s="1" t="s">
        <v>73</v>
      </c>
      <c r="H5866" s="8"/>
      <c r="I5866" s="8">
        <v>2015</v>
      </c>
      <c r="J5866" s="1" t="s">
        <v>768</v>
      </c>
      <c r="K5866" s="9">
        <v>1300</v>
      </c>
      <c r="L5866" s="10">
        <f>K5866/ VLOOKUP(A5866,Indicators!$B$1:$V$7,21,FALSE)</f>
        <v>7.6168602130377208</v>
      </c>
      <c r="M5866" s="11"/>
      <c r="N5866" s="11"/>
      <c r="O5866" s="11"/>
      <c r="P5866" s="11"/>
      <c r="Q5866" s="8" t="str">
        <f t="shared" si="0"/>
        <v/>
      </c>
      <c r="R5866" s="1" t="s">
        <v>271</v>
      </c>
      <c r="S5866" s="1" t="s">
        <v>55</v>
      </c>
      <c r="T5866" s="11"/>
      <c r="U5866" s="11"/>
      <c r="V5866" s="11"/>
      <c r="W5866" s="11"/>
      <c r="X5866" s="11"/>
      <c r="Y5866" s="11"/>
      <c r="Z5866" s="11"/>
      <c r="AA5866" s="11"/>
      <c r="AB5866" s="11"/>
      <c r="AC5866" s="11"/>
      <c r="AD5866" s="11"/>
      <c r="AE5866" s="11"/>
      <c r="AF5866" s="11"/>
      <c r="AG5866" s="11"/>
      <c r="AH5866" s="11"/>
      <c r="AI5866" s="11"/>
      <c r="AJ5866" s="11"/>
      <c r="AK5866" s="11"/>
      <c r="AL5866" s="11"/>
      <c r="AM5866" s="5"/>
      <c r="AN5866" s="5"/>
      <c r="AO5866" s="5"/>
      <c r="AP5866" s="5"/>
      <c r="AQ5866" s="5"/>
      <c r="AR5866" s="5"/>
      <c r="AS5866" s="5"/>
      <c r="AT5866" s="5"/>
      <c r="AU5866" s="5"/>
      <c r="AV5866" s="5"/>
      <c r="AW5866" s="5"/>
      <c r="AX5866" s="5"/>
      <c r="AY5866" s="5"/>
      <c r="AZ5866" s="5"/>
      <c r="BA5866" s="5"/>
      <c r="BB5866" s="5"/>
      <c r="BC5866" s="5"/>
      <c r="BD5866" s="5"/>
      <c r="BE5866" s="5"/>
      <c r="BF5866" s="5"/>
      <c r="BG5866" s="5"/>
      <c r="BH5866" s="5"/>
      <c r="BI5866" s="5"/>
      <c r="BJ5866" s="5"/>
      <c r="BK5866" s="5"/>
      <c r="BL5866" s="5"/>
      <c r="BM5866" s="5"/>
      <c r="BN5866" s="5"/>
      <c r="BO5866" s="5"/>
      <c r="BP5866" s="5"/>
      <c r="BQ5866" s="5"/>
      <c r="BR5866" s="5"/>
      <c r="BS5866" s="5"/>
      <c r="BT5866" s="5"/>
      <c r="BU5866" s="5"/>
      <c r="BV5866" s="5"/>
      <c r="BW5866" s="5"/>
      <c r="BX5866" s="5"/>
    </row>
    <row r="5867" spans="1:76" x14ac:dyDescent="0.2">
      <c r="A5867" s="1" t="s">
        <v>22</v>
      </c>
      <c r="B5867" s="1" t="s">
        <v>809</v>
      </c>
      <c r="C5867" s="1" t="s">
        <v>813</v>
      </c>
      <c r="D5867" s="1" t="s">
        <v>669</v>
      </c>
      <c r="E5867" s="1" t="s">
        <v>2</v>
      </c>
      <c r="F5867" s="1" t="s">
        <v>1035</v>
      </c>
      <c r="G5867" s="1" t="s">
        <v>73</v>
      </c>
      <c r="H5867" s="8"/>
      <c r="I5867" s="8">
        <v>2015</v>
      </c>
      <c r="J5867" s="1" t="s">
        <v>768</v>
      </c>
      <c r="K5867" s="9">
        <v>1500</v>
      </c>
      <c r="L5867" s="10">
        <f>K5867/ VLOOKUP(A5867,Indicators!$B$1:$V$7,21,FALSE)</f>
        <v>8.7886848611973694</v>
      </c>
      <c r="M5867" s="11"/>
      <c r="N5867" s="11"/>
      <c r="O5867" s="11"/>
      <c r="P5867" s="11"/>
      <c r="Q5867" s="8" t="str">
        <f t="shared" si="0"/>
        <v/>
      </c>
      <c r="R5867" s="1" t="s">
        <v>271</v>
      </c>
      <c r="S5867" s="1" t="s">
        <v>55</v>
      </c>
      <c r="T5867" s="11"/>
      <c r="U5867" s="11"/>
      <c r="V5867" s="11"/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5"/>
      <c r="AN5867" s="5"/>
      <c r="AO5867" s="5"/>
      <c r="AP5867" s="5"/>
      <c r="AQ5867" s="5"/>
      <c r="AR5867" s="5"/>
      <c r="AS5867" s="5"/>
      <c r="AT5867" s="5"/>
      <c r="AU5867" s="5"/>
      <c r="AV5867" s="5"/>
      <c r="AW5867" s="5"/>
      <c r="AX5867" s="5"/>
      <c r="AY5867" s="5"/>
      <c r="AZ5867" s="5"/>
      <c r="BA5867" s="5"/>
      <c r="BB5867" s="5"/>
      <c r="BC5867" s="5"/>
      <c r="BD5867" s="5"/>
      <c r="BE5867" s="5"/>
      <c r="BF5867" s="5"/>
      <c r="BG5867" s="5"/>
      <c r="BH5867" s="5"/>
      <c r="BI5867" s="5"/>
      <c r="BJ5867" s="5"/>
      <c r="BK5867" s="5"/>
      <c r="BL5867" s="5"/>
      <c r="BM5867" s="5"/>
      <c r="BN5867" s="5"/>
      <c r="BO5867" s="5"/>
      <c r="BP5867" s="5"/>
      <c r="BQ5867" s="5"/>
      <c r="BR5867" s="5"/>
      <c r="BS5867" s="5"/>
      <c r="BT5867" s="5"/>
      <c r="BU5867" s="5"/>
      <c r="BV5867" s="5"/>
      <c r="BW5867" s="5"/>
      <c r="BX5867" s="5"/>
    </row>
    <row r="5868" spans="1:76" x14ac:dyDescent="0.2">
      <c r="A5868" s="1" t="s">
        <v>22</v>
      </c>
      <c r="B5868" s="1" t="s">
        <v>809</v>
      </c>
      <c r="C5868" s="1" t="s">
        <v>963</v>
      </c>
      <c r="D5868" s="1" t="s">
        <v>669</v>
      </c>
      <c r="E5868" s="1" t="s">
        <v>2</v>
      </c>
      <c r="F5868" s="1" t="s">
        <v>1035</v>
      </c>
      <c r="G5868" s="1" t="s">
        <v>73</v>
      </c>
      <c r="H5868" s="8"/>
      <c r="I5868" s="8">
        <v>2015</v>
      </c>
      <c r="J5868" s="1" t="s">
        <v>768</v>
      </c>
      <c r="K5868" s="9">
        <v>2000</v>
      </c>
      <c r="L5868" s="10">
        <f>K5868/ VLOOKUP(A5868,Indicators!$B$1:$V$7,21,FALSE)</f>
        <v>11.718246481596493</v>
      </c>
      <c r="M5868" s="11"/>
      <c r="N5868" s="11"/>
      <c r="O5868" s="11"/>
      <c r="P5868" s="11"/>
      <c r="Q5868" s="8" t="str">
        <f t="shared" si="0"/>
        <v/>
      </c>
      <c r="R5868" s="1" t="s">
        <v>109</v>
      </c>
      <c r="S5868" s="1" t="s">
        <v>35</v>
      </c>
      <c r="T5868" s="11"/>
      <c r="U5868" s="11"/>
      <c r="V5868" s="11"/>
      <c r="W5868" s="11"/>
      <c r="X5868" s="11"/>
      <c r="Y5868" s="11"/>
      <c r="Z5868" s="11"/>
      <c r="AA5868" s="11"/>
      <c r="AB5868" s="11"/>
      <c r="AC5868" s="11"/>
      <c r="AD5868" s="11"/>
      <c r="AE5868" s="11"/>
      <c r="AF5868" s="11"/>
      <c r="AG5868" s="11"/>
      <c r="AH5868" s="11"/>
      <c r="AI5868" s="11"/>
      <c r="AJ5868" s="11"/>
      <c r="AK5868" s="11"/>
      <c r="AL5868" s="11"/>
      <c r="AM5868" s="5"/>
      <c r="AN5868" s="5"/>
      <c r="AO5868" s="5"/>
      <c r="AP5868" s="5"/>
      <c r="AQ5868" s="5"/>
      <c r="AR5868" s="5"/>
      <c r="AS5868" s="5"/>
      <c r="AT5868" s="5"/>
      <c r="AU5868" s="5"/>
      <c r="AV5868" s="5"/>
      <c r="AW5868" s="5"/>
      <c r="AX5868" s="5"/>
      <c r="AY5868" s="5"/>
      <c r="AZ5868" s="5"/>
      <c r="BA5868" s="5"/>
      <c r="BB5868" s="5"/>
      <c r="BC5868" s="5"/>
      <c r="BD5868" s="5"/>
      <c r="BE5868" s="5"/>
      <c r="BF5868" s="5"/>
      <c r="BG5868" s="5"/>
      <c r="BH5868" s="5"/>
      <c r="BI5868" s="5"/>
      <c r="BJ5868" s="5"/>
      <c r="BK5868" s="5"/>
      <c r="BL5868" s="5"/>
      <c r="BM5868" s="5"/>
      <c r="BN5868" s="5"/>
      <c r="BO5868" s="5"/>
      <c r="BP5868" s="5"/>
      <c r="BQ5868" s="5"/>
      <c r="BR5868" s="5"/>
      <c r="BS5868" s="5"/>
      <c r="BT5868" s="5"/>
      <c r="BU5868" s="5"/>
      <c r="BV5868" s="5"/>
      <c r="BW5868" s="5"/>
      <c r="BX5868" s="5"/>
    </row>
    <row r="5869" spans="1:76" x14ac:dyDescent="0.2">
      <c r="A5869" s="1" t="s">
        <v>22</v>
      </c>
      <c r="B5869" s="1" t="s">
        <v>809</v>
      </c>
      <c r="C5869" s="1" t="s">
        <v>878</v>
      </c>
      <c r="D5869" s="1" t="s">
        <v>669</v>
      </c>
      <c r="E5869" s="1" t="s">
        <v>2</v>
      </c>
      <c r="F5869" s="1" t="s">
        <v>1035</v>
      </c>
      <c r="G5869" s="1" t="s">
        <v>73</v>
      </c>
      <c r="H5869" s="8"/>
      <c r="I5869" s="8">
        <v>2015</v>
      </c>
      <c r="J5869" s="1" t="s">
        <v>768</v>
      </c>
      <c r="K5869" s="9">
        <v>2000</v>
      </c>
      <c r="L5869" s="10">
        <f>K5869/ VLOOKUP(A5869,Indicators!$B$1:$V$7,21,FALSE)</f>
        <v>11.718246481596493</v>
      </c>
      <c r="M5869" s="11"/>
      <c r="N5869" s="11"/>
      <c r="O5869" s="11"/>
      <c r="P5869" s="11"/>
      <c r="Q5869" s="8" t="str">
        <f t="shared" si="0"/>
        <v/>
      </c>
      <c r="R5869" s="1" t="s">
        <v>95</v>
      </c>
      <c r="S5869" s="1" t="s">
        <v>66</v>
      </c>
      <c r="T5869" s="11"/>
      <c r="U5869" s="11"/>
      <c r="V5869" s="11"/>
      <c r="W5869" s="11"/>
      <c r="X5869" s="11"/>
      <c r="Y5869" s="11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5"/>
      <c r="AN5869" s="5"/>
      <c r="AO5869" s="5"/>
      <c r="AP5869" s="5"/>
      <c r="AQ5869" s="5"/>
      <c r="AR5869" s="5"/>
      <c r="AS5869" s="5"/>
      <c r="AT5869" s="5"/>
      <c r="AU5869" s="5"/>
      <c r="AV5869" s="5"/>
      <c r="AW5869" s="5"/>
      <c r="AX5869" s="5"/>
      <c r="AY5869" s="5"/>
      <c r="AZ5869" s="5"/>
      <c r="BA5869" s="5"/>
      <c r="BB5869" s="5"/>
      <c r="BC5869" s="5"/>
      <c r="BD5869" s="5"/>
      <c r="BE5869" s="5"/>
      <c r="BF5869" s="5"/>
      <c r="BG5869" s="5"/>
      <c r="BH5869" s="5"/>
      <c r="BI5869" s="5"/>
      <c r="BJ5869" s="5"/>
      <c r="BK5869" s="5"/>
      <c r="BL5869" s="5"/>
      <c r="BM5869" s="5"/>
      <c r="BN5869" s="5"/>
      <c r="BO5869" s="5"/>
      <c r="BP5869" s="5"/>
      <c r="BQ5869" s="5"/>
      <c r="BR5869" s="5"/>
      <c r="BS5869" s="5"/>
      <c r="BT5869" s="5"/>
      <c r="BU5869" s="5"/>
      <c r="BV5869" s="5"/>
      <c r="BW5869" s="5"/>
      <c r="BX5869" s="5"/>
    </row>
    <row r="5870" spans="1:76" x14ac:dyDescent="0.2">
      <c r="A5870" s="1" t="s">
        <v>22</v>
      </c>
      <c r="B5870" s="1" t="s">
        <v>809</v>
      </c>
      <c r="C5870" s="1" t="s">
        <v>819</v>
      </c>
      <c r="D5870" s="1" t="s">
        <v>669</v>
      </c>
      <c r="E5870" s="1" t="s">
        <v>2</v>
      </c>
      <c r="F5870" s="1" t="s">
        <v>1035</v>
      </c>
      <c r="G5870" s="1" t="s">
        <v>73</v>
      </c>
      <c r="H5870" s="8"/>
      <c r="I5870" s="8">
        <v>2015</v>
      </c>
      <c r="J5870" s="1" t="s">
        <v>768</v>
      </c>
      <c r="K5870" s="9">
        <v>2150</v>
      </c>
      <c r="L5870" s="10">
        <f>K5870/ VLOOKUP(A5870,Indicators!$B$1:$V$7,21,FALSE)</f>
        <v>12.59711496771623</v>
      </c>
      <c r="M5870" s="11"/>
      <c r="N5870" s="11"/>
      <c r="O5870" s="11"/>
      <c r="P5870" s="11"/>
      <c r="Q5870" s="8" t="str">
        <f t="shared" si="0"/>
        <v/>
      </c>
      <c r="R5870" s="1" t="s">
        <v>271</v>
      </c>
      <c r="S5870" s="1" t="s">
        <v>55</v>
      </c>
      <c r="T5870" s="11"/>
      <c r="U5870" s="11"/>
      <c r="V5870" s="11"/>
      <c r="W5870" s="11"/>
      <c r="X5870" s="11"/>
      <c r="Y5870" s="11"/>
      <c r="Z5870" s="11"/>
      <c r="AA5870" s="11"/>
      <c r="AB5870" s="11"/>
      <c r="AC5870" s="11"/>
      <c r="AD5870" s="11"/>
      <c r="AE5870" s="11"/>
      <c r="AF5870" s="11"/>
      <c r="AG5870" s="11"/>
      <c r="AH5870" s="11"/>
      <c r="AI5870" s="11"/>
      <c r="AJ5870" s="11"/>
      <c r="AK5870" s="11"/>
      <c r="AL5870" s="11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5"/>
      <c r="BL5870" s="5"/>
      <c r="BM5870" s="5"/>
      <c r="BN5870" s="5"/>
      <c r="BO5870" s="5"/>
      <c r="BP5870" s="5"/>
      <c r="BQ5870" s="5"/>
      <c r="BR5870" s="5"/>
      <c r="BS5870" s="5"/>
      <c r="BT5870" s="5"/>
      <c r="BU5870" s="5"/>
      <c r="BV5870" s="5"/>
      <c r="BW5870" s="5"/>
      <c r="BX5870" s="5"/>
    </row>
    <row r="5871" spans="1:76" x14ac:dyDescent="0.2">
      <c r="A5871" s="1" t="s">
        <v>22</v>
      </c>
      <c r="B5871" s="1" t="s">
        <v>809</v>
      </c>
      <c r="C5871" s="1" t="s">
        <v>815</v>
      </c>
      <c r="D5871" s="1" t="s">
        <v>669</v>
      </c>
      <c r="E5871" s="1" t="s">
        <v>2</v>
      </c>
      <c r="F5871" s="1" t="s">
        <v>1035</v>
      </c>
      <c r="G5871" s="1" t="s">
        <v>73</v>
      </c>
      <c r="H5871" s="8"/>
      <c r="I5871" s="8">
        <v>2015</v>
      </c>
      <c r="J5871" s="1" t="s">
        <v>768</v>
      </c>
      <c r="K5871" s="9">
        <v>2500</v>
      </c>
      <c r="L5871" s="10">
        <f>K5871/ VLOOKUP(A5871,Indicators!$B$1:$V$7,21,FALSE)</f>
        <v>14.647808101995617</v>
      </c>
      <c r="M5871" s="11"/>
      <c r="N5871" s="11"/>
      <c r="O5871" s="11"/>
      <c r="P5871" s="11"/>
      <c r="Q5871" s="8" t="str">
        <f t="shared" si="0"/>
        <v/>
      </c>
      <c r="R5871" s="1" t="s">
        <v>109</v>
      </c>
      <c r="S5871" s="1" t="s">
        <v>35</v>
      </c>
      <c r="T5871" s="11"/>
      <c r="U5871" s="11"/>
      <c r="V5871" s="11"/>
      <c r="W5871" s="11"/>
      <c r="X5871" s="11"/>
      <c r="Y5871" s="11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/>
      <c r="AM5871" s="5"/>
      <c r="AN5871" s="5"/>
      <c r="AO5871" s="5"/>
      <c r="AP5871" s="5"/>
      <c r="AQ5871" s="5"/>
      <c r="AR5871" s="5"/>
      <c r="AS5871" s="5"/>
      <c r="AT5871" s="5"/>
      <c r="AU5871" s="5"/>
      <c r="AV5871" s="5"/>
      <c r="AW5871" s="5"/>
      <c r="AX5871" s="5"/>
      <c r="AY5871" s="5"/>
      <c r="AZ5871" s="5"/>
      <c r="BA5871" s="5"/>
      <c r="BB5871" s="5"/>
      <c r="BC5871" s="5"/>
      <c r="BD5871" s="5"/>
      <c r="BE5871" s="5"/>
      <c r="BF5871" s="5"/>
      <c r="BG5871" s="5"/>
      <c r="BH5871" s="5"/>
      <c r="BI5871" s="5"/>
      <c r="BJ5871" s="5"/>
      <c r="BK5871" s="5"/>
      <c r="BL5871" s="5"/>
      <c r="BM5871" s="5"/>
      <c r="BN5871" s="5"/>
      <c r="BO5871" s="5"/>
      <c r="BP5871" s="5"/>
      <c r="BQ5871" s="5"/>
      <c r="BR5871" s="5"/>
      <c r="BS5871" s="5"/>
      <c r="BT5871" s="5"/>
      <c r="BU5871" s="5"/>
      <c r="BV5871" s="5"/>
      <c r="BW5871" s="5"/>
      <c r="BX5871" s="5"/>
    </row>
    <row r="5872" spans="1:76" x14ac:dyDescent="0.2">
      <c r="A5872" s="1" t="s">
        <v>22</v>
      </c>
      <c r="B5872" s="1" t="s">
        <v>809</v>
      </c>
      <c r="C5872" s="1" t="s">
        <v>817</v>
      </c>
      <c r="D5872" s="1" t="s">
        <v>669</v>
      </c>
      <c r="E5872" s="1" t="s">
        <v>2</v>
      </c>
      <c r="F5872" s="1" t="s">
        <v>1035</v>
      </c>
      <c r="G5872" s="1" t="s">
        <v>73</v>
      </c>
      <c r="H5872" s="8"/>
      <c r="I5872" s="8">
        <v>2015</v>
      </c>
      <c r="J5872" s="1" t="s">
        <v>768</v>
      </c>
      <c r="K5872" s="9">
        <v>3650</v>
      </c>
      <c r="L5872" s="10">
        <f>K5872/ VLOOKUP(A5872,Indicators!$B$1:$V$7,21,FALSE)</f>
        <v>21.385799828913601</v>
      </c>
      <c r="M5872" s="11"/>
      <c r="N5872" s="11"/>
      <c r="O5872" s="11"/>
      <c r="P5872" s="11"/>
      <c r="Q5872" s="8" t="str">
        <f t="shared" si="0"/>
        <v/>
      </c>
      <c r="R5872" s="1" t="s">
        <v>271</v>
      </c>
      <c r="S5872" s="1" t="s">
        <v>55</v>
      </c>
      <c r="T5872" s="11"/>
      <c r="U5872" s="11"/>
      <c r="V5872" s="11"/>
      <c r="W5872" s="11"/>
      <c r="X5872" s="11"/>
      <c r="Y5872" s="11"/>
      <c r="Z5872" s="11"/>
      <c r="AA5872" s="11"/>
      <c r="AB5872" s="11"/>
      <c r="AC5872" s="11"/>
      <c r="AD5872" s="11"/>
      <c r="AE5872" s="11"/>
      <c r="AF5872" s="11"/>
      <c r="AG5872" s="11"/>
      <c r="AH5872" s="11"/>
      <c r="AI5872" s="11"/>
      <c r="AJ5872" s="11"/>
      <c r="AK5872" s="11"/>
      <c r="AL5872" s="11"/>
      <c r="AM5872" s="5"/>
      <c r="AN5872" s="5"/>
      <c r="AO5872" s="5"/>
      <c r="AP5872" s="5"/>
      <c r="AQ5872" s="5"/>
      <c r="AR5872" s="5"/>
      <c r="AS5872" s="5"/>
      <c r="AT5872" s="5"/>
      <c r="AU5872" s="5"/>
      <c r="AV5872" s="5"/>
      <c r="AW5872" s="5"/>
      <c r="AX5872" s="5"/>
      <c r="AY5872" s="5"/>
      <c r="AZ5872" s="5"/>
      <c r="BA5872" s="5"/>
      <c r="BB5872" s="5"/>
      <c r="BC5872" s="5"/>
      <c r="BD5872" s="5"/>
      <c r="BE5872" s="5"/>
      <c r="BF5872" s="5"/>
      <c r="BG5872" s="5"/>
      <c r="BH5872" s="5"/>
      <c r="BI5872" s="5"/>
      <c r="BJ5872" s="5"/>
      <c r="BK5872" s="5"/>
      <c r="BL5872" s="5"/>
      <c r="BM5872" s="5"/>
      <c r="BN5872" s="5"/>
      <c r="BO5872" s="5"/>
      <c r="BP5872" s="5"/>
      <c r="BQ5872" s="5"/>
      <c r="BR5872" s="5"/>
      <c r="BS5872" s="5"/>
      <c r="BT5872" s="5"/>
      <c r="BU5872" s="5"/>
      <c r="BV5872" s="5"/>
      <c r="BW5872" s="5"/>
      <c r="BX5872" s="5"/>
    </row>
    <row r="5873" spans="1:76" x14ac:dyDescent="0.2">
      <c r="A5873" s="1" t="s">
        <v>22</v>
      </c>
      <c r="B5873" s="1" t="s">
        <v>809</v>
      </c>
      <c r="C5873" s="1" t="s">
        <v>910</v>
      </c>
      <c r="D5873" s="1" t="s">
        <v>669</v>
      </c>
      <c r="E5873" s="1" t="s">
        <v>2</v>
      </c>
      <c r="F5873" s="1" t="s">
        <v>1035</v>
      </c>
      <c r="G5873" s="1" t="s">
        <v>73</v>
      </c>
      <c r="H5873" s="8"/>
      <c r="I5873" s="8">
        <v>2015</v>
      </c>
      <c r="J5873" s="1" t="s">
        <v>768</v>
      </c>
      <c r="K5873" s="9">
        <v>4000</v>
      </c>
      <c r="L5873" s="10">
        <f>K5873/ VLOOKUP(A5873,Indicators!$B$1:$V$7,21,FALSE)</f>
        <v>23.436492963192986</v>
      </c>
      <c r="M5873" s="11"/>
      <c r="N5873" s="11"/>
      <c r="O5873" s="11"/>
      <c r="P5873" s="11"/>
      <c r="Q5873" s="8" t="str">
        <f t="shared" si="0"/>
        <v/>
      </c>
      <c r="R5873" s="1" t="s">
        <v>94</v>
      </c>
      <c r="S5873" s="1" t="s">
        <v>83</v>
      </c>
      <c r="T5873" s="11"/>
      <c r="U5873" s="11"/>
      <c r="V5873" s="11"/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5"/>
      <c r="AN5873" s="5"/>
      <c r="AO5873" s="5"/>
      <c r="AP5873" s="5"/>
      <c r="AQ5873" s="5"/>
      <c r="AR5873" s="5"/>
      <c r="AS5873" s="5"/>
      <c r="AT5873" s="5"/>
      <c r="AU5873" s="5"/>
      <c r="AV5873" s="5"/>
      <c r="AW5873" s="5"/>
      <c r="AX5873" s="5"/>
      <c r="AY5873" s="5"/>
      <c r="AZ5873" s="5"/>
      <c r="BA5873" s="5"/>
      <c r="BB5873" s="5"/>
      <c r="BC5873" s="5"/>
      <c r="BD5873" s="5"/>
      <c r="BE5873" s="5"/>
      <c r="BF5873" s="5"/>
      <c r="BG5873" s="5"/>
      <c r="BH5873" s="5"/>
      <c r="BI5873" s="5"/>
      <c r="BJ5873" s="5"/>
      <c r="BK5873" s="5"/>
      <c r="BL5873" s="5"/>
      <c r="BM5873" s="5"/>
      <c r="BN5873" s="5"/>
      <c r="BO5873" s="5"/>
      <c r="BP5873" s="5"/>
      <c r="BQ5873" s="5"/>
      <c r="BR5873" s="5"/>
      <c r="BS5873" s="5"/>
      <c r="BT5873" s="5"/>
      <c r="BU5873" s="5"/>
      <c r="BV5873" s="5"/>
      <c r="BW5873" s="5"/>
      <c r="BX5873" s="5"/>
    </row>
    <row r="5874" spans="1:76" x14ac:dyDescent="0.2">
      <c r="A5874" s="1" t="s">
        <v>22</v>
      </c>
      <c r="B5874" s="1" t="s">
        <v>809</v>
      </c>
      <c r="C5874" s="1" t="s">
        <v>856</v>
      </c>
      <c r="D5874" s="1" t="s">
        <v>669</v>
      </c>
      <c r="E5874" s="1" t="s">
        <v>2</v>
      </c>
      <c r="F5874" s="1" t="s">
        <v>1035</v>
      </c>
      <c r="G5874" s="1" t="s">
        <v>73</v>
      </c>
      <c r="H5874" s="8"/>
      <c r="I5874" s="8">
        <v>2015</v>
      </c>
      <c r="J5874" s="1" t="s">
        <v>768</v>
      </c>
      <c r="K5874" s="9">
        <v>4000</v>
      </c>
      <c r="L5874" s="10">
        <f>K5874/ VLOOKUP(A5874,Indicators!$B$1:$V$7,21,FALSE)</f>
        <v>23.436492963192986</v>
      </c>
      <c r="M5874" s="11"/>
      <c r="N5874" s="11"/>
      <c r="O5874" s="11"/>
      <c r="P5874" s="11"/>
      <c r="Q5874" s="8" t="str">
        <f t="shared" si="0"/>
        <v/>
      </c>
      <c r="R5874" s="1" t="s">
        <v>95</v>
      </c>
      <c r="S5874" s="1" t="s">
        <v>66</v>
      </c>
      <c r="T5874" s="11"/>
      <c r="U5874" s="11"/>
      <c r="V5874" s="11"/>
      <c r="W5874" s="11"/>
      <c r="X5874" s="11"/>
      <c r="Y5874" s="11"/>
      <c r="Z5874" s="11"/>
      <c r="AA5874" s="11"/>
      <c r="AB5874" s="11"/>
      <c r="AC5874" s="11"/>
      <c r="AD5874" s="11"/>
      <c r="AE5874" s="11"/>
      <c r="AF5874" s="11"/>
      <c r="AG5874" s="11"/>
      <c r="AH5874" s="11"/>
      <c r="AI5874" s="11"/>
      <c r="AJ5874" s="11"/>
      <c r="AK5874" s="11"/>
      <c r="AL5874" s="11"/>
      <c r="AM5874" s="5"/>
      <c r="AN5874" s="5"/>
      <c r="AO5874" s="5"/>
      <c r="AP5874" s="5"/>
      <c r="AQ5874" s="5"/>
      <c r="AR5874" s="5"/>
      <c r="AS5874" s="5"/>
      <c r="AT5874" s="5"/>
      <c r="AU5874" s="5"/>
      <c r="AV5874" s="5"/>
      <c r="AW5874" s="5"/>
      <c r="AX5874" s="5"/>
      <c r="AY5874" s="5"/>
      <c r="AZ5874" s="5"/>
      <c r="BA5874" s="5"/>
      <c r="BB5874" s="5"/>
      <c r="BC5874" s="5"/>
      <c r="BD5874" s="5"/>
      <c r="BE5874" s="5"/>
      <c r="BF5874" s="5"/>
      <c r="BG5874" s="5"/>
      <c r="BH5874" s="5"/>
      <c r="BI5874" s="5"/>
      <c r="BJ5874" s="5"/>
      <c r="BK5874" s="5"/>
      <c r="BL5874" s="5"/>
      <c r="BM5874" s="5"/>
      <c r="BN5874" s="5"/>
      <c r="BO5874" s="5"/>
      <c r="BP5874" s="5"/>
      <c r="BQ5874" s="5"/>
      <c r="BR5874" s="5"/>
      <c r="BS5874" s="5"/>
      <c r="BT5874" s="5"/>
      <c r="BU5874" s="5"/>
      <c r="BV5874" s="5"/>
      <c r="BW5874" s="5"/>
      <c r="BX5874" s="5"/>
    </row>
    <row r="5875" spans="1:76" x14ac:dyDescent="0.2">
      <c r="A5875" s="1" t="s">
        <v>22</v>
      </c>
      <c r="B5875" s="1" t="s">
        <v>809</v>
      </c>
      <c r="C5875" s="1" t="s">
        <v>879</v>
      </c>
      <c r="D5875" s="1" t="s">
        <v>669</v>
      </c>
      <c r="E5875" s="1" t="s">
        <v>2</v>
      </c>
      <c r="F5875" s="1" t="s">
        <v>1035</v>
      </c>
      <c r="G5875" s="1" t="s">
        <v>73</v>
      </c>
      <c r="H5875" s="8"/>
      <c r="I5875" s="8">
        <v>2015</v>
      </c>
      <c r="J5875" s="1" t="s">
        <v>768</v>
      </c>
      <c r="K5875" s="9">
        <v>5000</v>
      </c>
      <c r="L5875" s="10">
        <f>K5875/ VLOOKUP(A5875,Indicators!$B$1:$V$7,21,FALSE)</f>
        <v>29.295616203991234</v>
      </c>
      <c r="M5875" s="11"/>
      <c r="N5875" s="11"/>
      <c r="O5875" s="11"/>
      <c r="P5875" s="11"/>
      <c r="Q5875" s="8" t="str">
        <f t="shared" si="0"/>
        <v/>
      </c>
      <c r="R5875" s="1" t="s">
        <v>95</v>
      </c>
      <c r="S5875" s="1" t="s">
        <v>66</v>
      </c>
      <c r="T5875" s="11"/>
      <c r="U5875" s="11"/>
      <c r="V5875" s="11"/>
      <c r="W5875" s="11"/>
      <c r="X5875" s="11"/>
      <c r="Y5875" s="11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5"/>
      <c r="BL5875" s="5"/>
      <c r="BM5875" s="5"/>
      <c r="BN5875" s="5"/>
      <c r="BO5875" s="5"/>
      <c r="BP5875" s="5"/>
      <c r="BQ5875" s="5"/>
      <c r="BR5875" s="5"/>
      <c r="BS5875" s="5"/>
      <c r="BT5875" s="5"/>
      <c r="BU5875" s="5"/>
      <c r="BV5875" s="5"/>
      <c r="BW5875" s="5"/>
      <c r="BX5875" s="5"/>
    </row>
    <row r="5876" spans="1:76" x14ac:dyDescent="0.2">
      <c r="A5876" s="1" t="s">
        <v>22</v>
      </c>
      <c r="B5876" s="1" t="s">
        <v>809</v>
      </c>
      <c r="C5876" s="1" t="s">
        <v>857</v>
      </c>
      <c r="D5876" s="1" t="s">
        <v>669</v>
      </c>
      <c r="E5876" s="1" t="s">
        <v>2</v>
      </c>
      <c r="F5876" s="1" t="s">
        <v>1035</v>
      </c>
      <c r="G5876" s="1" t="s">
        <v>73</v>
      </c>
      <c r="H5876" s="8"/>
      <c r="I5876" s="8">
        <v>2015</v>
      </c>
      <c r="J5876" s="1" t="s">
        <v>768</v>
      </c>
      <c r="K5876" s="9">
        <v>6000</v>
      </c>
      <c r="L5876" s="10">
        <f>K5876/ VLOOKUP(A5876,Indicators!$B$1:$V$7,21,FALSE)</f>
        <v>35.154739444789477</v>
      </c>
      <c r="M5876" s="11"/>
      <c r="N5876" s="11"/>
      <c r="O5876" s="11"/>
      <c r="P5876" s="11"/>
      <c r="Q5876" s="8" t="str">
        <f t="shared" si="0"/>
        <v/>
      </c>
      <c r="R5876" s="1" t="s">
        <v>95</v>
      </c>
      <c r="S5876" s="1" t="s">
        <v>66</v>
      </c>
      <c r="T5876" s="11"/>
      <c r="U5876" s="11"/>
      <c r="V5876" s="11"/>
      <c r="W5876" s="11"/>
      <c r="X5876" s="11"/>
      <c r="Y5876" s="11"/>
      <c r="Z5876" s="11"/>
      <c r="AA5876" s="11"/>
      <c r="AB5876" s="11"/>
      <c r="AC5876" s="11"/>
      <c r="AD5876" s="11"/>
      <c r="AE5876" s="11"/>
      <c r="AF5876" s="11"/>
      <c r="AG5876" s="11"/>
      <c r="AH5876" s="11"/>
      <c r="AI5876" s="11"/>
      <c r="AJ5876" s="11"/>
      <c r="AK5876" s="11"/>
      <c r="AL5876" s="11"/>
      <c r="AM5876" s="5"/>
      <c r="AN5876" s="5"/>
      <c r="AO5876" s="5"/>
      <c r="AP5876" s="5"/>
      <c r="AQ5876" s="5"/>
      <c r="AR5876" s="5"/>
      <c r="AS5876" s="5"/>
      <c r="AT5876" s="5"/>
      <c r="AU5876" s="5"/>
      <c r="AV5876" s="5"/>
      <c r="AW5876" s="5"/>
      <c r="AX5876" s="5"/>
      <c r="AY5876" s="5"/>
      <c r="AZ5876" s="5"/>
      <c r="BA5876" s="5"/>
      <c r="BB5876" s="5"/>
      <c r="BC5876" s="5"/>
      <c r="BD5876" s="5"/>
      <c r="BE5876" s="5"/>
      <c r="BF5876" s="5"/>
      <c r="BG5876" s="5"/>
      <c r="BH5876" s="5"/>
      <c r="BI5876" s="5"/>
      <c r="BJ5876" s="5"/>
      <c r="BK5876" s="5"/>
      <c r="BL5876" s="5"/>
      <c r="BM5876" s="5"/>
      <c r="BN5876" s="5"/>
      <c r="BO5876" s="5"/>
      <c r="BP5876" s="5"/>
      <c r="BQ5876" s="5"/>
      <c r="BR5876" s="5"/>
      <c r="BS5876" s="5"/>
      <c r="BT5876" s="5"/>
      <c r="BU5876" s="5"/>
      <c r="BV5876" s="5"/>
      <c r="BW5876" s="5"/>
      <c r="BX5876" s="5"/>
    </row>
    <row r="5877" spans="1:76" x14ac:dyDescent="0.2">
      <c r="A5877" s="1" t="s">
        <v>22</v>
      </c>
      <c r="B5877" s="1" t="s">
        <v>809</v>
      </c>
      <c r="C5877" s="1" t="s">
        <v>858</v>
      </c>
      <c r="D5877" s="1" t="s">
        <v>669</v>
      </c>
      <c r="E5877" s="1" t="s">
        <v>2</v>
      </c>
      <c r="F5877" s="1" t="s">
        <v>1035</v>
      </c>
      <c r="G5877" s="1" t="s">
        <v>73</v>
      </c>
      <c r="H5877" s="8"/>
      <c r="I5877" s="8">
        <v>2015</v>
      </c>
      <c r="J5877" s="1" t="s">
        <v>768</v>
      </c>
      <c r="K5877" s="9">
        <v>7000</v>
      </c>
      <c r="L5877" s="10">
        <f>K5877/ VLOOKUP(A5877,Indicators!$B$1:$V$7,21,FALSE)</f>
        <v>41.013862685587725</v>
      </c>
      <c r="M5877" s="11"/>
      <c r="N5877" s="11"/>
      <c r="O5877" s="11"/>
      <c r="P5877" s="11"/>
      <c r="Q5877" s="8" t="str">
        <f t="shared" si="0"/>
        <v/>
      </c>
      <c r="R5877" s="1" t="s">
        <v>95</v>
      </c>
      <c r="S5877" s="1" t="s">
        <v>66</v>
      </c>
      <c r="T5877" s="11"/>
      <c r="U5877" s="11"/>
      <c r="V5877" s="11"/>
      <c r="W5877" s="11"/>
      <c r="X5877" s="11"/>
      <c r="Y5877" s="11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5"/>
      <c r="AN5877" s="5"/>
      <c r="AO5877" s="5"/>
      <c r="AP5877" s="5"/>
      <c r="AQ5877" s="5"/>
      <c r="AR5877" s="5"/>
      <c r="AS5877" s="5"/>
      <c r="AT5877" s="5"/>
      <c r="AU5877" s="5"/>
      <c r="AV5877" s="5"/>
      <c r="AW5877" s="5"/>
      <c r="AX5877" s="5"/>
      <c r="AY5877" s="5"/>
      <c r="AZ5877" s="5"/>
      <c r="BA5877" s="5"/>
      <c r="BB5877" s="5"/>
      <c r="BC5877" s="5"/>
      <c r="BD5877" s="5"/>
      <c r="BE5877" s="5"/>
      <c r="BF5877" s="5"/>
      <c r="BG5877" s="5"/>
      <c r="BH5877" s="5"/>
      <c r="BI5877" s="5"/>
      <c r="BJ5877" s="5"/>
      <c r="BK5877" s="5"/>
      <c r="BL5877" s="5"/>
      <c r="BM5877" s="5"/>
      <c r="BN5877" s="5"/>
      <c r="BO5877" s="5"/>
      <c r="BP5877" s="5"/>
      <c r="BQ5877" s="5"/>
      <c r="BR5877" s="5"/>
      <c r="BS5877" s="5"/>
      <c r="BT5877" s="5"/>
      <c r="BU5877" s="5"/>
      <c r="BV5877" s="5"/>
      <c r="BW5877" s="5"/>
      <c r="BX5877" s="5"/>
    </row>
    <row r="5878" spans="1:76" x14ac:dyDescent="0.2">
      <c r="A5878" s="1" t="s">
        <v>22</v>
      </c>
      <c r="B5878" s="1" t="s">
        <v>75</v>
      </c>
      <c r="C5878" s="1" t="s">
        <v>1044</v>
      </c>
      <c r="D5878" s="1" t="s">
        <v>669</v>
      </c>
      <c r="E5878" s="1" t="s">
        <v>2</v>
      </c>
      <c r="F5878" s="1" t="s">
        <v>1035</v>
      </c>
      <c r="G5878" s="1" t="s">
        <v>73</v>
      </c>
      <c r="H5878" s="8"/>
      <c r="I5878" s="8">
        <v>2015</v>
      </c>
      <c r="J5878" s="1" t="s">
        <v>768</v>
      </c>
      <c r="K5878" s="8">
        <v>300</v>
      </c>
      <c r="L5878" s="10">
        <f>K5878/ VLOOKUP(A5878,Indicators!$B$1:$V$7,21,FALSE)</f>
        <v>1.757736972239474</v>
      </c>
      <c r="M5878" s="11"/>
      <c r="N5878" s="11"/>
      <c r="O5878" s="11"/>
      <c r="P5878" s="11"/>
      <c r="Q5878" s="8" t="str">
        <f t="shared" si="0"/>
        <v/>
      </c>
      <c r="R5878" s="1" t="s">
        <v>95</v>
      </c>
      <c r="S5878" s="1" t="s">
        <v>75</v>
      </c>
      <c r="T5878" s="11"/>
      <c r="U5878" s="11"/>
      <c r="V5878" s="11"/>
      <c r="W5878" s="11"/>
      <c r="X5878" s="11"/>
      <c r="Y5878" s="11"/>
      <c r="Z5878" s="11"/>
      <c r="AA5878" s="11"/>
      <c r="AB5878" s="11"/>
      <c r="AC5878" s="11"/>
      <c r="AD5878" s="11"/>
      <c r="AE5878" s="11"/>
      <c r="AF5878" s="11"/>
      <c r="AG5878" s="11"/>
      <c r="AH5878" s="11"/>
      <c r="AI5878" s="11"/>
      <c r="AJ5878" s="11"/>
      <c r="AK5878" s="11"/>
      <c r="AL5878" s="11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5"/>
      <c r="AX5878" s="5"/>
      <c r="AY5878" s="5"/>
      <c r="AZ5878" s="5"/>
      <c r="BA5878" s="5"/>
      <c r="BB5878" s="5"/>
      <c r="BC5878" s="5"/>
      <c r="BD5878" s="5"/>
      <c r="BE5878" s="5"/>
      <c r="BF5878" s="5"/>
      <c r="BG5878" s="5"/>
      <c r="BH5878" s="5"/>
      <c r="BI5878" s="5"/>
      <c r="BJ5878" s="5"/>
      <c r="BK5878" s="5"/>
      <c r="BL5878" s="5"/>
      <c r="BM5878" s="5"/>
      <c r="BN5878" s="5"/>
      <c r="BO5878" s="5"/>
      <c r="BP5878" s="5"/>
      <c r="BQ5878" s="5"/>
      <c r="BR5878" s="5"/>
      <c r="BS5878" s="5"/>
      <c r="BT5878" s="5"/>
      <c r="BU5878" s="5"/>
      <c r="BV5878" s="5"/>
      <c r="BW5878" s="5"/>
      <c r="BX5878" s="5"/>
    </row>
    <row r="5879" spans="1:76" x14ac:dyDescent="0.2">
      <c r="A5879" s="1" t="s">
        <v>22</v>
      </c>
      <c r="B5879" s="1" t="s">
        <v>75</v>
      </c>
      <c r="C5879" s="1" t="s">
        <v>1045</v>
      </c>
      <c r="D5879" s="1" t="s">
        <v>669</v>
      </c>
      <c r="E5879" s="1" t="s">
        <v>2</v>
      </c>
      <c r="F5879" s="1" t="s">
        <v>1035</v>
      </c>
      <c r="G5879" s="1" t="s">
        <v>73</v>
      </c>
      <c r="H5879" s="8"/>
      <c r="I5879" s="8">
        <v>2015</v>
      </c>
      <c r="J5879" s="1" t="s">
        <v>768</v>
      </c>
      <c r="K5879" s="8">
        <v>400</v>
      </c>
      <c r="L5879" s="10">
        <f>K5879/ VLOOKUP(A5879,Indicators!$B$1:$V$7,21,FALSE)</f>
        <v>2.3436492963192985</v>
      </c>
      <c r="M5879" s="11"/>
      <c r="N5879" s="11"/>
      <c r="O5879" s="11"/>
      <c r="P5879" s="11"/>
      <c r="Q5879" s="8" t="str">
        <f t="shared" si="0"/>
        <v/>
      </c>
      <c r="R5879" s="1" t="s">
        <v>95</v>
      </c>
      <c r="S5879" s="1" t="s">
        <v>75</v>
      </c>
      <c r="T5879" s="11"/>
      <c r="U5879" s="11"/>
      <c r="V5879" s="11"/>
      <c r="W5879" s="11"/>
      <c r="X5879" s="11"/>
      <c r="Y5879" s="11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5"/>
      <c r="AX5879" s="5"/>
      <c r="AY5879" s="5"/>
      <c r="AZ5879" s="5"/>
      <c r="BA5879" s="5"/>
      <c r="BB5879" s="5"/>
      <c r="BC5879" s="5"/>
      <c r="BD5879" s="5"/>
      <c r="BE5879" s="5"/>
      <c r="BF5879" s="5"/>
      <c r="BG5879" s="5"/>
      <c r="BH5879" s="5"/>
      <c r="BI5879" s="5"/>
      <c r="BJ5879" s="5"/>
      <c r="BK5879" s="5"/>
      <c r="BL5879" s="5"/>
      <c r="BM5879" s="5"/>
      <c r="BN5879" s="5"/>
      <c r="BO5879" s="5"/>
      <c r="BP5879" s="5"/>
      <c r="BQ5879" s="5"/>
      <c r="BR5879" s="5"/>
      <c r="BS5879" s="5"/>
      <c r="BT5879" s="5"/>
      <c r="BU5879" s="5"/>
      <c r="BV5879" s="5"/>
      <c r="BW5879" s="5"/>
      <c r="BX5879" s="5"/>
    </row>
    <row r="5880" spans="1:76" x14ac:dyDescent="0.2">
      <c r="A5880" s="1" t="s">
        <v>22</v>
      </c>
      <c r="B5880" s="1" t="s">
        <v>75</v>
      </c>
      <c r="C5880" s="1" t="s">
        <v>911</v>
      </c>
      <c r="D5880" s="1" t="s">
        <v>669</v>
      </c>
      <c r="E5880" s="1" t="s">
        <v>2</v>
      </c>
      <c r="F5880" s="1" t="s">
        <v>1035</v>
      </c>
      <c r="G5880" s="1" t="s">
        <v>73</v>
      </c>
      <c r="H5880" s="8"/>
      <c r="I5880" s="8">
        <v>2015</v>
      </c>
      <c r="J5880" s="1" t="s">
        <v>768</v>
      </c>
      <c r="K5880" s="8">
        <v>470</v>
      </c>
      <c r="L5880" s="10">
        <f>K5880/ VLOOKUP(A5880,Indicators!$B$1:$V$7,21,FALSE)</f>
        <v>2.7537879231751758</v>
      </c>
      <c r="M5880" s="11"/>
      <c r="N5880" s="11"/>
      <c r="O5880" s="11"/>
      <c r="P5880" s="11"/>
      <c r="Q5880" s="8" t="str">
        <f t="shared" si="0"/>
        <v/>
      </c>
      <c r="R5880" s="1" t="s">
        <v>95</v>
      </c>
      <c r="S5880" s="1" t="s">
        <v>75</v>
      </c>
      <c r="T5880" s="11"/>
      <c r="U5880" s="11"/>
      <c r="V5880" s="11"/>
      <c r="W5880" s="11"/>
      <c r="X5880" s="11"/>
      <c r="Y5880" s="11"/>
      <c r="Z5880" s="11"/>
      <c r="AA5880" s="11"/>
      <c r="AB5880" s="11"/>
      <c r="AC5880" s="11"/>
      <c r="AD5880" s="11"/>
      <c r="AE5880" s="11"/>
      <c r="AF5880" s="11"/>
      <c r="AG5880" s="11"/>
      <c r="AH5880" s="11"/>
      <c r="AI5880" s="11"/>
      <c r="AJ5880" s="11"/>
      <c r="AK5880" s="11"/>
      <c r="AL5880" s="11"/>
      <c r="AM5880" s="5"/>
      <c r="AN5880" s="5"/>
      <c r="AO5880" s="5"/>
      <c r="AP5880" s="5"/>
      <c r="AQ5880" s="5"/>
      <c r="AR5880" s="5"/>
      <c r="AS5880" s="5"/>
      <c r="AT5880" s="5"/>
      <c r="AU5880" s="5"/>
      <c r="AV5880" s="5"/>
      <c r="AW5880" s="5"/>
      <c r="AX5880" s="5"/>
      <c r="AY5880" s="5"/>
      <c r="AZ5880" s="5"/>
      <c r="BA5880" s="5"/>
      <c r="BB5880" s="5"/>
      <c r="BC5880" s="5"/>
      <c r="BD5880" s="5"/>
      <c r="BE5880" s="5"/>
      <c r="BF5880" s="5"/>
      <c r="BG5880" s="5"/>
      <c r="BH5880" s="5"/>
      <c r="BI5880" s="5"/>
      <c r="BJ5880" s="5"/>
      <c r="BK5880" s="5"/>
      <c r="BL5880" s="5"/>
      <c r="BM5880" s="5"/>
      <c r="BN5880" s="5"/>
      <c r="BO5880" s="5"/>
      <c r="BP5880" s="5"/>
      <c r="BQ5880" s="5"/>
      <c r="BR5880" s="5"/>
      <c r="BS5880" s="5"/>
      <c r="BT5880" s="5"/>
      <c r="BU5880" s="5"/>
      <c r="BV5880" s="5"/>
      <c r="BW5880" s="5"/>
      <c r="BX5880" s="5"/>
    </row>
    <row r="5881" spans="1:76" x14ac:dyDescent="0.2">
      <c r="A5881" s="1" t="s">
        <v>22</v>
      </c>
      <c r="B5881" s="1" t="s">
        <v>75</v>
      </c>
      <c r="C5881" s="1" t="s">
        <v>820</v>
      </c>
      <c r="D5881" s="1" t="s">
        <v>669</v>
      </c>
      <c r="E5881" s="1" t="s">
        <v>2</v>
      </c>
      <c r="F5881" s="1" t="s">
        <v>1035</v>
      </c>
      <c r="G5881" s="1" t="s">
        <v>73</v>
      </c>
      <c r="H5881" s="8"/>
      <c r="I5881" s="8">
        <v>2015</v>
      </c>
      <c r="J5881" s="1" t="s">
        <v>768</v>
      </c>
      <c r="K5881" s="9">
        <v>1500</v>
      </c>
      <c r="L5881" s="10">
        <f>K5881/ VLOOKUP(A5881,Indicators!$B$1:$V$7,21,FALSE)</f>
        <v>8.7886848611973694</v>
      </c>
      <c r="M5881" s="11"/>
      <c r="N5881" s="11"/>
      <c r="O5881" s="11"/>
      <c r="P5881" s="11"/>
      <c r="Q5881" s="8" t="str">
        <f t="shared" si="0"/>
        <v/>
      </c>
      <c r="R5881" s="1" t="s">
        <v>95</v>
      </c>
      <c r="S5881" s="1" t="s">
        <v>75</v>
      </c>
      <c r="T5881" s="11"/>
      <c r="U5881" s="11"/>
      <c r="V5881" s="11"/>
      <c r="W5881" s="11"/>
      <c r="X5881" s="11"/>
      <c r="Y5881" s="11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5"/>
      <c r="AX5881" s="5"/>
      <c r="AY5881" s="5"/>
      <c r="AZ5881" s="5"/>
      <c r="BA5881" s="5"/>
      <c r="BB5881" s="5"/>
      <c r="BC5881" s="5"/>
      <c r="BD5881" s="5"/>
      <c r="BE5881" s="5"/>
      <c r="BF5881" s="5"/>
      <c r="BG5881" s="5"/>
      <c r="BH5881" s="5"/>
      <c r="BI5881" s="5"/>
      <c r="BJ5881" s="5"/>
      <c r="BK5881" s="5"/>
      <c r="BL5881" s="5"/>
      <c r="BM5881" s="5"/>
      <c r="BN5881" s="5"/>
      <c r="BO5881" s="5"/>
      <c r="BP5881" s="5"/>
      <c r="BQ5881" s="5"/>
      <c r="BR5881" s="5"/>
      <c r="BS5881" s="5"/>
      <c r="BT5881" s="5"/>
      <c r="BU5881" s="5"/>
      <c r="BV5881" s="5"/>
      <c r="BW5881" s="5"/>
      <c r="BX5881" s="5"/>
    </row>
    <row r="5882" spans="1:76" x14ac:dyDescent="0.2">
      <c r="A5882" s="1" t="s">
        <v>22</v>
      </c>
      <c r="B5882" s="1" t="s">
        <v>75</v>
      </c>
      <c r="C5882" s="1" t="s">
        <v>73</v>
      </c>
      <c r="D5882" s="1" t="s">
        <v>669</v>
      </c>
      <c r="E5882" s="1" t="s">
        <v>2</v>
      </c>
      <c r="F5882" s="1" t="s">
        <v>1035</v>
      </c>
      <c r="G5882" s="1" t="s">
        <v>73</v>
      </c>
      <c r="H5882" s="8"/>
      <c r="I5882" s="8">
        <v>2015</v>
      </c>
      <c r="J5882" s="1" t="s">
        <v>768</v>
      </c>
      <c r="K5882" s="9">
        <v>1500</v>
      </c>
      <c r="L5882" s="10">
        <f>K5882/ VLOOKUP(A5882,Indicators!$B$1:$V$7,21,FALSE)</f>
        <v>8.7886848611973694</v>
      </c>
      <c r="M5882" s="11"/>
      <c r="N5882" s="11"/>
      <c r="O5882" s="11"/>
      <c r="P5882" s="11"/>
      <c r="Q5882" s="8" t="str">
        <f t="shared" si="0"/>
        <v/>
      </c>
      <c r="R5882" s="1" t="s">
        <v>95</v>
      </c>
      <c r="S5882" s="1" t="s">
        <v>75</v>
      </c>
      <c r="T5882" s="11"/>
      <c r="U5882" s="11"/>
      <c r="V5882" s="11"/>
      <c r="W5882" s="11"/>
      <c r="X5882" s="11"/>
      <c r="Y5882" s="11"/>
      <c r="Z5882" s="11"/>
      <c r="AA5882" s="11"/>
      <c r="AB5882" s="11"/>
      <c r="AC5882" s="11"/>
      <c r="AD5882" s="11"/>
      <c r="AE5882" s="11"/>
      <c r="AF5882" s="11"/>
      <c r="AG5882" s="11"/>
      <c r="AH5882" s="11"/>
      <c r="AI5882" s="11"/>
      <c r="AJ5882" s="11"/>
      <c r="AK5882" s="11"/>
      <c r="AL5882" s="11"/>
      <c r="AM5882" s="5"/>
      <c r="AN5882" s="5"/>
      <c r="AO5882" s="5"/>
      <c r="AP5882" s="5"/>
      <c r="AQ5882" s="5"/>
      <c r="AR5882" s="5"/>
      <c r="AS5882" s="5"/>
      <c r="AT5882" s="5"/>
      <c r="AU5882" s="5"/>
      <c r="AV5882" s="5"/>
      <c r="AW5882" s="5"/>
      <c r="AX5882" s="5"/>
      <c r="AY5882" s="5"/>
      <c r="AZ5882" s="5"/>
      <c r="BA5882" s="5"/>
      <c r="BB5882" s="5"/>
      <c r="BC5882" s="5"/>
      <c r="BD5882" s="5"/>
      <c r="BE5882" s="5"/>
      <c r="BF5882" s="5"/>
      <c r="BG5882" s="5"/>
      <c r="BH5882" s="5"/>
      <c r="BI5882" s="5"/>
      <c r="BJ5882" s="5"/>
      <c r="BK5882" s="5"/>
      <c r="BL5882" s="5"/>
      <c r="BM5882" s="5"/>
      <c r="BN5882" s="5"/>
      <c r="BO5882" s="5"/>
      <c r="BP5882" s="5"/>
      <c r="BQ5882" s="5"/>
      <c r="BR5882" s="5"/>
      <c r="BS5882" s="5"/>
      <c r="BT5882" s="5"/>
      <c r="BU5882" s="5"/>
      <c r="BV5882" s="5"/>
      <c r="BW5882" s="5"/>
      <c r="BX5882" s="5"/>
    </row>
    <row r="5883" spans="1:76" x14ac:dyDescent="0.2">
      <c r="A5883" s="1" t="s">
        <v>22</v>
      </c>
      <c r="B5883" s="1" t="s">
        <v>75</v>
      </c>
      <c r="C5883" s="1" t="s">
        <v>1046</v>
      </c>
      <c r="D5883" s="1" t="s">
        <v>669</v>
      </c>
      <c r="E5883" s="1" t="s">
        <v>2</v>
      </c>
      <c r="F5883" s="1" t="s">
        <v>1035</v>
      </c>
      <c r="G5883" s="1" t="s">
        <v>73</v>
      </c>
      <c r="H5883" s="8"/>
      <c r="I5883" s="8">
        <v>2015</v>
      </c>
      <c r="J5883" s="1" t="s">
        <v>768</v>
      </c>
      <c r="K5883" s="9">
        <v>1675</v>
      </c>
      <c r="L5883" s="10">
        <f>K5883/ VLOOKUP(A5883,Indicators!$B$1:$V$7,21,FALSE)</f>
        <v>9.8140314283370635</v>
      </c>
      <c r="M5883" s="11"/>
      <c r="N5883" s="11"/>
      <c r="O5883" s="11"/>
      <c r="P5883" s="11"/>
      <c r="Q5883" s="8" t="str">
        <f t="shared" si="0"/>
        <v/>
      </c>
      <c r="R5883" s="1" t="s">
        <v>95</v>
      </c>
      <c r="S5883" s="1" t="s">
        <v>75</v>
      </c>
      <c r="T5883" s="11"/>
      <c r="U5883" s="11"/>
      <c r="V5883" s="11"/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5"/>
      <c r="AN5883" s="5"/>
      <c r="AO5883" s="5"/>
      <c r="AP5883" s="5"/>
      <c r="AQ5883" s="5"/>
      <c r="AR5883" s="5"/>
      <c r="AS5883" s="5"/>
      <c r="AT5883" s="5"/>
      <c r="AU5883" s="5"/>
      <c r="AV5883" s="5"/>
      <c r="AW5883" s="5"/>
      <c r="AX5883" s="5"/>
      <c r="AY5883" s="5"/>
      <c r="AZ5883" s="5"/>
      <c r="BA5883" s="5"/>
      <c r="BB5883" s="5"/>
      <c r="BC5883" s="5"/>
      <c r="BD5883" s="5"/>
      <c r="BE5883" s="5"/>
      <c r="BF5883" s="5"/>
      <c r="BG5883" s="5"/>
      <c r="BH5883" s="5"/>
      <c r="BI5883" s="5"/>
      <c r="BJ5883" s="5"/>
      <c r="BK5883" s="5"/>
      <c r="BL5883" s="5"/>
      <c r="BM5883" s="5"/>
      <c r="BN5883" s="5"/>
      <c r="BO5883" s="5"/>
      <c r="BP5883" s="5"/>
      <c r="BQ5883" s="5"/>
      <c r="BR5883" s="5"/>
      <c r="BS5883" s="5"/>
      <c r="BT5883" s="5"/>
      <c r="BU5883" s="5"/>
      <c r="BV5883" s="5"/>
      <c r="BW5883" s="5"/>
      <c r="BX5883" s="5"/>
    </row>
    <row r="5884" spans="1:76" x14ac:dyDescent="0.2">
      <c r="A5884" s="1" t="s">
        <v>22</v>
      </c>
      <c r="B5884" s="1" t="s">
        <v>75</v>
      </c>
      <c r="C5884" s="1" t="s">
        <v>976</v>
      </c>
      <c r="D5884" s="1" t="s">
        <v>669</v>
      </c>
      <c r="E5884" s="1" t="s">
        <v>2</v>
      </c>
      <c r="F5884" s="1" t="s">
        <v>1035</v>
      </c>
      <c r="G5884" s="1" t="s">
        <v>73</v>
      </c>
      <c r="H5884" s="8"/>
      <c r="I5884" s="8">
        <v>2015</v>
      </c>
      <c r="J5884" s="1" t="s">
        <v>768</v>
      </c>
      <c r="K5884" s="9">
        <v>2000</v>
      </c>
      <c r="L5884" s="10">
        <f>K5884/ VLOOKUP(A5884,Indicators!$B$1:$V$7,21,FALSE)</f>
        <v>11.718246481596493</v>
      </c>
      <c r="M5884" s="11"/>
      <c r="N5884" s="11"/>
      <c r="O5884" s="11"/>
      <c r="P5884" s="11"/>
      <c r="Q5884" s="8" t="str">
        <f t="shared" si="0"/>
        <v/>
      </c>
      <c r="R5884" s="1" t="s">
        <v>95</v>
      </c>
      <c r="S5884" s="1" t="s">
        <v>75</v>
      </c>
      <c r="T5884" s="11"/>
      <c r="U5884" s="11"/>
      <c r="V5884" s="11"/>
      <c r="W5884" s="11"/>
      <c r="X5884" s="11"/>
      <c r="Y5884" s="11"/>
      <c r="Z5884" s="11"/>
      <c r="AA5884" s="11"/>
      <c r="AB5884" s="11"/>
      <c r="AC5884" s="11"/>
      <c r="AD5884" s="11"/>
      <c r="AE5884" s="11"/>
      <c r="AF5884" s="11"/>
      <c r="AG5884" s="11"/>
      <c r="AH5884" s="11"/>
      <c r="AI5884" s="11"/>
      <c r="AJ5884" s="11"/>
      <c r="AK5884" s="11"/>
      <c r="AL5884" s="11"/>
      <c r="AM5884" s="5"/>
      <c r="AN5884" s="5"/>
      <c r="AO5884" s="5"/>
      <c r="AP5884" s="5"/>
      <c r="AQ5884" s="5"/>
      <c r="AR5884" s="5"/>
      <c r="AS5884" s="5"/>
      <c r="AT5884" s="5"/>
      <c r="AU5884" s="5"/>
      <c r="AV5884" s="5"/>
      <c r="AW5884" s="5"/>
      <c r="AX5884" s="5"/>
      <c r="AY5884" s="5"/>
      <c r="AZ5884" s="5"/>
      <c r="BA5884" s="5"/>
      <c r="BB5884" s="5"/>
      <c r="BC5884" s="5"/>
      <c r="BD5884" s="5"/>
      <c r="BE5884" s="5"/>
      <c r="BF5884" s="5"/>
      <c r="BG5884" s="5"/>
      <c r="BH5884" s="5"/>
      <c r="BI5884" s="5"/>
      <c r="BJ5884" s="5"/>
      <c r="BK5884" s="5"/>
      <c r="BL5884" s="5"/>
      <c r="BM5884" s="5"/>
      <c r="BN5884" s="5"/>
      <c r="BO5884" s="5"/>
      <c r="BP5884" s="5"/>
      <c r="BQ5884" s="5"/>
      <c r="BR5884" s="5"/>
      <c r="BS5884" s="5"/>
      <c r="BT5884" s="5"/>
      <c r="BU5884" s="5"/>
      <c r="BV5884" s="5"/>
      <c r="BW5884" s="5"/>
      <c r="BX5884" s="5"/>
    </row>
    <row r="5885" spans="1:76" x14ac:dyDescent="0.2">
      <c r="A5885" s="1" t="s">
        <v>22</v>
      </c>
      <c r="B5885" s="1" t="s">
        <v>75</v>
      </c>
      <c r="C5885" s="1" t="s">
        <v>522</v>
      </c>
      <c r="D5885" s="1" t="s">
        <v>669</v>
      </c>
      <c r="E5885" s="1" t="s">
        <v>2</v>
      </c>
      <c r="F5885" s="1" t="s">
        <v>1035</v>
      </c>
      <c r="G5885" s="1" t="s">
        <v>73</v>
      </c>
      <c r="H5885" s="8"/>
      <c r="I5885" s="8">
        <v>2015</v>
      </c>
      <c r="J5885" s="1" t="s">
        <v>768</v>
      </c>
      <c r="K5885" s="9">
        <v>2500</v>
      </c>
      <c r="L5885" s="10">
        <f>K5885/ VLOOKUP(A5885,Indicators!$B$1:$V$7,21,FALSE)</f>
        <v>14.647808101995617</v>
      </c>
      <c r="M5885" s="11"/>
      <c r="N5885" s="11"/>
      <c r="O5885" s="11"/>
      <c r="P5885" s="11"/>
      <c r="Q5885" s="8" t="str">
        <f t="shared" si="0"/>
        <v/>
      </c>
      <c r="R5885" s="1" t="s">
        <v>95</v>
      </c>
      <c r="S5885" s="1" t="s">
        <v>75</v>
      </c>
      <c r="T5885" s="11"/>
      <c r="U5885" s="11"/>
      <c r="V5885" s="11"/>
      <c r="W5885" s="11"/>
      <c r="X5885" s="11"/>
      <c r="Y5885" s="11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5"/>
      <c r="AN5885" s="5"/>
      <c r="AO5885" s="5"/>
      <c r="AP5885" s="5"/>
      <c r="AQ5885" s="5"/>
      <c r="AR5885" s="5"/>
      <c r="AS5885" s="5"/>
      <c r="AT5885" s="5"/>
      <c r="AU5885" s="5"/>
      <c r="AV5885" s="5"/>
      <c r="AW5885" s="5"/>
      <c r="AX5885" s="5"/>
      <c r="AY5885" s="5"/>
      <c r="AZ5885" s="5"/>
      <c r="BA5885" s="5"/>
      <c r="BB5885" s="5"/>
      <c r="BC5885" s="5"/>
      <c r="BD5885" s="5"/>
      <c r="BE5885" s="5"/>
      <c r="BF5885" s="5"/>
      <c r="BG5885" s="5"/>
      <c r="BH5885" s="5"/>
      <c r="BI5885" s="5"/>
      <c r="BJ5885" s="5"/>
      <c r="BK5885" s="5"/>
      <c r="BL5885" s="5"/>
      <c r="BM5885" s="5"/>
      <c r="BN5885" s="5"/>
      <c r="BO5885" s="5"/>
      <c r="BP5885" s="5"/>
      <c r="BQ5885" s="5"/>
      <c r="BR5885" s="5"/>
      <c r="BS5885" s="5"/>
      <c r="BT5885" s="5"/>
      <c r="BU5885" s="5"/>
      <c r="BV5885" s="5"/>
      <c r="BW5885" s="5"/>
      <c r="BX5885" s="5"/>
    </row>
    <row r="5886" spans="1:76" x14ac:dyDescent="0.2">
      <c r="A5886" s="1" t="s">
        <v>22</v>
      </c>
      <c r="B5886" s="1" t="s">
        <v>75</v>
      </c>
      <c r="C5886" s="1" t="s">
        <v>949</v>
      </c>
      <c r="D5886" s="1" t="s">
        <v>669</v>
      </c>
      <c r="E5886" s="1" t="s">
        <v>2</v>
      </c>
      <c r="F5886" s="1" t="s">
        <v>1035</v>
      </c>
      <c r="G5886" s="1" t="s">
        <v>73</v>
      </c>
      <c r="H5886" s="8"/>
      <c r="I5886" s="8">
        <v>2015</v>
      </c>
      <c r="J5886" s="1" t="s">
        <v>768</v>
      </c>
      <c r="K5886" s="9">
        <v>2500</v>
      </c>
      <c r="L5886" s="10">
        <f>K5886/ VLOOKUP(A5886,Indicators!$B$1:$V$7,21,FALSE)</f>
        <v>14.647808101995617</v>
      </c>
      <c r="M5886" s="11"/>
      <c r="N5886" s="11"/>
      <c r="O5886" s="11"/>
      <c r="P5886" s="11"/>
      <c r="Q5886" s="8" t="str">
        <f t="shared" si="0"/>
        <v/>
      </c>
      <c r="R5886" s="1" t="s">
        <v>95</v>
      </c>
      <c r="S5886" s="1" t="s">
        <v>75</v>
      </c>
      <c r="T5886" s="11"/>
      <c r="U5886" s="11"/>
      <c r="V5886" s="11"/>
      <c r="W5886" s="11"/>
      <c r="X5886" s="11"/>
      <c r="Y5886" s="11"/>
      <c r="Z5886" s="11"/>
      <c r="AA5886" s="11"/>
      <c r="AB5886" s="11"/>
      <c r="AC5886" s="11"/>
      <c r="AD5886" s="11"/>
      <c r="AE5886" s="11"/>
      <c r="AF5886" s="11"/>
      <c r="AG5886" s="11"/>
      <c r="AH5886" s="11"/>
      <c r="AI5886" s="11"/>
      <c r="AJ5886" s="11"/>
      <c r="AK5886" s="11"/>
      <c r="AL5886" s="11"/>
      <c r="AM5886" s="5"/>
      <c r="AN5886" s="5"/>
      <c r="AO5886" s="5"/>
      <c r="AP5886" s="5"/>
      <c r="AQ5886" s="5"/>
      <c r="AR5886" s="5"/>
      <c r="AS5886" s="5"/>
      <c r="AT5886" s="5"/>
      <c r="AU5886" s="5"/>
      <c r="AV5886" s="5"/>
      <c r="AW5886" s="5"/>
      <c r="AX5886" s="5"/>
      <c r="AY5886" s="5"/>
      <c r="AZ5886" s="5"/>
      <c r="BA5886" s="5"/>
      <c r="BB5886" s="5"/>
      <c r="BC5886" s="5"/>
      <c r="BD5886" s="5"/>
      <c r="BE5886" s="5"/>
      <c r="BF5886" s="5"/>
      <c r="BG5886" s="5"/>
      <c r="BH5886" s="5"/>
      <c r="BI5886" s="5"/>
      <c r="BJ5886" s="5"/>
      <c r="BK5886" s="5"/>
      <c r="BL5886" s="5"/>
      <c r="BM5886" s="5"/>
      <c r="BN5886" s="5"/>
      <c r="BO5886" s="5"/>
      <c r="BP5886" s="5"/>
      <c r="BQ5886" s="5"/>
      <c r="BR5886" s="5"/>
      <c r="BS5886" s="5"/>
      <c r="BT5886" s="5"/>
      <c r="BU5886" s="5"/>
      <c r="BV5886" s="5"/>
      <c r="BW5886" s="5"/>
      <c r="BX5886" s="5"/>
    </row>
    <row r="5887" spans="1:76" x14ac:dyDescent="0.2">
      <c r="A5887" s="1" t="s">
        <v>22</v>
      </c>
      <c r="B5887" s="1" t="s">
        <v>75</v>
      </c>
      <c r="C5887" s="1" t="s">
        <v>955</v>
      </c>
      <c r="D5887" s="1" t="s">
        <v>669</v>
      </c>
      <c r="E5887" s="1" t="s">
        <v>2</v>
      </c>
      <c r="F5887" s="1" t="s">
        <v>1035</v>
      </c>
      <c r="G5887" s="1" t="s">
        <v>73</v>
      </c>
      <c r="H5887" s="8"/>
      <c r="I5887" s="8">
        <v>2015</v>
      </c>
      <c r="J5887" s="1" t="s">
        <v>768</v>
      </c>
      <c r="K5887" s="9">
        <v>2800</v>
      </c>
      <c r="L5887" s="10">
        <f>K5887/ VLOOKUP(A5887,Indicators!$B$1:$V$7,21,FALSE)</f>
        <v>16.405545074235089</v>
      </c>
      <c r="M5887" s="11"/>
      <c r="N5887" s="11"/>
      <c r="O5887" s="11"/>
      <c r="P5887" s="11"/>
      <c r="Q5887" s="8" t="str">
        <f t="shared" si="0"/>
        <v/>
      </c>
      <c r="R5887" s="1" t="s">
        <v>95</v>
      </c>
      <c r="S5887" s="1" t="s">
        <v>75</v>
      </c>
      <c r="T5887" s="11"/>
      <c r="U5887" s="11"/>
      <c r="V5887" s="11"/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5"/>
      <c r="AN5887" s="5"/>
      <c r="AO5887" s="5"/>
      <c r="AP5887" s="5"/>
      <c r="AQ5887" s="5"/>
      <c r="AR5887" s="5"/>
      <c r="AS5887" s="5"/>
      <c r="AT5887" s="5"/>
      <c r="AU5887" s="5"/>
      <c r="AV5887" s="5"/>
      <c r="AW5887" s="5"/>
      <c r="AX5887" s="5"/>
      <c r="AY5887" s="5"/>
      <c r="AZ5887" s="5"/>
      <c r="BA5887" s="5"/>
      <c r="BB5887" s="5"/>
      <c r="BC5887" s="5"/>
      <c r="BD5887" s="5"/>
      <c r="BE5887" s="5"/>
      <c r="BF5887" s="5"/>
      <c r="BG5887" s="5"/>
      <c r="BH5887" s="5"/>
      <c r="BI5887" s="5"/>
      <c r="BJ5887" s="5"/>
      <c r="BK5887" s="5"/>
      <c r="BL5887" s="5"/>
      <c r="BM5887" s="5"/>
      <c r="BN5887" s="5"/>
      <c r="BO5887" s="5"/>
      <c r="BP5887" s="5"/>
      <c r="BQ5887" s="5"/>
      <c r="BR5887" s="5"/>
      <c r="BS5887" s="5"/>
      <c r="BT5887" s="5"/>
      <c r="BU5887" s="5"/>
      <c r="BV5887" s="5"/>
      <c r="BW5887" s="5"/>
      <c r="BX5887" s="5"/>
    </row>
    <row r="5888" spans="1:76" x14ac:dyDescent="0.2">
      <c r="A5888" s="1" t="s">
        <v>22</v>
      </c>
      <c r="B5888" s="1" t="s">
        <v>75</v>
      </c>
      <c r="C5888" s="1" t="s">
        <v>1047</v>
      </c>
      <c r="D5888" s="1" t="s">
        <v>669</v>
      </c>
      <c r="E5888" s="1" t="s">
        <v>2</v>
      </c>
      <c r="F5888" s="1" t="s">
        <v>1035</v>
      </c>
      <c r="G5888" s="1" t="s">
        <v>73</v>
      </c>
      <c r="H5888" s="8"/>
      <c r="I5888" s="8">
        <v>2015</v>
      </c>
      <c r="J5888" s="1" t="s">
        <v>768</v>
      </c>
      <c r="K5888" s="9">
        <v>3500</v>
      </c>
      <c r="L5888" s="10">
        <f>K5888/ VLOOKUP(A5888,Indicators!$B$1:$V$7,21,FALSE)</f>
        <v>20.506931342793862</v>
      </c>
      <c r="M5888" s="11"/>
      <c r="N5888" s="11"/>
      <c r="O5888" s="11"/>
      <c r="P5888" s="11"/>
      <c r="Q5888" s="8" t="str">
        <f t="shared" si="0"/>
        <v/>
      </c>
      <c r="R5888" s="1" t="s">
        <v>95</v>
      </c>
      <c r="S5888" s="1" t="s">
        <v>75</v>
      </c>
      <c r="T5888" s="11"/>
      <c r="U5888" s="11"/>
      <c r="V5888" s="11"/>
      <c r="W5888" s="11"/>
      <c r="X5888" s="11"/>
      <c r="Y5888" s="11"/>
      <c r="Z5888" s="11"/>
      <c r="AA5888" s="11"/>
      <c r="AB5888" s="11"/>
      <c r="AC5888" s="11"/>
      <c r="AD5888" s="11"/>
      <c r="AE5888" s="11"/>
      <c r="AF5888" s="11"/>
      <c r="AG5888" s="11"/>
      <c r="AH5888" s="11"/>
      <c r="AI5888" s="11"/>
      <c r="AJ5888" s="11"/>
      <c r="AK5888" s="11"/>
      <c r="AL5888" s="11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5"/>
      <c r="AX5888" s="5"/>
      <c r="AY5888" s="5"/>
      <c r="AZ5888" s="5"/>
      <c r="BA5888" s="5"/>
      <c r="BB5888" s="5"/>
      <c r="BC5888" s="5"/>
      <c r="BD5888" s="5"/>
      <c r="BE5888" s="5"/>
      <c r="BF5888" s="5"/>
      <c r="BG5888" s="5"/>
      <c r="BH5888" s="5"/>
      <c r="BI5888" s="5"/>
      <c r="BJ5888" s="5"/>
      <c r="BK5888" s="5"/>
      <c r="BL5888" s="5"/>
      <c r="BM5888" s="5"/>
      <c r="BN5888" s="5"/>
      <c r="BO5888" s="5"/>
      <c r="BP5888" s="5"/>
      <c r="BQ5888" s="5"/>
      <c r="BR5888" s="5"/>
      <c r="BS5888" s="5"/>
      <c r="BT5888" s="5"/>
      <c r="BU5888" s="5"/>
      <c r="BV5888" s="5"/>
      <c r="BW5888" s="5"/>
      <c r="BX5888" s="5"/>
    </row>
    <row r="5889" spans="1:76" x14ac:dyDescent="0.2">
      <c r="A5889" s="1" t="s">
        <v>22</v>
      </c>
      <c r="B5889" s="1" t="s">
        <v>75</v>
      </c>
      <c r="C5889" s="1" t="s">
        <v>1048</v>
      </c>
      <c r="D5889" s="1" t="s">
        <v>669</v>
      </c>
      <c r="E5889" s="1" t="s">
        <v>2</v>
      </c>
      <c r="F5889" s="1" t="s">
        <v>1035</v>
      </c>
      <c r="G5889" s="1" t="s">
        <v>73</v>
      </c>
      <c r="H5889" s="8"/>
      <c r="I5889" s="8">
        <v>2015</v>
      </c>
      <c r="J5889" s="1" t="s">
        <v>768</v>
      </c>
      <c r="K5889" s="9">
        <v>3500</v>
      </c>
      <c r="L5889" s="10">
        <f>K5889/ VLOOKUP(A5889,Indicators!$B$1:$V$7,21,FALSE)</f>
        <v>20.506931342793862</v>
      </c>
      <c r="M5889" s="11"/>
      <c r="N5889" s="11"/>
      <c r="O5889" s="11"/>
      <c r="P5889" s="11"/>
      <c r="Q5889" s="8" t="str">
        <f t="shared" si="0"/>
        <v/>
      </c>
      <c r="R5889" s="1" t="s">
        <v>95</v>
      </c>
      <c r="S5889" s="1" t="s">
        <v>75</v>
      </c>
      <c r="T5889" s="11"/>
      <c r="U5889" s="11"/>
      <c r="V5889" s="11"/>
      <c r="W5889" s="11"/>
      <c r="X5889" s="11"/>
      <c r="Y5889" s="11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5"/>
      <c r="AN5889" s="5"/>
      <c r="AO5889" s="5"/>
      <c r="AP5889" s="5"/>
      <c r="AQ5889" s="5"/>
      <c r="AR5889" s="5"/>
      <c r="AS5889" s="5"/>
      <c r="AT5889" s="5"/>
      <c r="AU5889" s="5"/>
      <c r="AV5889" s="5"/>
      <c r="AW5889" s="5"/>
      <c r="AX5889" s="5"/>
      <c r="AY5889" s="5"/>
      <c r="AZ5889" s="5"/>
      <c r="BA5889" s="5"/>
      <c r="BB5889" s="5"/>
      <c r="BC5889" s="5"/>
      <c r="BD5889" s="5"/>
      <c r="BE5889" s="5"/>
      <c r="BF5889" s="5"/>
      <c r="BG5889" s="5"/>
      <c r="BH5889" s="5"/>
      <c r="BI5889" s="5"/>
      <c r="BJ5889" s="5"/>
      <c r="BK5889" s="5"/>
      <c r="BL5889" s="5"/>
      <c r="BM5889" s="5"/>
      <c r="BN5889" s="5"/>
      <c r="BO5889" s="5"/>
      <c r="BP5889" s="5"/>
      <c r="BQ5889" s="5"/>
      <c r="BR5889" s="5"/>
      <c r="BS5889" s="5"/>
      <c r="BT5889" s="5"/>
      <c r="BU5889" s="5"/>
      <c r="BV5889" s="5"/>
      <c r="BW5889" s="5"/>
      <c r="BX5889" s="5"/>
    </row>
    <row r="5890" spans="1:76" x14ac:dyDescent="0.2">
      <c r="A5890" s="1" t="s">
        <v>22</v>
      </c>
      <c r="B5890" s="1" t="s">
        <v>75</v>
      </c>
      <c r="C5890" s="1" t="s">
        <v>977</v>
      </c>
      <c r="D5890" s="1" t="s">
        <v>669</v>
      </c>
      <c r="E5890" s="1" t="s">
        <v>2</v>
      </c>
      <c r="F5890" s="1" t="s">
        <v>1035</v>
      </c>
      <c r="G5890" s="1" t="s">
        <v>73</v>
      </c>
      <c r="H5890" s="8"/>
      <c r="I5890" s="8">
        <v>2015</v>
      </c>
      <c r="J5890" s="1" t="s">
        <v>768</v>
      </c>
      <c r="K5890" s="9">
        <v>5000</v>
      </c>
      <c r="L5890" s="10">
        <f>K5890/ VLOOKUP(A5890,Indicators!$B$1:$V$7,21,FALSE)</f>
        <v>29.295616203991234</v>
      </c>
      <c r="M5890" s="11"/>
      <c r="N5890" s="11"/>
      <c r="O5890" s="11"/>
      <c r="P5890" s="11"/>
      <c r="Q5890" s="8" t="str">
        <f t="shared" si="0"/>
        <v/>
      </c>
      <c r="R5890" s="1" t="s">
        <v>95</v>
      </c>
      <c r="S5890" s="1" t="s">
        <v>75</v>
      </c>
      <c r="T5890" s="11"/>
      <c r="U5890" s="11"/>
      <c r="V5890" s="11"/>
      <c r="W5890" s="11"/>
      <c r="X5890" s="11"/>
      <c r="Y5890" s="11"/>
      <c r="Z5890" s="11"/>
      <c r="AA5890" s="11"/>
      <c r="AB5890" s="11"/>
      <c r="AC5890" s="11"/>
      <c r="AD5890" s="11"/>
      <c r="AE5890" s="11"/>
      <c r="AF5890" s="11"/>
      <c r="AG5890" s="11"/>
      <c r="AH5890" s="11"/>
      <c r="AI5890" s="11"/>
      <c r="AJ5890" s="11"/>
      <c r="AK5890" s="11"/>
      <c r="AL5890" s="11"/>
      <c r="AM5890" s="5"/>
      <c r="AN5890" s="5"/>
      <c r="AO5890" s="5"/>
      <c r="AP5890" s="5"/>
      <c r="AQ5890" s="5"/>
      <c r="AR5890" s="5"/>
      <c r="AS5890" s="5"/>
      <c r="AT5890" s="5"/>
      <c r="AU5890" s="5"/>
      <c r="AV5890" s="5"/>
      <c r="AW5890" s="5"/>
      <c r="AX5890" s="5"/>
      <c r="AY5890" s="5"/>
      <c r="AZ5890" s="5"/>
      <c r="BA5890" s="5"/>
      <c r="BB5890" s="5"/>
      <c r="BC5890" s="5"/>
      <c r="BD5890" s="5"/>
      <c r="BE5890" s="5"/>
      <c r="BF5890" s="5"/>
      <c r="BG5890" s="5"/>
      <c r="BH5890" s="5"/>
      <c r="BI5890" s="5"/>
      <c r="BJ5890" s="5"/>
      <c r="BK5890" s="5"/>
      <c r="BL5890" s="5"/>
      <c r="BM5890" s="5"/>
      <c r="BN5890" s="5"/>
      <c r="BO5890" s="5"/>
      <c r="BP5890" s="5"/>
      <c r="BQ5890" s="5"/>
      <c r="BR5890" s="5"/>
      <c r="BS5890" s="5"/>
      <c r="BT5890" s="5"/>
      <c r="BU5890" s="5"/>
      <c r="BV5890" s="5"/>
      <c r="BW5890" s="5"/>
      <c r="BX5890" s="5"/>
    </row>
    <row r="5891" spans="1:76" x14ac:dyDescent="0.2">
      <c r="A5891" s="1" t="s">
        <v>22</v>
      </c>
      <c r="B5891" s="1" t="s">
        <v>75</v>
      </c>
      <c r="C5891" s="1" t="s">
        <v>964</v>
      </c>
      <c r="D5891" s="1" t="s">
        <v>669</v>
      </c>
      <c r="E5891" s="1" t="s">
        <v>2</v>
      </c>
      <c r="F5891" s="1" t="s">
        <v>1035</v>
      </c>
      <c r="G5891" s="1" t="s">
        <v>73</v>
      </c>
      <c r="H5891" s="8"/>
      <c r="I5891" s="8">
        <v>2015</v>
      </c>
      <c r="J5891" s="1" t="s">
        <v>768</v>
      </c>
      <c r="K5891" s="9">
        <v>8300</v>
      </c>
      <c r="L5891" s="10">
        <f>K5891/ VLOOKUP(A5891,Indicators!$B$1:$V$7,21,FALSE)</f>
        <v>48.63072289862545</v>
      </c>
      <c r="M5891" s="11"/>
      <c r="N5891" s="11"/>
      <c r="O5891" s="11"/>
      <c r="P5891" s="11"/>
      <c r="Q5891" s="8" t="str">
        <f t="shared" si="0"/>
        <v/>
      </c>
      <c r="R5891" s="1" t="s">
        <v>95</v>
      </c>
      <c r="S5891" s="1" t="s">
        <v>75</v>
      </c>
      <c r="T5891" s="11"/>
      <c r="U5891" s="11"/>
      <c r="V5891" s="11"/>
      <c r="W5891" s="11"/>
      <c r="X5891" s="11"/>
      <c r="Y5891" s="11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5"/>
      <c r="AX5891" s="5"/>
      <c r="AY5891" s="5"/>
      <c r="AZ5891" s="5"/>
      <c r="BA5891" s="5"/>
      <c r="BB5891" s="5"/>
      <c r="BC5891" s="5"/>
      <c r="BD5891" s="5"/>
      <c r="BE5891" s="5"/>
      <c r="BF5891" s="5"/>
      <c r="BG5891" s="5"/>
      <c r="BH5891" s="5"/>
      <c r="BI5891" s="5"/>
      <c r="BJ5891" s="5"/>
      <c r="BK5891" s="5"/>
      <c r="BL5891" s="5"/>
      <c r="BM5891" s="5"/>
      <c r="BN5891" s="5"/>
      <c r="BO5891" s="5"/>
      <c r="BP5891" s="5"/>
      <c r="BQ5891" s="5"/>
      <c r="BR5891" s="5"/>
      <c r="BS5891" s="5"/>
      <c r="BT5891" s="5"/>
      <c r="BU5891" s="5"/>
      <c r="BV5891" s="5"/>
      <c r="BW5891" s="5"/>
      <c r="BX5891" s="5"/>
    </row>
    <row r="5892" spans="1:76" x14ac:dyDescent="0.2">
      <c r="A5892" s="1" t="s">
        <v>22</v>
      </c>
      <c r="B5892" s="1" t="s">
        <v>75</v>
      </c>
      <c r="C5892" s="1" t="s">
        <v>821</v>
      </c>
      <c r="D5892" s="1" t="s">
        <v>669</v>
      </c>
      <c r="E5892" s="1" t="s">
        <v>2</v>
      </c>
      <c r="F5892" s="1" t="s">
        <v>1035</v>
      </c>
      <c r="G5892" s="1" t="s">
        <v>73</v>
      </c>
      <c r="H5892" s="8"/>
      <c r="I5892" s="8">
        <v>2015</v>
      </c>
      <c r="J5892" s="1" t="s">
        <v>768</v>
      </c>
      <c r="K5892" s="9">
        <v>8943</v>
      </c>
      <c r="L5892" s="10">
        <f>K5892/ VLOOKUP(A5892,Indicators!$B$1:$V$7,21,FALSE)</f>
        <v>52.398139142458717</v>
      </c>
      <c r="M5892" s="11"/>
      <c r="N5892" s="11"/>
      <c r="O5892" s="11"/>
      <c r="P5892" s="11"/>
      <c r="Q5892" s="8" t="str">
        <f t="shared" si="0"/>
        <v/>
      </c>
      <c r="R5892" s="1" t="s">
        <v>95</v>
      </c>
      <c r="S5892" s="1" t="s">
        <v>75</v>
      </c>
      <c r="T5892" s="11"/>
      <c r="U5892" s="11"/>
      <c r="V5892" s="11"/>
      <c r="W5892" s="11"/>
      <c r="X5892" s="11"/>
      <c r="Y5892" s="11"/>
      <c r="Z5892" s="11"/>
      <c r="AA5892" s="11"/>
      <c r="AB5892" s="11"/>
      <c r="AC5892" s="11"/>
      <c r="AD5892" s="11"/>
      <c r="AE5892" s="11"/>
      <c r="AF5892" s="11"/>
      <c r="AG5892" s="11"/>
      <c r="AH5892" s="11"/>
      <c r="AI5892" s="11"/>
      <c r="AJ5892" s="11"/>
      <c r="AK5892" s="11"/>
      <c r="AL5892" s="11"/>
      <c r="AM5892" s="5"/>
      <c r="AN5892" s="5"/>
      <c r="AO5892" s="5"/>
      <c r="AP5892" s="5"/>
      <c r="AQ5892" s="5"/>
      <c r="AR5892" s="5"/>
      <c r="AS5892" s="5"/>
      <c r="AT5892" s="5"/>
      <c r="AU5892" s="5"/>
      <c r="AV5892" s="5"/>
      <c r="AW5892" s="5"/>
      <c r="AX5892" s="5"/>
      <c r="AY5892" s="5"/>
      <c r="AZ5892" s="5"/>
      <c r="BA5892" s="5"/>
      <c r="BB5892" s="5"/>
      <c r="BC5892" s="5"/>
      <c r="BD5892" s="5"/>
      <c r="BE5892" s="5"/>
      <c r="BF5892" s="5"/>
      <c r="BG5892" s="5"/>
      <c r="BH5892" s="5"/>
      <c r="BI5892" s="5"/>
      <c r="BJ5892" s="5"/>
      <c r="BK5892" s="5"/>
      <c r="BL5892" s="5"/>
      <c r="BM5892" s="5"/>
      <c r="BN5892" s="5"/>
      <c r="BO5892" s="5"/>
      <c r="BP5892" s="5"/>
      <c r="BQ5892" s="5"/>
      <c r="BR5892" s="5"/>
      <c r="BS5892" s="5"/>
      <c r="BT5892" s="5"/>
      <c r="BU5892" s="5"/>
      <c r="BV5892" s="5"/>
      <c r="BW5892" s="5"/>
      <c r="BX5892" s="5"/>
    </row>
    <row r="5893" spans="1:76" x14ac:dyDescent="0.2">
      <c r="A5893" s="1" t="s">
        <v>22</v>
      </c>
      <c r="B5893" s="1" t="s">
        <v>75</v>
      </c>
      <c r="C5893" s="1" t="s">
        <v>862</v>
      </c>
      <c r="D5893" s="1" t="s">
        <v>669</v>
      </c>
      <c r="E5893" s="1" t="s">
        <v>2</v>
      </c>
      <c r="F5893" s="1" t="s">
        <v>1035</v>
      </c>
      <c r="G5893" s="1" t="s">
        <v>73</v>
      </c>
      <c r="H5893" s="8"/>
      <c r="I5893" s="8">
        <v>2015</v>
      </c>
      <c r="J5893" s="1" t="s">
        <v>768</v>
      </c>
      <c r="K5893" s="9">
        <v>12000</v>
      </c>
      <c r="L5893" s="10">
        <f>K5893/ VLOOKUP(A5893,Indicators!$B$1:$V$7,21,FALSE)</f>
        <v>70.309478889578955</v>
      </c>
      <c r="M5893" s="11"/>
      <c r="N5893" s="11"/>
      <c r="O5893" s="11"/>
      <c r="P5893" s="11"/>
      <c r="Q5893" s="8" t="str">
        <f t="shared" si="0"/>
        <v/>
      </c>
      <c r="R5893" s="1" t="s">
        <v>95</v>
      </c>
      <c r="S5893" s="1" t="s">
        <v>75</v>
      </c>
      <c r="T5893" s="11"/>
      <c r="U5893" s="11"/>
      <c r="V5893" s="11"/>
      <c r="W5893" s="11"/>
      <c r="X5893" s="11"/>
      <c r="Y5893" s="11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5"/>
      <c r="AN5893" s="5"/>
      <c r="AO5893" s="5"/>
      <c r="AP5893" s="5"/>
      <c r="AQ5893" s="5"/>
      <c r="AR5893" s="5"/>
      <c r="AS5893" s="5"/>
      <c r="AT5893" s="5"/>
      <c r="AU5893" s="5"/>
      <c r="AV5893" s="5"/>
      <c r="AW5893" s="5"/>
      <c r="AX5893" s="5"/>
      <c r="AY5893" s="5"/>
      <c r="AZ5893" s="5"/>
      <c r="BA5893" s="5"/>
      <c r="BB5893" s="5"/>
      <c r="BC5893" s="5"/>
      <c r="BD5893" s="5"/>
      <c r="BE5893" s="5"/>
      <c r="BF5893" s="5"/>
      <c r="BG5893" s="5"/>
      <c r="BH5893" s="5"/>
      <c r="BI5893" s="5"/>
      <c r="BJ5893" s="5"/>
      <c r="BK5893" s="5"/>
      <c r="BL5893" s="5"/>
      <c r="BM5893" s="5"/>
      <c r="BN5893" s="5"/>
      <c r="BO5893" s="5"/>
      <c r="BP5893" s="5"/>
      <c r="BQ5893" s="5"/>
      <c r="BR5893" s="5"/>
      <c r="BS5893" s="5"/>
      <c r="BT5893" s="5"/>
      <c r="BU5893" s="5"/>
      <c r="BV5893" s="5"/>
      <c r="BW5893" s="5"/>
      <c r="BX5893" s="5"/>
    </row>
    <row r="5894" spans="1:76" x14ac:dyDescent="0.2">
      <c r="A5894" s="1" t="s">
        <v>22</v>
      </c>
      <c r="B5894" s="1" t="s">
        <v>75</v>
      </c>
      <c r="C5894" s="1" t="s">
        <v>885</v>
      </c>
      <c r="D5894" s="1" t="s">
        <v>669</v>
      </c>
      <c r="E5894" s="1" t="s">
        <v>2</v>
      </c>
      <c r="F5894" s="1" t="s">
        <v>1035</v>
      </c>
      <c r="G5894" s="1" t="s">
        <v>73</v>
      </c>
      <c r="H5894" s="8"/>
      <c r="I5894" s="8">
        <v>2015</v>
      </c>
      <c r="J5894" s="1" t="s">
        <v>768</v>
      </c>
      <c r="K5894" s="9">
        <v>30000</v>
      </c>
      <c r="L5894" s="10">
        <f>K5894/ VLOOKUP(A5894,Indicators!$B$1:$V$7,21,FALSE)</f>
        <v>175.77369722394741</v>
      </c>
      <c r="M5894" s="11"/>
      <c r="N5894" s="11"/>
      <c r="O5894" s="11"/>
      <c r="P5894" s="11"/>
      <c r="Q5894" s="8" t="str">
        <f t="shared" si="0"/>
        <v/>
      </c>
      <c r="R5894" s="1" t="s">
        <v>95</v>
      </c>
      <c r="S5894" s="1" t="s">
        <v>75</v>
      </c>
      <c r="T5894" s="11"/>
      <c r="U5894" s="11"/>
      <c r="V5894" s="11"/>
      <c r="W5894" s="11"/>
      <c r="X5894" s="11"/>
      <c r="Y5894" s="11"/>
      <c r="Z5894" s="11"/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/>
      <c r="AK5894" s="11"/>
      <c r="AL5894" s="11"/>
      <c r="AM5894" s="5"/>
      <c r="AN5894" s="5"/>
      <c r="AO5894" s="5"/>
      <c r="AP5894" s="5"/>
      <c r="AQ5894" s="5"/>
      <c r="AR5894" s="5"/>
      <c r="AS5894" s="5"/>
      <c r="AT5894" s="5"/>
      <c r="AU5894" s="5"/>
      <c r="AV5894" s="5"/>
      <c r="AW5894" s="5"/>
      <c r="AX5894" s="5"/>
      <c r="AY5894" s="5"/>
      <c r="AZ5894" s="5"/>
      <c r="BA5894" s="5"/>
      <c r="BB5894" s="5"/>
      <c r="BC5894" s="5"/>
      <c r="BD5894" s="5"/>
      <c r="BE5894" s="5"/>
      <c r="BF5894" s="5"/>
      <c r="BG5894" s="5"/>
      <c r="BH5894" s="5"/>
      <c r="BI5894" s="5"/>
      <c r="BJ5894" s="5"/>
      <c r="BK5894" s="5"/>
      <c r="BL5894" s="5"/>
      <c r="BM5894" s="5"/>
      <c r="BN5894" s="5"/>
      <c r="BO5894" s="5"/>
      <c r="BP5894" s="5"/>
      <c r="BQ5894" s="5"/>
      <c r="BR5894" s="5"/>
      <c r="BS5894" s="5"/>
      <c r="BT5894" s="5"/>
      <c r="BU5894" s="5"/>
      <c r="BV5894" s="5"/>
      <c r="BW5894" s="5"/>
      <c r="BX5894" s="5"/>
    </row>
    <row r="5895" spans="1:76" x14ac:dyDescent="0.2">
      <c r="A5895" s="1" t="s">
        <v>22</v>
      </c>
      <c r="B5895" s="1" t="s">
        <v>97</v>
      </c>
      <c r="C5895" s="1" t="s">
        <v>865</v>
      </c>
      <c r="D5895" s="1" t="s">
        <v>669</v>
      </c>
      <c r="E5895" s="1" t="s">
        <v>2</v>
      </c>
      <c r="F5895" s="1" t="s">
        <v>1035</v>
      </c>
      <c r="G5895" s="1" t="s">
        <v>73</v>
      </c>
      <c r="H5895" s="8"/>
      <c r="I5895" s="8">
        <v>2015</v>
      </c>
      <c r="J5895" s="1" t="s">
        <v>768</v>
      </c>
      <c r="K5895" s="8">
        <v>395</v>
      </c>
      <c r="L5895" s="10">
        <f>K5895/ VLOOKUP(A5895,Indicators!$B$1:$V$7,21,FALSE)</f>
        <v>2.3143536801153073</v>
      </c>
      <c r="M5895" s="11"/>
      <c r="N5895" s="11"/>
      <c r="O5895" s="11"/>
      <c r="P5895" s="11"/>
      <c r="Q5895" s="8" t="str">
        <f t="shared" si="0"/>
        <v/>
      </c>
      <c r="R5895" s="1" t="s">
        <v>133</v>
      </c>
      <c r="S5895" s="1" t="s">
        <v>52</v>
      </c>
      <c r="T5895" s="11"/>
      <c r="U5895" s="11"/>
      <c r="V5895" s="11"/>
      <c r="W5895" s="11"/>
      <c r="X5895" s="11"/>
      <c r="Y5895" s="11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5"/>
      <c r="AN5895" s="5"/>
      <c r="AO5895" s="5"/>
      <c r="AP5895" s="5"/>
      <c r="AQ5895" s="5"/>
      <c r="AR5895" s="5"/>
      <c r="AS5895" s="5"/>
      <c r="AT5895" s="5"/>
      <c r="AU5895" s="5"/>
      <c r="AV5895" s="5"/>
      <c r="AW5895" s="5"/>
      <c r="AX5895" s="5"/>
      <c r="AY5895" s="5"/>
      <c r="AZ5895" s="5"/>
      <c r="BA5895" s="5"/>
      <c r="BB5895" s="5"/>
      <c r="BC5895" s="5"/>
      <c r="BD5895" s="5"/>
      <c r="BE5895" s="5"/>
      <c r="BF5895" s="5"/>
      <c r="BG5895" s="5"/>
      <c r="BH5895" s="5"/>
      <c r="BI5895" s="5"/>
      <c r="BJ5895" s="5"/>
      <c r="BK5895" s="5"/>
      <c r="BL5895" s="5"/>
      <c r="BM5895" s="5"/>
      <c r="BN5895" s="5"/>
      <c r="BO5895" s="5"/>
      <c r="BP5895" s="5"/>
      <c r="BQ5895" s="5"/>
      <c r="BR5895" s="5"/>
      <c r="BS5895" s="5"/>
      <c r="BT5895" s="5"/>
      <c r="BU5895" s="5"/>
      <c r="BV5895" s="5"/>
      <c r="BW5895" s="5"/>
      <c r="BX5895" s="5"/>
    </row>
    <row r="5896" spans="1:76" x14ac:dyDescent="0.2">
      <c r="A5896" s="1" t="s">
        <v>22</v>
      </c>
      <c r="B5896" s="1" t="s">
        <v>97</v>
      </c>
      <c r="C5896" s="1" t="s">
        <v>870</v>
      </c>
      <c r="D5896" s="1" t="s">
        <v>669</v>
      </c>
      <c r="E5896" s="1" t="s">
        <v>2</v>
      </c>
      <c r="F5896" s="1" t="s">
        <v>1035</v>
      </c>
      <c r="G5896" s="1" t="s">
        <v>73</v>
      </c>
      <c r="H5896" s="8"/>
      <c r="I5896" s="8">
        <v>2015</v>
      </c>
      <c r="J5896" s="1" t="s">
        <v>768</v>
      </c>
      <c r="K5896" s="8">
        <v>500</v>
      </c>
      <c r="L5896" s="10">
        <f>K5896/ VLOOKUP(A5896,Indicators!$B$1:$V$7,21,FALSE)</f>
        <v>2.9295616203991233</v>
      </c>
      <c r="M5896" s="11"/>
      <c r="N5896" s="11"/>
      <c r="O5896" s="11"/>
      <c r="P5896" s="11"/>
      <c r="Q5896" s="8" t="str">
        <f t="shared" si="0"/>
        <v/>
      </c>
      <c r="R5896" s="1" t="s">
        <v>97</v>
      </c>
      <c r="S5896" s="1" t="s">
        <v>45</v>
      </c>
      <c r="T5896" s="11"/>
      <c r="U5896" s="11"/>
      <c r="V5896" s="11"/>
      <c r="W5896" s="11"/>
      <c r="X5896" s="11"/>
      <c r="Y5896" s="11"/>
      <c r="Z5896" s="11"/>
      <c r="AA5896" s="11"/>
      <c r="AB5896" s="11"/>
      <c r="AC5896" s="11"/>
      <c r="AD5896" s="11"/>
      <c r="AE5896" s="11"/>
      <c r="AF5896" s="11"/>
      <c r="AG5896" s="11"/>
      <c r="AH5896" s="11"/>
      <c r="AI5896" s="11"/>
      <c r="AJ5896" s="11"/>
      <c r="AK5896" s="11"/>
      <c r="AL5896" s="11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5"/>
      <c r="AX5896" s="5"/>
      <c r="AY5896" s="5"/>
      <c r="AZ5896" s="5"/>
      <c r="BA5896" s="5"/>
      <c r="BB5896" s="5"/>
      <c r="BC5896" s="5"/>
      <c r="BD5896" s="5"/>
      <c r="BE5896" s="5"/>
      <c r="BF5896" s="5"/>
      <c r="BG5896" s="5"/>
      <c r="BH5896" s="5"/>
      <c r="BI5896" s="5"/>
      <c r="BJ5896" s="5"/>
      <c r="BK5896" s="5"/>
      <c r="BL5896" s="5"/>
      <c r="BM5896" s="5"/>
      <c r="BN5896" s="5"/>
      <c r="BO5896" s="5"/>
      <c r="BP5896" s="5"/>
      <c r="BQ5896" s="5"/>
      <c r="BR5896" s="5"/>
      <c r="BS5896" s="5"/>
      <c r="BT5896" s="5"/>
      <c r="BU5896" s="5"/>
      <c r="BV5896" s="5"/>
      <c r="BW5896" s="5"/>
      <c r="BX5896" s="5"/>
    </row>
    <row r="5897" spans="1:76" x14ac:dyDescent="0.2">
      <c r="A5897" s="1" t="s">
        <v>22</v>
      </c>
      <c r="B5897" s="1" t="s">
        <v>97</v>
      </c>
      <c r="C5897" s="1" t="s">
        <v>793</v>
      </c>
      <c r="D5897" s="1" t="s">
        <v>669</v>
      </c>
      <c r="E5897" s="1" t="s">
        <v>2</v>
      </c>
      <c r="F5897" s="1" t="s">
        <v>1035</v>
      </c>
      <c r="G5897" s="1" t="s">
        <v>73</v>
      </c>
      <c r="H5897" s="8"/>
      <c r="I5897" s="8">
        <v>2015</v>
      </c>
      <c r="J5897" s="1" t="s">
        <v>768</v>
      </c>
      <c r="K5897" s="8">
        <v>500</v>
      </c>
      <c r="L5897" s="10">
        <f>K5897/ VLOOKUP(A5897,Indicators!$B$1:$V$7,21,FALSE)</f>
        <v>2.9295616203991233</v>
      </c>
      <c r="M5897" s="11"/>
      <c r="N5897" s="11"/>
      <c r="O5897" s="11"/>
      <c r="P5897" s="11"/>
      <c r="Q5897" s="8" t="str">
        <f t="shared" si="0"/>
        <v/>
      </c>
      <c r="R5897" s="1" t="s">
        <v>97</v>
      </c>
      <c r="S5897" s="1" t="s">
        <v>45</v>
      </c>
      <c r="T5897" s="11"/>
      <c r="U5897" s="11"/>
      <c r="V5897" s="11"/>
      <c r="W5897" s="11"/>
      <c r="X5897" s="11"/>
      <c r="Y5897" s="11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5"/>
      <c r="AN5897" s="5"/>
      <c r="AO5897" s="5"/>
      <c r="AP5897" s="5"/>
      <c r="AQ5897" s="5"/>
      <c r="AR5897" s="5"/>
      <c r="AS5897" s="5"/>
      <c r="AT5897" s="5"/>
      <c r="AU5897" s="5"/>
      <c r="AV5897" s="5"/>
      <c r="AW5897" s="5"/>
      <c r="AX5897" s="5"/>
      <c r="AY5897" s="5"/>
      <c r="AZ5897" s="5"/>
      <c r="BA5897" s="5"/>
      <c r="BB5897" s="5"/>
      <c r="BC5897" s="5"/>
      <c r="BD5897" s="5"/>
      <c r="BE5897" s="5"/>
      <c r="BF5897" s="5"/>
      <c r="BG5897" s="5"/>
      <c r="BH5897" s="5"/>
      <c r="BI5897" s="5"/>
      <c r="BJ5897" s="5"/>
      <c r="BK5897" s="5"/>
      <c r="BL5897" s="5"/>
      <c r="BM5897" s="5"/>
      <c r="BN5897" s="5"/>
      <c r="BO5897" s="5"/>
      <c r="BP5897" s="5"/>
      <c r="BQ5897" s="5"/>
      <c r="BR5897" s="5"/>
      <c r="BS5897" s="5"/>
      <c r="BT5897" s="5"/>
      <c r="BU5897" s="5"/>
      <c r="BV5897" s="5"/>
      <c r="BW5897" s="5"/>
      <c r="BX5897" s="5"/>
    </row>
    <row r="5898" spans="1:76" x14ac:dyDescent="0.2">
      <c r="A5898" s="1" t="s">
        <v>22</v>
      </c>
      <c r="B5898" s="1" t="s">
        <v>97</v>
      </c>
      <c r="C5898" s="1" t="s">
        <v>792</v>
      </c>
      <c r="D5898" s="1" t="s">
        <v>669</v>
      </c>
      <c r="E5898" s="1" t="s">
        <v>2</v>
      </c>
      <c r="F5898" s="1" t="s">
        <v>1035</v>
      </c>
      <c r="G5898" s="1" t="s">
        <v>73</v>
      </c>
      <c r="H5898" s="8"/>
      <c r="I5898" s="8">
        <v>2015</v>
      </c>
      <c r="J5898" s="1" t="s">
        <v>768</v>
      </c>
      <c r="K5898" s="8">
        <v>500</v>
      </c>
      <c r="L5898" s="10">
        <f>K5898/ VLOOKUP(A5898,Indicators!$B$1:$V$7,21,FALSE)</f>
        <v>2.9295616203991233</v>
      </c>
      <c r="M5898" s="11"/>
      <c r="N5898" s="11"/>
      <c r="O5898" s="11"/>
      <c r="P5898" s="11"/>
      <c r="Q5898" s="8" t="str">
        <f t="shared" si="0"/>
        <v/>
      </c>
      <c r="R5898" s="1" t="s">
        <v>97</v>
      </c>
      <c r="S5898" s="1" t="s">
        <v>45</v>
      </c>
      <c r="T5898" s="11"/>
      <c r="U5898" s="11"/>
      <c r="V5898" s="11"/>
      <c r="W5898" s="11"/>
      <c r="X5898" s="11"/>
      <c r="Y5898" s="11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/>
      <c r="AK5898" s="11"/>
      <c r="AL5898" s="11"/>
      <c r="AM5898" s="5"/>
      <c r="AN5898" s="5"/>
      <c r="AO5898" s="5"/>
      <c r="AP5898" s="5"/>
      <c r="AQ5898" s="5"/>
      <c r="AR5898" s="5"/>
      <c r="AS5898" s="5"/>
      <c r="AT5898" s="5"/>
      <c r="AU5898" s="5"/>
      <c r="AV5898" s="5"/>
      <c r="AW5898" s="5"/>
      <c r="AX5898" s="5"/>
      <c r="AY5898" s="5"/>
      <c r="AZ5898" s="5"/>
      <c r="BA5898" s="5"/>
      <c r="BB5898" s="5"/>
      <c r="BC5898" s="5"/>
      <c r="BD5898" s="5"/>
      <c r="BE5898" s="5"/>
      <c r="BF5898" s="5"/>
      <c r="BG5898" s="5"/>
      <c r="BH5898" s="5"/>
      <c r="BI5898" s="5"/>
      <c r="BJ5898" s="5"/>
      <c r="BK5898" s="5"/>
      <c r="BL5898" s="5"/>
      <c r="BM5898" s="5"/>
      <c r="BN5898" s="5"/>
      <c r="BO5898" s="5"/>
      <c r="BP5898" s="5"/>
      <c r="BQ5898" s="5"/>
      <c r="BR5898" s="5"/>
      <c r="BS5898" s="5"/>
      <c r="BT5898" s="5"/>
      <c r="BU5898" s="5"/>
      <c r="BV5898" s="5"/>
      <c r="BW5898" s="5"/>
      <c r="BX5898" s="5"/>
    </row>
    <row r="5899" spans="1:76" x14ac:dyDescent="0.2">
      <c r="A5899" s="1" t="s">
        <v>22</v>
      </c>
      <c r="B5899" s="1" t="s">
        <v>97</v>
      </c>
      <c r="C5899" s="1" t="s">
        <v>848</v>
      </c>
      <c r="D5899" s="1" t="s">
        <v>669</v>
      </c>
      <c r="E5899" s="1" t="s">
        <v>2</v>
      </c>
      <c r="F5899" s="1" t="s">
        <v>1035</v>
      </c>
      <c r="G5899" s="1" t="s">
        <v>73</v>
      </c>
      <c r="H5899" s="8"/>
      <c r="I5899" s="8">
        <v>2015</v>
      </c>
      <c r="J5899" s="1" t="s">
        <v>768</v>
      </c>
      <c r="K5899" s="8">
        <v>600</v>
      </c>
      <c r="L5899" s="10">
        <f>K5899/ VLOOKUP(A5899,Indicators!$B$1:$V$7,21,FALSE)</f>
        <v>3.515473944478948</v>
      </c>
      <c r="M5899" s="11"/>
      <c r="N5899" s="11"/>
      <c r="O5899" s="11"/>
      <c r="P5899" s="11"/>
      <c r="Q5899" s="8" t="str">
        <f t="shared" si="0"/>
        <v/>
      </c>
      <c r="R5899" s="1" t="s">
        <v>97</v>
      </c>
      <c r="S5899" s="1" t="s">
        <v>44</v>
      </c>
      <c r="T5899" s="11"/>
      <c r="U5899" s="11"/>
      <c r="V5899" s="11"/>
      <c r="W5899" s="11"/>
      <c r="X5899" s="11"/>
      <c r="Y5899" s="11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5"/>
      <c r="AN5899" s="5"/>
      <c r="AO5899" s="5"/>
      <c r="AP5899" s="5"/>
      <c r="AQ5899" s="5"/>
      <c r="AR5899" s="5"/>
      <c r="AS5899" s="5"/>
      <c r="AT5899" s="5"/>
      <c r="AU5899" s="5"/>
      <c r="AV5899" s="5"/>
      <c r="AW5899" s="5"/>
      <c r="AX5899" s="5"/>
      <c r="AY5899" s="5"/>
      <c r="AZ5899" s="5"/>
      <c r="BA5899" s="5"/>
      <c r="BB5899" s="5"/>
      <c r="BC5899" s="5"/>
      <c r="BD5899" s="5"/>
      <c r="BE5899" s="5"/>
      <c r="BF5899" s="5"/>
      <c r="BG5899" s="5"/>
      <c r="BH5899" s="5"/>
      <c r="BI5899" s="5"/>
      <c r="BJ5899" s="5"/>
      <c r="BK5899" s="5"/>
      <c r="BL5899" s="5"/>
      <c r="BM5899" s="5"/>
      <c r="BN5899" s="5"/>
      <c r="BO5899" s="5"/>
      <c r="BP5899" s="5"/>
      <c r="BQ5899" s="5"/>
      <c r="BR5899" s="5"/>
      <c r="BS5899" s="5"/>
      <c r="BT5899" s="5"/>
      <c r="BU5899" s="5"/>
      <c r="BV5899" s="5"/>
      <c r="BW5899" s="5"/>
      <c r="BX5899" s="5"/>
    </row>
    <row r="5900" spans="1:76" x14ac:dyDescent="0.2">
      <c r="A5900" s="1" t="s">
        <v>22</v>
      </c>
      <c r="B5900" s="1" t="s">
        <v>97</v>
      </c>
      <c r="C5900" s="1" t="s">
        <v>872</v>
      </c>
      <c r="D5900" s="1" t="s">
        <v>669</v>
      </c>
      <c r="E5900" s="1" t="s">
        <v>2</v>
      </c>
      <c r="F5900" s="1" t="s">
        <v>1035</v>
      </c>
      <c r="G5900" s="1" t="s">
        <v>73</v>
      </c>
      <c r="H5900" s="8"/>
      <c r="I5900" s="8">
        <v>2015</v>
      </c>
      <c r="J5900" s="1" t="s">
        <v>768</v>
      </c>
      <c r="K5900" s="8">
        <v>600</v>
      </c>
      <c r="L5900" s="10">
        <f>K5900/ VLOOKUP(A5900,Indicators!$B$1:$V$7,21,FALSE)</f>
        <v>3.515473944478948</v>
      </c>
      <c r="M5900" s="11"/>
      <c r="N5900" s="11"/>
      <c r="O5900" s="11"/>
      <c r="P5900" s="11"/>
      <c r="Q5900" s="8" t="str">
        <f t="shared" si="0"/>
        <v/>
      </c>
      <c r="R5900" s="1" t="s">
        <v>97</v>
      </c>
      <c r="S5900" s="1" t="s">
        <v>45</v>
      </c>
      <c r="T5900" s="11"/>
      <c r="U5900" s="11"/>
      <c r="V5900" s="11"/>
      <c r="W5900" s="11"/>
      <c r="X5900" s="11"/>
      <c r="Y5900" s="11"/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1"/>
      <c r="AJ5900" s="11"/>
      <c r="AK5900" s="11"/>
      <c r="AL5900" s="11"/>
      <c r="AM5900" s="5"/>
      <c r="AN5900" s="5"/>
      <c r="AO5900" s="5"/>
      <c r="AP5900" s="5"/>
      <c r="AQ5900" s="5"/>
      <c r="AR5900" s="5"/>
      <c r="AS5900" s="5"/>
      <c r="AT5900" s="5"/>
      <c r="AU5900" s="5"/>
      <c r="AV5900" s="5"/>
      <c r="AW5900" s="5"/>
      <c r="AX5900" s="5"/>
      <c r="AY5900" s="5"/>
      <c r="AZ5900" s="5"/>
      <c r="BA5900" s="5"/>
      <c r="BB5900" s="5"/>
      <c r="BC5900" s="5"/>
      <c r="BD5900" s="5"/>
      <c r="BE5900" s="5"/>
      <c r="BF5900" s="5"/>
      <c r="BG5900" s="5"/>
      <c r="BH5900" s="5"/>
      <c r="BI5900" s="5"/>
      <c r="BJ5900" s="5"/>
      <c r="BK5900" s="5"/>
      <c r="BL5900" s="5"/>
      <c r="BM5900" s="5"/>
      <c r="BN5900" s="5"/>
      <c r="BO5900" s="5"/>
      <c r="BP5900" s="5"/>
      <c r="BQ5900" s="5"/>
      <c r="BR5900" s="5"/>
      <c r="BS5900" s="5"/>
      <c r="BT5900" s="5"/>
      <c r="BU5900" s="5"/>
      <c r="BV5900" s="5"/>
      <c r="BW5900" s="5"/>
      <c r="BX5900" s="5"/>
    </row>
    <row r="5901" spans="1:76" x14ac:dyDescent="0.2">
      <c r="A5901" s="1" t="s">
        <v>22</v>
      </c>
      <c r="B5901" s="1" t="s">
        <v>97</v>
      </c>
      <c r="C5901" s="1" t="s">
        <v>788</v>
      </c>
      <c r="D5901" s="1" t="s">
        <v>669</v>
      </c>
      <c r="E5901" s="1" t="s">
        <v>2</v>
      </c>
      <c r="F5901" s="1" t="s">
        <v>1035</v>
      </c>
      <c r="G5901" s="1" t="s">
        <v>73</v>
      </c>
      <c r="H5901" s="8"/>
      <c r="I5901" s="8">
        <v>2015</v>
      </c>
      <c r="J5901" s="1" t="s">
        <v>768</v>
      </c>
      <c r="K5901" s="8">
        <v>700</v>
      </c>
      <c r="L5901" s="10">
        <f>K5901/ VLOOKUP(A5901,Indicators!$B$1:$V$7,21,FALSE)</f>
        <v>4.1013862685587723</v>
      </c>
      <c r="M5901" s="11"/>
      <c r="N5901" s="11"/>
      <c r="O5901" s="11"/>
      <c r="P5901" s="11"/>
      <c r="Q5901" s="8" t="str">
        <f t="shared" si="0"/>
        <v/>
      </c>
      <c r="R5901" s="1" t="s">
        <v>97</v>
      </c>
      <c r="S5901" s="1" t="s">
        <v>44</v>
      </c>
      <c r="T5901" s="11"/>
      <c r="U5901" s="11"/>
      <c r="V5901" s="11"/>
      <c r="W5901" s="11"/>
      <c r="X5901" s="11"/>
      <c r="Y5901" s="11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5"/>
      <c r="AX5901" s="5"/>
      <c r="AY5901" s="5"/>
      <c r="AZ5901" s="5"/>
      <c r="BA5901" s="5"/>
      <c r="BB5901" s="5"/>
      <c r="BC5901" s="5"/>
      <c r="BD5901" s="5"/>
      <c r="BE5901" s="5"/>
      <c r="BF5901" s="5"/>
      <c r="BG5901" s="5"/>
      <c r="BH5901" s="5"/>
      <c r="BI5901" s="5"/>
      <c r="BJ5901" s="5"/>
      <c r="BK5901" s="5"/>
      <c r="BL5901" s="5"/>
      <c r="BM5901" s="5"/>
      <c r="BN5901" s="5"/>
      <c r="BO5901" s="5"/>
      <c r="BP5901" s="5"/>
      <c r="BQ5901" s="5"/>
      <c r="BR5901" s="5"/>
      <c r="BS5901" s="5"/>
      <c r="BT5901" s="5"/>
      <c r="BU5901" s="5"/>
      <c r="BV5901" s="5"/>
      <c r="BW5901" s="5"/>
      <c r="BX5901" s="5"/>
    </row>
    <row r="5902" spans="1:76" x14ac:dyDescent="0.2">
      <c r="A5902" s="1" t="s">
        <v>22</v>
      </c>
      <c r="B5902" s="1" t="s">
        <v>97</v>
      </c>
      <c r="C5902" s="1" t="s">
        <v>828</v>
      </c>
      <c r="D5902" s="1" t="s">
        <v>669</v>
      </c>
      <c r="E5902" s="1" t="s">
        <v>2</v>
      </c>
      <c r="F5902" s="1" t="s">
        <v>1035</v>
      </c>
      <c r="G5902" s="1" t="s">
        <v>73</v>
      </c>
      <c r="H5902" s="8"/>
      <c r="I5902" s="8">
        <v>2015</v>
      </c>
      <c r="J5902" s="1" t="s">
        <v>768</v>
      </c>
      <c r="K5902" s="8">
        <v>700</v>
      </c>
      <c r="L5902" s="10">
        <f>K5902/ VLOOKUP(A5902,Indicators!$B$1:$V$7,21,FALSE)</f>
        <v>4.1013862685587723</v>
      </c>
      <c r="M5902" s="11"/>
      <c r="N5902" s="11"/>
      <c r="O5902" s="11"/>
      <c r="P5902" s="11"/>
      <c r="Q5902" s="8" t="str">
        <f t="shared" si="0"/>
        <v/>
      </c>
      <c r="R5902" s="1" t="s">
        <v>97</v>
      </c>
      <c r="S5902" s="1" t="s">
        <v>85</v>
      </c>
      <c r="T5902" s="11"/>
      <c r="U5902" s="11"/>
      <c r="V5902" s="11"/>
      <c r="W5902" s="11"/>
      <c r="X5902" s="11"/>
      <c r="Y5902" s="11"/>
      <c r="Z5902" s="11"/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/>
      <c r="AK5902" s="11"/>
      <c r="AL5902" s="11"/>
      <c r="AM5902" s="5"/>
      <c r="AN5902" s="5"/>
      <c r="AO5902" s="5"/>
      <c r="AP5902" s="5"/>
      <c r="AQ5902" s="5"/>
      <c r="AR5902" s="5"/>
      <c r="AS5902" s="5"/>
      <c r="AT5902" s="5"/>
      <c r="AU5902" s="5"/>
      <c r="AV5902" s="5"/>
      <c r="AW5902" s="5"/>
      <c r="AX5902" s="5"/>
      <c r="AY5902" s="5"/>
      <c r="AZ5902" s="5"/>
      <c r="BA5902" s="5"/>
      <c r="BB5902" s="5"/>
      <c r="BC5902" s="5"/>
      <c r="BD5902" s="5"/>
      <c r="BE5902" s="5"/>
      <c r="BF5902" s="5"/>
      <c r="BG5902" s="5"/>
      <c r="BH5902" s="5"/>
      <c r="BI5902" s="5"/>
      <c r="BJ5902" s="5"/>
      <c r="BK5902" s="5"/>
      <c r="BL5902" s="5"/>
      <c r="BM5902" s="5"/>
      <c r="BN5902" s="5"/>
      <c r="BO5902" s="5"/>
      <c r="BP5902" s="5"/>
      <c r="BQ5902" s="5"/>
      <c r="BR5902" s="5"/>
      <c r="BS5902" s="5"/>
      <c r="BT5902" s="5"/>
      <c r="BU5902" s="5"/>
      <c r="BV5902" s="5"/>
      <c r="BW5902" s="5"/>
      <c r="BX5902" s="5"/>
    </row>
    <row r="5903" spans="1:76" x14ac:dyDescent="0.2">
      <c r="A5903" s="1" t="s">
        <v>22</v>
      </c>
      <c r="B5903" s="1" t="s">
        <v>97</v>
      </c>
      <c r="C5903" s="1" t="s">
        <v>824</v>
      </c>
      <c r="D5903" s="1" t="s">
        <v>669</v>
      </c>
      <c r="E5903" s="1" t="s">
        <v>2</v>
      </c>
      <c r="F5903" s="1" t="s">
        <v>1035</v>
      </c>
      <c r="G5903" s="1" t="s">
        <v>73</v>
      </c>
      <c r="H5903" s="8"/>
      <c r="I5903" s="8">
        <v>2015</v>
      </c>
      <c r="J5903" s="1" t="s">
        <v>768</v>
      </c>
      <c r="K5903" s="8">
        <v>700</v>
      </c>
      <c r="L5903" s="10">
        <f>K5903/ VLOOKUP(A5903,Indicators!$B$1:$V$7,21,FALSE)</f>
        <v>4.1013862685587723</v>
      </c>
      <c r="M5903" s="11"/>
      <c r="N5903" s="11"/>
      <c r="O5903" s="11"/>
      <c r="P5903" s="11"/>
      <c r="Q5903" s="8" t="str">
        <f t="shared" si="0"/>
        <v/>
      </c>
      <c r="R5903" s="1" t="s">
        <v>97</v>
      </c>
      <c r="S5903" s="1" t="s">
        <v>40</v>
      </c>
      <c r="T5903" s="11"/>
      <c r="U5903" s="11"/>
      <c r="V5903" s="11"/>
      <c r="W5903" s="11"/>
      <c r="X5903" s="11"/>
      <c r="Y5903" s="11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5"/>
      <c r="AN5903" s="5"/>
      <c r="AO5903" s="5"/>
      <c r="AP5903" s="5"/>
      <c r="AQ5903" s="5"/>
      <c r="AR5903" s="5"/>
      <c r="AS5903" s="5"/>
      <c r="AT5903" s="5"/>
      <c r="AU5903" s="5"/>
      <c r="AV5903" s="5"/>
      <c r="AW5903" s="5"/>
      <c r="AX5903" s="5"/>
      <c r="AY5903" s="5"/>
      <c r="AZ5903" s="5"/>
      <c r="BA5903" s="5"/>
      <c r="BB5903" s="5"/>
      <c r="BC5903" s="5"/>
      <c r="BD5903" s="5"/>
      <c r="BE5903" s="5"/>
      <c r="BF5903" s="5"/>
      <c r="BG5903" s="5"/>
      <c r="BH5903" s="5"/>
      <c r="BI5903" s="5"/>
      <c r="BJ5903" s="5"/>
      <c r="BK5903" s="5"/>
      <c r="BL5903" s="5"/>
      <c r="BM5903" s="5"/>
      <c r="BN5903" s="5"/>
      <c r="BO5903" s="5"/>
      <c r="BP5903" s="5"/>
      <c r="BQ5903" s="5"/>
      <c r="BR5903" s="5"/>
      <c r="BS5903" s="5"/>
      <c r="BT5903" s="5"/>
      <c r="BU5903" s="5"/>
      <c r="BV5903" s="5"/>
      <c r="BW5903" s="5"/>
      <c r="BX5903" s="5"/>
    </row>
    <row r="5904" spans="1:76" x14ac:dyDescent="0.2">
      <c r="A5904" s="1" t="s">
        <v>22</v>
      </c>
      <c r="B5904" s="1" t="s">
        <v>97</v>
      </c>
      <c r="C5904" s="1" t="s">
        <v>825</v>
      </c>
      <c r="D5904" s="1" t="s">
        <v>669</v>
      </c>
      <c r="E5904" s="1" t="s">
        <v>2</v>
      </c>
      <c r="F5904" s="1" t="s">
        <v>1035</v>
      </c>
      <c r="G5904" s="1" t="s">
        <v>73</v>
      </c>
      <c r="H5904" s="8"/>
      <c r="I5904" s="8">
        <v>2015</v>
      </c>
      <c r="J5904" s="1" t="s">
        <v>768</v>
      </c>
      <c r="K5904" s="9">
        <v>1000</v>
      </c>
      <c r="L5904" s="10">
        <f>K5904/ VLOOKUP(A5904,Indicators!$B$1:$V$7,21,FALSE)</f>
        <v>5.8591232407982465</v>
      </c>
      <c r="M5904" s="11"/>
      <c r="N5904" s="11"/>
      <c r="O5904" s="11"/>
      <c r="P5904" s="11"/>
      <c r="Q5904" s="8" t="str">
        <f t="shared" si="0"/>
        <v/>
      </c>
      <c r="R5904" s="1" t="s">
        <v>97</v>
      </c>
      <c r="S5904" s="1" t="s">
        <v>91</v>
      </c>
      <c r="T5904" s="11"/>
      <c r="U5904" s="11"/>
      <c r="V5904" s="11"/>
      <c r="W5904" s="11"/>
      <c r="X5904" s="11"/>
      <c r="Y5904" s="11"/>
      <c r="Z5904" s="11"/>
      <c r="AA5904" s="11"/>
      <c r="AB5904" s="11"/>
      <c r="AC5904" s="11"/>
      <c r="AD5904" s="11"/>
      <c r="AE5904" s="11"/>
      <c r="AF5904" s="11"/>
      <c r="AG5904" s="11"/>
      <c r="AH5904" s="11"/>
      <c r="AI5904" s="11"/>
      <c r="AJ5904" s="11"/>
      <c r="AK5904" s="11"/>
      <c r="AL5904" s="11"/>
      <c r="AM5904" s="5"/>
      <c r="AN5904" s="5"/>
      <c r="AO5904" s="5"/>
      <c r="AP5904" s="5"/>
      <c r="AQ5904" s="5"/>
      <c r="AR5904" s="5"/>
      <c r="AS5904" s="5"/>
      <c r="AT5904" s="5"/>
      <c r="AU5904" s="5"/>
      <c r="AV5904" s="5"/>
      <c r="AW5904" s="5"/>
      <c r="AX5904" s="5"/>
      <c r="AY5904" s="5"/>
      <c r="AZ5904" s="5"/>
      <c r="BA5904" s="5"/>
      <c r="BB5904" s="5"/>
      <c r="BC5904" s="5"/>
      <c r="BD5904" s="5"/>
      <c r="BE5904" s="5"/>
      <c r="BF5904" s="5"/>
      <c r="BG5904" s="5"/>
      <c r="BH5904" s="5"/>
      <c r="BI5904" s="5"/>
      <c r="BJ5904" s="5"/>
      <c r="BK5904" s="5"/>
      <c r="BL5904" s="5"/>
      <c r="BM5904" s="5"/>
      <c r="BN5904" s="5"/>
      <c r="BO5904" s="5"/>
      <c r="BP5904" s="5"/>
      <c r="BQ5904" s="5"/>
      <c r="BR5904" s="5"/>
      <c r="BS5904" s="5"/>
      <c r="BT5904" s="5"/>
      <c r="BU5904" s="5"/>
      <c r="BV5904" s="5"/>
      <c r="BW5904" s="5"/>
      <c r="BX5904" s="5"/>
    </row>
    <row r="5905" spans="1:76" x14ac:dyDescent="0.2">
      <c r="A5905" s="1" t="s">
        <v>22</v>
      </c>
      <c r="B5905" s="1" t="s">
        <v>97</v>
      </c>
      <c r="C5905" s="1" t="s">
        <v>791</v>
      </c>
      <c r="D5905" s="1" t="s">
        <v>669</v>
      </c>
      <c r="E5905" s="1" t="s">
        <v>2</v>
      </c>
      <c r="F5905" s="1" t="s">
        <v>1035</v>
      </c>
      <c r="G5905" s="1" t="s">
        <v>73</v>
      </c>
      <c r="H5905" s="8"/>
      <c r="I5905" s="8">
        <v>2015</v>
      </c>
      <c r="J5905" s="1" t="s">
        <v>768</v>
      </c>
      <c r="K5905" s="9">
        <v>1000</v>
      </c>
      <c r="L5905" s="10">
        <f>K5905/ VLOOKUP(A5905,Indicators!$B$1:$V$7,21,FALSE)</f>
        <v>5.8591232407982465</v>
      </c>
      <c r="M5905" s="11"/>
      <c r="N5905" s="11"/>
      <c r="O5905" s="11"/>
      <c r="P5905" s="11"/>
      <c r="Q5905" s="8" t="str">
        <f t="shared" si="0"/>
        <v/>
      </c>
      <c r="R5905" s="1" t="s">
        <v>97</v>
      </c>
      <c r="S5905" s="1" t="s">
        <v>40</v>
      </c>
      <c r="T5905" s="11"/>
      <c r="U5905" s="11"/>
      <c r="V5905" s="11"/>
      <c r="W5905" s="11"/>
      <c r="X5905" s="11"/>
      <c r="Y5905" s="11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/>
      <c r="AM5905" s="5"/>
      <c r="AN5905" s="5"/>
      <c r="AO5905" s="5"/>
      <c r="AP5905" s="5"/>
      <c r="AQ5905" s="5"/>
      <c r="AR5905" s="5"/>
      <c r="AS5905" s="5"/>
      <c r="AT5905" s="5"/>
      <c r="AU5905" s="5"/>
      <c r="AV5905" s="5"/>
      <c r="AW5905" s="5"/>
      <c r="AX5905" s="5"/>
      <c r="AY5905" s="5"/>
      <c r="AZ5905" s="5"/>
      <c r="BA5905" s="5"/>
      <c r="BB5905" s="5"/>
      <c r="BC5905" s="5"/>
      <c r="BD5905" s="5"/>
      <c r="BE5905" s="5"/>
      <c r="BF5905" s="5"/>
      <c r="BG5905" s="5"/>
      <c r="BH5905" s="5"/>
      <c r="BI5905" s="5"/>
      <c r="BJ5905" s="5"/>
      <c r="BK5905" s="5"/>
      <c r="BL5905" s="5"/>
      <c r="BM5905" s="5"/>
      <c r="BN5905" s="5"/>
      <c r="BO5905" s="5"/>
      <c r="BP5905" s="5"/>
      <c r="BQ5905" s="5"/>
      <c r="BR5905" s="5"/>
      <c r="BS5905" s="5"/>
      <c r="BT5905" s="5"/>
      <c r="BU5905" s="5"/>
      <c r="BV5905" s="5"/>
      <c r="BW5905" s="5"/>
      <c r="BX5905" s="5"/>
    </row>
    <row r="5906" spans="1:76" x14ac:dyDescent="0.2">
      <c r="A5906" s="1" t="s">
        <v>22</v>
      </c>
      <c r="B5906" s="1" t="s">
        <v>97</v>
      </c>
      <c r="C5906" s="1" t="s">
        <v>822</v>
      </c>
      <c r="D5906" s="1" t="s">
        <v>669</v>
      </c>
      <c r="E5906" s="1" t="s">
        <v>2</v>
      </c>
      <c r="F5906" s="1" t="s">
        <v>1035</v>
      </c>
      <c r="G5906" s="1" t="s">
        <v>73</v>
      </c>
      <c r="H5906" s="8"/>
      <c r="I5906" s="8">
        <v>2015</v>
      </c>
      <c r="J5906" s="1" t="s">
        <v>768</v>
      </c>
      <c r="K5906" s="9">
        <v>1000</v>
      </c>
      <c r="L5906" s="10">
        <f>K5906/ VLOOKUP(A5906,Indicators!$B$1:$V$7,21,FALSE)</f>
        <v>5.8591232407982465</v>
      </c>
      <c r="M5906" s="11"/>
      <c r="N5906" s="11"/>
      <c r="O5906" s="11"/>
      <c r="P5906" s="11"/>
      <c r="Q5906" s="8" t="str">
        <f t="shared" si="0"/>
        <v/>
      </c>
      <c r="R5906" s="1" t="s">
        <v>97</v>
      </c>
      <c r="S5906" s="1" t="s">
        <v>40</v>
      </c>
      <c r="T5906" s="11"/>
      <c r="U5906" s="11"/>
      <c r="V5906" s="11"/>
      <c r="W5906" s="11"/>
      <c r="X5906" s="11"/>
      <c r="Y5906" s="11"/>
      <c r="Z5906" s="11"/>
      <c r="AA5906" s="11"/>
      <c r="AB5906" s="11"/>
      <c r="AC5906" s="11"/>
      <c r="AD5906" s="11"/>
      <c r="AE5906" s="11"/>
      <c r="AF5906" s="11"/>
      <c r="AG5906" s="11"/>
      <c r="AH5906" s="11"/>
      <c r="AI5906" s="11"/>
      <c r="AJ5906" s="11"/>
      <c r="AK5906" s="11"/>
      <c r="AL5906" s="11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5"/>
      <c r="AX5906" s="5"/>
      <c r="AY5906" s="5"/>
      <c r="AZ5906" s="5"/>
      <c r="BA5906" s="5"/>
      <c r="BB5906" s="5"/>
      <c r="BC5906" s="5"/>
      <c r="BD5906" s="5"/>
      <c r="BE5906" s="5"/>
      <c r="BF5906" s="5"/>
      <c r="BG5906" s="5"/>
      <c r="BH5906" s="5"/>
      <c r="BI5906" s="5"/>
      <c r="BJ5906" s="5"/>
      <c r="BK5906" s="5"/>
      <c r="BL5906" s="5"/>
      <c r="BM5906" s="5"/>
      <c r="BN5906" s="5"/>
      <c r="BO5906" s="5"/>
      <c r="BP5906" s="5"/>
      <c r="BQ5906" s="5"/>
      <c r="BR5906" s="5"/>
      <c r="BS5906" s="5"/>
      <c r="BT5906" s="5"/>
      <c r="BU5906" s="5"/>
      <c r="BV5906" s="5"/>
      <c r="BW5906" s="5"/>
      <c r="BX5906" s="5"/>
    </row>
    <row r="5907" spans="1:76" x14ac:dyDescent="0.2">
      <c r="A5907" s="1" t="s">
        <v>22</v>
      </c>
      <c r="B5907" s="1" t="s">
        <v>97</v>
      </c>
      <c r="C5907" s="1" t="s">
        <v>873</v>
      </c>
      <c r="D5907" s="1" t="s">
        <v>669</v>
      </c>
      <c r="E5907" s="1" t="s">
        <v>2</v>
      </c>
      <c r="F5907" s="1" t="s">
        <v>1035</v>
      </c>
      <c r="G5907" s="1" t="s">
        <v>73</v>
      </c>
      <c r="H5907" s="8"/>
      <c r="I5907" s="8">
        <v>2015</v>
      </c>
      <c r="J5907" s="1" t="s">
        <v>768</v>
      </c>
      <c r="K5907" s="9">
        <v>1000</v>
      </c>
      <c r="L5907" s="10">
        <f>K5907/ VLOOKUP(A5907,Indicators!$B$1:$V$7,21,FALSE)</f>
        <v>5.8591232407982465</v>
      </c>
      <c r="M5907" s="11"/>
      <c r="N5907" s="11"/>
      <c r="O5907" s="11"/>
      <c r="P5907" s="11"/>
      <c r="Q5907" s="8" t="str">
        <f t="shared" si="0"/>
        <v/>
      </c>
      <c r="R5907" s="1" t="s">
        <v>97</v>
      </c>
      <c r="S5907" s="1" t="s">
        <v>40</v>
      </c>
      <c r="T5907" s="11"/>
      <c r="U5907" s="11"/>
      <c r="V5907" s="11"/>
      <c r="W5907" s="11"/>
      <c r="X5907" s="11"/>
      <c r="Y5907" s="11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5"/>
      <c r="AN5907" s="5"/>
      <c r="AO5907" s="5"/>
      <c r="AP5907" s="5"/>
      <c r="AQ5907" s="5"/>
      <c r="AR5907" s="5"/>
      <c r="AS5907" s="5"/>
      <c r="AT5907" s="5"/>
      <c r="AU5907" s="5"/>
      <c r="AV5907" s="5"/>
      <c r="AW5907" s="5"/>
      <c r="AX5907" s="5"/>
      <c r="AY5907" s="5"/>
      <c r="AZ5907" s="5"/>
      <c r="BA5907" s="5"/>
      <c r="BB5907" s="5"/>
      <c r="BC5907" s="5"/>
      <c r="BD5907" s="5"/>
      <c r="BE5907" s="5"/>
      <c r="BF5907" s="5"/>
      <c r="BG5907" s="5"/>
      <c r="BH5907" s="5"/>
      <c r="BI5907" s="5"/>
      <c r="BJ5907" s="5"/>
      <c r="BK5907" s="5"/>
      <c r="BL5907" s="5"/>
      <c r="BM5907" s="5"/>
      <c r="BN5907" s="5"/>
      <c r="BO5907" s="5"/>
      <c r="BP5907" s="5"/>
      <c r="BQ5907" s="5"/>
      <c r="BR5907" s="5"/>
      <c r="BS5907" s="5"/>
      <c r="BT5907" s="5"/>
      <c r="BU5907" s="5"/>
      <c r="BV5907" s="5"/>
      <c r="BW5907" s="5"/>
      <c r="BX5907" s="5"/>
    </row>
    <row r="5908" spans="1:76" x14ac:dyDescent="0.2">
      <c r="A5908" s="1" t="s">
        <v>22</v>
      </c>
      <c r="B5908" s="1" t="s">
        <v>97</v>
      </c>
      <c r="C5908" s="1" t="s">
        <v>823</v>
      </c>
      <c r="D5908" s="1" t="s">
        <v>669</v>
      </c>
      <c r="E5908" s="1" t="s">
        <v>2</v>
      </c>
      <c r="F5908" s="1" t="s">
        <v>1035</v>
      </c>
      <c r="G5908" s="1" t="s">
        <v>73</v>
      </c>
      <c r="H5908" s="8"/>
      <c r="I5908" s="8">
        <v>2015</v>
      </c>
      <c r="J5908" s="1" t="s">
        <v>768</v>
      </c>
      <c r="K5908" s="9">
        <v>2000</v>
      </c>
      <c r="L5908" s="10">
        <f>K5908/ VLOOKUP(A5908,Indicators!$B$1:$V$7,21,FALSE)</f>
        <v>11.718246481596493</v>
      </c>
      <c r="M5908" s="11"/>
      <c r="N5908" s="11"/>
      <c r="O5908" s="11"/>
      <c r="P5908" s="11"/>
      <c r="Q5908" s="8" t="str">
        <f t="shared" si="0"/>
        <v/>
      </c>
      <c r="R5908" s="1" t="s">
        <v>97</v>
      </c>
      <c r="S5908" s="1" t="s">
        <v>45</v>
      </c>
      <c r="T5908" s="11"/>
      <c r="U5908" s="11"/>
      <c r="V5908" s="11"/>
      <c r="W5908" s="11"/>
      <c r="X5908" s="11"/>
      <c r="Y5908" s="11"/>
      <c r="Z5908" s="11"/>
      <c r="AA5908" s="11"/>
      <c r="AB5908" s="11"/>
      <c r="AC5908" s="11"/>
      <c r="AD5908" s="11"/>
      <c r="AE5908" s="11"/>
      <c r="AF5908" s="11"/>
      <c r="AG5908" s="11"/>
      <c r="AH5908" s="11"/>
      <c r="AI5908" s="11"/>
      <c r="AJ5908" s="11"/>
      <c r="AK5908" s="11"/>
      <c r="AL5908" s="11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5"/>
      <c r="AX5908" s="5"/>
      <c r="AY5908" s="5"/>
      <c r="AZ5908" s="5"/>
      <c r="BA5908" s="5"/>
      <c r="BB5908" s="5"/>
      <c r="BC5908" s="5"/>
      <c r="BD5908" s="5"/>
      <c r="BE5908" s="5"/>
      <c r="BF5908" s="5"/>
      <c r="BG5908" s="5"/>
      <c r="BH5908" s="5"/>
      <c r="BI5908" s="5"/>
      <c r="BJ5908" s="5"/>
      <c r="BK5908" s="5"/>
      <c r="BL5908" s="5"/>
      <c r="BM5908" s="5"/>
      <c r="BN5908" s="5"/>
      <c r="BO5908" s="5"/>
      <c r="BP5908" s="5"/>
      <c r="BQ5908" s="5"/>
      <c r="BR5908" s="5"/>
      <c r="BS5908" s="5"/>
      <c r="BT5908" s="5"/>
      <c r="BU5908" s="5"/>
      <c r="BV5908" s="5"/>
      <c r="BW5908" s="5"/>
      <c r="BX5908" s="5"/>
    </row>
    <row r="5909" spans="1:76" x14ac:dyDescent="0.2">
      <c r="A5909" s="1" t="s">
        <v>22</v>
      </c>
      <c r="B5909" s="1" t="s">
        <v>97</v>
      </c>
      <c r="C5909" s="1" t="s">
        <v>867</v>
      </c>
      <c r="D5909" s="1" t="s">
        <v>669</v>
      </c>
      <c r="E5909" s="1" t="s">
        <v>2</v>
      </c>
      <c r="F5909" s="1" t="s">
        <v>1035</v>
      </c>
      <c r="G5909" s="1" t="s">
        <v>73</v>
      </c>
      <c r="H5909" s="8"/>
      <c r="I5909" s="8">
        <v>2015</v>
      </c>
      <c r="J5909" s="1" t="s">
        <v>768</v>
      </c>
      <c r="K5909" s="9">
        <v>2200</v>
      </c>
      <c r="L5909" s="10">
        <f>K5909/ VLOOKUP(A5909,Indicators!$B$1:$V$7,21,FALSE)</f>
        <v>12.890071129756143</v>
      </c>
      <c r="M5909" s="11"/>
      <c r="N5909" s="11"/>
      <c r="O5909" s="11"/>
      <c r="P5909" s="11"/>
      <c r="Q5909" s="8" t="str">
        <f t="shared" si="0"/>
        <v/>
      </c>
      <c r="R5909" s="1" t="s">
        <v>97</v>
      </c>
      <c r="S5909" s="1" t="s">
        <v>44</v>
      </c>
      <c r="T5909" s="11"/>
      <c r="U5909" s="11"/>
      <c r="V5909" s="11"/>
      <c r="W5909" s="11"/>
      <c r="X5909" s="11"/>
      <c r="Y5909" s="11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5"/>
      <c r="AN5909" s="5"/>
      <c r="AO5909" s="5"/>
      <c r="AP5909" s="5"/>
      <c r="AQ5909" s="5"/>
      <c r="AR5909" s="5"/>
      <c r="AS5909" s="5"/>
      <c r="AT5909" s="5"/>
      <c r="AU5909" s="5"/>
      <c r="AV5909" s="5"/>
      <c r="AW5909" s="5"/>
      <c r="AX5909" s="5"/>
      <c r="AY5909" s="5"/>
      <c r="AZ5909" s="5"/>
      <c r="BA5909" s="5"/>
      <c r="BB5909" s="5"/>
      <c r="BC5909" s="5"/>
      <c r="BD5909" s="5"/>
      <c r="BE5909" s="5"/>
      <c r="BF5909" s="5"/>
      <c r="BG5909" s="5"/>
      <c r="BH5909" s="5"/>
      <c r="BI5909" s="5"/>
      <c r="BJ5909" s="5"/>
      <c r="BK5909" s="5"/>
      <c r="BL5909" s="5"/>
      <c r="BM5909" s="5"/>
      <c r="BN5909" s="5"/>
      <c r="BO5909" s="5"/>
      <c r="BP5909" s="5"/>
      <c r="BQ5909" s="5"/>
      <c r="BR5909" s="5"/>
      <c r="BS5909" s="5"/>
      <c r="BT5909" s="5"/>
      <c r="BU5909" s="5"/>
      <c r="BV5909" s="5"/>
      <c r="BW5909" s="5"/>
      <c r="BX5909" s="5"/>
    </row>
    <row r="5910" spans="1:76" x14ac:dyDescent="0.2">
      <c r="A5910" s="1" t="s">
        <v>22</v>
      </c>
      <c r="B5910" s="1" t="s">
        <v>97</v>
      </c>
      <c r="C5910" s="1" t="s">
        <v>827</v>
      </c>
      <c r="D5910" s="1" t="s">
        <v>669</v>
      </c>
      <c r="E5910" s="1" t="s">
        <v>2</v>
      </c>
      <c r="F5910" s="1" t="s">
        <v>1035</v>
      </c>
      <c r="G5910" s="1" t="s">
        <v>73</v>
      </c>
      <c r="H5910" s="8"/>
      <c r="I5910" s="8">
        <v>2015</v>
      </c>
      <c r="J5910" s="1" t="s">
        <v>768</v>
      </c>
      <c r="K5910" s="9">
        <v>2340</v>
      </c>
      <c r="L5910" s="10">
        <f>K5910/ VLOOKUP(A5910,Indicators!$B$1:$V$7,21,FALSE)</f>
        <v>13.710348383467897</v>
      </c>
      <c r="M5910" s="11"/>
      <c r="N5910" s="11"/>
      <c r="O5910" s="11"/>
      <c r="P5910" s="11"/>
      <c r="Q5910" s="8" t="str">
        <f t="shared" si="0"/>
        <v/>
      </c>
      <c r="R5910" s="1" t="s">
        <v>97</v>
      </c>
      <c r="S5910" s="1" t="s">
        <v>91</v>
      </c>
      <c r="T5910" s="11"/>
      <c r="U5910" s="11"/>
      <c r="V5910" s="11"/>
      <c r="W5910" s="11"/>
      <c r="X5910" s="11"/>
      <c r="Y5910" s="11"/>
      <c r="Z5910" s="11"/>
      <c r="AA5910" s="11"/>
      <c r="AB5910" s="11"/>
      <c r="AC5910" s="11"/>
      <c r="AD5910" s="11"/>
      <c r="AE5910" s="11"/>
      <c r="AF5910" s="11"/>
      <c r="AG5910" s="11"/>
      <c r="AH5910" s="11"/>
      <c r="AI5910" s="11"/>
      <c r="AJ5910" s="11"/>
      <c r="AK5910" s="11"/>
      <c r="AL5910" s="11"/>
      <c r="AM5910" s="5"/>
      <c r="AN5910" s="5"/>
      <c r="AO5910" s="5"/>
      <c r="AP5910" s="5"/>
      <c r="AQ5910" s="5"/>
      <c r="AR5910" s="5"/>
      <c r="AS5910" s="5"/>
      <c r="AT5910" s="5"/>
      <c r="AU5910" s="5"/>
      <c r="AV5910" s="5"/>
      <c r="AW5910" s="5"/>
      <c r="AX5910" s="5"/>
      <c r="AY5910" s="5"/>
      <c r="AZ5910" s="5"/>
      <c r="BA5910" s="5"/>
      <c r="BB5910" s="5"/>
      <c r="BC5910" s="5"/>
      <c r="BD5910" s="5"/>
      <c r="BE5910" s="5"/>
      <c r="BF5910" s="5"/>
      <c r="BG5910" s="5"/>
      <c r="BH5910" s="5"/>
      <c r="BI5910" s="5"/>
      <c r="BJ5910" s="5"/>
      <c r="BK5910" s="5"/>
      <c r="BL5910" s="5"/>
      <c r="BM5910" s="5"/>
      <c r="BN5910" s="5"/>
      <c r="BO5910" s="5"/>
      <c r="BP5910" s="5"/>
      <c r="BQ5910" s="5"/>
      <c r="BR5910" s="5"/>
      <c r="BS5910" s="5"/>
      <c r="BT5910" s="5"/>
      <c r="BU5910" s="5"/>
      <c r="BV5910" s="5"/>
      <c r="BW5910" s="5"/>
      <c r="BX5910" s="5"/>
    </row>
    <row r="5911" spans="1:76" x14ac:dyDescent="0.2">
      <c r="A5911" s="1" t="s">
        <v>22</v>
      </c>
      <c r="B5911" s="1" t="s">
        <v>97</v>
      </c>
      <c r="C5911" s="1" t="s">
        <v>966</v>
      </c>
      <c r="D5911" s="1" t="s">
        <v>669</v>
      </c>
      <c r="E5911" s="1" t="s">
        <v>2</v>
      </c>
      <c r="F5911" s="1" t="s">
        <v>1035</v>
      </c>
      <c r="G5911" s="1" t="s">
        <v>73</v>
      </c>
      <c r="H5911" s="8"/>
      <c r="I5911" s="8">
        <v>2015</v>
      </c>
      <c r="J5911" s="1" t="s">
        <v>768</v>
      </c>
      <c r="K5911" s="9">
        <v>3000</v>
      </c>
      <c r="L5911" s="10">
        <f>K5911/ VLOOKUP(A5911,Indicators!$B$1:$V$7,21,FALSE)</f>
        <v>17.577369722394739</v>
      </c>
      <c r="M5911" s="11"/>
      <c r="N5911" s="11"/>
      <c r="O5911" s="11"/>
      <c r="P5911" s="11"/>
      <c r="Q5911" s="8" t="str">
        <f t="shared" si="0"/>
        <v/>
      </c>
      <c r="R5911" s="1" t="s">
        <v>97</v>
      </c>
      <c r="S5911" s="1" t="s">
        <v>44</v>
      </c>
      <c r="T5911" s="11"/>
      <c r="U5911" s="11"/>
      <c r="V5911" s="11"/>
      <c r="W5911" s="11"/>
      <c r="X5911" s="11"/>
      <c r="Y5911" s="11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5"/>
      <c r="AN5911" s="5"/>
      <c r="AO5911" s="5"/>
      <c r="AP5911" s="5"/>
      <c r="AQ5911" s="5"/>
      <c r="AR5911" s="5"/>
      <c r="AS5911" s="5"/>
      <c r="AT5911" s="5"/>
      <c r="AU5911" s="5"/>
      <c r="AV5911" s="5"/>
      <c r="AW5911" s="5"/>
      <c r="AX5911" s="5"/>
      <c r="AY5911" s="5"/>
      <c r="AZ5911" s="5"/>
      <c r="BA5911" s="5"/>
      <c r="BB5911" s="5"/>
      <c r="BC5911" s="5"/>
      <c r="BD5911" s="5"/>
      <c r="BE5911" s="5"/>
      <c r="BF5911" s="5"/>
      <c r="BG5911" s="5"/>
      <c r="BH5911" s="5"/>
      <c r="BI5911" s="5"/>
      <c r="BJ5911" s="5"/>
      <c r="BK5911" s="5"/>
      <c r="BL5911" s="5"/>
      <c r="BM5911" s="5"/>
      <c r="BN5911" s="5"/>
      <c r="BO5911" s="5"/>
      <c r="BP5911" s="5"/>
      <c r="BQ5911" s="5"/>
      <c r="BR5911" s="5"/>
      <c r="BS5911" s="5"/>
      <c r="BT5911" s="5"/>
      <c r="BU5911" s="5"/>
      <c r="BV5911" s="5"/>
      <c r="BW5911" s="5"/>
      <c r="BX5911" s="5"/>
    </row>
    <row r="5912" spans="1:76" x14ac:dyDescent="0.2">
      <c r="A5912" s="1" t="s">
        <v>22</v>
      </c>
      <c r="B5912" s="1" t="s">
        <v>97</v>
      </c>
      <c r="C5912" s="1" t="s">
        <v>826</v>
      </c>
      <c r="D5912" s="1" t="s">
        <v>669</v>
      </c>
      <c r="E5912" s="1" t="s">
        <v>2</v>
      </c>
      <c r="F5912" s="1" t="s">
        <v>1035</v>
      </c>
      <c r="G5912" s="1" t="s">
        <v>73</v>
      </c>
      <c r="H5912" s="8"/>
      <c r="I5912" s="8">
        <v>2015</v>
      </c>
      <c r="J5912" s="1" t="s">
        <v>768</v>
      </c>
      <c r="K5912" s="9">
        <v>3000</v>
      </c>
      <c r="L5912" s="10">
        <f>K5912/ VLOOKUP(A5912,Indicators!$B$1:$V$7,21,FALSE)</f>
        <v>17.577369722394739</v>
      </c>
      <c r="M5912" s="11"/>
      <c r="N5912" s="11"/>
      <c r="O5912" s="11"/>
      <c r="P5912" s="11"/>
      <c r="Q5912" s="8" t="str">
        <f t="shared" si="0"/>
        <v/>
      </c>
      <c r="R5912" s="1" t="s">
        <v>97</v>
      </c>
      <c r="S5912" s="1" t="s">
        <v>40</v>
      </c>
      <c r="T5912" s="11"/>
      <c r="U5912" s="11"/>
      <c r="V5912" s="11"/>
      <c r="W5912" s="11"/>
      <c r="X5912" s="11"/>
      <c r="Y5912" s="11"/>
      <c r="Z5912" s="11"/>
      <c r="AA5912" s="11"/>
      <c r="AB5912" s="11"/>
      <c r="AC5912" s="11"/>
      <c r="AD5912" s="11"/>
      <c r="AE5912" s="11"/>
      <c r="AF5912" s="11"/>
      <c r="AG5912" s="11"/>
      <c r="AH5912" s="11"/>
      <c r="AI5912" s="11"/>
      <c r="AJ5912" s="11"/>
      <c r="AK5912" s="11"/>
      <c r="AL5912" s="11"/>
      <c r="AM5912" s="5"/>
      <c r="AN5912" s="5"/>
      <c r="AO5912" s="5"/>
      <c r="AP5912" s="5"/>
      <c r="AQ5912" s="5"/>
      <c r="AR5912" s="5"/>
      <c r="AS5912" s="5"/>
      <c r="AT5912" s="5"/>
      <c r="AU5912" s="5"/>
      <c r="AV5912" s="5"/>
      <c r="AW5912" s="5"/>
      <c r="AX5912" s="5"/>
      <c r="AY5912" s="5"/>
      <c r="AZ5912" s="5"/>
      <c r="BA5912" s="5"/>
      <c r="BB5912" s="5"/>
      <c r="BC5912" s="5"/>
      <c r="BD5912" s="5"/>
      <c r="BE5912" s="5"/>
      <c r="BF5912" s="5"/>
      <c r="BG5912" s="5"/>
      <c r="BH5912" s="5"/>
      <c r="BI5912" s="5"/>
      <c r="BJ5912" s="5"/>
      <c r="BK5912" s="5"/>
      <c r="BL5912" s="5"/>
      <c r="BM5912" s="5"/>
      <c r="BN5912" s="5"/>
      <c r="BO5912" s="5"/>
      <c r="BP5912" s="5"/>
      <c r="BQ5912" s="5"/>
      <c r="BR5912" s="5"/>
      <c r="BS5912" s="5"/>
      <c r="BT5912" s="5"/>
      <c r="BU5912" s="5"/>
      <c r="BV5912" s="5"/>
      <c r="BW5912" s="5"/>
      <c r="BX5912" s="5"/>
    </row>
    <row r="5913" spans="1:76" x14ac:dyDescent="0.2">
      <c r="A5913" s="1" t="s">
        <v>22</v>
      </c>
      <c r="B5913" s="1" t="s">
        <v>97</v>
      </c>
      <c r="C5913" s="1" t="s">
        <v>863</v>
      </c>
      <c r="D5913" s="1" t="s">
        <v>669</v>
      </c>
      <c r="E5913" s="1" t="s">
        <v>2</v>
      </c>
      <c r="F5913" s="1" t="s">
        <v>1035</v>
      </c>
      <c r="G5913" s="1" t="s">
        <v>73</v>
      </c>
      <c r="H5913" s="8"/>
      <c r="I5913" s="8">
        <v>2015</v>
      </c>
      <c r="J5913" s="1" t="s">
        <v>768</v>
      </c>
      <c r="K5913" s="9">
        <v>4000</v>
      </c>
      <c r="L5913" s="10">
        <f>K5913/ VLOOKUP(A5913,Indicators!$B$1:$V$7,21,FALSE)</f>
        <v>23.436492963192986</v>
      </c>
      <c r="M5913" s="11"/>
      <c r="N5913" s="11"/>
      <c r="O5913" s="11"/>
      <c r="P5913" s="11"/>
      <c r="Q5913" s="8" t="str">
        <f t="shared" si="0"/>
        <v/>
      </c>
      <c r="R5913" s="1" t="s">
        <v>97</v>
      </c>
      <c r="S5913" s="1" t="s">
        <v>48</v>
      </c>
      <c r="T5913" s="11"/>
      <c r="U5913" s="11"/>
      <c r="V5913" s="11"/>
      <c r="W5913" s="11"/>
      <c r="X5913" s="11"/>
      <c r="Y5913" s="11"/>
      <c r="Z5913" s="11"/>
      <c r="AA5913" s="11"/>
      <c r="AB5913" s="11"/>
      <c r="AC5913" s="11"/>
      <c r="AD5913" s="11"/>
      <c r="AE5913" s="11"/>
      <c r="AF5913" s="11"/>
      <c r="AG5913" s="11"/>
      <c r="AH5913" s="11"/>
      <c r="AI5913" s="11"/>
      <c r="AJ5913" s="11"/>
      <c r="AK5913" s="11"/>
      <c r="AL5913" s="11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5"/>
      <c r="AX5913" s="5"/>
      <c r="AY5913" s="5"/>
      <c r="AZ5913" s="5"/>
      <c r="BA5913" s="5"/>
      <c r="BB5913" s="5"/>
      <c r="BC5913" s="5"/>
      <c r="BD5913" s="5"/>
      <c r="BE5913" s="5"/>
      <c r="BF5913" s="5"/>
      <c r="BG5913" s="5"/>
      <c r="BH5913" s="5"/>
      <c r="BI5913" s="5"/>
      <c r="BJ5913" s="5"/>
      <c r="BK5913" s="5"/>
      <c r="BL5913" s="5"/>
      <c r="BM5913" s="5"/>
      <c r="BN5913" s="5"/>
      <c r="BO5913" s="5"/>
      <c r="BP5913" s="5"/>
      <c r="BQ5913" s="5"/>
      <c r="BR5913" s="5"/>
      <c r="BS5913" s="5"/>
      <c r="BT5913" s="5"/>
      <c r="BU5913" s="5"/>
      <c r="BV5913" s="5"/>
      <c r="BW5913" s="5"/>
      <c r="BX5913" s="5"/>
    </row>
    <row r="5914" spans="1:76" x14ac:dyDescent="0.2">
      <c r="A5914" s="1" t="s">
        <v>22</v>
      </c>
      <c r="B5914" s="1" t="s">
        <v>97</v>
      </c>
      <c r="C5914" s="1" t="s">
        <v>789</v>
      </c>
      <c r="D5914" s="1" t="s">
        <v>669</v>
      </c>
      <c r="E5914" s="1" t="s">
        <v>2</v>
      </c>
      <c r="F5914" s="1" t="s">
        <v>1035</v>
      </c>
      <c r="G5914" s="1" t="s">
        <v>73</v>
      </c>
      <c r="H5914" s="8"/>
      <c r="I5914" s="8">
        <v>2015</v>
      </c>
      <c r="J5914" s="1" t="s">
        <v>768</v>
      </c>
      <c r="K5914" s="9">
        <v>5000</v>
      </c>
      <c r="L5914" s="10">
        <f>K5914/ VLOOKUP(A5914,Indicators!$B$1:$V$7,21,FALSE)</f>
        <v>29.295616203991234</v>
      </c>
      <c r="M5914" s="11"/>
      <c r="N5914" s="11"/>
      <c r="O5914" s="11"/>
      <c r="P5914" s="11"/>
      <c r="Q5914" s="8" t="str">
        <f t="shared" si="0"/>
        <v/>
      </c>
      <c r="R5914" s="1" t="s">
        <v>97</v>
      </c>
      <c r="S5914" s="1" t="s">
        <v>40</v>
      </c>
      <c r="T5914" s="11"/>
      <c r="U5914" s="11"/>
      <c r="V5914" s="11"/>
      <c r="W5914" s="11"/>
      <c r="X5914" s="11"/>
      <c r="Y5914" s="11"/>
      <c r="Z5914" s="11"/>
      <c r="AA5914" s="11"/>
      <c r="AB5914" s="11"/>
      <c r="AC5914" s="11"/>
      <c r="AD5914" s="11"/>
      <c r="AE5914" s="11"/>
      <c r="AF5914" s="11"/>
      <c r="AG5914" s="11"/>
      <c r="AH5914" s="11"/>
      <c r="AI5914" s="11"/>
      <c r="AJ5914" s="11"/>
      <c r="AK5914" s="11"/>
      <c r="AL5914" s="11"/>
      <c r="AM5914" s="5"/>
      <c r="AN5914" s="5"/>
      <c r="AO5914" s="5"/>
      <c r="AP5914" s="5"/>
      <c r="AQ5914" s="5"/>
      <c r="AR5914" s="5"/>
      <c r="AS5914" s="5"/>
      <c r="AT5914" s="5"/>
      <c r="AU5914" s="5"/>
      <c r="AV5914" s="5"/>
      <c r="AW5914" s="5"/>
      <c r="AX5914" s="5"/>
      <c r="AY5914" s="5"/>
      <c r="AZ5914" s="5"/>
      <c r="BA5914" s="5"/>
      <c r="BB5914" s="5"/>
      <c r="BC5914" s="5"/>
      <c r="BD5914" s="5"/>
      <c r="BE5914" s="5"/>
      <c r="BF5914" s="5"/>
      <c r="BG5914" s="5"/>
      <c r="BH5914" s="5"/>
      <c r="BI5914" s="5"/>
      <c r="BJ5914" s="5"/>
      <c r="BK5914" s="5"/>
      <c r="BL5914" s="5"/>
      <c r="BM5914" s="5"/>
      <c r="BN5914" s="5"/>
      <c r="BO5914" s="5"/>
      <c r="BP5914" s="5"/>
      <c r="BQ5914" s="5"/>
      <c r="BR5914" s="5"/>
      <c r="BS5914" s="5"/>
      <c r="BT5914" s="5"/>
      <c r="BU5914" s="5"/>
      <c r="BV5914" s="5"/>
      <c r="BW5914" s="5"/>
      <c r="BX5914" s="5"/>
    </row>
    <row r="5915" spans="1:76" x14ac:dyDescent="0.2">
      <c r="A5915" s="1" t="s">
        <v>22</v>
      </c>
      <c r="B5915" s="1" t="s">
        <v>97</v>
      </c>
      <c r="C5915" s="1" t="s">
        <v>790</v>
      </c>
      <c r="D5915" s="1" t="s">
        <v>669</v>
      </c>
      <c r="E5915" s="1" t="s">
        <v>2</v>
      </c>
      <c r="F5915" s="1" t="s">
        <v>1035</v>
      </c>
      <c r="G5915" s="1" t="s">
        <v>73</v>
      </c>
      <c r="H5915" s="8"/>
      <c r="I5915" s="8">
        <v>2015</v>
      </c>
      <c r="J5915" s="1" t="s">
        <v>768</v>
      </c>
      <c r="K5915" s="9">
        <v>5000</v>
      </c>
      <c r="L5915" s="10">
        <f>K5915/ VLOOKUP(A5915,Indicators!$B$1:$V$7,21,FALSE)</f>
        <v>29.295616203991234</v>
      </c>
      <c r="M5915" s="11"/>
      <c r="N5915" s="11"/>
      <c r="O5915" s="11"/>
      <c r="P5915" s="11"/>
      <c r="Q5915" s="8" t="str">
        <f t="shared" si="0"/>
        <v/>
      </c>
      <c r="R5915" s="1" t="s">
        <v>97</v>
      </c>
      <c r="S5915" s="1" t="s">
        <v>40</v>
      </c>
      <c r="T5915" s="11"/>
      <c r="U5915" s="11"/>
      <c r="V5915" s="11"/>
      <c r="W5915" s="11"/>
      <c r="X5915" s="11"/>
      <c r="Y5915" s="11"/>
      <c r="Z5915" s="11"/>
      <c r="AA5915" s="11"/>
      <c r="AB5915" s="11"/>
      <c r="AC5915" s="11"/>
      <c r="AD5915" s="11"/>
      <c r="AE5915" s="11"/>
      <c r="AF5915" s="11"/>
      <c r="AG5915" s="11"/>
      <c r="AH5915" s="11"/>
      <c r="AI5915" s="11"/>
      <c r="AJ5915" s="11"/>
      <c r="AK5915" s="11"/>
      <c r="AL5915" s="11"/>
      <c r="AM5915" s="5"/>
      <c r="AN5915" s="5"/>
      <c r="AO5915" s="5"/>
      <c r="AP5915" s="5"/>
      <c r="AQ5915" s="5"/>
      <c r="AR5915" s="5"/>
      <c r="AS5915" s="5"/>
      <c r="AT5915" s="5"/>
      <c r="AU5915" s="5"/>
      <c r="AV5915" s="5"/>
      <c r="AW5915" s="5"/>
      <c r="AX5915" s="5"/>
      <c r="AY5915" s="5"/>
      <c r="AZ5915" s="5"/>
      <c r="BA5915" s="5"/>
      <c r="BB5915" s="5"/>
      <c r="BC5915" s="5"/>
      <c r="BD5915" s="5"/>
      <c r="BE5915" s="5"/>
      <c r="BF5915" s="5"/>
      <c r="BG5915" s="5"/>
      <c r="BH5915" s="5"/>
      <c r="BI5915" s="5"/>
      <c r="BJ5915" s="5"/>
      <c r="BK5915" s="5"/>
      <c r="BL5915" s="5"/>
      <c r="BM5915" s="5"/>
      <c r="BN5915" s="5"/>
      <c r="BO5915" s="5"/>
      <c r="BP5915" s="5"/>
      <c r="BQ5915" s="5"/>
      <c r="BR5915" s="5"/>
      <c r="BS5915" s="5"/>
      <c r="BT5915" s="5"/>
      <c r="BU5915" s="5"/>
      <c r="BV5915" s="5"/>
      <c r="BW5915" s="5"/>
      <c r="BX5915" s="5"/>
    </row>
    <row r="5916" spans="1:76" x14ac:dyDescent="0.2">
      <c r="A5916" s="1" t="s">
        <v>22</v>
      </c>
      <c r="B5916" s="1" t="s">
        <v>770</v>
      </c>
      <c r="C5916" s="1" t="s">
        <v>49</v>
      </c>
      <c r="D5916" s="1" t="s">
        <v>669</v>
      </c>
      <c r="E5916" s="1" t="s">
        <v>2</v>
      </c>
      <c r="F5916" s="1" t="s">
        <v>1049</v>
      </c>
      <c r="G5916" s="1" t="s">
        <v>73</v>
      </c>
      <c r="H5916" s="8"/>
      <c r="I5916" s="8">
        <v>2015</v>
      </c>
      <c r="J5916" s="1" t="s">
        <v>768</v>
      </c>
      <c r="K5916" s="8">
        <v>250</v>
      </c>
      <c r="L5916" s="10">
        <f>K5916/ VLOOKUP(A5916,Indicators!$B$1:$V$7,21,FALSE)</f>
        <v>1.4647808101995616</v>
      </c>
      <c r="M5916" s="11"/>
      <c r="N5916" s="11"/>
      <c r="O5916" s="11"/>
      <c r="P5916" s="11"/>
      <c r="Q5916" s="8" t="str">
        <f t="shared" si="0"/>
        <v/>
      </c>
      <c r="R5916" s="1" t="s">
        <v>103</v>
      </c>
      <c r="S5916" s="1" t="s">
        <v>49</v>
      </c>
      <c r="T5916" s="11"/>
      <c r="U5916" s="11"/>
      <c r="V5916" s="11"/>
      <c r="W5916" s="11"/>
      <c r="X5916" s="11"/>
      <c r="Y5916" s="11"/>
      <c r="Z5916" s="11"/>
      <c r="AA5916" s="11"/>
      <c r="AB5916" s="11"/>
      <c r="AC5916" s="11"/>
      <c r="AD5916" s="11"/>
      <c r="AE5916" s="11"/>
      <c r="AF5916" s="11"/>
      <c r="AG5916" s="11"/>
      <c r="AH5916" s="11"/>
      <c r="AI5916" s="11"/>
      <c r="AJ5916" s="11"/>
      <c r="AK5916" s="11"/>
      <c r="AL5916" s="11"/>
      <c r="AM5916" s="5"/>
      <c r="AN5916" s="5"/>
      <c r="AO5916" s="5"/>
      <c r="AP5916" s="5"/>
      <c r="AQ5916" s="5"/>
      <c r="AR5916" s="5"/>
      <c r="AS5916" s="5"/>
      <c r="AT5916" s="5"/>
      <c r="AU5916" s="5"/>
      <c r="AV5916" s="5"/>
      <c r="AW5916" s="5"/>
      <c r="AX5916" s="5"/>
      <c r="AY5916" s="5"/>
      <c r="AZ5916" s="5"/>
      <c r="BA5916" s="5"/>
      <c r="BB5916" s="5"/>
      <c r="BC5916" s="5"/>
      <c r="BD5916" s="5"/>
      <c r="BE5916" s="5"/>
      <c r="BF5916" s="5"/>
      <c r="BG5916" s="5"/>
      <c r="BH5916" s="5"/>
      <c r="BI5916" s="5"/>
      <c r="BJ5916" s="5"/>
      <c r="BK5916" s="5"/>
      <c r="BL5916" s="5"/>
      <c r="BM5916" s="5"/>
      <c r="BN5916" s="5"/>
      <c r="BO5916" s="5"/>
      <c r="BP5916" s="5"/>
      <c r="BQ5916" s="5"/>
      <c r="BR5916" s="5"/>
      <c r="BS5916" s="5"/>
      <c r="BT5916" s="5"/>
      <c r="BU5916" s="5"/>
      <c r="BV5916" s="5"/>
      <c r="BW5916" s="5"/>
      <c r="BX5916" s="5"/>
    </row>
    <row r="5917" spans="1:76" x14ac:dyDescent="0.2">
      <c r="A5917" s="1" t="s">
        <v>22</v>
      </c>
      <c r="B5917" s="1" t="s">
        <v>75</v>
      </c>
      <c r="C5917" s="1" t="s">
        <v>1050</v>
      </c>
      <c r="D5917" s="1" t="s">
        <v>669</v>
      </c>
      <c r="E5917" s="1" t="s">
        <v>2</v>
      </c>
      <c r="F5917" s="1" t="s">
        <v>1049</v>
      </c>
      <c r="G5917" s="1" t="s">
        <v>73</v>
      </c>
      <c r="H5917" s="8"/>
      <c r="I5917" s="8">
        <v>2015</v>
      </c>
      <c r="J5917" s="1" t="s">
        <v>768</v>
      </c>
      <c r="K5917" s="9">
        <v>2000</v>
      </c>
      <c r="L5917" s="10">
        <f>K5917/ VLOOKUP(A5917,Indicators!$B$1:$V$7,21,FALSE)</f>
        <v>11.718246481596493</v>
      </c>
      <c r="M5917" s="11"/>
      <c r="N5917" s="11"/>
      <c r="O5917" s="11"/>
      <c r="P5917" s="11"/>
      <c r="Q5917" s="8" t="str">
        <f t="shared" si="0"/>
        <v/>
      </c>
      <c r="R5917" s="1" t="s">
        <v>95</v>
      </c>
      <c r="S5917" s="1" t="s">
        <v>75</v>
      </c>
      <c r="T5917" s="11"/>
      <c r="U5917" s="11"/>
      <c r="V5917" s="11"/>
      <c r="W5917" s="11"/>
      <c r="X5917" s="11"/>
      <c r="Y5917" s="11"/>
      <c r="Z5917" s="11"/>
      <c r="AA5917" s="11"/>
      <c r="AB5917" s="11"/>
      <c r="AC5917" s="11"/>
      <c r="AD5917" s="11"/>
      <c r="AE5917" s="11"/>
      <c r="AF5917" s="11"/>
      <c r="AG5917" s="11"/>
      <c r="AH5917" s="11"/>
      <c r="AI5917" s="11"/>
      <c r="AJ5917" s="11"/>
      <c r="AK5917" s="11"/>
      <c r="AL5917" s="11"/>
      <c r="AM5917" s="5"/>
      <c r="AN5917" s="5"/>
      <c r="AO5917" s="5"/>
      <c r="AP5917" s="5"/>
      <c r="AQ5917" s="5"/>
      <c r="AR5917" s="5"/>
      <c r="AS5917" s="5"/>
      <c r="AT5917" s="5"/>
      <c r="AU5917" s="5"/>
      <c r="AV5917" s="5"/>
      <c r="AW5917" s="5"/>
      <c r="AX5917" s="5"/>
      <c r="AY5917" s="5"/>
      <c r="AZ5917" s="5"/>
      <c r="BA5917" s="5"/>
      <c r="BB5917" s="5"/>
      <c r="BC5917" s="5"/>
      <c r="BD5917" s="5"/>
      <c r="BE5917" s="5"/>
      <c r="BF5917" s="5"/>
      <c r="BG5917" s="5"/>
      <c r="BH5917" s="5"/>
      <c r="BI5917" s="5"/>
      <c r="BJ5917" s="5"/>
      <c r="BK5917" s="5"/>
      <c r="BL5917" s="5"/>
      <c r="BM5917" s="5"/>
      <c r="BN5917" s="5"/>
      <c r="BO5917" s="5"/>
      <c r="BP5917" s="5"/>
      <c r="BQ5917" s="5"/>
      <c r="BR5917" s="5"/>
      <c r="BS5917" s="5"/>
      <c r="BT5917" s="5"/>
      <c r="BU5917" s="5"/>
      <c r="BV5917" s="5"/>
      <c r="BW5917" s="5"/>
      <c r="BX5917" s="5"/>
    </row>
    <row r="5918" spans="1:76" x14ac:dyDescent="0.2">
      <c r="A5918" s="1" t="s">
        <v>22</v>
      </c>
      <c r="B5918" s="1" t="s">
        <v>97</v>
      </c>
      <c r="C5918" s="1" t="s">
        <v>867</v>
      </c>
      <c r="D5918" s="1" t="s">
        <v>669</v>
      </c>
      <c r="E5918" s="1" t="s">
        <v>2</v>
      </c>
      <c r="F5918" s="1" t="s">
        <v>1049</v>
      </c>
      <c r="G5918" s="1" t="s">
        <v>73</v>
      </c>
      <c r="H5918" s="8"/>
      <c r="I5918" s="8">
        <v>2015</v>
      </c>
      <c r="J5918" s="1" t="s">
        <v>768</v>
      </c>
      <c r="K5918" s="8">
        <v>100</v>
      </c>
      <c r="L5918" s="10">
        <f>K5918/ VLOOKUP(A5918,Indicators!$B$1:$V$7,21,FALSE)</f>
        <v>0.58591232407982463</v>
      </c>
      <c r="M5918" s="11"/>
      <c r="N5918" s="11"/>
      <c r="O5918" s="11"/>
      <c r="P5918" s="11"/>
      <c r="Q5918" s="8" t="str">
        <f t="shared" si="0"/>
        <v/>
      </c>
      <c r="R5918" s="1" t="s">
        <v>97</v>
      </c>
      <c r="S5918" s="1" t="s">
        <v>44</v>
      </c>
      <c r="T5918" s="11"/>
      <c r="U5918" s="11"/>
      <c r="V5918" s="11"/>
      <c r="W5918" s="11"/>
      <c r="X5918" s="11"/>
      <c r="Y5918" s="11"/>
      <c r="Z5918" s="11"/>
      <c r="AA5918" s="11"/>
      <c r="AB5918" s="11"/>
      <c r="AC5918" s="11"/>
      <c r="AD5918" s="11"/>
      <c r="AE5918" s="11"/>
      <c r="AF5918" s="11"/>
      <c r="AG5918" s="11"/>
      <c r="AH5918" s="11"/>
      <c r="AI5918" s="11"/>
      <c r="AJ5918" s="11"/>
      <c r="AK5918" s="11"/>
      <c r="AL5918" s="11"/>
      <c r="AM5918" s="5"/>
      <c r="AN5918" s="5"/>
      <c r="AO5918" s="5"/>
      <c r="AP5918" s="5"/>
      <c r="AQ5918" s="5"/>
      <c r="AR5918" s="5"/>
      <c r="AS5918" s="5"/>
      <c r="AT5918" s="5"/>
      <c r="AU5918" s="5"/>
      <c r="AV5918" s="5"/>
      <c r="AW5918" s="5"/>
      <c r="AX5918" s="5"/>
      <c r="AY5918" s="5"/>
      <c r="AZ5918" s="5"/>
      <c r="BA5918" s="5"/>
      <c r="BB5918" s="5"/>
      <c r="BC5918" s="5"/>
      <c r="BD5918" s="5"/>
      <c r="BE5918" s="5"/>
      <c r="BF5918" s="5"/>
      <c r="BG5918" s="5"/>
      <c r="BH5918" s="5"/>
      <c r="BI5918" s="5"/>
      <c r="BJ5918" s="5"/>
      <c r="BK5918" s="5"/>
      <c r="BL5918" s="5"/>
      <c r="BM5918" s="5"/>
      <c r="BN5918" s="5"/>
      <c r="BO5918" s="5"/>
      <c r="BP5918" s="5"/>
      <c r="BQ5918" s="5"/>
      <c r="BR5918" s="5"/>
      <c r="BS5918" s="5"/>
      <c r="BT5918" s="5"/>
      <c r="BU5918" s="5"/>
      <c r="BV5918" s="5"/>
      <c r="BW5918" s="5"/>
      <c r="BX5918" s="5"/>
    </row>
    <row r="5919" spans="1:76" x14ac:dyDescent="0.2">
      <c r="A5919" s="1" t="s">
        <v>22</v>
      </c>
      <c r="B5919" s="1" t="s">
        <v>97</v>
      </c>
      <c r="C5919" s="1" t="s">
        <v>823</v>
      </c>
      <c r="D5919" s="1" t="s">
        <v>669</v>
      </c>
      <c r="E5919" s="1" t="s">
        <v>2</v>
      </c>
      <c r="F5919" s="1" t="s">
        <v>1049</v>
      </c>
      <c r="G5919" s="1" t="s">
        <v>73</v>
      </c>
      <c r="H5919" s="8"/>
      <c r="I5919" s="8">
        <v>2015</v>
      </c>
      <c r="J5919" s="1" t="s">
        <v>768</v>
      </c>
      <c r="K5919" s="8">
        <v>100</v>
      </c>
      <c r="L5919" s="10">
        <f>K5919/ VLOOKUP(A5919,Indicators!$B$1:$V$7,21,FALSE)</f>
        <v>0.58591232407982463</v>
      </c>
      <c r="M5919" s="11"/>
      <c r="N5919" s="11"/>
      <c r="O5919" s="11"/>
      <c r="P5919" s="11"/>
      <c r="Q5919" s="8" t="str">
        <f t="shared" si="0"/>
        <v/>
      </c>
      <c r="R5919" s="1" t="s">
        <v>97</v>
      </c>
      <c r="S5919" s="1" t="s">
        <v>45</v>
      </c>
      <c r="T5919" s="11"/>
      <c r="U5919" s="11"/>
      <c r="V5919" s="11"/>
      <c r="W5919" s="11"/>
      <c r="X5919" s="11"/>
      <c r="Y5919" s="11"/>
      <c r="Z5919" s="11"/>
      <c r="AA5919" s="11"/>
      <c r="AB5919" s="11"/>
      <c r="AC5919" s="11"/>
      <c r="AD5919" s="11"/>
      <c r="AE5919" s="11"/>
      <c r="AF5919" s="11"/>
      <c r="AG5919" s="11"/>
      <c r="AH5919" s="11"/>
      <c r="AI5919" s="11"/>
      <c r="AJ5919" s="11"/>
      <c r="AK5919" s="11"/>
      <c r="AL5919" s="11"/>
      <c r="AM5919" s="5"/>
      <c r="AN5919" s="5"/>
      <c r="AO5919" s="5"/>
      <c r="AP5919" s="5"/>
      <c r="AQ5919" s="5"/>
      <c r="AR5919" s="5"/>
      <c r="AS5919" s="5"/>
      <c r="AT5919" s="5"/>
      <c r="AU5919" s="5"/>
      <c r="AV5919" s="5"/>
      <c r="AW5919" s="5"/>
      <c r="AX5919" s="5"/>
      <c r="AY5919" s="5"/>
      <c r="AZ5919" s="5"/>
      <c r="BA5919" s="5"/>
      <c r="BB5919" s="5"/>
      <c r="BC5919" s="5"/>
      <c r="BD5919" s="5"/>
      <c r="BE5919" s="5"/>
      <c r="BF5919" s="5"/>
      <c r="BG5919" s="5"/>
      <c r="BH5919" s="5"/>
      <c r="BI5919" s="5"/>
      <c r="BJ5919" s="5"/>
      <c r="BK5919" s="5"/>
      <c r="BL5919" s="5"/>
      <c r="BM5919" s="5"/>
      <c r="BN5919" s="5"/>
      <c r="BO5919" s="5"/>
      <c r="BP5919" s="5"/>
      <c r="BQ5919" s="5"/>
      <c r="BR5919" s="5"/>
      <c r="BS5919" s="5"/>
      <c r="BT5919" s="5"/>
      <c r="BU5919" s="5"/>
      <c r="BV5919" s="5"/>
      <c r="BW5919" s="5"/>
      <c r="BX5919" s="5"/>
    </row>
    <row r="5920" spans="1:76" x14ac:dyDescent="0.2">
      <c r="A5920" s="1" t="s">
        <v>22</v>
      </c>
      <c r="B5920" s="1" t="s">
        <v>103</v>
      </c>
      <c r="C5920" s="1" t="s">
        <v>38</v>
      </c>
      <c r="D5920" s="1" t="s">
        <v>669</v>
      </c>
      <c r="E5920" s="1" t="s">
        <v>2</v>
      </c>
      <c r="F5920" s="1" t="s">
        <v>1051</v>
      </c>
      <c r="G5920" s="1" t="s">
        <v>73</v>
      </c>
      <c r="H5920" s="8"/>
      <c r="I5920" s="8">
        <v>2015</v>
      </c>
      <c r="J5920" s="1" t="s">
        <v>768</v>
      </c>
      <c r="K5920" s="9">
        <v>20082</v>
      </c>
      <c r="L5920" s="10">
        <f>K5920/ VLOOKUP(A5920,Indicators!$B$1:$V$7,21,FALSE)</f>
        <v>117.66291292171039</v>
      </c>
      <c r="M5920" s="1" t="s">
        <v>769</v>
      </c>
      <c r="N5920" s="11"/>
      <c r="O5920" s="11"/>
      <c r="P5920" s="11"/>
      <c r="Q5920" s="8" t="str">
        <f t="shared" si="0"/>
        <v/>
      </c>
      <c r="R5920" s="1" t="s">
        <v>323</v>
      </c>
      <c r="S5920" s="1" t="s">
        <v>38</v>
      </c>
      <c r="T5920" s="11"/>
      <c r="U5920" s="11"/>
      <c r="V5920" s="11"/>
      <c r="W5920" s="11"/>
      <c r="X5920" s="11"/>
      <c r="Y5920" s="11"/>
      <c r="Z5920" s="11"/>
      <c r="AA5920" s="11"/>
      <c r="AB5920" s="11"/>
      <c r="AC5920" s="11"/>
      <c r="AD5920" s="11"/>
      <c r="AE5920" s="11"/>
      <c r="AF5920" s="11"/>
      <c r="AG5920" s="11"/>
      <c r="AH5920" s="11"/>
      <c r="AI5920" s="11"/>
      <c r="AJ5920" s="11"/>
      <c r="AK5920" s="11"/>
      <c r="AL5920" s="11"/>
      <c r="AM5920" s="5"/>
      <c r="AN5920" s="5"/>
      <c r="AO5920" s="5"/>
      <c r="AP5920" s="5"/>
      <c r="AQ5920" s="5"/>
      <c r="AR5920" s="5"/>
      <c r="AS5920" s="5"/>
      <c r="AT5920" s="5"/>
      <c r="AU5920" s="5"/>
      <c r="AV5920" s="5"/>
      <c r="AW5920" s="5"/>
      <c r="AX5920" s="5"/>
      <c r="AY5920" s="5"/>
      <c r="AZ5920" s="5"/>
      <c r="BA5920" s="5"/>
      <c r="BB5920" s="5"/>
      <c r="BC5920" s="5"/>
      <c r="BD5920" s="5"/>
      <c r="BE5920" s="5"/>
      <c r="BF5920" s="5"/>
      <c r="BG5920" s="5"/>
      <c r="BH5920" s="5"/>
      <c r="BI5920" s="5"/>
      <c r="BJ5920" s="5"/>
      <c r="BK5920" s="5"/>
      <c r="BL5920" s="5"/>
      <c r="BM5920" s="5"/>
      <c r="BN5920" s="5"/>
      <c r="BO5920" s="5"/>
      <c r="BP5920" s="5"/>
      <c r="BQ5920" s="5"/>
      <c r="BR5920" s="5"/>
      <c r="BS5920" s="5"/>
      <c r="BT5920" s="5"/>
      <c r="BU5920" s="5"/>
      <c r="BV5920" s="5"/>
      <c r="BW5920" s="5"/>
      <c r="BX5920" s="5"/>
    </row>
    <row r="5921" spans="1:76" x14ac:dyDescent="0.2">
      <c r="A5921" s="1" t="s">
        <v>22</v>
      </c>
      <c r="B5921" s="1" t="s">
        <v>84</v>
      </c>
      <c r="C5921" s="1" t="s">
        <v>846</v>
      </c>
      <c r="D5921" s="1" t="s">
        <v>669</v>
      </c>
      <c r="E5921" s="1" t="s">
        <v>2</v>
      </c>
      <c r="F5921" s="1" t="s">
        <v>1051</v>
      </c>
      <c r="G5921" s="1" t="s">
        <v>73</v>
      </c>
      <c r="H5921" s="8"/>
      <c r="I5921" s="8">
        <v>2015</v>
      </c>
      <c r="J5921" s="1" t="s">
        <v>768</v>
      </c>
      <c r="K5921" s="9">
        <v>177877</v>
      </c>
      <c r="L5921" s="10">
        <f>K5921/ VLOOKUP(A5921,Indicators!$B$1:$V$7,21,FALSE)</f>
        <v>1042.2032647034698</v>
      </c>
      <c r="M5921" s="11"/>
      <c r="N5921" s="11"/>
      <c r="O5921" s="11"/>
      <c r="P5921" s="11"/>
      <c r="Q5921" s="8" t="str">
        <f t="shared" si="0"/>
        <v/>
      </c>
      <c r="R5921" s="1" t="s">
        <v>95</v>
      </c>
      <c r="S5921" s="1" t="s">
        <v>84</v>
      </c>
      <c r="T5921" s="11"/>
      <c r="U5921" s="11"/>
      <c r="V5921" s="11"/>
      <c r="W5921" s="11"/>
      <c r="X5921" s="11"/>
      <c r="Y5921" s="11"/>
      <c r="Z5921" s="11"/>
      <c r="AA5921" s="11"/>
      <c r="AB5921" s="11"/>
      <c r="AC5921" s="11"/>
      <c r="AD5921" s="11"/>
      <c r="AE5921" s="11"/>
      <c r="AF5921" s="11"/>
      <c r="AG5921" s="11"/>
      <c r="AH5921" s="11"/>
      <c r="AI5921" s="11"/>
      <c r="AJ5921" s="11"/>
      <c r="AK5921" s="11"/>
      <c r="AL5921" s="11"/>
      <c r="AM5921" s="5"/>
      <c r="AN5921" s="5"/>
      <c r="AO5921" s="5"/>
      <c r="AP5921" s="5"/>
      <c r="AQ5921" s="5"/>
      <c r="AR5921" s="5"/>
      <c r="AS5921" s="5"/>
      <c r="AT5921" s="5"/>
      <c r="AU5921" s="5"/>
      <c r="AV5921" s="5"/>
      <c r="AW5921" s="5"/>
      <c r="AX5921" s="5"/>
      <c r="AY5921" s="5"/>
      <c r="AZ5921" s="5"/>
      <c r="BA5921" s="5"/>
      <c r="BB5921" s="5"/>
      <c r="BC5921" s="5"/>
      <c r="BD5921" s="5"/>
      <c r="BE5921" s="5"/>
      <c r="BF5921" s="5"/>
      <c r="BG5921" s="5"/>
      <c r="BH5921" s="5"/>
      <c r="BI5921" s="5"/>
      <c r="BJ5921" s="5"/>
      <c r="BK5921" s="5"/>
      <c r="BL5921" s="5"/>
      <c r="BM5921" s="5"/>
      <c r="BN5921" s="5"/>
      <c r="BO5921" s="5"/>
      <c r="BP5921" s="5"/>
      <c r="BQ5921" s="5"/>
      <c r="BR5921" s="5"/>
      <c r="BS5921" s="5"/>
      <c r="BT5921" s="5"/>
      <c r="BU5921" s="5"/>
      <c r="BV5921" s="5"/>
      <c r="BW5921" s="5"/>
      <c r="BX5921" s="5"/>
    </row>
    <row r="5922" spans="1:76" x14ac:dyDescent="0.2">
      <c r="A5922" s="1" t="s">
        <v>22</v>
      </c>
      <c r="B5922" s="1" t="s">
        <v>770</v>
      </c>
      <c r="C5922" s="1" t="s">
        <v>49</v>
      </c>
      <c r="D5922" s="1" t="s">
        <v>669</v>
      </c>
      <c r="E5922" s="1" t="s">
        <v>2</v>
      </c>
      <c r="F5922" s="1" t="s">
        <v>1051</v>
      </c>
      <c r="G5922" s="1" t="s">
        <v>73</v>
      </c>
      <c r="H5922" s="8"/>
      <c r="I5922" s="8">
        <v>2015</v>
      </c>
      <c r="J5922" s="1" t="s">
        <v>768</v>
      </c>
      <c r="K5922" s="9">
        <v>11775</v>
      </c>
      <c r="L5922" s="10">
        <f>K5922/ VLOOKUP(A5922,Indicators!$B$1:$V$7,21,FALSE)</f>
        <v>68.991176160399348</v>
      </c>
      <c r="M5922" s="11"/>
      <c r="N5922" s="11"/>
      <c r="O5922" s="11"/>
      <c r="P5922" s="11"/>
      <c r="Q5922" s="8" t="str">
        <f t="shared" si="0"/>
        <v/>
      </c>
      <c r="R5922" s="1" t="s">
        <v>103</v>
      </c>
      <c r="S5922" s="1" t="s">
        <v>49</v>
      </c>
      <c r="T5922" s="11"/>
      <c r="U5922" s="11"/>
      <c r="V5922" s="11"/>
      <c r="W5922" s="11"/>
      <c r="X5922" s="11"/>
      <c r="Y5922" s="11"/>
      <c r="Z5922" s="11"/>
      <c r="AA5922" s="11"/>
      <c r="AB5922" s="11"/>
      <c r="AC5922" s="11"/>
      <c r="AD5922" s="11"/>
      <c r="AE5922" s="11"/>
      <c r="AF5922" s="11"/>
      <c r="AG5922" s="11"/>
      <c r="AH5922" s="11"/>
      <c r="AI5922" s="11"/>
      <c r="AJ5922" s="11"/>
      <c r="AK5922" s="11"/>
      <c r="AL5922" s="11"/>
      <c r="AM5922" s="5"/>
      <c r="AN5922" s="5"/>
      <c r="AO5922" s="5"/>
      <c r="AP5922" s="5"/>
      <c r="AQ5922" s="5"/>
      <c r="AR5922" s="5"/>
      <c r="AS5922" s="5"/>
      <c r="AT5922" s="5"/>
      <c r="AU5922" s="5"/>
      <c r="AV5922" s="5"/>
      <c r="AW5922" s="5"/>
      <c r="AX5922" s="5"/>
      <c r="AY5922" s="5"/>
      <c r="AZ5922" s="5"/>
      <c r="BA5922" s="5"/>
      <c r="BB5922" s="5"/>
      <c r="BC5922" s="5"/>
      <c r="BD5922" s="5"/>
      <c r="BE5922" s="5"/>
      <c r="BF5922" s="5"/>
      <c r="BG5922" s="5"/>
      <c r="BH5922" s="5"/>
      <c r="BI5922" s="5"/>
      <c r="BJ5922" s="5"/>
      <c r="BK5922" s="5"/>
      <c r="BL5922" s="5"/>
      <c r="BM5922" s="5"/>
      <c r="BN5922" s="5"/>
      <c r="BO5922" s="5"/>
      <c r="BP5922" s="5"/>
      <c r="BQ5922" s="5"/>
      <c r="BR5922" s="5"/>
      <c r="BS5922" s="5"/>
      <c r="BT5922" s="5"/>
      <c r="BU5922" s="5"/>
      <c r="BV5922" s="5"/>
      <c r="BW5922" s="5"/>
      <c r="BX5922" s="5"/>
    </row>
    <row r="5923" spans="1:76" x14ac:dyDescent="0.2">
      <c r="A5923" s="1" t="s">
        <v>22</v>
      </c>
      <c r="B5923" s="1" t="s">
        <v>770</v>
      </c>
      <c r="C5923" s="1" t="s">
        <v>803</v>
      </c>
      <c r="D5923" s="1" t="s">
        <v>669</v>
      </c>
      <c r="E5923" s="1" t="s">
        <v>2</v>
      </c>
      <c r="F5923" s="1" t="s">
        <v>1051</v>
      </c>
      <c r="G5923" s="1" t="s">
        <v>73</v>
      </c>
      <c r="H5923" s="8"/>
      <c r="I5923" s="8">
        <v>2015</v>
      </c>
      <c r="J5923" s="1" t="s">
        <v>768</v>
      </c>
      <c r="K5923" s="9">
        <v>25000</v>
      </c>
      <c r="L5923" s="10">
        <f>K5923/ VLOOKUP(A5923,Indicators!$B$1:$V$7,21,FALSE)</f>
        <v>146.47808101995616</v>
      </c>
      <c r="M5923" s="11"/>
      <c r="N5923" s="11"/>
      <c r="O5923" s="11"/>
      <c r="P5923" s="11"/>
      <c r="Q5923" s="8" t="str">
        <f t="shared" si="0"/>
        <v/>
      </c>
      <c r="R5923" s="1" t="s">
        <v>103</v>
      </c>
      <c r="S5923" s="1" t="s">
        <v>86</v>
      </c>
      <c r="T5923" s="11"/>
      <c r="U5923" s="11"/>
      <c r="V5923" s="11"/>
      <c r="W5923" s="11"/>
      <c r="X5923" s="11"/>
      <c r="Y5923" s="11"/>
      <c r="Z5923" s="11"/>
      <c r="AA5923" s="11"/>
      <c r="AB5923" s="11"/>
      <c r="AC5923" s="11"/>
      <c r="AD5923" s="11"/>
      <c r="AE5923" s="11"/>
      <c r="AF5923" s="11"/>
      <c r="AG5923" s="11"/>
      <c r="AH5923" s="11"/>
      <c r="AI5923" s="11"/>
      <c r="AJ5923" s="11"/>
      <c r="AK5923" s="11"/>
      <c r="AL5923" s="11"/>
      <c r="AM5923" s="5"/>
      <c r="AN5923" s="5"/>
      <c r="AO5923" s="5"/>
      <c r="AP5923" s="5"/>
      <c r="AQ5923" s="5"/>
      <c r="AR5923" s="5"/>
      <c r="AS5923" s="5"/>
      <c r="AT5923" s="5"/>
      <c r="AU5923" s="5"/>
      <c r="AV5923" s="5"/>
      <c r="AW5923" s="5"/>
      <c r="AX5923" s="5"/>
      <c r="AY5923" s="5"/>
      <c r="AZ5923" s="5"/>
      <c r="BA5923" s="5"/>
      <c r="BB5923" s="5"/>
      <c r="BC5923" s="5"/>
      <c r="BD5923" s="5"/>
      <c r="BE5923" s="5"/>
      <c r="BF5923" s="5"/>
      <c r="BG5923" s="5"/>
      <c r="BH5923" s="5"/>
      <c r="BI5923" s="5"/>
      <c r="BJ5923" s="5"/>
      <c r="BK5923" s="5"/>
      <c r="BL5923" s="5"/>
      <c r="BM5923" s="5"/>
      <c r="BN5923" s="5"/>
      <c r="BO5923" s="5"/>
      <c r="BP5923" s="5"/>
      <c r="BQ5923" s="5"/>
      <c r="BR5923" s="5"/>
      <c r="BS5923" s="5"/>
      <c r="BT5923" s="5"/>
      <c r="BU5923" s="5"/>
      <c r="BV5923" s="5"/>
      <c r="BW5923" s="5"/>
      <c r="BX5923" s="5"/>
    </row>
    <row r="5924" spans="1:76" x14ac:dyDescent="0.2">
      <c r="A5924" s="1" t="s">
        <v>22</v>
      </c>
      <c r="B5924" s="1" t="s">
        <v>770</v>
      </c>
      <c r="C5924" s="1" t="s">
        <v>833</v>
      </c>
      <c r="D5924" s="1" t="s">
        <v>669</v>
      </c>
      <c r="E5924" s="1" t="s">
        <v>2</v>
      </c>
      <c r="F5924" s="1" t="s">
        <v>1051</v>
      </c>
      <c r="G5924" s="1" t="s">
        <v>73</v>
      </c>
      <c r="H5924" s="8"/>
      <c r="I5924" s="8">
        <v>2015</v>
      </c>
      <c r="J5924" s="1" t="s">
        <v>768</v>
      </c>
      <c r="K5924" s="9">
        <v>100000</v>
      </c>
      <c r="L5924" s="10">
        <f>K5924/ VLOOKUP(A5924,Indicators!$B$1:$V$7,21,FALSE)</f>
        <v>585.91232407982466</v>
      </c>
      <c r="M5924" s="11"/>
      <c r="N5924" s="11"/>
      <c r="O5924" s="11"/>
      <c r="P5924" s="11"/>
      <c r="Q5924" s="8" t="str">
        <f t="shared" si="0"/>
        <v/>
      </c>
      <c r="R5924" s="1" t="s">
        <v>103</v>
      </c>
      <c r="S5924" s="1" t="s">
        <v>86</v>
      </c>
      <c r="T5924" s="11"/>
      <c r="U5924" s="11"/>
      <c r="V5924" s="11"/>
      <c r="W5924" s="11"/>
      <c r="X5924" s="11"/>
      <c r="Y5924" s="11"/>
      <c r="Z5924" s="11"/>
      <c r="AA5924" s="11"/>
      <c r="AB5924" s="11"/>
      <c r="AC5924" s="11"/>
      <c r="AD5924" s="11"/>
      <c r="AE5924" s="11"/>
      <c r="AF5924" s="11"/>
      <c r="AG5924" s="11"/>
      <c r="AH5924" s="11"/>
      <c r="AI5924" s="11"/>
      <c r="AJ5924" s="11"/>
      <c r="AK5924" s="11"/>
      <c r="AL5924" s="11"/>
      <c r="AM5924" s="5"/>
      <c r="AN5924" s="5"/>
      <c r="AO5924" s="5"/>
      <c r="AP5924" s="5"/>
      <c r="AQ5924" s="5"/>
      <c r="AR5924" s="5"/>
      <c r="AS5924" s="5"/>
      <c r="AT5924" s="5"/>
      <c r="AU5924" s="5"/>
      <c r="AV5924" s="5"/>
      <c r="AW5924" s="5"/>
      <c r="AX5924" s="5"/>
      <c r="AY5924" s="5"/>
      <c r="AZ5924" s="5"/>
      <c r="BA5924" s="5"/>
      <c r="BB5924" s="5"/>
      <c r="BC5924" s="5"/>
      <c r="BD5924" s="5"/>
      <c r="BE5924" s="5"/>
      <c r="BF5924" s="5"/>
      <c r="BG5924" s="5"/>
      <c r="BH5924" s="5"/>
      <c r="BI5924" s="5"/>
      <c r="BJ5924" s="5"/>
      <c r="BK5924" s="5"/>
      <c r="BL5924" s="5"/>
      <c r="BM5924" s="5"/>
      <c r="BN5924" s="5"/>
      <c r="BO5924" s="5"/>
      <c r="BP5924" s="5"/>
      <c r="BQ5924" s="5"/>
      <c r="BR5924" s="5"/>
      <c r="BS5924" s="5"/>
      <c r="BT5924" s="5"/>
      <c r="BU5924" s="5"/>
      <c r="BV5924" s="5"/>
      <c r="BW5924" s="5"/>
      <c r="BX5924" s="5"/>
    </row>
    <row r="5925" spans="1:76" x14ac:dyDescent="0.2">
      <c r="A5925" s="1" t="s">
        <v>22</v>
      </c>
      <c r="B5925" s="1" t="s">
        <v>775</v>
      </c>
      <c r="C5925" s="1" t="s">
        <v>923</v>
      </c>
      <c r="D5925" s="1" t="s">
        <v>669</v>
      </c>
      <c r="E5925" s="1" t="s">
        <v>2</v>
      </c>
      <c r="F5925" s="1" t="s">
        <v>1051</v>
      </c>
      <c r="G5925" s="1" t="s">
        <v>73</v>
      </c>
      <c r="H5925" s="8"/>
      <c r="I5925" s="8">
        <v>2015</v>
      </c>
      <c r="J5925" s="1" t="s">
        <v>768</v>
      </c>
      <c r="K5925" s="9">
        <v>4555</v>
      </c>
      <c r="L5925" s="10">
        <f>K5925/ VLOOKUP(A5925,Indicators!$B$1:$V$7,21,FALSE)</f>
        <v>26.688306361836013</v>
      </c>
      <c r="M5925" s="11"/>
      <c r="N5925" s="11"/>
      <c r="O5925" s="11"/>
      <c r="P5925" s="11"/>
      <c r="Q5925" s="8" t="str">
        <f t="shared" si="0"/>
        <v/>
      </c>
      <c r="R5925" s="1" t="s">
        <v>109</v>
      </c>
      <c r="S5925" s="1" t="s">
        <v>50</v>
      </c>
      <c r="T5925" s="11"/>
      <c r="U5925" s="11"/>
      <c r="V5925" s="11"/>
      <c r="W5925" s="11"/>
      <c r="X5925" s="11"/>
      <c r="Y5925" s="11"/>
      <c r="Z5925" s="11"/>
      <c r="AA5925" s="11"/>
      <c r="AB5925" s="11"/>
      <c r="AC5925" s="11"/>
      <c r="AD5925" s="11"/>
      <c r="AE5925" s="11"/>
      <c r="AF5925" s="11"/>
      <c r="AG5925" s="11"/>
      <c r="AH5925" s="11"/>
      <c r="AI5925" s="11"/>
      <c r="AJ5925" s="11"/>
      <c r="AK5925" s="11"/>
      <c r="AL5925" s="11"/>
      <c r="AM5925" s="5"/>
      <c r="AN5925" s="5"/>
      <c r="AO5925" s="5"/>
      <c r="AP5925" s="5"/>
      <c r="AQ5925" s="5"/>
      <c r="AR5925" s="5"/>
      <c r="AS5925" s="5"/>
      <c r="AT5925" s="5"/>
      <c r="AU5925" s="5"/>
      <c r="AV5925" s="5"/>
      <c r="AW5925" s="5"/>
      <c r="AX5925" s="5"/>
      <c r="AY5925" s="5"/>
      <c r="AZ5925" s="5"/>
      <c r="BA5925" s="5"/>
      <c r="BB5925" s="5"/>
      <c r="BC5925" s="5"/>
      <c r="BD5925" s="5"/>
      <c r="BE5925" s="5"/>
      <c r="BF5925" s="5"/>
      <c r="BG5925" s="5"/>
      <c r="BH5925" s="5"/>
      <c r="BI5925" s="5"/>
      <c r="BJ5925" s="5"/>
      <c r="BK5925" s="5"/>
      <c r="BL5925" s="5"/>
      <c r="BM5925" s="5"/>
      <c r="BN5925" s="5"/>
      <c r="BO5925" s="5"/>
      <c r="BP5925" s="5"/>
      <c r="BQ5925" s="5"/>
      <c r="BR5925" s="5"/>
      <c r="BS5925" s="5"/>
      <c r="BT5925" s="5"/>
      <c r="BU5925" s="5"/>
      <c r="BV5925" s="5"/>
      <c r="BW5925" s="5"/>
      <c r="BX5925" s="5"/>
    </row>
    <row r="5926" spans="1:76" x14ac:dyDescent="0.2">
      <c r="A5926" s="1" t="s">
        <v>22</v>
      </c>
      <c r="B5926" s="1" t="s">
        <v>775</v>
      </c>
      <c r="C5926" s="1" t="s">
        <v>921</v>
      </c>
      <c r="D5926" s="1" t="s">
        <v>669</v>
      </c>
      <c r="E5926" s="1" t="s">
        <v>2</v>
      </c>
      <c r="F5926" s="1" t="s">
        <v>1051</v>
      </c>
      <c r="G5926" s="1" t="s">
        <v>73</v>
      </c>
      <c r="H5926" s="8"/>
      <c r="I5926" s="8">
        <v>2015</v>
      </c>
      <c r="J5926" s="1" t="s">
        <v>768</v>
      </c>
      <c r="K5926" s="9">
        <v>7000</v>
      </c>
      <c r="L5926" s="10">
        <f>K5926/ VLOOKUP(A5926,Indicators!$B$1:$V$7,21,FALSE)</f>
        <v>41.013862685587725</v>
      </c>
      <c r="M5926" s="11"/>
      <c r="N5926" s="11"/>
      <c r="O5926" s="11"/>
      <c r="P5926" s="11"/>
      <c r="Q5926" s="8" t="str">
        <f t="shared" si="0"/>
        <v/>
      </c>
      <c r="R5926" s="1" t="s">
        <v>158</v>
      </c>
      <c r="S5926" s="1" t="s">
        <v>72</v>
      </c>
      <c r="T5926" s="11"/>
      <c r="U5926" s="11"/>
      <c r="V5926" s="11"/>
      <c r="W5926" s="11"/>
      <c r="X5926" s="11"/>
      <c r="Y5926" s="11"/>
      <c r="Z5926" s="11"/>
      <c r="AA5926" s="11"/>
      <c r="AB5926" s="11"/>
      <c r="AC5926" s="11"/>
      <c r="AD5926" s="11"/>
      <c r="AE5926" s="11"/>
      <c r="AF5926" s="11"/>
      <c r="AG5926" s="11"/>
      <c r="AH5926" s="11"/>
      <c r="AI5926" s="11"/>
      <c r="AJ5926" s="11"/>
      <c r="AK5926" s="11"/>
      <c r="AL5926" s="11"/>
      <c r="AM5926" s="5"/>
      <c r="AN5926" s="5"/>
      <c r="AO5926" s="5"/>
      <c r="AP5926" s="5"/>
      <c r="AQ5926" s="5"/>
      <c r="AR5926" s="5"/>
      <c r="AS5926" s="5"/>
      <c r="AT5926" s="5"/>
      <c r="AU5926" s="5"/>
      <c r="AV5926" s="5"/>
      <c r="AW5926" s="5"/>
      <c r="AX5926" s="5"/>
      <c r="AY5926" s="5"/>
      <c r="AZ5926" s="5"/>
      <c r="BA5926" s="5"/>
      <c r="BB5926" s="5"/>
      <c r="BC5926" s="5"/>
      <c r="BD5926" s="5"/>
      <c r="BE5926" s="5"/>
      <c r="BF5926" s="5"/>
      <c r="BG5926" s="5"/>
      <c r="BH5926" s="5"/>
      <c r="BI5926" s="5"/>
      <c r="BJ5926" s="5"/>
      <c r="BK5926" s="5"/>
      <c r="BL5926" s="5"/>
      <c r="BM5926" s="5"/>
      <c r="BN5926" s="5"/>
      <c r="BO5926" s="5"/>
      <c r="BP5926" s="5"/>
      <c r="BQ5926" s="5"/>
      <c r="BR5926" s="5"/>
      <c r="BS5926" s="5"/>
      <c r="BT5926" s="5"/>
      <c r="BU5926" s="5"/>
      <c r="BV5926" s="5"/>
      <c r="BW5926" s="5"/>
      <c r="BX5926" s="5"/>
    </row>
    <row r="5927" spans="1:76" x14ac:dyDescent="0.2">
      <c r="A5927" s="1" t="s">
        <v>22</v>
      </c>
      <c r="B5927" s="1" t="s">
        <v>775</v>
      </c>
      <c r="C5927" s="1" t="s">
        <v>928</v>
      </c>
      <c r="D5927" s="1" t="s">
        <v>669</v>
      </c>
      <c r="E5927" s="1" t="s">
        <v>2</v>
      </c>
      <c r="F5927" s="1" t="s">
        <v>1051</v>
      </c>
      <c r="G5927" s="1" t="s">
        <v>73</v>
      </c>
      <c r="H5927" s="8"/>
      <c r="I5927" s="8">
        <v>2015</v>
      </c>
      <c r="J5927" s="1" t="s">
        <v>768</v>
      </c>
      <c r="K5927" s="9">
        <v>12043</v>
      </c>
      <c r="L5927" s="10">
        <f>K5927/ VLOOKUP(A5927,Indicators!$B$1:$V$7,21,FALSE)</f>
        <v>70.561421188933281</v>
      </c>
      <c r="M5927" s="11"/>
      <c r="N5927" s="11"/>
      <c r="O5927" s="11"/>
      <c r="P5927" s="11"/>
      <c r="Q5927" s="8" t="str">
        <f t="shared" si="0"/>
        <v/>
      </c>
      <c r="R5927" s="1" t="s">
        <v>158</v>
      </c>
      <c r="S5927" s="1" t="s">
        <v>72</v>
      </c>
      <c r="T5927" s="11"/>
      <c r="U5927" s="11"/>
      <c r="V5927" s="11"/>
      <c r="W5927" s="11"/>
      <c r="X5927" s="11"/>
      <c r="Y5927" s="11"/>
      <c r="Z5927" s="11"/>
      <c r="AA5927" s="11"/>
      <c r="AB5927" s="11"/>
      <c r="AC5927" s="11"/>
      <c r="AD5927" s="11"/>
      <c r="AE5927" s="11"/>
      <c r="AF5927" s="11"/>
      <c r="AG5927" s="11"/>
      <c r="AH5927" s="11"/>
      <c r="AI5927" s="11"/>
      <c r="AJ5927" s="11"/>
      <c r="AK5927" s="11"/>
      <c r="AL5927" s="11"/>
      <c r="AM5927" s="5"/>
      <c r="AN5927" s="5"/>
      <c r="AO5927" s="5"/>
      <c r="AP5927" s="5"/>
      <c r="AQ5927" s="5"/>
      <c r="AR5927" s="5"/>
      <c r="AS5927" s="5"/>
      <c r="AT5927" s="5"/>
      <c r="AU5927" s="5"/>
      <c r="AV5927" s="5"/>
      <c r="AW5927" s="5"/>
      <c r="AX5927" s="5"/>
      <c r="AY5927" s="5"/>
      <c r="AZ5927" s="5"/>
      <c r="BA5927" s="5"/>
      <c r="BB5927" s="5"/>
      <c r="BC5927" s="5"/>
      <c r="BD5927" s="5"/>
      <c r="BE5927" s="5"/>
      <c r="BF5927" s="5"/>
      <c r="BG5927" s="5"/>
      <c r="BH5927" s="5"/>
      <c r="BI5927" s="5"/>
      <c r="BJ5927" s="5"/>
      <c r="BK5927" s="5"/>
      <c r="BL5927" s="5"/>
      <c r="BM5927" s="5"/>
      <c r="BN5927" s="5"/>
      <c r="BO5927" s="5"/>
      <c r="BP5927" s="5"/>
      <c r="BQ5927" s="5"/>
      <c r="BR5927" s="5"/>
      <c r="BS5927" s="5"/>
      <c r="BT5927" s="5"/>
      <c r="BU5927" s="5"/>
      <c r="BV5927" s="5"/>
      <c r="BW5927" s="5"/>
      <c r="BX5927" s="5"/>
    </row>
    <row r="5928" spans="1:76" x14ac:dyDescent="0.2">
      <c r="A5928" s="1" t="s">
        <v>22</v>
      </c>
      <c r="B5928" s="1" t="s">
        <v>775</v>
      </c>
      <c r="C5928" s="1" t="s">
        <v>808</v>
      </c>
      <c r="D5928" s="1" t="s">
        <v>777</v>
      </c>
      <c r="E5928" s="1" t="s">
        <v>2</v>
      </c>
      <c r="F5928" s="1" t="s">
        <v>1051</v>
      </c>
      <c r="G5928" s="1" t="s">
        <v>73</v>
      </c>
      <c r="H5928" s="8"/>
      <c r="I5928" s="8">
        <v>2015</v>
      </c>
      <c r="J5928" s="1" t="s">
        <v>768</v>
      </c>
      <c r="K5928" s="9">
        <v>52000</v>
      </c>
      <c r="L5928" s="10">
        <f>K5928/ VLOOKUP(A5928,Indicators!$B$1:$V$7,21,FALSE)</f>
        <v>304.67440852150884</v>
      </c>
      <c r="M5928" s="1" t="s">
        <v>769</v>
      </c>
      <c r="N5928" s="11"/>
      <c r="O5928" s="11"/>
      <c r="P5928" s="11"/>
      <c r="Q5928" s="8" t="str">
        <f t="shared" si="0"/>
        <v/>
      </c>
      <c r="R5928" s="1" t="s">
        <v>158</v>
      </c>
      <c r="S5928" s="1" t="s">
        <v>56</v>
      </c>
      <c r="T5928" s="11"/>
      <c r="U5928" s="11"/>
      <c r="V5928" s="11"/>
      <c r="W5928" s="11"/>
      <c r="X5928" s="11"/>
      <c r="Y5928" s="11"/>
      <c r="Z5928" s="11"/>
      <c r="AA5928" s="11"/>
      <c r="AB5928" s="11"/>
      <c r="AC5928" s="11"/>
      <c r="AD5928" s="11"/>
      <c r="AE5928" s="11"/>
      <c r="AF5928" s="11"/>
      <c r="AG5928" s="11"/>
      <c r="AH5928" s="11"/>
      <c r="AI5928" s="11"/>
      <c r="AJ5928" s="11"/>
      <c r="AK5928" s="11"/>
      <c r="AL5928" s="11"/>
      <c r="AM5928" s="5"/>
      <c r="AN5928" s="5"/>
      <c r="AO5928" s="5"/>
      <c r="AP5928" s="5"/>
      <c r="AQ5928" s="5"/>
      <c r="AR5928" s="5"/>
      <c r="AS5928" s="5"/>
      <c r="AT5928" s="5"/>
      <c r="AU5928" s="5"/>
      <c r="AV5928" s="5"/>
      <c r="AW5928" s="5"/>
      <c r="AX5928" s="5"/>
      <c r="AY5928" s="5"/>
      <c r="AZ5928" s="5"/>
      <c r="BA5928" s="5"/>
      <c r="BB5928" s="5"/>
      <c r="BC5928" s="5"/>
      <c r="BD5928" s="5"/>
      <c r="BE5928" s="5"/>
      <c r="BF5928" s="5"/>
      <c r="BG5928" s="5"/>
      <c r="BH5928" s="5"/>
      <c r="BI5928" s="5"/>
      <c r="BJ5928" s="5"/>
      <c r="BK5928" s="5"/>
      <c r="BL5928" s="5"/>
      <c r="BM5928" s="5"/>
      <c r="BN5928" s="5"/>
      <c r="BO5928" s="5"/>
      <c r="BP5928" s="5"/>
      <c r="BQ5928" s="5"/>
      <c r="BR5928" s="5"/>
      <c r="BS5928" s="5"/>
      <c r="BT5928" s="5"/>
      <c r="BU5928" s="5"/>
      <c r="BV5928" s="5"/>
      <c r="BW5928" s="5"/>
      <c r="BX5928" s="5"/>
    </row>
    <row r="5929" spans="1:76" x14ac:dyDescent="0.2">
      <c r="A5929" s="1" t="s">
        <v>22</v>
      </c>
      <c r="B5929" s="1" t="s">
        <v>775</v>
      </c>
      <c r="C5929" s="1" t="s">
        <v>780</v>
      </c>
      <c r="D5929" s="1" t="s">
        <v>669</v>
      </c>
      <c r="E5929" s="1" t="s">
        <v>2</v>
      </c>
      <c r="F5929" s="1" t="s">
        <v>1051</v>
      </c>
      <c r="G5929" s="1" t="s">
        <v>73</v>
      </c>
      <c r="H5929" s="8"/>
      <c r="I5929" s="8">
        <v>2015</v>
      </c>
      <c r="J5929" s="1" t="s">
        <v>768</v>
      </c>
      <c r="K5929" s="9">
        <v>75000</v>
      </c>
      <c r="L5929" s="10">
        <f>K5929/ VLOOKUP(A5929,Indicators!$B$1:$V$7,21,FALSE)</f>
        <v>439.43424305986849</v>
      </c>
      <c r="M5929" s="1" t="s">
        <v>769</v>
      </c>
      <c r="N5929" s="11"/>
      <c r="O5929" s="11"/>
      <c r="P5929" s="11"/>
      <c r="Q5929" s="8" t="str">
        <f t="shared" si="0"/>
        <v/>
      </c>
      <c r="R5929" s="1" t="s">
        <v>158</v>
      </c>
      <c r="S5929" s="1" t="s">
        <v>56</v>
      </c>
      <c r="T5929" s="11"/>
      <c r="U5929" s="11"/>
      <c r="V5929" s="11"/>
      <c r="W5929" s="11"/>
      <c r="X5929" s="11"/>
      <c r="Y5929" s="11"/>
      <c r="Z5929" s="11"/>
      <c r="AA5929" s="11"/>
      <c r="AB5929" s="11"/>
      <c r="AC5929" s="11"/>
      <c r="AD5929" s="11"/>
      <c r="AE5929" s="11"/>
      <c r="AF5929" s="11"/>
      <c r="AG5929" s="11"/>
      <c r="AH5929" s="11"/>
      <c r="AI5929" s="11"/>
      <c r="AJ5929" s="11"/>
      <c r="AK5929" s="11"/>
      <c r="AL5929" s="11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5"/>
      <c r="AX5929" s="5"/>
      <c r="AY5929" s="5"/>
      <c r="AZ5929" s="5"/>
      <c r="BA5929" s="5"/>
      <c r="BB5929" s="5"/>
      <c r="BC5929" s="5"/>
      <c r="BD5929" s="5"/>
      <c r="BE5929" s="5"/>
      <c r="BF5929" s="5"/>
      <c r="BG5929" s="5"/>
      <c r="BH5929" s="5"/>
      <c r="BI5929" s="5"/>
      <c r="BJ5929" s="5"/>
      <c r="BK5929" s="5"/>
      <c r="BL5929" s="5"/>
      <c r="BM5929" s="5"/>
      <c r="BN5929" s="5"/>
      <c r="BO5929" s="5"/>
      <c r="BP5929" s="5"/>
      <c r="BQ5929" s="5"/>
      <c r="BR5929" s="5"/>
      <c r="BS5929" s="5"/>
      <c r="BT5929" s="5"/>
      <c r="BU5929" s="5"/>
      <c r="BV5929" s="5"/>
      <c r="BW5929" s="5"/>
      <c r="BX5929" s="5"/>
    </row>
    <row r="5930" spans="1:76" x14ac:dyDescent="0.2">
      <c r="A5930" s="1" t="s">
        <v>22</v>
      </c>
      <c r="B5930" s="1" t="s">
        <v>775</v>
      </c>
      <c r="C5930" s="1" t="s">
        <v>779</v>
      </c>
      <c r="D5930" s="1" t="s">
        <v>669</v>
      </c>
      <c r="E5930" s="1" t="s">
        <v>2</v>
      </c>
      <c r="F5930" s="1" t="s">
        <v>1051</v>
      </c>
      <c r="G5930" s="1" t="s">
        <v>73</v>
      </c>
      <c r="H5930" s="8"/>
      <c r="I5930" s="8">
        <v>2015</v>
      </c>
      <c r="J5930" s="1" t="s">
        <v>768</v>
      </c>
      <c r="K5930" s="9">
        <v>92000</v>
      </c>
      <c r="L5930" s="10">
        <f>K5930/ VLOOKUP(A5930,Indicators!$B$1:$V$7,21,FALSE)</f>
        <v>539.03933815343873</v>
      </c>
      <c r="M5930" s="1" t="s">
        <v>769</v>
      </c>
      <c r="N5930" s="11"/>
      <c r="O5930" s="11"/>
      <c r="P5930" s="11"/>
      <c r="Q5930" s="8" t="str">
        <f t="shared" si="0"/>
        <v/>
      </c>
      <c r="R5930" s="1" t="s">
        <v>158</v>
      </c>
      <c r="S5930" s="1" t="s">
        <v>56</v>
      </c>
      <c r="T5930" s="11"/>
      <c r="U5930" s="11"/>
      <c r="V5930" s="11"/>
      <c r="W5930" s="11"/>
      <c r="X5930" s="11"/>
      <c r="Y5930" s="11"/>
      <c r="Z5930" s="11"/>
      <c r="AA5930" s="11"/>
      <c r="AB5930" s="11"/>
      <c r="AC5930" s="11"/>
      <c r="AD5930" s="11"/>
      <c r="AE5930" s="11"/>
      <c r="AF5930" s="11"/>
      <c r="AG5930" s="11"/>
      <c r="AH5930" s="11"/>
      <c r="AI5930" s="11"/>
      <c r="AJ5930" s="11"/>
      <c r="AK5930" s="11"/>
      <c r="AL5930" s="11"/>
      <c r="AM5930" s="5"/>
      <c r="AN5930" s="5"/>
      <c r="AO5930" s="5"/>
      <c r="AP5930" s="5"/>
      <c r="AQ5930" s="5"/>
      <c r="AR5930" s="5"/>
      <c r="AS5930" s="5"/>
      <c r="AT5930" s="5"/>
      <c r="AU5930" s="5"/>
      <c r="AV5930" s="5"/>
      <c r="AW5930" s="5"/>
      <c r="AX5930" s="5"/>
      <c r="AY5930" s="5"/>
      <c r="AZ5930" s="5"/>
      <c r="BA5930" s="5"/>
      <c r="BB5930" s="5"/>
      <c r="BC5930" s="5"/>
      <c r="BD5930" s="5"/>
      <c r="BE5930" s="5"/>
      <c r="BF5930" s="5"/>
      <c r="BG5930" s="5"/>
      <c r="BH5930" s="5"/>
      <c r="BI5930" s="5"/>
      <c r="BJ5930" s="5"/>
      <c r="BK5930" s="5"/>
      <c r="BL5930" s="5"/>
      <c r="BM5930" s="5"/>
      <c r="BN5930" s="5"/>
      <c r="BO5930" s="5"/>
      <c r="BP5930" s="5"/>
      <c r="BQ5930" s="5"/>
      <c r="BR5930" s="5"/>
      <c r="BS5930" s="5"/>
      <c r="BT5930" s="5"/>
      <c r="BU5930" s="5"/>
      <c r="BV5930" s="5"/>
      <c r="BW5930" s="5"/>
      <c r="BX5930" s="5"/>
    </row>
    <row r="5931" spans="1:76" x14ac:dyDescent="0.2">
      <c r="A5931" s="1" t="s">
        <v>22</v>
      </c>
      <c r="B5931" s="1" t="s">
        <v>158</v>
      </c>
      <c r="C5931" s="1" t="s">
        <v>852</v>
      </c>
      <c r="D5931" s="1" t="s">
        <v>669</v>
      </c>
      <c r="E5931" s="1" t="s">
        <v>2</v>
      </c>
      <c r="F5931" s="1" t="s">
        <v>1051</v>
      </c>
      <c r="G5931" s="1" t="s">
        <v>73</v>
      </c>
      <c r="H5931" s="8"/>
      <c r="I5931" s="8">
        <v>2015</v>
      </c>
      <c r="J5931" s="1" t="s">
        <v>768</v>
      </c>
      <c r="K5931" s="9">
        <v>9000</v>
      </c>
      <c r="L5931" s="10">
        <f>K5931/ VLOOKUP(A5931,Indicators!$B$1:$V$7,21,FALSE)</f>
        <v>52.73210916718422</v>
      </c>
      <c r="M5931" s="45" t="s">
        <v>782</v>
      </c>
      <c r="N5931" s="46"/>
      <c r="O5931" s="11"/>
      <c r="P5931" s="11"/>
      <c r="Q5931" s="8" t="str">
        <f t="shared" si="0"/>
        <v/>
      </c>
      <c r="R5931" s="1" t="s">
        <v>158</v>
      </c>
      <c r="S5931" s="1" t="s">
        <v>56</v>
      </c>
      <c r="T5931" s="11"/>
      <c r="U5931" s="11"/>
      <c r="V5931" s="11"/>
      <c r="W5931" s="11"/>
      <c r="X5931" s="11"/>
      <c r="Y5931" s="11"/>
      <c r="Z5931" s="11"/>
      <c r="AA5931" s="11"/>
      <c r="AB5931" s="11"/>
      <c r="AC5931" s="11"/>
      <c r="AD5931" s="11"/>
      <c r="AE5931" s="11"/>
      <c r="AF5931" s="11"/>
      <c r="AG5931" s="11"/>
      <c r="AH5931" s="11"/>
      <c r="AI5931" s="11"/>
      <c r="AJ5931" s="11"/>
      <c r="AK5931" s="11"/>
      <c r="AL5931" s="11"/>
      <c r="AM5931" s="5"/>
      <c r="AN5931" s="5"/>
      <c r="AO5931" s="5"/>
      <c r="AP5931" s="5"/>
      <c r="AQ5931" s="5"/>
      <c r="AR5931" s="5"/>
      <c r="AS5931" s="5"/>
      <c r="AT5931" s="5"/>
      <c r="AU5931" s="5"/>
      <c r="AV5931" s="5"/>
      <c r="AW5931" s="5"/>
      <c r="AX5931" s="5"/>
      <c r="AY5931" s="5"/>
      <c r="AZ5931" s="5"/>
      <c r="BA5931" s="5"/>
      <c r="BB5931" s="5"/>
      <c r="BC5931" s="5"/>
      <c r="BD5931" s="5"/>
      <c r="BE5931" s="5"/>
      <c r="BF5931" s="5"/>
      <c r="BG5931" s="5"/>
      <c r="BH5931" s="5"/>
      <c r="BI5931" s="5"/>
      <c r="BJ5931" s="5"/>
      <c r="BK5931" s="5"/>
      <c r="BL5931" s="5"/>
      <c r="BM5931" s="5"/>
      <c r="BN5931" s="5"/>
      <c r="BO5931" s="5"/>
      <c r="BP5931" s="5"/>
      <c r="BQ5931" s="5"/>
      <c r="BR5931" s="5"/>
      <c r="BS5931" s="5"/>
      <c r="BT5931" s="5"/>
      <c r="BU5931" s="5"/>
      <c r="BV5931" s="5"/>
      <c r="BW5931" s="5"/>
      <c r="BX5931" s="5"/>
    </row>
    <row r="5932" spans="1:76" x14ac:dyDescent="0.2">
      <c r="A5932" s="1" t="s">
        <v>22</v>
      </c>
      <c r="B5932" s="1" t="s">
        <v>158</v>
      </c>
      <c r="C5932" s="1" t="s">
        <v>854</v>
      </c>
      <c r="D5932" s="1" t="s">
        <v>669</v>
      </c>
      <c r="E5932" s="1" t="s">
        <v>2</v>
      </c>
      <c r="F5932" s="1" t="s">
        <v>1051</v>
      </c>
      <c r="G5932" s="1" t="s">
        <v>73</v>
      </c>
      <c r="H5932" s="8"/>
      <c r="I5932" s="8">
        <v>2015</v>
      </c>
      <c r="J5932" s="1" t="s">
        <v>768</v>
      </c>
      <c r="K5932" s="9">
        <v>10000</v>
      </c>
      <c r="L5932" s="10">
        <f>K5932/ VLOOKUP(A5932,Indicators!$B$1:$V$7,21,FALSE)</f>
        <v>58.591232407982467</v>
      </c>
      <c r="M5932" s="45" t="s">
        <v>782</v>
      </c>
      <c r="N5932" s="46"/>
      <c r="O5932" s="11"/>
      <c r="P5932" s="11"/>
      <c r="Q5932" s="8" t="str">
        <f t="shared" si="0"/>
        <v/>
      </c>
      <c r="R5932" s="1" t="s">
        <v>158</v>
      </c>
      <c r="S5932" s="1" t="s">
        <v>56</v>
      </c>
      <c r="T5932" s="11"/>
      <c r="U5932" s="11"/>
      <c r="V5932" s="11"/>
      <c r="W5932" s="11"/>
      <c r="X5932" s="11"/>
      <c r="Y5932" s="11"/>
      <c r="Z5932" s="11"/>
      <c r="AA5932" s="11"/>
      <c r="AB5932" s="11"/>
      <c r="AC5932" s="11"/>
      <c r="AD5932" s="11"/>
      <c r="AE5932" s="11"/>
      <c r="AF5932" s="11"/>
      <c r="AG5932" s="11"/>
      <c r="AH5932" s="11"/>
      <c r="AI5932" s="11"/>
      <c r="AJ5932" s="11"/>
      <c r="AK5932" s="11"/>
      <c r="AL5932" s="11"/>
      <c r="AM5932" s="5"/>
      <c r="AN5932" s="5"/>
      <c r="AO5932" s="5"/>
      <c r="AP5932" s="5"/>
      <c r="AQ5932" s="5"/>
      <c r="AR5932" s="5"/>
      <c r="AS5932" s="5"/>
      <c r="AT5932" s="5"/>
      <c r="AU5932" s="5"/>
      <c r="AV5932" s="5"/>
      <c r="AW5932" s="5"/>
      <c r="AX5932" s="5"/>
      <c r="AY5932" s="5"/>
      <c r="AZ5932" s="5"/>
      <c r="BA5932" s="5"/>
      <c r="BB5932" s="5"/>
      <c r="BC5932" s="5"/>
      <c r="BD5932" s="5"/>
      <c r="BE5932" s="5"/>
      <c r="BF5932" s="5"/>
      <c r="BG5932" s="5"/>
      <c r="BH5932" s="5"/>
      <c r="BI5932" s="5"/>
      <c r="BJ5932" s="5"/>
      <c r="BK5932" s="5"/>
      <c r="BL5932" s="5"/>
      <c r="BM5932" s="5"/>
      <c r="BN5932" s="5"/>
      <c r="BO5932" s="5"/>
      <c r="BP5932" s="5"/>
      <c r="BQ5932" s="5"/>
      <c r="BR5932" s="5"/>
      <c r="BS5932" s="5"/>
      <c r="BT5932" s="5"/>
      <c r="BU5932" s="5"/>
      <c r="BV5932" s="5"/>
      <c r="BW5932" s="5"/>
      <c r="BX5932" s="5"/>
    </row>
    <row r="5933" spans="1:76" x14ac:dyDescent="0.2">
      <c r="A5933" s="1" t="s">
        <v>22</v>
      </c>
      <c r="B5933" s="1" t="s">
        <v>158</v>
      </c>
      <c r="C5933" s="1" t="s">
        <v>783</v>
      </c>
      <c r="D5933" s="1" t="s">
        <v>669</v>
      </c>
      <c r="E5933" s="1" t="s">
        <v>2</v>
      </c>
      <c r="F5933" s="1" t="s">
        <v>1051</v>
      </c>
      <c r="G5933" s="1" t="s">
        <v>73</v>
      </c>
      <c r="H5933" s="8"/>
      <c r="I5933" s="8">
        <v>2015</v>
      </c>
      <c r="J5933" s="1" t="s">
        <v>768</v>
      </c>
      <c r="K5933" s="9">
        <v>15000</v>
      </c>
      <c r="L5933" s="10">
        <f>K5933/ VLOOKUP(A5933,Indicators!$B$1:$V$7,21,FALSE)</f>
        <v>87.886848611973704</v>
      </c>
      <c r="M5933" s="45" t="s">
        <v>782</v>
      </c>
      <c r="N5933" s="46"/>
      <c r="O5933" s="11"/>
      <c r="P5933" s="11"/>
      <c r="Q5933" s="8" t="str">
        <f t="shared" si="0"/>
        <v/>
      </c>
      <c r="R5933" s="1" t="s">
        <v>158</v>
      </c>
      <c r="S5933" s="1" t="s">
        <v>56</v>
      </c>
      <c r="T5933" s="11"/>
      <c r="U5933" s="11"/>
      <c r="V5933" s="11"/>
      <c r="W5933" s="11"/>
      <c r="X5933" s="11"/>
      <c r="Y5933" s="11"/>
      <c r="Z5933" s="11"/>
      <c r="AA5933" s="11"/>
      <c r="AB5933" s="11"/>
      <c r="AC5933" s="11"/>
      <c r="AD5933" s="11"/>
      <c r="AE5933" s="11"/>
      <c r="AF5933" s="11"/>
      <c r="AG5933" s="11"/>
      <c r="AH5933" s="11"/>
      <c r="AI5933" s="11"/>
      <c r="AJ5933" s="11"/>
      <c r="AK5933" s="11"/>
      <c r="AL5933" s="11"/>
      <c r="AM5933" s="5"/>
      <c r="AN5933" s="5"/>
      <c r="AO5933" s="5"/>
      <c r="AP5933" s="5"/>
      <c r="AQ5933" s="5"/>
      <c r="AR5933" s="5"/>
      <c r="AS5933" s="5"/>
      <c r="AT5933" s="5"/>
      <c r="AU5933" s="5"/>
      <c r="AV5933" s="5"/>
      <c r="AW5933" s="5"/>
      <c r="AX5933" s="5"/>
      <c r="AY5933" s="5"/>
      <c r="AZ5933" s="5"/>
      <c r="BA5933" s="5"/>
      <c r="BB5933" s="5"/>
      <c r="BC5933" s="5"/>
      <c r="BD5933" s="5"/>
      <c r="BE5933" s="5"/>
      <c r="BF5933" s="5"/>
      <c r="BG5933" s="5"/>
      <c r="BH5933" s="5"/>
      <c r="BI5933" s="5"/>
      <c r="BJ5933" s="5"/>
      <c r="BK5933" s="5"/>
      <c r="BL5933" s="5"/>
      <c r="BM5933" s="5"/>
      <c r="BN5933" s="5"/>
      <c r="BO5933" s="5"/>
      <c r="BP5933" s="5"/>
      <c r="BQ5933" s="5"/>
      <c r="BR5933" s="5"/>
      <c r="BS5933" s="5"/>
      <c r="BT5933" s="5"/>
      <c r="BU5933" s="5"/>
      <c r="BV5933" s="5"/>
      <c r="BW5933" s="5"/>
      <c r="BX5933" s="5"/>
    </row>
    <row r="5934" spans="1:76" x14ac:dyDescent="0.2">
      <c r="A5934" s="1" t="s">
        <v>22</v>
      </c>
      <c r="B5934" s="1" t="s">
        <v>158</v>
      </c>
      <c r="C5934" s="1" t="s">
        <v>929</v>
      </c>
      <c r="D5934" s="1" t="s">
        <v>669</v>
      </c>
      <c r="E5934" s="1" t="s">
        <v>2</v>
      </c>
      <c r="F5934" s="1" t="s">
        <v>1051</v>
      </c>
      <c r="G5934" s="1" t="s">
        <v>73</v>
      </c>
      <c r="H5934" s="8"/>
      <c r="I5934" s="8">
        <v>2015</v>
      </c>
      <c r="J5934" s="1" t="s">
        <v>768</v>
      </c>
      <c r="K5934" s="9">
        <v>20000</v>
      </c>
      <c r="L5934" s="10">
        <f>K5934/ VLOOKUP(A5934,Indicators!$B$1:$V$7,21,FALSE)</f>
        <v>117.18246481596493</v>
      </c>
      <c r="M5934" s="45" t="s">
        <v>782</v>
      </c>
      <c r="N5934" s="46"/>
      <c r="O5934" s="11"/>
      <c r="P5934" s="11"/>
      <c r="Q5934" s="8" t="str">
        <f t="shared" si="0"/>
        <v/>
      </c>
      <c r="R5934" s="1" t="s">
        <v>158</v>
      </c>
      <c r="S5934" s="1" t="s">
        <v>56</v>
      </c>
      <c r="T5934" s="11"/>
      <c r="U5934" s="11"/>
      <c r="V5934" s="11"/>
      <c r="W5934" s="11"/>
      <c r="X5934" s="11"/>
      <c r="Y5934" s="11"/>
      <c r="Z5934" s="11"/>
      <c r="AA5934" s="11"/>
      <c r="AB5934" s="11"/>
      <c r="AC5934" s="11"/>
      <c r="AD5934" s="11"/>
      <c r="AE5934" s="11"/>
      <c r="AF5934" s="11"/>
      <c r="AG5934" s="11"/>
      <c r="AH5934" s="11"/>
      <c r="AI5934" s="11"/>
      <c r="AJ5934" s="11"/>
      <c r="AK5934" s="11"/>
      <c r="AL5934" s="11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5"/>
      <c r="AX5934" s="5"/>
      <c r="AY5934" s="5"/>
      <c r="AZ5934" s="5"/>
      <c r="BA5934" s="5"/>
      <c r="BB5934" s="5"/>
      <c r="BC5934" s="5"/>
      <c r="BD5934" s="5"/>
      <c r="BE5934" s="5"/>
      <c r="BF5934" s="5"/>
      <c r="BG5934" s="5"/>
      <c r="BH5934" s="5"/>
      <c r="BI5934" s="5"/>
      <c r="BJ5934" s="5"/>
      <c r="BK5934" s="5"/>
      <c r="BL5934" s="5"/>
      <c r="BM5934" s="5"/>
      <c r="BN5934" s="5"/>
      <c r="BO5934" s="5"/>
      <c r="BP5934" s="5"/>
      <c r="BQ5934" s="5"/>
      <c r="BR5934" s="5"/>
      <c r="BS5934" s="5"/>
      <c r="BT5934" s="5"/>
      <c r="BU5934" s="5"/>
      <c r="BV5934" s="5"/>
      <c r="BW5934" s="5"/>
      <c r="BX5934" s="5"/>
    </row>
    <row r="5935" spans="1:76" x14ac:dyDescent="0.2">
      <c r="A5935" s="1" t="s">
        <v>22</v>
      </c>
      <c r="B5935" s="1" t="s">
        <v>158</v>
      </c>
      <c r="C5935" s="1" t="s">
        <v>784</v>
      </c>
      <c r="D5935" s="1" t="s">
        <v>669</v>
      </c>
      <c r="E5935" s="1" t="s">
        <v>2</v>
      </c>
      <c r="F5935" s="1" t="s">
        <v>1051</v>
      </c>
      <c r="G5935" s="1" t="s">
        <v>73</v>
      </c>
      <c r="H5935" s="8"/>
      <c r="I5935" s="8">
        <v>2015</v>
      </c>
      <c r="J5935" s="1" t="s">
        <v>768</v>
      </c>
      <c r="K5935" s="9">
        <v>23000</v>
      </c>
      <c r="L5935" s="10">
        <f>K5935/ VLOOKUP(A5935,Indicators!$B$1:$V$7,21,FALSE)</f>
        <v>134.75983453835968</v>
      </c>
      <c r="M5935" s="45" t="s">
        <v>782</v>
      </c>
      <c r="N5935" s="46"/>
      <c r="O5935" s="11"/>
      <c r="P5935" s="11"/>
      <c r="Q5935" s="8" t="str">
        <f t="shared" si="0"/>
        <v/>
      </c>
      <c r="R5935" s="1" t="s">
        <v>158</v>
      </c>
      <c r="S5935" s="1" t="s">
        <v>56</v>
      </c>
      <c r="T5935" s="11"/>
      <c r="U5935" s="11"/>
      <c r="V5935" s="11"/>
      <c r="W5935" s="11"/>
      <c r="X5935" s="11"/>
      <c r="Y5935" s="11"/>
      <c r="Z5935" s="11"/>
      <c r="AA5935" s="11"/>
      <c r="AB5935" s="11"/>
      <c r="AC5935" s="11"/>
      <c r="AD5935" s="11"/>
      <c r="AE5935" s="11"/>
      <c r="AF5935" s="11"/>
      <c r="AG5935" s="11"/>
      <c r="AH5935" s="11"/>
      <c r="AI5935" s="11"/>
      <c r="AJ5935" s="11"/>
      <c r="AK5935" s="11"/>
      <c r="AL5935" s="11"/>
      <c r="AM5935" s="5"/>
      <c r="AN5935" s="5"/>
      <c r="AO5935" s="5"/>
      <c r="AP5935" s="5"/>
      <c r="AQ5935" s="5"/>
      <c r="AR5935" s="5"/>
      <c r="AS5935" s="5"/>
      <c r="AT5935" s="5"/>
      <c r="AU5935" s="5"/>
      <c r="AV5935" s="5"/>
      <c r="AW5935" s="5"/>
      <c r="AX5935" s="5"/>
      <c r="AY5935" s="5"/>
      <c r="AZ5935" s="5"/>
      <c r="BA5935" s="5"/>
      <c r="BB5935" s="5"/>
      <c r="BC5935" s="5"/>
      <c r="BD5935" s="5"/>
      <c r="BE5935" s="5"/>
      <c r="BF5935" s="5"/>
      <c r="BG5935" s="5"/>
      <c r="BH5935" s="5"/>
      <c r="BI5935" s="5"/>
      <c r="BJ5935" s="5"/>
      <c r="BK5935" s="5"/>
      <c r="BL5935" s="5"/>
      <c r="BM5935" s="5"/>
      <c r="BN5935" s="5"/>
      <c r="BO5935" s="5"/>
      <c r="BP5935" s="5"/>
      <c r="BQ5935" s="5"/>
      <c r="BR5935" s="5"/>
      <c r="BS5935" s="5"/>
      <c r="BT5935" s="5"/>
      <c r="BU5935" s="5"/>
      <c r="BV5935" s="5"/>
      <c r="BW5935" s="5"/>
      <c r="BX5935" s="5"/>
    </row>
    <row r="5936" spans="1:76" x14ac:dyDescent="0.2">
      <c r="A5936" s="1" t="s">
        <v>22</v>
      </c>
      <c r="B5936" s="1" t="s">
        <v>158</v>
      </c>
      <c r="C5936" s="1" t="s">
        <v>931</v>
      </c>
      <c r="D5936" s="1" t="s">
        <v>669</v>
      </c>
      <c r="E5936" s="1" t="s">
        <v>2</v>
      </c>
      <c r="F5936" s="1" t="s">
        <v>1051</v>
      </c>
      <c r="G5936" s="1" t="s">
        <v>73</v>
      </c>
      <c r="H5936" s="8"/>
      <c r="I5936" s="8">
        <v>2015</v>
      </c>
      <c r="J5936" s="1" t="s">
        <v>768</v>
      </c>
      <c r="K5936" s="9">
        <v>40000</v>
      </c>
      <c r="L5936" s="10">
        <f>K5936/ VLOOKUP(A5936,Indicators!$B$1:$V$7,21,FALSE)</f>
        <v>234.36492963192987</v>
      </c>
      <c r="M5936" s="45" t="s">
        <v>782</v>
      </c>
      <c r="N5936" s="46"/>
      <c r="O5936" s="11"/>
      <c r="P5936" s="11"/>
      <c r="Q5936" s="8" t="str">
        <f t="shared" si="0"/>
        <v/>
      </c>
      <c r="R5936" s="1" t="s">
        <v>158</v>
      </c>
      <c r="S5936" s="1" t="s">
        <v>56</v>
      </c>
      <c r="T5936" s="11"/>
      <c r="U5936" s="11"/>
      <c r="V5936" s="11"/>
      <c r="W5936" s="11"/>
      <c r="X5936" s="11"/>
      <c r="Y5936" s="11"/>
      <c r="Z5936" s="11"/>
      <c r="AA5936" s="11"/>
      <c r="AB5936" s="11"/>
      <c r="AC5936" s="11"/>
      <c r="AD5936" s="11"/>
      <c r="AE5936" s="11"/>
      <c r="AF5936" s="11"/>
      <c r="AG5936" s="11"/>
      <c r="AH5936" s="11"/>
      <c r="AI5936" s="11"/>
      <c r="AJ5936" s="11"/>
      <c r="AK5936" s="11"/>
      <c r="AL5936" s="11"/>
      <c r="AM5936" s="5"/>
      <c r="AN5936" s="5"/>
      <c r="AO5936" s="5"/>
      <c r="AP5936" s="5"/>
      <c r="AQ5936" s="5"/>
      <c r="AR5936" s="5"/>
      <c r="AS5936" s="5"/>
      <c r="AT5936" s="5"/>
      <c r="AU5936" s="5"/>
      <c r="AV5936" s="5"/>
      <c r="AW5936" s="5"/>
      <c r="AX5936" s="5"/>
      <c r="AY5936" s="5"/>
      <c r="AZ5936" s="5"/>
      <c r="BA5936" s="5"/>
      <c r="BB5936" s="5"/>
      <c r="BC5936" s="5"/>
      <c r="BD5936" s="5"/>
      <c r="BE5936" s="5"/>
      <c r="BF5936" s="5"/>
      <c r="BG5936" s="5"/>
      <c r="BH5936" s="5"/>
      <c r="BI5936" s="5"/>
      <c r="BJ5936" s="5"/>
      <c r="BK5936" s="5"/>
      <c r="BL5936" s="5"/>
      <c r="BM5936" s="5"/>
      <c r="BN5936" s="5"/>
      <c r="BO5936" s="5"/>
      <c r="BP5936" s="5"/>
      <c r="BQ5936" s="5"/>
      <c r="BR5936" s="5"/>
      <c r="BS5936" s="5"/>
      <c r="BT5936" s="5"/>
      <c r="BU5936" s="5"/>
      <c r="BV5936" s="5"/>
      <c r="BW5936" s="5"/>
      <c r="BX5936" s="5"/>
    </row>
    <row r="5937" spans="1:76" x14ac:dyDescent="0.2">
      <c r="A5937" s="1" t="s">
        <v>22</v>
      </c>
      <c r="B5937" s="1" t="s">
        <v>158</v>
      </c>
      <c r="C5937" s="1" t="s">
        <v>786</v>
      </c>
      <c r="D5937" s="1" t="s">
        <v>669</v>
      </c>
      <c r="E5937" s="1" t="s">
        <v>2</v>
      </c>
      <c r="F5937" s="1" t="s">
        <v>1051</v>
      </c>
      <c r="G5937" s="1" t="s">
        <v>73</v>
      </c>
      <c r="H5937" s="8"/>
      <c r="I5937" s="8">
        <v>2015</v>
      </c>
      <c r="J5937" s="1" t="s">
        <v>768</v>
      </c>
      <c r="K5937" s="9">
        <v>95000</v>
      </c>
      <c r="L5937" s="10">
        <f>K5937/ VLOOKUP(A5937,Indicators!$B$1:$V$7,21,FALSE)</f>
        <v>556.61670787583341</v>
      </c>
      <c r="M5937" s="45" t="s">
        <v>782</v>
      </c>
      <c r="N5937" s="46"/>
      <c r="O5937" s="11"/>
      <c r="P5937" s="11"/>
      <c r="Q5937" s="8" t="str">
        <f t="shared" si="0"/>
        <v/>
      </c>
      <c r="R5937" s="1" t="s">
        <v>158</v>
      </c>
      <c r="S5937" s="1" t="s">
        <v>56</v>
      </c>
      <c r="T5937" s="11"/>
      <c r="U5937" s="11"/>
      <c r="V5937" s="11"/>
      <c r="W5937" s="11"/>
      <c r="X5937" s="11"/>
      <c r="Y5937" s="11"/>
      <c r="Z5937" s="11"/>
      <c r="AA5937" s="11"/>
      <c r="AB5937" s="11"/>
      <c r="AC5937" s="11"/>
      <c r="AD5937" s="11"/>
      <c r="AE5937" s="11"/>
      <c r="AF5937" s="11"/>
      <c r="AG5937" s="11"/>
      <c r="AH5937" s="11"/>
      <c r="AI5937" s="11"/>
      <c r="AJ5937" s="11"/>
      <c r="AK5937" s="11"/>
      <c r="AL5937" s="11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5"/>
      <c r="AX5937" s="5"/>
      <c r="AY5937" s="5"/>
      <c r="AZ5937" s="5"/>
      <c r="BA5937" s="5"/>
      <c r="BB5937" s="5"/>
      <c r="BC5937" s="5"/>
      <c r="BD5937" s="5"/>
      <c r="BE5937" s="5"/>
      <c r="BF5937" s="5"/>
      <c r="BG5937" s="5"/>
      <c r="BH5937" s="5"/>
      <c r="BI5937" s="5"/>
      <c r="BJ5937" s="5"/>
      <c r="BK5937" s="5"/>
      <c r="BL5937" s="5"/>
      <c r="BM5937" s="5"/>
      <c r="BN5937" s="5"/>
      <c r="BO5937" s="5"/>
      <c r="BP5937" s="5"/>
      <c r="BQ5937" s="5"/>
      <c r="BR5937" s="5"/>
      <c r="BS5937" s="5"/>
      <c r="BT5937" s="5"/>
      <c r="BU5937" s="5"/>
      <c r="BV5937" s="5"/>
      <c r="BW5937" s="5"/>
      <c r="BX5937" s="5"/>
    </row>
    <row r="5938" spans="1:76" x14ac:dyDescent="0.2">
      <c r="A5938" s="1" t="s">
        <v>22</v>
      </c>
      <c r="B5938" s="1" t="s">
        <v>158</v>
      </c>
      <c r="C5938" s="1" t="s">
        <v>882</v>
      </c>
      <c r="D5938" s="1" t="s">
        <v>669</v>
      </c>
      <c r="E5938" s="1" t="s">
        <v>2</v>
      </c>
      <c r="F5938" s="1" t="s">
        <v>1051</v>
      </c>
      <c r="G5938" s="1" t="s">
        <v>73</v>
      </c>
      <c r="H5938" s="8"/>
      <c r="I5938" s="8">
        <v>2015</v>
      </c>
      <c r="J5938" s="1" t="s">
        <v>768</v>
      </c>
      <c r="K5938" s="9">
        <v>110000</v>
      </c>
      <c r="L5938" s="10">
        <f>K5938/ VLOOKUP(A5938,Indicators!$B$1:$V$7,21,FALSE)</f>
        <v>644.50355648780715</v>
      </c>
      <c r="M5938" s="45" t="s">
        <v>782</v>
      </c>
      <c r="N5938" s="46"/>
      <c r="O5938" s="11"/>
      <c r="P5938" s="11"/>
      <c r="Q5938" s="8" t="str">
        <f t="shared" si="0"/>
        <v/>
      </c>
      <c r="R5938" s="1" t="s">
        <v>158</v>
      </c>
      <c r="S5938" s="1" t="s">
        <v>56</v>
      </c>
      <c r="T5938" s="11"/>
      <c r="U5938" s="11"/>
      <c r="V5938" s="11"/>
      <c r="W5938" s="11"/>
      <c r="X5938" s="11"/>
      <c r="Y5938" s="11"/>
      <c r="Z5938" s="11"/>
      <c r="AA5938" s="11"/>
      <c r="AB5938" s="11"/>
      <c r="AC5938" s="11"/>
      <c r="AD5938" s="11"/>
      <c r="AE5938" s="11"/>
      <c r="AF5938" s="11"/>
      <c r="AG5938" s="11"/>
      <c r="AH5938" s="11"/>
      <c r="AI5938" s="11"/>
      <c r="AJ5938" s="11"/>
      <c r="AK5938" s="11"/>
      <c r="AL5938" s="11"/>
      <c r="AM5938" s="5"/>
      <c r="AN5938" s="5"/>
      <c r="AO5938" s="5"/>
      <c r="AP5938" s="5"/>
      <c r="AQ5938" s="5"/>
      <c r="AR5938" s="5"/>
      <c r="AS5938" s="5"/>
      <c r="AT5938" s="5"/>
      <c r="AU5938" s="5"/>
      <c r="AV5938" s="5"/>
      <c r="AW5938" s="5"/>
      <c r="AX5938" s="5"/>
      <c r="AY5938" s="5"/>
      <c r="AZ5938" s="5"/>
      <c r="BA5938" s="5"/>
      <c r="BB5938" s="5"/>
      <c r="BC5938" s="5"/>
      <c r="BD5938" s="5"/>
      <c r="BE5938" s="5"/>
      <c r="BF5938" s="5"/>
      <c r="BG5938" s="5"/>
      <c r="BH5938" s="5"/>
      <c r="BI5938" s="5"/>
      <c r="BJ5938" s="5"/>
      <c r="BK5938" s="5"/>
      <c r="BL5938" s="5"/>
      <c r="BM5938" s="5"/>
      <c r="BN5938" s="5"/>
      <c r="BO5938" s="5"/>
      <c r="BP5938" s="5"/>
      <c r="BQ5938" s="5"/>
      <c r="BR5938" s="5"/>
      <c r="BS5938" s="5"/>
      <c r="BT5938" s="5"/>
      <c r="BU5938" s="5"/>
      <c r="BV5938" s="5"/>
      <c r="BW5938" s="5"/>
      <c r="BX5938" s="5"/>
    </row>
    <row r="5939" spans="1:76" x14ac:dyDescent="0.2">
      <c r="A5939" s="1" t="s">
        <v>22</v>
      </c>
      <c r="B5939" s="1" t="s">
        <v>809</v>
      </c>
      <c r="C5939" s="1" t="s">
        <v>817</v>
      </c>
      <c r="D5939" s="1" t="s">
        <v>669</v>
      </c>
      <c r="E5939" s="1" t="s">
        <v>2</v>
      </c>
      <c r="F5939" s="1" t="s">
        <v>1051</v>
      </c>
      <c r="G5939" s="1" t="s">
        <v>73</v>
      </c>
      <c r="H5939" s="8"/>
      <c r="I5939" s="8">
        <v>2015</v>
      </c>
      <c r="J5939" s="1" t="s">
        <v>768</v>
      </c>
      <c r="K5939" s="9">
        <v>1400</v>
      </c>
      <c r="L5939" s="10">
        <f>K5939/ VLOOKUP(A5939,Indicators!$B$1:$V$7,21,FALSE)</f>
        <v>8.2027725371175446</v>
      </c>
      <c r="M5939" s="11"/>
      <c r="N5939" s="11"/>
      <c r="O5939" s="11"/>
      <c r="P5939" s="11"/>
      <c r="Q5939" s="8" t="str">
        <f t="shared" si="0"/>
        <v/>
      </c>
      <c r="R5939" s="1" t="s">
        <v>271</v>
      </c>
      <c r="S5939" s="1" t="s">
        <v>55</v>
      </c>
      <c r="T5939" s="11"/>
      <c r="U5939" s="11"/>
      <c r="V5939" s="11"/>
      <c r="W5939" s="11"/>
      <c r="X5939" s="11"/>
      <c r="Y5939" s="11"/>
      <c r="Z5939" s="11"/>
      <c r="AA5939" s="11"/>
      <c r="AB5939" s="11"/>
      <c r="AC5939" s="11"/>
      <c r="AD5939" s="11"/>
      <c r="AE5939" s="11"/>
      <c r="AF5939" s="11"/>
      <c r="AG5939" s="11"/>
      <c r="AH5939" s="11"/>
      <c r="AI5939" s="11"/>
      <c r="AJ5939" s="11"/>
      <c r="AK5939" s="11"/>
      <c r="AL5939" s="11"/>
      <c r="AM5939" s="5"/>
      <c r="AN5939" s="5"/>
      <c r="AO5939" s="5"/>
      <c r="AP5939" s="5"/>
      <c r="AQ5939" s="5"/>
      <c r="AR5939" s="5"/>
      <c r="AS5939" s="5"/>
      <c r="AT5939" s="5"/>
      <c r="AU5939" s="5"/>
      <c r="AV5939" s="5"/>
      <c r="AW5939" s="5"/>
      <c r="AX5939" s="5"/>
      <c r="AY5939" s="5"/>
      <c r="AZ5939" s="5"/>
      <c r="BA5939" s="5"/>
      <c r="BB5939" s="5"/>
      <c r="BC5939" s="5"/>
      <c r="BD5939" s="5"/>
      <c r="BE5939" s="5"/>
      <c r="BF5939" s="5"/>
      <c r="BG5939" s="5"/>
      <c r="BH5939" s="5"/>
      <c r="BI5939" s="5"/>
      <c r="BJ5939" s="5"/>
      <c r="BK5939" s="5"/>
      <c r="BL5939" s="5"/>
      <c r="BM5939" s="5"/>
      <c r="BN5939" s="5"/>
      <c r="BO5939" s="5"/>
      <c r="BP5939" s="5"/>
      <c r="BQ5939" s="5"/>
      <c r="BR5939" s="5"/>
      <c r="BS5939" s="5"/>
      <c r="BT5939" s="5"/>
      <c r="BU5939" s="5"/>
      <c r="BV5939" s="5"/>
      <c r="BW5939" s="5"/>
      <c r="BX5939" s="5"/>
    </row>
    <row r="5940" spans="1:76" x14ac:dyDescent="0.2">
      <c r="A5940" s="1" t="s">
        <v>22</v>
      </c>
      <c r="B5940" s="1" t="s">
        <v>809</v>
      </c>
      <c r="C5940" s="1" t="s">
        <v>1052</v>
      </c>
      <c r="D5940" s="1" t="s">
        <v>669</v>
      </c>
      <c r="E5940" s="1" t="s">
        <v>2</v>
      </c>
      <c r="F5940" s="1" t="s">
        <v>1051</v>
      </c>
      <c r="G5940" s="1" t="s">
        <v>73</v>
      </c>
      <c r="H5940" s="8"/>
      <c r="I5940" s="8">
        <v>2015</v>
      </c>
      <c r="J5940" s="1" t="s">
        <v>768</v>
      </c>
      <c r="K5940" s="9">
        <v>4000000</v>
      </c>
      <c r="L5940" s="10">
        <f>K5940/ VLOOKUP(A5940,Indicators!$B$1:$V$7,21,FALSE)</f>
        <v>23436.492963192988</v>
      </c>
      <c r="M5940" s="11"/>
      <c r="N5940" s="11"/>
      <c r="O5940" s="11"/>
      <c r="P5940" s="11"/>
      <c r="Q5940" s="8" t="str">
        <f t="shared" si="0"/>
        <v/>
      </c>
      <c r="R5940" s="1" t="s">
        <v>97</v>
      </c>
      <c r="S5940" s="1" t="s">
        <v>44</v>
      </c>
      <c r="T5940" s="11"/>
      <c r="U5940" s="11"/>
      <c r="V5940" s="11"/>
      <c r="W5940" s="11"/>
      <c r="X5940" s="11"/>
      <c r="Y5940" s="11"/>
      <c r="Z5940" s="11"/>
      <c r="AA5940" s="11"/>
      <c r="AB5940" s="11"/>
      <c r="AC5940" s="11"/>
      <c r="AD5940" s="11"/>
      <c r="AE5940" s="11"/>
      <c r="AF5940" s="11"/>
      <c r="AG5940" s="11"/>
      <c r="AH5940" s="11"/>
      <c r="AI5940" s="11"/>
      <c r="AJ5940" s="11"/>
      <c r="AK5940" s="11"/>
      <c r="AL5940" s="11"/>
      <c r="AM5940" s="5"/>
      <c r="AN5940" s="5"/>
      <c r="AO5940" s="5"/>
      <c r="AP5940" s="5"/>
      <c r="AQ5940" s="5"/>
      <c r="AR5940" s="5"/>
      <c r="AS5940" s="5"/>
      <c r="AT5940" s="5"/>
      <c r="AU5940" s="5"/>
      <c r="AV5940" s="5"/>
      <c r="AW5940" s="5"/>
      <c r="AX5940" s="5"/>
      <c r="AY5940" s="5"/>
      <c r="AZ5940" s="5"/>
      <c r="BA5940" s="5"/>
      <c r="BB5940" s="5"/>
      <c r="BC5940" s="5"/>
      <c r="BD5940" s="5"/>
      <c r="BE5940" s="5"/>
      <c r="BF5940" s="5"/>
      <c r="BG5940" s="5"/>
      <c r="BH5940" s="5"/>
      <c r="BI5940" s="5"/>
      <c r="BJ5940" s="5"/>
      <c r="BK5940" s="5"/>
      <c r="BL5940" s="5"/>
      <c r="BM5940" s="5"/>
      <c r="BN5940" s="5"/>
      <c r="BO5940" s="5"/>
      <c r="BP5940" s="5"/>
      <c r="BQ5940" s="5"/>
      <c r="BR5940" s="5"/>
      <c r="BS5940" s="5"/>
      <c r="BT5940" s="5"/>
      <c r="BU5940" s="5"/>
      <c r="BV5940" s="5"/>
      <c r="BW5940" s="5"/>
      <c r="BX5940" s="5"/>
    </row>
    <row r="5941" spans="1:76" x14ac:dyDescent="0.2">
      <c r="A5941" s="1" t="s">
        <v>22</v>
      </c>
      <c r="B5941" s="1" t="s">
        <v>75</v>
      </c>
      <c r="C5941" s="1" t="s">
        <v>1053</v>
      </c>
      <c r="D5941" s="1" t="s">
        <v>669</v>
      </c>
      <c r="E5941" s="1" t="s">
        <v>2</v>
      </c>
      <c r="F5941" s="1" t="s">
        <v>1051</v>
      </c>
      <c r="G5941" s="1" t="s">
        <v>73</v>
      </c>
      <c r="H5941" s="8"/>
      <c r="I5941" s="8">
        <v>2015</v>
      </c>
      <c r="J5941" s="1" t="s">
        <v>768</v>
      </c>
      <c r="K5941" s="9">
        <v>4225</v>
      </c>
      <c r="L5941" s="10">
        <f>K5941/ VLOOKUP(A5941,Indicators!$B$1:$V$7,21,FALSE)</f>
        <v>24.754795692372593</v>
      </c>
      <c r="M5941" s="11"/>
      <c r="N5941" s="11"/>
      <c r="O5941" s="11"/>
      <c r="P5941" s="11"/>
      <c r="Q5941" s="8" t="str">
        <f t="shared" si="0"/>
        <v/>
      </c>
      <c r="R5941" s="1" t="s">
        <v>95</v>
      </c>
      <c r="S5941" s="1" t="s">
        <v>75</v>
      </c>
      <c r="T5941" s="11"/>
      <c r="U5941" s="11"/>
      <c r="V5941" s="11"/>
      <c r="W5941" s="11"/>
      <c r="X5941" s="11"/>
      <c r="Y5941" s="11"/>
      <c r="Z5941" s="11"/>
      <c r="AA5941" s="11"/>
      <c r="AB5941" s="11"/>
      <c r="AC5941" s="11"/>
      <c r="AD5941" s="11"/>
      <c r="AE5941" s="11"/>
      <c r="AF5941" s="11"/>
      <c r="AG5941" s="11"/>
      <c r="AH5941" s="11"/>
      <c r="AI5941" s="11"/>
      <c r="AJ5941" s="11"/>
      <c r="AK5941" s="11"/>
      <c r="AL5941" s="11"/>
      <c r="AM5941" s="5"/>
      <c r="AN5941" s="5"/>
      <c r="AO5941" s="5"/>
      <c r="AP5941" s="5"/>
      <c r="AQ5941" s="5"/>
      <c r="AR5941" s="5"/>
      <c r="AS5941" s="5"/>
      <c r="AT5941" s="5"/>
      <c r="AU5941" s="5"/>
      <c r="AV5941" s="5"/>
      <c r="AW5941" s="5"/>
      <c r="AX5941" s="5"/>
      <c r="AY5941" s="5"/>
      <c r="AZ5941" s="5"/>
      <c r="BA5941" s="5"/>
      <c r="BB5941" s="5"/>
      <c r="BC5941" s="5"/>
      <c r="BD5941" s="5"/>
      <c r="BE5941" s="5"/>
      <c r="BF5941" s="5"/>
      <c r="BG5941" s="5"/>
      <c r="BH5941" s="5"/>
      <c r="BI5941" s="5"/>
      <c r="BJ5941" s="5"/>
      <c r="BK5941" s="5"/>
      <c r="BL5941" s="5"/>
      <c r="BM5941" s="5"/>
      <c r="BN5941" s="5"/>
      <c r="BO5941" s="5"/>
      <c r="BP5941" s="5"/>
      <c r="BQ5941" s="5"/>
      <c r="BR5941" s="5"/>
      <c r="BS5941" s="5"/>
      <c r="BT5941" s="5"/>
      <c r="BU5941" s="5"/>
      <c r="BV5941" s="5"/>
      <c r="BW5941" s="5"/>
      <c r="BX5941" s="5"/>
    </row>
    <row r="5942" spans="1:76" x14ac:dyDescent="0.2">
      <c r="A5942" s="1" t="s">
        <v>22</v>
      </c>
      <c r="B5942" s="1" t="s">
        <v>75</v>
      </c>
      <c r="C5942" s="1" t="s">
        <v>1047</v>
      </c>
      <c r="D5942" s="1" t="s">
        <v>669</v>
      </c>
      <c r="E5942" s="1" t="s">
        <v>2</v>
      </c>
      <c r="F5942" s="1" t="s">
        <v>1051</v>
      </c>
      <c r="G5942" s="1" t="s">
        <v>73</v>
      </c>
      <c r="H5942" s="8"/>
      <c r="I5942" s="8">
        <v>2015</v>
      </c>
      <c r="J5942" s="1" t="s">
        <v>768</v>
      </c>
      <c r="K5942" s="9">
        <v>10300</v>
      </c>
      <c r="L5942" s="10">
        <f>K5942/ VLOOKUP(A5942,Indicators!$B$1:$V$7,21,FALSE)</f>
        <v>60.348969380221938</v>
      </c>
      <c r="M5942" s="11"/>
      <c r="N5942" s="11"/>
      <c r="O5942" s="11"/>
      <c r="P5942" s="11"/>
      <c r="Q5942" s="8" t="str">
        <f t="shared" si="0"/>
        <v/>
      </c>
      <c r="R5942" s="1" t="s">
        <v>95</v>
      </c>
      <c r="S5942" s="1" t="s">
        <v>75</v>
      </c>
      <c r="T5942" s="11"/>
      <c r="U5942" s="11"/>
      <c r="V5942" s="11"/>
      <c r="W5942" s="11"/>
      <c r="X5942" s="11"/>
      <c r="Y5942" s="11"/>
      <c r="Z5942" s="11"/>
      <c r="AA5942" s="11"/>
      <c r="AB5942" s="11"/>
      <c r="AC5942" s="11"/>
      <c r="AD5942" s="11"/>
      <c r="AE5942" s="11"/>
      <c r="AF5942" s="11"/>
      <c r="AG5942" s="11"/>
      <c r="AH5942" s="11"/>
      <c r="AI5942" s="11"/>
      <c r="AJ5942" s="11"/>
      <c r="AK5942" s="11"/>
      <c r="AL5942" s="11"/>
      <c r="AM5942" s="5"/>
      <c r="AN5942" s="5"/>
      <c r="AO5942" s="5"/>
      <c r="AP5942" s="5"/>
      <c r="AQ5942" s="5"/>
      <c r="AR5942" s="5"/>
      <c r="AS5942" s="5"/>
      <c r="AT5942" s="5"/>
      <c r="AU5942" s="5"/>
      <c r="AV5942" s="5"/>
      <c r="AW5942" s="5"/>
      <c r="AX5942" s="5"/>
      <c r="AY5942" s="5"/>
      <c r="AZ5942" s="5"/>
      <c r="BA5942" s="5"/>
      <c r="BB5942" s="5"/>
      <c r="BC5942" s="5"/>
      <c r="BD5942" s="5"/>
      <c r="BE5942" s="5"/>
      <c r="BF5942" s="5"/>
      <c r="BG5942" s="5"/>
      <c r="BH5942" s="5"/>
      <c r="BI5942" s="5"/>
      <c r="BJ5942" s="5"/>
      <c r="BK5942" s="5"/>
      <c r="BL5942" s="5"/>
      <c r="BM5942" s="5"/>
      <c r="BN5942" s="5"/>
      <c r="BO5942" s="5"/>
      <c r="BP5942" s="5"/>
      <c r="BQ5942" s="5"/>
      <c r="BR5942" s="5"/>
      <c r="BS5942" s="5"/>
      <c r="BT5942" s="5"/>
      <c r="BU5942" s="5"/>
      <c r="BV5942" s="5"/>
      <c r="BW5942" s="5"/>
      <c r="BX5942" s="5"/>
    </row>
    <row r="5943" spans="1:76" x14ac:dyDescent="0.2">
      <c r="A5943" s="1" t="s">
        <v>22</v>
      </c>
      <c r="B5943" s="1" t="s">
        <v>75</v>
      </c>
      <c r="C5943" s="1" t="s">
        <v>949</v>
      </c>
      <c r="D5943" s="1" t="s">
        <v>669</v>
      </c>
      <c r="E5943" s="1" t="s">
        <v>2</v>
      </c>
      <c r="F5943" s="1" t="s">
        <v>1051</v>
      </c>
      <c r="G5943" s="1" t="s">
        <v>73</v>
      </c>
      <c r="H5943" s="8"/>
      <c r="I5943" s="8">
        <v>2015</v>
      </c>
      <c r="J5943" s="1" t="s">
        <v>768</v>
      </c>
      <c r="K5943" s="9">
        <v>10886</v>
      </c>
      <c r="L5943" s="10">
        <f>K5943/ VLOOKUP(A5943,Indicators!$B$1:$V$7,21,FALSE)</f>
        <v>63.782415599329717</v>
      </c>
      <c r="M5943" s="11"/>
      <c r="N5943" s="11"/>
      <c r="O5943" s="11"/>
      <c r="P5943" s="11"/>
      <c r="Q5943" s="8" t="str">
        <f t="shared" si="0"/>
        <v/>
      </c>
      <c r="R5943" s="1" t="s">
        <v>95</v>
      </c>
      <c r="S5943" s="1" t="s">
        <v>75</v>
      </c>
      <c r="T5943" s="11"/>
      <c r="U5943" s="11"/>
      <c r="V5943" s="11"/>
      <c r="W5943" s="11"/>
      <c r="X5943" s="11"/>
      <c r="Y5943" s="11"/>
      <c r="Z5943" s="11"/>
      <c r="AA5943" s="11"/>
      <c r="AB5943" s="11"/>
      <c r="AC5943" s="11"/>
      <c r="AD5943" s="11"/>
      <c r="AE5943" s="11"/>
      <c r="AF5943" s="11"/>
      <c r="AG5943" s="11"/>
      <c r="AH5943" s="11"/>
      <c r="AI5943" s="11"/>
      <c r="AJ5943" s="11"/>
      <c r="AK5943" s="11"/>
      <c r="AL5943" s="11"/>
      <c r="AM5943" s="5"/>
      <c r="AN5943" s="5"/>
      <c r="AO5943" s="5"/>
      <c r="AP5943" s="5"/>
      <c r="AQ5943" s="5"/>
      <c r="AR5943" s="5"/>
      <c r="AS5943" s="5"/>
      <c r="AT5943" s="5"/>
      <c r="AU5943" s="5"/>
      <c r="AV5943" s="5"/>
      <c r="AW5943" s="5"/>
      <c r="AX5943" s="5"/>
      <c r="AY5943" s="5"/>
      <c r="AZ5943" s="5"/>
      <c r="BA5943" s="5"/>
      <c r="BB5943" s="5"/>
      <c r="BC5943" s="5"/>
      <c r="BD5943" s="5"/>
      <c r="BE5943" s="5"/>
      <c r="BF5943" s="5"/>
      <c r="BG5943" s="5"/>
      <c r="BH5943" s="5"/>
      <c r="BI5943" s="5"/>
      <c r="BJ5943" s="5"/>
      <c r="BK5943" s="5"/>
      <c r="BL5943" s="5"/>
      <c r="BM5943" s="5"/>
      <c r="BN5943" s="5"/>
      <c r="BO5943" s="5"/>
      <c r="BP5943" s="5"/>
      <c r="BQ5943" s="5"/>
      <c r="BR5943" s="5"/>
      <c r="BS5943" s="5"/>
      <c r="BT5943" s="5"/>
      <c r="BU5943" s="5"/>
      <c r="BV5943" s="5"/>
      <c r="BW5943" s="5"/>
      <c r="BX5943" s="5"/>
    </row>
    <row r="5944" spans="1:76" x14ac:dyDescent="0.2">
      <c r="A5944" s="1" t="s">
        <v>22</v>
      </c>
      <c r="B5944" s="1" t="s">
        <v>75</v>
      </c>
      <c r="C5944" s="1" t="s">
        <v>976</v>
      </c>
      <c r="D5944" s="1" t="s">
        <v>669</v>
      </c>
      <c r="E5944" s="1" t="s">
        <v>2</v>
      </c>
      <c r="F5944" s="1" t="s">
        <v>1051</v>
      </c>
      <c r="G5944" s="1" t="s">
        <v>73</v>
      </c>
      <c r="H5944" s="8"/>
      <c r="I5944" s="8">
        <v>2015</v>
      </c>
      <c r="J5944" s="1" t="s">
        <v>768</v>
      </c>
      <c r="K5944" s="9">
        <v>12658</v>
      </c>
      <c r="L5944" s="10">
        <f>K5944/ VLOOKUP(A5944,Indicators!$B$1:$V$7,21,FALSE)</f>
        <v>74.164781982024209</v>
      </c>
      <c r="M5944" s="11"/>
      <c r="N5944" s="11"/>
      <c r="O5944" s="11"/>
      <c r="P5944" s="11"/>
      <c r="Q5944" s="8" t="str">
        <f t="shared" si="0"/>
        <v/>
      </c>
      <c r="R5944" s="1" t="s">
        <v>95</v>
      </c>
      <c r="S5944" s="1" t="s">
        <v>75</v>
      </c>
      <c r="T5944" s="11"/>
      <c r="U5944" s="11"/>
      <c r="V5944" s="11"/>
      <c r="W5944" s="11"/>
      <c r="X5944" s="11"/>
      <c r="Y5944" s="11"/>
      <c r="Z5944" s="11"/>
      <c r="AA5944" s="11"/>
      <c r="AB5944" s="11"/>
      <c r="AC5944" s="11"/>
      <c r="AD5944" s="11"/>
      <c r="AE5944" s="11"/>
      <c r="AF5944" s="11"/>
      <c r="AG5944" s="11"/>
      <c r="AH5944" s="11"/>
      <c r="AI5944" s="11"/>
      <c r="AJ5944" s="11"/>
      <c r="AK5944" s="11"/>
      <c r="AL5944" s="11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5"/>
      <c r="AX5944" s="5"/>
      <c r="AY5944" s="5"/>
      <c r="AZ5944" s="5"/>
      <c r="BA5944" s="5"/>
      <c r="BB5944" s="5"/>
      <c r="BC5944" s="5"/>
      <c r="BD5944" s="5"/>
      <c r="BE5944" s="5"/>
      <c r="BF5944" s="5"/>
      <c r="BG5944" s="5"/>
      <c r="BH5944" s="5"/>
      <c r="BI5944" s="5"/>
      <c r="BJ5944" s="5"/>
      <c r="BK5944" s="5"/>
      <c r="BL5944" s="5"/>
      <c r="BM5944" s="5"/>
      <c r="BN5944" s="5"/>
      <c r="BO5944" s="5"/>
      <c r="BP5944" s="5"/>
      <c r="BQ5944" s="5"/>
      <c r="BR5944" s="5"/>
      <c r="BS5944" s="5"/>
      <c r="BT5944" s="5"/>
      <c r="BU5944" s="5"/>
      <c r="BV5944" s="5"/>
      <c r="BW5944" s="5"/>
      <c r="BX5944" s="5"/>
    </row>
    <row r="5945" spans="1:76" x14ac:dyDescent="0.2">
      <c r="A5945" s="1" t="s">
        <v>22</v>
      </c>
      <c r="B5945" s="1" t="s">
        <v>75</v>
      </c>
      <c r="C5945" s="1" t="s">
        <v>911</v>
      </c>
      <c r="D5945" s="1" t="s">
        <v>669</v>
      </c>
      <c r="E5945" s="1" t="s">
        <v>2</v>
      </c>
      <c r="F5945" s="1" t="s">
        <v>1051</v>
      </c>
      <c r="G5945" s="1" t="s">
        <v>73</v>
      </c>
      <c r="H5945" s="8"/>
      <c r="I5945" s="8">
        <v>2015</v>
      </c>
      <c r="J5945" s="1" t="s">
        <v>768</v>
      </c>
      <c r="K5945" s="9">
        <v>20335</v>
      </c>
      <c r="L5945" s="10">
        <f>K5945/ VLOOKUP(A5945,Indicators!$B$1:$V$7,21,FALSE)</f>
        <v>119.14527110163235</v>
      </c>
      <c r="M5945" s="11"/>
      <c r="N5945" s="11"/>
      <c r="O5945" s="11"/>
      <c r="P5945" s="11"/>
      <c r="Q5945" s="8" t="str">
        <f t="shared" si="0"/>
        <v/>
      </c>
      <c r="R5945" s="1" t="s">
        <v>95</v>
      </c>
      <c r="S5945" s="1" t="s">
        <v>75</v>
      </c>
      <c r="T5945" s="11"/>
      <c r="U5945" s="11"/>
      <c r="V5945" s="11"/>
      <c r="W5945" s="11"/>
      <c r="X5945" s="11"/>
      <c r="Y5945" s="11"/>
      <c r="Z5945" s="11"/>
      <c r="AA5945" s="11"/>
      <c r="AB5945" s="11"/>
      <c r="AC5945" s="11"/>
      <c r="AD5945" s="11"/>
      <c r="AE5945" s="11"/>
      <c r="AF5945" s="11"/>
      <c r="AG5945" s="11"/>
      <c r="AH5945" s="11"/>
      <c r="AI5945" s="11"/>
      <c r="AJ5945" s="11"/>
      <c r="AK5945" s="11"/>
      <c r="AL5945" s="11"/>
      <c r="AM5945" s="5"/>
      <c r="AN5945" s="5"/>
      <c r="AO5945" s="5"/>
      <c r="AP5945" s="5"/>
      <c r="AQ5945" s="5"/>
      <c r="AR5945" s="5"/>
      <c r="AS5945" s="5"/>
      <c r="AT5945" s="5"/>
      <c r="AU5945" s="5"/>
      <c r="AV5945" s="5"/>
      <c r="AW5945" s="5"/>
      <c r="AX5945" s="5"/>
      <c r="AY5945" s="5"/>
      <c r="AZ5945" s="5"/>
      <c r="BA5945" s="5"/>
      <c r="BB5945" s="5"/>
      <c r="BC5945" s="5"/>
      <c r="BD5945" s="5"/>
      <c r="BE5945" s="5"/>
      <c r="BF5945" s="5"/>
      <c r="BG5945" s="5"/>
      <c r="BH5945" s="5"/>
      <c r="BI5945" s="5"/>
      <c r="BJ5945" s="5"/>
      <c r="BK5945" s="5"/>
      <c r="BL5945" s="5"/>
      <c r="BM5945" s="5"/>
      <c r="BN5945" s="5"/>
      <c r="BO5945" s="5"/>
      <c r="BP5945" s="5"/>
      <c r="BQ5945" s="5"/>
      <c r="BR5945" s="5"/>
      <c r="BS5945" s="5"/>
      <c r="BT5945" s="5"/>
      <c r="BU5945" s="5"/>
      <c r="BV5945" s="5"/>
      <c r="BW5945" s="5"/>
      <c r="BX5945" s="5"/>
    </row>
    <row r="5946" spans="1:76" x14ac:dyDescent="0.2">
      <c r="A5946" s="1" t="s">
        <v>22</v>
      </c>
      <c r="B5946" s="1" t="s">
        <v>75</v>
      </c>
      <c r="C5946" s="1" t="s">
        <v>522</v>
      </c>
      <c r="D5946" s="1" t="s">
        <v>669</v>
      </c>
      <c r="E5946" s="1" t="s">
        <v>2</v>
      </c>
      <c r="F5946" s="1" t="s">
        <v>1051</v>
      </c>
      <c r="G5946" s="1" t="s">
        <v>73</v>
      </c>
      <c r="H5946" s="8"/>
      <c r="I5946" s="8">
        <v>2015</v>
      </c>
      <c r="J5946" s="1" t="s">
        <v>768</v>
      </c>
      <c r="K5946" s="9">
        <v>21639</v>
      </c>
      <c r="L5946" s="10">
        <f>K5946/ VLOOKUP(A5946,Indicators!$B$1:$V$7,21,FALSE)</f>
        <v>126.78556780763326</v>
      </c>
      <c r="M5946" s="11"/>
      <c r="N5946" s="11"/>
      <c r="O5946" s="11"/>
      <c r="P5946" s="11"/>
      <c r="Q5946" s="8" t="str">
        <f t="shared" si="0"/>
        <v/>
      </c>
      <c r="R5946" s="1" t="s">
        <v>95</v>
      </c>
      <c r="S5946" s="1" t="s">
        <v>75</v>
      </c>
      <c r="T5946" s="11"/>
      <c r="U5946" s="11"/>
      <c r="V5946" s="11"/>
      <c r="W5946" s="11"/>
      <c r="X5946" s="11"/>
      <c r="Y5946" s="11"/>
      <c r="Z5946" s="11"/>
      <c r="AA5946" s="11"/>
      <c r="AB5946" s="11"/>
      <c r="AC5946" s="11"/>
      <c r="AD5946" s="11"/>
      <c r="AE5946" s="11"/>
      <c r="AF5946" s="11"/>
      <c r="AG5946" s="11"/>
      <c r="AH5946" s="11"/>
      <c r="AI5946" s="11"/>
      <c r="AJ5946" s="11"/>
      <c r="AK5946" s="11"/>
      <c r="AL5946" s="11"/>
      <c r="AM5946" s="5"/>
      <c r="AN5946" s="5"/>
      <c r="AO5946" s="5"/>
      <c r="AP5946" s="5"/>
      <c r="AQ5946" s="5"/>
      <c r="AR5946" s="5"/>
      <c r="AS5946" s="5"/>
      <c r="AT5946" s="5"/>
      <c r="AU5946" s="5"/>
      <c r="AV5946" s="5"/>
      <c r="AW5946" s="5"/>
      <c r="AX5946" s="5"/>
      <c r="AY5946" s="5"/>
      <c r="AZ5946" s="5"/>
      <c r="BA5946" s="5"/>
      <c r="BB5946" s="5"/>
      <c r="BC5946" s="5"/>
      <c r="BD5946" s="5"/>
      <c r="BE5946" s="5"/>
      <c r="BF5946" s="5"/>
      <c r="BG5946" s="5"/>
      <c r="BH5946" s="5"/>
      <c r="BI5946" s="5"/>
      <c r="BJ5946" s="5"/>
      <c r="BK5946" s="5"/>
      <c r="BL5946" s="5"/>
      <c r="BM5946" s="5"/>
      <c r="BN5946" s="5"/>
      <c r="BO5946" s="5"/>
      <c r="BP5946" s="5"/>
      <c r="BQ5946" s="5"/>
      <c r="BR5946" s="5"/>
      <c r="BS5946" s="5"/>
      <c r="BT5946" s="5"/>
      <c r="BU5946" s="5"/>
      <c r="BV5946" s="5"/>
      <c r="BW5946" s="5"/>
      <c r="BX5946" s="5"/>
    </row>
    <row r="5947" spans="1:76" x14ac:dyDescent="0.2">
      <c r="A5947" s="1" t="s">
        <v>22</v>
      </c>
      <c r="B5947" s="1" t="s">
        <v>75</v>
      </c>
      <c r="C5947" s="1" t="s">
        <v>950</v>
      </c>
      <c r="D5947" s="1" t="s">
        <v>669</v>
      </c>
      <c r="E5947" s="1" t="s">
        <v>2</v>
      </c>
      <c r="F5947" s="1" t="s">
        <v>1051</v>
      </c>
      <c r="G5947" s="1" t="s">
        <v>73</v>
      </c>
      <c r="H5947" s="8"/>
      <c r="I5947" s="8">
        <v>2015</v>
      </c>
      <c r="J5947" s="1" t="s">
        <v>768</v>
      </c>
      <c r="K5947" s="9">
        <v>21897</v>
      </c>
      <c r="L5947" s="10">
        <f>K5947/ VLOOKUP(A5947,Indicators!$B$1:$V$7,21,FALSE)</f>
        <v>128.2972216037592</v>
      </c>
      <c r="M5947" s="11"/>
      <c r="N5947" s="11"/>
      <c r="O5947" s="11"/>
      <c r="P5947" s="11"/>
      <c r="Q5947" s="8" t="str">
        <f t="shared" si="0"/>
        <v/>
      </c>
      <c r="R5947" s="1" t="s">
        <v>95</v>
      </c>
      <c r="S5947" s="1" t="s">
        <v>75</v>
      </c>
      <c r="T5947" s="11"/>
      <c r="U5947" s="11"/>
      <c r="V5947" s="11"/>
      <c r="W5947" s="11"/>
      <c r="X5947" s="11"/>
      <c r="Y5947" s="11"/>
      <c r="Z5947" s="11"/>
      <c r="AA5947" s="11"/>
      <c r="AB5947" s="11"/>
      <c r="AC5947" s="11"/>
      <c r="AD5947" s="11"/>
      <c r="AE5947" s="11"/>
      <c r="AF5947" s="11"/>
      <c r="AG5947" s="11"/>
      <c r="AH5947" s="11"/>
      <c r="AI5947" s="11"/>
      <c r="AJ5947" s="11"/>
      <c r="AK5947" s="11"/>
      <c r="AL5947" s="11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5"/>
      <c r="AX5947" s="5"/>
      <c r="AY5947" s="5"/>
      <c r="AZ5947" s="5"/>
      <c r="BA5947" s="5"/>
      <c r="BB5947" s="5"/>
      <c r="BC5947" s="5"/>
      <c r="BD5947" s="5"/>
      <c r="BE5947" s="5"/>
      <c r="BF5947" s="5"/>
      <c r="BG5947" s="5"/>
      <c r="BH5947" s="5"/>
      <c r="BI5947" s="5"/>
      <c r="BJ5947" s="5"/>
      <c r="BK5947" s="5"/>
      <c r="BL5947" s="5"/>
      <c r="BM5947" s="5"/>
      <c r="BN5947" s="5"/>
      <c r="BO5947" s="5"/>
      <c r="BP5947" s="5"/>
      <c r="BQ5947" s="5"/>
      <c r="BR5947" s="5"/>
      <c r="BS5947" s="5"/>
      <c r="BT5947" s="5"/>
      <c r="BU5947" s="5"/>
      <c r="BV5947" s="5"/>
      <c r="BW5947" s="5"/>
      <c r="BX5947" s="5"/>
    </row>
    <row r="5948" spans="1:76" x14ac:dyDescent="0.2">
      <c r="A5948" s="1" t="s">
        <v>22</v>
      </c>
      <c r="B5948" s="1" t="s">
        <v>75</v>
      </c>
      <c r="C5948" s="1" t="s">
        <v>1048</v>
      </c>
      <c r="D5948" s="1" t="s">
        <v>669</v>
      </c>
      <c r="E5948" s="1" t="s">
        <v>2</v>
      </c>
      <c r="F5948" s="1" t="s">
        <v>1051</v>
      </c>
      <c r="G5948" s="1" t="s">
        <v>73</v>
      </c>
      <c r="H5948" s="8"/>
      <c r="I5948" s="8">
        <v>2015</v>
      </c>
      <c r="J5948" s="1" t="s">
        <v>768</v>
      </c>
      <c r="K5948" s="9">
        <v>23461</v>
      </c>
      <c r="L5948" s="10">
        <f>K5948/ VLOOKUP(A5948,Indicators!$B$1:$V$7,21,FALSE)</f>
        <v>137.46089035236767</v>
      </c>
      <c r="M5948" s="11"/>
      <c r="N5948" s="11"/>
      <c r="O5948" s="11"/>
      <c r="P5948" s="11"/>
      <c r="Q5948" s="8" t="str">
        <f t="shared" si="0"/>
        <v/>
      </c>
      <c r="R5948" s="1" t="s">
        <v>95</v>
      </c>
      <c r="S5948" s="1" t="s">
        <v>75</v>
      </c>
      <c r="T5948" s="11"/>
      <c r="U5948" s="11"/>
      <c r="V5948" s="11"/>
      <c r="W5948" s="11"/>
      <c r="X5948" s="11"/>
      <c r="Y5948" s="11"/>
      <c r="Z5948" s="11"/>
      <c r="AA5948" s="11"/>
      <c r="AB5948" s="11"/>
      <c r="AC5948" s="11"/>
      <c r="AD5948" s="11"/>
      <c r="AE5948" s="11"/>
      <c r="AF5948" s="11"/>
      <c r="AG5948" s="11"/>
      <c r="AH5948" s="11"/>
      <c r="AI5948" s="11"/>
      <c r="AJ5948" s="11"/>
      <c r="AK5948" s="11"/>
      <c r="AL5948" s="11"/>
      <c r="AM5948" s="5"/>
      <c r="AN5948" s="5"/>
      <c r="AO5948" s="5"/>
      <c r="AP5948" s="5"/>
      <c r="AQ5948" s="5"/>
      <c r="AR5948" s="5"/>
      <c r="AS5948" s="5"/>
      <c r="AT5948" s="5"/>
      <c r="AU5948" s="5"/>
      <c r="AV5948" s="5"/>
      <c r="AW5948" s="5"/>
      <c r="AX5948" s="5"/>
      <c r="AY5948" s="5"/>
      <c r="AZ5948" s="5"/>
      <c r="BA5948" s="5"/>
      <c r="BB5948" s="5"/>
      <c r="BC5948" s="5"/>
      <c r="BD5948" s="5"/>
      <c r="BE5948" s="5"/>
      <c r="BF5948" s="5"/>
      <c r="BG5948" s="5"/>
      <c r="BH5948" s="5"/>
      <c r="BI5948" s="5"/>
      <c r="BJ5948" s="5"/>
      <c r="BK5948" s="5"/>
      <c r="BL5948" s="5"/>
      <c r="BM5948" s="5"/>
      <c r="BN5948" s="5"/>
      <c r="BO5948" s="5"/>
      <c r="BP5948" s="5"/>
      <c r="BQ5948" s="5"/>
      <c r="BR5948" s="5"/>
      <c r="BS5948" s="5"/>
      <c r="BT5948" s="5"/>
      <c r="BU5948" s="5"/>
      <c r="BV5948" s="5"/>
      <c r="BW5948" s="5"/>
      <c r="BX5948" s="5"/>
    </row>
    <row r="5949" spans="1:76" x14ac:dyDescent="0.2">
      <c r="A5949" s="1" t="s">
        <v>22</v>
      </c>
      <c r="B5949" s="1" t="s">
        <v>75</v>
      </c>
      <c r="C5949" s="1" t="s">
        <v>820</v>
      </c>
      <c r="D5949" s="1" t="s">
        <v>669</v>
      </c>
      <c r="E5949" s="1" t="s">
        <v>2</v>
      </c>
      <c r="F5949" s="1" t="s">
        <v>1051</v>
      </c>
      <c r="G5949" s="1" t="s">
        <v>73</v>
      </c>
      <c r="H5949" s="8"/>
      <c r="I5949" s="8">
        <v>2015</v>
      </c>
      <c r="J5949" s="1" t="s">
        <v>768</v>
      </c>
      <c r="K5949" s="9">
        <v>212189</v>
      </c>
      <c r="L5949" s="10">
        <f>K5949/ VLOOKUP(A5949,Indicators!$B$1:$V$7,21,FALSE)</f>
        <v>1243.2415013417392</v>
      </c>
      <c r="M5949" s="11"/>
      <c r="N5949" s="11"/>
      <c r="O5949" s="11"/>
      <c r="P5949" s="11"/>
      <c r="Q5949" s="8" t="str">
        <f t="shared" si="0"/>
        <v/>
      </c>
      <c r="R5949" s="1" t="s">
        <v>95</v>
      </c>
      <c r="S5949" s="1" t="s">
        <v>75</v>
      </c>
      <c r="T5949" s="11"/>
      <c r="U5949" s="11"/>
      <c r="V5949" s="11"/>
      <c r="W5949" s="11"/>
      <c r="X5949" s="11"/>
      <c r="Y5949" s="11"/>
      <c r="Z5949" s="11"/>
      <c r="AA5949" s="11"/>
      <c r="AB5949" s="11"/>
      <c r="AC5949" s="11"/>
      <c r="AD5949" s="11"/>
      <c r="AE5949" s="11"/>
      <c r="AF5949" s="11"/>
      <c r="AG5949" s="11"/>
      <c r="AH5949" s="11"/>
      <c r="AI5949" s="11"/>
      <c r="AJ5949" s="11"/>
      <c r="AK5949" s="11"/>
      <c r="AL5949" s="11"/>
      <c r="AM5949" s="5"/>
      <c r="AN5949" s="5"/>
      <c r="AO5949" s="5"/>
      <c r="AP5949" s="5"/>
      <c r="AQ5949" s="5"/>
      <c r="AR5949" s="5"/>
      <c r="AS5949" s="5"/>
      <c r="AT5949" s="5"/>
      <c r="AU5949" s="5"/>
      <c r="AV5949" s="5"/>
      <c r="AW5949" s="5"/>
      <c r="AX5949" s="5"/>
      <c r="AY5949" s="5"/>
      <c r="AZ5949" s="5"/>
      <c r="BA5949" s="5"/>
      <c r="BB5949" s="5"/>
      <c r="BC5949" s="5"/>
      <c r="BD5949" s="5"/>
      <c r="BE5949" s="5"/>
      <c r="BF5949" s="5"/>
      <c r="BG5949" s="5"/>
      <c r="BH5949" s="5"/>
      <c r="BI5949" s="5"/>
      <c r="BJ5949" s="5"/>
      <c r="BK5949" s="5"/>
      <c r="BL5949" s="5"/>
      <c r="BM5949" s="5"/>
      <c r="BN5949" s="5"/>
      <c r="BO5949" s="5"/>
      <c r="BP5949" s="5"/>
      <c r="BQ5949" s="5"/>
      <c r="BR5949" s="5"/>
      <c r="BS5949" s="5"/>
      <c r="BT5949" s="5"/>
      <c r="BU5949" s="5"/>
      <c r="BV5949" s="5"/>
      <c r="BW5949" s="5"/>
      <c r="BX5949" s="5"/>
    </row>
    <row r="5950" spans="1:76" x14ac:dyDescent="0.2">
      <c r="A5950" s="1" t="s">
        <v>22</v>
      </c>
      <c r="B5950" s="1" t="s">
        <v>97</v>
      </c>
      <c r="C5950" s="1" t="s">
        <v>1015</v>
      </c>
      <c r="D5950" s="1" t="s">
        <v>669</v>
      </c>
      <c r="E5950" s="1" t="s">
        <v>2</v>
      </c>
      <c r="F5950" s="1" t="s">
        <v>1051</v>
      </c>
      <c r="G5950" s="1" t="s">
        <v>73</v>
      </c>
      <c r="H5950" s="8"/>
      <c r="I5950" s="8">
        <v>2015</v>
      </c>
      <c r="J5950" s="1" t="s">
        <v>768</v>
      </c>
      <c r="K5950" s="8">
        <v>600</v>
      </c>
      <c r="L5950" s="10">
        <f>K5950/ VLOOKUP(A5950,Indicators!$B$1:$V$7,21,FALSE)</f>
        <v>3.515473944478948</v>
      </c>
      <c r="M5950" s="11"/>
      <c r="N5950" s="11"/>
      <c r="O5950" s="11"/>
      <c r="P5950" s="11"/>
      <c r="Q5950" s="8" t="str">
        <f t="shared" si="0"/>
        <v/>
      </c>
      <c r="R5950" s="1" t="s">
        <v>97</v>
      </c>
      <c r="S5950" s="1" t="s">
        <v>40</v>
      </c>
      <c r="T5950" s="11"/>
      <c r="U5950" s="11"/>
      <c r="V5950" s="11"/>
      <c r="W5950" s="11"/>
      <c r="X5950" s="11"/>
      <c r="Y5950" s="11"/>
      <c r="Z5950" s="11"/>
      <c r="AA5950" s="11"/>
      <c r="AB5950" s="11"/>
      <c r="AC5950" s="11"/>
      <c r="AD5950" s="11"/>
      <c r="AE5950" s="11"/>
      <c r="AF5950" s="11"/>
      <c r="AG5950" s="11"/>
      <c r="AH5950" s="11"/>
      <c r="AI5950" s="11"/>
      <c r="AJ5950" s="11"/>
      <c r="AK5950" s="11"/>
      <c r="AL5950" s="11"/>
      <c r="AM5950" s="5"/>
      <c r="AN5950" s="5"/>
      <c r="AO5950" s="5"/>
      <c r="AP5950" s="5"/>
      <c r="AQ5950" s="5"/>
      <c r="AR5950" s="5"/>
      <c r="AS5950" s="5"/>
      <c r="AT5950" s="5"/>
      <c r="AU5950" s="5"/>
      <c r="AV5950" s="5"/>
      <c r="AW5950" s="5"/>
      <c r="AX5950" s="5"/>
      <c r="AY5950" s="5"/>
      <c r="AZ5950" s="5"/>
      <c r="BA5950" s="5"/>
      <c r="BB5950" s="5"/>
      <c r="BC5950" s="5"/>
      <c r="BD5950" s="5"/>
      <c r="BE5950" s="5"/>
      <c r="BF5950" s="5"/>
      <c r="BG5950" s="5"/>
      <c r="BH5950" s="5"/>
      <c r="BI5950" s="5"/>
      <c r="BJ5950" s="5"/>
      <c r="BK5950" s="5"/>
      <c r="BL5950" s="5"/>
      <c r="BM5950" s="5"/>
      <c r="BN5950" s="5"/>
      <c r="BO5950" s="5"/>
      <c r="BP5950" s="5"/>
      <c r="BQ5950" s="5"/>
      <c r="BR5950" s="5"/>
      <c r="BS5950" s="5"/>
      <c r="BT5950" s="5"/>
      <c r="BU5950" s="5"/>
      <c r="BV5950" s="5"/>
      <c r="BW5950" s="5"/>
      <c r="BX5950" s="5"/>
    </row>
    <row r="5951" spans="1:76" x14ac:dyDescent="0.2">
      <c r="A5951" s="1" t="s">
        <v>22</v>
      </c>
      <c r="B5951" s="1" t="s">
        <v>97</v>
      </c>
      <c r="C5951" s="1" t="s">
        <v>828</v>
      </c>
      <c r="D5951" s="1" t="s">
        <v>669</v>
      </c>
      <c r="E5951" s="1" t="s">
        <v>2</v>
      </c>
      <c r="F5951" s="1" t="s">
        <v>1051</v>
      </c>
      <c r="G5951" s="1" t="s">
        <v>73</v>
      </c>
      <c r="H5951" s="8"/>
      <c r="I5951" s="8">
        <v>2015</v>
      </c>
      <c r="J5951" s="1" t="s">
        <v>768</v>
      </c>
      <c r="K5951" s="9">
        <v>3500</v>
      </c>
      <c r="L5951" s="10">
        <f>K5951/ VLOOKUP(A5951,Indicators!$B$1:$V$7,21,FALSE)</f>
        <v>20.506931342793862</v>
      </c>
      <c r="M5951" s="11"/>
      <c r="N5951" s="11"/>
      <c r="O5951" s="11"/>
      <c r="P5951" s="11"/>
      <c r="Q5951" s="8" t="str">
        <f t="shared" si="0"/>
        <v/>
      </c>
      <c r="R5951" s="1" t="s">
        <v>97</v>
      </c>
      <c r="S5951" s="1" t="s">
        <v>85</v>
      </c>
      <c r="T5951" s="11"/>
      <c r="U5951" s="11"/>
      <c r="V5951" s="11"/>
      <c r="W5951" s="11"/>
      <c r="X5951" s="11"/>
      <c r="Y5951" s="11"/>
      <c r="Z5951" s="11"/>
      <c r="AA5951" s="11"/>
      <c r="AB5951" s="11"/>
      <c r="AC5951" s="11"/>
      <c r="AD5951" s="11"/>
      <c r="AE5951" s="11"/>
      <c r="AF5951" s="11"/>
      <c r="AG5951" s="11"/>
      <c r="AH5951" s="11"/>
      <c r="AI5951" s="11"/>
      <c r="AJ5951" s="11"/>
      <c r="AK5951" s="11"/>
      <c r="AL5951" s="11"/>
      <c r="AM5951" s="5"/>
      <c r="AN5951" s="5"/>
      <c r="AO5951" s="5"/>
      <c r="AP5951" s="5"/>
      <c r="AQ5951" s="5"/>
      <c r="AR5951" s="5"/>
      <c r="AS5951" s="5"/>
      <c r="AT5951" s="5"/>
      <c r="AU5951" s="5"/>
      <c r="AV5951" s="5"/>
      <c r="AW5951" s="5"/>
      <c r="AX5951" s="5"/>
      <c r="AY5951" s="5"/>
      <c r="AZ5951" s="5"/>
      <c r="BA5951" s="5"/>
      <c r="BB5951" s="5"/>
      <c r="BC5951" s="5"/>
      <c r="BD5951" s="5"/>
      <c r="BE5951" s="5"/>
      <c r="BF5951" s="5"/>
      <c r="BG5951" s="5"/>
      <c r="BH5951" s="5"/>
      <c r="BI5951" s="5"/>
      <c r="BJ5951" s="5"/>
      <c r="BK5951" s="5"/>
      <c r="BL5951" s="5"/>
      <c r="BM5951" s="5"/>
      <c r="BN5951" s="5"/>
      <c r="BO5951" s="5"/>
      <c r="BP5951" s="5"/>
      <c r="BQ5951" s="5"/>
      <c r="BR5951" s="5"/>
      <c r="BS5951" s="5"/>
      <c r="BT5951" s="5"/>
      <c r="BU5951" s="5"/>
      <c r="BV5951" s="5"/>
      <c r="BW5951" s="5"/>
      <c r="BX5951" s="5"/>
    </row>
    <row r="5952" spans="1:76" x14ac:dyDescent="0.2">
      <c r="A5952" s="1" t="s">
        <v>22</v>
      </c>
      <c r="B5952" s="1" t="s">
        <v>97</v>
      </c>
      <c r="C5952" s="1" t="s">
        <v>934</v>
      </c>
      <c r="D5952" s="1" t="s">
        <v>669</v>
      </c>
      <c r="E5952" s="1" t="s">
        <v>2</v>
      </c>
      <c r="F5952" s="1" t="s">
        <v>1051</v>
      </c>
      <c r="G5952" s="1" t="s">
        <v>73</v>
      </c>
      <c r="H5952" s="8"/>
      <c r="I5952" s="8">
        <v>2015</v>
      </c>
      <c r="J5952" s="1" t="s">
        <v>768</v>
      </c>
      <c r="K5952" s="9">
        <v>4000</v>
      </c>
      <c r="L5952" s="10">
        <f>K5952/ VLOOKUP(A5952,Indicators!$B$1:$V$7,21,FALSE)</f>
        <v>23.436492963192986</v>
      </c>
      <c r="M5952" s="11"/>
      <c r="N5952" s="11"/>
      <c r="O5952" s="11"/>
      <c r="P5952" s="11"/>
      <c r="Q5952" s="8" t="str">
        <f t="shared" si="0"/>
        <v/>
      </c>
      <c r="R5952" s="1" t="s">
        <v>97</v>
      </c>
      <c r="S5952" s="1" t="s">
        <v>40</v>
      </c>
      <c r="T5952" s="11"/>
      <c r="U5952" s="11"/>
      <c r="V5952" s="11"/>
      <c r="W5952" s="11"/>
      <c r="X5952" s="11"/>
      <c r="Y5952" s="11"/>
      <c r="Z5952" s="11"/>
      <c r="AA5952" s="11"/>
      <c r="AB5952" s="11"/>
      <c r="AC5952" s="11"/>
      <c r="AD5952" s="11"/>
      <c r="AE5952" s="11"/>
      <c r="AF5952" s="11"/>
      <c r="AG5952" s="11"/>
      <c r="AH5952" s="11"/>
      <c r="AI5952" s="11"/>
      <c r="AJ5952" s="11"/>
      <c r="AK5952" s="11"/>
      <c r="AL5952" s="11"/>
      <c r="AM5952" s="5"/>
      <c r="AN5952" s="5"/>
      <c r="AO5952" s="5"/>
      <c r="AP5952" s="5"/>
      <c r="AQ5952" s="5"/>
      <c r="AR5952" s="5"/>
      <c r="AS5952" s="5"/>
      <c r="AT5952" s="5"/>
      <c r="AU5952" s="5"/>
      <c r="AV5952" s="5"/>
      <c r="AW5952" s="5"/>
      <c r="AX5952" s="5"/>
      <c r="AY5952" s="5"/>
      <c r="AZ5952" s="5"/>
      <c r="BA5952" s="5"/>
      <c r="BB5952" s="5"/>
      <c r="BC5952" s="5"/>
      <c r="BD5952" s="5"/>
      <c r="BE5952" s="5"/>
      <c r="BF5952" s="5"/>
      <c r="BG5952" s="5"/>
      <c r="BH5952" s="5"/>
      <c r="BI5952" s="5"/>
      <c r="BJ5952" s="5"/>
      <c r="BK5952" s="5"/>
      <c r="BL5952" s="5"/>
      <c r="BM5952" s="5"/>
      <c r="BN5952" s="5"/>
      <c r="BO5952" s="5"/>
      <c r="BP5952" s="5"/>
      <c r="BQ5952" s="5"/>
      <c r="BR5952" s="5"/>
      <c r="BS5952" s="5"/>
      <c r="BT5952" s="5"/>
      <c r="BU5952" s="5"/>
      <c r="BV5952" s="5"/>
      <c r="BW5952" s="5"/>
      <c r="BX5952" s="5"/>
    </row>
    <row r="5953" spans="1:76" x14ac:dyDescent="0.2">
      <c r="A5953" s="1" t="s">
        <v>22</v>
      </c>
      <c r="B5953" s="1" t="s">
        <v>97</v>
      </c>
      <c r="C5953" s="1" t="s">
        <v>1017</v>
      </c>
      <c r="D5953" s="1" t="s">
        <v>669</v>
      </c>
      <c r="E5953" s="1" t="s">
        <v>2</v>
      </c>
      <c r="F5953" s="1" t="s">
        <v>1051</v>
      </c>
      <c r="G5953" s="1" t="s">
        <v>73</v>
      </c>
      <c r="H5953" s="8"/>
      <c r="I5953" s="8">
        <v>2015</v>
      </c>
      <c r="J5953" s="1" t="s">
        <v>768</v>
      </c>
      <c r="K5953" s="9">
        <v>9590</v>
      </c>
      <c r="L5953" s="10">
        <f>K5953/ VLOOKUP(A5953,Indicators!$B$1:$V$7,21,FALSE)</f>
        <v>56.188991879255184</v>
      </c>
      <c r="M5953" s="11"/>
      <c r="N5953" s="11"/>
      <c r="O5953" s="11"/>
      <c r="P5953" s="11"/>
      <c r="Q5953" s="8" t="str">
        <f t="shared" si="0"/>
        <v/>
      </c>
      <c r="R5953" s="1" t="s">
        <v>97</v>
      </c>
      <c r="S5953" s="1" t="s">
        <v>91</v>
      </c>
      <c r="T5953" s="11"/>
      <c r="U5953" s="11"/>
      <c r="V5953" s="11"/>
      <c r="W5953" s="11"/>
      <c r="X5953" s="11"/>
      <c r="Y5953" s="11"/>
      <c r="Z5953" s="11"/>
      <c r="AA5953" s="11"/>
      <c r="AB5953" s="11"/>
      <c r="AC5953" s="11"/>
      <c r="AD5953" s="11"/>
      <c r="AE5953" s="11"/>
      <c r="AF5953" s="11"/>
      <c r="AG5953" s="11"/>
      <c r="AH5953" s="11"/>
      <c r="AI5953" s="11"/>
      <c r="AJ5953" s="11"/>
      <c r="AK5953" s="11"/>
      <c r="AL5953" s="11"/>
      <c r="AM5953" s="5"/>
      <c r="AN5953" s="5"/>
      <c r="AO5953" s="5"/>
      <c r="AP5953" s="5"/>
      <c r="AQ5953" s="5"/>
      <c r="AR5953" s="5"/>
      <c r="AS5953" s="5"/>
      <c r="AT5953" s="5"/>
      <c r="AU5953" s="5"/>
      <c r="AV5953" s="5"/>
      <c r="AW5953" s="5"/>
      <c r="AX5953" s="5"/>
      <c r="AY5953" s="5"/>
      <c r="AZ5953" s="5"/>
      <c r="BA5953" s="5"/>
      <c r="BB5953" s="5"/>
      <c r="BC5953" s="5"/>
      <c r="BD5953" s="5"/>
      <c r="BE5953" s="5"/>
      <c r="BF5953" s="5"/>
      <c r="BG5953" s="5"/>
      <c r="BH5953" s="5"/>
      <c r="BI5953" s="5"/>
      <c r="BJ5953" s="5"/>
      <c r="BK5953" s="5"/>
      <c r="BL5953" s="5"/>
      <c r="BM5953" s="5"/>
      <c r="BN5953" s="5"/>
      <c r="BO5953" s="5"/>
      <c r="BP5953" s="5"/>
      <c r="BQ5953" s="5"/>
      <c r="BR5953" s="5"/>
      <c r="BS5953" s="5"/>
      <c r="BT5953" s="5"/>
      <c r="BU5953" s="5"/>
      <c r="BV5953" s="5"/>
      <c r="BW5953" s="5"/>
      <c r="BX5953" s="5"/>
    </row>
    <row r="5954" spans="1:76" x14ac:dyDescent="0.2">
      <c r="A5954" s="1" t="s">
        <v>22</v>
      </c>
      <c r="B5954" s="1" t="s">
        <v>97</v>
      </c>
      <c r="C5954" s="1" t="s">
        <v>772</v>
      </c>
      <c r="D5954" s="1" t="s">
        <v>669</v>
      </c>
      <c r="E5954" s="1" t="s">
        <v>2</v>
      </c>
      <c r="F5954" s="1" t="s">
        <v>1051</v>
      </c>
      <c r="G5954" s="1" t="s">
        <v>73</v>
      </c>
      <c r="H5954" s="8"/>
      <c r="I5954" s="8">
        <v>2015</v>
      </c>
      <c r="J5954" s="1" t="s">
        <v>768</v>
      </c>
      <c r="K5954" s="9">
        <v>18000</v>
      </c>
      <c r="L5954" s="10">
        <f>K5954/ VLOOKUP(A5954,Indicators!$B$1:$V$7,21,FALSE)</f>
        <v>105.46421833436844</v>
      </c>
      <c r="M5954" s="11"/>
      <c r="N5954" s="11"/>
      <c r="O5954" s="11"/>
      <c r="P5954" s="11"/>
      <c r="Q5954" s="8" t="str">
        <f t="shared" si="0"/>
        <v/>
      </c>
      <c r="R5954" s="1" t="s">
        <v>97</v>
      </c>
      <c r="S5954" s="1" t="s">
        <v>76</v>
      </c>
      <c r="T5954" s="11"/>
      <c r="U5954" s="11"/>
      <c r="V5954" s="11"/>
      <c r="W5954" s="11"/>
      <c r="X5954" s="11"/>
      <c r="Y5954" s="11"/>
      <c r="Z5954" s="11"/>
      <c r="AA5954" s="11"/>
      <c r="AB5954" s="11"/>
      <c r="AC5954" s="11"/>
      <c r="AD5954" s="11"/>
      <c r="AE5954" s="11"/>
      <c r="AF5954" s="11"/>
      <c r="AG5954" s="11"/>
      <c r="AH5954" s="11"/>
      <c r="AI5954" s="11"/>
      <c r="AJ5954" s="11"/>
      <c r="AK5954" s="11"/>
      <c r="AL5954" s="11"/>
      <c r="AM5954" s="5"/>
      <c r="AN5954" s="5"/>
      <c r="AO5954" s="5"/>
      <c r="AP5954" s="5"/>
      <c r="AQ5954" s="5"/>
      <c r="AR5954" s="5"/>
      <c r="AS5954" s="5"/>
      <c r="AT5954" s="5"/>
      <c r="AU5954" s="5"/>
      <c r="AV5954" s="5"/>
      <c r="AW5954" s="5"/>
      <c r="AX5954" s="5"/>
      <c r="AY5954" s="5"/>
      <c r="AZ5954" s="5"/>
      <c r="BA5954" s="5"/>
      <c r="BB5954" s="5"/>
      <c r="BC5954" s="5"/>
      <c r="BD5954" s="5"/>
      <c r="BE5954" s="5"/>
      <c r="BF5954" s="5"/>
      <c r="BG5954" s="5"/>
      <c r="BH5954" s="5"/>
      <c r="BI5954" s="5"/>
      <c r="BJ5954" s="5"/>
      <c r="BK5954" s="5"/>
      <c r="BL5954" s="5"/>
      <c r="BM5954" s="5"/>
      <c r="BN5954" s="5"/>
      <c r="BO5954" s="5"/>
      <c r="BP5954" s="5"/>
      <c r="BQ5954" s="5"/>
      <c r="BR5954" s="5"/>
      <c r="BS5954" s="5"/>
      <c r="BT5954" s="5"/>
      <c r="BU5954" s="5"/>
      <c r="BV5954" s="5"/>
      <c r="BW5954" s="5"/>
      <c r="BX5954" s="5"/>
    </row>
    <row r="5955" spans="1:76" x14ac:dyDescent="0.2">
      <c r="A5955" s="1" t="s">
        <v>22</v>
      </c>
      <c r="B5955" s="1" t="s">
        <v>97</v>
      </c>
      <c r="C5955" s="1" t="s">
        <v>848</v>
      </c>
      <c r="D5955" s="1" t="s">
        <v>669</v>
      </c>
      <c r="E5955" s="1" t="s">
        <v>2</v>
      </c>
      <c r="F5955" s="1" t="s">
        <v>1051</v>
      </c>
      <c r="G5955" s="1" t="s">
        <v>73</v>
      </c>
      <c r="H5955" s="8"/>
      <c r="I5955" s="8">
        <v>2015</v>
      </c>
      <c r="J5955" s="1" t="s">
        <v>768</v>
      </c>
      <c r="K5955" s="9">
        <v>43900</v>
      </c>
      <c r="L5955" s="10">
        <f>K5955/ VLOOKUP(A5955,Indicators!$B$1:$V$7,21,FALSE)</f>
        <v>257.21551027104306</v>
      </c>
      <c r="M5955" s="11"/>
      <c r="N5955" s="11"/>
      <c r="O5955" s="11"/>
      <c r="P5955" s="11"/>
      <c r="Q5955" s="8" t="str">
        <f t="shared" si="0"/>
        <v/>
      </c>
      <c r="R5955" s="1" t="s">
        <v>97</v>
      </c>
      <c r="S5955" s="1" t="s">
        <v>44</v>
      </c>
      <c r="T5955" s="11"/>
      <c r="U5955" s="11"/>
      <c r="V5955" s="11"/>
      <c r="W5955" s="11"/>
      <c r="X5955" s="11"/>
      <c r="Y5955" s="11"/>
      <c r="Z5955" s="11"/>
      <c r="AA5955" s="11"/>
      <c r="AB5955" s="11"/>
      <c r="AC5955" s="11"/>
      <c r="AD5955" s="11"/>
      <c r="AE5955" s="11"/>
      <c r="AF5955" s="11"/>
      <c r="AG5955" s="11"/>
      <c r="AH5955" s="11"/>
      <c r="AI5955" s="11"/>
      <c r="AJ5955" s="11"/>
      <c r="AK5955" s="11"/>
      <c r="AL5955" s="11"/>
      <c r="AM5955" s="5"/>
      <c r="AN5955" s="5"/>
      <c r="AO5955" s="5"/>
      <c r="AP5955" s="5"/>
      <c r="AQ5955" s="5"/>
      <c r="AR5955" s="5"/>
      <c r="AS5955" s="5"/>
      <c r="AT5955" s="5"/>
      <c r="AU5955" s="5"/>
      <c r="AV5955" s="5"/>
      <c r="AW5955" s="5"/>
      <c r="AX5955" s="5"/>
      <c r="AY5955" s="5"/>
      <c r="AZ5955" s="5"/>
      <c r="BA5955" s="5"/>
      <c r="BB5955" s="5"/>
      <c r="BC5955" s="5"/>
      <c r="BD5955" s="5"/>
      <c r="BE5955" s="5"/>
      <c r="BF5955" s="5"/>
      <c r="BG5955" s="5"/>
      <c r="BH5955" s="5"/>
      <c r="BI5955" s="5"/>
      <c r="BJ5955" s="5"/>
      <c r="BK5955" s="5"/>
      <c r="BL5955" s="5"/>
      <c r="BM5955" s="5"/>
      <c r="BN5955" s="5"/>
      <c r="BO5955" s="5"/>
      <c r="BP5955" s="5"/>
      <c r="BQ5955" s="5"/>
      <c r="BR5955" s="5"/>
      <c r="BS5955" s="5"/>
      <c r="BT5955" s="5"/>
      <c r="BU5955" s="5"/>
      <c r="BV5955" s="5"/>
      <c r="BW5955" s="5"/>
      <c r="BX5955" s="5"/>
    </row>
    <row r="5956" spans="1:76" x14ac:dyDescent="0.2">
      <c r="A5956" s="1" t="s">
        <v>22</v>
      </c>
      <c r="B5956" s="1" t="s">
        <v>97</v>
      </c>
      <c r="C5956" s="1" t="s">
        <v>826</v>
      </c>
      <c r="D5956" s="1" t="s">
        <v>669</v>
      </c>
      <c r="E5956" s="1" t="s">
        <v>2</v>
      </c>
      <c r="F5956" s="1" t="s">
        <v>1051</v>
      </c>
      <c r="G5956" s="1" t="s">
        <v>73</v>
      </c>
      <c r="H5956" s="8"/>
      <c r="I5956" s="8">
        <v>2015</v>
      </c>
      <c r="J5956" s="1" t="s">
        <v>768</v>
      </c>
      <c r="K5956" s="9">
        <v>65500</v>
      </c>
      <c r="L5956" s="10">
        <f>K5956/ VLOOKUP(A5956,Indicators!$B$1:$V$7,21,FALSE)</f>
        <v>383.77257227228517</v>
      </c>
      <c r="M5956" s="11"/>
      <c r="N5956" s="11"/>
      <c r="O5956" s="11"/>
      <c r="P5956" s="11"/>
      <c r="Q5956" s="8" t="str">
        <f t="shared" si="0"/>
        <v/>
      </c>
      <c r="R5956" s="1" t="s">
        <v>97</v>
      </c>
      <c r="S5956" s="1" t="s">
        <v>40</v>
      </c>
      <c r="T5956" s="11"/>
      <c r="U5956" s="11"/>
      <c r="V5956" s="11"/>
      <c r="W5956" s="11"/>
      <c r="X5956" s="11"/>
      <c r="Y5956" s="11"/>
      <c r="Z5956" s="11"/>
      <c r="AA5956" s="11"/>
      <c r="AB5956" s="11"/>
      <c r="AC5956" s="11"/>
      <c r="AD5956" s="11"/>
      <c r="AE5956" s="11"/>
      <c r="AF5956" s="11"/>
      <c r="AG5956" s="11"/>
      <c r="AH5956" s="11"/>
      <c r="AI5956" s="11"/>
      <c r="AJ5956" s="11"/>
      <c r="AK5956" s="11"/>
      <c r="AL5956" s="11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5"/>
      <c r="AX5956" s="5"/>
      <c r="AY5956" s="5"/>
      <c r="AZ5956" s="5"/>
      <c r="BA5956" s="5"/>
      <c r="BB5956" s="5"/>
      <c r="BC5956" s="5"/>
      <c r="BD5956" s="5"/>
      <c r="BE5956" s="5"/>
      <c r="BF5956" s="5"/>
      <c r="BG5956" s="5"/>
      <c r="BH5956" s="5"/>
      <c r="BI5956" s="5"/>
      <c r="BJ5956" s="5"/>
      <c r="BK5956" s="5"/>
      <c r="BL5956" s="5"/>
      <c r="BM5956" s="5"/>
      <c r="BN5956" s="5"/>
      <c r="BO5956" s="5"/>
      <c r="BP5956" s="5"/>
      <c r="BQ5956" s="5"/>
      <c r="BR5956" s="5"/>
      <c r="BS5956" s="5"/>
      <c r="BT5956" s="5"/>
      <c r="BU5956" s="5"/>
      <c r="BV5956" s="5"/>
      <c r="BW5956" s="5"/>
      <c r="BX5956" s="5"/>
    </row>
    <row r="5957" spans="1:76" x14ac:dyDescent="0.2">
      <c r="A5957" s="1" t="s">
        <v>22</v>
      </c>
      <c r="B5957" s="1" t="s">
        <v>97</v>
      </c>
      <c r="C5957" s="1" t="s">
        <v>874</v>
      </c>
      <c r="D5957" s="1" t="s">
        <v>669</v>
      </c>
      <c r="E5957" s="1" t="s">
        <v>2</v>
      </c>
      <c r="F5957" s="1" t="s">
        <v>1051</v>
      </c>
      <c r="G5957" s="1" t="s">
        <v>73</v>
      </c>
      <c r="H5957" s="8"/>
      <c r="I5957" s="8">
        <v>2015</v>
      </c>
      <c r="J5957" s="1" t="s">
        <v>768</v>
      </c>
      <c r="K5957" s="9">
        <v>238000</v>
      </c>
      <c r="L5957" s="10">
        <f>K5957/ VLOOKUP(A5957,Indicators!$B$1:$V$7,21,FALSE)</f>
        <v>1394.4713313099828</v>
      </c>
      <c r="M5957" s="11"/>
      <c r="N5957" s="11"/>
      <c r="O5957" s="11"/>
      <c r="P5957" s="11"/>
      <c r="Q5957" s="8" t="str">
        <f t="shared" si="0"/>
        <v/>
      </c>
      <c r="R5957" s="1" t="s">
        <v>133</v>
      </c>
      <c r="S5957" s="1" t="s">
        <v>52</v>
      </c>
      <c r="T5957" s="11"/>
      <c r="U5957" s="11"/>
      <c r="V5957" s="11"/>
      <c r="W5957" s="11"/>
      <c r="X5957" s="11"/>
      <c r="Y5957" s="11"/>
      <c r="Z5957" s="11"/>
      <c r="AA5957" s="11"/>
      <c r="AB5957" s="11"/>
      <c r="AC5957" s="11"/>
      <c r="AD5957" s="11"/>
      <c r="AE5957" s="11"/>
      <c r="AF5957" s="11"/>
      <c r="AG5957" s="11"/>
      <c r="AH5957" s="11"/>
      <c r="AI5957" s="11"/>
      <c r="AJ5957" s="11"/>
      <c r="AK5957" s="11"/>
      <c r="AL5957" s="11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5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5"/>
      <c r="BL5957" s="5"/>
      <c r="BM5957" s="5"/>
      <c r="BN5957" s="5"/>
      <c r="BO5957" s="5"/>
      <c r="BP5957" s="5"/>
      <c r="BQ5957" s="5"/>
      <c r="BR5957" s="5"/>
      <c r="BS5957" s="5"/>
      <c r="BT5957" s="5"/>
      <c r="BU5957" s="5"/>
      <c r="BV5957" s="5"/>
      <c r="BW5957" s="5"/>
      <c r="BX5957" s="5"/>
    </row>
    <row r="5958" spans="1:76" x14ac:dyDescent="0.2">
      <c r="A5958" s="1" t="s">
        <v>22</v>
      </c>
      <c r="B5958" s="1" t="s">
        <v>97</v>
      </c>
      <c r="C5958" s="1" t="s">
        <v>870</v>
      </c>
      <c r="D5958" s="1" t="s">
        <v>669</v>
      </c>
      <c r="E5958" s="1" t="s">
        <v>2</v>
      </c>
      <c r="F5958" s="1" t="s">
        <v>1051</v>
      </c>
      <c r="G5958" s="1" t="s">
        <v>73</v>
      </c>
      <c r="H5958" s="8"/>
      <c r="I5958" s="8">
        <v>2015</v>
      </c>
      <c r="J5958" s="1" t="s">
        <v>768</v>
      </c>
      <c r="K5958" s="9">
        <v>744600</v>
      </c>
      <c r="L5958" s="10">
        <f>K5958/ VLOOKUP(A5958,Indicators!$B$1:$V$7,21,FALSE)</f>
        <v>4362.7031650983745</v>
      </c>
      <c r="M5958" s="11"/>
      <c r="N5958" s="11"/>
      <c r="O5958" s="11"/>
      <c r="P5958" s="11"/>
      <c r="Q5958" s="8" t="str">
        <f t="shared" si="0"/>
        <v/>
      </c>
      <c r="R5958" s="1" t="s">
        <v>97</v>
      </c>
      <c r="S5958" s="1" t="s">
        <v>45</v>
      </c>
      <c r="T5958" s="11"/>
      <c r="U5958" s="11"/>
      <c r="V5958" s="11"/>
      <c r="W5958" s="11"/>
      <c r="X5958" s="11"/>
      <c r="Y5958" s="11"/>
      <c r="Z5958" s="11"/>
      <c r="AA5958" s="11"/>
      <c r="AB5958" s="11"/>
      <c r="AC5958" s="11"/>
      <c r="AD5958" s="11"/>
      <c r="AE5958" s="11"/>
      <c r="AF5958" s="11"/>
      <c r="AG5958" s="11"/>
      <c r="AH5958" s="11"/>
      <c r="AI5958" s="11"/>
      <c r="AJ5958" s="11"/>
      <c r="AK5958" s="11"/>
      <c r="AL5958" s="11"/>
      <c r="AM5958" s="5"/>
      <c r="AN5958" s="5"/>
      <c r="AO5958" s="5"/>
      <c r="AP5958" s="5"/>
      <c r="AQ5958" s="5"/>
      <c r="AR5958" s="5"/>
      <c r="AS5958" s="5"/>
      <c r="AT5958" s="5"/>
      <c r="AU5958" s="5"/>
      <c r="AV5958" s="5"/>
      <c r="AW5958" s="5"/>
      <c r="AX5958" s="5"/>
      <c r="AY5958" s="5"/>
      <c r="AZ5958" s="5"/>
      <c r="BA5958" s="5"/>
      <c r="BB5958" s="5"/>
      <c r="BC5958" s="5"/>
      <c r="BD5958" s="5"/>
      <c r="BE5958" s="5"/>
      <c r="BF5958" s="5"/>
      <c r="BG5958" s="5"/>
      <c r="BH5958" s="5"/>
      <c r="BI5958" s="5"/>
      <c r="BJ5958" s="5"/>
      <c r="BK5958" s="5"/>
      <c r="BL5958" s="5"/>
      <c r="BM5958" s="5"/>
      <c r="BN5958" s="5"/>
      <c r="BO5958" s="5"/>
      <c r="BP5958" s="5"/>
      <c r="BQ5958" s="5"/>
      <c r="BR5958" s="5"/>
      <c r="BS5958" s="5"/>
      <c r="BT5958" s="5"/>
      <c r="BU5958" s="5"/>
      <c r="BV5958" s="5"/>
      <c r="BW5958" s="5"/>
      <c r="BX5958" s="5"/>
    </row>
    <row r="5959" spans="1:76" x14ac:dyDescent="0.2">
      <c r="A5959" s="1" t="s">
        <v>22</v>
      </c>
      <c r="B5959" s="1" t="s">
        <v>97</v>
      </c>
      <c r="C5959" s="1" t="s">
        <v>789</v>
      </c>
      <c r="D5959" s="1" t="s">
        <v>669</v>
      </c>
      <c r="E5959" s="1" t="s">
        <v>2</v>
      </c>
      <c r="F5959" s="1" t="s">
        <v>1051</v>
      </c>
      <c r="G5959" s="1" t="s">
        <v>73</v>
      </c>
      <c r="H5959" s="8"/>
      <c r="I5959" s="8">
        <v>2015</v>
      </c>
      <c r="J5959" s="1" t="s">
        <v>768</v>
      </c>
      <c r="K5959" s="9">
        <v>1150000</v>
      </c>
      <c r="L5959" s="10">
        <f>K5959/ VLOOKUP(A5959,Indicators!$B$1:$V$7,21,FALSE)</f>
        <v>6737.9917269179841</v>
      </c>
      <c r="M5959" s="11"/>
      <c r="N5959" s="11"/>
      <c r="O5959" s="11"/>
      <c r="P5959" s="11"/>
      <c r="Q5959" s="8" t="str">
        <f t="shared" si="0"/>
        <v/>
      </c>
      <c r="R5959" s="1" t="s">
        <v>97</v>
      </c>
      <c r="S5959" s="1" t="s">
        <v>40</v>
      </c>
      <c r="T5959" s="11"/>
      <c r="U5959" s="11"/>
      <c r="V5959" s="11"/>
      <c r="W5959" s="11"/>
      <c r="X5959" s="11"/>
      <c r="Y5959" s="11"/>
      <c r="Z5959" s="11"/>
      <c r="AA5959" s="11"/>
      <c r="AB5959" s="11"/>
      <c r="AC5959" s="11"/>
      <c r="AD5959" s="11"/>
      <c r="AE5959" s="11"/>
      <c r="AF5959" s="11"/>
      <c r="AG5959" s="11"/>
      <c r="AH5959" s="11"/>
      <c r="AI5959" s="11"/>
      <c r="AJ5959" s="11"/>
      <c r="AK5959" s="11"/>
      <c r="AL5959" s="11"/>
      <c r="AM5959" s="5"/>
      <c r="AN5959" s="5"/>
      <c r="AO5959" s="5"/>
      <c r="AP5959" s="5"/>
      <c r="AQ5959" s="5"/>
      <c r="AR5959" s="5"/>
      <c r="AS5959" s="5"/>
      <c r="AT5959" s="5"/>
      <c r="AU5959" s="5"/>
      <c r="AV5959" s="5"/>
      <c r="AW5959" s="5"/>
      <c r="AX5959" s="5"/>
      <c r="AY5959" s="5"/>
      <c r="AZ5959" s="5"/>
      <c r="BA5959" s="5"/>
      <c r="BB5959" s="5"/>
      <c r="BC5959" s="5"/>
      <c r="BD5959" s="5"/>
      <c r="BE5959" s="5"/>
      <c r="BF5959" s="5"/>
      <c r="BG5959" s="5"/>
      <c r="BH5959" s="5"/>
      <c r="BI5959" s="5"/>
      <c r="BJ5959" s="5"/>
      <c r="BK5959" s="5"/>
      <c r="BL5959" s="5"/>
      <c r="BM5959" s="5"/>
      <c r="BN5959" s="5"/>
      <c r="BO5959" s="5"/>
      <c r="BP5959" s="5"/>
      <c r="BQ5959" s="5"/>
      <c r="BR5959" s="5"/>
      <c r="BS5959" s="5"/>
      <c r="BT5959" s="5"/>
      <c r="BU5959" s="5"/>
      <c r="BV5959" s="5"/>
      <c r="BW5959" s="5"/>
      <c r="BX5959" s="5"/>
    </row>
    <row r="5960" spans="1:76" x14ac:dyDescent="0.2">
      <c r="A5960" s="1" t="s">
        <v>22</v>
      </c>
      <c r="B5960" s="1" t="s">
        <v>97</v>
      </c>
      <c r="C5960" s="1" t="s">
        <v>790</v>
      </c>
      <c r="D5960" s="1" t="s">
        <v>669</v>
      </c>
      <c r="E5960" s="1" t="s">
        <v>2</v>
      </c>
      <c r="F5960" s="1" t="s">
        <v>1051</v>
      </c>
      <c r="G5960" s="1" t="s">
        <v>73</v>
      </c>
      <c r="H5960" s="8"/>
      <c r="I5960" s="8">
        <v>2015</v>
      </c>
      <c r="J5960" s="1" t="s">
        <v>768</v>
      </c>
      <c r="K5960" s="9">
        <v>1800000</v>
      </c>
      <c r="L5960" s="10">
        <f>K5960/ VLOOKUP(A5960,Indicators!$B$1:$V$7,21,FALSE)</f>
        <v>10546.421833436843</v>
      </c>
      <c r="M5960" s="11"/>
      <c r="N5960" s="11"/>
      <c r="O5960" s="11"/>
      <c r="P5960" s="11"/>
      <c r="Q5960" s="8" t="str">
        <f t="shared" si="0"/>
        <v/>
      </c>
      <c r="R5960" s="1" t="s">
        <v>97</v>
      </c>
      <c r="S5960" s="1" t="s">
        <v>40</v>
      </c>
      <c r="T5960" s="11"/>
      <c r="U5960" s="11"/>
      <c r="V5960" s="11"/>
      <c r="W5960" s="11"/>
      <c r="X5960" s="11"/>
      <c r="Y5960" s="11"/>
      <c r="Z5960" s="11"/>
      <c r="AA5960" s="11"/>
      <c r="AB5960" s="11"/>
      <c r="AC5960" s="11"/>
      <c r="AD5960" s="11"/>
      <c r="AE5960" s="11"/>
      <c r="AF5960" s="11"/>
      <c r="AG5960" s="11"/>
      <c r="AH5960" s="11"/>
      <c r="AI5960" s="11"/>
      <c r="AJ5960" s="11"/>
      <c r="AK5960" s="11"/>
      <c r="AL5960" s="11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5"/>
      <c r="AX5960" s="5"/>
      <c r="AY5960" s="5"/>
      <c r="AZ5960" s="5"/>
      <c r="BA5960" s="5"/>
      <c r="BB5960" s="5"/>
      <c r="BC5960" s="5"/>
      <c r="BD5960" s="5"/>
      <c r="BE5960" s="5"/>
      <c r="BF5960" s="5"/>
      <c r="BG5960" s="5"/>
      <c r="BH5960" s="5"/>
      <c r="BI5960" s="5"/>
      <c r="BJ5960" s="5"/>
      <c r="BK5960" s="5"/>
      <c r="BL5960" s="5"/>
      <c r="BM5960" s="5"/>
      <c r="BN5960" s="5"/>
      <c r="BO5960" s="5"/>
      <c r="BP5960" s="5"/>
      <c r="BQ5960" s="5"/>
      <c r="BR5960" s="5"/>
      <c r="BS5960" s="5"/>
      <c r="BT5960" s="5"/>
      <c r="BU5960" s="5"/>
      <c r="BV5960" s="5"/>
      <c r="BW5960" s="5"/>
      <c r="BX5960" s="5"/>
    </row>
    <row r="5961" spans="1:76" x14ac:dyDescent="0.2">
      <c r="A5961" s="1" t="s">
        <v>22</v>
      </c>
      <c r="B5961" s="1" t="s">
        <v>103</v>
      </c>
      <c r="C5961" s="1" t="s">
        <v>38</v>
      </c>
      <c r="D5961" s="1" t="s">
        <v>777</v>
      </c>
      <c r="E5961" s="1" t="s">
        <v>2</v>
      </c>
      <c r="F5961" s="1" t="s">
        <v>1054</v>
      </c>
      <c r="G5961" s="1" t="s">
        <v>73</v>
      </c>
      <c r="H5961" s="8"/>
      <c r="I5961" s="8">
        <v>2015</v>
      </c>
      <c r="J5961" s="1" t="s">
        <v>768</v>
      </c>
      <c r="K5961" s="8">
        <v>250</v>
      </c>
      <c r="L5961" s="10">
        <f>K5961/ VLOOKUP(A5961,Indicators!$B$1:$V$7,21,FALSE)</f>
        <v>1.4647808101995616</v>
      </c>
      <c r="M5961" s="1" t="s">
        <v>769</v>
      </c>
      <c r="N5961" s="11"/>
      <c r="O5961" s="11"/>
      <c r="P5961" s="11"/>
      <c r="Q5961" s="8" t="str">
        <f t="shared" si="0"/>
        <v/>
      </c>
      <c r="R5961" s="1" t="s">
        <v>323</v>
      </c>
      <c r="S5961" s="1" t="s">
        <v>38</v>
      </c>
      <c r="T5961" s="11"/>
      <c r="U5961" s="11"/>
      <c r="V5961" s="11"/>
      <c r="W5961" s="11"/>
      <c r="X5961" s="11"/>
      <c r="Y5961" s="11"/>
      <c r="Z5961" s="11"/>
      <c r="AA5961" s="11"/>
      <c r="AB5961" s="11"/>
      <c r="AC5961" s="11"/>
      <c r="AD5961" s="11"/>
      <c r="AE5961" s="11"/>
      <c r="AF5961" s="11"/>
      <c r="AG5961" s="11"/>
      <c r="AH5961" s="11"/>
      <c r="AI5961" s="11"/>
      <c r="AJ5961" s="11"/>
      <c r="AK5961" s="11"/>
      <c r="AL5961" s="11"/>
      <c r="AM5961" s="5"/>
      <c r="AN5961" s="5"/>
      <c r="AO5961" s="5"/>
      <c r="AP5961" s="5"/>
      <c r="AQ5961" s="5"/>
      <c r="AR5961" s="5"/>
      <c r="AS5961" s="5"/>
      <c r="AT5961" s="5"/>
      <c r="AU5961" s="5"/>
      <c r="AV5961" s="5"/>
      <c r="AW5961" s="5"/>
      <c r="AX5961" s="5"/>
      <c r="AY5961" s="5"/>
      <c r="AZ5961" s="5"/>
      <c r="BA5961" s="5"/>
      <c r="BB5961" s="5"/>
      <c r="BC5961" s="5"/>
      <c r="BD5961" s="5"/>
      <c r="BE5961" s="5"/>
      <c r="BF5961" s="5"/>
      <c r="BG5961" s="5"/>
      <c r="BH5961" s="5"/>
      <c r="BI5961" s="5"/>
      <c r="BJ5961" s="5"/>
      <c r="BK5961" s="5"/>
      <c r="BL5961" s="5"/>
      <c r="BM5961" s="5"/>
      <c r="BN5961" s="5"/>
      <c r="BO5961" s="5"/>
      <c r="BP5961" s="5"/>
      <c r="BQ5961" s="5"/>
      <c r="BR5961" s="5"/>
      <c r="BS5961" s="5"/>
      <c r="BT5961" s="5"/>
      <c r="BU5961" s="5"/>
      <c r="BV5961" s="5"/>
      <c r="BW5961" s="5"/>
      <c r="BX5961" s="5"/>
    </row>
    <row r="5962" spans="1:76" x14ac:dyDescent="0.2">
      <c r="A5962" s="1" t="s">
        <v>22</v>
      </c>
      <c r="B5962" s="1" t="s">
        <v>103</v>
      </c>
      <c r="C5962" s="1" t="s">
        <v>794</v>
      </c>
      <c r="D5962" s="1" t="s">
        <v>777</v>
      </c>
      <c r="E5962" s="1" t="s">
        <v>2</v>
      </c>
      <c r="F5962" s="1" t="s">
        <v>1054</v>
      </c>
      <c r="G5962" s="1" t="s">
        <v>73</v>
      </c>
      <c r="H5962" s="8"/>
      <c r="I5962" s="8">
        <v>2015</v>
      </c>
      <c r="J5962" s="1" t="s">
        <v>768</v>
      </c>
      <c r="K5962" s="8">
        <v>650</v>
      </c>
      <c r="L5962" s="10">
        <f>K5962/ VLOOKUP(A5962,Indicators!$B$1:$V$7,21,FALSE)</f>
        <v>3.8084301065188604</v>
      </c>
      <c r="M5962" s="1" t="s">
        <v>769</v>
      </c>
      <c r="N5962" s="11"/>
      <c r="O5962" s="11"/>
      <c r="P5962" s="11"/>
      <c r="Q5962" s="8" t="str">
        <f t="shared" si="0"/>
        <v/>
      </c>
      <c r="R5962" s="1" t="s">
        <v>323</v>
      </c>
      <c r="S5962" s="1" t="s">
        <v>51</v>
      </c>
      <c r="T5962" s="11"/>
      <c r="U5962" s="11"/>
      <c r="V5962" s="11"/>
      <c r="W5962" s="11"/>
      <c r="X5962" s="11"/>
      <c r="Y5962" s="11"/>
      <c r="Z5962" s="11"/>
      <c r="AA5962" s="11"/>
      <c r="AB5962" s="11"/>
      <c r="AC5962" s="11"/>
      <c r="AD5962" s="11"/>
      <c r="AE5962" s="11"/>
      <c r="AF5962" s="11"/>
      <c r="AG5962" s="11"/>
      <c r="AH5962" s="11"/>
      <c r="AI5962" s="11"/>
      <c r="AJ5962" s="11"/>
      <c r="AK5962" s="11"/>
      <c r="AL5962" s="11"/>
      <c r="AM5962" s="5"/>
      <c r="AN5962" s="5"/>
      <c r="AO5962" s="5"/>
      <c r="AP5962" s="5"/>
      <c r="AQ5962" s="5"/>
      <c r="AR5962" s="5"/>
      <c r="AS5962" s="5"/>
      <c r="AT5962" s="5"/>
      <c r="AU5962" s="5"/>
      <c r="AV5962" s="5"/>
      <c r="AW5962" s="5"/>
      <c r="AX5962" s="5"/>
      <c r="AY5962" s="5"/>
      <c r="AZ5962" s="5"/>
      <c r="BA5962" s="5"/>
      <c r="BB5962" s="5"/>
      <c r="BC5962" s="5"/>
      <c r="BD5962" s="5"/>
      <c r="BE5962" s="5"/>
      <c r="BF5962" s="5"/>
      <c r="BG5962" s="5"/>
      <c r="BH5962" s="5"/>
      <c r="BI5962" s="5"/>
      <c r="BJ5962" s="5"/>
      <c r="BK5962" s="5"/>
      <c r="BL5962" s="5"/>
      <c r="BM5962" s="5"/>
      <c r="BN5962" s="5"/>
      <c r="BO5962" s="5"/>
      <c r="BP5962" s="5"/>
      <c r="BQ5962" s="5"/>
      <c r="BR5962" s="5"/>
      <c r="BS5962" s="5"/>
      <c r="BT5962" s="5"/>
      <c r="BU5962" s="5"/>
      <c r="BV5962" s="5"/>
      <c r="BW5962" s="5"/>
      <c r="BX5962" s="5"/>
    </row>
    <row r="5963" spans="1:76" x14ac:dyDescent="0.2">
      <c r="A5963" s="1" t="s">
        <v>22</v>
      </c>
      <c r="B5963" s="1" t="s">
        <v>103</v>
      </c>
      <c r="C5963" s="1" t="s">
        <v>798</v>
      </c>
      <c r="D5963" s="1" t="s">
        <v>777</v>
      </c>
      <c r="E5963" s="1" t="s">
        <v>2</v>
      </c>
      <c r="F5963" s="1" t="s">
        <v>1054</v>
      </c>
      <c r="G5963" s="1" t="s">
        <v>73</v>
      </c>
      <c r="H5963" s="8"/>
      <c r="I5963" s="8">
        <v>2015</v>
      </c>
      <c r="J5963" s="1" t="s">
        <v>768</v>
      </c>
      <c r="K5963" s="9">
        <v>2685</v>
      </c>
      <c r="L5963" s="10">
        <f>K5963/ VLOOKUP(A5963,Indicators!$B$1:$V$7,21,FALSE)</f>
        <v>15.731745901543292</v>
      </c>
      <c r="M5963" s="45" t="s">
        <v>798</v>
      </c>
      <c r="N5963" s="46"/>
      <c r="O5963" s="11"/>
      <c r="P5963" s="11"/>
      <c r="Q5963" s="8" t="str">
        <f t="shared" si="0"/>
        <v/>
      </c>
      <c r="R5963" s="1" t="s">
        <v>323</v>
      </c>
      <c r="S5963" s="1" t="s">
        <v>51</v>
      </c>
      <c r="T5963" s="11"/>
      <c r="U5963" s="11"/>
      <c r="V5963" s="11"/>
      <c r="W5963" s="11"/>
      <c r="X5963" s="11"/>
      <c r="Y5963" s="11"/>
      <c r="Z5963" s="11"/>
      <c r="AA5963" s="11"/>
      <c r="AB5963" s="11"/>
      <c r="AC5963" s="11"/>
      <c r="AD5963" s="11"/>
      <c r="AE5963" s="11"/>
      <c r="AF5963" s="11"/>
      <c r="AG5963" s="11"/>
      <c r="AH5963" s="11"/>
      <c r="AI5963" s="11"/>
      <c r="AJ5963" s="11"/>
      <c r="AK5963" s="11"/>
      <c r="AL5963" s="11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5"/>
      <c r="AX5963" s="5"/>
      <c r="AY5963" s="5"/>
      <c r="AZ5963" s="5"/>
      <c r="BA5963" s="5"/>
      <c r="BB5963" s="5"/>
      <c r="BC5963" s="5"/>
      <c r="BD5963" s="5"/>
      <c r="BE5963" s="5"/>
      <c r="BF5963" s="5"/>
      <c r="BG5963" s="5"/>
      <c r="BH5963" s="5"/>
      <c r="BI5963" s="5"/>
      <c r="BJ5963" s="5"/>
      <c r="BK5963" s="5"/>
      <c r="BL5963" s="5"/>
      <c r="BM5963" s="5"/>
      <c r="BN5963" s="5"/>
      <c r="BO5963" s="5"/>
      <c r="BP5963" s="5"/>
      <c r="BQ5963" s="5"/>
      <c r="BR5963" s="5"/>
      <c r="BS5963" s="5"/>
      <c r="BT5963" s="5"/>
      <c r="BU5963" s="5"/>
      <c r="BV5963" s="5"/>
      <c r="BW5963" s="5"/>
      <c r="BX5963" s="5"/>
    </row>
    <row r="5964" spans="1:76" x14ac:dyDescent="0.2">
      <c r="A5964" s="1" t="s">
        <v>22</v>
      </c>
      <c r="B5964" s="1" t="s">
        <v>84</v>
      </c>
      <c r="C5964" s="1" t="s">
        <v>837</v>
      </c>
      <c r="D5964" s="1" t="s">
        <v>777</v>
      </c>
      <c r="E5964" s="1" t="s">
        <v>2</v>
      </c>
      <c r="F5964" s="1" t="s">
        <v>1054</v>
      </c>
      <c r="G5964" s="1" t="s">
        <v>73</v>
      </c>
      <c r="H5964" s="8"/>
      <c r="I5964" s="8">
        <v>2015</v>
      </c>
      <c r="J5964" s="1" t="s">
        <v>768</v>
      </c>
      <c r="K5964" s="8">
        <v>450</v>
      </c>
      <c r="L5964" s="10">
        <f>K5964/ VLOOKUP(A5964,Indicators!$B$1:$V$7,21,FALSE)</f>
        <v>2.6366054583592109</v>
      </c>
      <c r="M5964" s="11"/>
      <c r="N5964" s="11"/>
      <c r="O5964" s="11"/>
      <c r="P5964" s="11"/>
      <c r="Q5964" s="8" t="str">
        <f t="shared" si="0"/>
        <v/>
      </c>
      <c r="R5964" s="1" t="s">
        <v>95</v>
      </c>
      <c r="S5964" s="1" t="s">
        <v>84</v>
      </c>
      <c r="T5964" s="11"/>
      <c r="U5964" s="11"/>
      <c r="V5964" s="11"/>
      <c r="W5964" s="11"/>
      <c r="X5964" s="11"/>
      <c r="Y5964" s="11"/>
      <c r="Z5964" s="11"/>
      <c r="AA5964" s="11"/>
      <c r="AB5964" s="11"/>
      <c r="AC5964" s="11"/>
      <c r="AD5964" s="11"/>
      <c r="AE5964" s="11"/>
      <c r="AF5964" s="11"/>
      <c r="AG5964" s="11"/>
      <c r="AH5964" s="11"/>
      <c r="AI5964" s="11"/>
      <c r="AJ5964" s="11"/>
      <c r="AK5964" s="11"/>
      <c r="AL5964" s="11"/>
      <c r="AM5964" s="5"/>
      <c r="AN5964" s="5"/>
      <c r="AO5964" s="5"/>
      <c r="AP5964" s="5"/>
      <c r="AQ5964" s="5"/>
      <c r="AR5964" s="5"/>
      <c r="AS5964" s="5"/>
      <c r="AT5964" s="5"/>
      <c r="AU5964" s="5"/>
      <c r="AV5964" s="5"/>
      <c r="AW5964" s="5"/>
      <c r="AX5964" s="5"/>
      <c r="AY5964" s="5"/>
      <c r="AZ5964" s="5"/>
      <c r="BA5964" s="5"/>
      <c r="BB5964" s="5"/>
      <c r="BC5964" s="5"/>
      <c r="BD5964" s="5"/>
      <c r="BE5964" s="5"/>
      <c r="BF5964" s="5"/>
      <c r="BG5964" s="5"/>
      <c r="BH5964" s="5"/>
      <c r="BI5964" s="5"/>
      <c r="BJ5964" s="5"/>
      <c r="BK5964" s="5"/>
      <c r="BL5964" s="5"/>
      <c r="BM5964" s="5"/>
      <c r="BN5964" s="5"/>
      <c r="BO5964" s="5"/>
      <c r="BP5964" s="5"/>
      <c r="BQ5964" s="5"/>
      <c r="BR5964" s="5"/>
      <c r="BS5964" s="5"/>
      <c r="BT5964" s="5"/>
      <c r="BU5964" s="5"/>
      <c r="BV5964" s="5"/>
      <c r="BW5964" s="5"/>
      <c r="BX5964" s="5"/>
    </row>
    <row r="5965" spans="1:76" x14ac:dyDescent="0.2">
      <c r="A5965" s="1" t="s">
        <v>22</v>
      </c>
      <c r="B5965" s="1" t="s">
        <v>84</v>
      </c>
      <c r="C5965" s="1" t="s">
        <v>846</v>
      </c>
      <c r="D5965" s="1" t="s">
        <v>777</v>
      </c>
      <c r="E5965" s="1" t="s">
        <v>2</v>
      </c>
      <c r="F5965" s="1" t="s">
        <v>1054</v>
      </c>
      <c r="G5965" s="1" t="s">
        <v>73</v>
      </c>
      <c r="H5965" s="8"/>
      <c r="I5965" s="8">
        <v>2015</v>
      </c>
      <c r="J5965" s="1" t="s">
        <v>768</v>
      </c>
      <c r="K5965" s="9">
        <v>1000</v>
      </c>
      <c r="L5965" s="10">
        <f>K5965/ VLOOKUP(A5965,Indicators!$B$1:$V$7,21,FALSE)</f>
        <v>5.8591232407982465</v>
      </c>
      <c r="M5965" s="11"/>
      <c r="N5965" s="11"/>
      <c r="O5965" s="11"/>
      <c r="P5965" s="11"/>
      <c r="Q5965" s="8" t="str">
        <f t="shared" si="0"/>
        <v/>
      </c>
      <c r="R5965" s="1" t="s">
        <v>95</v>
      </c>
      <c r="S5965" s="1" t="s">
        <v>84</v>
      </c>
      <c r="T5965" s="11"/>
      <c r="U5965" s="11"/>
      <c r="V5965" s="11"/>
      <c r="W5965" s="11"/>
      <c r="X5965" s="11"/>
      <c r="Y5965" s="11"/>
      <c r="Z5965" s="11"/>
      <c r="AA5965" s="11"/>
      <c r="AB5965" s="11"/>
      <c r="AC5965" s="11"/>
      <c r="AD5965" s="11"/>
      <c r="AE5965" s="11"/>
      <c r="AF5965" s="11"/>
      <c r="AG5965" s="11"/>
      <c r="AH5965" s="11"/>
      <c r="AI5965" s="11"/>
      <c r="AJ5965" s="11"/>
      <c r="AK5965" s="11"/>
      <c r="AL5965" s="11"/>
      <c r="AM5965" s="5"/>
      <c r="AN5965" s="5"/>
      <c r="AO5965" s="5"/>
      <c r="AP5965" s="5"/>
      <c r="AQ5965" s="5"/>
      <c r="AR5965" s="5"/>
      <c r="AS5965" s="5"/>
      <c r="AT5965" s="5"/>
      <c r="AU5965" s="5"/>
      <c r="AV5965" s="5"/>
      <c r="AW5965" s="5"/>
      <c r="AX5965" s="5"/>
      <c r="AY5965" s="5"/>
      <c r="AZ5965" s="5"/>
      <c r="BA5965" s="5"/>
      <c r="BB5965" s="5"/>
      <c r="BC5965" s="5"/>
      <c r="BD5965" s="5"/>
      <c r="BE5965" s="5"/>
      <c r="BF5965" s="5"/>
      <c r="BG5965" s="5"/>
      <c r="BH5965" s="5"/>
      <c r="BI5965" s="5"/>
      <c r="BJ5965" s="5"/>
      <c r="BK5965" s="5"/>
      <c r="BL5965" s="5"/>
      <c r="BM5965" s="5"/>
      <c r="BN5965" s="5"/>
      <c r="BO5965" s="5"/>
      <c r="BP5965" s="5"/>
      <c r="BQ5965" s="5"/>
      <c r="BR5965" s="5"/>
      <c r="BS5965" s="5"/>
      <c r="BT5965" s="5"/>
      <c r="BU5965" s="5"/>
      <c r="BV5965" s="5"/>
      <c r="BW5965" s="5"/>
      <c r="BX5965" s="5"/>
    </row>
    <row r="5966" spans="1:76" x14ac:dyDescent="0.2">
      <c r="A5966" s="1" t="s">
        <v>22</v>
      </c>
      <c r="B5966" s="1" t="s">
        <v>770</v>
      </c>
      <c r="C5966" s="1" t="s">
        <v>49</v>
      </c>
      <c r="D5966" s="1" t="s">
        <v>777</v>
      </c>
      <c r="E5966" s="1" t="s">
        <v>2</v>
      </c>
      <c r="F5966" s="1" t="s">
        <v>1054</v>
      </c>
      <c r="G5966" s="1" t="s">
        <v>73</v>
      </c>
      <c r="H5966" s="8"/>
      <c r="I5966" s="8">
        <v>2015</v>
      </c>
      <c r="J5966" s="1" t="s">
        <v>768</v>
      </c>
      <c r="K5966" s="8">
        <v>500</v>
      </c>
      <c r="L5966" s="10">
        <f>K5966/ VLOOKUP(A5966,Indicators!$B$1:$V$7,21,FALSE)</f>
        <v>2.9295616203991233</v>
      </c>
      <c r="M5966" s="11"/>
      <c r="N5966" s="11"/>
      <c r="O5966" s="11"/>
      <c r="P5966" s="11"/>
      <c r="Q5966" s="8" t="str">
        <f t="shared" si="0"/>
        <v/>
      </c>
      <c r="R5966" s="1" t="s">
        <v>103</v>
      </c>
      <c r="S5966" s="1" t="s">
        <v>49</v>
      </c>
      <c r="T5966" s="11"/>
      <c r="U5966" s="11"/>
      <c r="V5966" s="11"/>
      <c r="W5966" s="11"/>
      <c r="X5966" s="11"/>
      <c r="Y5966" s="11"/>
      <c r="Z5966" s="11"/>
      <c r="AA5966" s="11"/>
      <c r="AB5966" s="11"/>
      <c r="AC5966" s="11"/>
      <c r="AD5966" s="11"/>
      <c r="AE5966" s="11"/>
      <c r="AF5966" s="11"/>
      <c r="AG5966" s="11"/>
      <c r="AH5966" s="11"/>
      <c r="AI5966" s="11"/>
      <c r="AJ5966" s="11"/>
      <c r="AK5966" s="11"/>
      <c r="AL5966" s="11"/>
      <c r="AM5966" s="5"/>
      <c r="AN5966" s="5"/>
      <c r="AO5966" s="5"/>
      <c r="AP5966" s="5"/>
      <c r="AQ5966" s="5"/>
      <c r="AR5966" s="5"/>
      <c r="AS5966" s="5"/>
      <c r="AT5966" s="5"/>
      <c r="AU5966" s="5"/>
      <c r="AV5966" s="5"/>
      <c r="AW5966" s="5"/>
      <c r="AX5966" s="5"/>
      <c r="AY5966" s="5"/>
      <c r="AZ5966" s="5"/>
      <c r="BA5966" s="5"/>
      <c r="BB5966" s="5"/>
      <c r="BC5966" s="5"/>
      <c r="BD5966" s="5"/>
      <c r="BE5966" s="5"/>
      <c r="BF5966" s="5"/>
      <c r="BG5966" s="5"/>
      <c r="BH5966" s="5"/>
      <c r="BI5966" s="5"/>
      <c r="BJ5966" s="5"/>
      <c r="BK5966" s="5"/>
      <c r="BL5966" s="5"/>
      <c r="BM5966" s="5"/>
      <c r="BN5966" s="5"/>
      <c r="BO5966" s="5"/>
      <c r="BP5966" s="5"/>
      <c r="BQ5966" s="5"/>
      <c r="BR5966" s="5"/>
      <c r="BS5966" s="5"/>
      <c r="BT5966" s="5"/>
      <c r="BU5966" s="5"/>
      <c r="BV5966" s="5"/>
      <c r="BW5966" s="5"/>
      <c r="BX5966" s="5"/>
    </row>
    <row r="5967" spans="1:76" x14ac:dyDescent="0.2">
      <c r="A5967" s="1" t="s">
        <v>22</v>
      </c>
      <c r="B5967" s="1" t="s">
        <v>775</v>
      </c>
      <c r="C5967" s="1" t="s">
        <v>922</v>
      </c>
      <c r="D5967" s="1" t="s">
        <v>777</v>
      </c>
      <c r="E5967" s="1" t="s">
        <v>2</v>
      </c>
      <c r="F5967" s="1" t="s">
        <v>1054</v>
      </c>
      <c r="G5967" s="1" t="s">
        <v>73</v>
      </c>
      <c r="H5967" s="8"/>
      <c r="I5967" s="8">
        <v>2015</v>
      </c>
      <c r="J5967" s="1" t="s">
        <v>768</v>
      </c>
      <c r="K5967" s="8">
        <v>150</v>
      </c>
      <c r="L5967" s="10">
        <f>K5967/ VLOOKUP(A5967,Indicators!$B$1:$V$7,21,FALSE)</f>
        <v>0.878868486119737</v>
      </c>
      <c r="M5967" s="11"/>
      <c r="N5967" s="11"/>
      <c r="O5967" s="11"/>
      <c r="P5967" s="11"/>
      <c r="Q5967" s="8" t="str">
        <f t="shared" si="0"/>
        <v/>
      </c>
      <c r="R5967" s="1" t="s">
        <v>158</v>
      </c>
      <c r="S5967" s="1" t="s">
        <v>56</v>
      </c>
      <c r="T5967" s="11"/>
      <c r="U5967" s="11"/>
      <c r="V5967" s="11"/>
      <c r="W5967" s="11"/>
      <c r="X5967" s="11"/>
      <c r="Y5967" s="11"/>
      <c r="Z5967" s="11"/>
      <c r="AA5967" s="11"/>
      <c r="AB5967" s="11"/>
      <c r="AC5967" s="11"/>
      <c r="AD5967" s="11"/>
      <c r="AE5967" s="11"/>
      <c r="AF5967" s="11"/>
      <c r="AG5967" s="11"/>
      <c r="AH5967" s="11"/>
      <c r="AI5967" s="11"/>
      <c r="AJ5967" s="11"/>
      <c r="AK5967" s="11"/>
      <c r="AL5967" s="11"/>
      <c r="AM5967" s="5"/>
      <c r="AN5967" s="5"/>
      <c r="AO5967" s="5"/>
      <c r="AP5967" s="5"/>
      <c r="AQ5967" s="5"/>
      <c r="AR5967" s="5"/>
      <c r="AS5967" s="5"/>
      <c r="AT5967" s="5"/>
      <c r="AU5967" s="5"/>
      <c r="AV5967" s="5"/>
      <c r="AW5967" s="5"/>
      <c r="AX5967" s="5"/>
      <c r="AY5967" s="5"/>
      <c r="AZ5967" s="5"/>
      <c r="BA5967" s="5"/>
      <c r="BB5967" s="5"/>
      <c r="BC5967" s="5"/>
      <c r="BD5967" s="5"/>
      <c r="BE5967" s="5"/>
      <c r="BF5967" s="5"/>
      <c r="BG5967" s="5"/>
      <c r="BH5967" s="5"/>
      <c r="BI5967" s="5"/>
      <c r="BJ5967" s="5"/>
      <c r="BK5967" s="5"/>
      <c r="BL5967" s="5"/>
      <c r="BM5967" s="5"/>
      <c r="BN5967" s="5"/>
      <c r="BO5967" s="5"/>
      <c r="BP5967" s="5"/>
      <c r="BQ5967" s="5"/>
      <c r="BR5967" s="5"/>
      <c r="BS5967" s="5"/>
      <c r="BT5967" s="5"/>
      <c r="BU5967" s="5"/>
      <c r="BV5967" s="5"/>
      <c r="BW5967" s="5"/>
      <c r="BX5967" s="5"/>
    </row>
    <row r="5968" spans="1:76" x14ac:dyDescent="0.2">
      <c r="A5968" s="1" t="s">
        <v>22</v>
      </c>
      <c r="B5968" s="1" t="s">
        <v>775</v>
      </c>
      <c r="C5968" s="1" t="s">
        <v>921</v>
      </c>
      <c r="D5968" s="1" t="s">
        <v>777</v>
      </c>
      <c r="E5968" s="1" t="s">
        <v>2</v>
      </c>
      <c r="F5968" s="1" t="s">
        <v>1054</v>
      </c>
      <c r="G5968" s="1" t="s">
        <v>73</v>
      </c>
      <c r="H5968" s="8"/>
      <c r="I5968" s="8">
        <v>2015</v>
      </c>
      <c r="J5968" s="1" t="s">
        <v>768</v>
      </c>
      <c r="K5968" s="8">
        <v>300</v>
      </c>
      <c r="L5968" s="10">
        <f>K5968/ VLOOKUP(A5968,Indicators!$B$1:$V$7,21,FALSE)</f>
        <v>1.757736972239474</v>
      </c>
      <c r="M5968" s="11"/>
      <c r="N5968" s="11"/>
      <c r="O5968" s="11"/>
      <c r="P5968" s="11"/>
      <c r="Q5968" s="8" t="str">
        <f t="shared" si="0"/>
        <v/>
      </c>
      <c r="R5968" s="1" t="s">
        <v>158</v>
      </c>
      <c r="S5968" s="1" t="s">
        <v>72</v>
      </c>
      <c r="T5968" s="11"/>
      <c r="U5968" s="11"/>
      <c r="V5968" s="11"/>
      <c r="W5968" s="11"/>
      <c r="X5968" s="11"/>
      <c r="Y5968" s="11"/>
      <c r="Z5968" s="11"/>
      <c r="AA5968" s="11"/>
      <c r="AB5968" s="11"/>
      <c r="AC5968" s="11"/>
      <c r="AD5968" s="11"/>
      <c r="AE5968" s="11"/>
      <c r="AF5968" s="11"/>
      <c r="AG5968" s="11"/>
      <c r="AH5968" s="11"/>
      <c r="AI5968" s="11"/>
      <c r="AJ5968" s="11"/>
      <c r="AK5968" s="11"/>
      <c r="AL5968" s="11"/>
      <c r="AM5968" s="5"/>
      <c r="AN5968" s="5"/>
      <c r="AO5968" s="5"/>
      <c r="AP5968" s="5"/>
      <c r="AQ5968" s="5"/>
      <c r="AR5968" s="5"/>
      <c r="AS5968" s="5"/>
      <c r="AT5968" s="5"/>
      <c r="AU5968" s="5"/>
      <c r="AV5968" s="5"/>
      <c r="AW5968" s="5"/>
      <c r="AX5968" s="5"/>
      <c r="AY5968" s="5"/>
      <c r="AZ5968" s="5"/>
      <c r="BA5968" s="5"/>
      <c r="BB5968" s="5"/>
      <c r="BC5968" s="5"/>
      <c r="BD5968" s="5"/>
      <c r="BE5968" s="5"/>
      <c r="BF5968" s="5"/>
      <c r="BG5968" s="5"/>
      <c r="BH5968" s="5"/>
      <c r="BI5968" s="5"/>
      <c r="BJ5968" s="5"/>
      <c r="BK5968" s="5"/>
      <c r="BL5968" s="5"/>
      <c r="BM5968" s="5"/>
      <c r="BN5968" s="5"/>
      <c r="BO5968" s="5"/>
      <c r="BP5968" s="5"/>
      <c r="BQ5968" s="5"/>
      <c r="BR5968" s="5"/>
      <c r="BS5968" s="5"/>
      <c r="BT5968" s="5"/>
      <c r="BU5968" s="5"/>
      <c r="BV5968" s="5"/>
      <c r="BW5968" s="5"/>
      <c r="BX5968" s="5"/>
    </row>
    <row r="5969" spans="1:76" x14ac:dyDescent="0.2">
      <c r="A5969" s="1" t="s">
        <v>22</v>
      </c>
      <c r="B5969" s="1" t="s">
        <v>775</v>
      </c>
      <c r="C5969" s="1" t="s">
        <v>927</v>
      </c>
      <c r="D5969" s="1" t="s">
        <v>777</v>
      </c>
      <c r="E5969" s="1" t="s">
        <v>2</v>
      </c>
      <c r="F5969" s="1" t="s">
        <v>1054</v>
      </c>
      <c r="G5969" s="1" t="s">
        <v>73</v>
      </c>
      <c r="H5969" s="8"/>
      <c r="I5969" s="8">
        <v>2015</v>
      </c>
      <c r="J5969" s="1" t="s">
        <v>768</v>
      </c>
      <c r="K5969" s="8">
        <v>500</v>
      </c>
      <c r="L5969" s="10">
        <f>K5969/ VLOOKUP(A5969,Indicators!$B$1:$V$7,21,FALSE)</f>
        <v>2.9295616203991233</v>
      </c>
      <c r="M5969" s="11"/>
      <c r="N5969" s="11"/>
      <c r="O5969" s="11"/>
      <c r="P5969" s="11"/>
      <c r="Q5969" s="8" t="str">
        <f t="shared" si="0"/>
        <v/>
      </c>
      <c r="R5969" s="1" t="s">
        <v>158</v>
      </c>
      <c r="S5969" s="1" t="s">
        <v>56</v>
      </c>
      <c r="T5969" s="11"/>
      <c r="U5969" s="11"/>
      <c r="V5969" s="11"/>
      <c r="W5969" s="11"/>
      <c r="X5969" s="11"/>
      <c r="Y5969" s="11"/>
      <c r="Z5969" s="11"/>
      <c r="AA5969" s="11"/>
      <c r="AB5969" s="11"/>
      <c r="AC5969" s="11"/>
      <c r="AD5969" s="11"/>
      <c r="AE5969" s="11"/>
      <c r="AF5969" s="11"/>
      <c r="AG5969" s="11"/>
      <c r="AH5969" s="11"/>
      <c r="AI5969" s="11"/>
      <c r="AJ5969" s="11"/>
      <c r="AK5969" s="11"/>
      <c r="AL5969" s="11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5"/>
      <c r="AX5969" s="5"/>
      <c r="AY5969" s="5"/>
      <c r="AZ5969" s="5"/>
      <c r="BA5969" s="5"/>
      <c r="BB5969" s="5"/>
      <c r="BC5969" s="5"/>
      <c r="BD5969" s="5"/>
      <c r="BE5969" s="5"/>
      <c r="BF5969" s="5"/>
      <c r="BG5969" s="5"/>
      <c r="BH5969" s="5"/>
      <c r="BI5969" s="5"/>
      <c r="BJ5969" s="5"/>
      <c r="BK5969" s="5"/>
      <c r="BL5969" s="5"/>
      <c r="BM5969" s="5"/>
      <c r="BN5969" s="5"/>
      <c r="BO5969" s="5"/>
      <c r="BP5969" s="5"/>
      <c r="BQ5969" s="5"/>
      <c r="BR5969" s="5"/>
      <c r="BS5969" s="5"/>
      <c r="BT5969" s="5"/>
      <c r="BU5969" s="5"/>
      <c r="BV5969" s="5"/>
      <c r="BW5969" s="5"/>
      <c r="BX5969" s="5"/>
    </row>
    <row r="5970" spans="1:76" x14ac:dyDescent="0.2">
      <c r="A5970" s="1" t="s">
        <v>22</v>
      </c>
      <c r="B5970" s="1" t="s">
        <v>775</v>
      </c>
      <c r="C5970" s="1" t="s">
        <v>779</v>
      </c>
      <c r="D5970" s="1" t="s">
        <v>777</v>
      </c>
      <c r="E5970" s="1" t="s">
        <v>2</v>
      </c>
      <c r="F5970" s="1" t="s">
        <v>1054</v>
      </c>
      <c r="G5970" s="1" t="s">
        <v>73</v>
      </c>
      <c r="H5970" s="8"/>
      <c r="I5970" s="8">
        <v>2015</v>
      </c>
      <c r="J5970" s="1" t="s">
        <v>768</v>
      </c>
      <c r="K5970" s="9">
        <v>1000</v>
      </c>
      <c r="L5970" s="10">
        <f>K5970/ VLOOKUP(A5970,Indicators!$B$1:$V$7,21,FALSE)</f>
        <v>5.8591232407982465</v>
      </c>
      <c r="M5970" s="1" t="s">
        <v>769</v>
      </c>
      <c r="N5970" s="11"/>
      <c r="O5970" s="11"/>
      <c r="P5970" s="11"/>
      <c r="Q5970" s="8" t="str">
        <f t="shared" si="0"/>
        <v/>
      </c>
      <c r="R5970" s="1" t="s">
        <v>158</v>
      </c>
      <c r="S5970" s="1" t="s">
        <v>56</v>
      </c>
      <c r="T5970" s="11"/>
      <c r="U5970" s="11"/>
      <c r="V5970" s="11"/>
      <c r="W5970" s="11"/>
      <c r="X5970" s="11"/>
      <c r="Y5970" s="11"/>
      <c r="Z5970" s="11"/>
      <c r="AA5970" s="11"/>
      <c r="AB5970" s="11"/>
      <c r="AC5970" s="11"/>
      <c r="AD5970" s="11"/>
      <c r="AE5970" s="11"/>
      <c r="AF5970" s="11"/>
      <c r="AG5970" s="11"/>
      <c r="AH5970" s="11"/>
      <c r="AI5970" s="11"/>
      <c r="AJ5970" s="11"/>
      <c r="AK5970" s="11"/>
      <c r="AL5970" s="11"/>
      <c r="AM5970" s="5"/>
      <c r="AN5970" s="5"/>
      <c r="AO5970" s="5"/>
      <c r="AP5970" s="5"/>
      <c r="AQ5970" s="5"/>
      <c r="AR5970" s="5"/>
      <c r="AS5970" s="5"/>
      <c r="AT5970" s="5"/>
      <c r="AU5970" s="5"/>
      <c r="AV5970" s="5"/>
      <c r="AW5970" s="5"/>
      <c r="AX5970" s="5"/>
      <c r="AY5970" s="5"/>
      <c r="AZ5970" s="5"/>
      <c r="BA5970" s="5"/>
      <c r="BB5970" s="5"/>
      <c r="BC5970" s="5"/>
      <c r="BD5970" s="5"/>
      <c r="BE5970" s="5"/>
      <c r="BF5970" s="5"/>
      <c r="BG5970" s="5"/>
      <c r="BH5970" s="5"/>
      <c r="BI5970" s="5"/>
      <c r="BJ5970" s="5"/>
      <c r="BK5970" s="5"/>
      <c r="BL5970" s="5"/>
      <c r="BM5970" s="5"/>
      <c r="BN5970" s="5"/>
      <c r="BO5970" s="5"/>
      <c r="BP5970" s="5"/>
      <c r="BQ5970" s="5"/>
      <c r="BR5970" s="5"/>
      <c r="BS5970" s="5"/>
      <c r="BT5970" s="5"/>
      <c r="BU5970" s="5"/>
      <c r="BV5970" s="5"/>
      <c r="BW5970" s="5"/>
      <c r="BX5970" s="5"/>
    </row>
    <row r="5971" spans="1:76" x14ac:dyDescent="0.2">
      <c r="A5971" s="1" t="s">
        <v>22</v>
      </c>
      <c r="B5971" s="1" t="s">
        <v>775</v>
      </c>
      <c r="C5971" s="1" t="s">
        <v>780</v>
      </c>
      <c r="D5971" s="1" t="s">
        <v>777</v>
      </c>
      <c r="E5971" s="1" t="s">
        <v>2</v>
      </c>
      <c r="F5971" s="1" t="s">
        <v>1054</v>
      </c>
      <c r="G5971" s="1" t="s">
        <v>73</v>
      </c>
      <c r="H5971" s="8"/>
      <c r="I5971" s="8">
        <v>2015</v>
      </c>
      <c r="J5971" s="1" t="s">
        <v>768</v>
      </c>
      <c r="K5971" s="9">
        <v>3000</v>
      </c>
      <c r="L5971" s="10">
        <f>K5971/ VLOOKUP(A5971,Indicators!$B$1:$V$7,21,FALSE)</f>
        <v>17.577369722394739</v>
      </c>
      <c r="M5971" s="1" t="s">
        <v>769</v>
      </c>
      <c r="N5971" s="11"/>
      <c r="O5971" s="11"/>
      <c r="P5971" s="11"/>
      <c r="Q5971" s="8" t="str">
        <f t="shared" si="0"/>
        <v/>
      </c>
      <c r="R5971" s="1" t="s">
        <v>158</v>
      </c>
      <c r="S5971" s="1" t="s">
        <v>56</v>
      </c>
      <c r="T5971" s="11"/>
      <c r="U5971" s="11"/>
      <c r="V5971" s="11"/>
      <c r="W5971" s="11"/>
      <c r="X5971" s="11"/>
      <c r="Y5971" s="11"/>
      <c r="Z5971" s="11"/>
      <c r="AA5971" s="11"/>
      <c r="AB5971" s="11"/>
      <c r="AC5971" s="11"/>
      <c r="AD5971" s="11"/>
      <c r="AE5971" s="11"/>
      <c r="AF5971" s="11"/>
      <c r="AG5971" s="11"/>
      <c r="AH5971" s="11"/>
      <c r="AI5971" s="11"/>
      <c r="AJ5971" s="11"/>
      <c r="AK5971" s="11"/>
      <c r="AL5971" s="11"/>
      <c r="AM5971" s="5"/>
      <c r="AN5971" s="5"/>
      <c r="AO5971" s="5"/>
      <c r="AP5971" s="5"/>
      <c r="AQ5971" s="5"/>
      <c r="AR5971" s="5"/>
      <c r="AS5971" s="5"/>
      <c r="AT5971" s="5"/>
      <c r="AU5971" s="5"/>
      <c r="AV5971" s="5"/>
      <c r="AW5971" s="5"/>
      <c r="AX5971" s="5"/>
      <c r="AY5971" s="5"/>
      <c r="AZ5971" s="5"/>
      <c r="BA5971" s="5"/>
      <c r="BB5971" s="5"/>
      <c r="BC5971" s="5"/>
      <c r="BD5971" s="5"/>
      <c r="BE5971" s="5"/>
      <c r="BF5971" s="5"/>
      <c r="BG5971" s="5"/>
      <c r="BH5971" s="5"/>
      <c r="BI5971" s="5"/>
      <c r="BJ5971" s="5"/>
      <c r="BK5971" s="5"/>
      <c r="BL5971" s="5"/>
      <c r="BM5971" s="5"/>
      <c r="BN5971" s="5"/>
      <c r="BO5971" s="5"/>
      <c r="BP5971" s="5"/>
      <c r="BQ5971" s="5"/>
      <c r="BR5971" s="5"/>
      <c r="BS5971" s="5"/>
      <c r="BT5971" s="5"/>
      <c r="BU5971" s="5"/>
      <c r="BV5971" s="5"/>
      <c r="BW5971" s="5"/>
      <c r="BX5971" s="5"/>
    </row>
    <row r="5972" spans="1:76" x14ac:dyDescent="0.2">
      <c r="A5972" s="1" t="s">
        <v>22</v>
      </c>
      <c r="B5972" s="1" t="s">
        <v>775</v>
      </c>
      <c r="C5972" s="1" t="s">
        <v>928</v>
      </c>
      <c r="D5972" s="1" t="s">
        <v>777</v>
      </c>
      <c r="E5972" s="1" t="s">
        <v>2</v>
      </c>
      <c r="F5972" s="1" t="s">
        <v>1054</v>
      </c>
      <c r="G5972" s="1" t="s">
        <v>107</v>
      </c>
      <c r="H5972" s="8"/>
      <c r="I5972" s="8">
        <v>2015</v>
      </c>
      <c r="J5972" s="1" t="s">
        <v>768</v>
      </c>
      <c r="K5972" s="9">
        <v>950</v>
      </c>
      <c r="L5972" s="10">
        <f>K5972/ VLOOKUP(A5972,Indicators!$B$1:$V$7,21,FALSE)</f>
        <v>5.5661670787583342</v>
      </c>
      <c r="M5972" s="1" t="s">
        <v>769</v>
      </c>
      <c r="N5972" s="11"/>
      <c r="O5972" s="11"/>
      <c r="P5972" s="8" t="str">
        <f>IF(H5972="Y", K5972/VLOOKUP(A5972,Indicators!$B$1:$S$7,18,FALSE),"")</f>
        <v/>
      </c>
      <c r="Q5972" s="8" t="str">
        <f t="shared" si="0"/>
        <v/>
      </c>
      <c r="R5972" s="1" t="s">
        <v>158</v>
      </c>
      <c r="S5972" s="1" t="s">
        <v>72</v>
      </c>
      <c r="T5972" s="11"/>
      <c r="U5972" s="11"/>
      <c r="V5972" s="11"/>
      <c r="W5972" s="11"/>
      <c r="X5972" s="11"/>
      <c r="Y5972" s="11"/>
      <c r="Z5972" s="11"/>
      <c r="AA5972" s="11"/>
      <c r="AB5972" s="11"/>
      <c r="AC5972" s="11"/>
      <c r="AD5972" s="11"/>
      <c r="AE5972" s="11"/>
      <c r="AF5972" s="11"/>
      <c r="AG5972" s="11"/>
      <c r="AH5972" s="11"/>
      <c r="AI5972" s="11"/>
      <c r="AJ5972" s="11"/>
      <c r="AK5972" s="11"/>
      <c r="AL5972" s="11"/>
      <c r="AM5972" s="5"/>
      <c r="AN5972" s="5"/>
      <c r="AO5972" s="5"/>
      <c r="AP5972" s="5"/>
      <c r="AQ5972" s="5"/>
      <c r="AR5972" s="5"/>
      <c r="AS5972" s="5"/>
      <c r="AT5972" s="5"/>
      <c r="AU5972" s="5"/>
      <c r="AV5972" s="5"/>
      <c r="AW5972" s="5"/>
      <c r="AX5972" s="5"/>
      <c r="AY5972" s="5"/>
      <c r="AZ5972" s="5"/>
      <c r="BA5972" s="5"/>
      <c r="BB5972" s="5"/>
      <c r="BC5972" s="5"/>
      <c r="BD5972" s="5"/>
      <c r="BE5972" s="5"/>
      <c r="BF5972" s="5"/>
      <c r="BG5972" s="5"/>
      <c r="BH5972" s="5"/>
      <c r="BI5972" s="5"/>
      <c r="BJ5972" s="5"/>
      <c r="BK5972" s="5"/>
      <c r="BL5972" s="5"/>
      <c r="BM5972" s="5"/>
      <c r="BN5972" s="5"/>
      <c r="BO5972" s="5"/>
      <c r="BP5972" s="5"/>
      <c r="BQ5972" s="5"/>
      <c r="BR5972" s="5"/>
      <c r="BS5972" s="5"/>
      <c r="BT5972" s="5"/>
      <c r="BU5972" s="5"/>
      <c r="BV5972" s="5"/>
      <c r="BW5972" s="5"/>
      <c r="BX5972" s="5"/>
    </row>
    <row r="5973" spans="1:76" x14ac:dyDescent="0.2">
      <c r="A5973" s="1" t="s">
        <v>22</v>
      </c>
      <c r="B5973" s="1" t="s">
        <v>158</v>
      </c>
      <c r="C5973" s="1" t="s">
        <v>784</v>
      </c>
      <c r="D5973" s="1" t="s">
        <v>777</v>
      </c>
      <c r="E5973" s="1" t="s">
        <v>2</v>
      </c>
      <c r="F5973" s="1" t="s">
        <v>1054</v>
      </c>
      <c r="G5973" s="1" t="s">
        <v>73</v>
      </c>
      <c r="H5973" s="8"/>
      <c r="I5973" s="8">
        <v>2015</v>
      </c>
      <c r="J5973" s="1" t="s">
        <v>768</v>
      </c>
      <c r="K5973" s="8">
        <v>500</v>
      </c>
      <c r="L5973" s="10">
        <f>K5973/ VLOOKUP(A5973,Indicators!$B$1:$V$7,21,FALSE)</f>
        <v>2.9295616203991233</v>
      </c>
      <c r="M5973" s="45" t="s">
        <v>782</v>
      </c>
      <c r="N5973" s="46"/>
      <c r="O5973" s="11"/>
      <c r="P5973" s="11"/>
      <c r="Q5973" s="8" t="str">
        <f t="shared" si="0"/>
        <v/>
      </c>
      <c r="R5973" s="1" t="s">
        <v>158</v>
      </c>
      <c r="S5973" s="1" t="s">
        <v>56</v>
      </c>
      <c r="T5973" s="11"/>
      <c r="U5973" s="11"/>
      <c r="V5973" s="11"/>
      <c r="W5973" s="11"/>
      <c r="X5973" s="11"/>
      <c r="Y5973" s="11"/>
      <c r="Z5973" s="11"/>
      <c r="AA5973" s="11"/>
      <c r="AB5973" s="11"/>
      <c r="AC5973" s="11"/>
      <c r="AD5973" s="11"/>
      <c r="AE5973" s="11"/>
      <c r="AF5973" s="11"/>
      <c r="AG5973" s="11"/>
      <c r="AH5973" s="11"/>
      <c r="AI5973" s="11"/>
      <c r="AJ5973" s="11"/>
      <c r="AK5973" s="11"/>
      <c r="AL5973" s="11"/>
      <c r="AM5973" s="5"/>
      <c r="AN5973" s="5"/>
      <c r="AO5973" s="5"/>
      <c r="AP5973" s="5"/>
      <c r="AQ5973" s="5"/>
      <c r="AR5973" s="5"/>
      <c r="AS5973" s="5"/>
      <c r="AT5973" s="5"/>
      <c r="AU5973" s="5"/>
      <c r="AV5973" s="5"/>
      <c r="AW5973" s="5"/>
      <c r="AX5973" s="5"/>
      <c r="AY5973" s="5"/>
      <c r="AZ5973" s="5"/>
      <c r="BA5973" s="5"/>
      <c r="BB5973" s="5"/>
      <c r="BC5973" s="5"/>
      <c r="BD5973" s="5"/>
      <c r="BE5973" s="5"/>
      <c r="BF5973" s="5"/>
      <c r="BG5973" s="5"/>
      <c r="BH5973" s="5"/>
      <c r="BI5973" s="5"/>
      <c r="BJ5973" s="5"/>
      <c r="BK5973" s="5"/>
      <c r="BL5973" s="5"/>
      <c r="BM5973" s="5"/>
      <c r="BN5973" s="5"/>
      <c r="BO5973" s="5"/>
      <c r="BP5973" s="5"/>
      <c r="BQ5973" s="5"/>
      <c r="BR5973" s="5"/>
      <c r="BS5973" s="5"/>
      <c r="BT5973" s="5"/>
      <c r="BU5973" s="5"/>
      <c r="BV5973" s="5"/>
      <c r="BW5973" s="5"/>
      <c r="BX5973" s="5"/>
    </row>
    <row r="5974" spans="1:76" x14ac:dyDescent="0.2">
      <c r="A5974" s="1" t="s">
        <v>22</v>
      </c>
      <c r="B5974" s="1" t="s">
        <v>158</v>
      </c>
      <c r="C5974" s="1" t="s">
        <v>783</v>
      </c>
      <c r="D5974" s="1" t="s">
        <v>777</v>
      </c>
      <c r="E5974" s="1" t="s">
        <v>2</v>
      </c>
      <c r="F5974" s="1" t="s">
        <v>1054</v>
      </c>
      <c r="G5974" s="1" t="s">
        <v>73</v>
      </c>
      <c r="H5974" s="8"/>
      <c r="I5974" s="8">
        <v>2015</v>
      </c>
      <c r="J5974" s="1" t="s">
        <v>768</v>
      </c>
      <c r="K5974" s="8">
        <v>500</v>
      </c>
      <c r="L5974" s="10">
        <f>K5974/ VLOOKUP(A5974,Indicators!$B$1:$V$7,21,FALSE)</f>
        <v>2.9295616203991233</v>
      </c>
      <c r="M5974" s="45" t="s">
        <v>782</v>
      </c>
      <c r="N5974" s="46"/>
      <c r="O5974" s="11"/>
      <c r="P5974" s="11"/>
      <c r="Q5974" s="8" t="str">
        <f t="shared" si="0"/>
        <v/>
      </c>
      <c r="R5974" s="1" t="s">
        <v>158</v>
      </c>
      <c r="S5974" s="1" t="s">
        <v>56</v>
      </c>
      <c r="T5974" s="11"/>
      <c r="U5974" s="11"/>
      <c r="V5974" s="11"/>
      <c r="W5974" s="11"/>
      <c r="X5974" s="11"/>
      <c r="Y5974" s="11"/>
      <c r="Z5974" s="11"/>
      <c r="AA5974" s="11"/>
      <c r="AB5974" s="11"/>
      <c r="AC5974" s="11"/>
      <c r="AD5974" s="11"/>
      <c r="AE5974" s="11"/>
      <c r="AF5974" s="11"/>
      <c r="AG5974" s="11"/>
      <c r="AH5974" s="11"/>
      <c r="AI5974" s="11"/>
      <c r="AJ5974" s="11"/>
      <c r="AK5974" s="11"/>
      <c r="AL5974" s="11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5"/>
      <c r="AX5974" s="5"/>
      <c r="AY5974" s="5"/>
      <c r="AZ5974" s="5"/>
      <c r="BA5974" s="5"/>
      <c r="BB5974" s="5"/>
      <c r="BC5974" s="5"/>
      <c r="BD5974" s="5"/>
      <c r="BE5974" s="5"/>
      <c r="BF5974" s="5"/>
      <c r="BG5974" s="5"/>
      <c r="BH5974" s="5"/>
      <c r="BI5974" s="5"/>
      <c r="BJ5974" s="5"/>
      <c r="BK5974" s="5"/>
      <c r="BL5974" s="5"/>
      <c r="BM5974" s="5"/>
      <c r="BN5974" s="5"/>
      <c r="BO5974" s="5"/>
      <c r="BP5974" s="5"/>
      <c r="BQ5974" s="5"/>
      <c r="BR5974" s="5"/>
      <c r="BS5974" s="5"/>
      <c r="BT5974" s="5"/>
      <c r="BU5974" s="5"/>
      <c r="BV5974" s="5"/>
      <c r="BW5974" s="5"/>
      <c r="BX5974" s="5"/>
    </row>
    <row r="5975" spans="1:76" x14ac:dyDescent="0.2">
      <c r="A5975" s="1" t="s">
        <v>22</v>
      </c>
      <c r="B5975" s="1" t="s">
        <v>158</v>
      </c>
      <c r="C5975" s="1" t="s">
        <v>929</v>
      </c>
      <c r="D5975" s="1" t="s">
        <v>777</v>
      </c>
      <c r="E5975" s="1" t="s">
        <v>2</v>
      </c>
      <c r="F5975" s="1" t="s">
        <v>1054</v>
      </c>
      <c r="G5975" s="1" t="s">
        <v>73</v>
      </c>
      <c r="H5975" s="8"/>
      <c r="I5975" s="8">
        <v>2015</v>
      </c>
      <c r="J5975" s="1" t="s">
        <v>768</v>
      </c>
      <c r="K5975" s="9">
        <v>1000</v>
      </c>
      <c r="L5975" s="10">
        <f>K5975/ VLOOKUP(A5975,Indicators!$B$1:$V$7,21,FALSE)</f>
        <v>5.8591232407982465</v>
      </c>
      <c r="M5975" s="45" t="s">
        <v>782</v>
      </c>
      <c r="N5975" s="46"/>
      <c r="O5975" s="11"/>
      <c r="P5975" s="11"/>
      <c r="Q5975" s="8" t="str">
        <f t="shared" si="0"/>
        <v/>
      </c>
      <c r="R5975" s="1" t="s">
        <v>158</v>
      </c>
      <c r="S5975" s="1" t="s">
        <v>56</v>
      </c>
      <c r="T5975" s="11"/>
      <c r="U5975" s="11"/>
      <c r="V5975" s="11"/>
      <c r="W5975" s="11"/>
      <c r="X5975" s="11"/>
      <c r="Y5975" s="11"/>
      <c r="Z5975" s="11"/>
      <c r="AA5975" s="11"/>
      <c r="AB5975" s="11"/>
      <c r="AC5975" s="11"/>
      <c r="AD5975" s="11"/>
      <c r="AE5975" s="11"/>
      <c r="AF5975" s="11"/>
      <c r="AG5975" s="11"/>
      <c r="AH5975" s="11"/>
      <c r="AI5975" s="11"/>
      <c r="AJ5975" s="11"/>
      <c r="AK5975" s="11"/>
      <c r="AL5975" s="11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5"/>
      <c r="AX5975" s="5"/>
      <c r="AY5975" s="5"/>
      <c r="AZ5975" s="5"/>
      <c r="BA5975" s="5"/>
      <c r="BB5975" s="5"/>
      <c r="BC5975" s="5"/>
      <c r="BD5975" s="5"/>
      <c r="BE5975" s="5"/>
      <c r="BF5975" s="5"/>
      <c r="BG5975" s="5"/>
      <c r="BH5975" s="5"/>
      <c r="BI5975" s="5"/>
      <c r="BJ5975" s="5"/>
      <c r="BK5975" s="5"/>
      <c r="BL5975" s="5"/>
      <c r="BM5975" s="5"/>
      <c r="BN5975" s="5"/>
      <c r="BO5975" s="5"/>
      <c r="BP5975" s="5"/>
      <c r="BQ5975" s="5"/>
      <c r="BR5975" s="5"/>
      <c r="BS5975" s="5"/>
      <c r="BT5975" s="5"/>
      <c r="BU5975" s="5"/>
      <c r="BV5975" s="5"/>
      <c r="BW5975" s="5"/>
      <c r="BX5975" s="5"/>
    </row>
    <row r="5976" spans="1:76" x14ac:dyDescent="0.2">
      <c r="A5976" s="1" t="s">
        <v>22</v>
      </c>
      <c r="B5976" s="1" t="s">
        <v>158</v>
      </c>
      <c r="C5976" s="1" t="s">
        <v>852</v>
      </c>
      <c r="D5976" s="1" t="s">
        <v>777</v>
      </c>
      <c r="E5976" s="1" t="s">
        <v>2</v>
      </c>
      <c r="F5976" s="1" t="s">
        <v>1054</v>
      </c>
      <c r="G5976" s="1" t="s">
        <v>73</v>
      </c>
      <c r="H5976" s="8"/>
      <c r="I5976" s="8">
        <v>2015</v>
      </c>
      <c r="J5976" s="1" t="s">
        <v>768</v>
      </c>
      <c r="K5976" s="9">
        <v>1300</v>
      </c>
      <c r="L5976" s="10">
        <f>K5976/ VLOOKUP(A5976,Indicators!$B$1:$V$7,21,FALSE)</f>
        <v>7.6168602130377208</v>
      </c>
      <c r="M5976" s="45" t="s">
        <v>782</v>
      </c>
      <c r="N5976" s="46"/>
      <c r="O5976" s="11"/>
      <c r="P5976" s="11"/>
      <c r="Q5976" s="8" t="str">
        <f t="shared" si="0"/>
        <v/>
      </c>
      <c r="R5976" s="1" t="s">
        <v>158</v>
      </c>
      <c r="S5976" s="1" t="s">
        <v>56</v>
      </c>
      <c r="T5976" s="11"/>
      <c r="U5976" s="11"/>
      <c r="V5976" s="11"/>
      <c r="W5976" s="11"/>
      <c r="X5976" s="11"/>
      <c r="Y5976" s="11"/>
      <c r="Z5976" s="11"/>
      <c r="AA5976" s="11"/>
      <c r="AB5976" s="11"/>
      <c r="AC5976" s="11"/>
      <c r="AD5976" s="11"/>
      <c r="AE5976" s="11"/>
      <c r="AF5976" s="11"/>
      <c r="AG5976" s="11"/>
      <c r="AH5976" s="11"/>
      <c r="AI5976" s="11"/>
      <c r="AJ5976" s="11"/>
      <c r="AK5976" s="11"/>
      <c r="AL5976" s="11"/>
      <c r="AM5976" s="5"/>
      <c r="AN5976" s="5"/>
      <c r="AO5976" s="5"/>
      <c r="AP5976" s="5"/>
      <c r="AQ5976" s="5"/>
      <c r="AR5976" s="5"/>
      <c r="AS5976" s="5"/>
      <c r="AT5976" s="5"/>
      <c r="AU5976" s="5"/>
      <c r="AV5976" s="5"/>
      <c r="AW5976" s="5"/>
      <c r="AX5976" s="5"/>
      <c r="AY5976" s="5"/>
      <c r="AZ5976" s="5"/>
      <c r="BA5976" s="5"/>
      <c r="BB5976" s="5"/>
      <c r="BC5976" s="5"/>
      <c r="BD5976" s="5"/>
      <c r="BE5976" s="5"/>
      <c r="BF5976" s="5"/>
      <c r="BG5976" s="5"/>
      <c r="BH5976" s="5"/>
      <c r="BI5976" s="5"/>
      <c r="BJ5976" s="5"/>
      <c r="BK5976" s="5"/>
      <c r="BL5976" s="5"/>
      <c r="BM5976" s="5"/>
      <c r="BN5976" s="5"/>
      <c r="BO5976" s="5"/>
      <c r="BP5976" s="5"/>
      <c r="BQ5976" s="5"/>
      <c r="BR5976" s="5"/>
      <c r="BS5976" s="5"/>
      <c r="BT5976" s="5"/>
      <c r="BU5976" s="5"/>
      <c r="BV5976" s="5"/>
      <c r="BW5976" s="5"/>
      <c r="BX5976" s="5"/>
    </row>
    <row r="5977" spans="1:76" x14ac:dyDescent="0.2">
      <c r="A5977" s="1" t="s">
        <v>22</v>
      </c>
      <c r="B5977" s="1" t="s">
        <v>158</v>
      </c>
      <c r="C5977" s="1" t="s">
        <v>931</v>
      </c>
      <c r="D5977" s="1" t="s">
        <v>777</v>
      </c>
      <c r="E5977" s="1" t="s">
        <v>2</v>
      </c>
      <c r="F5977" s="1" t="s">
        <v>1054</v>
      </c>
      <c r="G5977" s="1" t="s">
        <v>73</v>
      </c>
      <c r="H5977" s="8"/>
      <c r="I5977" s="8">
        <v>2015</v>
      </c>
      <c r="J5977" s="1" t="s">
        <v>768</v>
      </c>
      <c r="K5977" s="9">
        <v>2000</v>
      </c>
      <c r="L5977" s="10">
        <f>K5977/ VLOOKUP(A5977,Indicators!$B$1:$V$7,21,FALSE)</f>
        <v>11.718246481596493</v>
      </c>
      <c r="M5977" s="45" t="s">
        <v>782</v>
      </c>
      <c r="N5977" s="46"/>
      <c r="O5977" s="11"/>
      <c r="P5977" s="11"/>
      <c r="Q5977" s="8" t="str">
        <f t="shared" si="0"/>
        <v/>
      </c>
      <c r="R5977" s="1" t="s">
        <v>158</v>
      </c>
      <c r="S5977" s="1" t="s">
        <v>56</v>
      </c>
      <c r="T5977" s="11"/>
      <c r="U5977" s="11"/>
      <c r="V5977" s="11"/>
      <c r="W5977" s="11"/>
      <c r="X5977" s="11"/>
      <c r="Y5977" s="11"/>
      <c r="Z5977" s="11"/>
      <c r="AA5977" s="11"/>
      <c r="AB5977" s="11"/>
      <c r="AC5977" s="11"/>
      <c r="AD5977" s="11"/>
      <c r="AE5977" s="11"/>
      <c r="AF5977" s="11"/>
      <c r="AG5977" s="11"/>
      <c r="AH5977" s="11"/>
      <c r="AI5977" s="11"/>
      <c r="AJ5977" s="11"/>
      <c r="AK5977" s="11"/>
      <c r="AL5977" s="11"/>
      <c r="AM5977" s="5"/>
      <c r="AN5977" s="5"/>
      <c r="AO5977" s="5"/>
      <c r="AP5977" s="5"/>
      <c r="AQ5977" s="5"/>
      <c r="AR5977" s="5"/>
      <c r="AS5977" s="5"/>
      <c r="AT5977" s="5"/>
      <c r="AU5977" s="5"/>
      <c r="AV5977" s="5"/>
      <c r="AW5977" s="5"/>
      <c r="AX5977" s="5"/>
      <c r="AY5977" s="5"/>
      <c r="AZ5977" s="5"/>
      <c r="BA5977" s="5"/>
      <c r="BB5977" s="5"/>
      <c r="BC5977" s="5"/>
      <c r="BD5977" s="5"/>
      <c r="BE5977" s="5"/>
      <c r="BF5977" s="5"/>
      <c r="BG5977" s="5"/>
      <c r="BH5977" s="5"/>
      <c r="BI5977" s="5"/>
      <c r="BJ5977" s="5"/>
      <c r="BK5977" s="5"/>
      <c r="BL5977" s="5"/>
      <c r="BM5977" s="5"/>
      <c r="BN5977" s="5"/>
      <c r="BO5977" s="5"/>
      <c r="BP5977" s="5"/>
      <c r="BQ5977" s="5"/>
      <c r="BR5977" s="5"/>
      <c r="BS5977" s="5"/>
      <c r="BT5977" s="5"/>
      <c r="BU5977" s="5"/>
      <c r="BV5977" s="5"/>
      <c r="BW5977" s="5"/>
      <c r="BX5977" s="5"/>
    </row>
    <row r="5978" spans="1:76" x14ac:dyDescent="0.2">
      <c r="A5978" s="1" t="s">
        <v>22</v>
      </c>
      <c r="B5978" s="1" t="s">
        <v>158</v>
      </c>
      <c r="C5978" s="1" t="s">
        <v>882</v>
      </c>
      <c r="D5978" s="1" t="s">
        <v>777</v>
      </c>
      <c r="E5978" s="1" t="s">
        <v>2</v>
      </c>
      <c r="F5978" s="1" t="s">
        <v>1054</v>
      </c>
      <c r="G5978" s="1" t="s">
        <v>73</v>
      </c>
      <c r="H5978" s="8"/>
      <c r="I5978" s="8">
        <v>2015</v>
      </c>
      <c r="J5978" s="1" t="s">
        <v>768</v>
      </c>
      <c r="K5978" s="9">
        <v>2200</v>
      </c>
      <c r="L5978" s="10">
        <f>K5978/ VLOOKUP(A5978,Indicators!$B$1:$V$7,21,FALSE)</f>
        <v>12.890071129756143</v>
      </c>
      <c r="M5978" s="45" t="s">
        <v>782</v>
      </c>
      <c r="N5978" s="46"/>
      <c r="O5978" s="11"/>
      <c r="P5978" s="11"/>
      <c r="Q5978" s="8" t="str">
        <f t="shared" si="0"/>
        <v/>
      </c>
      <c r="R5978" s="1" t="s">
        <v>158</v>
      </c>
      <c r="S5978" s="1" t="s">
        <v>56</v>
      </c>
      <c r="T5978" s="11"/>
      <c r="U5978" s="11"/>
      <c r="V5978" s="11"/>
      <c r="W5978" s="11"/>
      <c r="X5978" s="11"/>
      <c r="Y5978" s="11"/>
      <c r="Z5978" s="11"/>
      <c r="AA5978" s="11"/>
      <c r="AB5978" s="11"/>
      <c r="AC5978" s="11"/>
      <c r="AD5978" s="11"/>
      <c r="AE5978" s="11"/>
      <c r="AF5978" s="11"/>
      <c r="AG5978" s="11"/>
      <c r="AH5978" s="11"/>
      <c r="AI5978" s="11"/>
      <c r="AJ5978" s="11"/>
      <c r="AK5978" s="11"/>
      <c r="AL5978" s="11"/>
      <c r="AM5978" s="5"/>
      <c r="AN5978" s="5"/>
      <c r="AO5978" s="5"/>
      <c r="AP5978" s="5"/>
      <c r="AQ5978" s="5"/>
      <c r="AR5978" s="5"/>
      <c r="AS5978" s="5"/>
      <c r="AT5978" s="5"/>
      <c r="AU5978" s="5"/>
      <c r="AV5978" s="5"/>
      <c r="AW5978" s="5"/>
      <c r="AX5978" s="5"/>
      <c r="AY5978" s="5"/>
      <c r="AZ5978" s="5"/>
      <c r="BA5978" s="5"/>
      <c r="BB5978" s="5"/>
      <c r="BC5978" s="5"/>
      <c r="BD5978" s="5"/>
      <c r="BE5978" s="5"/>
      <c r="BF5978" s="5"/>
      <c r="BG5978" s="5"/>
      <c r="BH5978" s="5"/>
      <c r="BI5978" s="5"/>
      <c r="BJ5978" s="5"/>
      <c r="BK5978" s="5"/>
      <c r="BL5978" s="5"/>
      <c r="BM5978" s="5"/>
      <c r="BN5978" s="5"/>
      <c r="BO5978" s="5"/>
      <c r="BP5978" s="5"/>
      <c r="BQ5978" s="5"/>
      <c r="BR5978" s="5"/>
      <c r="BS5978" s="5"/>
      <c r="BT5978" s="5"/>
      <c r="BU5978" s="5"/>
      <c r="BV5978" s="5"/>
      <c r="BW5978" s="5"/>
      <c r="BX5978" s="5"/>
    </row>
    <row r="5979" spans="1:76" x14ac:dyDescent="0.2">
      <c r="A5979" s="1" t="s">
        <v>22</v>
      </c>
      <c r="B5979" s="1" t="s">
        <v>158</v>
      </c>
      <c r="C5979" s="1" t="s">
        <v>786</v>
      </c>
      <c r="D5979" s="1" t="s">
        <v>777</v>
      </c>
      <c r="E5979" s="1" t="s">
        <v>2</v>
      </c>
      <c r="F5979" s="1" t="s">
        <v>1054</v>
      </c>
      <c r="G5979" s="1" t="s">
        <v>73</v>
      </c>
      <c r="H5979" s="8"/>
      <c r="I5979" s="8">
        <v>2015</v>
      </c>
      <c r="J5979" s="1" t="s">
        <v>768</v>
      </c>
      <c r="K5979" s="9">
        <v>4400</v>
      </c>
      <c r="L5979" s="10">
        <f>K5979/ VLOOKUP(A5979,Indicators!$B$1:$V$7,21,FALSE)</f>
        <v>25.780142259512285</v>
      </c>
      <c r="M5979" s="45" t="s">
        <v>782</v>
      </c>
      <c r="N5979" s="46"/>
      <c r="O5979" s="11"/>
      <c r="P5979" s="11"/>
      <c r="Q5979" s="8" t="str">
        <f t="shared" si="0"/>
        <v/>
      </c>
      <c r="R5979" s="1" t="s">
        <v>158</v>
      </c>
      <c r="S5979" s="1" t="s">
        <v>56</v>
      </c>
      <c r="T5979" s="11"/>
      <c r="U5979" s="11"/>
      <c r="V5979" s="11"/>
      <c r="W5979" s="11"/>
      <c r="X5979" s="11"/>
      <c r="Y5979" s="11"/>
      <c r="Z5979" s="11"/>
      <c r="AA5979" s="11"/>
      <c r="AB5979" s="11"/>
      <c r="AC5979" s="11"/>
      <c r="AD5979" s="11"/>
      <c r="AE5979" s="11"/>
      <c r="AF5979" s="11"/>
      <c r="AG5979" s="11"/>
      <c r="AH5979" s="11"/>
      <c r="AI5979" s="11"/>
      <c r="AJ5979" s="11"/>
      <c r="AK5979" s="11"/>
      <c r="AL5979" s="11"/>
      <c r="AM5979" s="5"/>
      <c r="AN5979" s="5"/>
      <c r="AO5979" s="5"/>
      <c r="AP5979" s="5"/>
      <c r="AQ5979" s="5"/>
      <c r="AR5979" s="5"/>
      <c r="AS5979" s="5"/>
      <c r="AT5979" s="5"/>
      <c r="AU5979" s="5"/>
      <c r="AV5979" s="5"/>
      <c r="AW5979" s="5"/>
      <c r="AX5979" s="5"/>
      <c r="AY5979" s="5"/>
      <c r="AZ5979" s="5"/>
      <c r="BA5979" s="5"/>
      <c r="BB5979" s="5"/>
      <c r="BC5979" s="5"/>
      <c r="BD5979" s="5"/>
      <c r="BE5979" s="5"/>
      <c r="BF5979" s="5"/>
      <c r="BG5979" s="5"/>
      <c r="BH5979" s="5"/>
      <c r="BI5979" s="5"/>
      <c r="BJ5979" s="5"/>
      <c r="BK5979" s="5"/>
      <c r="BL5979" s="5"/>
      <c r="BM5979" s="5"/>
      <c r="BN5979" s="5"/>
      <c r="BO5979" s="5"/>
      <c r="BP5979" s="5"/>
      <c r="BQ5979" s="5"/>
      <c r="BR5979" s="5"/>
      <c r="BS5979" s="5"/>
      <c r="BT5979" s="5"/>
      <c r="BU5979" s="5"/>
      <c r="BV5979" s="5"/>
      <c r="BW5979" s="5"/>
      <c r="BX5979" s="5"/>
    </row>
    <row r="5980" spans="1:76" x14ac:dyDescent="0.2">
      <c r="A5980" s="1" t="s">
        <v>22</v>
      </c>
      <c r="B5980" s="1" t="s">
        <v>158</v>
      </c>
      <c r="C5980" s="1" t="s">
        <v>853</v>
      </c>
      <c r="D5980" s="1" t="s">
        <v>777</v>
      </c>
      <c r="E5980" s="1" t="s">
        <v>2</v>
      </c>
      <c r="F5980" s="1" t="s">
        <v>1054</v>
      </c>
      <c r="G5980" s="1" t="s">
        <v>73</v>
      </c>
      <c r="H5980" s="8"/>
      <c r="I5980" s="8">
        <v>2015</v>
      </c>
      <c r="J5980" s="1" t="s">
        <v>768</v>
      </c>
      <c r="K5980" s="9">
        <v>4500</v>
      </c>
      <c r="L5980" s="10">
        <f>K5980/ VLOOKUP(A5980,Indicators!$B$1:$V$7,21,FALSE)</f>
        <v>26.36605458359211</v>
      </c>
      <c r="M5980" s="45" t="s">
        <v>782</v>
      </c>
      <c r="N5980" s="46"/>
      <c r="O5980" s="11"/>
      <c r="P5980" s="11"/>
      <c r="Q5980" s="8" t="str">
        <f t="shared" si="0"/>
        <v/>
      </c>
      <c r="R5980" s="1" t="s">
        <v>158</v>
      </c>
      <c r="S5980" s="1" t="s">
        <v>56</v>
      </c>
      <c r="T5980" s="11"/>
      <c r="U5980" s="11"/>
      <c r="V5980" s="11"/>
      <c r="W5980" s="11"/>
      <c r="X5980" s="11"/>
      <c r="Y5980" s="11"/>
      <c r="Z5980" s="11"/>
      <c r="AA5980" s="11"/>
      <c r="AB5980" s="11"/>
      <c r="AC5980" s="11"/>
      <c r="AD5980" s="11"/>
      <c r="AE5980" s="11"/>
      <c r="AF5980" s="11"/>
      <c r="AG5980" s="11"/>
      <c r="AH5980" s="11"/>
      <c r="AI5980" s="11"/>
      <c r="AJ5980" s="11"/>
      <c r="AK5980" s="11"/>
      <c r="AL5980" s="11"/>
      <c r="AM5980" s="5"/>
      <c r="AN5980" s="5"/>
      <c r="AO5980" s="5"/>
      <c r="AP5980" s="5"/>
      <c r="AQ5980" s="5"/>
      <c r="AR5980" s="5"/>
      <c r="AS5980" s="5"/>
      <c r="AT5980" s="5"/>
      <c r="AU5980" s="5"/>
      <c r="AV5980" s="5"/>
      <c r="AW5980" s="5"/>
      <c r="AX5980" s="5"/>
      <c r="AY5980" s="5"/>
      <c r="AZ5980" s="5"/>
      <c r="BA5980" s="5"/>
      <c r="BB5980" s="5"/>
      <c r="BC5980" s="5"/>
      <c r="BD5980" s="5"/>
      <c r="BE5980" s="5"/>
      <c r="BF5980" s="5"/>
      <c r="BG5980" s="5"/>
      <c r="BH5980" s="5"/>
      <c r="BI5980" s="5"/>
      <c r="BJ5980" s="5"/>
      <c r="BK5980" s="5"/>
      <c r="BL5980" s="5"/>
      <c r="BM5980" s="5"/>
      <c r="BN5980" s="5"/>
      <c r="BO5980" s="5"/>
      <c r="BP5980" s="5"/>
      <c r="BQ5980" s="5"/>
      <c r="BR5980" s="5"/>
      <c r="BS5980" s="5"/>
      <c r="BT5980" s="5"/>
      <c r="BU5980" s="5"/>
      <c r="BV5980" s="5"/>
      <c r="BW5980" s="5"/>
      <c r="BX5980" s="5"/>
    </row>
    <row r="5981" spans="1:76" x14ac:dyDescent="0.2">
      <c r="A5981" s="1" t="s">
        <v>22</v>
      </c>
      <c r="B5981" s="1" t="s">
        <v>107</v>
      </c>
      <c r="C5981" s="1" t="s">
        <v>855</v>
      </c>
      <c r="D5981" s="1" t="s">
        <v>777</v>
      </c>
      <c r="E5981" s="1" t="s">
        <v>2</v>
      </c>
      <c r="F5981" s="1" t="s">
        <v>1054</v>
      </c>
      <c r="G5981" s="1" t="s">
        <v>73</v>
      </c>
      <c r="H5981" s="8"/>
      <c r="I5981" s="8">
        <v>2015</v>
      </c>
      <c r="J5981" s="1" t="s">
        <v>768</v>
      </c>
      <c r="K5981" s="8">
        <v>25</v>
      </c>
      <c r="L5981" s="10">
        <f>K5981/ VLOOKUP(A5981,Indicators!$B$1:$V$7,21,FALSE)</f>
        <v>0.14647808101995616</v>
      </c>
      <c r="M5981" s="11"/>
      <c r="N5981" s="11"/>
      <c r="O5981" s="11"/>
      <c r="P5981" s="11"/>
      <c r="Q5981" s="8" t="str">
        <f t="shared" si="0"/>
        <v/>
      </c>
      <c r="R5981" s="1" t="s">
        <v>103</v>
      </c>
      <c r="S5981" s="1" t="s">
        <v>43</v>
      </c>
      <c r="T5981" s="11"/>
      <c r="U5981" s="11"/>
      <c r="V5981" s="11"/>
      <c r="W5981" s="11"/>
      <c r="X5981" s="11"/>
      <c r="Y5981" s="11"/>
      <c r="Z5981" s="11"/>
      <c r="AA5981" s="11"/>
      <c r="AB5981" s="11"/>
      <c r="AC5981" s="11"/>
      <c r="AD5981" s="11"/>
      <c r="AE5981" s="11"/>
      <c r="AF5981" s="11"/>
      <c r="AG5981" s="11"/>
      <c r="AH5981" s="11"/>
      <c r="AI5981" s="11"/>
      <c r="AJ5981" s="11"/>
      <c r="AK5981" s="11"/>
      <c r="AL5981" s="11"/>
      <c r="AM5981" s="5"/>
      <c r="AN5981" s="5"/>
      <c r="AO5981" s="5"/>
      <c r="AP5981" s="5"/>
      <c r="AQ5981" s="5"/>
      <c r="AR5981" s="5"/>
      <c r="AS5981" s="5"/>
      <c r="AT5981" s="5"/>
      <c r="AU5981" s="5"/>
      <c r="AV5981" s="5"/>
      <c r="AW5981" s="5"/>
      <c r="AX5981" s="5"/>
      <c r="AY5981" s="5"/>
      <c r="AZ5981" s="5"/>
      <c r="BA5981" s="5"/>
      <c r="BB5981" s="5"/>
      <c r="BC5981" s="5"/>
      <c r="BD5981" s="5"/>
      <c r="BE5981" s="5"/>
      <c r="BF5981" s="5"/>
      <c r="BG5981" s="5"/>
      <c r="BH5981" s="5"/>
      <c r="BI5981" s="5"/>
      <c r="BJ5981" s="5"/>
      <c r="BK5981" s="5"/>
      <c r="BL5981" s="5"/>
      <c r="BM5981" s="5"/>
      <c r="BN5981" s="5"/>
      <c r="BO5981" s="5"/>
      <c r="BP5981" s="5"/>
      <c r="BQ5981" s="5"/>
      <c r="BR5981" s="5"/>
      <c r="BS5981" s="5"/>
      <c r="BT5981" s="5"/>
      <c r="BU5981" s="5"/>
      <c r="BV5981" s="5"/>
      <c r="BW5981" s="5"/>
      <c r="BX5981" s="5"/>
    </row>
    <row r="5982" spans="1:76" x14ac:dyDescent="0.2">
      <c r="A5982" s="1" t="s">
        <v>22</v>
      </c>
      <c r="B5982" s="1" t="s">
        <v>97</v>
      </c>
      <c r="C5982" s="1" t="s">
        <v>788</v>
      </c>
      <c r="D5982" s="1" t="s">
        <v>777</v>
      </c>
      <c r="E5982" s="1" t="s">
        <v>2</v>
      </c>
      <c r="F5982" s="1" t="s">
        <v>1054</v>
      </c>
      <c r="G5982" s="1" t="s">
        <v>73</v>
      </c>
      <c r="H5982" s="8"/>
      <c r="I5982" s="8">
        <v>2015</v>
      </c>
      <c r="J5982" s="1" t="s">
        <v>768</v>
      </c>
      <c r="K5982" s="8">
        <v>50</v>
      </c>
      <c r="L5982" s="10">
        <f>K5982/ VLOOKUP(A5982,Indicators!$B$1:$V$7,21,FALSE)</f>
        <v>0.29295616203991232</v>
      </c>
      <c r="M5982" s="11"/>
      <c r="N5982" s="11"/>
      <c r="O5982" s="11"/>
      <c r="P5982" s="11"/>
      <c r="Q5982" s="8" t="str">
        <f t="shared" si="0"/>
        <v/>
      </c>
      <c r="R5982" s="1" t="s">
        <v>97</v>
      </c>
      <c r="S5982" s="1" t="s">
        <v>44</v>
      </c>
      <c r="T5982" s="11"/>
      <c r="U5982" s="11"/>
      <c r="V5982" s="11"/>
      <c r="W5982" s="11"/>
      <c r="X5982" s="11"/>
      <c r="Y5982" s="11"/>
      <c r="Z5982" s="11"/>
      <c r="AA5982" s="11"/>
      <c r="AB5982" s="11"/>
      <c r="AC5982" s="11"/>
      <c r="AD5982" s="11"/>
      <c r="AE5982" s="11"/>
      <c r="AF5982" s="11"/>
      <c r="AG5982" s="11"/>
      <c r="AH5982" s="11"/>
      <c r="AI5982" s="11"/>
      <c r="AJ5982" s="11"/>
      <c r="AK5982" s="11"/>
      <c r="AL5982" s="11"/>
      <c r="AM5982" s="5"/>
      <c r="AN5982" s="5"/>
      <c r="AO5982" s="5"/>
      <c r="AP5982" s="5"/>
      <c r="AQ5982" s="5"/>
      <c r="AR5982" s="5"/>
      <c r="AS5982" s="5"/>
      <c r="AT5982" s="5"/>
      <c r="AU5982" s="5"/>
      <c r="AV5982" s="5"/>
      <c r="AW5982" s="5"/>
      <c r="AX5982" s="5"/>
      <c r="AY5982" s="5"/>
      <c r="AZ5982" s="5"/>
      <c r="BA5982" s="5"/>
      <c r="BB5982" s="5"/>
      <c r="BC5982" s="5"/>
      <c r="BD5982" s="5"/>
      <c r="BE5982" s="5"/>
      <c r="BF5982" s="5"/>
      <c r="BG5982" s="5"/>
      <c r="BH5982" s="5"/>
      <c r="BI5982" s="5"/>
      <c r="BJ5982" s="5"/>
      <c r="BK5982" s="5"/>
      <c r="BL5982" s="5"/>
      <c r="BM5982" s="5"/>
      <c r="BN5982" s="5"/>
      <c r="BO5982" s="5"/>
      <c r="BP5982" s="5"/>
      <c r="BQ5982" s="5"/>
      <c r="BR5982" s="5"/>
      <c r="BS5982" s="5"/>
      <c r="BT5982" s="5"/>
      <c r="BU5982" s="5"/>
      <c r="BV5982" s="5"/>
      <c r="BW5982" s="5"/>
      <c r="BX5982" s="5"/>
    </row>
    <row r="5983" spans="1:76" x14ac:dyDescent="0.2">
      <c r="A5983" s="1" t="s">
        <v>22</v>
      </c>
      <c r="B5983" s="1" t="s">
        <v>97</v>
      </c>
      <c r="C5983" s="1" t="s">
        <v>848</v>
      </c>
      <c r="D5983" s="1" t="s">
        <v>777</v>
      </c>
      <c r="E5983" s="1" t="s">
        <v>2</v>
      </c>
      <c r="F5983" s="1" t="s">
        <v>1054</v>
      </c>
      <c r="G5983" s="1" t="s">
        <v>73</v>
      </c>
      <c r="H5983" s="8"/>
      <c r="I5983" s="8">
        <v>2015</v>
      </c>
      <c r="J5983" s="1" t="s">
        <v>768</v>
      </c>
      <c r="K5983" s="8">
        <v>100</v>
      </c>
      <c r="L5983" s="10">
        <f>K5983/ VLOOKUP(A5983,Indicators!$B$1:$V$7,21,FALSE)</f>
        <v>0.58591232407982463</v>
      </c>
      <c r="M5983" s="11"/>
      <c r="N5983" s="11"/>
      <c r="O5983" s="11"/>
      <c r="P5983" s="11"/>
      <c r="Q5983" s="8" t="str">
        <f t="shared" si="0"/>
        <v/>
      </c>
      <c r="R5983" s="1" t="s">
        <v>97</v>
      </c>
      <c r="S5983" s="1" t="s">
        <v>44</v>
      </c>
      <c r="T5983" s="11"/>
      <c r="U5983" s="11"/>
      <c r="V5983" s="11"/>
      <c r="W5983" s="11"/>
      <c r="X5983" s="11"/>
      <c r="Y5983" s="11"/>
      <c r="Z5983" s="11"/>
      <c r="AA5983" s="11"/>
      <c r="AB5983" s="11"/>
      <c r="AC5983" s="11"/>
      <c r="AD5983" s="11"/>
      <c r="AE5983" s="11"/>
      <c r="AF5983" s="11"/>
      <c r="AG5983" s="11"/>
      <c r="AH5983" s="11"/>
      <c r="AI5983" s="11"/>
      <c r="AJ5983" s="11"/>
      <c r="AK5983" s="11"/>
      <c r="AL5983" s="11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5"/>
      <c r="AX5983" s="5"/>
      <c r="AY5983" s="5"/>
      <c r="AZ5983" s="5"/>
      <c r="BA5983" s="5"/>
      <c r="BB5983" s="5"/>
      <c r="BC5983" s="5"/>
      <c r="BD5983" s="5"/>
      <c r="BE5983" s="5"/>
      <c r="BF5983" s="5"/>
      <c r="BG5983" s="5"/>
      <c r="BH5983" s="5"/>
      <c r="BI5983" s="5"/>
      <c r="BJ5983" s="5"/>
      <c r="BK5983" s="5"/>
      <c r="BL5983" s="5"/>
      <c r="BM5983" s="5"/>
      <c r="BN5983" s="5"/>
      <c r="BO5983" s="5"/>
      <c r="BP5983" s="5"/>
      <c r="BQ5983" s="5"/>
      <c r="BR5983" s="5"/>
      <c r="BS5983" s="5"/>
      <c r="BT5983" s="5"/>
      <c r="BU5983" s="5"/>
      <c r="BV5983" s="5"/>
      <c r="BW5983" s="5"/>
      <c r="BX5983" s="5"/>
    </row>
    <row r="5984" spans="1:76" x14ac:dyDescent="0.2">
      <c r="A5984" s="1" t="s">
        <v>22</v>
      </c>
      <c r="B5984" s="1" t="s">
        <v>97</v>
      </c>
      <c r="C5984" s="1" t="s">
        <v>826</v>
      </c>
      <c r="D5984" s="1" t="s">
        <v>777</v>
      </c>
      <c r="E5984" s="1" t="s">
        <v>2</v>
      </c>
      <c r="F5984" s="1" t="s">
        <v>1054</v>
      </c>
      <c r="G5984" s="1" t="s">
        <v>73</v>
      </c>
      <c r="H5984" s="8"/>
      <c r="I5984" s="8">
        <v>2015</v>
      </c>
      <c r="J5984" s="1" t="s">
        <v>768</v>
      </c>
      <c r="K5984" s="8">
        <v>150</v>
      </c>
      <c r="L5984" s="10">
        <f>K5984/ VLOOKUP(A5984,Indicators!$B$1:$V$7,21,FALSE)</f>
        <v>0.878868486119737</v>
      </c>
      <c r="M5984" s="11"/>
      <c r="N5984" s="11"/>
      <c r="O5984" s="11"/>
      <c r="P5984" s="11"/>
      <c r="Q5984" s="8" t="str">
        <f t="shared" si="0"/>
        <v/>
      </c>
      <c r="R5984" s="1" t="s">
        <v>97</v>
      </c>
      <c r="S5984" s="1" t="s">
        <v>40</v>
      </c>
      <c r="T5984" s="11"/>
      <c r="U5984" s="11"/>
      <c r="V5984" s="11"/>
      <c r="W5984" s="11"/>
      <c r="X5984" s="11"/>
      <c r="Y5984" s="11"/>
      <c r="Z5984" s="11"/>
      <c r="AA5984" s="11"/>
      <c r="AB5984" s="11"/>
      <c r="AC5984" s="11"/>
      <c r="AD5984" s="11"/>
      <c r="AE5984" s="11"/>
      <c r="AF5984" s="11"/>
      <c r="AG5984" s="11"/>
      <c r="AH5984" s="11"/>
      <c r="AI5984" s="11"/>
      <c r="AJ5984" s="11"/>
      <c r="AK5984" s="11"/>
      <c r="AL5984" s="11"/>
      <c r="AM5984" s="5"/>
      <c r="AN5984" s="5"/>
      <c r="AO5984" s="5"/>
      <c r="AP5984" s="5"/>
      <c r="AQ5984" s="5"/>
      <c r="AR5984" s="5"/>
      <c r="AS5984" s="5"/>
      <c r="AT5984" s="5"/>
      <c r="AU5984" s="5"/>
      <c r="AV5984" s="5"/>
      <c r="AW5984" s="5"/>
      <c r="AX5984" s="5"/>
      <c r="AY5984" s="5"/>
      <c r="AZ5984" s="5"/>
      <c r="BA5984" s="5"/>
      <c r="BB5984" s="5"/>
      <c r="BC5984" s="5"/>
      <c r="BD5984" s="5"/>
      <c r="BE5984" s="5"/>
      <c r="BF5984" s="5"/>
      <c r="BG5984" s="5"/>
      <c r="BH5984" s="5"/>
      <c r="BI5984" s="5"/>
      <c r="BJ5984" s="5"/>
      <c r="BK5984" s="5"/>
      <c r="BL5984" s="5"/>
      <c r="BM5984" s="5"/>
      <c r="BN5984" s="5"/>
      <c r="BO5984" s="5"/>
      <c r="BP5984" s="5"/>
      <c r="BQ5984" s="5"/>
      <c r="BR5984" s="5"/>
      <c r="BS5984" s="5"/>
      <c r="BT5984" s="5"/>
      <c r="BU5984" s="5"/>
      <c r="BV5984" s="5"/>
      <c r="BW5984" s="5"/>
      <c r="BX5984" s="5"/>
    </row>
    <row r="5985" spans="1:76" x14ac:dyDescent="0.2">
      <c r="A5985" s="1" t="s">
        <v>22</v>
      </c>
      <c r="B5985" s="1" t="s">
        <v>97</v>
      </c>
      <c r="C5985" s="1" t="s">
        <v>828</v>
      </c>
      <c r="D5985" s="1" t="s">
        <v>777</v>
      </c>
      <c r="E5985" s="1" t="s">
        <v>2</v>
      </c>
      <c r="F5985" s="1" t="s">
        <v>1054</v>
      </c>
      <c r="G5985" s="1" t="s">
        <v>73</v>
      </c>
      <c r="H5985" s="8"/>
      <c r="I5985" s="8">
        <v>2015</v>
      </c>
      <c r="J5985" s="1" t="s">
        <v>768</v>
      </c>
      <c r="K5985" s="8">
        <v>200</v>
      </c>
      <c r="L5985" s="10">
        <f>K5985/ VLOOKUP(A5985,Indicators!$B$1:$V$7,21,FALSE)</f>
        <v>1.1718246481596493</v>
      </c>
      <c r="M5985" s="11"/>
      <c r="N5985" s="11"/>
      <c r="O5985" s="11"/>
      <c r="P5985" s="11"/>
      <c r="Q5985" s="8" t="str">
        <f t="shared" si="0"/>
        <v/>
      </c>
      <c r="R5985" s="1" t="s">
        <v>97</v>
      </c>
      <c r="S5985" s="1" t="s">
        <v>85</v>
      </c>
      <c r="T5985" s="11"/>
      <c r="U5985" s="11"/>
      <c r="V5985" s="11"/>
      <c r="W5985" s="11"/>
      <c r="X5985" s="11"/>
      <c r="Y5985" s="11"/>
      <c r="Z5985" s="11"/>
      <c r="AA5985" s="11"/>
      <c r="AB5985" s="11"/>
      <c r="AC5985" s="11"/>
      <c r="AD5985" s="11"/>
      <c r="AE5985" s="11"/>
      <c r="AF5985" s="11"/>
      <c r="AG5985" s="11"/>
      <c r="AH5985" s="11"/>
      <c r="AI5985" s="11"/>
      <c r="AJ5985" s="11"/>
      <c r="AK5985" s="11"/>
      <c r="AL5985" s="11"/>
      <c r="AM5985" s="5"/>
      <c r="AN5985" s="5"/>
      <c r="AO5985" s="5"/>
      <c r="AP5985" s="5"/>
      <c r="AQ5985" s="5"/>
      <c r="AR5985" s="5"/>
      <c r="AS5985" s="5"/>
      <c r="AT5985" s="5"/>
      <c r="AU5985" s="5"/>
      <c r="AV5985" s="5"/>
      <c r="AW5985" s="5"/>
      <c r="AX5985" s="5"/>
      <c r="AY5985" s="5"/>
      <c r="AZ5985" s="5"/>
      <c r="BA5985" s="5"/>
      <c r="BB5985" s="5"/>
      <c r="BC5985" s="5"/>
      <c r="BD5985" s="5"/>
      <c r="BE5985" s="5"/>
      <c r="BF5985" s="5"/>
      <c r="BG5985" s="5"/>
      <c r="BH5985" s="5"/>
      <c r="BI5985" s="5"/>
      <c r="BJ5985" s="5"/>
      <c r="BK5985" s="5"/>
      <c r="BL5985" s="5"/>
      <c r="BM5985" s="5"/>
      <c r="BN5985" s="5"/>
      <c r="BO5985" s="5"/>
      <c r="BP5985" s="5"/>
      <c r="BQ5985" s="5"/>
      <c r="BR5985" s="5"/>
      <c r="BS5985" s="5"/>
      <c r="BT5985" s="5"/>
      <c r="BU5985" s="5"/>
      <c r="BV5985" s="5"/>
      <c r="BW5985" s="5"/>
      <c r="BX5985" s="5"/>
    </row>
    <row r="5986" spans="1:76" x14ac:dyDescent="0.2">
      <c r="A5986" s="1" t="s">
        <v>22</v>
      </c>
      <c r="B5986" s="1" t="s">
        <v>97</v>
      </c>
      <c r="C5986" s="1" t="s">
        <v>793</v>
      </c>
      <c r="D5986" s="1" t="s">
        <v>777</v>
      </c>
      <c r="E5986" s="1" t="s">
        <v>2</v>
      </c>
      <c r="F5986" s="1" t="s">
        <v>1054</v>
      </c>
      <c r="G5986" s="1" t="s">
        <v>73</v>
      </c>
      <c r="H5986" s="8"/>
      <c r="I5986" s="8">
        <v>2015</v>
      </c>
      <c r="J5986" s="1" t="s">
        <v>768</v>
      </c>
      <c r="K5986" s="8">
        <v>200</v>
      </c>
      <c r="L5986" s="10">
        <f>K5986/ VLOOKUP(A5986,Indicators!$B$1:$V$7,21,FALSE)</f>
        <v>1.1718246481596493</v>
      </c>
      <c r="M5986" s="11"/>
      <c r="N5986" s="11"/>
      <c r="O5986" s="11"/>
      <c r="P5986" s="11"/>
      <c r="Q5986" s="8" t="str">
        <f t="shared" si="0"/>
        <v/>
      </c>
      <c r="R5986" s="1" t="s">
        <v>97</v>
      </c>
      <c r="S5986" s="1" t="s">
        <v>45</v>
      </c>
      <c r="T5986" s="11"/>
      <c r="U5986" s="11"/>
      <c r="V5986" s="11"/>
      <c r="W5986" s="11"/>
      <c r="X5986" s="11"/>
      <c r="Y5986" s="11"/>
      <c r="Z5986" s="11"/>
      <c r="AA5986" s="11"/>
      <c r="AB5986" s="11"/>
      <c r="AC5986" s="11"/>
      <c r="AD5986" s="11"/>
      <c r="AE5986" s="11"/>
      <c r="AF5986" s="11"/>
      <c r="AG5986" s="11"/>
      <c r="AH5986" s="11"/>
      <c r="AI5986" s="11"/>
      <c r="AJ5986" s="11"/>
      <c r="AK5986" s="11"/>
      <c r="AL5986" s="11"/>
      <c r="AM5986" s="5"/>
      <c r="AN5986" s="5"/>
      <c r="AO5986" s="5"/>
      <c r="AP5986" s="5"/>
      <c r="AQ5986" s="5"/>
      <c r="AR5986" s="5"/>
      <c r="AS5986" s="5"/>
      <c r="AT5986" s="5"/>
      <c r="AU5986" s="5"/>
      <c r="AV5986" s="5"/>
      <c r="AW5986" s="5"/>
      <c r="AX5986" s="5"/>
      <c r="AY5986" s="5"/>
      <c r="AZ5986" s="5"/>
      <c r="BA5986" s="5"/>
      <c r="BB5986" s="5"/>
      <c r="BC5986" s="5"/>
      <c r="BD5986" s="5"/>
      <c r="BE5986" s="5"/>
      <c r="BF5986" s="5"/>
      <c r="BG5986" s="5"/>
      <c r="BH5986" s="5"/>
      <c r="BI5986" s="5"/>
      <c r="BJ5986" s="5"/>
      <c r="BK5986" s="5"/>
      <c r="BL5986" s="5"/>
      <c r="BM5986" s="5"/>
      <c r="BN5986" s="5"/>
      <c r="BO5986" s="5"/>
      <c r="BP5986" s="5"/>
      <c r="BQ5986" s="5"/>
      <c r="BR5986" s="5"/>
      <c r="BS5986" s="5"/>
      <c r="BT5986" s="5"/>
      <c r="BU5986" s="5"/>
      <c r="BV5986" s="5"/>
      <c r="BW5986" s="5"/>
      <c r="BX5986" s="5"/>
    </row>
    <row r="5987" spans="1:76" x14ac:dyDescent="0.2">
      <c r="A5987" s="1" t="s">
        <v>22</v>
      </c>
      <c r="B5987" s="1" t="s">
        <v>97</v>
      </c>
      <c r="C5987" s="1" t="s">
        <v>791</v>
      </c>
      <c r="D5987" s="1" t="s">
        <v>777</v>
      </c>
      <c r="E5987" s="1" t="s">
        <v>2</v>
      </c>
      <c r="F5987" s="1" t="s">
        <v>1054</v>
      </c>
      <c r="G5987" s="1" t="s">
        <v>73</v>
      </c>
      <c r="H5987" s="8"/>
      <c r="I5987" s="8">
        <v>2015</v>
      </c>
      <c r="J5987" s="1" t="s">
        <v>768</v>
      </c>
      <c r="K5987" s="8">
        <v>300</v>
      </c>
      <c r="L5987" s="10">
        <f>K5987/ VLOOKUP(A5987,Indicators!$B$1:$V$7,21,FALSE)</f>
        <v>1.757736972239474</v>
      </c>
      <c r="M5987" s="11"/>
      <c r="N5987" s="11"/>
      <c r="O5987" s="11"/>
      <c r="P5987" s="11"/>
      <c r="Q5987" s="8" t="str">
        <f t="shared" si="0"/>
        <v/>
      </c>
      <c r="R5987" s="1" t="s">
        <v>97</v>
      </c>
      <c r="S5987" s="1" t="s">
        <v>40</v>
      </c>
      <c r="T5987" s="11"/>
      <c r="U5987" s="11"/>
      <c r="V5987" s="11"/>
      <c r="W5987" s="11"/>
      <c r="X5987" s="11"/>
      <c r="Y5987" s="11"/>
      <c r="Z5987" s="11"/>
      <c r="AA5987" s="11"/>
      <c r="AB5987" s="11"/>
      <c r="AC5987" s="11"/>
      <c r="AD5987" s="11"/>
      <c r="AE5987" s="11"/>
      <c r="AF5987" s="11"/>
      <c r="AG5987" s="11"/>
      <c r="AH5987" s="11"/>
      <c r="AI5987" s="11"/>
      <c r="AJ5987" s="11"/>
      <c r="AK5987" s="11"/>
      <c r="AL5987" s="11"/>
      <c r="AM5987" s="5"/>
      <c r="AN5987" s="5"/>
      <c r="AO5987" s="5"/>
      <c r="AP5987" s="5"/>
      <c r="AQ5987" s="5"/>
      <c r="AR5987" s="5"/>
      <c r="AS5987" s="5"/>
      <c r="AT5987" s="5"/>
      <c r="AU5987" s="5"/>
      <c r="AV5987" s="5"/>
      <c r="AW5987" s="5"/>
      <c r="AX5987" s="5"/>
      <c r="AY5987" s="5"/>
      <c r="AZ5987" s="5"/>
      <c r="BA5987" s="5"/>
      <c r="BB5987" s="5"/>
      <c r="BC5987" s="5"/>
      <c r="BD5987" s="5"/>
      <c r="BE5987" s="5"/>
      <c r="BF5987" s="5"/>
      <c r="BG5987" s="5"/>
      <c r="BH5987" s="5"/>
      <c r="BI5987" s="5"/>
      <c r="BJ5987" s="5"/>
      <c r="BK5987" s="5"/>
      <c r="BL5987" s="5"/>
      <c r="BM5987" s="5"/>
      <c r="BN5987" s="5"/>
      <c r="BO5987" s="5"/>
      <c r="BP5987" s="5"/>
      <c r="BQ5987" s="5"/>
      <c r="BR5987" s="5"/>
      <c r="BS5987" s="5"/>
      <c r="BT5987" s="5"/>
      <c r="BU5987" s="5"/>
      <c r="BV5987" s="5"/>
      <c r="BW5987" s="5"/>
      <c r="BX5987" s="5"/>
    </row>
    <row r="5988" spans="1:76" x14ac:dyDescent="0.2">
      <c r="A5988" s="1" t="s">
        <v>22</v>
      </c>
      <c r="B5988" s="1" t="s">
        <v>97</v>
      </c>
      <c r="C5988" s="1" t="s">
        <v>934</v>
      </c>
      <c r="D5988" s="1" t="s">
        <v>777</v>
      </c>
      <c r="E5988" s="1" t="s">
        <v>2</v>
      </c>
      <c r="F5988" s="1" t="s">
        <v>1054</v>
      </c>
      <c r="G5988" s="1" t="s">
        <v>73</v>
      </c>
      <c r="H5988" s="8"/>
      <c r="I5988" s="8">
        <v>2015</v>
      </c>
      <c r="J5988" s="1" t="s">
        <v>768</v>
      </c>
      <c r="K5988" s="8">
        <v>400</v>
      </c>
      <c r="L5988" s="10">
        <f>K5988/ VLOOKUP(A5988,Indicators!$B$1:$V$7,21,FALSE)</f>
        <v>2.3436492963192985</v>
      </c>
      <c r="M5988" s="11"/>
      <c r="N5988" s="11"/>
      <c r="O5988" s="11"/>
      <c r="P5988" s="11"/>
      <c r="Q5988" s="8" t="str">
        <f t="shared" si="0"/>
        <v/>
      </c>
      <c r="R5988" s="1" t="s">
        <v>97</v>
      </c>
      <c r="S5988" s="1" t="s">
        <v>40</v>
      </c>
      <c r="T5988" s="11"/>
      <c r="U5988" s="11"/>
      <c r="V5988" s="11"/>
      <c r="W5988" s="11"/>
      <c r="X5988" s="11"/>
      <c r="Y5988" s="11"/>
      <c r="Z5988" s="11"/>
      <c r="AA5988" s="11"/>
      <c r="AB5988" s="11"/>
      <c r="AC5988" s="11"/>
      <c r="AD5988" s="11"/>
      <c r="AE5988" s="11"/>
      <c r="AF5988" s="11"/>
      <c r="AG5988" s="11"/>
      <c r="AH5988" s="11"/>
      <c r="AI5988" s="11"/>
      <c r="AJ5988" s="11"/>
      <c r="AK5988" s="11"/>
      <c r="AL5988" s="11"/>
      <c r="AM5988" s="5"/>
      <c r="AN5988" s="5"/>
      <c r="AO5988" s="5"/>
      <c r="AP5988" s="5"/>
      <c r="AQ5988" s="5"/>
      <c r="AR5988" s="5"/>
      <c r="AS5988" s="5"/>
      <c r="AT5988" s="5"/>
      <c r="AU5988" s="5"/>
      <c r="AV5988" s="5"/>
      <c r="AW5988" s="5"/>
      <c r="AX5988" s="5"/>
      <c r="AY5988" s="5"/>
      <c r="AZ5988" s="5"/>
      <c r="BA5988" s="5"/>
      <c r="BB5988" s="5"/>
      <c r="BC5988" s="5"/>
      <c r="BD5988" s="5"/>
      <c r="BE5988" s="5"/>
      <c r="BF5988" s="5"/>
      <c r="BG5988" s="5"/>
      <c r="BH5988" s="5"/>
      <c r="BI5988" s="5"/>
      <c r="BJ5988" s="5"/>
      <c r="BK5988" s="5"/>
      <c r="BL5988" s="5"/>
      <c r="BM5988" s="5"/>
      <c r="BN5988" s="5"/>
      <c r="BO5988" s="5"/>
      <c r="BP5988" s="5"/>
      <c r="BQ5988" s="5"/>
      <c r="BR5988" s="5"/>
      <c r="BS5988" s="5"/>
      <c r="BT5988" s="5"/>
      <c r="BU5988" s="5"/>
      <c r="BV5988" s="5"/>
      <c r="BW5988" s="5"/>
      <c r="BX5988" s="5"/>
    </row>
    <row r="5989" spans="1:76" x14ac:dyDescent="0.2">
      <c r="A5989" s="1" t="s">
        <v>22</v>
      </c>
      <c r="B5989" s="1" t="s">
        <v>97</v>
      </c>
      <c r="C5989" s="1" t="s">
        <v>792</v>
      </c>
      <c r="D5989" s="1" t="s">
        <v>777</v>
      </c>
      <c r="E5989" s="1" t="s">
        <v>2</v>
      </c>
      <c r="F5989" s="1" t="s">
        <v>1054</v>
      </c>
      <c r="G5989" s="1" t="s">
        <v>73</v>
      </c>
      <c r="H5989" s="8"/>
      <c r="I5989" s="8">
        <v>2015</v>
      </c>
      <c r="J5989" s="1" t="s">
        <v>768</v>
      </c>
      <c r="K5989" s="9">
        <v>1000</v>
      </c>
      <c r="L5989" s="10">
        <f>K5989/ VLOOKUP(A5989,Indicators!$B$1:$V$7,21,FALSE)</f>
        <v>5.8591232407982465</v>
      </c>
      <c r="M5989" s="11"/>
      <c r="N5989" s="11"/>
      <c r="O5989" s="11"/>
      <c r="P5989" s="11"/>
      <c r="Q5989" s="8" t="str">
        <f t="shared" si="0"/>
        <v/>
      </c>
      <c r="R5989" s="1" t="s">
        <v>97</v>
      </c>
      <c r="S5989" s="1" t="s">
        <v>45</v>
      </c>
      <c r="T5989" s="11"/>
      <c r="U5989" s="11"/>
      <c r="V5989" s="11"/>
      <c r="W5989" s="11"/>
      <c r="X5989" s="11"/>
      <c r="Y5989" s="11"/>
      <c r="Z5989" s="11"/>
      <c r="AA5989" s="11"/>
      <c r="AB5989" s="11"/>
      <c r="AC5989" s="11"/>
      <c r="AD5989" s="11"/>
      <c r="AE5989" s="11"/>
      <c r="AF5989" s="11"/>
      <c r="AG5989" s="11"/>
      <c r="AH5989" s="11"/>
      <c r="AI5989" s="11"/>
      <c r="AJ5989" s="11"/>
      <c r="AK5989" s="11"/>
      <c r="AL5989" s="11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5"/>
      <c r="AX5989" s="5"/>
      <c r="AY5989" s="5"/>
      <c r="AZ5989" s="5"/>
      <c r="BA5989" s="5"/>
      <c r="BB5989" s="5"/>
      <c r="BC5989" s="5"/>
      <c r="BD5989" s="5"/>
      <c r="BE5989" s="5"/>
      <c r="BF5989" s="5"/>
      <c r="BG5989" s="5"/>
      <c r="BH5989" s="5"/>
      <c r="BI5989" s="5"/>
      <c r="BJ5989" s="5"/>
      <c r="BK5989" s="5"/>
      <c r="BL5989" s="5"/>
      <c r="BM5989" s="5"/>
      <c r="BN5989" s="5"/>
      <c r="BO5989" s="5"/>
      <c r="BP5989" s="5"/>
      <c r="BQ5989" s="5"/>
      <c r="BR5989" s="5"/>
      <c r="BS5989" s="5"/>
      <c r="BT5989" s="5"/>
      <c r="BU5989" s="5"/>
      <c r="BV5989" s="5"/>
      <c r="BW5989" s="5"/>
      <c r="BX5989" s="5"/>
    </row>
    <row r="5990" spans="1:76" x14ac:dyDescent="0.2">
      <c r="A5990" s="1" t="s">
        <v>22</v>
      </c>
      <c r="B5990" s="1" t="s">
        <v>97</v>
      </c>
      <c r="C5990" s="1" t="s">
        <v>870</v>
      </c>
      <c r="D5990" s="1" t="s">
        <v>777</v>
      </c>
      <c r="E5990" s="1" t="s">
        <v>2</v>
      </c>
      <c r="F5990" s="1" t="s">
        <v>1054</v>
      </c>
      <c r="G5990" s="1" t="s">
        <v>73</v>
      </c>
      <c r="H5990" s="8"/>
      <c r="I5990" s="8">
        <v>2015</v>
      </c>
      <c r="J5990" s="1" t="s">
        <v>768</v>
      </c>
      <c r="K5990" s="9">
        <v>1500</v>
      </c>
      <c r="L5990" s="10">
        <f>K5990/ VLOOKUP(A5990,Indicators!$B$1:$V$7,21,FALSE)</f>
        <v>8.7886848611973694</v>
      </c>
      <c r="M5990" s="11"/>
      <c r="N5990" s="11"/>
      <c r="O5990" s="11"/>
      <c r="P5990" s="11"/>
      <c r="Q5990" s="8" t="str">
        <f t="shared" si="0"/>
        <v/>
      </c>
      <c r="R5990" s="1" t="s">
        <v>97</v>
      </c>
      <c r="S5990" s="1" t="s">
        <v>45</v>
      </c>
      <c r="T5990" s="11"/>
      <c r="U5990" s="11"/>
      <c r="V5990" s="11"/>
      <c r="W5990" s="11"/>
      <c r="X5990" s="11"/>
      <c r="Y5990" s="11"/>
      <c r="Z5990" s="11"/>
      <c r="AA5990" s="11"/>
      <c r="AB5990" s="11"/>
      <c r="AC5990" s="11"/>
      <c r="AD5990" s="11"/>
      <c r="AE5990" s="11"/>
      <c r="AF5990" s="11"/>
      <c r="AG5990" s="11"/>
      <c r="AH5990" s="11"/>
      <c r="AI5990" s="11"/>
      <c r="AJ5990" s="11"/>
      <c r="AK5990" s="11"/>
      <c r="AL5990" s="11"/>
      <c r="AM5990" s="5"/>
      <c r="AN5990" s="5"/>
      <c r="AO5990" s="5"/>
      <c r="AP5990" s="5"/>
      <c r="AQ5990" s="5"/>
      <c r="AR5990" s="5"/>
      <c r="AS5990" s="5"/>
      <c r="AT5990" s="5"/>
      <c r="AU5990" s="5"/>
      <c r="AV5990" s="5"/>
      <c r="AW5990" s="5"/>
      <c r="AX5990" s="5"/>
      <c r="AY5990" s="5"/>
      <c r="AZ5990" s="5"/>
      <c r="BA5990" s="5"/>
      <c r="BB5990" s="5"/>
      <c r="BC5990" s="5"/>
      <c r="BD5990" s="5"/>
      <c r="BE5990" s="5"/>
      <c r="BF5990" s="5"/>
      <c r="BG5990" s="5"/>
      <c r="BH5990" s="5"/>
      <c r="BI5990" s="5"/>
      <c r="BJ5990" s="5"/>
      <c r="BK5990" s="5"/>
      <c r="BL5990" s="5"/>
      <c r="BM5990" s="5"/>
      <c r="BN5990" s="5"/>
      <c r="BO5990" s="5"/>
      <c r="BP5990" s="5"/>
      <c r="BQ5990" s="5"/>
      <c r="BR5990" s="5"/>
      <c r="BS5990" s="5"/>
      <c r="BT5990" s="5"/>
      <c r="BU5990" s="5"/>
      <c r="BV5990" s="5"/>
      <c r="BW5990" s="5"/>
      <c r="BX5990" s="5"/>
    </row>
    <row r="5991" spans="1:76" x14ac:dyDescent="0.2">
      <c r="A5991" s="1" t="s">
        <v>22</v>
      </c>
      <c r="B5991" s="1" t="s">
        <v>97</v>
      </c>
      <c r="C5991" s="1" t="s">
        <v>872</v>
      </c>
      <c r="D5991" s="1" t="s">
        <v>777</v>
      </c>
      <c r="E5991" s="1" t="s">
        <v>2</v>
      </c>
      <c r="F5991" s="1" t="s">
        <v>1054</v>
      </c>
      <c r="G5991" s="1" t="s">
        <v>73</v>
      </c>
      <c r="H5991" s="8"/>
      <c r="I5991" s="8">
        <v>2015</v>
      </c>
      <c r="J5991" s="1" t="s">
        <v>768</v>
      </c>
      <c r="K5991" s="9">
        <v>1500</v>
      </c>
      <c r="L5991" s="10">
        <f>K5991/ VLOOKUP(A5991,Indicators!$B$1:$V$7,21,FALSE)</f>
        <v>8.7886848611973694</v>
      </c>
      <c r="M5991" s="11"/>
      <c r="N5991" s="11"/>
      <c r="O5991" s="11"/>
      <c r="P5991" s="11"/>
      <c r="Q5991" s="8" t="str">
        <f t="shared" si="0"/>
        <v/>
      </c>
      <c r="R5991" s="1" t="s">
        <v>97</v>
      </c>
      <c r="S5991" s="1" t="s">
        <v>45</v>
      </c>
      <c r="T5991" s="11"/>
      <c r="U5991" s="11"/>
      <c r="V5991" s="11"/>
      <c r="W5991" s="11"/>
      <c r="X5991" s="11"/>
      <c r="Y5991" s="11"/>
      <c r="Z5991" s="11"/>
      <c r="AA5991" s="11"/>
      <c r="AB5991" s="11"/>
      <c r="AC5991" s="11"/>
      <c r="AD5991" s="11"/>
      <c r="AE5991" s="11"/>
      <c r="AF5991" s="11"/>
      <c r="AG5991" s="11"/>
      <c r="AH5991" s="11"/>
      <c r="AI5991" s="11"/>
      <c r="AJ5991" s="11"/>
      <c r="AK5991" s="11"/>
      <c r="AL5991" s="11"/>
      <c r="AM5991" s="5"/>
      <c r="AN5991" s="5"/>
      <c r="AO5991" s="5"/>
      <c r="AP5991" s="5"/>
      <c r="AQ5991" s="5"/>
      <c r="AR5991" s="5"/>
      <c r="AS5991" s="5"/>
      <c r="AT5991" s="5"/>
      <c r="AU5991" s="5"/>
      <c r="AV5991" s="5"/>
      <c r="AW5991" s="5"/>
      <c r="AX5991" s="5"/>
      <c r="AY5991" s="5"/>
      <c r="AZ5991" s="5"/>
      <c r="BA5991" s="5"/>
      <c r="BB5991" s="5"/>
      <c r="BC5991" s="5"/>
      <c r="BD5991" s="5"/>
      <c r="BE5991" s="5"/>
      <c r="BF5991" s="5"/>
      <c r="BG5991" s="5"/>
      <c r="BH5991" s="5"/>
      <c r="BI5991" s="5"/>
      <c r="BJ5991" s="5"/>
      <c r="BK5991" s="5"/>
      <c r="BL5991" s="5"/>
      <c r="BM5991" s="5"/>
      <c r="BN5991" s="5"/>
      <c r="BO5991" s="5"/>
      <c r="BP5991" s="5"/>
      <c r="BQ5991" s="5"/>
      <c r="BR5991" s="5"/>
      <c r="BS5991" s="5"/>
      <c r="BT5991" s="5"/>
      <c r="BU5991" s="5"/>
      <c r="BV5991" s="5"/>
      <c r="BW5991" s="5"/>
      <c r="BX5991" s="5"/>
    </row>
    <row r="5992" spans="1:76" x14ac:dyDescent="0.2">
      <c r="A5992" s="1" t="s">
        <v>22</v>
      </c>
      <c r="B5992" s="1" t="s">
        <v>97</v>
      </c>
      <c r="C5992" s="1" t="s">
        <v>873</v>
      </c>
      <c r="D5992" s="1" t="s">
        <v>777</v>
      </c>
      <c r="E5992" s="1" t="s">
        <v>2</v>
      </c>
      <c r="F5992" s="1" t="s">
        <v>1054</v>
      </c>
      <c r="G5992" s="1" t="s">
        <v>73</v>
      </c>
      <c r="H5992" s="8"/>
      <c r="I5992" s="8">
        <v>2015</v>
      </c>
      <c r="J5992" s="1" t="s">
        <v>768</v>
      </c>
      <c r="K5992" s="9">
        <v>2000</v>
      </c>
      <c r="L5992" s="10">
        <f>K5992/ VLOOKUP(A5992,Indicators!$B$1:$V$7,21,FALSE)</f>
        <v>11.718246481596493</v>
      </c>
      <c r="M5992" s="11"/>
      <c r="N5992" s="11"/>
      <c r="O5992" s="11"/>
      <c r="P5992" s="11"/>
      <c r="Q5992" s="8" t="str">
        <f t="shared" si="0"/>
        <v/>
      </c>
      <c r="R5992" s="1" t="s">
        <v>97</v>
      </c>
      <c r="S5992" s="1" t="s">
        <v>40</v>
      </c>
      <c r="T5992" s="11"/>
      <c r="U5992" s="11"/>
      <c r="V5992" s="11"/>
      <c r="W5992" s="11"/>
      <c r="X5992" s="11"/>
      <c r="Y5992" s="11"/>
      <c r="Z5992" s="11"/>
      <c r="AA5992" s="11"/>
      <c r="AB5992" s="11"/>
      <c r="AC5992" s="11"/>
      <c r="AD5992" s="11"/>
      <c r="AE5992" s="11"/>
      <c r="AF5992" s="11"/>
      <c r="AG5992" s="11"/>
      <c r="AH5992" s="11"/>
      <c r="AI5992" s="11"/>
      <c r="AJ5992" s="11"/>
      <c r="AK5992" s="11"/>
      <c r="AL5992" s="11"/>
      <c r="AM5992" s="5"/>
      <c r="AN5992" s="5"/>
      <c r="AO5992" s="5"/>
      <c r="AP5992" s="5"/>
      <c r="AQ5992" s="5"/>
      <c r="AR5992" s="5"/>
      <c r="AS5992" s="5"/>
      <c r="AT5992" s="5"/>
      <c r="AU5992" s="5"/>
      <c r="AV5992" s="5"/>
      <c r="AW5992" s="5"/>
      <c r="AX5992" s="5"/>
      <c r="AY5992" s="5"/>
      <c r="AZ5992" s="5"/>
      <c r="BA5992" s="5"/>
      <c r="BB5992" s="5"/>
      <c r="BC5992" s="5"/>
      <c r="BD5992" s="5"/>
      <c r="BE5992" s="5"/>
      <c r="BF5992" s="5"/>
      <c r="BG5992" s="5"/>
      <c r="BH5992" s="5"/>
      <c r="BI5992" s="5"/>
      <c r="BJ5992" s="5"/>
      <c r="BK5992" s="5"/>
      <c r="BL5992" s="5"/>
      <c r="BM5992" s="5"/>
      <c r="BN5992" s="5"/>
      <c r="BO5992" s="5"/>
      <c r="BP5992" s="5"/>
      <c r="BQ5992" s="5"/>
      <c r="BR5992" s="5"/>
      <c r="BS5992" s="5"/>
      <c r="BT5992" s="5"/>
      <c r="BU5992" s="5"/>
      <c r="BV5992" s="5"/>
      <c r="BW5992" s="5"/>
      <c r="BX5992" s="5"/>
    </row>
    <row r="5993" spans="1:76" x14ac:dyDescent="0.2">
      <c r="A5993" s="1" t="s">
        <v>22</v>
      </c>
      <c r="B5993" s="1" t="s">
        <v>97</v>
      </c>
      <c r="C5993" s="1" t="s">
        <v>865</v>
      </c>
      <c r="D5993" s="1" t="s">
        <v>777</v>
      </c>
      <c r="E5993" s="1" t="s">
        <v>2</v>
      </c>
      <c r="F5993" s="1" t="s">
        <v>1054</v>
      </c>
      <c r="G5993" s="1" t="s">
        <v>73</v>
      </c>
      <c r="H5993" s="8"/>
      <c r="I5993" s="8">
        <v>2015</v>
      </c>
      <c r="J5993" s="1" t="s">
        <v>768</v>
      </c>
      <c r="K5993" s="9">
        <v>2500</v>
      </c>
      <c r="L5993" s="10">
        <f>K5993/ VLOOKUP(A5993,Indicators!$B$1:$V$7,21,FALSE)</f>
        <v>14.647808101995617</v>
      </c>
      <c r="M5993" s="11"/>
      <c r="N5993" s="11"/>
      <c r="O5993" s="11"/>
      <c r="P5993" s="11"/>
      <c r="Q5993" s="8" t="str">
        <f t="shared" si="0"/>
        <v/>
      </c>
      <c r="R5993" s="1" t="s">
        <v>133</v>
      </c>
      <c r="S5993" s="1" t="s">
        <v>52</v>
      </c>
      <c r="T5993" s="11"/>
      <c r="U5993" s="11"/>
      <c r="V5993" s="11"/>
      <c r="W5993" s="11"/>
      <c r="X5993" s="11"/>
      <c r="Y5993" s="11"/>
      <c r="Z5993" s="11"/>
      <c r="AA5993" s="11"/>
      <c r="AB5993" s="11"/>
      <c r="AC5993" s="11"/>
      <c r="AD5993" s="11"/>
      <c r="AE5993" s="11"/>
      <c r="AF5993" s="11"/>
      <c r="AG5993" s="11"/>
      <c r="AH5993" s="11"/>
      <c r="AI5993" s="11"/>
      <c r="AJ5993" s="11"/>
      <c r="AK5993" s="11"/>
      <c r="AL5993" s="11"/>
      <c r="AM5993" s="5"/>
      <c r="AN5993" s="5"/>
      <c r="AO5993" s="5"/>
      <c r="AP5993" s="5"/>
      <c r="AQ5993" s="5"/>
      <c r="AR5993" s="5"/>
      <c r="AS5993" s="5"/>
      <c r="AT5993" s="5"/>
      <c r="AU5993" s="5"/>
      <c r="AV5993" s="5"/>
      <c r="AW5993" s="5"/>
      <c r="AX5993" s="5"/>
      <c r="AY5993" s="5"/>
      <c r="AZ5993" s="5"/>
      <c r="BA5993" s="5"/>
      <c r="BB5993" s="5"/>
      <c r="BC5993" s="5"/>
      <c r="BD5993" s="5"/>
      <c r="BE5993" s="5"/>
      <c r="BF5993" s="5"/>
      <c r="BG5993" s="5"/>
      <c r="BH5993" s="5"/>
      <c r="BI5993" s="5"/>
      <c r="BJ5993" s="5"/>
      <c r="BK5993" s="5"/>
      <c r="BL5993" s="5"/>
      <c r="BM5993" s="5"/>
      <c r="BN5993" s="5"/>
      <c r="BO5993" s="5"/>
      <c r="BP5993" s="5"/>
      <c r="BQ5993" s="5"/>
      <c r="BR5993" s="5"/>
      <c r="BS5993" s="5"/>
      <c r="BT5993" s="5"/>
      <c r="BU5993" s="5"/>
      <c r="BV5993" s="5"/>
      <c r="BW5993" s="5"/>
      <c r="BX5993" s="5"/>
    </row>
    <row r="5994" spans="1:76" x14ac:dyDescent="0.2">
      <c r="A5994" s="1" t="s">
        <v>22</v>
      </c>
      <c r="B5994" s="1" t="s">
        <v>97</v>
      </c>
      <c r="C5994" s="1" t="s">
        <v>874</v>
      </c>
      <c r="D5994" s="1" t="s">
        <v>777</v>
      </c>
      <c r="E5994" s="1" t="s">
        <v>2</v>
      </c>
      <c r="F5994" s="1" t="s">
        <v>1054</v>
      </c>
      <c r="G5994" s="1" t="s">
        <v>73</v>
      </c>
      <c r="H5994" s="8"/>
      <c r="I5994" s="8">
        <v>2015</v>
      </c>
      <c r="J5994" s="1" t="s">
        <v>768</v>
      </c>
      <c r="K5994" s="9">
        <v>22000</v>
      </c>
      <c r="L5994" s="10">
        <f>K5994/ VLOOKUP(A5994,Indicators!$B$1:$V$7,21,FALSE)</f>
        <v>128.90071129756143</v>
      </c>
      <c r="M5994" s="11"/>
      <c r="N5994" s="11"/>
      <c r="O5994" s="11"/>
      <c r="P5994" s="11"/>
      <c r="Q5994" s="8" t="str">
        <f t="shared" si="0"/>
        <v/>
      </c>
      <c r="R5994" s="1" t="s">
        <v>133</v>
      </c>
      <c r="S5994" s="1" t="s">
        <v>52</v>
      </c>
      <c r="T5994" s="11"/>
      <c r="U5994" s="11"/>
      <c r="V5994" s="11"/>
      <c r="W5994" s="11"/>
      <c r="X5994" s="11"/>
      <c r="Y5994" s="11"/>
      <c r="Z5994" s="11"/>
      <c r="AA5994" s="11"/>
      <c r="AB5994" s="11"/>
      <c r="AC5994" s="11"/>
      <c r="AD5994" s="11"/>
      <c r="AE5994" s="11"/>
      <c r="AF5994" s="11"/>
      <c r="AG5994" s="11"/>
      <c r="AH5994" s="11"/>
      <c r="AI5994" s="11"/>
      <c r="AJ5994" s="11"/>
      <c r="AK5994" s="11"/>
      <c r="AL5994" s="11"/>
      <c r="AM5994" s="5"/>
      <c r="AN5994" s="5"/>
      <c r="AO5994" s="5"/>
      <c r="AP5994" s="5"/>
      <c r="AQ5994" s="5"/>
      <c r="AR5994" s="5"/>
      <c r="AS5994" s="5"/>
      <c r="AT5994" s="5"/>
      <c r="AU5994" s="5"/>
      <c r="AV5994" s="5"/>
      <c r="AW5994" s="5"/>
      <c r="AX5994" s="5"/>
      <c r="AY5994" s="5"/>
      <c r="AZ5994" s="5"/>
      <c r="BA5994" s="5"/>
      <c r="BB5994" s="5"/>
      <c r="BC5994" s="5"/>
      <c r="BD5994" s="5"/>
      <c r="BE5994" s="5"/>
      <c r="BF5994" s="5"/>
      <c r="BG5994" s="5"/>
      <c r="BH5994" s="5"/>
      <c r="BI5994" s="5"/>
      <c r="BJ5994" s="5"/>
      <c r="BK5994" s="5"/>
      <c r="BL5994" s="5"/>
      <c r="BM5994" s="5"/>
      <c r="BN5994" s="5"/>
      <c r="BO5994" s="5"/>
      <c r="BP5994" s="5"/>
      <c r="BQ5994" s="5"/>
      <c r="BR5994" s="5"/>
      <c r="BS5994" s="5"/>
      <c r="BT5994" s="5"/>
      <c r="BU5994" s="5"/>
      <c r="BV5994" s="5"/>
      <c r="BW5994" s="5"/>
      <c r="BX5994" s="5"/>
    </row>
    <row r="5995" spans="1:76" x14ac:dyDescent="0.2">
      <c r="A5995" s="1" t="s">
        <v>22</v>
      </c>
      <c r="B5995" s="1" t="s">
        <v>97</v>
      </c>
      <c r="C5995" s="1" t="s">
        <v>790</v>
      </c>
      <c r="D5995" s="1" t="s">
        <v>777</v>
      </c>
      <c r="E5995" s="1" t="s">
        <v>2</v>
      </c>
      <c r="F5995" s="1" t="s">
        <v>1054</v>
      </c>
      <c r="G5995" s="1" t="s">
        <v>73</v>
      </c>
      <c r="H5995" s="8"/>
      <c r="I5995" s="8">
        <v>2015</v>
      </c>
      <c r="J5995" s="1" t="s">
        <v>768</v>
      </c>
      <c r="K5995" s="9">
        <v>65000</v>
      </c>
      <c r="L5995" s="10">
        <f>K5995/ VLOOKUP(A5995,Indicators!$B$1:$V$7,21,FALSE)</f>
        <v>380.84301065188606</v>
      </c>
      <c r="M5995" s="11"/>
      <c r="N5995" s="11"/>
      <c r="O5995" s="11"/>
      <c r="P5995" s="11"/>
      <c r="Q5995" s="8" t="str">
        <f t="shared" si="0"/>
        <v/>
      </c>
      <c r="R5995" s="1" t="s">
        <v>97</v>
      </c>
      <c r="S5995" s="1" t="s">
        <v>40</v>
      </c>
      <c r="T5995" s="11"/>
      <c r="U5995" s="11"/>
      <c r="V5995" s="11"/>
      <c r="W5995" s="11"/>
      <c r="X5995" s="11"/>
      <c r="Y5995" s="11"/>
      <c r="Z5995" s="11"/>
      <c r="AA5995" s="11"/>
      <c r="AB5995" s="11"/>
      <c r="AC5995" s="11"/>
      <c r="AD5995" s="11"/>
      <c r="AE5995" s="11"/>
      <c r="AF5995" s="11"/>
      <c r="AG5995" s="11"/>
      <c r="AH5995" s="11"/>
      <c r="AI5995" s="11"/>
      <c r="AJ5995" s="11"/>
      <c r="AK5995" s="11"/>
      <c r="AL5995" s="11"/>
      <c r="AM5995" s="5"/>
      <c r="AN5995" s="5"/>
      <c r="AO5995" s="5"/>
      <c r="AP5995" s="5"/>
      <c r="AQ5995" s="5"/>
      <c r="AR5995" s="5"/>
      <c r="AS5995" s="5"/>
      <c r="AT5995" s="5"/>
      <c r="AU5995" s="5"/>
      <c r="AV5995" s="5"/>
      <c r="AW5995" s="5"/>
      <c r="AX5995" s="5"/>
      <c r="AY5995" s="5"/>
      <c r="AZ5995" s="5"/>
      <c r="BA5995" s="5"/>
      <c r="BB5995" s="5"/>
      <c r="BC5995" s="5"/>
      <c r="BD5995" s="5"/>
      <c r="BE5995" s="5"/>
      <c r="BF5995" s="5"/>
      <c r="BG5995" s="5"/>
      <c r="BH5995" s="5"/>
      <c r="BI5995" s="5"/>
      <c r="BJ5995" s="5"/>
      <c r="BK5995" s="5"/>
      <c r="BL5995" s="5"/>
      <c r="BM5995" s="5"/>
      <c r="BN5995" s="5"/>
      <c r="BO5995" s="5"/>
      <c r="BP5995" s="5"/>
      <c r="BQ5995" s="5"/>
      <c r="BR5995" s="5"/>
      <c r="BS5995" s="5"/>
      <c r="BT5995" s="5"/>
      <c r="BU5995" s="5"/>
      <c r="BV5995" s="5"/>
      <c r="BW5995" s="5"/>
      <c r="BX5995" s="5"/>
    </row>
    <row r="5996" spans="1:76" x14ac:dyDescent="0.2">
      <c r="A5996" s="1" t="s">
        <v>22</v>
      </c>
      <c r="B5996" s="1" t="s">
        <v>97</v>
      </c>
      <c r="C5996" s="1" t="s">
        <v>789</v>
      </c>
      <c r="D5996" s="1" t="s">
        <v>777</v>
      </c>
      <c r="E5996" s="1" t="s">
        <v>2</v>
      </c>
      <c r="F5996" s="1" t="s">
        <v>1054</v>
      </c>
      <c r="G5996" s="1" t="s">
        <v>73</v>
      </c>
      <c r="H5996" s="8"/>
      <c r="I5996" s="8">
        <v>2015</v>
      </c>
      <c r="J5996" s="1" t="s">
        <v>768</v>
      </c>
      <c r="K5996" s="9">
        <v>75000</v>
      </c>
      <c r="L5996" s="10">
        <f>K5996/ VLOOKUP(A5996,Indicators!$B$1:$V$7,21,FALSE)</f>
        <v>439.43424305986849</v>
      </c>
      <c r="M5996" s="11"/>
      <c r="N5996" s="11"/>
      <c r="O5996" s="11"/>
      <c r="P5996" s="11"/>
      <c r="Q5996" s="8" t="str">
        <f t="shared" si="0"/>
        <v/>
      </c>
      <c r="R5996" s="1" t="s">
        <v>97</v>
      </c>
      <c r="S5996" s="1" t="s">
        <v>40</v>
      </c>
      <c r="T5996" s="11"/>
      <c r="U5996" s="11"/>
      <c r="V5996" s="11"/>
      <c r="W5996" s="11"/>
      <c r="X5996" s="11"/>
      <c r="Y5996" s="11"/>
      <c r="Z5996" s="11"/>
      <c r="AA5996" s="11"/>
      <c r="AB5996" s="11"/>
      <c r="AC5996" s="11"/>
      <c r="AD5996" s="11"/>
      <c r="AE5996" s="11"/>
      <c r="AF5996" s="11"/>
      <c r="AG5996" s="11"/>
      <c r="AH5996" s="11"/>
      <c r="AI5996" s="11"/>
      <c r="AJ5996" s="11"/>
      <c r="AK5996" s="11"/>
      <c r="AL5996" s="11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5"/>
      <c r="AX5996" s="5"/>
      <c r="AY5996" s="5"/>
      <c r="AZ5996" s="5"/>
      <c r="BA5996" s="5"/>
      <c r="BB5996" s="5"/>
      <c r="BC5996" s="5"/>
      <c r="BD5996" s="5"/>
      <c r="BE5996" s="5"/>
      <c r="BF5996" s="5"/>
      <c r="BG5996" s="5"/>
      <c r="BH5996" s="5"/>
      <c r="BI5996" s="5"/>
      <c r="BJ5996" s="5"/>
      <c r="BK5996" s="5"/>
      <c r="BL5996" s="5"/>
      <c r="BM5996" s="5"/>
      <c r="BN5996" s="5"/>
      <c r="BO5996" s="5"/>
      <c r="BP5996" s="5"/>
      <c r="BQ5996" s="5"/>
      <c r="BR5996" s="5"/>
      <c r="BS5996" s="5"/>
      <c r="BT5996" s="5"/>
      <c r="BU5996" s="5"/>
      <c r="BV5996" s="5"/>
      <c r="BW5996" s="5"/>
      <c r="BX5996" s="5"/>
    </row>
    <row r="5997" spans="1:76" x14ac:dyDescent="0.2">
      <c r="A5997" s="1" t="s">
        <v>22</v>
      </c>
      <c r="B5997" s="1" t="s">
        <v>103</v>
      </c>
      <c r="C5997" s="1" t="s">
        <v>766</v>
      </c>
      <c r="D5997" s="1" t="s">
        <v>669</v>
      </c>
      <c r="E5997" s="1" t="s">
        <v>2</v>
      </c>
      <c r="F5997" s="1" t="s">
        <v>1055</v>
      </c>
      <c r="G5997" s="1" t="s">
        <v>73</v>
      </c>
      <c r="H5997" s="8"/>
      <c r="I5997" s="8">
        <v>2015</v>
      </c>
      <c r="J5997" s="1" t="s">
        <v>768</v>
      </c>
      <c r="K5997" s="8">
        <v>25</v>
      </c>
      <c r="L5997" s="10">
        <f>K5997/ VLOOKUP(A5997,Indicators!$B$1:$V$7,21,FALSE)</f>
        <v>0.14647808101995616</v>
      </c>
      <c r="M5997" s="1" t="s">
        <v>769</v>
      </c>
      <c r="N5997" s="11"/>
      <c r="O5997" s="11"/>
      <c r="P5997" s="11"/>
      <c r="Q5997" s="8" t="str">
        <f t="shared" si="0"/>
        <v/>
      </c>
      <c r="R5997" s="1" t="s">
        <v>98</v>
      </c>
      <c r="S5997" s="1" t="s">
        <v>58</v>
      </c>
      <c r="T5997" s="11"/>
      <c r="U5997" s="11"/>
      <c r="V5997" s="11"/>
      <c r="W5997" s="11"/>
      <c r="X5997" s="11"/>
      <c r="Y5997" s="11"/>
      <c r="Z5997" s="11"/>
      <c r="AA5997" s="11"/>
      <c r="AB5997" s="11"/>
      <c r="AC5997" s="11"/>
      <c r="AD5997" s="11"/>
      <c r="AE5997" s="11"/>
      <c r="AF5997" s="11"/>
      <c r="AG5997" s="11"/>
      <c r="AH5997" s="11"/>
      <c r="AI5997" s="11"/>
      <c r="AJ5997" s="11"/>
      <c r="AK5997" s="11"/>
      <c r="AL5997" s="11"/>
      <c r="AM5997" s="5"/>
      <c r="AN5997" s="5"/>
      <c r="AO5997" s="5"/>
      <c r="AP5997" s="5"/>
      <c r="AQ5997" s="5"/>
      <c r="AR5997" s="5"/>
      <c r="AS5997" s="5"/>
      <c r="AT5997" s="5"/>
      <c r="AU5997" s="5"/>
      <c r="AV5997" s="5"/>
      <c r="AW5997" s="5"/>
      <c r="AX5997" s="5"/>
      <c r="AY5997" s="5"/>
      <c r="AZ5997" s="5"/>
      <c r="BA5997" s="5"/>
      <c r="BB5997" s="5"/>
      <c r="BC5997" s="5"/>
      <c r="BD5997" s="5"/>
      <c r="BE5997" s="5"/>
      <c r="BF5997" s="5"/>
      <c r="BG5997" s="5"/>
      <c r="BH5997" s="5"/>
      <c r="BI5997" s="5"/>
      <c r="BJ5997" s="5"/>
      <c r="BK5997" s="5"/>
      <c r="BL5997" s="5"/>
      <c r="BM5997" s="5"/>
      <c r="BN5997" s="5"/>
      <c r="BO5997" s="5"/>
      <c r="BP5997" s="5"/>
      <c r="BQ5997" s="5"/>
      <c r="BR5997" s="5"/>
      <c r="BS5997" s="5"/>
      <c r="BT5997" s="5"/>
      <c r="BU5997" s="5"/>
      <c r="BV5997" s="5"/>
      <c r="BW5997" s="5"/>
      <c r="BX5997" s="5"/>
    </row>
    <row r="5998" spans="1:76" x14ac:dyDescent="0.2">
      <c r="A5998" s="1" t="s">
        <v>22</v>
      </c>
      <c r="B5998" s="1" t="s">
        <v>770</v>
      </c>
      <c r="C5998" s="1" t="s">
        <v>538</v>
      </c>
      <c r="D5998" s="1" t="s">
        <v>669</v>
      </c>
      <c r="E5998" s="1" t="s">
        <v>2</v>
      </c>
      <c r="F5998" s="1" t="s">
        <v>1055</v>
      </c>
      <c r="G5998" s="1" t="s">
        <v>73</v>
      </c>
      <c r="H5998" s="8"/>
      <c r="I5998" s="8">
        <v>2015</v>
      </c>
      <c r="J5998" s="1" t="s">
        <v>768</v>
      </c>
      <c r="K5998" s="8">
        <v>500</v>
      </c>
      <c r="L5998" s="10">
        <f>K5998/ VLOOKUP(A5998,Indicators!$B$1:$V$7,21,FALSE)</f>
        <v>2.9295616203991233</v>
      </c>
      <c r="M5998" s="11"/>
      <c r="N5998" s="11"/>
      <c r="O5998" s="11"/>
      <c r="P5998" s="11"/>
      <c r="Q5998" s="8" t="str">
        <f t="shared" si="0"/>
        <v/>
      </c>
      <c r="R5998" s="1" t="s">
        <v>103</v>
      </c>
      <c r="S5998" s="1" t="s">
        <v>49</v>
      </c>
      <c r="T5998" s="11"/>
      <c r="U5998" s="11"/>
      <c r="V5998" s="11"/>
      <c r="W5998" s="11"/>
      <c r="X5998" s="11"/>
      <c r="Y5998" s="11"/>
      <c r="Z5998" s="11"/>
      <c r="AA5998" s="11"/>
      <c r="AB5998" s="11"/>
      <c r="AC5998" s="11"/>
      <c r="AD5998" s="11"/>
      <c r="AE5998" s="11"/>
      <c r="AF5998" s="11"/>
      <c r="AG5998" s="11"/>
      <c r="AH5998" s="11"/>
      <c r="AI5998" s="11"/>
      <c r="AJ5998" s="11"/>
      <c r="AK5998" s="11"/>
      <c r="AL5998" s="11"/>
      <c r="AM5998" s="5"/>
      <c r="AN5998" s="5"/>
      <c r="AO5998" s="5"/>
      <c r="AP5998" s="5"/>
      <c r="AQ5998" s="5"/>
      <c r="AR5998" s="5"/>
      <c r="AS5998" s="5"/>
      <c r="AT5998" s="5"/>
      <c r="AU5998" s="5"/>
      <c r="AV5998" s="5"/>
      <c r="AW5998" s="5"/>
      <c r="AX5998" s="5"/>
      <c r="AY5998" s="5"/>
      <c r="AZ5998" s="5"/>
      <c r="BA5998" s="5"/>
      <c r="BB5998" s="5"/>
      <c r="BC5998" s="5"/>
      <c r="BD5998" s="5"/>
      <c r="BE5998" s="5"/>
      <c r="BF5998" s="5"/>
      <c r="BG5998" s="5"/>
      <c r="BH5998" s="5"/>
      <c r="BI5998" s="5"/>
      <c r="BJ5998" s="5"/>
      <c r="BK5998" s="5"/>
      <c r="BL5998" s="5"/>
      <c r="BM5998" s="5"/>
      <c r="BN5998" s="5"/>
      <c r="BO5998" s="5"/>
      <c r="BP5998" s="5"/>
      <c r="BQ5998" s="5"/>
      <c r="BR5998" s="5"/>
      <c r="BS5998" s="5"/>
      <c r="BT5998" s="5"/>
      <c r="BU5998" s="5"/>
      <c r="BV5998" s="5"/>
      <c r="BW5998" s="5"/>
      <c r="BX5998" s="5"/>
    </row>
    <row r="5999" spans="1:76" x14ac:dyDescent="0.2">
      <c r="A5999" s="1" t="s">
        <v>22</v>
      </c>
      <c r="B5999" s="1" t="s">
        <v>775</v>
      </c>
      <c r="C5999" s="1" t="s">
        <v>851</v>
      </c>
      <c r="D5999" s="1" t="s">
        <v>669</v>
      </c>
      <c r="E5999" s="1" t="s">
        <v>2</v>
      </c>
      <c r="F5999" s="1" t="s">
        <v>1055</v>
      </c>
      <c r="G5999" s="1" t="s">
        <v>73</v>
      </c>
      <c r="H5999" s="8"/>
      <c r="I5999" s="8">
        <v>2015</v>
      </c>
      <c r="J5999" s="1" t="s">
        <v>768</v>
      </c>
      <c r="K5999" s="8">
        <v>500</v>
      </c>
      <c r="L5999" s="10">
        <f>K5999/ VLOOKUP(A5999,Indicators!$B$1:$V$7,21,FALSE)</f>
        <v>2.9295616203991233</v>
      </c>
      <c r="M5999" s="11"/>
      <c r="N5999" s="11"/>
      <c r="O5999" s="11"/>
      <c r="P5999" s="11"/>
      <c r="Q5999" s="8" t="str">
        <f t="shared" si="0"/>
        <v/>
      </c>
      <c r="R5999" s="1" t="s">
        <v>109</v>
      </c>
      <c r="S5999" s="1" t="s">
        <v>50</v>
      </c>
      <c r="T5999" s="11"/>
      <c r="U5999" s="11"/>
      <c r="V5999" s="11"/>
      <c r="W5999" s="11"/>
      <c r="X5999" s="11"/>
      <c r="Y5999" s="11"/>
      <c r="Z5999" s="11"/>
      <c r="AA5999" s="11"/>
      <c r="AB5999" s="11"/>
      <c r="AC5999" s="11"/>
      <c r="AD5999" s="11"/>
      <c r="AE5999" s="11"/>
      <c r="AF5999" s="11"/>
      <c r="AG5999" s="11"/>
      <c r="AH5999" s="11"/>
      <c r="AI5999" s="11"/>
      <c r="AJ5999" s="11"/>
      <c r="AK5999" s="11"/>
      <c r="AL5999" s="11"/>
      <c r="AM5999" s="5"/>
      <c r="AN5999" s="5"/>
      <c r="AO5999" s="5"/>
      <c r="AP5999" s="5"/>
      <c r="AQ5999" s="5"/>
      <c r="AR5999" s="5"/>
      <c r="AS5999" s="5"/>
      <c r="AT5999" s="5"/>
      <c r="AU5999" s="5"/>
      <c r="AV5999" s="5"/>
      <c r="AW5999" s="5"/>
      <c r="AX5999" s="5"/>
      <c r="AY5999" s="5"/>
      <c r="AZ5999" s="5"/>
      <c r="BA5999" s="5"/>
      <c r="BB5999" s="5"/>
      <c r="BC5999" s="5"/>
      <c r="BD5999" s="5"/>
      <c r="BE5999" s="5"/>
      <c r="BF5999" s="5"/>
      <c r="BG5999" s="5"/>
      <c r="BH5999" s="5"/>
      <c r="BI5999" s="5"/>
      <c r="BJ5999" s="5"/>
      <c r="BK5999" s="5"/>
      <c r="BL5999" s="5"/>
      <c r="BM5999" s="5"/>
      <c r="BN5999" s="5"/>
      <c r="BO5999" s="5"/>
      <c r="BP5999" s="5"/>
      <c r="BQ5999" s="5"/>
      <c r="BR5999" s="5"/>
      <c r="BS5999" s="5"/>
      <c r="BT5999" s="5"/>
      <c r="BU5999" s="5"/>
      <c r="BV5999" s="5"/>
      <c r="BW5999" s="5"/>
      <c r="BX5999" s="5"/>
    </row>
    <row r="6000" spans="1:76" x14ac:dyDescent="0.2">
      <c r="A6000" s="1" t="s">
        <v>22</v>
      </c>
      <c r="B6000" s="1" t="s">
        <v>775</v>
      </c>
      <c r="C6000" s="1" t="s">
        <v>928</v>
      </c>
      <c r="D6000" s="1" t="s">
        <v>669</v>
      </c>
      <c r="E6000" s="1" t="s">
        <v>2</v>
      </c>
      <c r="F6000" s="1" t="s">
        <v>1055</v>
      </c>
      <c r="G6000" s="1" t="s">
        <v>73</v>
      </c>
      <c r="H6000" s="8"/>
      <c r="I6000" s="8">
        <v>2015</v>
      </c>
      <c r="J6000" s="1" t="s">
        <v>768</v>
      </c>
      <c r="K6000" s="8">
        <v>800</v>
      </c>
      <c r="L6000" s="10">
        <f>K6000/ VLOOKUP(A6000,Indicators!$B$1:$V$7,21,FALSE)</f>
        <v>4.6872985926385971</v>
      </c>
      <c r="M6000" s="11"/>
      <c r="N6000" s="11"/>
      <c r="O6000" s="11"/>
      <c r="P6000" s="11"/>
      <c r="Q6000" s="8" t="str">
        <f t="shared" si="0"/>
        <v/>
      </c>
      <c r="R6000" s="1" t="s">
        <v>158</v>
      </c>
      <c r="S6000" s="1" t="s">
        <v>72</v>
      </c>
      <c r="T6000" s="11"/>
      <c r="U6000" s="11"/>
      <c r="V6000" s="11"/>
      <c r="W6000" s="11"/>
      <c r="X6000" s="11"/>
      <c r="Y6000" s="11"/>
      <c r="Z6000" s="11"/>
      <c r="AA6000" s="11"/>
      <c r="AB6000" s="11"/>
      <c r="AC6000" s="11"/>
      <c r="AD6000" s="11"/>
      <c r="AE6000" s="11"/>
      <c r="AF6000" s="11"/>
      <c r="AG6000" s="11"/>
      <c r="AH6000" s="11"/>
      <c r="AI6000" s="11"/>
      <c r="AJ6000" s="11"/>
      <c r="AK6000" s="11"/>
      <c r="AL6000" s="11"/>
      <c r="AM6000" s="5"/>
      <c r="AN6000" s="5"/>
      <c r="AO6000" s="5"/>
      <c r="AP6000" s="5"/>
      <c r="AQ6000" s="5"/>
      <c r="AR6000" s="5"/>
      <c r="AS6000" s="5"/>
      <c r="AT6000" s="5"/>
      <c r="AU6000" s="5"/>
      <c r="AV6000" s="5"/>
      <c r="AW6000" s="5"/>
      <c r="AX6000" s="5"/>
      <c r="AY6000" s="5"/>
      <c r="AZ6000" s="5"/>
      <c r="BA6000" s="5"/>
      <c r="BB6000" s="5"/>
      <c r="BC6000" s="5"/>
      <c r="BD6000" s="5"/>
      <c r="BE6000" s="5"/>
      <c r="BF6000" s="5"/>
      <c r="BG6000" s="5"/>
      <c r="BH6000" s="5"/>
      <c r="BI6000" s="5"/>
      <c r="BJ6000" s="5"/>
      <c r="BK6000" s="5"/>
      <c r="BL6000" s="5"/>
      <c r="BM6000" s="5"/>
      <c r="BN6000" s="5"/>
      <c r="BO6000" s="5"/>
      <c r="BP6000" s="5"/>
      <c r="BQ6000" s="5"/>
      <c r="BR6000" s="5"/>
      <c r="BS6000" s="5"/>
      <c r="BT6000" s="5"/>
      <c r="BU6000" s="5"/>
      <c r="BV6000" s="5"/>
      <c r="BW6000" s="5"/>
      <c r="BX6000" s="5"/>
    </row>
    <row r="6001" spans="1:76" x14ac:dyDescent="0.2">
      <c r="A6001" s="1" t="s">
        <v>22</v>
      </c>
      <c r="B6001" s="1" t="s">
        <v>775</v>
      </c>
      <c r="C6001" s="1" t="s">
        <v>805</v>
      </c>
      <c r="D6001" s="1" t="s">
        <v>669</v>
      </c>
      <c r="E6001" s="1" t="s">
        <v>2</v>
      </c>
      <c r="F6001" s="1" t="s">
        <v>1055</v>
      </c>
      <c r="G6001" s="1" t="s">
        <v>73</v>
      </c>
      <c r="H6001" s="8"/>
      <c r="I6001" s="8">
        <v>2015</v>
      </c>
      <c r="J6001" s="1" t="s">
        <v>768</v>
      </c>
      <c r="K6001" s="8">
        <v>900</v>
      </c>
      <c r="L6001" s="10">
        <f>K6001/ VLOOKUP(A6001,Indicators!$B$1:$V$7,21,FALSE)</f>
        <v>5.2732109167184218</v>
      </c>
      <c r="M6001" s="1" t="s">
        <v>769</v>
      </c>
      <c r="N6001" s="11"/>
      <c r="O6001" s="11"/>
      <c r="P6001" s="11"/>
      <c r="Q6001" s="8" t="str">
        <f t="shared" si="0"/>
        <v/>
      </c>
      <c r="R6001" s="1" t="s">
        <v>109</v>
      </c>
      <c r="S6001" s="1" t="s">
        <v>50</v>
      </c>
      <c r="T6001" s="11"/>
      <c r="U6001" s="11"/>
      <c r="V6001" s="11"/>
      <c r="W6001" s="11"/>
      <c r="X6001" s="11"/>
      <c r="Y6001" s="11"/>
      <c r="Z6001" s="11"/>
      <c r="AA6001" s="11"/>
      <c r="AB6001" s="11"/>
      <c r="AC6001" s="11"/>
      <c r="AD6001" s="11"/>
      <c r="AE6001" s="11"/>
      <c r="AF6001" s="11"/>
      <c r="AG6001" s="11"/>
      <c r="AH6001" s="11"/>
      <c r="AI6001" s="11"/>
      <c r="AJ6001" s="11"/>
      <c r="AK6001" s="11"/>
      <c r="AL6001" s="11"/>
      <c r="AM6001" s="5"/>
      <c r="AN6001" s="5"/>
      <c r="AO6001" s="5"/>
      <c r="AP6001" s="5"/>
      <c r="AQ6001" s="5"/>
      <c r="AR6001" s="5"/>
      <c r="AS6001" s="5"/>
      <c r="AT6001" s="5"/>
      <c r="AU6001" s="5"/>
      <c r="AV6001" s="5"/>
      <c r="AW6001" s="5"/>
      <c r="AX6001" s="5"/>
      <c r="AY6001" s="5"/>
      <c r="AZ6001" s="5"/>
      <c r="BA6001" s="5"/>
      <c r="BB6001" s="5"/>
      <c r="BC6001" s="5"/>
      <c r="BD6001" s="5"/>
      <c r="BE6001" s="5"/>
      <c r="BF6001" s="5"/>
      <c r="BG6001" s="5"/>
      <c r="BH6001" s="5"/>
      <c r="BI6001" s="5"/>
      <c r="BJ6001" s="5"/>
      <c r="BK6001" s="5"/>
      <c r="BL6001" s="5"/>
      <c r="BM6001" s="5"/>
      <c r="BN6001" s="5"/>
      <c r="BO6001" s="5"/>
      <c r="BP6001" s="5"/>
      <c r="BQ6001" s="5"/>
      <c r="BR6001" s="5"/>
      <c r="BS6001" s="5"/>
      <c r="BT6001" s="5"/>
      <c r="BU6001" s="5"/>
      <c r="BV6001" s="5"/>
      <c r="BW6001" s="5"/>
      <c r="BX6001" s="5"/>
    </row>
    <row r="6002" spans="1:76" x14ac:dyDescent="0.2">
      <c r="A6002" s="1" t="s">
        <v>22</v>
      </c>
      <c r="B6002" s="1" t="s">
        <v>775</v>
      </c>
      <c r="C6002" s="1" t="s">
        <v>808</v>
      </c>
      <c r="D6002" s="1" t="s">
        <v>777</v>
      </c>
      <c r="E6002" s="1" t="s">
        <v>2</v>
      </c>
      <c r="F6002" s="1" t="s">
        <v>1055</v>
      </c>
      <c r="G6002" s="1" t="s">
        <v>73</v>
      </c>
      <c r="H6002" s="8"/>
      <c r="I6002" s="8">
        <v>2015</v>
      </c>
      <c r="J6002" s="1" t="s">
        <v>768</v>
      </c>
      <c r="K6002" s="9">
        <v>1500</v>
      </c>
      <c r="L6002" s="10">
        <f>K6002/ VLOOKUP(A6002,Indicators!$B$1:$V$7,21,FALSE)</f>
        <v>8.7886848611973694</v>
      </c>
      <c r="M6002" s="1" t="s">
        <v>769</v>
      </c>
      <c r="N6002" s="11"/>
      <c r="O6002" s="11"/>
      <c r="P6002" s="11"/>
      <c r="Q6002" s="8" t="str">
        <f t="shared" si="0"/>
        <v/>
      </c>
      <c r="R6002" s="1" t="s">
        <v>158</v>
      </c>
      <c r="S6002" s="1" t="s">
        <v>56</v>
      </c>
      <c r="T6002" s="11"/>
      <c r="U6002" s="11"/>
      <c r="V6002" s="11"/>
      <c r="W6002" s="11"/>
      <c r="X6002" s="11"/>
      <c r="Y6002" s="11"/>
      <c r="Z6002" s="11"/>
      <c r="AA6002" s="11"/>
      <c r="AB6002" s="11"/>
      <c r="AC6002" s="11"/>
      <c r="AD6002" s="11"/>
      <c r="AE6002" s="11"/>
      <c r="AF6002" s="11"/>
      <c r="AG6002" s="11"/>
      <c r="AH6002" s="11"/>
      <c r="AI6002" s="11"/>
      <c r="AJ6002" s="11"/>
      <c r="AK6002" s="11"/>
      <c r="AL6002" s="11"/>
      <c r="AM6002" s="5"/>
      <c r="AN6002" s="5"/>
      <c r="AO6002" s="5"/>
      <c r="AP6002" s="5"/>
      <c r="AQ6002" s="5"/>
      <c r="AR6002" s="5"/>
      <c r="AS6002" s="5"/>
      <c r="AT6002" s="5"/>
      <c r="AU6002" s="5"/>
      <c r="AV6002" s="5"/>
      <c r="AW6002" s="5"/>
      <c r="AX6002" s="5"/>
      <c r="AY6002" s="5"/>
      <c r="AZ6002" s="5"/>
      <c r="BA6002" s="5"/>
      <c r="BB6002" s="5"/>
      <c r="BC6002" s="5"/>
      <c r="BD6002" s="5"/>
      <c r="BE6002" s="5"/>
      <c r="BF6002" s="5"/>
      <c r="BG6002" s="5"/>
      <c r="BH6002" s="5"/>
      <c r="BI6002" s="5"/>
      <c r="BJ6002" s="5"/>
      <c r="BK6002" s="5"/>
      <c r="BL6002" s="5"/>
      <c r="BM6002" s="5"/>
      <c r="BN6002" s="5"/>
      <c r="BO6002" s="5"/>
      <c r="BP6002" s="5"/>
      <c r="BQ6002" s="5"/>
      <c r="BR6002" s="5"/>
      <c r="BS6002" s="5"/>
      <c r="BT6002" s="5"/>
      <c r="BU6002" s="5"/>
      <c r="BV6002" s="5"/>
      <c r="BW6002" s="5"/>
      <c r="BX6002" s="5"/>
    </row>
    <row r="6003" spans="1:76" x14ac:dyDescent="0.2">
      <c r="A6003" s="1" t="s">
        <v>22</v>
      </c>
      <c r="B6003" s="1" t="s">
        <v>775</v>
      </c>
      <c r="C6003" s="1" t="s">
        <v>776</v>
      </c>
      <c r="D6003" s="1" t="s">
        <v>669</v>
      </c>
      <c r="E6003" s="1" t="s">
        <v>2</v>
      </c>
      <c r="F6003" s="1" t="s">
        <v>1055</v>
      </c>
      <c r="G6003" s="1" t="s">
        <v>73</v>
      </c>
      <c r="H6003" s="8"/>
      <c r="I6003" s="8">
        <v>2015</v>
      </c>
      <c r="J6003" s="1" t="s">
        <v>768</v>
      </c>
      <c r="K6003" s="9">
        <v>2470</v>
      </c>
      <c r="L6003" s="10">
        <f>K6003/ VLOOKUP(A6003,Indicators!$B$1:$V$7,21,FALSE)</f>
        <v>14.472034404771669</v>
      </c>
      <c r="M6003" s="1" t="s">
        <v>769</v>
      </c>
      <c r="N6003" s="11"/>
      <c r="O6003" s="11"/>
      <c r="P6003" s="11"/>
      <c r="Q6003" s="8" t="str">
        <f t="shared" si="0"/>
        <v/>
      </c>
      <c r="R6003" s="1" t="s">
        <v>109</v>
      </c>
      <c r="S6003" s="1" t="s">
        <v>50</v>
      </c>
      <c r="T6003" s="11"/>
      <c r="U6003" s="11"/>
      <c r="V6003" s="11"/>
      <c r="W6003" s="11"/>
      <c r="X6003" s="11"/>
      <c r="Y6003" s="11"/>
      <c r="Z6003" s="11"/>
      <c r="AA6003" s="11"/>
      <c r="AB6003" s="11"/>
      <c r="AC6003" s="11"/>
      <c r="AD6003" s="11"/>
      <c r="AE6003" s="11"/>
      <c r="AF6003" s="11"/>
      <c r="AG6003" s="11"/>
      <c r="AH6003" s="11"/>
      <c r="AI6003" s="11"/>
      <c r="AJ6003" s="11"/>
      <c r="AK6003" s="11"/>
      <c r="AL6003" s="11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5"/>
      <c r="AX6003" s="5"/>
      <c r="AY6003" s="5"/>
      <c r="AZ6003" s="5"/>
      <c r="BA6003" s="5"/>
      <c r="BB6003" s="5"/>
      <c r="BC6003" s="5"/>
      <c r="BD6003" s="5"/>
      <c r="BE6003" s="5"/>
      <c r="BF6003" s="5"/>
      <c r="BG6003" s="5"/>
      <c r="BH6003" s="5"/>
      <c r="BI6003" s="5"/>
      <c r="BJ6003" s="5"/>
      <c r="BK6003" s="5"/>
      <c r="BL6003" s="5"/>
      <c r="BM6003" s="5"/>
      <c r="BN6003" s="5"/>
      <c r="BO6003" s="5"/>
      <c r="BP6003" s="5"/>
      <c r="BQ6003" s="5"/>
      <c r="BR6003" s="5"/>
      <c r="BS6003" s="5"/>
      <c r="BT6003" s="5"/>
      <c r="BU6003" s="5"/>
      <c r="BV6003" s="5"/>
      <c r="BW6003" s="5"/>
      <c r="BX6003" s="5"/>
    </row>
    <row r="6004" spans="1:76" x14ac:dyDescent="0.2">
      <c r="A6004" s="1" t="s">
        <v>22</v>
      </c>
      <c r="B6004" s="1" t="s">
        <v>775</v>
      </c>
      <c r="C6004" s="1" t="s">
        <v>960</v>
      </c>
      <c r="D6004" s="1" t="s">
        <v>669</v>
      </c>
      <c r="E6004" s="1" t="s">
        <v>2</v>
      </c>
      <c r="F6004" s="1" t="s">
        <v>1055</v>
      </c>
      <c r="G6004" s="1" t="s">
        <v>73</v>
      </c>
      <c r="H6004" s="8"/>
      <c r="I6004" s="8">
        <v>2015</v>
      </c>
      <c r="J6004" s="1" t="s">
        <v>768</v>
      </c>
      <c r="K6004" s="9">
        <v>2500</v>
      </c>
      <c r="L6004" s="10">
        <f>K6004/ VLOOKUP(A6004,Indicators!$B$1:$V$7,21,FALSE)</f>
        <v>14.647808101995617</v>
      </c>
      <c r="M6004" s="11"/>
      <c r="N6004" s="11"/>
      <c r="O6004" s="11"/>
      <c r="P6004" s="11"/>
      <c r="Q6004" s="8" t="str">
        <f t="shared" si="0"/>
        <v/>
      </c>
      <c r="R6004" s="1" t="s">
        <v>109</v>
      </c>
      <c r="S6004" s="1" t="s">
        <v>50</v>
      </c>
      <c r="T6004" s="11"/>
      <c r="U6004" s="11"/>
      <c r="V6004" s="11"/>
      <c r="W6004" s="11"/>
      <c r="X6004" s="11"/>
      <c r="Y6004" s="11"/>
      <c r="Z6004" s="11"/>
      <c r="AA6004" s="11"/>
      <c r="AB6004" s="11"/>
      <c r="AC6004" s="11"/>
      <c r="AD6004" s="11"/>
      <c r="AE6004" s="11"/>
      <c r="AF6004" s="11"/>
      <c r="AG6004" s="11"/>
      <c r="AH6004" s="11"/>
      <c r="AI6004" s="11"/>
      <c r="AJ6004" s="11"/>
      <c r="AK6004" s="11"/>
      <c r="AL6004" s="11"/>
      <c r="AM6004" s="5"/>
      <c r="AN6004" s="5"/>
      <c r="AO6004" s="5"/>
      <c r="AP6004" s="5"/>
      <c r="AQ6004" s="5"/>
      <c r="AR6004" s="5"/>
      <c r="AS6004" s="5"/>
      <c r="AT6004" s="5"/>
      <c r="AU6004" s="5"/>
      <c r="AV6004" s="5"/>
      <c r="AW6004" s="5"/>
      <c r="AX6004" s="5"/>
      <c r="AY6004" s="5"/>
      <c r="AZ6004" s="5"/>
      <c r="BA6004" s="5"/>
      <c r="BB6004" s="5"/>
      <c r="BC6004" s="5"/>
      <c r="BD6004" s="5"/>
      <c r="BE6004" s="5"/>
      <c r="BF6004" s="5"/>
      <c r="BG6004" s="5"/>
      <c r="BH6004" s="5"/>
      <c r="BI6004" s="5"/>
      <c r="BJ6004" s="5"/>
      <c r="BK6004" s="5"/>
      <c r="BL6004" s="5"/>
      <c r="BM6004" s="5"/>
      <c r="BN6004" s="5"/>
      <c r="BO6004" s="5"/>
      <c r="BP6004" s="5"/>
      <c r="BQ6004" s="5"/>
      <c r="BR6004" s="5"/>
      <c r="BS6004" s="5"/>
      <c r="BT6004" s="5"/>
      <c r="BU6004" s="5"/>
      <c r="BV6004" s="5"/>
      <c r="BW6004" s="5"/>
      <c r="BX6004" s="5"/>
    </row>
    <row r="6005" spans="1:76" x14ac:dyDescent="0.2">
      <c r="A6005" s="1" t="s">
        <v>22</v>
      </c>
      <c r="B6005" s="1" t="s">
        <v>775</v>
      </c>
      <c r="C6005" s="1" t="s">
        <v>1030</v>
      </c>
      <c r="D6005" s="1" t="s">
        <v>669</v>
      </c>
      <c r="E6005" s="1" t="s">
        <v>2</v>
      </c>
      <c r="F6005" s="1" t="s">
        <v>1055</v>
      </c>
      <c r="G6005" s="1" t="s">
        <v>73</v>
      </c>
      <c r="H6005" s="8"/>
      <c r="I6005" s="8">
        <v>2015</v>
      </c>
      <c r="J6005" s="1" t="s">
        <v>768</v>
      </c>
      <c r="K6005" s="9">
        <v>4700</v>
      </c>
      <c r="L6005" s="10">
        <f>K6005/ VLOOKUP(A6005,Indicators!$B$1:$V$7,21,FALSE)</f>
        <v>27.537879231751759</v>
      </c>
      <c r="M6005" s="11"/>
      <c r="N6005" s="11"/>
      <c r="O6005" s="11"/>
      <c r="P6005" s="11"/>
      <c r="Q6005" s="8" t="str">
        <f t="shared" si="0"/>
        <v/>
      </c>
      <c r="R6005" s="1" t="s">
        <v>109</v>
      </c>
      <c r="S6005" s="1" t="s">
        <v>50</v>
      </c>
      <c r="T6005" s="11"/>
      <c r="U6005" s="11"/>
      <c r="V6005" s="11"/>
      <c r="W6005" s="11"/>
      <c r="X6005" s="11"/>
      <c r="Y6005" s="11"/>
      <c r="Z6005" s="11"/>
      <c r="AA6005" s="11"/>
      <c r="AB6005" s="11"/>
      <c r="AC6005" s="11"/>
      <c r="AD6005" s="11"/>
      <c r="AE6005" s="11"/>
      <c r="AF6005" s="11"/>
      <c r="AG6005" s="11"/>
      <c r="AH6005" s="11"/>
      <c r="AI6005" s="11"/>
      <c r="AJ6005" s="11"/>
      <c r="AK6005" s="11"/>
      <c r="AL6005" s="11"/>
      <c r="AM6005" s="5"/>
      <c r="AN6005" s="5"/>
      <c r="AO6005" s="5"/>
      <c r="AP6005" s="5"/>
      <c r="AQ6005" s="5"/>
      <c r="AR6005" s="5"/>
      <c r="AS6005" s="5"/>
      <c r="AT6005" s="5"/>
      <c r="AU6005" s="5"/>
      <c r="AV6005" s="5"/>
      <c r="AW6005" s="5"/>
      <c r="AX6005" s="5"/>
      <c r="AY6005" s="5"/>
      <c r="AZ6005" s="5"/>
      <c r="BA6005" s="5"/>
      <c r="BB6005" s="5"/>
      <c r="BC6005" s="5"/>
      <c r="BD6005" s="5"/>
      <c r="BE6005" s="5"/>
      <c r="BF6005" s="5"/>
      <c r="BG6005" s="5"/>
      <c r="BH6005" s="5"/>
      <c r="BI6005" s="5"/>
      <c r="BJ6005" s="5"/>
      <c r="BK6005" s="5"/>
      <c r="BL6005" s="5"/>
      <c r="BM6005" s="5"/>
      <c r="BN6005" s="5"/>
      <c r="BO6005" s="5"/>
      <c r="BP6005" s="5"/>
      <c r="BQ6005" s="5"/>
      <c r="BR6005" s="5"/>
      <c r="BS6005" s="5"/>
      <c r="BT6005" s="5"/>
      <c r="BU6005" s="5"/>
      <c r="BV6005" s="5"/>
      <c r="BW6005" s="5"/>
      <c r="BX6005" s="5"/>
    </row>
    <row r="6006" spans="1:76" x14ac:dyDescent="0.2">
      <c r="A6006" s="1" t="s">
        <v>22</v>
      </c>
      <c r="B6006" s="1" t="s">
        <v>809</v>
      </c>
      <c r="C6006" s="1" t="s">
        <v>814</v>
      </c>
      <c r="D6006" s="1" t="s">
        <v>669</v>
      </c>
      <c r="E6006" s="1" t="s">
        <v>2</v>
      </c>
      <c r="F6006" s="1" t="s">
        <v>1055</v>
      </c>
      <c r="G6006" s="1" t="s">
        <v>73</v>
      </c>
      <c r="H6006" s="8"/>
      <c r="I6006" s="8">
        <v>2015</v>
      </c>
      <c r="J6006" s="1" t="s">
        <v>768</v>
      </c>
      <c r="K6006" s="8">
        <v>150</v>
      </c>
      <c r="L6006" s="10">
        <f>K6006/ VLOOKUP(A6006,Indicators!$B$1:$V$7,21,FALSE)</f>
        <v>0.878868486119737</v>
      </c>
      <c r="M6006" s="11"/>
      <c r="N6006" s="11"/>
      <c r="O6006" s="11"/>
      <c r="P6006" s="11"/>
      <c r="Q6006" s="8" t="str">
        <f t="shared" si="0"/>
        <v/>
      </c>
      <c r="R6006" s="1" t="s">
        <v>271</v>
      </c>
      <c r="S6006" s="1" t="s">
        <v>55</v>
      </c>
      <c r="T6006" s="11"/>
      <c r="U6006" s="11"/>
      <c r="V6006" s="11"/>
      <c r="W6006" s="11"/>
      <c r="X6006" s="11"/>
      <c r="Y6006" s="11"/>
      <c r="Z6006" s="11"/>
      <c r="AA6006" s="11"/>
      <c r="AB6006" s="11"/>
      <c r="AC6006" s="11"/>
      <c r="AD6006" s="11"/>
      <c r="AE6006" s="11"/>
      <c r="AF6006" s="11"/>
      <c r="AG6006" s="11"/>
      <c r="AH6006" s="11"/>
      <c r="AI6006" s="11"/>
      <c r="AJ6006" s="11"/>
      <c r="AK6006" s="11"/>
      <c r="AL6006" s="11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5"/>
      <c r="AX6006" s="5"/>
      <c r="AY6006" s="5"/>
      <c r="AZ6006" s="5"/>
      <c r="BA6006" s="5"/>
      <c r="BB6006" s="5"/>
      <c r="BC6006" s="5"/>
      <c r="BD6006" s="5"/>
      <c r="BE6006" s="5"/>
      <c r="BF6006" s="5"/>
      <c r="BG6006" s="5"/>
      <c r="BH6006" s="5"/>
      <c r="BI6006" s="5"/>
      <c r="BJ6006" s="5"/>
      <c r="BK6006" s="5"/>
      <c r="BL6006" s="5"/>
      <c r="BM6006" s="5"/>
      <c r="BN6006" s="5"/>
      <c r="BO6006" s="5"/>
      <c r="BP6006" s="5"/>
      <c r="BQ6006" s="5"/>
      <c r="BR6006" s="5"/>
      <c r="BS6006" s="5"/>
      <c r="BT6006" s="5"/>
      <c r="BU6006" s="5"/>
      <c r="BV6006" s="5"/>
      <c r="BW6006" s="5"/>
      <c r="BX6006" s="5"/>
    </row>
    <row r="6007" spans="1:76" x14ac:dyDescent="0.2">
      <c r="A6007" s="1" t="s">
        <v>22</v>
      </c>
      <c r="B6007" s="1" t="s">
        <v>97</v>
      </c>
      <c r="C6007" s="1" t="s">
        <v>823</v>
      </c>
      <c r="D6007" s="1" t="s">
        <v>669</v>
      </c>
      <c r="E6007" s="1" t="s">
        <v>2</v>
      </c>
      <c r="F6007" s="1" t="s">
        <v>1055</v>
      </c>
      <c r="G6007" s="1" t="s">
        <v>73</v>
      </c>
      <c r="H6007" s="8"/>
      <c r="I6007" s="8">
        <v>2015</v>
      </c>
      <c r="J6007" s="1" t="s">
        <v>768</v>
      </c>
      <c r="K6007" s="8">
        <v>100</v>
      </c>
      <c r="L6007" s="10">
        <f>K6007/ VLOOKUP(A6007,Indicators!$B$1:$V$7,21,FALSE)</f>
        <v>0.58591232407982463</v>
      </c>
      <c r="M6007" s="11"/>
      <c r="N6007" s="11"/>
      <c r="O6007" s="11"/>
      <c r="P6007" s="11"/>
      <c r="Q6007" s="8" t="str">
        <f t="shared" si="0"/>
        <v/>
      </c>
      <c r="R6007" s="1" t="s">
        <v>97</v>
      </c>
      <c r="S6007" s="1" t="s">
        <v>45</v>
      </c>
      <c r="T6007" s="11"/>
      <c r="U6007" s="11"/>
      <c r="V6007" s="11"/>
      <c r="W6007" s="11"/>
      <c r="X6007" s="11"/>
      <c r="Y6007" s="11"/>
      <c r="Z6007" s="11"/>
      <c r="AA6007" s="11"/>
      <c r="AB6007" s="11"/>
      <c r="AC6007" s="11"/>
      <c r="AD6007" s="11"/>
      <c r="AE6007" s="11"/>
      <c r="AF6007" s="11"/>
      <c r="AG6007" s="11"/>
      <c r="AH6007" s="11"/>
      <c r="AI6007" s="11"/>
      <c r="AJ6007" s="11"/>
      <c r="AK6007" s="11"/>
      <c r="AL6007" s="11"/>
      <c r="AM6007" s="5"/>
      <c r="AN6007" s="5"/>
      <c r="AO6007" s="5"/>
      <c r="AP6007" s="5"/>
      <c r="AQ6007" s="5"/>
      <c r="AR6007" s="5"/>
      <c r="AS6007" s="5"/>
      <c r="AT6007" s="5"/>
      <c r="AU6007" s="5"/>
      <c r="AV6007" s="5"/>
      <c r="AW6007" s="5"/>
      <c r="AX6007" s="5"/>
      <c r="AY6007" s="5"/>
      <c r="AZ6007" s="5"/>
      <c r="BA6007" s="5"/>
      <c r="BB6007" s="5"/>
      <c r="BC6007" s="5"/>
      <c r="BD6007" s="5"/>
      <c r="BE6007" s="5"/>
      <c r="BF6007" s="5"/>
      <c r="BG6007" s="5"/>
      <c r="BH6007" s="5"/>
      <c r="BI6007" s="5"/>
      <c r="BJ6007" s="5"/>
      <c r="BK6007" s="5"/>
      <c r="BL6007" s="5"/>
      <c r="BM6007" s="5"/>
      <c r="BN6007" s="5"/>
      <c r="BO6007" s="5"/>
      <c r="BP6007" s="5"/>
      <c r="BQ6007" s="5"/>
      <c r="BR6007" s="5"/>
      <c r="BS6007" s="5"/>
      <c r="BT6007" s="5"/>
      <c r="BU6007" s="5"/>
      <c r="BV6007" s="5"/>
      <c r="BW6007" s="5"/>
      <c r="BX6007" s="5"/>
    </row>
    <row r="6008" spans="1:76" x14ac:dyDescent="0.2">
      <c r="A6008" s="1" t="s">
        <v>22</v>
      </c>
      <c r="B6008" s="1" t="s">
        <v>97</v>
      </c>
      <c r="C6008" s="1" t="s">
        <v>790</v>
      </c>
      <c r="D6008" s="1" t="s">
        <v>669</v>
      </c>
      <c r="E6008" s="1" t="s">
        <v>2</v>
      </c>
      <c r="F6008" s="1" t="s">
        <v>1055</v>
      </c>
      <c r="G6008" s="1" t="s">
        <v>73</v>
      </c>
      <c r="H6008" s="8"/>
      <c r="I6008" s="8">
        <v>2015</v>
      </c>
      <c r="J6008" s="1" t="s">
        <v>768</v>
      </c>
      <c r="K6008" s="8">
        <v>500</v>
      </c>
      <c r="L6008" s="10">
        <f>K6008/ VLOOKUP(A6008,Indicators!$B$1:$V$7,21,FALSE)</f>
        <v>2.9295616203991233</v>
      </c>
      <c r="M6008" s="11"/>
      <c r="N6008" s="11"/>
      <c r="O6008" s="11"/>
      <c r="P6008" s="11"/>
      <c r="Q6008" s="8" t="str">
        <f t="shared" si="0"/>
        <v/>
      </c>
      <c r="R6008" s="1" t="s">
        <v>97</v>
      </c>
      <c r="S6008" s="1" t="s">
        <v>40</v>
      </c>
      <c r="T6008" s="11"/>
      <c r="U6008" s="11"/>
      <c r="V6008" s="11"/>
      <c r="W6008" s="11"/>
      <c r="X6008" s="11"/>
      <c r="Y6008" s="11"/>
      <c r="Z6008" s="11"/>
      <c r="AA6008" s="11"/>
      <c r="AB6008" s="11"/>
      <c r="AC6008" s="11"/>
      <c r="AD6008" s="11"/>
      <c r="AE6008" s="11"/>
      <c r="AF6008" s="11"/>
      <c r="AG6008" s="11"/>
      <c r="AH6008" s="11"/>
      <c r="AI6008" s="11"/>
      <c r="AJ6008" s="11"/>
      <c r="AK6008" s="11"/>
      <c r="AL6008" s="11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5"/>
      <c r="AX6008" s="5"/>
      <c r="AY6008" s="5"/>
      <c r="AZ6008" s="5"/>
      <c r="BA6008" s="5"/>
      <c r="BB6008" s="5"/>
      <c r="BC6008" s="5"/>
      <c r="BD6008" s="5"/>
      <c r="BE6008" s="5"/>
      <c r="BF6008" s="5"/>
      <c r="BG6008" s="5"/>
      <c r="BH6008" s="5"/>
      <c r="BI6008" s="5"/>
      <c r="BJ6008" s="5"/>
      <c r="BK6008" s="5"/>
      <c r="BL6008" s="5"/>
      <c r="BM6008" s="5"/>
      <c r="BN6008" s="5"/>
      <c r="BO6008" s="5"/>
      <c r="BP6008" s="5"/>
      <c r="BQ6008" s="5"/>
      <c r="BR6008" s="5"/>
      <c r="BS6008" s="5"/>
      <c r="BT6008" s="5"/>
      <c r="BU6008" s="5"/>
      <c r="BV6008" s="5"/>
      <c r="BW6008" s="5"/>
      <c r="BX6008" s="5"/>
    </row>
    <row r="6009" spans="1:76" x14ac:dyDescent="0.2">
      <c r="A6009" s="1" t="s">
        <v>22</v>
      </c>
      <c r="B6009" s="1" t="s">
        <v>97</v>
      </c>
      <c r="C6009" s="1" t="s">
        <v>792</v>
      </c>
      <c r="D6009" s="1" t="s">
        <v>669</v>
      </c>
      <c r="E6009" s="1" t="s">
        <v>2</v>
      </c>
      <c r="F6009" s="1" t="s">
        <v>1055</v>
      </c>
      <c r="G6009" s="1" t="s">
        <v>73</v>
      </c>
      <c r="H6009" s="8"/>
      <c r="I6009" s="8">
        <v>2015</v>
      </c>
      <c r="J6009" s="1" t="s">
        <v>768</v>
      </c>
      <c r="K6009" s="8">
        <v>500</v>
      </c>
      <c r="L6009" s="10">
        <f>K6009/ VLOOKUP(A6009,Indicators!$B$1:$V$7,21,FALSE)</f>
        <v>2.9295616203991233</v>
      </c>
      <c r="M6009" s="11"/>
      <c r="N6009" s="11"/>
      <c r="O6009" s="11"/>
      <c r="P6009" s="11"/>
      <c r="Q6009" s="8" t="str">
        <f t="shared" si="0"/>
        <v/>
      </c>
      <c r="R6009" s="1" t="s">
        <v>97</v>
      </c>
      <c r="S6009" s="1" t="s">
        <v>45</v>
      </c>
      <c r="T6009" s="11"/>
      <c r="U6009" s="11"/>
      <c r="V6009" s="11"/>
      <c r="W6009" s="11"/>
      <c r="X6009" s="11"/>
      <c r="Y6009" s="11"/>
      <c r="Z6009" s="11"/>
      <c r="AA6009" s="11"/>
      <c r="AB6009" s="11"/>
      <c r="AC6009" s="11"/>
      <c r="AD6009" s="11"/>
      <c r="AE6009" s="11"/>
      <c r="AF6009" s="11"/>
      <c r="AG6009" s="11"/>
      <c r="AH6009" s="11"/>
      <c r="AI6009" s="11"/>
      <c r="AJ6009" s="11"/>
      <c r="AK6009" s="11"/>
      <c r="AL6009" s="11"/>
      <c r="AM6009" s="5"/>
      <c r="AN6009" s="5"/>
      <c r="AO6009" s="5"/>
      <c r="AP6009" s="5"/>
      <c r="AQ6009" s="5"/>
      <c r="AR6009" s="5"/>
      <c r="AS6009" s="5"/>
      <c r="AT6009" s="5"/>
      <c r="AU6009" s="5"/>
      <c r="AV6009" s="5"/>
      <c r="AW6009" s="5"/>
      <c r="AX6009" s="5"/>
      <c r="AY6009" s="5"/>
      <c r="AZ6009" s="5"/>
      <c r="BA6009" s="5"/>
      <c r="BB6009" s="5"/>
      <c r="BC6009" s="5"/>
      <c r="BD6009" s="5"/>
      <c r="BE6009" s="5"/>
      <c r="BF6009" s="5"/>
      <c r="BG6009" s="5"/>
      <c r="BH6009" s="5"/>
      <c r="BI6009" s="5"/>
      <c r="BJ6009" s="5"/>
      <c r="BK6009" s="5"/>
      <c r="BL6009" s="5"/>
      <c r="BM6009" s="5"/>
      <c r="BN6009" s="5"/>
      <c r="BO6009" s="5"/>
      <c r="BP6009" s="5"/>
      <c r="BQ6009" s="5"/>
      <c r="BR6009" s="5"/>
      <c r="BS6009" s="5"/>
      <c r="BT6009" s="5"/>
      <c r="BU6009" s="5"/>
      <c r="BV6009" s="5"/>
      <c r="BW6009" s="5"/>
      <c r="BX6009" s="5"/>
    </row>
    <row r="6010" spans="1:76" x14ac:dyDescent="0.2">
      <c r="A6010" s="1" t="s">
        <v>22</v>
      </c>
      <c r="B6010" s="1" t="s">
        <v>97</v>
      </c>
      <c r="C6010" s="1" t="s">
        <v>789</v>
      </c>
      <c r="D6010" s="1" t="s">
        <v>669</v>
      </c>
      <c r="E6010" s="1" t="s">
        <v>2</v>
      </c>
      <c r="F6010" s="1" t="s">
        <v>1055</v>
      </c>
      <c r="G6010" s="1" t="s">
        <v>73</v>
      </c>
      <c r="H6010" s="8"/>
      <c r="I6010" s="8">
        <v>2015</v>
      </c>
      <c r="J6010" s="1" t="s">
        <v>768</v>
      </c>
      <c r="K6010" s="8">
        <v>700</v>
      </c>
      <c r="L6010" s="10">
        <f>K6010/ VLOOKUP(A6010,Indicators!$B$1:$V$7,21,FALSE)</f>
        <v>4.1013862685587723</v>
      </c>
      <c r="M6010" s="11"/>
      <c r="N6010" s="11"/>
      <c r="O6010" s="11"/>
      <c r="P6010" s="11"/>
      <c r="Q6010" s="8" t="str">
        <f t="shared" si="0"/>
        <v/>
      </c>
      <c r="R6010" s="1" t="s">
        <v>97</v>
      </c>
      <c r="S6010" s="1" t="s">
        <v>40</v>
      </c>
      <c r="T6010" s="11"/>
      <c r="U6010" s="11"/>
      <c r="V6010" s="11"/>
      <c r="W6010" s="11"/>
      <c r="X6010" s="11"/>
      <c r="Y6010" s="11"/>
      <c r="Z6010" s="11"/>
      <c r="AA6010" s="11"/>
      <c r="AB6010" s="11"/>
      <c r="AC6010" s="11"/>
      <c r="AD6010" s="11"/>
      <c r="AE6010" s="11"/>
      <c r="AF6010" s="11"/>
      <c r="AG6010" s="11"/>
      <c r="AH6010" s="11"/>
      <c r="AI6010" s="11"/>
      <c r="AJ6010" s="11"/>
      <c r="AK6010" s="11"/>
      <c r="AL6010" s="11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5"/>
      <c r="AX6010" s="5"/>
      <c r="AY6010" s="5"/>
      <c r="AZ6010" s="5"/>
      <c r="BA6010" s="5"/>
      <c r="BB6010" s="5"/>
      <c r="BC6010" s="5"/>
      <c r="BD6010" s="5"/>
      <c r="BE6010" s="5"/>
      <c r="BF6010" s="5"/>
      <c r="BG6010" s="5"/>
      <c r="BH6010" s="5"/>
      <c r="BI6010" s="5"/>
      <c r="BJ6010" s="5"/>
      <c r="BK6010" s="5"/>
      <c r="BL6010" s="5"/>
      <c r="BM6010" s="5"/>
      <c r="BN6010" s="5"/>
      <c r="BO6010" s="5"/>
      <c r="BP6010" s="5"/>
      <c r="BQ6010" s="5"/>
      <c r="BR6010" s="5"/>
      <c r="BS6010" s="5"/>
      <c r="BT6010" s="5"/>
      <c r="BU6010" s="5"/>
      <c r="BV6010" s="5"/>
      <c r="BW6010" s="5"/>
      <c r="BX6010" s="5"/>
    </row>
    <row r="6011" spans="1:76" x14ac:dyDescent="0.2">
      <c r="A6011" s="1" t="s">
        <v>22</v>
      </c>
      <c r="B6011" s="1" t="s">
        <v>97</v>
      </c>
      <c r="C6011" s="1" t="s">
        <v>872</v>
      </c>
      <c r="D6011" s="1" t="s">
        <v>669</v>
      </c>
      <c r="E6011" s="1" t="s">
        <v>2</v>
      </c>
      <c r="F6011" s="1" t="s">
        <v>1055</v>
      </c>
      <c r="G6011" s="1" t="s">
        <v>73</v>
      </c>
      <c r="H6011" s="8"/>
      <c r="I6011" s="8">
        <v>2015</v>
      </c>
      <c r="J6011" s="1" t="s">
        <v>768</v>
      </c>
      <c r="K6011" s="9">
        <v>1000</v>
      </c>
      <c r="L6011" s="10">
        <f>K6011/ VLOOKUP(A6011,Indicators!$B$1:$V$7,21,FALSE)</f>
        <v>5.8591232407982465</v>
      </c>
      <c r="M6011" s="11"/>
      <c r="N6011" s="11"/>
      <c r="O6011" s="11"/>
      <c r="P6011" s="11"/>
      <c r="Q6011" s="8" t="str">
        <f t="shared" si="0"/>
        <v/>
      </c>
      <c r="R6011" s="1" t="s">
        <v>97</v>
      </c>
      <c r="S6011" s="1" t="s">
        <v>45</v>
      </c>
      <c r="T6011" s="11"/>
      <c r="U6011" s="11"/>
      <c r="V6011" s="11"/>
      <c r="W6011" s="11"/>
      <c r="X6011" s="11"/>
      <c r="Y6011" s="11"/>
      <c r="Z6011" s="11"/>
      <c r="AA6011" s="11"/>
      <c r="AB6011" s="11"/>
      <c r="AC6011" s="11"/>
      <c r="AD6011" s="11"/>
      <c r="AE6011" s="11"/>
      <c r="AF6011" s="11"/>
      <c r="AG6011" s="11"/>
      <c r="AH6011" s="11"/>
      <c r="AI6011" s="11"/>
      <c r="AJ6011" s="11"/>
      <c r="AK6011" s="11"/>
      <c r="AL6011" s="11"/>
      <c r="AM6011" s="5"/>
      <c r="AN6011" s="5"/>
      <c r="AO6011" s="5"/>
      <c r="AP6011" s="5"/>
      <c r="AQ6011" s="5"/>
      <c r="AR6011" s="5"/>
      <c r="AS6011" s="5"/>
      <c r="AT6011" s="5"/>
      <c r="AU6011" s="5"/>
      <c r="AV6011" s="5"/>
      <c r="AW6011" s="5"/>
      <c r="AX6011" s="5"/>
      <c r="AY6011" s="5"/>
      <c r="AZ6011" s="5"/>
      <c r="BA6011" s="5"/>
      <c r="BB6011" s="5"/>
      <c r="BC6011" s="5"/>
      <c r="BD6011" s="5"/>
      <c r="BE6011" s="5"/>
      <c r="BF6011" s="5"/>
      <c r="BG6011" s="5"/>
      <c r="BH6011" s="5"/>
      <c r="BI6011" s="5"/>
      <c r="BJ6011" s="5"/>
      <c r="BK6011" s="5"/>
      <c r="BL6011" s="5"/>
      <c r="BM6011" s="5"/>
      <c r="BN6011" s="5"/>
      <c r="BO6011" s="5"/>
      <c r="BP6011" s="5"/>
      <c r="BQ6011" s="5"/>
      <c r="BR6011" s="5"/>
      <c r="BS6011" s="5"/>
      <c r="BT6011" s="5"/>
      <c r="BU6011" s="5"/>
      <c r="BV6011" s="5"/>
      <c r="BW6011" s="5"/>
      <c r="BX6011" s="5"/>
    </row>
    <row r="6012" spans="1:76" x14ac:dyDescent="0.2">
      <c r="A6012" s="1" t="s">
        <v>22</v>
      </c>
      <c r="B6012" s="1" t="s">
        <v>103</v>
      </c>
      <c r="C6012" s="1" t="s">
        <v>850</v>
      </c>
      <c r="D6012" s="1" t="s">
        <v>110</v>
      </c>
      <c r="E6012" s="1" t="s">
        <v>2</v>
      </c>
      <c r="F6012" s="1" t="s">
        <v>1056</v>
      </c>
      <c r="G6012" s="1" t="s">
        <v>73</v>
      </c>
      <c r="H6012" s="8"/>
      <c r="I6012" s="8">
        <v>2015</v>
      </c>
      <c r="J6012" s="1" t="s">
        <v>768</v>
      </c>
      <c r="K6012" s="9">
        <v>13577</v>
      </c>
      <c r="L6012" s="10">
        <f>K6012/ VLOOKUP(A6012,Indicators!$B$1:$V$7,21,FALSE)</f>
        <v>79.549316240317793</v>
      </c>
      <c r="M6012" s="1" t="s">
        <v>769</v>
      </c>
      <c r="N6012" s="11"/>
      <c r="O6012" s="11"/>
      <c r="P6012" s="11"/>
      <c r="Q6012" s="8" t="str">
        <f t="shared" si="0"/>
        <v/>
      </c>
      <c r="R6012" s="1" t="s">
        <v>103</v>
      </c>
      <c r="S6012" s="1" t="s">
        <v>53</v>
      </c>
      <c r="T6012" s="11"/>
      <c r="U6012" s="11"/>
      <c r="V6012" s="11"/>
      <c r="W6012" s="11"/>
      <c r="X6012" s="11"/>
      <c r="Y6012" s="11"/>
      <c r="Z6012" s="11"/>
      <c r="AA6012" s="11"/>
      <c r="AB6012" s="11"/>
      <c r="AC6012" s="11"/>
      <c r="AD6012" s="11"/>
      <c r="AE6012" s="11"/>
      <c r="AF6012" s="11"/>
      <c r="AG6012" s="11"/>
      <c r="AH6012" s="11"/>
      <c r="AI6012" s="11"/>
      <c r="AJ6012" s="11"/>
      <c r="AK6012" s="11"/>
      <c r="AL6012" s="11"/>
      <c r="AM6012" s="5"/>
      <c r="AN6012" s="5"/>
      <c r="AO6012" s="5"/>
      <c r="AP6012" s="5"/>
      <c r="AQ6012" s="5"/>
      <c r="AR6012" s="5"/>
      <c r="AS6012" s="5"/>
      <c r="AT6012" s="5"/>
      <c r="AU6012" s="5"/>
      <c r="AV6012" s="5"/>
      <c r="AW6012" s="5"/>
      <c r="AX6012" s="5"/>
      <c r="AY6012" s="5"/>
      <c r="AZ6012" s="5"/>
      <c r="BA6012" s="5"/>
      <c r="BB6012" s="5"/>
      <c r="BC6012" s="5"/>
      <c r="BD6012" s="5"/>
      <c r="BE6012" s="5"/>
      <c r="BF6012" s="5"/>
      <c r="BG6012" s="5"/>
      <c r="BH6012" s="5"/>
      <c r="BI6012" s="5"/>
      <c r="BJ6012" s="5"/>
      <c r="BK6012" s="5"/>
      <c r="BL6012" s="5"/>
      <c r="BM6012" s="5"/>
      <c r="BN6012" s="5"/>
      <c r="BO6012" s="5"/>
      <c r="BP6012" s="5"/>
      <c r="BQ6012" s="5"/>
      <c r="BR6012" s="5"/>
      <c r="BS6012" s="5"/>
      <c r="BT6012" s="5"/>
      <c r="BU6012" s="5"/>
      <c r="BV6012" s="5"/>
      <c r="BW6012" s="5"/>
      <c r="BX6012" s="5"/>
    </row>
    <row r="6013" spans="1:76" x14ac:dyDescent="0.2">
      <c r="A6013" s="1" t="s">
        <v>22</v>
      </c>
      <c r="B6013" s="1" t="s">
        <v>103</v>
      </c>
      <c r="C6013" s="1" t="s">
        <v>886</v>
      </c>
      <c r="D6013" s="1" t="s">
        <v>110</v>
      </c>
      <c r="E6013" s="1" t="s">
        <v>2</v>
      </c>
      <c r="F6013" s="1" t="s">
        <v>1056</v>
      </c>
      <c r="G6013" s="1" t="s">
        <v>73</v>
      </c>
      <c r="H6013" s="8"/>
      <c r="I6013" s="8">
        <v>2015</v>
      </c>
      <c r="J6013" s="1" t="s">
        <v>768</v>
      </c>
      <c r="K6013" s="9">
        <v>23031</v>
      </c>
      <c r="L6013" s="10">
        <f>K6013/ VLOOKUP(A6013,Indicators!$B$1:$V$7,21,FALSE)</f>
        <v>134.94146735882441</v>
      </c>
      <c r="M6013" s="1" t="s">
        <v>769</v>
      </c>
      <c r="N6013" s="11"/>
      <c r="O6013" s="11"/>
      <c r="P6013" s="11"/>
      <c r="Q6013" s="8" t="str">
        <f t="shared" si="0"/>
        <v/>
      </c>
      <c r="R6013" s="1" t="s">
        <v>98</v>
      </c>
      <c r="S6013" s="1" t="s">
        <v>90</v>
      </c>
      <c r="T6013" s="11"/>
      <c r="U6013" s="11"/>
      <c r="V6013" s="11"/>
      <c r="W6013" s="11"/>
      <c r="X6013" s="11"/>
      <c r="Y6013" s="11"/>
      <c r="Z6013" s="11"/>
      <c r="AA6013" s="11"/>
      <c r="AB6013" s="11"/>
      <c r="AC6013" s="11"/>
      <c r="AD6013" s="11"/>
      <c r="AE6013" s="11"/>
      <c r="AF6013" s="11"/>
      <c r="AG6013" s="11"/>
      <c r="AH6013" s="11"/>
      <c r="AI6013" s="11"/>
      <c r="AJ6013" s="11"/>
      <c r="AK6013" s="11"/>
      <c r="AL6013" s="11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5"/>
      <c r="AX6013" s="5"/>
      <c r="AY6013" s="5"/>
      <c r="AZ6013" s="5"/>
      <c r="BA6013" s="5"/>
      <c r="BB6013" s="5"/>
      <c r="BC6013" s="5"/>
      <c r="BD6013" s="5"/>
      <c r="BE6013" s="5"/>
      <c r="BF6013" s="5"/>
      <c r="BG6013" s="5"/>
      <c r="BH6013" s="5"/>
      <c r="BI6013" s="5"/>
      <c r="BJ6013" s="5"/>
      <c r="BK6013" s="5"/>
      <c r="BL6013" s="5"/>
      <c r="BM6013" s="5"/>
      <c r="BN6013" s="5"/>
      <c r="BO6013" s="5"/>
      <c r="BP6013" s="5"/>
      <c r="BQ6013" s="5"/>
      <c r="BR6013" s="5"/>
      <c r="BS6013" s="5"/>
      <c r="BT6013" s="5"/>
      <c r="BU6013" s="5"/>
      <c r="BV6013" s="5"/>
      <c r="BW6013" s="5"/>
      <c r="BX6013" s="5"/>
    </row>
    <row r="6014" spans="1:76" x14ac:dyDescent="0.2">
      <c r="A6014" s="1" t="s">
        <v>22</v>
      </c>
      <c r="B6014" s="1" t="s">
        <v>103</v>
      </c>
      <c r="C6014" s="1" t="s">
        <v>983</v>
      </c>
      <c r="D6014" s="1" t="s">
        <v>110</v>
      </c>
      <c r="E6014" s="1" t="s">
        <v>2</v>
      </c>
      <c r="F6014" s="1" t="s">
        <v>1056</v>
      </c>
      <c r="G6014" s="1" t="s">
        <v>107</v>
      </c>
      <c r="H6014" s="8"/>
      <c r="I6014" s="8">
        <v>2015</v>
      </c>
      <c r="J6014" s="1" t="s">
        <v>768</v>
      </c>
      <c r="K6014" s="9">
        <v>23024</v>
      </c>
      <c r="L6014" s="10">
        <f>K6014/ VLOOKUP(A6014,Indicators!$B$1:$V$7,21,FALSE)</f>
        <v>134.90045349613882</v>
      </c>
      <c r="M6014" s="1" t="s">
        <v>769</v>
      </c>
      <c r="N6014" s="11"/>
      <c r="O6014" s="11"/>
      <c r="P6014" s="8" t="str">
        <f>IF(H6014="Y", K6014/VLOOKUP(A6014,Indicators!$B$1:$S$7,18,FALSE),"")</f>
        <v/>
      </c>
      <c r="Q6014" s="8" t="str">
        <f t="shared" si="0"/>
        <v/>
      </c>
      <c r="R6014" s="1" t="s">
        <v>103</v>
      </c>
      <c r="S6014" s="1" t="s">
        <v>62</v>
      </c>
      <c r="T6014" s="11"/>
      <c r="U6014" s="11"/>
      <c r="V6014" s="11"/>
      <c r="W6014" s="11"/>
      <c r="X6014" s="11"/>
      <c r="Y6014" s="11"/>
      <c r="Z6014" s="11"/>
      <c r="AA6014" s="11"/>
      <c r="AB6014" s="11"/>
      <c r="AC6014" s="11"/>
      <c r="AD6014" s="11"/>
      <c r="AE6014" s="11"/>
      <c r="AF6014" s="11"/>
      <c r="AG6014" s="11"/>
      <c r="AH6014" s="11"/>
      <c r="AI6014" s="11"/>
      <c r="AJ6014" s="11"/>
      <c r="AK6014" s="11"/>
      <c r="AL6014" s="11"/>
      <c r="AM6014" s="5"/>
      <c r="AN6014" s="5"/>
      <c r="AO6014" s="5"/>
      <c r="AP6014" s="5"/>
      <c r="AQ6014" s="5"/>
      <c r="AR6014" s="5"/>
      <c r="AS6014" s="5"/>
      <c r="AT6014" s="5"/>
      <c r="AU6014" s="5"/>
      <c r="AV6014" s="5"/>
      <c r="AW6014" s="5"/>
      <c r="AX6014" s="5"/>
      <c r="AY6014" s="5"/>
      <c r="AZ6014" s="5"/>
      <c r="BA6014" s="5"/>
      <c r="BB6014" s="5"/>
      <c r="BC6014" s="5"/>
      <c r="BD6014" s="5"/>
      <c r="BE6014" s="5"/>
      <c r="BF6014" s="5"/>
      <c r="BG6014" s="5"/>
      <c r="BH6014" s="5"/>
      <c r="BI6014" s="5"/>
      <c r="BJ6014" s="5"/>
      <c r="BK6014" s="5"/>
      <c r="BL6014" s="5"/>
      <c r="BM6014" s="5"/>
      <c r="BN6014" s="5"/>
      <c r="BO6014" s="5"/>
      <c r="BP6014" s="5"/>
      <c r="BQ6014" s="5"/>
      <c r="BR6014" s="5"/>
      <c r="BS6014" s="5"/>
      <c r="BT6014" s="5"/>
      <c r="BU6014" s="5"/>
      <c r="BV6014" s="5"/>
      <c r="BW6014" s="5"/>
      <c r="BX6014" s="5"/>
    </row>
    <row r="6015" spans="1:76" x14ac:dyDescent="0.2">
      <c r="A6015" s="1" t="s">
        <v>22</v>
      </c>
      <c r="B6015" s="1" t="s">
        <v>103</v>
      </c>
      <c r="C6015" s="1" t="s">
        <v>59</v>
      </c>
      <c r="D6015" s="1" t="s">
        <v>110</v>
      </c>
      <c r="E6015" s="1" t="s">
        <v>2</v>
      </c>
      <c r="F6015" s="1" t="s">
        <v>1056</v>
      </c>
      <c r="G6015" s="1" t="s">
        <v>107</v>
      </c>
      <c r="H6015" s="8"/>
      <c r="I6015" s="8">
        <v>2015</v>
      </c>
      <c r="J6015" s="1" t="s">
        <v>768</v>
      </c>
      <c r="K6015" s="9">
        <v>31183</v>
      </c>
      <c r="L6015" s="10">
        <f>K6015/ VLOOKUP(A6015,Indicators!$B$1:$V$7,21,FALSE)</f>
        <v>182.70504001781174</v>
      </c>
      <c r="M6015" s="1" t="s">
        <v>769</v>
      </c>
      <c r="N6015" s="11"/>
      <c r="O6015" s="11"/>
      <c r="P6015" s="8" t="str">
        <f>IF(H6015="Y", K6015/VLOOKUP(A6015,Indicators!$B$1:$S$7,18,FALSE),"")</f>
        <v/>
      </c>
      <c r="Q6015" s="8" t="str">
        <f t="shared" si="0"/>
        <v/>
      </c>
      <c r="R6015" s="1" t="s">
        <v>98</v>
      </c>
      <c r="S6015" s="1" t="s">
        <v>59</v>
      </c>
      <c r="T6015" s="11"/>
      <c r="U6015" s="11"/>
      <c r="V6015" s="11"/>
      <c r="W6015" s="11"/>
      <c r="X6015" s="11"/>
      <c r="Y6015" s="11"/>
      <c r="Z6015" s="11"/>
      <c r="AA6015" s="11"/>
      <c r="AB6015" s="11"/>
      <c r="AC6015" s="11"/>
      <c r="AD6015" s="11"/>
      <c r="AE6015" s="11"/>
      <c r="AF6015" s="11"/>
      <c r="AG6015" s="11"/>
      <c r="AH6015" s="11"/>
      <c r="AI6015" s="11"/>
      <c r="AJ6015" s="11"/>
      <c r="AK6015" s="11"/>
      <c r="AL6015" s="11"/>
      <c r="AM6015" s="5"/>
      <c r="AN6015" s="5"/>
      <c r="AO6015" s="5"/>
      <c r="AP6015" s="5"/>
      <c r="AQ6015" s="5"/>
      <c r="AR6015" s="5"/>
      <c r="AS6015" s="5"/>
      <c r="AT6015" s="5"/>
      <c r="AU6015" s="5"/>
      <c r="AV6015" s="5"/>
      <c r="AW6015" s="5"/>
      <c r="AX6015" s="5"/>
      <c r="AY6015" s="5"/>
      <c r="AZ6015" s="5"/>
      <c r="BA6015" s="5"/>
      <c r="BB6015" s="5"/>
      <c r="BC6015" s="5"/>
      <c r="BD6015" s="5"/>
      <c r="BE6015" s="5"/>
      <c r="BF6015" s="5"/>
      <c r="BG6015" s="5"/>
      <c r="BH6015" s="5"/>
      <c r="BI6015" s="5"/>
      <c r="BJ6015" s="5"/>
      <c r="BK6015" s="5"/>
      <c r="BL6015" s="5"/>
      <c r="BM6015" s="5"/>
      <c r="BN6015" s="5"/>
      <c r="BO6015" s="5"/>
      <c r="BP6015" s="5"/>
      <c r="BQ6015" s="5"/>
      <c r="BR6015" s="5"/>
      <c r="BS6015" s="5"/>
      <c r="BT6015" s="5"/>
      <c r="BU6015" s="5"/>
      <c r="BV6015" s="5"/>
      <c r="BW6015" s="5"/>
      <c r="BX6015" s="5"/>
    </row>
    <row r="6016" spans="1:76" x14ac:dyDescent="0.2">
      <c r="A6016" s="1" t="s">
        <v>22</v>
      </c>
      <c r="B6016" s="1" t="s">
        <v>103</v>
      </c>
      <c r="C6016" s="1" t="s">
        <v>1029</v>
      </c>
      <c r="D6016" s="1" t="s">
        <v>110</v>
      </c>
      <c r="E6016" s="1" t="s">
        <v>2</v>
      </c>
      <c r="F6016" s="1" t="s">
        <v>1056</v>
      </c>
      <c r="G6016" s="1" t="s">
        <v>107</v>
      </c>
      <c r="H6016" s="8"/>
      <c r="I6016" s="8">
        <v>2015</v>
      </c>
      <c r="J6016" s="1" t="s">
        <v>768</v>
      </c>
      <c r="K6016" s="9">
        <v>36314</v>
      </c>
      <c r="L6016" s="10">
        <f>K6016/ VLOOKUP(A6016,Indicators!$B$1:$V$7,21,FALSE)</f>
        <v>212.76820136634754</v>
      </c>
      <c r="M6016" s="1" t="s">
        <v>769</v>
      </c>
      <c r="N6016" s="11"/>
      <c r="O6016" s="11"/>
      <c r="P6016" s="8" t="str">
        <f>IF(H6016="Y", K6016/VLOOKUP(A6016,Indicators!$B$1:$S$7,18,FALSE),"")</f>
        <v/>
      </c>
      <c r="Q6016" s="8" t="str">
        <f t="shared" si="0"/>
        <v/>
      </c>
      <c r="R6016" s="1" t="s">
        <v>98</v>
      </c>
      <c r="S6016" s="1" t="s">
        <v>29</v>
      </c>
      <c r="T6016" s="11"/>
      <c r="U6016" s="11"/>
      <c r="V6016" s="11"/>
      <c r="W6016" s="11"/>
      <c r="X6016" s="11"/>
      <c r="Y6016" s="11"/>
      <c r="Z6016" s="11"/>
      <c r="AA6016" s="11"/>
      <c r="AB6016" s="11"/>
      <c r="AC6016" s="11"/>
      <c r="AD6016" s="11"/>
      <c r="AE6016" s="11"/>
      <c r="AF6016" s="11"/>
      <c r="AG6016" s="11"/>
      <c r="AH6016" s="11"/>
      <c r="AI6016" s="11"/>
      <c r="AJ6016" s="11"/>
      <c r="AK6016" s="11"/>
      <c r="AL6016" s="11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5"/>
      <c r="AX6016" s="5"/>
      <c r="AY6016" s="5"/>
      <c r="AZ6016" s="5"/>
      <c r="BA6016" s="5"/>
      <c r="BB6016" s="5"/>
      <c r="BC6016" s="5"/>
      <c r="BD6016" s="5"/>
      <c r="BE6016" s="5"/>
      <c r="BF6016" s="5"/>
      <c r="BG6016" s="5"/>
      <c r="BH6016" s="5"/>
      <c r="BI6016" s="5"/>
      <c r="BJ6016" s="5"/>
      <c r="BK6016" s="5"/>
      <c r="BL6016" s="5"/>
      <c r="BM6016" s="5"/>
      <c r="BN6016" s="5"/>
      <c r="BO6016" s="5"/>
      <c r="BP6016" s="5"/>
      <c r="BQ6016" s="5"/>
      <c r="BR6016" s="5"/>
      <c r="BS6016" s="5"/>
      <c r="BT6016" s="5"/>
      <c r="BU6016" s="5"/>
      <c r="BV6016" s="5"/>
      <c r="BW6016" s="5"/>
      <c r="BX6016" s="5"/>
    </row>
    <row r="6017" spans="1:76" x14ac:dyDescent="0.2">
      <c r="A6017" s="1" t="s">
        <v>22</v>
      </c>
      <c r="B6017" s="1" t="s">
        <v>103</v>
      </c>
      <c r="C6017" s="1" t="s">
        <v>797</v>
      </c>
      <c r="D6017" s="1" t="s">
        <v>110</v>
      </c>
      <c r="E6017" s="1" t="s">
        <v>2</v>
      </c>
      <c r="F6017" s="1" t="s">
        <v>1056</v>
      </c>
      <c r="G6017" s="1" t="s">
        <v>107</v>
      </c>
      <c r="H6017" s="8"/>
      <c r="I6017" s="8">
        <v>2015</v>
      </c>
      <c r="J6017" s="1" t="s">
        <v>768</v>
      </c>
      <c r="K6017" s="9">
        <v>47128</v>
      </c>
      <c r="L6017" s="10">
        <f>K6017/ VLOOKUP(A6017,Indicators!$B$1:$V$7,21,FALSE)</f>
        <v>276.12876009233975</v>
      </c>
      <c r="M6017" s="1" t="s">
        <v>769</v>
      </c>
      <c r="N6017" s="11"/>
      <c r="O6017" s="11"/>
      <c r="P6017" s="8" t="str">
        <f>IF(H6017="Y", K6017/VLOOKUP(A6017,Indicators!$B$1:$S$7,18,FALSE),"")</f>
        <v/>
      </c>
      <c r="Q6017" s="8" t="str">
        <f t="shared" si="0"/>
        <v/>
      </c>
      <c r="R6017" s="1" t="s">
        <v>103</v>
      </c>
      <c r="S6017" s="1" t="s">
        <v>54</v>
      </c>
      <c r="T6017" s="11"/>
      <c r="U6017" s="11"/>
      <c r="V6017" s="11"/>
      <c r="W6017" s="11"/>
      <c r="X6017" s="11"/>
      <c r="Y6017" s="11"/>
      <c r="Z6017" s="11"/>
      <c r="AA6017" s="11"/>
      <c r="AB6017" s="11"/>
      <c r="AC6017" s="11"/>
      <c r="AD6017" s="11"/>
      <c r="AE6017" s="11"/>
      <c r="AF6017" s="11"/>
      <c r="AG6017" s="11"/>
      <c r="AH6017" s="11"/>
      <c r="AI6017" s="11"/>
      <c r="AJ6017" s="11"/>
      <c r="AK6017" s="11"/>
      <c r="AL6017" s="11"/>
      <c r="AM6017" s="5"/>
      <c r="AN6017" s="5"/>
      <c r="AO6017" s="5"/>
      <c r="AP6017" s="5"/>
      <c r="AQ6017" s="5"/>
      <c r="AR6017" s="5"/>
      <c r="AS6017" s="5"/>
      <c r="AT6017" s="5"/>
      <c r="AU6017" s="5"/>
      <c r="AV6017" s="5"/>
      <c r="AW6017" s="5"/>
      <c r="AX6017" s="5"/>
      <c r="AY6017" s="5"/>
      <c r="AZ6017" s="5"/>
      <c r="BA6017" s="5"/>
      <c r="BB6017" s="5"/>
      <c r="BC6017" s="5"/>
      <c r="BD6017" s="5"/>
      <c r="BE6017" s="5"/>
      <c r="BF6017" s="5"/>
      <c r="BG6017" s="5"/>
      <c r="BH6017" s="5"/>
      <c r="BI6017" s="5"/>
      <c r="BJ6017" s="5"/>
      <c r="BK6017" s="5"/>
      <c r="BL6017" s="5"/>
      <c r="BM6017" s="5"/>
      <c r="BN6017" s="5"/>
      <c r="BO6017" s="5"/>
      <c r="BP6017" s="5"/>
      <c r="BQ6017" s="5"/>
      <c r="BR6017" s="5"/>
      <c r="BS6017" s="5"/>
      <c r="BT6017" s="5"/>
      <c r="BU6017" s="5"/>
      <c r="BV6017" s="5"/>
      <c r="BW6017" s="5"/>
      <c r="BX6017" s="5"/>
    </row>
    <row r="6018" spans="1:76" x14ac:dyDescent="0.2">
      <c r="A6018" s="1" t="s">
        <v>22</v>
      </c>
      <c r="B6018" s="1" t="s">
        <v>103</v>
      </c>
      <c r="C6018" s="1" t="s">
        <v>38</v>
      </c>
      <c r="D6018" s="1" t="s">
        <v>110</v>
      </c>
      <c r="E6018" s="1" t="s">
        <v>2</v>
      </c>
      <c r="F6018" s="1" t="s">
        <v>1056</v>
      </c>
      <c r="G6018" s="1" t="s">
        <v>107</v>
      </c>
      <c r="H6018" s="8"/>
      <c r="I6018" s="8">
        <v>2015</v>
      </c>
      <c r="J6018" s="1" t="s">
        <v>768</v>
      </c>
      <c r="K6018" s="9">
        <v>54471</v>
      </c>
      <c r="L6018" s="10">
        <f>K6018/ VLOOKUP(A6018,Indicators!$B$1:$V$7,21,FALSE)</f>
        <v>319.15230204952132</v>
      </c>
      <c r="M6018" s="1" t="s">
        <v>769</v>
      </c>
      <c r="N6018" s="11"/>
      <c r="O6018" s="11"/>
      <c r="P6018" s="8" t="str">
        <f>IF(H6018="Y", K6018/VLOOKUP(A6018,Indicators!$B$1:$S$7,18,FALSE),"")</f>
        <v/>
      </c>
      <c r="Q6018" s="8" t="str">
        <f t="shared" si="0"/>
        <v/>
      </c>
      <c r="R6018" s="1" t="s">
        <v>323</v>
      </c>
      <c r="S6018" s="1" t="s">
        <v>38</v>
      </c>
      <c r="T6018" s="11"/>
      <c r="U6018" s="11"/>
      <c r="V6018" s="11"/>
      <c r="W6018" s="11"/>
      <c r="X6018" s="11"/>
      <c r="Y6018" s="11"/>
      <c r="Z6018" s="11"/>
      <c r="AA6018" s="11"/>
      <c r="AB6018" s="11"/>
      <c r="AC6018" s="11"/>
      <c r="AD6018" s="11"/>
      <c r="AE6018" s="11"/>
      <c r="AF6018" s="11"/>
      <c r="AG6018" s="11"/>
      <c r="AH6018" s="11"/>
      <c r="AI6018" s="11"/>
      <c r="AJ6018" s="11"/>
      <c r="AK6018" s="11"/>
      <c r="AL6018" s="11"/>
      <c r="AM6018" s="5"/>
      <c r="AN6018" s="5"/>
      <c r="AO6018" s="5"/>
      <c r="AP6018" s="5"/>
      <c r="AQ6018" s="5"/>
      <c r="AR6018" s="5"/>
      <c r="AS6018" s="5"/>
      <c r="AT6018" s="5"/>
      <c r="AU6018" s="5"/>
      <c r="AV6018" s="5"/>
      <c r="AW6018" s="5"/>
      <c r="AX6018" s="5"/>
      <c r="AY6018" s="5"/>
      <c r="AZ6018" s="5"/>
      <c r="BA6018" s="5"/>
      <c r="BB6018" s="5"/>
      <c r="BC6018" s="5"/>
      <c r="BD6018" s="5"/>
      <c r="BE6018" s="5"/>
      <c r="BF6018" s="5"/>
      <c r="BG6018" s="5"/>
      <c r="BH6018" s="5"/>
      <c r="BI6018" s="5"/>
      <c r="BJ6018" s="5"/>
      <c r="BK6018" s="5"/>
      <c r="BL6018" s="5"/>
      <c r="BM6018" s="5"/>
      <c r="BN6018" s="5"/>
      <c r="BO6018" s="5"/>
      <c r="BP6018" s="5"/>
      <c r="BQ6018" s="5"/>
      <c r="BR6018" s="5"/>
      <c r="BS6018" s="5"/>
      <c r="BT6018" s="5"/>
      <c r="BU6018" s="5"/>
      <c r="BV6018" s="5"/>
      <c r="BW6018" s="5"/>
      <c r="BX6018" s="5"/>
    </row>
    <row r="6019" spans="1:76" x14ac:dyDescent="0.2">
      <c r="A6019" s="1" t="s">
        <v>22</v>
      </c>
      <c r="B6019" s="1" t="s">
        <v>103</v>
      </c>
      <c r="C6019" s="1" t="s">
        <v>766</v>
      </c>
      <c r="D6019" s="1" t="s">
        <v>110</v>
      </c>
      <c r="E6019" s="1" t="s">
        <v>2</v>
      </c>
      <c r="F6019" s="1" t="s">
        <v>1056</v>
      </c>
      <c r="G6019" s="1" t="s">
        <v>107</v>
      </c>
      <c r="H6019" s="8"/>
      <c r="I6019" s="8">
        <v>2015</v>
      </c>
      <c r="J6019" s="1" t="s">
        <v>768</v>
      </c>
      <c r="K6019" s="9">
        <v>75376</v>
      </c>
      <c r="L6019" s="10">
        <f>K6019/ VLOOKUP(A6019,Indicators!$B$1:$V$7,21,FALSE)</f>
        <v>441.63727339840864</v>
      </c>
      <c r="M6019" s="1" t="s">
        <v>769</v>
      </c>
      <c r="N6019" s="11"/>
      <c r="O6019" s="11"/>
      <c r="P6019" s="8" t="str">
        <f>IF(H6019="Y", K6019/VLOOKUP(A6019,Indicators!$B$1:$S$7,18,FALSE),"")</f>
        <v/>
      </c>
      <c r="Q6019" s="8" t="str">
        <f t="shared" si="0"/>
        <v/>
      </c>
      <c r="R6019" s="1" t="s">
        <v>98</v>
      </c>
      <c r="S6019" s="1" t="s">
        <v>58</v>
      </c>
      <c r="T6019" s="11"/>
      <c r="U6019" s="11"/>
      <c r="V6019" s="11"/>
      <c r="W6019" s="11"/>
      <c r="X6019" s="11"/>
      <c r="Y6019" s="11"/>
      <c r="Z6019" s="11"/>
      <c r="AA6019" s="11"/>
      <c r="AB6019" s="11"/>
      <c r="AC6019" s="11"/>
      <c r="AD6019" s="11"/>
      <c r="AE6019" s="11"/>
      <c r="AF6019" s="11"/>
      <c r="AG6019" s="11"/>
      <c r="AH6019" s="11"/>
      <c r="AI6019" s="11"/>
      <c r="AJ6019" s="11"/>
      <c r="AK6019" s="11"/>
      <c r="AL6019" s="11"/>
      <c r="AM6019" s="5"/>
      <c r="AN6019" s="5"/>
      <c r="AO6019" s="5"/>
      <c r="AP6019" s="5"/>
      <c r="AQ6019" s="5"/>
      <c r="AR6019" s="5"/>
      <c r="AS6019" s="5"/>
      <c r="AT6019" s="5"/>
      <c r="AU6019" s="5"/>
      <c r="AV6019" s="5"/>
      <c r="AW6019" s="5"/>
      <c r="AX6019" s="5"/>
      <c r="AY6019" s="5"/>
      <c r="AZ6019" s="5"/>
      <c r="BA6019" s="5"/>
      <c r="BB6019" s="5"/>
      <c r="BC6019" s="5"/>
      <c r="BD6019" s="5"/>
      <c r="BE6019" s="5"/>
      <c r="BF6019" s="5"/>
      <c r="BG6019" s="5"/>
      <c r="BH6019" s="5"/>
      <c r="BI6019" s="5"/>
      <c r="BJ6019" s="5"/>
      <c r="BK6019" s="5"/>
      <c r="BL6019" s="5"/>
      <c r="BM6019" s="5"/>
      <c r="BN6019" s="5"/>
      <c r="BO6019" s="5"/>
      <c r="BP6019" s="5"/>
      <c r="BQ6019" s="5"/>
      <c r="BR6019" s="5"/>
      <c r="BS6019" s="5"/>
      <c r="BT6019" s="5"/>
      <c r="BU6019" s="5"/>
      <c r="BV6019" s="5"/>
      <c r="BW6019" s="5"/>
      <c r="BX6019" s="5"/>
    </row>
    <row r="6020" spans="1:76" x14ac:dyDescent="0.2">
      <c r="A6020" s="1" t="s">
        <v>22</v>
      </c>
      <c r="B6020" s="1" t="s">
        <v>103</v>
      </c>
      <c r="C6020" s="1" t="s">
        <v>794</v>
      </c>
      <c r="D6020" s="1" t="s">
        <v>110</v>
      </c>
      <c r="E6020" s="1" t="s">
        <v>2</v>
      </c>
      <c r="F6020" s="1" t="s">
        <v>1056</v>
      </c>
      <c r="G6020" s="1" t="s">
        <v>107</v>
      </c>
      <c r="H6020" s="8"/>
      <c r="I6020" s="8">
        <v>2015</v>
      </c>
      <c r="J6020" s="1" t="s">
        <v>768</v>
      </c>
      <c r="K6020" s="9">
        <v>217130</v>
      </c>
      <c r="L6020" s="10">
        <f>K6020/ VLOOKUP(A6020,Indicators!$B$1:$V$7,21,FALSE)</f>
        <v>1272.1914292745232</v>
      </c>
      <c r="M6020" s="1" t="s">
        <v>769</v>
      </c>
      <c r="N6020" s="11"/>
      <c r="O6020" s="11"/>
      <c r="P6020" s="8" t="str">
        <f>IF(H6020="Y", K6020/VLOOKUP(A6020,Indicators!$B$1:$S$7,18,FALSE),"")</f>
        <v/>
      </c>
      <c r="Q6020" s="8" t="str">
        <f t="shared" si="0"/>
        <v/>
      </c>
      <c r="R6020" s="1" t="s">
        <v>323</v>
      </c>
      <c r="S6020" s="1" t="s">
        <v>51</v>
      </c>
      <c r="T6020" s="11"/>
      <c r="U6020" s="11"/>
      <c r="V6020" s="11"/>
      <c r="W6020" s="11"/>
      <c r="X6020" s="11"/>
      <c r="Y6020" s="11"/>
      <c r="Z6020" s="11"/>
      <c r="AA6020" s="11"/>
      <c r="AB6020" s="11"/>
      <c r="AC6020" s="11"/>
      <c r="AD6020" s="11"/>
      <c r="AE6020" s="11"/>
      <c r="AF6020" s="11"/>
      <c r="AG6020" s="11"/>
      <c r="AH6020" s="11"/>
      <c r="AI6020" s="11"/>
      <c r="AJ6020" s="11"/>
      <c r="AK6020" s="11"/>
      <c r="AL6020" s="11"/>
      <c r="AM6020" s="5"/>
      <c r="AN6020" s="5"/>
      <c r="AO6020" s="5"/>
      <c r="AP6020" s="5"/>
      <c r="AQ6020" s="5"/>
      <c r="AR6020" s="5"/>
      <c r="AS6020" s="5"/>
      <c r="AT6020" s="5"/>
      <c r="AU6020" s="5"/>
      <c r="AV6020" s="5"/>
      <c r="AW6020" s="5"/>
      <c r="AX6020" s="5"/>
      <c r="AY6020" s="5"/>
      <c r="AZ6020" s="5"/>
      <c r="BA6020" s="5"/>
      <c r="BB6020" s="5"/>
      <c r="BC6020" s="5"/>
      <c r="BD6020" s="5"/>
      <c r="BE6020" s="5"/>
      <c r="BF6020" s="5"/>
      <c r="BG6020" s="5"/>
      <c r="BH6020" s="5"/>
      <c r="BI6020" s="5"/>
      <c r="BJ6020" s="5"/>
      <c r="BK6020" s="5"/>
      <c r="BL6020" s="5"/>
      <c r="BM6020" s="5"/>
      <c r="BN6020" s="5"/>
      <c r="BO6020" s="5"/>
      <c r="BP6020" s="5"/>
      <c r="BQ6020" s="5"/>
      <c r="BR6020" s="5"/>
      <c r="BS6020" s="5"/>
      <c r="BT6020" s="5"/>
      <c r="BU6020" s="5"/>
      <c r="BV6020" s="5"/>
      <c r="BW6020" s="5"/>
      <c r="BX6020" s="5"/>
    </row>
    <row r="6021" spans="1:76" x14ac:dyDescent="0.2">
      <c r="A6021" s="1" t="s">
        <v>22</v>
      </c>
      <c r="B6021" s="1" t="s">
        <v>103</v>
      </c>
      <c r="C6021" s="1" t="s">
        <v>796</v>
      </c>
      <c r="D6021" s="1" t="s">
        <v>110</v>
      </c>
      <c r="E6021" s="1" t="s">
        <v>2</v>
      </c>
      <c r="F6021" s="1" t="s">
        <v>1056</v>
      </c>
      <c r="G6021" s="1" t="s">
        <v>107</v>
      </c>
      <c r="H6021" s="8"/>
      <c r="I6021" s="8">
        <v>2015</v>
      </c>
      <c r="J6021" s="1" t="s">
        <v>768</v>
      </c>
      <c r="K6021" s="9">
        <v>293846</v>
      </c>
      <c r="L6021" s="10">
        <f>K6021/ VLOOKUP(A6021,Indicators!$B$1:$V$7,21,FALSE)</f>
        <v>1721.6799278156016</v>
      </c>
      <c r="M6021" s="1" t="s">
        <v>769</v>
      </c>
      <c r="N6021" s="11"/>
      <c r="O6021" s="11"/>
      <c r="P6021" s="8" t="str">
        <f>IF(H6021="Y", K6021/VLOOKUP(A6021,Indicators!$B$1:$S$7,18,FALSE),"")</f>
        <v/>
      </c>
      <c r="Q6021" s="8" t="str">
        <f t="shared" si="0"/>
        <v/>
      </c>
      <c r="R6021" s="1" t="s">
        <v>81</v>
      </c>
      <c r="S6021" s="1" t="s">
        <v>60</v>
      </c>
      <c r="T6021" s="11"/>
      <c r="U6021" s="11"/>
      <c r="V6021" s="11"/>
      <c r="W6021" s="11"/>
      <c r="X6021" s="11"/>
      <c r="Y6021" s="11"/>
      <c r="Z6021" s="11"/>
      <c r="AA6021" s="11"/>
      <c r="AB6021" s="11"/>
      <c r="AC6021" s="11"/>
      <c r="AD6021" s="11"/>
      <c r="AE6021" s="11"/>
      <c r="AF6021" s="11"/>
      <c r="AG6021" s="11"/>
      <c r="AH6021" s="11"/>
      <c r="AI6021" s="11"/>
      <c r="AJ6021" s="11"/>
      <c r="AK6021" s="11"/>
      <c r="AL6021" s="11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5"/>
      <c r="AX6021" s="5"/>
      <c r="AY6021" s="5"/>
      <c r="AZ6021" s="5"/>
      <c r="BA6021" s="5"/>
      <c r="BB6021" s="5"/>
      <c r="BC6021" s="5"/>
      <c r="BD6021" s="5"/>
      <c r="BE6021" s="5"/>
      <c r="BF6021" s="5"/>
      <c r="BG6021" s="5"/>
      <c r="BH6021" s="5"/>
      <c r="BI6021" s="5"/>
      <c r="BJ6021" s="5"/>
      <c r="BK6021" s="5"/>
      <c r="BL6021" s="5"/>
      <c r="BM6021" s="5"/>
      <c r="BN6021" s="5"/>
      <c r="BO6021" s="5"/>
      <c r="BP6021" s="5"/>
      <c r="BQ6021" s="5"/>
      <c r="BR6021" s="5"/>
      <c r="BS6021" s="5"/>
      <c r="BT6021" s="5"/>
      <c r="BU6021" s="5"/>
      <c r="BV6021" s="5"/>
      <c r="BW6021" s="5"/>
      <c r="BX6021" s="5"/>
    </row>
    <row r="6022" spans="1:76" x14ac:dyDescent="0.2">
      <c r="A6022" s="1" t="s">
        <v>22</v>
      </c>
      <c r="B6022" s="1" t="s">
        <v>84</v>
      </c>
      <c r="C6022" s="1" t="s">
        <v>1057</v>
      </c>
      <c r="D6022" s="1" t="s">
        <v>110</v>
      </c>
      <c r="E6022" s="1" t="s">
        <v>2</v>
      </c>
      <c r="F6022" s="1" t="s">
        <v>1056</v>
      </c>
      <c r="G6022" s="1" t="s">
        <v>107</v>
      </c>
      <c r="H6022" s="8"/>
      <c r="I6022" s="8">
        <v>2015</v>
      </c>
      <c r="J6022" s="1" t="s">
        <v>768</v>
      </c>
      <c r="K6022" s="9">
        <v>5553</v>
      </c>
      <c r="L6022" s="10">
        <f>K6022/ VLOOKUP(A6022,Indicators!$B$1:$V$7,21,FALSE)</f>
        <v>32.535711356152667</v>
      </c>
      <c r="M6022" s="11"/>
      <c r="N6022" s="11"/>
      <c r="O6022" s="11"/>
      <c r="P6022" s="8" t="str">
        <f>IF(H6022="Y", K6022/VLOOKUP(A6022,Indicators!$B$1:$S$7,18,FALSE),"")</f>
        <v/>
      </c>
      <c r="Q6022" s="8" t="str">
        <f t="shared" si="0"/>
        <v/>
      </c>
      <c r="R6022" s="1" t="s">
        <v>95</v>
      </c>
      <c r="S6022" s="1" t="s">
        <v>84</v>
      </c>
      <c r="T6022" s="11"/>
      <c r="U6022" s="11"/>
      <c r="V6022" s="11"/>
      <c r="W6022" s="11"/>
      <c r="X6022" s="11"/>
      <c r="Y6022" s="11"/>
      <c r="Z6022" s="11"/>
      <c r="AA6022" s="11"/>
      <c r="AB6022" s="11"/>
      <c r="AC6022" s="11"/>
      <c r="AD6022" s="11"/>
      <c r="AE6022" s="11"/>
      <c r="AF6022" s="11"/>
      <c r="AG6022" s="11"/>
      <c r="AH6022" s="11"/>
      <c r="AI6022" s="11"/>
      <c r="AJ6022" s="11"/>
      <c r="AK6022" s="11"/>
      <c r="AL6022" s="11"/>
      <c r="AM6022" s="5"/>
      <c r="AN6022" s="5"/>
      <c r="AO6022" s="5"/>
      <c r="AP6022" s="5"/>
      <c r="AQ6022" s="5"/>
      <c r="AR6022" s="5"/>
      <c r="AS6022" s="5"/>
      <c r="AT6022" s="5"/>
      <c r="AU6022" s="5"/>
      <c r="AV6022" s="5"/>
      <c r="AW6022" s="5"/>
      <c r="AX6022" s="5"/>
      <c r="AY6022" s="5"/>
      <c r="AZ6022" s="5"/>
      <c r="BA6022" s="5"/>
      <c r="BB6022" s="5"/>
      <c r="BC6022" s="5"/>
      <c r="BD6022" s="5"/>
      <c r="BE6022" s="5"/>
      <c r="BF6022" s="5"/>
      <c r="BG6022" s="5"/>
      <c r="BH6022" s="5"/>
      <c r="BI6022" s="5"/>
      <c r="BJ6022" s="5"/>
      <c r="BK6022" s="5"/>
      <c r="BL6022" s="5"/>
      <c r="BM6022" s="5"/>
      <c r="BN6022" s="5"/>
      <c r="BO6022" s="5"/>
      <c r="BP6022" s="5"/>
      <c r="BQ6022" s="5"/>
      <c r="BR6022" s="5"/>
      <c r="BS6022" s="5"/>
      <c r="BT6022" s="5"/>
      <c r="BU6022" s="5"/>
      <c r="BV6022" s="5"/>
      <c r="BW6022" s="5"/>
      <c r="BX6022" s="5"/>
    </row>
    <row r="6023" spans="1:76" x14ac:dyDescent="0.2">
      <c r="A6023" s="1" t="s">
        <v>22</v>
      </c>
      <c r="B6023" s="1" t="s">
        <v>84</v>
      </c>
      <c r="C6023" s="1" t="s">
        <v>1037</v>
      </c>
      <c r="D6023" s="1" t="s">
        <v>110</v>
      </c>
      <c r="E6023" s="1" t="s">
        <v>2</v>
      </c>
      <c r="F6023" s="1" t="s">
        <v>1056</v>
      </c>
      <c r="G6023" s="1" t="s">
        <v>107</v>
      </c>
      <c r="H6023" s="8"/>
      <c r="I6023" s="8">
        <v>2015</v>
      </c>
      <c r="J6023" s="1" t="s">
        <v>768</v>
      </c>
      <c r="K6023" s="9">
        <v>25790</v>
      </c>
      <c r="L6023" s="10">
        <f>K6023/ VLOOKUP(A6023,Indicators!$B$1:$V$7,21,FALSE)</f>
        <v>151.10678838018677</v>
      </c>
      <c r="M6023" s="11"/>
      <c r="N6023" s="11"/>
      <c r="O6023" s="11"/>
      <c r="P6023" s="8" t="str">
        <f>IF(H6023="Y", K6023/VLOOKUP(A6023,Indicators!$B$1:$S$7,18,FALSE),"")</f>
        <v/>
      </c>
      <c r="Q6023" s="8" t="str">
        <f t="shared" si="0"/>
        <v/>
      </c>
      <c r="R6023" s="1" t="s">
        <v>95</v>
      </c>
      <c r="S6023" s="1" t="s">
        <v>84</v>
      </c>
      <c r="T6023" s="11"/>
      <c r="U6023" s="11"/>
      <c r="V6023" s="11"/>
      <c r="W6023" s="11"/>
      <c r="X6023" s="11"/>
      <c r="Y6023" s="11"/>
      <c r="Z6023" s="11"/>
      <c r="AA6023" s="11"/>
      <c r="AB6023" s="11"/>
      <c r="AC6023" s="11"/>
      <c r="AD6023" s="11"/>
      <c r="AE6023" s="11"/>
      <c r="AF6023" s="11"/>
      <c r="AG6023" s="11"/>
      <c r="AH6023" s="11"/>
      <c r="AI6023" s="11"/>
      <c r="AJ6023" s="11"/>
      <c r="AK6023" s="11"/>
      <c r="AL6023" s="11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5"/>
      <c r="BL6023" s="5"/>
      <c r="BM6023" s="5"/>
      <c r="BN6023" s="5"/>
      <c r="BO6023" s="5"/>
      <c r="BP6023" s="5"/>
      <c r="BQ6023" s="5"/>
      <c r="BR6023" s="5"/>
      <c r="BS6023" s="5"/>
      <c r="BT6023" s="5"/>
      <c r="BU6023" s="5"/>
      <c r="BV6023" s="5"/>
      <c r="BW6023" s="5"/>
      <c r="BX6023" s="5"/>
    </row>
    <row r="6024" spans="1:76" x14ac:dyDescent="0.2">
      <c r="A6024" s="1" t="s">
        <v>22</v>
      </c>
      <c r="B6024" s="1" t="s">
        <v>84</v>
      </c>
      <c r="C6024" s="1" t="s">
        <v>1038</v>
      </c>
      <c r="D6024" s="1" t="s">
        <v>110</v>
      </c>
      <c r="E6024" s="1" t="s">
        <v>2</v>
      </c>
      <c r="F6024" s="1" t="s">
        <v>1056</v>
      </c>
      <c r="G6024" s="1" t="s">
        <v>107</v>
      </c>
      <c r="H6024" s="8"/>
      <c r="I6024" s="8">
        <v>2015</v>
      </c>
      <c r="J6024" s="1" t="s">
        <v>768</v>
      </c>
      <c r="K6024" s="9">
        <v>45005</v>
      </c>
      <c r="L6024" s="10">
        <f>K6024/ VLOOKUP(A6024,Indicators!$B$1:$V$7,21,FALSE)</f>
        <v>263.68984145212511</v>
      </c>
      <c r="M6024" s="11"/>
      <c r="N6024" s="11"/>
      <c r="O6024" s="11"/>
      <c r="P6024" s="8" t="str">
        <f>IF(H6024="Y", K6024/VLOOKUP(A6024,Indicators!$B$1:$S$7,18,FALSE),"")</f>
        <v/>
      </c>
      <c r="Q6024" s="8" t="str">
        <f t="shared" si="0"/>
        <v/>
      </c>
      <c r="R6024" s="1" t="s">
        <v>95</v>
      </c>
      <c r="S6024" s="1" t="s">
        <v>84</v>
      </c>
      <c r="T6024" s="11"/>
      <c r="U6024" s="11"/>
      <c r="V6024" s="11"/>
      <c r="W6024" s="11"/>
      <c r="X6024" s="11"/>
      <c r="Y6024" s="11"/>
      <c r="Z6024" s="11"/>
      <c r="AA6024" s="11"/>
      <c r="AB6024" s="11"/>
      <c r="AC6024" s="11"/>
      <c r="AD6024" s="11"/>
      <c r="AE6024" s="11"/>
      <c r="AF6024" s="11"/>
      <c r="AG6024" s="11"/>
      <c r="AH6024" s="11"/>
      <c r="AI6024" s="11"/>
      <c r="AJ6024" s="11"/>
      <c r="AK6024" s="11"/>
      <c r="AL6024" s="11"/>
      <c r="AM6024" s="5"/>
      <c r="AN6024" s="5"/>
      <c r="AO6024" s="5"/>
      <c r="AP6024" s="5"/>
      <c r="AQ6024" s="5"/>
      <c r="AR6024" s="5"/>
      <c r="AS6024" s="5"/>
      <c r="AT6024" s="5"/>
      <c r="AU6024" s="5"/>
      <c r="AV6024" s="5"/>
      <c r="AW6024" s="5"/>
      <c r="AX6024" s="5"/>
      <c r="AY6024" s="5"/>
      <c r="AZ6024" s="5"/>
      <c r="BA6024" s="5"/>
      <c r="BB6024" s="5"/>
      <c r="BC6024" s="5"/>
      <c r="BD6024" s="5"/>
      <c r="BE6024" s="5"/>
      <c r="BF6024" s="5"/>
      <c r="BG6024" s="5"/>
      <c r="BH6024" s="5"/>
      <c r="BI6024" s="5"/>
      <c r="BJ6024" s="5"/>
      <c r="BK6024" s="5"/>
      <c r="BL6024" s="5"/>
      <c r="BM6024" s="5"/>
      <c r="BN6024" s="5"/>
      <c r="BO6024" s="5"/>
      <c r="BP6024" s="5"/>
      <c r="BQ6024" s="5"/>
      <c r="BR6024" s="5"/>
      <c r="BS6024" s="5"/>
      <c r="BT6024" s="5"/>
      <c r="BU6024" s="5"/>
      <c r="BV6024" s="5"/>
      <c r="BW6024" s="5"/>
      <c r="BX6024" s="5"/>
    </row>
    <row r="6025" spans="1:76" x14ac:dyDescent="0.2">
      <c r="A6025" s="1" t="s">
        <v>22</v>
      </c>
      <c r="B6025" s="1" t="s">
        <v>84</v>
      </c>
      <c r="C6025" s="1" t="s">
        <v>984</v>
      </c>
      <c r="D6025" s="1" t="s">
        <v>110</v>
      </c>
      <c r="E6025" s="1" t="s">
        <v>2</v>
      </c>
      <c r="F6025" s="1" t="s">
        <v>1056</v>
      </c>
      <c r="G6025" s="1" t="s">
        <v>107</v>
      </c>
      <c r="H6025" s="8"/>
      <c r="I6025" s="8">
        <v>2015</v>
      </c>
      <c r="J6025" s="1" t="s">
        <v>768</v>
      </c>
      <c r="K6025" s="9">
        <v>51242</v>
      </c>
      <c r="L6025" s="10">
        <f>K6025/ VLOOKUP(A6025,Indicators!$B$1:$V$7,21,FALSE)</f>
        <v>300.23319310498374</v>
      </c>
      <c r="M6025" s="11"/>
      <c r="N6025" s="11"/>
      <c r="O6025" s="11"/>
      <c r="P6025" s="8" t="str">
        <f>IF(H6025="Y", K6025/VLOOKUP(A6025,Indicators!$B$1:$S$7,18,FALSE),"")</f>
        <v/>
      </c>
      <c r="Q6025" s="8" t="str">
        <f t="shared" si="0"/>
        <v/>
      </c>
      <c r="R6025" s="1" t="s">
        <v>95</v>
      </c>
      <c r="S6025" s="1" t="s">
        <v>84</v>
      </c>
      <c r="T6025" s="11"/>
      <c r="U6025" s="11"/>
      <c r="V6025" s="11"/>
      <c r="W6025" s="11"/>
      <c r="X6025" s="11"/>
      <c r="Y6025" s="11"/>
      <c r="Z6025" s="11"/>
      <c r="AA6025" s="11"/>
      <c r="AB6025" s="11"/>
      <c r="AC6025" s="11"/>
      <c r="AD6025" s="11"/>
      <c r="AE6025" s="11"/>
      <c r="AF6025" s="11"/>
      <c r="AG6025" s="11"/>
      <c r="AH6025" s="11"/>
      <c r="AI6025" s="11"/>
      <c r="AJ6025" s="11"/>
      <c r="AK6025" s="11"/>
      <c r="AL6025" s="11"/>
      <c r="AM6025" s="5"/>
      <c r="AN6025" s="5"/>
      <c r="AO6025" s="5"/>
      <c r="AP6025" s="5"/>
      <c r="AQ6025" s="5"/>
      <c r="AR6025" s="5"/>
      <c r="AS6025" s="5"/>
      <c r="AT6025" s="5"/>
      <c r="AU6025" s="5"/>
      <c r="AV6025" s="5"/>
      <c r="AW6025" s="5"/>
      <c r="AX6025" s="5"/>
      <c r="AY6025" s="5"/>
      <c r="AZ6025" s="5"/>
      <c r="BA6025" s="5"/>
      <c r="BB6025" s="5"/>
      <c r="BC6025" s="5"/>
      <c r="BD6025" s="5"/>
      <c r="BE6025" s="5"/>
      <c r="BF6025" s="5"/>
      <c r="BG6025" s="5"/>
      <c r="BH6025" s="5"/>
      <c r="BI6025" s="5"/>
      <c r="BJ6025" s="5"/>
      <c r="BK6025" s="5"/>
      <c r="BL6025" s="5"/>
      <c r="BM6025" s="5"/>
      <c r="BN6025" s="5"/>
      <c r="BO6025" s="5"/>
      <c r="BP6025" s="5"/>
      <c r="BQ6025" s="5"/>
      <c r="BR6025" s="5"/>
      <c r="BS6025" s="5"/>
      <c r="BT6025" s="5"/>
      <c r="BU6025" s="5"/>
      <c r="BV6025" s="5"/>
      <c r="BW6025" s="5"/>
      <c r="BX6025" s="5"/>
    </row>
    <row r="6026" spans="1:76" x14ac:dyDescent="0.2">
      <c r="A6026" s="1" t="s">
        <v>22</v>
      </c>
      <c r="B6026" s="1" t="s">
        <v>84</v>
      </c>
      <c r="C6026" s="1" t="s">
        <v>1036</v>
      </c>
      <c r="D6026" s="1" t="s">
        <v>110</v>
      </c>
      <c r="E6026" s="1" t="s">
        <v>2</v>
      </c>
      <c r="F6026" s="1" t="s">
        <v>1056</v>
      </c>
      <c r="G6026" s="1" t="s">
        <v>107</v>
      </c>
      <c r="H6026" s="8"/>
      <c r="I6026" s="8">
        <v>2015</v>
      </c>
      <c r="J6026" s="1" t="s">
        <v>768</v>
      </c>
      <c r="K6026" s="9">
        <v>59049</v>
      </c>
      <c r="L6026" s="10">
        <f>K6026/ VLOOKUP(A6026,Indicators!$B$1:$V$7,21,FALSE)</f>
        <v>345.97536824589565</v>
      </c>
      <c r="M6026" s="11"/>
      <c r="N6026" s="11"/>
      <c r="O6026" s="11"/>
      <c r="P6026" s="8" t="str">
        <f>IF(H6026="Y", K6026/VLOOKUP(A6026,Indicators!$B$1:$S$7,18,FALSE),"")</f>
        <v/>
      </c>
      <c r="Q6026" s="8" t="str">
        <f t="shared" si="0"/>
        <v/>
      </c>
      <c r="R6026" s="1" t="s">
        <v>95</v>
      </c>
      <c r="S6026" s="1" t="s">
        <v>84</v>
      </c>
      <c r="T6026" s="11"/>
      <c r="U6026" s="11"/>
      <c r="V6026" s="11"/>
      <c r="W6026" s="11"/>
      <c r="X6026" s="11"/>
      <c r="Y6026" s="11"/>
      <c r="Z6026" s="11"/>
      <c r="AA6026" s="11"/>
      <c r="AB6026" s="11"/>
      <c r="AC6026" s="11"/>
      <c r="AD6026" s="11"/>
      <c r="AE6026" s="11"/>
      <c r="AF6026" s="11"/>
      <c r="AG6026" s="11"/>
      <c r="AH6026" s="11"/>
      <c r="AI6026" s="11"/>
      <c r="AJ6026" s="11"/>
      <c r="AK6026" s="11"/>
      <c r="AL6026" s="11"/>
      <c r="AM6026" s="5"/>
      <c r="AN6026" s="5"/>
      <c r="AO6026" s="5"/>
      <c r="AP6026" s="5"/>
      <c r="AQ6026" s="5"/>
      <c r="AR6026" s="5"/>
      <c r="AS6026" s="5"/>
      <c r="AT6026" s="5"/>
      <c r="AU6026" s="5"/>
      <c r="AV6026" s="5"/>
      <c r="AW6026" s="5"/>
      <c r="AX6026" s="5"/>
      <c r="AY6026" s="5"/>
      <c r="AZ6026" s="5"/>
      <c r="BA6026" s="5"/>
      <c r="BB6026" s="5"/>
      <c r="BC6026" s="5"/>
      <c r="BD6026" s="5"/>
      <c r="BE6026" s="5"/>
      <c r="BF6026" s="5"/>
      <c r="BG6026" s="5"/>
      <c r="BH6026" s="5"/>
      <c r="BI6026" s="5"/>
      <c r="BJ6026" s="5"/>
      <c r="BK6026" s="5"/>
      <c r="BL6026" s="5"/>
      <c r="BM6026" s="5"/>
      <c r="BN6026" s="5"/>
      <c r="BO6026" s="5"/>
      <c r="BP6026" s="5"/>
      <c r="BQ6026" s="5"/>
      <c r="BR6026" s="5"/>
      <c r="BS6026" s="5"/>
      <c r="BT6026" s="5"/>
      <c r="BU6026" s="5"/>
      <c r="BV6026" s="5"/>
      <c r="BW6026" s="5"/>
      <c r="BX6026" s="5"/>
    </row>
    <row r="6027" spans="1:76" x14ac:dyDescent="0.2">
      <c r="A6027" s="1" t="s">
        <v>22</v>
      </c>
      <c r="B6027" s="1" t="s">
        <v>84</v>
      </c>
      <c r="C6027" s="1" t="s">
        <v>799</v>
      </c>
      <c r="D6027" s="1" t="s">
        <v>110</v>
      </c>
      <c r="E6027" s="1" t="s">
        <v>2</v>
      </c>
      <c r="F6027" s="1" t="s">
        <v>1056</v>
      </c>
      <c r="G6027" s="1" t="s">
        <v>107</v>
      </c>
      <c r="H6027" s="8"/>
      <c r="I6027" s="8">
        <v>2015</v>
      </c>
      <c r="J6027" s="1" t="s">
        <v>768</v>
      </c>
      <c r="K6027" s="9">
        <v>59611</v>
      </c>
      <c r="L6027" s="10">
        <f>K6027/ VLOOKUP(A6027,Indicators!$B$1:$V$7,21,FALSE)</f>
        <v>349.26819550722428</v>
      </c>
      <c r="M6027" s="11"/>
      <c r="N6027" s="11"/>
      <c r="O6027" s="11"/>
      <c r="P6027" s="8" t="str">
        <f>IF(H6027="Y", K6027/VLOOKUP(A6027,Indicators!$B$1:$S$7,18,FALSE),"")</f>
        <v/>
      </c>
      <c r="Q6027" s="8" t="str">
        <f t="shared" si="0"/>
        <v/>
      </c>
      <c r="R6027" s="1" t="s">
        <v>95</v>
      </c>
      <c r="S6027" s="1" t="s">
        <v>84</v>
      </c>
      <c r="T6027" s="11"/>
      <c r="U6027" s="11"/>
      <c r="V6027" s="11"/>
      <c r="W6027" s="11"/>
      <c r="X6027" s="11"/>
      <c r="Y6027" s="11"/>
      <c r="Z6027" s="11"/>
      <c r="AA6027" s="11"/>
      <c r="AB6027" s="11"/>
      <c r="AC6027" s="11"/>
      <c r="AD6027" s="11"/>
      <c r="AE6027" s="11"/>
      <c r="AF6027" s="11"/>
      <c r="AG6027" s="11"/>
      <c r="AH6027" s="11"/>
      <c r="AI6027" s="11"/>
      <c r="AJ6027" s="11"/>
      <c r="AK6027" s="11"/>
      <c r="AL6027" s="11"/>
      <c r="AM6027" s="5"/>
      <c r="AN6027" s="5"/>
      <c r="AO6027" s="5"/>
      <c r="AP6027" s="5"/>
      <c r="AQ6027" s="5"/>
      <c r="AR6027" s="5"/>
      <c r="AS6027" s="5"/>
      <c r="AT6027" s="5"/>
      <c r="AU6027" s="5"/>
      <c r="AV6027" s="5"/>
      <c r="AW6027" s="5"/>
      <c r="AX6027" s="5"/>
      <c r="AY6027" s="5"/>
      <c r="AZ6027" s="5"/>
      <c r="BA6027" s="5"/>
      <c r="BB6027" s="5"/>
      <c r="BC6027" s="5"/>
      <c r="BD6027" s="5"/>
      <c r="BE6027" s="5"/>
      <c r="BF6027" s="5"/>
      <c r="BG6027" s="5"/>
      <c r="BH6027" s="5"/>
      <c r="BI6027" s="5"/>
      <c r="BJ6027" s="5"/>
      <c r="BK6027" s="5"/>
      <c r="BL6027" s="5"/>
      <c r="BM6027" s="5"/>
      <c r="BN6027" s="5"/>
      <c r="BO6027" s="5"/>
      <c r="BP6027" s="5"/>
      <c r="BQ6027" s="5"/>
      <c r="BR6027" s="5"/>
      <c r="BS6027" s="5"/>
      <c r="BT6027" s="5"/>
      <c r="BU6027" s="5"/>
      <c r="BV6027" s="5"/>
      <c r="BW6027" s="5"/>
      <c r="BX6027" s="5"/>
    </row>
    <row r="6028" spans="1:76" x14ac:dyDescent="0.2">
      <c r="A6028" s="1" t="s">
        <v>22</v>
      </c>
      <c r="B6028" s="1" t="s">
        <v>84</v>
      </c>
      <c r="C6028" s="1" t="s">
        <v>907</v>
      </c>
      <c r="D6028" s="1" t="s">
        <v>110</v>
      </c>
      <c r="E6028" s="1" t="s">
        <v>2</v>
      </c>
      <c r="F6028" s="1" t="s">
        <v>1056</v>
      </c>
      <c r="G6028" s="1" t="s">
        <v>107</v>
      </c>
      <c r="H6028" s="8"/>
      <c r="I6028" s="8">
        <v>2015</v>
      </c>
      <c r="J6028" s="1" t="s">
        <v>768</v>
      </c>
      <c r="K6028" s="9">
        <v>66694</v>
      </c>
      <c r="L6028" s="10">
        <f>K6028/ VLOOKUP(A6028,Indicators!$B$1:$V$7,21,FALSE)</f>
        <v>390.76836542179825</v>
      </c>
      <c r="M6028" s="11"/>
      <c r="N6028" s="11"/>
      <c r="O6028" s="11"/>
      <c r="P6028" s="8" t="str">
        <f>IF(H6028="Y", K6028/VLOOKUP(A6028,Indicators!$B$1:$S$7,18,FALSE),"")</f>
        <v/>
      </c>
      <c r="Q6028" s="8" t="str">
        <f t="shared" si="0"/>
        <v/>
      </c>
      <c r="R6028" s="1" t="s">
        <v>95</v>
      </c>
      <c r="S6028" s="1" t="s">
        <v>84</v>
      </c>
      <c r="T6028" s="11"/>
      <c r="U6028" s="11"/>
      <c r="V6028" s="11"/>
      <c r="W6028" s="11"/>
      <c r="X6028" s="11"/>
      <c r="Y6028" s="11"/>
      <c r="Z6028" s="11"/>
      <c r="AA6028" s="11"/>
      <c r="AB6028" s="11"/>
      <c r="AC6028" s="11"/>
      <c r="AD6028" s="11"/>
      <c r="AE6028" s="11"/>
      <c r="AF6028" s="11"/>
      <c r="AG6028" s="11"/>
      <c r="AH6028" s="11"/>
      <c r="AI6028" s="11"/>
      <c r="AJ6028" s="11"/>
      <c r="AK6028" s="11"/>
      <c r="AL6028" s="11"/>
      <c r="AM6028" s="5"/>
      <c r="AN6028" s="5"/>
      <c r="AO6028" s="5"/>
      <c r="AP6028" s="5"/>
      <c r="AQ6028" s="5"/>
      <c r="AR6028" s="5"/>
      <c r="AS6028" s="5"/>
      <c r="AT6028" s="5"/>
      <c r="AU6028" s="5"/>
      <c r="AV6028" s="5"/>
      <c r="AW6028" s="5"/>
      <c r="AX6028" s="5"/>
      <c r="AY6028" s="5"/>
      <c r="AZ6028" s="5"/>
      <c r="BA6028" s="5"/>
      <c r="BB6028" s="5"/>
      <c r="BC6028" s="5"/>
      <c r="BD6028" s="5"/>
      <c r="BE6028" s="5"/>
      <c r="BF6028" s="5"/>
      <c r="BG6028" s="5"/>
      <c r="BH6028" s="5"/>
      <c r="BI6028" s="5"/>
      <c r="BJ6028" s="5"/>
      <c r="BK6028" s="5"/>
      <c r="BL6028" s="5"/>
      <c r="BM6028" s="5"/>
      <c r="BN6028" s="5"/>
      <c r="BO6028" s="5"/>
      <c r="BP6028" s="5"/>
      <c r="BQ6028" s="5"/>
      <c r="BR6028" s="5"/>
      <c r="BS6028" s="5"/>
      <c r="BT6028" s="5"/>
      <c r="BU6028" s="5"/>
      <c r="BV6028" s="5"/>
      <c r="BW6028" s="5"/>
      <c r="BX6028" s="5"/>
    </row>
    <row r="6029" spans="1:76" x14ac:dyDescent="0.2">
      <c r="A6029" s="1" t="s">
        <v>22</v>
      </c>
      <c r="B6029" s="1" t="s">
        <v>84</v>
      </c>
      <c r="C6029" s="1" t="s">
        <v>837</v>
      </c>
      <c r="D6029" s="1" t="s">
        <v>110</v>
      </c>
      <c r="E6029" s="1" t="s">
        <v>2</v>
      </c>
      <c r="F6029" s="1" t="s">
        <v>1056</v>
      </c>
      <c r="G6029" s="1" t="s">
        <v>107</v>
      </c>
      <c r="H6029" s="8"/>
      <c r="I6029" s="8">
        <v>2015</v>
      </c>
      <c r="J6029" s="1" t="s">
        <v>768</v>
      </c>
      <c r="K6029" s="9">
        <v>2080003</v>
      </c>
      <c r="L6029" s="10">
        <f>K6029/ VLOOKUP(A6029,Indicators!$B$1:$V$7,21,FALSE)</f>
        <v>12186.993918230075</v>
      </c>
      <c r="M6029" s="11"/>
      <c r="N6029" s="11"/>
      <c r="O6029" s="11"/>
      <c r="P6029" s="8" t="str">
        <f>IF(H6029="Y", K6029/VLOOKUP(A6029,Indicators!$B$1:$S$7,18,FALSE),"")</f>
        <v/>
      </c>
      <c r="Q6029" s="8" t="str">
        <f t="shared" si="0"/>
        <v/>
      </c>
      <c r="R6029" s="1" t="s">
        <v>95</v>
      </c>
      <c r="S6029" s="1" t="s">
        <v>84</v>
      </c>
      <c r="T6029" s="11"/>
      <c r="U6029" s="11"/>
      <c r="V6029" s="11"/>
      <c r="W6029" s="11"/>
      <c r="X6029" s="11"/>
      <c r="Y6029" s="11"/>
      <c r="Z6029" s="11"/>
      <c r="AA6029" s="11"/>
      <c r="AB6029" s="11"/>
      <c r="AC6029" s="11"/>
      <c r="AD6029" s="11"/>
      <c r="AE6029" s="11"/>
      <c r="AF6029" s="11"/>
      <c r="AG6029" s="11"/>
      <c r="AH6029" s="11"/>
      <c r="AI6029" s="11"/>
      <c r="AJ6029" s="11"/>
      <c r="AK6029" s="11"/>
      <c r="AL6029" s="11"/>
      <c r="AM6029" s="5"/>
      <c r="AN6029" s="5"/>
      <c r="AO6029" s="5"/>
      <c r="AP6029" s="5"/>
      <c r="AQ6029" s="5"/>
      <c r="AR6029" s="5"/>
      <c r="AS6029" s="5"/>
      <c r="AT6029" s="5"/>
      <c r="AU6029" s="5"/>
      <c r="AV6029" s="5"/>
      <c r="AW6029" s="5"/>
      <c r="AX6029" s="5"/>
      <c r="AY6029" s="5"/>
      <c r="AZ6029" s="5"/>
      <c r="BA6029" s="5"/>
      <c r="BB6029" s="5"/>
      <c r="BC6029" s="5"/>
      <c r="BD6029" s="5"/>
      <c r="BE6029" s="5"/>
      <c r="BF6029" s="5"/>
      <c r="BG6029" s="5"/>
      <c r="BH6029" s="5"/>
      <c r="BI6029" s="5"/>
      <c r="BJ6029" s="5"/>
      <c r="BK6029" s="5"/>
      <c r="BL6029" s="5"/>
      <c r="BM6029" s="5"/>
      <c r="BN6029" s="5"/>
      <c r="BO6029" s="5"/>
      <c r="BP6029" s="5"/>
      <c r="BQ6029" s="5"/>
      <c r="BR6029" s="5"/>
      <c r="BS6029" s="5"/>
      <c r="BT6029" s="5"/>
      <c r="BU6029" s="5"/>
      <c r="BV6029" s="5"/>
      <c r="BW6029" s="5"/>
      <c r="BX6029" s="5"/>
    </row>
    <row r="6030" spans="1:76" x14ac:dyDescent="0.2">
      <c r="A6030" s="1" t="s">
        <v>22</v>
      </c>
      <c r="B6030" s="1" t="s">
        <v>770</v>
      </c>
      <c r="C6030" s="1" t="s">
        <v>1039</v>
      </c>
      <c r="D6030" s="1" t="s">
        <v>110</v>
      </c>
      <c r="E6030" s="1" t="s">
        <v>2</v>
      </c>
      <c r="F6030" s="1" t="s">
        <v>1056</v>
      </c>
      <c r="G6030" s="1" t="s">
        <v>107</v>
      </c>
      <c r="H6030" s="8"/>
      <c r="I6030" s="8">
        <v>2015</v>
      </c>
      <c r="J6030" s="1" t="s">
        <v>768</v>
      </c>
      <c r="K6030" s="9">
        <v>17296</v>
      </c>
      <c r="L6030" s="10">
        <f>K6030/ VLOOKUP(A6030,Indicators!$B$1:$V$7,21,FALSE)</f>
        <v>101.33939557284647</v>
      </c>
      <c r="M6030" s="11"/>
      <c r="N6030" s="11"/>
      <c r="O6030" s="11"/>
      <c r="P6030" s="8" t="str">
        <f>IF(H6030="Y", K6030/VLOOKUP(A6030,Indicators!$B$1:$S$7,18,FALSE),"")</f>
        <v/>
      </c>
      <c r="Q6030" s="8" t="str">
        <f t="shared" si="0"/>
        <v/>
      </c>
      <c r="R6030" s="1" t="s">
        <v>98</v>
      </c>
      <c r="S6030" s="1" t="s">
        <v>47</v>
      </c>
      <c r="T6030" s="11"/>
      <c r="U6030" s="11"/>
      <c r="V6030" s="11"/>
      <c r="W6030" s="11"/>
      <c r="X6030" s="11"/>
      <c r="Y6030" s="11"/>
      <c r="Z6030" s="11"/>
      <c r="AA6030" s="11"/>
      <c r="AB6030" s="11"/>
      <c r="AC6030" s="11"/>
      <c r="AD6030" s="11"/>
      <c r="AE6030" s="11"/>
      <c r="AF6030" s="11"/>
      <c r="AG6030" s="11"/>
      <c r="AH6030" s="11"/>
      <c r="AI6030" s="11"/>
      <c r="AJ6030" s="11"/>
      <c r="AK6030" s="11"/>
      <c r="AL6030" s="11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5"/>
      <c r="BL6030" s="5"/>
      <c r="BM6030" s="5"/>
      <c r="BN6030" s="5"/>
      <c r="BO6030" s="5"/>
      <c r="BP6030" s="5"/>
      <c r="BQ6030" s="5"/>
      <c r="BR6030" s="5"/>
      <c r="BS6030" s="5"/>
      <c r="BT6030" s="5"/>
      <c r="BU6030" s="5"/>
      <c r="BV6030" s="5"/>
      <c r="BW6030" s="5"/>
      <c r="BX6030" s="5"/>
    </row>
    <row r="6031" spans="1:76" x14ac:dyDescent="0.2">
      <c r="A6031" s="1" t="s">
        <v>22</v>
      </c>
      <c r="B6031" s="1" t="s">
        <v>770</v>
      </c>
      <c r="C6031" s="1" t="s">
        <v>771</v>
      </c>
      <c r="D6031" s="1" t="s">
        <v>110</v>
      </c>
      <c r="E6031" s="1" t="s">
        <v>2</v>
      </c>
      <c r="F6031" s="1" t="s">
        <v>1056</v>
      </c>
      <c r="G6031" s="1" t="s">
        <v>107</v>
      </c>
      <c r="H6031" s="8"/>
      <c r="I6031" s="8">
        <v>2015</v>
      </c>
      <c r="J6031" s="1" t="s">
        <v>768</v>
      </c>
      <c r="K6031" s="9">
        <v>19382</v>
      </c>
      <c r="L6031" s="10">
        <f>K6031/ VLOOKUP(A6031,Indicators!$B$1:$V$7,21,FALSE)</f>
        <v>113.56152665315162</v>
      </c>
      <c r="M6031" s="11"/>
      <c r="N6031" s="11"/>
      <c r="O6031" s="11"/>
      <c r="P6031" s="8" t="str">
        <f>IF(H6031="Y", K6031/VLOOKUP(A6031,Indicators!$B$1:$S$7,18,FALSE),"")</f>
        <v/>
      </c>
      <c r="Q6031" s="8" t="str">
        <f t="shared" si="0"/>
        <v/>
      </c>
      <c r="R6031" s="1" t="s">
        <v>271</v>
      </c>
      <c r="S6031" s="1" t="s">
        <v>55</v>
      </c>
      <c r="T6031" s="11"/>
      <c r="U6031" s="11"/>
      <c r="V6031" s="11"/>
      <c r="W6031" s="11"/>
      <c r="X6031" s="11"/>
      <c r="Y6031" s="11"/>
      <c r="Z6031" s="11"/>
      <c r="AA6031" s="11"/>
      <c r="AB6031" s="11"/>
      <c r="AC6031" s="11"/>
      <c r="AD6031" s="11"/>
      <c r="AE6031" s="11"/>
      <c r="AF6031" s="11"/>
      <c r="AG6031" s="11"/>
      <c r="AH6031" s="11"/>
      <c r="AI6031" s="11"/>
      <c r="AJ6031" s="11"/>
      <c r="AK6031" s="11"/>
      <c r="AL6031" s="11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5"/>
      <c r="AX6031" s="5"/>
      <c r="AY6031" s="5"/>
      <c r="AZ6031" s="5"/>
      <c r="BA6031" s="5"/>
      <c r="BB6031" s="5"/>
      <c r="BC6031" s="5"/>
      <c r="BD6031" s="5"/>
      <c r="BE6031" s="5"/>
      <c r="BF6031" s="5"/>
      <c r="BG6031" s="5"/>
      <c r="BH6031" s="5"/>
      <c r="BI6031" s="5"/>
      <c r="BJ6031" s="5"/>
      <c r="BK6031" s="5"/>
      <c r="BL6031" s="5"/>
      <c r="BM6031" s="5"/>
      <c r="BN6031" s="5"/>
      <c r="BO6031" s="5"/>
      <c r="BP6031" s="5"/>
      <c r="BQ6031" s="5"/>
      <c r="BR6031" s="5"/>
      <c r="BS6031" s="5"/>
      <c r="BT6031" s="5"/>
      <c r="BU6031" s="5"/>
      <c r="BV6031" s="5"/>
      <c r="BW6031" s="5"/>
      <c r="BX6031" s="5"/>
    </row>
    <row r="6032" spans="1:76" x14ac:dyDescent="0.2">
      <c r="A6032" s="1" t="s">
        <v>22</v>
      </c>
      <c r="B6032" s="1" t="s">
        <v>770</v>
      </c>
      <c r="C6032" s="1" t="s">
        <v>527</v>
      </c>
      <c r="D6032" s="1" t="s">
        <v>110</v>
      </c>
      <c r="E6032" s="1" t="s">
        <v>2</v>
      </c>
      <c r="F6032" s="1" t="s">
        <v>1056</v>
      </c>
      <c r="G6032" s="1" t="s">
        <v>107</v>
      </c>
      <c r="H6032" s="8"/>
      <c r="I6032" s="8">
        <v>2015</v>
      </c>
      <c r="J6032" s="1" t="s">
        <v>768</v>
      </c>
      <c r="K6032" s="9">
        <v>27877</v>
      </c>
      <c r="L6032" s="10">
        <f>K6032/ VLOOKUP(A6032,Indicators!$B$1:$V$7,21,FALSE)</f>
        <v>163.33477858373271</v>
      </c>
      <c r="M6032" s="11"/>
      <c r="N6032" s="11"/>
      <c r="O6032" s="11"/>
      <c r="P6032" s="8" t="str">
        <f>IF(H6032="Y", K6032/VLOOKUP(A6032,Indicators!$B$1:$S$7,18,FALSE),"")</f>
        <v/>
      </c>
      <c r="Q6032" s="8" t="str">
        <f t="shared" si="0"/>
        <v/>
      </c>
      <c r="R6032" s="1" t="s">
        <v>103</v>
      </c>
      <c r="S6032" s="1" t="s">
        <v>64</v>
      </c>
      <c r="T6032" s="11"/>
      <c r="U6032" s="11"/>
      <c r="V6032" s="11"/>
      <c r="W6032" s="11"/>
      <c r="X6032" s="11"/>
      <c r="Y6032" s="11"/>
      <c r="Z6032" s="11"/>
      <c r="AA6032" s="11"/>
      <c r="AB6032" s="11"/>
      <c r="AC6032" s="11"/>
      <c r="AD6032" s="11"/>
      <c r="AE6032" s="11"/>
      <c r="AF6032" s="11"/>
      <c r="AG6032" s="11"/>
      <c r="AH6032" s="11"/>
      <c r="AI6032" s="11"/>
      <c r="AJ6032" s="11"/>
      <c r="AK6032" s="11"/>
      <c r="AL6032" s="11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5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5"/>
      <c r="BL6032" s="5"/>
      <c r="BM6032" s="5"/>
      <c r="BN6032" s="5"/>
      <c r="BO6032" s="5"/>
      <c r="BP6032" s="5"/>
      <c r="BQ6032" s="5"/>
      <c r="BR6032" s="5"/>
      <c r="BS6032" s="5"/>
      <c r="BT6032" s="5"/>
      <c r="BU6032" s="5"/>
      <c r="BV6032" s="5"/>
      <c r="BW6032" s="5"/>
      <c r="BX6032" s="5"/>
    </row>
    <row r="6033" spans="1:76" x14ac:dyDescent="0.2">
      <c r="A6033" s="1" t="s">
        <v>22</v>
      </c>
      <c r="B6033" s="1" t="s">
        <v>770</v>
      </c>
      <c r="C6033" s="1" t="s">
        <v>803</v>
      </c>
      <c r="D6033" s="1" t="s">
        <v>110</v>
      </c>
      <c r="E6033" s="1" t="s">
        <v>2</v>
      </c>
      <c r="F6033" s="1" t="s">
        <v>1056</v>
      </c>
      <c r="G6033" s="1" t="s">
        <v>107</v>
      </c>
      <c r="H6033" s="8"/>
      <c r="I6033" s="8">
        <v>2015</v>
      </c>
      <c r="J6033" s="1" t="s">
        <v>768</v>
      </c>
      <c r="K6033" s="9">
        <v>29324</v>
      </c>
      <c r="L6033" s="10">
        <f>K6033/ VLOOKUP(A6033,Indicators!$B$1:$V$7,21,FALSE)</f>
        <v>171.81292991316778</v>
      </c>
      <c r="M6033" s="11"/>
      <c r="N6033" s="11"/>
      <c r="O6033" s="11"/>
      <c r="P6033" s="8" t="str">
        <f>IF(H6033="Y", K6033/VLOOKUP(A6033,Indicators!$B$1:$S$7,18,FALSE),"")</f>
        <v/>
      </c>
      <c r="Q6033" s="8" t="str">
        <f t="shared" si="0"/>
        <v/>
      </c>
      <c r="R6033" s="1" t="s">
        <v>103</v>
      </c>
      <c r="S6033" s="1" t="s">
        <v>86</v>
      </c>
      <c r="T6033" s="11"/>
      <c r="U6033" s="11"/>
      <c r="V6033" s="11"/>
      <c r="W6033" s="11"/>
      <c r="X6033" s="11"/>
      <c r="Y6033" s="11"/>
      <c r="Z6033" s="11"/>
      <c r="AA6033" s="11"/>
      <c r="AB6033" s="11"/>
      <c r="AC6033" s="11"/>
      <c r="AD6033" s="11"/>
      <c r="AE6033" s="11"/>
      <c r="AF6033" s="11"/>
      <c r="AG6033" s="11"/>
      <c r="AH6033" s="11"/>
      <c r="AI6033" s="11"/>
      <c r="AJ6033" s="11"/>
      <c r="AK6033" s="11"/>
      <c r="AL6033" s="11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5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5"/>
      <c r="BL6033" s="5"/>
      <c r="BM6033" s="5"/>
      <c r="BN6033" s="5"/>
      <c r="BO6033" s="5"/>
      <c r="BP6033" s="5"/>
      <c r="BQ6033" s="5"/>
      <c r="BR6033" s="5"/>
      <c r="BS6033" s="5"/>
      <c r="BT6033" s="5"/>
      <c r="BU6033" s="5"/>
      <c r="BV6033" s="5"/>
      <c r="BW6033" s="5"/>
      <c r="BX6033" s="5"/>
    </row>
    <row r="6034" spans="1:76" x14ac:dyDescent="0.2">
      <c r="A6034" s="1" t="s">
        <v>22</v>
      </c>
      <c r="B6034" s="1" t="s">
        <v>770</v>
      </c>
      <c r="C6034" s="1" t="s">
        <v>532</v>
      </c>
      <c r="D6034" s="1" t="s">
        <v>110</v>
      </c>
      <c r="E6034" s="1" t="s">
        <v>2</v>
      </c>
      <c r="F6034" s="1" t="s">
        <v>1056</v>
      </c>
      <c r="G6034" s="1" t="s">
        <v>107</v>
      </c>
      <c r="H6034" s="8"/>
      <c r="I6034" s="8">
        <v>2015</v>
      </c>
      <c r="J6034" s="1" t="s">
        <v>768</v>
      </c>
      <c r="K6034" s="9">
        <v>30264</v>
      </c>
      <c r="L6034" s="10">
        <f>K6034/ VLOOKUP(A6034,Indicators!$B$1:$V$7,21,FALSE)</f>
        <v>177.32050575951814</v>
      </c>
      <c r="M6034" s="11"/>
      <c r="N6034" s="11"/>
      <c r="O6034" s="11"/>
      <c r="P6034" s="8" t="str">
        <f>IF(H6034="Y", K6034/VLOOKUP(A6034,Indicators!$B$1:$S$7,18,FALSE),"")</f>
        <v/>
      </c>
      <c r="Q6034" s="8" t="str">
        <f t="shared" si="0"/>
        <v/>
      </c>
      <c r="R6034" s="1" t="s">
        <v>99</v>
      </c>
      <c r="S6034" s="1" t="s">
        <v>68</v>
      </c>
      <c r="T6034" s="11"/>
      <c r="U6034" s="11"/>
      <c r="V6034" s="11"/>
      <c r="W6034" s="11"/>
      <c r="X6034" s="11"/>
      <c r="Y6034" s="11"/>
      <c r="Z6034" s="11"/>
      <c r="AA6034" s="11"/>
      <c r="AB6034" s="11"/>
      <c r="AC6034" s="11"/>
      <c r="AD6034" s="11"/>
      <c r="AE6034" s="11"/>
      <c r="AF6034" s="11"/>
      <c r="AG6034" s="11"/>
      <c r="AH6034" s="11"/>
      <c r="AI6034" s="11"/>
      <c r="AJ6034" s="11"/>
      <c r="AK6034" s="11"/>
      <c r="AL6034" s="11"/>
      <c r="AM6034" s="5"/>
      <c r="AN6034" s="5"/>
      <c r="AO6034" s="5"/>
      <c r="AP6034" s="5"/>
      <c r="AQ6034" s="5"/>
      <c r="AR6034" s="5"/>
      <c r="AS6034" s="5"/>
      <c r="AT6034" s="5"/>
      <c r="AU6034" s="5"/>
      <c r="AV6034" s="5"/>
      <c r="AW6034" s="5"/>
      <c r="AX6034" s="5"/>
      <c r="AY6034" s="5"/>
      <c r="AZ6034" s="5"/>
      <c r="BA6034" s="5"/>
      <c r="BB6034" s="5"/>
      <c r="BC6034" s="5"/>
      <c r="BD6034" s="5"/>
      <c r="BE6034" s="5"/>
      <c r="BF6034" s="5"/>
      <c r="BG6034" s="5"/>
      <c r="BH6034" s="5"/>
      <c r="BI6034" s="5"/>
      <c r="BJ6034" s="5"/>
      <c r="BK6034" s="5"/>
      <c r="BL6034" s="5"/>
      <c r="BM6034" s="5"/>
      <c r="BN6034" s="5"/>
      <c r="BO6034" s="5"/>
      <c r="BP6034" s="5"/>
      <c r="BQ6034" s="5"/>
      <c r="BR6034" s="5"/>
      <c r="BS6034" s="5"/>
      <c r="BT6034" s="5"/>
      <c r="BU6034" s="5"/>
      <c r="BV6034" s="5"/>
      <c r="BW6034" s="5"/>
      <c r="BX6034" s="5"/>
    </row>
    <row r="6035" spans="1:76" x14ac:dyDescent="0.2">
      <c r="A6035" s="1" t="s">
        <v>22</v>
      </c>
      <c r="B6035" s="1" t="s">
        <v>770</v>
      </c>
      <c r="C6035" s="1" t="s">
        <v>800</v>
      </c>
      <c r="D6035" s="1" t="s">
        <v>110</v>
      </c>
      <c r="E6035" s="1" t="s">
        <v>2</v>
      </c>
      <c r="F6035" s="1" t="s">
        <v>1056</v>
      </c>
      <c r="G6035" s="1" t="s">
        <v>107</v>
      </c>
      <c r="H6035" s="8"/>
      <c r="I6035" s="8">
        <v>2015</v>
      </c>
      <c r="J6035" s="1" t="s">
        <v>768</v>
      </c>
      <c r="K6035" s="9">
        <v>40450</v>
      </c>
      <c r="L6035" s="10">
        <f>K6035/ VLOOKUP(A6035,Indicators!$B$1:$V$7,21,FALSE)</f>
        <v>237.00153509028908</v>
      </c>
      <c r="M6035" s="11"/>
      <c r="N6035" s="11"/>
      <c r="O6035" s="11"/>
      <c r="P6035" s="8" t="str">
        <f>IF(H6035="Y", K6035/VLOOKUP(A6035,Indicators!$B$1:$S$7,18,FALSE),"")</f>
        <v/>
      </c>
      <c r="Q6035" s="8" t="str">
        <f t="shared" si="0"/>
        <v/>
      </c>
      <c r="R6035" s="1" t="s">
        <v>97</v>
      </c>
      <c r="S6035" s="1" t="s">
        <v>80</v>
      </c>
      <c r="T6035" s="11"/>
      <c r="U6035" s="11"/>
      <c r="V6035" s="11"/>
      <c r="W6035" s="11"/>
      <c r="X6035" s="11"/>
      <c r="Y6035" s="11"/>
      <c r="Z6035" s="11"/>
      <c r="AA6035" s="11"/>
      <c r="AB6035" s="11"/>
      <c r="AC6035" s="11"/>
      <c r="AD6035" s="11"/>
      <c r="AE6035" s="11"/>
      <c r="AF6035" s="11"/>
      <c r="AG6035" s="11"/>
      <c r="AH6035" s="11"/>
      <c r="AI6035" s="11"/>
      <c r="AJ6035" s="11"/>
      <c r="AK6035" s="11"/>
      <c r="AL6035" s="11"/>
      <c r="AM6035" s="5"/>
      <c r="AN6035" s="5"/>
      <c r="AO6035" s="5"/>
      <c r="AP6035" s="5"/>
      <c r="AQ6035" s="5"/>
      <c r="AR6035" s="5"/>
      <c r="AS6035" s="5"/>
      <c r="AT6035" s="5"/>
      <c r="AU6035" s="5"/>
      <c r="AV6035" s="5"/>
      <c r="AW6035" s="5"/>
      <c r="AX6035" s="5"/>
      <c r="AY6035" s="5"/>
      <c r="AZ6035" s="5"/>
      <c r="BA6035" s="5"/>
      <c r="BB6035" s="5"/>
      <c r="BC6035" s="5"/>
      <c r="BD6035" s="5"/>
      <c r="BE6035" s="5"/>
      <c r="BF6035" s="5"/>
      <c r="BG6035" s="5"/>
      <c r="BH6035" s="5"/>
      <c r="BI6035" s="5"/>
      <c r="BJ6035" s="5"/>
      <c r="BK6035" s="5"/>
      <c r="BL6035" s="5"/>
      <c r="BM6035" s="5"/>
      <c r="BN6035" s="5"/>
      <c r="BO6035" s="5"/>
      <c r="BP6035" s="5"/>
      <c r="BQ6035" s="5"/>
      <c r="BR6035" s="5"/>
      <c r="BS6035" s="5"/>
      <c r="BT6035" s="5"/>
      <c r="BU6035" s="5"/>
      <c r="BV6035" s="5"/>
      <c r="BW6035" s="5"/>
      <c r="BX6035" s="5"/>
    </row>
    <row r="6036" spans="1:76" x14ac:dyDescent="0.2">
      <c r="A6036" s="1" t="s">
        <v>22</v>
      </c>
      <c r="B6036" s="1" t="s">
        <v>770</v>
      </c>
      <c r="C6036" s="1" t="s">
        <v>538</v>
      </c>
      <c r="D6036" s="1" t="s">
        <v>110</v>
      </c>
      <c r="E6036" s="1" t="s">
        <v>2</v>
      </c>
      <c r="F6036" s="1" t="s">
        <v>1056</v>
      </c>
      <c r="G6036" s="1" t="s">
        <v>107</v>
      </c>
      <c r="H6036" s="8"/>
      <c r="I6036" s="8">
        <v>2015</v>
      </c>
      <c r="J6036" s="1" t="s">
        <v>768</v>
      </c>
      <c r="K6036" s="9">
        <v>44723</v>
      </c>
      <c r="L6036" s="10">
        <f>K6036/ VLOOKUP(A6036,Indicators!$B$1:$V$7,21,FALSE)</f>
        <v>262.03756869822001</v>
      </c>
      <c r="M6036" s="11"/>
      <c r="N6036" s="11"/>
      <c r="O6036" s="11"/>
      <c r="P6036" s="8" t="str">
        <f>IF(H6036="Y", K6036/VLOOKUP(A6036,Indicators!$B$1:$S$7,18,FALSE),"")</f>
        <v/>
      </c>
      <c r="Q6036" s="8" t="str">
        <f t="shared" si="0"/>
        <v/>
      </c>
      <c r="R6036" s="1" t="s">
        <v>103</v>
      </c>
      <c r="S6036" s="1" t="s">
        <v>49</v>
      </c>
      <c r="T6036" s="11"/>
      <c r="U6036" s="11"/>
      <c r="V6036" s="11"/>
      <c r="W6036" s="11"/>
      <c r="X6036" s="11"/>
      <c r="Y6036" s="11"/>
      <c r="Z6036" s="11"/>
      <c r="AA6036" s="11"/>
      <c r="AB6036" s="11"/>
      <c r="AC6036" s="11"/>
      <c r="AD6036" s="11"/>
      <c r="AE6036" s="11"/>
      <c r="AF6036" s="11"/>
      <c r="AG6036" s="11"/>
      <c r="AH6036" s="11"/>
      <c r="AI6036" s="11"/>
      <c r="AJ6036" s="11"/>
      <c r="AK6036" s="11"/>
      <c r="AL6036" s="11"/>
      <c r="AM6036" s="5"/>
      <c r="AN6036" s="5"/>
      <c r="AO6036" s="5"/>
      <c r="AP6036" s="5"/>
      <c r="AQ6036" s="5"/>
      <c r="AR6036" s="5"/>
      <c r="AS6036" s="5"/>
      <c r="AT6036" s="5"/>
      <c r="AU6036" s="5"/>
      <c r="AV6036" s="5"/>
      <c r="AW6036" s="5"/>
      <c r="AX6036" s="5"/>
      <c r="AY6036" s="5"/>
      <c r="AZ6036" s="5"/>
      <c r="BA6036" s="5"/>
      <c r="BB6036" s="5"/>
      <c r="BC6036" s="5"/>
      <c r="BD6036" s="5"/>
      <c r="BE6036" s="5"/>
      <c r="BF6036" s="5"/>
      <c r="BG6036" s="5"/>
      <c r="BH6036" s="5"/>
      <c r="BI6036" s="5"/>
      <c r="BJ6036" s="5"/>
      <c r="BK6036" s="5"/>
      <c r="BL6036" s="5"/>
      <c r="BM6036" s="5"/>
      <c r="BN6036" s="5"/>
      <c r="BO6036" s="5"/>
      <c r="BP6036" s="5"/>
      <c r="BQ6036" s="5"/>
      <c r="BR6036" s="5"/>
      <c r="BS6036" s="5"/>
      <c r="BT6036" s="5"/>
      <c r="BU6036" s="5"/>
      <c r="BV6036" s="5"/>
      <c r="BW6036" s="5"/>
      <c r="BX6036" s="5"/>
    </row>
    <row r="6037" spans="1:76" x14ac:dyDescent="0.2">
      <c r="A6037" s="1" t="s">
        <v>22</v>
      </c>
      <c r="B6037" s="1" t="s">
        <v>770</v>
      </c>
      <c r="C6037" s="1" t="s">
        <v>909</v>
      </c>
      <c r="D6037" s="1" t="s">
        <v>110</v>
      </c>
      <c r="E6037" s="1" t="s">
        <v>2</v>
      </c>
      <c r="F6037" s="1" t="s">
        <v>1056</v>
      </c>
      <c r="G6037" s="1" t="s">
        <v>107</v>
      </c>
      <c r="H6037" s="8"/>
      <c r="I6037" s="8">
        <v>2015</v>
      </c>
      <c r="J6037" s="1" t="s">
        <v>768</v>
      </c>
      <c r="K6037" s="9">
        <v>52427</v>
      </c>
      <c r="L6037" s="10">
        <f>K6037/ VLOOKUP(A6037,Indicators!$B$1:$V$7,21,FALSE)</f>
        <v>307.17625414532966</v>
      </c>
      <c r="M6037" s="11"/>
      <c r="N6037" s="11"/>
      <c r="O6037" s="11"/>
      <c r="P6037" s="8" t="str">
        <f>IF(H6037="Y", K6037/VLOOKUP(A6037,Indicators!$B$1:$S$7,18,FALSE),"")</f>
        <v/>
      </c>
      <c r="Q6037" s="8" t="str">
        <f t="shared" si="0"/>
        <v/>
      </c>
      <c r="R6037" s="1" t="s">
        <v>81</v>
      </c>
      <c r="S6037" s="1" t="s">
        <v>60</v>
      </c>
      <c r="T6037" s="11"/>
      <c r="U6037" s="11"/>
      <c r="V6037" s="11"/>
      <c r="W6037" s="11"/>
      <c r="X6037" s="11"/>
      <c r="Y6037" s="11"/>
      <c r="Z6037" s="11"/>
      <c r="AA6037" s="11"/>
      <c r="AB6037" s="11"/>
      <c r="AC6037" s="11"/>
      <c r="AD6037" s="11"/>
      <c r="AE6037" s="11"/>
      <c r="AF6037" s="11"/>
      <c r="AG6037" s="11"/>
      <c r="AH6037" s="11"/>
      <c r="AI6037" s="11"/>
      <c r="AJ6037" s="11"/>
      <c r="AK6037" s="11"/>
      <c r="AL6037" s="11"/>
      <c r="AM6037" s="5"/>
      <c r="AN6037" s="5"/>
      <c r="AO6037" s="5"/>
      <c r="AP6037" s="5"/>
      <c r="AQ6037" s="5"/>
      <c r="AR6037" s="5"/>
      <c r="AS6037" s="5"/>
      <c r="AT6037" s="5"/>
      <c r="AU6037" s="5"/>
      <c r="AV6037" s="5"/>
      <c r="AW6037" s="5"/>
      <c r="AX6037" s="5"/>
      <c r="AY6037" s="5"/>
      <c r="AZ6037" s="5"/>
      <c r="BA6037" s="5"/>
      <c r="BB6037" s="5"/>
      <c r="BC6037" s="5"/>
      <c r="BD6037" s="5"/>
      <c r="BE6037" s="5"/>
      <c r="BF6037" s="5"/>
      <c r="BG6037" s="5"/>
      <c r="BH6037" s="5"/>
      <c r="BI6037" s="5"/>
      <c r="BJ6037" s="5"/>
      <c r="BK6037" s="5"/>
      <c r="BL6037" s="5"/>
      <c r="BM6037" s="5"/>
      <c r="BN6037" s="5"/>
      <c r="BO6037" s="5"/>
      <c r="BP6037" s="5"/>
      <c r="BQ6037" s="5"/>
      <c r="BR6037" s="5"/>
      <c r="BS6037" s="5"/>
      <c r="BT6037" s="5"/>
      <c r="BU6037" s="5"/>
      <c r="BV6037" s="5"/>
      <c r="BW6037" s="5"/>
      <c r="BX6037" s="5"/>
    </row>
    <row r="6038" spans="1:76" x14ac:dyDescent="0.2">
      <c r="A6038" s="1" t="s">
        <v>22</v>
      </c>
      <c r="B6038" s="1" t="s">
        <v>770</v>
      </c>
      <c r="C6038" s="1" t="s">
        <v>802</v>
      </c>
      <c r="D6038" s="1" t="s">
        <v>110</v>
      </c>
      <c r="E6038" s="1" t="s">
        <v>2</v>
      </c>
      <c r="F6038" s="1" t="s">
        <v>1056</v>
      </c>
      <c r="G6038" s="1" t="s">
        <v>107</v>
      </c>
      <c r="H6038" s="8"/>
      <c r="I6038" s="8">
        <v>2015</v>
      </c>
      <c r="J6038" s="1" t="s">
        <v>768</v>
      </c>
      <c r="K6038" s="9">
        <v>80299</v>
      </c>
      <c r="L6038" s="10">
        <f>K6038/ VLOOKUP(A6038,Indicators!$B$1:$V$7,21,FALSE)</f>
        <v>470.48173711285841</v>
      </c>
      <c r="M6038" s="11"/>
      <c r="N6038" s="11"/>
      <c r="O6038" s="11"/>
      <c r="P6038" s="8" t="str">
        <f>IF(H6038="Y", K6038/VLOOKUP(A6038,Indicators!$B$1:$S$7,18,FALSE),"")</f>
        <v/>
      </c>
      <c r="Q6038" s="8" t="str">
        <f t="shared" si="0"/>
        <v/>
      </c>
      <c r="R6038" s="1" t="s">
        <v>103</v>
      </c>
      <c r="S6038" s="1" t="s">
        <v>54</v>
      </c>
      <c r="T6038" s="11"/>
      <c r="U6038" s="11"/>
      <c r="V6038" s="11"/>
      <c r="W6038" s="11"/>
      <c r="X6038" s="11"/>
      <c r="Y6038" s="11"/>
      <c r="Z6038" s="11"/>
      <c r="AA6038" s="11"/>
      <c r="AB6038" s="11"/>
      <c r="AC6038" s="11"/>
      <c r="AD6038" s="11"/>
      <c r="AE6038" s="11"/>
      <c r="AF6038" s="11"/>
      <c r="AG6038" s="11"/>
      <c r="AH6038" s="11"/>
      <c r="AI6038" s="11"/>
      <c r="AJ6038" s="11"/>
      <c r="AK6038" s="11"/>
      <c r="AL6038" s="11"/>
      <c r="AM6038" s="5"/>
      <c r="AN6038" s="5"/>
      <c r="AO6038" s="5"/>
      <c r="AP6038" s="5"/>
      <c r="AQ6038" s="5"/>
      <c r="AR6038" s="5"/>
      <c r="AS6038" s="5"/>
      <c r="AT6038" s="5"/>
      <c r="AU6038" s="5"/>
      <c r="AV6038" s="5"/>
      <c r="AW6038" s="5"/>
      <c r="AX6038" s="5"/>
      <c r="AY6038" s="5"/>
      <c r="AZ6038" s="5"/>
      <c r="BA6038" s="5"/>
      <c r="BB6038" s="5"/>
      <c r="BC6038" s="5"/>
      <c r="BD6038" s="5"/>
      <c r="BE6038" s="5"/>
      <c r="BF6038" s="5"/>
      <c r="BG6038" s="5"/>
      <c r="BH6038" s="5"/>
      <c r="BI6038" s="5"/>
      <c r="BJ6038" s="5"/>
      <c r="BK6038" s="5"/>
      <c r="BL6038" s="5"/>
      <c r="BM6038" s="5"/>
      <c r="BN6038" s="5"/>
      <c r="BO6038" s="5"/>
      <c r="BP6038" s="5"/>
      <c r="BQ6038" s="5"/>
      <c r="BR6038" s="5"/>
      <c r="BS6038" s="5"/>
      <c r="BT6038" s="5"/>
      <c r="BU6038" s="5"/>
      <c r="BV6038" s="5"/>
      <c r="BW6038" s="5"/>
      <c r="BX6038" s="5"/>
    </row>
    <row r="6039" spans="1:76" x14ac:dyDescent="0.2">
      <c r="A6039" s="1" t="s">
        <v>22</v>
      </c>
      <c r="B6039" s="1" t="s">
        <v>770</v>
      </c>
      <c r="C6039" s="1" t="s">
        <v>804</v>
      </c>
      <c r="D6039" s="1" t="s">
        <v>110</v>
      </c>
      <c r="E6039" s="1" t="s">
        <v>2</v>
      </c>
      <c r="F6039" s="1" t="s">
        <v>1056</v>
      </c>
      <c r="G6039" s="1" t="s">
        <v>107</v>
      </c>
      <c r="H6039" s="8"/>
      <c r="I6039" s="8">
        <v>2015</v>
      </c>
      <c r="J6039" s="1" t="s">
        <v>768</v>
      </c>
      <c r="K6039" s="9">
        <v>102662</v>
      </c>
      <c r="L6039" s="10">
        <f>K6039/ VLOOKUP(A6039,Indicators!$B$1:$V$7,21,FALSE)</f>
        <v>601.50931014682965</v>
      </c>
      <c r="M6039" s="11"/>
      <c r="N6039" s="11"/>
      <c r="O6039" s="11"/>
      <c r="P6039" s="8" t="str">
        <f>IF(H6039="Y", K6039/VLOOKUP(A6039,Indicators!$B$1:$S$7,18,FALSE),"")</f>
        <v/>
      </c>
      <c r="Q6039" s="8" t="str">
        <f t="shared" si="0"/>
        <v/>
      </c>
      <c r="R6039" s="1" t="s">
        <v>103</v>
      </c>
      <c r="S6039" s="1" t="s">
        <v>54</v>
      </c>
      <c r="T6039" s="11"/>
      <c r="U6039" s="11"/>
      <c r="V6039" s="11"/>
      <c r="W6039" s="11"/>
      <c r="X6039" s="11"/>
      <c r="Y6039" s="11"/>
      <c r="Z6039" s="11"/>
      <c r="AA6039" s="11"/>
      <c r="AB6039" s="11"/>
      <c r="AC6039" s="11"/>
      <c r="AD6039" s="11"/>
      <c r="AE6039" s="11"/>
      <c r="AF6039" s="11"/>
      <c r="AG6039" s="11"/>
      <c r="AH6039" s="11"/>
      <c r="AI6039" s="11"/>
      <c r="AJ6039" s="11"/>
      <c r="AK6039" s="11"/>
      <c r="AL6039" s="11"/>
      <c r="AM6039" s="5"/>
      <c r="AN6039" s="5"/>
      <c r="AO6039" s="5"/>
      <c r="AP6039" s="5"/>
      <c r="AQ6039" s="5"/>
      <c r="AR6039" s="5"/>
      <c r="AS6039" s="5"/>
      <c r="AT6039" s="5"/>
      <c r="AU6039" s="5"/>
      <c r="AV6039" s="5"/>
      <c r="AW6039" s="5"/>
      <c r="AX6039" s="5"/>
      <c r="AY6039" s="5"/>
      <c r="AZ6039" s="5"/>
      <c r="BA6039" s="5"/>
      <c r="BB6039" s="5"/>
      <c r="BC6039" s="5"/>
      <c r="BD6039" s="5"/>
      <c r="BE6039" s="5"/>
      <c r="BF6039" s="5"/>
      <c r="BG6039" s="5"/>
      <c r="BH6039" s="5"/>
      <c r="BI6039" s="5"/>
      <c r="BJ6039" s="5"/>
      <c r="BK6039" s="5"/>
      <c r="BL6039" s="5"/>
      <c r="BM6039" s="5"/>
      <c r="BN6039" s="5"/>
      <c r="BO6039" s="5"/>
      <c r="BP6039" s="5"/>
      <c r="BQ6039" s="5"/>
      <c r="BR6039" s="5"/>
      <c r="BS6039" s="5"/>
      <c r="BT6039" s="5"/>
      <c r="BU6039" s="5"/>
      <c r="BV6039" s="5"/>
      <c r="BW6039" s="5"/>
      <c r="BX6039" s="5"/>
    </row>
    <row r="6040" spans="1:76" x14ac:dyDescent="0.2">
      <c r="A6040" s="1" t="s">
        <v>22</v>
      </c>
      <c r="B6040" s="1" t="s">
        <v>770</v>
      </c>
      <c r="C6040" s="1" t="s">
        <v>526</v>
      </c>
      <c r="D6040" s="1" t="s">
        <v>110</v>
      </c>
      <c r="E6040" s="1" t="s">
        <v>2</v>
      </c>
      <c r="F6040" s="1" t="s">
        <v>1056</v>
      </c>
      <c r="G6040" s="1" t="s">
        <v>107</v>
      </c>
      <c r="H6040" s="8"/>
      <c r="I6040" s="8">
        <v>2015</v>
      </c>
      <c r="J6040" s="1" t="s">
        <v>768</v>
      </c>
      <c r="K6040" s="9">
        <v>107179</v>
      </c>
      <c r="L6040" s="10">
        <f>K6040/ VLOOKUP(A6040,Indicators!$B$1:$V$7,21,FALSE)</f>
        <v>627.97496982551525</v>
      </c>
      <c r="M6040" s="11"/>
      <c r="N6040" s="11"/>
      <c r="O6040" s="11"/>
      <c r="P6040" s="8" t="str">
        <f>IF(H6040="Y", K6040/VLOOKUP(A6040,Indicators!$B$1:$S$7,18,FALSE),"")</f>
        <v/>
      </c>
      <c r="Q6040" s="8" t="str">
        <f t="shared" si="0"/>
        <v/>
      </c>
      <c r="R6040" s="1" t="s">
        <v>103</v>
      </c>
      <c r="S6040" s="1" t="s">
        <v>53</v>
      </c>
      <c r="T6040" s="11"/>
      <c r="U6040" s="11"/>
      <c r="V6040" s="11"/>
      <c r="W6040" s="11"/>
      <c r="X6040" s="11"/>
      <c r="Y6040" s="11"/>
      <c r="Z6040" s="11"/>
      <c r="AA6040" s="11"/>
      <c r="AB6040" s="11"/>
      <c r="AC6040" s="11"/>
      <c r="AD6040" s="11"/>
      <c r="AE6040" s="11"/>
      <c r="AF6040" s="11"/>
      <c r="AG6040" s="11"/>
      <c r="AH6040" s="11"/>
      <c r="AI6040" s="11"/>
      <c r="AJ6040" s="11"/>
      <c r="AK6040" s="11"/>
      <c r="AL6040" s="11"/>
      <c r="AM6040" s="5"/>
      <c r="AN6040" s="5"/>
      <c r="AO6040" s="5"/>
      <c r="AP6040" s="5"/>
      <c r="AQ6040" s="5"/>
      <c r="AR6040" s="5"/>
      <c r="AS6040" s="5"/>
      <c r="AT6040" s="5"/>
      <c r="AU6040" s="5"/>
      <c r="AV6040" s="5"/>
      <c r="AW6040" s="5"/>
      <c r="AX6040" s="5"/>
      <c r="AY6040" s="5"/>
      <c r="AZ6040" s="5"/>
      <c r="BA6040" s="5"/>
      <c r="BB6040" s="5"/>
      <c r="BC6040" s="5"/>
      <c r="BD6040" s="5"/>
      <c r="BE6040" s="5"/>
      <c r="BF6040" s="5"/>
      <c r="BG6040" s="5"/>
      <c r="BH6040" s="5"/>
      <c r="BI6040" s="5"/>
      <c r="BJ6040" s="5"/>
      <c r="BK6040" s="5"/>
      <c r="BL6040" s="5"/>
      <c r="BM6040" s="5"/>
      <c r="BN6040" s="5"/>
      <c r="BO6040" s="5"/>
      <c r="BP6040" s="5"/>
      <c r="BQ6040" s="5"/>
      <c r="BR6040" s="5"/>
      <c r="BS6040" s="5"/>
      <c r="BT6040" s="5"/>
      <c r="BU6040" s="5"/>
      <c r="BV6040" s="5"/>
      <c r="BW6040" s="5"/>
      <c r="BX6040" s="5"/>
    </row>
    <row r="6041" spans="1:76" x14ac:dyDescent="0.2">
      <c r="A6041" s="1" t="s">
        <v>22</v>
      </c>
      <c r="B6041" s="1" t="s">
        <v>770</v>
      </c>
      <c r="C6041" s="1" t="s">
        <v>49</v>
      </c>
      <c r="D6041" s="1" t="s">
        <v>110</v>
      </c>
      <c r="E6041" s="1" t="s">
        <v>2</v>
      </c>
      <c r="F6041" s="1" t="s">
        <v>1056</v>
      </c>
      <c r="G6041" s="1" t="s">
        <v>107</v>
      </c>
      <c r="H6041" s="8"/>
      <c r="I6041" s="8">
        <v>2015</v>
      </c>
      <c r="J6041" s="1" t="s">
        <v>768</v>
      </c>
      <c r="K6041" s="9">
        <v>196466</v>
      </c>
      <c r="L6041" s="10">
        <f>K6041/ VLOOKUP(A6041,Indicators!$B$1:$V$7,21,FALSE)</f>
        <v>1151.1185066266682</v>
      </c>
      <c r="M6041" s="11"/>
      <c r="N6041" s="11"/>
      <c r="O6041" s="11"/>
      <c r="P6041" s="8" t="str">
        <f>IF(H6041="Y", K6041/VLOOKUP(A6041,Indicators!$B$1:$S$7,18,FALSE),"")</f>
        <v/>
      </c>
      <c r="Q6041" s="8" t="str">
        <f t="shared" si="0"/>
        <v/>
      </c>
      <c r="R6041" s="1" t="s">
        <v>103</v>
      </c>
      <c r="S6041" s="1" t="s">
        <v>49</v>
      </c>
      <c r="T6041" s="11"/>
      <c r="U6041" s="11"/>
      <c r="V6041" s="11"/>
      <c r="W6041" s="11"/>
      <c r="X6041" s="11"/>
      <c r="Y6041" s="11"/>
      <c r="Z6041" s="11"/>
      <c r="AA6041" s="11"/>
      <c r="AB6041" s="11"/>
      <c r="AC6041" s="11"/>
      <c r="AD6041" s="11"/>
      <c r="AE6041" s="11"/>
      <c r="AF6041" s="11"/>
      <c r="AG6041" s="11"/>
      <c r="AH6041" s="11"/>
      <c r="AI6041" s="11"/>
      <c r="AJ6041" s="11"/>
      <c r="AK6041" s="11"/>
      <c r="AL6041" s="11"/>
      <c r="AM6041" s="5"/>
      <c r="AN6041" s="5"/>
      <c r="AO6041" s="5"/>
      <c r="AP6041" s="5"/>
      <c r="AQ6041" s="5"/>
      <c r="AR6041" s="5"/>
      <c r="AS6041" s="5"/>
      <c r="AT6041" s="5"/>
      <c r="AU6041" s="5"/>
      <c r="AV6041" s="5"/>
      <c r="AW6041" s="5"/>
      <c r="AX6041" s="5"/>
      <c r="AY6041" s="5"/>
      <c r="AZ6041" s="5"/>
      <c r="BA6041" s="5"/>
      <c r="BB6041" s="5"/>
      <c r="BC6041" s="5"/>
      <c r="BD6041" s="5"/>
      <c r="BE6041" s="5"/>
      <c r="BF6041" s="5"/>
      <c r="BG6041" s="5"/>
      <c r="BH6041" s="5"/>
      <c r="BI6041" s="5"/>
      <c r="BJ6041" s="5"/>
      <c r="BK6041" s="5"/>
      <c r="BL6041" s="5"/>
      <c r="BM6041" s="5"/>
      <c r="BN6041" s="5"/>
      <c r="BO6041" s="5"/>
      <c r="BP6041" s="5"/>
      <c r="BQ6041" s="5"/>
      <c r="BR6041" s="5"/>
      <c r="BS6041" s="5"/>
      <c r="BT6041" s="5"/>
      <c r="BU6041" s="5"/>
      <c r="BV6041" s="5"/>
      <c r="BW6041" s="5"/>
      <c r="BX6041" s="5"/>
    </row>
    <row r="6042" spans="1:76" x14ac:dyDescent="0.2">
      <c r="A6042" s="1" t="s">
        <v>22</v>
      </c>
      <c r="B6042" s="1" t="s">
        <v>775</v>
      </c>
      <c r="C6042" s="1" t="s">
        <v>1058</v>
      </c>
      <c r="D6042" s="1" t="s">
        <v>110</v>
      </c>
      <c r="E6042" s="1" t="s">
        <v>2</v>
      </c>
      <c r="F6042" s="1" t="s">
        <v>1056</v>
      </c>
      <c r="G6042" s="1" t="s">
        <v>107</v>
      </c>
      <c r="H6042" s="8"/>
      <c r="I6042" s="8">
        <v>2015</v>
      </c>
      <c r="J6042" s="1" t="s">
        <v>768</v>
      </c>
      <c r="K6042" s="8">
        <v>0</v>
      </c>
      <c r="L6042" s="10">
        <f>K6042/ VLOOKUP(A6042,Indicators!$B$1:$V$7,21,FALSE)</f>
        <v>0</v>
      </c>
      <c r="M6042" s="1" t="s">
        <v>769</v>
      </c>
      <c r="N6042" s="11"/>
      <c r="O6042" s="11"/>
      <c r="P6042" s="8" t="str">
        <f>IF(H6042="Y", K6042/VLOOKUP(A6042,Indicators!$B$1:$S$7,18,FALSE),"")</f>
        <v/>
      </c>
      <c r="Q6042" s="8" t="str">
        <f t="shared" si="0"/>
        <v/>
      </c>
      <c r="R6042" s="1" t="s">
        <v>109</v>
      </c>
      <c r="S6042" s="1" t="s">
        <v>50</v>
      </c>
      <c r="T6042" s="11"/>
      <c r="U6042" s="11"/>
      <c r="V6042" s="11"/>
      <c r="W6042" s="11"/>
      <c r="X6042" s="11"/>
      <c r="Y6042" s="11"/>
      <c r="Z6042" s="11"/>
      <c r="AA6042" s="11"/>
      <c r="AB6042" s="11"/>
      <c r="AC6042" s="11"/>
      <c r="AD6042" s="11"/>
      <c r="AE6042" s="11"/>
      <c r="AF6042" s="11"/>
      <c r="AG6042" s="11"/>
      <c r="AH6042" s="11"/>
      <c r="AI6042" s="11"/>
      <c r="AJ6042" s="11"/>
      <c r="AK6042" s="11"/>
      <c r="AL6042" s="11"/>
      <c r="AM6042" s="5"/>
      <c r="AN6042" s="5"/>
      <c r="AO6042" s="5"/>
      <c r="AP6042" s="5"/>
      <c r="AQ6042" s="5"/>
      <c r="AR6042" s="5"/>
      <c r="AS6042" s="5"/>
      <c r="AT6042" s="5"/>
      <c r="AU6042" s="5"/>
      <c r="AV6042" s="5"/>
      <c r="AW6042" s="5"/>
      <c r="AX6042" s="5"/>
      <c r="AY6042" s="5"/>
      <c r="AZ6042" s="5"/>
      <c r="BA6042" s="5"/>
      <c r="BB6042" s="5"/>
      <c r="BC6042" s="5"/>
      <c r="BD6042" s="5"/>
      <c r="BE6042" s="5"/>
      <c r="BF6042" s="5"/>
      <c r="BG6042" s="5"/>
      <c r="BH6042" s="5"/>
      <c r="BI6042" s="5"/>
      <c r="BJ6042" s="5"/>
      <c r="BK6042" s="5"/>
      <c r="BL6042" s="5"/>
      <c r="BM6042" s="5"/>
      <c r="BN6042" s="5"/>
      <c r="BO6042" s="5"/>
      <c r="BP6042" s="5"/>
      <c r="BQ6042" s="5"/>
      <c r="BR6042" s="5"/>
      <c r="BS6042" s="5"/>
      <c r="BT6042" s="5"/>
      <c r="BU6042" s="5"/>
      <c r="BV6042" s="5"/>
      <c r="BW6042" s="5"/>
      <c r="BX6042" s="5"/>
    </row>
    <row r="6043" spans="1:76" x14ac:dyDescent="0.2">
      <c r="A6043" s="1" t="s">
        <v>22</v>
      </c>
      <c r="B6043" s="1" t="s">
        <v>775</v>
      </c>
      <c r="C6043" s="1" t="s">
        <v>975</v>
      </c>
      <c r="D6043" s="1" t="s">
        <v>110</v>
      </c>
      <c r="E6043" s="1" t="s">
        <v>2</v>
      </c>
      <c r="F6043" s="1" t="s">
        <v>1056</v>
      </c>
      <c r="G6043" s="1" t="s">
        <v>107</v>
      </c>
      <c r="H6043" s="8"/>
      <c r="I6043" s="8">
        <v>2015</v>
      </c>
      <c r="J6043" s="1" t="s">
        <v>768</v>
      </c>
      <c r="K6043" s="9">
        <v>4784</v>
      </c>
      <c r="L6043" s="10">
        <f>K6043/ VLOOKUP(A6043,Indicators!$B$1:$V$7,21,FALSE)</f>
        <v>28.030045583978811</v>
      </c>
      <c r="M6043" s="11"/>
      <c r="N6043" s="11"/>
      <c r="O6043" s="11"/>
      <c r="P6043" s="8" t="str">
        <f>IF(H6043="Y", K6043/VLOOKUP(A6043,Indicators!$B$1:$S$7,18,FALSE),"")</f>
        <v/>
      </c>
      <c r="Q6043" s="8" t="str">
        <f t="shared" si="0"/>
        <v/>
      </c>
      <c r="R6043" s="1" t="s">
        <v>109</v>
      </c>
      <c r="S6043" s="1" t="s">
        <v>50</v>
      </c>
      <c r="T6043" s="11"/>
      <c r="U6043" s="11"/>
      <c r="V6043" s="11"/>
      <c r="W6043" s="11"/>
      <c r="X6043" s="11"/>
      <c r="Y6043" s="11"/>
      <c r="Z6043" s="11"/>
      <c r="AA6043" s="11"/>
      <c r="AB6043" s="11"/>
      <c r="AC6043" s="11"/>
      <c r="AD6043" s="11"/>
      <c r="AE6043" s="11"/>
      <c r="AF6043" s="11"/>
      <c r="AG6043" s="11"/>
      <c r="AH6043" s="11"/>
      <c r="AI6043" s="11"/>
      <c r="AJ6043" s="11"/>
      <c r="AK6043" s="11"/>
      <c r="AL6043" s="11"/>
      <c r="AM6043" s="5"/>
      <c r="AN6043" s="5"/>
      <c r="AO6043" s="5"/>
      <c r="AP6043" s="5"/>
      <c r="AQ6043" s="5"/>
      <c r="AR6043" s="5"/>
      <c r="AS6043" s="5"/>
      <c r="AT6043" s="5"/>
      <c r="AU6043" s="5"/>
      <c r="AV6043" s="5"/>
      <c r="AW6043" s="5"/>
      <c r="AX6043" s="5"/>
      <c r="AY6043" s="5"/>
      <c r="AZ6043" s="5"/>
      <c r="BA6043" s="5"/>
      <c r="BB6043" s="5"/>
      <c r="BC6043" s="5"/>
      <c r="BD6043" s="5"/>
      <c r="BE6043" s="5"/>
      <c r="BF6043" s="5"/>
      <c r="BG6043" s="5"/>
      <c r="BH6043" s="5"/>
      <c r="BI6043" s="5"/>
      <c r="BJ6043" s="5"/>
      <c r="BK6043" s="5"/>
      <c r="BL6043" s="5"/>
      <c r="BM6043" s="5"/>
      <c r="BN6043" s="5"/>
      <c r="BO6043" s="5"/>
      <c r="BP6043" s="5"/>
      <c r="BQ6043" s="5"/>
      <c r="BR6043" s="5"/>
      <c r="BS6043" s="5"/>
      <c r="BT6043" s="5"/>
      <c r="BU6043" s="5"/>
      <c r="BV6043" s="5"/>
      <c r="BW6043" s="5"/>
      <c r="BX6043" s="5"/>
    </row>
    <row r="6044" spans="1:76" x14ac:dyDescent="0.2">
      <c r="A6044" s="1" t="s">
        <v>22</v>
      </c>
      <c r="B6044" s="1" t="s">
        <v>775</v>
      </c>
      <c r="C6044" s="1" t="s">
        <v>974</v>
      </c>
      <c r="D6044" s="1" t="s">
        <v>110</v>
      </c>
      <c r="E6044" s="1" t="s">
        <v>2</v>
      </c>
      <c r="F6044" s="1" t="s">
        <v>1056</v>
      </c>
      <c r="G6044" s="1" t="s">
        <v>107</v>
      </c>
      <c r="H6044" s="8"/>
      <c r="I6044" s="8">
        <v>2015</v>
      </c>
      <c r="J6044" s="1" t="s">
        <v>768</v>
      </c>
      <c r="K6044" s="9">
        <v>5005</v>
      </c>
      <c r="L6044" s="10">
        <f>K6044/ VLOOKUP(A6044,Indicators!$B$1:$V$7,21,FALSE)</f>
        <v>29.324911820195226</v>
      </c>
      <c r="M6044" s="11"/>
      <c r="N6044" s="11"/>
      <c r="O6044" s="11"/>
      <c r="P6044" s="8" t="str">
        <f>IF(H6044="Y", K6044/VLOOKUP(A6044,Indicators!$B$1:$S$7,18,FALSE),"")</f>
        <v/>
      </c>
      <c r="Q6044" s="8" t="str">
        <f t="shared" si="0"/>
        <v/>
      </c>
      <c r="R6044" s="1" t="s">
        <v>109</v>
      </c>
      <c r="S6044" s="1" t="s">
        <v>50</v>
      </c>
      <c r="T6044" s="11"/>
      <c r="U6044" s="11"/>
      <c r="V6044" s="11"/>
      <c r="W6044" s="11"/>
      <c r="X6044" s="11"/>
      <c r="Y6044" s="11"/>
      <c r="Z6044" s="11"/>
      <c r="AA6044" s="11"/>
      <c r="AB6044" s="11"/>
      <c r="AC6044" s="11"/>
      <c r="AD6044" s="11"/>
      <c r="AE6044" s="11"/>
      <c r="AF6044" s="11"/>
      <c r="AG6044" s="11"/>
      <c r="AH6044" s="11"/>
      <c r="AI6044" s="11"/>
      <c r="AJ6044" s="11"/>
      <c r="AK6044" s="11"/>
      <c r="AL6044" s="11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5"/>
      <c r="AX6044" s="5"/>
      <c r="AY6044" s="5"/>
      <c r="AZ6044" s="5"/>
      <c r="BA6044" s="5"/>
      <c r="BB6044" s="5"/>
      <c r="BC6044" s="5"/>
      <c r="BD6044" s="5"/>
      <c r="BE6044" s="5"/>
      <c r="BF6044" s="5"/>
      <c r="BG6044" s="5"/>
      <c r="BH6044" s="5"/>
      <c r="BI6044" s="5"/>
      <c r="BJ6044" s="5"/>
      <c r="BK6044" s="5"/>
      <c r="BL6044" s="5"/>
      <c r="BM6044" s="5"/>
      <c r="BN6044" s="5"/>
      <c r="BO6044" s="5"/>
      <c r="BP6044" s="5"/>
      <c r="BQ6044" s="5"/>
      <c r="BR6044" s="5"/>
      <c r="BS6044" s="5"/>
      <c r="BT6044" s="5"/>
      <c r="BU6044" s="5"/>
      <c r="BV6044" s="5"/>
      <c r="BW6044" s="5"/>
      <c r="BX6044" s="5"/>
    </row>
    <row r="6045" spans="1:76" x14ac:dyDescent="0.2">
      <c r="A6045" s="1" t="s">
        <v>22</v>
      </c>
      <c r="B6045" s="1" t="s">
        <v>775</v>
      </c>
      <c r="C6045" s="1" t="s">
        <v>1059</v>
      </c>
      <c r="D6045" s="1" t="s">
        <v>110</v>
      </c>
      <c r="E6045" s="1" t="s">
        <v>2</v>
      </c>
      <c r="F6045" s="1" t="s">
        <v>1056</v>
      </c>
      <c r="G6045" s="1" t="s">
        <v>107</v>
      </c>
      <c r="H6045" s="8"/>
      <c r="I6045" s="8">
        <v>2015</v>
      </c>
      <c r="J6045" s="1" t="s">
        <v>768</v>
      </c>
      <c r="K6045" s="9">
        <v>7340</v>
      </c>
      <c r="L6045" s="10">
        <f>K6045/ VLOOKUP(A6045,Indicators!$B$1:$V$7,21,FALSE)</f>
        <v>43.005964587459133</v>
      </c>
      <c r="M6045" s="11"/>
      <c r="N6045" s="11"/>
      <c r="O6045" s="11"/>
      <c r="P6045" s="8" t="str">
        <f>IF(H6045="Y", K6045/VLOOKUP(A6045,Indicators!$B$1:$S$7,18,FALSE),"")</f>
        <v/>
      </c>
      <c r="Q6045" s="8" t="str">
        <f t="shared" si="0"/>
        <v/>
      </c>
      <c r="R6045" s="1" t="s">
        <v>109</v>
      </c>
      <c r="S6045" s="1" t="s">
        <v>50</v>
      </c>
      <c r="T6045" s="11"/>
      <c r="U6045" s="11"/>
      <c r="V6045" s="11"/>
      <c r="W6045" s="11"/>
      <c r="X6045" s="11"/>
      <c r="Y6045" s="11"/>
      <c r="Z6045" s="11"/>
      <c r="AA6045" s="11"/>
      <c r="AB6045" s="11"/>
      <c r="AC6045" s="11"/>
      <c r="AD6045" s="11"/>
      <c r="AE6045" s="11"/>
      <c r="AF6045" s="11"/>
      <c r="AG6045" s="11"/>
      <c r="AH6045" s="11"/>
      <c r="AI6045" s="11"/>
      <c r="AJ6045" s="11"/>
      <c r="AK6045" s="11"/>
      <c r="AL6045" s="11"/>
      <c r="AM6045" s="5"/>
      <c r="AN6045" s="5"/>
      <c r="AO6045" s="5"/>
      <c r="AP6045" s="5"/>
      <c r="AQ6045" s="5"/>
      <c r="AR6045" s="5"/>
      <c r="AS6045" s="5"/>
      <c r="AT6045" s="5"/>
      <c r="AU6045" s="5"/>
      <c r="AV6045" s="5"/>
      <c r="AW6045" s="5"/>
      <c r="AX6045" s="5"/>
      <c r="AY6045" s="5"/>
      <c r="AZ6045" s="5"/>
      <c r="BA6045" s="5"/>
      <c r="BB6045" s="5"/>
      <c r="BC6045" s="5"/>
      <c r="BD6045" s="5"/>
      <c r="BE6045" s="5"/>
      <c r="BF6045" s="5"/>
      <c r="BG6045" s="5"/>
      <c r="BH6045" s="5"/>
      <c r="BI6045" s="5"/>
      <c r="BJ6045" s="5"/>
      <c r="BK6045" s="5"/>
      <c r="BL6045" s="5"/>
      <c r="BM6045" s="5"/>
      <c r="BN6045" s="5"/>
      <c r="BO6045" s="5"/>
      <c r="BP6045" s="5"/>
      <c r="BQ6045" s="5"/>
      <c r="BR6045" s="5"/>
      <c r="BS6045" s="5"/>
      <c r="BT6045" s="5"/>
      <c r="BU6045" s="5"/>
      <c r="BV6045" s="5"/>
      <c r="BW6045" s="5"/>
      <c r="BX6045" s="5"/>
    </row>
    <row r="6046" spans="1:76" x14ac:dyDescent="0.2">
      <c r="A6046" s="1" t="s">
        <v>22</v>
      </c>
      <c r="B6046" s="1" t="s">
        <v>775</v>
      </c>
      <c r="C6046" s="1" t="s">
        <v>921</v>
      </c>
      <c r="D6046" s="1" t="s">
        <v>110</v>
      </c>
      <c r="E6046" s="1" t="s">
        <v>2</v>
      </c>
      <c r="F6046" s="1" t="s">
        <v>1056</v>
      </c>
      <c r="G6046" s="1" t="s">
        <v>107</v>
      </c>
      <c r="H6046" s="8"/>
      <c r="I6046" s="8">
        <v>2015</v>
      </c>
      <c r="J6046" s="1" t="s">
        <v>768</v>
      </c>
      <c r="K6046" s="9">
        <v>10436</v>
      </c>
      <c r="L6046" s="10">
        <f>K6046/ VLOOKUP(A6046,Indicators!$B$1:$V$7,21,FALSE)</f>
        <v>61.145810140970504</v>
      </c>
      <c r="M6046" s="11"/>
      <c r="N6046" s="11"/>
      <c r="O6046" s="11"/>
      <c r="P6046" s="8" t="str">
        <f>IF(H6046="Y", K6046/VLOOKUP(A6046,Indicators!$B$1:$S$7,18,FALSE),"")</f>
        <v/>
      </c>
      <c r="Q6046" s="8" t="str">
        <f t="shared" si="0"/>
        <v/>
      </c>
      <c r="R6046" s="1" t="s">
        <v>158</v>
      </c>
      <c r="S6046" s="1" t="s">
        <v>72</v>
      </c>
      <c r="T6046" s="11"/>
      <c r="U6046" s="11"/>
      <c r="V6046" s="11"/>
      <c r="W6046" s="11"/>
      <c r="X6046" s="11"/>
      <c r="Y6046" s="11"/>
      <c r="Z6046" s="11"/>
      <c r="AA6046" s="11"/>
      <c r="AB6046" s="11"/>
      <c r="AC6046" s="11"/>
      <c r="AD6046" s="11"/>
      <c r="AE6046" s="11"/>
      <c r="AF6046" s="11"/>
      <c r="AG6046" s="11"/>
      <c r="AH6046" s="11"/>
      <c r="AI6046" s="11"/>
      <c r="AJ6046" s="11"/>
      <c r="AK6046" s="11"/>
      <c r="AL6046" s="11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5"/>
      <c r="AX6046" s="5"/>
      <c r="AY6046" s="5"/>
      <c r="AZ6046" s="5"/>
      <c r="BA6046" s="5"/>
      <c r="BB6046" s="5"/>
      <c r="BC6046" s="5"/>
      <c r="BD6046" s="5"/>
      <c r="BE6046" s="5"/>
      <c r="BF6046" s="5"/>
      <c r="BG6046" s="5"/>
      <c r="BH6046" s="5"/>
      <c r="BI6046" s="5"/>
      <c r="BJ6046" s="5"/>
      <c r="BK6046" s="5"/>
      <c r="BL6046" s="5"/>
      <c r="BM6046" s="5"/>
      <c r="BN6046" s="5"/>
      <c r="BO6046" s="5"/>
      <c r="BP6046" s="5"/>
      <c r="BQ6046" s="5"/>
      <c r="BR6046" s="5"/>
      <c r="BS6046" s="5"/>
      <c r="BT6046" s="5"/>
      <c r="BU6046" s="5"/>
      <c r="BV6046" s="5"/>
      <c r="BW6046" s="5"/>
      <c r="BX6046" s="5"/>
    </row>
    <row r="6047" spans="1:76" x14ac:dyDescent="0.2">
      <c r="A6047" s="1" t="s">
        <v>22</v>
      </c>
      <c r="B6047" s="1" t="s">
        <v>775</v>
      </c>
      <c r="C6047" s="1" t="s">
        <v>1030</v>
      </c>
      <c r="D6047" s="1" t="s">
        <v>110</v>
      </c>
      <c r="E6047" s="1" t="s">
        <v>2</v>
      </c>
      <c r="F6047" s="1" t="s">
        <v>1056</v>
      </c>
      <c r="G6047" s="1" t="s">
        <v>107</v>
      </c>
      <c r="H6047" s="8"/>
      <c r="I6047" s="8">
        <v>2015</v>
      </c>
      <c r="J6047" s="1" t="s">
        <v>768</v>
      </c>
      <c r="K6047" s="9">
        <v>11933</v>
      </c>
      <c r="L6047" s="10">
        <f>K6047/ VLOOKUP(A6047,Indicators!$B$1:$V$7,21,FALSE)</f>
        <v>69.916917632445475</v>
      </c>
      <c r="M6047" s="11"/>
      <c r="N6047" s="11"/>
      <c r="O6047" s="11"/>
      <c r="P6047" s="8" t="str">
        <f>IF(H6047="Y", K6047/VLOOKUP(A6047,Indicators!$B$1:$S$7,18,FALSE),"")</f>
        <v/>
      </c>
      <c r="Q6047" s="8" t="str">
        <f t="shared" si="0"/>
        <v/>
      </c>
      <c r="R6047" s="1" t="s">
        <v>109</v>
      </c>
      <c r="S6047" s="1" t="s">
        <v>50</v>
      </c>
      <c r="T6047" s="11"/>
      <c r="U6047" s="11"/>
      <c r="V6047" s="11"/>
      <c r="W6047" s="11"/>
      <c r="X6047" s="11"/>
      <c r="Y6047" s="11"/>
      <c r="Z6047" s="11"/>
      <c r="AA6047" s="11"/>
      <c r="AB6047" s="11"/>
      <c r="AC6047" s="11"/>
      <c r="AD6047" s="11"/>
      <c r="AE6047" s="11"/>
      <c r="AF6047" s="11"/>
      <c r="AG6047" s="11"/>
      <c r="AH6047" s="11"/>
      <c r="AI6047" s="11"/>
      <c r="AJ6047" s="11"/>
      <c r="AK6047" s="11"/>
      <c r="AL6047" s="11"/>
      <c r="AM6047" s="5"/>
      <c r="AN6047" s="5"/>
      <c r="AO6047" s="5"/>
      <c r="AP6047" s="5"/>
      <c r="AQ6047" s="5"/>
      <c r="AR6047" s="5"/>
      <c r="AS6047" s="5"/>
      <c r="AT6047" s="5"/>
      <c r="AU6047" s="5"/>
      <c r="AV6047" s="5"/>
      <c r="AW6047" s="5"/>
      <c r="AX6047" s="5"/>
      <c r="AY6047" s="5"/>
      <c r="AZ6047" s="5"/>
      <c r="BA6047" s="5"/>
      <c r="BB6047" s="5"/>
      <c r="BC6047" s="5"/>
      <c r="BD6047" s="5"/>
      <c r="BE6047" s="5"/>
      <c r="BF6047" s="5"/>
      <c r="BG6047" s="5"/>
      <c r="BH6047" s="5"/>
      <c r="BI6047" s="5"/>
      <c r="BJ6047" s="5"/>
      <c r="BK6047" s="5"/>
      <c r="BL6047" s="5"/>
      <c r="BM6047" s="5"/>
      <c r="BN6047" s="5"/>
      <c r="BO6047" s="5"/>
      <c r="BP6047" s="5"/>
      <c r="BQ6047" s="5"/>
      <c r="BR6047" s="5"/>
      <c r="BS6047" s="5"/>
      <c r="BT6047" s="5"/>
      <c r="BU6047" s="5"/>
      <c r="BV6047" s="5"/>
      <c r="BW6047" s="5"/>
      <c r="BX6047" s="5"/>
    </row>
    <row r="6048" spans="1:76" x14ac:dyDescent="0.2">
      <c r="A6048" s="1" t="s">
        <v>22</v>
      </c>
      <c r="B6048" s="1" t="s">
        <v>775</v>
      </c>
      <c r="C6048" s="1" t="s">
        <v>805</v>
      </c>
      <c r="D6048" s="1" t="s">
        <v>110</v>
      </c>
      <c r="E6048" s="1" t="s">
        <v>2</v>
      </c>
      <c r="F6048" s="1" t="s">
        <v>1056</v>
      </c>
      <c r="G6048" s="1" t="s">
        <v>107</v>
      </c>
      <c r="H6048" s="8"/>
      <c r="I6048" s="8">
        <v>2015</v>
      </c>
      <c r="J6048" s="1" t="s">
        <v>768</v>
      </c>
      <c r="K6048" s="9">
        <v>14268</v>
      </c>
      <c r="L6048" s="10">
        <f>K6048/ VLOOKUP(A6048,Indicators!$B$1:$V$7,21,FALSE)</f>
        <v>83.597970399709382</v>
      </c>
      <c r="M6048" s="1" t="s">
        <v>769</v>
      </c>
      <c r="N6048" s="11"/>
      <c r="O6048" s="11"/>
      <c r="P6048" s="8" t="str">
        <f>IF(H6048="Y", K6048/VLOOKUP(A6048,Indicators!$B$1:$S$7,18,FALSE),"")</f>
        <v/>
      </c>
      <c r="Q6048" s="8" t="str">
        <f t="shared" si="0"/>
        <v/>
      </c>
      <c r="R6048" s="1" t="s">
        <v>109</v>
      </c>
      <c r="S6048" s="1" t="s">
        <v>50</v>
      </c>
      <c r="T6048" s="11"/>
      <c r="U6048" s="11"/>
      <c r="V6048" s="11"/>
      <c r="W6048" s="11"/>
      <c r="X6048" s="11"/>
      <c r="Y6048" s="11"/>
      <c r="Z6048" s="11"/>
      <c r="AA6048" s="11"/>
      <c r="AB6048" s="11"/>
      <c r="AC6048" s="11"/>
      <c r="AD6048" s="11"/>
      <c r="AE6048" s="11"/>
      <c r="AF6048" s="11"/>
      <c r="AG6048" s="11"/>
      <c r="AH6048" s="11"/>
      <c r="AI6048" s="11"/>
      <c r="AJ6048" s="11"/>
      <c r="AK6048" s="11"/>
      <c r="AL6048" s="11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5"/>
      <c r="AX6048" s="5"/>
      <c r="AY6048" s="5"/>
      <c r="AZ6048" s="5"/>
      <c r="BA6048" s="5"/>
      <c r="BB6048" s="5"/>
      <c r="BC6048" s="5"/>
      <c r="BD6048" s="5"/>
      <c r="BE6048" s="5"/>
      <c r="BF6048" s="5"/>
      <c r="BG6048" s="5"/>
      <c r="BH6048" s="5"/>
      <c r="BI6048" s="5"/>
      <c r="BJ6048" s="5"/>
      <c r="BK6048" s="5"/>
      <c r="BL6048" s="5"/>
      <c r="BM6048" s="5"/>
      <c r="BN6048" s="5"/>
      <c r="BO6048" s="5"/>
      <c r="BP6048" s="5"/>
      <c r="BQ6048" s="5"/>
      <c r="BR6048" s="5"/>
      <c r="BS6048" s="5"/>
      <c r="BT6048" s="5"/>
      <c r="BU6048" s="5"/>
      <c r="BV6048" s="5"/>
      <c r="BW6048" s="5"/>
      <c r="BX6048" s="5"/>
    </row>
    <row r="6049" spans="1:76" x14ac:dyDescent="0.2">
      <c r="A6049" s="1" t="s">
        <v>22</v>
      </c>
      <c r="B6049" s="1" t="s">
        <v>775</v>
      </c>
      <c r="C6049" s="1" t="s">
        <v>960</v>
      </c>
      <c r="D6049" s="1" t="s">
        <v>110</v>
      </c>
      <c r="E6049" s="1" t="s">
        <v>2</v>
      </c>
      <c r="F6049" s="1" t="s">
        <v>1056</v>
      </c>
      <c r="G6049" s="1" t="s">
        <v>107</v>
      </c>
      <c r="H6049" s="8"/>
      <c r="I6049" s="8">
        <v>2015</v>
      </c>
      <c r="J6049" s="1" t="s">
        <v>768</v>
      </c>
      <c r="K6049" s="9">
        <v>16635</v>
      </c>
      <c r="L6049" s="10">
        <f>K6049/ VLOOKUP(A6049,Indicators!$B$1:$V$7,21,FALSE)</f>
        <v>97.466515110678827</v>
      </c>
      <c r="M6049" s="11"/>
      <c r="N6049" s="11"/>
      <c r="O6049" s="11"/>
      <c r="P6049" s="8" t="str">
        <f>IF(H6049="Y", K6049/VLOOKUP(A6049,Indicators!$B$1:$S$7,18,FALSE),"")</f>
        <v/>
      </c>
      <c r="Q6049" s="8" t="str">
        <f t="shared" si="0"/>
        <v/>
      </c>
      <c r="R6049" s="1" t="s">
        <v>109</v>
      </c>
      <c r="S6049" s="1" t="s">
        <v>50</v>
      </c>
      <c r="T6049" s="11"/>
      <c r="U6049" s="11"/>
      <c r="V6049" s="11"/>
      <c r="W6049" s="11"/>
      <c r="X6049" s="11"/>
      <c r="Y6049" s="11"/>
      <c r="Z6049" s="11"/>
      <c r="AA6049" s="11"/>
      <c r="AB6049" s="11"/>
      <c r="AC6049" s="11"/>
      <c r="AD6049" s="11"/>
      <c r="AE6049" s="11"/>
      <c r="AF6049" s="11"/>
      <c r="AG6049" s="11"/>
      <c r="AH6049" s="11"/>
      <c r="AI6049" s="11"/>
      <c r="AJ6049" s="11"/>
      <c r="AK6049" s="11"/>
      <c r="AL6049" s="11"/>
      <c r="AM6049" s="5"/>
      <c r="AN6049" s="5"/>
      <c r="AO6049" s="5"/>
      <c r="AP6049" s="5"/>
      <c r="AQ6049" s="5"/>
      <c r="AR6049" s="5"/>
      <c r="AS6049" s="5"/>
      <c r="AT6049" s="5"/>
      <c r="AU6049" s="5"/>
      <c r="AV6049" s="5"/>
      <c r="AW6049" s="5"/>
      <c r="AX6049" s="5"/>
      <c r="AY6049" s="5"/>
      <c r="AZ6049" s="5"/>
      <c r="BA6049" s="5"/>
      <c r="BB6049" s="5"/>
      <c r="BC6049" s="5"/>
      <c r="BD6049" s="5"/>
      <c r="BE6049" s="5"/>
      <c r="BF6049" s="5"/>
      <c r="BG6049" s="5"/>
      <c r="BH6049" s="5"/>
      <c r="BI6049" s="5"/>
      <c r="BJ6049" s="5"/>
      <c r="BK6049" s="5"/>
      <c r="BL6049" s="5"/>
      <c r="BM6049" s="5"/>
      <c r="BN6049" s="5"/>
      <c r="BO6049" s="5"/>
      <c r="BP6049" s="5"/>
      <c r="BQ6049" s="5"/>
      <c r="BR6049" s="5"/>
      <c r="BS6049" s="5"/>
      <c r="BT6049" s="5"/>
      <c r="BU6049" s="5"/>
      <c r="BV6049" s="5"/>
      <c r="BW6049" s="5"/>
      <c r="BX6049" s="5"/>
    </row>
    <row r="6050" spans="1:76" x14ac:dyDescent="0.2">
      <c r="A6050" s="1" t="s">
        <v>22</v>
      </c>
      <c r="B6050" s="1" t="s">
        <v>775</v>
      </c>
      <c r="C6050" s="1" t="s">
        <v>928</v>
      </c>
      <c r="D6050" s="1" t="s">
        <v>110</v>
      </c>
      <c r="E6050" s="1" t="s">
        <v>2</v>
      </c>
      <c r="F6050" s="1" t="s">
        <v>1056</v>
      </c>
      <c r="G6050" s="1" t="s">
        <v>107</v>
      </c>
      <c r="H6050" s="8"/>
      <c r="I6050" s="8">
        <v>2015</v>
      </c>
      <c r="J6050" s="1" t="s">
        <v>768</v>
      </c>
      <c r="K6050" s="9">
        <v>18157</v>
      </c>
      <c r="L6050" s="10">
        <f>K6050/ VLOOKUP(A6050,Indicators!$B$1:$V$7,21,FALSE)</f>
        <v>106.38410068317377</v>
      </c>
      <c r="M6050" s="1" t="s">
        <v>769</v>
      </c>
      <c r="N6050" s="11"/>
      <c r="O6050" s="11"/>
      <c r="P6050" s="8" t="str">
        <f>IF(H6050="Y", K6050/VLOOKUP(A6050,Indicators!$B$1:$S$7,18,FALSE),"")</f>
        <v/>
      </c>
      <c r="Q6050" s="8" t="str">
        <f t="shared" si="0"/>
        <v/>
      </c>
      <c r="R6050" s="1" t="s">
        <v>158</v>
      </c>
      <c r="S6050" s="1" t="s">
        <v>72</v>
      </c>
      <c r="T6050" s="11"/>
      <c r="U6050" s="11"/>
      <c r="V6050" s="11"/>
      <c r="W6050" s="11"/>
      <c r="X6050" s="11"/>
      <c r="Y6050" s="11"/>
      <c r="Z6050" s="11"/>
      <c r="AA6050" s="11"/>
      <c r="AB6050" s="11"/>
      <c r="AC6050" s="11"/>
      <c r="AD6050" s="11"/>
      <c r="AE6050" s="11"/>
      <c r="AF6050" s="11"/>
      <c r="AG6050" s="11"/>
      <c r="AH6050" s="11"/>
      <c r="AI6050" s="11"/>
      <c r="AJ6050" s="11"/>
      <c r="AK6050" s="11"/>
      <c r="AL6050" s="11"/>
      <c r="AM6050" s="5"/>
      <c r="AN6050" s="5"/>
      <c r="AO6050" s="5"/>
      <c r="AP6050" s="5"/>
      <c r="AQ6050" s="5"/>
      <c r="AR6050" s="5"/>
      <c r="AS6050" s="5"/>
      <c r="AT6050" s="5"/>
      <c r="AU6050" s="5"/>
      <c r="AV6050" s="5"/>
      <c r="AW6050" s="5"/>
      <c r="AX6050" s="5"/>
      <c r="AY6050" s="5"/>
      <c r="AZ6050" s="5"/>
      <c r="BA6050" s="5"/>
      <c r="BB6050" s="5"/>
      <c r="BC6050" s="5"/>
      <c r="BD6050" s="5"/>
      <c r="BE6050" s="5"/>
      <c r="BF6050" s="5"/>
      <c r="BG6050" s="5"/>
      <c r="BH6050" s="5"/>
      <c r="BI6050" s="5"/>
      <c r="BJ6050" s="5"/>
      <c r="BK6050" s="5"/>
      <c r="BL6050" s="5"/>
      <c r="BM6050" s="5"/>
      <c r="BN6050" s="5"/>
      <c r="BO6050" s="5"/>
      <c r="BP6050" s="5"/>
      <c r="BQ6050" s="5"/>
      <c r="BR6050" s="5"/>
      <c r="BS6050" s="5"/>
      <c r="BT6050" s="5"/>
      <c r="BU6050" s="5"/>
      <c r="BV6050" s="5"/>
      <c r="BW6050" s="5"/>
      <c r="BX6050" s="5"/>
    </row>
    <row r="6051" spans="1:76" x14ac:dyDescent="0.2">
      <c r="A6051" s="1" t="s">
        <v>22</v>
      </c>
      <c r="B6051" s="1" t="s">
        <v>775</v>
      </c>
      <c r="C6051" s="1" t="s">
        <v>780</v>
      </c>
      <c r="D6051" s="1" t="s">
        <v>110</v>
      </c>
      <c r="E6051" s="1" t="s">
        <v>2</v>
      </c>
      <c r="F6051" s="1" t="s">
        <v>1056</v>
      </c>
      <c r="G6051" s="1" t="s">
        <v>107</v>
      </c>
      <c r="H6051" s="8"/>
      <c r="I6051" s="8">
        <v>2015</v>
      </c>
      <c r="J6051" s="1" t="s">
        <v>768</v>
      </c>
      <c r="K6051" s="9">
        <v>20409</v>
      </c>
      <c r="L6051" s="10">
        <f>K6051/ VLOOKUP(A6051,Indicators!$B$1:$V$7,21,FALSE)</f>
        <v>119.57884622145141</v>
      </c>
      <c r="M6051" s="1" t="s">
        <v>769</v>
      </c>
      <c r="N6051" s="11"/>
      <c r="O6051" s="11"/>
      <c r="P6051" s="8" t="str">
        <f>IF(H6051="Y", K6051/VLOOKUP(A6051,Indicators!$B$1:$S$7,18,FALSE),"")</f>
        <v/>
      </c>
      <c r="Q6051" s="8" t="str">
        <f t="shared" si="0"/>
        <v/>
      </c>
      <c r="R6051" s="1" t="s">
        <v>158</v>
      </c>
      <c r="S6051" s="1" t="s">
        <v>56</v>
      </c>
      <c r="T6051" s="11"/>
      <c r="U6051" s="11"/>
      <c r="V6051" s="11"/>
      <c r="W6051" s="11"/>
      <c r="X6051" s="11"/>
      <c r="Y6051" s="11"/>
      <c r="Z6051" s="11"/>
      <c r="AA6051" s="11"/>
      <c r="AB6051" s="11"/>
      <c r="AC6051" s="11"/>
      <c r="AD6051" s="11"/>
      <c r="AE6051" s="11"/>
      <c r="AF6051" s="11"/>
      <c r="AG6051" s="11"/>
      <c r="AH6051" s="11"/>
      <c r="AI6051" s="11"/>
      <c r="AJ6051" s="11"/>
      <c r="AK6051" s="11"/>
      <c r="AL6051" s="11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5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5"/>
      <c r="BL6051" s="5"/>
      <c r="BM6051" s="5"/>
      <c r="BN6051" s="5"/>
      <c r="BO6051" s="5"/>
      <c r="BP6051" s="5"/>
      <c r="BQ6051" s="5"/>
      <c r="BR6051" s="5"/>
      <c r="BS6051" s="5"/>
      <c r="BT6051" s="5"/>
      <c r="BU6051" s="5"/>
      <c r="BV6051" s="5"/>
      <c r="BW6051" s="5"/>
      <c r="BX6051" s="5"/>
    </row>
    <row r="6052" spans="1:76" x14ac:dyDescent="0.2">
      <c r="A6052" s="1" t="s">
        <v>22</v>
      </c>
      <c r="B6052" s="1" t="s">
        <v>775</v>
      </c>
      <c r="C6052" s="1" t="s">
        <v>923</v>
      </c>
      <c r="D6052" s="1" t="s">
        <v>110</v>
      </c>
      <c r="E6052" s="1" t="s">
        <v>2</v>
      </c>
      <c r="F6052" s="1" t="s">
        <v>1056</v>
      </c>
      <c r="G6052" s="1" t="s">
        <v>107</v>
      </c>
      <c r="H6052" s="8"/>
      <c r="I6052" s="8">
        <v>2015</v>
      </c>
      <c r="J6052" s="1" t="s">
        <v>768</v>
      </c>
      <c r="K6052" s="9">
        <v>26207</v>
      </c>
      <c r="L6052" s="10">
        <f>K6052/ VLOOKUP(A6052,Indicators!$B$1:$V$7,21,FALSE)</f>
        <v>153.55004277159966</v>
      </c>
      <c r="M6052" s="11"/>
      <c r="N6052" s="11"/>
      <c r="O6052" s="11"/>
      <c r="P6052" s="8" t="str">
        <f>IF(H6052="Y", K6052/VLOOKUP(A6052,Indicators!$B$1:$S$7,18,FALSE),"")</f>
        <v/>
      </c>
      <c r="Q6052" s="8" t="str">
        <f t="shared" si="0"/>
        <v/>
      </c>
      <c r="R6052" s="1" t="s">
        <v>109</v>
      </c>
      <c r="S6052" s="1" t="s">
        <v>50</v>
      </c>
      <c r="T6052" s="11"/>
      <c r="U6052" s="11"/>
      <c r="V6052" s="11"/>
      <c r="W6052" s="11"/>
      <c r="X6052" s="11"/>
      <c r="Y6052" s="11"/>
      <c r="Z6052" s="11"/>
      <c r="AA6052" s="11"/>
      <c r="AB6052" s="11"/>
      <c r="AC6052" s="11"/>
      <c r="AD6052" s="11"/>
      <c r="AE6052" s="11"/>
      <c r="AF6052" s="11"/>
      <c r="AG6052" s="11"/>
      <c r="AH6052" s="11"/>
      <c r="AI6052" s="11"/>
      <c r="AJ6052" s="11"/>
      <c r="AK6052" s="11"/>
      <c r="AL6052" s="11"/>
      <c r="AM6052" s="5"/>
      <c r="AN6052" s="5"/>
      <c r="AO6052" s="5"/>
      <c r="AP6052" s="5"/>
      <c r="AQ6052" s="5"/>
      <c r="AR6052" s="5"/>
      <c r="AS6052" s="5"/>
      <c r="AT6052" s="5"/>
      <c r="AU6052" s="5"/>
      <c r="AV6052" s="5"/>
      <c r="AW6052" s="5"/>
      <c r="AX6052" s="5"/>
      <c r="AY6052" s="5"/>
      <c r="AZ6052" s="5"/>
      <c r="BA6052" s="5"/>
      <c r="BB6052" s="5"/>
      <c r="BC6052" s="5"/>
      <c r="BD6052" s="5"/>
      <c r="BE6052" s="5"/>
      <c r="BF6052" s="5"/>
      <c r="BG6052" s="5"/>
      <c r="BH6052" s="5"/>
      <c r="BI6052" s="5"/>
      <c r="BJ6052" s="5"/>
      <c r="BK6052" s="5"/>
      <c r="BL6052" s="5"/>
      <c r="BM6052" s="5"/>
      <c r="BN6052" s="5"/>
      <c r="BO6052" s="5"/>
      <c r="BP6052" s="5"/>
      <c r="BQ6052" s="5"/>
      <c r="BR6052" s="5"/>
      <c r="BS6052" s="5"/>
      <c r="BT6052" s="5"/>
      <c r="BU6052" s="5"/>
      <c r="BV6052" s="5"/>
      <c r="BW6052" s="5"/>
      <c r="BX6052" s="5"/>
    </row>
    <row r="6053" spans="1:76" x14ac:dyDescent="0.2">
      <c r="A6053" s="1" t="s">
        <v>22</v>
      </c>
      <c r="B6053" s="1" t="s">
        <v>775</v>
      </c>
      <c r="C6053" s="1" t="s">
        <v>807</v>
      </c>
      <c r="D6053" s="1" t="s">
        <v>110</v>
      </c>
      <c r="E6053" s="1" t="s">
        <v>2</v>
      </c>
      <c r="F6053" s="1" t="s">
        <v>1056</v>
      </c>
      <c r="G6053" s="1" t="s">
        <v>107</v>
      </c>
      <c r="H6053" s="8"/>
      <c r="I6053" s="8">
        <v>2015</v>
      </c>
      <c r="J6053" s="1" t="s">
        <v>768</v>
      </c>
      <c r="K6053" s="9">
        <v>32140</v>
      </c>
      <c r="L6053" s="10">
        <f>K6053/ VLOOKUP(A6053,Indicators!$B$1:$V$7,21,FALSE)</f>
        <v>188.31222095925565</v>
      </c>
      <c r="M6053" s="1" t="s">
        <v>769</v>
      </c>
      <c r="N6053" s="11"/>
      <c r="O6053" s="11"/>
      <c r="P6053" s="8" t="str">
        <f>IF(H6053="Y", K6053/VLOOKUP(A6053,Indicators!$B$1:$S$7,18,FALSE),"")</f>
        <v/>
      </c>
      <c r="Q6053" s="8" t="str">
        <f t="shared" si="0"/>
        <v/>
      </c>
      <c r="R6053" s="1" t="s">
        <v>158</v>
      </c>
      <c r="S6053" s="1" t="s">
        <v>72</v>
      </c>
      <c r="T6053" s="11"/>
      <c r="U6053" s="11"/>
      <c r="V6053" s="11"/>
      <c r="W6053" s="11"/>
      <c r="X6053" s="11"/>
      <c r="Y6053" s="11"/>
      <c r="Z6053" s="11"/>
      <c r="AA6053" s="11"/>
      <c r="AB6053" s="11"/>
      <c r="AC6053" s="11"/>
      <c r="AD6053" s="11"/>
      <c r="AE6053" s="11"/>
      <c r="AF6053" s="11"/>
      <c r="AG6053" s="11"/>
      <c r="AH6053" s="11"/>
      <c r="AI6053" s="11"/>
      <c r="AJ6053" s="11"/>
      <c r="AK6053" s="11"/>
      <c r="AL6053" s="11"/>
      <c r="AM6053" s="5"/>
      <c r="AN6053" s="5"/>
      <c r="AO6053" s="5"/>
      <c r="AP6053" s="5"/>
      <c r="AQ6053" s="5"/>
      <c r="AR6053" s="5"/>
      <c r="AS6053" s="5"/>
      <c r="AT6053" s="5"/>
      <c r="AU6053" s="5"/>
      <c r="AV6053" s="5"/>
      <c r="AW6053" s="5"/>
      <c r="AX6053" s="5"/>
      <c r="AY6053" s="5"/>
      <c r="AZ6053" s="5"/>
      <c r="BA6053" s="5"/>
      <c r="BB6053" s="5"/>
      <c r="BC6053" s="5"/>
      <c r="BD6053" s="5"/>
      <c r="BE6053" s="5"/>
      <c r="BF6053" s="5"/>
      <c r="BG6053" s="5"/>
      <c r="BH6053" s="5"/>
      <c r="BI6053" s="5"/>
      <c r="BJ6053" s="5"/>
      <c r="BK6053" s="5"/>
      <c r="BL6053" s="5"/>
      <c r="BM6053" s="5"/>
      <c r="BN6053" s="5"/>
      <c r="BO6053" s="5"/>
      <c r="BP6053" s="5"/>
      <c r="BQ6053" s="5"/>
      <c r="BR6053" s="5"/>
      <c r="BS6053" s="5"/>
      <c r="BT6053" s="5"/>
      <c r="BU6053" s="5"/>
      <c r="BV6053" s="5"/>
      <c r="BW6053" s="5"/>
      <c r="BX6053" s="5"/>
    </row>
    <row r="6054" spans="1:76" x14ac:dyDescent="0.2">
      <c r="A6054" s="1" t="s">
        <v>22</v>
      </c>
      <c r="B6054" s="1" t="s">
        <v>775</v>
      </c>
      <c r="C6054" s="1" t="s">
        <v>851</v>
      </c>
      <c r="D6054" s="1" t="s">
        <v>110</v>
      </c>
      <c r="E6054" s="1" t="s">
        <v>2</v>
      </c>
      <c r="F6054" s="1" t="s">
        <v>1056</v>
      </c>
      <c r="G6054" s="1" t="s">
        <v>107</v>
      </c>
      <c r="H6054" s="8"/>
      <c r="I6054" s="8">
        <v>2015</v>
      </c>
      <c r="J6054" s="1" t="s">
        <v>768</v>
      </c>
      <c r="K6054" s="9">
        <v>36545</v>
      </c>
      <c r="L6054" s="10">
        <f>K6054/ VLOOKUP(A6054,Indicators!$B$1:$V$7,21,FALSE)</f>
        <v>214.12165883497192</v>
      </c>
      <c r="M6054" s="11"/>
      <c r="N6054" s="11"/>
      <c r="O6054" s="11"/>
      <c r="P6054" s="8" t="str">
        <f>IF(H6054="Y", K6054/VLOOKUP(A6054,Indicators!$B$1:$S$7,18,FALSE),"")</f>
        <v/>
      </c>
      <c r="Q6054" s="8" t="str">
        <f t="shared" si="0"/>
        <v/>
      </c>
      <c r="R6054" s="1" t="s">
        <v>109</v>
      </c>
      <c r="S6054" s="1" t="s">
        <v>50</v>
      </c>
      <c r="T6054" s="11"/>
      <c r="U6054" s="11"/>
      <c r="V6054" s="11"/>
      <c r="W6054" s="11"/>
      <c r="X6054" s="11"/>
      <c r="Y6054" s="11"/>
      <c r="Z6054" s="11"/>
      <c r="AA6054" s="11"/>
      <c r="AB6054" s="11"/>
      <c r="AC6054" s="11"/>
      <c r="AD6054" s="11"/>
      <c r="AE6054" s="11"/>
      <c r="AF6054" s="11"/>
      <c r="AG6054" s="11"/>
      <c r="AH6054" s="11"/>
      <c r="AI6054" s="11"/>
      <c r="AJ6054" s="11"/>
      <c r="AK6054" s="11"/>
      <c r="AL6054" s="11"/>
      <c r="AM6054" s="5"/>
      <c r="AN6054" s="5"/>
      <c r="AO6054" s="5"/>
      <c r="AP6054" s="5"/>
      <c r="AQ6054" s="5"/>
      <c r="AR6054" s="5"/>
      <c r="AS6054" s="5"/>
      <c r="AT6054" s="5"/>
      <c r="AU6054" s="5"/>
      <c r="AV6054" s="5"/>
      <c r="AW6054" s="5"/>
      <c r="AX6054" s="5"/>
      <c r="AY6054" s="5"/>
      <c r="AZ6054" s="5"/>
      <c r="BA6054" s="5"/>
      <c r="BB6054" s="5"/>
      <c r="BC6054" s="5"/>
      <c r="BD6054" s="5"/>
      <c r="BE6054" s="5"/>
      <c r="BF6054" s="5"/>
      <c r="BG6054" s="5"/>
      <c r="BH6054" s="5"/>
      <c r="BI6054" s="5"/>
      <c r="BJ6054" s="5"/>
      <c r="BK6054" s="5"/>
      <c r="BL6054" s="5"/>
      <c r="BM6054" s="5"/>
      <c r="BN6054" s="5"/>
      <c r="BO6054" s="5"/>
      <c r="BP6054" s="5"/>
      <c r="BQ6054" s="5"/>
      <c r="BR6054" s="5"/>
      <c r="BS6054" s="5"/>
      <c r="BT6054" s="5"/>
      <c r="BU6054" s="5"/>
      <c r="BV6054" s="5"/>
      <c r="BW6054" s="5"/>
      <c r="BX6054" s="5"/>
    </row>
    <row r="6055" spans="1:76" x14ac:dyDescent="0.2">
      <c r="A6055" s="1" t="s">
        <v>22</v>
      </c>
      <c r="B6055" s="1" t="s">
        <v>775</v>
      </c>
      <c r="C6055" s="1" t="s">
        <v>776</v>
      </c>
      <c r="D6055" s="1" t="s">
        <v>110</v>
      </c>
      <c r="E6055" s="1" t="s">
        <v>2</v>
      </c>
      <c r="F6055" s="1" t="s">
        <v>1056</v>
      </c>
      <c r="G6055" s="1" t="s">
        <v>107</v>
      </c>
      <c r="H6055" s="8"/>
      <c r="I6055" s="8">
        <v>2015</v>
      </c>
      <c r="J6055" s="1" t="s">
        <v>768</v>
      </c>
      <c r="K6055" s="9">
        <v>48852</v>
      </c>
      <c r="L6055" s="10">
        <f>K6055/ VLOOKUP(A6055,Indicators!$B$1:$V$7,21,FALSE)</f>
        <v>286.22988855947597</v>
      </c>
      <c r="M6055" s="1" t="s">
        <v>769</v>
      </c>
      <c r="N6055" s="11"/>
      <c r="O6055" s="11"/>
      <c r="P6055" s="8" t="str">
        <f>IF(H6055="Y", K6055/VLOOKUP(A6055,Indicators!$B$1:$S$7,18,FALSE),"")</f>
        <v/>
      </c>
      <c r="Q6055" s="8" t="str">
        <f t="shared" si="0"/>
        <v/>
      </c>
      <c r="R6055" s="1" t="s">
        <v>109</v>
      </c>
      <c r="S6055" s="1" t="s">
        <v>50</v>
      </c>
      <c r="T6055" s="11"/>
      <c r="U6055" s="11"/>
      <c r="V6055" s="11"/>
      <c r="W6055" s="11"/>
      <c r="X6055" s="11"/>
      <c r="Y6055" s="11"/>
      <c r="Z6055" s="11"/>
      <c r="AA6055" s="11"/>
      <c r="AB6055" s="11"/>
      <c r="AC6055" s="11"/>
      <c r="AD6055" s="11"/>
      <c r="AE6055" s="11"/>
      <c r="AF6055" s="11"/>
      <c r="AG6055" s="11"/>
      <c r="AH6055" s="11"/>
      <c r="AI6055" s="11"/>
      <c r="AJ6055" s="11"/>
      <c r="AK6055" s="11"/>
      <c r="AL6055" s="11"/>
      <c r="AM6055" s="5"/>
      <c r="AN6055" s="5"/>
      <c r="AO6055" s="5"/>
      <c r="AP6055" s="5"/>
      <c r="AQ6055" s="5"/>
      <c r="AR6055" s="5"/>
      <c r="AS6055" s="5"/>
      <c r="AT6055" s="5"/>
      <c r="AU6055" s="5"/>
      <c r="AV6055" s="5"/>
      <c r="AW6055" s="5"/>
      <c r="AX6055" s="5"/>
      <c r="AY6055" s="5"/>
      <c r="AZ6055" s="5"/>
      <c r="BA6055" s="5"/>
      <c r="BB6055" s="5"/>
      <c r="BC6055" s="5"/>
      <c r="BD6055" s="5"/>
      <c r="BE6055" s="5"/>
      <c r="BF6055" s="5"/>
      <c r="BG6055" s="5"/>
      <c r="BH6055" s="5"/>
      <c r="BI6055" s="5"/>
      <c r="BJ6055" s="5"/>
      <c r="BK6055" s="5"/>
      <c r="BL6055" s="5"/>
      <c r="BM6055" s="5"/>
      <c r="BN6055" s="5"/>
      <c r="BO6055" s="5"/>
      <c r="BP6055" s="5"/>
      <c r="BQ6055" s="5"/>
      <c r="BR6055" s="5"/>
      <c r="BS6055" s="5"/>
      <c r="BT6055" s="5"/>
      <c r="BU6055" s="5"/>
      <c r="BV6055" s="5"/>
      <c r="BW6055" s="5"/>
      <c r="BX6055" s="5"/>
    </row>
    <row r="6056" spans="1:76" x14ac:dyDescent="0.2">
      <c r="A6056" s="1" t="s">
        <v>22</v>
      </c>
      <c r="B6056" s="1" t="s">
        <v>775</v>
      </c>
      <c r="C6056" s="1" t="s">
        <v>927</v>
      </c>
      <c r="D6056" s="1" t="s">
        <v>110</v>
      </c>
      <c r="E6056" s="1" t="s">
        <v>2</v>
      </c>
      <c r="F6056" s="1" t="s">
        <v>1056</v>
      </c>
      <c r="G6056" s="1" t="s">
        <v>107</v>
      </c>
      <c r="H6056" s="8"/>
      <c r="I6056" s="8">
        <v>2015</v>
      </c>
      <c r="J6056" s="1" t="s">
        <v>768</v>
      </c>
      <c r="K6056" s="9">
        <v>60012</v>
      </c>
      <c r="L6056" s="10">
        <f>K6056/ VLOOKUP(A6056,Indicators!$B$1:$V$7,21,FALSE)</f>
        <v>351.61770392678437</v>
      </c>
      <c r="M6056" s="11"/>
      <c r="N6056" s="11"/>
      <c r="O6056" s="11"/>
      <c r="P6056" s="8" t="str">
        <f>IF(H6056="Y", K6056/VLOOKUP(A6056,Indicators!$B$1:$S$7,18,FALSE),"")</f>
        <v/>
      </c>
      <c r="Q6056" s="8" t="str">
        <f t="shared" si="0"/>
        <v/>
      </c>
      <c r="R6056" s="1" t="s">
        <v>158</v>
      </c>
      <c r="S6056" s="1" t="s">
        <v>56</v>
      </c>
      <c r="T6056" s="11"/>
      <c r="U6056" s="11"/>
      <c r="V6056" s="11"/>
      <c r="W6056" s="11"/>
      <c r="X6056" s="11"/>
      <c r="Y6056" s="11"/>
      <c r="Z6056" s="11"/>
      <c r="AA6056" s="11"/>
      <c r="AB6056" s="11"/>
      <c r="AC6056" s="11"/>
      <c r="AD6056" s="11"/>
      <c r="AE6056" s="11"/>
      <c r="AF6056" s="11"/>
      <c r="AG6056" s="11"/>
      <c r="AH6056" s="11"/>
      <c r="AI6056" s="11"/>
      <c r="AJ6056" s="11"/>
      <c r="AK6056" s="11"/>
      <c r="AL6056" s="11"/>
      <c r="AM6056" s="5"/>
      <c r="AN6056" s="5"/>
      <c r="AO6056" s="5"/>
      <c r="AP6056" s="5"/>
      <c r="AQ6056" s="5"/>
      <c r="AR6056" s="5"/>
      <c r="AS6056" s="5"/>
      <c r="AT6056" s="5"/>
      <c r="AU6056" s="5"/>
      <c r="AV6056" s="5"/>
      <c r="AW6056" s="5"/>
      <c r="AX6056" s="5"/>
      <c r="AY6056" s="5"/>
      <c r="AZ6056" s="5"/>
      <c r="BA6056" s="5"/>
      <c r="BB6056" s="5"/>
      <c r="BC6056" s="5"/>
      <c r="BD6056" s="5"/>
      <c r="BE6056" s="5"/>
      <c r="BF6056" s="5"/>
      <c r="BG6056" s="5"/>
      <c r="BH6056" s="5"/>
      <c r="BI6056" s="5"/>
      <c r="BJ6056" s="5"/>
      <c r="BK6056" s="5"/>
      <c r="BL6056" s="5"/>
      <c r="BM6056" s="5"/>
      <c r="BN6056" s="5"/>
      <c r="BO6056" s="5"/>
      <c r="BP6056" s="5"/>
      <c r="BQ6056" s="5"/>
      <c r="BR6056" s="5"/>
      <c r="BS6056" s="5"/>
      <c r="BT6056" s="5"/>
      <c r="BU6056" s="5"/>
      <c r="BV6056" s="5"/>
      <c r="BW6056" s="5"/>
      <c r="BX6056" s="5"/>
    </row>
    <row r="6057" spans="1:76" x14ac:dyDescent="0.2">
      <c r="A6057" s="1" t="s">
        <v>22</v>
      </c>
      <c r="B6057" s="1" t="s">
        <v>775</v>
      </c>
      <c r="C6057" s="1" t="s">
        <v>808</v>
      </c>
      <c r="D6057" s="1" t="s">
        <v>110</v>
      </c>
      <c r="E6057" s="1" t="s">
        <v>2</v>
      </c>
      <c r="F6057" s="1" t="s">
        <v>1056</v>
      </c>
      <c r="G6057" s="1" t="s">
        <v>107</v>
      </c>
      <c r="H6057" s="8"/>
      <c r="I6057" s="8">
        <v>2015</v>
      </c>
      <c r="J6057" s="1" t="s">
        <v>768</v>
      </c>
      <c r="K6057" s="9">
        <v>77057</v>
      </c>
      <c r="L6057" s="10">
        <f>K6057/ VLOOKUP(A6057,Indicators!$B$1:$V$7,21,FALSE)</f>
        <v>451.48645956619049</v>
      </c>
      <c r="M6057" s="1" t="s">
        <v>769</v>
      </c>
      <c r="N6057" s="11"/>
      <c r="O6057" s="11"/>
      <c r="P6057" s="8" t="str">
        <f>IF(H6057="Y", K6057/VLOOKUP(A6057,Indicators!$B$1:$S$7,18,FALSE),"")</f>
        <v/>
      </c>
      <c r="Q6057" s="8" t="str">
        <f t="shared" si="0"/>
        <v/>
      </c>
      <c r="R6057" s="1" t="s">
        <v>158</v>
      </c>
      <c r="S6057" s="1" t="s">
        <v>56</v>
      </c>
      <c r="T6057" s="11"/>
      <c r="U6057" s="11"/>
      <c r="V6057" s="11"/>
      <c r="W6057" s="11"/>
      <c r="X6057" s="11"/>
      <c r="Y6057" s="11"/>
      <c r="Z6057" s="11"/>
      <c r="AA6057" s="11"/>
      <c r="AB6057" s="11"/>
      <c r="AC6057" s="11"/>
      <c r="AD6057" s="11"/>
      <c r="AE6057" s="11"/>
      <c r="AF6057" s="11"/>
      <c r="AG6057" s="11"/>
      <c r="AH6057" s="11"/>
      <c r="AI6057" s="11"/>
      <c r="AJ6057" s="11"/>
      <c r="AK6057" s="11"/>
      <c r="AL6057" s="11"/>
      <c r="AM6057" s="5"/>
      <c r="AN6057" s="5"/>
      <c r="AO6057" s="5"/>
      <c r="AP6057" s="5"/>
      <c r="AQ6057" s="5"/>
      <c r="AR6057" s="5"/>
      <c r="AS6057" s="5"/>
      <c r="AT6057" s="5"/>
      <c r="AU6057" s="5"/>
      <c r="AV6057" s="5"/>
      <c r="AW6057" s="5"/>
      <c r="AX6057" s="5"/>
      <c r="AY6057" s="5"/>
      <c r="AZ6057" s="5"/>
      <c r="BA6057" s="5"/>
      <c r="BB6057" s="5"/>
      <c r="BC6057" s="5"/>
      <c r="BD6057" s="5"/>
      <c r="BE6057" s="5"/>
      <c r="BF6057" s="5"/>
      <c r="BG6057" s="5"/>
      <c r="BH6057" s="5"/>
      <c r="BI6057" s="5"/>
      <c r="BJ6057" s="5"/>
      <c r="BK6057" s="5"/>
      <c r="BL6057" s="5"/>
      <c r="BM6057" s="5"/>
      <c r="BN6057" s="5"/>
      <c r="BO6057" s="5"/>
      <c r="BP6057" s="5"/>
      <c r="BQ6057" s="5"/>
      <c r="BR6057" s="5"/>
      <c r="BS6057" s="5"/>
      <c r="BT6057" s="5"/>
      <c r="BU6057" s="5"/>
      <c r="BV6057" s="5"/>
      <c r="BW6057" s="5"/>
      <c r="BX6057" s="5"/>
    </row>
    <row r="6058" spans="1:76" x14ac:dyDescent="0.2">
      <c r="A6058" s="1" t="s">
        <v>22</v>
      </c>
      <c r="B6058" s="1" t="s">
        <v>775</v>
      </c>
      <c r="C6058" s="1" t="s">
        <v>922</v>
      </c>
      <c r="D6058" s="1" t="s">
        <v>110</v>
      </c>
      <c r="E6058" s="1" t="s">
        <v>2</v>
      </c>
      <c r="F6058" s="1" t="s">
        <v>1056</v>
      </c>
      <c r="G6058" s="1" t="s">
        <v>107</v>
      </c>
      <c r="H6058" s="8"/>
      <c r="I6058" s="8">
        <v>2015</v>
      </c>
      <c r="J6058" s="1" t="s">
        <v>768</v>
      </c>
      <c r="K6058" s="9">
        <v>90851</v>
      </c>
      <c r="L6058" s="10">
        <f>K6058/ VLOOKUP(A6058,Indicators!$B$1:$V$7,21,FALSE)</f>
        <v>532.30720554976153</v>
      </c>
      <c r="M6058" s="11"/>
      <c r="N6058" s="11"/>
      <c r="O6058" s="11"/>
      <c r="P6058" s="8" t="str">
        <f>IF(H6058="Y", K6058/VLOOKUP(A6058,Indicators!$B$1:$S$7,18,FALSE),"")</f>
        <v/>
      </c>
      <c r="Q6058" s="8" t="str">
        <f t="shared" si="0"/>
        <v/>
      </c>
      <c r="R6058" s="1" t="s">
        <v>158</v>
      </c>
      <c r="S6058" s="1" t="s">
        <v>56</v>
      </c>
      <c r="T6058" s="11"/>
      <c r="U6058" s="11"/>
      <c r="V6058" s="11"/>
      <c r="W6058" s="11"/>
      <c r="X6058" s="11"/>
      <c r="Y6058" s="11"/>
      <c r="Z6058" s="11"/>
      <c r="AA6058" s="11"/>
      <c r="AB6058" s="11"/>
      <c r="AC6058" s="11"/>
      <c r="AD6058" s="11"/>
      <c r="AE6058" s="11"/>
      <c r="AF6058" s="11"/>
      <c r="AG6058" s="11"/>
      <c r="AH6058" s="11"/>
      <c r="AI6058" s="11"/>
      <c r="AJ6058" s="11"/>
      <c r="AK6058" s="11"/>
      <c r="AL6058" s="11"/>
      <c r="AM6058" s="5"/>
      <c r="AN6058" s="5"/>
      <c r="AO6058" s="5"/>
      <c r="AP6058" s="5"/>
      <c r="AQ6058" s="5"/>
      <c r="AR6058" s="5"/>
      <c r="AS6058" s="5"/>
      <c r="AT6058" s="5"/>
      <c r="AU6058" s="5"/>
      <c r="AV6058" s="5"/>
      <c r="AW6058" s="5"/>
      <c r="AX6058" s="5"/>
      <c r="AY6058" s="5"/>
      <c r="AZ6058" s="5"/>
      <c r="BA6058" s="5"/>
      <c r="BB6058" s="5"/>
      <c r="BC6058" s="5"/>
      <c r="BD6058" s="5"/>
      <c r="BE6058" s="5"/>
      <c r="BF6058" s="5"/>
      <c r="BG6058" s="5"/>
      <c r="BH6058" s="5"/>
      <c r="BI6058" s="5"/>
      <c r="BJ6058" s="5"/>
      <c r="BK6058" s="5"/>
      <c r="BL6058" s="5"/>
      <c r="BM6058" s="5"/>
      <c r="BN6058" s="5"/>
      <c r="BO6058" s="5"/>
      <c r="BP6058" s="5"/>
      <c r="BQ6058" s="5"/>
      <c r="BR6058" s="5"/>
      <c r="BS6058" s="5"/>
      <c r="BT6058" s="5"/>
      <c r="BU6058" s="5"/>
      <c r="BV6058" s="5"/>
      <c r="BW6058" s="5"/>
      <c r="BX6058" s="5"/>
    </row>
    <row r="6059" spans="1:76" x14ac:dyDescent="0.2">
      <c r="A6059" s="1" t="s">
        <v>22</v>
      </c>
      <c r="B6059" s="1" t="s">
        <v>158</v>
      </c>
      <c r="C6059" s="1" t="s">
        <v>969</v>
      </c>
      <c r="D6059" s="1" t="s">
        <v>110</v>
      </c>
      <c r="E6059" s="1" t="s">
        <v>2</v>
      </c>
      <c r="F6059" s="1" t="s">
        <v>1056</v>
      </c>
      <c r="G6059" s="1" t="s">
        <v>73</v>
      </c>
      <c r="H6059" s="8"/>
      <c r="I6059" s="8">
        <v>2015</v>
      </c>
      <c r="J6059" s="1" t="s">
        <v>768</v>
      </c>
      <c r="K6059" s="9">
        <v>25697</v>
      </c>
      <c r="L6059" s="10">
        <f>K6059/ VLOOKUP(A6059,Indicators!$B$1:$V$7,21,FALSE)</f>
        <v>150.56188991879256</v>
      </c>
      <c r="M6059" s="45" t="s">
        <v>782</v>
      </c>
      <c r="N6059" s="46"/>
      <c r="O6059" s="11"/>
      <c r="P6059" s="11"/>
      <c r="Q6059" s="8" t="str">
        <f t="shared" si="0"/>
        <v/>
      </c>
      <c r="R6059" s="1" t="s">
        <v>158</v>
      </c>
      <c r="S6059" s="1" t="s">
        <v>56</v>
      </c>
      <c r="T6059" s="11"/>
      <c r="U6059" s="11"/>
      <c r="V6059" s="11"/>
      <c r="W6059" s="11"/>
      <c r="X6059" s="11"/>
      <c r="Y6059" s="11"/>
      <c r="Z6059" s="11"/>
      <c r="AA6059" s="11"/>
      <c r="AB6059" s="11"/>
      <c r="AC6059" s="11"/>
      <c r="AD6059" s="11"/>
      <c r="AE6059" s="11"/>
      <c r="AF6059" s="11"/>
      <c r="AG6059" s="11"/>
      <c r="AH6059" s="11"/>
      <c r="AI6059" s="11"/>
      <c r="AJ6059" s="11"/>
      <c r="AK6059" s="11"/>
      <c r="AL6059" s="11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5"/>
      <c r="AX6059" s="5"/>
      <c r="AY6059" s="5"/>
      <c r="AZ6059" s="5"/>
      <c r="BA6059" s="5"/>
      <c r="BB6059" s="5"/>
      <c r="BC6059" s="5"/>
      <c r="BD6059" s="5"/>
      <c r="BE6059" s="5"/>
      <c r="BF6059" s="5"/>
      <c r="BG6059" s="5"/>
      <c r="BH6059" s="5"/>
      <c r="BI6059" s="5"/>
      <c r="BJ6059" s="5"/>
      <c r="BK6059" s="5"/>
      <c r="BL6059" s="5"/>
      <c r="BM6059" s="5"/>
      <c r="BN6059" s="5"/>
      <c r="BO6059" s="5"/>
      <c r="BP6059" s="5"/>
      <c r="BQ6059" s="5"/>
      <c r="BR6059" s="5"/>
      <c r="BS6059" s="5"/>
      <c r="BT6059" s="5"/>
      <c r="BU6059" s="5"/>
      <c r="BV6059" s="5"/>
      <c r="BW6059" s="5"/>
      <c r="BX6059" s="5"/>
    </row>
    <row r="6060" spans="1:76" x14ac:dyDescent="0.2">
      <c r="A6060" s="1" t="s">
        <v>22</v>
      </c>
      <c r="B6060" s="1" t="s">
        <v>158</v>
      </c>
      <c r="C6060" s="1" t="s">
        <v>852</v>
      </c>
      <c r="D6060" s="1" t="s">
        <v>110</v>
      </c>
      <c r="E6060" s="1" t="s">
        <v>2</v>
      </c>
      <c r="F6060" s="1" t="s">
        <v>1056</v>
      </c>
      <c r="G6060" s="1" t="s">
        <v>107</v>
      </c>
      <c r="H6060" s="8"/>
      <c r="I6060" s="8">
        <v>2015</v>
      </c>
      <c r="J6060" s="1" t="s">
        <v>768</v>
      </c>
      <c r="K6060" s="9">
        <v>2630</v>
      </c>
      <c r="L6060" s="10">
        <f>K6060/ VLOOKUP(A6060,Indicators!$B$1:$V$7,21,FALSE)</f>
        <v>15.409494123299389</v>
      </c>
      <c r="M6060" s="45" t="s">
        <v>782</v>
      </c>
      <c r="N6060" s="46"/>
      <c r="O6060" s="11"/>
      <c r="P6060" s="8" t="str">
        <f>IF(H6060="Y", K6060/VLOOKUP(A6060,Indicators!$B$1:$S$7,18,FALSE),"")</f>
        <v/>
      </c>
      <c r="Q6060" s="8" t="str">
        <f t="shared" si="0"/>
        <v/>
      </c>
      <c r="R6060" s="1" t="s">
        <v>158</v>
      </c>
      <c r="S6060" s="1" t="s">
        <v>56</v>
      </c>
      <c r="T6060" s="11"/>
      <c r="U6060" s="11"/>
      <c r="V6060" s="11"/>
      <c r="W6060" s="11"/>
      <c r="X6060" s="11"/>
      <c r="Y6060" s="11"/>
      <c r="Z6060" s="11"/>
      <c r="AA6060" s="11"/>
      <c r="AB6060" s="11"/>
      <c r="AC6060" s="11"/>
      <c r="AD6060" s="11"/>
      <c r="AE6060" s="11"/>
      <c r="AF6060" s="11"/>
      <c r="AG6060" s="11"/>
      <c r="AH6060" s="11"/>
      <c r="AI6060" s="11"/>
      <c r="AJ6060" s="11"/>
      <c r="AK6060" s="11"/>
      <c r="AL6060" s="11"/>
      <c r="AM6060" s="5"/>
      <c r="AN6060" s="5"/>
      <c r="AO6060" s="5"/>
      <c r="AP6060" s="5"/>
      <c r="AQ6060" s="5"/>
      <c r="AR6060" s="5"/>
      <c r="AS6060" s="5"/>
      <c r="AT6060" s="5"/>
      <c r="AU6060" s="5"/>
      <c r="AV6060" s="5"/>
      <c r="AW6060" s="5"/>
      <c r="AX6060" s="5"/>
      <c r="AY6060" s="5"/>
      <c r="AZ6060" s="5"/>
      <c r="BA6060" s="5"/>
      <c r="BB6060" s="5"/>
      <c r="BC6060" s="5"/>
      <c r="BD6060" s="5"/>
      <c r="BE6060" s="5"/>
      <c r="BF6060" s="5"/>
      <c r="BG6060" s="5"/>
      <c r="BH6060" s="5"/>
      <c r="BI6060" s="5"/>
      <c r="BJ6060" s="5"/>
      <c r="BK6060" s="5"/>
      <c r="BL6060" s="5"/>
      <c r="BM6060" s="5"/>
      <c r="BN6060" s="5"/>
      <c r="BO6060" s="5"/>
      <c r="BP6060" s="5"/>
      <c r="BQ6060" s="5"/>
      <c r="BR6060" s="5"/>
      <c r="BS6060" s="5"/>
      <c r="BT6060" s="5"/>
      <c r="BU6060" s="5"/>
      <c r="BV6060" s="5"/>
      <c r="BW6060" s="5"/>
      <c r="BX6060" s="5"/>
    </row>
    <row r="6061" spans="1:76" x14ac:dyDescent="0.2">
      <c r="A6061" s="1" t="s">
        <v>22</v>
      </c>
      <c r="B6061" s="1" t="s">
        <v>158</v>
      </c>
      <c r="C6061" s="1" t="s">
        <v>929</v>
      </c>
      <c r="D6061" s="1" t="s">
        <v>110</v>
      </c>
      <c r="E6061" s="1" t="s">
        <v>2</v>
      </c>
      <c r="F6061" s="1" t="s">
        <v>1056</v>
      </c>
      <c r="G6061" s="1" t="s">
        <v>107</v>
      </c>
      <c r="H6061" s="8"/>
      <c r="I6061" s="8">
        <v>2015</v>
      </c>
      <c r="J6061" s="1" t="s">
        <v>768</v>
      </c>
      <c r="K6061" s="9">
        <v>6299</v>
      </c>
      <c r="L6061" s="10">
        <f>K6061/ VLOOKUP(A6061,Indicators!$B$1:$V$7,21,FALSE)</f>
        <v>36.906617293788159</v>
      </c>
      <c r="M6061" s="45" t="s">
        <v>782</v>
      </c>
      <c r="N6061" s="46"/>
      <c r="O6061" s="11"/>
      <c r="P6061" s="8" t="str">
        <f>IF(H6061="Y", K6061/VLOOKUP(A6061,Indicators!$B$1:$S$7,18,FALSE),"")</f>
        <v/>
      </c>
      <c r="Q6061" s="8" t="str">
        <f t="shared" si="0"/>
        <v/>
      </c>
      <c r="R6061" s="1" t="s">
        <v>158</v>
      </c>
      <c r="S6061" s="1" t="s">
        <v>56</v>
      </c>
      <c r="T6061" s="11"/>
      <c r="U6061" s="11"/>
      <c r="V6061" s="11"/>
      <c r="W6061" s="11"/>
      <c r="X6061" s="11"/>
      <c r="Y6061" s="11"/>
      <c r="Z6061" s="11"/>
      <c r="AA6061" s="11"/>
      <c r="AB6061" s="11"/>
      <c r="AC6061" s="11"/>
      <c r="AD6061" s="11"/>
      <c r="AE6061" s="11"/>
      <c r="AF6061" s="11"/>
      <c r="AG6061" s="11"/>
      <c r="AH6061" s="11"/>
      <c r="AI6061" s="11"/>
      <c r="AJ6061" s="11"/>
      <c r="AK6061" s="11"/>
      <c r="AL6061" s="11"/>
      <c r="AM6061" s="5"/>
      <c r="AN6061" s="5"/>
      <c r="AO6061" s="5"/>
      <c r="AP6061" s="5"/>
      <c r="AQ6061" s="5"/>
      <c r="AR6061" s="5"/>
      <c r="AS6061" s="5"/>
      <c r="AT6061" s="5"/>
      <c r="AU6061" s="5"/>
      <c r="AV6061" s="5"/>
      <c r="AW6061" s="5"/>
      <c r="AX6061" s="5"/>
      <c r="AY6061" s="5"/>
      <c r="AZ6061" s="5"/>
      <c r="BA6061" s="5"/>
      <c r="BB6061" s="5"/>
      <c r="BC6061" s="5"/>
      <c r="BD6061" s="5"/>
      <c r="BE6061" s="5"/>
      <c r="BF6061" s="5"/>
      <c r="BG6061" s="5"/>
      <c r="BH6061" s="5"/>
      <c r="BI6061" s="5"/>
      <c r="BJ6061" s="5"/>
      <c r="BK6061" s="5"/>
      <c r="BL6061" s="5"/>
      <c r="BM6061" s="5"/>
      <c r="BN6061" s="5"/>
      <c r="BO6061" s="5"/>
      <c r="BP6061" s="5"/>
      <c r="BQ6061" s="5"/>
      <c r="BR6061" s="5"/>
      <c r="BS6061" s="5"/>
      <c r="BT6061" s="5"/>
      <c r="BU6061" s="5"/>
      <c r="BV6061" s="5"/>
      <c r="BW6061" s="5"/>
      <c r="BX6061" s="5"/>
    </row>
    <row r="6062" spans="1:76" x14ac:dyDescent="0.2">
      <c r="A6062" s="1" t="s">
        <v>22</v>
      </c>
      <c r="B6062" s="1" t="s">
        <v>158</v>
      </c>
      <c r="C6062" s="1" t="s">
        <v>970</v>
      </c>
      <c r="D6062" s="1" t="s">
        <v>110</v>
      </c>
      <c r="E6062" s="1" t="s">
        <v>2</v>
      </c>
      <c r="F6062" s="1" t="s">
        <v>1056</v>
      </c>
      <c r="G6062" s="1" t="s">
        <v>107</v>
      </c>
      <c r="H6062" s="8"/>
      <c r="I6062" s="8">
        <v>2015</v>
      </c>
      <c r="J6062" s="1" t="s">
        <v>768</v>
      </c>
      <c r="K6062" s="9">
        <v>8017</v>
      </c>
      <c r="L6062" s="10">
        <f>K6062/ VLOOKUP(A6062,Indicators!$B$1:$V$7,21,FALSE)</f>
        <v>46.972591021479545</v>
      </c>
      <c r="M6062" s="45" t="s">
        <v>782</v>
      </c>
      <c r="N6062" s="46"/>
      <c r="O6062" s="11"/>
      <c r="P6062" s="8" t="str">
        <f>IF(H6062="Y", K6062/VLOOKUP(A6062,Indicators!$B$1:$S$7,18,FALSE),"")</f>
        <v/>
      </c>
      <c r="Q6062" s="8" t="str">
        <f t="shared" si="0"/>
        <v/>
      </c>
      <c r="R6062" s="1" t="s">
        <v>158</v>
      </c>
      <c r="S6062" s="1" t="s">
        <v>56</v>
      </c>
      <c r="T6062" s="11"/>
      <c r="U6062" s="11"/>
      <c r="V6062" s="11"/>
      <c r="W6062" s="11"/>
      <c r="X6062" s="11"/>
      <c r="Y6062" s="11"/>
      <c r="Z6062" s="11"/>
      <c r="AA6062" s="11"/>
      <c r="AB6062" s="11"/>
      <c r="AC6062" s="11"/>
      <c r="AD6062" s="11"/>
      <c r="AE6062" s="11"/>
      <c r="AF6062" s="11"/>
      <c r="AG6062" s="11"/>
      <c r="AH6062" s="11"/>
      <c r="AI6062" s="11"/>
      <c r="AJ6062" s="11"/>
      <c r="AK6062" s="11"/>
      <c r="AL6062" s="11"/>
      <c r="AM6062" s="5"/>
      <c r="AN6062" s="5"/>
      <c r="AO6062" s="5"/>
      <c r="AP6062" s="5"/>
      <c r="AQ6062" s="5"/>
      <c r="AR6062" s="5"/>
      <c r="AS6062" s="5"/>
      <c r="AT6062" s="5"/>
      <c r="AU6062" s="5"/>
      <c r="AV6062" s="5"/>
      <c r="AW6062" s="5"/>
      <c r="AX6062" s="5"/>
      <c r="AY6062" s="5"/>
      <c r="AZ6062" s="5"/>
      <c r="BA6062" s="5"/>
      <c r="BB6062" s="5"/>
      <c r="BC6062" s="5"/>
      <c r="BD6062" s="5"/>
      <c r="BE6062" s="5"/>
      <c r="BF6062" s="5"/>
      <c r="BG6062" s="5"/>
      <c r="BH6062" s="5"/>
      <c r="BI6062" s="5"/>
      <c r="BJ6062" s="5"/>
      <c r="BK6062" s="5"/>
      <c r="BL6062" s="5"/>
      <c r="BM6062" s="5"/>
      <c r="BN6062" s="5"/>
      <c r="BO6062" s="5"/>
      <c r="BP6062" s="5"/>
      <c r="BQ6062" s="5"/>
      <c r="BR6062" s="5"/>
      <c r="BS6062" s="5"/>
      <c r="BT6062" s="5"/>
      <c r="BU6062" s="5"/>
      <c r="BV6062" s="5"/>
      <c r="BW6062" s="5"/>
      <c r="BX6062" s="5"/>
    </row>
    <row r="6063" spans="1:76" x14ac:dyDescent="0.2">
      <c r="A6063" s="1" t="s">
        <v>22</v>
      </c>
      <c r="B6063" s="1" t="s">
        <v>158</v>
      </c>
      <c r="C6063" s="1" t="s">
        <v>781</v>
      </c>
      <c r="D6063" s="1" t="s">
        <v>110</v>
      </c>
      <c r="E6063" s="1" t="s">
        <v>2</v>
      </c>
      <c r="F6063" s="1" t="s">
        <v>1056</v>
      </c>
      <c r="G6063" s="1" t="s">
        <v>107</v>
      </c>
      <c r="H6063" s="8"/>
      <c r="I6063" s="8">
        <v>2015</v>
      </c>
      <c r="J6063" s="1" t="s">
        <v>768</v>
      </c>
      <c r="K6063" s="9">
        <v>17124</v>
      </c>
      <c r="L6063" s="10">
        <f>K6063/ VLOOKUP(A6063,Indicators!$B$1:$V$7,21,FALSE)</f>
        <v>100.33162637542918</v>
      </c>
      <c r="M6063" s="45" t="s">
        <v>782</v>
      </c>
      <c r="N6063" s="46"/>
      <c r="O6063" s="11"/>
      <c r="P6063" s="8" t="str">
        <f>IF(H6063="Y", K6063/VLOOKUP(A6063,Indicators!$B$1:$S$7,18,FALSE),"")</f>
        <v/>
      </c>
      <c r="Q6063" s="8" t="str">
        <f t="shared" si="0"/>
        <v/>
      </c>
      <c r="R6063" s="1" t="s">
        <v>158</v>
      </c>
      <c r="S6063" s="1" t="s">
        <v>56</v>
      </c>
      <c r="T6063" s="11"/>
      <c r="U6063" s="11"/>
      <c r="V6063" s="11"/>
      <c r="W6063" s="11"/>
      <c r="X6063" s="11"/>
      <c r="Y6063" s="11"/>
      <c r="Z6063" s="11"/>
      <c r="AA6063" s="11"/>
      <c r="AB6063" s="11"/>
      <c r="AC6063" s="11"/>
      <c r="AD6063" s="11"/>
      <c r="AE6063" s="11"/>
      <c r="AF6063" s="11"/>
      <c r="AG6063" s="11"/>
      <c r="AH6063" s="11"/>
      <c r="AI6063" s="11"/>
      <c r="AJ6063" s="11"/>
      <c r="AK6063" s="11"/>
      <c r="AL6063" s="11"/>
      <c r="AM6063" s="5"/>
      <c r="AN6063" s="5"/>
      <c r="AO6063" s="5"/>
      <c r="AP6063" s="5"/>
      <c r="AQ6063" s="5"/>
      <c r="AR6063" s="5"/>
      <c r="AS6063" s="5"/>
      <c r="AT6063" s="5"/>
      <c r="AU6063" s="5"/>
      <c r="AV6063" s="5"/>
      <c r="AW6063" s="5"/>
      <c r="AX6063" s="5"/>
      <c r="AY6063" s="5"/>
      <c r="AZ6063" s="5"/>
      <c r="BA6063" s="5"/>
      <c r="BB6063" s="5"/>
      <c r="BC6063" s="5"/>
      <c r="BD6063" s="5"/>
      <c r="BE6063" s="5"/>
      <c r="BF6063" s="5"/>
      <c r="BG6063" s="5"/>
      <c r="BH6063" s="5"/>
      <c r="BI6063" s="5"/>
      <c r="BJ6063" s="5"/>
      <c r="BK6063" s="5"/>
      <c r="BL6063" s="5"/>
      <c r="BM6063" s="5"/>
      <c r="BN6063" s="5"/>
      <c r="BO6063" s="5"/>
      <c r="BP6063" s="5"/>
      <c r="BQ6063" s="5"/>
      <c r="BR6063" s="5"/>
      <c r="BS6063" s="5"/>
      <c r="BT6063" s="5"/>
      <c r="BU6063" s="5"/>
      <c r="BV6063" s="5"/>
      <c r="BW6063" s="5"/>
      <c r="BX6063" s="5"/>
    </row>
    <row r="6064" spans="1:76" x14ac:dyDescent="0.2">
      <c r="A6064" s="1" t="s">
        <v>22</v>
      </c>
      <c r="B6064" s="1" t="s">
        <v>158</v>
      </c>
      <c r="C6064" s="1" t="s">
        <v>783</v>
      </c>
      <c r="D6064" s="1" t="s">
        <v>110</v>
      </c>
      <c r="E6064" s="1" t="s">
        <v>2</v>
      </c>
      <c r="F6064" s="1" t="s">
        <v>1056</v>
      </c>
      <c r="G6064" s="1" t="s">
        <v>107</v>
      </c>
      <c r="H6064" s="8"/>
      <c r="I6064" s="8">
        <v>2015</v>
      </c>
      <c r="J6064" s="1" t="s">
        <v>768</v>
      </c>
      <c r="K6064" s="9">
        <v>22571</v>
      </c>
      <c r="L6064" s="10">
        <f>K6064/ VLOOKUP(A6064,Indicators!$B$1:$V$7,21,FALSE)</f>
        <v>132.24627066805724</v>
      </c>
      <c r="M6064" s="45" t="s">
        <v>782</v>
      </c>
      <c r="N6064" s="46"/>
      <c r="O6064" s="11"/>
      <c r="P6064" s="8" t="str">
        <f>IF(H6064="Y", K6064/VLOOKUP(A6064,Indicators!$B$1:$S$7,18,FALSE),"")</f>
        <v/>
      </c>
      <c r="Q6064" s="8" t="str">
        <f t="shared" si="0"/>
        <v/>
      </c>
      <c r="R6064" s="1" t="s">
        <v>158</v>
      </c>
      <c r="S6064" s="1" t="s">
        <v>56</v>
      </c>
      <c r="T6064" s="11"/>
      <c r="U6064" s="11"/>
      <c r="V6064" s="11"/>
      <c r="W6064" s="11"/>
      <c r="X6064" s="11"/>
      <c r="Y6064" s="11"/>
      <c r="Z6064" s="11"/>
      <c r="AA6064" s="11"/>
      <c r="AB6064" s="11"/>
      <c r="AC6064" s="11"/>
      <c r="AD6064" s="11"/>
      <c r="AE6064" s="11"/>
      <c r="AF6064" s="11"/>
      <c r="AG6064" s="11"/>
      <c r="AH6064" s="11"/>
      <c r="AI6064" s="11"/>
      <c r="AJ6064" s="11"/>
      <c r="AK6064" s="11"/>
      <c r="AL6064" s="11"/>
      <c r="AM6064" s="5"/>
      <c r="AN6064" s="5"/>
      <c r="AO6064" s="5"/>
      <c r="AP6064" s="5"/>
      <c r="AQ6064" s="5"/>
      <c r="AR6064" s="5"/>
      <c r="AS6064" s="5"/>
      <c r="AT6064" s="5"/>
      <c r="AU6064" s="5"/>
      <c r="AV6064" s="5"/>
      <c r="AW6064" s="5"/>
      <c r="AX6064" s="5"/>
      <c r="AY6064" s="5"/>
      <c r="AZ6064" s="5"/>
      <c r="BA6064" s="5"/>
      <c r="BB6064" s="5"/>
      <c r="BC6064" s="5"/>
      <c r="BD6064" s="5"/>
      <c r="BE6064" s="5"/>
      <c r="BF6064" s="5"/>
      <c r="BG6064" s="5"/>
      <c r="BH6064" s="5"/>
      <c r="BI6064" s="5"/>
      <c r="BJ6064" s="5"/>
      <c r="BK6064" s="5"/>
      <c r="BL6064" s="5"/>
      <c r="BM6064" s="5"/>
      <c r="BN6064" s="5"/>
      <c r="BO6064" s="5"/>
      <c r="BP6064" s="5"/>
      <c r="BQ6064" s="5"/>
      <c r="BR6064" s="5"/>
      <c r="BS6064" s="5"/>
      <c r="BT6064" s="5"/>
      <c r="BU6064" s="5"/>
      <c r="BV6064" s="5"/>
      <c r="BW6064" s="5"/>
      <c r="BX6064" s="5"/>
    </row>
    <row r="6065" spans="1:76" x14ac:dyDescent="0.2">
      <c r="A6065" s="1" t="s">
        <v>22</v>
      </c>
      <c r="B6065" s="1" t="s">
        <v>158</v>
      </c>
      <c r="C6065" s="1" t="s">
        <v>854</v>
      </c>
      <c r="D6065" s="1" t="s">
        <v>110</v>
      </c>
      <c r="E6065" s="1" t="s">
        <v>2</v>
      </c>
      <c r="F6065" s="1" t="s">
        <v>1056</v>
      </c>
      <c r="G6065" s="1" t="s">
        <v>107</v>
      </c>
      <c r="H6065" s="8"/>
      <c r="I6065" s="8">
        <v>2015</v>
      </c>
      <c r="J6065" s="1" t="s">
        <v>768</v>
      </c>
      <c r="K6065" s="9">
        <v>35915</v>
      </c>
      <c r="L6065" s="10">
        <f>K6065/ VLOOKUP(A6065,Indicators!$B$1:$V$7,21,FALSE)</f>
        <v>210.43041119326904</v>
      </c>
      <c r="M6065" s="45" t="s">
        <v>782</v>
      </c>
      <c r="N6065" s="46"/>
      <c r="O6065" s="11"/>
      <c r="P6065" s="8" t="str">
        <f>IF(H6065="Y", K6065/VLOOKUP(A6065,Indicators!$B$1:$S$7,18,FALSE),"")</f>
        <v/>
      </c>
      <c r="Q6065" s="8" t="str">
        <f t="shared" si="0"/>
        <v/>
      </c>
      <c r="R6065" s="1" t="s">
        <v>158</v>
      </c>
      <c r="S6065" s="1" t="s">
        <v>56</v>
      </c>
      <c r="T6065" s="11"/>
      <c r="U6065" s="11"/>
      <c r="V6065" s="11"/>
      <c r="W6065" s="11"/>
      <c r="X6065" s="11"/>
      <c r="Y6065" s="11"/>
      <c r="Z6065" s="11"/>
      <c r="AA6065" s="11"/>
      <c r="AB6065" s="11"/>
      <c r="AC6065" s="11"/>
      <c r="AD6065" s="11"/>
      <c r="AE6065" s="11"/>
      <c r="AF6065" s="11"/>
      <c r="AG6065" s="11"/>
      <c r="AH6065" s="11"/>
      <c r="AI6065" s="11"/>
      <c r="AJ6065" s="11"/>
      <c r="AK6065" s="11"/>
      <c r="AL6065" s="11"/>
      <c r="AM6065" s="5"/>
      <c r="AN6065" s="5"/>
      <c r="AO6065" s="5"/>
      <c r="AP6065" s="5"/>
      <c r="AQ6065" s="5"/>
      <c r="AR6065" s="5"/>
      <c r="AS6065" s="5"/>
      <c r="AT6065" s="5"/>
      <c r="AU6065" s="5"/>
      <c r="AV6065" s="5"/>
      <c r="AW6065" s="5"/>
      <c r="AX6065" s="5"/>
      <c r="AY6065" s="5"/>
      <c r="AZ6065" s="5"/>
      <c r="BA6065" s="5"/>
      <c r="BB6065" s="5"/>
      <c r="BC6065" s="5"/>
      <c r="BD6065" s="5"/>
      <c r="BE6065" s="5"/>
      <c r="BF6065" s="5"/>
      <c r="BG6065" s="5"/>
      <c r="BH6065" s="5"/>
      <c r="BI6065" s="5"/>
      <c r="BJ6065" s="5"/>
      <c r="BK6065" s="5"/>
      <c r="BL6065" s="5"/>
      <c r="BM6065" s="5"/>
      <c r="BN6065" s="5"/>
      <c r="BO6065" s="5"/>
      <c r="BP6065" s="5"/>
      <c r="BQ6065" s="5"/>
      <c r="BR6065" s="5"/>
      <c r="BS6065" s="5"/>
      <c r="BT6065" s="5"/>
      <c r="BU6065" s="5"/>
      <c r="BV6065" s="5"/>
      <c r="BW6065" s="5"/>
      <c r="BX6065" s="5"/>
    </row>
    <row r="6066" spans="1:76" x14ac:dyDescent="0.2">
      <c r="A6066" s="1" t="s">
        <v>22</v>
      </c>
      <c r="B6066" s="1" t="s">
        <v>158</v>
      </c>
      <c r="C6066" s="1" t="s">
        <v>882</v>
      </c>
      <c r="D6066" s="1" t="s">
        <v>110</v>
      </c>
      <c r="E6066" s="1" t="s">
        <v>2</v>
      </c>
      <c r="F6066" s="1" t="s">
        <v>1056</v>
      </c>
      <c r="G6066" s="1" t="s">
        <v>107</v>
      </c>
      <c r="H6066" s="8"/>
      <c r="I6066" s="8">
        <v>2015</v>
      </c>
      <c r="J6066" s="1" t="s">
        <v>768</v>
      </c>
      <c r="K6066" s="9">
        <v>36602</v>
      </c>
      <c r="L6066" s="10">
        <f>K6066/ VLOOKUP(A6066,Indicators!$B$1:$V$7,21,FALSE)</f>
        <v>214.45562885969741</v>
      </c>
      <c r="M6066" s="45" t="s">
        <v>782</v>
      </c>
      <c r="N6066" s="46"/>
      <c r="O6066" s="11"/>
      <c r="P6066" s="8" t="str">
        <f>IF(H6066="Y", K6066/VLOOKUP(A6066,Indicators!$B$1:$S$7,18,FALSE),"")</f>
        <v/>
      </c>
      <c r="Q6066" s="8" t="str">
        <f t="shared" si="0"/>
        <v/>
      </c>
      <c r="R6066" s="1" t="s">
        <v>158</v>
      </c>
      <c r="S6066" s="1" t="s">
        <v>56</v>
      </c>
      <c r="T6066" s="11"/>
      <c r="U6066" s="11"/>
      <c r="V6066" s="11"/>
      <c r="W6066" s="11"/>
      <c r="X6066" s="11"/>
      <c r="Y6066" s="11"/>
      <c r="Z6066" s="11"/>
      <c r="AA6066" s="11"/>
      <c r="AB6066" s="11"/>
      <c r="AC6066" s="11"/>
      <c r="AD6066" s="11"/>
      <c r="AE6066" s="11"/>
      <c r="AF6066" s="11"/>
      <c r="AG6066" s="11"/>
      <c r="AH6066" s="11"/>
      <c r="AI6066" s="11"/>
      <c r="AJ6066" s="11"/>
      <c r="AK6066" s="11"/>
      <c r="AL6066" s="11"/>
      <c r="AM6066" s="5"/>
      <c r="AN6066" s="5"/>
      <c r="AO6066" s="5"/>
      <c r="AP6066" s="5"/>
      <c r="AQ6066" s="5"/>
      <c r="AR6066" s="5"/>
      <c r="AS6066" s="5"/>
      <c r="AT6066" s="5"/>
      <c r="AU6066" s="5"/>
      <c r="AV6066" s="5"/>
      <c r="AW6066" s="5"/>
      <c r="AX6066" s="5"/>
      <c r="AY6066" s="5"/>
      <c r="AZ6066" s="5"/>
      <c r="BA6066" s="5"/>
      <c r="BB6066" s="5"/>
      <c r="BC6066" s="5"/>
      <c r="BD6066" s="5"/>
      <c r="BE6066" s="5"/>
      <c r="BF6066" s="5"/>
      <c r="BG6066" s="5"/>
      <c r="BH6066" s="5"/>
      <c r="BI6066" s="5"/>
      <c r="BJ6066" s="5"/>
      <c r="BK6066" s="5"/>
      <c r="BL6066" s="5"/>
      <c r="BM6066" s="5"/>
      <c r="BN6066" s="5"/>
      <c r="BO6066" s="5"/>
      <c r="BP6066" s="5"/>
      <c r="BQ6066" s="5"/>
      <c r="BR6066" s="5"/>
      <c r="BS6066" s="5"/>
      <c r="BT6066" s="5"/>
      <c r="BU6066" s="5"/>
      <c r="BV6066" s="5"/>
      <c r="BW6066" s="5"/>
      <c r="BX6066" s="5"/>
    </row>
    <row r="6067" spans="1:76" x14ac:dyDescent="0.2">
      <c r="A6067" s="1" t="s">
        <v>22</v>
      </c>
      <c r="B6067" s="1" t="s">
        <v>158</v>
      </c>
      <c r="C6067" s="1" t="s">
        <v>853</v>
      </c>
      <c r="D6067" s="1" t="s">
        <v>110</v>
      </c>
      <c r="E6067" s="1" t="s">
        <v>2</v>
      </c>
      <c r="F6067" s="1" t="s">
        <v>1056</v>
      </c>
      <c r="G6067" s="1" t="s">
        <v>107</v>
      </c>
      <c r="H6067" s="8"/>
      <c r="I6067" s="8">
        <v>2015</v>
      </c>
      <c r="J6067" s="1" t="s">
        <v>768</v>
      </c>
      <c r="K6067" s="9">
        <v>42911</v>
      </c>
      <c r="L6067" s="10">
        <f>K6067/ VLOOKUP(A6067,Indicators!$B$1:$V$7,21,FALSE)</f>
        <v>251.42083738589358</v>
      </c>
      <c r="M6067" s="45" t="s">
        <v>782</v>
      </c>
      <c r="N6067" s="46"/>
      <c r="O6067" s="11"/>
      <c r="P6067" s="8" t="str">
        <f>IF(H6067="Y", K6067/VLOOKUP(A6067,Indicators!$B$1:$S$7,18,FALSE),"")</f>
        <v/>
      </c>
      <c r="Q6067" s="8" t="str">
        <f t="shared" si="0"/>
        <v/>
      </c>
      <c r="R6067" s="1" t="s">
        <v>158</v>
      </c>
      <c r="S6067" s="1" t="s">
        <v>56</v>
      </c>
      <c r="T6067" s="11"/>
      <c r="U6067" s="11"/>
      <c r="V6067" s="11"/>
      <c r="W6067" s="11"/>
      <c r="X6067" s="11"/>
      <c r="Y6067" s="11"/>
      <c r="Z6067" s="11"/>
      <c r="AA6067" s="11"/>
      <c r="AB6067" s="11"/>
      <c r="AC6067" s="11"/>
      <c r="AD6067" s="11"/>
      <c r="AE6067" s="11"/>
      <c r="AF6067" s="11"/>
      <c r="AG6067" s="11"/>
      <c r="AH6067" s="11"/>
      <c r="AI6067" s="11"/>
      <c r="AJ6067" s="11"/>
      <c r="AK6067" s="11"/>
      <c r="AL6067" s="11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5"/>
      <c r="AX6067" s="5"/>
      <c r="AY6067" s="5"/>
      <c r="AZ6067" s="5"/>
      <c r="BA6067" s="5"/>
      <c r="BB6067" s="5"/>
      <c r="BC6067" s="5"/>
      <c r="BD6067" s="5"/>
      <c r="BE6067" s="5"/>
      <c r="BF6067" s="5"/>
      <c r="BG6067" s="5"/>
      <c r="BH6067" s="5"/>
      <c r="BI6067" s="5"/>
      <c r="BJ6067" s="5"/>
      <c r="BK6067" s="5"/>
      <c r="BL6067" s="5"/>
      <c r="BM6067" s="5"/>
      <c r="BN6067" s="5"/>
      <c r="BO6067" s="5"/>
      <c r="BP6067" s="5"/>
      <c r="BQ6067" s="5"/>
      <c r="BR6067" s="5"/>
      <c r="BS6067" s="5"/>
      <c r="BT6067" s="5"/>
      <c r="BU6067" s="5"/>
      <c r="BV6067" s="5"/>
      <c r="BW6067" s="5"/>
      <c r="BX6067" s="5"/>
    </row>
    <row r="6068" spans="1:76" x14ac:dyDescent="0.2">
      <c r="A6068" s="1" t="s">
        <v>22</v>
      </c>
      <c r="B6068" s="1" t="s">
        <v>158</v>
      </c>
      <c r="C6068" s="1" t="s">
        <v>784</v>
      </c>
      <c r="D6068" s="1" t="s">
        <v>110</v>
      </c>
      <c r="E6068" s="1" t="s">
        <v>2</v>
      </c>
      <c r="F6068" s="1" t="s">
        <v>1056</v>
      </c>
      <c r="G6068" s="1" t="s">
        <v>107</v>
      </c>
      <c r="H6068" s="8"/>
      <c r="I6068" s="8">
        <v>2015</v>
      </c>
      <c r="J6068" s="1" t="s">
        <v>768</v>
      </c>
      <c r="K6068" s="9">
        <v>43888</v>
      </c>
      <c r="L6068" s="10">
        <f>K6068/ VLOOKUP(A6068,Indicators!$B$1:$V$7,21,FALSE)</f>
        <v>257.14520079215345</v>
      </c>
      <c r="M6068" s="45" t="s">
        <v>782</v>
      </c>
      <c r="N6068" s="46"/>
      <c r="O6068" s="11"/>
      <c r="P6068" s="8" t="str">
        <f>IF(H6068="Y", K6068/VLOOKUP(A6068,Indicators!$B$1:$S$7,18,FALSE),"")</f>
        <v/>
      </c>
      <c r="Q6068" s="8" t="str">
        <f t="shared" si="0"/>
        <v/>
      </c>
      <c r="R6068" s="1" t="s">
        <v>158</v>
      </c>
      <c r="S6068" s="1" t="s">
        <v>56</v>
      </c>
      <c r="T6068" s="11"/>
      <c r="U6068" s="11"/>
      <c r="V6068" s="11"/>
      <c r="W6068" s="11"/>
      <c r="X6068" s="11"/>
      <c r="Y6068" s="11"/>
      <c r="Z6068" s="11"/>
      <c r="AA6068" s="11"/>
      <c r="AB6068" s="11"/>
      <c r="AC6068" s="11"/>
      <c r="AD6068" s="11"/>
      <c r="AE6068" s="11"/>
      <c r="AF6068" s="11"/>
      <c r="AG6068" s="11"/>
      <c r="AH6068" s="11"/>
      <c r="AI6068" s="11"/>
      <c r="AJ6068" s="11"/>
      <c r="AK6068" s="11"/>
      <c r="AL6068" s="11"/>
      <c r="AM6068" s="5"/>
      <c r="AN6068" s="5"/>
      <c r="AO6068" s="5"/>
      <c r="AP6068" s="5"/>
      <c r="AQ6068" s="5"/>
      <c r="AR6068" s="5"/>
      <c r="AS6068" s="5"/>
      <c r="AT6068" s="5"/>
      <c r="AU6068" s="5"/>
      <c r="AV6068" s="5"/>
      <c r="AW6068" s="5"/>
      <c r="AX6068" s="5"/>
      <c r="AY6068" s="5"/>
      <c r="AZ6068" s="5"/>
      <c r="BA6068" s="5"/>
      <c r="BB6068" s="5"/>
      <c r="BC6068" s="5"/>
      <c r="BD6068" s="5"/>
      <c r="BE6068" s="5"/>
      <c r="BF6068" s="5"/>
      <c r="BG6068" s="5"/>
      <c r="BH6068" s="5"/>
      <c r="BI6068" s="5"/>
      <c r="BJ6068" s="5"/>
      <c r="BK6068" s="5"/>
      <c r="BL6068" s="5"/>
      <c r="BM6068" s="5"/>
      <c r="BN6068" s="5"/>
      <c r="BO6068" s="5"/>
      <c r="BP6068" s="5"/>
      <c r="BQ6068" s="5"/>
      <c r="BR6068" s="5"/>
      <c r="BS6068" s="5"/>
      <c r="BT6068" s="5"/>
      <c r="BU6068" s="5"/>
      <c r="BV6068" s="5"/>
      <c r="BW6068" s="5"/>
      <c r="BX6068" s="5"/>
    </row>
    <row r="6069" spans="1:76" x14ac:dyDescent="0.2">
      <c r="A6069" s="1" t="s">
        <v>22</v>
      </c>
      <c r="B6069" s="1" t="s">
        <v>158</v>
      </c>
      <c r="C6069" s="1" t="s">
        <v>785</v>
      </c>
      <c r="D6069" s="1" t="s">
        <v>110</v>
      </c>
      <c r="E6069" s="1" t="s">
        <v>2</v>
      </c>
      <c r="F6069" s="1" t="s">
        <v>1056</v>
      </c>
      <c r="G6069" s="1" t="s">
        <v>107</v>
      </c>
      <c r="H6069" s="8"/>
      <c r="I6069" s="8">
        <v>2015</v>
      </c>
      <c r="J6069" s="1" t="s">
        <v>768</v>
      </c>
      <c r="K6069" s="9">
        <v>93953</v>
      </c>
      <c r="L6069" s="10">
        <f>K6069/ VLOOKUP(A6069,Indicators!$B$1:$V$7,21,FALSE)</f>
        <v>550.48220584271769</v>
      </c>
      <c r="M6069" s="45" t="s">
        <v>782</v>
      </c>
      <c r="N6069" s="46"/>
      <c r="O6069" s="11"/>
      <c r="P6069" s="8" t="str">
        <f>IF(H6069="Y", K6069/VLOOKUP(A6069,Indicators!$B$1:$S$7,18,FALSE),"")</f>
        <v/>
      </c>
      <c r="Q6069" s="8" t="str">
        <f t="shared" si="0"/>
        <v/>
      </c>
      <c r="R6069" s="1" t="s">
        <v>158</v>
      </c>
      <c r="S6069" s="1" t="s">
        <v>56</v>
      </c>
      <c r="T6069" s="11"/>
      <c r="U6069" s="11"/>
      <c r="V6069" s="11"/>
      <c r="W6069" s="11"/>
      <c r="X6069" s="11"/>
      <c r="Y6069" s="11"/>
      <c r="Z6069" s="11"/>
      <c r="AA6069" s="11"/>
      <c r="AB6069" s="11"/>
      <c r="AC6069" s="11"/>
      <c r="AD6069" s="11"/>
      <c r="AE6069" s="11"/>
      <c r="AF6069" s="11"/>
      <c r="AG6069" s="11"/>
      <c r="AH6069" s="11"/>
      <c r="AI6069" s="11"/>
      <c r="AJ6069" s="11"/>
      <c r="AK6069" s="11"/>
      <c r="AL6069" s="11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5"/>
      <c r="AX6069" s="5"/>
      <c r="AY6069" s="5"/>
      <c r="AZ6069" s="5"/>
      <c r="BA6069" s="5"/>
      <c r="BB6069" s="5"/>
      <c r="BC6069" s="5"/>
      <c r="BD6069" s="5"/>
      <c r="BE6069" s="5"/>
      <c r="BF6069" s="5"/>
      <c r="BG6069" s="5"/>
      <c r="BH6069" s="5"/>
      <c r="BI6069" s="5"/>
      <c r="BJ6069" s="5"/>
      <c r="BK6069" s="5"/>
      <c r="BL6069" s="5"/>
      <c r="BM6069" s="5"/>
      <c r="BN6069" s="5"/>
      <c r="BO6069" s="5"/>
      <c r="BP6069" s="5"/>
      <c r="BQ6069" s="5"/>
      <c r="BR6069" s="5"/>
      <c r="BS6069" s="5"/>
      <c r="BT6069" s="5"/>
      <c r="BU6069" s="5"/>
      <c r="BV6069" s="5"/>
      <c r="BW6069" s="5"/>
      <c r="BX6069" s="5"/>
    </row>
    <row r="6070" spans="1:76" x14ac:dyDescent="0.2">
      <c r="A6070" s="1" t="s">
        <v>22</v>
      </c>
      <c r="B6070" s="1" t="s">
        <v>158</v>
      </c>
      <c r="C6070" s="1" t="s">
        <v>786</v>
      </c>
      <c r="D6070" s="1" t="s">
        <v>110</v>
      </c>
      <c r="E6070" s="1" t="s">
        <v>2</v>
      </c>
      <c r="F6070" s="1" t="s">
        <v>1056</v>
      </c>
      <c r="G6070" s="1" t="s">
        <v>107</v>
      </c>
      <c r="H6070" s="8"/>
      <c r="I6070" s="8">
        <v>2015</v>
      </c>
      <c r="J6070" s="1" t="s">
        <v>768</v>
      </c>
      <c r="K6070" s="9">
        <v>182621</v>
      </c>
      <c r="L6070" s="10">
        <f>K6070/ VLOOKUP(A6070,Indicators!$B$1:$V$7,21,FALSE)</f>
        <v>1069.9989453578166</v>
      </c>
      <c r="M6070" s="45" t="s">
        <v>782</v>
      </c>
      <c r="N6070" s="46"/>
      <c r="O6070" s="11"/>
      <c r="P6070" s="8" t="str">
        <f>IF(H6070="Y", K6070/VLOOKUP(A6070,Indicators!$B$1:$S$7,18,FALSE),"")</f>
        <v/>
      </c>
      <c r="Q6070" s="8" t="str">
        <f t="shared" si="0"/>
        <v/>
      </c>
      <c r="R6070" s="1" t="s">
        <v>158</v>
      </c>
      <c r="S6070" s="1" t="s">
        <v>56</v>
      </c>
      <c r="T6070" s="11"/>
      <c r="U6070" s="11"/>
      <c r="V6070" s="11"/>
      <c r="W6070" s="11"/>
      <c r="X6070" s="11"/>
      <c r="Y6070" s="11"/>
      <c r="Z6070" s="11"/>
      <c r="AA6070" s="11"/>
      <c r="AB6070" s="11"/>
      <c r="AC6070" s="11"/>
      <c r="AD6070" s="11"/>
      <c r="AE6070" s="11"/>
      <c r="AF6070" s="11"/>
      <c r="AG6070" s="11"/>
      <c r="AH6070" s="11"/>
      <c r="AI6070" s="11"/>
      <c r="AJ6070" s="11"/>
      <c r="AK6070" s="11"/>
      <c r="AL6070" s="11"/>
      <c r="AM6070" s="5"/>
      <c r="AN6070" s="5"/>
      <c r="AO6070" s="5"/>
      <c r="AP6070" s="5"/>
      <c r="AQ6070" s="5"/>
      <c r="AR6070" s="5"/>
      <c r="AS6070" s="5"/>
      <c r="AT6070" s="5"/>
      <c r="AU6070" s="5"/>
      <c r="AV6070" s="5"/>
      <c r="AW6070" s="5"/>
      <c r="AX6070" s="5"/>
      <c r="AY6070" s="5"/>
      <c r="AZ6070" s="5"/>
      <c r="BA6070" s="5"/>
      <c r="BB6070" s="5"/>
      <c r="BC6070" s="5"/>
      <c r="BD6070" s="5"/>
      <c r="BE6070" s="5"/>
      <c r="BF6070" s="5"/>
      <c r="BG6070" s="5"/>
      <c r="BH6070" s="5"/>
      <c r="BI6070" s="5"/>
      <c r="BJ6070" s="5"/>
      <c r="BK6070" s="5"/>
      <c r="BL6070" s="5"/>
      <c r="BM6070" s="5"/>
      <c r="BN6070" s="5"/>
      <c r="BO6070" s="5"/>
      <c r="BP6070" s="5"/>
      <c r="BQ6070" s="5"/>
      <c r="BR6070" s="5"/>
      <c r="BS6070" s="5"/>
      <c r="BT6070" s="5"/>
      <c r="BU6070" s="5"/>
      <c r="BV6070" s="5"/>
      <c r="BW6070" s="5"/>
      <c r="BX6070" s="5"/>
    </row>
    <row r="6071" spans="1:76" x14ac:dyDescent="0.2">
      <c r="A6071" s="1" t="s">
        <v>22</v>
      </c>
      <c r="B6071" s="1" t="s">
        <v>107</v>
      </c>
      <c r="C6071" s="1" t="s">
        <v>855</v>
      </c>
      <c r="D6071" s="1" t="s">
        <v>110</v>
      </c>
      <c r="E6071" s="1" t="s">
        <v>2</v>
      </c>
      <c r="F6071" s="1" t="s">
        <v>1056</v>
      </c>
      <c r="G6071" s="1" t="s">
        <v>107</v>
      </c>
      <c r="H6071" s="8"/>
      <c r="I6071" s="8">
        <v>2015</v>
      </c>
      <c r="J6071" s="1" t="s">
        <v>768</v>
      </c>
      <c r="K6071" s="9">
        <v>108407</v>
      </c>
      <c r="L6071" s="10">
        <f>K6071/ VLOOKUP(A6071,Indicators!$B$1:$V$7,21,FALSE)</f>
        <v>635.16997316521554</v>
      </c>
      <c r="M6071" s="11"/>
      <c r="N6071" s="11"/>
      <c r="O6071" s="11"/>
      <c r="P6071" s="8" t="str">
        <f>IF(H6071="Y", K6071/VLOOKUP(A6071,Indicators!$B$1:$S$7,18,FALSE),"")</f>
        <v/>
      </c>
      <c r="Q6071" s="8" t="str">
        <f t="shared" si="0"/>
        <v/>
      </c>
      <c r="R6071" s="1" t="s">
        <v>103</v>
      </c>
      <c r="S6071" s="1" t="s">
        <v>43</v>
      </c>
      <c r="T6071" s="11"/>
      <c r="U6071" s="11"/>
      <c r="V6071" s="11"/>
      <c r="W6071" s="11"/>
      <c r="X6071" s="11"/>
      <c r="Y6071" s="11"/>
      <c r="Z6071" s="11"/>
      <c r="AA6071" s="11"/>
      <c r="AB6071" s="11"/>
      <c r="AC6071" s="11"/>
      <c r="AD6071" s="11"/>
      <c r="AE6071" s="11"/>
      <c r="AF6071" s="11"/>
      <c r="AG6071" s="11"/>
      <c r="AH6071" s="11"/>
      <c r="AI6071" s="11"/>
      <c r="AJ6071" s="11"/>
      <c r="AK6071" s="11"/>
      <c r="AL6071" s="11"/>
      <c r="AM6071" s="5"/>
      <c r="AN6071" s="5"/>
      <c r="AO6071" s="5"/>
      <c r="AP6071" s="5"/>
      <c r="AQ6071" s="5"/>
      <c r="AR6071" s="5"/>
      <c r="AS6071" s="5"/>
      <c r="AT6071" s="5"/>
      <c r="AU6071" s="5"/>
      <c r="AV6071" s="5"/>
      <c r="AW6071" s="5"/>
      <c r="AX6071" s="5"/>
      <c r="AY6071" s="5"/>
      <c r="AZ6071" s="5"/>
      <c r="BA6071" s="5"/>
      <c r="BB6071" s="5"/>
      <c r="BC6071" s="5"/>
      <c r="BD6071" s="5"/>
      <c r="BE6071" s="5"/>
      <c r="BF6071" s="5"/>
      <c r="BG6071" s="5"/>
      <c r="BH6071" s="5"/>
      <c r="BI6071" s="5"/>
      <c r="BJ6071" s="5"/>
      <c r="BK6071" s="5"/>
      <c r="BL6071" s="5"/>
      <c r="BM6071" s="5"/>
      <c r="BN6071" s="5"/>
      <c r="BO6071" s="5"/>
      <c r="BP6071" s="5"/>
      <c r="BQ6071" s="5"/>
      <c r="BR6071" s="5"/>
      <c r="BS6071" s="5"/>
      <c r="BT6071" s="5"/>
      <c r="BU6071" s="5"/>
      <c r="BV6071" s="5"/>
      <c r="BW6071" s="5"/>
      <c r="BX6071" s="5"/>
    </row>
    <row r="6072" spans="1:76" x14ac:dyDescent="0.2">
      <c r="A6072" s="1" t="s">
        <v>22</v>
      </c>
      <c r="B6072" s="1" t="s">
        <v>809</v>
      </c>
      <c r="C6072" s="1" t="s">
        <v>34</v>
      </c>
      <c r="D6072" s="1" t="s">
        <v>110</v>
      </c>
      <c r="E6072" s="1" t="s">
        <v>2</v>
      </c>
      <c r="F6072" s="1" t="s">
        <v>1056</v>
      </c>
      <c r="G6072" s="1" t="s">
        <v>107</v>
      </c>
      <c r="H6072" s="8"/>
      <c r="I6072" s="8">
        <v>2015</v>
      </c>
      <c r="J6072" s="1" t="s">
        <v>768</v>
      </c>
      <c r="K6072" s="9">
        <v>5872</v>
      </c>
      <c r="L6072" s="10">
        <f>K6072/ VLOOKUP(A6072,Indicators!$B$1:$V$7,21,FALSE)</f>
        <v>34.404771669967303</v>
      </c>
      <c r="M6072" s="11"/>
      <c r="N6072" s="11"/>
      <c r="O6072" s="11"/>
      <c r="P6072" s="8" t="str">
        <f>IF(H6072="Y", K6072/VLOOKUP(A6072,Indicators!$B$1:$S$7,18,FALSE),"")</f>
        <v/>
      </c>
      <c r="Q6072" s="8" t="str">
        <f t="shared" si="0"/>
        <v/>
      </c>
      <c r="R6072" s="1" t="s">
        <v>94</v>
      </c>
      <c r="S6072" s="1" t="s">
        <v>34</v>
      </c>
      <c r="T6072" s="11"/>
      <c r="U6072" s="11"/>
      <c r="V6072" s="11"/>
      <c r="W6072" s="11"/>
      <c r="X6072" s="11"/>
      <c r="Y6072" s="11"/>
      <c r="Z6072" s="11"/>
      <c r="AA6072" s="11"/>
      <c r="AB6072" s="11"/>
      <c r="AC6072" s="11"/>
      <c r="AD6072" s="11"/>
      <c r="AE6072" s="11"/>
      <c r="AF6072" s="11"/>
      <c r="AG6072" s="11"/>
      <c r="AH6072" s="11"/>
      <c r="AI6072" s="11"/>
      <c r="AJ6072" s="11"/>
      <c r="AK6072" s="11"/>
      <c r="AL6072" s="11"/>
      <c r="AM6072" s="5"/>
      <c r="AN6072" s="5"/>
      <c r="AO6072" s="5"/>
      <c r="AP6072" s="5"/>
      <c r="AQ6072" s="5"/>
      <c r="AR6072" s="5"/>
      <c r="AS6072" s="5"/>
      <c r="AT6072" s="5"/>
      <c r="AU6072" s="5"/>
      <c r="AV6072" s="5"/>
      <c r="AW6072" s="5"/>
      <c r="AX6072" s="5"/>
      <c r="AY6072" s="5"/>
      <c r="AZ6072" s="5"/>
      <c r="BA6072" s="5"/>
      <c r="BB6072" s="5"/>
      <c r="BC6072" s="5"/>
      <c r="BD6072" s="5"/>
      <c r="BE6072" s="5"/>
      <c r="BF6072" s="5"/>
      <c r="BG6072" s="5"/>
      <c r="BH6072" s="5"/>
      <c r="BI6072" s="5"/>
      <c r="BJ6072" s="5"/>
      <c r="BK6072" s="5"/>
      <c r="BL6072" s="5"/>
      <c r="BM6072" s="5"/>
      <c r="BN6072" s="5"/>
      <c r="BO6072" s="5"/>
      <c r="BP6072" s="5"/>
      <c r="BQ6072" s="5"/>
      <c r="BR6072" s="5"/>
      <c r="BS6072" s="5"/>
      <c r="BT6072" s="5"/>
      <c r="BU6072" s="5"/>
      <c r="BV6072" s="5"/>
      <c r="BW6072" s="5"/>
      <c r="BX6072" s="5"/>
    </row>
    <row r="6073" spans="1:76" x14ac:dyDescent="0.2">
      <c r="A6073" s="1" t="s">
        <v>22</v>
      </c>
      <c r="B6073" s="1" t="s">
        <v>809</v>
      </c>
      <c r="C6073" s="1" t="s">
        <v>1041</v>
      </c>
      <c r="D6073" s="1" t="s">
        <v>110</v>
      </c>
      <c r="E6073" s="1" t="s">
        <v>2</v>
      </c>
      <c r="F6073" s="1" t="s">
        <v>1056</v>
      </c>
      <c r="G6073" s="1" t="s">
        <v>107</v>
      </c>
      <c r="H6073" s="8"/>
      <c r="I6073" s="8">
        <v>2015</v>
      </c>
      <c r="J6073" s="1" t="s">
        <v>768</v>
      </c>
      <c r="K6073" s="9">
        <v>5872</v>
      </c>
      <c r="L6073" s="10">
        <f>K6073/ VLOOKUP(A6073,Indicators!$B$1:$V$7,21,FALSE)</f>
        <v>34.404771669967303</v>
      </c>
      <c r="M6073" s="11"/>
      <c r="N6073" s="11"/>
      <c r="O6073" s="11"/>
      <c r="P6073" s="8" t="str">
        <f>IF(H6073="Y", K6073/VLOOKUP(A6073,Indicators!$B$1:$S$7,18,FALSE),"")</f>
        <v/>
      </c>
      <c r="Q6073" s="8" t="str">
        <f t="shared" si="0"/>
        <v/>
      </c>
      <c r="R6073" s="1" t="s">
        <v>271</v>
      </c>
      <c r="S6073" s="1" t="s">
        <v>55</v>
      </c>
      <c r="T6073" s="11"/>
      <c r="U6073" s="11"/>
      <c r="V6073" s="11"/>
      <c r="W6073" s="11"/>
      <c r="X6073" s="11"/>
      <c r="Y6073" s="11"/>
      <c r="Z6073" s="11"/>
      <c r="AA6073" s="11"/>
      <c r="AB6073" s="11"/>
      <c r="AC6073" s="11"/>
      <c r="AD6073" s="11"/>
      <c r="AE6073" s="11"/>
      <c r="AF6073" s="11"/>
      <c r="AG6073" s="11"/>
      <c r="AH6073" s="11"/>
      <c r="AI6073" s="11"/>
      <c r="AJ6073" s="11"/>
      <c r="AK6073" s="11"/>
      <c r="AL6073" s="11"/>
      <c r="AM6073" s="5"/>
      <c r="AN6073" s="5"/>
      <c r="AO6073" s="5"/>
      <c r="AP6073" s="5"/>
      <c r="AQ6073" s="5"/>
      <c r="AR6073" s="5"/>
      <c r="AS6073" s="5"/>
      <c r="AT6073" s="5"/>
      <c r="AU6073" s="5"/>
      <c r="AV6073" s="5"/>
      <c r="AW6073" s="5"/>
      <c r="AX6073" s="5"/>
      <c r="AY6073" s="5"/>
      <c r="AZ6073" s="5"/>
      <c r="BA6073" s="5"/>
      <c r="BB6073" s="5"/>
      <c r="BC6073" s="5"/>
      <c r="BD6073" s="5"/>
      <c r="BE6073" s="5"/>
      <c r="BF6073" s="5"/>
      <c r="BG6073" s="5"/>
      <c r="BH6073" s="5"/>
      <c r="BI6073" s="5"/>
      <c r="BJ6073" s="5"/>
      <c r="BK6073" s="5"/>
      <c r="BL6073" s="5"/>
      <c r="BM6073" s="5"/>
      <c r="BN6073" s="5"/>
      <c r="BO6073" s="5"/>
      <c r="BP6073" s="5"/>
      <c r="BQ6073" s="5"/>
      <c r="BR6073" s="5"/>
      <c r="BS6073" s="5"/>
      <c r="BT6073" s="5"/>
      <c r="BU6073" s="5"/>
      <c r="BV6073" s="5"/>
      <c r="BW6073" s="5"/>
      <c r="BX6073" s="5"/>
    </row>
    <row r="6074" spans="1:76" x14ac:dyDescent="0.2">
      <c r="A6074" s="1" t="s">
        <v>22</v>
      </c>
      <c r="B6074" s="1" t="s">
        <v>809</v>
      </c>
      <c r="C6074" s="1" t="s">
        <v>811</v>
      </c>
      <c r="D6074" s="1" t="s">
        <v>110</v>
      </c>
      <c r="E6074" s="1" t="s">
        <v>2</v>
      </c>
      <c r="F6074" s="1" t="s">
        <v>1056</v>
      </c>
      <c r="G6074" s="1" t="s">
        <v>107</v>
      </c>
      <c r="H6074" s="8"/>
      <c r="I6074" s="8">
        <v>2015</v>
      </c>
      <c r="J6074" s="1" t="s">
        <v>768</v>
      </c>
      <c r="K6074" s="9">
        <v>6905</v>
      </c>
      <c r="L6074" s="10">
        <f>K6074/ VLOOKUP(A6074,Indicators!$B$1:$V$7,21,FALSE)</f>
        <v>40.457245977711892</v>
      </c>
      <c r="M6074" s="11"/>
      <c r="N6074" s="11"/>
      <c r="O6074" s="11"/>
      <c r="P6074" s="8" t="str">
        <f>IF(H6074="Y", K6074/VLOOKUP(A6074,Indicators!$B$1:$S$7,18,FALSE),"")</f>
        <v/>
      </c>
      <c r="Q6074" s="8" t="str">
        <f t="shared" si="0"/>
        <v/>
      </c>
      <c r="R6074" s="1" t="s">
        <v>94</v>
      </c>
      <c r="S6074" s="1" t="s">
        <v>88</v>
      </c>
      <c r="T6074" s="11"/>
      <c r="U6074" s="11"/>
      <c r="V6074" s="11"/>
      <c r="W6074" s="11"/>
      <c r="X6074" s="11"/>
      <c r="Y6074" s="11"/>
      <c r="Z6074" s="11"/>
      <c r="AA6074" s="11"/>
      <c r="AB6074" s="11"/>
      <c r="AC6074" s="11"/>
      <c r="AD6074" s="11"/>
      <c r="AE6074" s="11"/>
      <c r="AF6074" s="11"/>
      <c r="AG6074" s="11"/>
      <c r="AH6074" s="11"/>
      <c r="AI6074" s="11"/>
      <c r="AJ6074" s="11"/>
      <c r="AK6074" s="11"/>
      <c r="AL6074" s="11"/>
      <c r="AM6074" s="5"/>
      <c r="AN6074" s="5"/>
      <c r="AO6074" s="5"/>
      <c r="AP6074" s="5"/>
      <c r="AQ6074" s="5"/>
      <c r="AR6074" s="5"/>
      <c r="AS6074" s="5"/>
      <c r="AT6074" s="5"/>
      <c r="AU6074" s="5"/>
      <c r="AV6074" s="5"/>
      <c r="AW6074" s="5"/>
      <c r="AX6074" s="5"/>
      <c r="AY6074" s="5"/>
      <c r="AZ6074" s="5"/>
      <c r="BA6074" s="5"/>
      <c r="BB6074" s="5"/>
      <c r="BC6074" s="5"/>
      <c r="BD6074" s="5"/>
      <c r="BE6074" s="5"/>
      <c r="BF6074" s="5"/>
      <c r="BG6074" s="5"/>
      <c r="BH6074" s="5"/>
      <c r="BI6074" s="5"/>
      <c r="BJ6074" s="5"/>
      <c r="BK6074" s="5"/>
      <c r="BL6074" s="5"/>
      <c r="BM6074" s="5"/>
      <c r="BN6074" s="5"/>
      <c r="BO6074" s="5"/>
      <c r="BP6074" s="5"/>
      <c r="BQ6074" s="5"/>
      <c r="BR6074" s="5"/>
      <c r="BS6074" s="5"/>
      <c r="BT6074" s="5"/>
      <c r="BU6074" s="5"/>
      <c r="BV6074" s="5"/>
      <c r="BW6074" s="5"/>
      <c r="BX6074" s="5"/>
    </row>
    <row r="6075" spans="1:76" x14ac:dyDescent="0.2">
      <c r="A6075" s="1" t="s">
        <v>22</v>
      </c>
      <c r="B6075" s="1" t="s">
        <v>809</v>
      </c>
      <c r="C6075" s="1" t="s">
        <v>528</v>
      </c>
      <c r="D6075" s="1" t="s">
        <v>110</v>
      </c>
      <c r="E6075" s="1" t="s">
        <v>2</v>
      </c>
      <c r="F6075" s="1" t="s">
        <v>1056</v>
      </c>
      <c r="G6075" s="1" t="s">
        <v>107</v>
      </c>
      <c r="H6075" s="8"/>
      <c r="I6075" s="8">
        <v>2015</v>
      </c>
      <c r="J6075" s="1" t="s">
        <v>768</v>
      </c>
      <c r="K6075" s="9">
        <v>7953</v>
      </c>
      <c r="L6075" s="10">
        <f>K6075/ VLOOKUP(A6075,Indicators!$B$1:$V$7,21,FALSE)</f>
        <v>46.597607134068454</v>
      </c>
      <c r="M6075" s="11"/>
      <c r="N6075" s="11"/>
      <c r="O6075" s="11"/>
      <c r="P6075" s="8" t="str">
        <f>IF(H6075="Y", K6075/VLOOKUP(A6075,Indicators!$B$1:$S$7,18,FALSE),"")</f>
        <v/>
      </c>
      <c r="Q6075" s="8" t="str">
        <f t="shared" si="0"/>
        <v/>
      </c>
      <c r="R6075" s="1" t="s">
        <v>271</v>
      </c>
      <c r="S6075" s="1" t="s">
        <v>55</v>
      </c>
      <c r="T6075" s="11"/>
      <c r="U6075" s="11"/>
      <c r="V6075" s="11"/>
      <c r="W6075" s="11"/>
      <c r="X6075" s="11"/>
      <c r="Y6075" s="11"/>
      <c r="Z6075" s="11"/>
      <c r="AA6075" s="11"/>
      <c r="AB6075" s="11"/>
      <c r="AC6075" s="11"/>
      <c r="AD6075" s="11"/>
      <c r="AE6075" s="11"/>
      <c r="AF6075" s="11"/>
      <c r="AG6075" s="11"/>
      <c r="AH6075" s="11"/>
      <c r="AI6075" s="11"/>
      <c r="AJ6075" s="11"/>
      <c r="AK6075" s="11"/>
      <c r="AL6075" s="11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5"/>
      <c r="AX6075" s="5"/>
      <c r="AY6075" s="5"/>
      <c r="AZ6075" s="5"/>
      <c r="BA6075" s="5"/>
      <c r="BB6075" s="5"/>
      <c r="BC6075" s="5"/>
      <c r="BD6075" s="5"/>
      <c r="BE6075" s="5"/>
      <c r="BF6075" s="5"/>
      <c r="BG6075" s="5"/>
      <c r="BH6075" s="5"/>
      <c r="BI6075" s="5"/>
      <c r="BJ6075" s="5"/>
      <c r="BK6075" s="5"/>
      <c r="BL6075" s="5"/>
      <c r="BM6075" s="5"/>
      <c r="BN6075" s="5"/>
      <c r="BO6075" s="5"/>
      <c r="BP6075" s="5"/>
      <c r="BQ6075" s="5"/>
      <c r="BR6075" s="5"/>
      <c r="BS6075" s="5"/>
      <c r="BT6075" s="5"/>
      <c r="BU6075" s="5"/>
      <c r="BV6075" s="5"/>
      <c r="BW6075" s="5"/>
      <c r="BX6075" s="5"/>
    </row>
    <row r="6076" spans="1:76" x14ac:dyDescent="0.2">
      <c r="A6076" s="1" t="s">
        <v>22</v>
      </c>
      <c r="B6076" s="1" t="s">
        <v>809</v>
      </c>
      <c r="C6076" s="1" t="s">
        <v>963</v>
      </c>
      <c r="D6076" s="1" t="s">
        <v>110</v>
      </c>
      <c r="E6076" s="1" t="s">
        <v>2</v>
      </c>
      <c r="F6076" s="1" t="s">
        <v>1056</v>
      </c>
      <c r="G6076" s="1" t="s">
        <v>107</v>
      </c>
      <c r="H6076" s="8"/>
      <c r="I6076" s="8">
        <v>2015</v>
      </c>
      <c r="J6076" s="1" t="s">
        <v>768</v>
      </c>
      <c r="K6076" s="9">
        <v>9989</v>
      </c>
      <c r="L6076" s="10">
        <f>K6076/ VLOOKUP(A6076,Indicators!$B$1:$V$7,21,FALSE)</f>
        <v>58.526782052333687</v>
      </c>
      <c r="M6076" s="11"/>
      <c r="N6076" s="11"/>
      <c r="O6076" s="11"/>
      <c r="P6076" s="8" t="str">
        <f>IF(H6076="Y", K6076/VLOOKUP(A6076,Indicators!$B$1:$S$7,18,FALSE),"")</f>
        <v/>
      </c>
      <c r="Q6076" s="8" t="str">
        <f t="shared" si="0"/>
        <v/>
      </c>
      <c r="R6076" s="1" t="s">
        <v>109</v>
      </c>
      <c r="S6076" s="1" t="s">
        <v>35</v>
      </c>
      <c r="T6076" s="11"/>
      <c r="U6076" s="11"/>
      <c r="V6076" s="11"/>
      <c r="W6076" s="11"/>
      <c r="X6076" s="11"/>
      <c r="Y6076" s="11"/>
      <c r="Z6076" s="11"/>
      <c r="AA6076" s="11"/>
      <c r="AB6076" s="11"/>
      <c r="AC6076" s="11"/>
      <c r="AD6076" s="11"/>
      <c r="AE6076" s="11"/>
      <c r="AF6076" s="11"/>
      <c r="AG6076" s="11"/>
      <c r="AH6076" s="11"/>
      <c r="AI6076" s="11"/>
      <c r="AJ6076" s="11"/>
      <c r="AK6076" s="11"/>
      <c r="AL6076" s="11"/>
      <c r="AM6076" s="5"/>
      <c r="AN6076" s="5"/>
      <c r="AO6076" s="5"/>
      <c r="AP6076" s="5"/>
      <c r="AQ6076" s="5"/>
      <c r="AR6076" s="5"/>
      <c r="AS6076" s="5"/>
      <c r="AT6076" s="5"/>
      <c r="AU6076" s="5"/>
      <c r="AV6076" s="5"/>
      <c r="AW6076" s="5"/>
      <c r="AX6076" s="5"/>
      <c r="AY6076" s="5"/>
      <c r="AZ6076" s="5"/>
      <c r="BA6076" s="5"/>
      <c r="BB6076" s="5"/>
      <c r="BC6076" s="5"/>
      <c r="BD6076" s="5"/>
      <c r="BE6076" s="5"/>
      <c r="BF6076" s="5"/>
      <c r="BG6076" s="5"/>
      <c r="BH6076" s="5"/>
      <c r="BI6076" s="5"/>
      <c r="BJ6076" s="5"/>
      <c r="BK6076" s="5"/>
      <c r="BL6076" s="5"/>
      <c r="BM6076" s="5"/>
      <c r="BN6076" s="5"/>
      <c r="BO6076" s="5"/>
      <c r="BP6076" s="5"/>
      <c r="BQ6076" s="5"/>
      <c r="BR6076" s="5"/>
      <c r="BS6076" s="5"/>
      <c r="BT6076" s="5"/>
      <c r="BU6076" s="5"/>
      <c r="BV6076" s="5"/>
      <c r="BW6076" s="5"/>
      <c r="BX6076" s="5"/>
    </row>
    <row r="6077" spans="1:76" x14ac:dyDescent="0.2">
      <c r="A6077" s="1" t="s">
        <v>22</v>
      </c>
      <c r="B6077" s="1" t="s">
        <v>809</v>
      </c>
      <c r="C6077" s="1" t="s">
        <v>810</v>
      </c>
      <c r="D6077" s="1" t="s">
        <v>110</v>
      </c>
      <c r="E6077" s="1" t="s">
        <v>2</v>
      </c>
      <c r="F6077" s="1" t="s">
        <v>1056</v>
      </c>
      <c r="G6077" s="1" t="s">
        <v>107</v>
      </c>
      <c r="H6077" s="8"/>
      <c r="I6077" s="8">
        <v>2015</v>
      </c>
      <c r="J6077" s="1" t="s">
        <v>768</v>
      </c>
      <c r="K6077" s="9">
        <v>10095</v>
      </c>
      <c r="L6077" s="10">
        <f>K6077/ VLOOKUP(A6077,Indicators!$B$1:$V$7,21,FALSE)</f>
        <v>59.1478491158583</v>
      </c>
      <c r="M6077" s="11"/>
      <c r="N6077" s="11"/>
      <c r="O6077" s="11"/>
      <c r="P6077" s="8" t="str">
        <f>IF(H6077="Y", K6077/VLOOKUP(A6077,Indicators!$B$1:$S$7,18,FALSE),"")</f>
        <v/>
      </c>
      <c r="Q6077" s="8" t="str">
        <f t="shared" si="0"/>
        <v/>
      </c>
      <c r="R6077" s="1" t="s">
        <v>94</v>
      </c>
      <c r="S6077" s="1" t="s">
        <v>88</v>
      </c>
      <c r="T6077" s="11"/>
      <c r="U6077" s="11"/>
      <c r="V6077" s="11"/>
      <c r="W6077" s="11"/>
      <c r="X6077" s="11"/>
      <c r="Y6077" s="11"/>
      <c r="Z6077" s="11"/>
      <c r="AA6077" s="11"/>
      <c r="AB6077" s="11"/>
      <c r="AC6077" s="11"/>
      <c r="AD6077" s="11"/>
      <c r="AE6077" s="11"/>
      <c r="AF6077" s="11"/>
      <c r="AG6077" s="11"/>
      <c r="AH6077" s="11"/>
      <c r="AI6077" s="11"/>
      <c r="AJ6077" s="11"/>
      <c r="AK6077" s="11"/>
      <c r="AL6077" s="11"/>
      <c r="AM6077" s="5"/>
      <c r="AN6077" s="5"/>
      <c r="AO6077" s="5"/>
      <c r="AP6077" s="5"/>
      <c r="AQ6077" s="5"/>
      <c r="AR6077" s="5"/>
      <c r="AS6077" s="5"/>
      <c r="AT6077" s="5"/>
      <c r="AU6077" s="5"/>
      <c r="AV6077" s="5"/>
      <c r="AW6077" s="5"/>
      <c r="AX6077" s="5"/>
      <c r="AY6077" s="5"/>
      <c r="AZ6077" s="5"/>
      <c r="BA6077" s="5"/>
      <c r="BB6077" s="5"/>
      <c r="BC6077" s="5"/>
      <c r="BD6077" s="5"/>
      <c r="BE6077" s="5"/>
      <c r="BF6077" s="5"/>
      <c r="BG6077" s="5"/>
      <c r="BH6077" s="5"/>
      <c r="BI6077" s="5"/>
      <c r="BJ6077" s="5"/>
      <c r="BK6077" s="5"/>
      <c r="BL6077" s="5"/>
      <c r="BM6077" s="5"/>
      <c r="BN6077" s="5"/>
      <c r="BO6077" s="5"/>
      <c r="BP6077" s="5"/>
      <c r="BQ6077" s="5"/>
      <c r="BR6077" s="5"/>
      <c r="BS6077" s="5"/>
      <c r="BT6077" s="5"/>
      <c r="BU6077" s="5"/>
      <c r="BV6077" s="5"/>
      <c r="BW6077" s="5"/>
      <c r="BX6077" s="5"/>
    </row>
    <row r="6078" spans="1:76" x14ac:dyDescent="0.2">
      <c r="A6078" s="1" t="s">
        <v>22</v>
      </c>
      <c r="B6078" s="1" t="s">
        <v>809</v>
      </c>
      <c r="C6078" s="1" t="s">
        <v>1042</v>
      </c>
      <c r="D6078" s="1" t="s">
        <v>110</v>
      </c>
      <c r="E6078" s="1" t="s">
        <v>2</v>
      </c>
      <c r="F6078" s="1" t="s">
        <v>1056</v>
      </c>
      <c r="G6078" s="1" t="s">
        <v>107</v>
      </c>
      <c r="H6078" s="8"/>
      <c r="I6078" s="8">
        <v>2015</v>
      </c>
      <c r="J6078" s="1" t="s">
        <v>768</v>
      </c>
      <c r="K6078" s="9">
        <v>12664</v>
      </c>
      <c r="L6078" s="10">
        <f>K6078/ VLOOKUP(A6078,Indicators!$B$1:$V$7,21,FALSE)</f>
        <v>74.199936721469001</v>
      </c>
      <c r="M6078" s="11"/>
      <c r="N6078" s="11"/>
      <c r="O6078" s="11"/>
      <c r="P6078" s="8" t="str">
        <f>IF(H6078="Y", K6078/VLOOKUP(A6078,Indicators!$B$1:$S$7,18,FALSE),"")</f>
        <v/>
      </c>
      <c r="Q6078" s="8" t="str">
        <f t="shared" si="0"/>
        <v/>
      </c>
      <c r="R6078" s="1" t="s">
        <v>271</v>
      </c>
      <c r="S6078" s="1" t="s">
        <v>55</v>
      </c>
      <c r="T6078" s="11"/>
      <c r="U6078" s="11"/>
      <c r="V6078" s="11"/>
      <c r="W6078" s="11"/>
      <c r="X6078" s="11"/>
      <c r="Y6078" s="11"/>
      <c r="Z6078" s="11"/>
      <c r="AA6078" s="11"/>
      <c r="AB6078" s="11"/>
      <c r="AC6078" s="11"/>
      <c r="AD6078" s="11"/>
      <c r="AE6078" s="11"/>
      <c r="AF6078" s="11"/>
      <c r="AG6078" s="11"/>
      <c r="AH6078" s="11"/>
      <c r="AI6078" s="11"/>
      <c r="AJ6078" s="11"/>
      <c r="AK6078" s="11"/>
      <c r="AL6078" s="11"/>
      <c r="AM6078" s="5"/>
      <c r="AN6078" s="5"/>
      <c r="AO6078" s="5"/>
      <c r="AP6078" s="5"/>
      <c r="AQ6078" s="5"/>
      <c r="AR6078" s="5"/>
      <c r="AS6078" s="5"/>
      <c r="AT6078" s="5"/>
      <c r="AU6078" s="5"/>
      <c r="AV6078" s="5"/>
      <c r="AW6078" s="5"/>
      <c r="AX6078" s="5"/>
      <c r="AY6078" s="5"/>
      <c r="AZ6078" s="5"/>
      <c r="BA6078" s="5"/>
      <c r="BB6078" s="5"/>
      <c r="BC6078" s="5"/>
      <c r="BD6078" s="5"/>
      <c r="BE6078" s="5"/>
      <c r="BF6078" s="5"/>
      <c r="BG6078" s="5"/>
      <c r="BH6078" s="5"/>
      <c r="BI6078" s="5"/>
      <c r="BJ6078" s="5"/>
      <c r="BK6078" s="5"/>
      <c r="BL6078" s="5"/>
      <c r="BM6078" s="5"/>
      <c r="BN6078" s="5"/>
      <c r="BO6078" s="5"/>
      <c r="BP6078" s="5"/>
      <c r="BQ6078" s="5"/>
      <c r="BR6078" s="5"/>
      <c r="BS6078" s="5"/>
      <c r="BT6078" s="5"/>
      <c r="BU6078" s="5"/>
      <c r="BV6078" s="5"/>
      <c r="BW6078" s="5"/>
      <c r="BX6078" s="5"/>
    </row>
    <row r="6079" spans="1:76" x14ac:dyDescent="0.2">
      <c r="A6079" s="1" t="s">
        <v>22</v>
      </c>
      <c r="B6079" s="1" t="s">
        <v>809</v>
      </c>
      <c r="C6079" s="1" t="s">
        <v>878</v>
      </c>
      <c r="D6079" s="1" t="s">
        <v>110</v>
      </c>
      <c r="E6079" s="1" t="s">
        <v>2</v>
      </c>
      <c r="F6079" s="1" t="s">
        <v>1056</v>
      </c>
      <c r="G6079" s="1" t="s">
        <v>107</v>
      </c>
      <c r="H6079" s="8"/>
      <c r="I6079" s="8">
        <v>2015</v>
      </c>
      <c r="J6079" s="1" t="s">
        <v>768</v>
      </c>
      <c r="K6079" s="9">
        <v>14240</v>
      </c>
      <c r="L6079" s="10">
        <f>K6079/ VLOOKUP(A6079,Indicators!$B$1:$V$7,21,FALSE)</f>
        <v>83.433914948967029</v>
      </c>
      <c r="M6079" s="11"/>
      <c r="N6079" s="11"/>
      <c r="O6079" s="11"/>
      <c r="P6079" s="8" t="str">
        <f>IF(H6079="Y", K6079/VLOOKUP(A6079,Indicators!$B$1:$S$7,18,FALSE),"")</f>
        <v/>
      </c>
      <c r="Q6079" s="8" t="str">
        <f t="shared" si="0"/>
        <v/>
      </c>
      <c r="R6079" s="1" t="s">
        <v>95</v>
      </c>
      <c r="S6079" s="1" t="s">
        <v>66</v>
      </c>
      <c r="T6079" s="11"/>
      <c r="U6079" s="11"/>
      <c r="V6079" s="11"/>
      <c r="W6079" s="11"/>
      <c r="X6079" s="11"/>
      <c r="Y6079" s="11"/>
      <c r="Z6079" s="11"/>
      <c r="AA6079" s="11"/>
      <c r="AB6079" s="11"/>
      <c r="AC6079" s="11"/>
      <c r="AD6079" s="11"/>
      <c r="AE6079" s="11"/>
      <c r="AF6079" s="11"/>
      <c r="AG6079" s="11"/>
      <c r="AH6079" s="11"/>
      <c r="AI6079" s="11"/>
      <c r="AJ6079" s="11"/>
      <c r="AK6079" s="11"/>
      <c r="AL6079" s="11"/>
      <c r="AM6079" s="5"/>
      <c r="AN6079" s="5"/>
      <c r="AO6079" s="5"/>
      <c r="AP6079" s="5"/>
      <c r="AQ6079" s="5"/>
      <c r="AR6079" s="5"/>
      <c r="AS6079" s="5"/>
      <c r="AT6079" s="5"/>
      <c r="AU6079" s="5"/>
      <c r="AV6079" s="5"/>
      <c r="AW6079" s="5"/>
      <c r="AX6079" s="5"/>
      <c r="AY6079" s="5"/>
      <c r="AZ6079" s="5"/>
      <c r="BA6079" s="5"/>
      <c r="BB6079" s="5"/>
      <c r="BC6079" s="5"/>
      <c r="BD6079" s="5"/>
      <c r="BE6079" s="5"/>
      <c r="BF6079" s="5"/>
      <c r="BG6079" s="5"/>
      <c r="BH6079" s="5"/>
      <c r="BI6079" s="5"/>
      <c r="BJ6079" s="5"/>
      <c r="BK6079" s="5"/>
      <c r="BL6079" s="5"/>
      <c r="BM6079" s="5"/>
      <c r="BN6079" s="5"/>
      <c r="BO6079" s="5"/>
      <c r="BP6079" s="5"/>
      <c r="BQ6079" s="5"/>
      <c r="BR6079" s="5"/>
      <c r="BS6079" s="5"/>
      <c r="BT6079" s="5"/>
      <c r="BU6079" s="5"/>
      <c r="BV6079" s="5"/>
      <c r="BW6079" s="5"/>
      <c r="BX6079" s="5"/>
    </row>
    <row r="6080" spans="1:76" x14ac:dyDescent="0.2">
      <c r="A6080" s="1" t="s">
        <v>22</v>
      </c>
      <c r="B6080" s="1" t="s">
        <v>809</v>
      </c>
      <c r="C6080" s="1" t="s">
        <v>879</v>
      </c>
      <c r="D6080" s="1" t="s">
        <v>110</v>
      </c>
      <c r="E6080" s="1" t="s">
        <v>2</v>
      </c>
      <c r="F6080" s="1" t="s">
        <v>1056</v>
      </c>
      <c r="G6080" s="1" t="s">
        <v>107</v>
      </c>
      <c r="H6080" s="8"/>
      <c r="I6080" s="8">
        <v>2015</v>
      </c>
      <c r="J6080" s="1" t="s">
        <v>768</v>
      </c>
      <c r="K6080" s="9">
        <v>15354</v>
      </c>
      <c r="L6080" s="10">
        <f>K6080/ VLOOKUP(A6080,Indicators!$B$1:$V$7,21,FALSE)</f>
        <v>89.960978239216274</v>
      </c>
      <c r="M6080" s="11"/>
      <c r="N6080" s="11"/>
      <c r="O6080" s="11"/>
      <c r="P6080" s="8" t="str">
        <f>IF(H6080="Y", K6080/VLOOKUP(A6080,Indicators!$B$1:$S$7,18,FALSE),"")</f>
        <v/>
      </c>
      <c r="Q6080" s="8" t="str">
        <f t="shared" si="0"/>
        <v/>
      </c>
      <c r="R6080" s="1" t="s">
        <v>95</v>
      </c>
      <c r="S6080" s="1" t="s">
        <v>66</v>
      </c>
      <c r="T6080" s="11"/>
      <c r="U6080" s="11"/>
      <c r="V6080" s="11"/>
      <c r="W6080" s="11"/>
      <c r="X6080" s="11"/>
      <c r="Y6080" s="11"/>
      <c r="Z6080" s="11"/>
      <c r="AA6080" s="11"/>
      <c r="AB6080" s="11"/>
      <c r="AC6080" s="11"/>
      <c r="AD6080" s="11"/>
      <c r="AE6080" s="11"/>
      <c r="AF6080" s="11"/>
      <c r="AG6080" s="11"/>
      <c r="AH6080" s="11"/>
      <c r="AI6080" s="11"/>
      <c r="AJ6080" s="11"/>
      <c r="AK6080" s="11"/>
      <c r="AL6080" s="11"/>
      <c r="AM6080" s="5"/>
      <c r="AN6080" s="5"/>
      <c r="AO6080" s="5"/>
      <c r="AP6080" s="5"/>
      <c r="AQ6080" s="5"/>
      <c r="AR6080" s="5"/>
      <c r="AS6080" s="5"/>
      <c r="AT6080" s="5"/>
      <c r="AU6080" s="5"/>
      <c r="AV6080" s="5"/>
      <c r="AW6080" s="5"/>
      <c r="AX6080" s="5"/>
      <c r="AY6080" s="5"/>
      <c r="AZ6080" s="5"/>
      <c r="BA6080" s="5"/>
      <c r="BB6080" s="5"/>
      <c r="BC6080" s="5"/>
      <c r="BD6080" s="5"/>
      <c r="BE6080" s="5"/>
      <c r="BF6080" s="5"/>
      <c r="BG6080" s="5"/>
      <c r="BH6080" s="5"/>
      <c r="BI6080" s="5"/>
      <c r="BJ6080" s="5"/>
      <c r="BK6080" s="5"/>
      <c r="BL6080" s="5"/>
      <c r="BM6080" s="5"/>
      <c r="BN6080" s="5"/>
      <c r="BO6080" s="5"/>
      <c r="BP6080" s="5"/>
      <c r="BQ6080" s="5"/>
      <c r="BR6080" s="5"/>
      <c r="BS6080" s="5"/>
      <c r="BT6080" s="5"/>
      <c r="BU6080" s="5"/>
      <c r="BV6080" s="5"/>
      <c r="BW6080" s="5"/>
      <c r="BX6080" s="5"/>
    </row>
    <row r="6081" spans="1:76" x14ac:dyDescent="0.2">
      <c r="A6081" s="1" t="s">
        <v>22</v>
      </c>
      <c r="B6081" s="1" t="s">
        <v>809</v>
      </c>
      <c r="C6081" s="1" t="s">
        <v>856</v>
      </c>
      <c r="D6081" s="1" t="s">
        <v>110</v>
      </c>
      <c r="E6081" s="1" t="s">
        <v>2</v>
      </c>
      <c r="F6081" s="1" t="s">
        <v>1056</v>
      </c>
      <c r="G6081" s="1" t="s">
        <v>107</v>
      </c>
      <c r="H6081" s="8"/>
      <c r="I6081" s="8">
        <v>2015</v>
      </c>
      <c r="J6081" s="1" t="s">
        <v>768</v>
      </c>
      <c r="K6081" s="9">
        <v>15482</v>
      </c>
      <c r="L6081" s="10">
        <f>K6081/ VLOOKUP(A6081,Indicators!$B$1:$V$7,21,FALSE)</f>
        <v>90.710946014038456</v>
      </c>
      <c r="M6081" s="11"/>
      <c r="N6081" s="11"/>
      <c r="O6081" s="11"/>
      <c r="P6081" s="8" t="str">
        <f>IF(H6081="Y", K6081/VLOOKUP(A6081,Indicators!$B$1:$S$7,18,FALSE),"")</f>
        <v/>
      </c>
      <c r="Q6081" s="8" t="str">
        <f t="shared" si="0"/>
        <v/>
      </c>
      <c r="R6081" s="1" t="s">
        <v>95</v>
      </c>
      <c r="S6081" s="1" t="s">
        <v>66</v>
      </c>
      <c r="T6081" s="11"/>
      <c r="U6081" s="11"/>
      <c r="V6081" s="11"/>
      <c r="W6081" s="11"/>
      <c r="X6081" s="11"/>
      <c r="Y6081" s="11"/>
      <c r="Z6081" s="11"/>
      <c r="AA6081" s="11"/>
      <c r="AB6081" s="11"/>
      <c r="AC6081" s="11"/>
      <c r="AD6081" s="11"/>
      <c r="AE6081" s="11"/>
      <c r="AF6081" s="11"/>
      <c r="AG6081" s="11"/>
      <c r="AH6081" s="11"/>
      <c r="AI6081" s="11"/>
      <c r="AJ6081" s="11"/>
      <c r="AK6081" s="11"/>
      <c r="AL6081" s="11"/>
      <c r="AM6081" s="5"/>
      <c r="AN6081" s="5"/>
      <c r="AO6081" s="5"/>
      <c r="AP6081" s="5"/>
      <c r="AQ6081" s="5"/>
      <c r="AR6081" s="5"/>
      <c r="AS6081" s="5"/>
      <c r="AT6081" s="5"/>
      <c r="AU6081" s="5"/>
      <c r="AV6081" s="5"/>
      <c r="AW6081" s="5"/>
      <c r="AX6081" s="5"/>
      <c r="AY6081" s="5"/>
      <c r="AZ6081" s="5"/>
      <c r="BA6081" s="5"/>
      <c r="BB6081" s="5"/>
      <c r="BC6081" s="5"/>
      <c r="BD6081" s="5"/>
      <c r="BE6081" s="5"/>
      <c r="BF6081" s="5"/>
      <c r="BG6081" s="5"/>
      <c r="BH6081" s="5"/>
      <c r="BI6081" s="5"/>
      <c r="BJ6081" s="5"/>
      <c r="BK6081" s="5"/>
      <c r="BL6081" s="5"/>
      <c r="BM6081" s="5"/>
      <c r="BN6081" s="5"/>
      <c r="BO6081" s="5"/>
      <c r="BP6081" s="5"/>
      <c r="BQ6081" s="5"/>
      <c r="BR6081" s="5"/>
      <c r="BS6081" s="5"/>
      <c r="BT6081" s="5"/>
      <c r="BU6081" s="5"/>
      <c r="BV6081" s="5"/>
      <c r="BW6081" s="5"/>
      <c r="BX6081" s="5"/>
    </row>
    <row r="6082" spans="1:76" x14ac:dyDescent="0.2">
      <c r="A6082" s="1" t="s">
        <v>22</v>
      </c>
      <c r="B6082" s="1" t="s">
        <v>809</v>
      </c>
      <c r="C6082" s="1" t="s">
        <v>812</v>
      </c>
      <c r="D6082" s="1" t="s">
        <v>110</v>
      </c>
      <c r="E6082" s="1" t="s">
        <v>2</v>
      </c>
      <c r="F6082" s="1" t="s">
        <v>1056</v>
      </c>
      <c r="G6082" s="1" t="s">
        <v>107</v>
      </c>
      <c r="H6082" s="8"/>
      <c r="I6082" s="8">
        <v>2015</v>
      </c>
      <c r="J6082" s="1" t="s">
        <v>768</v>
      </c>
      <c r="K6082" s="9">
        <v>17313</v>
      </c>
      <c r="L6082" s="10">
        <f>K6082/ VLOOKUP(A6082,Indicators!$B$1:$V$7,21,FALSE)</f>
        <v>101.43900066794005</v>
      </c>
      <c r="M6082" s="11"/>
      <c r="N6082" s="11"/>
      <c r="O6082" s="11"/>
      <c r="P6082" s="8" t="str">
        <f>IF(H6082="Y", K6082/VLOOKUP(A6082,Indicators!$B$1:$S$7,18,FALSE),"")</f>
        <v/>
      </c>
      <c r="Q6082" s="8" t="str">
        <f t="shared" si="0"/>
        <v/>
      </c>
      <c r="R6082" s="1" t="s">
        <v>94</v>
      </c>
      <c r="S6082" s="1" t="s">
        <v>88</v>
      </c>
      <c r="T6082" s="11"/>
      <c r="U6082" s="11"/>
      <c r="V6082" s="11"/>
      <c r="W6082" s="11"/>
      <c r="X6082" s="11"/>
      <c r="Y6082" s="11"/>
      <c r="Z6082" s="11"/>
      <c r="AA6082" s="11"/>
      <c r="AB6082" s="11"/>
      <c r="AC6082" s="11"/>
      <c r="AD6082" s="11"/>
      <c r="AE6082" s="11"/>
      <c r="AF6082" s="11"/>
      <c r="AG6082" s="11"/>
      <c r="AH6082" s="11"/>
      <c r="AI6082" s="11"/>
      <c r="AJ6082" s="11"/>
      <c r="AK6082" s="11"/>
      <c r="AL6082" s="11"/>
      <c r="AM6082" s="5"/>
      <c r="AN6082" s="5"/>
      <c r="AO6082" s="5"/>
      <c r="AP6082" s="5"/>
      <c r="AQ6082" s="5"/>
      <c r="AR6082" s="5"/>
      <c r="AS6082" s="5"/>
      <c r="AT6082" s="5"/>
      <c r="AU6082" s="5"/>
      <c r="AV6082" s="5"/>
      <c r="AW6082" s="5"/>
      <c r="AX6082" s="5"/>
      <c r="AY6082" s="5"/>
      <c r="AZ6082" s="5"/>
      <c r="BA6082" s="5"/>
      <c r="BB6082" s="5"/>
      <c r="BC6082" s="5"/>
      <c r="BD6082" s="5"/>
      <c r="BE6082" s="5"/>
      <c r="BF6082" s="5"/>
      <c r="BG6082" s="5"/>
      <c r="BH6082" s="5"/>
      <c r="BI6082" s="5"/>
      <c r="BJ6082" s="5"/>
      <c r="BK6082" s="5"/>
      <c r="BL6082" s="5"/>
      <c r="BM6082" s="5"/>
      <c r="BN6082" s="5"/>
      <c r="BO6082" s="5"/>
      <c r="BP6082" s="5"/>
      <c r="BQ6082" s="5"/>
      <c r="BR6082" s="5"/>
      <c r="BS6082" s="5"/>
      <c r="BT6082" s="5"/>
      <c r="BU6082" s="5"/>
      <c r="BV6082" s="5"/>
      <c r="BW6082" s="5"/>
      <c r="BX6082" s="5"/>
    </row>
    <row r="6083" spans="1:76" x14ac:dyDescent="0.2">
      <c r="A6083" s="1" t="s">
        <v>22</v>
      </c>
      <c r="B6083" s="1" t="s">
        <v>809</v>
      </c>
      <c r="C6083" s="1" t="s">
        <v>858</v>
      </c>
      <c r="D6083" s="1" t="s">
        <v>110</v>
      </c>
      <c r="E6083" s="1" t="s">
        <v>2</v>
      </c>
      <c r="F6083" s="1" t="s">
        <v>1056</v>
      </c>
      <c r="G6083" s="1" t="s">
        <v>107</v>
      </c>
      <c r="H6083" s="8"/>
      <c r="I6083" s="8">
        <v>2015</v>
      </c>
      <c r="J6083" s="1" t="s">
        <v>768</v>
      </c>
      <c r="K6083" s="9">
        <v>19935</v>
      </c>
      <c r="L6083" s="10">
        <f>K6083/ VLOOKUP(A6083,Indicators!$B$1:$V$7,21,FALSE)</f>
        <v>116.80162180531305</v>
      </c>
      <c r="M6083" s="11"/>
      <c r="N6083" s="11"/>
      <c r="O6083" s="11"/>
      <c r="P6083" s="8" t="str">
        <f>IF(H6083="Y", K6083/VLOOKUP(A6083,Indicators!$B$1:$S$7,18,FALSE),"")</f>
        <v/>
      </c>
      <c r="Q6083" s="8" t="str">
        <f t="shared" si="0"/>
        <v/>
      </c>
      <c r="R6083" s="1" t="s">
        <v>95</v>
      </c>
      <c r="S6083" s="1" t="s">
        <v>66</v>
      </c>
      <c r="T6083" s="11"/>
      <c r="U6083" s="11"/>
      <c r="V6083" s="11"/>
      <c r="W6083" s="11"/>
      <c r="X6083" s="11"/>
      <c r="Y6083" s="11"/>
      <c r="Z6083" s="11"/>
      <c r="AA6083" s="11"/>
      <c r="AB6083" s="11"/>
      <c r="AC6083" s="11"/>
      <c r="AD6083" s="11"/>
      <c r="AE6083" s="11"/>
      <c r="AF6083" s="11"/>
      <c r="AG6083" s="11"/>
      <c r="AH6083" s="11"/>
      <c r="AI6083" s="11"/>
      <c r="AJ6083" s="11"/>
      <c r="AK6083" s="11"/>
      <c r="AL6083" s="11"/>
      <c r="AM6083" s="5"/>
      <c r="AN6083" s="5"/>
      <c r="AO6083" s="5"/>
      <c r="AP6083" s="5"/>
      <c r="AQ6083" s="5"/>
      <c r="AR6083" s="5"/>
      <c r="AS6083" s="5"/>
      <c r="AT6083" s="5"/>
      <c r="AU6083" s="5"/>
      <c r="AV6083" s="5"/>
      <c r="AW6083" s="5"/>
      <c r="AX6083" s="5"/>
      <c r="AY6083" s="5"/>
      <c r="AZ6083" s="5"/>
      <c r="BA6083" s="5"/>
      <c r="BB6083" s="5"/>
      <c r="BC6083" s="5"/>
      <c r="BD6083" s="5"/>
      <c r="BE6083" s="5"/>
      <c r="BF6083" s="5"/>
      <c r="BG6083" s="5"/>
      <c r="BH6083" s="5"/>
      <c r="BI6083" s="5"/>
      <c r="BJ6083" s="5"/>
      <c r="BK6083" s="5"/>
      <c r="BL6083" s="5"/>
      <c r="BM6083" s="5"/>
      <c r="BN6083" s="5"/>
      <c r="BO6083" s="5"/>
      <c r="BP6083" s="5"/>
      <c r="BQ6083" s="5"/>
      <c r="BR6083" s="5"/>
      <c r="BS6083" s="5"/>
      <c r="BT6083" s="5"/>
      <c r="BU6083" s="5"/>
      <c r="BV6083" s="5"/>
      <c r="BW6083" s="5"/>
      <c r="BX6083" s="5"/>
    </row>
    <row r="6084" spans="1:76" x14ac:dyDescent="0.2">
      <c r="A6084" s="1" t="s">
        <v>22</v>
      </c>
      <c r="B6084" s="1" t="s">
        <v>809</v>
      </c>
      <c r="C6084" s="1" t="s">
        <v>817</v>
      </c>
      <c r="D6084" s="1" t="s">
        <v>110</v>
      </c>
      <c r="E6084" s="1" t="s">
        <v>2</v>
      </c>
      <c r="F6084" s="1" t="s">
        <v>1056</v>
      </c>
      <c r="G6084" s="1" t="s">
        <v>107</v>
      </c>
      <c r="H6084" s="8"/>
      <c r="I6084" s="8">
        <v>2015</v>
      </c>
      <c r="J6084" s="1" t="s">
        <v>768</v>
      </c>
      <c r="K6084" s="9">
        <v>22267</v>
      </c>
      <c r="L6084" s="10">
        <f>K6084/ VLOOKUP(A6084,Indicators!$B$1:$V$7,21,FALSE)</f>
        <v>130.46509720285457</v>
      </c>
      <c r="M6084" s="11"/>
      <c r="N6084" s="11"/>
      <c r="O6084" s="11"/>
      <c r="P6084" s="8" t="str">
        <f>IF(H6084="Y", K6084/VLOOKUP(A6084,Indicators!$B$1:$S$7,18,FALSE),"")</f>
        <v/>
      </c>
      <c r="Q6084" s="8" t="str">
        <f t="shared" si="0"/>
        <v/>
      </c>
      <c r="R6084" s="1" t="s">
        <v>271</v>
      </c>
      <c r="S6084" s="1" t="s">
        <v>55</v>
      </c>
      <c r="T6084" s="11"/>
      <c r="U6084" s="11"/>
      <c r="V6084" s="11"/>
      <c r="W6084" s="11"/>
      <c r="X6084" s="11"/>
      <c r="Y6084" s="11"/>
      <c r="Z6084" s="11"/>
      <c r="AA6084" s="11"/>
      <c r="AB6084" s="11"/>
      <c r="AC6084" s="11"/>
      <c r="AD6084" s="11"/>
      <c r="AE6084" s="11"/>
      <c r="AF6084" s="11"/>
      <c r="AG6084" s="11"/>
      <c r="AH6084" s="11"/>
      <c r="AI6084" s="11"/>
      <c r="AJ6084" s="11"/>
      <c r="AK6084" s="11"/>
      <c r="AL6084" s="11"/>
      <c r="AM6084" s="5"/>
      <c r="AN6084" s="5"/>
      <c r="AO6084" s="5"/>
      <c r="AP6084" s="5"/>
      <c r="AQ6084" s="5"/>
      <c r="AR6084" s="5"/>
      <c r="AS6084" s="5"/>
      <c r="AT6084" s="5"/>
      <c r="AU6084" s="5"/>
      <c r="AV6084" s="5"/>
      <c r="AW6084" s="5"/>
      <c r="AX6084" s="5"/>
      <c r="AY6084" s="5"/>
      <c r="AZ6084" s="5"/>
      <c r="BA6084" s="5"/>
      <c r="BB6084" s="5"/>
      <c r="BC6084" s="5"/>
      <c r="BD6084" s="5"/>
      <c r="BE6084" s="5"/>
      <c r="BF6084" s="5"/>
      <c r="BG6084" s="5"/>
      <c r="BH6084" s="5"/>
      <c r="BI6084" s="5"/>
      <c r="BJ6084" s="5"/>
      <c r="BK6084" s="5"/>
      <c r="BL6084" s="5"/>
      <c r="BM6084" s="5"/>
      <c r="BN6084" s="5"/>
      <c r="BO6084" s="5"/>
      <c r="BP6084" s="5"/>
      <c r="BQ6084" s="5"/>
      <c r="BR6084" s="5"/>
      <c r="BS6084" s="5"/>
      <c r="BT6084" s="5"/>
      <c r="BU6084" s="5"/>
      <c r="BV6084" s="5"/>
      <c r="BW6084" s="5"/>
      <c r="BX6084" s="5"/>
    </row>
    <row r="6085" spans="1:76" x14ac:dyDescent="0.2">
      <c r="A6085" s="1" t="s">
        <v>22</v>
      </c>
      <c r="B6085" s="1" t="s">
        <v>809</v>
      </c>
      <c r="C6085" s="1" t="s">
        <v>857</v>
      </c>
      <c r="D6085" s="1" t="s">
        <v>110</v>
      </c>
      <c r="E6085" s="1" t="s">
        <v>2</v>
      </c>
      <c r="F6085" s="1" t="s">
        <v>1056</v>
      </c>
      <c r="G6085" s="1" t="s">
        <v>107</v>
      </c>
      <c r="H6085" s="8"/>
      <c r="I6085" s="8">
        <v>2015</v>
      </c>
      <c r="J6085" s="1" t="s">
        <v>768</v>
      </c>
      <c r="K6085" s="9">
        <v>22766</v>
      </c>
      <c r="L6085" s="10">
        <f>K6085/ VLOOKUP(A6085,Indicators!$B$1:$V$7,21,FALSE)</f>
        <v>133.3887997000129</v>
      </c>
      <c r="M6085" s="11"/>
      <c r="N6085" s="11"/>
      <c r="O6085" s="11"/>
      <c r="P6085" s="8" t="str">
        <f>IF(H6085="Y", K6085/VLOOKUP(A6085,Indicators!$B$1:$S$7,18,FALSE),"")</f>
        <v/>
      </c>
      <c r="Q6085" s="8" t="str">
        <f t="shared" si="0"/>
        <v/>
      </c>
      <c r="R6085" s="1" t="s">
        <v>95</v>
      </c>
      <c r="S6085" s="1" t="s">
        <v>66</v>
      </c>
      <c r="T6085" s="11"/>
      <c r="U6085" s="11"/>
      <c r="V6085" s="11"/>
      <c r="W6085" s="11"/>
      <c r="X6085" s="11"/>
      <c r="Y6085" s="11"/>
      <c r="Z6085" s="11"/>
      <c r="AA6085" s="11"/>
      <c r="AB6085" s="11"/>
      <c r="AC6085" s="11"/>
      <c r="AD6085" s="11"/>
      <c r="AE6085" s="11"/>
      <c r="AF6085" s="11"/>
      <c r="AG6085" s="11"/>
      <c r="AH6085" s="11"/>
      <c r="AI6085" s="11"/>
      <c r="AJ6085" s="11"/>
      <c r="AK6085" s="11"/>
      <c r="AL6085" s="11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5"/>
      <c r="AX6085" s="5"/>
      <c r="AY6085" s="5"/>
      <c r="AZ6085" s="5"/>
      <c r="BA6085" s="5"/>
      <c r="BB6085" s="5"/>
      <c r="BC6085" s="5"/>
      <c r="BD6085" s="5"/>
      <c r="BE6085" s="5"/>
      <c r="BF6085" s="5"/>
      <c r="BG6085" s="5"/>
      <c r="BH6085" s="5"/>
      <c r="BI6085" s="5"/>
      <c r="BJ6085" s="5"/>
      <c r="BK6085" s="5"/>
      <c r="BL6085" s="5"/>
      <c r="BM6085" s="5"/>
      <c r="BN6085" s="5"/>
      <c r="BO6085" s="5"/>
      <c r="BP6085" s="5"/>
      <c r="BQ6085" s="5"/>
      <c r="BR6085" s="5"/>
      <c r="BS6085" s="5"/>
      <c r="BT6085" s="5"/>
      <c r="BU6085" s="5"/>
      <c r="BV6085" s="5"/>
      <c r="BW6085" s="5"/>
      <c r="BX6085" s="5"/>
    </row>
    <row r="6086" spans="1:76" x14ac:dyDescent="0.2">
      <c r="A6086" s="1" t="s">
        <v>22</v>
      </c>
      <c r="B6086" s="1" t="s">
        <v>809</v>
      </c>
      <c r="C6086" s="1" t="s">
        <v>962</v>
      </c>
      <c r="D6086" s="1" t="s">
        <v>110</v>
      </c>
      <c r="E6086" s="1" t="s">
        <v>2</v>
      </c>
      <c r="F6086" s="1" t="s">
        <v>1056</v>
      </c>
      <c r="G6086" s="1" t="s">
        <v>107</v>
      </c>
      <c r="H6086" s="8"/>
      <c r="I6086" s="8">
        <v>2015</v>
      </c>
      <c r="J6086" s="1" t="s">
        <v>768</v>
      </c>
      <c r="K6086" s="9">
        <v>24686</v>
      </c>
      <c r="L6086" s="10">
        <f>K6086/ VLOOKUP(A6086,Indicators!$B$1:$V$7,21,FALSE)</f>
        <v>144.63831632234553</v>
      </c>
      <c r="M6086" s="11"/>
      <c r="N6086" s="11"/>
      <c r="O6086" s="11"/>
      <c r="P6086" s="8" t="str">
        <f>IF(H6086="Y", K6086/VLOOKUP(A6086,Indicators!$B$1:$S$7,18,FALSE),"")</f>
        <v/>
      </c>
      <c r="Q6086" s="8" t="str">
        <f t="shared" si="0"/>
        <v/>
      </c>
      <c r="R6086" s="1" t="s">
        <v>271</v>
      </c>
      <c r="S6086" s="1" t="s">
        <v>55</v>
      </c>
      <c r="T6086" s="11"/>
      <c r="U6086" s="11"/>
      <c r="V6086" s="11"/>
      <c r="W6086" s="11"/>
      <c r="X6086" s="11"/>
      <c r="Y6086" s="11"/>
      <c r="Z6086" s="11"/>
      <c r="AA6086" s="11"/>
      <c r="AB6086" s="11"/>
      <c r="AC6086" s="11"/>
      <c r="AD6086" s="11"/>
      <c r="AE6086" s="11"/>
      <c r="AF6086" s="11"/>
      <c r="AG6086" s="11"/>
      <c r="AH6086" s="11"/>
      <c r="AI6086" s="11"/>
      <c r="AJ6086" s="11"/>
      <c r="AK6086" s="11"/>
      <c r="AL6086" s="11"/>
      <c r="AM6086" s="5"/>
      <c r="AN6086" s="5"/>
      <c r="AO6086" s="5"/>
      <c r="AP6086" s="5"/>
      <c r="AQ6086" s="5"/>
      <c r="AR6086" s="5"/>
      <c r="AS6086" s="5"/>
      <c r="AT6086" s="5"/>
      <c r="AU6086" s="5"/>
      <c r="AV6086" s="5"/>
      <c r="AW6086" s="5"/>
      <c r="AX6086" s="5"/>
      <c r="AY6086" s="5"/>
      <c r="AZ6086" s="5"/>
      <c r="BA6086" s="5"/>
      <c r="BB6086" s="5"/>
      <c r="BC6086" s="5"/>
      <c r="BD6086" s="5"/>
      <c r="BE6086" s="5"/>
      <c r="BF6086" s="5"/>
      <c r="BG6086" s="5"/>
      <c r="BH6086" s="5"/>
      <c r="BI6086" s="5"/>
      <c r="BJ6086" s="5"/>
      <c r="BK6086" s="5"/>
      <c r="BL6086" s="5"/>
      <c r="BM6086" s="5"/>
      <c r="BN6086" s="5"/>
      <c r="BO6086" s="5"/>
      <c r="BP6086" s="5"/>
      <c r="BQ6086" s="5"/>
      <c r="BR6086" s="5"/>
      <c r="BS6086" s="5"/>
      <c r="BT6086" s="5"/>
      <c r="BU6086" s="5"/>
      <c r="BV6086" s="5"/>
      <c r="BW6086" s="5"/>
      <c r="BX6086" s="5"/>
    </row>
    <row r="6087" spans="1:76" x14ac:dyDescent="0.2">
      <c r="A6087" s="1" t="s">
        <v>22</v>
      </c>
      <c r="B6087" s="1" t="s">
        <v>809</v>
      </c>
      <c r="C6087" s="1" t="s">
        <v>814</v>
      </c>
      <c r="D6087" s="1" t="s">
        <v>110</v>
      </c>
      <c r="E6087" s="1" t="s">
        <v>2</v>
      </c>
      <c r="F6087" s="1" t="s">
        <v>1056</v>
      </c>
      <c r="G6087" s="1" t="s">
        <v>107</v>
      </c>
      <c r="H6087" s="8"/>
      <c r="I6087" s="8">
        <v>2015</v>
      </c>
      <c r="J6087" s="1" t="s">
        <v>768</v>
      </c>
      <c r="K6087" s="9">
        <v>29288</v>
      </c>
      <c r="L6087" s="10">
        <f>K6087/ VLOOKUP(A6087,Indicators!$B$1:$V$7,21,FALSE)</f>
        <v>171.60200147649905</v>
      </c>
      <c r="M6087" s="11"/>
      <c r="N6087" s="11"/>
      <c r="O6087" s="11"/>
      <c r="P6087" s="8" t="str">
        <f>IF(H6087="Y", K6087/VLOOKUP(A6087,Indicators!$B$1:$S$7,18,FALSE),"")</f>
        <v/>
      </c>
      <c r="Q6087" s="8" t="str">
        <f t="shared" si="0"/>
        <v/>
      </c>
      <c r="R6087" s="1" t="s">
        <v>271</v>
      </c>
      <c r="S6087" s="1" t="s">
        <v>55</v>
      </c>
      <c r="T6087" s="11"/>
      <c r="U6087" s="11"/>
      <c r="V6087" s="11"/>
      <c r="W6087" s="11"/>
      <c r="X6087" s="11"/>
      <c r="Y6087" s="11"/>
      <c r="Z6087" s="11"/>
      <c r="AA6087" s="11"/>
      <c r="AB6087" s="11"/>
      <c r="AC6087" s="11"/>
      <c r="AD6087" s="11"/>
      <c r="AE6087" s="11"/>
      <c r="AF6087" s="11"/>
      <c r="AG6087" s="11"/>
      <c r="AH6087" s="11"/>
      <c r="AI6087" s="11"/>
      <c r="AJ6087" s="11"/>
      <c r="AK6087" s="11"/>
      <c r="AL6087" s="11"/>
      <c r="AM6087" s="5"/>
      <c r="AN6087" s="5"/>
      <c r="AO6087" s="5"/>
      <c r="AP6087" s="5"/>
      <c r="AQ6087" s="5"/>
      <c r="AR6087" s="5"/>
      <c r="AS6087" s="5"/>
      <c r="AT6087" s="5"/>
      <c r="AU6087" s="5"/>
      <c r="AV6087" s="5"/>
      <c r="AW6087" s="5"/>
      <c r="AX6087" s="5"/>
      <c r="AY6087" s="5"/>
      <c r="AZ6087" s="5"/>
      <c r="BA6087" s="5"/>
      <c r="BB6087" s="5"/>
      <c r="BC6087" s="5"/>
      <c r="BD6087" s="5"/>
      <c r="BE6087" s="5"/>
      <c r="BF6087" s="5"/>
      <c r="BG6087" s="5"/>
      <c r="BH6087" s="5"/>
      <c r="BI6087" s="5"/>
      <c r="BJ6087" s="5"/>
      <c r="BK6087" s="5"/>
      <c r="BL6087" s="5"/>
      <c r="BM6087" s="5"/>
      <c r="BN6087" s="5"/>
      <c r="BO6087" s="5"/>
      <c r="BP6087" s="5"/>
      <c r="BQ6087" s="5"/>
      <c r="BR6087" s="5"/>
      <c r="BS6087" s="5"/>
      <c r="BT6087" s="5"/>
      <c r="BU6087" s="5"/>
      <c r="BV6087" s="5"/>
      <c r="BW6087" s="5"/>
      <c r="BX6087" s="5"/>
    </row>
    <row r="6088" spans="1:76" x14ac:dyDescent="0.2">
      <c r="A6088" s="1" t="s">
        <v>22</v>
      </c>
      <c r="B6088" s="1" t="s">
        <v>809</v>
      </c>
      <c r="C6088" s="1" t="s">
        <v>910</v>
      </c>
      <c r="D6088" s="1" t="s">
        <v>110</v>
      </c>
      <c r="E6088" s="1" t="s">
        <v>2</v>
      </c>
      <c r="F6088" s="1" t="s">
        <v>1056</v>
      </c>
      <c r="G6088" s="1" t="s">
        <v>107</v>
      </c>
      <c r="H6088" s="8"/>
      <c r="I6088" s="8">
        <v>2015</v>
      </c>
      <c r="J6088" s="1" t="s">
        <v>768</v>
      </c>
      <c r="K6088" s="9">
        <v>32979</v>
      </c>
      <c r="L6088" s="10">
        <f>K6088/ VLOOKUP(A6088,Indicators!$B$1:$V$7,21,FALSE)</f>
        <v>193.22802535828538</v>
      </c>
      <c r="M6088" s="11"/>
      <c r="N6088" s="11"/>
      <c r="O6088" s="11"/>
      <c r="P6088" s="8" t="str">
        <f>IF(H6088="Y", K6088/VLOOKUP(A6088,Indicators!$B$1:$S$7,18,FALSE),"")</f>
        <v/>
      </c>
      <c r="Q6088" s="8" t="str">
        <f t="shared" si="0"/>
        <v/>
      </c>
      <c r="R6088" s="1" t="s">
        <v>94</v>
      </c>
      <c r="S6088" s="1" t="s">
        <v>83</v>
      </c>
      <c r="T6088" s="11"/>
      <c r="U6088" s="11"/>
      <c r="V6088" s="11"/>
      <c r="W6088" s="11"/>
      <c r="X6088" s="11"/>
      <c r="Y6088" s="11"/>
      <c r="Z6088" s="11"/>
      <c r="AA6088" s="11"/>
      <c r="AB6088" s="11"/>
      <c r="AC6088" s="11"/>
      <c r="AD6088" s="11"/>
      <c r="AE6088" s="11"/>
      <c r="AF6088" s="11"/>
      <c r="AG6088" s="11"/>
      <c r="AH6088" s="11"/>
      <c r="AI6088" s="11"/>
      <c r="AJ6088" s="11"/>
      <c r="AK6088" s="11"/>
      <c r="AL6088" s="11"/>
      <c r="AM6088" s="5"/>
      <c r="AN6088" s="5"/>
      <c r="AO6088" s="5"/>
      <c r="AP6088" s="5"/>
      <c r="AQ6088" s="5"/>
      <c r="AR6088" s="5"/>
      <c r="AS6088" s="5"/>
      <c r="AT6088" s="5"/>
      <c r="AU6088" s="5"/>
      <c r="AV6088" s="5"/>
      <c r="AW6088" s="5"/>
      <c r="AX6088" s="5"/>
      <c r="AY6088" s="5"/>
      <c r="AZ6088" s="5"/>
      <c r="BA6088" s="5"/>
      <c r="BB6088" s="5"/>
      <c r="BC6088" s="5"/>
      <c r="BD6088" s="5"/>
      <c r="BE6088" s="5"/>
      <c r="BF6088" s="5"/>
      <c r="BG6088" s="5"/>
      <c r="BH6088" s="5"/>
      <c r="BI6088" s="5"/>
      <c r="BJ6088" s="5"/>
      <c r="BK6088" s="5"/>
      <c r="BL6088" s="5"/>
      <c r="BM6088" s="5"/>
      <c r="BN6088" s="5"/>
      <c r="BO6088" s="5"/>
      <c r="BP6088" s="5"/>
      <c r="BQ6088" s="5"/>
      <c r="BR6088" s="5"/>
      <c r="BS6088" s="5"/>
      <c r="BT6088" s="5"/>
      <c r="BU6088" s="5"/>
      <c r="BV6088" s="5"/>
      <c r="BW6088" s="5"/>
      <c r="BX6088" s="5"/>
    </row>
    <row r="6089" spans="1:76" x14ac:dyDescent="0.2">
      <c r="A6089" s="1" t="s">
        <v>22</v>
      </c>
      <c r="B6089" s="1" t="s">
        <v>809</v>
      </c>
      <c r="C6089" s="1" t="s">
        <v>818</v>
      </c>
      <c r="D6089" s="1" t="s">
        <v>110</v>
      </c>
      <c r="E6089" s="1" t="s">
        <v>2</v>
      </c>
      <c r="F6089" s="1" t="s">
        <v>1056</v>
      </c>
      <c r="G6089" s="1" t="s">
        <v>107</v>
      </c>
      <c r="H6089" s="8"/>
      <c r="I6089" s="8">
        <v>2015</v>
      </c>
      <c r="J6089" s="1" t="s">
        <v>768</v>
      </c>
      <c r="K6089" s="9">
        <v>34982</v>
      </c>
      <c r="L6089" s="10">
        <f>K6089/ VLOOKUP(A6089,Indicators!$B$1:$V$7,21,FALSE)</f>
        <v>204.96384920960426</v>
      </c>
      <c r="M6089" s="11"/>
      <c r="N6089" s="11"/>
      <c r="O6089" s="11"/>
      <c r="P6089" s="8" t="str">
        <f>IF(H6089="Y", K6089/VLOOKUP(A6089,Indicators!$B$1:$S$7,18,FALSE),"")</f>
        <v/>
      </c>
      <c r="Q6089" s="8" t="str">
        <f t="shared" si="0"/>
        <v/>
      </c>
      <c r="R6089" s="1" t="s">
        <v>94</v>
      </c>
      <c r="S6089" s="1" t="s">
        <v>88</v>
      </c>
      <c r="T6089" s="11"/>
      <c r="U6089" s="11"/>
      <c r="V6089" s="11"/>
      <c r="W6089" s="11"/>
      <c r="X6089" s="11"/>
      <c r="Y6089" s="11"/>
      <c r="Z6089" s="11"/>
      <c r="AA6089" s="11"/>
      <c r="AB6089" s="11"/>
      <c r="AC6089" s="11"/>
      <c r="AD6089" s="11"/>
      <c r="AE6089" s="11"/>
      <c r="AF6089" s="11"/>
      <c r="AG6089" s="11"/>
      <c r="AH6089" s="11"/>
      <c r="AI6089" s="11"/>
      <c r="AJ6089" s="11"/>
      <c r="AK6089" s="11"/>
      <c r="AL6089" s="11"/>
      <c r="AM6089" s="5"/>
      <c r="AN6089" s="5"/>
      <c r="AO6089" s="5"/>
      <c r="AP6089" s="5"/>
      <c r="AQ6089" s="5"/>
      <c r="AR6089" s="5"/>
      <c r="AS6089" s="5"/>
      <c r="AT6089" s="5"/>
      <c r="AU6089" s="5"/>
      <c r="AV6089" s="5"/>
      <c r="AW6089" s="5"/>
      <c r="AX6089" s="5"/>
      <c r="AY6089" s="5"/>
      <c r="AZ6089" s="5"/>
      <c r="BA6089" s="5"/>
      <c r="BB6089" s="5"/>
      <c r="BC6089" s="5"/>
      <c r="BD6089" s="5"/>
      <c r="BE6089" s="5"/>
      <c r="BF6089" s="5"/>
      <c r="BG6089" s="5"/>
      <c r="BH6089" s="5"/>
      <c r="BI6089" s="5"/>
      <c r="BJ6089" s="5"/>
      <c r="BK6089" s="5"/>
      <c r="BL6089" s="5"/>
      <c r="BM6089" s="5"/>
      <c r="BN6089" s="5"/>
      <c r="BO6089" s="5"/>
      <c r="BP6089" s="5"/>
      <c r="BQ6089" s="5"/>
      <c r="BR6089" s="5"/>
      <c r="BS6089" s="5"/>
      <c r="BT6089" s="5"/>
      <c r="BU6089" s="5"/>
      <c r="BV6089" s="5"/>
      <c r="BW6089" s="5"/>
      <c r="BX6089" s="5"/>
    </row>
    <row r="6090" spans="1:76" x14ac:dyDescent="0.2">
      <c r="A6090" s="1" t="s">
        <v>22</v>
      </c>
      <c r="B6090" s="1" t="s">
        <v>809</v>
      </c>
      <c r="C6090" s="1" t="s">
        <v>1043</v>
      </c>
      <c r="D6090" s="1" t="s">
        <v>110</v>
      </c>
      <c r="E6090" s="1" t="s">
        <v>2</v>
      </c>
      <c r="F6090" s="1" t="s">
        <v>1056</v>
      </c>
      <c r="G6090" s="1" t="s">
        <v>107</v>
      </c>
      <c r="H6090" s="8"/>
      <c r="I6090" s="8">
        <v>2015</v>
      </c>
      <c r="J6090" s="1" t="s">
        <v>768</v>
      </c>
      <c r="K6090" s="9">
        <v>39515</v>
      </c>
      <c r="L6090" s="10">
        <f>K6090/ VLOOKUP(A6090,Indicators!$B$1:$V$7,21,FALSE)</f>
        <v>231.52325486014271</v>
      </c>
      <c r="M6090" s="11"/>
      <c r="N6090" s="11"/>
      <c r="O6090" s="11"/>
      <c r="P6090" s="8" t="str">
        <f>IF(H6090="Y", K6090/VLOOKUP(A6090,Indicators!$B$1:$S$7,18,FALSE),"")</f>
        <v/>
      </c>
      <c r="Q6090" s="8" t="str">
        <f t="shared" si="0"/>
        <v/>
      </c>
      <c r="R6090" s="1" t="s">
        <v>94</v>
      </c>
      <c r="S6090" s="1" t="s">
        <v>41</v>
      </c>
      <c r="T6090" s="11"/>
      <c r="U6090" s="11"/>
      <c r="V6090" s="11"/>
      <c r="W6090" s="11"/>
      <c r="X6090" s="11"/>
      <c r="Y6090" s="11"/>
      <c r="Z6090" s="11"/>
      <c r="AA6090" s="11"/>
      <c r="AB6090" s="11"/>
      <c r="AC6090" s="11"/>
      <c r="AD6090" s="11"/>
      <c r="AE6090" s="11"/>
      <c r="AF6090" s="11"/>
      <c r="AG6090" s="11"/>
      <c r="AH6090" s="11"/>
      <c r="AI6090" s="11"/>
      <c r="AJ6090" s="11"/>
      <c r="AK6090" s="11"/>
      <c r="AL6090" s="11"/>
      <c r="AM6090" s="5"/>
      <c r="AN6090" s="5"/>
      <c r="AO6090" s="5"/>
      <c r="AP6090" s="5"/>
      <c r="AQ6090" s="5"/>
      <c r="AR6090" s="5"/>
      <c r="AS6090" s="5"/>
      <c r="AT6090" s="5"/>
      <c r="AU6090" s="5"/>
      <c r="AV6090" s="5"/>
      <c r="AW6090" s="5"/>
      <c r="AX6090" s="5"/>
      <c r="AY6090" s="5"/>
      <c r="AZ6090" s="5"/>
      <c r="BA6090" s="5"/>
      <c r="BB6090" s="5"/>
      <c r="BC6090" s="5"/>
      <c r="BD6090" s="5"/>
      <c r="BE6090" s="5"/>
      <c r="BF6090" s="5"/>
      <c r="BG6090" s="5"/>
      <c r="BH6090" s="5"/>
      <c r="BI6090" s="5"/>
      <c r="BJ6090" s="5"/>
      <c r="BK6090" s="5"/>
      <c r="BL6090" s="5"/>
      <c r="BM6090" s="5"/>
      <c r="BN6090" s="5"/>
      <c r="BO6090" s="5"/>
      <c r="BP6090" s="5"/>
      <c r="BQ6090" s="5"/>
      <c r="BR6090" s="5"/>
      <c r="BS6090" s="5"/>
      <c r="BT6090" s="5"/>
      <c r="BU6090" s="5"/>
      <c r="BV6090" s="5"/>
      <c r="BW6090" s="5"/>
      <c r="BX6090" s="5"/>
    </row>
    <row r="6091" spans="1:76" x14ac:dyDescent="0.2">
      <c r="A6091" s="1" t="s">
        <v>22</v>
      </c>
      <c r="B6091" s="1" t="s">
        <v>809</v>
      </c>
      <c r="C6091" s="1" t="s">
        <v>961</v>
      </c>
      <c r="D6091" s="1" t="s">
        <v>110</v>
      </c>
      <c r="E6091" s="1" t="s">
        <v>2</v>
      </c>
      <c r="F6091" s="1" t="s">
        <v>1056</v>
      </c>
      <c r="G6091" s="1" t="s">
        <v>107</v>
      </c>
      <c r="H6091" s="8"/>
      <c r="I6091" s="8">
        <v>2015</v>
      </c>
      <c r="J6091" s="1" t="s">
        <v>768</v>
      </c>
      <c r="K6091" s="9">
        <v>43017</v>
      </c>
      <c r="L6091" s="10">
        <f>K6091/ VLOOKUP(A6091,Indicators!$B$1:$V$7,21,FALSE)</f>
        <v>252.04190444941818</v>
      </c>
      <c r="M6091" s="11"/>
      <c r="N6091" s="11"/>
      <c r="O6091" s="11"/>
      <c r="P6091" s="8" t="str">
        <f>IF(H6091="Y", K6091/VLOOKUP(A6091,Indicators!$B$1:$S$7,18,FALSE),"")</f>
        <v/>
      </c>
      <c r="Q6091" s="8" t="str">
        <f t="shared" si="0"/>
        <v/>
      </c>
      <c r="R6091" s="1" t="s">
        <v>271</v>
      </c>
      <c r="S6091" s="1" t="s">
        <v>55</v>
      </c>
      <c r="T6091" s="11"/>
      <c r="U6091" s="11"/>
      <c r="V6091" s="11"/>
      <c r="W6091" s="11"/>
      <c r="X6091" s="11"/>
      <c r="Y6091" s="11"/>
      <c r="Z6091" s="11"/>
      <c r="AA6091" s="11"/>
      <c r="AB6091" s="11"/>
      <c r="AC6091" s="11"/>
      <c r="AD6091" s="11"/>
      <c r="AE6091" s="11"/>
      <c r="AF6091" s="11"/>
      <c r="AG6091" s="11"/>
      <c r="AH6091" s="11"/>
      <c r="AI6091" s="11"/>
      <c r="AJ6091" s="11"/>
      <c r="AK6091" s="11"/>
      <c r="AL6091" s="11"/>
      <c r="AM6091" s="5"/>
      <c r="AN6091" s="5"/>
      <c r="AO6091" s="5"/>
      <c r="AP6091" s="5"/>
      <c r="AQ6091" s="5"/>
      <c r="AR6091" s="5"/>
      <c r="AS6091" s="5"/>
      <c r="AT6091" s="5"/>
      <c r="AU6091" s="5"/>
      <c r="AV6091" s="5"/>
      <c r="AW6091" s="5"/>
      <c r="AX6091" s="5"/>
      <c r="AY6091" s="5"/>
      <c r="AZ6091" s="5"/>
      <c r="BA6091" s="5"/>
      <c r="BB6091" s="5"/>
      <c r="BC6091" s="5"/>
      <c r="BD6091" s="5"/>
      <c r="BE6091" s="5"/>
      <c r="BF6091" s="5"/>
      <c r="BG6091" s="5"/>
      <c r="BH6091" s="5"/>
      <c r="BI6091" s="5"/>
      <c r="BJ6091" s="5"/>
      <c r="BK6091" s="5"/>
      <c r="BL6091" s="5"/>
      <c r="BM6091" s="5"/>
      <c r="BN6091" s="5"/>
      <c r="BO6091" s="5"/>
      <c r="BP6091" s="5"/>
      <c r="BQ6091" s="5"/>
      <c r="BR6091" s="5"/>
      <c r="BS6091" s="5"/>
      <c r="BT6091" s="5"/>
      <c r="BU6091" s="5"/>
      <c r="BV6091" s="5"/>
      <c r="BW6091" s="5"/>
      <c r="BX6091" s="5"/>
    </row>
    <row r="6092" spans="1:76" x14ac:dyDescent="0.2">
      <c r="A6092" s="1" t="s">
        <v>22</v>
      </c>
      <c r="B6092" s="1" t="s">
        <v>75</v>
      </c>
      <c r="C6092" s="1" t="s">
        <v>859</v>
      </c>
      <c r="D6092" s="1" t="s">
        <v>110</v>
      </c>
      <c r="E6092" s="1" t="s">
        <v>2</v>
      </c>
      <c r="F6092" s="1" t="s">
        <v>1060</v>
      </c>
      <c r="G6092" s="1" t="s">
        <v>107</v>
      </c>
      <c r="H6092" s="8"/>
      <c r="I6092" s="8">
        <v>2015</v>
      </c>
      <c r="J6092" s="1" t="s">
        <v>768</v>
      </c>
      <c r="K6092" s="9">
        <v>4131</v>
      </c>
      <c r="L6092" s="10">
        <f>K6092/ VLOOKUP(A6092,Indicators!$B$1:$V$7,21,FALSE)</f>
        <v>24.204038107737556</v>
      </c>
      <c r="M6092" s="11"/>
      <c r="N6092" s="11"/>
      <c r="O6092" s="11"/>
      <c r="P6092" s="8" t="str">
        <f>IF(H6092="Y", K6092/VLOOKUP(A6092,Indicators!$B$1:$S$7,18,FALSE),"")</f>
        <v/>
      </c>
      <c r="Q6092" s="8" t="str">
        <f t="shared" si="0"/>
        <v/>
      </c>
      <c r="R6092" s="1" t="s">
        <v>95</v>
      </c>
      <c r="S6092" s="1" t="s">
        <v>75</v>
      </c>
      <c r="T6092" s="11"/>
      <c r="U6092" s="11"/>
      <c r="V6092" s="11"/>
      <c r="W6092" s="11"/>
      <c r="X6092" s="11"/>
      <c r="Y6092" s="11"/>
      <c r="Z6092" s="11"/>
      <c r="AA6092" s="11"/>
      <c r="AB6092" s="11"/>
      <c r="AC6092" s="11"/>
      <c r="AD6092" s="11"/>
      <c r="AE6092" s="11"/>
      <c r="AF6092" s="11"/>
      <c r="AG6092" s="11"/>
      <c r="AH6092" s="11"/>
      <c r="AI6092" s="11"/>
      <c r="AJ6092" s="11"/>
      <c r="AK6092" s="11"/>
      <c r="AL6092" s="11"/>
      <c r="AM6092" s="5"/>
      <c r="AN6092" s="5"/>
      <c r="AO6092" s="5"/>
      <c r="AP6092" s="5"/>
      <c r="AQ6092" s="5"/>
      <c r="AR6092" s="5"/>
      <c r="AS6092" s="5"/>
      <c r="AT6092" s="5"/>
      <c r="AU6092" s="5"/>
      <c r="AV6092" s="5"/>
      <c r="AW6092" s="5"/>
      <c r="AX6092" s="5"/>
      <c r="AY6092" s="5"/>
      <c r="AZ6092" s="5"/>
      <c r="BA6092" s="5"/>
      <c r="BB6092" s="5"/>
      <c r="BC6092" s="5"/>
      <c r="BD6092" s="5"/>
      <c r="BE6092" s="5"/>
      <c r="BF6092" s="5"/>
      <c r="BG6092" s="5"/>
      <c r="BH6092" s="5"/>
      <c r="BI6092" s="5"/>
      <c r="BJ6092" s="5"/>
      <c r="BK6092" s="5"/>
      <c r="BL6092" s="5"/>
      <c r="BM6092" s="5"/>
      <c r="BN6092" s="5"/>
      <c r="BO6092" s="5"/>
      <c r="BP6092" s="5"/>
      <c r="BQ6092" s="5"/>
      <c r="BR6092" s="5"/>
      <c r="BS6092" s="5"/>
      <c r="BT6092" s="5"/>
      <c r="BU6092" s="5"/>
      <c r="BV6092" s="5"/>
      <c r="BW6092" s="5"/>
      <c r="BX6092" s="5"/>
    </row>
    <row r="6093" spans="1:76" x14ac:dyDescent="0.2">
      <c r="A6093" s="1" t="s">
        <v>22</v>
      </c>
      <c r="B6093" s="1" t="s">
        <v>75</v>
      </c>
      <c r="C6093" s="1" t="s">
        <v>1061</v>
      </c>
      <c r="D6093" s="1" t="s">
        <v>110</v>
      </c>
      <c r="E6093" s="1" t="s">
        <v>2</v>
      </c>
      <c r="F6093" s="1" t="s">
        <v>1056</v>
      </c>
      <c r="G6093" s="1" t="s">
        <v>107</v>
      </c>
      <c r="H6093" s="8"/>
      <c r="I6093" s="8">
        <v>2015</v>
      </c>
      <c r="J6093" s="1" t="s">
        <v>768</v>
      </c>
      <c r="K6093" s="9">
        <v>5085</v>
      </c>
      <c r="L6093" s="10">
        <f>K6093/ VLOOKUP(A6093,Indicators!$B$1:$V$7,21,FALSE)</f>
        <v>29.793641679459085</v>
      </c>
      <c r="M6093" s="11"/>
      <c r="N6093" s="11"/>
      <c r="O6093" s="11"/>
      <c r="P6093" s="8" t="str">
        <f>IF(H6093="Y", K6093/VLOOKUP(A6093,Indicators!$B$1:$S$7,18,FALSE),"")</f>
        <v/>
      </c>
      <c r="Q6093" s="8" t="str">
        <f t="shared" si="0"/>
        <v/>
      </c>
      <c r="R6093" s="1" t="s">
        <v>95</v>
      </c>
      <c r="S6093" s="1" t="s">
        <v>75</v>
      </c>
      <c r="T6093" s="11"/>
      <c r="U6093" s="11"/>
      <c r="V6093" s="11"/>
      <c r="W6093" s="11"/>
      <c r="X6093" s="11"/>
      <c r="Y6093" s="11"/>
      <c r="Z6093" s="11"/>
      <c r="AA6093" s="11"/>
      <c r="AB6093" s="11"/>
      <c r="AC6093" s="11"/>
      <c r="AD6093" s="11"/>
      <c r="AE6093" s="11"/>
      <c r="AF6093" s="11"/>
      <c r="AG6093" s="11"/>
      <c r="AH6093" s="11"/>
      <c r="AI6093" s="11"/>
      <c r="AJ6093" s="11"/>
      <c r="AK6093" s="11"/>
      <c r="AL6093" s="11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5"/>
      <c r="AX6093" s="5"/>
      <c r="AY6093" s="5"/>
      <c r="AZ6093" s="5"/>
      <c r="BA6093" s="5"/>
      <c r="BB6093" s="5"/>
      <c r="BC6093" s="5"/>
      <c r="BD6093" s="5"/>
      <c r="BE6093" s="5"/>
      <c r="BF6093" s="5"/>
      <c r="BG6093" s="5"/>
      <c r="BH6093" s="5"/>
      <c r="BI6093" s="5"/>
      <c r="BJ6093" s="5"/>
      <c r="BK6093" s="5"/>
      <c r="BL6093" s="5"/>
      <c r="BM6093" s="5"/>
      <c r="BN6093" s="5"/>
      <c r="BO6093" s="5"/>
      <c r="BP6093" s="5"/>
      <c r="BQ6093" s="5"/>
      <c r="BR6093" s="5"/>
      <c r="BS6093" s="5"/>
      <c r="BT6093" s="5"/>
      <c r="BU6093" s="5"/>
      <c r="BV6093" s="5"/>
      <c r="BW6093" s="5"/>
      <c r="BX6093" s="5"/>
    </row>
    <row r="6094" spans="1:76" x14ac:dyDescent="0.2">
      <c r="A6094" s="1" t="s">
        <v>22</v>
      </c>
      <c r="B6094" s="1" t="s">
        <v>75</v>
      </c>
      <c r="C6094" s="1" t="s">
        <v>522</v>
      </c>
      <c r="D6094" s="1" t="s">
        <v>110</v>
      </c>
      <c r="E6094" s="1" t="s">
        <v>2</v>
      </c>
      <c r="F6094" s="1" t="s">
        <v>1056</v>
      </c>
      <c r="G6094" s="1" t="s">
        <v>107</v>
      </c>
      <c r="H6094" s="8"/>
      <c r="I6094" s="8">
        <v>2015</v>
      </c>
      <c r="J6094" s="1" t="s">
        <v>768</v>
      </c>
      <c r="K6094" s="9">
        <v>33341</v>
      </c>
      <c r="L6094" s="10">
        <f>K6094/ VLOOKUP(A6094,Indicators!$B$1:$V$7,21,FALSE)</f>
        <v>195.34902797145435</v>
      </c>
      <c r="M6094" s="11"/>
      <c r="N6094" s="11"/>
      <c r="O6094" s="11"/>
      <c r="P6094" s="8" t="str">
        <f>IF(H6094="Y", K6094/VLOOKUP(A6094,Indicators!$B$1:$S$7,18,FALSE),"")</f>
        <v/>
      </c>
      <c r="Q6094" s="8" t="str">
        <f t="shared" si="0"/>
        <v/>
      </c>
      <c r="R6094" s="1" t="s">
        <v>95</v>
      </c>
      <c r="S6094" s="1" t="s">
        <v>75</v>
      </c>
      <c r="T6094" s="11"/>
      <c r="U6094" s="11"/>
      <c r="V6094" s="11"/>
      <c r="W6094" s="11"/>
      <c r="X6094" s="11"/>
      <c r="Y6094" s="11"/>
      <c r="Z6094" s="11"/>
      <c r="AA6094" s="11"/>
      <c r="AB6094" s="11"/>
      <c r="AC6094" s="11"/>
      <c r="AD6094" s="11"/>
      <c r="AE6094" s="11"/>
      <c r="AF6094" s="11"/>
      <c r="AG6094" s="11"/>
      <c r="AH6094" s="11"/>
      <c r="AI6094" s="11"/>
      <c r="AJ6094" s="11"/>
      <c r="AK6094" s="11"/>
      <c r="AL6094" s="11"/>
      <c r="AM6094" s="5"/>
      <c r="AN6094" s="5"/>
      <c r="AO6094" s="5"/>
      <c r="AP6094" s="5"/>
      <c r="AQ6094" s="5"/>
      <c r="AR6094" s="5"/>
      <c r="AS6094" s="5"/>
      <c r="AT6094" s="5"/>
      <c r="AU6094" s="5"/>
      <c r="AV6094" s="5"/>
      <c r="AW6094" s="5"/>
      <c r="AX6094" s="5"/>
      <c r="AY6094" s="5"/>
      <c r="AZ6094" s="5"/>
      <c r="BA6094" s="5"/>
      <c r="BB6094" s="5"/>
      <c r="BC6094" s="5"/>
      <c r="BD6094" s="5"/>
      <c r="BE6094" s="5"/>
      <c r="BF6094" s="5"/>
      <c r="BG6094" s="5"/>
      <c r="BH6094" s="5"/>
      <c r="BI6094" s="5"/>
      <c r="BJ6094" s="5"/>
      <c r="BK6094" s="5"/>
      <c r="BL6094" s="5"/>
      <c r="BM6094" s="5"/>
      <c r="BN6094" s="5"/>
      <c r="BO6094" s="5"/>
      <c r="BP6094" s="5"/>
      <c r="BQ6094" s="5"/>
      <c r="BR6094" s="5"/>
      <c r="BS6094" s="5"/>
      <c r="BT6094" s="5"/>
      <c r="BU6094" s="5"/>
      <c r="BV6094" s="5"/>
      <c r="BW6094" s="5"/>
      <c r="BX6094" s="5"/>
    </row>
    <row r="6095" spans="1:76" x14ac:dyDescent="0.2">
      <c r="A6095" s="1" t="s">
        <v>22</v>
      </c>
      <c r="B6095" s="1" t="s">
        <v>75</v>
      </c>
      <c r="C6095" s="1" t="s">
        <v>1062</v>
      </c>
      <c r="D6095" s="1" t="s">
        <v>110</v>
      </c>
      <c r="E6095" s="1" t="s">
        <v>2</v>
      </c>
      <c r="F6095" s="1" t="s">
        <v>1056</v>
      </c>
      <c r="G6095" s="1" t="s">
        <v>107</v>
      </c>
      <c r="H6095" s="8"/>
      <c r="I6095" s="8">
        <v>2015</v>
      </c>
      <c r="J6095" s="1" t="s">
        <v>768</v>
      </c>
      <c r="K6095" s="9">
        <v>44504</v>
      </c>
      <c r="L6095" s="10">
        <f>K6095/ VLOOKUP(A6095,Indicators!$B$1:$V$7,21,FALSE)</f>
        <v>260.75442070848516</v>
      </c>
      <c r="M6095" s="11"/>
      <c r="N6095" s="11"/>
      <c r="O6095" s="11"/>
      <c r="P6095" s="8" t="str">
        <f>IF(H6095="Y", K6095/VLOOKUP(A6095,Indicators!$B$1:$S$7,18,FALSE),"")</f>
        <v/>
      </c>
      <c r="Q6095" s="8" t="str">
        <f t="shared" si="0"/>
        <v/>
      </c>
      <c r="R6095" s="1" t="s">
        <v>95</v>
      </c>
      <c r="S6095" s="1" t="s">
        <v>75</v>
      </c>
      <c r="T6095" s="11"/>
      <c r="U6095" s="11"/>
      <c r="V6095" s="11"/>
      <c r="W6095" s="11"/>
      <c r="X6095" s="11"/>
      <c r="Y6095" s="11"/>
      <c r="Z6095" s="11"/>
      <c r="AA6095" s="11"/>
      <c r="AB6095" s="11"/>
      <c r="AC6095" s="11"/>
      <c r="AD6095" s="11"/>
      <c r="AE6095" s="11"/>
      <c r="AF6095" s="11"/>
      <c r="AG6095" s="11"/>
      <c r="AH6095" s="11"/>
      <c r="AI6095" s="11"/>
      <c r="AJ6095" s="11"/>
      <c r="AK6095" s="11"/>
      <c r="AL6095" s="11"/>
      <c r="AM6095" s="5"/>
      <c r="AN6095" s="5"/>
      <c r="AO6095" s="5"/>
      <c r="AP6095" s="5"/>
      <c r="AQ6095" s="5"/>
      <c r="AR6095" s="5"/>
      <c r="AS6095" s="5"/>
      <c r="AT6095" s="5"/>
      <c r="AU6095" s="5"/>
      <c r="AV6095" s="5"/>
      <c r="AW6095" s="5"/>
      <c r="AX6095" s="5"/>
      <c r="AY6095" s="5"/>
      <c r="AZ6095" s="5"/>
      <c r="BA6095" s="5"/>
      <c r="BB6095" s="5"/>
      <c r="BC6095" s="5"/>
      <c r="BD6095" s="5"/>
      <c r="BE6095" s="5"/>
      <c r="BF6095" s="5"/>
      <c r="BG6095" s="5"/>
      <c r="BH6095" s="5"/>
      <c r="BI6095" s="5"/>
      <c r="BJ6095" s="5"/>
      <c r="BK6095" s="5"/>
      <c r="BL6095" s="5"/>
      <c r="BM6095" s="5"/>
      <c r="BN6095" s="5"/>
      <c r="BO6095" s="5"/>
      <c r="BP6095" s="5"/>
      <c r="BQ6095" s="5"/>
      <c r="BR6095" s="5"/>
      <c r="BS6095" s="5"/>
      <c r="BT6095" s="5"/>
      <c r="BU6095" s="5"/>
      <c r="BV6095" s="5"/>
      <c r="BW6095" s="5"/>
      <c r="BX6095" s="5"/>
    </row>
    <row r="6096" spans="1:76" x14ac:dyDescent="0.2">
      <c r="A6096" s="1" t="s">
        <v>22</v>
      </c>
      <c r="B6096" s="1" t="s">
        <v>75</v>
      </c>
      <c r="C6096" s="1" t="s">
        <v>862</v>
      </c>
      <c r="D6096" s="1" t="s">
        <v>110</v>
      </c>
      <c r="E6096" s="1" t="s">
        <v>2</v>
      </c>
      <c r="F6096" s="1" t="s">
        <v>1056</v>
      </c>
      <c r="G6096" s="1" t="s">
        <v>107</v>
      </c>
      <c r="H6096" s="8"/>
      <c r="I6096" s="8">
        <v>2015</v>
      </c>
      <c r="J6096" s="1" t="s">
        <v>768</v>
      </c>
      <c r="K6096" s="9">
        <v>82787</v>
      </c>
      <c r="L6096" s="10">
        <f>K6096/ VLOOKUP(A6096,Indicators!$B$1:$V$7,21,FALSE)</f>
        <v>485.05923573596448</v>
      </c>
      <c r="M6096" s="11"/>
      <c r="N6096" s="11"/>
      <c r="O6096" s="11"/>
      <c r="P6096" s="8" t="str">
        <f>IF(H6096="Y", K6096/VLOOKUP(A6096,Indicators!$B$1:$S$7,18,FALSE),"")</f>
        <v/>
      </c>
      <c r="Q6096" s="8" t="str">
        <f t="shared" si="0"/>
        <v/>
      </c>
      <c r="R6096" s="1" t="s">
        <v>95</v>
      </c>
      <c r="S6096" s="1" t="s">
        <v>75</v>
      </c>
      <c r="T6096" s="11"/>
      <c r="U6096" s="11"/>
      <c r="V6096" s="11"/>
      <c r="W6096" s="11"/>
      <c r="X6096" s="11"/>
      <c r="Y6096" s="11"/>
      <c r="Z6096" s="11"/>
      <c r="AA6096" s="11"/>
      <c r="AB6096" s="11"/>
      <c r="AC6096" s="11"/>
      <c r="AD6096" s="11"/>
      <c r="AE6096" s="11"/>
      <c r="AF6096" s="11"/>
      <c r="AG6096" s="11"/>
      <c r="AH6096" s="11"/>
      <c r="AI6096" s="11"/>
      <c r="AJ6096" s="11"/>
      <c r="AK6096" s="11"/>
      <c r="AL6096" s="11"/>
      <c r="AM6096" s="5"/>
      <c r="AN6096" s="5"/>
      <c r="AO6096" s="5"/>
      <c r="AP6096" s="5"/>
      <c r="AQ6096" s="5"/>
      <c r="AR6096" s="5"/>
      <c r="AS6096" s="5"/>
      <c r="AT6096" s="5"/>
      <c r="AU6096" s="5"/>
      <c r="AV6096" s="5"/>
      <c r="AW6096" s="5"/>
      <c r="AX6096" s="5"/>
      <c r="AY6096" s="5"/>
      <c r="AZ6096" s="5"/>
      <c r="BA6096" s="5"/>
      <c r="BB6096" s="5"/>
      <c r="BC6096" s="5"/>
      <c r="BD6096" s="5"/>
      <c r="BE6096" s="5"/>
      <c r="BF6096" s="5"/>
      <c r="BG6096" s="5"/>
      <c r="BH6096" s="5"/>
      <c r="BI6096" s="5"/>
      <c r="BJ6096" s="5"/>
      <c r="BK6096" s="5"/>
      <c r="BL6096" s="5"/>
      <c r="BM6096" s="5"/>
      <c r="BN6096" s="5"/>
      <c r="BO6096" s="5"/>
      <c r="BP6096" s="5"/>
      <c r="BQ6096" s="5"/>
      <c r="BR6096" s="5"/>
      <c r="BS6096" s="5"/>
      <c r="BT6096" s="5"/>
      <c r="BU6096" s="5"/>
      <c r="BV6096" s="5"/>
      <c r="BW6096" s="5"/>
      <c r="BX6096" s="5"/>
    </row>
    <row r="6097" spans="1:76" x14ac:dyDescent="0.2">
      <c r="A6097" s="1" t="s">
        <v>22</v>
      </c>
      <c r="B6097" s="1" t="s">
        <v>75</v>
      </c>
      <c r="C6097" s="1" t="s">
        <v>976</v>
      </c>
      <c r="D6097" s="1" t="s">
        <v>110</v>
      </c>
      <c r="E6097" s="1" t="s">
        <v>2</v>
      </c>
      <c r="F6097" s="1" t="s">
        <v>1056</v>
      </c>
      <c r="G6097" s="1" t="s">
        <v>107</v>
      </c>
      <c r="H6097" s="8"/>
      <c r="I6097" s="8">
        <v>2015</v>
      </c>
      <c r="J6097" s="1" t="s">
        <v>768</v>
      </c>
      <c r="K6097" s="9">
        <v>112334</v>
      </c>
      <c r="L6097" s="10">
        <f>K6097/ VLOOKUP(A6097,Indicators!$B$1:$V$7,21,FALSE)</f>
        <v>658.17875013183027</v>
      </c>
      <c r="M6097" s="11"/>
      <c r="N6097" s="11"/>
      <c r="O6097" s="11"/>
      <c r="P6097" s="8" t="str">
        <f>IF(H6097="Y", K6097/VLOOKUP(A6097,Indicators!$B$1:$S$7,18,FALSE),"")</f>
        <v/>
      </c>
      <c r="Q6097" s="8" t="str">
        <f t="shared" si="0"/>
        <v/>
      </c>
      <c r="R6097" s="1" t="s">
        <v>95</v>
      </c>
      <c r="S6097" s="1" t="s">
        <v>75</v>
      </c>
      <c r="T6097" s="11"/>
      <c r="U6097" s="11"/>
      <c r="V6097" s="11"/>
      <c r="W6097" s="11"/>
      <c r="X6097" s="11"/>
      <c r="Y6097" s="11"/>
      <c r="Z6097" s="11"/>
      <c r="AA6097" s="11"/>
      <c r="AB6097" s="11"/>
      <c r="AC6097" s="11"/>
      <c r="AD6097" s="11"/>
      <c r="AE6097" s="11"/>
      <c r="AF6097" s="11"/>
      <c r="AG6097" s="11"/>
      <c r="AH6097" s="11"/>
      <c r="AI6097" s="11"/>
      <c r="AJ6097" s="11"/>
      <c r="AK6097" s="11"/>
      <c r="AL6097" s="11"/>
      <c r="AM6097" s="5"/>
      <c r="AN6097" s="5"/>
      <c r="AO6097" s="5"/>
      <c r="AP6097" s="5"/>
      <c r="AQ6097" s="5"/>
      <c r="AR6097" s="5"/>
      <c r="AS6097" s="5"/>
      <c r="AT6097" s="5"/>
      <c r="AU6097" s="5"/>
      <c r="AV6097" s="5"/>
      <c r="AW6097" s="5"/>
      <c r="AX6097" s="5"/>
      <c r="AY6097" s="5"/>
      <c r="AZ6097" s="5"/>
      <c r="BA6097" s="5"/>
      <c r="BB6097" s="5"/>
      <c r="BC6097" s="5"/>
      <c r="BD6097" s="5"/>
      <c r="BE6097" s="5"/>
      <c r="BF6097" s="5"/>
      <c r="BG6097" s="5"/>
      <c r="BH6097" s="5"/>
      <c r="BI6097" s="5"/>
      <c r="BJ6097" s="5"/>
      <c r="BK6097" s="5"/>
      <c r="BL6097" s="5"/>
      <c r="BM6097" s="5"/>
      <c r="BN6097" s="5"/>
      <c r="BO6097" s="5"/>
      <c r="BP6097" s="5"/>
      <c r="BQ6097" s="5"/>
      <c r="BR6097" s="5"/>
      <c r="BS6097" s="5"/>
      <c r="BT6097" s="5"/>
      <c r="BU6097" s="5"/>
      <c r="BV6097" s="5"/>
      <c r="BW6097" s="5"/>
      <c r="BX6097" s="5"/>
    </row>
    <row r="6098" spans="1:76" x14ac:dyDescent="0.2">
      <c r="A6098" s="1" t="s">
        <v>22</v>
      </c>
      <c r="B6098" s="1" t="s">
        <v>75</v>
      </c>
      <c r="C6098" s="1" t="s">
        <v>964</v>
      </c>
      <c r="D6098" s="1" t="s">
        <v>110</v>
      </c>
      <c r="E6098" s="1" t="s">
        <v>2</v>
      </c>
      <c r="F6098" s="1" t="s">
        <v>1056</v>
      </c>
      <c r="G6098" s="1" t="s">
        <v>107</v>
      </c>
      <c r="H6098" s="8"/>
      <c r="I6098" s="8">
        <v>2015</v>
      </c>
      <c r="J6098" s="1" t="s">
        <v>768</v>
      </c>
      <c r="K6098" s="9">
        <v>302990</v>
      </c>
      <c r="L6098" s="10">
        <f>K6098/ VLOOKUP(A6098,Indicators!$B$1:$V$7,21,FALSE)</f>
        <v>1775.2557507294607</v>
      </c>
      <c r="M6098" s="11"/>
      <c r="N6098" s="11"/>
      <c r="O6098" s="11"/>
      <c r="P6098" s="8" t="str">
        <f>IF(H6098="Y", K6098/VLOOKUP(A6098,Indicators!$B$1:$S$7,18,FALSE),"")</f>
        <v/>
      </c>
      <c r="Q6098" s="8" t="str">
        <f t="shared" si="0"/>
        <v/>
      </c>
      <c r="R6098" s="1" t="s">
        <v>95</v>
      </c>
      <c r="S6098" s="1" t="s">
        <v>75</v>
      </c>
      <c r="T6098" s="11"/>
      <c r="U6098" s="11"/>
      <c r="V6098" s="11"/>
      <c r="W6098" s="11"/>
      <c r="X6098" s="11"/>
      <c r="Y6098" s="11"/>
      <c r="Z6098" s="11"/>
      <c r="AA6098" s="11"/>
      <c r="AB6098" s="11"/>
      <c r="AC6098" s="11"/>
      <c r="AD6098" s="11"/>
      <c r="AE6098" s="11"/>
      <c r="AF6098" s="11"/>
      <c r="AG6098" s="11"/>
      <c r="AH6098" s="11"/>
      <c r="AI6098" s="11"/>
      <c r="AJ6098" s="11"/>
      <c r="AK6098" s="11"/>
      <c r="AL6098" s="11"/>
      <c r="AM6098" s="5"/>
      <c r="AN6098" s="5"/>
      <c r="AO6098" s="5"/>
      <c r="AP6098" s="5"/>
      <c r="AQ6098" s="5"/>
      <c r="AR6098" s="5"/>
      <c r="AS6098" s="5"/>
      <c r="AT6098" s="5"/>
      <c r="AU6098" s="5"/>
      <c r="AV6098" s="5"/>
      <c r="AW6098" s="5"/>
      <c r="AX6098" s="5"/>
      <c r="AY6098" s="5"/>
      <c r="AZ6098" s="5"/>
      <c r="BA6098" s="5"/>
      <c r="BB6098" s="5"/>
      <c r="BC6098" s="5"/>
      <c r="BD6098" s="5"/>
      <c r="BE6098" s="5"/>
      <c r="BF6098" s="5"/>
      <c r="BG6098" s="5"/>
      <c r="BH6098" s="5"/>
      <c r="BI6098" s="5"/>
      <c r="BJ6098" s="5"/>
      <c r="BK6098" s="5"/>
      <c r="BL6098" s="5"/>
      <c r="BM6098" s="5"/>
      <c r="BN6098" s="5"/>
      <c r="BO6098" s="5"/>
      <c r="BP6098" s="5"/>
      <c r="BQ6098" s="5"/>
      <c r="BR6098" s="5"/>
      <c r="BS6098" s="5"/>
      <c r="BT6098" s="5"/>
      <c r="BU6098" s="5"/>
      <c r="BV6098" s="5"/>
      <c r="BW6098" s="5"/>
      <c r="BX6098" s="5"/>
    </row>
    <row r="6099" spans="1:76" x14ac:dyDescent="0.2">
      <c r="A6099" s="1" t="s">
        <v>22</v>
      </c>
      <c r="B6099" s="1" t="s">
        <v>75</v>
      </c>
      <c r="C6099" s="1" t="s">
        <v>820</v>
      </c>
      <c r="D6099" s="1" t="s">
        <v>110</v>
      </c>
      <c r="E6099" s="1" t="s">
        <v>2</v>
      </c>
      <c r="F6099" s="1" t="s">
        <v>1056</v>
      </c>
      <c r="G6099" s="1" t="s">
        <v>107</v>
      </c>
      <c r="H6099" s="8"/>
      <c r="I6099" s="8">
        <v>2015</v>
      </c>
      <c r="J6099" s="1" t="s">
        <v>768</v>
      </c>
      <c r="K6099" s="9">
        <v>419608</v>
      </c>
      <c r="L6099" s="10">
        <f>K6099/ VLOOKUP(A6099,Indicators!$B$1:$V$7,21,FALSE)</f>
        <v>2458.5349848248707</v>
      </c>
      <c r="M6099" s="11"/>
      <c r="N6099" s="11"/>
      <c r="O6099" s="11"/>
      <c r="P6099" s="8" t="str">
        <f>IF(H6099="Y", K6099/VLOOKUP(A6099,Indicators!$B$1:$S$7,18,FALSE),"")</f>
        <v/>
      </c>
      <c r="Q6099" s="8" t="str">
        <f t="shared" si="0"/>
        <v/>
      </c>
      <c r="R6099" s="1" t="s">
        <v>95</v>
      </c>
      <c r="S6099" s="1" t="s">
        <v>75</v>
      </c>
      <c r="T6099" s="11"/>
      <c r="U6099" s="11"/>
      <c r="V6099" s="11"/>
      <c r="W6099" s="11"/>
      <c r="X6099" s="11"/>
      <c r="Y6099" s="11"/>
      <c r="Z6099" s="11"/>
      <c r="AA6099" s="11"/>
      <c r="AB6099" s="11"/>
      <c r="AC6099" s="11"/>
      <c r="AD6099" s="11"/>
      <c r="AE6099" s="11"/>
      <c r="AF6099" s="11"/>
      <c r="AG6099" s="11"/>
      <c r="AH6099" s="11"/>
      <c r="AI6099" s="11"/>
      <c r="AJ6099" s="11"/>
      <c r="AK6099" s="11"/>
      <c r="AL6099" s="11"/>
      <c r="AM6099" s="5"/>
      <c r="AN6099" s="5"/>
      <c r="AO6099" s="5"/>
      <c r="AP6099" s="5"/>
      <c r="AQ6099" s="5"/>
      <c r="AR6099" s="5"/>
      <c r="AS6099" s="5"/>
      <c r="AT6099" s="5"/>
      <c r="AU6099" s="5"/>
      <c r="AV6099" s="5"/>
      <c r="AW6099" s="5"/>
      <c r="AX6099" s="5"/>
      <c r="AY6099" s="5"/>
      <c r="AZ6099" s="5"/>
      <c r="BA6099" s="5"/>
      <c r="BB6099" s="5"/>
      <c r="BC6099" s="5"/>
      <c r="BD6099" s="5"/>
      <c r="BE6099" s="5"/>
      <c r="BF6099" s="5"/>
      <c r="BG6099" s="5"/>
      <c r="BH6099" s="5"/>
      <c r="BI6099" s="5"/>
      <c r="BJ6099" s="5"/>
      <c r="BK6099" s="5"/>
      <c r="BL6099" s="5"/>
      <c r="BM6099" s="5"/>
      <c r="BN6099" s="5"/>
      <c r="BO6099" s="5"/>
      <c r="BP6099" s="5"/>
      <c r="BQ6099" s="5"/>
      <c r="BR6099" s="5"/>
      <c r="BS6099" s="5"/>
      <c r="BT6099" s="5"/>
      <c r="BU6099" s="5"/>
      <c r="BV6099" s="5"/>
      <c r="BW6099" s="5"/>
      <c r="BX6099" s="5"/>
    </row>
    <row r="6100" spans="1:76" x14ac:dyDescent="0.2">
      <c r="A6100" s="1" t="s">
        <v>22</v>
      </c>
      <c r="B6100" s="1" t="s">
        <v>75</v>
      </c>
      <c r="C6100" s="1" t="s">
        <v>73</v>
      </c>
      <c r="D6100" s="1" t="s">
        <v>110</v>
      </c>
      <c r="E6100" s="1" t="s">
        <v>2</v>
      </c>
      <c r="F6100" s="1" t="s">
        <v>1056</v>
      </c>
      <c r="G6100" s="1" t="s">
        <v>107</v>
      </c>
      <c r="H6100" s="8"/>
      <c r="I6100" s="8">
        <v>2015</v>
      </c>
      <c r="J6100" s="1" t="s">
        <v>768</v>
      </c>
      <c r="K6100" s="9">
        <v>2938126</v>
      </c>
      <c r="L6100" s="10">
        <f>K6100/ VLOOKUP(A6100,Indicators!$B$1:$V$7,21,FALSE)</f>
        <v>17214.84233099359</v>
      </c>
      <c r="M6100" s="11"/>
      <c r="N6100" s="11"/>
      <c r="O6100" s="11"/>
      <c r="P6100" s="8" t="str">
        <f>IF(H6100="Y", K6100/VLOOKUP(A6100,Indicators!$B$1:$S$7,18,FALSE),"")</f>
        <v/>
      </c>
      <c r="Q6100" s="8" t="str">
        <f t="shared" si="0"/>
        <v/>
      </c>
      <c r="R6100" s="1" t="s">
        <v>95</v>
      </c>
      <c r="S6100" s="1" t="s">
        <v>75</v>
      </c>
      <c r="T6100" s="11"/>
      <c r="U6100" s="11"/>
      <c r="V6100" s="11"/>
      <c r="W6100" s="11"/>
      <c r="X6100" s="11"/>
      <c r="Y6100" s="11"/>
      <c r="Z6100" s="11"/>
      <c r="AA6100" s="11"/>
      <c r="AB6100" s="11"/>
      <c r="AC6100" s="11"/>
      <c r="AD6100" s="11"/>
      <c r="AE6100" s="11"/>
      <c r="AF6100" s="11"/>
      <c r="AG6100" s="11"/>
      <c r="AH6100" s="11"/>
      <c r="AI6100" s="11"/>
      <c r="AJ6100" s="11"/>
      <c r="AK6100" s="11"/>
      <c r="AL6100" s="11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5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5"/>
      <c r="BL6100" s="5"/>
      <c r="BM6100" s="5"/>
      <c r="BN6100" s="5"/>
      <c r="BO6100" s="5"/>
      <c r="BP6100" s="5"/>
      <c r="BQ6100" s="5"/>
      <c r="BR6100" s="5"/>
      <c r="BS6100" s="5"/>
      <c r="BT6100" s="5"/>
      <c r="BU6100" s="5"/>
      <c r="BV6100" s="5"/>
      <c r="BW6100" s="5"/>
      <c r="BX6100" s="5"/>
    </row>
    <row r="6101" spans="1:76" x14ac:dyDescent="0.2">
      <c r="A6101" s="1" t="s">
        <v>22</v>
      </c>
      <c r="B6101" s="1" t="s">
        <v>97</v>
      </c>
      <c r="C6101" s="1" t="s">
        <v>864</v>
      </c>
      <c r="D6101" s="1" t="s">
        <v>110</v>
      </c>
      <c r="E6101" s="1" t="s">
        <v>2</v>
      </c>
      <c r="F6101" s="1" t="s">
        <v>1056</v>
      </c>
      <c r="G6101" s="1" t="s">
        <v>107</v>
      </c>
      <c r="H6101" s="8"/>
      <c r="I6101" s="8">
        <v>2015</v>
      </c>
      <c r="J6101" s="1" t="s">
        <v>768</v>
      </c>
      <c r="K6101" s="9">
        <v>8079</v>
      </c>
      <c r="L6101" s="10">
        <f>K6101/ VLOOKUP(A6101,Indicators!$B$1:$V$7,21,FALSE)</f>
        <v>47.335856662409036</v>
      </c>
      <c r="M6101" s="11"/>
      <c r="N6101" s="11"/>
      <c r="O6101" s="11"/>
      <c r="P6101" s="8" t="str">
        <f>IF(H6101="Y", K6101/VLOOKUP(A6101,Indicators!$B$1:$S$7,18,FALSE),"")</f>
        <v/>
      </c>
      <c r="Q6101" s="8" t="str">
        <f t="shared" si="0"/>
        <v/>
      </c>
      <c r="R6101" s="1" t="s">
        <v>133</v>
      </c>
      <c r="S6101" s="1" t="s">
        <v>63</v>
      </c>
      <c r="T6101" s="11"/>
      <c r="U6101" s="11"/>
      <c r="V6101" s="11"/>
      <c r="W6101" s="11"/>
      <c r="X6101" s="11"/>
      <c r="Y6101" s="11"/>
      <c r="Z6101" s="11"/>
      <c r="AA6101" s="11"/>
      <c r="AB6101" s="11"/>
      <c r="AC6101" s="11"/>
      <c r="AD6101" s="11"/>
      <c r="AE6101" s="11"/>
      <c r="AF6101" s="11"/>
      <c r="AG6101" s="11"/>
      <c r="AH6101" s="11"/>
      <c r="AI6101" s="11"/>
      <c r="AJ6101" s="11"/>
      <c r="AK6101" s="11"/>
      <c r="AL6101" s="11"/>
      <c r="AM6101" s="5"/>
      <c r="AN6101" s="5"/>
      <c r="AO6101" s="5"/>
      <c r="AP6101" s="5"/>
      <c r="AQ6101" s="5"/>
      <c r="AR6101" s="5"/>
      <c r="AS6101" s="5"/>
      <c r="AT6101" s="5"/>
      <c r="AU6101" s="5"/>
      <c r="AV6101" s="5"/>
      <c r="AW6101" s="5"/>
      <c r="AX6101" s="5"/>
      <c r="AY6101" s="5"/>
      <c r="AZ6101" s="5"/>
      <c r="BA6101" s="5"/>
      <c r="BB6101" s="5"/>
      <c r="BC6101" s="5"/>
      <c r="BD6101" s="5"/>
      <c r="BE6101" s="5"/>
      <c r="BF6101" s="5"/>
      <c r="BG6101" s="5"/>
      <c r="BH6101" s="5"/>
      <c r="BI6101" s="5"/>
      <c r="BJ6101" s="5"/>
      <c r="BK6101" s="5"/>
      <c r="BL6101" s="5"/>
      <c r="BM6101" s="5"/>
      <c r="BN6101" s="5"/>
      <c r="BO6101" s="5"/>
      <c r="BP6101" s="5"/>
      <c r="BQ6101" s="5"/>
      <c r="BR6101" s="5"/>
      <c r="BS6101" s="5"/>
      <c r="BT6101" s="5"/>
      <c r="BU6101" s="5"/>
      <c r="BV6101" s="5"/>
      <c r="BW6101" s="5"/>
      <c r="BX6101" s="5"/>
    </row>
    <row r="6102" spans="1:76" x14ac:dyDescent="0.2">
      <c r="A6102" s="1" t="s">
        <v>22</v>
      </c>
      <c r="B6102" s="1" t="s">
        <v>97</v>
      </c>
      <c r="C6102" s="1" t="s">
        <v>978</v>
      </c>
      <c r="D6102" s="1" t="s">
        <v>110</v>
      </c>
      <c r="E6102" s="1" t="s">
        <v>2</v>
      </c>
      <c r="F6102" s="1" t="s">
        <v>1056</v>
      </c>
      <c r="G6102" s="1" t="s">
        <v>107</v>
      </c>
      <c r="H6102" s="8"/>
      <c r="I6102" s="8">
        <v>2015</v>
      </c>
      <c r="J6102" s="1" t="s">
        <v>768</v>
      </c>
      <c r="K6102" s="9">
        <v>12294</v>
      </c>
      <c r="L6102" s="10">
        <f>K6102/ VLOOKUP(A6102,Indicators!$B$1:$V$7,21,FALSE)</f>
        <v>72.032061122373648</v>
      </c>
      <c r="M6102" s="11"/>
      <c r="N6102" s="11"/>
      <c r="O6102" s="11"/>
      <c r="P6102" s="8" t="str">
        <f>IF(H6102="Y", K6102/VLOOKUP(A6102,Indicators!$B$1:$S$7,18,FALSE),"")</f>
        <v/>
      </c>
      <c r="Q6102" s="8" t="str">
        <f t="shared" si="0"/>
        <v/>
      </c>
      <c r="R6102" s="1" t="s">
        <v>133</v>
      </c>
      <c r="S6102" s="1" t="s">
        <v>52</v>
      </c>
      <c r="T6102" s="11"/>
      <c r="U6102" s="11"/>
      <c r="V6102" s="11"/>
      <c r="W6102" s="11"/>
      <c r="X6102" s="11"/>
      <c r="Y6102" s="11"/>
      <c r="Z6102" s="11"/>
      <c r="AA6102" s="11"/>
      <c r="AB6102" s="11"/>
      <c r="AC6102" s="11"/>
      <c r="AD6102" s="11"/>
      <c r="AE6102" s="11"/>
      <c r="AF6102" s="11"/>
      <c r="AG6102" s="11"/>
      <c r="AH6102" s="11"/>
      <c r="AI6102" s="11"/>
      <c r="AJ6102" s="11"/>
      <c r="AK6102" s="11"/>
      <c r="AL6102" s="11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5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5"/>
      <c r="BL6102" s="5"/>
      <c r="BM6102" s="5"/>
      <c r="BN6102" s="5"/>
      <c r="BO6102" s="5"/>
      <c r="BP6102" s="5"/>
      <c r="BQ6102" s="5"/>
      <c r="BR6102" s="5"/>
      <c r="BS6102" s="5"/>
      <c r="BT6102" s="5"/>
      <c r="BU6102" s="5"/>
      <c r="BV6102" s="5"/>
      <c r="BW6102" s="5"/>
      <c r="BX6102" s="5"/>
    </row>
    <row r="6103" spans="1:76" x14ac:dyDescent="0.2">
      <c r="A6103" s="1" t="s">
        <v>22</v>
      </c>
      <c r="B6103" s="1" t="s">
        <v>97</v>
      </c>
      <c r="C6103" s="1" t="s">
        <v>865</v>
      </c>
      <c r="D6103" s="1" t="s">
        <v>110</v>
      </c>
      <c r="E6103" s="1" t="s">
        <v>2</v>
      </c>
      <c r="F6103" s="1" t="s">
        <v>1056</v>
      </c>
      <c r="G6103" s="1" t="s">
        <v>107</v>
      </c>
      <c r="H6103" s="8"/>
      <c r="I6103" s="8">
        <v>2015</v>
      </c>
      <c r="J6103" s="1" t="s">
        <v>768</v>
      </c>
      <c r="K6103" s="9">
        <v>15139</v>
      </c>
      <c r="L6103" s="10">
        <f>K6103/ VLOOKUP(A6103,Indicators!$B$1:$V$7,21,FALSE)</f>
        <v>88.701266742444659</v>
      </c>
      <c r="M6103" s="11"/>
      <c r="N6103" s="11"/>
      <c r="O6103" s="11"/>
      <c r="P6103" s="8" t="str">
        <f>IF(H6103="Y", K6103/VLOOKUP(A6103,Indicators!$B$1:$S$7,18,FALSE),"")</f>
        <v/>
      </c>
      <c r="Q6103" s="8" t="str">
        <f t="shared" si="0"/>
        <v/>
      </c>
      <c r="R6103" s="1" t="s">
        <v>133</v>
      </c>
      <c r="S6103" s="1" t="s">
        <v>52</v>
      </c>
      <c r="T6103" s="11"/>
      <c r="U6103" s="11"/>
      <c r="V6103" s="11"/>
      <c r="W6103" s="11"/>
      <c r="X6103" s="11"/>
      <c r="Y6103" s="11"/>
      <c r="Z6103" s="11"/>
      <c r="AA6103" s="11"/>
      <c r="AB6103" s="11"/>
      <c r="AC6103" s="11"/>
      <c r="AD6103" s="11"/>
      <c r="AE6103" s="11"/>
      <c r="AF6103" s="11"/>
      <c r="AG6103" s="11"/>
      <c r="AH6103" s="11"/>
      <c r="AI6103" s="11"/>
      <c r="AJ6103" s="11"/>
      <c r="AK6103" s="11"/>
      <c r="AL6103" s="11"/>
      <c r="AM6103" s="5"/>
      <c r="AN6103" s="5"/>
      <c r="AO6103" s="5"/>
      <c r="AP6103" s="5"/>
      <c r="AQ6103" s="5"/>
      <c r="AR6103" s="5"/>
      <c r="AS6103" s="5"/>
      <c r="AT6103" s="5"/>
      <c r="AU6103" s="5"/>
      <c r="AV6103" s="5"/>
      <c r="AW6103" s="5"/>
      <c r="AX6103" s="5"/>
      <c r="AY6103" s="5"/>
      <c r="AZ6103" s="5"/>
      <c r="BA6103" s="5"/>
      <c r="BB6103" s="5"/>
      <c r="BC6103" s="5"/>
      <c r="BD6103" s="5"/>
      <c r="BE6103" s="5"/>
      <c r="BF6103" s="5"/>
      <c r="BG6103" s="5"/>
      <c r="BH6103" s="5"/>
      <c r="BI6103" s="5"/>
      <c r="BJ6103" s="5"/>
      <c r="BK6103" s="5"/>
      <c r="BL6103" s="5"/>
      <c r="BM6103" s="5"/>
      <c r="BN6103" s="5"/>
      <c r="BO6103" s="5"/>
      <c r="BP6103" s="5"/>
      <c r="BQ6103" s="5"/>
      <c r="BR6103" s="5"/>
      <c r="BS6103" s="5"/>
      <c r="BT6103" s="5"/>
      <c r="BU6103" s="5"/>
      <c r="BV6103" s="5"/>
      <c r="BW6103" s="5"/>
      <c r="BX6103" s="5"/>
    </row>
    <row r="6104" spans="1:76" x14ac:dyDescent="0.2">
      <c r="A6104" s="1" t="s">
        <v>22</v>
      </c>
      <c r="B6104" s="1" t="s">
        <v>97</v>
      </c>
      <c r="C6104" s="1" t="s">
        <v>1063</v>
      </c>
      <c r="D6104" s="1" t="s">
        <v>110</v>
      </c>
      <c r="E6104" s="1" t="s">
        <v>2</v>
      </c>
      <c r="F6104" s="1" t="s">
        <v>1056</v>
      </c>
      <c r="G6104" s="1" t="s">
        <v>107</v>
      </c>
      <c r="H6104" s="8"/>
      <c r="I6104" s="8">
        <v>2015</v>
      </c>
      <c r="J6104" s="1" t="s">
        <v>768</v>
      </c>
      <c r="K6104" s="9">
        <v>16573</v>
      </c>
      <c r="L6104" s="10">
        <f>K6104/ VLOOKUP(A6104,Indicators!$B$1:$V$7,21,FALSE)</f>
        <v>97.103249469749343</v>
      </c>
      <c r="M6104" s="11"/>
      <c r="N6104" s="11"/>
      <c r="O6104" s="11"/>
      <c r="P6104" s="8" t="str">
        <f>IF(H6104="Y", K6104/VLOOKUP(A6104,Indicators!$B$1:$S$7,18,FALSE),"")</f>
        <v/>
      </c>
      <c r="Q6104" s="8" t="str">
        <f t="shared" si="0"/>
        <v/>
      </c>
      <c r="R6104" s="1" t="s">
        <v>97</v>
      </c>
      <c r="S6104" s="1" t="s">
        <v>91</v>
      </c>
      <c r="T6104" s="11"/>
      <c r="U6104" s="11"/>
      <c r="V6104" s="11"/>
      <c r="W6104" s="11"/>
      <c r="X6104" s="11"/>
      <c r="Y6104" s="11"/>
      <c r="Z6104" s="11"/>
      <c r="AA6104" s="11"/>
      <c r="AB6104" s="11"/>
      <c r="AC6104" s="11"/>
      <c r="AD6104" s="11"/>
      <c r="AE6104" s="11"/>
      <c r="AF6104" s="11"/>
      <c r="AG6104" s="11"/>
      <c r="AH6104" s="11"/>
      <c r="AI6104" s="11"/>
      <c r="AJ6104" s="11"/>
      <c r="AK6104" s="11"/>
      <c r="AL6104" s="11"/>
      <c r="AM6104" s="5"/>
      <c r="AN6104" s="5"/>
      <c r="AO6104" s="5"/>
      <c r="AP6104" s="5"/>
      <c r="AQ6104" s="5"/>
      <c r="AR6104" s="5"/>
      <c r="AS6104" s="5"/>
      <c r="AT6104" s="5"/>
      <c r="AU6104" s="5"/>
      <c r="AV6104" s="5"/>
      <c r="AW6104" s="5"/>
      <c r="AX6104" s="5"/>
      <c r="AY6104" s="5"/>
      <c r="AZ6104" s="5"/>
      <c r="BA6104" s="5"/>
      <c r="BB6104" s="5"/>
      <c r="BC6104" s="5"/>
      <c r="BD6104" s="5"/>
      <c r="BE6104" s="5"/>
      <c r="BF6104" s="5"/>
      <c r="BG6104" s="5"/>
      <c r="BH6104" s="5"/>
      <c r="BI6104" s="5"/>
      <c r="BJ6104" s="5"/>
      <c r="BK6104" s="5"/>
      <c r="BL6104" s="5"/>
      <c r="BM6104" s="5"/>
      <c r="BN6104" s="5"/>
      <c r="BO6104" s="5"/>
      <c r="BP6104" s="5"/>
      <c r="BQ6104" s="5"/>
      <c r="BR6104" s="5"/>
      <c r="BS6104" s="5"/>
      <c r="BT6104" s="5"/>
      <c r="BU6104" s="5"/>
      <c r="BV6104" s="5"/>
      <c r="BW6104" s="5"/>
      <c r="BX6104" s="5"/>
    </row>
    <row r="6105" spans="1:76" x14ac:dyDescent="0.2">
      <c r="A6105" s="1" t="s">
        <v>22</v>
      </c>
      <c r="B6105" s="1" t="s">
        <v>97</v>
      </c>
      <c r="C6105" s="1" t="s">
        <v>827</v>
      </c>
      <c r="D6105" s="1" t="s">
        <v>110</v>
      </c>
      <c r="E6105" s="1" t="s">
        <v>2</v>
      </c>
      <c r="F6105" s="1" t="s">
        <v>1056</v>
      </c>
      <c r="G6105" s="1" t="s">
        <v>107</v>
      </c>
      <c r="H6105" s="8"/>
      <c r="I6105" s="8">
        <v>2015</v>
      </c>
      <c r="J6105" s="1" t="s">
        <v>768</v>
      </c>
      <c r="K6105" s="9">
        <v>19112</v>
      </c>
      <c r="L6105" s="10">
        <f>K6105/ VLOOKUP(A6105,Indicators!$B$1:$V$7,21,FALSE)</f>
        <v>111.97956337813609</v>
      </c>
      <c r="M6105" s="11"/>
      <c r="N6105" s="11"/>
      <c r="O6105" s="11"/>
      <c r="P6105" s="8" t="str">
        <f>IF(H6105="Y", K6105/VLOOKUP(A6105,Indicators!$B$1:$S$7,18,FALSE),"")</f>
        <v/>
      </c>
      <c r="Q6105" s="8" t="str">
        <f t="shared" si="0"/>
        <v/>
      </c>
      <c r="R6105" s="1" t="s">
        <v>97</v>
      </c>
      <c r="S6105" s="1" t="s">
        <v>91</v>
      </c>
      <c r="T6105" s="11"/>
      <c r="U6105" s="11"/>
      <c r="V6105" s="11"/>
      <c r="W6105" s="11"/>
      <c r="X6105" s="11"/>
      <c r="Y6105" s="11"/>
      <c r="Z6105" s="11"/>
      <c r="AA6105" s="11"/>
      <c r="AB6105" s="11"/>
      <c r="AC6105" s="11"/>
      <c r="AD6105" s="11"/>
      <c r="AE6105" s="11"/>
      <c r="AF6105" s="11"/>
      <c r="AG6105" s="11"/>
      <c r="AH6105" s="11"/>
      <c r="AI6105" s="11"/>
      <c r="AJ6105" s="11"/>
      <c r="AK6105" s="11"/>
      <c r="AL6105" s="11"/>
      <c r="AM6105" s="5"/>
      <c r="AN6105" s="5"/>
      <c r="AO6105" s="5"/>
      <c r="AP6105" s="5"/>
      <c r="AQ6105" s="5"/>
      <c r="AR6105" s="5"/>
      <c r="AS6105" s="5"/>
      <c r="AT6105" s="5"/>
      <c r="AU6105" s="5"/>
      <c r="AV6105" s="5"/>
      <c r="AW6105" s="5"/>
      <c r="AX6105" s="5"/>
      <c r="AY6105" s="5"/>
      <c r="AZ6105" s="5"/>
      <c r="BA6105" s="5"/>
      <c r="BB6105" s="5"/>
      <c r="BC6105" s="5"/>
      <c r="BD6105" s="5"/>
      <c r="BE6105" s="5"/>
      <c r="BF6105" s="5"/>
      <c r="BG6105" s="5"/>
      <c r="BH6105" s="5"/>
      <c r="BI6105" s="5"/>
      <c r="BJ6105" s="5"/>
      <c r="BK6105" s="5"/>
      <c r="BL6105" s="5"/>
      <c r="BM6105" s="5"/>
      <c r="BN6105" s="5"/>
      <c r="BO6105" s="5"/>
      <c r="BP6105" s="5"/>
      <c r="BQ6105" s="5"/>
      <c r="BR6105" s="5"/>
      <c r="BS6105" s="5"/>
      <c r="BT6105" s="5"/>
      <c r="BU6105" s="5"/>
      <c r="BV6105" s="5"/>
      <c r="BW6105" s="5"/>
      <c r="BX6105" s="5"/>
    </row>
    <row r="6106" spans="1:76" x14ac:dyDescent="0.2">
      <c r="A6106" s="1" t="s">
        <v>22</v>
      </c>
      <c r="B6106" s="1" t="s">
        <v>97</v>
      </c>
      <c r="C6106" s="1" t="s">
        <v>868</v>
      </c>
      <c r="D6106" s="1" t="s">
        <v>110</v>
      </c>
      <c r="E6106" s="1" t="s">
        <v>2</v>
      </c>
      <c r="F6106" s="1" t="s">
        <v>1056</v>
      </c>
      <c r="G6106" s="1" t="s">
        <v>107</v>
      </c>
      <c r="H6106" s="8"/>
      <c r="I6106" s="8">
        <v>2015</v>
      </c>
      <c r="J6106" s="1" t="s">
        <v>768</v>
      </c>
      <c r="K6106" s="9">
        <v>25137</v>
      </c>
      <c r="L6106" s="10">
        <f>K6106/ VLOOKUP(A6106,Indicators!$B$1:$V$7,21,FALSE)</f>
        <v>147.28078090394553</v>
      </c>
      <c r="M6106" s="11"/>
      <c r="N6106" s="11"/>
      <c r="O6106" s="11"/>
      <c r="P6106" s="8" t="str">
        <f>IF(H6106="Y", K6106/VLOOKUP(A6106,Indicators!$B$1:$S$7,18,FALSE),"")</f>
        <v/>
      </c>
      <c r="Q6106" s="8" t="str">
        <f t="shared" si="0"/>
        <v/>
      </c>
      <c r="R6106" s="1" t="s">
        <v>133</v>
      </c>
      <c r="S6106" s="1" t="s">
        <v>52</v>
      </c>
      <c r="T6106" s="11"/>
      <c r="U6106" s="11"/>
      <c r="V6106" s="11"/>
      <c r="W6106" s="11"/>
      <c r="X6106" s="11"/>
      <c r="Y6106" s="11"/>
      <c r="Z6106" s="11"/>
      <c r="AA6106" s="11"/>
      <c r="AB6106" s="11"/>
      <c r="AC6106" s="11"/>
      <c r="AD6106" s="11"/>
      <c r="AE6106" s="11"/>
      <c r="AF6106" s="11"/>
      <c r="AG6106" s="11"/>
      <c r="AH6106" s="11"/>
      <c r="AI6106" s="11"/>
      <c r="AJ6106" s="11"/>
      <c r="AK6106" s="11"/>
      <c r="AL6106" s="11"/>
      <c r="AM6106" s="5"/>
      <c r="AN6106" s="5"/>
      <c r="AO6106" s="5"/>
      <c r="AP6106" s="5"/>
      <c r="AQ6106" s="5"/>
      <c r="AR6106" s="5"/>
      <c r="AS6106" s="5"/>
      <c r="AT6106" s="5"/>
      <c r="AU6106" s="5"/>
      <c r="AV6106" s="5"/>
      <c r="AW6106" s="5"/>
      <c r="AX6106" s="5"/>
      <c r="AY6106" s="5"/>
      <c r="AZ6106" s="5"/>
      <c r="BA6106" s="5"/>
      <c r="BB6106" s="5"/>
      <c r="BC6106" s="5"/>
      <c r="BD6106" s="5"/>
      <c r="BE6106" s="5"/>
      <c r="BF6106" s="5"/>
      <c r="BG6106" s="5"/>
      <c r="BH6106" s="5"/>
      <c r="BI6106" s="5"/>
      <c r="BJ6106" s="5"/>
      <c r="BK6106" s="5"/>
      <c r="BL6106" s="5"/>
      <c r="BM6106" s="5"/>
      <c r="BN6106" s="5"/>
      <c r="BO6106" s="5"/>
      <c r="BP6106" s="5"/>
      <c r="BQ6106" s="5"/>
      <c r="BR6106" s="5"/>
      <c r="BS6106" s="5"/>
      <c r="BT6106" s="5"/>
      <c r="BU6106" s="5"/>
      <c r="BV6106" s="5"/>
      <c r="BW6106" s="5"/>
      <c r="BX6106" s="5"/>
    </row>
    <row r="6107" spans="1:76" x14ac:dyDescent="0.2">
      <c r="A6107" s="1" t="s">
        <v>22</v>
      </c>
      <c r="B6107" s="1" t="s">
        <v>97</v>
      </c>
      <c r="C6107" s="1" t="s">
        <v>825</v>
      </c>
      <c r="D6107" s="1" t="s">
        <v>110</v>
      </c>
      <c r="E6107" s="1" t="s">
        <v>2</v>
      </c>
      <c r="F6107" s="1" t="s">
        <v>1056</v>
      </c>
      <c r="G6107" s="1" t="s">
        <v>107</v>
      </c>
      <c r="H6107" s="8"/>
      <c r="I6107" s="8">
        <v>2015</v>
      </c>
      <c r="J6107" s="1" t="s">
        <v>768</v>
      </c>
      <c r="K6107" s="9">
        <v>28988</v>
      </c>
      <c r="L6107" s="10">
        <f>K6107/ VLOOKUP(A6107,Indicators!$B$1:$V$7,21,FALSE)</f>
        <v>169.84426450425957</v>
      </c>
      <c r="M6107" s="11"/>
      <c r="N6107" s="11"/>
      <c r="O6107" s="11"/>
      <c r="P6107" s="8" t="str">
        <f>IF(H6107="Y", K6107/VLOOKUP(A6107,Indicators!$B$1:$S$7,18,FALSE),"")</f>
        <v/>
      </c>
      <c r="Q6107" s="8" t="str">
        <f t="shared" si="0"/>
        <v/>
      </c>
      <c r="R6107" s="1" t="s">
        <v>97</v>
      </c>
      <c r="S6107" s="1" t="s">
        <v>91</v>
      </c>
      <c r="T6107" s="11"/>
      <c r="U6107" s="11"/>
      <c r="V6107" s="11"/>
      <c r="W6107" s="11"/>
      <c r="X6107" s="11"/>
      <c r="Y6107" s="11"/>
      <c r="Z6107" s="11"/>
      <c r="AA6107" s="11"/>
      <c r="AB6107" s="11"/>
      <c r="AC6107" s="11"/>
      <c r="AD6107" s="11"/>
      <c r="AE6107" s="11"/>
      <c r="AF6107" s="11"/>
      <c r="AG6107" s="11"/>
      <c r="AH6107" s="11"/>
      <c r="AI6107" s="11"/>
      <c r="AJ6107" s="11"/>
      <c r="AK6107" s="11"/>
      <c r="AL6107" s="11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5"/>
      <c r="AX6107" s="5"/>
      <c r="AY6107" s="5"/>
      <c r="AZ6107" s="5"/>
      <c r="BA6107" s="5"/>
      <c r="BB6107" s="5"/>
      <c r="BC6107" s="5"/>
      <c r="BD6107" s="5"/>
      <c r="BE6107" s="5"/>
      <c r="BF6107" s="5"/>
      <c r="BG6107" s="5"/>
      <c r="BH6107" s="5"/>
      <c r="BI6107" s="5"/>
      <c r="BJ6107" s="5"/>
      <c r="BK6107" s="5"/>
      <c r="BL6107" s="5"/>
      <c r="BM6107" s="5"/>
      <c r="BN6107" s="5"/>
      <c r="BO6107" s="5"/>
      <c r="BP6107" s="5"/>
      <c r="BQ6107" s="5"/>
      <c r="BR6107" s="5"/>
      <c r="BS6107" s="5"/>
      <c r="BT6107" s="5"/>
      <c r="BU6107" s="5"/>
      <c r="BV6107" s="5"/>
      <c r="BW6107" s="5"/>
      <c r="BX6107" s="5"/>
    </row>
    <row r="6108" spans="1:76" x14ac:dyDescent="0.2">
      <c r="A6108" s="1" t="s">
        <v>22</v>
      </c>
      <c r="B6108" s="1" t="s">
        <v>97</v>
      </c>
      <c r="C6108" s="1" t="s">
        <v>867</v>
      </c>
      <c r="D6108" s="1" t="s">
        <v>110</v>
      </c>
      <c r="E6108" s="1" t="s">
        <v>2</v>
      </c>
      <c r="F6108" s="1" t="s">
        <v>1056</v>
      </c>
      <c r="G6108" s="1" t="s">
        <v>107</v>
      </c>
      <c r="H6108" s="8"/>
      <c r="I6108" s="8">
        <v>2015</v>
      </c>
      <c r="J6108" s="1" t="s">
        <v>768</v>
      </c>
      <c r="K6108" s="9">
        <v>29235</v>
      </c>
      <c r="L6108" s="10">
        <f>K6108/ VLOOKUP(A6108,Indicators!$B$1:$V$7,21,FALSE)</f>
        <v>171.29146794473675</v>
      </c>
      <c r="M6108" s="11"/>
      <c r="N6108" s="11"/>
      <c r="O6108" s="11"/>
      <c r="P6108" s="8" t="str">
        <f>IF(H6108="Y", K6108/VLOOKUP(A6108,Indicators!$B$1:$S$7,18,FALSE),"")</f>
        <v/>
      </c>
      <c r="Q6108" s="8" t="str">
        <f t="shared" si="0"/>
        <v/>
      </c>
      <c r="R6108" s="1" t="s">
        <v>97</v>
      </c>
      <c r="S6108" s="1" t="s">
        <v>44</v>
      </c>
      <c r="T6108" s="11"/>
      <c r="U6108" s="11"/>
      <c r="V6108" s="11"/>
      <c r="W6108" s="11"/>
      <c r="X6108" s="11"/>
      <c r="Y6108" s="11"/>
      <c r="Z6108" s="11"/>
      <c r="AA6108" s="11"/>
      <c r="AB6108" s="11"/>
      <c r="AC6108" s="11"/>
      <c r="AD6108" s="11"/>
      <c r="AE6108" s="11"/>
      <c r="AF6108" s="11"/>
      <c r="AG6108" s="11"/>
      <c r="AH6108" s="11"/>
      <c r="AI6108" s="11"/>
      <c r="AJ6108" s="11"/>
      <c r="AK6108" s="11"/>
      <c r="AL6108" s="11"/>
      <c r="AM6108" s="5"/>
      <c r="AN6108" s="5"/>
      <c r="AO6108" s="5"/>
      <c r="AP6108" s="5"/>
      <c r="AQ6108" s="5"/>
      <c r="AR6108" s="5"/>
      <c r="AS6108" s="5"/>
      <c r="AT6108" s="5"/>
      <c r="AU6108" s="5"/>
      <c r="AV6108" s="5"/>
      <c r="AW6108" s="5"/>
      <c r="AX6108" s="5"/>
      <c r="AY6108" s="5"/>
      <c r="AZ6108" s="5"/>
      <c r="BA6108" s="5"/>
      <c r="BB6108" s="5"/>
      <c r="BC6108" s="5"/>
      <c r="BD6108" s="5"/>
      <c r="BE6108" s="5"/>
      <c r="BF6108" s="5"/>
      <c r="BG6108" s="5"/>
      <c r="BH6108" s="5"/>
      <c r="BI6108" s="5"/>
      <c r="BJ6108" s="5"/>
      <c r="BK6108" s="5"/>
      <c r="BL6108" s="5"/>
      <c r="BM6108" s="5"/>
      <c r="BN6108" s="5"/>
      <c r="BO6108" s="5"/>
      <c r="BP6108" s="5"/>
      <c r="BQ6108" s="5"/>
      <c r="BR6108" s="5"/>
      <c r="BS6108" s="5"/>
      <c r="BT6108" s="5"/>
      <c r="BU6108" s="5"/>
      <c r="BV6108" s="5"/>
      <c r="BW6108" s="5"/>
      <c r="BX6108" s="5"/>
    </row>
    <row r="6109" spans="1:76" x14ac:dyDescent="0.2">
      <c r="A6109" s="1" t="s">
        <v>22</v>
      </c>
      <c r="B6109" s="1" t="s">
        <v>97</v>
      </c>
      <c r="C6109" s="1" t="s">
        <v>866</v>
      </c>
      <c r="D6109" s="1" t="s">
        <v>110</v>
      </c>
      <c r="E6109" s="1" t="s">
        <v>2</v>
      </c>
      <c r="F6109" s="1" t="s">
        <v>1056</v>
      </c>
      <c r="G6109" s="1" t="s">
        <v>107</v>
      </c>
      <c r="H6109" s="8"/>
      <c r="I6109" s="8">
        <v>2015</v>
      </c>
      <c r="J6109" s="1" t="s">
        <v>768</v>
      </c>
      <c r="K6109" s="9">
        <v>29237</v>
      </c>
      <c r="L6109" s="10">
        <f>K6109/ VLOOKUP(A6109,Indicators!$B$1:$V$7,21,FALSE)</f>
        <v>171.30318619121834</v>
      </c>
      <c r="M6109" s="11"/>
      <c r="N6109" s="11"/>
      <c r="O6109" s="11"/>
      <c r="P6109" s="8" t="str">
        <f>IF(H6109="Y", K6109/VLOOKUP(A6109,Indicators!$B$1:$S$7,18,FALSE),"")</f>
        <v/>
      </c>
      <c r="Q6109" s="8" t="str">
        <f t="shared" si="0"/>
        <v/>
      </c>
      <c r="R6109" s="1" t="s">
        <v>97</v>
      </c>
      <c r="S6109" s="1" t="s">
        <v>48</v>
      </c>
      <c r="T6109" s="11"/>
      <c r="U6109" s="11"/>
      <c r="V6109" s="11"/>
      <c r="W6109" s="11"/>
      <c r="X6109" s="11"/>
      <c r="Y6109" s="11"/>
      <c r="Z6109" s="11"/>
      <c r="AA6109" s="11"/>
      <c r="AB6109" s="11"/>
      <c r="AC6109" s="11"/>
      <c r="AD6109" s="11"/>
      <c r="AE6109" s="11"/>
      <c r="AF6109" s="11"/>
      <c r="AG6109" s="11"/>
      <c r="AH6109" s="11"/>
      <c r="AI6109" s="11"/>
      <c r="AJ6109" s="11"/>
      <c r="AK6109" s="11"/>
      <c r="AL6109" s="11"/>
      <c r="AM6109" s="5"/>
      <c r="AN6109" s="5"/>
      <c r="AO6109" s="5"/>
      <c r="AP6109" s="5"/>
      <c r="AQ6109" s="5"/>
      <c r="AR6109" s="5"/>
      <c r="AS6109" s="5"/>
      <c r="AT6109" s="5"/>
      <c r="AU6109" s="5"/>
      <c r="AV6109" s="5"/>
      <c r="AW6109" s="5"/>
      <c r="AX6109" s="5"/>
      <c r="AY6109" s="5"/>
      <c r="AZ6109" s="5"/>
      <c r="BA6109" s="5"/>
      <c r="BB6109" s="5"/>
      <c r="BC6109" s="5"/>
      <c r="BD6109" s="5"/>
      <c r="BE6109" s="5"/>
      <c r="BF6109" s="5"/>
      <c r="BG6109" s="5"/>
      <c r="BH6109" s="5"/>
      <c r="BI6109" s="5"/>
      <c r="BJ6109" s="5"/>
      <c r="BK6109" s="5"/>
      <c r="BL6109" s="5"/>
      <c r="BM6109" s="5"/>
      <c r="BN6109" s="5"/>
      <c r="BO6109" s="5"/>
      <c r="BP6109" s="5"/>
      <c r="BQ6109" s="5"/>
      <c r="BR6109" s="5"/>
      <c r="BS6109" s="5"/>
      <c r="BT6109" s="5"/>
      <c r="BU6109" s="5"/>
      <c r="BV6109" s="5"/>
      <c r="BW6109" s="5"/>
      <c r="BX6109" s="5"/>
    </row>
    <row r="6110" spans="1:76" x14ac:dyDescent="0.2">
      <c r="A6110" s="1" t="s">
        <v>22</v>
      </c>
      <c r="B6110" s="1" t="s">
        <v>97</v>
      </c>
      <c r="C6110" s="1" t="s">
        <v>1064</v>
      </c>
      <c r="D6110" s="1" t="s">
        <v>110</v>
      </c>
      <c r="E6110" s="1" t="s">
        <v>2</v>
      </c>
      <c r="F6110" s="1" t="s">
        <v>1056</v>
      </c>
      <c r="G6110" s="1" t="s">
        <v>107</v>
      </c>
      <c r="H6110" s="8"/>
      <c r="I6110" s="8">
        <v>2015</v>
      </c>
      <c r="J6110" s="1" t="s">
        <v>768</v>
      </c>
      <c r="K6110" s="9">
        <v>32075</v>
      </c>
      <c r="L6110" s="10">
        <f>K6110/ VLOOKUP(A6110,Indicators!$B$1:$V$7,21,FALSE)</f>
        <v>187.93137794860377</v>
      </c>
      <c r="M6110" s="11"/>
      <c r="N6110" s="11"/>
      <c r="O6110" s="11"/>
      <c r="P6110" s="8" t="str">
        <f>IF(H6110="Y", K6110/VLOOKUP(A6110,Indicators!$B$1:$S$7,18,FALSE),"")</f>
        <v/>
      </c>
      <c r="Q6110" s="8" t="str">
        <f t="shared" si="0"/>
        <v/>
      </c>
      <c r="R6110" s="1" t="s">
        <v>97</v>
      </c>
      <c r="S6110" s="1" t="s">
        <v>44</v>
      </c>
      <c r="T6110" s="11"/>
      <c r="U6110" s="11"/>
      <c r="V6110" s="11"/>
      <c r="W6110" s="11"/>
      <c r="X6110" s="11"/>
      <c r="Y6110" s="11"/>
      <c r="Z6110" s="11"/>
      <c r="AA6110" s="11"/>
      <c r="AB6110" s="11"/>
      <c r="AC6110" s="11"/>
      <c r="AD6110" s="11"/>
      <c r="AE6110" s="11"/>
      <c r="AF6110" s="11"/>
      <c r="AG6110" s="11"/>
      <c r="AH6110" s="11"/>
      <c r="AI6110" s="11"/>
      <c r="AJ6110" s="11"/>
      <c r="AK6110" s="11"/>
      <c r="AL6110" s="11"/>
      <c r="AM6110" s="5"/>
      <c r="AN6110" s="5"/>
      <c r="AO6110" s="5"/>
      <c r="AP6110" s="5"/>
      <c r="AQ6110" s="5"/>
      <c r="AR6110" s="5"/>
      <c r="AS6110" s="5"/>
      <c r="AT6110" s="5"/>
      <c r="AU6110" s="5"/>
      <c r="AV6110" s="5"/>
      <c r="AW6110" s="5"/>
      <c r="AX6110" s="5"/>
      <c r="AY6110" s="5"/>
      <c r="AZ6110" s="5"/>
      <c r="BA6110" s="5"/>
      <c r="BB6110" s="5"/>
      <c r="BC6110" s="5"/>
      <c r="BD6110" s="5"/>
      <c r="BE6110" s="5"/>
      <c r="BF6110" s="5"/>
      <c r="BG6110" s="5"/>
      <c r="BH6110" s="5"/>
      <c r="BI6110" s="5"/>
      <c r="BJ6110" s="5"/>
      <c r="BK6110" s="5"/>
      <c r="BL6110" s="5"/>
      <c r="BM6110" s="5"/>
      <c r="BN6110" s="5"/>
      <c r="BO6110" s="5"/>
      <c r="BP6110" s="5"/>
      <c r="BQ6110" s="5"/>
      <c r="BR6110" s="5"/>
      <c r="BS6110" s="5"/>
      <c r="BT6110" s="5"/>
      <c r="BU6110" s="5"/>
      <c r="BV6110" s="5"/>
      <c r="BW6110" s="5"/>
      <c r="BX6110" s="5"/>
    </row>
    <row r="6111" spans="1:76" x14ac:dyDescent="0.2">
      <c r="A6111" s="1" t="s">
        <v>22</v>
      </c>
      <c r="B6111" s="1" t="s">
        <v>97</v>
      </c>
      <c r="C6111" s="1" t="s">
        <v>874</v>
      </c>
      <c r="D6111" s="1" t="s">
        <v>110</v>
      </c>
      <c r="E6111" s="1" t="s">
        <v>2</v>
      </c>
      <c r="F6111" s="1" t="s">
        <v>1056</v>
      </c>
      <c r="G6111" s="1" t="s">
        <v>107</v>
      </c>
      <c r="H6111" s="8"/>
      <c r="I6111" s="8">
        <v>2015</v>
      </c>
      <c r="J6111" s="1" t="s">
        <v>768</v>
      </c>
      <c r="K6111" s="9">
        <v>33408</v>
      </c>
      <c r="L6111" s="10">
        <f>K6111/ VLOOKUP(A6111,Indicators!$B$1:$V$7,21,FALSE)</f>
        <v>195.74158922858783</v>
      </c>
      <c r="M6111" s="11"/>
      <c r="N6111" s="11"/>
      <c r="O6111" s="11"/>
      <c r="P6111" s="8" t="str">
        <f>IF(H6111="Y", K6111/VLOOKUP(A6111,Indicators!$B$1:$S$7,18,FALSE),"")</f>
        <v/>
      </c>
      <c r="Q6111" s="8" t="str">
        <f t="shared" si="0"/>
        <v/>
      </c>
      <c r="R6111" s="1" t="s">
        <v>133</v>
      </c>
      <c r="S6111" s="1" t="s">
        <v>52</v>
      </c>
      <c r="T6111" s="11"/>
      <c r="U6111" s="11"/>
      <c r="V6111" s="11"/>
      <c r="W6111" s="11"/>
      <c r="X6111" s="11"/>
      <c r="Y6111" s="11"/>
      <c r="Z6111" s="11"/>
      <c r="AA6111" s="11"/>
      <c r="AB6111" s="11"/>
      <c r="AC6111" s="11"/>
      <c r="AD6111" s="11"/>
      <c r="AE6111" s="11"/>
      <c r="AF6111" s="11"/>
      <c r="AG6111" s="11"/>
      <c r="AH6111" s="11"/>
      <c r="AI6111" s="11"/>
      <c r="AJ6111" s="11"/>
      <c r="AK6111" s="11"/>
      <c r="AL6111" s="11"/>
      <c r="AM6111" s="5"/>
      <c r="AN6111" s="5"/>
      <c r="AO6111" s="5"/>
      <c r="AP6111" s="5"/>
      <c r="AQ6111" s="5"/>
      <c r="AR6111" s="5"/>
      <c r="AS6111" s="5"/>
      <c r="AT6111" s="5"/>
      <c r="AU6111" s="5"/>
      <c r="AV6111" s="5"/>
      <c r="AW6111" s="5"/>
      <c r="AX6111" s="5"/>
      <c r="AY6111" s="5"/>
      <c r="AZ6111" s="5"/>
      <c r="BA6111" s="5"/>
      <c r="BB6111" s="5"/>
      <c r="BC6111" s="5"/>
      <c r="BD6111" s="5"/>
      <c r="BE6111" s="5"/>
      <c r="BF6111" s="5"/>
      <c r="BG6111" s="5"/>
      <c r="BH6111" s="5"/>
      <c r="BI6111" s="5"/>
      <c r="BJ6111" s="5"/>
      <c r="BK6111" s="5"/>
      <c r="BL6111" s="5"/>
      <c r="BM6111" s="5"/>
      <c r="BN6111" s="5"/>
      <c r="BO6111" s="5"/>
      <c r="BP6111" s="5"/>
      <c r="BQ6111" s="5"/>
      <c r="BR6111" s="5"/>
      <c r="BS6111" s="5"/>
      <c r="BT6111" s="5"/>
      <c r="BU6111" s="5"/>
      <c r="BV6111" s="5"/>
      <c r="BW6111" s="5"/>
      <c r="BX6111" s="5"/>
    </row>
    <row r="6112" spans="1:76" x14ac:dyDescent="0.2">
      <c r="A6112" s="1" t="s">
        <v>22</v>
      </c>
      <c r="B6112" s="1" t="s">
        <v>97</v>
      </c>
      <c r="C6112" s="1" t="s">
        <v>872</v>
      </c>
      <c r="D6112" s="1" t="s">
        <v>110</v>
      </c>
      <c r="E6112" s="1" t="s">
        <v>2</v>
      </c>
      <c r="F6112" s="1" t="s">
        <v>1056</v>
      </c>
      <c r="G6112" s="1" t="s">
        <v>107</v>
      </c>
      <c r="H6112" s="8"/>
      <c r="I6112" s="8">
        <v>2015</v>
      </c>
      <c r="J6112" s="1" t="s">
        <v>768</v>
      </c>
      <c r="K6112" s="9">
        <v>42302</v>
      </c>
      <c r="L6112" s="10">
        <f>K6112/ VLOOKUP(A6112,Indicators!$B$1:$V$7,21,FALSE)</f>
        <v>247.85263133224743</v>
      </c>
      <c r="M6112" s="11"/>
      <c r="N6112" s="11"/>
      <c r="O6112" s="11"/>
      <c r="P6112" s="8" t="str">
        <f>IF(H6112="Y", K6112/VLOOKUP(A6112,Indicators!$B$1:$S$7,18,FALSE),"")</f>
        <v/>
      </c>
      <c r="Q6112" s="8" t="str">
        <f t="shared" si="0"/>
        <v/>
      </c>
      <c r="R6112" s="1" t="s">
        <v>97</v>
      </c>
      <c r="S6112" s="1" t="s">
        <v>45</v>
      </c>
      <c r="T6112" s="11"/>
      <c r="U6112" s="11"/>
      <c r="V6112" s="11"/>
      <c r="W6112" s="11"/>
      <c r="X6112" s="11"/>
      <c r="Y6112" s="11"/>
      <c r="Z6112" s="11"/>
      <c r="AA6112" s="11"/>
      <c r="AB6112" s="11"/>
      <c r="AC6112" s="11"/>
      <c r="AD6112" s="11"/>
      <c r="AE6112" s="11"/>
      <c r="AF6112" s="11"/>
      <c r="AG6112" s="11"/>
      <c r="AH6112" s="11"/>
      <c r="AI6112" s="11"/>
      <c r="AJ6112" s="11"/>
      <c r="AK6112" s="11"/>
      <c r="AL6112" s="11"/>
      <c r="AM6112" s="5"/>
      <c r="AN6112" s="5"/>
      <c r="AO6112" s="5"/>
      <c r="AP6112" s="5"/>
      <c r="AQ6112" s="5"/>
      <c r="AR6112" s="5"/>
      <c r="AS6112" s="5"/>
      <c r="AT6112" s="5"/>
      <c r="AU6112" s="5"/>
      <c r="AV6112" s="5"/>
      <c r="AW6112" s="5"/>
      <c r="AX6112" s="5"/>
      <c r="AY6112" s="5"/>
      <c r="AZ6112" s="5"/>
      <c r="BA6112" s="5"/>
      <c r="BB6112" s="5"/>
      <c r="BC6112" s="5"/>
      <c r="BD6112" s="5"/>
      <c r="BE6112" s="5"/>
      <c r="BF6112" s="5"/>
      <c r="BG6112" s="5"/>
      <c r="BH6112" s="5"/>
      <c r="BI6112" s="5"/>
      <c r="BJ6112" s="5"/>
      <c r="BK6112" s="5"/>
      <c r="BL6112" s="5"/>
      <c r="BM6112" s="5"/>
      <c r="BN6112" s="5"/>
      <c r="BO6112" s="5"/>
      <c r="BP6112" s="5"/>
      <c r="BQ6112" s="5"/>
      <c r="BR6112" s="5"/>
      <c r="BS6112" s="5"/>
      <c r="BT6112" s="5"/>
      <c r="BU6112" s="5"/>
      <c r="BV6112" s="5"/>
      <c r="BW6112" s="5"/>
      <c r="BX6112" s="5"/>
    </row>
    <row r="6113" spans="1:76" x14ac:dyDescent="0.2">
      <c r="A6113" s="1" t="s">
        <v>22</v>
      </c>
      <c r="B6113" s="1" t="s">
        <v>97</v>
      </c>
      <c r="C6113" s="1" t="s">
        <v>822</v>
      </c>
      <c r="D6113" s="1" t="s">
        <v>110</v>
      </c>
      <c r="E6113" s="1" t="s">
        <v>2</v>
      </c>
      <c r="F6113" s="1" t="s">
        <v>1056</v>
      </c>
      <c r="G6113" s="1" t="s">
        <v>107</v>
      </c>
      <c r="H6113" s="8"/>
      <c r="I6113" s="8">
        <v>2015</v>
      </c>
      <c r="J6113" s="1" t="s">
        <v>768</v>
      </c>
      <c r="K6113" s="9">
        <v>58254</v>
      </c>
      <c r="L6113" s="10">
        <f>K6113/ VLOOKUP(A6113,Indicators!$B$1:$V$7,21,FALSE)</f>
        <v>341.31736526946105</v>
      </c>
      <c r="M6113" s="11"/>
      <c r="N6113" s="11"/>
      <c r="O6113" s="11"/>
      <c r="P6113" s="8" t="str">
        <f>IF(H6113="Y", K6113/VLOOKUP(A6113,Indicators!$B$1:$S$7,18,FALSE),"")</f>
        <v/>
      </c>
      <c r="Q6113" s="8" t="str">
        <f t="shared" si="0"/>
        <v/>
      </c>
      <c r="R6113" s="1" t="s">
        <v>97</v>
      </c>
      <c r="S6113" s="1" t="s">
        <v>40</v>
      </c>
      <c r="T6113" s="11"/>
      <c r="U6113" s="11"/>
      <c r="V6113" s="11"/>
      <c r="W6113" s="11"/>
      <c r="X6113" s="11"/>
      <c r="Y6113" s="11"/>
      <c r="Z6113" s="11"/>
      <c r="AA6113" s="11"/>
      <c r="AB6113" s="11"/>
      <c r="AC6113" s="11"/>
      <c r="AD6113" s="11"/>
      <c r="AE6113" s="11"/>
      <c r="AF6113" s="11"/>
      <c r="AG6113" s="11"/>
      <c r="AH6113" s="11"/>
      <c r="AI6113" s="11"/>
      <c r="AJ6113" s="11"/>
      <c r="AK6113" s="11"/>
      <c r="AL6113" s="11"/>
      <c r="AM6113" s="5"/>
      <c r="AN6113" s="5"/>
      <c r="AO6113" s="5"/>
      <c r="AP6113" s="5"/>
      <c r="AQ6113" s="5"/>
      <c r="AR6113" s="5"/>
      <c r="AS6113" s="5"/>
      <c r="AT6113" s="5"/>
      <c r="AU6113" s="5"/>
      <c r="AV6113" s="5"/>
      <c r="AW6113" s="5"/>
      <c r="AX6113" s="5"/>
      <c r="AY6113" s="5"/>
      <c r="AZ6113" s="5"/>
      <c r="BA6113" s="5"/>
      <c r="BB6113" s="5"/>
      <c r="BC6113" s="5"/>
      <c r="BD6113" s="5"/>
      <c r="BE6113" s="5"/>
      <c r="BF6113" s="5"/>
      <c r="BG6113" s="5"/>
      <c r="BH6113" s="5"/>
      <c r="BI6113" s="5"/>
      <c r="BJ6113" s="5"/>
      <c r="BK6113" s="5"/>
      <c r="BL6113" s="5"/>
      <c r="BM6113" s="5"/>
      <c r="BN6113" s="5"/>
      <c r="BO6113" s="5"/>
      <c r="BP6113" s="5"/>
      <c r="BQ6113" s="5"/>
      <c r="BR6113" s="5"/>
      <c r="BS6113" s="5"/>
      <c r="BT6113" s="5"/>
      <c r="BU6113" s="5"/>
      <c r="BV6113" s="5"/>
      <c r="BW6113" s="5"/>
      <c r="BX6113" s="5"/>
    </row>
    <row r="6114" spans="1:76" x14ac:dyDescent="0.2">
      <c r="A6114" s="1" t="s">
        <v>22</v>
      </c>
      <c r="B6114" s="1" t="s">
        <v>97</v>
      </c>
      <c r="C6114" s="1" t="s">
        <v>966</v>
      </c>
      <c r="D6114" s="1" t="s">
        <v>110</v>
      </c>
      <c r="E6114" s="1" t="s">
        <v>2</v>
      </c>
      <c r="F6114" s="1" t="s">
        <v>1056</v>
      </c>
      <c r="G6114" s="1" t="s">
        <v>107</v>
      </c>
      <c r="H6114" s="8"/>
      <c r="I6114" s="8">
        <v>2015</v>
      </c>
      <c r="J6114" s="1" t="s">
        <v>768</v>
      </c>
      <c r="K6114" s="9">
        <v>58884</v>
      </c>
      <c r="L6114" s="10">
        <f>K6114/ VLOOKUP(A6114,Indicators!$B$1:$V$7,21,FALSE)</f>
        <v>345.00861291116394</v>
      </c>
      <c r="M6114" s="11"/>
      <c r="N6114" s="11"/>
      <c r="O6114" s="11"/>
      <c r="P6114" s="8" t="str">
        <f>IF(H6114="Y", K6114/VLOOKUP(A6114,Indicators!$B$1:$S$7,18,FALSE),"")</f>
        <v/>
      </c>
      <c r="Q6114" s="8" t="str">
        <f t="shared" si="0"/>
        <v/>
      </c>
      <c r="R6114" s="1" t="s">
        <v>97</v>
      </c>
      <c r="S6114" s="1" t="s">
        <v>44</v>
      </c>
      <c r="T6114" s="11"/>
      <c r="U6114" s="11"/>
      <c r="V6114" s="11"/>
      <c r="W6114" s="11"/>
      <c r="X6114" s="11"/>
      <c r="Y6114" s="11"/>
      <c r="Z6114" s="11"/>
      <c r="AA6114" s="11"/>
      <c r="AB6114" s="11"/>
      <c r="AC6114" s="11"/>
      <c r="AD6114" s="11"/>
      <c r="AE6114" s="11"/>
      <c r="AF6114" s="11"/>
      <c r="AG6114" s="11"/>
      <c r="AH6114" s="11"/>
      <c r="AI6114" s="11"/>
      <c r="AJ6114" s="11"/>
      <c r="AK6114" s="11"/>
      <c r="AL6114" s="11"/>
      <c r="AM6114" s="5"/>
      <c r="AN6114" s="5"/>
      <c r="AO6114" s="5"/>
      <c r="AP6114" s="5"/>
      <c r="AQ6114" s="5"/>
      <c r="AR6114" s="5"/>
      <c r="AS6114" s="5"/>
      <c r="AT6114" s="5"/>
      <c r="AU6114" s="5"/>
      <c r="AV6114" s="5"/>
      <c r="AW6114" s="5"/>
      <c r="AX6114" s="5"/>
      <c r="AY6114" s="5"/>
      <c r="AZ6114" s="5"/>
      <c r="BA6114" s="5"/>
      <c r="BB6114" s="5"/>
      <c r="BC6114" s="5"/>
      <c r="BD6114" s="5"/>
      <c r="BE6114" s="5"/>
      <c r="BF6114" s="5"/>
      <c r="BG6114" s="5"/>
      <c r="BH6114" s="5"/>
      <c r="BI6114" s="5"/>
      <c r="BJ6114" s="5"/>
      <c r="BK6114" s="5"/>
      <c r="BL6114" s="5"/>
      <c r="BM6114" s="5"/>
      <c r="BN6114" s="5"/>
      <c r="BO6114" s="5"/>
      <c r="BP6114" s="5"/>
      <c r="BQ6114" s="5"/>
      <c r="BR6114" s="5"/>
      <c r="BS6114" s="5"/>
      <c r="BT6114" s="5"/>
      <c r="BU6114" s="5"/>
      <c r="BV6114" s="5"/>
      <c r="BW6114" s="5"/>
      <c r="BX6114" s="5"/>
    </row>
    <row r="6115" spans="1:76" x14ac:dyDescent="0.2">
      <c r="A6115" s="1" t="s">
        <v>22</v>
      </c>
      <c r="B6115" s="1" t="s">
        <v>97</v>
      </c>
      <c r="C6115" s="1" t="s">
        <v>871</v>
      </c>
      <c r="D6115" s="1" t="s">
        <v>110</v>
      </c>
      <c r="E6115" s="1" t="s">
        <v>2</v>
      </c>
      <c r="F6115" s="1" t="s">
        <v>1056</v>
      </c>
      <c r="G6115" s="1" t="s">
        <v>107</v>
      </c>
      <c r="H6115" s="8"/>
      <c r="I6115" s="8">
        <v>2015</v>
      </c>
      <c r="J6115" s="1" t="s">
        <v>768</v>
      </c>
      <c r="K6115" s="9">
        <v>72657</v>
      </c>
      <c r="L6115" s="10">
        <f>K6115/ VLOOKUP(A6115,Indicators!$B$1:$V$7,21,FALSE)</f>
        <v>425.70631730667822</v>
      </c>
      <c r="M6115" s="11"/>
      <c r="N6115" s="11"/>
      <c r="O6115" s="11"/>
      <c r="P6115" s="8" t="str">
        <f>IF(H6115="Y", K6115/VLOOKUP(A6115,Indicators!$B$1:$S$7,18,FALSE),"")</f>
        <v/>
      </c>
      <c r="Q6115" s="8" t="str">
        <f t="shared" si="0"/>
        <v/>
      </c>
      <c r="R6115" s="1" t="s">
        <v>97</v>
      </c>
      <c r="S6115" s="1" t="s">
        <v>40</v>
      </c>
      <c r="T6115" s="11"/>
      <c r="U6115" s="11"/>
      <c r="V6115" s="11"/>
      <c r="W6115" s="11"/>
      <c r="X6115" s="11"/>
      <c r="Y6115" s="11"/>
      <c r="Z6115" s="11"/>
      <c r="AA6115" s="11"/>
      <c r="AB6115" s="11"/>
      <c r="AC6115" s="11"/>
      <c r="AD6115" s="11"/>
      <c r="AE6115" s="11"/>
      <c r="AF6115" s="11"/>
      <c r="AG6115" s="11"/>
      <c r="AH6115" s="11"/>
      <c r="AI6115" s="11"/>
      <c r="AJ6115" s="11"/>
      <c r="AK6115" s="11"/>
      <c r="AL6115" s="11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5"/>
      <c r="BL6115" s="5"/>
      <c r="BM6115" s="5"/>
      <c r="BN6115" s="5"/>
      <c r="BO6115" s="5"/>
      <c r="BP6115" s="5"/>
      <c r="BQ6115" s="5"/>
      <c r="BR6115" s="5"/>
      <c r="BS6115" s="5"/>
      <c r="BT6115" s="5"/>
      <c r="BU6115" s="5"/>
      <c r="BV6115" s="5"/>
      <c r="BW6115" s="5"/>
      <c r="BX6115" s="5"/>
    </row>
    <row r="6116" spans="1:76" x14ac:dyDescent="0.2">
      <c r="A6116" s="1" t="s">
        <v>22</v>
      </c>
      <c r="B6116" s="1" t="s">
        <v>97</v>
      </c>
      <c r="C6116" s="1" t="s">
        <v>869</v>
      </c>
      <c r="D6116" s="1" t="s">
        <v>110</v>
      </c>
      <c r="E6116" s="1" t="s">
        <v>2</v>
      </c>
      <c r="F6116" s="1" t="s">
        <v>1056</v>
      </c>
      <c r="G6116" s="1" t="s">
        <v>107</v>
      </c>
      <c r="H6116" s="8"/>
      <c r="I6116" s="8">
        <v>2015</v>
      </c>
      <c r="J6116" s="1" t="s">
        <v>768</v>
      </c>
      <c r="K6116" s="9">
        <v>78737</v>
      </c>
      <c r="L6116" s="10">
        <f>K6116/ VLOOKUP(A6116,Indicators!$B$1:$V$7,21,FALSE)</f>
        <v>461.32978661073156</v>
      </c>
      <c r="M6116" s="11"/>
      <c r="N6116" s="11"/>
      <c r="O6116" s="11"/>
      <c r="P6116" s="8" t="str">
        <f>IF(H6116="Y", K6116/VLOOKUP(A6116,Indicators!$B$1:$S$7,18,FALSE),"")</f>
        <v/>
      </c>
      <c r="Q6116" s="8" t="str">
        <f t="shared" si="0"/>
        <v/>
      </c>
      <c r="R6116" s="1" t="s">
        <v>97</v>
      </c>
      <c r="S6116" s="1" t="s">
        <v>45</v>
      </c>
      <c r="T6116" s="11"/>
      <c r="U6116" s="11"/>
      <c r="V6116" s="11"/>
      <c r="W6116" s="11"/>
      <c r="X6116" s="11"/>
      <c r="Y6116" s="11"/>
      <c r="Z6116" s="11"/>
      <c r="AA6116" s="11"/>
      <c r="AB6116" s="11"/>
      <c r="AC6116" s="11"/>
      <c r="AD6116" s="11"/>
      <c r="AE6116" s="11"/>
      <c r="AF6116" s="11"/>
      <c r="AG6116" s="11"/>
      <c r="AH6116" s="11"/>
      <c r="AI6116" s="11"/>
      <c r="AJ6116" s="11"/>
      <c r="AK6116" s="11"/>
      <c r="AL6116" s="11"/>
      <c r="AM6116" s="5"/>
      <c r="AN6116" s="5"/>
      <c r="AO6116" s="5"/>
      <c r="AP6116" s="5"/>
      <c r="AQ6116" s="5"/>
      <c r="AR6116" s="5"/>
      <c r="AS6116" s="5"/>
      <c r="AT6116" s="5"/>
      <c r="AU6116" s="5"/>
      <c r="AV6116" s="5"/>
      <c r="AW6116" s="5"/>
      <c r="AX6116" s="5"/>
      <c r="AY6116" s="5"/>
      <c r="AZ6116" s="5"/>
      <c r="BA6116" s="5"/>
      <c r="BB6116" s="5"/>
      <c r="BC6116" s="5"/>
      <c r="BD6116" s="5"/>
      <c r="BE6116" s="5"/>
      <c r="BF6116" s="5"/>
      <c r="BG6116" s="5"/>
      <c r="BH6116" s="5"/>
      <c r="BI6116" s="5"/>
      <c r="BJ6116" s="5"/>
      <c r="BK6116" s="5"/>
      <c r="BL6116" s="5"/>
      <c r="BM6116" s="5"/>
      <c r="BN6116" s="5"/>
      <c r="BO6116" s="5"/>
      <c r="BP6116" s="5"/>
      <c r="BQ6116" s="5"/>
      <c r="BR6116" s="5"/>
      <c r="BS6116" s="5"/>
      <c r="BT6116" s="5"/>
      <c r="BU6116" s="5"/>
      <c r="BV6116" s="5"/>
      <c r="BW6116" s="5"/>
      <c r="BX6116" s="5"/>
    </row>
    <row r="6117" spans="1:76" x14ac:dyDescent="0.2">
      <c r="A6117" s="1" t="s">
        <v>22</v>
      </c>
      <c r="B6117" s="1" t="s">
        <v>97</v>
      </c>
      <c r="C6117" s="1" t="s">
        <v>863</v>
      </c>
      <c r="D6117" s="1" t="s">
        <v>110</v>
      </c>
      <c r="E6117" s="1" t="s">
        <v>2</v>
      </c>
      <c r="F6117" s="1" t="s">
        <v>1056</v>
      </c>
      <c r="G6117" s="1" t="s">
        <v>107</v>
      </c>
      <c r="H6117" s="8"/>
      <c r="I6117" s="8">
        <v>2015</v>
      </c>
      <c r="J6117" s="1" t="s">
        <v>768</v>
      </c>
      <c r="K6117" s="9">
        <v>82787</v>
      </c>
      <c r="L6117" s="10">
        <f>K6117/ VLOOKUP(A6117,Indicators!$B$1:$V$7,21,FALSE)</f>
        <v>485.05923573596448</v>
      </c>
      <c r="M6117" s="11"/>
      <c r="N6117" s="11"/>
      <c r="O6117" s="11"/>
      <c r="P6117" s="8" t="str">
        <f>IF(H6117="Y", K6117/VLOOKUP(A6117,Indicators!$B$1:$S$7,18,FALSE),"")</f>
        <v/>
      </c>
      <c r="Q6117" s="8" t="str">
        <f t="shared" si="0"/>
        <v/>
      </c>
      <c r="R6117" s="1" t="s">
        <v>97</v>
      </c>
      <c r="S6117" s="1" t="s">
        <v>48</v>
      </c>
      <c r="T6117" s="11"/>
      <c r="U6117" s="11"/>
      <c r="V6117" s="11"/>
      <c r="W6117" s="11"/>
      <c r="X6117" s="11"/>
      <c r="Y6117" s="11"/>
      <c r="Z6117" s="11"/>
      <c r="AA6117" s="11"/>
      <c r="AB6117" s="11"/>
      <c r="AC6117" s="11"/>
      <c r="AD6117" s="11"/>
      <c r="AE6117" s="11"/>
      <c r="AF6117" s="11"/>
      <c r="AG6117" s="11"/>
      <c r="AH6117" s="11"/>
      <c r="AI6117" s="11"/>
      <c r="AJ6117" s="11"/>
      <c r="AK6117" s="11"/>
      <c r="AL6117" s="11"/>
      <c r="AM6117" s="5"/>
      <c r="AN6117" s="5"/>
      <c r="AO6117" s="5"/>
      <c r="AP6117" s="5"/>
      <c r="AQ6117" s="5"/>
      <c r="AR6117" s="5"/>
      <c r="AS6117" s="5"/>
      <c r="AT6117" s="5"/>
      <c r="AU6117" s="5"/>
      <c r="AV6117" s="5"/>
      <c r="AW6117" s="5"/>
      <c r="AX6117" s="5"/>
      <c r="AY6117" s="5"/>
      <c r="AZ6117" s="5"/>
      <c r="BA6117" s="5"/>
      <c r="BB6117" s="5"/>
      <c r="BC6117" s="5"/>
      <c r="BD6117" s="5"/>
      <c r="BE6117" s="5"/>
      <c r="BF6117" s="5"/>
      <c r="BG6117" s="5"/>
      <c r="BH6117" s="5"/>
      <c r="BI6117" s="5"/>
      <c r="BJ6117" s="5"/>
      <c r="BK6117" s="5"/>
      <c r="BL6117" s="5"/>
      <c r="BM6117" s="5"/>
      <c r="BN6117" s="5"/>
      <c r="BO6117" s="5"/>
      <c r="BP6117" s="5"/>
      <c r="BQ6117" s="5"/>
      <c r="BR6117" s="5"/>
      <c r="BS6117" s="5"/>
      <c r="BT6117" s="5"/>
      <c r="BU6117" s="5"/>
      <c r="BV6117" s="5"/>
      <c r="BW6117" s="5"/>
      <c r="BX6117" s="5"/>
    </row>
    <row r="6118" spans="1:76" x14ac:dyDescent="0.2">
      <c r="A6118" s="1" t="s">
        <v>22</v>
      </c>
      <c r="B6118" s="1" t="s">
        <v>97</v>
      </c>
      <c r="C6118" s="1" t="s">
        <v>823</v>
      </c>
      <c r="D6118" s="1" t="s">
        <v>110</v>
      </c>
      <c r="E6118" s="1" t="s">
        <v>2</v>
      </c>
      <c r="F6118" s="1" t="s">
        <v>1056</v>
      </c>
      <c r="G6118" s="1" t="s">
        <v>107</v>
      </c>
      <c r="H6118" s="8"/>
      <c r="I6118" s="8">
        <v>2015</v>
      </c>
      <c r="J6118" s="1" t="s">
        <v>768</v>
      </c>
      <c r="K6118" s="9">
        <v>87406</v>
      </c>
      <c r="L6118" s="10">
        <f>K6118/ VLOOKUP(A6118,Indicators!$B$1:$V$7,21,FALSE)</f>
        <v>512.12252598521161</v>
      </c>
      <c r="M6118" s="11"/>
      <c r="N6118" s="11"/>
      <c r="O6118" s="11"/>
      <c r="P6118" s="8" t="str">
        <f>IF(H6118="Y", K6118/VLOOKUP(A6118,Indicators!$B$1:$S$7,18,FALSE),"")</f>
        <v/>
      </c>
      <c r="Q6118" s="8" t="str">
        <f t="shared" si="0"/>
        <v/>
      </c>
      <c r="R6118" s="1" t="s">
        <v>97</v>
      </c>
      <c r="S6118" s="1" t="s">
        <v>45</v>
      </c>
      <c r="T6118" s="11"/>
      <c r="U6118" s="11"/>
      <c r="V6118" s="11"/>
      <c r="W6118" s="11"/>
      <c r="X6118" s="11"/>
      <c r="Y6118" s="11"/>
      <c r="Z6118" s="11"/>
      <c r="AA6118" s="11"/>
      <c r="AB6118" s="11"/>
      <c r="AC6118" s="11"/>
      <c r="AD6118" s="11"/>
      <c r="AE6118" s="11"/>
      <c r="AF6118" s="11"/>
      <c r="AG6118" s="11"/>
      <c r="AH6118" s="11"/>
      <c r="AI6118" s="11"/>
      <c r="AJ6118" s="11"/>
      <c r="AK6118" s="11"/>
      <c r="AL6118" s="11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5"/>
      <c r="AX6118" s="5"/>
      <c r="AY6118" s="5"/>
      <c r="AZ6118" s="5"/>
      <c r="BA6118" s="5"/>
      <c r="BB6118" s="5"/>
      <c r="BC6118" s="5"/>
      <c r="BD6118" s="5"/>
      <c r="BE6118" s="5"/>
      <c r="BF6118" s="5"/>
      <c r="BG6118" s="5"/>
      <c r="BH6118" s="5"/>
      <c r="BI6118" s="5"/>
      <c r="BJ6118" s="5"/>
      <c r="BK6118" s="5"/>
      <c r="BL6118" s="5"/>
      <c r="BM6118" s="5"/>
      <c r="BN6118" s="5"/>
      <c r="BO6118" s="5"/>
      <c r="BP6118" s="5"/>
      <c r="BQ6118" s="5"/>
      <c r="BR6118" s="5"/>
      <c r="BS6118" s="5"/>
      <c r="BT6118" s="5"/>
      <c r="BU6118" s="5"/>
      <c r="BV6118" s="5"/>
      <c r="BW6118" s="5"/>
      <c r="BX6118" s="5"/>
    </row>
    <row r="6119" spans="1:76" x14ac:dyDescent="0.2">
      <c r="A6119" s="1" t="s">
        <v>22</v>
      </c>
      <c r="B6119" s="1" t="s">
        <v>97</v>
      </c>
      <c r="C6119" s="1" t="s">
        <v>873</v>
      </c>
      <c r="D6119" s="1" t="s">
        <v>110</v>
      </c>
      <c r="E6119" s="1" t="s">
        <v>2</v>
      </c>
      <c r="F6119" s="1" t="s">
        <v>1056</v>
      </c>
      <c r="G6119" s="1" t="s">
        <v>107</v>
      </c>
      <c r="H6119" s="8"/>
      <c r="I6119" s="8">
        <v>2015</v>
      </c>
      <c r="J6119" s="1" t="s">
        <v>768</v>
      </c>
      <c r="K6119" s="9">
        <v>95195</v>
      </c>
      <c r="L6119" s="10">
        <f>K6119/ VLOOKUP(A6119,Indicators!$B$1:$V$7,21,FALSE)</f>
        <v>557.75923690778905</v>
      </c>
      <c r="M6119" s="11"/>
      <c r="N6119" s="11"/>
      <c r="O6119" s="11"/>
      <c r="P6119" s="8" t="str">
        <f>IF(H6119="Y", K6119/VLOOKUP(A6119,Indicators!$B$1:$S$7,18,FALSE),"")</f>
        <v/>
      </c>
      <c r="Q6119" s="8" t="str">
        <f t="shared" si="0"/>
        <v/>
      </c>
      <c r="R6119" s="1" t="s">
        <v>97</v>
      </c>
      <c r="S6119" s="1" t="s">
        <v>40</v>
      </c>
      <c r="T6119" s="11"/>
      <c r="U6119" s="11"/>
      <c r="V6119" s="11"/>
      <c r="W6119" s="11"/>
      <c r="X6119" s="11"/>
      <c r="Y6119" s="11"/>
      <c r="Z6119" s="11"/>
      <c r="AA6119" s="11"/>
      <c r="AB6119" s="11"/>
      <c r="AC6119" s="11"/>
      <c r="AD6119" s="11"/>
      <c r="AE6119" s="11"/>
      <c r="AF6119" s="11"/>
      <c r="AG6119" s="11"/>
      <c r="AH6119" s="11"/>
      <c r="AI6119" s="11"/>
      <c r="AJ6119" s="11"/>
      <c r="AK6119" s="11"/>
      <c r="AL6119" s="11"/>
      <c r="AM6119" s="5"/>
      <c r="AN6119" s="5"/>
      <c r="AO6119" s="5"/>
      <c r="AP6119" s="5"/>
      <c r="AQ6119" s="5"/>
      <c r="AR6119" s="5"/>
      <c r="AS6119" s="5"/>
      <c r="AT6119" s="5"/>
      <c r="AU6119" s="5"/>
      <c r="AV6119" s="5"/>
      <c r="AW6119" s="5"/>
      <c r="AX6119" s="5"/>
      <c r="AY6119" s="5"/>
      <c r="AZ6119" s="5"/>
      <c r="BA6119" s="5"/>
      <c r="BB6119" s="5"/>
      <c r="BC6119" s="5"/>
      <c r="BD6119" s="5"/>
      <c r="BE6119" s="5"/>
      <c r="BF6119" s="5"/>
      <c r="BG6119" s="5"/>
      <c r="BH6119" s="5"/>
      <c r="BI6119" s="5"/>
      <c r="BJ6119" s="5"/>
      <c r="BK6119" s="5"/>
      <c r="BL6119" s="5"/>
      <c r="BM6119" s="5"/>
      <c r="BN6119" s="5"/>
      <c r="BO6119" s="5"/>
      <c r="BP6119" s="5"/>
      <c r="BQ6119" s="5"/>
      <c r="BR6119" s="5"/>
      <c r="BS6119" s="5"/>
      <c r="BT6119" s="5"/>
      <c r="BU6119" s="5"/>
      <c r="BV6119" s="5"/>
      <c r="BW6119" s="5"/>
      <c r="BX6119" s="5"/>
    </row>
    <row r="6120" spans="1:76" x14ac:dyDescent="0.2">
      <c r="A6120" s="1" t="s">
        <v>22</v>
      </c>
      <c r="B6120" s="1" t="s">
        <v>97</v>
      </c>
      <c r="C6120" s="1" t="s">
        <v>772</v>
      </c>
      <c r="D6120" s="1" t="s">
        <v>110</v>
      </c>
      <c r="E6120" s="1" t="s">
        <v>2</v>
      </c>
      <c r="F6120" s="1" t="s">
        <v>1056</v>
      </c>
      <c r="G6120" s="1" t="s">
        <v>107</v>
      </c>
      <c r="H6120" s="8"/>
      <c r="I6120" s="8">
        <v>2015</v>
      </c>
      <c r="J6120" s="1" t="s">
        <v>768</v>
      </c>
      <c r="K6120" s="9">
        <v>105436</v>
      </c>
      <c r="L6120" s="10">
        <f>K6120/ VLOOKUP(A6120,Indicators!$B$1:$V$7,21,FALSE)</f>
        <v>617.76251801680394</v>
      </c>
      <c r="M6120" s="11"/>
      <c r="N6120" s="11"/>
      <c r="O6120" s="11"/>
      <c r="P6120" s="8" t="str">
        <f>IF(H6120="Y", K6120/VLOOKUP(A6120,Indicators!$B$1:$S$7,18,FALSE),"")</f>
        <v/>
      </c>
      <c r="Q6120" s="8" t="str">
        <f t="shared" si="0"/>
        <v/>
      </c>
      <c r="R6120" s="1" t="s">
        <v>97</v>
      </c>
      <c r="S6120" s="1" t="s">
        <v>76</v>
      </c>
      <c r="T6120" s="11"/>
      <c r="U6120" s="11"/>
      <c r="V6120" s="11"/>
      <c r="W6120" s="11"/>
      <c r="X6120" s="11"/>
      <c r="Y6120" s="11"/>
      <c r="Z6120" s="11"/>
      <c r="AA6120" s="11"/>
      <c r="AB6120" s="11"/>
      <c r="AC6120" s="11"/>
      <c r="AD6120" s="11"/>
      <c r="AE6120" s="11"/>
      <c r="AF6120" s="11"/>
      <c r="AG6120" s="11"/>
      <c r="AH6120" s="11"/>
      <c r="AI6120" s="11"/>
      <c r="AJ6120" s="11"/>
      <c r="AK6120" s="11"/>
      <c r="AL6120" s="11"/>
      <c r="AM6120" s="5"/>
      <c r="AN6120" s="5"/>
      <c r="AO6120" s="5"/>
      <c r="AP6120" s="5"/>
      <c r="AQ6120" s="5"/>
      <c r="AR6120" s="5"/>
      <c r="AS6120" s="5"/>
      <c r="AT6120" s="5"/>
      <c r="AU6120" s="5"/>
      <c r="AV6120" s="5"/>
      <c r="AW6120" s="5"/>
      <c r="AX6120" s="5"/>
      <c r="AY6120" s="5"/>
      <c r="AZ6120" s="5"/>
      <c r="BA6120" s="5"/>
      <c r="BB6120" s="5"/>
      <c r="BC6120" s="5"/>
      <c r="BD6120" s="5"/>
      <c r="BE6120" s="5"/>
      <c r="BF6120" s="5"/>
      <c r="BG6120" s="5"/>
      <c r="BH6120" s="5"/>
      <c r="BI6120" s="5"/>
      <c r="BJ6120" s="5"/>
      <c r="BK6120" s="5"/>
      <c r="BL6120" s="5"/>
      <c r="BM6120" s="5"/>
      <c r="BN6120" s="5"/>
      <c r="BO6120" s="5"/>
      <c r="BP6120" s="5"/>
      <c r="BQ6120" s="5"/>
      <c r="BR6120" s="5"/>
      <c r="BS6120" s="5"/>
      <c r="BT6120" s="5"/>
      <c r="BU6120" s="5"/>
      <c r="BV6120" s="5"/>
      <c r="BW6120" s="5"/>
      <c r="BX6120" s="5"/>
    </row>
    <row r="6121" spans="1:76" x14ac:dyDescent="0.2">
      <c r="A6121" s="1" t="s">
        <v>22</v>
      </c>
      <c r="B6121" s="1" t="s">
        <v>97</v>
      </c>
      <c r="C6121" s="1" t="s">
        <v>789</v>
      </c>
      <c r="D6121" s="1" t="s">
        <v>110</v>
      </c>
      <c r="E6121" s="1" t="s">
        <v>2</v>
      </c>
      <c r="F6121" s="1" t="s">
        <v>1056</v>
      </c>
      <c r="G6121" s="1" t="s">
        <v>107</v>
      </c>
      <c r="H6121" s="8"/>
      <c r="I6121" s="8">
        <v>2015</v>
      </c>
      <c r="J6121" s="1" t="s">
        <v>768</v>
      </c>
      <c r="K6121" s="9">
        <v>106129</v>
      </c>
      <c r="L6121" s="10">
        <f>K6121/ VLOOKUP(A6121,Indicators!$B$1:$V$7,21,FALSE)</f>
        <v>621.82289042267712</v>
      </c>
      <c r="M6121" s="11"/>
      <c r="N6121" s="11"/>
      <c r="O6121" s="11"/>
      <c r="P6121" s="8" t="str">
        <f>IF(H6121="Y", K6121/VLOOKUP(A6121,Indicators!$B$1:$S$7,18,FALSE),"")</f>
        <v/>
      </c>
      <c r="Q6121" s="8" t="str">
        <f t="shared" si="0"/>
        <v/>
      </c>
      <c r="R6121" s="1" t="s">
        <v>97</v>
      </c>
      <c r="S6121" s="1" t="s">
        <v>40</v>
      </c>
      <c r="T6121" s="11"/>
      <c r="U6121" s="11"/>
      <c r="V6121" s="11"/>
      <c r="W6121" s="11"/>
      <c r="X6121" s="11"/>
      <c r="Y6121" s="11"/>
      <c r="Z6121" s="11"/>
      <c r="AA6121" s="11"/>
      <c r="AB6121" s="11"/>
      <c r="AC6121" s="11"/>
      <c r="AD6121" s="11"/>
      <c r="AE6121" s="11"/>
      <c r="AF6121" s="11"/>
      <c r="AG6121" s="11"/>
      <c r="AH6121" s="11"/>
      <c r="AI6121" s="11"/>
      <c r="AJ6121" s="11"/>
      <c r="AK6121" s="11"/>
      <c r="AL6121" s="11"/>
      <c r="AM6121" s="5"/>
      <c r="AN6121" s="5"/>
      <c r="AO6121" s="5"/>
      <c r="AP6121" s="5"/>
      <c r="AQ6121" s="5"/>
      <c r="AR6121" s="5"/>
      <c r="AS6121" s="5"/>
      <c r="AT6121" s="5"/>
      <c r="AU6121" s="5"/>
      <c r="AV6121" s="5"/>
      <c r="AW6121" s="5"/>
      <c r="AX6121" s="5"/>
      <c r="AY6121" s="5"/>
      <c r="AZ6121" s="5"/>
      <c r="BA6121" s="5"/>
      <c r="BB6121" s="5"/>
      <c r="BC6121" s="5"/>
      <c r="BD6121" s="5"/>
      <c r="BE6121" s="5"/>
      <c r="BF6121" s="5"/>
      <c r="BG6121" s="5"/>
      <c r="BH6121" s="5"/>
      <c r="BI6121" s="5"/>
      <c r="BJ6121" s="5"/>
      <c r="BK6121" s="5"/>
      <c r="BL6121" s="5"/>
      <c r="BM6121" s="5"/>
      <c r="BN6121" s="5"/>
      <c r="BO6121" s="5"/>
      <c r="BP6121" s="5"/>
      <c r="BQ6121" s="5"/>
      <c r="BR6121" s="5"/>
      <c r="BS6121" s="5"/>
      <c r="BT6121" s="5"/>
      <c r="BU6121" s="5"/>
      <c r="BV6121" s="5"/>
      <c r="BW6121" s="5"/>
      <c r="BX6121" s="5"/>
    </row>
    <row r="6122" spans="1:76" x14ac:dyDescent="0.2">
      <c r="A6122" s="1" t="s">
        <v>22</v>
      </c>
      <c r="B6122" s="1" t="s">
        <v>97</v>
      </c>
      <c r="C6122" s="1" t="s">
        <v>828</v>
      </c>
      <c r="D6122" s="1" t="s">
        <v>110</v>
      </c>
      <c r="E6122" s="1" t="s">
        <v>2</v>
      </c>
      <c r="F6122" s="1" t="s">
        <v>1056</v>
      </c>
      <c r="G6122" s="1" t="s">
        <v>107</v>
      </c>
      <c r="H6122" s="8"/>
      <c r="I6122" s="8">
        <v>2015</v>
      </c>
      <c r="J6122" s="1" t="s">
        <v>768</v>
      </c>
      <c r="K6122" s="9">
        <v>118326</v>
      </c>
      <c r="L6122" s="10">
        <f>K6122/ VLOOKUP(A6122,Indicators!$B$1:$V$7,21,FALSE)</f>
        <v>693.28661659069337</v>
      </c>
      <c r="M6122" s="11"/>
      <c r="N6122" s="11"/>
      <c r="O6122" s="11"/>
      <c r="P6122" s="8" t="str">
        <f>IF(H6122="Y", K6122/VLOOKUP(A6122,Indicators!$B$1:$S$7,18,FALSE),"")</f>
        <v/>
      </c>
      <c r="Q6122" s="8" t="str">
        <f t="shared" si="0"/>
        <v/>
      </c>
      <c r="R6122" s="1" t="s">
        <v>97</v>
      </c>
      <c r="S6122" s="1" t="s">
        <v>85</v>
      </c>
      <c r="T6122" s="11"/>
      <c r="U6122" s="11"/>
      <c r="V6122" s="11"/>
      <c r="W6122" s="11"/>
      <c r="X6122" s="11"/>
      <c r="Y6122" s="11"/>
      <c r="Z6122" s="11"/>
      <c r="AA6122" s="11"/>
      <c r="AB6122" s="11"/>
      <c r="AC6122" s="11"/>
      <c r="AD6122" s="11"/>
      <c r="AE6122" s="11"/>
      <c r="AF6122" s="11"/>
      <c r="AG6122" s="11"/>
      <c r="AH6122" s="11"/>
      <c r="AI6122" s="11"/>
      <c r="AJ6122" s="11"/>
      <c r="AK6122" s="11"/>
      <c r="AL6122" s="11"/>
      <c r="AM6122" s="5"/>
      <c r="AN6122" s="5"/>
      <c r="AO6122" s="5"/>
      <c r="AP6122" s="5"/>
      <c r="AQ6122" s="5"/>
      <c r="AR6122" s="5"/>
      <c r="AS6122" s="5"/>
      <c r="AT6122" s="5"/>
      <c r="AU6122" s="5"/>
      <c r="AV6122" s="5"/>
      <c r="AW6122" s="5"/>
      <c r="AX6122" s="5"/>
      <c r="AY6122" s="5"/>
      <c r="AZ6122" s="5"/>
      <c r="BA6122" s="5"/>
      <c r="BB6122" s="5"/>
      <c r="BC6122" s="5"/>
      <c r="BD6122" s="5"/>
      <c r="BE6122" s="5"/>
      <c r="BF6122" s="5"/>
      <c r="BG6122" s="5"/>
      <c r="BH6122" s="5"/>
      <c r="BI6122" s="5"/>
      <c r="BJ6122" s="5"/>
      <c r="BK6122" s="5"/>
      <c r="BL6122" s="5"/>
      <c r="BM6122" s="5"/>
      <c r="BN6122" s="5"/>
      <c r="BO6122" s="5"/>
      <c r="BP6122" s="5"/>
      <c r="BQ6122" s="5"/>
      <c r="BR6122" s="5"/>
      <c r="BS6122" s="5"/>
      <c r="BT6122" s="5"/>
      <c r="BU6122" s="5"/>
      <c r="BV6122" s="5"/>
      <c r="BW6122" s="5"/>
      <c r="BX6122" s="5"/>
    </row>
    <row r="6123" spans="1:76" x14ac:dyDescent="0.2">
      <c r="A6123" s="1" t="s">
        <v>22</v>
      </c>
      <c r="B6123" s="1" t="s">
        <v>97</v>
      </c>
      <c r="C6123" s="1" t="s">
        <v>790</v>
      </c>
      <c r="D6123" s="1" t="s">
        <v>110</v>
      </c>
      <c r="E6123" s="1" t="s">
        <v>2</v>
      </c>
      <c r="F6123" s="1" t="s">
        <v>1056</v>
      </c>
      <c r="G6123" s="1" t="s">
        <v>107</v>
      </c>
      <c r="H6123" s="8"/>
      <c r="I6123" s="8">
        <v>2015</v>
      </c>
      <c r="J6123" s="1" t="s">
        <v>768</v>
      </c>
      <c r="K6123" s="9">
        <v>132477</v>
      </c>
      <c r="L6123" s="10">
        <f>K6123/ VLOOKUP(A6123,Indicators!$B$1:$V$7,21,FALSE)</f>
        <v>776.1990695712293</v>
      </c>
      <c r="M6123" s="11"/>
      <c r="N6123" s="11"/>
      <c r="O6123" s="11"/>
      <c r="P6123" s="8" t="str">
        <f>IF(H6123="Y", K6123/VLOOKUP(A6123,Indicators!$B$1:$S$7,18,FALSE),"")</f>
        <v/>
      </c>
      <c r="Q6123" s="8" t="str">
        <f t="shared" si="0"/>
        <v/>
      </c>
      <c r="R6123" s="1" t="s">
        <v>97</v>
      </c>
      <c r="S6123" s="1" t="s">
        <v>40</v>
      </c>
      <c r="T6123" s="11"/>
      <c r="U6123" s="11"/>
      <c r="V6123" s="11"/>
      <c r="W6123" s="11"/>
      <c r="X6123" s="11"/>
      <c r="Y6123" s="11"/>
      <c r="Z6123" s="11"/>
      <c r="AA6123" s="11"/>
      <c r="AB6123" s="11"/>
      <c r="AC6123" s="11"/>
      <c r="AD6123" s="11"/>
      <c r="AE6123" s="11"/>
      <c r="AF6123" s="11"/>
      <c r="AG6123" s="11"/>
      <c r="AH6123" s="11"/>
      <c r="AI6123" s="11"/>
      <c r="AJ6123" s="11"/>
      <c r="AK6123" s="11"/>
      <c r="AL6123" s="11"/>
      <c r="AM6123" s="5"/>
      <c r="AN6123" s="5"/>
      <c r="AO6123" s="5"/>
      <c r="AP6123" s="5"/>
      <c r="AQ6123" s="5"/>
      <c r="AR6123" s="5"/>
      <c r="AS6123" s="5"/>
      <c r="AT6123" s="5"/>
      <c r="AU6123" s="5"/>
      <c r="AV6123" s="5"/>
      <c r="AW6123" s="5"/>
      <c r="AX6123" s="5"/>
      <c r="AY6123" s="5"/>
      <c r="AZ6123" s="5"/>
      <c r="BA6123" s="5"/>
      <c r="BB6123" s="5"/>
      <c r="BC6123" s="5"/>
      <c r="BD6123" s="5"/>
      <c r="BE6123" s="5"/>
      <c r="BF6123" s="5"/>
      <c r="BG6123" s="5"/>
      <c r="BH6123" s="5"/>
      <c r="BI6123" s="5"/>
      <c r="BJ6123" s="5"/>
      <c r="BK6123" s="5"/>
      <c r="BL6123" s="5"/>
      <c r="BM6123" s="5"/>
      <c r="BN6123" s="5"/>
      <c r="BO6123" s="5"/>
      <c r="BP6123" s="5"/>
      <c r="BQ6123" s="5"/>
      <c r="BR6123" s="5"/>
      <c r="BS6123" s="5"/>
      <c r="BT6123" s="5"/>
      <c r="BU6123" s="5"/>
      <c r="BV6123" s="5"/>
      <c r="BW6123" s="5"/>
      <c r="BX6123" s="5"/>
    </row>
    <row r="6124" spans="1:76" x14ac:dyDescent="0.2">
      <c r="A6124" s="1" t="s">
        <v>22</v>
      </c>
      <c r="B6124" s="1" t="s">
        <v>97</v>
      </c>
      <c r="C6124" s="1" t="s">
        <v>848</v>
      </c>
      <c r="D6124" s="1" t="s">
        <v>110</v>
      </c>
      <c r="E6124" s="1" t="s">
        <v>2</v>
      </c>
      <c r="F6124" s="1" t="s">
        <v>1056</v>
      </c>
      <c r="G6124" s="1" t="s">
        <v>107</v>
      </c>
      <c r="H6124" s="8"/>
      <c r="I6124" s="8">
        <v>2015</v>
      </c>
      <c r="J6124" s="1" t="s">
        <v>768</v>
      </c>
      <c r="K6124" s="9">
        <v>135994</v>
      </c>
      <c r="L6124" s="10">
        <f>K6124/ VLOOKUP(A6124,Indicators!$B$1:$V$7,21,FALSE)</f>
        <v>796.80560600911679</v>
      </c>
      <c r="M6124" s="11"/>
      <c r="N6124" s="11"/>
      <c r="O6124" s="11"/>
      <c r="P6124" s="8" t="str">
        <f>IF(H6124="Y", K6124/VLOOKUP(A6124,Indicators!$B$1:$S$7,18,FALSE),"")</f>
        <v/>
      </c>
      <c r="Q6124" s="8" t="str">
        <f t="shared" si="0"/>
        <v/>
      </c>
      <c r="R6124" s="1" t="s">
        <v>97</v>
      </c>
      <c r="S6124" s="1" t="s">
        <v>44</v>
      </c>
      <c r="T6124" s="11"/>
      <c r="U6124" s="11"/>
      <c r="V6124" s="11"/>
      <c r="W6124" s="11"/>
      <c r="X6124" s="11"/>
      <c r="Y6124" s="11"/>
      <c r="Z6124" s="11"/>
      <c r="AA6124" s="11"/>
      <c r="AB6124" s="11"/>
      <c r="AC6124" s="11"/>
      <c r="AD6124" s="11"/>
      <c r="AE6124" s="11"/>
      <c r="AF6124" s="11"/>
      <c r="AG6124" s="11"/>
      <c r="AH6124" s="11"/>
      <c r="AI6124" s="11"/>
      <c r="AJ6124" s="11"/>
      <c r="AK6124" s="11"/>
      <c r="AL6124" s="11"/>
      <c r="AM6124" s="5"/>
      <c r="AN6124" s="5"/>
      <c r="AO6124" s="5"/>
      <c r="AP6124" s="5"/>
      <c r="AQ6124" s="5"/>
      <c r="AR6124" s="5"/>
      <c r="AS6124" s="5"/>
      <c r="AT6124" s="5"/>
      <c r="AU6124" s="5"/>
      <c r="AV6124" s="5"/>
      <c r="AW6124" s="5"/>
      <c r="AX6124" s="5"/>
      <c r="AY6124" s="5"/>
      <c r="AZ6124" s="5"/>
      <c r="BA6124" s="5"/>
      <c r="BB6124" s="5"/>
      <c r="BC6124" s="5"/>
      <c r="BD6124" s="5"/>
      <c r="BE6124" s="5"/>
      <c r="BF6124" s="5"/>
      <c r="BG6124" s="5"/>
      <c r="BH6124" s="5"/>
      <c r="BI6124" s="5"/>
      <c r="BJ6124" s="5"/>
      <c r="BK6124" s="5"/>
      <c r="BL6124" s="5"/>
      <c r="BM6124" s="5"/>
      <c r="BN6124" s="5"/>
      <c r="BO6124" s="5"/>
      <c r="BP6124" s="5"/>
      <c r="BQ6124" s="5"/>
      <c r="BR6124" s="5"/>
      <c r="BS6124" s="5"/>
      <c r="BT6124" s="5"/>
      <c r="BU6124" s="5"/>
      <c r="BV6124" s="5"/>
      <c r="BW6124" s="5"/>
      <c r="BX6124" s="5"/>
    </row>
    <row r="6125" spans="1:76" x14ac:dyDescent="0.2">
      <c r="A6125" s="1" t="s">
        <v>22</v>
      </c>
      <c r="B6125" s="1" t="s">
        <v>97</v>
      </c>
      <c r="C6125" s="1" t="s">
        <v>870</v>
      </c>
      <c r="D6125" s="1" t="s">
        <v>110</v>
      </c>
      <c r="E6125" s="1" t="s">
        <v>2</v>
      </c>
      <c r="F6125" s="1" t="s">
        <v>1056</v>
      </c>
      <c r="G6125" s="1" t="s">
        <v>107</v>
      </c>
      <c r="H6125" s="8"/>
      <c r="I6125" s="8">
        <v>2015</v>
      </c>
      <c r="J6125" s="1" t="s">
        <v>768</v>
      </c>
      <c r="K6125" s="9">
        <v>141258</v>
      </c>
      <c r="L6125" s="10">
        <f>K6125/ VLOOKUP(A6125,Indicators!$B$1:$V$7,21,FALSE)</f>
        <v>827.64803074867871</v>
      </c>
      <c r="M6125" s="11"/>
      <c r="N6125" s="11"/>
      <c r="O6125" s="11"/>
      <c r="P6125" s="8" t="str">
        <f>IF(H6125="Y", K6125/VLOOKUP(A6125,Indicators!$B$1:$S$7,18,FALSE),"")</f>
        <v/>
      </c>
      <c r="Q6125" s="8" t="str">
        <f t="shared" si="0"/>
        <v/>
      </c>
      <c r="R6125" s="1" t="s">
        <v>97</v>
      </c>
      <c r="S6125" s="1" t="s">
        <v>45</v>
      </c>
      <c r="T6125" s="11"/>
      <c r="U6125" s="11"/>
      <c r="V6125" s="11"/>
      <c r="W6125" s="11"/>
      <c r="X6125" s="11"/>
      <c r="Y6125" s="11"/>
      <c r="Z6125" s="11"/>
      <c r="AA6125" s="11"/>
      <c r="AB6125" s="11"/>
      <c r="AC6125" s="11"/>
      <c r="AD6125" s="11"/>
      <c r="AE6125" s="11"/>
      <c r="AF6125" s="11"/>
      <c r="AG6125" s="11"/>
      <c r="AH6125" s="11"/>
      <c r="AI6125" s="11"/>
      <c r="AJ6125" s="11"/>
      <c r="AK6125" s="11"/>
      <c r="AL6125" s="11"/>
      <c r="AM6125" s="5"/>
      <c r="AN6125" s="5"/>
      <c r="AO6125" s="5"/>
      <c r="AP6125" s="5"/>
      <c r="AQ6125" s="5"/>
      <c r="AR6125" s="5"/>
      <c r="AS6125" s="5"/>
      <c r="AT6125" s="5"/>
      <c r="AU6125" s="5"/>
      <c r="AV6125" s="5"/>
      <c r="AW6125" s="5"/>
      <c r="AX6125" s="5"/>
      <c r="AY6125" s="5"/>
      <c r="AZ6125" s="5"/>
      <c r="BA6125" s="5"/>
      <c r="BB6125" s="5"/>
      <c r="BC6125" s="5"/>
      <c r="BD6125" s="5"/>
      <c r="BE6125" s="5"/>
      <c r="BF6125" s="5"/>
      <c r="BG6125" s="5"/>
      <c r="BH6125" s="5"/>
      <c r="BI6125" s="5"/>
      <c r="BJ6125" s="5"/>
      <c r="BK6125" s="5"/>
      <c r="BL6125" s="5"/>
      <c r="BM6125" s="5"/>
      <c r="BN6125" s="5"/>
      <c r="BO6125" s="5"/>
      <c r="BP6125" s="5"/>
      <c r="BQ6125" s="5"/>
      <c r="BR6125" s="5"/>
      <c r="BS6125" s="5"/>
      <c r="BT6125" s="5"/>
      <c r="BU6125" s="5"/>
      <c r="BV6125" s="5"/>
      <c r="BW6125" s="5"/>
      <c r="BX6125" s="5"/>
    </row>
    <row r="6126" spans="1:76" x14ac:dyDescent="0.2">
      <c r="A6126" s="1" t="s">
        <v>22</v>
      </c>
      <c r="B6126" s="1" t="s">
        <v>97</v>
      </c>
      <c r="C6126" s="1" t="s">
        <v>791</v>
      </c>
      <c r="D6126" s="1" t="s">
        <v>110</v>
      </c>
      <c r="E6126" s="1" t="s">
        <v>2</v>
      </c>
      <c r="F6126" s="1" t="s">
        <v>1056</v>
      </c>
      <c r="G6126" s="1" t="s">
        <v>107</v>
      </c>
      <c r="H6126" s="8"/>
      <c r="I6126" s="8">
        <v>2015</v>
      </c>
      <c r="J6126" s="1" t="s">
        <v>768</v>
      </c>
      <c r="K6126" s="9">
        <v>151662</v>
      </c>
      <c r="L6126" s="10">
        <f>K6126/ VLOOKUP(A6126,Indicators!$B$1:$V$7,21,FALSE)</f>
        <v>888.60634894594375</v>
      </c>
      <c r="M6126" s="11"/>
      <c r="N6126" s="11"/>
      <c r="O6126" s="11"/>
      <c r="P6126" s="8" t="str">
        <f>IF(H6126="Y", K6126/VLOOKUP(A6126,Indicators!$B$1:$S$7,18,FALSE),"")</f>
        <v/>
      </c>
      <c r="Q6126" s="8" t="str">
        <f t="shared" si="0"/>
        <v/>
      </c>
      <c r="R6126" s="1" t="s">
        <v>97</v>
      </c>
      <c r="S6126" s="1" t="s">
        <v>40</v>
      </c>
      <c r="T6126" s="11"/>
      <c r="U6126" s="11"/>
      <c r="V6126" s="11"/>
      <c r="W6126" s="11"/>
      <c r="X6126" s="11"/>
      <c r="Y6126" s="11"/>
      <c r="Z6126" s="11"/>
      <c r="AA6126" s="11"/>
      <c r="AB6126" s="11"/>
      <c r="AC6126" s="11"/>
      <c r="AD6126" s="11"/>
      <c r="AE6126" s="11"/>
      <c r="AF6126" s="11"/>
      <c r="AG6126" s="11"/>
      <c r="AH6126" s="11"/>
      <c r="AI6126" s="11"/>
      <c r="AJ6126" s="11"/>
      <c r="AK6126" s="11"/>
      <c r="AL6126" s="11"/>
      <c r="AM6126" s="5"/>
      <c r="AN6126" s="5"/>
      <c r="AO6126" s="5"/>
      <c r="AP6126" s="5"/>
      <c r="AQ6126" s="5"/>
      <c r="AR6126" s="5"/>
      <c r="AS6126" s="5"/>
      <c r="AT6126" s="5"/>
      <c r="AU6126" s="5"/>
      <c r="AV6126" s="5"/>
      <c r="AW6126" s="5"/>
      <c r="AX6126" s="5"/>
      <c r="AY6126" s="5"/>
      <c r="AZ6126" s="5"/>
      <c r="BA6126" s="5"/>
      <c r="BB6126" s="5"/>
      <c r="BC6126" s="5"/>
      <c r="BD6126" s="5"/>
      <c r="BE6126" s="5"/>
      <c r="BF6126" s="5"/>
      <c r="BG6126" s="5"/>
      <c r="BH6126" s="5"/>
      <c r="BI6126" s="5"/>
      <c r="BJ6126" s="5"/>
      <c r="BK6126" s="5"/>
      <c r="BL6126" s="5"/>
      <c r="BM6126" s="5"/>
      <c r="BN6126" s="5"/>
      <c r="BO6126" s="5"/>
      <c r="BP6126" s="5"/>
      <c r="BQ6126" s="5"/>
      <c r="BR6126" s="5"/>
      <c r="BS6126" s="5"/>
      <c r="BT6126" s="5"/>
      <c r="BU6126" s="5"/>
      <c r="BV6126" s="5"/>
      <c r="BW6126" s="5"/>
      <c r="BX6126" s="5"/>
    </row>
    <row r="6127" spans="1:76" x14ac:dyDescent="0.2">
      <c r="A6127" s="1" t="s">
        <v>22</v>
      </c>
      <c r="B6127" s="1" t="s">
        <v>97</v>
      </c>
      <c r="C6127" s="1" t="s">
        <v>826</v>
      </c>
      <c r="D6127" s="1" t="s">
        <v>110</v>
      </c>
      <c r="E6127" s="1" t="s">
        <v>2</v>
      </c>
      <c r="F6127" s="1" t="s">
        <v>1056</v>
      </c>
      <c r="G6127" s="1" t="s">
        <v>107</v>
      </c>
      <c r="H6127" s="8"/>
      <c r="I6127" s="8">
        <v>2015</v>
      </c>
      <c r="J6127" s="1" t="s">
        <v>768</v>
      </c>
      <c r="K6127" s="9">
        <v>192891</v>
      </c>
      <c r="L6127" s="10">
        <f>K6127/ VLOOKUP(A6127,Indicators!$B$1:$V$7,21,FALSE)</f>
        <v>1130.1721410408147</v>
      </c>
      <c r="M6127" s="11"/>
      <c r="N6127" s="11"/>
      <c r="O6127" s="11"/>
      <c r="P6127" s="8" t="str">
        <f>IF(H6127="Y", K6127/VLOOKUP(A6127,Indicators!$B$1:$S$7,18,FALSE),"")</f>
        <v/>
      </c>
      <c r="Q6127" s="8" t="str">
        <f t="shared" si="0"/>
        <v/>
      </c>
      <c r="R6127" s="1" t="s">
        <v>97</v>
      </c>
      <c r="S6127" s="1" t="s">
        <v>40</v>
      </c>
      <c r="T6127" s="11"/>
      <c r="U6127" s="11"/>
      <c r="V6127" s="11"/>
      <c r="W6127" s="11"/>
      <c r="X6127" s="11"/>
      <c r="Y6127" s="11"/>
      <c r="Z6127" s="11"/>
      <c r="AA6127" s="11"/>
      <c r="AB6127" s="11"/>
      <c r="AC6127" s="11"/>
      <c r="AD6127" s="11"/>
      <c r="AE6127" s="11"/>
      <c r="AF6127" s="11"/>
      <c r="AG6127" s="11"/>
      <c r="AH6127" s="11"/>
      <c r="AI6127" s="11"/>
      <c r="AJ6127" s="11"/>
      <c r="AK6127" s="11"/>
      <c r="AL6127" s="11"/>
      <c r="AM6127" s="5"/>
      <c r="AN6127" s="5"/>
      <c r="AO6127" s="5"/>
      <c r="AP6127" s="5"/>
      <c r="AQ6127" s="5"/>
      <c r="AR6127" s="5"/>
      <c r="AS6127" s="5"/>
      <c r="AT6127" s="5"/>
      <c r="AU6127" s="5"/>
      <c r="AV6127" s="5"/>
      <c r="AW6127" s="5"/>
      <c r="AX6127" s="5"/>
      <c r="AY6127" s="5"/>
      <c r="AZ6127" s="5"/>
      <c r="BA6127" s="5"/>
      <c r="BB6127" s="5"/>
      <c r="BC6127" s="5"/>
      <c r="BD6127" s="5"/>
      <c r="BE6127" s="5"/>
      <c r="BF6127" s="5"/>
      <c r="BG6127" s="5"/>
      <c r="BH6127" s="5"/>
      <c r="BI6127" s="5"/>
      <c r="BJ6127" s="5"/>
      <c r="BK6127" s="5"/>
      <c r="BL6127" s="5"/>
      <c r="BM6127" s="5"/>
      <c r="BN6127" s="5"/>
      <c r="BO6127" s="5"/>
      <c r="BP6127" s="5"/>
      <c r="BQ6127" s="5"/>
      <c r="BR6127" s="5"/>
      <c r="BS6127" s="5"/>
      <c r="BT6127" s="5"/>
      <c r="BU6127" s="5"/>
      <c r="BV6127" s="5"/>
      <c r="BW6127" s="5"/>
      <c r="BX6127" s="5"/>
    </row>
    <row r="6128" spans="1:76" x14ac:dyDescent="0.2">
      <c r="A6128" s="1" t="s">
        <v>22</v>
      </c>
      <c r="B6128" s="1" t="s">
        <v>97</v>
      </c>
      <c r="C6128" s="1" t="s">
        <v>788</v>
      </c>
      <c r="D6128" s="1" t="s">
        <v>110</v>
      </c>
      <c r="E6128" s="1" t="s">
        <v>2</v>
      </c>
      <c r="F6128" s="1" t="s">
        <v>1056</v>
      </c>
      <c r="G6128" s="1" t="s">
        <v>107</v>
      </c>
      <c r="H6128" s="8"/>
      <c r="I6128" s="8">
        <v>2015</v>
      </c>
      <c r="J6128" s="1" t="s">
        <v>768</v>
      </c>
      <c r="K6128" s="9">
        <v>196888</v>
      </c>
      <c r="L6128" s="10">
        <f>K6128/ VLOOKUP(A6128,Indicators!$B$1:$V$7,21,FALSE)</f>
        <v>1153.5910566342852</v>
      </c>
      <c r="M6128" s="11"/>
      <c r="N6128" s="11"/>
      <c r="O6128" s="11"/>
      <c r="P6128" s="8" t="str">
        <f>IF(H6128="Y", K6128/VLOOKUP(A6128,Indicators!$B$1:$S$7,18,FALSE),"")</f>
        <v/>
      </c>
      <c r="Q6128" s="8" t="str">
        <f t="shared" si="0"/>
        <v/>
      </c>
      <c r="R6128" s="1" t="s">
        <v>97</v>
      </c>
      <c r="S6128" s="1" t="s">
        <v>44</v>
      </c>
      <c r="T6128" s="11"/>
      <c r="U6128" s="11"/>
      <c r="V6128" s="11"/>
      <c r="W6128" s="11"/>
      <c r="X6128" s="11"/>
      <c r="Y6128" s="11"/>
      <c r="Z6128" s="11"/>
      <c r="AA6128" s="11"/>
      <c r="AB6128" s="11"/>
      <c r="AC6128" s="11"/>
      <c r="AD6128" s="11"/>
      <c r="AE6128" s="11"/>
      <c r="AF6128" s="11"/>
      <c r="AG6128" s="11"/>
      <c r="AH6128" s="11"/>
      <c r="AI6128" s="11"/>
      <c r="AJ6128" s="11"/>
      <c r="AK6128" s="11"/>
      <c r="AL6128" s="11"/>
      <c r="AM6128" s="5"/>
      <c r="AN6128" s="5"/>
      <c r="AO6128" s="5"/>
      <c r="AP6128" s="5"/>
      <c r="AQ6128" s="5"/>
      <c r="AR6128" s="5"/>
      <c r="AS6128" s="5"/>
      <c r="AT6128" s="5"/>
      <c r="AU6128" s="5"/>
      <c r="AV6128" s="5"/>
      <c r="AW6128" s="5"/>
      <c r="AX6128" s="5"/>
      <c r="AY6128" s="5"/>
      <c r="AZ6128" s="5"/>
      <c r="BA6128" s="5"/>
      <c r="BB6128" s="5"/>
      <c r="BC6128" s="5"/>
      <c r="BD6128" s="5"/>
      <c r="BE6128" s="5"/>
      <c r="BF6128" s="5"/>
      <c r="BG6128" s="5"/>
      <c r="BH6128" s="5"/>
      <c r="BI6128" s="5"/>
      <c r="BJ6128" s="5"/>
      <c r="BK6128" s="5"/>
      <c r="BL6128" s="5"/>
      <c r="BM6128" s="5"/>
      <c r="BN6128" s="5"/>
      <c r="BO6128" s="5"/>
      <c r="BP6128" s="5"/>
      <c r="BQ6128" s="5"/>
      <c r="BR6128" s="5"/>
      <c r="BS6128" s="5"/>
      <c r="BT6128" s="5"/>
      <c r="BU6128" s="5"/>
      <c r="BV6128" s="5"/>
      <c r="BW6128" s="5"/>
      <c r="BX6128" s="5"/>
    </row>
    <row r="6129" spans="1:76" x14ac:dyDescent="0.2">
      <c r="A6129" s="1" t="s">
        <v>22</v>
      </c>
      <c r="B6129" s="1" t="s">
        <v>97</v>
      </c>
      <c r="C6129" s="1" t="s">
        <v>793</v>
      </c>
      <c r="D6129" s="1" t="s">
        <v>110</v>
      </c>
      <c r="E6129" s="1" t="s">
        <v>2</v>
      </c>
      <c r="F6129" s="1" t="s">
        <v>1056</v>
      </c>
      <c r="G6129" s="1" t="s">
        <v>107</v>
      </c>
      <c r="H6129" s="8"/>
      <c r="I6129" s="8">
        <v>2015</v>
      </c>
      <c r="J6129" s="1" t="s">
        <v>768</v>
      </c>
      <c r="K6129" s="9">
        <v>237807</v>
      </c>
      <c r="L6129" s="10">
        <f>K6129/ VLOOKUP(A6129,Indicators!$B$1:$V$7,21,FALSE)</f>
        <v>1393.3405205245087</v>
      </c>
      <c r="M6129" s="11"/>
      <c r="N6129" s="11"/>
      <c r="O6129" s="11"/>
      <c r="P6129" s="8" t="str">
        <f>IF(H6129="Y", K6129/VLOOKUP(A6129,Indicators!$B$1:$S$7,18,FALSE),"")</f>
        <v/>
      </c>
      <c r="Q6129" s="8" t="str">
        <f t="shared" si="0"/>
        <v/>
      </c>
      <c r="R6129" s="1" t="s">
        <v>97</v>
      </c>
      <c r="S6129" s="1" t="s">
        <v>45</v>
      </c>
      <c r="T6129" s="11"/>
      <c r="U6129" s="11"/>
      <c r="V6129" s="11"/>
      <c r="W6129" s="11"/>
      <c r="X6129" s="11"/>
      <c r="Y6129" s="11"/>
      <c r="Z6129" s="11"/>
      <c r="AA6129" s="11"/>
      <c r="AB6129" s="11"/>
      <c r="AC6129" s="11"/>
      <c r="AD6129" s="11"/>
      <c r="AE6129" s="11"/>
      <c r="AF6129" s="11"/>
      <c r="AG6129" s="11"/>
      <c r="AH6129" s="11"/>
      <c r="AI6129" s="11"/>
      <c r="AJ6129" s="11"/>
      <c r="AK6129" s="11"/>
      <c r="AL6129" s="11"/>
      <c r="AM6129" s="5"/>
      <c r="AN6129" s="5"/>
      <c r="AO6129" s="5"/>
      <c r="AP6129" s="5"/>
      <c r="AQ6129" s="5"/>
      <c r="AR6129" s="5"/>
      <c r="AS6129" s="5"/>
      <c r="AT6129" s="5"/>
      <c r="AU6129" s="5"/>
      <c r="AV6129" s="5"/>
      <c r="AW6129" s="5"/>
      <c r="AX6129" s="5"/>
      <c r="AY6129" s="5"/>
      <c r="AZ6129" s="5"/>
      <c r="BA6129" s="5"/>
      <c r="BB6129" s="5"/>
      <c r="BC6129" s="5"/>
      <c r="BD6129" s="5"/>
      <c r="BE6129" s="5"/>
      <c r="BF6129" s="5"/>
      <c r="BG6129" s="5"/>
      <c r="BH6129" s="5"/>
      <c r="BI6129" s="5"/>
      <c r="BJ6129" s="5"/>
      <c r="BK6129" s="5"/>
      <c r="BL6129" s="5"/>
      <c r="BM6129" s="5"/>
      <c r="BN6129" s="5"/>
      <c r="BO6129" s="5"/>
      <c r="BP6129" s="5"/>
      <c r="BQ6129" s="5"/>
      <c r="BR6129" s="5"/>
      <c r="BS6129" s="5"/>
      <c r="BT6129" s="5"/>
      <c r="BU6129" s="5"/>
      <c r="BV6129" s="5"/>
      <c r="BW6129" s="5"/>
      <c r="BX6129" s="5"/>
    </row>
    <row r="6130" spans="1:76" x14ac:dyDescent="0.2">
      <c r="A6130" s="1" t="s">
        <v>22</v>
      </c>
      <c r="B6130" s="1" t="s">
        <v>97</v>
      </c>
      <c r="C6130" s="1" t="s">
        <v>792</v>
      </c>
      <c r="D6130" s="1" t="s">
        <v>110</v>
      </c>
      <c r="E6130" s="1" t="s">
        <v>2</v>
      </c>
      <c r="F6130" s="1" t="s">
        <v>1056</v>
      </c>
      <c r="G6130" s="1" t="s">
        <v>107</v>
      </c>
      <c r="H6130" s="8"/>
      <c r="I6130" s="8">
        <v>2015</v>
      </c>
      <c r="J6130" s="1" t="s">
        <v>768</v>
      </c>
      <c r="K6130" s="9">
        <v>242354</v>
      </c>
      <c r="L6130" s="10">
        <f>K6130/ VLOOKUP(A6130,Indicators!$B$1:$V$7,21,FALSE)</f>
        <v>1419.9819539004184</v>
      </c>
      <c r="M6130" s="11"/>
      <c r="N6130" s="11"/>
      <c r="O6130" s="11"/>
      <c r="P6130" s="8" t="str">
        <f>IF(H6130="Y", K6130/VLOOKUP(A6130,Indicators!$B$1:$S$7,18,FALSE),"")</f>
        <v/>
      </c>
      <c r="Q6130" s="8" t="str">
        <f t="shared" si="0"/>
        <v/>
      </c>
      <c r="R6130" s="1" t="s">
        <v>97</v>
      </c>
      <c r="S6130" s="1" t="s">
        <v>45</v>
      </c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1"/>
      <c r="AF6130" s="11"/>
      <c r="AG6130" s="11"/>
      <c r="AH6130" s="11"/>
      <c r="AI6130" s="11"/>
      <c r="AJ6130" s="11"/>
      <c r="AK6130" s="11"/>
      <c r="AL6130" s="11"/>
      <c r="AM6130" s="5"/>
      <c r="AN6130" s="5"/>
      <c r="AO6130" s="5"/>
      <c r="AP6130" s="5"/>
      <c r="AQ6130" s="5"/>
      <c r="AR6130" s="5"/>
      <c r="AS6130" s="5"/>
      <c r="AT6130" s="5"/>
      <c r="AU6130" s="5"/>
      <c r="AV6130" s="5"/>
      <c r="AW6130" s="5"/>
      <c r="AX6130" s="5"/>
      <c r="AY6130" s="5"/>
      <c r="AZ6130" s="5"/>
      <c r="BA6130" s="5"/>
      <c r="BB6130" s="5"/>
      <c r="BC6130" s="5"/>
      <c r="BD6130" s="5"/>
      <c r="BE6130" s="5"/>
      <c r="BF6130" s="5"/>
      <c r="BG6130" s="5"/>
      <c r="BH6130" s="5"/>
      <c r="BI6130" s="5"/>
      <c r="BJ6130" s="5"/>
      <c r="BK6130" s="5"/>
      <c r="BL6130" s="5"/>
      <c r="BM6130" s="5"/>
      <c r="BN6130" s="5"/>
      <c r="BO6130" s="5"/>
      <c r="BP6130" s="5"/>
      <c r="BQ6130" s="5"/>
      <c r="BR6130" s="5"/>
      <c r="BS6130" s="5"/>
      <c r="BT6130" s="5"/>
      <c r="BU6130" s="5"/>
      <c r="BV6130" s="5"/>
      <c r="BW6130" s="5"/>
      <c r="BX6130" s="5"/>
    </row>
    <row r="6131" spans="1:76" x14ac:dyDescent="0.2">
      <c r="A6131" s="1" t="s">
        <v>22</v>
      </c>
      <c r="B6131" s="1" t="s">
        <v>97</v>
      </c>
      <c r="C6131" s="1" t="s">
        <v>823</v>
      </c>
      <c r="D6131" s="1" t="s">
        <v>669</v>
      </c>
      <c r="E6131" s="1" t="s">
        <v>2</v>
      </c>
      <c r="F6131" s="1" t="s">
        <v>1065</v>
      </c>
      <c r="G6131" s="1" t="s">
        <v>73</v>
      </c>
      <c r="H6131" s="8"/>
      <c r="I6131" s="8">
        <v>2015</v>
      </c>
      <c r="J6131" s="1" t="s">
        <v>768</v>
      </c>
      <c r="K6131" s="9">
        <v>10000</v>
      </c>
      <c r="L6131" s="10">
        <f>K6131/ VLOOKUP(A6131,Indicators!$B$1:$V$7,21,FALSE)</f>
        <v>58.591232407982467</v>
      </c>
      <c r="M6131" s="11"/>
      <c r="N6131" s="11"/>
      <c r="O6131" s="11"/>
      <c r="P6131" s="11"/>
      <c r="Q6131" s="8" t="str">
        <f t="shared" si="0"/>
        <v/>
      </c>
      <c r="R6131" s="1" t="s">
        <v>97</v>
      </c>
      <c r="S6131" s="1" t="s">
        <v>45</v>
      </c>
      <c r="T6131" s="11"/>
      <c r="U6131" s="11"/>
      <c r="V6131" s="11"/>
      <c r="W6131" s="11"/>
      <c r="X6131" s="11"/>
      <c r="Y6131" s="11"/>
      <c r="Z6131" s="11"/>
      <c r="AA6131" s="11"/>
      <c r="AB6131" s="11"/>
      <c r="AC6131" s="11"/>
      <c r="AD6131" s="11"/>
      <c r="AE6131" s="11"/>
      <c r="AF6131" s="11"/>
      <c r="AG6131" s="11"/>
      <c r="AH6131" s="11"/>
      <c r="AI6131" s="11"/>
      <c r="AJ6131" s="11"/>
      <c r="AK6131" s="11"/>
      <c r="AL6131" s="11"/>
      <c r="AM6131" s="5"/>
      <c r="AN6131" s="5"/>
      <c r="AO6131" s="5"/>
      <c r="AP6131" s="5"/>
      <c r="AQ6131" s="5"/>
      <c r="AR6131" s="5"/>
      <c r="AS6131" s="5"/>
      <c r="AT6131" s="5"/>
      <c r="AU6131" s="5"/>
      <c r="AV6131" s="5"/>
      <c r="AW6131" s="5"/>
      <c r="AX6131" s="5"/>
      <c r="AY6131" s="5"/>
      <c r="AZ6131" s="5"/>
      <c r="BA6131" s="5"/>
      <c r="BB6131" s="5"/>
      <c r="BC6131" s="5"/>
      <c r="BD6131" s="5"/>
      <c r="BE6131" s="5"/>
      <c r="BF6131" s="5"/>
      <c r="BG6131" s="5"/>
      <c r="BH6131" s="5"/>
      <c r="BI6131" s="5"/>
      <c r="BJ6131" s="5"/>
      <c r="BK6131" s="5"/>
      <c r="BL6131" s="5"/>
      <c r="BM6131" s="5"/>
      <c r="BN6131" s="5"/>
      <c r="BO6131" s="5"/>
      <c r="BP6131" s="5"/>
      <c r="BQ6131" s="5"/>
      <c r="BR6131" s="5"/>
      <c r="BS6131" s="5"/>
      <c r="BT6131" s="5"/>
      <c r="BU6131" s="5"/>
      <c r="BV6131" s="5"/>
      <c r="BW6131" s="5"/>
      <c r="BX6131" s="5"/>
    </row>
    <row r="6132" spans="1:76" x14ac:dyDescent="0.2">
      <c r="A6132" s="1" t="s">
        <v>22</v>
      </c>
      <c r="B6132" s="1" t="s">
        <v>97</v>
      </c>
      <c r="C6132" s="1" t="s">
        <v>822</v>
      </c>
      <c r="D6132" s="1" t="s">
        <v>669</v>
      </c>
      <c r="E6132" s="1" t="s">
        <v>2</v>
      </c>
      <c r="F6132" s="1" t="s">
        <v>1065</v>
      </c>
      <c r="G6132" s="1" t="s">
        <v>73</v>
      </c>
      <c r="H6132" s="8"/>
      <c r="I6132" s="8">
        <v>2015</v>
      </c>
      <c r="J6132" s="1" t="s">
        <v>768</v>
      </c>
      <c r="K6132" s="9">
        <v>40000</v>
      </c>
      <c r="L6132" s="10">
        <f>K6132/ VLOOKUP(A6132,Indicators!$B$1:$V$7,21,FALSE)</f>
        <v>234.36492963192987</v>
      </c>
      <c r="M6132" s="11"/>
      <c r="N6132" s="11"/>
      <c r="O6132" s="11"/>
      <c r="P6132" s="11"/>
      <c r="Q6132" s="8" t="str">
        <f t="shared" si="0"/>
        <v/>
      </c>
      <c r="R6132" s="1" t="s">
        <v>97</v>
      </c>
      <c r="S6132" s="1" t="s">
        <v>40</v>
      </c>
      <c r="T6132" s="11"/>
      <c r="U6132" s="11"/>
      <c r="V6132" s="11"/>
      <c r="W6132" s="11"/>
      <c r="X6132" s="11"/>
      <c r="Y6132" s="11"/>
      <c r="Z6132" s="11"/>
      <c r="AA6132" s="11"/>
      <c r="AB6132" s="11"/>
      <c r="AC6132" s="11"/>
      <c r="AD6132" s="11"/>
      <c r="AE6132" s="11"/>
      <c r="AF6132" s="11"/>
      <c r="AG6132" s="11"/>
      <c r="AH6132" s="11"/>
      <c r="AI6132" s="11"/>
      <c r="AJ6132" s="11"/>
      <c r="AK6132" s="11"/>
      <c r="AL6132" s="11"/>
      <c r="AM6132" s="5"/>
      <c r="AN6132" s="5"/>
      <c r="AO6132" s="5"/>
      <c r="AP6132" s="5"/>
      <c r="AQ6132" s="5"/>
      <c r="AR6132" s="5"/>
      <c r="AS6132" s="5"/>
      <c r="AT6132" s="5"/>
      <c r="AU6132" s="5"/>
      <c r="AV6132" s="5"/>
      <c r="AW6132" s="5"/>
      <c r="AX6132" s="5"/>
      <c r="AY6132" s="5"/>
      <c r="AZ6132" s="5"/>
      <c r="BA6132" s="5"/>
      <c r="BB6132" s="5"/>
      <c r="BC6132" s="5"/>
      <c r="BD6132" s="5"/>
      <c r="BE6132" s="5"/>
      <c r="BF6132" s="5"/>
      <c r="BG6132" s="5"/>
      <c r="BH6132" s="5"/>
      <c r="BI6132" s="5"/>
      <c r="BJ6132" s="5"/>
      <c r="BK6132" s="5"/>
      <c r="BL6132" s="5"/>
      <c r="BM6132" s="5"/>
      <c r="BN6132" s="5"/>
      <c r="BO6132" s="5"/>
      <c r="BP6132" s="5"/>
      <c r="BQ6132" s="5"/>
      <c r="BR6132" s="5"/>
      <c r="BS6132" s="5"/>
      <c r="BT6132" s="5"/>
      <c r="BU6132" s="5"/>
      <c r="BV6132" s="5"/>
      <c r="BW6132" s="5"/>
      <c r="BX6132" s="5"/>
    </row>
    <row r="6133" spans="1:76" x14ac:dyDescent="0.2">
      <c r="A6133" s="1" t="s">
        <v>22</v>
      </c>
      <c r="B6133" s="1" t="s">
        <v>770</v>
      </c>
      <c r="C6133" s="1" t="s">
        <v>833</v>
      </c>
      <c r="D6133" s="1" t="s">
        <v>669</v>
      </c>
      <c r="E6133" s="1" t="s">
        <v>2</v>
      </c>
      <c r="F6133" s="1" t="s">
        <v>1066</v>
      </c>
      <c r="G6133" s="1" t="s">
        <v>73</v>
      </c>
      <c r="H6133" s="8"/>
      <c r="I6133" s="8">
        <v>2015</v>
      </c>
      <c r="J6133" s="1" t="s">
        <v>768</v>
      </c>
      <c r="K6133" s="9">
        <v>22500</v>
      </c>
      <c r="L6133" s="10">
        <f>K6133/ VLOOKUP(A6133,Indicators!$B$1:$V$7,21,FALSE)</f>
        <v>131.83027291796054</v>
      </c>
      <c r="M6133" s="11"/>
      <c r="N6133" s="11"/>
      <c r="O6133" s="11"/>
      <c r="P6133" s="11"/>
      <c r="Q6133" s="8" t="str">
        <f t="shared" si="0"/>
        <v/>
      </c>
      <c r="R6133" s="1" t="s">
        <v>103</v>
      </c>
      <c r="S6133" s="1" t="s">
        <v>86</v>
      </c>
      <c r="T6133" s="11"/>
      <c r="U6133" s="11"/>
      <c r="V6133" s="11"/>
      <c r="W6133" s="11"/>
      <c r="X6133" s="11"/>
      <c r="Y6133" s="11"/>
      <c r="Z6133" s="11"/>
      <c r="AA6133" s="11"/>
      <c r="AB6133" s="11"/>
      <c r="AC6133" s="11"/>
      <c r="AD6133" s="11"/>
      <c r="AE6133" s="11"/>
      <c r="AF6133" s="11"/>
      <c r="AG6133" s="11"/>
      <c r="AH6133" s="11"/>
      <c r="AI6133" s="11"/>
      <c r="AJ6133" s="11"/>
      <c r="AK6133" s="11"/>
      <c r="AL6133" s="11"/>
      <c r="AM6133" s="5"/>
      <c r="AN6133" s="5"/>
      <c r="AO6133" s="5"/>
      <c r="AP6133" s="5"/>
      <c r="AQ6133" s="5"/>
      <c r="AR6133" s="5"/>
      <c r="AS6133" s="5"/>
      <c r="AT6133" s="5"/>
      <c r="AU6133" s="5"/>
      <c r="AV6133" s="5"/>
      <c r="AW6133" s="5"/>
      <c r="AX6133" s="5"/>
      <c r="AY6133" s="5"/>
      <c r="AZ6133" s="5"/>
      <c r="BA6133" s="5"/>
      <c r="BB6133" s="5"/>
      <c r="BC6133" s="5"/>
      <c r="BD6133" s="5"/>
      <c r="BE6133" s="5"/>
      <c r="BF6133" s="5"/>
      <c r="BG6133" s="5"/>
      <c r="BH6133" s="5"/>
      <c r="BI6133" s="5"/>
      <c r="BJ6133" s="5"/>
      <c r="BK6133" s="5"/>
      <c r="BL6133" s="5"/>
      <c r="BM6133" s="5"/>
      <c r="BN6133" s="5"/>
      <c r="BO6133" s="5"/>
      <c r="BP6133" s="5"/>
      <c r="BQ6133" s="5"/>
      <c r="BR6133" s="5"/>
      <c r="BS6133" s="5"/>
      <c r="BT6133" s="5"/>
      <c r="BU6133" s="5"/>
      <c r="BV6133" s="5"/>
      <c r="BW6133" s="5"/>
      <c r="BX6133" s="5"/>
    </row>
    <row r="6134" spans="1:76" x14ac:dyDescent="0.2">
      <c r="A6134" s="1" t="s">
        <v>22</v>
      </c>
      <c r="B6134" s="1" t="s">
        <v>809</v>
      </c>
      <c r="C6134" s="1" t="s">
        <v>953</v>
      </c>
      <c r="D6134" s="1" t="s">
        <v>669</v>
      </c>
      <c r="E6134" s="1" t="s">
        <v>2</v>
      </c>
      <c r="F6134" s="1" t="s">
        <v>1066</v>
      </c>
      <c r="G6134" s="1" t="s">
        <v>73</v>
      </c>
      <c r="H6134" s="8"/>
      <c r="I6134" s="8">
        <v>2015</v>
      </c>
      <c r="J6134" s="1" t="s">
        <v>768</v>
      </c>
      <c r="K6134" s="9">
        <v>40000</v>
      </c>
      <c r="L6134" s="10">
        <f>K6134/ VLOOKUP(A6134,Indicators!$B$1:$V$7,21,FALSE)</f>
        <v>234.36492963192987</v>
      </c>
      <c r="M6134" s="11"/>
      <c r="N6134" s="11"/>
      <c r="O6134" s="11"/>
      <c r="P6134" s="11"/>
      <c r="Q6134" s="8" t="str">
        <f t="shared" si="0"/>
        <v/>
      </c>
      <c r="R6134" s="1" t="s">
        <v>94</v>
      </c>
      <c r="S6134" s="1" t="s">
        <v>34</v>
      </c>
      <c r="T6134" s="11"/>
      <c r="U6134" s="11"/>
      <c r="V6134" s="11"/>
      <c r="W6134" s="11"/>
      <c r="X6134" s="11"/>
      <c r="Y6134" s="11"/>
      <c r="Z6134" s="11"/>
      <c r="AA6134" s="11"/>
      <c r="AB6134" s="11"/>
      <c r="AC6134" s="11"/>
      <c r="AD6134" s="11"/>
      <c r="AE6134" s="11"/>
      <c r="AF6134" s="11"/>
      <c r="AG6134" s="11"/>
      <c r="AH6134" s="11"/>
      <c r="AI6134" s="11"/>
      <c r="AJ6134" s="11"/>
      <c r="AK6134" s="11"/>
      <c r="AL6134" s="11"/>
      <c r="AM6134" s="5"/>
      <c r="AN6134" s="5"/>
      <c r="AO6134" s="5"/>
      <c r="AP6134" s="5"/>
      <c r="AQ6134" s="5"/>
      <c r="AR6134" s="5"/>
      <c r="AS6134" s="5"/>
      <c r="AT6134" s="5"/>
      <c r="AU6134" s="5"/>
      <c r="AV6134" s="5"/>
      <c r="AW6134" s="5"/>
      <c r="AX6134" s="5"/>
      <c r="AY6134" s="5"/>
      <c r="AZ6134" s="5"/>
      <c r="BA6134" s="5"/>
      <c r="BB6134" s="5"/>
      <c r="BC6134" s="5"/>
      <c r="BD6134" s="5"/>
      <c r="BE6134" s="5"/>
      <c r="BF6134" s="5"/>
      <c r="BG6134" s="5"/>
      <c r="BH6134" s="5"/>
      <c r="BI6134" s="5"/>
      <c r="BJ6134" s="5"/>
      <c r="BK6134" s="5"/>
      <c r="BL6134" s="5"/>
      <c r="BM6134" s="5"/>
      <c r="BN6134" s="5"/>
      <c r="BO6134" s="5"/>
      <c r="BP6134" s="5"/>
      <c r="BQ6134" s="5"/>
      <c r="BR6134" s="5"/>
      <c r="BS6134" s="5"/>
      <c r="BT6134" s="5"/>
      <c r="BU6134" s="5"/>
      <c r="BV6134" s="5"/>
      <c r="BW6134" s="5"/>
      <c r="BX6134" s="5"/>
    </row>
    <row r="6135" spans="1:76" x14ac:dyDescent="0.2">
      <c r="A6135" s="1" t="s">
        <v>22</v>
      </c>
      <c r="B6135" s="1" t="s">
        <v>97</v>
      </c>
      <c r="C6135" s="1" t="s">
        <v>1003</v>
      </c>
      <c r="D6135" s="1" t="s">
        <v>669</v>
      </c>
      <c r="E6135" s="1" t="s">
        <v>2</v>
      </c>
      <c r="F6135" s="1" t="s">
        <v>1066</v>
      </c>
      <c r="G6135" s="1" t="s">
        <v>73</v>
      </c>
      <c r="H6135" s="8"/>
      <c r="I6135" s="8">
        <v>2015</v>
      </c>
      <c r="J6135" s="1" t="s">
        <v>768</v>
      </c>
      <c r="K6135" s="8">
        <v>38</v>
      </c>
      <c r="L6135" s="10">
        <f>K6135/ VLOOKUP(A6135,Indicators!$B$1:$V$7,21,FALSE)</f>
        <v>0.22264668315033337</v>
      </c>
      <c r="M6135" s="11"/>
      <c r="N6135" s="11"/>
      <c r="O6135" s="11"/>
      <c r="P6135" s="11"/>
      <c r="Q6135" s="8" t="str">
        <f t="shared" si="0"/>
        <v/>
      </c>
      <c r="R6135" s="1" t="s">
        <v>97</v>
      </c>
      <c r="S6135" s="1" t="s">
        <v>91</v>
      </c>
      <c r="T6135" s="11"/>
      <c r="U6135" s="11"/>
      <c r="V6135" s="11"/>
      <c r="W6135" s="11"/>
      <c r="X6135" s="11"/>
      <c r="Y6135" s="11"/>
      <c r="Z6135" s="11"/>
      <c r="AA6135" s="11"/>
      <c r="AB6135" s="11"/>
      <c r="AC6135" s="11"/>
      <c r="AD6135" s="11"/>
      <c r="AE6135" s="11"/>
      <c r="AF6135" s="11"/>
      <c r="AG6135" s="11"/>
      <c r="AH6135" s="11"/>
      <c r="AI6135" s="11"/>
      <c r="AJ6135" s="11"/>
      <c r="AK6135" s="11"/>
      <c r="AL6135" s="11"/>
      <c r="AM6135" s="5"/>
      <c r="AN6135" s="5"/>
      <c r="AO6135" s="5"/>
      <c r="AP6135" s="5"/>
      <c r="AQ6135" s="5"/>
      <c r="AR6135" s="5"/>
      <c r="AS6135" s="5"/>
      <c r="AT6135" s="5"/>
      <c r="AU6135" s="5"/>
      <c r="AV6135" s="5"/>
      <c r="AW6135" s="5"/>
      <c r="AX6135" s="5"/>
      <c r="AY6135" s="5"/>
      <c r="AZ6135" s="5"/>
      <c r="BA6135" s="5"/>
      <c r="BB6135" s="5"/>
      <c r="BC6135" s="5"/>
      <c r="BD6135" s="5"/>
      <c r="BE6135" s="5"/>
      <c r="BF6135" s="5"/>
      <c r="BG6135" s="5"/>
      <c r="BH6135" s="5"/>
      <c r="BI6135" s="5"/>
      <c r="BJ6135" s="5"/>
      <c r="BK6135" s="5"/>
      <c r="BL6135" s="5"/>
      <c r="BM6135" s="5"/>
      <c r="BN6135" s="5"/>
      <c r="BO6135" s="5"/>
      <c r="BP6135" s="5"/>
      <c r="BQ6135" s="5"/>
      <c r="BR6135" s="5"/>
      <c r="BS6135" s="5"/>
      <c r="BT6135" s="5"/>
      <c r="BU6135" s="5"/>
      <c r="BV6135" s="5"/>
      <c r="BW6135" s="5"/>
      <c r="BX6135" s="5"/>
    </row>
    <row r="6136" spans="1:76" x14ac:dyDescent="0.2">
      <c r="A6136" s="1" t="s">
        <v>22</v>
      </c>
      <c r="B6136" s="1" t="s">
        <v>97</v>
      </c>
      <c r="C6136" s="1" t="s">
        <v>1002</v>
      </c>
      <c r="D6136" s="1" t="s">
        <v>669</v>
      </c>
      <c r="E6136" s="1" t="s">
        <v>2</v>
      </c>
      <c r="F6136" s="1" t="s">
        <v>1066</v>
      </c>
      <c r="G6136" s="1" t="s">
        <v>73</v>
      </c>
      <c r="H6136" s="8"/>
      <c r="I6136" s="8">
        <v>2015</v>
      </c>
      <c r="J6136" s="1" t="s">
        <v>768</v>
      </c>
      <c r="K6136" s="8">
        <v>49</v>
      </c>
      <c r="L6136" s="10">
        <f>K6136/ VLOOKUP(A6136,Indicators!$B$1:$V$7,21,FALSE)</f>
        <v>0.28709703879911408</v>
      </c>
      <c r="M6136" s="11"/>
      <c r="N6136" s="11"/>
      <c r="O6136" s="11"/>
      <c r="P6136" s="11"/>
      <c r="Q6136" s="8" t="str">
        <f t="shared" si="0"/>
        <v/>
      </c>
      <c r="R6136" s="1" t="s">
        <v>97</v>
      </c>
      <c r="S6136" s="1" t="s">
        <v>48</v>
      </c>
      <c r="T6136" s="11"/>
      <c r="U6136" s="11"/>
      <c r="V6136" s="11"/>
      <c r="W6136" s="11"/>
      <c r="X6136" s="11"/>
      <c r="Y6136" s="11"/>
      <c r="Z6136" s="11"/>
      <c r="AA6136" s="11"/>
      <c r="AB6136" s="11"/>
      <c r="AC6136" s="11"/>
      <c r="AD6136" s="11"/>
      <c r="AE6136" s="11"/>
      <c r="AF6136" s="11"/>
      <c r="AG6136" s="11"/>
      <c r="AH6136" s="11"/>
      <c r="AI6136" s="11"/>
      <c r="AJ6136" s="11"/>
      <c r="AK6136" s="11"/>
      <c r="AL6136" s="11"/>
      <c r="AM6136" s="5"/>
      <c r="AN6136" s="5"/>
      <c r="AO6136" s="5"/>
      <c r="AP6136" s="5"/>
      <c r="AQ6136" s="5"/>
      <c r="AR6136" s="5"/>
      <c r="AS6136" s="5"/>
      <c r="AT6136" s="5"/>
      <c r="AU6136" s="5"/>
      <c r="AV6136" s="5"/>
      <c r="AW6136" s="5"/>
      <c r="AX6136" s="5"/>
      <c r="AY6136" s="5"/>
      <c r="AZ6136" s="5"/>
      <c r="BA6136" s="5"/>
      <c r="BB6136" s="5"/>
      <c r="BC6136" s="5"/>
      <c r="BD6136" s="5"/>
      <c r="BE6136" s="5"/>
      <c r="BF6136" s="5"/>
      <c r="BG6136" s="5"/>
      <c r="BH6136" s="5"/>
      <c r="BI6136" s="5"/>
      <c r="BJ6136" s="5"/>
      <c r="BK6136" s="5"/>
      <c r="BL6136" s="5"/>
      <c r="BM6136" s="5"/>
      <c r="BN6136" s="5"/>
      <c r="BO6136" s="5"/>
      <c r="BP6136" s="5"/>
      <c r="BQ6136" s="5"/>
      <c r="BR6136" s="5"/>
      <c r="BS6136" s="5"/>
      <c r="BT6136" s="5"/>
      <c r="BU6136" s="5"/>
      <c r="BV6136" s="5"/>
      <c r="BW6136" s="5"/>
      <c r="BX6136" s="5"/>
    </row>
    <row r="6137" spans="1:76" x14ac:dyDescent="0.2">
      <c r="A6137" s="1" t="s">
        <v>22</v>
      </c>
      <c r="B6137" s="1" t="s">
        <v>97</v>
      </c>
      <c r="C6137" s="1" t="s">
        <v>1003</v>
      </c>
      <c r="D6137" s="1" t="s">
        <v>669</v>
      </c>
      <c r="E6137" s="1" t="s">
        <v>2</v>
      </c>
      <c r="F6137" s="1" t="s">
        <v>1066</v>
      </c>
      <c r="G6137" s="1" t="s">
        <v>73</v>
      </c>
      <c r="H6137" s="8"/>
      <c r="I6137" s="8">
        <v>2015</v>
      </c>
      <c r="J6137" s="1" t="s">
        <v>768</v>
      </c>
      <c r="K6137" s="8">
        <v>173</v>
      </c>
      <c r="L6137" s="10">
        <f>K6137/ VLOOKUP(A6137,Indicators!$B$1:$V$7,21,FALSE)</f>
        <v>1.0136283206580967</v>
      </c>
      <c r="M6137" s="11"/>
      <c r="N6137" s="11"/>
      <c r="O6137" s="11"/>
      <c r="P6137" s="11"/>
      <c r="Q6137" s="8" t="str">
        <f t="shared" si="0"/>
        <v/>
      </c>
      <c r="R6137" s="1" t="s">
        <v>97</v>
      </c>
      <c r="S6137" s="1" t="s">
        <v>91</v>
      </c>
      <c r="T6137" s="11"/>
      <c r="U6137" s="11"/>
      <c r="V6137" s="11"/>
      <c r="W6137" s="11"/>
      <c r="X6137" s="11"/>
      <c r="Y6137" s="11"/>
      <c r="Z6137" s="11"/>
      <c r="AA6137" s="11"/>
      <c r="AB6137" s="11"/>
      <c r="AC6137" s="11"/>
      <c r="AD6137" s="11"/>
      <c r="AE6137" s="11"/>
      <c r="AF6137" s="11"/>
      <c r="AG6137" s="11"/>
      <c r="AH6137" s="11"/>
      <c r="AI6137" s="11"/>
      <c r="AJ6137" s="11"/>
      <c r="AK6137" s="11"/>
      <c r="AL6137" s="11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5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5"/>
      <c r="BL6137" s="5"/>
      <c r="BM6137" s="5"/>
      <c r="BN6137" s="5"/>
      <c r="BO6137" s="5"/>
      <c r="BP6137" s="5"/>
      <c r="BQ6137" s="5"/>
      <c r="BR6137" s="5"/>
      <c r="BS6137" s="5"/>
      <c r="BT6137" s="5"/>
      <c r="BU6137" s="5"/>
      <c r="BV6137" s="5"/>
      <c r="BW6137" s="5"/>
      <c r="BX6137" s="5"/>
    </row>
    <row r="6138" spans="1:76" x14ac:dyDescent="0.2">
      <c r="A6138" s="1" t="s">
        <v>22</v>
      </c>
      <c r="B6138" s="1" t="s">
        <v>97</v>
      </c>
      <c r="C6138" s="1" t="s">
        <v>1002</v>
      </c>
      <c r="D6138" s="1" t="s">
        <v>669</v>
      </c>
      <c r="E6138" s="1" t="s">
        <v>2</v>
      </c>
      <c r="F6138" s="1" t="s">
        <v>1066</v>
      </c>
      <c r="G6138" s="1" t="s">
        <v>73</v>
      </c>
      <c r="H6138" s="8"/>
      <c r="I6138" s="8">
        <v>2015</v>
      </c>
      <c r="J6138" s="1" t="s">
        <v>768</v>
      </c>
      <c r="K6138" s="9">
        <v>1405</v>
      </c>
      <c r="L6138" s="10">
        <f>K6138/ VLOOKUP(A6138,Indicators!$B$1:$V$7,21,FALSE)</f>
        <v>8.2320681533215367</v>
      </c>
      <c r="M6138" s="11"/>
      <c r="N6138" s="11"/>
      <c r="O6138" s="11"/>
      <c r="P6138" s="11"/>
      <c r="Q6138" s="8" t="str">
        <f t="shared" si="0"/>
        <v/>
      </c>
      <c r="R6138" s="1" t="s">
        <v>97</v>
      </c>
      <c r="S6138" s="1" t="s">
        <v>48</v>
      </c>
      <c r="T6138" s="11"/>
      <c r="U6138" s="11"/>
      <c r="V6138" s="11"/>
      <c r="W6138" s="11"/>
      <c r="X6138" s="11"/>
      <c r="Y6138" s="11"/>
      <c r="Z6138" s="11"/>
      <c r="AA6138" s="11"/>
      <c r="AB6138" s="11"/>
      <c r="AC6138" s="11"/>
      <c r="AD6138" s="11"/>
      <c r="AE6138" s="11"/>
      <c r="AF6138" s="11"/>
      <c r="AG6138" s="11"/>
      <c r="AH6138" s="11"/>
      <c r="AI6138" s="11"/>
      <c r="AJ6138" s="11"/>
      <c r="AK6138" s="11"/>
      <c r="AL6138" s="11"/>
      <c r="AM6138" s="5"/>
      <c r="AN6138" s="5"/>
      <c r="AO6138" s="5"/>
      <c r="AP6138" s="5"/>
      <c r="AQ6138" s="5"/>
      <c r="AR6138" s="5"/>
      <c r="AS6138" s="5"/>
      <c r="AT6138" s="5"/>
      <c r="AU6138" s="5"/>
      <c r="AV6138" s="5"/>
      <c r="AW6138" s="5"/>
      <c r="AX6138" s="5"/>
      <c r="AY6138" s="5"/>
      <c r="AZ6138" s="5"/>
      <c r="BA6138" s="5"/>
      <c r="BB6138" s="5"/>
      <c r="BC6138" s="5"/>
      <c r="BD6138" s="5"/>
      <c r="BE6138" s="5"/>
      <c r="BF6138" s="5"/>
      <c r="BG6138" s="5"/>
      <c r="BH6138" s="5"/>
      <c r="BI6138" s="5"/>
      <c r="BJ6138" s="5"/>
      <c r="BK6138" s="5"/>
      <c r="BL6138" s="5"/>
      <c r="BM6138" s="5"/>
      <c r="BN6138" s="5"/>
      <c r="BO6138" s="5"/>
      <c r="BP6138" s="5"/>
      <c r="BQ6138" s="5"/>
      <c r="BR6138" s="5"/>
      <c r="BS6138" s="5"/>
      <c r="BT6138" s="5"/>
      <c r="BU6138" s="5"/>
      <c r="BV6138" s="5"/>
      <c r="BW6138" s="5"/>
      <c r="BX6138" s="5"/>
    </row>
    <row r="6139" spans="1:76" x14ac:dyDescent="0.2">
      <c r="A6139" s="1" t="s">
        <v>22</v>
      </c>
      <c r="B6139" s="1" t="s">
        <v>97</v>
      </c>
      <c r="C6139" s="1" t="s">
        <v>828</v>
      </c>
      <c r="D6139" s="1" t="s">
        <v>669</v>
      </c>
      <c r="E6139" s="1" t="s">
        <v>2</v>
      </c>
      <c r="F6139" s="1" t="s">
        <v>1066</v>
      </c>
      <c r="G6139" s="1" t="s">
        <v>73</v>
      </c>
      <c r="H6139" s="8"/>
      <c r="I6139" s="8">
        <v>2015</v>
      </c>
      <c r="J6139" s="1" t="s">
        <v>768</v>
      </c>
      <c r="K6139" s="9">
        <v>1500</v>
      </c>
      <c r="L6139" s="10">
        <f>K6139/ VLOOKUP(A6139,Indicators!$B$1:$V$7,21,FALSE)</f>
        <v>8.7886848611973694</v>
      </c>
      <c r="M6139" s="11"/>
      <c r="N6139" s="11"/>
      <c r="O6139" s="11"/>
      <c r="P6139" s="11"/>
      <c r="Q6139" s="8" t="str">
        <f t="shared" si="0"/>
        <v/>
      </c>
      <c r="R6139" s="1" t="s">
        <v>97</v>
      </c>
      <c r="S6139" s="1" t="s">
        <v>85</v>
      </c>
      <c r="T6139" s="11"/>
      <c r="U6139" s="11"/>
      <c r="V6139" s="11"/>
      <c r="W6139" s="11"/>
      <c r="X6139" s="11"/>
      <c r="Y6139" s="11"/>
      <c r="Z6139" s="11"/>
      <c r="AA6139" s="11"/>
      <c r="AB6139" s="11"/>
      <c r="AC6139" s="11"/>
      <c r="AD6139" s="11"/>
      <c r="AE6139" s="11"/>
      <c r="AF6139" s="11"/>
      <c r="AG6139" s="11"/>
      <c r="AH6139" s="11"/>
      <c r="AI6139" s="11"/>
      <c r="AJ6139" s="11"/>
      <c r="AK6139" s="11"/>
      <c r="AL6139" s="11"/>
      <c r="AM6139" s="5"/>
      <c r="AN6139" s="5"/>
      <c r="AO6139" s="5"/>
      <c r="AP6139" s="5"/>
      <c r="AQ6139" s="5"/>
      <c r="AR6139" s="5"/>
      <c r="AS6139" s="5"/>
      <c r="AT6139" s="5"/>
      <c r="AU6139" s="5"/>
      <c r="AV6139" s="5"/>
      <c r="AW6139" s="5"/>
      <c r="AX6139" s="5"/>
      <c r="AY6139" s="5"/>
      <c r="AZ6139" s="5"/>
      <c r="BA6139" s="5"/>
      <c r="BB6139" s="5"/>
      <c r="BC6139" s="5"/>
      <c r="BD6139" s="5"/>
      <c r="BE6139" s="5"/>
      <c r="BF6139" s="5"/>
      <c r="BG6139" s="5"/>
      <c r="BH6139" s="5"/>
      <c r="BI6139" s="5"/>
      <c r="BJ6139" s="5"/>
      <c r="BK6139" s="5"/>
      <c r="BL6139" s="5"/>
      <c r="BM6139" s="5"/>
      <c r="BN6139" s="5"/>
      <c r="BO6139" s="5"/>
      <c r="BP6139" s="5"/>
      <c r="BQ6139" s="5"/>
      <c r="BR6139" s="5"/>
      <c r="BS6139" s="5"/>
      <c r="BT6139" s="5"/>
      <c r="BU6139" s="5"/>
      <c r="BV6139" s="5"/>
      <c r="BW6139" s="5"/>
      <c r="BX6139" s="5"/>
    </row>
    <row r="6140" spans="1:76" x14ac:dyDescent="0.2">
      <c r="A6140" s="1" t="s">
        <v>22</v>
      </c>
      <c r="B6140" s="1" t="s">
        <v>97</v>
      </c>
      <c r="C6140" s="1" t="s">
        <v>774</v>
      </c>
      <c r="D6140" s="1" t="s">
        <v>669</v>
      </c>
      <c r="E6140" s="1" t="s">
        <v>2</v>
      </c>
      <c r="F6140" s="1" t="s">
        <v>1066</v>
      </c>
      <c r="G6140" s="1" t="s">
        <v>73</v>
      </c>
      <c r="H6140" s="8"/>
      <c r="I6140" s="8">
        <v>2015</v>
      </c>
      <c r="J6140" s="1" t="s">
        <v>768</v>
      </c>
      <c r="K6140" s="9">
        <v>1695</v>
      </c>
      <c r="L6140" s="10">
        <f>K6140/ VLOOKUP(A6140,Indicators!$B$1:$V$7,21,FALSE)</f>
        <v>9.9312138931530285</v>
      </c>
      <c r="M6140" s="11"/>
      <c r="N6140" s="11"/>
      <c r="O6140" s="11"/>
      <c r="P6140" s="11"/>
      <c r="Q6140" s="8" t="str">
        <f t="shared" si="0"/>
        <v/>
      </c>
      <c r="R6140" s="1" t="s">
        <v>97</v>
      </c>
      <c r="S6140" s="1" t="s">
        <v>48</v>
      </c>
      <c r="T6140" s="11"/>
      <c r="U6140" s="11"/>
      <c r="V6140" s="11"/>
      <c r="W6140" s="11"/>
      <c r="X6140" s="11"/>
      <c r="Y6140" s="11"/>
      <c r="Z6140" s="11"/>
      <c r="AA6140" s="11"/>
      <c r="AB6140" s="11"/>
      <c r="AC6140" s="11"/>
      <c r="AD6140" s="11"/>
      <c r="AE6140" s="11"/>
      <c r="AF6140" s="11"/>
      <c r="AG6140" s="11"/>
      <c r="AH6140" s="11"/>
      <c r="AI6140" s="11"/>
      <c r="AJ6140" s="11"/>
      <c r="AK6140" s="11"/>
      <c r="AL6140" s="11"/>
      <c r="AM6140" s="5"/>
      <c r="AN6140" s="5"/>
      <c r="AO6140" s="5"/>
      <c r="AP6140" s="5"/>
      <c r="AQ6140" s="5"/>
      <c r="AR6140" s="5"/>
      <c r="AS6140" s="5"/>
      <c r="AT6140" s="5"/>
      <c r="AU6140" s="5"/>
      <c r="AV6140" s="5"/>
      <c r="AW6140" s="5"/>
      <c r="AX6140" s="5"/>
      <c r="AY6140" s="5"/>
      <c r="AZ6140" s="5"/>
      <c r="BA6140" s="5"/>
      <c r="BB6140" s="5"/>
      <c r="BC6140" s="5"/>
      <c r="BD6140" s="5"/>
      <c r="BE6140" s="5"/>
      <c r="BF6140" s="5"/>
      <c r="BG6140" s="5"/>
      <c r="BH6140" s="5"/>
      <c r="BI6140" s="5"/>
      <c r="BJ6140" s="5"/>
      <c r="BK6140" s="5"/>
      <c r="BL6140" s="5"/>
      <c r="BM6140" s="5"/>
      <c r="BN6140" s="5"/>
      <c r="BO6140" s="5"/>
      <c r="BP6140" s="5"/>
      <c r="BQ6140" s="5"/>
      <c r="BR6140" s="5"/>
      <c r="BS6140" s="5"/>
      <c r="BT6140" s="5"/>
      <c r="BU6140" s="5"/>
      <c r="BV6140" s="5"/>
      <c r="BW6140" s="5"/>
      <c r="BX6140" s="5"/>
    </row>
    <row r="6141" spans="1:76" x14ac:dyDescent="0.2">
      <c r="A6141" s="1" t="s">
        <v>22</v>
      </c>
      <c r="B6141" s="1" t="s">
        <v>97</v>
      </c>
      <c r="C6141" s="1" t="s">
        <v>845</v>
      </c>
      <c r="D6141" s="1" t="s">
        <v>669</v>
      </c>
      <c r="E6141" s="1" t="s">
        <v>2</v>
      </c>
      <c r="F6141" s="1" t="s">
        <v>1066</v>
      </c>
      <c r="G6141" s="1" t="s">
        <v>73</v>
      </c>
      <c r="H6141" s="8"/>
      <c r="I6141" s="8">
        <v>2015</v>
      </c>
      <c r="J6141" s="1" t="s">
        <v>768</v>
      </c>
      <c r="K6141" s="9">
        <v>2388</v>
      </c>
      <c r="L6141" s="10">
        <f>K6141/ VLOOKUP(A6141,Indicators!$B$1:$V$7,21,FALSE)</f>
        <v>13.991586299026213</v>
      </c>
      <c r="M6141" s="11"/>
      <c r="N6141" s="11"/>
      <c r="O6141" s="11"/>
      <c r="P6141" s="11"/>
      <c r="Q6141" s="8" t="str">
        <f t="shared" si="0"/>
        <v/>
      </c>
      <c r="R6141" s="1" t="s">
        <v>97</v>
      </c>
      <c r="S6141" s="1" t="s">
        <v>40</v>
      </c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  <c r="AD6141" s="11"/>
      <c r="AE6141" s="11"/>
      <c r="AF6141" s="11"/>
      <c r="AG6141" s="11"/>
      <c r="AH6141" s="11"/>
      <c r="AI6141" s="11"/>
      <c r="AJ6141" s="11"/>
      <c r="AK6141" s="11"/>
      <c r="AL6141" s="11"/>
      <c r="AM6141" s="5"/>
      <c r="AN6141" s="5"/>
      <c r="AO6141" s="5"/>
      <c r="AP6141" s="5"/>
      <c r="AQ6141" s="5"/>
      <c r="AR6141" s="5"/>
      <c r="AS6141" s="5"/>
      <c r="AT6141" s="5"/>
      <c r="AU6141" s="5"/>
      <c r="AV6141" s="5"/>
      <c r="AW6141" s="5"/>
      <c r="AX6141" s="5"/>
      <c r="AY6141" s="5"/>
      <c r="AZ6141" s="5"/>
      <c r="BA6141" s="5"/>
      <c r="BB6141" s="5"/>
      <c r="BC6141" s="5"/>
      <c r="BD6141" s="5"/>
      <c r="BE6141" s="5"/>
      <c r="BF6141" s="5"/>
      <c r="BG6141" s="5"/>
      <c r="BH6141" s="5"/>
      <c r="BI6141" s="5"/>
      <c r="BJ6141" s="5"/>
      <c r="BK6141" s="5"/>
      <c r="BL6141" s="5"/>
      <c r="BM6141" s="5"/>
      <c r="BN6141" s="5"/>
      <c r="BO6141" s="5"/>
      <c r="BP6141" s="5"/>
      <c r="BQ6141" s="5"/>
      <c r="BR6141" s="5"/>
      <c r="BS6141" s="5"/>
      <c r="BT6141" s="5"/>
      <c r="BU6141" s="5"/>
      <c r="BV6141" s="5"/>
      <c r="BW6141" s="5"/>
      <c r="BX6141" s="5"/>
    </row>
    <row r="6142" spans="1:76" x14ac:dyDescent="0.2">
      <c r="A6142" s="1" t="s">
        <v>22</v>
      </c>
      <c r="B6142" s="1" t="s">
        <v>97</v>
      </c>
      <c r="C6142" s="1" t="s">
        <v>845</v>
      </c>
      <c r="D6142" s="1" t="s">
        <v>669</v>
      </c>
      <c r="E6142" s="1" t="s">
        <v>2</v>
      </c>
      <c r="F6142" s="1" t="s">
        <v>1066</v>
      </c>
      <c r="G6142" s="1" t="s">
        <v>73</v>
      </c>
      <c r="H6142" s="8"/>
      <c r="I6142" s="8">
        <v>2015</v>
      </c>
      <c r="J6142" s="1" t="s">
        <v>768</v>
      </c>
      <c r="K6142" s="9">
        <v>2411</v>
      </c>
      <c r="L6142" s="10">
        <f>K6142/ VLOOKUP(A6142,Indicators!$B$1:$V$7,21,FALSE)</f>
        <v>14.126346133564573</v>
      </c>
      <c r="M6142" s="11"/>
      <c r="N6142" s="11"/>
      <c r="O6142" s="11"/>
      <c r="P6142" s="11"/>
      <c r="Q6142" s="8" t="str">
        <f t="shared" si="0"/>
        <v/>
      </c>
      <c r="R6142" s="1" t="s">
        <v>97</v>
      </c>
      <c r="S6142" s="1" t="s">
        <v>40</v>
      </c>
      <c r="T6142" s="11"/>
      <c r="U6142" s="11"/>
      <c r="V6142" s="11"/>
      <c r="W6142" s="11"/>
      <c r="X6142" s="11"/>
      <c r="Y6142" s="11"/>
      <c r="Z6142" s="11"/>
      <c r="AA6142" s="11"/>
      <c r="AB6142" s="11"/>
      <c r="AC6142" s="11"/>
      <c r="AD6142" s="11"/>
      <c r="AE6142" s="11"/>
      <c r="AF6142" s="11"/>
      <c r="AG6142" s="11"/>
      <c r="AH6142" s="11"/>
      <c r="AI6142" s="11"/>
      <c r="AJ6142" s="11"/>
      <c r="AK6142" s="11"/>
      <c r="AL6142" s="11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5"/>
      <c r="AX6142" s="5"/>
      <c r="AY6142" s="5"/>
      <c r="AZ6142" s="5"/>
      <c r="BA6142" s="5"/>
      <c r="BB6142" s="5"/>
      <c r="BC6142" s="5"/>
      <c r="BD6142" s="5"/>
      <c r="BE6142" s="5"/>
      <c r="BF6142" s="5"/>
      <c r="BG6142" s="5"/>
      <c r="BH6142" s="5"/>
      <c r="BI6142" s="5"/>
      <c r="BJ6142" s="5"/>
      <c r="BK6142" s="5"/>
      <c r="BL6142" s="5"/>
      <c r="BM6142" s="5"/>
      <c r="BN6142" s="5"/>
      <c r="BO6142" s="5"/>
      <c r="BP6142" s="5"/>
      <c r="BQ6142" s="5"/>
      <c r="BR6142" s="5"/>
      <c r="BS6142" s="5"/>
      <c r="BT6142" s="5"/>
      <c r="BU6142" s="5"/>
      <c r="BV6142" s="5"/>
      <c r="BW6142" s="5"/>
      <c r="BX6142" s="5"/>
    </row>
    <row r="6143" spans="1:76" x14ac:dyDescent="0.2">
      <c r="A6143" s="1" t="s">
        <v>22</v>
      </c>
      <c r="B6143" s="1" t="s">
        <v>97</v>
      </c>
      <c r="C6143" s="1" t="s">
        <v>956</v>
      </c>
      <c r="D6143" s="1" t="s">
        <v>669</v>
      </c>
      <c r="E6143" s="1" t="s">
        <v>2</v>
      </c>
      <c r="F6143" s="1" t="s">
        <v>1066</v>
      </c>
      <c r="G6143" s="1" t="s">
        <v>73</v>
      </c>
      <c r="H6143" s="8"/>
      <c r="I6143" s="8">
        <v>2015</v>
      </c>
      <c r="J6143" s="1" t="s">
        <v>768</v>
      </c>
      <c r="K6143" s="9">
        <v>2461</v>
      </c>
      <c r="L6143" s="10">
        <f>K6143/ VLOOKUP(A6143,Indicators!$B$1:$V$7,21,FALSE)</f>
        <v>14.419302295604485</v>
      </c>
      <c r="M6143" s="11"/>
      <c r="N6143" s="11"/>
      <c r="O6143" s="11"/>
      <c r="P6143" s="11"/>
      <c r="Q6143" s="8" t="str">
        <f t="shared" si="0"/>
        <v/>
      </c>
      <c r="R6143" s="1" t="s">
        <v>97</v>
      </c>
      <c r="S6143" s="1" t="s">
        <v>45</v>
      </c>
      <c r="T6143" s="11"/>
      <c r="U6143" s="11"/>
      <c r="V6143" s="11"/>
      <c r="W6143" s="11"/>
      <c r="X6143" s="11"/>
      <c r="Y6143" s="11"/>
      <c r="Z6143" s="11"/>
      <c r="AA6143" s="11"/>
      <c r="AB6143" s="11"/>
      <c r="AC6143" s="11"/>
      <c r="AD6143" s="11"/>
      <c r="AE6143" s="11"/>
      <c r="AF6143" s="11"/>
      <c r="AG6143" s="11"/>
      <c r="AH6143" s="11"/>
      <c r="AI6143" s="11"/>
      <c r="AJ6143" s="11"/>
      <c r="AK6143" s="11"/>
      <c r="AL6143" s="11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5"/>
      <c r="AX6143" s="5"/>
      <c r="AY6143" s="5"/>
      <c r="AZ6143" s="5"/>
      <c r="BA6143" s="5"/>
      <c r="BB6143" s="5"/>
      <c r="BC6143" s="5"/>
      <c r="BD6143" s="5"/>
      <c r="BE6143" s="5"/>
      <c r="BF6143" s="5"/>
      <c r="BG6143" s="5"/>
      <c r="BH6143" s="5"/>
      <c r="BI6143" s="5"/>
      <c r="BJ6143" s="5"/>
      <c r="BK6143" s="5"/>
      <c r="BL6143" s="5"/>
      <c r="BM6143" s="5"/>
      <c r="BN6143" s="5"/>
      <c r="BO6143" s="5"/>
      <c r="BP6143" s="5"/>
      <c r="BQ6143" s="5"/>
      <c r="BR6143" s="5"/>
      <c r="BS6143" s="5"/>
      <c r="BT6143" s="5"/>
      <c r="BU6143" s="5"/>
      <c r="BV6143" s="5"/>
      <c r="BW6143" s="5"/>
      <c r="BX6143" s="5"/>
    </row>
    <row r="6144" spans="1:76" x14ac:dyDescent="0.2">
      <c r="A6144" s="1" t="s">
        <v>22</v>
      </c>
      <c r="B6144" s="1" t="s">
        <v>97</v>
      </c>
      <c r="C6144" s="1" t="s">
        <v>1003</v>
      </c>
      <c r="D6144" s="1" t="s">
        <v>669</v>
      </c>
      <c r="E6144" s="1" t="s">
        <v>2</v>
      </c>
      <c r="F6144" s="1" t="s">
        <v>1066</v>
      </c>
      <c r="G6144" s="1" t="s">
        <v>73</v>
      </c>
      <c r="H6144" s="8"/>
      <c r="I6144" s="8">
        <v>2015</v>
      </c>
      <c r="J6144" s="1" t="s">
        <v>768</v>
      </c>
      <c r="K6144" s="9">
        <v>3143</v>
      </c>
      <c r="L6144" s="10">
        <f>K6144/ VLOOKUP(A6144,Indicators!$B$1:$V$7,21,FALSE)</f>
        <v>18.415224345828889</v>
      </c>
      <c r="M6144" s="11"/>
      <c r="N6144" s="11"/>
      <c r="O6144" s="11"/>
      <c r="P6144" s="11"/>
      <c r="Q6144" s="8" t="str">
        <f t="shared" si="0"/>
        <v/>
      </c>
      <c r="R6144" s="1" t="s">
        <v>97</v>
      </c>
      <c r="S6144" s="1" t="s">
        <v>91</v>
      </c>
      <c r="T6144" s="11"/>
      <c r="U6144" s="11"/>
      <c r="V6144" s="11"/>
      <c r="W6144" s="11"/>
      <c r="X6144" s="11"/>
      <c r="Y6144" s="11"/>
      <c r="Z6144" s="11"/>
      <c r="AA6144" s="11"/>
      <c r="AB6144" s="11"/>
      <c r="AC6144" s="11"/>
      <c r="AD6144" s="11"/>
      <c r="AE6144" s="11"/>
      <c r="AF6144" s="11"/>
      <c r="AG6144" s="11"/>
      <c r="AH6144" s="11"/>
      <c r="AI6144" s="11"/>
      <c r="AJ6144" s="11"/>
      <c r="AK6144" s="11"/>
      <c r="AL6144" s="11"/>
      <c r="AM6144" s="5"/>
      <c r="AN6144" s="5"/>
      <c r="AO6144" s="5"/>
      <c r="AP6144" s="5"/>
      <c r="AQ6144" s="5"/>
      <c r="AR6144" s="5"/>
      <c r="AS6144" s="5"/>
      <c r="AT6144" s="5"/>
      <c r="AU6144" s="5"/>
      <c r="AV6144" s="5"/>
      <c r="AW6144" s="5"/>
      <c r="AX6144" s="5"/>
      <c r="AY6144" s="5"/>
      <c r="AZ6144" s="5"/>
      <c r="BA6144" s="5"/>
      <c r="BB6144" s="5"/>
      <c r="BC6144" s="5"/>
      <c r="BD6144" s="5"/>
      <c r="BE6144" s="5"/>
      <c r="BF6144" s="5"/>
      <c r="BG6144" s="5"/>
      <c r="BH6144" s="5"/>
      <c r="BI6144" s="5"/>
      <c r="BJ6144" s="5"/>
      <c r="BK6144" s="5"/>
      <c r="BL6144" s="5"/>
      <c r="BM6144" s="5"/>
      <c r="BN6144" s="5"/>
      <c r="BO6144" s="5"/>
      <c r="BP6144" s="5"/>
      <c r="BQ6144" s="5"/>
      <c r="BR6144" s="5"/>
      <c r="BS6144" s="5"/>
      <c r="BT6144" s="5"/>
      <c r="BU6144" s="5"/>
      <c r="BV6144" s="5"/>
      <c r="BW6144" s="5"/>
      <c r="BX6144" s="5"/>
    </row>
    <row r="6145" spans="1:76" x14ac:dyDescent="0.2">
      <c r="A6145" s="1" t="s">
        <v>22</v>
      </c>
      <c r="B6145" s="1" t="s">
        <v>97</v>
      </c>
      <c r="C6145" s="1" t="s">
        <v>823</v>
      </c>
      <c r="D6145" s="1" t="s">
        <v>669</v>
      </c>
      <c r="E6145" s="1" t="s">
        <v>2</v>
      </c>
      <c r="F6145" s="1" t="s">
        <v>1066</v>
      </c>
      <c r="G6145" s="1" t="s">
        <v>73</v>
      </c>
      <c r="H6145" s="8"/>
      <c r="I6145" s="8">
        <v>2015</v>
      </c>
      <c r="J6145" s="1" t="s">
        <v>768</v>
      </c>
      <c r="K6145" s="9">
        <v>3500</v>
      </c>
      <c r="L6145" s="10">
        <f>K6145/ VLOOKUP(A6145,Indicators!$B$1:$V$7,21,FALSE)</f>
        <v>20.506931342793862</v>
      </c>
      <c r="M6145" s="11"/>
      <c r="N6145" s="11"/>
      <c r="O6145" s="11"/>
      <c r="P6145" s="11"/>
      <c r="Q6145" s="8" t="str">
        <f t="shared" si="0"/>
        <v/>
      </c>
      <c r="R6145" s="1" t="s">
        <v>97</v>
      </c>
      <c r="S6145" s="1" t="s">
        <v>45</v>
      </c>
      <c r="T6145" s="11"/>
      <c r="U6145" s="11"/>
      <c r="V6145" s="11"/>
      <c r="W6145" s="11"/>
      <c r="X6145" s="11"/>
      <c r="Y6145" s="11"/>
      <c r="Z6145" s="11"/>
      <c r="AA6145" s="11"/>
      <c r="AB6145" s="11"/>
      <c r="AC6145" s="11"/>
      <c r="AD6145" s="11"/>
      <c r="AE6145" s="11"/>
      <c r="AF6145" s="11"/>
      <c r="AG6145" s="11"/>
      <c r="AH6145" s="11"/>
      <c r="AI6145" s="11"/>
      <c r="AJ6145" s="11"/>
      <c r="AK6145" s="11"/>
      <c r="AL6145" s="11"/>
      <c r="AM6145" s="5"/>
      <c r="AN6145" s="5"/>
      <c r="AO6145" s="5"/>
      <c r="AP6145" s="5"/>
      <c r="AQ6145" s="5"/>
      <c r="AR6145" s="5"/>
      <c r="AS6145" s="5"/>
      <c r="AT6145" s="5"/>
      <c r="AU6145" s="5"/>
      <c r="AV6145" s="5"/>
      <c r="AW6145" s="5"/>
      <c r="AX6145" s="5"/>
      <c r="AY6145" s="5"/>
      <c r="AZ6145" s="5"/>
      <c r="BA6145" s="5"/>
      <c r="BB6145" s="5"/>
      <c r="BC6145" s="5"/>
      <c r="BD6145" s="5"/>
      <c r="BE6145" s="5"/>
      <c r="BF6145" s="5"/>
      <c r="BG6145" s="5"/>
      <c r="BH6145" s="5"/>
      <c r="BI6145" s="5"/>
      <c r="BJ6145" s="5"/>
      <c r="BK6145" s="5"/>
      <c r="BL6145" s="5"/>
      <c r="BM6145" s="5"/>
      <c r="BN6145" s="5"/>
      <c r="BO6145" s="5"/>
      <c r="BP6145" s="5"/>
      <c r="BQ6145" s="5"/>
      <c r="BR6145" s="5"/>
      <c r="BS6145" s="5"/>
      <c r="BT6145" s="5"/>
      <c r="BU6145" s="5"/>
      <c r="BV6145" s="5"/>
      <c r="BW6145" s="5"/>
      <c r="BX6145" s="5"/>
    </row>
    <row r="6146" spans="1:76" x14ac:dyDescent="0.2">
      <c r="A6146" s="1" t="s">
        <v>22</v>
      </c>
      <c r="B6146" s="1" t="s">
        <v>97</v>
      </c>
      <c r="C6146" s="1" t="s">
        <v>1001</v>
      </c>
      <c r="D6146" s="1" t="s">
        <v>669</v>
      </c>
      <c r="E6146" s="1" t="s">
        <v>2</v>
      </c>
      <c r="F6146" s="1" t="s">
        <v>1066</v>
      </c>
      <c r="G6146" s="1" t="s">
        <v>73</v>
      </c>
      <c r="H6146" s="8"/>
      <c r="I6146" s="8">
        <v>2015</v>
      </c>
      <c r="J6146" s="1" t="s">
        <v>768</v>
      </c>
      <c r="K6146" s="9">
        <v>3876</v>
      </c>
      <c r="L6146" s="10">
        <f>K6146/ VLOOKUP(A6146,Indicators!$B$1:$V$7,21,FALSE)</f>
        <v>22.709961681334004</v>
      </c>
      <c r="M6146" s="11"/>
      <c r="N6146" s="11"/>
      <c r="O6146" s="11"/>
      <c r="P6146" s="11"/>
      <c r="Q6146" s="8" t="str">
        <f t="shared" si="0"/>
        <v/>
      </c>
      <c r="R6146" s="1" t="s">
        <v>133</v>
      </c>
      <c r="S6146" s="1" t="s">
        <v>52</v>
      </c>
      <c r="T6146" s="11"/>
      <c r="U6146" s="11"/>
      <c r="V6146" s="11"/>
      <c r="W6146" s="11"/>
      <c r="X6146" s="11"/>
      <c r="Y6146" s="11"/>
      <c r="Z6146" s="11"/>
      <c r="AA6146" s="11"/>
      <c r="AB6146" s="11"/>
      <c r="AC6146" s="11"/>
      <c r="AD6146" s="11"/>
      <c r="AE6146" s="11"/>
      <c r="AF6146" s="11"/>
      <c r="AG6146" s="11"/>
      <c r="AH6146" s="11"/>
      <c r="AI6146" s="11"/>
      <c r="AJ6146" s="11"/>
      <c r="AK6146" s="11"/>
      <c r="AL6146" s="11"/>
      <c r="AM6146" s="5"/>
      <c r="AN6146" s="5"/>
      <c r="AO6146" s="5"/>
      <c r="AP6146" s="5"/>
      <c r="AQ6146" s="5"/>
      <c r="AR6146" s="5"/>
      <c r="AS6146" s="5"/>
      <c r="AT6146" s="5"/>
      <c r="AU6146" s="5"/>
      <c r="AV6146" s="5"/>
      <c r="AW6146" s="5"/>
      <c r="AX6146" s="5"/>
      <c r="AY6146" s="5"/>
      <c r="AZ6146" s="5"/>
      <c r="BA6146" s="5"/>
      <c r="BB6146" s="5"/>
      <c r="BC6146" s="5"/>
      <c r="BD6146" s="5"/>
      <c r="BE6146" s="5"/>
      <c r="BF6146" s="5"/>
      <c r="BG6146" s="5"/>
      <c r="BH6146" s="5"/>
      <c r="BI6146" s="5"/>
      <c r="BJ6146" s="5"/>
      <c r="BK6146" s="5"/>
      <c r="BL6146" s="5"/>
      <c r="BM6146" s="5"/>
      <c r="BN6146" s="5"/>
      <c r="BO6146" s="5"/>
      <c r="BP6146" s="5"/>
      <c r="BQ6146" s="5"/>
      <c r="BR6146" s="5"/>
      <c r="BS6146" s="5"/>
      <c r="BT6146" s="5"/>
      <c r="BU6146" s="5"/>
      <c r="BV6146" s="5"/>
      <c r="BW6146" s="5"/>
      <c r="BX6146" s="5"/>
    </row>
    <row r="6147" spans="1:76" x14ac:dyDescent="0.2">
      <c r="A6147" s="1" t="s">
        <v>22</v>
      </c>
      <c r="B6147" s="1" t="s">
        <v>97</v>
      </c>
      <c r="C6147" s="1" t="s">
        <v>956</v>
      </c>
      <c r="D6147" s="1" t="s">
        <v>669</v>
      </c>
      <c r="E6147" s="1" t="s">
        <v>2</v>
      </c>
      <c r="F6147" s="1" t="s">
        <v>1066</v>
      </c>
      <c r="G6147" s="1" t="s">
        <v>73</v>
      </c>
      <c r="H6147" s="8"/>
      <c r="I6147" s="8">
        <v>2015</v>
      </c>
      <c r="J6147" s="1" t="s">
        <v>768</v>
      </c>
      <c r="K6147" s="9">
        <v>4096</v>
      </c>
      <c r="L6147" s="10">
        <f>K6147/ VLOOKUP(A6147,Indicators!$B$1:$V$7,21,FALSE)</f>
        <v>23.998968794309619</v>
      </c>
      <c r="M6147" s="11"/>
      <c r="N6147" s="11"/>
      <c r="O6147" s="11"/>
      <c r="P6147" s="11"/>
      <c r="Q6147" s="8" t="str">
        <f t="shared" si="0"/>
        <v/>
      </c>
      <c r="R6147" s="1" t="s">
        <v>97</v>
      </c>
      <c r="S6147" s="1" t="s">
        <v>45</v>
      </c>
      <c r="T6147" s="11"/>
      <c r="U6147" s="11"/>
      <c r="V6147" s="11"/>
      <c r="W6147" s="11"/>
      <c r="X6147" s="11"/>
      <c r="Y6147" s="11"/>
      <c r="Z6147" s="11"/>
      <c r="AA6147" s="11"/>
      <c r="AB6147" s="11"/>
      <c r="AC6147" s="11"/>
      <c r="AD6147" s="11"/>
      <c r="AE6147" s="11"/>
      <c r="AF6147" s="11"/>
      <c r="AG6147" s="11"/>
      <c r="AH6147" s="11"/>
      <c r="AI6147" s="11"/>
      <c r="AJ6147" s="11"/>
      <c r="AK6147" s="11"/>
      <c r="AL6147" s="11"/>
      <c r="AM6147" s="5"/>
      <c r="AN6147" s="5"/>
      <c r="AO6147" s="5"/>
      <c r="AP6147" s="5"/>
      <c r="AQ6147" s="5"/>
      <c r="AR6147" s="5"/>
      <c r="AS6147" s="5"/>
      <c r="AT6147" s="5"/>
      <c r="AU6147" s="5"/>
      <c r="AV6147" s="5"/>
      <c r="AW6147" s="5"/>
      <c r="AX6147" s="5"/>
      <c r="AY6147" s="5"/>
      <c r="AZ6147" s="5"/>
      <c r="BA6147" s="5"/>
      <c r="BB6147" s="5"/>
      <c r="BC6147" s="5"/>
      <c r="BD6147" s="5"/>
      <c r="BE6147" s="5"/>
      <c r="BF6147" s="5"/>
      <c r="BG6147" s="5"/>
      <c r="BH6147" s="5"/>
      <c r="BI6147" s="5"/>
      <c r="BJ6147" s="5"/>
      <c r="BK6147" s="5"/>
      <c r="BL6147" s="5"/>
      <c r="BM6147" s="5"/>
      <c r="BN6147" s="5"/>
      <c r="BO6147" s="5"/>
      <c r="BP6147" s="5"/>
      <c r="BQ6147" s="5"/>
      <c r="BR6147" s="5"/>
      <c r="BS6147" s="5"/>
      <c r="BT6147" s="5"/>
      <c r="BU6147" s="5"/>
      <c r="BV6147" s="5"/>
      <c r="BW6147" s="5"/>
      <c r="BX6147" s="5"/>
    </row>
    <row r="6148" spans="1:76" x14ac:dyDescent="0.2">
      <c r="A6148" s="1" t="s">
        <v>22</v>
      </c>
      <c r="B6148" s="1" t="s">
        <v>97</v>
      </c>
      <c r="C6148" s="1" t="s">
        <v>870</v>
      </c>
      <c r="D6148" s="1" t="s">
        <v>669</v>
      </c>
      <c r="E6148" s="1" t="s">
        <v>2</v>
      </c>
      <c r="F6148" s="1" t="s">
        <v>1066</v>
      </c>
      <c r="G6148" s="1" t="s">
        <v>73</v>
      </c>
      <c r="H6148" s="8"/>
      <c r="I6148" s="8">
        <v>2015</v>
      </c>
      <c r="J6148" s="1" t="s">
        <v>768</v>
      </c>
      <c r="K6148" s="9">
        <v>4500</v>
      </c>
      <c r="L6148" s="10">
        <f>K6148/ VLOOKUP(A6148,Indicators!$B$1:$V$7,21,FALSE)</f>
        <v>26.36605458359211</v>
      </c>
      <c r="M6148" s="11"/>
      <c r="N6148" s="11"/>
      <c r="O6148" s="11"/>
      <c r="P6148" s="11"/>
      <c r="Q6148" s="8" t="str">
        <f t="shared" si="0"/>
        <v/>
      </c>
      <c r="R6148" s="1" t="s">
        <v>97</v>
      </c>
      <c r="S6148" s="1" t="s">
        <v>45</v>
      </c>
      <c r="T6148" s="11"/>
      <c r="U6148" s="11"/>
      <c r="V6148" s="11"/>
      <c r="W6148" s="11"/>
      <c r="X6148" s="11"/>
      <c r="Y6148" s="11"/>
      <c r="Z6148" s="11"/>
      <c r="AA6148" s="11"/>
      <c r="AB6148" s="11"/>
      <c r="AC6148" s="11"/>
      <c r="AD6148" s="11"/>
      <c r="AE6148" s="11"/>
      <c r="AF6148" s="11"/>
      <c r="AG6148" s="11"/>
      <c r="AH6148" s="11"/>
      <c r="AI6148" s="11"/>
      <c r="AJ6148" s="11"/>
      <c r="AK6148" s="11"/>
      <c r="AL6148" s="11"/>
      <c r="AM6148" s="5"/>
      <c r="AN6148" s="5"/>
      <c r="AO6148" s="5"/>
      <c r="AP6148" s="5"/>
      <c r="AQ6148" s="5"/>
      <c r="AR6148" s="5"/>
      <c r="AS6148" s="5"/>
      <c r="AT6148" s="5"/>
      <c r="AU6148" s="5"/>
      <c r="AV6148" s="5"/>
      <c r="AW6148" s="5"/>
      <c r="AX6148" s="5"/>
      <c r="AY6148" s="5"/>
      <c r="AZ6148" s="5"/>
      <c r="BA6148" s="5"/>
      <c r="BB6148" s="5"/>
      <c r="BC6148" s="5"/>
      <c r="BD6148" s="5"/>
      <c r="BE6148" s="5"/>
      <c r="BF6148" s="5"/>
      <c r="BG6148" s="5"/>
      <c r="BH6148" s="5"/>
      <c r="BI6148" s="5"/>
      <c r="BJ6148" s="5"/>
      <c r="BK6148" s="5"/>
      <c r="BL6148" s="5"/>
      <c r="BM6148" s="5"/>
      <c r="BN6148" s="5"/>
      <c r="BO6148" s="5"/>
      <c r="BP6148" s="5"/>
      <c r="BQ6148" s="5"/>
      <c r="BR6148" s="5"/>
      <c r="BS6148" s="5"/>
      <c r="BT6148" s="5"/>
      <c r="BU6148" s="5"/>
      <c r="BV6148" s="5"/>
      <c r="BW6148" s="5"/>
      <c r="BX6148" s="5"/>
    </row>
    <row r="6149" spans="1:76" x14ac:dyDescent="0.2">
      <c r="A6149" s="1" t="s">
        <v>22</v>
      </c>
      <c r="B6149" s="1" t="s">
        <v>97</v>
      </c>
      <c r="C6149" s="1" t="s">
        <v>1005</v>
      </c>
      <c r="D6149" s="1" t="s">
        <v>669</v>
      </c>
      <c r="E6149" s="1" t="s">
        <v>2</v>
      </c>
      <c r="F6149" s="1" t="s">
        <v>1066</v>
      </c>
      <c r="G6149" s="1" t="s">
        <v>73</v>
      </c>
      <c r="H6149" s="8"/>
      <c r="I6149" s="8">
        <v>2015</v>
      </c>
      <c r="J6149" s="1" t="s">
        <v>768</v>
      </c>
      <c r="K6149" s="9">
        <v>4602</v>
      </c>
      <c r="L6149" s="10">
        <f>K6149/ VLOOKUP(A6149,Indicators!$B$1:$V$7,21,FALSE)</f>
        <v>26.963685154153531</v>
      </c>
      <c r="M6149" s="11"/>
      <c r="N6149" s="11"/>
      <c r="O6149" s="11"/>
      <c r="P6149" s="11"/>
      <c r="Q6149" s="8" t="str">
        <f t="shared" si="0"/>
        <v/>
      </c>
      <c r="R6149" s="1" t="s">
        <v>97</v>
      </c>
      <c r="S6149" s="1" t="s">
        <v>44</v>
      </c>
      <c r="T6149" s="11"/>
      <c r="U6149" s="11"/>
      <c r="V6149" s="11"/>
      <c r="W6149" s="11"/>
      <c r="X6149" s="11"/>
      <c r="Y6149" s="11"/>
      <c r="Z6149" s="11"/>
      <c r="AA6149" s="11"/>
      <c r="AB6149" s="11"/>
      <c r="AC6149" s="11"/>
      <c r="AD6149" s="11"/>
      <c r="AE6149" s="11"/>
      <c r="AF6149" s="11"/>
      <c r="AG6149" s="11"/>
      <c r="AH6149" s="11"/>
      <c r="AI6149" s="11"/>
      <c r="AJ6149" s="11"/>
      <c r="AK6149" s="11"/>
      <c r="AL6149" s="11"/>
      <c r="AM6149" s="5"/>
      <c r="AN6149" s="5"/>
      <c r="AO6149" s="5"/>
      <c r="AP6149" s="5"/>
      <c r="AQ6149" s="5"/>
      <c r="AR6149" s="5"/>
      <c r="AS6149" s="5"/>
      <c r="AT6149" s="5"/>
      <c r="AU6149" s="5"/>
      <c r="AV6149" s="5"/>
      <c r="AW6149" s="5"/>
      <c r="AX6149" s="5"/>
      <c r="AY6149" s="5"/>
      <c r="AZ6149" s="5"/>
      <c r="BA6149" s="5"/>
      <c r="BB6149" s="5"/>
      <c r="BC6149" s="5"/>
      <c r="BD6149" s="5"/>
      <c r="BE6149" s="5"/>
      <c r="BF6149" s="5"/>
      <c r="BG6149" s="5"/>
      <c r="BH6149" s="5"/>
      <c r="BI6149" s="5"/>
      <c r="BJ6149" s="5"/>
      <c r="BK6149" s="5"/>
      <c r="BL6149" s="5"/>
      <c r="BM6149" s="5"/>
      <c r="BN6149" s="5"/>
      <c r="BO6149" s="5"/>
      <c r="BP6149" s="5"/>
      <c r="BQ6149" s="5"/>
      <c r="BR6149" s="5"/>
      <c r="BS6149" s="5"/>
      <c r="BT6149" s="5"/>
      <c r="BU6149" s="5"/>
      <c r="BV6149" s="5"/>
      <c r="BW6149" s="5"/>
      <c r="BX6149" s="5"/>
    </row>
    <row r="6150" spans="1:76" x14ac:dyDescent="0.2">
      <c r="A6150" s="1" t="s">
        <v>22</v>
      </c>
      <c r="B6150" s="1" t="s">
        <v>97</v>
      </c>
      <c r="C6150" s="1" t="s">
        <v>863</v>
      </c>
      <c r="D6150" s="1" t="s">
        <v>669</v>
      </c>
      <c r="E6150" s="1" t="s">
        <v>2</v>
      </c>
      <c r="F6150" s="1" t="s">
        <v>1066</v>
      </c>
      <c r="G6150" s="1" t="s">
        <v>73</v>
      </c>
      <c r="H6150" s="8"/>
      <c r="I6150" s="8">
        <v>2015</v>
      </c>
      <c r="J6150" s="1" t="s">
        <v>768</v>
      </c>
      <c r="K6150" s="9">
        <v>6100</v>
      </c>
      <c r="L6150" s="10">
        <f>K6150/ VLOOKUP(A6150,Indicators!$B$1:$V$7,21,FALSE)</f>
        <v>35.740651768869306</v>
      </c>
      <c r="M6150" s="11"/>
      <c r="N6150" s="11"/>
      <c r="O6150" s="11"/>
      <c r="P6150" s="11"/>
      <c r="Q6150" s="8" t="str">
        <f t="shared" si="0"/>
        <v/>
      </c>
      <c r="R6150" s="1" t="s">
        <v>97</v>
      </c>
      <c r="S6150" s="1" t="s">
        <v>48</v>
      </c>
      <c r="T6150" s="11"/>
      <c r="U6150" s="11"/>
      <c r="V6150" s="11"/>
      <c r="W6150" s="11"/>
      <c r="X6150" s="11"/>
      <c r="Y6150" s="11"/>
      <c r="Z6150" s="11"/>
      <c r="AA6150" s="11"/>
      <c r="AB6150" s="11"/>
      <c r="AC6150" s="11"/>
      <c r="AD6150" s="11"/>
      <c r="AE6150" s="11"/>
      <c r="AF6150" s="11"/>
      <c r="AG6150" s="11"/>
      <c r="AH6150" s="11"/>
      <c r="AI6150" s="11"/>
      <c r="AJ6150" s="11"/>
      <c r="AK6150" s="11"/>
      <c r="AL6150" s="11"/>
      <c r="AM6150" s="5"/>
      <c r="AN6150" s="5"/>
      <c r="AO6150" s="5"/>
      <c r="AP6150" s="5"/>
      <c r="AQ6150" s="5"/>
      <c r="AR6150" s="5"/>
      <c r="AS6150" s="5"/>
      <c r="AT6150" s="5"/>
      <c r="AU6150" s="5"/>
      <c r="AV6150" s="5"/>
      <c r="AW6150" s="5"/>
      <c r="AX6150" s="5"/>
      <c r="AY6150" s="5"/>
      <c r="AZ6150" s="5"/>
      <c r="BA6150" s="5"/>
      <c r="BB6150" s="5"/>
      <c r="BC6150" s="5"/>
      <c r="BD6150" s="5"/>
      <c r="BE6150" s="5"/>
      <c r="BF6150" s="5"/>
      <c r="BG6150" s="5"/>
      <c r="BH6150" s="5"/>
      <c r="BI6150" s="5"/>
      <c r="BJ6150" s="5"/>
      <c r="BK6150" s="5"/>
      <c r="BL6150" s="5"/>
      <c r="BM6150" s="5"/>
      <c r="BN6150" s="5"/>
      <c r="BO6150" s="5"/>
      <c r="BP6150" s="5"/>
      <c r="BQ6150" s="5"/>
      <c r="BR6150" s="5"/>
      <c r="BS6150" s="5"/>
      <c r="BT6150" s="5"/>
      <c r="BU6150" s="5"/>
      <c r="BV6150" s="5"/>
      <c r="BW6150" s="5"/>
      <c r="BX6150" s="5"/>
    </row>
    <row r="6151" spans="1:76" x14ac:dyDescent="0.2">
      <c r="A6151" s="1" t="s">
        <v>22</v>
      </c>
      <c r="B6151" s="1" t="s">
        <v>97</v>
      </c>
      <c r="C6151" s="1" t="s">
        <v>774</v>
      </c>
      <c r="D6151" s="1" t="s">
        <v>669</v>
      </c>
      <c r="E6151" s="1" t="s">
        <v>2</v>
      </c>
      <c r="F6151" s="1" t="s">
        <v>1066</v>
      </c>
      <c r="G6151" s="1" t="s">
        <v>73</v>
      </c>
      <c r="H6151" s="8"/>
      <c r="I6151" s="8">
        <v>2015</v>
      </c>
      <c r="J6151" s="1" t="s">
        <v>768</v>
      </c>
      <c r="K6151" s="9">
        <v>6102</v>
      </c>
      <c r="L6151" s="10">
        <f>K6151/ VLOOKUP(A6151,Indicators!$B$1:$V$7,21,FALSE)</f>
        <v>35.752370015350898</v>
      </c>
      <c r="M6151" s="11"/>
      <c r="N6151" s="11"/>
      <c r="O6151" s="11"/>
      <c r="P6151" s="11"/>
      <c r="Q6151" s="8" t="str">
        <f t="shared" si="0"/>
        <v/>
      </c>
      <c r="R6151" s="1" t="s">
        <v>97</v>
      </c>
      <c r="S6151" s="1" t="s">
        <v>48</v>
      </c>
      <c r="T6151" s="11"/>
      <c r="U6151" s="11"/>
      <c r="V6151" s="11"/>
      <c r="W6151" s="11"/>
      <c r="X6151" s="11"/>
      <c r="Y6151" s="11"/>
      <c r="Z6151" s="11"/>
      <c r="AA6151" s="11"/>
      <c r="AB6151" s="11"/>
      <c r="AC6151" s="11"/>
      <c r="AD6151" s="11"/>
      <c r="AE6151" s="11"/>
      <c r="AF6151" s="11"/>
      <c r="AG6151" s="11"/>
      <c r="AH6151" s="11"/>
      <c r="AI6151" s="11"/>
      <c r="AJ6151" s="11"/>
      <c r="AK6151" s="11"/>
      <c r="AL6151" s="11"/>
      <c r="AM6151" s="5"/>
      <c r="AN6151" s="5"/>
      <c r="AO6151" s="5"/>
      <c r="AP6151" s="5"/>
      <c r="AQ6151" s="5"/>
      <c r="AR6151" s="5"/>
      <c r="AS6151" s="5"/>
      <c r="AT6151" s="5"/>
      <c r="AU6151" s="5"/>
      <c r="AV6151" s="5"/>
      <c r="AW6151" s="5"/>
      <c r="AX6151" s="5"/>
      <c r="AY6151" s="5"/>
      <c r="AZ6151" s="5"/>
      <c r="BA6151" s="5"/>
      <c r="BB6151" s="5"/>
      <c r="BC6151" s="5"/>
      <c r="BD6151" s="5"/>
      <c r="BE6151" s="5"/>
      <c r="BF6151" s="5"/>
      <c r="BG6151" s="5"/>
      <c r="BH6151" s="5"/>
      <c r="BI6151" s="5"/>
      <c r="BJ6151" s="5"/>
      <c r="BK6151" s="5"/>
      <c r="BL6151" s="5"/>
      <c r="BM6151" s="5"/>
      <c r="BN6151" s="5"/>
      <c r="BO6151" s="5"/>
      <c r="BP6151" s="5"/>
      <c r="BQ6151" s="5"/>
      <c r="BR6151" s="5"/>
      <c r="BS6151" s="5"/>
      <c r="BT6151" s="5"/>
      <c r="BU6151" s="5"/>
      <c r="BV6151" s="5"/>
      <c r="BW6151" s="5"/>
      <c r="BX6151" s="5"/>
    </row>
    <row r="6152" spans="1:76" x14ac:dyDescent="0.2">
      <c r="A6152" s="1" t="s">
        <v>22</v>
      </c>
      <c r="B6152" s="1" t="s">
        <v>97</v>
      </c>
      <c r="C6152" s="1" t="s">
        <v>1008</v>
      </c>
      <c r="D6152" s="1" t="s">
        <v>669</v>
      </c>
      <c r="E6152" s="1" t="s">
        <v>2</v>
      </c>
      <c r="F6152" s="1" t="s">
        <v>1066</v>
      </c>
      <c r="G6152" s="1" t="s">
        <v>73</v>
      </c>
      <c r="H6152" s="8"/>
      <c r="I6152" s="8">
        <v>2015</v>
      </c>
      <c r="J6152" s="1" t="s">
        <v>768</v>
      </c>
      <c r="K6152" s="9">
        <v>6683</v>
      </c>
      <c r="L6152" s="10">
        <f>K6152/ VLOOKUP(A6152,Indicators!$B$1:$V$7,21,FALSE)</f>
        <v>39.156520618254682</v>
      </c>
      <c r="M6152" s="11"/>
      <c r="N6152" s="11"/>
      <c r="O6152" s="11"/>
      <c r="P6152" s="11"/>
      <c r="Q6152" s="8" t="str">
        <f t="shared" si="0"/>
        <v/>
      </c>
      <c r="R6152" s="1" t="s">
        <v>97</v>
      </c>
      <c r="S6152" s="1" t="s">
        <v>44</v>
      </c>
      <c r="T6152" s="11"/>
      <c r="U6152" s="11"/>
      <c r="V6152" s="11"/>
      <c r="W6152" s="11"/>
      <c r="X6152" s="11"/>
      <c r="Y6152" s="11"/>
      <c r="Z6152" s="11"/>
      <c r="AA6152" s="11"/>
      <c r="AB6152" s="11"/>
      <c r="AC6152" s="11"/>
      <c r="AD6152" s="11"/>
      <c r="AE6152" s="11"/>
      <c r="AF6152" s="11"/>
      <c r="AG6152" s="11"/>
      <c r="AH6152" s="11"/>
      <c r="AI6152" s="11"/>
      <c r="AJ6152" s="11"/>
      <c r="AK6152" s="11"/>
      <c r="AL6152" s="11"/>
      <c r="AM6152" s="5"/>
      <c r="AN6152" s="5"/>
      <c r="AO6152" s="5"/>
      <c r="AP6152" s="5"/>
      <c r="AQ6152" s="5"/>
      <c r="AR6152" s="5"/>
      <c r="AS6152" s="5"/>
      <c r="AT6152" s="5"/>
      <c r="AU6152" s="5"/>
      <c r="AV6152" s="5"/>
      <c r="AW6152" s="5"/>
      <c r="AX6152" s="5"/>
      <c r="AY6152" s="5"/>
      <c r="AZ6152" s="5"/>
      <c r="BA6152" s="5"/>
      <c r="BB6152" s="5"/>
      <c r="BC6152" s="5"/>
      <c r="BD6152" s="5"/>
      <c r="BE6152" s="5"/>
      <c r="BF6152" s="5"/>
      <c r="BG6152" s="5"/>
      <c r="BH6152" s="5"/>
      <c r="BI6152" s="5"/>
      <c r="BJ6152" s="5"/>
      <c r="BK6152" s="5"/>
      <c r="BL6152" s="5"/>
      <c r="BM6152" s="5"/>
      <c r="BN6152" s="5"/>
      <c r="BO6152" s="5"/>
      <c r="BP6152" s="5"/>
      <c r="BQ6152" s="5"/>
      <c r="BR6152" s="5"/>
      <c r="BS6152" s="5"/>
      <c r="BT6152" s="5"/>
      <c r="BU6152" s="5"/>
      <c r="BV6152" s="5"/>
      <c r="BW6152" s="5"/>
      <c r="BX6152" s="5"/>
    </row>
    <row r="6153" spans="1:76" x14ac:dyDescent="0.2">
      <c r="A6153" s="1" t="s">
        <v>22</v>
      </c>
      <c r="B6153" s="1" t="s">
        <v>97</v>
      </c>
      <c r="C6153" s="1" t="s">
        <v>1004</v>
      </c>
      <c r="D6153" s="1" t="s">
        <v>669</v>
      </c>
      <c r="E6153" s="1" t="s">
        <v>2</v>
      </c>
      <c r="F6153" s="1" t="s">
        <v>1066</v>
      </c>
      <c r="G6153" s="1" t="s">
        <v>73</v>
      </c>
      <c r="H6153" s="8"/>
      <c r="I6153" s="8">
        <v>2015</v>
      </c>
      <c r="J6153" s="1" t="s">
        <v>768</v>
      </c>
      <c r="K6153" s="9">
        <v>7150</v>
      </c>
      <c r="L6153" s="10">
        <f>K6153/ VLOOKUP(A6153,Indicators!$B$1:$V$7,21,FALSE)</f>
        <v>41.892731171707467</v>
      </c>
      <c r="M6153" s="11"/>
      <c r="N6153" s="11"/>
      <c r="O6153" s="11"/>
      <c r="P6153" s="11"/>
      <c r="Q6153" s="8" t="str">
        <f t="shared" si="0"/>
        <v/>
      </c>
      <c r="R6153" s="1" t="s">
        <v>97</v>
      </c>
      <c r="S6153" s="1" t="s">
        <v>40</v>
      </c>
      <c r="T6153" s="11"/>
      <c r="U6153" s="11"/>
      <c r="V6153" s="11"/>
      <c r="W6153" s="11"/>
      <c r="X6153" s="11"/>
      <c r="Y6153" s="11"/>
      <c r="Z6153" s="11"/>
      <c r="AA6153" s="11"/>
      <c r="AB6153" s="11"/>
      <c r="AC6153" s="11"/>
      <c r="AD6153" s="11"/>
      <c r="AE6153" s="11"/>
      <c r="AF6153" s="11"/>
      <c r="AG6153" s="11"/>
      <c r="AH6153" s="11"/>
      <c r="AI6153" s="11"/>
      <c r="AJ6153" s="11"/>
      <c r="AK6153" s="11"/>
      <c r="AL6153" s="11"/>
      <c r="AM6153" s="5"/>
      <c r="AN6153" s="5"/>
      <c r="AO6153" s="5"/>
      <c r="AP6153" s="5"/>
      <c r="AQ6153" s="5"/>
      <c r="AR6153" s="5"/>
      <c r="AS6153" s="5"/>
      <c r="AT6153" s="5"/>
      <c r="AU6153" s="5"/>
      <c r="AV6153" s="5"/>
      <c r="AW6153" s="5"/>
      <c r="AX6153" s="5"/>
      <c r="AY6153" s="5"/>
      <c r="AZ6153" s="5"/>
      <c r="BA6153" s="5"/>
      <c r="BB6153" s="5"/>
      <c r="BC6153" s="5"/>
      <c r="BD6153" s="5"/>
      <c r="BE6153" s="5"/>
      <c r="BF6153" s="5"/>
      <c r="BG6153" s="5"/>
      <c r="BH6153" s="5"/>
      <c r="BI6153" s="5"/>
      <c r="BJ6153" s="5"/>
      <c r="BK6153" s="5"/>
      <c r="BL6153" s="5"/>
      <c r="BM6153" s="5"/>
      <c r="BN6153" s="5"/>
      <c r="BO6153" s="5"/>
      <c r="BP6153" s="5"/>
      <c r="BQ6153" s="5"/>
      <c r="BR6153" s="5"/>
      <c r="BS6153" s="5"/>
      <c r="BT6153" s="5"/>
      <c r="BU6153" s="5"/>
      <c r="BV6153" s="5"/>
      <c r="BW6153" s="5"/>
      <c r="BX6153" s="5"/>
    </row>
    <row r="6154" spans="1:76" x14ac:dyDescent="0.2">
      <c r="A6154" s="1" t="s">
        <v>22</v>
      </c>
      <c r="B6154" s="1" t="s">
        <v>97</v>
      </c>
      <c r="C6154" s="1" t="s">
        <v>956</v>
      </c>
      <c r="D6154" s="1" t="s">
        <v>669</v>
      </c>
      <c r="E6154" s="1" t="s">
        <v>2</v>
      </c>
      <c r="F6154" s="1" t="s">
        <v>1066</v>
      </c>
      <c r="G6154" s="1" t="s">
        <v>73</v>
      </c>
      <c r="H6154" s="8"/>
      <c r="I6154" s="8">
        <v>2015</v>
      </c>
      <c r="J6154" s="1" t="s">
        <v>768</v>
      </c>
      <c r="K6154" s="9">
        <v>7500</v>
      </c>
      <c r="L6154" s="10">
        <f>K6154/ VLOOKUP(A6154,Indicators!$B$1:$V$7,21,FALSE)</f>
        <v>43.943424305986852</v>
      </c>
      <c r="M6154" s="11"/>
      <c r="N6154" s="11"/>
      <c r="O6154" s="11"/>
      <c r="P6154" s="11"/>
      <c r="Q6154" s="8" t="str">
        <f t="shared" si="0"/>
        <v/>
      </c>
      <c r="R6154" s="1" t="s">
        <v>97</v>
      </c>
      <c r="S6154" s="1" t="s">
        <v>45</v>
      </c>
      <c r="T6154" s="11"/>
      <c r="U6154" s="11"/>
      <c r="V6154" s="11"/>
      <c r="W6154" s="11"/>
      <c r="X6154" s="11"/>
      <c r="Y6154" s="11"/>
      <c r="Z6154" s="11"/>
      <c r="AA6154" s="11"/>
      <c r="AB6154" s="11"/>
      <c r="AC6154" s="11"/>
      <c r="AD6154" s="11"/>
      <c r="AE6154" s="11"/>
      <c r="AF6154" s="11"/>
      <c r="AG6154" s="11"/>
      <c r="AH6154" s="11"/>
      <c r="AI6154" s="11"/>
      <c r="AJ6154" s="11"/>
      <c r="AK6154" s="11"/>
      <c r="AL6154" s="11"/>
      <c r="AM6154" s="5"/>
      <c r="AN6154" s="5"/>
      <c r="AO6154" s="5"/>
      <c r="AP6154" s="5"/>
      <c r="AQ6154" s="5"/>
      <c r="AR6154" s="5"/>
      <c r="AS6154" s="5"/>
      <c r="AT6154" s="5"/>
      <c r="AU6154" s="5"/>
      <c r="AV6154" s="5"/>
      <c r="AW6154" s="5"/>
      <c r="AX6154" s="5"/>
      <c r="AY6154" s="5"/>
      <c r="AZ6154" s="5"/>
      <c r="BA6154" s="5"/>
      <c r="BB6154" s="5"/>
      <c r="BC6154" s="5"/>
      <c r="BD6154" s="5"/>
      <c r="BE6154" s="5"/>
      <c r="BF6154" s="5"/>
      <c r="BG6154" s="5"/>
      <c r="BH6154" s="5"/>
      <c r="BI6154" s="5"/>
      <c r="BJ6154" s="5"/>
      <c r="BK6154" s="5"/>
      <c r="BL6154" s="5"/>
      <c r="BM6154" s="5"/>
      <c r="BN6154" s="5"/>
      <c r="BO6154" s="5"/>
      <c r="BP6154" s="5"/>
      <c r="BQ6154" s="5"/>
      <c r="BR6154" s="5"/>
      <c r="BS6154" s="5"/>
      <c r="BT6154" s="5"/>
      <c r="BU6154" s="5"/>
      <c r="BV6154" s="5"/>
      <c r="BW6154" s="5"/>
      <c r="BX6154" s="5"/>
    </row>
    <row r="6155" spans="1:76" x14ac:dyDescent="0.2">
      <c r="A6155" s="1" t="s">
        <v>22</v>
      </c>
      <c r="B6155" s="1" t="s">
        <v>97</v>
      </c>
      <c r="C6155" s="1" t="s">
        <v>845</v>
      </c>
      <c r="D6155" s="1" t="s">
        <v>669</v>
      </c>
      <c r="E6155" s="1" t="s">
        <v>2</v>
      </c>
      <c r="F6155" s="1" t="s">
        <v>1066</v>
      </c>
      <c r="G6155" s="1" t="s">
        <v>73</v>
      </c>
      <c r="H6155" s="8"/>
      <c r="I6155" s="8">
        <v>2015</v>
      </c>
      <c r="J6155" s="1" t="s">
        <v>768</v>
      </c>
      <c r="K6155" s="9">
        <v>8900</v>
      </c>
      <c r="L6155" s="10">
        <f>K6155/ VLOOKUP(A6155,Indicators!$B$1:$V$7,21,FALSE)</f>
        <v>52.146196843104399</v>
      </c>
      <c r="M6155" s="11"/>
      <c r="N6155" s="11"/>
      <c r="O6155" s="11"/>
      <c r="P6155" s="11"/>
      <c r="Q6155" s="8" t="str">
        <f t="shared" si="0"/>
        <v/>
      </c>
      <c r="R6155" s="1" t="s">
        <v>97</v>
      </c>
      <c r="S6155" s="1" t="s">
        <v>40</v>
      </c>
      <c r="T6155" s="11"/>
      <c r="U6155" s="11"/>
      <c r="V6155" s="11"/>
      <c r="W6155" s="11"/>
      <c r="X6155" s="11"/>
      <c r="Y6155" s="11"/>
      <c r="Z6155" s="11"/>
      <c r="AA6155" s="11"/>
      <c r="AB6155" s="11"/>
      <c r="AC6155" s="11"/>
      <c r="AD6155" s="11"/>
      <c r="AE6155" s="11"/>
      <c r="AF6155" s="11"/>
      <c r="AG6155" s="11"/>
      <c r="AH6155" s="11"/>
      <c r="AI6155" s="11"/>
      <c r="AJ6155" s="11"/>
      <c r="AK6155" s="11"/>
      <c r="AL6155" s="11"/>
      <c r="AM6155" s="5"/>
      <c r="AN6155" s="5"/>
      <c r="AO6155" s="5"/>
      <c r="AP6155" s="5"/>
      <c r="AQ6155" s="5"/>
      <c r="AR6155" s="5"/>
      <c r="AS6155" s="5"/>
      <c r="AT6155" s="5"/>
      <c r="AU6155" s="5"/>
      <c r="AV6155" s="5"/>
      <c r="AW6155" s="5"/>
      <c r="AX6155" s="5"/>
      <c r="AY6155" s="5"/>
      <c r="AZ6155" s="5"/>
      <c r="BA6155" s="5"/>
      <c r="BB6155" s="5"/>
      <c r="BC6155" s="5"/>
      <c r="BD6155" s="5"/>
      <c r="BE6155" s="5"/>
      <c r="BF6155" s="5"/>
      <c r="BG6155" s="5"/>
      <c r="BH6155" s="5"/>
      <c r="BI6155" s="5"/>
      <c r="BJ6155" s="5"/>
      <c r="BK6155" s="5"/>
      <c r="BL6155" s="5"/>
      <c r="BM6155" s="5"/>
      <c r="BN6155" s="5"/>
      <c r="BO6155" s="5"/>
      <c r="BP6155" s="5"/>
      <c r="BQ6155" s="5"/>
      <c r="BR6155" s="5"/>
      <c r="BS6155" s="5"/>
      <c r="BT6155" s="5"/>
      <c r="BU6155" s="5"/>
      <c r="BV6155" s="5"/>
      <c r="BW6155" s="5"/>
      <c r="BX6155" s="5"/>
    </row>
    <row r="6156" spans="1:76" x14ac:dyDescent="0.2">
      <c r="A6156" s="1" t="s">
        <v>22</v>
      </c>
      <c r="B6156" s="1" t="s">
        <v>97</v>
      </c>
      <c r="C6156" s="1" t="s">
        <v>1004</v>
      </c>
      <c r="D6156" s="1" t="s">
        <v>669</v>
      </c>
      <c r="E6156" s="1" t="s">
        <v>2</v>
      </c>
      <c r="F6156" s="1" t="s">
        <v>1066</v>
      </c>
      <c r="G6156" s="1" t="s">
        <v>73</v>
      </c>
      <c r="H6156" s="8"/>
      <c r="I6156" s="8">
        <v>2015</v>
      </c>
      <c r="J6156" s="1" t="s">
        <v>768</v>
      </c>
      <c r="K6156" s="9">
        <v>8980</v>
      </c>
      <c r="L6156" s="10">
        <f>K6156/ VLOOKUP(A6156,Indicators!$B$1:$V$7,21,FALSE)</f>
        <v>52.614926702368258</v>
      </c>
      <c r="M6156" s="11"/>
      <c r="N6156" s="11"/>
      <c r="O6156" s="11"/>
      <c r="P6156" s="11"/>
      <c r="Q6156" s="8" t="str">
        <f t="shared" si="0"/>
        <v/>
      </c>
      <c r="R6156" s="1" t="s">
        <v>97</v>
      </c>
      <c r="S6156" s="1" t="s">
        <v>40</v>
      </c>
      <c r="T6156" s="11"/>
      <c r="U6156" s="11"/>
      <c r="V6156" s="11"/>
      <c r="W6156" s="11"/>
      <c r="X6156" s="11"/>
      <c r="Y6156" s="11"/>
      <c r="Z6156" s="11"/>
      <c r="AA6156" s="11"/>
      <c r="AB6156" s="11"/>
      <c r="AC6156" s="11"/>
      <c r="AD6156" s="11"/>
      <c r="AE6156" s="11"/>
      <c r="AF6156" s="11"/>
      <c r="AG6156" s="11"/>
      <c r="AH6156" s="11"/>
      <c r="AI6156" s="11"/>
      <c r="AJ6156" s="11"/>
      <c r="AK6156" s="11"/>
      <c r="AL6156" s="11"/>
      <c r="AM6156" s="5"/>
      <c r="AN6156" s="5"/>
      <c r="AO6156" s="5"/>
      <c r="AP6156" s="5"/>
      <c r="AQ6156" s="5"/>
      <c r="AR6156" s="5"/>
      <c r="AS6156" s="5"/>
      <c r="AT6156" s="5"/>
      <c r="AU6156" s="5"/>
      <c r="AV6156" s="5"/>
      <c r="AW6156" s="5"/>
      <c r="AX6156" s="5"/>
      <c r="AY6156" s="5"/>
      <c r="AZ6156" s="5"/>
      <c r="BA6156" s="5"/>
      <c r="BB6156" s="5"/>
      <c r="BC6156" s="5"/>
      <c r="BD6156" s="5"/>
      <c r="BE6156" s="5"/>
      <c r="BF6156" s="5"/>
      <c r="BG6156" s="5"/>
      <c r="BH6156" s="5"/>
      <c r="BI6156" s="5"/>
      <c r="BJ6156" s="5"/>
      <c r="BK6156" s="5"/>
      <c r="BL6156" s="5"/>
      <c r="BM6156" s="5"/>
      <c r="BN6156" s="5"/>
      <c r="BO6156" s="5"/>
      <c r="BP6156" s="5"/>
      <c r="BQ6156" s="5"/>
      <c r="BR6156" s="5"/>
      <c r="BS6156" s="5"/>
      <c r="BT6156" s="5"/>
      <c r="BU6156" s="5"/>
      <c r="BV6156" s="5"/>
      <c r="BW6156" s="5"/>
      <c r="BX6156" s="5"/>
    </row>
    <row r="6157" spans="1:76" x14ac:dyDescent="0.2">
      <c r="A6157" s="1" t="s">
        <v>22</v>
      </c>
      <c r="B6157" s="1" t="s">
        <v>97</v>
      </c>
      <c r="C6157" s="1" t="s">
        <v>845</v>
      </c>
      <c r="D6157" s="1" t="s">
        <v>669</v>
      </c>
      <c r="E6157" s="1" t="s">
        <v>2</v>
      </c>
      <c r="F6157" s="1" t="s">
        <v>1066</v>
      </c>
      <c r="G6157" s="1" t="s">
        <v>73</v>
      </c>
      <c r="H6157" s="8"/>
      <c r="I6157" s="8">
        <v>2015</v>
      </c>
      <c r="J6157" s="1" t="s">
        <v>768</v>
      </c>
      <c r="K6157" s="9">
        <v>9485</v>
      </c>
      <c r="L6157" s="10">
        <f>K6157/ VLOOKUP(A6157,Indicators!$B$1:$V$7,21,FALSE)</f>
        <v>55.573783938971367</v>
      </c>
      <c r="M6157" s="11"/>
      <c r="N6157" s="11"/>
      <c r="O6157" s="11"/>
      <c r="P6157" s="11"/>
      <c r="Q6157" s="8" t="str">
        <f t="shared" si="0"/>
        <v/>
      </c>
      <c r="R6157" s="1" t="s">
        <v>97</v>
      </c>
      <c r="S6157" s="1" t="s">
        <v>40</v>
      </c>
      <c r="T6157" s="11"/>
      <c r="U6157" s="11"/>
      <c r="V6157" s="11"/>
      <c r="W6157" s="11"/>
      <c r="X6157" s="11"/>
      <c r="Y6157" s="11"/>
      <c r="Z6157" s="11"/>
      <c r="AA6157" s="11"/>
      <c r="AB6157" s="11"/>
      <c r="AC6157" s="11"/>
      <c r="AD6157" s="11"/>
      <c r="AE6157" s="11"/>
      <c r="AF6157" s="11"/>
      <c r="AG6157" s="11"/>
      <c r="AH6157" s="11"/>
      <c r="AI6157" s="11"/>
      <c r="AJ6157" s="11"/>
      <c r="AK6157" s="11"/>
      <c r="AL6157" s="11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5"/>
      <c r="AX6157" s="5"/>
      <c r="AY6157" s="5"/>
      <c r="AZ6157" s="5"/>
      <c r="BA6157" s="5"/>
      <c r="BB6157" s="5"/>
      <c r="BC6157" s="5"/>
      <c r="BD6157" s="5"/>
      <c r="BE6157" s="5"/>
      <c r="BF6157" s="5"/>
      <c r="BG6157" s="5"/>
      <c r="BH6157" s="5"/>
      <c r="BI6157" s="5"/>
      <c r="BJ6157" s="5"/>
      <c r="BK6157" s="5"/>
      <c r="BL6157" s="5"/>
      <c r="BM6157" s="5"/>
      <c r="BN6157" s="5"/>
      <c r="BO6157" s="5"/>
      <c r="BP6157" s="5"/>
      <c r="BQ6157" s="5"/>
      <c r="BR6157" s="5"/>
      <c r="BS6157" s="5"/>
      <c r="BT6157" s="5"/>
      <c r="BU6157" s="5"/>
      <c r="BV6157" s="5"/>
      <c r="BW6157" s="5"/>
      <c r="BX6157" s="5"/>
    </row>
    <row r="6158" spans="1:76" x14ac:dyDescent="0.2">
      <c r="A6158" s="1" t="s">
        <v>22</v>
      </c>
      <c r="B6158" s="1" t="s">
        <v>97</v>
      </c>
      <c r="C6158" s="1" t="s">
        <v>1004</v>
      </c>
      <c r="D6158" s="1" t="s">
        <v>669</v>
      </c>
      <c r="E6158" s="1" t="s">
        <v>2</v>
      </c>
      <c r="F6158" s="1" t="s">
        <v>1066</v>
      </c>
      <c r="G6158" s="1" t="s">
        <v>73</v>
      </c>
      <c r="H6158" s="8"/>
      <c r="I6158" s="8">
        <v>2015</v>
      </c>
      <c r="J6158" s="1" t="s">
        <v>768</v>
      </c>
      <c r="K6158" s="9">
        <v>12935</v>
      </c>
      <c r="L6158" s="10">
        <f>K6158/ VLOOKUP(A6158,Indicators!$B$1:$V$7,21,FALSE)</f>
        <v>75.787759119725322</v>
      </c>
      <c r="M6158" s="11"/>
      <c r="N6158" s="11"/>
      <c r="O6158" s="11"/>
      <c r="P6158" s="11"/>
      <c r="Q6158" s="8" t="str">
        <f t="shared" si="0"/>
        <v/>
      </c>
      <c r="R6158" s="1" t="s">
        <v>97</v>
      </c>
      <c r="S6158" s="1" t="s">
        <v>40</v>
      </c>
      <c r="T6158" s="11"/>
      <c r="U6158" s="11"/>
      <c r="V6158" s="11"/>
      <c r="W6158" s="11"/>
      <c r="X6158" s="11"/>
      <c r="Y6158" s="11"/>
      <c r="Z6158" s="11"/>
      <c r="AA6158" s="11"/>
      <c r="AB6158" s="11"/>
      <c r="AC6158" s="11"/>
      <c r="AD6158" s="11"/>
      <c r="AE6158" s="11"/>
      <c r="AF6158" s="11"/>
      <c r="AG6158" s="11"/>
      <c r="AH6158" s="11"/>
      <c r="AI6158" s="11"/>
      <c r="AJ6158" s="11"/>
      <c r="AK6158" s="11"/>
      <c r="AL6158" s="11"/>
      <c r="AM6158" s="5"/>
      <c r="AN6158" s="5"/>
      <c r="AO6158" s="5"/>
      <c r="AP6158" s="5"/>
      <c r="AQ6158" s="5"/>
      <c r="AR6158" s="5"/>
      <c r="AS6158" s="5"/>
      <c r="AT6158" s="5"/>
      <c r="AU6158" s="5"/>
      <c r="AV6158" s="5"/>
      <c r="AW6158" s="5"/>
      <c r="AX6158" s="5"/>
      <c r="AY6158" s="5"/>
      <c r="AZ6158" s="5"/>
      <c r="BA6158" s="5"/>
      <c r="BB6158" s="5"/>
      <c r="BC6158" s="5"/>
      <c r="BD6158" s="5"/>
      <c r="BE6158" s="5"/>
      <c r="BF6158" s="5"/>
      <c r="BG6158" s="5"/>
      <c r="BH6158" s="5"/>
      <c r="BI6158" s="5"/>
      <c r="BJ6158" s="5"/>
      <c r="BK6158" s="5"/>
      <c r="BL6158" s="5"/>
      <c r="BM6158" s="5"/>
      <c r="BN6158" s="5"/>
      <c r="BO6158" s="5"/>
      <c r="BP6158" s="5"/>
      <c r="BQ6158" s="5"/>
      <c r="BR6158" s="5"/>
      <c r="BS6158" s="5"/>
      <c r="BT6158" s="5"/>
      <c r="BU6158" s="5"/>
      <c r="BV6158" s="5"/>
      <c r="BW6158" s="5"/>
      <c r="BX6158" s="5"/>
    </row>
    <row r="6159" spans="1:76" x14ac:dyDescent="0.2">
      <c r="A6159" s="1" t="s">
        <v>22</v>
      </c>
      <c r="B6159" s="1" t="s">
        <v>97</v>
      </c>
      <c r="C6159" s="1" t="s">
        <v>822</v>
      </c>
      <c r="D6159" s="1" t="s">
        <v>669</v>
      </c>
      <c r="E6159" s="1" t="s">
        <v>2</v>
      </c>
      <c r="F6159" s="1" t="s">
        <v>1066</v>
      </c>
      <c r="G6159" s="1" t="s">
        <v>73</v>
      </c>
      <c r="H6159" s="8"/>
      <c r="I6159" s="8">
        <v>2015</v>
      </c>
      <c r="J6159" s="1" t="s">
        <v>768</v>
      </c>
      <c r="K6159" s="9">
        <v>13000</v>
      </c>
      <c r="L6159" s="10">
        <f>K6159/ VLOOKUP(A6159,Indicators!$B$1:$V$7,21,FALSE)</f>
        <v>76.168602130377209</v>
      </c>
      <c r="M6159" s="11"/>
      <c r="N6159" s="11"/>
      <c r="O6159" s="11"/>
      <c r="P6159" s="11"/>
      <c r="Q6159" s="8" t="str">
        <f t="shared" si="0"/>
        <v/>
      </c>
      <c r="R6159" s="1" t="s">
        <v>97</v>
      </c>
      <c r="S6159" s="1" t="s">
        <v>40</v>
      </c>
      <c r="T6159" s="11"/>
      <c r="U6159" s="11"/>
      <c r="V6159" s="11"/>
      <c r="W6159" s="11"/>
      <c r="X6159" s="11"/>
      <c r="Y6159" s="11"/>
      <c r="Z6159" s="11"/>
      <c r="AA6159" s="11"/>
      <c r="AB6159" s="11"/>
      <c r="AC6159" s="11"/>
      <c r="AD6159" s="11"/>
      <c r="AE6159" s="11"/>
      <c r="AF6159" s="11"/>
      <c r="AG6159" s="11"/>
      <c r="AH6159" s="11"/>
      <c r="AI6159" s="11"/>
      <c r="AJ6159" s="11"/>
      <c r="AK6159" s="11"/>
      <c r="AL6159" s="11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5"/>
      <c r="AX6159" s="5"/>
      <c r="AY6159" s="5"/>
      <c r="AZ6159" s="5"/>
      <c r="BA6159" s="5"/>
      <c r="BB6159" s="5"/>
      <c r="BC6159" s="5"/>
      <c r="BD6159" s="5"/>
      <c r="BE6159" s="5"/>
      <c r="BF6159" s="5"/>
      <c r="BG6159" s="5"/>
      <c r="BH6159" s="5"/>
      <c r="BI6159" s="5"/>
      <c r="BJ6159" s="5"/>
      <c r="BK6159" s="5"/>
      <c r="BL6159" s="5"/>
      <c r="BM6159" s="5"/>
      <c r="BN6159" s="5"/>
      <c r="BO6159" s="5"/>
      <c r="BP6159" s="5"/>
      <c r="BQ6159" s="5"/>
      <c r="BR6159" s="5"/>
      <c r="BS6159" s="5"/>
      <c r="BT6159" s="5"/>
      <c r="BU6159" s="5"/>
      <c r="BV6159" s="5"/>
      <c r="BW6159" s="5"/>
      <c r="BX6159" s="5"/>
    </row>
    <row r="6160" spans="1:76" x14ac:dyDescent="0.2">
      <c r="A6160" s="1" t="s">
        <v>22</v>
      </c>
      <c r="B6160" s="1" t="s">
        <v>97</v>
      </c>
      <c r="C6160" s="1" t="s">
        <v>845</v>
      </c>
      <c r="D6160" s="1" t="s">
        <v>669</v>
      </c>
      <c r="E6160" s="1" t="s">
        <v>2</v>
      </c>
      <c r="F6160" s="1" t="s">
        <v>1066</v>
      </c>
      <c r="G6160" s="1" t="s">
        <v>73</v>
      </c>
      <c r="H6160" s="8"/>
      <c r="I6160" s="8">
        <v>2015</v>
      </c>
      <c r="J6160" s="1" t="s">
        <v>768</v>
      </c>
      <c r="K6160" s="9">
        <v>13174</v>
      </c>
      <c r="L6160" s="10">
        <f>K6160/ VLOOKUP(A6160,Indicators!$B$1:$V$7,21,FALSE)</f>
        <v>77.188089574276106</v>
      </c>
      <c r="M6160" s="11"/>
      <c r="N6160" s="11"/>
      <c r="O6160" s="11"/>
      <c r="P6160" s="11"/>
      <c r="Q6160" s="8" t="str">
        <f t="shared" si="0"/>
        <v/>
      </c>
      <c r="R6160" s="1" t="s">
        <v>97</v>
      </c>
      <c r="S6160" s="1" t="s">
        <v>40</v>
      </c>
      <c r="T6160" s="11"/>
      <c r="U6160" s="11"/>
      <c r="V6160" s="11"/>
      <c r="W6160" s="11"/>
      <c r="X6160" s="11"/>
      <c r="Y6160" s="11"/>
      <c r="Z6160" s="11"/>
      <c r="AA6160" s="11"/>
      <c r="AB6160" s="11"/>
      <c r="AC6160" s="11"/>
      <c r="AD6160" s="11"/>
      <c r="AE6160" s="11"/>
      <c r="AF6160" s="11"/>
      <c r="AG6160" s="11"/>
      <c r="AH6160" s="11"/>
      <c r="AI6160" s="11"/>
      <c r="AJ6160" s="11"/>
      <c r="AK6160" s="11"/>
      <c r="AL6160" s="11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5"/>
      <c r="AX6160" s="5"/>
      <c r="AY6160" s="5"/>
      <c r="AZ6160" s="5"/>
      <c r="BA6160" s="5"/>
      <c r="BB6160" s="5"/>
      <c r="BC6160" s="5"/>
      <c r="BD6160" s="5"/>
      <c r="BE6160" s="5"/>
      <c r="BF6160" s="5"/>
      <c r="BG6160" s="5"/>
      <c r="BH6160" s="5"/>
      <c r="BI6160" s="5"/>
      <c r="BJ6160" s="5"/>
      <c r="BK6160" s="5"/>
      <c r="BL6160" s="5"/>
      <c r="BM6160" s="5"/>
      <c r="BN6160" s="5"/>
      <c r="BO6160" s="5"/>
      <c r="BP6160" s="5"/>
      <c r="BQ6160" s="5"/>
      <c r="BR6160" s="5"/>
      <c r="BS6160" s="5"/>
      <c r="BT6160" s="5"/>
      <c r="BU6160" s="5"/>
      <c r="BV6160" s="5"/>
      <c r="BW6160" s="5"/>
      <c r="BX6160" s="5"/>
    </row>
    <row r="6161" spans="1:76" x14ac:dyDescent="0.2">
      <c r="A6161" s="1" t="s">
        <v>22</v>
      </c>
      <c r="B6161" s="1" t="s">
        <v>97</v>
      </c>
      <c r="C6161" s="1" t="s">
        <v>1004</v>
      </c>
      <c r="D6161" s="1" t="s">
        <v>669</v>
      </c>
      <c r="E6161" s="1" t="s">
        <v>2</v>
      </c>
      <c r="F6161" s="1" t="s">
        <v>1066</v>
      </c>
      <c r="G6161" s="1" t="s">
        <v>73</v>
      </c>
      <c r="H6161" s="8"/>
      <c r="I6161" s="8">
        <v>2015</v>
      </c>
      <c r="J6161" s="1" t="s">
        <v>768</v>
      </c>
      <c r="K6161" s="9">
        <v>13607</v>
      </c>
      <c r="L6161" s="10">
        <f>K6161/ VLOOKUP(A6161,Indicators!$B$1:$V$7,21,FALSE)</f>
        <v>79.725089937541739</v>
      </c>
      <c r="M6161" s="11"/>
      <c r="N6161" s="11"/>
      <c r="O6161" s="11"/>
      <c r="P6161" s="11"/>
      <c r="Q6161" s="8" t="str">
        <f t="shared" si="0"/>
        <v/>
      </c>
      <c r="R6161" s="1" t="s">
        <v>97</v>
      </c>
      <c r="S6161" s="1" t="s">
        <v>40</v>
      </c>
      <c r="T6161" s="11"/>
      <c r="U6161" s="11"/>
      <c r="V6161" s="11"/>
      <c r="W6161" s="11"/>
      <c r="X6161" s="11"/>
      <c r="Y6161" s="11"/>
      <c r="Z6161" s="11"/>
      <c r="AA6161" s="11"/>
      <c r="AB6161" s="11"/>
      <c r="AC6161" s="11"/>
      <c r="AD6161" s="11"/>
      <c r="AE6161" s="11"/>
      <c r="AF6161" s="11"/>
      <c r="AG6161" s="11"/>
      <c r="AH6161" s="11"/>
      <c r="AI6161" s="11"/>
      <c r="AJ6161" s="11"/>
      <c r="AK6161" s="11"/>
      <c r="AL6161" s="11"/>
      <c r="AM6161" s="5"/>
      <c r="AN6161" s="5"/>
      <c r="AO6161" s="5"/>
      <c r="AP6161" s="5"/>
      <c r="AQ6161" s="5"/>
      <c r="AR6161" s="5"/>
      <c r="AS6161" s="5"/>
      <c r="AT6161" s="5"/>
      <c r="AU6161" s="5"/>
      <c r="AV6161" s="5"/>
      <c r="AW6161" s="5"/>
      <c r="AX6161" s="5"/>
      <c r="AY6161" s="5"/>
      <c r="AZ6161" s="5"/>
      <c r="BA6161" s="5"/>
      <c r="BB6161" s="5"/>
      <c r="BC6161" s="5"/>
      <c r="BD6161" s="5"/>
      <c r="BE6161" s="5"/>
      <c r="BF6161" s="5"/>
      <c r="BG6161" s="5"/>
      <c r="BH6161" s="5"/>
      <c r="BI6161" s="5"/>
      <c r="BJ6161" s="5"/>
      <c r="BK6161" s="5"/>
      <c r="BL6161" s="5"/>
      <c r="BM6161" s="5"/>
      <c r="BN6161" s="5"/>
      <c r="BO6161" s="5"/>
      <c r="BP6161" s="5"/>
      <c r="BQ6161" s="5"/>
      <c r="BR6161" s="5"/>
      <c r="BS6161" s="5"/>
      <c r="BT6161" s="5"/>
      <c r="BU6161" s="5"/>
      <c r="BV6161" s="5"/>
      <c r="BW6161" s="5"/>
      <c r="BX6161" s="5"/>
    </row>
    <row r="6162" spans="1:76" x14ac:dyDescent="0.2">
      <c r="A6162" s="1" t="s">
        <v>22</v>
      </c>
      <c r="B6162" s="1" t="s">
        <v>97</v>
      </c>
      <c r="C6162" s="1" t="s">
        <v>1006</v>
      </c>
      <c r="D6162" s="1" t="s">
        <v>669</v>
      </c>
      <c r="E6162" s="1" t="s">
        <v>2</v>
      </c>
      <c r="F6162" s="1" t="s">
        <v>1066</v>
      </c>
      <c r="G6162" s="1" t="s">
        <v>73</v>
      </c>
      <c r="H6162" s="8"/>
      <c r="I6162" s="8">
        <v>2015</v>
      </c>
      <c r="J6162" s="1" t="s">
        <v>768</v>
      </c>
      <c r="K6162" s="9">
        <v>14940</v>
      </c>
      <c r="L6162" s="10">
        <f>K6162/ VLOOKUP(A6162,Indicators!$B$1:$V$7,21,FALSE)</f>
        <v>87.535301217525813</v>
      </c>
      <c r="M6162" s="11"/>
      <c r="N6162" s="11"/>
      <c r="O6162" s="11"/>
      <c r="P6162" s="11"/>
      <c r="Q6162" s="8" t="str">
        <f t="shared" si="0"/>
        <v/>
      </c>
      <c r="R6162" s="1" t="s">
        <v>133</v>
      </c>
      <c r="S6162" s="1" t="s">
        <v>52</v>
      </c>
      <c r="T6162" s="11"/>
      <c r="U6162" s="11"/>
      <c r="V6162" s="11"/>
      <c r="W6162" s="11"/>
      <c r="X6162" s="11"/>
      <c r="Y6162" s="11"/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/>
      <c r="AJ6162" s="11"/>
      <c r="AK6162" s="11"/>
      <c r="AL6162" s="11"/>
      <c r="AM6162" s="5"/>
      <c r="AN6162" s="5"/>
      <c r="AO6162" s="5"/>
      <c r="AP6162" s="5"/>
      <c r="AQ6162" s="5"/>
      <c r="AR6162" s="5"/>
      <c r="AS6162" s="5"/>
      <c r="AT6162" s="5"/>
      <c r="AU6162" s="5"/>
      <c r="AV6162" s="5"/>
      <c r="AW6162" s="5"/>
      <c r="AX6162" s="5"/>
      <c r="AY6162" s="5"/>
      <c r="AZ6162" s="5"/>
      <c r="BA6162" s="5"/>
      <c r="BB6162" s="5"/>
      <c r="BC6162" s="5"/>
      <c r="BD6162" s="5"/>
      <c r="BE6162" s="5"/>
      <c r="BF6162" s="5"/>
      <c r="BG6162" s="5"/>
      <c r="BH6162" s="5"/>
      <c r="BI6162" s="5"/>
      <c r="BJ6162" s="5"/>
      <c r="BK6162" s="5"/>
      <c r="BL6162" s="5"/>
      <c r="BM6162" s="5"/>
      <c r="BN6162" s="5"/>
      <c r="BO6162" s="5"/>
      <c r="BP6162" s="5"/>
      <c r="BQ6162" s="5"/>
      <c r="BR6162" s="5"/>
      <c r="BS6162" s="5"/>
      <c r="BT6162" s="5"/>
      <c r="BU6162" s="5"/>
      <c r="BV6162" s="5"/>
      <c r="BW6162" s="5"/>
      <c r="BX6162" s="5"/>
    </row>
    <row r="6163" spans="1:76" x14ac:dyDescent="0.2">
      <c r="A6163" s="1" t="s">
        <v>22</v>
      </c>
      <c r="B6163" s="1" t="s">
        <v>97</v>
      </c>
      <c r="C6163" s="1" t="s">
        <v>845</v>
      </c>
      <c r="D6163" s="1" t="s">
        <v>669</v>
      </c>
      <c r="E6163" s="1" t="s">
        <v>2</v>
      </c>
      <c r="F6163" s="1" t="s">
        <v>1066</v>
      </c>
      <c r="G6163" s="1" t="s">
        <v>73</v>
      </c>
      <c r="H6163" s="8"/>
      <c r="I6163" s="8">
        <v>2015</v>
      </c>
      <c r="J6163" s="1" t="s">
        <v>768</v>
      </c>
      <c r="K6163" s="9">
        <v>15000</v>
      </c>
      <c r="L6163" s="10">
        <f>K6163/ VLOOKUP(A6163,Indicators!$B$1:$V$7,21,FALSE)</f>
        <v>87.886848611973704</v>
      </c>
      <c r="M6163" s="11"/>
      <c r="N6163" s="11"/>
      <c r="O6163" s="11"/>
      <c r="P6163" s="11"/>
      <c r="Q6163" s="8" t="str">
        <f t="shared" si="0"/>
        <v/>
      </c>
      <c r="R6163" s="1" t="s">
        <v>97</v>
      </c>
      <c r="S6163" s="1" t="s">
        <v>40</v>
      </c>
      <c r="T6163" s="11"/>
      <c r="U6163" s="11"/>
      <c r="V6163" s="11"/>
      <c r="W6163" s="11"/>
      <c r="X6163" s="11"/>
      <c r="Y6163" s="11"/>
      <c r="Z6163" s="11"/>
      <c r="AA6163" s="11"/>
      <c r="AB6163" s="11"/>
      <c r="AC6163" s="11"/>
      <c r="AD6163" s="11"/>
      <c r="AE6163" s="11"/>
      <c r="AF6163" s="11"/>
      <c r="AG6163" s="11"/>
      <c r="AH6163" s="11"/>
      <c r="AI6163" s="11"/>
      <c r="AJ6163" s="11"/>
      <c r="AK6163" s="11"/>
      <c r="AL6163" s="11"/>
      <c r="AM6163" s="5"/>
      <c r="AN6163" s="5"/>
      <c r="AO6163" s="5"/>
      <c r="AP6163" s="5"/>
      <c r="AQ6163" s="5"/>
      <c r="AR6163" s="5"/>
      <c r="AS6163" s="5"/>
      <c r="AT6163" s="5"/>
      <c r="AU6163" s="5"/>
      <c r="AV6163" s="5"/>
      <c r="AW6163" s="5"/>
      <c r="AX6163" s="5"/>
      <c r="AY6163" s="5"/>
      <c r="AZ6163" s="5"/>
      <c r="BA6163" s="5"/>
      <c r="BB6163" s="5"/>
      <c r="BC6163" s="5"/>
      <c r="BD6163" s="5"/>
      <c r="BE6163" s="5"/>
      <c r="BF6163" s="5"/>
      <c r="BG6163" s="5"/>
      <c r="BH6163" s="5"/>
      <c r="BI6163" s="5"/>
      <c r="BJ6163" s="5"/>
      <c r="BK6163" s="5"/>
      <c r="BL6163" s="5"/>
      <c r="BM6163" s="5"/>
      <c r="BN6163" s="5"/>
      <c r="BO6163" s="5"/>
      <c r="BP6163" s="5"/>
      <c r="BQ6163" s="5"/>
      <c r="BR6163" s="5"/>
      <c r="BS6163" s="5"/>
      <c r="BT6163" s="5"/>
      <c r="BU6163" s="5"/>
      <c r="BV6163" s="5"/>
      <c r="BW6163" s="5"/>
      <c r="BX6163" s="5"/>
    </row>
    <row r="6164" spans="1:76" x14ac:dyDescent="0.2">
      <c r="A6164" s="1" t="s">
        <v>22</v>
      </c>
      <c r="B6164" s="1" t="s">
        <v>97</v>
      </c>
      <c r="C6164" s="1" t="s">
        <v>774</v>
      </c>
      <c r="D6164" s="1" t="s">
        <v>669</v>
      </c>
      <c r="E6164" s="1" t="s">
        <v>2</v>
      </c>
      <c r="F6164" s="1" t="s">
        <v>1066</v>
      </c>
      <c r="G6164" s="1" t="s">
        <v>73</v>
      </c>
      <c r="H6164" s="8"/>
      <c r="I6164" s="8">
        <v>2015</v>
      </c>
      <c r="J6164" s="1" t="s">
        <v>768</v>
      </c>
      <c r="K6164" s="9">
        <v>22478</v>
      </c>
      <c r="L6164" s="10">
        <f>K6164/ VLOOKUP(A6164,Indicators!$B$1:$V$7,21,FALSE)</f>
        <v>131.701372206663</v>
      </c>
      <c r="M6164" s="11"/>
      <c r="N6164" s="11"/>
      <c r="O6164" s="11"/>
      <c r="P6164" s="11"/>
      <c r="Q6164" s="8" t="str">
        <f t="shared" si="0"/>
        <v/>
      </c>
      <c r="R6164" s="1" t="s">
        <v>97</v>
      </c>
      <c r="S6164" s="1" t="s">
        <v>48</v>
      </c>
      <c r="T6164" s="11"/>
      <c r="U6164" s="11"/>
      <c r="V6164" s="11"/>
      <c r="W6164" s="11"/>
      <c r="X6164" s="11"/>
      <c r="Y6164" s="11"/>
      <c r="Z6164" s="11"/>
      <c r="AA6164" s="11"/>
      <c r="AB6164" s="11"/>
      <c r="AC6164" s="11"/>
      <c r="AD6164" s="11"/>
      <c r="AE6164" s="11"/>
      <c r="AF6164" s="11"/>
      <c r="AG6164" s="11"/>
      <c r="AH6164" s="11"/>
      <c r="AI6164" s="11"/>
      <c r="AJ6164" s="11"/>
      <c r="AK6164" s="11"/>
      <c r="AL6164" s="11"/>
      <c r="AM6164" s="5"/>
      <c r="AN6164" s="5"/>
      <c r="AO6164" s="5"/>
      <c r="AP6164" s="5"/>
      <c r="AQ6164" s="5"/>
      <c r="AR6164" s="5"/>
      <c r="AS6164" s="5"/>
      <c r="AT6164" s="5"/>
      <c r="AU6164" s="5"/>
      <c r="AV6164" s="5"/>
      <c r="AW6164" s="5"/>
      <c r="AX6164" s="5"/>
      <c r="AY6164" s="5"/>
      <c r="AZ6164" s="5"/>
      <c r="BA6164" s="5"/>
      <c r="BB6164" s="5"/>
      <c r="BC6164" s="5"/>
      <c r="BD6164" s="5"/>
      <c r="BE6164" s="5"/>
      <c r="BF6164" s="5"/>
      <c r="BG6164" s="5"/>
      <c r="BH6164" s="5"/>
      <c r="BI6164" s="5"/>
      <c r="BJ6164" s="5"/>
      <c r="BK6164" s="5"/>
      <c r="BL6164" s="5"/>
      <c r="BM6164" s="5"/>
      <c r="BN6164" s="5"/>
      <c r="BO6164" s="5"/>
      <c r="BP6164" s="5"/>
      <c r="BQ6164" s="5"/>
      <c r="BR6164" s="5"/>
      <c r="BS6164" s="5"/>
      <c r="BT6164" s="5"/>
      <c r="BU6164" s="5"/>
      <c r="BV6164" s="5"/>
      <c r="BW6164" s="5"/>
      <c r="BX6164" s="5"/>
    </row>
    <row r="6165" spans="1:76" x14ac:dyDescent="0.2">
      <c r="A6165" s="1" t="s">
        <v>22</v>
      </c>
      <c r="B6165" s="1" t="s">
        <v>97</v>
      </c>
      <c r="C6165" s="1" t="s">
        <v>845</v>
      </c>
      <c r="D6165" s="1" t="s">
        <v>669</v>
      </c>
      <c r="E6165" s="1" t="s">
        <v>2</v>
      </c>
      <c r="F6165" s="1" t="s">
        <v>1066</v>
      </c>
      <c r="G6165" s="1" t="s">
        <v>73</v>
      </c>
      <c r="H6165" s="8"/>
      <c r="I6165" s="8">
        <v>2015</v>
      </c>
      <c r="J6165" s="1" t="s">
        <v>768</v>
      </c>
      <c r="K6165" s="9">
        <v>23272</v>
      </c>
      <c r="L6165" s="10">
        <f>K6165/ VLOOKUP(A6165,Indicators!$B$1:$V$7,21,FALSE)</f>
        <v>136.35351605985679</v>
      </c>
      <c r="M6165" s="11"/>
      <c r="N6165" s="11"/>
      <c r="O6165" s="11"/>
      <c r="P6165" s="11"/>
      <c r="Q6165" s="8" t="str">
        <f t="shared" si="0"/>
        <v/>
      </c>
      <c r="R6165" s="1" t="s">
        <v>97</v>
      </c>
      <c r="S6165" s="1" t="s">
        <v>40</v>
      </c>
      <c r="T6165" s="11"/>
      <c r="U6165" s="11"/>
      <c r="V6165" s="11"/>
      <c r="W6165" s="11"/>
      <c r="X6165" s="11"/>
      <c r="Y6165" s="11"/>
      <c r="Z6165" s="11"/>
      <c r="AA6165" s="11"/>
      <c r="AB6165" s="11"/>
      <c r="AC6165" s="11"/>
      <c r="AD6165" s="11"/>
      <c r="AE6165" s="11"/>
      <c r="AF6165" s="11"/>
      <c r="AG6165" s="11"/>
      <c r="AH6165" s="11"/>
      <c r="AI6165" s="11"/>
      <c r="AJ6165" s="11"/>
      <c r="AK6165" s="11"/>
      <c r="AL6165" s="11"/>
      <c r="AM6165" s="5"/>
      <c r="AN6165" s="5"/>
      <c r="AO6165" s="5"/>
      <c r="AP6165" s="5"/>
      <c r="AQ6165" s="5"/>
      <c r="AR6165" s="5"/>
      <c r="AS6165" s="5"/>
      <c r="AT6165" s="5"/>
      <c r="AU6165" s="5"/>
      <c r="AV6165" s="5"/>
      <c r="AW6165" s="5"/>
      <c r="AX6165" s="5"/>
      <c r="AY6165" s="5"/>
      <c r="AZ6165" s="5"/>
      <c r="BA6165" s="5"/>
      <c r="BB6165" s="5"/>
      <c r="BC6165" s="5"/>
      <c r="BD6165" s="5"/>
      <c r="BE6165" s="5"/>
      <c r="BF6165" s="5"/>
      <c r="BG6165" s="5"/>
      <c r="BH6165" s="5"/>
      <c r="BI6165" s="5"/>
      <c r="BJ6165" s="5"/>
      <c r="BK6165" s="5"/>
      <c r="BL6165" s="5"/>
      <c r="BM6165" s="5"/>
      <c r="BN6165" s="5"/>
      <c r="BO6165" s="5"/>
      <c r="BP6165" s="5"/>
      <c r="BQ6165" s="5"/>
      <c r="BR6165" s="5"/>
      <c r="BS6165" s="5"/>
      <c r="BT6165" s="5"/>
      <c r="BU6165" s="5"/>
      <c r="BV6165" s="5"/>
      <c r="BW6165" s="5"/>
      <c r="BX6165" s="5"/>
    </row>
    <row r="6166" spans="1:76" x14ac:dyDescent="0.2">
      <c r="A6166" s="1" t="s">
        <v>22</v>
      </c>
      <c r="B6166" s="1" t="s">
        <v>97</v>
      </c>
      <c r="C6166" s="1" t="s">
        <v>1003</v>
      </c>
      <c r="D6166" s="1" t="s">
        <v>669</v>
      </c>
      <c r="E6166" s="1" t="s">
        <v>2</v>
      </c>
      <c r="F6166" s="1" t="s">
        <v>1066</v>
      </c>
      <c r="G6166" s="1" t="s">
        <v>73</v>
      </c>
      <c r="H6166" s="8"/>
      <c r="I6166" s="8">
        <v>2015</v>
      </c>
      <c r="J6166" s="1" t="s">
        <v>768</v>
      </c>
      <c r="K6166" s="9">
        <v>25815</v>
      </c>
      <c r="L6166" s="10">
        <f>K6166/ VLOOKUP(A6166,Indicators!$B$1:$V$7,21,FALSE)</f>
        <v>151.25326646120675</v>
      </c>
      <c r="M6166" s="11"/>
      <c r="N6166" s="11"/>
      <c r="O6166" s="11"/>
      <c r="P6166" s="11"/>
      <c r="Q6166" s="8" t="str">
        <f t="shared" si="0"/>
        <v/>
      </c>
      <c r="R6166" s="1" t="s">
        <v>97</v>
      </c>
      <c r="S6166" s="1" t="s">
        <v>91</v>
      </c>
      <c r="T6166" s="11"/>
      <c r="U6166" s="11"/>
      <c r="V6166" s="11"/>
      <c r="W6166" s="11"/>
      <c r="X6166" s="11"/>
      <c r="Y6166" s="11"/>
      <c r="Z6166" s="11"/>
      <c r="AA6166" s="11"/>
      <c r="AB6166" s="11"/>
      <c r="AC6166" s="11"/>
      <c r="AD6166" s="11"/>
      <c r="AE6166" s="11"/>
      <c r="AF6166" s="11"/>
      <c r="AG6166" s="11"/>
      <c r="AH6166" s="11"/>
      <c r="AI6166" s="11"/>
      <c r="AJ6166" s="11"/>
      <c r="AK6166" s="11"/>
      <c r="AL6166" s="11"/>
      <c r="AM6166" s="5"/>
      <c r="AN6166" s="5"/>
      <c r="AO6166" s="5"/>
      <c r="AP6166" s="5"/>
      <c r="AQ6166" s="5"/>
      <c r="AR6166" s="5"/>
      <c r="AS6166" s="5"/>
      <c r="AT6166" s="5"/>
      <c r="AU6166" s="5"/>
      <c r="AV6166" s="5"/>
      <c r="AW6166" s="5"/>
      <c r="AX6166" s="5"/>
      <c r="AY6166" s="5"/>
      <c r="AZ6166" s="5"/>
      <c r="BA6166" s="5"/>
      <c r="BB6166" s="5"/>
      <c r="BC6166" s="5"/>
      <c r="BD6166" s="5"/>
      <c r="BE6166" s="5"/>
      <c r="BF6166" s="5"/>
      <c r="BG6166" s="5"/>
      <c r="BH6166" s="5"/>
      <c r="BI6166" s="5"/>
      <c r="BJ6166" s="5"/>
      <c r="BK6166" s="5"/>
      <c r="BL6166" s="5"/>
      <c r="BM6166" s="5"/>
      <c r="BN6166" s="5"/>
      <c r="BO6166" s="5"/>
      <c r="BP6166" s="5"/>
      <c r="BQ6166" s="5"/>
      <c r="BR6166" s="5"/>
      <c r="BS6166" s="5"/>
      <c r="BT6166" s="5"/>
      <c r="BU6166" s="5"/>
      <c r="BV6166" s="5"/>
      <c r="BW6166" s="5"/>
      <c r="BX6166" s="5"/>
    </row>
    <row r="6167" spans="1:76" x14ac:dyDescent="0.2">
      <c r="A6167" s="1" t="s">
        <v>22</v>
      </c>
      <c r="B6167" s="1" t="s">
        <v>97</v>
      </c>
      <c r="C6167" s="1" t="s">
        <v>845</v>
      </c>
      <c r="D6167" s="1" t="s">
        <v>669</v>
      </c>
      <c r="E6167" s="1" t="s">
        <v>2</v>
      </c>
      <c r="F6167" s="1" t="s">
        <v>1066</v>
      </c>
      <c r="G6167" s="1" t="s">
        <v>73</v>
      </c>
      <c r="H6167" s="8"/>
      <c r="I6167" s="8">
        <v>2015</v>
      </c>
      <c r="J6167" s="1" t="s">
        <v>768</v>
      </c>
      <c r="K6167" s="9">
        <v>30027</v>
      </c>
      <c r="L6167" s="10">
        <f>K6167/ VLOOKUP(A6167,Indicators!$B$1:$V$7,21,FALSE)</f>
        <v>175.93189355144895</v>
      </c>
      <c r="M6167" s="11"/>
      <c r="N6167" s="11"/>
      <c r="O6167" s="11"/>
      <c r="P6167" s="11"/>
      <c r="Q6167" s="8" t="str">
        <f t="shared" si="0"/>
        <v/>
      </c>
      <c r="R6167" s="1" t="s">
        <v>97</v>
      </c>
      <c r="S6167" s="1" t="s">
        <v>40</v>
      </c>
      <c r="T6167" s="11"/>
      <c r="U6167" s="11"/>
      <c r="V6167" s="11"/>
      <c r="W6167" s="11"/>
      <c r="X6167" s="11"/>
      <c r="Y6167" s="11"/>
      <c r="Z6167" s="11"/>
      <c r="AA6167" s="11"/>
      <c r="AB6167" s="11"/>
      <c r="AC6167" s="11"/>
      <c r="AD6167" s="11"/>
      <c r="AE6167" s="11"/>
      <c r="AF6167" s="11"/>
      <c r="AG6167" s="11"/>
      <c r="AH6167" s="11"/>
      <c r="AI6167" s="11"/>
      <c r="AJ6167" s="11"/>
      <c r="AK6167" s="11"/>
      <c r="AL6167" s="11"/>
      <c r="AM6167" s="5"/>
      <c r="AN6167" s="5"/>
      <c r="AO6167" s="5"/>
      <c r="AP6167" s="5"/>
      <c r="AQ6167" s="5"/>
      <c r="AR6167" s="5"/>
      <c r="AS6167" s="5"/>
      <c r="AT6167" s="5"/>
      <c r="AU6167" s="5"/>
      <c r="AV6167" s="5"/>
      <c r="AW6167" s="5"/>
      <c r="AX6167" s="5"/>
      <c r="AY6167" s="5"/>
      <c r="AZ6167" s="5"/>
      <c r="BA6167" s="5"/>
      <c r="BB6167" s="5"/>
      <c r="BC6167" s="5"/>
      <c r="BD6167" s="5"/>
      <c r="BE6167" s="5"/>
      <c r="BF6167" s="5"/>
      <c r="BG6167" s="5"/>
      <c r="BH6167" s="5"/>
      <c r="BI6167" s="5"/>
      <c r="BJ6167" s="5"/>
      <c r="BK6167" s="5"/>
      <c r="BL6167" s="5"/>
      <c r="BM6167" s="5"/>
      <c r="BN6167" s="5"/>
      <c r="BO6167" s="5"/>
      <c r="BP6167" s="5"/>
      <c r="BQ6167" s="5"/>
      <c r="BR6167" s="5"/>
      <c r="BS6167" s="5"/>
      <c r="BT6167" s="5"/>
      <c r="BU6167" s="5"/>
      <c r="BV6167" s="5"/>
      <c r="BW6167" s="5"/>
      <c r="BX6167" s="5"/>
    </row>
    <row r="6168" spans="1:76" x14ac:dyDescent="0.2">
      <c r="A6168" s="1" t="s">
        <v>22</v>
      </c>
      <c r="B6168" s="1" t="s">
        <v>97</v>
      </c>
      <c r="C6168" s="1" t="s">
        <v>845</v>
      </c>
      <c r="D6168" s="1" t="s">
        <v>669</v>
      </c>
      <c r="E6168" s="1" t="s">
        <v>2</v>
      </c>
      <c r="F6168" s="1" t="s">
        <v>1066</v>
      </c>
      <c r="G6168" s="1" t="s">
        <v>73</v>
      </c>
      <c r="H6168" s="8"/>
      <c r="I6168" s="8">
        <v>2015</v>
      </c>
      <c r="J6168" s="1" t="s">
        <v>768</v>
      </c>
      <c r="K6168" s="9">
        <v>30148</v>
      </c>
      <c r="L6168" s="10">
        <f>K6168/ VLOOKUP(A6168,Indicators!$B$1:$V$7,21,FALSE)</f>
        <v>176.64084746358554</v>
      </c>
      <c r="M6168" s="11"/>
      <c r="N6168" s="11"/>
      <c r="O6168" s="11"/>
      <c r="P6168" s="11"/>
      <c r="Q6168" s="8" t="str">
        <f t="shared" si="0"/>
        <v/>
      </c>
      <c r="R6168" s="1" t="s">
        <v>97</v>
      </c>
      <c r="S6168" s="1" t="s">
        <v>40</v>
      </c>
      <c r="T6168" s="11"/>
      <c r="U6168" s="11"/>
      <c r="V6168" s="11"/>
      <c r="W6168" s="11"/>
      <c r="X6168" s="11"/>
      <c r="Y6168" s="11"/>
      <c r="Z6168" s="11"/>
      <c r="AA6168" s="11"/>
      <c r="AB6168" s="11"/>
      <c r="AC6168" s="11"/>
      <c r="AD6168" s="11"/>
      <c r="AE6168" s="11"/>
      <c r="AF6168" s="11"/>
      <c r="AG6168" s="11"/>
      <c r="AH6168" s="11"/>
      <c r="AI6168" s="11"/>
      <c r="AJ6168" s="11"/>
      <c r="AK6168" s="11"/>
      <c r="AL6168" s="11"/>
      <c r="AM6168" s="5"/>
      <c r="AN6168" s="5"/>
      <c r="AO6168" s="5"/>
      <c r="AP6168" s="5"/>
      <c r="AQ6168" s="5"/>
      <c r="AR6168" s="5"/>
      <c r="AS6168" s="5"/>
      <c r="AT6168" s="5"/>
      <c r="AU6168" s="5"/>
      <c r="AV6168" s="5"/>
      <c r="AW6168" s="5"/>
      <c r="AX6168" s="5"/>
      <c r="AY6168" s="5"/>
      <c r="AZ6168" s="5"/>
      <c r="BA6168" s="5"/>
      <c r="BB6168" s="5"/>
      <c r="BC6168" s="5"/>
      <c r="BD6168" s="5"/>
      <c r="BE6168" s="5"/>
      <c r="BF6168" s="5"/>
      <c r="BG6168" s="5"/>
      <c r="BH6168" s="5"/>
      <c r="BI6168" s="5"/>
      <c r="BJ6168" s="5"/>
      <c r="BK6168" s="5"/>
      <c r="BL6168" s="5"/>
      <c r="BM6168" s="5"/>
      <c r="BN6168" s="5"/>
      <c r="BO6168" s="5"/>
      <c r="BP6168" s="5"/>
      <c r="BQ6168" s="5"/>
      <c r="BR6168" s="5"/>
      <c r="BS6168" s="5"/>
      <c r="BT6168" s="5"/>
      <c r="BU6168" s="5"/>
      <c r="BV6168" s="5"/>
      <c r="BW6168" s="5"/>
      <c r="BX6168" s="5"/>
    </row>
    <row r="6169" spans="1:76" x14ac:dyDescent="0.2">
      <c r="A6169" s="1" t="s">
        <v>22</v>
      </c>
      <c r="B6169" s="1" t="s">
        <v>97</v>
      </c>
      <c r="C6169" s="1" t="s">
        <v>1001</v>
      </c>
      <c r="D6169" s="1" t="s">
        <v>669</v>
      </c>
      <c r="E6169" s="1" t="s">
        <v>2</v>
      </c>
      <c r="F6169" s="1" t="s">
        <v>1066</v>
      </c>
      <c r="G6169" s="1" t="s">
        <v>73</v>
      </c>
      <c r="H6169" s="8"/>
      <c r="I6169" s="8">
        <v>2015</v>
      </c>
      <c r="J6169" s="1" t="s">
        <v>768</v>
      </c>
      <c r="K6169" s="9">
        <v>31640</v>
      </c>
      <c r="L6169" s="10">
        <f>K6169/ VLOOKUP(A6169,Indicators!$B$1:$V$7,21,FALSE)</f>
        <v>185.38265933885651</v>
      </c>
      <c r="M6169" s="11"/>
      <c r="N6169" s="11"/>
      <c r="O6169" s="11"/>
      <c r="P6169" s="11"/>
      <c r="Q6169" s="8" t="str">
        <f t="shared" si="0"/>
        <v/>
      </c>
      <c r="R6169" s="1" t="s">
        <v>133</v>
      </c>
      <c r="S6169" s="1" t="s">
        <v>52</v>
      </c>
      <c r="T6169" s="11"/>
      <c r="U6169" s="11"/>
      <c r="V6169" s="11"/>
      <c r="W6169" s="11"/>
      <c r="X6169" s="11"/>
      <c r="Y6169" s="11"/>
      <c r="Z6169" s="11"/>
      <c r="AA6169" s="11"/>
      <c r="AB6169" s="11"/>
      <c r="AC6169" s="11"/>
      <c r="AD6169" s="11"/>
      <c r="AE6169" s="11"/>
      <c r="AF6169" s="11"/>
      <c r="AG6169" s="11"/>
      <c r="AH6169" s="11"/>
      <c r="AI6169" s="11"/>
      <c r="AJ6169" s="11"/>
      <c r="AK6169" s="11"/>
      <c r="AL6169" s="11"/>
      <c r="AM6169" s="5"/>
      <c r="AN6169" s="5"/>
      <c r="AO6169" s="5"/>
      <c r="AP6169" s="5"/>
      <c r="AQ6169" s="5"/>
      <c r="AR6169" s="5"/>
      <c r="AS6169" s="5"/>
      <c r="AT6169" s="5"/>
      <c r="AU6169" s="5"/>
      <c r="AV6169" s="5"/>
      <c r="AW6169" s="5"/>
      <c r="AX6169" s="5"/>
      <c r="AY6169" s="5"/>
      <c r="AZ6169" s="5"/>
      <c r="BA6169" s="5"/>
      <c r="BB6169" s="5"/>
      <c r="BC6169" s="5"/>
      <c r="BD6169" s="5"/>
      <c r="BE6169" s="5"/>
      <c r="BF6169" s="5"/>
      <c r="BG6169" s="5"/>
      <c r="BH6169" s="5"/>
      <c r="BI6169" s="5"/>
      <c r="BJ6169" s="5"/>
      <c r="BK6169" s="5"/>
      <c r="BL6169" s="5"/>
      <c r="BM6169" s="5"/>
      <c r="BN6169" s="5"/>
      <c r="BO6169" s="5"/>
      <c r="BP6169" s="5"/>
      <c r="BQ6169" s="5"/>
      <c r="BR6169" s="5"/>
      <c r="BS6169" s="5"/>
      <c r="BT6169" s="5"/>
      <c r="BU6169" s="5"/>
      <c r="BV6169" s="5"/>
      <c r="BW6169" s="5"/>
      <c r="BX6169" s="5"/>
    </row>
    <row r="6170" spans="1:76" x14ac:dyDescent="0.2">
      <c r="A6170" s="1" t="s">
        <v>22</v>
      </c>
      <c r="B6170" s="1" t="s">
        <v>97</v>
      </c>
      <c r="C6170" s="1" t="s">
        <v>845</v>
      </c>
      <c r="D6170" s="1" t="s">
        <v>669</v>
      </c>
      <c r="E6170" s="1" t="s">
        <v>2</v>
      </c>
      <c r="F6170" s="1" t="s">
        <v>1066</v>
      </c>
      <c r="G6170" s="1" t="s">
        <v>73</v>
      </c>
      <c r="H6170" s="8"/>
      <c r="I6170" s="8">
        <v>2015</v>
      </c>
      <c r="J6170" s="1" t="s">
        <v>768</v>
      </c>
      <c r="K6170" s="9">
        <v>31844</v>
      </c>
      <c r="L6170" s="10">
        <f>K6170/ VLOOKUP(A6170,Indicators!$B$1:$V$7,21,FALSE)</f>
        <v>186.57792047997935</v>
      </c>
      <c r="M6170" s="11"/>
      <c r="N6170" s="11"/>
      <c r="O6170" s="11"/>
      <c r="P6170" s="11"/>
      <c r="Q6170" s="8" t="str">
        <f t="shared" si="0"/>
        <v/>
      </c>
      <c r="R6170" s="1" t="s">
        <v>97</v>
      </c>
      <c r="S6170" s="1" t="s">
        <v>40</v>
      </c>
      <c r="T6170" s="11"/>
      <c r="U6170" s="11"/>
      <c r="V6170" s="11"/>
      <c r="W6170" s="11"/>
      <c r="X6170" s="11"/>
      <c r="Y6170" s="11"/>
      <c r="Z6170" s="11"/>
      <c r="AA6170" s="11"/>
      <c r="AB6170" s="11"/>
      <c r="AC6170" s="11"/>
      <c r="AD6170" s="11"/>
      <c r="AE6170" s="11"/>
      <c r="AF6170" s="11"/>
      <c r="AG6170" s="11"/>
      <c r="AH6170" s="11"/>
      <c r="AI6170" s="11"/>
      <c r="AJ6170" s="11"/>
      <c r="AK6170" s="11"/>
      <c r="AL6170" s="11"/>
      <c r="AM6170" s="5"/>
      <c r="AN6170" s="5"/>
      <c r="AO6170" s="5"/>
      <c r="AP6170" s="5"/>
      <c r="AQ6170" s="5"/>
      <c r="AR6170" s="5"/>
      <c r="AS6170" s="5"/>
      <c r="AT6170" s="5"/>
      <c r="AU6170" s="5"/>
      <c r="AV6170" s="5"/>
      <c r="AW6170" s="5"/>
      <c r="AX6170" s="5"/>
      <c r="AY6170" s="5"/>
      <c r="AZ6170" s="5"/>
      <c r="BA6170" s="5"/>
      <c r="BB6170" s="5"/>
      <c r="BC6170" s="5"/>
      <c r="BD6170" s="5"/>
      <c r="BE6170" s="5"/>
      <c r="BF6170" s="5"/>
      <c r="BG6170" s="5"/>
      <c r="BH6170" s="5"/>
      <c r="BI6170" s="5"/>
      <c r="BJ6170" s="5"/>
      <c r="BK6170" s="5"/>
      <c r="BL6170" s="5"/>
      <c r="BM6170" s="5"/>
      <c r="BN6170" s="5"/>
      <c r="BO6170" s="5"/>
      <c r="BP6170" s="5"/>
      <c r="BQ6170" s="5"/>
      <c r="BR6170" s="5"/>
      <c r="BS6170" s="5"/>
      <c r="BT6170" s="5"/>
      <c r="BU6170" s="5"/>
      <c r="BV6170" s="5"/>
      <c r="BW6170" s="5"/>
      <c r="BX6170" s="5"/>
    </row>
    <row r="6171" spans="1:76" x14ac:dyDescent="0.2">
      <c r="A6171" s="1" t="s">
        <v>22</v>
      </c>
      <c r="B6171" s="1" t="s">
        <v>97</v>
      </c>
      <c r="C6171" s="1" t="s">
        <v>1004</v>
      </c>
      <c r="D6171" s="1" t="s">
        <v>669</v>
      </c>
      <c r="E6171" s="1" t="s">
        <v>2</v>
      </c>
      <c r="F6171" s="1" t="s">
        <v>1066</v>
      </c>
      <c r="G6171" s="1" t="s">
        <v>73</v>
      </c>
      <c r="H6171" s="8"/>
      <c r="I6171" s="8">
        <v>2015</v>
      </c>
      <c r="J6171" s="1" t="s">
        <v>768</v>
      </c>
      <c r="K6171" s="9">
        <v>41961</v>
      </c>
      <c r="L6171" s="10">
        <f>K6171/ VLOOKUP(A6171,Indicators!$B$1:$V$7,21,FALSE)</f>
        <v>245.85467030713522</v>
      </c>
      <c r="M6171" s="11"/>
      <c r="N6171" s="11"/>
      <c r="O6171" s="11"/>
      <c r="P6171" s="11"/>
      <c r="Q6171" s="8" t="str">
        <f t="shared" si="0"/>
        <v/>
      </c>
      <c r="R6171" s="1" t="s">
        <v>97</v>
      </c>
      <c r="S6171" s="1" t="s">
        <v>40</v>
      </c>
      <c r="T6171" s="11"/>
      <c r="U6171" s="11"/>
      <c r="V6171" s="11"/>
      <c r="W6171" s="11"/>
      <c r="X6171" s="11"/>
      <c r="Y6171" s="11"/>
      <c r="Z6171" s="11"/>
      <c r="AA6171" s="11"/>
      <c r="AB6171" s="11"/>
      <c r="AC6171" s="11"/>
      <c r="AD6171" s="11"/>
      <c r="AE6171" s="11"/>
      <c r="AF6171" s="11"/>
      <c r="AG6171" s="11"/>
      <c r="AH6171" s="11"/>
      <c r="AI6171" s="11"/>
      <c r="AJ6171" s="11"/>
      <c r="AK6171" s="11"/>
      <c r="AL6171" s="11"/>
      <c r="AM6171" s="5"/>
      <c r="AN6171" s="5"/>
      <c r="AO6171" s="5"/>
      <c r="AP6171" s="5"/>
      <c r="AQ6171" s="5"/>
      <c r="AR6171" s="5"/>
      <c r="AS6171" s="5"/>
      <c r="AT6171" s="5"/>
      <c r="AU6171" s="5"/>
      <c r="AV6171" s="5"/>
      <c r="AW6171" s="5"/>
      <c r="AX6171" s="5"/>
      <c r="AY6171" s="5"/>
      <c r="AZ6171" s="5"/>
      <c r="BA6171" s="5"/>
      <c r="BB6171" s="5"/>
      <c r="BC6171" s="5"/>
      <c r="BD6171" s="5"/>
      <c r="BE6171" s="5"/>
      <c r="BF6171" s="5"/>
      <c r="BG6171" s="5"/>
      <c r="BH6171" s="5"/>
      <c r="BI6171" s="5"/>
      <c r="BJ6171" s="5"/>
      <c r="BK6171" s="5"/>
      <c r="BL6171" s="5"/>
      <c r="BM6171" s="5"/>
      <c r="BN6171" s="5"/>
      <c r="BO6171" s="5"/>
      <c r="BP6171" s="5"/>
      <c r="BQ6171" s="5"/>
      <c r="BR6171" s="5"/>
      <c r="BS6171" s="5"/>
      <c r="BT6171" s="5"/>
      <c r="BU6171" s="5"/>
      <c r="BV6171" s="5"/>
      <c r="BW6171" s="5"/>
      <c r="BX6171" s="5"/>
    </row>
    <row r="6172" spans="1:76" x14ac:dyDescent="0.2">
      <c r="A6172" s="1" t="s">
        <v>22</v>
      </c>
      <c r="B6172" s="1" t="s">
        <v>97</v>
      </c>
      <c r="C6172" s="1" t="s">
        <v>845</v>
      </c>
      <c r="D6172" s="1" t="s">
        <v>669</v>
      </c>
      <c r="E6172" s="1" t="s">
        <v>2</v>
      </c>
      <c r="F6172" s="1" t="s">
        <v>1066</v>
      </c>
      <c r="G6172" s="1" t="s">
        <v>73</v>
      </c>
      <c r="H6172" s="8"/>
      <c r="I6172" s="8">
        <v>2015</v>
      </c>
      <c r="J6172" s="1" t="s">
        <v>768</v>
      </c>
      <c r="K6172" s="9">
        <v>45411</v>
      </c>
      <c r="L6172" s="10">
        <f>K6172/ VLOOKUP(A6172,Indicators!$B$1:$V$7,21,FALSE)</f>
        <v>266.06864548788917</v>
      </c>
      <c r="M6172" s="11"/>
      <c r="N6172" s="11"/>
      <c r="O6172" s="11"/>
      <c r="P6172" s="11"/>
      <c r="Q6172" s="8" t="str">
        <f t="shared" si="0"/>
        <v/>
      </c>
      <c r="R6172" s="1" t="s">
        <v>97</v>
      </c>
      <c r="S6172" s="1" t="s">
        <v>40</v>
      </c>
      <c r="T6172" s="11"/>
      <c r="U6172" s="11"/>
      <c r="V6172" s="11"/>
      <c r="W6172" s="11"/>
      <c r="X6172" s="11"/>
      <c r="Y6172" s="11"/>
      <c r="Z6172" s="11"/>
      <c r="AA6172" s="11"/>
      <c r="AB6172" s="11"/>
      <c r="AC6172" s="11"/>
      <c r="AD6172" s="11"/>
      <c r="AE6172" s="11"/>
      <c r="AF6172" s="11"/>
      <c r="AG6172" s="11"/>
      <c r="AH6172" s="11"/>
      <c r="AI6172" s="11"/>
      <c r="AJ6172" s="11"/>
      <c r="AK6172" s="11"/>
      <c r="AL6172" s="11"/>
      <c r="AM6172" s="5"/>
      <c r="AN6172" s="5"/>
      <c r="AO6172" s="5"/>
      <c r="AP6172" s="5"/>
      <c r="AQ6172" s="5"/>
      <c r="AR6172" s="5"/>
      <c r="AS6172" s="5"/>
      <c r="AT6172" s="5"/>
      <c r="AU6172" s="5"/>
      <c r="AV6172" s="5"/>
      <c r="AW6172" s="5"/>
      <c r="AX6172" s="5"/>
      <c r="AY6172" s="5"/>
      <c r="AZ6172" s="5"/>
      <c r="BA6172" s="5"/>
      <c r="BB6172" s="5"/>
      <c r="BC6172" s="5"/>
      <c r="BD6172" s="5"/>
      <c r="BE6172" s="5"/>
      <c r="BF6172" s="5"/>
      <c r="BG6172" s="5"/>
      <c r="BH6172" s="5"/>
      <c r="BI6172" s="5"/>
      <c r="BJ6172" s="5"/>
      <c r="BK6172" s="5"/>
      <c r="BL6172" s="5"/>
      <c r="BM6172" s="5"/>
      <c r="BN6172" s="5"/>
      <c r="BO6172" s="5"/>
      <c r="BP6172" s="5"/>
      <c r="BQ6172" s="5"/>
      <c r="BR6172" s="5"/>
      <c r="BS6172" s="5"/>
      <c r="BT6172" s="5"/>
      <c r="BU6172" s="5"/>
      <c r="BV6172" s="5"/>
      <c r="BW6172" s="5"/>
      <c r="BX6172" s="5"/>
    </row>
    <row r="6173" spans="1:76" x14ac:dyDescent="0.2">
      <c r="A6173" s="1" t="s">
        <v>22</v>
      </c>
      <c r="B6173" s="1" t="s">
        <v>97</v>
      </c>
      <c r="C6173" s="1" t="s">
        <v>1001</v>
      </c>
      <c r="D6173" s="1" t="s">
        <v>669</v>
      </c>
      <c r="E6173" s="1" t="s">
        <v>2</v>
      </c>
      <c r="F6173" s="1" t="s">
        <v>1066</v>
      </c>
      <c r="G6173" s="1" t="s">
        <v>73</v>
      </c>
      <c r="H6173" s="8"/>
      <c r="I6173" s="8">
        <v>2015</v>
      </c>
      <c r="J6173" s="1" t="s">
        <v>768</v>
      </c>
      <c r="K6173" s="9">
        <v>49806</v>
      </c>
      <c r="L6173" s="10">
        <f>K6173/ VLOOKUP(A6173,Indicators!$B$1:$V$7,21,FALSE)</f>
        <v>291.81949213119748</v>
      </c>
      <c r="M6173" s="11"/>
      <c r="N6173" s="11"/>
      <c r="O6173" s="11"/>
      <c r="P6173" s="11"/>
      <c r="Q6173" s="8" t="str">
        <f t="shared" si="0"/>
        <v/>
      </c>
      <c r="R6173" s="1" t="s">
        <v>133</v>
      </c>
      <c r="S6173" s="1" t="s">
        <v>52</v>
      </c>
      <c r="T6173" s="11"/>
      <c r="U6173" s="11"/>
      <c r="V6173" s="11"/>
      <c r="W6173" s="11"/>
      <c r="X6173" s="11"/>
      <c r="Y6173" s="11"/>
      <c r="Z6173" s="11"/>
      <c r="AA6173" s="11"/>
      <c r="AB6173" s="11"/>
      <c r="AC6173" s="11"/>
      <c r="AD6173" s="11"/>
      <c r="AE6173" s="11"/>
      <c r="AF6173" s="11"/>
      <c r="AG6173" s="11"/>
      <c r="AH6173" s="11"/>
      <c r="AI6173" s="11"/>
      <c r="AJ6173" s="11"/>
      <c r="AK6173" s="11"/>
      <c r="AL6173" s="11"/>
      <c r="AM6173" s="5"/>
      <c r="AN6173" s="5"/>
      <c r="AO6173" s="5"/>
      <c r="AP6173" s="5"/>
      <c r="AQ6173" s="5"/>
      <c r="AR6173" s="5"/>
      <c r="AS6173" s="5"/>
      <c r="AT6173" s="5"/>
      <c r="AU6173" s="5"/>
      <c r="AV6173" s="5"/>
      <c r="AW6173" s="5"/>
      <c r="AX6173" s="5"/>
      <c r="AY6173" s="5"/>
      <c r="AZ6173" s="5"/>
      <c r="BA6173" s="5"/>
      <c r="BB6173" s="5"/>
      <c r="BC6173" s="5"/>
      <c r="BD6173" s="5"/>
      <c r="BE6173" s="5"/>
      <c r="BF6173" s="5"/>
      <c r="BG6173" s="5"/>
      <c r="BH6173" s="5"/>
      <c r="BI6173" s="5"/>
      <c r="BJ6173" s="5"/>
      <c r="BK6173" s="5"/>
      <c r="BL6173" s="5"/>
      <c r="BM6173" s="5"/>
      <c r="BN6173" s="5"/>
      <c r="BO6173" s="5"/>
      <c r="BP6173" s="5"/>
      <c r="BQ6173" s="5"/>
      <c r="BR6173" s="5"/>
      <c r="BS6173" s="5"/>
      <c r="BT6173" s="5"/>
      <c r="BU6173" s="5"/>
      <c r="BV6173" s="5"/>
      <c r="BW6173" s="5"/>
      <c r="BX6173" s="5"/>
    </row>
    <row r="6174" spans="1:76" x14ac:dyDescent="0.2">
      <c r="A6174" s="1" t="s">
        <v>22</v>
      </c>
      <c r="B6174" s="1" t="s">
        <v>97</v>
      </c>
      <c r="C6174" s="1" t="s">
        <v>1004</v>
      </c>
      <c r="D6174" s="1" t="s">
        <v>669</v>
      </c>
      <c r="E6174" s="1" t="s">
        <v>2</v>
      </c>
      <c r="F6174" s="1" t="s">
        <v>1066</v>
      </c>
      <c r="G6174" s="1" t="s">
        <v>73</v>
      </c>
      <c r="H6174" s="8"/>
      <c r="I6174" s="8">
        <v>2015</v>
      </c>
      <c r="J6174" s="1" t="s">
        <v>768</v>
      </c>
      <c r="K6174" s="9">
        <v>51605</v>
      </c>
      <c r="L6174" s="10">
        <f>K6174/ VLOOKUP(A6174,Indicators!$B$1:$V$7,21,FALSE)</f>
        <v>302.36005484139355</v>
      </c>
      <c r="M6174" s="11"/>
      <c r="N6174" s="11"/>
      <c r="O6174" s="11"/>
      <c r="P6174" s="11"/>
      <c r="Q6174" s="8" t="str">
        <f t="shared" si="0"/>
        <v/>
      </c>
      <c r="R6174" s="1" t="s">
        <v>97</v>
      </c>
      <c r="S6174" s="1" t="s">
        <v>40</v>
      </c>
      <c r="T6174" s="11"/>
      <c r="U6174" s="11"/>
      <c r="V6174" s="11"/>
      <c r="W6174" s="11"/>
      <c r="X6174" s="11"/>
      <c r="Y6174" s="11"/>
      <c r="Z6174" s="11"/>
      <c r="AA6174" s="11"/>
      <c r="AB6174" s="11"/>
      <c r="AC6174" s="11"/>
      <c r="AD6174" s="11"/>
      <c r="AE6174" s="11"/>
      <c r="AF6174" s="11"/>
      <c r="AG6174" s="11"/>
      <c r="AH6174" s="11"/>
      <c r="AI6174" s="11"/>
      <c r="AJ6174" s="11"/>
      <c r="AK6174" s="11"/>
      <c r="AL6174" s="11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5"/>
      <c r="AX6174" s="5"/>
      <c r="AY6174" s="5"/>
      <c r="AZ6174" s="5"/>
      <c r="BA6174" s="5"/>
      <c r="BB6174" s="5"/>
      <c r="BC6174" s="5"/>
      <c r="BD6174" s="5"/>
      <c r="BE6174" s="5"/>
      <c r="BF6174" s="5"/>
      <c r="BG6174" s="5"/>
      <c r="BH6174" s="5"/>
      <c r="BI6174" s="5"/>
      <c r="BJ6174" s="5"/>
      <c r="BK6174" s="5"/>
      <c r="BL6174" s="5"/>
      <c r="BM6174" s="5"/>
      <c r="BN6174" s="5"/>
      <c r="BO6174" s="5"/>
      <c r="BP6174" s="5"/>
      <c r="BQ6174" s="5"/>
      <c r="BR6174" s="5"/>
      <c r="BS6174" s="5"/>
      <c r="BT6174" s="5"/>
      <c r="BU6174" s="5"/>
      <c r="BV6174" s="5"/>
      <c r="BW6174" s="5"/>
      <c r="BX6174" s="5"/>
    </row>
    <row r="6175" spans="1:76" x14ac:dyDescent="0.2">
      <c r="A6175" s="1" t="s">
        <v>22</v>
      </c>
      <c r="B6175" s="1" t="s">
        <v>97</v>
      </c>
      <c r="C6175" s="1" t="s">
        <v>845</v>
      </c>
      <c r="D6175" s="1" t="s">
        <v>669</v>
      </c>
      <c r="E6175" s="1" t="s">
        <v>2</v>
      </c>
      <c r="F6175" s="1" t="s">
        <v>1066</v>
      </c>
      <c r="G6175" s="1" t="s">
        <v>73</v>
      </c>
      <c r="H6175" s="8"/>
      <c r="I6175" s="8">
        <v>2015</v>
      </c>
      <c r="J6175" s="1" t="s">
        <v>768</v>
      </c>
      <c r="K6175" s="9">
        <v>56599</v>
      </c>
      <c r="L6175" s="10">
        <f>K6175/ VLOOKUP(A6175,Indicators!$B$1:$V$7,21,FALSE)</f>
        <v>331.62051630593999</v>
      </c>
      <c r="M6175" s="11"/>
      <c r="N6175" s="11"/>
      <c r="O6175" s="11"/>
      <c r="P6175" s="11"/>
      <c r="Q6175" s="8" t="str">
        <f t="shared" si="0"/>
        <v/>
      </c>
      <c r="R6175" s="1" t="s">
        <v>97</v>
      </c>
      <c r="S6175" s="1" t="s">
        <v>40</v>
      </c>
      <c r="T6175" s="11"/>
      <c r="U6175" s="11"/>
      <c r="V6175" s="11"/>
      <c r="W6175" s="11"/>
      <c r="X6175" s="11"/>
      <c r="Y6175" s="11"/>
      <c r="Z6175" s="11"/>
      <c r="AA6175" s="11"/>
      <c r="AB6175" s="11"/>
      <c r="AC6175" s="11"/>
      <c r="AD6175" s="11"/>
      <c r="AE6175" s="11"/>
      <c r="AF6175" s="11"/>
      <c r="AG6175" s="11"/>
      <c r="AH6175" s="11"/>
      <c r="AI6175" s="11"/>
      <c r="AJ6175" s="11"/>
      <c r="AK6175" s="11"/>
      <c r="AL6175" s="11"/>
      <c r="AM6175" s="5"/>
      <c r="AN6175" s="5"/>
      <c r="AO6175" s="5"/>
      <c r="AP6175" s="5"/>
      <c r="AQ6175" s="5"/>
      <c r="AR6175" s="5"/>
      <c r="AS6175" s="5"/>
      <c r="AT6175" s="5"/>
      <c r="AU6175" s="5"/>
      <c r="AV6175" s="5"/>
      <c r="AW6175" s="5"/>
      <c r="AX6175" s="5"/>
      <c r="AY6175" s="5"/>
      <c r="AZ6175" s="5"/>
      <c r="BA6175" s="5"/>
      <c r="BB6175" s="5"/>
      <c r="BC6175" s="5"/>
      <c r="BD6175" s="5"/>
      <c r="BE6175" s="5"/>
      <c r="BF6175" s="5"/>
      <c r="BG6175" s="5"/>
      <c r="BH6175" s="5"/>
      <c r="BI6175" s="5"/>
      <c r="BJ6175" s="5"/>
      <c r="BK6175" s="5"/>
      <c r="BL6175" s="5"/>
      <c r="BM6175" s="5"/>
      <c r="BN6175" s="5"/>
      <c r="BO6175" s="5"/>
      <c r="BP6175" s="5"/>
      <c r="BQ6175" s="5"/>
      <c r="BR6175" s="5"/>
      <c r="BS6175" s="5"/>
      <c r="BT6175" s="5"/>
      <c r="BU6175" s="5"/>
      <c r="BV6175" s="5"/>
      <c r="BW6175" s="5"/>
      <c r="BX6175" s="5"/>
    </row>
    <row r="6176" spans="1:76" x14ac:dyDescent="0.2">
      <c r="A6176" s="1" t="s">
        <v>22</v>
      </c>
      <c r="B6176" s="1" t="s">
        <v>97</v>
      </c>
      <c r="C6176" s="1" t="s">
        <v>845</v>
      </c>
      <c r="D6176" s="1" t="s">
        <v>669</v>
      </c>
      <c r="E6176" s="1" t="s">
        <v>2</v>
      </c>
      <c r="F6176" s="1" t="s">
        <v>1066</v>
      </c>
      <c r="G6176" s="1" t="s">
        <v>73</v>
      </c>
      <c r="H6176" s="8"/>
      <c r="I6176" s="8">
        <v>2015</v>
      </c>
      <c r="J6176" s="1" t="s">
        <v>768</v>
      </c>
      <c r="K6176" s="9">
        <v>57204</v>
      </c>
      <c r="L6176" s="10">
        <f>K6176/ VLOOKUP(A6176,Indicators!$B$1:$V$7,21,FALSE)</f>
        <v>335.16528586662292</v>
      </c>
      <c r="M6176" s="11"/>
      <c r="N6176" s="11"/>
      <c r="O6176" s="11"/>
      <c r="P6176" s="11"/>
      <c r="Q6176" s="8" t="str">
        <f t="shared" si="0"/>
        <v/>
      </c>
      <c r="R6176" s="1" t="s">
        <v>97</v>
      </c>
      <c r="S6176" s="1" t="s">
        <v>40</v>
      </c>
      <c r="T6176" s="11"/>
      <c r="U6176" s="11"/>
      <c r="V6176" s="11"/>
      <c r="W6176" s="11"/>
      <c r="X6176" s="11"/>
      <c r="Y6176" s="11"/>
      <c r="Z6176" s="11"/>
      <c r="AA6176" s="11"/>
      <c r="AB6176" s="11"/>
      <c r="AC6176" s="11"/>
      <c r="AD6176" s="11"/>
      <c r="AE6176" s="11"/>
      <c r="AF6176" s="11"/>
      <c r="AG6176" s="11"/>
      <c r="AH6176" s="11"/>
      <c r="AI6176" s="11"/>
      <c r="AJ6176" s="11"/>
      <c r="AK6176" s="11"/>
      <c r="AL6176" s="11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5"/>
      <c r="AX6176" s="5"/>
      <c r="AY6176" s="5"/>
      <c r="AZ6176" s="5"/>
      <c r="BA6176" s="5"/>
      <c r="BB6176" s="5"/>
      <c r="BC6176" s="5"/>
      <c r="BD6176" s="5"/>
      <c r="BE6176" s="5"/>
      <c r="BF6176" s="5"/>
      <c r="BG6176" s="5"/>
      <c r="BH6176" s="5"/>
      <c r="BI6176" s="5"/>
      <c r="BJ6176" s="5"/>
      <c r="BK6176" s="5"/>
      <c r="BL6176" s="5"/>
      <c r="BM6176" s="5"/>
      <c r="BN6176" s="5"/>
      <c r="BO6176" s="5"/>
      <c r="BP6176" s="5"/>
      <c r="BQ6176" s="5"/>
      <c r="BR6176" s="5"/>
      <c r="BS6176" s="5"/>
      <c r="BT6176" s="5"/>
      <c r="BU6176" s="5"/>
      <c r="BV6176" s="5"/>
      <c r="BW6176" s="5"/>
      <c r="BX6176" s="5"/>
    </row>
    <row r="6177" spans="1:76" x14ac:dyDescent="0.2">
      <c r="A6177" s="1" t="s">
        <v>22</v>
      </c>
      <c r="B6177" s="1" t="s">
        <v>97</v>
      </c>
      <c r="C6177" s="1" t="s">
        <v>774</v>
      </c>
      <c r="D6177" s="1" t="s">
        <v>669</v>
      </c>
      <c r="E6177" s="1" t="s">
        <v>2</v>
      </c>
      <c r="F6177" s="1" t="s">
        <v>1066</v>
      </c>
      <c r="G6177" s="1" t="s">
        <v>73</v>
      </c>
      <c r="H6177" s="8"/>
      <c r="I6177" s="8">
        <v>2015</v>
      </c>
      <c r="J6177" s="1" t="s">
        <v>768</v>
      </c>
      <c r="K6177" s="9">
        <v>57656</v>
      </c>
      <c r="L6177" s="10">
        <f>K6177/ VLOOKUP(A6177,Indicators!$B$1:$V$7,21,FALSE)</f>
        <v>337.8136095714637</v>
      </c>
      <c r="M6177" s="11"/>
      <c r="N6177" s="11"/>
      <c r="O6177" s="11"/>
      <c r="P6177" s="11"/>
      <c r="Q6177" s="8" t="str">
        <f t="shared" si="0"/>
        <v/>
      </c>
      <c r="R6177" s="1" t="s">
        <v>97</v>
      </c>
      <c r="S6177" s="1" t="s">
        <v>48</v>
      </c>
      <c r="T6177" s="11"/>
      <c r="U6177" s="11"/>
      <c r="V6177" s="11"/>
      <c r="W6177" s="11"/>
      <c r="X6177" s="11"/>
      <c r="Y6177" s="11"/>
      <c r="Z6177" s="11"/>
      <c r="AA6177" s="11"/>
      <c r="AB6177" s="11"/>
      <c r="AC6177" s="11"/>
      <c r="AD6177" s="11"/>
      <c r="AE6177" s="11"/>
      <c r="AF6177" s="11"/>
      <c r="AG6177" s="11"/>
      <c r="AH6177" s="11"/>
      <c r="AI6177" s="11"/>
      <c r="AJ6177" s="11"/>
      <c r="AK6177" s="11"/>
      <c r="AL6177" s="11"/>
      <c r="AM6177" s="5"/>
      <c r="AN6177" s="5"/>
      <c r="AO6177" s="5"/>
      <c r="AP6177" s="5"/>
      <c r="AQ6177" s="5"/>
      <c r="AR6177" s="5"/>
      <c r="AS6177" s="5"/>
      <c r="AT6177" s="5"/>
      <c r="AU6177" s="5"/>
      <c r="AV6177" s="5"/>
      <c r="AW6177" s="5"/>
      <c r="AX6177" s="5"/>
      <c r="AY6177" s="5"/>
      <c r="AZ6177" s="5"/>
      <c r="BA6177" s="5"/>
      <c r="BB6177" s="5"/>
      <c r="BC6177" s="5"/>
      <c r="BD6177" s="5"/>
      <c r="BE6177" s="5"/>
      <c r="BF6177" s="5"/>
      <c r="BG6177" s="5"/>
      <c r="BH6177" s="5"/>
      <c r="BI6177" s="5"/>
      <c r="BJ6177" s="5"/>
      <c r="BK6177" s="5"/>
      <c r="BL6177" s="5"/>
      <c r="BM6177" s="5"/>
      <c r="BN6177" s="5"/>
      <c r="BO6177" s="5"/>
      <c r="BP6177" s="5"/>
      <c r="BQ6177" s="5"/>
      <c r="BR6177" s="5"/>
      <c r="BS6177" s="5"/>
      <c r="BT6177" s="5"/>
      <c r="BU6177" s="5"/>
      <c r="BV6177" s="5"/>
      <c r="BW6177" s="5"/>
      <c r="BX6177" s="5"/>
    </row>
    <row r="6178" spans="1:76" x14ac:dyDescent="0.2">
      <c r="A6178" s="1" t="s">
        <v>22</v>
      </c>
      <c r="B6178" s="1" t="s">
        <v>97</v>
      </c>
      <c r="C6178" s="1" t="s">
        <v>1003</v>
      </c>
      <c r="D6178" s="1" t="s">
        <v>669</v>
      </c>
      <c r="E6178" s="1" t="s">
        <v>2</v>
      </c>
      <c r="F6178" s="1" t="s">
        <v>1066</v>
      </c>
      <c r="G6178" s="1" t="s">
        <v>73</v>
      </c>
      <c r="H6178" s="8"/>
      <c r="I6178" s="8">
        <v>2015</v>
      </c>
      <c r="J6178" s="1" t="s">
        <v>768</v>
      </c>
      <c r="K6178" s="9">
        <v>61100</v>
      </c>
      <c r="L6178" s="10">
        <f>K6178/ VLOOKUP(A6178,Indicators!$B$1:$V$7,21,FALSE)</f>
        <v>357.9924300127729</v>
      </c>
      <c r="M6178" s="11"/>
      <c r="N6178" s="11"/>
      <c r="O6178" s="11"/>
      <c r="P6178" s="11"/>
      <c r="Q6178" s="8" t="str">
        <f t="shared" si="0"/>
        <v/>
      </c>
      <c r="R6178" s="1" t="s">
        <v>97</v>
      </c>
      <c r="S6178" s="1" t="s">
        <v>91</v>
      </c>
      <c r="T6178" s="11"/>
      <c r="U6178" s="11"/>
      <c r="V6178" s="11"/>
      <c r="W6178" s="11"/>
      <c r="X6178" s="11"/>
      <c r="Y6178" s="11"/>
      <c r="Z6178" s="11"/>
      <c r="AA6178" s="11"/>
      <c r="AB6178" s="11"/>
      <c r="AC6178" s="11"/>
      <c r="AD6178" s="11"/>
      <c r="AE6178" s="11"/>
      <c r="AF6178" s="11"/>
      <c r="AG6178" s="11"/>
      <c r="AH6178" s="11"/>
      <c r="AI6178" s="11"/>
      <c r="AJ6178" s="11"/>
      <c r="AK6178" s="11"/>
      <c r="AL6178" s="11"/>
      <c r="AM6178" s="5"/>
      <c r="AN6178" s="5"/>
      <c r="AO6178" s="5"/>
      <c r="AP6178" s="5"/>
      <c r="AQ6178" s="5"/>
      <c r="AR6178" s="5"/>
      <c r="AS6178" s="5"/>
      <c r="AT6178" s="5"/>
      <c r="AU6178" s="5"/>
      <c r="AV6178" s="5"/>
      <c r="AW6178" s="5"/>
      <c r="AX6178" s="5"/>
      <c r="AY6178" s="5"/>
      <c r="AZ6178" s="5"/>
      <c r="BA6178" s="5"/>
      <c r="BB6178" s="5"/>
      <c r="BC6178" s="5"/>
      <c r="BD6178" s="5"/>
      <c r="BE6178" s="5"/>
      <c r="BF6178" s="5"/>
      <c r="BG6178" s="5"/>
      <c r="BH6178" s="5"/>
      <c r="BI6178" s="5"/>
      <c r="BJ6178" s="5"/>
      <c r="BK6178" s="5"/>
      <c r="BL6178" s="5"/>
      <c r="BM6178" s="5"/>
      <c r="BN6178" s="5"/>
      <c r="BO6178" s="5"/>
      <c r="BP6178" s="5"/>
      <c r="BQ6178" s="5"/>
      <c r="BR6178" s="5"/>
      <c r="BS6178" s="5"/>
      <c r="BT6178" s="5"/>
      <c r="BU6178" s="5"/>
      <c r="BV6178" s="5"/>
      <c r="BW6178" s="5"/>
      <c r="BX6178" s="5"/>
    </row>
    <row r="6179" spans="1:76" x14ac:dyDescent="0.2">
      <c r="A6179" s="1" t="s">
        <v>22</v>
      </c>
      <c r="B6179" s="1" t="s">
        <v>97</v>
      </c>
      <c r="C6179" s="1" t="s">
        <v>1003</v>
      </c>
      <c r="D6179" s="1" t="s">
        <v>669</v>
      </c>
      <c r="E6179" s="1" t="s">
        <v>2</v>
      </c>
      <c r="F6179" s="1" t="s">
        <v>1066</v>
      </c>
      <c r="G6179" s="1" t="s">
        <v>73</v>
      </c>
      <c r="H6179" s="8"/>
      <c r="I6179" s="8">
        <v>2015</v>
      </c>
      <c r="J6179" s="1" t="s">
        <v>768</v>
      </c>
      <c r="K6179" s="9">
        <v>65520</v>
      </c>
      <c r="L6179" s="10">
        <f>K6179/ VLOOKUP(A6179,Indicators!$B$1:$V$7,21,FALSE)</f>
        <v>383.8897547371011</v>
      </c>
      <c r="M6179" s="11"/>
      <c r="N6179" s="11"/>
      <c r="O6179" s="11"/>
      <c r="P6179" s="11"/>
      <c r="Q6179" s="8" t="str">
        <f t="shared" si="0"/>
        <v/>
      </c>
      <c r="R6179" s="1" t="s">
        <v>97</v>
      </c>
      <c r="S6179" s="1" t="s">
        <v>91</v>
      </c>
      <c r="T6179" s="11"/>
      <c r="U6179" s="11"/>
      <c r="V6179" s="11"/>
      <c r="W6179" s="11"/>
      <c r="X6179" s="11"/>
      <c r="Y6179" s="11"/>
      <c r="Z6179" s="11"/>
      <c r="AA6179" s="11"/>
      <c r="AB6179" s="11"/>
      <c r="AC6179" s="11"/>
      <c r="AD6179" s="11"/>
      <c r="AE6179" s="11"/>
      <c r="AF6179" s="11"/>
      <c r="AG6179" s="11"/>
      <c r="AH6179" s="11"/>
      <c r="AI6179" s="11"/>
      <c r="AJ6179" s="11"/>
      <c r="AK6179" s="11"/>
      <c r="AL6179" s="11"/>
      <c r="AM6179" s="5"/>
      <c r="AN6179" s="5"/>
      <c r="AO6179" s="5"/>
      <c r="AP6179" s="5"/>
      <c r="AQ6179" s="5"/>
      <c r="AR6179" s="5"/>
      <c r="AS6179" s="5"/>
      <c r="AT6179" s="5"/>
      <c r="AU6179" s="5"/>
      <c r="AV6179" s="5"/>
      <c r="AW6179" s="5"/>
      <c r="AX6179" s="5"/>
      <c r="AY6179" s="5"/>
      <c r="AZ6179" s="5"/>
      <c r="BA6179" s="5"/>
      <c r="BB6179" s="5"/>
      <c r="BC6179" s="5"/>
      <c r="BD6179" s="5"/>
      <c r="BE6179" s="5"/>
      <c r="BF6179" s="5"/>
      <c r="BG6179" s="5"/>
      <c r="BH6179" s="5"/>
      <c r="BI6179" s="5"/>
      <c r="BJ6179" s="5"/>
      <c r="BK6179" s="5"/>
      <c r="BL6179" s="5"/>
      <c r="BM6179" s="5"/>
      <c r="BN6179" s="5"/>
      <c r="BO6179" s="5"/>
      <c r="BP6179" s="5"/>
      <c r="BQ6179" s="5"/>
      <c r="BR6179" s="5"/>
      <c r="BS6179" s="5"/>
      <c r="BT6179" s="5"/>
      <c r="BU6179" s="5"/>
      <c r="BV6179" s="5"/>
      <c r="BW6179" s="5"/>
      <c r="BX6179" s="5"/>
    </row>
    <row r="6180" spans="1:76" x14ac:dyDescent="0.2">
      <c r="A6180" s="1" t="s">
        <v>22</v>
      </c>
      <c r="B6180" s="1" t="s">
        <v>97</v>
      </c>
      <c r="C6180" s="1" t="s">
        <v>774</v>
      </c>
      <c r="D6180" s="1" t="s">
        <v>669</v>
      </c>
      <c r="E6180" s="1" t="s">
        <v>2</v>
      </c>
      <c r="F6180" s="1" t="s">
        <v>1066</v>
      </c>
      <c r="G6180" s="1" t="s">
        <v>73</v>
      </c>
      <c r="H6180" s="8"/>
      <c r="I6180" s="8">
        <v>2015</v>
      </c>
      <c r="J6180" s="1" t="s">
        <v>768</v>
      </c>
      <c r="K6180" s="9">
        <v>79600</v>
      </c>
      <c r="L6180" s="10">
        <f>K6180/ VLOOKUP(A6180,Indicators!$B$1:$V$7,21,FALSE)</f>
        <v>466.38620996754042</v>
      </c>
      <c r="M6180" s="11"/>
      <c r="N6180" s="11"/>
      <c r="O6180" s="11"/>
      <c r="P6180" s="11"/>
      <c r="Q6180" s="8" t="str">
        <f t="shared" si="0"/>
        <v/>
      </c>
      <c r="R6180" s="1" t="s">
        <v>97</v>
      </c>
      <c r="S6180" s="1" t="s">
        <v>48</v>
      </c>
      <c r="T6180" s="11"/>
      <c r="U6180" s="11"/>
      <c r="V6180" s="11"/>
      <c r="W6180" s="11"/>
      <c r="X6180" s="11"/>
      <c r="Y6180" s="11"/>
      <c r="Z6180" s="11"/>
      <c r="AA6180" s="11"/>
      <c r="AB6180" s="11"/>
      <c r="AC6180" s="11"/>
      <c r="AD6180" s="11"/>
      <c r="AE6180" s="11"/>
      <c r="AF6180" s="11"/>
      <c r="AG6180" s="11"/>
      <c r="AH6180" s="11"/>
      <c r="AI6180" s="11"/>
      <c r="AJ6180" s="11"/>
      <c r="AK6180" s="11"/>
      <c r="AL6180" s="11"/>
      <c r="AM6180" s="5"/>
      <c r="AN6180" s="5"/>
      <c r="AO6180" s="5"/>
      <c r="AP6180" s="5"/>
      <c r="AQ6180" s="5"/>
      <c r="AR6180" s="5"/>
      <c r="AS6180" s="5"/>
      <c r="AT6180" s="5"/>
      <c r="AU6180" s="5"/>
      <c r="AV6180" s="5"/>
      <c r="AW6180" s="5"/>
      <c r="AX6180" s="5"/>
      <c r="AY6180" s="5"/>
      <c r="AZ6180" s="5"/>
      <c r="BA6180" s="5"/>
      <c r="BB6180" s="5"/>
      <c r="BC6180" s="5"/>
      <c r="BD6180" s="5"/>
      <c r="BE6180" s="5"/>
      <c r="BF6180" s="5"/>
      <c r="BG6180" s="5"/>
      <c r="BH6180" s="5"/>
      <c r="BI6180" s="5"/>
      <c r="BJ6180" s="5"/>
      <c r="BK6180" s="5"/>
      <c r="BL6180" s="5"/>
      <c r="BM6180" s="5"/>
      <c r="BN6180" s="5"/>
      <c r="BO6180" s="5"/>
      <c r="BP6180" s="5"/>
      <c r="BQ6180" s="5"/>
      <c r="BR6180" s="5"/>
      <c r="BS6180" s="5"/>
      <c r="BT6180" s="5"/>
      <c r="BU6180" s="5"/>
      <c r="BV6180" s="5"/>
      <c r="BW6180" s="5"/>
      <c r="BX6180" s="5"/>
    </row>
    <row r="6181" spans="1:76" x14ac:dyDescent="0.2">
      <c r="A6181" s="1" t="s">
        <v>22</v>
      </c>
      <c r="B6181" s="1" t="s">
        <v>97</v>
      </c>
      <c r="C6181" s="1" t="s">
        <v>1011</v>
      </c>
      <c r="D6181" s="1" t="s">
        <v>669</v>
      </c>
      <c r="E6181" s="1" t="s">
        <v>2</v>
      </c>
      <c r="F6181" s="1" t="s">
        <v>1066</v>
      </c>
      <c r="G6181" s="1" t="s">
        <v>73</v>
      </c>
      <c r="H6181" s="8"/>
      <c r="I6181" s="8">
        <v>2015</v>
      </c>
      <c r="J6181" s="1" t="s">
        <v>768</v>
      </c>
      <c r="K6181" s="9">
        <v>95059</v>
      </c>
      <c r="L6181" s="10">
        <f>K6181/ VLOOKUP(A6181,Indicators!$B$1:$V$7,21,FALSE)</f>
        <v>556.96239614704052</v>
      </c>
      <c r="M6181" s="11"/>
      <c r="N6181" s="11"/>
      <c r="O6181" s="11"/>
      <c r="P6181" s="11"/>
      <c r="Q6181" s="8" t="str">
        <f t="shared" si="0"/>
        <v/>
      </c>
      <c r="R6181" s="1" t="s">
        <v>97</v>
      </c>
      <c r="S6181" s="1" t="s">
        <v>91</v>
      </c>
      <c r="T6181" s="11"/>
      <c r="U6181" s="11"/>
      <c r="V6181" s="11"/>
      <c r="W6181" s="11"/>
      <c r="X6181" s="11"/>
      <c r="Y6181" s="11"/>
      <c r="Z6181" s="11"/>
      <c r="AA6181" s="11"/>
      <c r="AB6181" s="11"/>
      <c r="AC6181" s="11"/>
      <c r="AD6181" s="11"/>
      <c r="AE6181" s="11"/>
      <c r="AF6181" s="11"/>
      <c r="AG6181" s="11"/>
      <c r="AH6181" s="11"/>
      <c r="AI6181" s="11"/>
      <c r="AJ6181" s="11"/>
      <c r="AK6181" s="11"/>
      <c r="AL6181" s="11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5"/>
      <c r="AX6181" s="5"/>
      <c r="AY6181" s="5"/>
      <c r="AZ6181" s="5"/>
      <c r="BA6181" s="5"/>
      <c r="BB6181" s="5"/>
      <c r="BC6181" s="5"/>
      <c r="BD6181" s="5"/>
      <c r="BE6181" s="5"/>
      <c r="BF6181" s="5"/>
      <c r="BG6181" s="5"/>
      <c r="BH6181" s="5"/>
      <c r="BI6181" s="5"/>
      <c r="BJ6181" s="5"/>
      <c r="BK6181" s="5"/>
      <c r="BL6181" s="5"/>
      <c r="BM6181" s="5"/>
      <c r="BN6181" s="5"/>
      <c r="BO6181" s="5"/>
      <c r="BP6181" s="5"/>
      <c r="BQ6181" s="5"/>
      <c r="BR6181" s="5"/>
      <c r="BS6181" s="5"/>
      <c r="BT6181" s="5"/>
      <c r="BU6181" s="5"/>
      <c r="BV6181" s="5"/>
      <c r="BW6181" s="5"/>
      <c r="BX6181" s="5"/>
    </row>
    <row r="6182" spans="1:76" x14ac:dyDescent="0.2">
      <c r="A6182" s="1" t="s">
        <v>22</v>
      </c>
      <c r="B6182" s="1" t="s">
        <v>97</v>
      </c>
      <c r="C6182" s="1" t="s">
        <v>1004</v>
      </c>
      <c r="D6182" s="1" t="s">
        <v>669</v>
      </c>
      <c r="E6182" s="1" t="s">
        <v>2</v>
      </c>
      <c r="F6182" s="1" t="s">
        <v>1066</v>
      </c>
      <c r="G6182" s="1" t="s">
        <v>73</v>
      </c>
      <c r="H6182" s="8"/>
      <c r="I6182" s="8">
        <v>2015</v>
      </c>
      <c r="J6182" s="1" t="s">
        <v>768</v>
      </c>
      <c r="K6182" s="9">
        <v>118194</v>
      </c>
      <c r="L6182" s="10">
        <f>K6182/ VLOOKUP(A6182,Indicators!$B$1:$V$7,21,FALSE)</f>
        <v>692.51321232290798</v>
      </c>
      <c r="M6182" s="11"/>
      <c r="N6182" s="11"/>
      <c r="O6182" s="11"/>
      <c r="P6182" s="11"/>
      <c r="Q6182" s="8" t="str">
        <f t="shared" si="0"/>
        <v/>
      </c>
      <c r="R6182" s="1" t="s">
        <v>97</v>
      </c>
      <c r="S6182" s="1" t="s">
        <v>40</v>
      </c>
      <c r="T6182" s="11"/>
      <c r="U6182" s="11"/>
      <c r="V6182" s="11"/>
      <c r="W6182" s="11"/>
      <c r="X6182" s="11"/>
      <c r="Y6182" s="11"/>
      <c r="Z6182" s="11"/>
      <c r="AA6182" s="11"/>
      <c r="AB6182" s="11"/>
      <c r="AC6182" s="11"/>
      <c r="AD6182" s="11"/>
      <c r="AE6182" s="11"/>
      <c r="AF6182" s="11"/>
      <c r="AG6182" s="11"/>
      <c r="AH6182" s="11"/>
      <c r="AI6182" s="11"/>
      <c r="AJ6182" s="11"/>
      <c r="AK6182" s="11"/>
      <c r="AL6182" s="11"/>
      <c r="AM6182" s="5"/>
      <c r="AN6182" s="5"/>
      <c r="AO6182" s="5"/>
      <c r="AP6182" s="5"/>
      <c r="AQ6182" s="5"/>
      <c r="AR6182" s="5"/>
      <c r="AS6182" s="5"/>
      <c r="AT6182" s="5"/>
      <c r="AU6182" s="5"/>
      <c r="AV6182" s="5"/>
      <c r="AW6182" s="5"/>
      <c r="AX6182" s="5"/>
      <c r="AY6182" s="5"/>
      <c r="AZ6182" s="5"/>
      <c r="BA6182" s="5"/>
      <c r="BB6182" s="5"/>
      <c r="BC6182" s="5"/>
      <c r="BD6182" s="5"/>
      <c r="BE6182" s="5"/>
      <c r="BF6182" s="5"/>
      <c r="BG6182" s="5"/>
      <c r="BH6182" s="5"/>
      <c r="BI6182" s="5"/>
      <c r="BJ6182" s="5"/>
      <c r="BK6182" s="5"/>
      <c r="BL6182" s="5"/>
      <c r="BM6182" s="5"/>
      <c r="BN6182" s="5"/>
      <c r="BO6182" s="5"/>
      <c r="BP6182" s="5"/>
      <c r="BQ6182" s="5"/>
      <c r="BR6182" s="5"/>
      <c r="BS6182" s="5"/>
      <c r="BT6182" s="5"/>
      <c r="BU6182" s="5"/>
      <c r="BV6182" s="5"/>
      <c r="BW6182" s="5"/>
      <c r="BX6182" s="5"/>
    </row>
    <row r="6183" spans="1:76" x14ac:dyDescent="0.2">
      <c r="A6183" s="1" t="s">
        <v>22</v>
      </c>
      <c r="B6183" s="1" t="s">
        <v>97</v>
      </c>
      <c r="C6183" s="1" t="s">
        <v>1001</v>
      </c>
      <c r="D6183" s="1" t="s">
        <v>669</v>
      </c>
      <c r="E6183" s="1" t="s">
        <v>2</v>
      </c>
      <c r="F6183" s="1" t="s">
        <v>1066</v>
      </c>
      <c r="G6183" s="1" t="s">
        <v>73</v>
      </c>
      <c r="H6183" s="8"/>
      <c r="I6183" s="8">
        <v>2015</v>
      </c>
      <c r="J6183" s="1" t="s">
        <v>768</v>
      </c>
      <c r="K6183" s="9">
        <v>118756</v>
      </c>
      <c r="L6183" s="10">
        <f>K6183/ VLOOKUP(A6183,Indicators!$B$1:$V$7,21,FALSE)</f>
        <v>695.8060395842366</v>
      </c>
      <c r="M6183" s="11"/>
      <c r="N6183" s="11"/>
      <c r="O6183" s="11"/>
      <c r="P6183" s="11"/>
      <c r="Q6183" s="8" t="str">
        <f t="shared" si="0"/>
        <v/>
      </c>
      <c r="R6183" s="1" t="s">
        <v>133</v>
      </c>
      <c r="S6183" s="1" t="s">
        <v>52</v>
      </c>
      <c r="T6183" s="11"/>
      <c r="U6183" s="11"/>
      <c r="V6183" s="11"/>
      <c r="W6183" s="11"/>
      <c r="X6183" s="11"/>
      <c r="Y6183" s="11"/>
      <c r="Z6183" s="11"/>
      <c r="AA6183" s="11"/>
      <c r="AB6183" s="11"/>
      <c r="AC6183" s="11"/>
      <c r="AD6183" s="11"/>
      <c r="AE6183" s="11"/>
      <c r="AF6183" s="11"/>
      <c r="AG6183" s="11"/>
      <c r="AH6183" s="11"/>
      <c r="AI6183" s="11"/>
      <c r="AJ6183" s="11"/>
      <c r="AK6183" s="11"/>
      <c r="AL6183" s="11"/>
      <c r="AM6183" s="5"/>
      <c r="AN6183" s="5"/>
      <c r="AO6183" s="5"/>
      <c r="AP6183" s="5"/>
      <c r="AQ6183" s="5"/>
      <c r="AR6183" s="5"/>
      <c r="AS6183" s="5"/>
      <c r="AT6183" s="5"/>
      <c r="AU6183" s="5"/>
      <c r="AV6183" s="5"/>
      <c r="AW6183" s="5"/>
      <c r="AX6183" s="5"/>
      <c r="AY6183" s="5"/>
      <c r="AZ6183" s="5"/>
      <c r="BA6183" s="5"/>
      <c r="BB6183" s="5"/>
      <c r="BC6183" s="5"/>
      <c r="BD6183" s="5"/>
      <c r="BE6183" s="5"/>
      <c r="BF6183" s="5"/>
      <c r="BG6183" s="5"/>
      <c r="BH6183" s="5"/>
      <c r="BI6183" s="5"/>
      <c r="BJ6183" s="5"/>
      <c r="BK6183" s="5"/>
      <c r="BL6183" s="5"/>
      <c r="BM6183" s="5"/>
      <c r="BN6183" s="5"/>
      <c r="BO6183" s="5"/>
      <c r="BP6183" s="5"/>
      <c r="BQ6183" s="5"/>
      <c r="BR6183" s="5"/>
      <c r="BS6183" s="5"/>
      <c r="BT6183" s="5"/>
      <c r="BU6183" s="5"/>
      <c r="BV6183" s="5"/>
      <c r="BW6183" s="5"/>
      <c r="BX6183" s="5"/>
    </row>
    <row r="6184" spans="1:76" x14ac:dyDescent="0.2">
      <c r="A6184" s="1" t="s">
        <v>22</v>
      </c>
      <c r="B6184" s="1" t="s">
        <v>97</v>
      </c>
      <c r="C6184" s="1" t="s">
        <v>1008</v>
      </c>
      <c r="D6184" s="1" t="s">
        <v>669</v>
      </c>
      <c r="E6184" s="1" t="s">
        <v>2</v>
      </c>
      <c r="F6184" s="1" t="s">
        <v>1066</v>
      </c>
      <c r="G6184" s="1" t="s">
        <v>73</v>
      </c>
      <c r="H6184" s="8"/>
      <c r="I6184" s="8">
        <v>2015</v>
      </c>
      <c r="J6184" s="1" t="s">
        <v>768</v>
      </c>
      <c r="K6184" s="9">
        <v>127538</v>
      </c>
      <c r="L6184" s="10">
        <f>K6184/ VLOOKUP(A6184,Indicators!$B$1:$V$7,21,FALSE)</f>
        <v>747.26085988492684</v>
      </c>
      <c r="M6184" s="11"/>
      <c r="N6184" s="11"/>
      <c r="O6184" s="11"/>
      <c r="P6184" s="11"/>
      <c r="Q6184" s="8" t="str">
        <f t="shared" si="0"/>
        <v/>
      </c>
      <c r="R6184" s="1" t="s">
        <v>97</v>
      </c>
      <c r="S6184" s="1" t="s">
        <v>44</v>
      </c>
      <c r="T6184" s="11"/>
      <c r="U6184" s="11"/>
      <c r="V6184" s="11"/>
      <c r="W6184" s="11"/>
      <c r="X6184" s="11"/>
      <c r="Y6184" s="11"/>
      <c r="Z6184" s="11"/>
      <c r="AA6184" s="11"/>
      <c r="AB6184" s="11"/>
      <c r="AC6184" s="11"/>
      <c r="AD6184" s="11"/>
      <c r="AE6184" s="11"/>
      <c r="AF6184" s="11"/>
      <c r="AG6184" s="11"/>
      <c r="AH6184" s="11"/>
      <c r="AI6184" s="11"/>
      <c r="AJ6184" s="11"/>
      <c r="AK6184" s="11"/>
      <c r="AL6184" s="11"/>
      <c r="AM6184" s="5"/>
      <c r="AN6184" s="5"/>
      <c r="AO6184" s="5"/>
      <c r="AP6184" s="5"/>
      <c r="AQ6184" s="5"/>
      <c r="AR6184" s="5"/>
      <c r="AS6184" s="5"/>
      <c r="AT6184" s="5"/>
      <c r="AU6184" s="5"/>
      <c r="AV6184" s="5"/>
      <c r="AW6184" s="5"/>
      <c r="AX6184" s="5"/>
      <c r="AY6184" s="5"/>
      <c r="AZ6184" s="5"/>
      <c r="BA6184" s="5"/>
      <c r="BB6184" s="5"/>
      <c r="BC6184" s="5"/>
      <c r="BD6184" s="5"/>
      <c r="BE6184" s="5"/>
      <c r="BF6184" s="5"/>
      <c r="BG6184" s="5"/>
      <c r="BH6184" s="5"/>
      <c r="BI6184" s="5"/>
      <c r="BJ6184" s="5"/>
      <c r="BK6184" s="5"/>
      <c r="BL6184" s="5"/>
      <c r="BM6184" s="5"/>
      <c r="BN6184" s="5"/>
      <c r="BO6184" s="5"/>
      <c r="BP6184" s="5"/>
      <c r="BQ6184" s="5"/>
      <c r="BR6184" s="5"/>
      <c r="BS6184" s="5"/>
      <c r="BT6184" s="5"/>
      <c r="BU6184" s="5"/>
      <c r="BV6184" s="5"/>
      <c r="BW6184" s="5"/>
      <c r="BX6184" s="5"/>
    </row>
    <row r="6185" spans="1:76" x14ac:dyDescent="0.2">
      <c r="A6185" s="1" t="s">
        <v>22</v>
      </c>
      <c r="B6185" s="1" t="s">
        <v>97</v>
      </c>
      <c r="C6185" s="1" t="s">
        <v>1006</v>
      </c>
      <c r="D6185" s="1" t="s">
        <v>669</v>
      </c>
      <c r="E6185" s="1" t="s">
        <v>2</v>
      </c>
      <c r="F6185" s="1" t="s">
        <v>1066</v>
      </c>
      <c r="G6185" s="1" t="s">
        <v>73</v>
      </c>
      <c r="H6185" s="8"/>
      <c r="I6185" s="8">
        <v>2015</v>
      </c>
      <c r="J6185" s="1" t="s">
        <v>768</v>
      </c>
      <c r="K6185" s="9">
        <v>140556</v>
      </c>
      <c r="L6185" s="10">
        <f>K6185/ VLOOKUP(A6185,Indicators!$B$1:$V$7,21,FALSE)</f>
        <v>823.53492623363832</v>
      </c>
      <c r="M6185" s="11"/>
      <c r="N6185" s="11"/>
      <c r="O6185" s="11"/>
      <c r="P6185" s="11"/>
      <c r="Q6185" s="8" t="str">
        <f t="shared" si="0"/>
        <v/>
      </c>
      <c r="R6185" s="1" t="s">
        <v>133</v>
      </c>
      <c r="S6185" s="1" t="s">
        <v>52</v>
      </c>
      <c r="T6185" s="11"/>
      <c r="U6185" s="11"/>
      <c r="V6185" s="11"/>
      <c r="W6185" s="11"/>
      <c r="X6185" s="11"/>
      <c r="Y6185" s="11"/>
      <c r="Z6185" s="11"/>
      <c r="AA6185" s="11"/>
      <c r="AB6185" s="11"/>
      <c r="AC6185" s="11"/>
      <c r="AD6185" s="11"/>
      <c r="AE6185" s="11"/>
      <c r="AF6185" s="11"/>
      <c r="AG6185" s="11"/>
      <c r="AH6185" s="11"/>
      <c r="AI6185" s="11"/>
      <c r="AJ6185" s="11"/>
      <c r="AK6185" s="11"/>
      <c r="AL6185" s="11"/>
      <c r="AM6185" s="5"/>
      <c r="AN6185" s="5"/>
      <c r="AO6185" s="5"/>
      <c r="AP6185" s="5"/>
      <c r="AQ6185" s="5"/>
      <c r="AR6185" s="5"/>
      <c r="AS6185" s="5"/>
      <c r="AT6185" s="5"/>
      <c r="AU6185" s="5"/>
      <c r="AV6185" s="5"/>
      <c r="AW6185" s="5"/>
      <c r="AX6185" s="5"/>
      <c r="AY6185" s="5"/>
      <c r="AZ6185" s="5"/>
      <c r="BA6185" s="5"/>
      <c r="BB6185" s="5"/>
      <c r="BC6185" s="5"/>
      <c r="BD6185" s="5"/>
      <c r="BE6185" s="5"/>
      <c r="BF6185" s="5"/>
      <c r="BG6185" s="5"/>
      <c r="BH6185" s="5"/>
      <c r="BI6185" s="5"/>
      <c r="BJ6185" s="5"/>
      <c r="BK6185" s="5"/>
      <c r="BL6185" s="5"/>
      <c r="BM6185" s="5"/>
      <c r="BN6185" s="5"/>
      <c r="BO6185" s="5"/>
      <c r="BP6185" s="5"/>
      <c r="BQ6185" s="5"/>
      <c r="BR6185" s="5"/>
      <c r="BS6185" s="5"/>
      <c r="BT6185" s="5"/>
      <c r="BU6185" s="5"/>
      <c r="BV6185" s="5"/>
      <c r="BW6185" s="5"/>
      <c r="BX6185" s="5"/>
    </row>
    <row r="6186" spans="1:76" x14ac:dyDescent="0.2">
      <c r="A6186" s="1" t="s">
        <v>22</v>
      </c>
      <c r="B6186" s="1" t="s">
        <v>97</v>
      </c>
      <c r="C6186" s="1" t="s">
        <v>774</v>
      </c>
      <c r="D6186" s="1" t="s">
        <v>669</v>
      </c>
      <c r="E6186" s="1" t="s">
        <v>2</v>
      </c>
      <c r="F6186" s="1" t="s">
        <v>1066</v>
      </c>
      <c r="G6186" s="1" t="s">
        <v>73</v>
      </c>
      <c r="H6186" s="8"/>
      <c r="I6186" s="8">
        <v>2015</v>
      </c>
      <c r="J6186" s="1" t="s">
        <v>768</v>
      </c>
      <c r="K6186" s="9">
        <v>145623</v>
      </c>
      <c r="L6186" s="10">
        <f>K6186/ VLOOKUP(A6186,Indicators!$B$1:$V$7,21,FALSE)</f>
        <v>853.22310369476304</v>
      </c>
      <c r="M6186" s="11"/>
      <c r="N6186" s="11"/>
      <c r="O6186" s="11"/>
      <c r="P6186" s="11"/>
      <c r="Q6186" s="8" t="str">
        <f t="shared" si="0"/>
        <v/>
      </c>
      <c r="R6186" s="1" t="s">
        <v>97</v>
      </c>
      <c r="S6186" s="1" t="s">
        <v>48</v>
      </c>
      <c r="T6186" s="11"/>
      <c r="U6186" s="11"/>
      <c r="V6186" s="11"/>
      <c r="W6186" s="11"/>
      <c r="X6186" s="11"/>
      <c r="Y6186" s="11"/>
      <c r="Z6186" s="11"/>
      <c r="AA6186" s="11"/>
      <c r="AB6186" s="11"/>
      <c r="AC6186" s="11"/>
      <c r="AD6186" s="11"/>
      <c r="AE6186" s="11"/>
      <c r="AF6186" s="11"/>
      <c r="AG6186" s="11"/>
      <c r="AH6186" s="11"/>
      <c r="AI6186" s="11"/>
      <c r="AJ6186" s="11"/>
      <c r="AK6186" s="11"/>
      <c r="AL6186" s="11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5"/>
      <c r="AX6186" s="5"/>
      <c r="AY6186" s="5"/>
      <c r="AZ6186" s="5"/>
      <c r="BA6186" s="5"/>
      <c r="BB6186" s="5"/>
      <c r="BC6186" s="5"/>
      <c r="BD6186" s="5"/>
      <c r="BE6186" s="5"/>
      <c r="BF6186" s="5"/>
      <c r="BG6186" s="5"/>
      <c r="BH6186" s="5"/>
      <c r="BI6186" s="5"/>
      <c r="BJ6186" s="5"/>
      <c r="BK6186" s="5"/>
      <c r="BL6186" s="5"/>
      <c r="BM6186" s="5"/>
      <c r="BN6186" s="5"/>
      <c r="BO6186" s="5"/>
      <c r="BP6186" s="5"/>
      <c r="BQ6186" s="5"/>
      <c r="BR6186" s="5"/>
      <c r="BS6186" s="5"/>
      <c r="BT6186" s="5"/>
      <c r="BU6186" s="5"/>
      <c r="BV6186" s="5"/>
      <c r="BW6186" s="5"/>
      <c r="BX6186" s="5"/>
    </row>
    <row r="6187" spans="1:76" x14ac:dyDescent="0.2">
      <c r="A6187" s="1" t="s">
        <v>22</v>
      </c>
      <c r="B6187" s="1" t="s">
        <v>97</v>
      </c>
      <c r="C6187" s="1" t="s">
        <v>1001</v>
      </c>
      <c r="D6187" s="1" t="s">
        <v>669</v>
      </c>
      <c r="E6187" s="1" t="s">
        <v>2</v>
      </c>
      <c r="F6187" s="1" t="s">
        <v>1066</v>
      </c>
      <c r="G6187" s="1" t="s">
        <v>73</v>
      </c>
      <c r="H6187" s="8"/>
      <c r="I6187" s="8">
        <v>2015</v>
      </c>
      <c r="J6187" s="1" t="s">
        <v>768</v>
      </c>
      <c r="K6187" s="9">
        <v>177625</v>
      </c>
      <c r="L6187" s="10">
        <f>K6187/ VLOOKUP(A6187,Indicators!$B$1:$V$7,21,FALSE)</f>
        <v>1040.7267656467886</v>
      </c>
      <c r="M6187" s="11"/>
      <c r="N6187" s="11"/>
      <c r="O6187" s="11"/>
      <c r="P6187" s="11"/>
      <c r="Q6187" s="8" t="str">
        <f t="shared" si="0"/>
        <v/>
      </c>
      <c r="R6187" s="1" t="s">
        <v>133</v>
      </c>
      <c r="S6187" s="1" t="s">
        <v>52</v>
      </c>
      <c r="T6187" s="11"/>
      <c r="U6187" s="11"/>
      <c r="V6187" s="11"/>
      <c r="W6187" s="11"/>
      <c r="X6187" s="11"/>
      <c r="Y6187" s="11"/>
      <c r="Z6187" s="11"/>
      <c r="AA6187" s="11"/>
      <c r="AB6187" s="11"/>
      <c r="AC6187" s="11"/>
      <c r="AD6187" s="11"/>
      <c r="AE6187" s="11"/>
      <c r="AF6187" s="11"/>
      <c r="AG6187" s="11"/>
      <c r="AH6187" s="11"/>
      <c r="AI6187" s="11"/>
      <c r="AJ6187" s="11"/>
      <c r="AK6187" s="11"/>
      <c r="AL6187" s="11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5"/>
      <c r="BL6187" s="5"/>
      <c r="BM6187" s="5"/>
      <c r="BN6187" s="5"/>
      <c r="BO6187" s="5"/>
      <c r="BP6187" s="5"/>
      <c r="BQ6187" s="5"/>
      <c r="BR6187" s="5"/>
      <c r="BS6187" s="5"/>
      <c r="BT6187" s="5"/>
      <c r="BU6187" s="5"/>
      <c r="BV6187" s="5"/>
      <c r="BW6187" s="5"/>
      <c r="BX6187" s="5"/>
    </row>
    <row r="6188" spans="1:76" x14ac:dyDescent="0.2">
      <c r="A6188" s="1" t="s">
        <v>22</v>
      </c>
      <c r="B6188" s="1" t="s">
        <v>97</v>
      </c>
      <c r="C6188" s="1" t="s">
        <v>1006</v>
      </c>
      <c r="D6188" s="1" t="s">
        <v>669</v>
      </c>
      <c r="E6188" s="1" t="s">
        <v>2</v>
      </c>
      <c r="F6188" s="1" t="s">
        <v>1066</v>
      </c>
      <c r="G6188" s="1" t="s">
        <v>73</v>
      </c>
      <c r="H6188" s="8"/>
      <c r="I6188" s="8">
        <v>2015</v>
      </c>
      <c r="J6188" s="1" t="s">
        <v>768</v>
      </c>
      <c r="K6188" s="9">
        <v>180877</v>
      </c>
      <c r="L6188" s="10">
        <f>K6188/ VLOOKUP(A6188,Indicators!$B$1:$V$7,21,FALSE)</f>
        <v>1059.7806344258645</v>
      </c>
      <c r="M6188" s="11"/>
      <c r="N6188" s="11"/>
      <c r="O6188" s="11"/>
      <c r="P6188" s="11"/>
      <c r="Q6188" s="8" t="str">
        <f t="shared" si="0"/>
        <v/>
      </c>
      <c r="R6188" s="1" t="s">
        <v>133</v>
      </c>
      <c r="S6188" s="1" t="s">
        <v>52</v>
      </c>
      <c r="T6188" s="11"/>
      <c r="U6188" s="11"/>
      <c r="V6188" s="11"/>
      <c r="W6188" s="11"/>
      <c r="X6188" s="11"/>
      <c r="Y6188" s="11"/>
      <c r="Z6188" s="11"/>
      <c r="AA6188" s="11"/>
      <c r="AB6188" s="11"/>
      <c r="AC6188" s="11"/>
      <c r="AD6188" s="11"/>
      <c r="AE6188" s="11"/>
      <c r="AF6188" s="11"/>
      <c r="AG6188" s="11"/>
      <c r="AH6188" s="11"/>
      <c r="AI6188" s="11"/>
      <c r="AJ6188" s="11"/>
      <c r="AK6188" s="11"/>
      <c r="AL6188" s="11"/>
      <c r="AM6188" s="5"/>
      <c r="AN6188" s="5"/>
      <c r="AO6188" s="5"/>
      <c r="AP6188" s="5"/>
      <c r="AQ6188" s="5"/>
      <c r="AR6188" s="5"/>
      <c r="AS6188" s="5"/>
      <c r="AT6188" s="5"/>
      <c r="AU6188" s="5"/>
      <c r="AV6188" s="5"/>
      <c r="AW6188" s="5"/>
      <c r="AX6188" s="5"/>
      <c r="AY6188" s="5"/>
      <c r="AZ6188" s="5"/>
      <c r="BA6188" s="5"/>
      <c r="BB6188" s="5"/>
      <c r="BC6188" s="5"/>
      <c r="BD6188" s="5"/>
      <c r="BE6188" s="5"/>
      <c r="BF6188" s="5"/>
      <c r="BG6188" s="5"/>
      <c r="BH6188" s="5"/>
      <c r="BI6188" s="5"/>
      <c r="BJ6188" s="5"/>
      <c r="BK6188" s="5"/>
      <c r="BL6188" s="5"/>
      <c r="BM6188" s="5"/>
      <c r="BN6188" s="5"/>
      <c r="BO6188" s="5"/>
      <c r="BP6188" s="5"/>
      <c r="BQ6188" s="5"/>
      <c r="BR6188" s="5"/>
      <c r="BS6188" s="5"/>
      <c r="BT6188" s="5"/>
      <c r="BU6188" s="5"/>
      <c r="BV6188" s="5"/>
      <c r="BW6188" s="5"/>
      <c r="BX6188" s="5"/>
    </row>
    <row r="6189" spans="1:76" x14ac:dyDescent="0.2">
      <c r="A6189" s="1" t="s">
        <v>22</v>
      </c>
      <c r="B6189" s="1" t="s">
        <v>97</v>
      </c>
      <c r="C6189" s="1" t="s">
        <v>774</v>
      </c>
      <c r="D6189" s="1" t="s">
        <v>669</v>
      </c>
      <c r="E6189" s="1" t="s">
        <v>2</v>
      </c>
      <c r="F6189" s="1" t="s">
        <v>1066</v>
      </c>
      <c r="G6189" s="1" t="s">
        <v>73</v>
      </c>
      <c r="H6189" s="8"/>
      <c r="I6189" s="8">
        <v>2015</v>
      </c>
      <c r="J6189" s="1" t="s">
        <v>768</v>
      </c>
      <c r="K6189" s="9">
        <v>202026</v>
      </c>
      <c r="L6189" s="10">
        <f>K6189/ VLOOKUP(A6189,Indicators!$B$1:$V$7,21,FALSE)</f>
        <v>1183.6952318455067</v>
      </c>
      <c r="M6189" s="11"/>
      <c r="N6189" s="11"/>
      <c r="O6189" s="11"/>
      <c r="P6189" s="11"/>
      <c r="Q6189" s="8" t="str">
        <f t="shared" si="0"/>
        <v/>
      </c>
      <c r="R6189" s="1" t="s">
        <v>97</v>
      </c>
      <c r="S6189" s="1" t="s">
        <v>48</v>
      </c>
      <c r="T6189" s="11"/>
      <c r="U6189" s="11"/>
      <c r="V6189" s="11"/>
      <c r="W6189" s="11"/>
      <c r="X6189" s="11"/>
      <c r="Y6189" s="11"/>
      <c r="Z6189" s="11"/>
      <c r="AA6189" s="11"/>
      <c r="AB6189" s="11"/>
      <c r="AC6189" s="11"/>
      <c r="AD6189" s="11"/>
      <c r="AE6189" s="11"/>
      <c r="AF6189" s="11"/>
      <c r="AG6189" s="11"/>
      <c r="AH6189" s="11"/>
      <c r="AI6189" s="11"/>
      <c r="AJ6189" s="11"/>
      <c r="AK6189" s="11"/>
      <c r="AL6189" s="11"/>
      <c r="AM6189" s="5"/>
      <c r="AN6189" s="5"/>
      <c r="AO6189" s="5"/>
      <c r="AP6189" s="5"/>
      <c r="AQ6189" s="5"/>
      <c r="AR6189" s="5"/>
      <c r="AS6189" s="5"/>
      <c r="AT6189" s="5"/>
      <c r="AU6189" s="5"/>
      <c r="AV6189" s="5"/>
      <c r="AW6189" s="5"/>
      <c r="AX6189" s="5"/>
      <c r="AY6189" s="5"/>
      <c r="AZ6189" s="5"/>
      <c r="BA6189" s="5"/>
      <c r="BB6189" s="5"/>
      <c r="BC6189" s="5"/>
      <c r="BD6189" s="5"/>
      <c r="BE6189" s="5"/>
      <c r="BF6189" s="5"/>
      <c r="BG6189" s="5"/>
      <c r="BH6189" s="5"/>
      <c r="BI6189" s="5"/>
      <c r="BJ6189" s="5"/>
      <c r="BK6189" s="5"/>
      <c r="BL6189" s="5"/>
      <c r="BM6189" s="5"/>
      <c r="BN6189" s="5"/>
      <c r="BO6189" s="5"/>
      <c r="BP6189" s="5"/>
      <c r="BQ6189" s="5"/>
      <c r="BR6189" s="5"/>
      <c r="BS6189" s="5"/>
      <c r="BT6189" s="5"/>
      <c r="BU6189" s="5"/>
      <c r="BV6189" s="5"/>
      <c r="BW6189" s="5"/>
      <c r="BX6189" s="5"/>
    </row>
    <row r="6190" spans="1:76" x14ac:dyDescent="0.2">
      <c r="A6190" s="1" t="s">
        <v>22</v>
      </c>
      <c r="B6190" s="1" t="s">
        <v>97</v>
      </c>
      <c r="C6190" s="1" t="s">
        <v>1004</v>
      </c>
      <c r="D6190" s="1" t="s">
        <v>669</v>
      </c>
      <c r="E6190" s="1" t="s">
        <v>2</v>
      </c>
      <c r="F6190" s="1" t="s">
        <v>1066</v>
      </c>
      <c r="G6190" s="1" t="s">
        <v>73</v>
      </c>
      <c r="H6190" s="8"/>
      <c r="I6190" s="8">
        <v>2015</v>
      </c>
      <c r="J6190" s="1" t="s">
        <v>768</v>
      </c>
      <c r="K6190" s="9">
        <v>220997</v>
      </c>
      <c r="L6190" s="10">
        <f>K6190/ VLOOKUP(A6190,Indicators!$B$1:$V$7,21,FALSE)</f>
        <v>1294.8486588466901</v>
      </c>
      <c r="M6190" s="11"/>
      <c r="N6190" s="11"/>
      <c r="O6190" s="11"/>
      <c r="P6190" s="11"/>
      <c r="Q6190" s="8" t="str">
        <f t="shared" si="0"/>
        <v/>
      </c>
      <c r="R6190" s="1" t="s">
        <v>97</v>
      </c>
      <c r="S6190" s="1" t="s">
        <v>40</v>
      </c>
      <c r="T6190" s="11"/>
      <c r="U6190" s="11"/>
      <c r="V6190" s="11"/>
      <c r="W6190" s="11"/>
      <c r="X6190" s="11"/>
      <c r="Y6190" s="11"/>
      <c r="Z6190" s="11"/>
      <c r="AA6190" s="11"/>
      <c r="AB6190" s="11"/>
      <c r="AC6190" s="11"/>
      <c r="AD6190" s="11"/>
      <c r="AE6190" s="11"/>
      <c r="AF6190" s="11"/>
      <c r="AG6190" s="11"/>
      <c r="AH6190" s="11"/>
      <c r="AI6190" s="11"/>
      <c r="AJ6190" s="11"/>
      <c r="AK6190" s="11"/>
      <c r="AL6190" s="11"/>
      <c r="AM6190" s="5"/>
      <c r="AN6190" s="5"/>
      <c r="AO6190" s="5"/>
      <c r="AP6190" s="5"/>
      <c r="AQ6190" s="5"/>
      <c r="AR6190" s="5"/>
      <c r="AS6190" s="5"/>
      <c r="AT6190" s="5"/>
      <c r="AU6190" s="5"/>
      <c r="AV6190" s="5"/>
      <c r="AW6190" s="5"/>
      <c r="AX6190" s="5"/>
      <c r="AY6190" s="5"/>
      <c r="AZ6190" s="5"/>
      <c r="BA6190" s="5"/>
      <c r="BB6190" s="5"/>
      <c r="BC6190" s="5"/>
      <c r="BD6190" s="5"/>
      <c r="BE6190" s="5"/>
      <c r="BF6190" s="5"/>
      <c r="BG6190" s="5"/>
      <c r="BH6190" s="5"/>
      <c r="BI6190" s="5"/>
      <c r="BJ6190" s="5"/>
      <c r="BK6190" s="5"/>
      <c r="BL6190" s="5"/>
      <c r="BM6190" s="5"/>
      <c r="BN6190" s="5"/>
      <c r="BO6190" s="5"/>
      <c r="BP6190" s="5"/>
      <c r="BQ6190" s="5"/>
      <c r="BR6190" s="5"/>
      <c r="BS6190" s="5"/>
      <c r="BT6190" s="5"/>
      <c r="BU6190" s="5"/>
      <c r="BV6190" s="5"/>
      <c r="BW6190" s="5"/>
      <c r="BX6190" s="5"/>
    </row>
    <row r="6191" spans="1:76" x14ac:dyDescent="0.2">
      <c r="A6191" s="1" t="s">
        <v>22</v>
      </c>
      <c r="B6191" s="1" t="s">
        <v>97</v>
      </c>
      <c r="C6191" s="1" t="s">
        <v>774</v>
      </c>
      <c r="D6191" s="1" t="s">
        <v>669</v>
      </c>
      <c r="E6191" s="1" t="s">
        <v>2</v>
      </c>
      <c r="F6191" s="1" t="s">
        <v>1066</v>
      </c>
      <c r="G6191" s="1" t="s">
        <v>73</v>
      </c>
      <c r="H6191" s="8"/>
      <c r="I6191" s="8">
        <v>2015</v>
      </c>
      <c r="J6191" s="1" t="s">
        <v>768</v>
      </c>
      <c r="K6191" s="9">
        <v>226363</v>
      </c>
      <c r="L6191" s="10">
        <f>K6191/ VLOOKUP(A6191,Indicators!$B$1:$V$7,21,FALSE)</f>
        <v>1326.2887141568135</v>
      </c>
      <c r="M6191" s="11"/>
      <c r="N6191" s="11"/>
      <c r="O6191" s="11"/>
      <c r="P6191" s="11"/>
      <c r="Q6191" s="8" t="str">
        <f t="shared" si="0"/>
        <v/>
      </c>
      <c r="R6191" s="1" t="s">
        <v>97</v>
      </c>
      <c r="S6191" s="1" t="s">
        <v>48</v>
      </c>
      <c r="T6191" s="11"/>
      <c r="U6191" s="11"/>
      <c r="V6191" s="11"/>
      <c r="W6191" s="11"/>
      <c r="X6191" s="11"/>
      <c r="Y6191" s="11"/>
      <c r="Z6191" s="11"/>
      <c r="AA6191" s="11"/>
      <c r="AB6191" s="11"/>
      <c r="AC6191" s="11"/>
      <c r="AD6191" s="11"/>
      <c r="AE6191" s="11"/>
      <c r="AF6191" s="11"/>
      <c r="AG6191" s="11"/>
      <c r="AH6191" s="11"/>
      <c r="AI6191" s="11"/>
      <c r="AJ6191" s="11"/>
      <c r="AK6191" s="11"/>
      <c r="AL6191" s="11"/>
      <c r="AM6191" s="5"/>
      <c r="AN6191" s="5"/>
      <c r="AO6191" s="5"/>
      <c r="AP6191" s="5"/>
      <c r="AQ6191" s="5"/>
      <c r="AR6191" s="5"/>
      <c r="AS6191" s="5"/>
      <c r="AT6191" s="5"/>
      <c r="AU6191" s="5"/>
      <c r="AV6191" s="5"/>
      <c r="AW6191" s="5"/>
      <c r="AX6191" s="5"/>
      <c r="AY6191" s="5"/>
      <c r="AZ6191" s="5"/>
      <c r="BA6191" s="5"/>
      <c r="BB6191" s="5"/>
      <c r="BC6191" s="5"/>
      <c r="BD6191" s="5"/>
      <c r="BE6191" s="5"/>
      <c r="BF6191" s="5"/>
      <c r="BG6191" s="5"/>
      <c r="BH6191" s="5"/>
      <c r="BI6191" s="5"/>
      <c r="BJ6191" s="5"/>
      <c r="BK6191" s="5"/>
      <c r="BL6191" s="5"/>
      <c r="BM6191" s="5"/>
      <c r="BN6191" s="5"/>
      <c r="BO6191" s="5"/>
      <c r="BP6191" s="5"/>
      <c r="BQ6191" s="5"/>
      <c r="BR6191" s="5"/>
      <c r="BS6191" s="5"/>
      <c r="BT6191" s="5"/>
      <c r="BU6191" s="5"/>
      <c r="BV6191" s="5"/>
      <c r="BW6191" s="5"/>
      <c r="BX6191" s="5"/>
    </row>
    <row r="6192" spans="1:76" x14ac:dyDescent="0.2">
      <c r="A6192" s="1" t="s">
        <v>22</v>
      </c>
      <c r="B6192" s="1" t="s">
        <v>97</v>
      </c>
      <c r="C6192" s="1" t="s">
        <v>774</v>
      </c>
      <c r="D6192" s="1" t="s">
        <v>669</v>
      </c>
      <c r="E6192" s="1" t="s">
        <v>2</v>
      </c>
      <c r="F6192" s="1" t="s">
        <v>1066</v>
      </c>
      <c r="G6192" s="1" t="s">
        <v>73</v>
      </c>
      <c r="H6192" s="8"/>
      <c r="I6192" s="8">
        <v>2015</v>
      </c>
      <c r="J6192" s="1" t="s">
        <v>768</v>
      </c>
      <c r="K6192" s="9">
        <v>230280</v>
      </c>
      <c r="L6192" s="10">
        <f>K6192/ VLOOKUP(A6192,Indicators!$B$1:$V$7,21,FALSE)</f>
        <v>1349.2388998910203</v>
      </c>
      <c r="M6192" s="11"/>
      <c r="N6192" s="11"/>
      <c r="O6192" s="11"/>
      <c r="P6192" s="11"/>
      <c r="Q6192" s="8" t="str">
        <f t="shared" si="0"/>
        <v/>
      </c>
      <c r="R6192" s="1" t="s">
        <v>97</v>
      </c>
      <c r="S6192" s="1" t="s">
        <v>48</v>
      </c>
      <c r="T6192" s="11"/>
      <c r="U6192" s="11"/>
      <c r="V6192" s="11"/>
      <c r="W6192" s="11"/>
      <c r="X6192" s="11"/>
      <c r="Y6192" s="11"/>
      <c r="Z6192" s="11"/>
      <c r="AA6192" s="11"/>
      <c r="AB6192" s="11"/>
      <c r="AC6192" s="11"/>
      <c r="AD6192" s="11"/>
      <c r="AE6192" s="11"/>
      <c r="AF6192" s="11"/>
      <c r="AG6192" s="11"/>
      <c r="AH6192" s="11"/>
      <c r="AI6192" s="11"/>
      <c r="AJ6192" s="11"/>
      <c r="AK6192" s="11"/>
      <c r="AL6192" s="11"/>
      <c r="AM6192" s="5"/>
      <c r="AN6192" s="5"/>
      <c r="AO6192" s="5"/>
      <c r="AP6192" s="5"/>
      <c r="AQ6192" s="5"/>
      <c r="AR6192" s="5"/>
      <c r="AS6192" s="5"/>
      <c r="AT6192" s="5"/>
      <c r="AU6192" s="5"/>
      <c r="AV6192" s="5"/>
      <c r="AW6192" s="5"/>
      <c r="AX6192" s="5"/>
      <c r="AY6192" s="5"/>
      <c r="AZ6192" s="5"/>
      <c r="BA6192" s="5"/>
      <c r="BB6192" s="5"/>
      <c r="BC6192" s="5"/>
      <c r="BD6192" s="5"/>
      <c r="BE6192" s="5"/>
      <c r="BF6192" s="5"/>
      <c r="BG6192" s="5"/>
      <c r="BH6192" s="5"/>
      <c r="BI6192" s="5"/>
      <c r="BJ6192" s="5"/>
      <c r="BK6192" s="5"/>
      <c r="BL6192" s="5"/>
      <c r="BM6192" s="5"/>
      <c r="BN6192" s="5"/>
      <c r="BO6192" s="5"/>
      <c r="BP6192" s="5"/>
      <c r="BQ6192" s="5"/>
      <c r="BR6192" s="5"/>
      <c r="BS6192" s="5"/>
      <c r="BT6192" s="5"/>
      <c r="BU6192" s="5"/>
      <c r="BV6192" s="5"/>
      <c r="BW6192" s="5"/>
      <c r="BX6192" s="5"/>
    </row>
    <row r="6193" spans="1:76" x14ac:dyDescent="0.2">
      <c r="A6193" s="1" t="s">
        <v>22</v>
      </c>
      <c r="B6193" s="1" t="s">
        <v>97</v>
      </c>
      <c r="C6193" s="1" t="s">
        <v>845</v>
      </c>
      <c r="D6193" s="1" t="s">
        <v>669</v>
      </c>
      <c r="E6193" s="1" t="s">
        <v>2</v>
      </c>
      <c r="F6193" s="1" t="s">
        <v>1066</v>
      </c>
      <c r="G6193" s="1" t="s">
        <v>73</v>
      </c>
      <c r="H6193" s="8"/>
      <c r="I6193" s="8">
        <v>2015</v>
      </c>
      <c r="J6193" s="1" t="s">
        <v>768</v>
      </c>
      <c r="K6193" s="9">
        <v>238239</v>
      </c>
      <c r="L6193" s="10">
        <f>K6193/ VLOOKUP(A6193,Indicators!$B$1:$V$7,21,FALSE)</f>
        <v>1395.8716617645334</v>
      </c>
      <c r="M6193" s="11"/>
      <c r="N6193" s="11"/>
      <c r="O6193" s="11"/>
      <c r="P6193" s="11"/>
      <c r="Q6193" s="8" t="str">
        <f t="shared" si="0"/>
        <v/>
      </c>
      <c r="R6193" s="1" t="s">
        <v>97</v>
      </c>
      <c r="S6193" s="1" t="s">
        <v>40</v>
      </c>
      <c r="T6193" s="11"/>
      <c r="U6193" s="11"/>
      <c r="V6193" s="11"/>
      <c r="W6193" s="11"/>
      <c r="X6193" s="11"/>
      <c r="Y6193" s="11"/>
      <c r="Z6193" s="11"/>
      <c r="AA6193" s="11"/>
      <c r="AB6193" s="11"/>
      <c r="AC6193" s="11"/>
      <c r="AD6193" s="11"/>
      <c r="AE6193" s="11"/>
      <c r="AF6193" s="11"/>
      <c r="AG6193" s="11"/>
      <c r="AH6193" s="11"/>
      <c r="AI6193" s="11"/>
      <c r="AJ6193" s="11"/>
      <c r="AK6193" s="11"/>
      <c r="AL6193" s="11"/>
      <c r="AM6193" s="5"/>
      <c r="AN6193" s="5"/>
      <c r="AO6193" s="5"/>
      <c r="AP6193" s="5"/>
      <c r="AQ6193" s="5"/>
      <c r="AR6193" s="5"/>
      <c r="AS6193" s="5"/>
      <c r="AT6193" s="5"/>
      <c r="AU6193" s="5"/>
      <c r="AV6193" s="5"/>
      <c r="AW6193" s="5"/>
      <c r="AX6193" s="5"/>
      <c r="AY6193" s="5"/>
      <c r="AZ6193" s="5"/>
      <c r="BA6193" s="5"/>
      <c r="BB6193" s="5"/>
      <c r="BC6193" s="5"/>
      <c r="BD6193" s="5"/>
      <c r="BE6193" s="5"/>
      <c r="BF6193" s="5"/>
      <c r="BG6193" s="5"/>
      <c r="BH6193" s="5"/>
      <c r="BI6193" s="5"/>
      <c r="BJ6193" s="5"/>
      <c r="BK6193" s="5"/>
      <c r="BL6193" s="5"/>
      <c r="BM6193" s="5"/>
      <c r="BN6193" s="5"/>
      <c r="BO6193" s="5"/>
      <c r="BP6193" s="5"/>
      <c r="BQ6193" s="5"/>
      <c r="BR6193" s="5"/>
      <c r="BS6193" s="5"/>
      <c r="BT6193" s="5"/>
      <c r="BU6193" s="5"/>
      <c r="BV6193" s="5"/>
      <c r="BW6193" s="5"/>
      <c r="BX6193" s="5"/>
    </row>
    <row r="6194" spans="1:76" x14ac:dyDescent="0.2">
      <c r="A6194" s="1" t="s">
        <v>22</v>
      </c>
      <c r="B6194" s="1" t="s">
        <v>97</v>
      </c>
      <c r="C6194" s="1" t="s">
        <v>1004</v>
      </c>
      <c r="D6194" s="1" t="s">
        <v>669</v>
      </c>
      <c r="E6194" s="1" t="s">
        <v>2</v>
      </c>
      <c r="F6194" s="1" t="s">
        <v>1066</v>
      </c>
      <c r="G6194" s="1" t="s">
        <v>73</v>
      </c>
      <c r="H6194" s="8"/>
      <c r="I6194" s="8">
        <v>2015</v>
      </c>
      <c r="J6194" s="1" t="s">
        <v>768</v>
      </c>
      <c r="K6194" s="9">
        <v>242413</v>
      </c>
      <c r="L6194" s="10">
        <f>K6194/ VLOOKUP(A6194,Indicators!$B$1:$V$7,21,FALSE)</f>
        <v>1420.3276421716255</v>
      </c>
      <c r="M6194" s="11"/>
      <c r="N6194" s="11"/>
      <c r="O6194" s="11"/>
      <c r="P6194" s="11"/>
      <c r="Q6194" s="8" t="str">
        <f t="shared" si="0"/>
        <v/>
      </c>
      <c r="R6194" s="1" t="s">
        <v>97</v>
      </c>
      <c r="S6194" s="1" t="s">
        <v>40</v>
      </c>
      <c r="T6194" s="11"/>
      <c r="U6194" s="11"/>
      <c r="V6194" s="11"/>
      <c r="W6194" s="11"/>
      <c r="X6194" s="11"/>
      <c r="Y6194" s="11"/>
      <c r="Z6194" s="11"/>
      <c r="AA6194" s="11"/>
      <c r="AB6194" s="11"/>
      <c r="AC6194" s="11"/>
      <c r="AD6194" s="11"/>
      <c r="AE6194" s="11"/>
      <c r="AF6194" s="11"/>
      <c r="AG6194" s="11"/>
      <c r="AH6194" s="11"/>
      <c r="AI6194" s="11"/>
      <c r="AJ6194" s="11"/>
      <c r="AK6194" s="11"/>
      <c r="AL6194" s="11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5"/>
      <c r="AX6194" s="5"/>
      <c r="AY6194" s="5"/>
      <c r="AZ6194" s="5"/>
      <c r="BA6194" s="5"/>
      <c r="BB6194" s="5"/>
      <c r="BC6194" s="5"/>
      <c r="BD6194" s="5"/>
      <c r="BE6194" s="5"/>
      <c r="BF6194" s="5"/>
      <c r="BG6194" s="5"/>
      <c r="BH6194" s="5"/>
      <c r="BI6194" s="5"/>
      <c r="BJ6194" s="5"/>
      <c r="BK6194" s="5"/>
      <c r="BL6194" s="5"/>
      <c r="BM6194" s="5"/>
      <c r="BN6194" s="5"/>
      <c r="BO6194" s="5"/>
      <c r="BP6194" s="5"/>
      <c r="BQ6194" s="5"/>
      <c r="BR6194" s="5"/>
      <c r="BS6194" s="5"/>
      <c r="BT6194" s="5"/>
      <c r="BU6194" s="5"/>
      <c r="BV6194" s="5"/>
      <c r="BW6194" s="5"/>
      <c r="BX6194" s="5"/>
    </row>
    <row r="6195" spans="1:76" x14ac:dyDescent="0.2">
      <c r="A6195" s="1" t="s">
        <v>22</v>
      </c>
      <c r="B6195" s="1" t="s">
        <v>97</v>
      </c>
      <c r="C6195" s="1" t="s">
        <v>845</v>
      </c>
      <c r="D6195" s="1" t="s">
        <v>669</v>
      </c>
      <c r="E6195" s="1" t="s">
        <v>2</v>
      </c>
      <c r="F6195" s="1" t="s">
        <v>1066</v>
      </c>
      <c r="G6195" s="1" t="s">
        <v>73</v>
      </c>
      <c r="H6195" s="8"/>
      <c r="I6195" s="8">
        <v>2015</v>
      </c>
      <c r="J6195" s="1" t="s">
        <v>768</v>
      </c>
      <c r="K6195" s="9">
        <v>332705</v>
      </c>
      <c r="L6195" s="10">
        <f>K6195/ VLOOKUP(A6195,Indicators!$B$1:$V$7,21,FALSE)</f>
        <v>1949.3595978297806</v>
      </c>
      <c r="M6195" s="11"/>
      <c r="N6195" s="11"/>
      <c r="O6195" s="11"/>
      <c r="P6195" s="11"/>
      <c r="Q6195" s="8" t="str">
        <f t="shared" si="0"/>
        <v/>
      </c>
      <c r="R6195" s="1" t="s">
        <v>97</v>
      </c>
      <c r="S6195" s="1" t="s">
        <v>40</v>
      </c>
      <c r="T6195" s="11"/>
      <c r="U6195" s="11"/>
      <c r="V6195" s="11"/>
      <c r="W6195" s="11"/>
      <c r="X6195" s="11"/>
      <c r="Y6195" s="11"/>
      <c r="Z6195" s="11"/>
      <c r="AA6195" s="11"/>
      <c r="AB6195" s="11"/>
      <c r="AC6195" s="11"/>
      <c r="AD6195" s="11"/>
      <c r="AE6195" s="11"/>
      <c r="AF6195" s="11"/>
      <c r="AG6195" s="11"/>
      <c r="AH6195" s="11"/>
      <c r="AI6195" s="11"/>
      <c r="AJ6195" s="11"/>
      <c r="AK6195" s="11"/>
      <c r="AL6195" s="11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5"/>
      <c r="AX6195" s="5"/>
      <c r="AY6195" s="5"/>
      <c r="AZ6195" s="5"/>
      <c r="BA6195" s="5"/>
      <c r="BB6195" s="5"/>
      <c r="BC6195" s="5"/>
      <c r="BD6195" s="5"/>
      <c r="BE6195" s="5"/>
      <c r="BF6195" s="5"/>
      <c r="BG6195" s="5"/>
      <c r="BH6195" s="5"/>
      <c r="BI6195" s="5"/>
      <c r="BJ6195" s="5"/>
      <c r="BK6195" s="5"/>
      <c r="BL6195" s="5"/>
      <c r="BM6195" s="5"/>
      <c r="BN6195" s="5"/>
      <c r="BO6195" s="5"/>
      <c r="BP6195" s="5"/>
      <c r="BQ6195" s="5"/>
      <c r="BR6195" s="5"/>
      <c r="BS6195" s="5"/>
      <c r="BT6195" s="5"/>
      <c r="BU6195" s="5"/>
      <c r="BV6195" s="5"/>
      <c r="BW6195" s="5"/>
      <c r="BX6195" s="5"/>
    </row>
    <row r="6196" spans="1:76" x14ac:dyDescent="0.2">
      <c r="A6196" s="1" t="s">
        <v>22</v>
      </c>
      <c r="B6196" s="1" t="s">
        <v>97</v>
      </c>
      <c r="C6196" s="1" t="s">
        <v>1004</v>
      </c>
      <c r="D6196" s="1" t="s">
        <v>669</v>
      </c>
      <c r="E6196" s="1" t="s">
        <v>2</v>
      </c>
      <c r="F6196" s="1" t="s">
        <v>1066</v>
      </c>
      <c r="G6196" s="1" t="s">
        <v>73</v>
      </c>
      <c r="H6196" s="8"/>
      <c r="I6196" s="8">
        <v>2015</v>
      </c>
      <c r="J6196" s="1" t="s">
        <v>768</v>
      </c>
      <c r="K6196" s="9">
        <v>402409</v>
      </c>
      <c r="L6196" s="10">
        <f>K6196/ VLOOKUP(A6196,Indicators!$B$1:$V$7,21,FALSE)</f>
        <v>2357.7639242063815</v>
      </c>
      <c r="M6196" s="11"/>
      <c r="N6196" s="11"/>
      <c r="O6196" s="11"/>
      <c r="P6196" s="11"/>
      <c r="Q6196" s="8" t="str">
        <f t="shared" si="0"/>
        <v/>
      </c>
      <c r="R6196" s="1" t="s">
        <v>97</v>
      </c>
      <c r="S6196" s="1" t="s">
        <v>40</v>
      </c>
      <c r="T6196" s="11"/>
      <c r="U6196" s="11"/>
      <c r="V6196" s="11"/>
      <c r="W6196" s="11"/>
      <c r="X6196" s="11"/>
      <c r="Y6196" s="11"/>
      <c r="Z6196" s="11"/>
      <c r="AA6196" s="11"/>
      <c r="AB6196" s="11"/>
      <c r="AC6196" s="11"/>
      <c r="AD6196" s="11"/>
      <c r="AE6196" s="11"/>
      <c r="AF6196" s="11"/>
      <c r="AG6196" s="11"/>
      <c r="AH6196" s="11"/>
      <c r="AI6196" s="11"/>
      <c r="AJ6196" s="11"/>
      <c r="AK6196" s="11"/>
      <c r="AL6196" s="11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5"/>
      <c r="AX6196" s="5"/>
      <c r="AY6196" s="5"/>
      <c r="AZ6196" s="5"/>
      <c r="BA6196" s="5"/>
      <c r="BB6196" s="5"/>
      <c r="BC6196" s="5"/>
      <c r="BD6196" s="5"/>
      <c r="BE6196" s="5"/>
      <c r="BF6196" s="5"/>
      <c r="BG6196" s="5"/>
      <c r="BH6196" s="5"/>
      <c r="BI6196" s="5"/>
      <c r="BJ6196" s="5"/>
      <c r="BK6196" s="5"/>
      <c r="BL6196" s="5"/>
      <c r="BM6196" s="5"/>
      <c r="BN6196" s="5"/>
      <c r="BO6196" s="5"/>
      <c r="BP6196" s="5"/>
      <c r="BQ6196" s="5"/>
      <c r="BR6196" s="5"/>
      <c r="BS6196" s="5"/>
      <c r="BT6196" s="5"/>
      <c r="BU6196" s="5"/>
      <c r="BV6196" s="5"/>
      <c r="BW6196" s="5"/>
      <c r="BX6196" s="5"/>
    </row>
    <row r="6197" spans="1:76" x14ac:dyDescent="0.2">
      <c r="A6197" s="1" t="s">
        <v>22</v>
      </c>
      <c r="B6197" s="1" t="s">
        <v>97</v>
      </c>
      <c r="C6197" s="1" t="s">
        <v>1004</v>
      </c>
      <c r="D6197" s="1" t="s">
        <v>669</v>
      </c>
      <c r="E6197" s="1" t="s">
        <v>2</v>
      </c>
      <c r="F6197" s="1" t="s">
        <v>1066</v>
      </c>
      <c r="G6197" s="1" t="s">
        <v>73</v>
      </c>
      <c r="H6197" s="8"/>
      <c r="I6197" s="8">
        <v>2015</v>
      </c>
      <c r="J6197" s="1" t="s">
        <v>768</v>
      </c>
      <c r="K6197" s="9">
        <v>456442</v>
      </c>
      <c r="L6197" s="10">
        <f>K6197/ VLOOKUP(A6197,Indicators!$B$1:$V$7,21,FALSE)</f>
        <v>2674.3499302764335</v>
      </c>
      <c r="M6197" s="11"/>
      <c r="N6197" s="11"/>
      <c r="O6197" s="11"/>
      <c r="P6197" s="11"/>
      <c r="Q6197" s="8" t="str">
        <f t="shared" si="0"/>
        <v/>
      </c>
      <c r="R6197" s="1" t="s">
        <v>97</v>
      </c>
      <c r="S6197" s="1" t="s">
        <v>40</v>
      </c>
      <c r="T6197" s="11"/>
      <c r="U6197" s="11"/>
      <c r="V6197" s="11"/>
      <c r="W6197" s="11"/>
      <c r="X6197" s="11"/>
      <c r="Y6197" s="11"/>
      <c r="Z6197" s="11"/>
      <c r="AA6197" s="11"/>
      <c r="AB6197" s="11"/>
      <c r="AC6197" s="11"/>
      <c r="AD6197" s="11"/>
      <c r="AE6197" s="11"/>
      <c r="AF6197" s="11"/>
      <c r="AG6197" s="11"/>
      <c r="AH6197" s="11"/>
      <c r="AI6197" s="11"/>
      <c r="AJ6197" s="11"/>
      <c r="AK6197" s="11"/>
      <c r="AL6197" s="11"/>
      <c r="AM6197" s="5"/>
      <c r="AN6197" s="5"/>
      <c r="AO6197" s="5"/>
      <c r="AP6197" s="5"/>
      <c r="AQ6197" s="5"/>
      <c r="AR6197" s="5"/>
      <c r="AS6197" s="5"/>
      <c r="AT6197" s="5"/>
      <c r="AU6197" s="5"/>
      <c r="AV6197" s="5"/>
      <c r="AW6197" s="5"/>
      <c r="AX6197" s="5"/>
      <c r="AY6197" s="5"/>
      <c r="AZ6197" s="5"/>
      <c r="BA6197" s="5"/>
      <c r="BB6197" s="5"/>
      <c r="BC6197" s="5"/>
      <c r="BD6197" s="5"/>
      <c r="BE6197" s="5"/>
      <c r="BF6197" s="5"/>
      <c r="BG6197" s="5"/>
      <c r="BH6197" s="5"/>
      <c r="BI6197" s="5"/>
      <c r="BJ6197" s="5"/>
      <c r="BK6197" s="5"/>
      <c r="BL6197" s="5"/>
      <c r="BM6197" s="5"/>
      <c r="BN6197" s="5"/>
      <c r="BO6197" s="5"/>
      <c r="BP6197" s="5"/>
      <c r="BQ6197" s="5"/>
      <c r="BR6197" s="5"/>
      <c r="BS6197" s="5"/>
      <c r="BT6197" s="5"/>
      <c r="BU6197" s="5"/>
      <c r="BV6197" s="5"/>
      <c r="BW6197" s="5"/>
      <c r="BX6197" s="5"/>
    </row>
    <row r="6198" spans="1:76" x14ac:dyDescent="0.2">
      <c r="A6198" s="1" t="s">
        <v>22</v>
      </c>
      <c r="B6198" s="1" t="s">
        <v>97</v>
      </c>
      <c r="C6198" s="1" t="s">
        <v>774</v>
      </c>
      <c r="D6198" s="1" t="s">
        <v>669</v>
      </c>
      <c r="E6198" s="1" t="s">
        <v>2</v>
      </c>
      <c r="F6198" s="1" t="s">
        <v>1066</v>
      </c>
      <c r="G6198" s="1" t="s">
        <v>73</v>
      </c>
      <c r="H6198" s="8"/>
      <c r="I6198" s="8">
        <v>2015</v>
      </c>
      <c r="J6198" s="1" t="s">
        <v>768</v>
      </c>
      <c r="K6198" s="9">
        <v>825821</v>
      </c>
      <c r="L6198" s="10">
        <f>K6198/ VLOOKUP(A6198,Indicators!$B$1:$V$7,21,FALSE)</f>
        <v>4838.5870138392493</v>
      </c>
      <c r="M6198" s="11"/>
      <c r="N6198" s="11"/>
      <c r="O6198" s="11"/>
      <c r="P6198" s="11"/>
      <c r="Q6198" s="8" t="str">
        <f t="shared" si="0"/>
        <v/>
      </c>
      <c r="R6198" s="1" t="s">
        <v>97</v>
      </c>
      <c r="S6198" s="1" t="s">
        <v>48</v>
      </c>
      <c r="T6198" s="11"/>
      <c r="U6198" s="11"/>
      <c r="V6198" s="11"/>
      <c r="W6198" s="11"/>
      <c r="X6198" s="11"/>
      <c r="Y6198" s="11"/>
      <c r="Z6198" s="11"/>
      <c r="AA6198" s="11"/>
      <c r="AB6198" s="11"/>
      <c r="AC6198" s="11"/>
      <c r="AD6198" s="11"/>
      <c r="AE6198" s="11"/>
      <c r="AF6198" s="11"/>
      <c r="AG6198" s="11"/>
      <c r="AH6198" s="11"/>
      <c r="AI6198" s="11"/>
      <c r="AJ6198" s="11"/>
      <c r="AK6198" s="11"/>
      <c r="AL6198" s="11"/>
      <c r="AM6198" s="5"/>
      <c r="AN6198" s="5"/>
      <c r="AO6198" s="5"/>
      <c r="AP6198" s="5"/>
      <c r="AQ6198" s="5"/>
      <c r="AR6198" s="5"/>
      <c r="AS6198" s="5"/>
      <c r="AT6198" s="5"/>
      <c r="AU6198" s="5"/>
      <c r="AV6198" s="5"/>
      <c r="AW6198" s="5"/>
      <c r="AX6198" s="5"/>
      <c r="AY6198" s="5"/>
      <c r="AZ6198" s="5"/>
      <c r="BA6198" s="5"/>
      <c r="BB6198" s="5"/>
      <c r="BC6198" s="5"/>
      <c r="BD6198" s="5"/>
      <c r="BE6198" s="5"/>
      <c r="BF6198" s="5"/>
      <c r="BG6198" s="5"/>
      <c r="BH6198" s="5"/>
      <c r="BI6198" s="5"/>
      <c r="BJ6198" s="5"/>
      <c r="BK6198" s="5"/>
      <c r="BL6198" s="5"/>
      <c r="BM6198" s="5"/>
      <c r="BN6198" s="5"/>
      <c r="BO6198" s="5"/>
      <c r="BP6198" s="5"/>
      <c r="BQ6198" s="5"/>
      <c r="BR6198" s="5"/>
      <c r="BS6198" s="5"/>
      <c r="BT6198" s="5"/>
      <c r="BU6198" s="5"/>
      <c r="BV6198" s="5"/>
      <c r="BW6198" s="5"/>
      <c r="BX6198" s="5"/>
    </row>
    <row r="6199" spans="1:76" x14ac:dyDescent="0.2">
      <c r="A6199" s="1" t="s">
        <v>22</v>
      </c>
      <c r="B6199" s="1" t="s">
        <v>97</v>
      </c>
      <c r="C6199" s="1" t="s">
        <v>1004</v>
      </c>
      <c r="D6199" s="1" t="s">
        <v>669</v>
      </c>
      <c r="E6199" s="1" t="s">
        <v>2</v>
      </c>
      <c r="F6199" s="1" t="s">
        <v>1066</v>
      </c>
      <c r="G6199" s="1" t="s">
        <v>73</v>
      </c>
      <c r="H6199" s="8"/>
      <c r="I6199" s="8">
        <v>2015</v>
      </c>
      <c r="J6199" s="1" t="s">
        <v>768</v>
      </c>
      <c r="K6199" s="9">
        <v>971799</v>
      </c>
      <c r="L6199" s="10">
        <f>K6199/ VLOOKUP(A6199,Indicators!$B$1:$V$7,21,FALSE)</f>
        <v>5693.8901062844952</v>
      </c>
      <c r="M6199" s="11"/>
      <c r="N6199" s="11"/>
      <c r="O6199" s="11"/>
      <c r="P6199" s="11"/>
      <c r="Q6199" s="8" t="str">
        <f t="shared" si="0"/>
        <v/>
      </c>
      <c r="R6199" s="1" t="s">
        <v>97</v>
      </c>
      <c r="S6199" s="1" t="s">
        <v>40</v>
      </c>
      <c r="T6199" s="11"/>
      <c r="U6199" s="11"/>
      <c r="V6199" s="11"/>
      <c r="W6199" s="11"/>
      <c r="X6199" s="11"/>
      <c r="Y6199" s="11"/>
      <c r="Z6199" s="11"/>
      <c r="AA6199" s="11"/>
      <c r="AB6199" s="11"/>
      <c r="AC6199" s="11"/>
      <c r="AD6199" s="11"/>
      <c r="AE6199" s="11"/>
      <c r="AF6199" s="11"/>
      <c r="AG6199" s="11"/>
      <c r="AH6199" s="11"/>
      <c r="AI6199" s="11"/>
      <c r="AJ6199" s="11"/>
      <c r="AK6199" s="11"/>
      <c r="AL6199" s="11"/>
      <c r="AM6199" s="5"/>
      <c r="AN6199" s="5"/>
      <c r="AO6199" s="5"/>
      <c r="AP6199" s="5"/>
      <c r="AQ6199" s="5"/>
      <c r="AR6199" s="5"/>
      <c r="AS6199" s="5"/>
      <c r="AT6199" s="5"/>
      <c r="AU6199" s="5"/>
      <c r="AV6199" s="5"/>
      <c r="AW6199" s="5"/>
      <c r="AX6199" s="5"/>
      <c r="AY6199" s="5"/>
      <c r="AZ6199" s="5"/>
      <c r="BA6199" s="5"/>
      <c r="BB6199" s="5"/>
      <c r="BC6199" s="5"/>
      <c r="BD6199" s="5"/>
      <c r="BE6199" s="5"/>
      <c r="BF6199" s="5"/>
      <c r="BG6199" s="5"/>
      <c r="BH6199" s="5"/>
      <c r="BI6199" s="5"/>
      <c r="BJ6199" s="5"/>
      <c r="BK6199" s="5"/>
      <c r="BL6199" s="5"/>
      <c r="BM6199" s="5"/>
      <c r="BN6199" s="5"/>
      <c r="BO6199" s="5"/>
      <c r="BP6199" s="5"/>
      <c r="BQ6199" s="5"/>
      <c r="BR6199" s="5"/>
      <c r="BS6199" s="5"/>
      <c r="BT6199" s="5"/>
      <c r="BU6199" s="5"/>
      <c r="BV6199" s="5"/>
      <c r="BW6199" s="5"/>
      <c r="BX6199" s="5"/>
    </row>
    <row r="6200" spans="1:76" x14ac:dyDescent="0.2">
      <c r="A6200" s="1" t="s">
        <v>22</v>
      </c>
      <c r="B6200" s="1" t="s">
        <v>97</v>
      </c>
      <c r="C6200" s="1" t="s">
        <v>1004</v>
      </c>
      <c r="D6200" s="1" t="s">
        <v>669</v>
      </c>
      <c r="E6200" s="1" t="s">
        <v>2</v>
      </c>
      <c r="F6200" s="1" t="s">
        <v>1066</v>
      </c>
      <c r="G6200" s="1" t="s">
        <v>73</v>
      </c>
      <c r="H6200" s="8"/>
      <c r="I6200" s="8">
        <v>2015</v>
      </c>
      <c r="J6200" s="1" t="s">
        <v>768</v>
      </c>
      <c r="K6200" s="9">
        <v>1791794</v>
      </c>
      <c r="L6200" s="10">
        <f>K6200/ VLOOKUP(A6200,Indicators!$B$1:$V$7,21,FALSE)</f>
        <v>10498.341868122854</v>
      </c>
      <c r="M6200" s="11"/>
      <c r="N6200" s="11"/>
      <c r="O6200" s="11"/>
      <c r="P6200" s="11"/>
      <c r="Q6200" s="8" t="str">
        <f t="shared" si="0"/>
        <v/>
      </c>
      <c r="R6200" s="1" t="s">
        <v>97</v>
      </c>
      <c r="S6200" s="1" t="s">
        <v>40</v>
      </c>
      <c r="T6200" s="11"/>
      <c r="U6200" s="11"/>
      <c r="V6200" s="11"/>
      <c r="W6200" s="11"/>
      <c r="X6200" s="11"/>
      <c r="Y6200" s="11"/>
      <c r="Z6200" s="11"/>
      <c r="AA6200" s="11"/>
      <c r="AB6200" s="11"/>
      <c r="AC6200" s="11"/>
      <c r="AD6200" s="11"/>
      <c r="AE6200" s="11"/>
      <c r="AF6200" s="11"/>
      <c r="AG6200" s="11"/>
      <c r="AH6200" s="11"/>
      <c r="AI6200" s="11"/>
      <c r="AJ6200" s="11"/>
      <c r="AK6200" s="11"/>
      <c r="AL6200" s="11"/>
      <c r="AM6200" s="5"/>
      <c r="AN6200" s="5"/>
      <c r="AO6200" s="5"/>
      <c r="AP6200" s="5"/>
      <c r="AQ6200" s="5"/>
      <c r="AR6200" s="5"/>
      <c r="AS6200" s="5"/>
      <c r="AT6200" s="5"/>
      <c r="AU6200" s="5"/>
      <c r="AV6200" s="5"/>
      <c r="AW6200" s="5"/>
      <c r="AX6200" s="5"/>
      <c r="AY6200" s="5"/>
      <c r="AZ6200" s="5"/>
      <c r="BA6200" s="5"/>
      <c r="BB6200" s="5"/>
      <c r="BC6200" s="5"/>
      <c r="BD6200" s="5"/>
      <c r="BE6200" s="5"/>
      <c r="BF6200" s="5"/>
      <c r="BG6200" s="5"/>
      <c r="BH6200" s="5"/>
      <c r="BI6200" s="5"/>
      <c r="BJ6200" s="5"/>
      <c r="BK6200" s="5"/>
      <c r="BL6200" s="5"/>
      <c r="BM6200" s="5"/>
      <c r="BN6200" s="5"/>
      <c r="BO6200" s="5"/>
      <c r="BP6200" s="5"/>
      <c r="BQ6200" s="5"/>
      <c r="BR6200" s="5"/>
      <c r="BS6200" s="5"/>
      <c r="BT6200" s="5"/>
      <c r="BU6200" s="5"/>
      <c r="BV6200" s="5"/>
      <c r="BW6200" s="5"/>
      <c r="BX6200" s="5"/>
    </row>
    <row r="6201" spans="1:76" x14ac:dyDescent="0.2">
      <c r="A6201" s="1" t="s">
        <v>22</v>
      </c>
      <c r="B6201" s="1" t="s">
        <v>97</v>
      </c>
      <c r="C6201" s="1" t="s">
        <v>1003</v>
      </c>
      <c r="D6201" s="1" t="s">
        <v>70</v>
      </c>
      <c r="E6201" s="1" t="s">
        <v>2</v>
      </c>
      <c r="F6201" s="1" t="s">
        <v>1067</v>
      </c>
      <c r="G6201" s="1" t="s">
        <v>73</v>
      </c>
      <c r="H6201" s="8"/>
      <c r="I6201" s="8">
        <v>2015</v>
      </c>
      <c r="J6201" s="1" t="s">
        <v>768</v>
      </c>
      <c r="K6201" s="9">
        <v>1548196</v>
      </c>
      <c r="L6201" s="10">
        <f>K6201/ VLOOKUP(A6201,Indicators!$B$1:$V$7,21,FALSE)</f>
        <v>9071.0711649108816</v>
      </c>
      <c r="M6201" s="11"/>
      <c r="N6201" s="11"/>
      <c r="O6201" s="11"/>
      <c r="P6201" s="11"/>
      <c r="Q6201" s="8" t="str">
        <f t="shared" si="0"/>
        <v/>
      </c>
      <c r="R6201" s="1" t="s">
        <v>97</v>
      </c>
      <c r="S6201" s="1" t="s">
        <v>91</v>
      </c>
      <c r="T6201" s="11"/>
      <c r="U6201" s="11"/>
      <c r="V6201" s="11"/>
      <c r="W6201" s="11"/>
      <c r="X6201" s="11"/>
      <c r="Y6201" s="11"/>
      <c r="Z6201" s="11"/>
      <c r="AA6201" s="11"/>
      <c r="AB6201" s="11"/>
      <c r="AC6201" s="11"/>
      <c r="AD6201" s="11"/>
      <c r="AE6201" s="11"/>
      <c r="AF6201" s="11"/>
      <c r="AG6201" s="11"/>
      <c r="AH6201" s="11"/>
      <c r="AI6201" s="11"/>
      <c r="AJ6201" s="11"/>
      <c r="AK6201" s="11"/>
      <c r="AL6201" s="11"/>
      <c r="AM6201" s="5"/>
      <c r="AN6201" s="5"/>
      <c r="AO6201" s="5"/>
      <c r="AP6201" s="5"/>
      <c r="AQ6201" s="5"/>
      <c r="AR6201" s="5"/>
      <c r="AS6201" s="5"/>
      <c r="AT6201" s="5"/>
      <c r="AU6201" s="5"/>
      <c r="AV6201" s="5"/>
      <c r="AW6201" s="5"/>
      <c r="AX6201" s="5"/>
      <c r="AY6201" s="5"/>
      <c r="AZ6201" s="5"/>
      <c r="BA6201" s="5"/>
      <c r="BB6201" s="5"/>
      <c r="BC6201" s="5"/>
      <c r="BD6201" s="5"/>
      <c r="BE6201" s="5"/>
      <c r="BF6201" s="5"/>
      <c r="BG6201" s="5"/>
      <c r="BH6201" s="5"/>
      <c r="BI6201" s="5"/>
      <c r="BJ6201" s="5"/>
      <c r="BK6201" s="5"/>
      <c r="BL6201" s="5"/>
      <c r="BM6201" s="5"/>
      <c r="BN6201" s="5"/>
      <c r="BO6201" s="5"/>
      <c r="BP6201" s="5"/>
      <c r="BQ6201" s="5"/>
      <c r="BR6201" s="5"/>
      <c r="BS6201" s="5"/>
      <c r="BT6201" s="5"/>
      <c r="BU6201" s="5"/>
      <c r="BV6201" s="5"/>
      <c r="BW6201" s="5"/>
      <c r="BX6201" s="5"/>
    </row>
    <row r="6202" spans="1:76" x14ac:dyDescent="0.2">
      <c r="A6202" s="1" t="s">
        <v>22</v>
      </c>
      <c r="B6202" s="1" t="s">
        <v>84</v>
      </c>
      <c r="C6202" s="1" t="s">
        <v>1038</v>
      </c>
      <c r="D6202" s="1" t="s">
        <v>777</v>
      </c>
      <c r="E6202" s="1" t="s">
        <v>2</v>
      </c>
      <c r="F6202" s="1" t="s">
        <v>1068</v>
      </c>
      <c r="G6202" s="1" t="s">
        <v>73</v>
      </c>
      <c r="H6202" s="8"/>
      <c r="I6202" s="8">
        <v>2015</v>
      </c>
      <c r="J6202" s="1" t="s">
        <v>768</v>
      </c>
      <c r="K6202" s="9">
        <v>1025</v>
      </c>
      <c r="L6202" s="10">
        <f>K6202/ VLOOKUP(A6202,Indicators!$B$1:$V$7,21,FALSE)</f>
        <v>6.0056013218182027</v>
      </c>
      <c r="M6202" s="11"/>
      <c r="N6202" s="11"/>
      <c r="O6202" s="11"/>
      <c r="P6202" s="11"/>
      <c r="Q6202" s="8" t="str">
        <f t="shared" si="0"/>
        <v/>
      </c>
      <c r="R6202" s="1" t="s">
        <v>95</v>
      </c>
      <c r="S6202" s="1" t="s">
        <v>84</v>
      </c>
      <c r="T6202" s="11"/>
      <c r="U6202" s="11"/>
      <c r="V6202" s="11"/>
      <c r="W6202" s="11"/>
      <c r="X6202" s="11"/>
      <c r="Y6202" s="11"/>
      <c r="Z6202" s="11"/>
      <c r="AA6202" s="11"/>
      <c r="AB6202" s="11"/>
      <c r="AC6202" s="11"/>
      <c r="AD6202" s="11"/>
      <c r="AE6202" s="11"/>
      <c r="AF6202" s="11"/>
      <c r="AG6202" s="11"/>
      <c r="AH6202" s="11"/>
      <c r="AI6202" s="11"/>
      <c r="AJ6202" s="11"/>
      <c r="AK6202" s="11"/>
      <c r="AL6202" s="11"/>
      <c r="AM6202" s="5"/>
      <c r="AN6202" s="5"/>
      <c r="AO6202" s="5"/>
      <c r="AP6202" s="5"/>
      <c r="AQ6202" s="5"/>
      <c r="AR6202" s="5"/>
      <c r="AS6202" s="5"/>
      <c r="AT6202" s="5"/>
      <c r="AU6202" s="5"/>
      <c r="AV6202" s="5"/>
      <c r="AW6202" s="5"/>
      <c r="AX6202" s="5"/>
      <c r="AY6202" s="5"/>
      <c r="AZ6202" s="5"/>
      <c r="BA6202" s="5"/>
      <c r="BB6202" s="5"/>
      <c r="BC6202" s="5"/>
      <c r="BD6202" s="5"/>
      <c r="BE6202" s="5"/>
      <c r="BF6202" s="5"/>
      <c r="BG6202" s="5"/>
      <c r="BH6202" s="5"/>
      <c r="BI6202" s="5"/>
      <c r="BJ6202" s="5"/>
      <c r="BK6202" s="5"/>
      <c r="BL6202" s="5"/>
      <c r="BM6202" s="5"/>
      <c r="BN6202" s="5"/>
      <c r="BO6202" s="5"/>
      <c r="BP6202" s="5"/>
      <c r="BQ6202" s="5"/>
      <c r="BR6202" s="5"/>
      <c r="BS6202" s="5"/>
      <c r="BT6202" s="5"/>
      <c r="BU6202" s="5"/>
      <c r="BV6202" s="5"/>
      <c r="BW6202" s="5"/>
      <c r="BX6202" s="5"/>
    </row>
    <row r="6203" spans="1:76" x14ac:dyDescent="0.2">
      <c r="A6203" s="1" t="s">
        <v>22</v>
      </c>
      <c r="B6203" s="1" t="s">
        <v>75</v>
      </c>
      <c r="C6203" s="1" t="s">
        <v>522</v>
      </c>
      <c r="D6203" s="1" t="s">
        <v>777</v>
      </c>
      <c r="E6203" s="1" t="s">
        <v>2</v>
      </c>
      <c r="F6203" s="1" t="s">
        <v>1068</v>
      </c>
      <c r="G6203" s="1" t="s">
        <v>73</v>
      </c>
      <c r="H6203" s="8"/>
      <c r="I6203" s="8">
        <v>2015</v>
      </c>
      <c r="J6203" s="1" t="s">
        <v>768</v>
      </c>
      <c r="K6203" s="9">
        <v>3000</v>
      </c>
      <c r="L6203" s="10">
        <f>K6203/ VLOOKUP(A6203,Indicators!$B$1:$V$7,21,FALSE)</f>
        <v>17.577369722394739</v>
      </c>
      <c r="M6203" s="11"/>
      <c r="N6203" s="11"/>
      <c r="O6203" s="11"/>
      <c r="P6203" s="11"/>
      <c r="Q6203" s="8" t="str">
        <f t="shared" si="0"/>
        <v/>
      </c>
      <c r="R6203" s="1" t="s">
        <v>95</v>
      </c>
      <c r="S6203" s="1" t="s">
        <v>75</v>
      </c>
      <c r="T6203" s="11"/>
      <c r="U6203" s="11"/>
      <c r="V6203" s="11"/>
      <c r="W6203" s="11"/>
      <c r="X6203" s="11"/>
      <c r="Y6203" s="11"/>
      <c r="Z6203" s="11"/>
      <c r="AA6203" s="11"/>
      <c r="AB6203" s="11"/>
      <c r="AC6203" s="11"/>
      <c r="AD6203" s="11"/>
      <c r="AE6203" s="11"/>
      <c r="AF6203" s="11"/>
      <c r="AG6203" s="11"/>
      <c r="AH6203" s="11"/>
      <c r="AI6203" s="11"/>
      <c r="AJ6203" s="11"/>
      <c r="AK6203" s="11"/>
      <c r="AL6203" s="11"/>
      <c r="AM6203" s="5"/>
      <c r="AN6203" s="5"/>
      <c r="AO6203" s="5"/>
      <c r="AP6203" s="5"/>
      <c r="AQ6203" s="5"/>
      <c r="AR6203" s="5"/>
      <c r="AS6203" s="5"/>
      <c r="AT6203" s="5"/>
      <c r="AU6203" s="5"/>
      <c r="AV6203" s="5"/>
      <c r="AW6203" s="5"/>
      <c r="AX6203" s="5"/>
      <c r="AY6203" s="5"/>
      <c r="AZ6203" s="5"/>
      <c r="BA6203" s="5"/>
      <c r="BB6203" s="5"/>
      <c r="BC6203" s="5"/>
      <c r="BD6203" s="5"/>
      <c r="BE6203" s="5"/>
      <c r="BF6203" s="5"/>
      <c r="BG6203" s="5"/>
      <c r="BH6203" s="5"/>
      <c r="BI6203" s="5"/>
      <c r="BJ6203" s="5"/>
      <c r="BK6203" s="5"/>
      <c r="BL6203" s="5"/>
      <c r="BM6203" s="5"/>
      <c r="BN6203" s="5"/>
      <c r="BO6203" s="5"/>
      <c r="BP6203" s="5"/>
      <c r="BQ6203" s="5"/>
      <c r="BR6203" s="5"/>
      <c r="BS6203" s="5"/>
      <c r="BT6203" s="5"/>
      <c r="BU6203" s="5"/>
      <c r="BV6203" s="5"/>
      <c r="BW6203" s="5"/>
      <c r="BX6203" s="5"/>
    </row>
    <row r="6204" spans="1:76" x14ac:dyDescent="0.2">
      <c r="A6204" s="1" t="s">
        <v>22</v>
      </c>
      <c r="B6204" s="1" t="s">
        <v>103</v>
      </c>
      <c r="C6204" s="1" t="s">
        <v>850</v>
      </c>
      <c r="D6204" s="1" t="s">
        <v>110</v>
      </c>
      <c r="E6204" s="1" t="s">
        <v>2</v>
      </c>
      <c r="F6204" s="1" t="s">
        <v>1069</v>
      </c>
      <c r="G6204" s="1" t="s">
        <v>73</v>
      </c>
      <c r="H6204" s="8"/>
      <c r="I6204" s="8">
        <v>2015</v>
      </c>
      <c r="J6204" s="1" t="s">
        <v>768</v>
      </c>
      <c r="K6204" s="9">
        <v>5345</v>
      </c>
      <c r="L6204" s="10">
        <f>K6204/ VLOOKUP(A6204,Indicators!$B$1:$V$7,21,FALSE)</f>
        <v>31.31701372206663</v>
      </c>
      <c r="M6204" s="1" t="s">
        <v>769</v>
      </c>
      <c r="N6204" s="11"/>
      <c r="O6204" s="11"/>
      <c r="P6204" s="11"/>
      <c r="Q6204" s="8" t="str">
        <f t="shared" si="0"/>
        <v/>
      </c>
      <c r="R6204" s="1" t="s">
        <v>103</v>
      </c>
      <c r="S6204" s="1" t="s">
        <v>53</v>
      </c>
      <c r="T6204" s="11"/>
      <c r="U6204" s="11"/>
      <c r="V6204" s="11"/>
      <c r="W6204" s="11"/>
      <c r="X6204" s="11"/>
      <c r="Y6204" s="11"/>
      <c r="Z6204" s="11"/>
      <c r="AA6204" s="11"/>
      <c r="AB6204" s="11"/>
      <c r="AC6204" s="11"/>
      <c r="AD6204" s="11"/>
      <c r="AE6204" s="11"/>
      <c r="AF6204" s="11"/>
      <c r="AG6204" s="11"/>
      <c r="AH6204" s="11"/>
      <c r="AI6204" s="11"/>
      <c r="AJ6204" s="11"/>
      <c r="AK6204" s="11"/>
      <c r="AL6204" s="11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5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5"/>
      <c r="BL6204" s="5"/>
      <c r="BM6204" s="5"/>
      <c r="BN6204" s="5"/>
      <c r="BO6204" s="5"/>
      <c r="BP6204" s="5"/>
      <c r="BQ6204" s="5"/>
      <c r="BR6204" s="5"/>
      <c r="BS6204" s="5"/>
      <c r="BT6204" s="5"/>
      <c r="BU6204" s="5"/>
      <c r="BV6204" s="5"/>
      <c r="BW6204" s="5"/>
      <c r="BX6204" s="5"/>
    </row>
    <row r="6205" spans="1:76" x14ac:dyDescent="0.2">
      <c r="A6205" s="1" t="s">
        <v>22</v>
      </c>
      <c r="B6205" s="1" t="s">
        <v>103</v>
      </c>
      <c r="C6205" s="1" t="s">
        <v>886</v>
      </c>
      <c r="D6205" s="1" t="s">
        <v>110</v>
      </c>
      <c r="E6205" s="1" t="s">
        <v>2</v>
      </c>
      <c r="F6205" s="1" t="s">
        <v>1069</v>
      </c>
      <c r="G6205" s="1" t="s">
        <v>73</v>
      </c>
      <c r="H6205" s="8"/>
      <c r="I6205" s="8">
        <v>2015</v>
      </c>
      <c r="J6205" s="1" t="s">
        <v>768</v>
      </c>
      <c r="K6205" s="9">
        <v>9066</v>
      </c>
      <c r="L6205" s="10">
        <f>K6205/ VLOOKUP(A6205,Indicators!$B$1:$V$7,21,FALSE)</f>
        <v>53.118811301076903</v>
      </c>
      <c r="M6205" s="1" t="s">
        <v>769</v>
      </c>
      <c r="N6205" s="11"/>
      <c r="O6205" s="11"/>
      <c r="P6205" s="11"/>
      <c r="Q6205" s="8" t="str">
        <f t="shared" si="0"/>
        <v/>
      </c>
      <c r="R6205" s="1" t="s">
        <v>98</v>
      </c>
      <c r="S6205" s="1" t="s">
        <v>90</v>
      </c>
      <c r="T6205" s="11"/>
      <c r="U6205" s="11"/>
      <c r="V6205" s="11"/>
      <c r="W6205" s="11"/>
      <c r="X6205" s="11"/>
      <c r="Y6205" s="11"/>
      <c r="Z6205" s="11"/>
      <c r="AA6205" s="11"/>
      <c r="AB6205" s="11"/>
      <c r="AC6205" s="11"/>
      <c r="AD6205" s="11"/>
      <c r="AE6205" s="11"/>
      <c r="AF6205" s="11"/>
      <c r="AG6205" s="11"/>
      <c r="AH6205" s="11"/>
      <c r="AI6205" s="11"/>
      <c r="AJ6205" s="11"/>
      <c r="AK6205" s="11"/>
      <c r="AL6205" s="11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5"/>
      <c r="AX6205" s="5"/>
      <c r="AY6205" s="5"/>
      <c r="AZ6205" s="5"/>
      <c r="BA6205" s="5"/>
      <c r="BB6205" s="5"/>
      <c r="BC6205" s="5"/>
      <c r="BD6205" s="5"/>
      <c r="BE6205" s="5"/>
      <c r="BF6205" s="5"/>
      <c r="BG6205" s="5"/>
      <c r="BH6205" s="5"/>
      <c r="BI6205" s="5"/>
      <c r="BJ6205" s="5"/>
      <c r="BK6205" s="5"/>
      <c r="BL6205" s="5"/>
      <c r="BM6205" s="5"/>
      <c r="BN6205" s="5"/>
      <c r="BO6205" s="5"/>
      <c r="BP6205" s="5"/>
      <c r="BQ6205" s="5"/>
      <c r="BR6205" s="5"/>
      <c r="BS6205" s="5"/>
      <c r="BT6205" s="5"/>
      <c r="BU6205" s="5"/>
      <c r="BV6205" s="5"/>
      <c r="BW6205" s="5"/>
      <c r="BX6205" s="5"/>
    </row>
    <row r="6206" spans="1:76" x14ac:dyDescent="0.2">
      <c r="A6206" s="1" t="s">
        <v>22</v>
      </c>
      <c r="B6206" s="1" t="s">
        <v>103</v>
      </c>
      <c r="C6206" s="1" t="s">
        <v>983</v>
      </c>
      <c r="D6206" s="1" t="s">
        <v>110</v>
      </c>
      <c r="E6206" s="1" t="s">
        <v>2</v>
      </c>
      <c r="F6206" s="1" t="s">
        <v>1069</v>
      </c>
      <c r="G6206" s="1" t="s">
        <v>107</v>
      </c>
      <c r="H6206" s="8"/>
      <c r="I6206" s="8">
        <v>2015</v>
      </c>
      <c r="J6206" s="1" t="s">
        <v>768</v>
      </c>
      <c r="K6206" s="9">
        <v>9064</v>
      </c>
      <c r="L6206" s="10">
        <f>K6206/ VLOOKUP(A6206,Indicators!$B$1:$V$7,21,FALSE)</f>
        <v>53.10709305459531</v>
      </c>
      <c r="M6206" s="1" t="s">
        <v>769</v>
      </c>
      <c r="N6206" s="11"/>
      <c r="O6206" s="11"/>
      <c r="P6206" s="8" t="str">
        <f>IF(H6206="Y", K6206/VLOOKUP(A6206,Indicators!$B$1:$S$7,18,FALSE),"")</f>
        <v/>
      </c>
      <c r="Q6206" s="8" t="str">
        <f t="shared" si="0"/>
        <v/>
      </c>
      <c r="R6206" s="1" t="s">
        <v>103</v>
      </c>
      <c r="S6206" s="1" t="s">
        <v>62</v>
      </c>
      <c r="T6206" s="11"/>
      <c r="U6206" s="11"/>
      <c r="V6206" s="11"/>
      <c r="W6206" s="11"/>
      <c r="X6206" s="11"/>
      <c r="Y6206" s="11"/>
      <c r="Z6206" s="11"/>
      <c r="AA6206" s="11"/>
      <c r="AB6206" s="11"/>
      <c r="AC6206" s="11"/>
      <c r="AD6206" s="11"/>
      <c r="AE6206" s="11"/>
      <c r="AF6206" s="11"/>
      <c r="AG6206" s="11"/>
      <c r="AH6206" s="11"/>
      <c r="AI6206" s="11"/>
      <c r="AJ6206" s="11"/>
      <c r="AK6206" s="11"/>
      <c r="AL6206" s="11"/>
      <c r="AM6206" s="5"/>
      <c r="AN6206" s="5"/>
      <c r="AO6206" s="5"/>
      <c r="AP6206" s="5"/>
      <c r="AQ6206" s="5"/>
      <c r="AR6206" s="5"/>
      <c r="AS6206" s="5"/>
      <c r="AT6206" s="5"/>
      <c r="AU6206" s="5"/>
      <c r="AV6206" s="5"/>
      <c r="AW6206" s="5"/>
      <c r="AX6206" s="5"/>
      <c r="AY6206" s="5"/>
      <c r="AZ6206" s="5"/>
      <c r="BA6206" s="5"/>
      <c r="BB6206" s="5"/>
      <c r="BC6206" s="5"/>
      <c r="BD6206" s="5"/>
      <c r="BE6206" s="5"/>
      <c r="BF6206" s="5"/>
      <c r="BG6206" s="5"/>
      <c r="BH6206" s="5"/>
      <c r="BI6206" s="5"/>
      <c r="BJ6206" s="5"/>
      <c r="BK6206" s="5"/>
      <c r="BL6206" s="5"/>
      <c r="BM6206" s="5"/>
      <c r="BN6206" s="5"/>
      <c r="BO6206" s="5"/>
      <c r="BP6206" s="5"/>
      <c r="BQ6206" s="5"/>
      <c r="BR6206" s="5"/>
      <c r="BS6206" s="5"/>
      <c r="BT6206" s="5"/>
      <c r="BU6206" s="5"/>
      <c r="BV6206" s="5"/>
      <c r="BW6206" s="5"/>
      <c r="BX6206" s="5"/>
    </row>
    <row r="6207" spans="1:76" x14ac:dyDescent="0.2">
      <c r="A6207" s="1" t="s">
        <v>22</v>
      </c>
      <c r="B6207" s="1" t="s">
        <v>103</v>
      </c>
      <c r="C6207" s="1" t="s">
        <v>59</v>
      </c>
      <c r="D6207" s="1" t="s">
        <v>110</v>
      </c>
      <c r="E6207" s="1" t="s">
        <v>2</v>
      </c>
      <c r="F6207" s="1" t="s">
        <v>1069</v>
      </c>
      <c r="G6207" s="1" t="s">
        <v>107</v>
      </c>
      <c r="H6207" s="8"/>
      <c r="I6207" s="8">
        <v>2015</v>
      </c>
      <c r="J6207" s="1" t="s">
        <v>768</v>
      </c>
      <c r="K6207" s="9">
        <v>12275</v>
      </c>
      <c r="L6207" s="10">
        <f>K6207/ VLOOKUP(A6207,Indicators!$B$1:$V$7,21,FALSE)</f>
        <v>71.920737780798476</v>
      </c>
      <c r="M6207" s="1" t="s">
        <v>769</v>
      </c>
      <c r="N6207" s="11"/>
      <c r="O6207" s="11"/>
      <c r="P6207" s="8" t="str">
        <f>IF(H6207="Y", K6207/VLOOKUP(A6207,Indicators!$B$1:$S$7,18,FALSE),"")</f>
        <v/>
      </c>
      <c r="Q6207" s="8" t="str">
        <f t="shared" si="0"/>
        <v/>
      </c>
      <c r="R6207" s="1" t="s">
        <v>98</v>
      </c>
      <c r="S6207" s="1" t="s">
        <v>59</v>
      </c>
      <c r="T6207" s="11"/>
      <c r="U6207" s="11"/>
      <c r="V6207" s="11"/>
      <c r="W6207" s="11"/>
      <c r="X6207" s="11"/>
      <c r="Y6207" s="11"/>
      <c r="Z6207" s="11"/>
      <c r="AA6207" s="11"/>
      <c r="AB6207" s="11"/>
      <c r="AC6207" s="11"/>
      <c r="AD6207" s="11"/>
      <c r="AE6207" s="11"/>
      <c r="AF6207" s="11"/>
      <c r="AG6207" s="11"/>
      <c r="AH6207" s="11"/>
      <c r="AI6207" s="11"/>
      <c r="AJ6207" s="11"/>
      <c r="AK6207" s="11"/>
      <c r="AL6207" s="11"/>
      <c r="AM6207" s="5"/>
      <c r="AN6207" s="5"/>
      <c r="AO6207" s="5"/>
      <c r="AP6207" s="5"/>
      <c r="AQ6207" s="5"/>
      <c r="AR6207" s="5"/>
      <c r="AS6207" s="5"/>
      <c r="AT6207" s="5"/>
      <c r="AU6207" s="5"/>
      <c r="AV6207" s="5"/>
      <c r="AW6207" s="5"/>
      <c r="AX6207" s="5"/>
      <c r="AY6207" s="5"/>
      <c r="AZ6207" s="5"/>
      <c r="BA6207" s="5"/>
      <c r="BB6207" s="5"/>
      <c r="BC6207" s="5"/>
      <c r="BD6207" s="5"/>
      <c r="BE6207" s="5"/>
      <c r="BF6207" s="5"/>
      <c r="BG6207" s="5"/>
      <c r="BH6207" s="5"/>
      <c r="BI6207" s="5"/>
      <c r="BJ6207" s="5"/>
      <c r="BK6207" s="5"/>
      <c r="BL6207" s="5"/>
      <c r="BM6207" s="5"/>
      <c r="BN6207" s="5"/>
      <c r="BO6207" s="5"/>
      <c r="BP6207" s="5"/>
      <c r="BQ6207" s="5"/>
      <c r="BR6207" s="5"/>
      <c r="BS6207" s="5"/>
      <c r="BT6207" s="5"/>
      <c r="BU6207" s="5"/>
      <c r="BV6207" s="5"/>
      <c r="BW6207" s="5"/>
      <c r="BX6207" s="5"/>
    </row>
    <row r="6208" spans="1:76" x14ac:dyDescent="0.2">
      <c r="A6208" s="1" t="s">
        <v>22</v>
      </c>
      <c r="B6208" s="1" t="s">
        <v>103</v>
      </c>
      <c r="C6208" s="1" t="s">
        <v>1029</v>
      </c>
      <c r="D6208" s="1" t="s">
        <v>110</v>
      </c>
      <c r="E6208" s="1" t="s">
        <v>2</v>
      </c>
      <c r="F6208" s="1" t="s">
        <v>1069</v>
      </c>
      <c r="G6208" s="1" t="s">
        <v>107</v>
      </c>
      <c r="H6208" s="8"/>
      <c r="I6208" s="8">
        <v>2015</v>
      </c>
      <c r="J6208" s="1" t="s">
        <v>768</v>
      </c>
      <c r="K6208" s="9">
        <v>14295</v>
      </c>
      <c r="L6208" s="10">
        <f>K6208/ VLOOKUP(A6208,Indicators!$B$1:$V$7,21,FALSE)</f>
        <v>83.756166727210939</v>
      </c>
      <c r="M6208" s="1" t="s">
        <v>769</v>
      </c>
      <c r="N6208" s="11"/>
      <c r="O6208" s="11"/>
      <c r="P6208" s="8" t="str">
        <f>IF(H6208="Y", K6208/VLOOKUP(A6208,Indicators!$B$1:$S$7,18,FALSE),"")</f>
        <v/>
      </c>
      <c r="Q6208" s="8" t="str">
        <f t="shared" si="0"/>
        <v/>
      </c>
      <c r="R6208" s="1" t="s">
        <v>98</v>
      </c>
      <c r="S6208" s="1" t="s">
        <v>29</v>
      </c>
      <c r="T6208" s="11"/>
      <c r="U6208" s="11"/>
      <c r="V6208" s="11"/>
      <c r="W6208" s="11"/>
      <c r="X6208" s="11"/>
      <c r="Y6208" s="11"/>
      <c r="Z6208" s="11"/>
      <c r="AA6208" s="11"/>
      <c r="AB6208" s="11"/>
      <c r="AC6208" s="11"/>
      <c r="AD6208" s="11"/>
      <c r="AE6208" s="11"/>
      <c r="AF6208" s="11"/>
      <c r="AG6208" s="11"/>
      <c r="AH6208" s="11"/>
      <c r="AI6208" s="11"/>
      <c r="AJ6208" s="11"/>
      <c r="AK6208" s="11"/>
      <c r="AL6208" s="11"/>
      <c r="AM6208" s="5"/>
      <c r="AN6208" s="5"/>
      <c r="AO6208" s="5"/>
      <c r="AP6208" s="5"/>
      <c r="AQ6208" s="5"/>
      <c r="AR6208" s="5"/>
      <c r="AS6208" s="5"/>
      <c r="AT6208" s="5"/>
      <c r="AU6208" s="5"/>
      <c r="AV6208" s="5"/>
      <c r="AW6208" s="5"/>
      <c r="AX6208" s="5"/>
      <c r="AY6208" s="5"/>
      <c r="AZ6208" s="5"/>
      <c r="BA6208" s="5"/>
      <c r="BB6208" s="5"/>
      <c r="BC6208" s="5"/>
      <c r="BD6208" s="5"/>
      <c r="BE6208" s="5"/>
      <c r="BF6208" s="5"/>
      <c r="BG6208" s="5"/>
      <c r="BH6208" s="5"/>
      <c r="BI6208" s="5"/>
      <c r="BJ6208" s="5"/>
      <c r="BK6208" s="5"/>
      <c r="BL6208" s="5"/>
      <c r="BM6208" s="5"/>
      <c r="BN6208" s="5"/>
      <c r="BO6208" s="5"/>
      <c r="BP6208" s="5"/>
      <c r="BQ6208" s="5"/>
      <c r="BR6208" s="5"/>
      <c r="BS6208" s="5"/>
      <c r="BT6208" s="5"/>
      <c r="BU6208" s="5"/>
      <c r="BV6208" s="5"/>
      <c r="BW6208" s="5"/>
      <c r="BX6208" s="5"/>
    </row>
    <row r="6209" spans="1:76" x14ac:dyDescent="0.2">
      <c r="A6209" s="1" t="s">
        <v>22</v>
      </c>
      <c r="B6209" s="1" t="s">
        <v>103</v>
      </c>
      <c r="C6209" s="1" t="s">
        <v>797</v>
      </c>
      <c r="D6209" s="1" t="s">
        <v>110</v>
      </c>
      <c r="E6209" s="1" t="s">
        <v>2</v>
      </c>
      <c r="F6209" s="1" t="s">
        <v>1069</v>
      </c>
      <c r="G6209" s="1" t="s">
        <v>107</v>
      </c>
      <c r="H6209" s="8"/>
      <c r="I6209" s="8">
        <v>2015</v>
      </c>
      <c r="J6209" s="1" t="s">
        <v>768</v>
      </c>
      <c r="K6209" s="9">
        <v>18552</v>
      </c>
      <c r="L6209" s="10">
        <f>K6209/ VLOOKUP(A6209,Indicators!$B$1:$V$7,21,FALSE)</f>
        <v>108.69845436328907</v>
      </c>
      <c r="M6209" s="1" t="s">
        <v>769</v>
      </c>
      <c r="N6209" s="11"/>
      <c r="O6209" s="11"/>
      <c r="P6209" s="8" t="str">
        <f>IF(H6209="Y", K6209/VLOOKUP(A6209,Indicators!$B$1:$S$7,18,FALSE),"")</f>
        <v/>
      </c>
      <c r="Q6209" s="8" t="str">
        <f t="shared" si="0"/>
        <v/>
      </c>
      <c r="R6209" s="1" t="s">
        <v>103</v>
      </c>
      <c r="S6209" s="1" t="s">
        <v>54</v>
      </c>
      <c r="T6209" s="11"/>
      <c r="U6209" s="11"/>
      <c r="V6209" s="11"/>
      <c r="W6209" s="11"/>
      <c r="X6209" s="11"/>
      <c r="Y6209" s="11"/>
      <c r="Z6209" s="11"/>
      <c r="AA6209" s="11"/>
      <c r="AB6209" s="11"/>
      <c r="AC6209" s="11"/>
      <c r="AD6209" s="11"/>
      <c r="AE6209" s="11"/>
      <c r="AF6209" s="11"/>
      <c r="AG6209" s="11"/>
      <c r="AH6209" s="11"/>
      <c r="AI6209" s="11"/>
      <c r="AJ6209" s="11"/>
      <c r="AK6209" s="11"/>
      <c r="AL6209" s="11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5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5"/>
      <c r="BO6209" s="5"/>
      <c r="BP6209" s="5"/>
      <c r="BQ6209" s="5"/>
      <c r="BR6209" s="5"/>
      <c r="BS6209" s="5"/>
      <c r="BT6209" s="5"/>
      <c r="BU6209" s="5"/>
      <c r="BV6209" s="5"/>
      <c r="BW6209" s="5"/>
      <c r="BX6209" s="5"/>
    </row>
    <row r="6210" spans="1:76" x14ac:dyDescent="0.2">
      <c r="A6210" s="1" t="s">
        <v>22</v>
      </c>
      <c r="B6210" s="1" t="s">
        <v>103</v>
      </c>
      <c r="C6210" s="1" t="s">
        <v>38</v>
      </c>
      <c r="D6210" s="1" t="s">
        <v>110</v>
      </c>
      <c r="E6210" s="1" t="s">
        <v>2</v>
      </c>
      <c r="F6210" s="1" t="s">
        <v>1069</v>
      </c>
      <c r="G6210" s="1" t="s">
        <v>107</v>
      </c>
      <c r="H6210" s="8"/>
      <c r="I6210" s="8">
        <v>2015</v>
      </c>
      <c r="J6210" s="1" t="s">
        <v>768</v>
      </c>
      <c r="K6210" s="9">
        <v>21442</v>
      </c>
      <c r="L6210" s="10">
        <f>K6210/ VLOOKUP(A6210,Indicators!$B$1:$V$7,21,FALSE)</f>
        <v>125.631320529196</v>
      </c>
      <c r="M6210" s="1" t="s">
        <v>769</v>
      </c>
      <c r="N6210" s="11"/>
      <c r="O6210" s="11"/>
      <c r="P6210" s="8" t="str">
        <f>IF(H6210="Y", K6210/VLOOKUP(A6210,Indicators!$B$1:$S$7,18,FALSE),"")</f>
        <v/>
      </c>
      <c r="Q6210" s="8" t="str">
        <f t="shared" si="0"/>
        <v/>
      </c>
      <c r="R6210" s="1" t="s">
        <v>323</v>
      </c>
      <c r="S6210" s="1" t="s">
        <v>38</v>
      </c>
      <c r="T6210" s="11"/>
      <c r="U6210" s="11"/>
      <c r="V6210" s="11"/>
      <c r="W6210" s="11"/>
      <c r="X6210" s="11"/>
      <c r="Y6210" s="11"/>
      <c r="Z6210" s="11"/>
      <c r="AA6210" s="11"/>
      <c r="AB6210" s="11"/>
      <c r="AC6210" s="11"/>
      <c r="AD6210" s="11"/>
      <c r="AE6210" s="11"/>
      <c r="AF6210" s="11"/>
      <c r="AG6210" s="11"/>
      <c r="AH6210" s="11"/>
      <c r="AI6210" s="11"/>
      <c r="AJ6210" s="11"/>
      <c r="AK6210" s="11"/>
      <c r="AL6210" s="11"/>
      <c r="AM6210" s="5"/>
      <c r="AN6210" s="5"/>
      <c r="AO6210" s="5"/>
      <c r="AP6210" s="5"/>
      <c r="AQ6210" s="5"/>
      <c r="AR6210" s="5"/>
      <c r="AS6210" s="5"/>
      <c r="AT6210" s="5"/>
      <c r="AU6210" s="5"/>
      <c r="AV6210" s="5"/>
      <c r="AW6210" s="5"/>
      <c r="AX6210" s="5"/>
      <c r="AY6210" s="5"/>
      <c r="AZ6210" s="5"/>
      <c r="BA6210" s="5"/>
      <c r="BB6210" s="5"/>
      <c r="BC6210" s="5"/>
      <c r="BD6210" s="5"/>
      <c r="BE6210" s="5"/>
      <c r="BF6210" s="5"/>
      <c r="BG6210" s="5"/>
      <c r="BH6210" s="5"/>
      <c r="BI6210" s="5"/>
      <c r="BJ6210" s="5"/>
      <c r="BK6210" s="5"/>
      <c r="BL6210" s="5"/>
      <c r="BM6210" s="5"/>
      <c r="BN6210" s="5"/>
      <c r="BO6210" s="5"/>
      <c r="BP6210" s="5"/>
      <c r="BQ6210" s="5"/>
      <c r="BR6210" s="5"/>
      <c r="BS6210" s="5"/>
      <c r="BT6210" s="5"/>
      <c r="BU6210" s="5"/>
      <c r="BV6210" s="5"/>
      <c r="BW6210" s="5"/>
      <c r="BX6210" s="5"/>
    </row>
    <row r="6211" spans="1:76" x14ac:dyDescent="0.2">
      <c r="A6211" s="1" t="s">
        <v>22</v>
      </c>
      <c r="B6211" s="1" t="s">
        <v>103</v>
      </c>
      <c r="C6211" s="1" t="s">
        <v>766</v>
      </c>
      <c r="D6211" s="1" t="s">
        <v>110</v>
      </c>
      <c r="E6211" s="1" t="s">
        <v>2</v>
      </c>
      <c r="F6211" s="1" t="s">
        <v>1069</v>
      </c>
      <c r="G6211" s="1" t="s">
        <v>107</v>
      </c>
      <c r="H6211" s="8"/>
      <c r="I6211" s="8">
        <v>2015</v>
      </c>
      <c r="J6211" s="1" t="s">
        <v>768</v>
      </c>
      <c r="K6211" s="9">
        <v>29672</v>
      </c>
      <c r="L6211" s="10">
        <f>K6211/ VLOOKUP(A6211,Indicators!$B$1:$V$7,21,FALSE)</f>
        <v>173.85190480096557</v>
      </c>
      <c r="M6211" s="1" t="s">
        <v>769</v>
      </c>
      <c r="N6211" s="11"/>
      <c r="O6211" s="11"/>
      <c r="P6211" s="8" t="str">
        <f>IF(H6211="Y", K6211/VLOOKUP(A6211,Indicators!$B$1:$S$7,18,FALSE),"")</f>
        <v/>
      </c>
      <c r="Q6211" s="8" t="str">
        <f t="shared" si="0"/>
        <v/>
      </c>
      <c r="R6211" s="1" t="s">
        <v>98</v>
      </c>
      <c r="S6211" s="1" t="s">
        <v>58</v>
      </c>
      <c r="T6211" s="11"/>
      <c r="U6211" s="11"/>
      <c r="V6211" s="11"/>
      <c r="W6211" s="11"/>
      <c r="X6211" s="11"/>
      <c r="Y6211" s="11"/>
      <c r="Z6211" s="11"/>
      <c r="AA6211" s="11"/>
      <c r="AB6211" s="11"/>
      <c r="AC6211" s="11"/>
      <c r="AD6211" s="11"/>
      <c r="AE6211" s="11"/>
      <c r="AF6211" s="11"/>
      <c r="AG6211" s="11"/>
      <c r="AH6211" s="11"/>
      <c r="AI6211" s="11"/>
      <c r="AJ6211" s="11"/>
      <c r="AK6211" s="11"/>
      <c r="AL6211" s="11"/>
      <c r="AM6211" s="5"/>
      <c r="AN6211" s="5"/>
      <c r="AO6211" s="5"/>
      <c r="AP6211" s="5"/>
      <c r="AQ6211" s="5"/>
      <c r="AR6211" s="5"/>
      <c r="AS6211" s="5"/>
      <c r="AT6211" s="5"/>
      <c r="AU6211" s="5"/>
      <c r="AV6211" s="5"/>
      <c r="AW6211" s="5"/>
      <c r="AX6211" s="5"/>
      <c r="AY6211" s="5"/>
      <c r="AZ6211" s="5"/>
      <c r="BA6211" s="5"/>
      <c r="BB6211" s="5"/>
      <c r="BC6211" s="5"/>
      <c r="BD6211" s="5"/>
      <c r="BE6211" s="5"/>
      <c r="BF6211" s="5"/>
      <c r="BG6211" s="5"/>
      <c r="BH6211" s="5"/>
      <c r="BI6211" s="5"/>
      <c r="BJ6211" s="5"/>
      <c r="BK6211" s="5"/>
      <c r="BL6211" s="5"/>
      <c r="BM6211" s="5"/>
      <c r="BN6211" s="5"/>
      <c r="BO6211" s="5"/>
      <c r="BP6211" s="5"/>
      <c r="BQ6211" s="5"/>
      <c r="BR6211" s="5"/>
      <c r="BS6211" s="5"/>
      <c r="BT6211" s="5"/>
      <c r="BU6211" s="5"/>
      <c r="BV6211" s="5"/>
      <c r="BW6211" s="5"/>
      <c r="BX6211" s="5"/>
    </row>
    <row r="6212" spans="1:76" x14ac:dyDescent="0.2">
      <c r="A6212" s="1" t="s">
        <v>22</v>
      </c>
      <c r="B6212" s="1" t="s">
        <v>103</v>
      </c>
      <c r="C6212" s="1" t="s">
        <v>794</v>
      </c>
      <c r="D6212" s="1" t="s">
        <v>110</v>
      </c>
      <c r="E6212" s="1" t="s">
        <v>2</v>
      </c>
      <c r="F6212" s="1" t="s">
        <v>1069</v>
      </c>
      <c r="G6212" s="1" t="s">
        <v>107</v>
      </c>
      <c r="H6212" s="8"/>
      <c r="I6212" s="8">
        <v>2015</v>
      </c>
      <c r="J6212" s="1" t="s">
        <v>768</v>
      </c>
      <c r="K6212" s="9">
        <v>85473</v>
      </c>
      <c r="L6212" s="10">
        <f>K6212/ VLOOKUP(A6212,Indicators!$B$1:$V$7,21,FALSE)</f>
        <v>500.79684076074852</v>
      </c>
      <c r="M6212" s="1" t="s">
        <v>769</v>
      </c>
      <c r="N6212" s="11"/>
      <c r="O6212" s="11"/>
      <c r="P6212" s="8" t="str">
        <f>IF(H6212="Y", K6212/VLOOKUP(A6212,Indicators!$B$1:$S$7,18,FALSE),"")</f>
        <v/>
      </c>
      <c r="Q6212" s="8" t="str">
        <f t="shared" si="0"/>
        <v/>
      </c>
      <c r="R6212" s="1" t="s">
        <v>323</v>
      </c>
      <c r="S6212" s="1" t="s">
        <v>51</v>
      </c>
      <c r="T6212" s="11"/>
      <c r="U6212" s="11"/>
      <c r="V6212" s="11"/>
      <c r="W6212" s="11"/>
      <c r="X6212" s="11"/>
      <c r="Y6212" s="11"/>
      <c r="Z6212" s="11"/>
      <c r="AA6212" s="11"/>
      <c r="AB6212" s="11"/>
      <c r="AC6212" s="11"/>
      <c r="AD6212" s="11"/>
      <c r="AE6212" s="11"/>
      <c r="AF6212" s="11"/>
      <c r="AG6212" s="11"/>
      <c r="AH6212" s="11"/>
      <c r="AI6212" s="11"/>
      <c r="AJ6212" s="11"/>
      <c r="AK6212" s="11"/>
      <c r="AL6212" s="11"/>
      <c r="AM6212" s="5"/>
      <c r="AN6212" s="5"/>
      <c r="AO6212" s="5"/>
      <c r="AP6212" s="5"/>
      <c r="AQ6212" s="5"/>
      <c r="AR6212" s="5"/>
      <c r="AS6212" s="5"/>
      <c r="AT6212" s="5"/>
      <c r="AU6212" s="5"/>
      <c r="AV6212" s="5"/>
      <c r="AW6212" s="5"/>
      <c r="AX6212" s="5"/>
      <c r="AY6212" s="5"/>
      <c r="AZ6212" s="5"/>
      <c r="BA6212" s="5"/>
      <c r="BB6212" s="5"/>
      <c r="BC6212" s="5"/>
      <c r="BD6212" s="5"/>
      <c r="BE6212" s="5"/>
      <c r="BF6212" s="5"/>
      <c r="BG6212" s="5"/>
      <c r="BH6212" s="5"/>
      <c r="BI6212" s="5"/>
      <c r="BJ6212" s="5"/>
      <c r="BK6212" s="5"/>
      <c r="BL6212" s="5"/>
      <c r="BM6212" s="5"/>
      <c r="BN6212" s="5"/>
      <c r="BO6212" s="5"/>
      <c r="BP6212" s="5"/>
      <c r="BQ6212" s="5"/>
      <c r="BR6212" s="5"/>
      <c r="BS6212" s="5"/>
      <c r="BT6212" s="5"/>
      <c r="BU6212" s="5"/>
      <c r="BV6212" s="5"/>
      <c r="BW6212" s="5"/>
      <c r="BX6212" s="5"/>
    </row>
    <row r="6213" spans="1:76" x14ac:dyDescent="0.2">
      <c r="A6213" s="1" t="s">
        <v>22</v>
      </c>
      <c r="B6213" s="1" t="s">
        <v>103</v>
      </c>
      <c r="C6213" s="1" t="s">
        <v>796</v>
      </c>
      <c r="D6213" s="1" t="s">
        <v>110</v>
      </c>
      <c r="E6213" s="1" t="s">
        <v>2</v>
      </c>
      <c r="F6213" s="1" t="s">
        <v>1069</v>
      </c>
      <c r="G6213" s="1" t="s">
        <v>107</v>
      </c>
      <c r="H6213" s="8"/>
      <c r="I6213" s="8">
        <v>2015</v>
      </c>
      <c r="J6213" s="1" t="s">
        <v>768</v>
      </c>
      <c r="K6213" s="9">
        <v>115673</v>
      </c>
      <c r="L6213" s="10">
        <f>K6213/ VLOOKUP(A6213,Indicators!$B$1:$V$7,21,FALSE)</f>
        <v>677.74236263285559</v>
      </c>
      <c r="M6213" s="1" t="s">
        <v>769</v>
      </c>
      <c r="N6213" s="11"/>
      <c r="O6213" s="11"/>
      <c r="P6213" s="8" t="str">
        <f>IF(H6213="Y", K6213/VLOOKUP(A6213,Indicators!$B$1:$S$7,18,FALSE),"")</f>
        <v/>
      </c>
      <c r="Q6213" s="8" t="str">
        <f t="shared" si="0"/>
        <v/>
      </c>
      <c r="R6213" s="1" t="s">
        <v>81</v>
      </c>
      <c r="S6213" s="1" t="s">
        <v>60</v>
      </c>
      <c r="T6213" s="11"/>
      <c r="U6213" s="11"/>
      <c r="V6213" s="11"/>
      <c r="W6213" s="11"/>
      <c r="X6213" s="11"/>
      <c r="Y6213" s="11"/>
      <c r="Z6213" s="11"/>
      <c r="AA6213" s="11"/>
      <c r="AB6213" s="11"/>
      <c r="AC6213" s="11"/>
      <c r="AD6213" s="11"/>
      <c r="AE6213" s="11"/>
      <c r="AF6213" s="11"/>
      <c r="AG6213" s="11"/>
      <c r="AH6213" s="11"/>
      <c r="AI6213" s="11"/>
      <c r="AJ6213" s="11"/>
      <c r="AK6213" s="11"/>
      <c r="AL6213" s="11"/>
      <c r="AM6213" s="5"/>
      <c r="AN6213" s="5"/>
      <c r="AO6213" s="5"/>
      <c r="AP6213" s="5"/>
      <c r="AQ6213" s="5"/>
      <c r="AR6213" s="5"/>
      <c r="AS6213" s="5"/>
      <c r="AT6213" s="5"/>
      <c r="AU6213" s="5"/>
      <c r="AV6213" s="5"/>
      <c r="AW6213" s="5"/>
      <c r="AX6213" s="5"/>
      <c r="AY6213" s="5"/>
      <c r="AZ6213" s="5"/>
      <c r="BA6213" s="5"/>
      <c r="BB6213" s="5"/>
      <c r="BC6213" s="5"/>
      <c r="BD6213" s="5"/>
      <c r="BE6213" s="5"/>
      <c r="BF6213" s="5"/>
      <c r="BG6213" s="5"/>
      <c r="BH6213" s="5"/>
      <c r="BI6213" s="5"/>
      <c r="BJ6213" s="5"/>
      <c r="BK6213" s="5"/>
      <c r="BL6213" s="5"/>
      <c r="BM6213" s="5"/>
      <c r="BN6213" s="5"/>
      <c r="BO6213" s="5"/>
      <c r="BP6213" s="5"/>
      <c r="BQ6213" s="5"/>
      <c r="BR6213" s="5"/>
      <c r="BS6213" s="5"/>
      <c r="BT6213" s="5"/>
      <c r="BU6213" s="5"/>
      <c r="BV6213" s="5"/>
      <c r="BW6213" s="5"/>
      <c r="BX6213" s="5"/>
    </row>
    <row r="6214" spans="1:76" x14ac:dyDescent="0.2">
      <c r="A6214" s="1" t="s">
        <v>22</v>
      </c>
      <c r="B6214" s="1" t="s">
        <v>84</v>
      </c>
      <c r="C6214" s="1" t="s">
        <v>1036</v>
      </c>
      <c r="D6214" s="1" t="s">
        <v>110</v>
      </c>
      <c r="E6214" s="1" t="s">
        <v>2</v>
      </c>
      <c r="F6214" s="1" t="s">
        <v>1069</v>
      </c>
      <c r="G6214" s="1" t="s">
        <v>107</v>
      </c>
      <c r="H6214" s="8"/>
      <c r="I6214" s="8">
        <v>2015</v>
      </c>
      <c r="J6214" s="1" t="s">
        <v>768</v>
      </c>
      <c r="K6214" s="9">
        <v>1471</v>
      </c>
      <c r="L6214" s="10">
        <f>K6214/ VLOOKUP(A6214,Indicators!$B$1:$V$7,21,FALSE)</f>
        <v>8.6187702872142218</v>
      </c>
      <c r="M6214" s="11"/>
      <c r="N6214" s="11"/>
      <c r="O6214" s="11"/>
      <c r="P6214" s="8" t="str">
        <f>IF(H6214="Y", K6214/VLOOKUP(A6214,Indicators!$B$1:$S$7,18,FALSE),"")</f>
        <v/>
      </c>
      <c r="Q6214" s="8" t="str">
        <f t="shared" si="0"/>
        <v/>
      </c>
      <c r="R6214" s="1" t="s">
        <v>95</v>
      </c>
      <c r="S6214" s="1" t="s">
        <v>84</v>
      </c>
      <c r="T6214" s="11"/>
      <c r="U6214" s="11"/>
      <c r="V6214" s="11"/>
      <c r="W6214" s="11"/>
      <c r="X6214" s="11"/>
      <c r="Y6214" s="11"/>
      <c r="Z6214" s="11"/>
      <c r="AA6214" s="11"/>
      <c r="AB6214" s="11"/>
      <c r="AC6214" s="11"/>
      <c r="AD6214" s="11"/>
      <c r="AE6214" s="11"/>
      <c r="AF6214" s="11"/>
      <c r="AG6214" s="11"/>
      <c r="AH6214" s="11"/>
      <c r="AI6214" s="11"/>
      <c r="AJ6214" s="11"/>
      <c r="AK6214" s="11"/>
      <c r="AL6214" s="11"/>
      <c r="AM6214" s="5"/>
      <c r="AN6214" s="5"/>
      <c r="AO6214" s="5"/>
      <c r="AP6214" s="5"/>
      <c r="AQ6214" s="5"/>
      <c r="AR6214" s="5"/>
      <c r="AS6214" s="5"/>
      <c r="AT6214" s="5"/>
      <c r="AU6214" s="5"/>
      <c r="AV6214" s="5"/>
      <c r="AW6214" s="5"/>
      <c r="AX6214" s="5"/>
      <c r="AY6214" s="5"/>
      <c r="AZ6214" s="5"/>
      <c r="BA6214" s="5"/>
      <c r="BB6214" s="5"/>
      <c r="BC6214" s="5"/>
      <c r="BD6214" s="5"/>
      <c r="BE6214" s="5"/>
      <c r="BF6214" s="5"/>
      <c r="BG6214" s="5"/>
      <c r="BH6214" s="5"/>
      <c r="BI6214" s="5"/>
      <c r="BJ6214" s="5"/>
      <c r="BK6214" s="5"/>
      <c r="BL6214" s="5"/>
      <c r="BM6214" s="5"/>
      <c r="BN6214" s="5"/>
      <c r="BO6214" s="5"/>
      <c r="BP6214" s="5"/>
      <c r="BQ6214" s="5"/>
      <c r="BR6214" s="5"/>
      <c r="BS6214" s="5"/>
      <c r="BT6214" s="5"/>
      <c r="BU6214" s="5"/>
      <c r="BV6214" s="5"/>
      <c r="BW6214" s="5"/>
      <c r="BX6214" s="5"/>
    </row>
    <row r="6215" spans="1:76" x14ac:dyDescent="0.2">
      <c r="A6215" s="1" t="s">
        <v>22</v>
      </c>
      <c r="B6215" s="1" t="s">
        <v>84</v>
      </c>
      <c r="C6215" s="1" t="s">
        <v>1038</v>
      </c>
      <c r="D6215" s="1" t="s">
        <v>110</v>
      </c>
      <c r="E6215" s="1" t="s">
        <v>2</v>
      </c>
      <c r="F6215" s="1" t="s">
        <v>1069</v>
      </c>
      <c r="G6215" s="1" t="s">
        <v>107</v>
      </c>
      <c r="H6215" s="8"/>
      <c r="I6215" s="8">
        <v>2015</v>
      </c>
      <c r="J6215" s="1" t="s">
        <v>768</v>
      </c>
      <c r="K6215" s="9">
        <v>1504</v>
      </c>
      <c r="L6215" s="10">
        <f>K6215/ VLOOKUP(A6215,Indicators!$B$1:$V$7,21,FALSE)</f>
        <v>8.8121213541605634</v>
      </c>
      <c r="M6215" s="11"/>
      <c r="N6215" s="11"/>
      <c r="O6215" s="11"/>
      <c r="P6215" s="8" t="str">
        <f>IF(H6215="Y", K6215/VLOOKUP(A6215,Indicators!$B$1:$S$7,18,FALSE),"")</f>
        <v/>
      </c>
      <c r="Q6215" s="8" t="str">
        <f t="shared" si="0"/>
        <v/>
      </c>
      <c r="R6215" s="1" t="s">
        <v>95</v>
      </c>
      <c r="S6215" s="1" t="s">
        <v>84</v>
      </c>
      <c r="T6215" s="11"/>
      <c r="U6215" s="11"/>
      <c r="V6215" s="11"/>
      <c r="W6215" s="11"/>
      <c r="X6215" s="11"/>
      <c r="Y6215" s="11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/>
      <c r="AK6215" s="11"/>
      <c r="AL6215" s="11"/>
      <c r="AM6215" s="5"/>
      <c r="AN6215" s="5"/>
      <c r="AO6215" s="5"/>
      <c r="AP6215" s="5"/>
      <c r="AQ6215" s="5"/>
      <c r="AR6215" s="5"/>
      <c r="AS6215" s="5"/>
      <c r="AT6215" s="5"/>
      <c r="AU6215" s="5"/>
      <c r="AV6215" s="5"/>
      <c r="AW6215" s="5"/>
      <c r="AX6215" s="5"/>
      <c r="AY6215" s="5"/>
      <c r="AZ6215" s="5"/>
      <c r="BA6215" s="5"/>
      <c r="BB6215" s="5"/>
      <c r="BC6215" s="5"/>
      <c r="BD6215" s="5"/>
      <c r="BE6215" s="5"/>
      <c r="BF6215" s="5"/>
      <c r="BG6215" s="5"/>
      <c r="BH6215" s="5"/>
      <c r="BI6215" s="5"/>
      <c r="BJ6215" s="5"/>
      <c r="BK6215" s="5"/>
      <c r="BL6215" s="5"/>
      <c r="BM6215" s="5"/>
      <c r="BN6215" s="5"/>
      <c r="BO6215" s="5"/>
      <c r="BP6215" s="5"/>
      <c r="BQ6215" s="5"/>
      <c r="BR6215" s="5"/>
      <c r="BS6215" s="5"/>
      <c r="BT6215" s="5"/>
      <c r="BU6215" s="5"/>
      <c r="BV6215" s="5"/>
      <c r="BW6215" s="5"/>
      <c r="BX6215" s="5"/>
    </row>
    <row r="6216" spans="1:76" x14ac:dyDescent="0.2">
      <c r="A6216" s="1" t="s">
        <v>22</v>
      </c>
      <c r="B6216" s="1" t="s">
        <v>84</v>
      </c>
      <c r="C6216" s="1" t="s">
        <v>1057</v>
      </c>
      <c r="D6216" s="1" t="s">
        <v>110</v>
      </c>
      <c r="E6216" s="1" t="s">
        <v>2</v>
      </c>
      <c r="F6216" s="1" t="s">
        <v>1069</v>
      </c>
      <c r="G6216" s="1" t="s">
        <v>107</v>
      </c>
      <c r="H6216" s="8"/>
      <c r="I6216" s="8">
        <v>2015</v>
      </c>
      <c r="J6216" s="1" t="s">
        <v>768</v>
      </c>
      <c r="K6216" s="9">
        <v>2186</v>
      </c>
      <c r="L6216" s="10">
        <f>K6216/ VLOOKUP(A6216,Indicators!$B$1:$V$7,21,FALSE)</f>
        <v>12.808043404384968</v>
      </c>
      <c r="M6216" s="11"/>
      <c r="N6216" s="11"/>
      <c r="O6216" s="11"/>
      <c r="P6216" s="8" t="str">
        <f>IF(H6216="Y", K6216/VLOOKUP(A6216,Indicators!$B$1:$S$7,18,FALSE),"")</f>
        <v/>
      </c>
      <c r="Q6216" s="8" t="str">
        <f t="shared" si="0"/>
        <v/>
      </c>
      <c r="R6216" s="1" t="s">
        <v>95</v>
      </c>
      <c r="S6216" s="1" t="s">
        <v>84</v>
      </c>
      <c r="T6216" s="11"/>
      <c r="U6216" s="11"/>
      <c r="V6216" s="11"/>
      <c r="W6216" s="11"/>
      <c r="X6216" s="11"/>
      <c r="Y6216" s="11"/>
      <c r="Z6216" s="11"/>
      <c r="AA6216" s="11"/>
      <c r="AB6216" s="11"/>
      <c r="AC6216" s="11"/>
      <c r="AD6216" s="11"/>
      <c r="AE6216" s="11"/>
      <c r="AF6216" s="11"/>
      <c r="AG6216" s="11"/>
      <c r="AH6216" s="11"/>
      <c r="AI6216" s="11"/>
      <c r="AJ6216" s="11"/>
      <c r="AK6216" s="11"/>
      <c r="AL6216" s="11"/>
      <c r="AM6216" s="5"/>
      <c r="AN6216" s="5"/>
      <c r="AO6216" s="5"/>
      <c r="AP6216" s="5"/>
      <c r="AQ6216" s="5"/>
      <c r="AR6216" s="5"/>
      <c r="AS6216" s="5"/>
      <c r="AT6216" s="5"/>
      <c r="AU6216" s="5"/>
      <c r="AV6216" s="5"/>
      <c r="AW6216" s="5"/>
      <c r="AX6216" s="5"/>
      <c r="AY6216" s="5"/>
      <c r="AZ6216" s="5"/>
      <c r="BA6216" s="5"/>
      <c r="BB6216" s="5"/>
      <c r="BC6216" s="5"/>
      <c r="BD6216" s="5"/>
      <c r="BE6216" s="5"/>
      <c r="BF6216" s="5"/>
      <c r="BG6216" s="5"/>
      <c r="BH6216" s="5"/>
      <c r="BI6216" s="5"/>
      <c r="BJ6216" s="5"/>
      <c r="BK6216" s="5"/>
      <c r="BL6216" s="5"/>
      <c r="BM6216" s="5"/>
      <c r="BN6216" s="5"/>
      <c r="BO6216" s="5"/>
      <c r="BP6216" s="5"/>
      <c r="BQ6216" s="5"/>
      <c r="BR6216" s="5"/>
      <c r="BS6216" s="5"/>
      <c r="BT6216" s="5"/>
      <c r="BU6216" s="5"/>
      <c r="BV6216" s="5"/>
      <c r="BW6216" s="5"/>
      <c r="BX6216" s="5"/>
    </row>
    <row r="6217" spans="1:76" x14ac:dyDescent="0.2">
      <c r="A6217" s="1" t="s">
        <v>22</v>
      </c>
      <c r="B6217" s="1" t="s">
        <v>84</v>
      </c>
      <c r="C6217" s="1" t="s">
        <v>837</v>
      </c>
      <c r="D6217" s="1" t="s">
        <v>110</v>
      </c>
      <c r="E6217" s="1" t="s">
        <v>2</v>
      </c>
      <c r="F6217" s="1" t="s">
        <v>1069</v>
      </c>
      <c r="G6217" s="1" t="s">
        <v>107</v>
      </c>
      <c r="H6217" s="8"/>
      <c r="I6217" s="8">
        <v>2015</v>
      </c>
      <c r="J6217" s="1" t="s">
        <v>768</v>
      </c>
      <c r="K6217" s="9">
        <v>3485</v>
      </c>
      <c r="L6217" s="10">
        <f>K6217/ VLOOKUP(A6217,Indicators!$B$1:$V$7,21,FALSE)</f>
        <v>20.41904449418189</v>
      </c>
      <c r="M6217" s="11"/>
      <c r="N6217" s="11"/>
      <c r="O6217" s="11"/>
      <c r="P6217" s="8" t="str">
        <f>IF(H6217="Y", K6217/VLOOKUP(A6217,Indicators!$B$1:$S$7,18,FALSE),"")</f>
        <v/>
      </c>
      <c r="Q6217" s="8" t="str">
        <f t="shared" si="0"/>
        <v/>
      </c>
      <c r="R6217" s="1" t="s">
        <v>95</v>
      </c>
      <c r="S6217" s="1" t="s">
        <v>84</v>
      </c>
      <c r="T6217" s="11"/>
      <c r="U6217" s="11"/>
      <c r="V6217" s="11"/>
      <c r="W6217" s="11"/>
      <c r="X6217" s="11"/>
      <c r="Y6217" s="11"/>
      <c r="Z6217" s="11"/>
      <c r="AA6217" s="11"/>
      <c r="AB6217" s="11"/>
      <c r="AC6217" s="11"/>
      <c r="AD6217" s="11"/>
      <c r="AE6217" s="11"/>
      <c r="AF6217" s="11"/>
      <c r="AG6217" s="11"/>
      <c r="AH6217" s="11"/>
      <c r="AI6217" s="11"/>
      <c r="AJ6217" s="11"/>
      <c r="AK6217" s="11"/>
      <c r="AL6217" s="11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5"/>
      <c r="AX6217" s="5"/>
      <c r="AY6217" s="5"/>
      <c r="AZ6217" s="5"/>
      <c r="BA6217" s="5"/>
      <c r="BB6217" s="5"/>
      <c r="BC6217" s="5"/>
      <c r="BD6217" s="5"/>
      <c r="BE6217" s="5"/>
      <c r="BF6217" s="5"/>
      <c r="BG6217" s="5"/>
      <c r="BH6217" s="5"/>
      <c r="BI6217" s="5"/>
      <c r="BJ6217" s="5"/>
      <c r="BK6217" s="5"/>
      <c r="BL6217" s="5"/>
      <c r="BM6217" s="5"/>
      <c r="BN6217" s="5"/>
      <c r="BO6217" s="5"/>
      <c r="BP6217" s="5"/>
      <c r="BQ6217" s="5"/>
      <c r="BR6217" s="5"/>
      <c r="BS6217" s="5"/>
      <c r="BT6217" s="5"/>
      <c r="BU6217" s="5"/>
      <c r="BV6217" s="5"/>
      <c r="BW6217" s="5"/>
      <c r="BX6217" s="5"/>
    </row>
    <row r="6218" spans="1:76" x14ac:dyDescent="0.2">
      <c r="A6218" s="1" t="s">
        <v>22</v>
      </c>
      <c r="B6218" s="1" t="s">
        <v>84</v>
      </c>
      <c r="C6218" s="1" t="s">
        <v>799</v>
      </c>
      <c r="D6218" s="1" t="s">
        <v>110</v>
      </c>
      <c r="E6218" s="1" t="s">
        <v>2</v>
      </c>
      <c r="F6218" s="1" t="s">
        <v>1069</v>
      </c>
      <c r="G6218" s="1" t="s">
        <v>107</v>
      </c>
      <c r="H6218" s="8"/>
      <c r="I6218" s="8">
        <v>2015</v>
      </c>
      <c r="J6218" s="1" t="s">
        <v>768</v>
      </c>
      <c r="K6218" s="9">
        <v>13566</v>
      </c>
      <c r="L6218" s="10">
        <f>K6218/ VLOOKUP(A6218,Indicators!$B$1:$V$7,21,FALSE)</f>
        <v>79.48486588466902</v>
      </c>
      <c r="M6218" s="11"/>
      <c r="N6218" s="11"/>
      <c r="O6218" s="11"/>
      <c r="P6218" s="8" t="str">
        <f>IF(H6218="Y", K6218/VLOOKUP(A6218,Indicators!$B$1:$S$7,18,FALSE),"")</f>
        <v/>
      </c>
      <c r="Q6218" s="8" t="str">
        <f t="shared" si="0"/>
        <v/>
      </c>
      <c r="R6218" s="1" t="s">
        <v>95</v>
      </c>
      <c r="S6218" s="1" t="s">
        <v>84</v>
      </c>
      <c r="T6218" s="11"/>
      <c r="U6218" s="11"/>
      <c r="V6218" s="11"/>
      <c r="W6218" s="11"/>
      <c r="X6218" s="11"/>
      <c r="Y6218" s="11"/>
      <c r="Z6218" s="11"/>
      <c r="AA6218" s="11"/>
      <c r="AB6218" s="11"/>
      <c r="AC6218" s="11"/>
      <c r="AD6218" s="11"/>
      <c r="AE6218" s="11"/>
      <c r="AF6218" s="11"/>
      <c r="AG6218" s="11"/>
      <c r="AH6218" s="11"/>
      <c r="AI6218" s="11"/>
      <c r="AJ6218" s="11"/>
      <c r="AK6218" s="11"/>
      <c r="AL6218" s="11"/>
      <c r="AM6218" s="5"/>
      <c r="AN6218" s="5"/>
      <c r="AO6218" s="5"/>
      <c r="AP6218" s="5"/>
      <c r="AQ6218" s="5"/>
      <c r="AR6218" s="5"/>
      <c r="AS6218" s="5"/>
      <c r="AT6218" s="5"/>
      <c r="AU6218" s="5"/>
      <c r="AV6218" s="5"/>
      <c r="AW6218" s="5"/>
      <c r="AX6218" s="5"/>
      <c r="AY6218" s="5"/>
      <c r="AZ6218" s="5"/>
      <c r="BA6218" s="5"/>
      <c r="BB6218" s="5"/>
      <c r="BC6218" s="5"/>
      <c r="BD6218" s="5"/>
      <c r="BE6218" s="5"/>
      <c r="BF6218" s="5"/>
      <c r="BG6218" s="5"/>
      <c r="BH6218" s="5"/>
      <c r="BI6218" s="5"/>
      <c r="BJ6218" s="5"/>
      <c r="BK6218" s="5"/>
      <c r="BL6218" s="5"/>
      <c r="BM6218" s="5"/>
      <c r="BN6218" s="5"/>
      <c r="BO6218" s="5"/>
      <c r="BP6218" s="5"/>
      <c r="BQ6218" s="5"/>
      <c r="BR6218" s="5"/>
      <c r="BS6218" s="5"/>
      <c r="BT6218" s="5"/>
      <c r="BU6218" s="5"/>
      <c r="BV6218" s="5"/>
      <c r="BW6218" s="5"/>
      <c r="BX6218" s="5"/>
    </row>
    <row r="6219" spans="1:76" x14ac:dyDescent="0.2">
      <c r="A6219" s="1" t="s">
        <v>22</v>
      </c>
      <c r="B6219" s="1" t="s">
        <v>84</v>
      </c>
      <c r="C6219" s="1" t="s">
        <v>984</v>
      </c>
      <c r="D6219" s="1" t="s">
        <v>110</v>
      </c>
      <c r="E6219" s="1" t="s">
        <v>2</v>
      </c>
      <c r="F6219" s="1" t="s">
        <v>1069</v>
      </c>
      <c r="G6219" s="1" t="s">
        <v>107</v>
      </c>
      <c r="H6219" s="8"/>
      <c r="I6219" s="8">
        <v>2015</v>
      </c>
      <c r="J6219" s="1" t="s">
        <v>768</v>
      </c>
      <c r="K6219" s="9">
        <v>19778</v>
      </c>
      <c r="L6219" s="10">
        <f>K6219/ VLOOKUP(A6219,Indicators!$B$1:$V$7,21,FALSE)</f>
        <v>115.88173945650773</v>
      </c>
      <c r="M6219" s="11"/>
      <c r="N6219" s="11"/>
      <c r="O6219" s="11"/>
      <c r="P6219" s="8" t="str">
        <f>IF(H6219="Y", K6219/VLOOKUP(A6219,Indicators!$B$1:$S$7,18,FALSE),"")</f>
        <v/>
      </c>
      <c r="Q6219" s="8" t="str">
        <f t="shared" si="0"/>
        <v/>
      </c>
      <c r="R6219" s="1" t="s">
        <v>95</v>
      </c>
      <c r="S6219" s="1" t="s">
        <v>84</v>
      </c>
      <c r="T6219" s="11"/>
      <c r="U6219" s="11"/>
      <c r="V6219" s="11"/>
      <c r="W6219" s="11"/>
      <c r="X6219" s="11"/>
      <c r="Y6219" s="11"/>
      <c r="Z6219" s="11"/>
      <c r="AA6219" s="11"/>
      <c r="AB6219" s="11"/>
      <c r="AC6219" s="11"/>
      <c r="AD6219" s="11"/>
      <c r="AE6219" s="11"/>
      <c r="AF6219" s="11"/>
      <c r="AG6219" s="11"/>
      <c r="AH6219" s="11"/>
      <c r="AI6219" s="11"/>
      <c r="AJ6219" s="11"/>
      <c r="AK6219" s="11"/>
      <c r="AL6219" s="11"/>
      <c r="AM6219" s="5"/>
      <c r="AN6219" s="5"/>
      <c r="AO6219" s="5"/>
      <c r="AP6219" s="5"/>
      <c r="AQ6219" s="5"/>
      <c r="AR6219" s="5"/>
      <c r="AS6219" s="5"/>
      <c r="AT6219" s="5"/>
      <c r="AU6219" s="5"/>
      <c r="AV6219" s="5"/>
      <c r="AW6219" s="5"/>
      <c r="AX6219" s="5"/>
      <c r="AY6219" s="5"/>
      <c r="AZ6219" s="5"/>
      <c r="BA6219" s="5"/>
      <c r="BB6219" s="5"/>
      <c r="BC6219" s="5"/>
      <c r="BD6219" s="5"/>
      <c r="BE6219" s="5"/>
      <c r="BF6219" s="5"/>
      <c r="BG6219" s="5"/>
      <c r="BH6219" s="5"/>
      <c r="BI6219" s="5"/>
      <c r="BJ6219" s="5"/>
      <c r="BK6219" s="5"/>
      <c r="BL6219" s="5"/>
      <c r="BM6219" s="5"/>
      <c r="BN6219" s="5"/>
      <c r="BO6219" s="5"/>
      <c r="BP6219" s="5"/>
      <c r="BQ6219" s="5"/>
      <c r="BR6219" s="5"/>
      <c r="BS6219" s="5"/>
      <c r="BT6219" s="5"/>
      <c r="BU6219" s="5"/>
      <c r="BV6219" s="5"/>
      <c r="BW6219" s="5"/>
      <c r="BX6219" s="5"/>
    </row>
    <row r="6220" spans="1:76" x14ac:dyDescent="0.2">
      <c r="A6220" s="1" t="s">
        <v>22</v>
      </c>
      <c r="B6220" s="1" t="s">
        <v>770</v>
      </c>
      <c r="C6220" s="1" t="s">
        <v>1040</v>
      </c>
      <c r="D6220" s="1" t="s">
        <v>110</v>
      </c>
      <c r="E6220" s="1" t="s">
        <v>2</v>
      </c>
      <c r="F6220" s="1" t="s">
        <v>1069</v>
      </c>
      <c r="G6220" s="1" t="s">
        <v>107</v>
      </c>
      <c r="H6220" s="8"/>
      <c r="I6220" s="8">
        <v>2015</v>
      </c>
      <c r="J6220" s="1" t="s">
        <v>768</v>
      </c>
      <c r="K6220" s="8">
        <v>842</v>
      </c>
      <c r="L6220" s="10">
        <f>K6220/ VLOOKUP(A6220,Indicators!$B$1:$V$7,21,FALSE)</f>
        <v>4.933381768752124</v>
      </c>
      <c r="M6220" s="11"/>
      <c r="N6220" s="11"/>
      <c r="O6220" s="11"/>
      <c r="P6220" s="8" t="str">
        <f>IF(H6220="Y", K6220/VLOOKUP(A6220,Indicators!$B$1:$S$7,18,FALSE),"")</f>
        <v/>
      </c>
      <c r="Q6220" s="8" t="str">
        <f t="shared" si="0"/>
        <v/>
      </c>
      <c r="R6220" s="1" t="s">
        <v>103</v>
      </c>
      <c r="S6220" s="1" t="s">
        <v>53</v>
      </c>
      <c r="T6220" s="11"/>
      <c r="U6220" s="11"/>
      <c r="V6220" s="11"/>
      <c r="W6220" s="11"/>
      <c r="X6220" s="11"/>
      <c r="Y6220" s="11"/>
      <c r="Z6220" s="11"/>
      <c r="AA6220" s="11"/>
      <c r="AB6220" s="11"/>
      <c r="AC6220" s="11"/>
      <c r="AD6220" s="11"/>
      <c r="AE6220" s="11"/>
      <c r="AF6220" s="11"/>
      <c r="AG6220" s="11"/>
      <c r="AH6220" s="11"/>
      <c r="AI6220" s="11"/>
      <c r="AJ6220" s="11"/>
      <c r="AK6220" s="11"/>
      <c r="AL6220" s="11"/>
      <c r="AM6220" s="5"/>
      <c r="AN6220" s="5"/>
      <c r="AO6220" s="5"/>
      <c r="AP6220" s="5"/>
      <c r="AQ6220" s="5"/>
      <c r="AR6220" s="5"/>
      <c r="AS6220" s="5"/>
      <c r="AT6220" s="5"/>
      <c r="AU6220" s="5"/>
      <c r="AV6220" s="5"/>
      <c r="AW6220" s="5"/>
      <c r="AX6220" s="5"/>
      <c r="AY6220" s="5"/>
      <c r="AZ6220" s="5"/>
      <c r="BA6220" s="5"/>
      <c r="BB6220" s="5"/>
      <c r="BC6220" s="5"/>
      <c r="BD6220" s="5"/>
      <c r="BE6220" s="5"/>
      <c r="BF6220" s="5"/>
      <c r="BG6220" s="5"/>
      <c r="BH6220" s="5"/>
      <c r="BI6220" s="5"/>
      <c r="BJ6220" s="5"/>
      <c r="BK6220" s="5"/>
      <c r="BL6220" s="5"/>
      <c r="BM6220" s="5"/>
      <c r="BN6220" s="5"/>
      <c r="BO6220" s="5"/>
      <c r="BP6220" s="5"/>
      <c r="BQ6220" s="5"/>
      <c r="BR6220" s="5"/>
      <c r="BS6220" s="5"/>
      <c r="BT6220" s="5"/>
      <c r="BU6220" s="5"/>
      <c r="BV6220" s="5"/>
      <c r="BW6220" s="5"/>
      <c r="BX6220" s="5"/>
    </row>
    <row r="6221" spans="1:76" x14ac:dyDescent="0.2">
      <c r="A6221" s="1" t="s">
        <v>22</v>
      </c>
      <c r="B6221" s="1" t="s">
        <v>770</v>
      </c>
      <c r="C6221" s="1" t="s">
        <v>1039</v>
      </c>
      <c r="D6221" s="1" t="s">
        <v>110</v>
      </c>
      <c r="E6221" s="1" t="s">
        <v>2</v>
      </c>
      <c r="F6221" s="1" t="s">
        <v>1069</v>
      </c>
      <c r="G6221" s="1" t="s">
        <v>107</v>
      </c>
      <c r="H6221" s="8"/>
      <c r="I6221" s="8">
        <v>2015</v>
      </c>
      <c r="J6221" s="1" t="s">
        <v>768</v>
      </c>
      <c r="K6221" s="9">
        <v>7512</v>
      </c>
      <c r="L6221" s="10">
        <f>K6221/ VLOOKUP(A6221,Indicators!$B$1:$V$7,21,FALSE)</f>
        <v>44.013733784876429</v>
      </c>
      <c r="M6221" s="11"/>
      <c r="N6221" s="11"/>
      <c r="O6221" s="11"/>
      <c r="P6221" s="8" t="str">
        <f>IF(H6221="Y", K6221/VLOOKUP(A6221,Indicators!$B$1:$S$7,18,FALSE),"")</f>
        <v/>
      </c>
      <c r="Q6221" s="8" t="str">
        <f t="shared" si="0"/>
        <v/>
      </c>
      <c r="R6221" s="1" t="s">
        <v>98</v>
      </c>
      <c r="S6221" s="1" t="s">
        <v>47</v>
      </c>
      <c r="T6221" s="11"/>
      <c r="U6221" s="11"/>
      <c r="V6221" s="11"/>
      <c r="W6221" s="11"/>
      <c r="X6221" s="11"/>
      <c r="Y6221" s="11"/>
      <c r="Z6221" s="11"/>
      <c r="AA6221" s="11"/>
      <c r="AB6221" s="11"/>
      <c r="AC6221" s="11"/>
      <c r="AD6221" s="11"/>
      <c r="AE6221" s="11"/>
      <c r="AF6221" s="11"/>
      <c r="AG6221" s="11"/>
      <c r="AH6221" s="11"/>
      <c r="AI6221" s="11"/>
      <c r="AJ6221" s="11"/>
      <c r="AK6221" s="11"/>
      <c r="AL6221" s="11"/>
      <c r="AM6221" s="5"/>
      <c r="AN6221" s="5"/>
      <c r="AO6221" s="5"/>
      <c r="AP6221" s="5"/>
      <c r="AQ6221" s="5"/>
      <c r="AR6221" s="5"/>
      <c r="AS6221" s="5"/>
      <c r="AT6221" s="5"/>
      <c r="AU6221" s="5"/>
      <c r="AV6221" s="5"/>
      <c r="AW6221" s="5"/>
      <c r="AX6221" s="5"/>
      <c r="AY6221" s="5"/>
      <c r="AZ6221" s="5"/>
      <c r="BA6221" s="5"/>
      <c r="BB6221" s="5"/>
      <c r="BC6221" s="5"/>
      <c r="BD6221" s="5"/>
      <c r="BE6221" s="5"/>
      <c r="BF6221" s="5"/>
      <c r="BG6221" s="5"/>
      <c r="BH6221" s="5"/>
      <c r="BI6221" s="5"/>
      <c r="BJ6221" s="5"/>
      <c r="BK6221" s="5"/>
      <c r="BL6221" s="5"/>
      <c r="BM6221" s="5"/>
      <c r="BN6221" s="5"/>
      <c r="BO6221" s="5"/>
      <c r="BP6221" s="5"/>
      <c r="BQ6221" s="5"/>
      <c r="BR6221" s="5"/>
      <c r="BS6221" s="5"/>
      <c r="BT6221" s="5"/>
      <c r="BU6221" s="5"/>
      <c r="BV6221" s="5"/>
      <c r="BW6221" s="5"/>
      <c r="BX6221" s="5"/>
    </row>
    <row r="6222" spans="1:76" x14ac:dyDescent="0.2">
      <c r="A6222" s="1" t="s">
        <v>22</v>
      </c>
      <c r="B6222" s="1" t="s">
        <v>770</v>
      </c>
      <c r="C6222" s="1" t="s">
        <v>771</v>
      </c>
      <c r="D6222" s="1" t="s">
        <v>110</v>
      </c>
      <c r="E6222" s="1" t="s">
        <v>2</v>
      </c>
      <c r="F6222" s="1" t="s">
        <v>1069</v>
      </c>
      <c r="G6222" s="1" t="s">
        <v>107</v>
      </c>
      <c r="H6222" s="8"/>
      <c r="I6222" s="8">
        <v>2015</v>
      </c>
      <c r="J6222" s="1" t="s">
        <v>768</v>
      </c>
      <c r="K6222" s="9">
        <v>7630</v>
      </c>
      <c r="L6222" s="10">
        <f>K6222/ VLOOKUP(A6222,Indicators!$B$1:$V$7,21,FALSE)</f>
        <v>44.705110327290619</v>
      </c>
      <c r="M6222" s="11"/>
      <c r="N6222" s="11"/>
      <c r="O6222" s="11"/>
      <c r="P6222" s="8" t="str">
        <f>IF(H6222="Y", K6222/VLOOKUP(A6222,Indicators!$B$1:$S$7,18,FALSE),"")</f>
        <v/>
      </c>
      <c r="Q6222" s="8" t="str">
        <f t="shared" si="0"/>
        <v/>
      </c>
      <c r="R6222" s="1" t="s">
        <v>271</v>
      </c>
      <c r="S6222" s="1" t="s">
        <v>55</v>
      </c>
      <c r="T6222" s="11"/>
      <c r="U6222" s="11"/>
      <c r="V6222" s="11"/>
      <c r="W6222" s="11"/>
      <c r="X6222" s="11"/>
      <c r="Y6222" s="11"/>
      <c r="Z6222" s="11"/>
      <c r="AA6222" s="11"/>
      <c r="AB6222" s="11"/>
      <c r="AC6222" s="11"/>
      <c r="AD6222" s="11"/>
      <c r="AE6222" s="11"/>
      <c r="AF6222" s="11"/>
      <c r="AG6222" s="11"/>
      <c r="AH6222" s="11"/>
      <c r="AI6222" s="11"/>
      <c r="AJ6222" s="11"/>
      <c r="AK6222" s="11"/>
      <c r="AL6222" s="11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5"/>
      <c r="AX6222" s="5"/>
      <c r="AY6222" s="5"/>
      <c r="AZ6222" s="5"/>
      <c r="BA6222" s="5"/>
      <c r="BB6222" s="5"/>
      <c r="BC6222" s="5"/>
      <c r="BD6222" s="5"/>
      <c r="BE6222" s="5"/>
      <c r="BF6222" s="5"/>
      <c r="BG6222" s="5"/>
      <c r="BH6222" s="5"/>
      <c r="BI6222" s="5"/>
      <c r="BJ6222" s="5"/>
      <c r="BK6222" s="5"/>
      <c r="BL6222" s="5"/>
      <c r="BM6222" s="5"/>
      <c r="BN6222" s="5"/>
      <c r="BO6222" s="5"/>
      <c r="BP6222" s="5"/>
      <c r="BQ6222" s="5"/>
      <c r="BR6222" s="5"/>
      <c r="BS6222" s="5"/>
      <c r="BT6222" s="5"/>
      <c r="BU6222" s="5"/>
      <c r="BV6222" s="5"/>
      <c r="BW6222" s="5"/>
      <c r="BX6222" s="5"/>
    </row>
    <row r="6223" spans="1:76" x14ac:dyDescent="0.2">
      <c r="A6223" s="1" t="s">
        <v>22</v>
      </c>
      <c r="B6223" s="1" t="s">
        <v>770</v>
      </c>
      <c r="C6223" s="1" t="s">
        <v>527</v>
      </c>
      <c r="D6223" s="1" t="s">
        <v>110</v>
      </c>
      <c r="E6223" s="1" t="s">
        <v>2</v>
      </c>
      <c r="F6223" s="1" t="s">
        <v>1069</v>
      </c>
      <c r="G6223" s="1" t="s">
        <v>107</v>
      </c>
      <c r="H6223" s="8"/>
      <c r="I6223" s="8">
        <v>2015</v>
      </c>
      <c r="J6223" s="1" t="s">
        <v>768</v>
      </c>
      <c r="K6223" s="9">
        <v>10230</v>
      </c>
      <c r="L6223" s="10">
        <f>K6223/ VLOOKUP(A6223,Indicators!$B$1:$V$7,21,FALSE)</f>
        <v>59.938830753366062</v>
      </c>
      <c r="M6223" s="11"/>
      <c r="N6223" s="11"/>
      <c r="O6223" s="11"/>
      <c r="P6223" s="8" t="str">
        <f>IF(H6223="Y", K6223/VLOOKUP(A6223,Indicators!$B$1:$S$7,18,FALSE),"")</f>
        <v/>
      </c>
      <c r="Q6223" s="8" t="str">
        <f t="shared" si="0"/>
        <v/>
      </c>
      <c r="R6223" s="1" t="s">
        <v>103</v>
      </c>
      <c r="S6223" s="1" t="s">
        <v>64</v>
      </c>
      <c r="T6223" s="11"/>
      <c r="U6223" s="11"/>
      <c r="V6223" s="11"/>
      <c r="W6223" s="11"/>
      <c r="X6223" s="11"/>
      <c r="Y6223" s="11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/>
      <c r="AK6223" s="11"/>
      <c r="AL6223" s="11"/>
      <c r="AM6223" s="5"/>
      <c r="AN6223" s="5"/>
      <c r="AO6223" s="5"/>
      <c r="AP6223" s="5"/>
      <c r="AQ6223" s="5"/>
      <c r="AR6223" s="5"/>
      <c r="AS6223" s="5"/>
      <c r="AT6223" s="5"/>
      <c r="AU6223" s="5"/>
      <c r="AV6223" s="5"/>
      <c r="AW6223" s="5"/>
      <c r="AX6223" s="5"/>
      <c r="AY6223" s="5"/>
      <c r="AZ6223" s="5"/>
      <c r="BA6223" s="5"/>
      <c r="BB6223" s="5"/>
      <c r="BC6223" s="5"/>
      <c r="BD6223" s="5"/>
      <c r="BE6223" s="5"/>
      <c r="BF6223" s="5"/>
      <c r="BG6223" s="5"/>
      <c r="BH6223" s="5"/>
      <c r="BI6223" s="5"/>
      <c r="BJ6223" s="5"/>
      <c r="BK6223" s="5"/>
      <c r="BL6223" s="5"/>
      <c r="BM6223" s="5"/>
      <c r="BN6223" s="5"/>
      <c r="BO6223" s="5"/>
      <c r="BP6223" s="5"/>
      <c r="BQ6223" s="5"/>
      <c r="BR6223" s="5"/>
      <c r="BS6223" s="5"/>
      <c r="BT6223" s="5"/>
      <c r="BU6223" s="5"/>
      <c r="BV6223" s="5"/>
      <c r="BW6223" s="5"/>
      <c r="BX6223" s="5"/>
    </row>
    <row r="6224" spans="1:76" x14ac:dyDescent="0.2">
      <c r="A6224" s="1" t="s">
        <v>22</v>
      </c>
      <c r="B6224" s="1" t="s">
        <v>770</v>
      </c>
      <c r="C6224" s="1" t="s">
        <v>803</v>
      </c>
      <c r="D6224" s="1" t="s">
        <v>110</v>
      </c>
      <c r="E6224" s="1" t="s">
        <v>2</v>
      </c>
      <c r="F6224" s="1" t="s">
        <v>1069</v>
      </c>
      <c r="G6224" s="1" t="s">
        <v>107</v>
      </c>
      <c r="H6224" s="8"/>
      <c r="I6224" s="8">
        <v>2015</v>
      </c>
      <c r="J6224" s="1" t="s">
        <v>768</v>
      </c>
      <c r="K6224" s="9">
        <v>11543</v>
      </c>
      <c r="L6224" s="10">
        <f>K6224/ VLOOKUP(A6224,Indicators!$B$1:$V$7,21,FALSE)</f>
        <v>67.631859568534168</v>
      </c>
      <c r="M6224" s="11"/>
      <c r="N6224" s="11"/>
      <c r="O6224" s="11"/>
      <c r="P6224" s="8" t="str">
        <f>IF(H6224="Y", K6224/VLOOKUP(A6224,Indicators!$B$1:$S$7,18,FALSE),"")</f>
        <v/>
      </c>
      <c r="Q6224" s="8" t="str">
        <f t="shared" si="0"/>
        <v/>
      </c>
      <c r="R6224" s="1" t="s">
        <v>103</v>
      </c>
      <c r="S6224" s="1" t="s">
        <v>86</v>
      </c>
      <c r="T6224" s="11"/>
      <c r="U6224" s="11"/>
      <c r="V6224" s="11"/>
      <c r="W6224" s="11"/>
      <c r="X6224" s="11"/>
      <c r="Y6224" s="11"/>
      <c r="Z6224" s="11"/>
      <c r="AA6224" s="11"/>
      <c r="AB6224" s="11"/>
      <c r="AC6224" s="11"/>
      <c r="AD6224" s="11"/>
      <c r="AE6224" s="11"/>
      <c r="AF6224" s="11"/>
      <c r="AG6224" s="11"/>
      <c r="AH6224" s="11"/>
      <c r="AI6224" s="11"/>
      <c r="AJ6224" s="11"/>
      <c r="AK6224" s="11"/>
      <c r="AL6224" s="11"/>
      <c r="AM6224" s="5"/>
      <c r="AN6224" s="5"/>
      <c r="AO6224" s="5"/>
      <c r="AP6224" s="5"/>
      <c r="AQ6224" s="5"/>
      <c r="AR6224" s="5"/>
      <c r="AS6224" s="5"/>
      <c r="AT6224" s="5"/>
      <c r="AU6224" s="5"/>
      <c r="AV6224" s="5"/>
      <c r="AW6224" s="5"/>
      <c r="AX6224" s="5"/>
      <c r="AY6224" s="5"/>
      <c r="AZ6224" s="5"/>
      <c r="BA6224" s="5"/>
      <c r="BB6224" s="5"/>
      <c r="BC6224" s="5"/>
      <c r="BD6224" s="5"/>
      <c r="BE6224" s="5"/>
      <c r="BF6224" s="5"/>
      <c r="BG6224" s="5"/>
      <c r="BH6224" s="5"/>
      <c r="BI6224" s="5"/>
      <c r="BJ6224" s="5"/>
      <c r="BK6224" s="5"/>
      <c r="BL6224" s="5"/>
      <c r="BM6224" s="5"/>
      <c r="BN6224" s="5"/>
      <c r="BO6224" s="5"/>
      <c r="BP6224" s="5"/>
      <c r="BQ6224" s="5"/>
      <c r="BR6224" s="5"/>
      <c r="BS6224" s="5"/>
      <c r="BT6224" s="5"/>
      <c r="BU6224" s="5"/>
      <c r="BV6224" s="5"/>
      <c r="BW6224" s="5"/>
      <c r="BX6224" s="5"/>
    </row>
    <row r="6225" spans="1:76" x14ac:dyDescent="0.2">
      <c r="A6225" s="1" t="s">
        <v>22</v>
      </c>
      <c r="B6225" s="1" t="s">
        <v>770</v>
      </c>
      <c r="C6225" s="1" t="s">
        <v>532</v>
      </c>
      <c r="D6225" s="1" t="s">
        <v>110</v>
      </c>
      <c r="E6225" s="1" t="s">
        <v>2</v>
      </c>
      <c r="F6225" s="1" t="s">
        <v>1069</v>
      </c>
      <c r="G6225" s="1" t="s">
        <v>107</v>
      </c>
      <c r="H6225" s="8"/>
      <c r="I6225" s="8">
        <v>2015</v>
      </c>
      <c r="J6225" s="1" t="s">
        <v>768</v>
      </c>
      <c r="K6225" s="9">
        <v>11913</v>
      </c>
      <c r="L6225" s="10">
        <f>K6225/ VLOOKUP(A6225,Indicators!$B$1:$V$7,21,FALSE)</f>
        <v>69.799735167629507</v>
      </c>
      <c r="M6225" s="11"/>
      <c r="N6225" s="11"/>
      <c r="O6225" s="11"/>
      <c r="P6225" s="8" t="str">
        <f>IF(H6225="Y", K6225/VLOOKUP(A6225,Indicators!$B$1:$S$7,18,FALSE),"")</f>
        <v/>
      </c>
      <c r="Q6225" s="8" t="str">
        <f t="shared" si="0"/>
        <v/>
      </c>
      <c r="R6225" s="1" t="s">
        <v>99</v>
      </c>
      <c r="S6225" s="1" t="s">
        <v>68</v>
      </c>
      <c r="T6225" s="11"/>
      <c r="U6225" s="11"/>
      <c r="V6225" s="11"/>
      <c r="W6225" s="11"/>
      <c r="X6225" s="11"/>
      <c r="Y6225" s="11"/>
      <c r="Z6225" s="11"/>
      <c r="AA6225" s="11"/>
      <c r="AB6225" s="11"/>
      <c r="AC6225" s="11"/>
      <c r="AD6225" s="11"/>
      <c r="AE6225" s="11"/>
      <c r="AF6225" s="11"/>
      <c r="AG6225" s="11"/>
      <c r="AH6225" s="11"/>
      <c r="AI6225" s="11"/>
      <c r="AJ6225" s="11"/>
      <c r="AK6225" s="11"/>
      <c r="AL6225" s="11"/>
      <c r="AM6225" s="5"/>
      <c r="AN6225" s="5"/>
      <c r="AO6225" s="5"/>
      <c r="AP6225" s="5"/>
      <c r="AQ6225" s="5"/>
      <c r="AR6225" s="5"/>
      <c r="AS6225" s="5"/>
      <c r="AT6225" s="5"/>
      <c r="AU6225" s="5"/>
      <c r="AV6225" s="5"/>
      <c r="AW6225" s="5"/>
      <c r="AX6225" s="5"/>
      <c r="AY6225" s="5"/>
      <c r="AZ6225" s="5"/>
      <c r="BA6225" s="5"/>
      <c r="BB6225" s="5"/>
      <c r="BC6225" s="5"/>
      <c r="BD6225" s="5"/>
      <c r="BE6225" s="5"/>
      <c r="BF6225" s="5"/>
      <c r="BG6225" s="5"/>
      <c r="BH6225" s="5"/>
      <c r="BI6225" s="5"/>
      <c r="BJ6225" s="5"/>
      <c r="BK6225" s="5"/>
      <c r="BL6225" s="5"/>
      <c r="BM6225" s="5"/>
      <c r="BN6225" s="5"/>
      <c r="BO6225" s="5"/>
      <c r="BP6225" s="5"/>
      <c r="BQ6225" s="5"/>
      <c r="BR6225" s="5"/>
      <c r="BS6225" s="5"/>
      <c r="BT6225" s="5"/>
      <c r="BU6225" s="5"/>
      <c r="BV6225" s="5"/>
      <c r="BW6225" s="5"/>
      <c r="BX6225" s="5"/>
    </row>
    <row r="6226" spans="1:76" x14ac:dyDescent="0.2">
      <c r="A6226" s="1" t="s">
        <v>22</v>
      </c>
      <c r="B6226" s="1" t="s">
        <v>770</v>
      </c>
      <c r="C6226" s="1" t="s">
        <v>800</v>
      </c>
      <c r="D6226" s="1" t="s">
        <v>110</v>
      </c>
      <c r="E6226" s="1" t="s">
        <v>2</v>
      </c>
      <c r="F6226" s="1" t="s">
        <v>1069</v>
      </c>
      <c r="G6226" s="1" t="s">
        <v>107</v>
      </c>
      <c r="H6226" s="8"/>
      <c r="I6226" s="8">
        <v>2015</v>
      </c>
      <c r="J6226" s="1" t="s">
        <v>768</v>
      </c>
      <c r="K6226" s="9">
        <v>15923</v>
      </c>
      <c r="L6226" s="10">
        <f>K6226/ VLOOKUP(A6226,Indicators!$B$1:$V$7,21,FALSE)</f>
        <v>93.294819363230488</v>
      </c>
      <c r="M6226" s="11"/>
      <c r="N6226" s="11"/>
      <c r="O6226" s="11"/>
      <c r="P6226" s="8" t="str">
        <f>IF(H6226="Y", K6226/VLOOKUP(A6226,Indicators!$B$1:$S$7,18,FALSE),"")</f>
        <v/>
      </c>
      <c r="Q6226" s="8" t="str">
        <f t="shared" si="0"/>
        <v/>
      </c>
      <c r="R6226" s="1" t="s">
        <v>97</v>
      </c>
      <c r="S6226" s="1" t="s">
        <v>80</v>
      </c>
      <c r="T6226" s="11"/>
      <c r="U6226" s="11"/>
      <c r="V6226" s="11"/>
      <c r="W6226" s="11"/>
      <c r="X6226" s="11"/>
      <c r="Y6226" s="11"/>
      <c r="Z6226" s="11"/>
      <c r="AA6226" s="11"/>
      <c r="AB6226" s="11"/>
      <c r="AC6226" s="11"/>
      <c r="AD6226" s="11"/>
      <c r="AE6226" s="11"/>
      <c r="AF6226" s="11"/>
      <c r="AG6226" s="11"/>
      <c r="AH6226" s="11"/>
      <c r="AI6226" s="11"/>
      <c r="AJ6226" s="11"/>
      <c r="AK6226" s="11"/>
      <c r="AL6226" s="11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5"/>
      <c r="AX6226" s="5"/>
      <c r="AY6226" s="5"/>
      <c r="AZ6226" s="5"/>
      <c r="BA6226" s="5"/>
      <c r="BB6226" s="5"/>
      <c r="BC6226" s="5"/>
      <c r="BD6226" s="5"/>
      <c r="BE6226" s="5"/>
      <c r="BF6226" s="5"/>
      <c r="BG6226" s="5"/>
      <c r="BH6226" s="5"/>
      <c r="BI6226" s="5"/>
      <c r="BJ6226" s="5"/>
      <c r="BK6226" s="5"/>
      <c r="BL6226" s="5"/>
      <c r="BM6226" s="5"/>
      <c r="BN6226" s="5"/>
      <c r="BO6226" s="5"/>
      <c r="BP6226" s="5"/>
      <c r="BQ6226" s="5"/>
      <c r="BR6226" s="5"/>
      <c r="BS6226" s="5"/>
      <c r="BT6226" s="5"/>
      <c r="BU6226" s="5"/>
      <c r="BV6226" s="5"/>
      <c r="BW6226" s="5"/>
      <c r="BX6226" s="5"/>
    </row>
    <row r="6227" spans="1:76" x14ac:dyDescent="0.2">
      <c r="A6227" s="1" t="s">
        <v>22</v>
      </c>
      <c r="B6227" s="1" t="s">
        <v>770</v>
      </c>
      <c r="C6227" s="1" t="s">
        <v>538</v>
      </c>
      <c r="D6227" s="1" t="s">
        <v>110</v>
      </c>
      <c r="E6227" s="1" t="s">
        <v>2</v>
      </c>
      <c r="F6227" s="1" t="s">
        <v>1069</v>
      </c>
      <c r="G6227" s="1" t="s">
        <v>107</v>
      </c>
      <c r="H6227" s="8"/>
      <c r="I6227" s="8">
        <v>2015</v>
      </c>
      <c r="J6227" s="1" t="s">
        <v>768</v>
      </c>
      <c r="K6227" s="9">
        <v>17606</v>
      </c>
      <c r="L6227" s="10">
        <f>K6227/ VLOOKUP(A6227,Indicators!$B$1:$V$7,21,FALSE)</f>
        <v>103.15572377749393</v>
      </c>
      <c r="M6227" s="11"/>
      <c r="N6227" s="11"/>
      <c r="O6227" s="11"/>
      <c r="P6227" s="8" t="str">
        <f>IF(H6227="Y", K6227/VLOOKUP(A6227,Indicators!$B$1:$S$7,18,FALSE),"")</f>
        <v/>
      </c>
      <c r="Q6227" s="8" t="str">
        <f t="shared" si="0"/>
        <v/>
      </c>
      <c r="R6227" s="1" t="s">
        <v>103</v>
      </c>
      <c r="S6227" s="1" t="s">
        <v>49</v>
      </c>
      <c r="T6227" s="11"/>
      <c r="U6227" s="11"/>
      <c r="V6227" s="11"/>
      <c r="W6227" s="11"/>
      <c r="X6227" s="11"/>
      <c r="Y6227" s="11"/>
      <c r="Z6227" s="11"/>
      <c r="AA6227" s="11"/>
      <c r="AB6227" s="11"/>
      <c r="AC6227" s="11"/>
      <c r="AD6227" s="11"/>
      <c r="AE6227" s="11"/>
      <c r="AF6227" s="11"/>
      <c r="AG6227" s="11"/>
      <c r="AH6227" s="11"/>
      <c r="AI6227" s="11"/>
      <c r="AJ6227" s="11"/>
      <c r="AK6227" s="11"/>
      <c r="AL6227" s="11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5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5"/>
      <c r="BO6227" s="5"/>
      <c r="BP6227" s="5"/>
      <c r="BQ6227" s="5"/>
      <c r="BR6227" s="5"/>
      <c r="BS6227" s="5"/>
      <c r="BT6227" s="5"/>
      <c r="BU6227" s="5"/>
      <c r="BV6227" s="5"/>
      <c r="BW6227" s="5"/>
      <c r="BX6227" s="5"/>
    </row>
    <row r="6228" spans="1:76" x14ac:dyDescent="0.2">
      <c r="A6228" s="1" t="s">
        <v>22</v>
      </c>
      <c r="B6228" s="1" t="s">
        <v>770</v>
      </c>
      <c r="C6228" s="1" t="s">
        <v>909</v>
      </c>
      <c r="D6228" s="1" t="s">
        <v>110</v>
      </c>
      <c r="E6228" s="1" t="s">
        <v>2</v>
      </c>
      <c r="F6228" s="1" t="s">
        <v>1069</v>
      </c>
      <c r="G6228" s="1" t="s">
        <v>107</v>
      </c>
      <c r="H6228" s="8"/>
      <c r="I6228" s="8">
        <v>2015</v>
      </c>
      <c r="J6228" s="1" t="s">
        <v>768</v>
      </c>
      <c r="K6228" s="9">
        <v>21096</v>
      </c>
      <c r="L6228" s="10">
        <f>K6228/ VLOOKUP(A6228,Indicators!$B$1:$V$7,21,FALSE)</f>
        <v>123.60406388787982</v>
      </c>
      <c r="M6228" s="11"/>
      <c r="N6228" s="11"/>
      <c r="O6228" s="11"/>
      <c r="P6228" s="8" t="str">
        <f>IF(H6228="Y", K6228/VLOOKUP(A6228,Indicators!$B$1:$S$7,18,FALSE),"")</f>
        <v/>
      </c>
      <c r="Q6228" s="8" t="str">
        <f t="shared" si="0"/>
        <v/>
      </c>
      <c r="R6228" s="1" t="s">
        <v>81</v>
      </c>
      <c r="S6228" s="1" t="s">
        <v>60</v>
      </c>
      <c r="T6228" s="11"/>
      <c r="U6228" s="11"/>
      <c r="V6228" s="11"/>
      <c r="W6228" s="11"/>
      <c r="X6228" s="11"/>
      <c r="Y6228" s="11"/>
      <c r="Z6228" s="11"/>
      <c r="AA6228" s="11"/>
      <c r="AB6228" s="11"/>
      <c r="AC6228" s="11"/>
      <c r="AD6228" s="11"/>
      <c r="AE6228" s="11"/>
      <c r="AF6228" s="11"/>
      <c r="AG6228" s="11"/>
      <c r="AH6228" s="11"/>
      <c r="AI6228" s="11"/>
      <c r="AJ6228" s="11"/>
      <c r="AK6228" s="11"/>
      <c r="AL6228" s="11"/>
      <c r="AM6228" s="5"/>
      <c r="AN6228" s="5"/>
      <c r="AO6228" s="5"/>
      <c r="AP6228" s="5"/>
      <c r="AQ6228" s="5"/>
      <c r="AR6228" s="5"/>
      <c r="AS6228" s="5"/>
      <c r="AT6228" s="5"/>
      <c r="AU6228" s="5"/>
      <c r="AV6228" s="5"/>
      <c r="AW6228" s="5"/>
      <c r="AX6228" s="5"/>
      <c r="AY6228" s="5"/>
      <c r="AZ6228" s="5"/>
      <c r="BA6228" s="5"/>
      <c r="BB6228" s="5"/>
      <c r="BC6228" s="5"/>
      <c r="BD6228" s="5"/>
      <c r="BE6228" s="5"/>
      <c r="BF6228" s="5"/>
      <c r="BG6228" s="5"/>
      <c r="BH6228" s="5"/>
      <c r="BI6228" s="5"/>
      <c r="BJ6228" s="5"/>
      <c r="BK6228" s="5"/>
      <c r="BL6228" s="5"/>
      <c r="BM6228" s="5"/>
      <c r="BN6228" s="5"/>
      <c r="BO6228" s="5"/>
      <c r="BP6228" s="5"/>
      <c r="BQ6228" s="5"/>
      <c r="BR6228" s="5"/>
      <c r="BS6228" s="5"/>
      <c r="BT6228" s="5"/>
      <c r="BU6228" s="5"/>
      <c r="BV6228" s="5"/>
      <c r="BW6228" s="5"/>
      <c r="BX6228" s="5"/>
    </row>
    <row r="6229" spans="1:76" x14ac:dyDescent="0.2">
      <c r="A6229" s="1" t="s">
        <v>22</v>
      </c>
      <c r="B6229" s="1" t="s">
        <v>770</v>
      </c>
      <c r="C6229" s="1" t="s">
        <v>802</v>
      </c>
      <c r="D6229" s="1" t="s">
        <v>110</v>
      </c>
      <c r="E6229" s="1" t="s">
        <v>2</v>
      </c>
      <c r="F6229" s="1" t="s">
        <v>1069</v>
      </c>
      <c r="G6229" s="1" t="s">
        <v>107</v>
      </c>
      <c r="H6229" s="8"/>
      <c r="I6229" s="8">
        <v>2015</v>
      </c>
      <c r="J6229" s="1" t="s">
        <v>768</v>
      </c>
      <c r="K6229" s="9">
        <v>31724</v>
      </c>
      <c r="L6229" s="10">
        <f>K6229/ VLOOKUP(A6229,Indicators!$B$1:$V$7,21,FALSE)</f>
        <v>185.87482569108357</v>
      </c>
      <c r="M6229" s="11"/>
      <c r="N6229" s="11"/>
      <c r="O6229" s="11"/>
      <c r="P6229" s="8" t="str">
        <f>IF(H6229="Y", K6229/VLOOKUP(A6229,Indicators!$B$1:$S$7,18,FALSE),"")</f>
        <v/>
      </c>
      <c r="Q6229" s="8" t="str">
        <f t="shared" si="0"/>
        <v/>
      </c>
      <c r="R6229" s="1" t="s">
        <v>103</v>
      </c>
      <c r="S6229" s="1" t="s">
        <v>54</v>
      </c>
      <c r="T6229" s="11"/>
      <c r="U6229" s="11"/>
      <c r="V6229" s="11"/>
      <c r="W6229" s="11"/>
      <c r="X6229" s="11"/>
      <c r="Y6229" s="11"/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/>
      <c r="AK6229" s="11"/>
      <c r="AL6229" s="11"/>
      <c r="AM6229" s="5"/>
      <c r="AN6229" s="5"/>
      <c r="AO6229" s="5"/>
      <c r="AP6229" s="5"/>
      <c r="AQ6229" s="5"/>
      <c r="AR6229" s="5"/>
      <c r="AS6229" s="5"/>
      <c r="AT6229" s="5"/>
      <c r="AU6229" s="5"/>
      <c r="AV6229" s="5"/>
      <c r="AW6229" s="5"/>
      <c r="AX6229" s="5"/>
      <c r="AY6229" s="5"/>
      <c r="AZ6229" s="5"/>
      <c r="BA6229" s="5"/>
      <c r="BB6229" s="5"/>
      <c r="BC6229" s="5"/>
      <c r="BD6229" s="5"/>
      <c r="BE6229" s="5"/>
      <c r="BF6229" s="5"/>
      <c r="BG6229" s="5"/>
      <c r="BH6229" s="5"/>
      <c r="BI6229" s="5"/>
      <c r="BJ6229" s="5"/>
      <c r="BK6229" s="5"/>
      <c r="BL6229" s="5"/>
      <c r="BM6229" s="5"/>
      <c r="BN6229" s="5"/>
      <c r="BO6229" s="5"/>
      <c r="BP6229" s="5"/>
      <c r="BQ6229" s="5"/>
      <c r="BR6229" s="5"/>
      <c r="BS6229" s="5"/>
      <c r="BT6229" s="5"/>
      <c r="BU6229" s="5"/>
      <c r="BV6229" s="5"/>
      <c r="BW6229" s="5"/>
      <c r="BX6229" s="5"/>
    </row>
    <row r="6230" spans="1:76" x14ac:dyDescent="0.2">
      <c r="A6230" s="1" t="s">
        <v>22</v>
      </c>
      <c r="B6230" s="1" t="s">
        <v>770</v>
      </c>
      <c r="C6230" s="1" t="s">
        <v>804</v>
      </c>
      <c r="D6230" s="1" t="s">
        <v>110</v>
      </c>
      <c r="E6230" s="1" t="s">
        <v>2</v>
      </c>
      <c r="F6230" s="1" t="s">
        <v>1069</v>
      </c>
      <c r="G6230" s="1" t="s">
        <v>107</v>
      </c>
      <c r="H6230" s="8"/>
      <c r="I6230" s="8">
        <v>2015</v>
      </c>
      <c r="J6230" s="1" t="s">
        <v>768</v>
      </c>
      <c r="K6230" s="9">
        <v>40413</v>
      </c>
      <c r="L6230" s="10">
        <f>K6230/ VLOOKUP(A6230,Indicators!$B$1:$V$7,21,FALSE)</f>
        <v>236.78474753037955</v>
      </c>
      <c r="M6230" s="11"/>
      <c r="N6230" s="11"/>
      <c r="O6230" s="11"/>
      <c r="P6230" s="8" t="str">
        <f>IF(H6230="Y", K6230/VLOOKUP(A6230,Indicators!$B$1:$S$7,18,FALSE),"")</f>
        <v/>
      </c>
      <c r="Q6230" s="8" t="str">
        <f t="shared" si="0"/>
        <v/>
      </c>
      <c r="R6230" s="1" t="s">
        <v>103</v>
      </c>
      <c r="S6230" s="1" t="s">
        <v>54</v>
      </c>
      <c r="T6230" s="11"/>
      <c r="U6230" s="11"/>
      <c r="V6230" s="11"/>
      <c r="W6230" s="11"/>
      <c r="X6230" s="11"/>
      <c r="Y6230" s="11"/>
      <c r="Z6230" s="11"/>
      <c r="AA6230" s="11"/>
      <c r="AB6230" s="11"/>
      <c r="AC6230" s="11"/>
      <c r="AD6230" s="11"/>
      <c r="AE6230" s="11"/>
      <c r="AF6230" s="11"/>
      <c r="AG6230" s="11"/>
      <c r="AH6230" s="11"/>
      <c r="AI6230" s="11"/>
      <c r="AJ6230" s="11"/>
      <c r="AK6230" s="11"/>
      <c r="AL6230" s="11"/>
      <c r="AM6230" s="5"/>
      <c r="AN6230" s="5"/>
      <c r="AO6230" s="5"/>
      <c r="AP6230" s="5"/>
      <c r="AQ6230" s="5"/>
      <c r="AR6230" s="5"/>
      <c r="AS6230" s="5"/>
      <c r="AT6230" s="5"/>
      <c r="AU6230" s="5"/>
      <c r="AV6230" s="5"/>
      <c r="AW6230" s="5"/>
      <c r="AX6230" s="5"/>
      <c r="AY6230" s="5"/>
      <c r="AZ6230" s="5"/>
      <c r="BA6230" s="5"/>
      <c r="BB6230" s="5"/>
      <c r="BC6230" s="5"/>
      <c r="BD6230" s="5"/>
      <c r="BE6230" s="5"/>
      <c r="BF6230" s="5"/>
      <c r="BG6230" s="5"/>
      <c r="BH6230" s="5"/>
      <c r="BI6230" s="5"/>
      <c r="BJ6230" s="5"/>
      <c r="BK6230" s="5"/>
      <c r="BL6230" s="5"/>
      <c r="BM6230" s="5"/>
      <c r="BN6230" s="5"/>
      <c r="BO6230" s="5"/>
      <c r="BP6230" s="5"/>
      <c r="BQ6230" s="5"/>
      <c r="BR6230" s="5"/>
      <c r="BS6230" s="5"/>
      <c r="BT6230" s="5"/>
      <c r="BU6230" s="5"/>
      <c r="BV6230" s="5"/>
      <c r="BW6230" s="5"/>
      <c r="BX6230" s="5"/>
    </row>
    <row r="6231" spans="1:76" x14ac:dyDescent="0.2">
      <c r="A6231" s="1" t="s">
        <v>22</v>
      </c>
      <c r="B6231" s="1" t="s">
        <v>770</v>
      </c>
      <c r="C6231" s="1" t="s">
        <v>526</v>
      </c>
      <c r="D6231" s="1" t="s">
        <v>110</v>
      </c>
      <c r="E6231" s="1" t="s">
        <v>2</v>
      </c>
      <c r="F6231" s="1" t="s">
        <v>1069</v>
      </c>
      <c r="G6231" s="1" t="s">
        <v>107</v>
      </c>
      <c r="H6231" s="8"/>
      <c r="I6231" s="8">
        <v>2015</v>
      </c>
      <c r="J6231" s="1" t="s">
        <v>768</v>
      </c>
      <c r="K6231" s="9">
        <v>42191</v>
      </c>
      <c r="L6231" s="10">
        <f>K6231/ VLOOKUP(A6231,Indicators!$B$1:$V$7,21,FALSE)</f>
        <v>247.20226865251882</v>
      </c>
      <c r="M6231" s="11"/>
      <c r="N6231" s="11"/>
      <c r="O6231" s="11"/>
      <c r="P6231" s="8" t="str">
        <f>IF(H6231="Y", K6231/VLOOKUP(A6231,Indicators!$B$1:$S$7,18,FALSE),"")</f>
        <v/>
      </c>
      <c r="Q6231" s="8" t="str">
        <f t="shared" si="0"/>
        <v/>
      </c>
      <c r="R6231" s="1" t="s">
        <v>103</v>
      </c>
      <c r="S6231" s="1" t="s">
        <v>53</v>
      </c>
      <c r="T6231" s="11"/>
      <c r="U6231" s="11"/>
      <c r="V6231" s="11"/>
      <c r="W6231" s="11"/>
      <c r="X6231" s="11"/>
      <c r="Y6231" s="11"/>
      <c r="Z6231" s="11"/>
      <c r="AA6231" s="11"/>
      <c r="AB6231" s="11"/>
      <c r="AC6231" s="11"/>
      <c r="AD6231" s="11"/>
      <c r="AE6231" s="11"/>
      <c r="AF6231" s="11"/>
      <c r="AG6231" s="11"/>
      <c r="AH6231" s="11"/>
      <c r="AI6231" s="11"/>
      <c r="AJ6231" s="11"/>
      <c r="AK6231" s="11"/>
      <c r="AL6231" s="11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5"/>
      <c r="AX6231" s="5"/>
      <c r="AY6231" s="5"/>
      <c r="AZ6231" s="5"/>
      <c r="BA6231" s="5"/>
      <c r="BB6231" s="5"/>
      <c r="BC6231" s="5"/>
      <c r="BD6231" s="5"/>
      <c r="BE6231" s="5"/>
      <c r="BF6231" s="5"/>
      <c r="BG6231" s="5"/>
      <c r="BH6231" s="5"/>
      <c r="BI6231" s="5"/>
      <c r="BJ6231" s="5"/>
      <c r="BK6231" s="5"/>
      <c r="BL6231" s="5"/>
      <c r="BM6231" s="5"/>
      <c r="BN6231" s="5"/>
      <c r="BO6231" s="5"/>
      <c r="BP6231" s="5"/>
      <c r="BQ6231" s="5"/>
      <c r="BR6231" s="5"/>
      <c r="BS6231" s="5"/>
      <c r="BT6231" s="5"/>
      <c r="BU6231" s="5"/>
      <c r="BV6231" s="5"/>
      <c r="BW6231" s="5"/>
      <c r="BX6231" s="5"/>
    </row>
    <row r="6232" spans="1:76" x14ac:dyDescent="0.2">
      <c r="A6232" s="1" t="s">
        <v>22</v>
      </c>
      <c r="B6232" s="1" t="s">
        <v>770</v>
      </c>
      <c r="C6232" s="1" t="s">
        <v>49</v>
      </c>
      <c r="D6232" s="1" t="s">
        <v>110</v>
      </c>
      <c r="E6232" s="1" t="s">
        <v>2</v>
      </c>
      <c r="F6232" s="1" t="s">
        <v>1069</v>
      </c>
      <c r="G6232" s="1" t="s">
        <v>107</v>
      </c>
      <c r="H6232" s="8"/>
      <c r="I6232" s="8">
        <v>2015</v>
      </c>
      <c r="J6232" s="1" t="s">
        <v>768</v>
      </c>
      <c r="K6232" s="9">
        <v>77934</v>
      </c>
      <c r="L6232" s="10">
        <f>K6232/ VLOOKUP(A6232,Indicators!$B$1:$V$7,21,FALSE)</f>
        <v>456.62491064837059</v>
      </c>
      <c r="M6232" s="11"/>
      <c r="N6232" s="11"/>
      <c r="O6232" s="11"/>
      <c r="P6232" s="8" t="str">
        <f>IF(H6232="Y", K6232/VLOOKUP(A6232,Indicators!$B$1:$S$7,18,FALSE),"")</f>
        <v/>
      </c>
      <c r="Q6232" s="8" t="str">
        <f t="shared" si="0"/>
        <v/>
      </c>
      <c r="R6232" s="1" t="s">
        <v>103</v>
      </c>
      <c r="S6232" s="1" t="s">
        <v>49</v>
      </c>
      <c r="T6232" s="11"/>
      <c r="U6232" s="11"/>
      <c r="V6232" s="11"/>
      <c r="W6232" s="11"/>
      <c r="X6232" s="11"/>
      <c r="Y6232" s="11"/>
      <c r="Z6232" s="11"/>
      <c r="AA6232" s="11"/>
      <c r="AB6232" s="11"/>
      <c r="AC6232" s="11"/>
      <c r="AD6232" s="11"/>
      <c r="AE6232" s="11"/>
      <c r="AF6232" s="11"/>
      <c r="AG6232" s="11"/>
      <c r="AH6232" s="11"/>
      <c r="AI6232" s="11"/>
      <c r="AJ6232" s="11"/>
      <c r="AK6232" s="11"/>
      <c r="AL6232" s="11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5"/>
      <c r="AX6232" s="5"/>
      <c r="AY6232" s="5"/>
      <c r="AZ6232" s="5"/>
      <c r="BA6232" s="5"/>
      <c r="BB6232" s="5"/>
      <c r="BC6232" s="5"/>
      <c r="BD6232" s="5"/>
      <c r="BE6232" s="5"/>
      <c r="BF6232" s="5"/>
      <c r="BG6232" s="5"/>
      <c r="BH6232" s="5"/>
      <c r="BI6232" s="5"/>
      <c r="BJ6232" s="5"/>
      <c r="BK6232" s="5"/>
      <c r="BL6232" s="5"/>
      <c r="BM6232" s="5"/>
      <c r="BN6232" s="5"/>
      <c r="BO6232" s="5"/>
      <c r="BP6232" s="5"/>
      <c r="BQ6232" s="5"/>
      <c r="BR6232" s="5"/>
      <c r="BS6232" s="5"/>
      <c r="BT6232" s="5"/>
      <c r="BU6232" s="5"/>
      <c r="BV6232" s="5"/>
      <c r="BW6232" s="5"/>
      <c r="BX6232" s="5"/>
    </row>
    <row r="6233" spans="1:76" x14ac:dyDescent="0.2">
      <c r="A6233" s="1" t="s">
        <v>22</v>
      </c>
      <c r="B6233" s="1" t="s">
        <v>775</v>
      </c>
      <c r="C6233" s="1" t="s">
        <v>1058</v>
      </c>
      <c r="D6233" s="1" t="s">
        <v>110</v>
      </c>
      <c r="E6233" s="1" t="s">
        <v>2</v>
      </c>
      <c r="F6233" s="1" t="s">
        <v>1069</v>
      </c>
      <c r="G6233" s="1" t="s">
        <v>107</v>
      </c>
      <c r="H6233" s="8"/>
      <c r="I6233" s="8">
        <v>2015</v>
      </c>
      <c r="J6233" s="1" t="s">
        <v>768</v>
      </c>
      <c r="K6233" s="9">
        <v>1496</v>
      </c>
      <c r="L6233" s="10">
        <f>K6233/ VLOOKUP(A6233,Indicators!$B$1:$V$7,21,FALSE)</f>
        <v>8.7652483682341771</v>
      </c>
      <c r="M6233" s="1" t="s">
        <v>769</v>
      </c>
      <c r="N6233" s="11"/>
      <c r="O6233" s="11"/>
      <c r="P6233" s="8" t="str">
        <f>IF(H6233="Y", K6233/VLOOKUP(A6233,Indicators!$B$1:$S$7,18,FALSE),"")</f>
        <v/>
      </c>
      <c r="Q6233" s="8" t="str">
        <f t="shared" si="0"/>
        <v/>
      </c>
      <c r="R6233" s="1" t="s">
        <v>109</v>
      </c>
      <c r="S6233" s="1" t="s">
        <v>50</v>
      </c>
      <c r="T6233" s="11"/>
      <c r="U6233" s="11"/>
      <c r="V6233" s="11"/>
      <c r="W6233" s="11"/>
      <c r="X6233" s="11"/>
      <c r="Y6233" s="11"/>
      <c r="Z6233" s="11"/>
      <c r="AA6233" s="11"/>
      <c r="AB6233" s="11"/>
      <c r="AC6233" s="11"/>
      <c r="AD6233" s="11"/>
      <c r="AE6233" s="11"/>
      <c r="AF6233" s="11"/>
      <c r="AG6233" s="11"/>
      <c r="AH6233" s="11"/>
      <c r="AI6233" s="11"/>
      <c r="AJ6233" s="11"/>
      <c r="AK6233" s="11"/>
      <c r="AL6233" s="11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5"/>
      <c r="AX6233" s="5"/>
      <c r="AY6233" s="5"/>
      <c r="AZ6233" s="5"/>
      <c r="BA6233" s="5"/>
      <c r="BB6233" s="5"/>
      <c r="BC6233" s="5"/>
      <c r="BD6233" s="5"/>
      <c r="BE6233" s="5"/>
      <c r="BF6233" s="5"/>
      <c r="BG6233" s="5"/>
      <c r="BH6233" s="5"/>
      <c r="BI6233" s="5"/>
      <c r="BJ6233" s="5"/>
      <c r="BK6233" s="5"/>
      <c r="BL6233" s="5"/>
      <c r="BM6233" s="5"/>
      <c r="BN6233" s="5"/>
      <c r="BO6233" s="5"/>
      <c r="BP6233" s="5"/>
      <c r="BQ6233" s="5"/>
      <c r="BR6233" s="5"/>
      <c r="BS6233" s="5"/>
      <c r="BT6233" s="5"/>
      <c r="BU6233" s="5"/>
      <c r="BV6233" s="5"/>
      <c r="BW6233" s="5"/>
      <c r="BX6233" s="5"/>
    </row>
    <row r="6234" spans="1:76" x14ac:dyDescent="0.2">
      <c r="A6234" s="1" t="s">
        <v>22</v>
      </c>
      <c r="B6234" s="1" t="s">
        <v>775</v>
      </c>
      <c r="C6234" s="1" t="s">
        <v>975</v>
      </c>
      <c r="D6234" s="1" t="s">
        <v>110</v>
      </c>
      <c r="E6234" s="1" t="s">
        <v>2</v>
      </c>
      <c r="F6234" s="1" t="s">
        <v>1069</v>
      </c>
      <c r="G6234" s="1" t="s">
        <v>107</v>
      </c>
      <c r="H6234" s="8"/>
      <c r="I6234" s="8">
        <v>2015</v>
      </c>
      <c r="J6234" s="1" t="s">
        <v>768</v>
      </c>
      <c r="K6234" s="9">
        <v>1883</v>
      </c>
      <c r="L6234" s="10">
        <f>K6234/ VLOOKUP(A6234,Indicators!$B$1:$V$7,21,FALSE)</f>
        <v>11.032729062423099</v>
      </c>
      <c r="M6234" s="11"/>
      <c r="N6234" s="11"/>
      <c r="O6234" s="11"/>
      <c r="P6234" s="8" t="str">
        <f>IF(H6234="Y", K6234/VLOOKUP(A6234,Indicators!$B$1:$S$7,18,FALSE),"")</f>
        <v/>
      </c>
      <c r="Q6234" s="8" t="str">
        <f t="shared" si="0"/>
        <v/>
      </c>
      <c r="R6234" s="1" t="s">
        <v>109</v>
      </c>
      <c r="S6234" s="1" t="s">
        <v>50</v>
      </c>
      <c r="T6234" s="11"/>
      <c r="U6234" s="11"/>
      <c r="V6234" s="11"/>
      <c r="W6234" s="11"/>
      <c r="X6234" s="11"/>
      <c r="Y6234" s="11"/>
      <c r="Z6234" s="11"/>
      <c r="AA6234" s="11"/>
      <c r="AB6234" s="11"/>
      <c r="AC6234" s="11"/>
      <c r="AD6234" s="11"/>
      <c r="AE6234" s="11"/>
      <c r="AF6234" s="11"/>
      <c r="AG6234" s="11"/>
      <c r="AH6234" s="11"/>
      <c r="AI6234" s="11"/>
      <c r="AJ6234" s="11"/>
      <c r="AK6234" s="11"/>
      <c r="AL6234" s="11"/>
      <c r="AM6234" s="5"/>
      <c r="AN6234" s="5"/>
      <c r="AO6234" s="5"/>
      <c r="AP6234" s="5"/>
      <c r="AQ6234" s="5"/>
      <c r="AR6234" s="5"/>
      <c r="AS6234" s="5"/>
      <c r="AT6234" s="5"/>
      <c r="AU6234" s="5"/>
      <c r="AV6234" s="5"/>
      <c r="AW6234" s="5"/>
      <c r="AX6234" s="5"/>
      <c r="AY6234" s="5"/>
      <c r="AZ6234" s="5"/>
      <c r="BA6234" s="5"/>
      <c r="BB6234" s="5"/>
      <c r="BC6234" s="5"/>
      <c r="BD6234" s="5"/>
      <c r="BE6234" s="5"/>
      <c r="BF6234" s="5"/>
      <c r="BG6234" s="5"/>
      <c r="BH6234" s="5"/>
      <c r="BI6234" s="5"/>
      <c r="BJ6234" s="5"/>
      <c r="BK6234" s="5"/>
      <c r="BL6234" s="5"/>
      <c r="BM6234" s="5"/>
      <c r="BN6234" s="5"/>
      <c r="BO6234" s="5"/>
      <c r="BP6234" s="5"/>
      <c r="BQ6234" s="5"/>
      <c r="BR6234" s="5"/>
      <c r="BS6234" s="5"/>
      <c r="BT6234" s="5"/>
      <c r="BU6234" s="5"/>
      <c r="BV6234" s="5"/>
      <c r="BW6234" s="5"/>
      <c r="BX6234" s="5"/>
    </row>
    <row r="6235" spans="1:76" x14ac:dyDescent="0.2">
      <c r="A6235" s="1" t="s">
        <v>22</v>
      </c>
      <c r="B6235" s="1" t="s">
        <v>775</v>
      </c>
      <c r="C6235" s="1" t="s">
        <v>974</v>
      </c>
      <c r="D6235" s="1" t="s">
        <v>110</v>
      </c>
      <c r="E6235" s="1" t="s">
        <v>2</v>
      </c>
      <c r="F6235" s="1" t="s">
        <v>1069</v>
      </c>
      <c r="G6235" s="1" t="s">
        <v>107</v>
      </c>
      <c r="H6235" s="8"/>
      <c r="I6235" s="8">
        <v>2015</v>
      </c>
      <c r="J6235" s="1" t="s">
        <v>768</v>
      </c>
      <c r="K6235" s="9">
        <v>1970</v>
      </c>
      <c r="L6235" s="10">
        <f>K6235/ VLOOKUP(A6235,Indicators!$B$1:$V$7,21,FALSE)</f>
        <v>11.542472784372546</v>
      </c>
      <c r="M6235" s="11"/>
      <c r="N6235" s="11"/>
      <c r="O6235" s="11"/>
      <c r="P6235" s="8" t="str">
        <f>IF(H6235="Y", K6235/VLOOKUP(A6235,Indicators!$B$1:$S$7,18,FALSE),"")</f>
        <v/>
      </c>
      <c r="Q6235" s="8" t="str">
        <f t="shared" si="0"/>
        <v/>
      </c>
      <c r="R6235" s="1" t="s">
        <v>109</v>
      </c>
      <c r="S6235" s="1" t="s">
        <v>50</v>
      </c>
      <c r="T6235" s="11"/>
      <c r="U6235" s="11"/>
      <c r="V6235" s="11"/>
      <c r="W6235" s="11"/>
      <c r="X6235" s="11"/>
      <c r="Y6235" s="11"/>
      <c r="Z6235" s="11"/>
      <c r="AA6235" s="11"/>
      <c r="AB6235" s="11"/>
      <c r="AC6235" s="11"/>
      <c r="AD6235" s="11"/>
      <c r="AE6235" s="11"/>
      <c r="AF6235" s="11"/>
      <c r="AG6235" s="11"/>
      <c r="AH6235" s="11"/>
      <c r="AI6235" s="11"/>
      <c r="AJ6235" s="11"/>
      <c r="AK6235" s="11"/>
      <c r="AL6235" s="11"/>
      <c r="AM6235" s="5"/>
      <c r="AN6235" s="5"/>
      <c r="AO6235" s="5"/>
      <c r="AP6235" s="5"/>
      <c r="AQ6235" s="5"/>
      <c r="AR6235" s="5"/>
      <c r="AS6235" s="5"/>
      <c r="AT6235" s="5"/>
      <c r="AU6235" s="5"/>
      <c r="AV6235" s="5"/>
      <c r="AW6235" s="5"/>
      <c r="AX6235" s="5"/>
      <c r="AY6235" s="5"/>
      <c r="AZ6235" s="5"/>
      <c r="BA6235" s="5"/>
      <c r="BB6235" s="5"/>
      <c r="BC6235" s="5"/>
      <c r="BD6235" s="5"/>
      <c r="BE6235" s="5"/>
      <c r="BF6235" s="5"/>
      <c r="BG6235" s="5"/>
      <c r="BH6235" s="5"/>
      <c r="BI6235" s="5"/>
      <c r="BJ6235" s="5"/>
      <c r="BK6235" s="5"/>
      <c r="BL6235" s="5"/>
      <c r="BM6235" s="5"/>
      <c r="BN6235" s="5"/>
      <c r="BO6235" s="5"/>
      <c r="BP6235" s="5"/>
      <c r="BQ6235" s="5"/>
      <c r="BR6235" s="5"/>
      <c r="BS6235" s="5"/>
      <c r="BT6235" s="5"/>
      <c r="BU6235" s="5"/>
      <c r="BV6235" s="5"/>
      <c r="BW6235" s="5"/>
      <c r="BX6235" s="5"/>
    </row>
    <row r="6236" spans="1:76" x14ac:dyDescent="0.2">
      <c r="A6236" s="1" t="s">
        <v>22</v>
      </c>
      <c r="B6236" s="1" t="s">
        <v>775</v>
      </c>
      <c r="C6236" s="1" t="s">
        <v>1070</v>
      </c>
      <c r="D6236" s="1" t="s">
        <v>110</v>
      </c>
      <c r="E6236" s="1" t="s">
        <v>2</v>
      </c>
      <c r="F6236" s="1" t="s">
        <v>1069</v>
      </c>
      <c r="G6236" s="1" t="s">
        <v>107</v>
      </c>
      <c r="H6236" s="8"/>
      <c r="I6236" s="8">
        <v>2015</v>
      </c>
      <c r="J6236" s="1" t="s">
        <v>768</v>
      </c>
      <c r="K6236" s="9">
        <v>2733</v>
      </c>
      <c r="L6236" s="10">
        <f>K6236/ VLOOKUP(A6236,Indicators!$B$1:$V$7,21,FALSE)</f>
        <v>16.01298381710161</v>
      </c>
      <c r="M6236" s="1" t="s">
        <v>769</v>
      </c>
      <c r="N6236" s="11"/>
      <c r="O6236" s="11"/>
      <c r="P6236" s="8" t="str">
        <f>IF(H6236="Y", K6236/VLOOKUP(A6236,Indicators!$B$1:$S$7,18,FALSE),"")</f>
        <v/>
      </c>
      <c r="Q6236" s="8" t="str">
        <f t="shared" si="0"/>
        <v/>
      </c>
      <c r="R6236" s="1" t="s">
        <v>109</v>
      </c>
      <c r="S6236" s="1" t="s">
        <v>50</v>
      </c>
      <c r="T6236" s="11"/>
      <c r="U6236" s="11"/>
      <c r="V6236" s="11"/>
      <c r="W6236" s="11"/>
      <c r="X6236" s="11"/>
      <c r="Y6236" s="11"/>
      <c r="Z6236" s="11"/>
      <c r="AA6236" s="11"/>
      <c r="AB6236" s="11"/>
      <c r="AC6236" s="11"/>
      <c r="AD6236" s="11"/>
      <c r="AE6236" s="11"/>
      <c r="AF6236" s="11"/>
      <c r="AG6236" s="11"/>
      <c r="AH6236" s="11"/>
      <c r="AI6236" s="11"/>
      <c r="AJ6236" s="11"/>
      <c r="AK6236" s="11"/>
      <c r="AL6236" s="11"/>
      <c r="AM6236" s="5"/>
      <c r="AN6236" s="5"/>
      <c r="AO6236" s="5"/>
      <c r="AP6236" s="5"/>
      <c r="AQ6236" s="5"/>
      <c r="AR6236" s="5"/>
      <c r="AS6236" s="5"/>
      <c r="AT6236" s="5"/>
      <c r="AU6236" s="5"/>
      <c r="AV6236" s="5"/>
      <c r="AW6236" s="5"/>
      <c r="AX6236" s="5"/>
      <c r="AY6236" s="5"/>
      <c r="AZ6236" s="5"/>
      <c r="BA6236" s="5"/>
      <c r="BB6236" s="5"/>
      <c r="BC6236" s="5"/>
      <c r="BD6236" s="5"/>
      <c r="BE6236" s="5"/>
      <c r="BF6236" s="5"/>
      <c r="BG6236" s="5"/>
      <c r="BH6236" s="5"/>
      <c r="BI6236" s="5"/>
      <c r="BJ6236" s="5"/>
      <c r="BK6236" s="5"/>
      <c r="BL6236" s="5"/>
      <c r="BM6236" s="5"/>
      <c r="BN6236" s="5"/>
      <c r="BO6236" s="5"/>
      <c r="BP6236" s="5"/>
      <c r="BQ6236" s="5"/>
      <c r="BR6236" s="5"/>
      <c r="BS6236" s="5"/>
      <c r="BT6236" s="5"/>
      <c r="BU6236" s="5"/>
      <c r="BV6236" s="5"/>
      <c r="BW6236" s="5"/>
      <c r="BX6236" s="5"/>
    </row>
    <row r="6237" spans="1:76" x14ac:dyDescent="0.2">
      <c r="A6237" s="1" t="s">
        <v>22</v>
      </c>
      <c r="B6237" s="1" t="s">
        <v>775</v>
      </c>
      <c r="C6237" s="1" t="s">
        <v>1059</v>
      </c>
      <c r="D6237" s="1" t="s">
        <v>110</v>
      </c>
      <c r="E6237" s="1" t="s">
        <v>2</v>
      </c>
      <c r="F6237" s="1" t="s">
        <v>1069</v>
      </c>
      <c r="G6237" s="1" t="s">
        <v>107</v>
      </c>
      <c r="H6237" s="8"/>
      <c r="I6237" s="8">
        <v>2015</v>
      </c>
      <c r="J6237" s="1" t="s">
        <v>768</v>
      </c>
      <c r="K6237" s="9">
        <v>2889</v>
      </c>
      <c r="L6237" s="10">
        <f>K6237/ VLOOKUP(A6237,Indicators!$B$1:$V$7,21,FALSE)</f>
        <v>16.927007042666133</v>
      </c>
      <c r="M6237" s="11"/>
      <c r="N6237" s="11"/>
      <c r="O6237" s="11"/>
      <c r="P6237" s="8" t="str">
        <f>IF(H6237="Y", K6237/VLOOKUP(A6237,Indicators!$B$1:$S$7,18,FALSE),"")</f>
        <v/>
      </c>
      <c r="Q6237" s="8" t="str">
        <f t="shared" si="0"/>
        <v/>
      </c>
      <c r="R6237" s="1" t="s">
        <v>109</v>
      </c>
      <c r="S6237" s="1" t="s">
        <v>50</v>
      </c>
      <c r="T6237" s="11"/>
      <c r="U6237" s="11"/>
      <c r="V6237" s="11"/>
      <c r="W6237" s="11"/>
      <c r="X6237" s="11"/>
      <c r="Y6237" s="11"/>
      <c r="Z6237" s="11"/>
      <c r="AA6237" s="11"/>
      <c r="AB6237" s="11"/>
      <c r="AC6237" s="11"/>
      <c r="AD6237" s="11"/>
      <c r="AE6237" s="11"/>
      <c r="AF6237" s="11"/>
      <c r="AG6237" s="11"/>
      <c r="AH6237" s="11"/>
      <c r="AI6237" s="11"/>
      <c r="AJ6237" s="11"/>
      <c r="AK6237" s="11"/>
      <c r="AL6237" s="11"/>
      <c r="AM6237" s="5"/>
      <c r="AN6237" s="5"/>
      <c r="AO6237" s="5"/>
      <c r="AP6237" s="5"/>
      <c r="AQ6237" s="5"/>
      <c r="AR6237" s="5"/>
      <c r="AS6237" s="5"/>
      <c r="AT6237" s="5"/>
      <c r="AU6237" s="5"/>
      <c r="AV6237" s="5"/>
      <c r="AW6237" s="5"/>
      <c r="AX6237" s="5"/>
      <c r="AY6237" s="5"/>
      <c r="AZ6237" s="5"/>
      <c r="BA6237" s="5"/>
      <c r="BB6237" s="5"/>
      <c r="BC6237" s="5"/>
      <c r="BD6237" s="5"/>
      <c r="BE6237" s="5"/>
      <c r="BF6237" s="5"/>
      <c r="BG6237" s="5"/>
      <c r="BH6237" s="5"/>
      <c r="BI6237" s="5"/>
      <c r="BJ6237" s="5"/>
      <c r="BK6237" s="5"/>
      <c r="BL6237" s="5"/>
      <c r="BM6237" s="5"/>
      <c r="BN6237" s="5"/>
      <c r="BO6237" s="5"/>
      <c r="BP6237" s="5"/>
      <c r="BQ6237" s="5"/>
      <c r="BR6237" s="5"/>
      <c r="BS6237" s="5"/>
      <c r="BT6237" s="5"/>
      <c r="BU6237" s="5"/>
      <c r="BV6237" s="5"/>
      <c r="BW6237" s="5"/>
      <c r="BX6237" s="5"/>
    </row>
    <row r="6238" spans="1:76" x14ac:dyDescent="0.2">
      <c r="A6238" s="1" t="s">
        <v>22</v>
      </c>
      <c r="B6238" s="1" t="s">
        <v>775</v>
      </c>
      <c r="C6238" s="1" t="s">
        <v>921</v>
      </c>
      <c r="D6238" s="1" t="s">
        <v>110</v>
      </c>
      <c r="E6238" s="1" t="s">
        <v>2</v>
      </c>
      <c r="F6238" s="1" t="s">
        <v>1069</v>
      </c>
      <c r="G6238" s="1" t="s">
        <v>107</v>
      </c>
      <c r="H6238" s="8"/>
      <c r="I6238" s="8">
        <v>2015</v>
      </c>
      <c r="J6238" s="1" t="s">
        <v>768</v>
      </c>
      <c r="K6238" s="9">
        <v>4108</v>
      </c>
      <c r="L6238" s="10">
        <f>K6238/ VLOOKUP(A6238,Indicators!$B$1:$V$7,21,FALSE)</f>
        <v>24.069278273199199</v>
      </c>
      <c r="M6238" s="11"/>
      <c r="N6238" s="11"/>
      <c r="O6238" s="11"/>
      <c r="P6238" s="8" t="str">
        <f>IF(H6238="Y", K6238/VLOOKUP(A6238,Indicators!$B$1:$S$7,18,FALSE),"")</f>
        <v/>
      </c>
      <c r="Q6238" s="8" t="str">
        <f t="shared" si="0"/>
        <v/>
      </c>
      <c r="R6238" s="1" t="s">
        <v>158</v>
      </c>
      <c r="S6238" s="1" t="s">
        <v>72</v>
      </c>
      <c r="T6238" s="11"/>
      <c r="U6238" s="11"/>
      <c r="V6238" s="11"/>
      <c r="W6238" s="11"/>
      <c r="X6238" s="11"/>
      <c r="Y6238" s="11"/>
      <c r="Z6238" s="11"/>
      <c r="AA6238" s="11"/>
      <c r="AB6238" s="11"/>
      <c r="AC6238" s="11"/>
      <c r="AD6238" s="11"/>
      <c r="AE6238" s="11"/>
      <c r="AF6238" s="11"/>
      <c r="AG6238" s="11"/>
      <c r="AH6238" s="11"/>
      <c r="AI6238" s="11"/>
      <c r="AJ6238" s="11"/>
      <c r="AK6238" s="11"/>
      <c r="AL6238" s="11"/>
      <c r="AM6238" s="5"/>
      <c r="AN6238" s="5"/>
      <c r="AO6238" s="5"/>
      <c r="AP6238" s="5"/>
      <c r="AQ6238" s="5"/>
      <c r="AR6238" s="5"/>
      <c r="AS6238" s="5"/>
      <c r="AT6238" s="5"/>
      <c r="AU6238" s="5"/>
      <c r="AV6238" s="5"/>
      <c r="AW6238" s="5"/>
      <c r="AX6238" s="5"/>
      <c r="AY6238" s="5"/>
      <c r="AZ6238" s="5"/>
      <c r="BA6238" s="5"/>
      <c r="BB6238" s="5"/>
      <c r="BC6238" s="5"/>
      <c r="BD6238" s="5"/>
      <c r="BE6238" s="5"/>
      <c r="BF6238" s="5"/>
      <c r="BG6238" s="5"/>
      <c r="BH6238" s="5"/>
      <c r="BI6238" s="5"/>
      <c r="BJ6238" s="5"/>
      <c r="BK6238" s="5"/>
      <c r="BL6238" s="5"/>
      <c r="BM6238" s="5"/>
      <c r="BN6238" s="5"/>
      <c r="BO6238" s="5"/>
      <c r="BP6238" s="5"/>
      <c r="BQ6238" s="5"/>
      <c r="BR6238" s="5"/>
      <c r="BS6238" s="5"/>
      <c r="BT6238" s="5"/>
      <c r="BU6238" s="5"/>
      <c r="BV6238" s="5"/>
      <c r="BW6238" s="5"/>
      <c r="BX6238" s="5"/>
    </row>
    <row r="6239" spans="1:76" x14ac:dyDescent="0.2">
      <c r="A6239" s="1" t="s">
        <v>22</v>
      </c>
      <c r="B6239" s="1" t="s">
        <v>775</v>
      </c>
      <c r="C6239" s="1" t="s">
        <v>805</v>
      </c>
      <c r="D6239" s="1" t="s">
        <v>110</v>
      </c>
      <c r="E6239" s="1" t="s">
        <v>2</v>
      </c>
      <c r="F6239" s="1" t="s">
        <v>1069</v>
      </c>
      <c r="G6239" s="1" t="s">
        <v>107</v>
      </c>
      <c r="H6239" s="8"/>
      <c r="I6239" s="8">
        <v>2015</v>
      </c>
      <c r="J6239" s="1" t="s">
        <v>768</v>
      </c>
      <c r="K6239" s="9">
        <v>5617</v>
      </c>
      <c r="L6239" s="10">
        <f>K6239/ VLOOKUP(A6239,Indicators!$B$1:$V$7,21,FALSE)</f>
        <v>32.910695243563751</v>
      </c>
      <c r="M6239" s="1" t="s">
        <v>769</v>
      </c>
      <c r="N6239" s="11"/>
      <c r="O6239" s="11"/>
      <c r="P6239" s="8" t="str">
        <f>IF(H6239="Y", K6239/VLOOKUP(A6239,Indicators!$B$1:$S$7,18,FALSE),"")</f>
        <v/>
      </c>
      <c r="Q6239" s="8" t="str">
        <f t="shared" si="0"/>
        <v/>
      </c>
      <c r="R6239" s="1" t="s">
        <v>109</v>
      </c>
      <c r="S6239" s="1" t="s">
        <v>50</v>
      </c>
      <c r="T6239" s="11"/>
      <c r="U6239" s="11"/>
      <c r="V6239" s="11"/>
      <c r="W6239" s="11"/>
      <c r="X6239" s="11"/>
      <c r="Y6239" s="11"/>
      <c r="Z6239" s="11"/>
      <c r="AA6239" s="11"/>
      <c r="AB6239" s="11"/>
      <c r="AC6239" s="11"/>
      <c r="AD6239" s="11"/>
      <c r="AE6239" s="11"/>
      <c r="AF6239" s="11"/>
      <c r="AG6239" s="11"/>
      <c r="AH6239" s="11"/>
      <c r="AI6239" s="11"/>
      <c r="AJ6239" s="11"/>
      <c r="AK6239" s="11"/>
      <c r="AL6239" s="11"/>
      <c r="AM6239" s="5"/>
      <c r="AN6239" s="5"/>
      <c r="AO6239" s="5"/>
      <c r="AP6239" s="5"/>
      <c r="AQ6239" s="5"/>
      <c r="AR6239" s="5"/>
      <c r="AS6239" s="5"/>
      <c r="AT6239" s="5"/>
      <c r="AU6239" s="5"/>
      <c r="AV6239" s="5"/>
      <c r="AW6239" s="5"/>
      <c r="AX6239" s="5"/>
      <c r="AY6239" s="5"/>
      <c r="AZ6239" s="5"/>
      <c r="BA6239" s="5"/>
      <c r="BB6239" s="5"/>
      <c r="BC6239" s="5"/>
      <c r="BD6239" s="5"/>
      <c r="BE6239" s="5"/>
      <c r="BF6239" s="5"/>
      <c r="BG6239" s="5"/>
      <c r="BH6239" s="5"/>
      <c r="BI6239" s="5"/>
      <c r="BJ6239" s="5"/>
      <c r="BK6239" s="5"/>
      <c r="BL6239" s="5"/>
      <c r="BM6239" s="5"/>
      <c r="BN6239" s="5"/>
      <c r="BO6239" s="5"/>
      <c r="BP6239" s="5"/>
      <c r="BQ6239" s="5"/>
      <c r="BR6239" s="5"/>
      <c r="BS6239" s="5"/>
      <c r="BT6239" s="5"/>
      <c r="BU6239" s="5"/>
      <c r="BV6239" s="5"/>
      <c r="BW6239" s="5"/>
      <c r="BX6239" s="5"/>
    </row>
    <row r="6240" spans="1:76" x14ac:dyDescent="0.2">
      <c r="A6240" s="1" t="s">
        <v>22</v>
      </c>
      <c r="B6240" s="1" t="s">
        <v>775</v>
      </c>
      <c r="C6240" s="1" t="s">
        <v>960</v>
      </c>
      <c r="D6240" s="1" t="s">
        <v>110</v>
      </c>
      <c r="E6240" s="1" t="s">
        <v>2</v>
      </c>
      <c r="F6240" s="1" t="s">
        <v>1069</v>
      </c>
      <c r="G6240" s="1" t="s">
        <v>107</v>
      </c>
      <c r="H6240" s="8"/>
      <c r="I6240" s="8">
        <v>2015</v>
      </c>
      <c r="J6240" s="1" t="s">
        <v>768</v>
      </c>
      <c r="K6240" s="9">
        <v>6549</v>
      </c>
      <c r="L6240" s="10">
        <f>K6240/ VLOOKUP(A6240,Indicators!$B$1:$V$7,21,FALSE)</f>
        <v>38.371398103987715</v>
      </c>
      <c r="M6240" s="11"/>
      <c r="N6240" s="11"/>
      <c r="O6240" s="11"/>
      <c r="P6240" s="8" t="str">
        <f>IF(H6240="Y", K6240/VLOOKUP(A6240,Indicators!$B$1:$S$7,18,FALSE),"")</f>
        <v/>
      </c>
      <c r="Q6240" s="8" t="str">
        <f t="shared" si="0"/>
        <v/>
      </c>
      <c r="R6240" s="1" t="s">
        <v>109</v>
      </c>
      <c r="S6240" s="1" t="s">
        <v>50</v>
      </c>
      <c r="T6240" s="11"/>
      <c r="U6240" s="11"/>
      <c r="V6240" s="11"/>
      <c r="W6240" s="11"/>
      <c r="X6240" s="11"/>
      <c r="Y6240" s="11"/>
      <c r="Z6240" s="11"/>
      <c r="AA6240" s="11"/>
      <c r="AB6240" s="11"/>
      <c r="AC6240" s="11"/>
      <c r="AD6240" s="11"/>
      <c r="AE6240" s="11"/>
      <c r="AF6240" s="11"/>
      <c r="AG6240" s="11"/>
      <c r="AH6240" s="11"/>
      <c r="AI6240" s="11"/>
      <c r="AJ6240" s="11"/>
      <c r="AK6240" s="11"/>
      <c r="AL6240" s="11"/>
      <c r="AM6240" s="5"/>
      <c r="AN6240" s="5"/>
      <c r="AO6240" s="5"/>
      <c r="AP6240" s="5"/>
      <c r="AQ6240" s="5"/>
      <c r="AR6240" s="5"/>
      <c r="AS6240" s="5"/>
      <c r="AT6240" s="5"/>
      <c r="AU6240" s="5"/>
      <c r="AV6240" s="5"/>
      <c r="AW6240" s="5"/>
      <c r="AX6240" s="5"/>
      <c r="AY6240" s="5"/>
      <c r="AZ6240" s="5"/>
      <c r="BA6240" s="5"/>
      <c r="BB6240" s="5"/>
      <c r="BC6240" s="5"/>
      <c r="BD6240" s="5"/>
      <c r="BE6240" s="5"/>
      <c r="BF6240" s="5"/>
      <c r="BG6240" s="5"/>
      <c r="BH6240" s="5"/>
      <c r="BI6240" s="5"/>
      <c r="BJ6240" s="5"/>
      <c r="BK6240" s="5"/>
      <c r="BL6240" s="5"/>
      <c r="BM6240" s="5"/>
      <c r="BN6240" s="5"/>
      <c r="BO6240" s="5"/>
      <c r="BP6240" s="5"/>
      <c r="BQ6240" s="5"/>
      <c r="BR6240" s="5"/>
      <c r="BS6240" s="5"/>
      <c r="BT6240" s="5"/>
      <c r="BU6240" s="5"/>
      <c r="BV6240" s="5"/>
      <c r="BW6240" s="5"/>
      <c r="BX6240" s="5"/>
    </row>
    <row r="6241" spans="1:76" x14ac:dyDescent="0.2">
      <c r="A6241" s="1" t="s">
        <v>22</v>
      </c>
      <c r="B6241" s="1" t="s">
        <v>775</v>
      </c>
      <c r="C6241" s="1" t="s">
        <v>928</v>
      </c>
      <c r="D6241" s="1" t="s">
        <v>110</v>
      </c>
      <c r="E6241" s="1" t="s">
        <v>2</v>
      </c>
      <c r="F6241" s="1" t="s">
        <v>1069</v>
      </c>
      <c r="G6241" s="1" t="s">
        <v>107</v>
      </c>
      <c r="H6241" s="8"/>
      <c r="I6241" s="8">
        <v>2015</v>
      </c>
      <c r="J6241" s="1" t="s">
        <v>768</v>
      </c>
      <c r="K6241" s="9">
        <v>7147</v>
      </c>
      <c r="L6241" s="10">
        <f>K6241/ VLOOKUP(A6241,Indicators!$B$1:$V$7,21,FALSE)</f>
        <v>41.875153801985071</v>
      </c>
      <c r="M6241" s="1" t="s">
        <v>769</v>
      </c>
      <c r="N6241" s="11"/>
      <c r="O6241" s="11"/>
      <c r="P6241" s="8" t="str">
        <f>IF(H6241="Y", K6241/VLOOKUP(A6241,Indicators!$B$1:$S$7,18,FALSE),"")</f>
        <v/>
      </c>
      <c r="Q6241" s="8" t="str">
        <f t="shared" si="0"/>
        <v/>
      </c>
      <c r="R6241" s="1" t="s">
        <v>158</v>
      </c>
      <c r="S6241" s="1" t="s">
        <v>72</v>
      </c>
      <c r="T6241" s="11"/>
      <c r="U6241" s="11"/>
      <c r="V6241" s="11"/>
      <c r="W6241" s="11"/>
      <c r="X6241" s="11"/>
      <c r="Y6241" s="11"/>
      <c r="Z6241" s="11"/>
      <c r="AA6241" s="11"/>
      <c r="AB6241" s="11"/>
      <c r="AC6241" s="11"/>
      <c r="AD6241" s="11"/>
      <c r="AE6241" s="11"/>
      <c r="AF6241" s="11"/>
      <c r="AG6241" s="11"/>
      <c r="AH6241" s="11"/>
      <c r="AI6241" s="11"/>
      <c r="AJ6241" s="11"/>
      <c r="AK6241" s="11"/>
      <c r="AL6241" s="11"/>
      <c r="AM6241" s="5"/>
      <c r="AN6241" s="5"/>
      <c r="AO6241" s="5"/>
      <c r="AP6241" s="5"/>
      <c r="AQ6241" s="5"/>
      <c r="AR6241" s="5"/>
      <c r="AS6241" s="5"/>
      <c r="AT6241" s="5"/>
      <c r="AU6241" s="5"/>
      <c r="AV6241" s="5"/>
      <c r="AW6241" s="5"/>
      <c r="AX6241" s="5"/>
      <c r="AY6241" s="5"/>
      <c r="AZ6241" s="5"/>
      <c r="BA6241" s="5"/>
      <c r="BB6241" s="5"/>
      <c r="BC6241" s="5"/>
      <c r="BD6241" s="5"/>
      <c r="BE6241" s="5"/>
      <c r="BF6241" s="5"/>
      <c r="BG6241" s="5"/>
      <c r="BH6241" s="5"/>
      <c r="BI6241" s="5"/>
      <c r="BJ6241" s="5"/>
      <c r="BK6241" s="5"/>
      <c r="BL6241" s="5"/>
      <c r="BM6241" s="5"/>
      <c r="BN6241" s="5"/>
      <c r="BO6241" s="5"/>
      <c r="BP6241" s="5"/>
      <c r="BQ6241" s="5"/>
      <c r="BR6241" s="5"/>
      <c r="BS6241" s="5"/>
      <c r="BT6241" s="5"/>
      <c r="BU6241" s="5"/>
      <c r="BV6241" s="5"/>
      <c r="BW6241" s="5"/>
      <c r="BX6241" s="5"/>
    </row>
    <row r="6242" spans="1:76" x14ac:dyDescent="0.2">
      <c r="A6242" s="1" t="s">
        <v>22</v>
      </c>
      <c r="B6242" s="1" t="s">
        <v>775</v>
      </c>
      <c r="C6242" s="1" t="s">
        <v>780</v>
      </c>
      <c r="D6242" s="1" t="s">
        <v>110</v>
      </c>
      <c r="E6242" s="1" t="s">
        <v>2</v>
      </c>
      <c r="F6242" s="1" t="s">
        <v>1069</v>
      </c>
      <c r="G6242" s="1" t="s">
        <v>107</v>
      </c>
      <c r="H6242" s="8"/>
      <c r="I6242" s="8">
        <v>2015</v>
      </c>
      <c r="J6242" s="1" t="s">
        <v>768</v>
      </c>
      <c r="K6242" s="9">
        <v>8034</v>
      </c>
      <c r="L6242" s="10">
        <f>K6242/ VLOOKUP(A6242,Indicators!$B$1:$V$7,21,FALSE)</f>
        <v>47.072196116573117</v>
      </c>
      <c r="M6242" s="1" t="s">
        <v>769</v>
      </c>
      <c r="N6242" s="11"/>
      <c r="O6242" s="11"/>
      <c r="P6242" s="8" t="str">
        <f>IF(H6242="Y", K6242/VLOOKUP(A6242,Indicators!$B$1:$S$7,18,FALSE),"")</f>
        <v/>
      </c>
      <c r="Q6242" s="8" t="str">
        <f t="shared" si="0"/>
        <v/>
      </c>
      <c r="R6242" s="1" t="s">
        <v>158</v>
      </c>
      <c r="S6242" s="1" t="s">
        <v>56</v>
      </c>
      <c r="T6242" s="11"/>
      <c r="U6242" s="11"/>
      <c r="V6242" s="11"/>
      <c r="W6242" s="11"/>
      <c r="X6242" s="11"/>
      <c r="Y6242" s="11"/>
      <c r="Z6242" s="11"/>
      <c r="AA6242" s="11"/>
      <c r="AB6242" s="11"/>
      <c r="AC6242" s="11"/>
      <c r="AD6242" s="11"/>
      <c r="AE6242" s="11"/>
      <c r="AF6242" s="11"/>
      <c r="AG6242" s="11"/>
      <c r="AH6242" s="11"/>
      <c r="AI6242" s="11"/>
      <c r="AJ6242" s="11"/>
      <c r="AK6242" s="11"/>
      <c r="AL6242" s="11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5"/>
      <c r="AX6242" s="5"/>
      <c r="AY6242" s="5"/>
      <c r="AZ6242" s="5"/>
      <c r="BA6242" s="5"/>
      <c r="BB6242" s="5"/>
      <c r="BC6242" s="5"/>
      <c r="BD6242" s="5"/>
      <c r="BE6242" s="5"/>
      <c r="BF6242" s="5"/>
      <c r="BG6242" s="5"/>
      <c r="BH6242" s="5"/>
      <c r="BI6242" s="5"/>
      <c r="BJ6242" s="5"/>
      <c r="BK6242" s="5"/>
      <c r="BL6242" s="5"/>
      <c r="BM6242" s="5"/>
      <c r="BN6242" s="5"/>
      <c r="BO6242" s="5"/>
      <c r="BP6242" s="5"/>
      <c r="BQ6242" s="5"/>
      <c r="BR6242" s="5"/>
      <c r="BS6242" s="5"/>
      <c r="BT6242" s="5"/>
      <c r="BU6242" s="5"/>
      <c r="BV6242" s="5"/>
      <c r="BW6242" s="5"/>
      <c r="BX6242" s="5"/>
    </row>
    <row r="6243" spans="1:76" x14ac:dyDescent="0.2">
      <c r="A6243" s="1" t="s">
        <v>22</v>
      </c>
      <c r="B6243" s="1" t="s">
        <v>775</v>
      </c>
      <c r="C6243" s="1" t="s">
        <v>923</v>
      </c>
      <c r="D6243" s="1" t="s">
        <v>110</v>
      </c>
      <c r="E6243" s="1" t="s">
        <v>2</v>
      </c>
      <c r="F6243" s="1" t="s">
        <v>1069</v>
      </c>
      <c r="G6243" s="1" t="s">
        <v>107</v>
      </c>
      <c r="H6243" s="8"/>
      <c r="I6243" s="8">
        <v>2015</v>
      </c>
      <c r="J6243" s="1" t="s">
        <v>768</v>
      </c>
      <c r="K6243" s="9">
        <v>10316</v>
      </c>
      <c r="L6243" s="10">
        <f>K6243/ VLOOKUP(A6243,Indicators!$B$1:$V$7,21,FALSE)</f>
        <v>60.442715352074714</v>
      </c>
      <c r="M6243" s="11"/>
      <c r="N6243" s="11"/>
      <c r="O6243" s="11"/>
      <c r="P6243" s="8" t="str">
        <f>IF(H6243="Y", K6243/VLOOKUP(A6243,Indicators!$B$1:$S$7,18,FALSE),"")</f>
        <v/>
      </c>
      <c r="Q6243" s="8" t="str">
        <f t="shared" si="0"/>
        <v/>
      </c>
      <c r="R6243" s="1" t="s">
        <v>109</v>
      </c>
      <c r="S6243" s="1" t="s">
        <v>50</v>
      </c>
      <c r="T6243" s="11"/>
      <c r="U6243" s="11"/>
      <c r="V6243" s="11"/>
      <c r="W6243" s="11"/>
      <c r="X6243" s="11"/>
      <c r="Y6243" s="11"/>
      <c r="Z6243" s="11"/>
      <c r="AA6243" s="11"/>
      <c r="AB6243" s="11"/>
      <c r="AC6243" s="11"/>
      <c r="AD6243" s="11"/>
      <c r="AE6243" s="11"/>
      <c r="AF6243" s="11"/>
      <c r="AG6243" s="11"/>
      <c r="AH6243" s="11"/>
      <c r="AI6243" s="11"/>
      <c r="AJ6243" s="11"/>
      <c r="AK6243" s="11"/>
      <c r="AL6243" s="11"/>
      <c r="AM6243" s="5"/>
      <c r="AN6243" s="5"/>
      <c r="AO6243" s="5"/>
      <c r="AP6243" s="5"/>
      <c r="AQ6243" s="5"/>
      <c r="AR6243" s="5"/>
      <c r="AS6243" s="5"/>
      <c r="AT6243" s="5"/>
      <c r="AU6243" s="5"/>
      <c r="AV6243" s="5"/>
      <c r="AW6243" s="5"/>
      <c r="AX6243" s="5"/>
      <c r="AY6243" s="5"/>
      <c r="AZ6243" s="5"/>
      <c r="BA6243" s="5"/>
      <c r="BB6243" s="5"/>
      <c r="BC6243" s="5"/>
      <c r="BD6243" s="5"/>
      <c r="BE6243" s="5"/>
      <c r="BF6243" s="5"/>
      <c r="BG6243" s="5"/>
      <c r="BH6243" s="5"/>
      <c r="BI6243" s="5"/>
      <c r="BJ6243" s="5"/>
      <c r="BK6243" s="5"/>
      <c r="BL6243" s="5"/>
      <c r="BM6243" s="5"/>
      <c r="BN6243" s="5"/>
      <c r="BO6243" s="5"/>
      <c r="BP6243" s="5"/>
      <c r="BQ6243" s="5"/>
      <c r="BR6243" s="5"/>
      <c r="BS6243" s="5"/>
      <c r="BT6243" s="5"/>
      <c r="BU6243" s="5"/>
      <c r="BV6243" s="5"/>
      <c r="BW6243" s="5"/>
      <c r="BX6243" s="5"/>
    </row>
    <row r="6244" spans="1:76" x14ac:dyDescent="0.2">
      <c r="A6244" s="1" t="s">
        <v>22</v>
      </c>
      <c r="B6244" s="1" t="s">
        <v>775</v>
      </c>
      <c r="C6244" s="1" t="s">
        <v>807</v>
      </c>
      <c r="D6244" s="1" t="s">
        <v>110</v>
      </c>
      <c r="E6244" s="1" t="s">
        <v>2</v>
      </c>
      <c r="F6244" s="1" t="s">
        <v>1069</v>
      </c>
      <c r="G6244" s="1" t="s">
        <v>107</v>
      </c>
      <c r="H6244" s="8"/>
      <c r="I6244" s="8">
        <v>2015</v>
      </c>
      <c r="J6244" s="1" t="s">
        <v>768</v>
      </c>
      <c r="K6244" s="9">
        <v>12978</v>
      </c>
      <c r="L6244" s="10">
        <f>K6244/ VLOOKUP(A6244,Indicators!$B$1:$V$7,21,FALSE)</f>
        <v>76.039701419079648</v>
      </c>
      <c r="M6244" s="1" t="s">
        <v>769</v>
      </c>
      <c r="N6244" s="11"/>
      <c r="O6244" s="11"/>
      <c r="P6244" s="8" t="str">
        <f>IF(H6244="Y", K6244/VLOOKUP(A6244,Indicators!$B$1:$S$7,18,FALSE),"")</f>
        <v/>
      </c>
      <c r="Q6244" s="8" t="str">
        <f t="shared" si="0"/>
        <v/>
      </c>
      <c r="R6244" s="1" t="s">
        <v>158</v>
      </c>
      <c r="S6244" s="1" t="s">
        <v>72</v>
      </c>
      <c r="T6244" s="11"/>
      <c r="U6244" s="11"/>
      <c r="V6244" s="11"/>
      <c r="W6244" s="11"/>
      <c r="X6244" s="11"/>
      <c r="Y6244" s="11"/>
      <c r="Z6244" s="11"/>
      <c r="AA6244" s="11"/>
      <c r="AB6244" s="11"/>
      <c r="AC6244" s="11"/>
      <c r="AD6244" s="11"/>
      <c r="AE6244" s="11"/>
      <c r="AF6244" s="11"/>
      <c r="AG6244" s="11"/>
      <c r="AH6244" s="11"/>
      <c r="AI6244" s="11"/>
      <c r="AJ6244" s="11"/>
      <c r="AK6244" s="11"/>
      <c r="AL6244" s="11"/>
      <c r="AM6244" s="5"/>
      <c r="AN6244" s="5"/>
      <c r="AO6244" s="5"/>
      <c r="AP6244" s="5"/>
      <c r="AQ6244" s="5"/>
      <c r="AR6244" s="5"/>
      <c r="AS6244" s="5"/>
      <c r="AT6244" s="5"/>
      <c r="AU6244" s="5"/>
      <c r="AV6244" s="5"/>
      <c r="AW6244" s="5"/>
      <c r="AX6244" s="5"/>
      <c r="AY6244" s="5"/>
      <c r="AZ6244" s="5"/>
      <c r="BA6244" s="5"/>
      <c r="BB6244" s="5"/>
      <c r="BC6244" s="5"/>
      <c r="BD6244" s="5"/>
      <c r="BE6244" s="5"/>
      <c r="BF6244" s="5"/>
      <c r="BG6244" s="5"/>
      <c r="BH6244" s="5"/>
      <c r="BI6244" s="5"/>
      <c r="BJ6244" s="5"/>
      <c r="BK6244" s="5"/>
      <c r="BL6244" s="5"/>
      <c r="BM6244" s="5"/>
      <c r="BN6244" s="5"/>
      <c r="BO6244" s="5"/>
      <c r="BP6244" s="5"/>
      <c r="BQ6244" s="5"/>
      <c r="BR6244" s="5"/>
      <c r="BS6244" s="5"/>
      <c r="BT6244" s="5"/>
      <c r="BU6244" s="5"/>
      <c r="BV6244" s="5"/>
      <c r="BW6244" s="5"/>
      <c r="BX6244" s="5"/>
    </row>
    <row r="6245" spans="1:76" x14ac:dyDescent="0.2">
      <c r="A6245" s="1" t="s">
        <v>22</v>
      </c>
      <c r="B6245" s="1" t="s">
        <v>775</v>
      </c>
      <c r="C6245" s="1" t="s">
        <v>851</v>
      </c>
      <c r="D6245" s="1" t="s">
        <v>110</v>
      </c>
      <c r="E6245" s="1" t="s">
        <v>2</v>
      </c>
      <c r="F6245" s="1" t="s">
        <v>1069</v>
      </c>
      <c r="G6245" s="1" t="s">
        <v>107</v>
      </c>
      <c r="H6245" s="8"/>
      <c r="I6245" s="8">
        <v>2015</v>
      </c>
      <c r="J6245" s="1" t="s">
        <v>768</v>
      </c>
      <c r="K6245" s="9">
        <v>14385</v>
      </c>
      <c r="L6245" s="10">
        <f>K6245/ VLOOKUP(A6245,Indicators!$B$1:$V$7,21,FALSE)</f>
        <v>84.283487818882776</v>
      </c>
      <c r="M6245" s="11"/>
      <c r="N6245" s="11"/>
      <c r="O6245" s="11"/>
      <c r="P6245" s="8" t="str">
        <f>IF(H6245="Y", K6245/VLOOKUP(A6245,Indicators!$B$1:$S$7,18,FALSE),"")</f>
        <v/>
      </c>
      <c r="Q6245" s="8" t="str">
        <f t="shared" si="0"/>
        <v/>
      </c>
      <c r="R6245" s="1" t="s">
        <v>109</v>
      </c>
      <c r="S6245" s="1" t="s">
        <v>50</v>
      </c>
      <c r="T6245" s="11"/>
      <c r="U6245" s="11"/>
      <c r="V6245" s="11"/>
      <c r="W6245" s="11"/>
      <c r="X6245" s="11"/>
      <c r="Y6245" s="11"/>
      <c r="Z6245" s="11"/>
      <c r="AA6245" s="11"/>
      <c r="AB6245" s="11"/>
      <c r="AC6245" s="11"/>
      <c r="AD6245" s="11"/>
      <c r="AE6245" s="11"/>
      <c r="AF6245" s="11"/>
      <c r="AG6245" s="11"/>
      <c r="AH6245" s="11"/>
      <c r="AI6245" s="11"/>
      <c r="AJ6245" s="11"/>
      <c r="AK6245" s="11"/>
      <c r="AL6245" s="11"/>
      <c r="AM6245" s="5"/>
      <c r="AN6245" s="5"/>
      <c r="AO6245" s="5"/>
      <c r="AP6245" s="5"/>
      <c r="AQ6245" s="5"/>
      <c r="AR6245" s="5"/>
      <c r="AS6245" s="5"/>
      <c r="AT6245" s="5"/>
      <c r="AU6245" s="5"/>
      <c r="AV6245" s="5"/>
      <c r="AW6245" s="5"/>
      <c r="AX6245" s="5"/>
      <c r="AY6245" s="5"/>
      <c r="AZ6245" s="5"/>
      <c r="BA6245" s="5"/>
      <c r="BB6245" s="5"/>
      <c r="BC6245" s="5"/>
      <c r="BD6245" s="5"/>
      <c r="BE6245" s="5"/>
      <c r="BF6245" s="5"/>
      <c r="BG6245" s="5"/>
      <c r="BH6245" s="5"/>
      <c r="BI6245" s="5"/>
      <c r="BJ6245" s="5"/>
      <c r="BK6245" s="5"/>
      <c r="BL6245" s="5"/>
      <c r="BM6245" s="5"/>
      <c r="BN6245" s="5"/>
      <c r="BO6245" s="5"/>
      <c r="BP6245" s="5"/>
      <c r="BQ6245" s="5"/>
      <c r="BR6245" s="5"/>
      <c r="BS6245" s="5"/>
      <c r="BT6245" s="5"/>
      <c r="BU6245" s="5"/>
      <c r="BV6245" s="5"/>
      <c r="BW6245" s="5"/>
      <c r="BX6245" s="5"/>
    </row>
    <row r="6246" spans="1:76" x14ac:dyDescent="0.2">
      <c r="A6246" s="1" t="s">
        <v>22</v>
      </c>
      <c r="B6246" s="1" t="s">
        <v>775</v>
      </c>
      <c r="C6246" s="1" t="s">
        <v>806</v>
      </c>
      <c r="D6246" s="1" t="s">
        <v>110</v>
      </c>
      <c r="E6246" s="1" t="s">
        <v>2</v>
      </c>
      <c r="F6246" s="1" t="s">
        <v>1069</v>
      </c>
      <c r="G6246" s="1" t="s">
        <v>107</v>
      </c>
      <c r="H6246" s="8"/>
      <c r="I6246" s="8">
        <v>2015</v>
      </c>
      <c r="J6246" s="1" t="s">
        <v>768</v>
      </c>
      <c r="K6246" s="9">
        <v>17020</v>
      </c>
      <c r="L6246" s="10">
        <f>K6246/ VLOOKUP(A6246,Indicators!$B$1:$V$7,21,FALSE)</f>
        <v>99.722277558386153</v>
      </c>
      <c r="M6246" s="11"/>
      <c r="N6246" s="11"/>
      <c r="O6246" s="11"/>
      <c r="P6246" s="8" t="str">
        <f>IF(H6246="Y", K6246/VLOOKUP(A6246,Indicators!$B$1:$S$7,18,FALSE),"")</f>
        <v/>
      </c>
      <c r="Q6246" s="8" t="str">
        <f t="shared" si="0"/>
        <v/>
      </c>
      <c r="R6246" s="1" t="s">
        <v>271</v>
      </c>
      <c r="S6246" s="1" t="s">
        <v>55</v>
      </c>
      <c r="T6246" s="11"/>
      <c r="U6246" s="11"/>
      <c r="V6246" s="11"/>
      <c r="W6246" s="11"/>
      <c r="X6246" s="11"/>
      <c r="Y6246" s="11"/>
      <c r="Z6246" s="11"/>
      <c r="AA6246" s="11"/>
      <c r="AB6246" s="11"/>
      <c r="AC6246" s="11"/>
      <c r="AD6246" s="11"/>
      <c r="AE6246" s="11"/>
      <c r="AF6246" s="11"/>
      <c r="AG6246" s="11"/>
      <c r="AH6246" s="11"/>
      <c r="AI6246" s="11"/>
      <c r="AJ6246" s="11"/>
      <c r="AK6246" s="11"/>
      <c r="AL6246" s="11"/>
      <c r="AM6246" s="5"/>
      <c r="AN6246" s="5"/>
      <c r="AO6246" s="5"/>
      <c r="AP6246" s="5"/>
      <c r="AQ6246" s="5"/>
      <c r="AR6246" s="5"/>
      <c r="AS6246" s="5"/>
      <c r="AT6246" s="5"/>
      <c r="AU6246" s="5"/>
      <c r="AV6246" s="5"/>
      <c r="AW6246" s="5"/>
      <c r="AX6246" s="5"/>
      <c r="AY6246" s="5"/>
      <c r="AZ6246" s="5"/>
      <c r="BA6246" s="5"/>
      <c r="BB6246" s="5"/>
      <c r="BC6246" s="5"/>
      <c r="BD6246" s="5"/>
      <c r="BE6246" s="5"/>
      <c r="BF6246" s="5"/>
      <c r="BG6246" s="5"/>
      <c r="BH6246" s="5"/>
      <c r="BI6246" s="5"/>
      <c r="BJ6246" s="5"/>
      <c r="BK6246" s="5"/>
      <c r="BL6246" s="5"/>
      <c r="BM6246" s="5"/>
      <c r="BN6246" s="5"/>
      <c r="BO6246" s="5"/>
      <c r="BP6246" s="5"/>
      <c r="BQ6246" s="5"/>
      <c r="BR6246" s="5"/>
      <c r="BS6246" s="5"/>
      <c r="BT6246" s="5"/>
      <c r="BU6246" s="5"/>
      <c r="BV6246" s="5"/>
      <c r="BW6246" s="5"/>
      <c r="BX6246" s="5"/>
    </row>
    <row r="6247" spans="1:76" x14ac:dyDescent="0.2">
      <c r="A6247" s="1" t="s">
        <v>22</v>
      </c>
      <c r="B6247" s="1" t="s">
        <v>775</v>
      </c>
      <c r="C6247" s="1" t="s">
        <v>1071</v>
      </c>
      <c r="D6247" s="1" t="s">
        <v>110</v>
      </c>
      <c r="E6247" s="1" t="s">
        <v>2</v>
      </c>
      <c r="F6247" s="1" t="s">
        <v>1069</v>
      </c>
      <c r="G6247" s="1" t="s">
        <v>107</v>
      </c>
      <c r="H6247" s="8"/>
      <c r="I6247" s="8">
        <v>2015</v>
      </c>
      <c r="J6247" s="1" t="s">
        <v>768</v>
      </c>
      <c r="K6247" s="9">
        <v>17692</v>
      </c>
      <c r="L6247" s="10">
        <f>K6247/ VLOOKUP(A6247,Indicators!$B$1:$V$7,21,FALSE)</f>
        <v>103.65960837620258</v>
      </c>
      <c r="M6247" s="1" t="s">
        <v>769</v>
      </c>
      <c r="N6247" s="11"/>
      <c r="O6247" s="11"/>
      <c r="P6247" s="8" t="str">
        <f>IF(H6247="Y", K6247/VLOOKUP(A6247,Indicators!$B$1:$S$7,18,FALSE),"")</f>
        <v/>
      </c>
      <c r="Q6247" s="8" t="str">
        <f t="shared" si="0"/>
        <v/>
      </c>
      <c r="R6247" s="1" t="s">
        <v>109</v>
      </c>
      <c r="S6247" s="1" t="s">
        <v>50</v>
      </c>
      <c r="T6247" s="11"/>
      <c r="U6247" s="11"/>
      <c r="V6247" s="11"/>
      <c r="W6247" s="11"/>
      <c r="X6247" s="11"/>
      <c r="Y6247" s="11"/>
      <c r="Z6247" s="11"/>
      <c r="AA6247" s="11"/>
      <c r="AB6247" s="11"/>
      <c r="AC6247" s="11"/>
      <c r="AD6247" s="11"/>
      <c r="AE6247" s="11"/>
      <c r="AF6247" s="11"/>
      <c r="AG6247" s="11"/>
      <c r="AH6247" s="11"/>
      <c r="AI6247" s="11"/>
      <c r="AJ6247" s="11"/>
      <c r="AK6247" s="11"/>
      <c r="AL6247" s="11"/>
      <c r="AM6247" s="5"/>
      <c r="AN6247" s="5"/>
      <c r="AO6247" s="5"/>
      <c r="AP6247" s="5"/>
      <c r="AQ6247" s="5"/>
      <c r="AR6247" s="5"/>
      <c r="AS6247" s="5"/>
      <c r="AT6247" s="5"/>
      <c r="AU6247" s="5"/>
      <c r="AV6247" s="5"/>
      <c r="AW6247" s="5"/>
      <c r="AX6247" s="5"/>
      <c r="AY6247" s="5"/>
      <c r="AZ6247" s="5"/>
      <c r="BA6247" s="5"/>
      <c r="BB6247" s="5"/>
      <c r="BC6247" s="5"/>
      <c r="BD6247" s="5"/>
      <c r="BE6247" s="5"/>
      <c r="BF6247" s="5"/>
      <c r="BG6247" s="5"/>
      <c r="BH6247" s="5"/>
      <c r="BI6247" s="5"/>
      <c r="BJ6247" s="5"/>
      <c r="BK6247" s="5"/>
      <c r="BL6247" s="5"/>
      <c r="BM6247" s="5"/>
      <c r="BN6247" s="5"/>
      <c r="BO6247" s="5"/>
      <c r="BP6247" s="5"/>
      <c r="BQ6247" s="5"/>
      <c r="BR6247" s="5"/>
      <c r="BS6247" s="5"/>
      <c r="BT6247" s="5"/>
      <c r="BU6247" s="5"/>
      <c r="BV6247" s="5"/>
      <c r="BW6247" s="5"/>
      <c r="BX6247" s="5"/>
    </row>
    <row r="6248" spans="1:76" x14ac:dyDescent="0.2">
      <c r="A6248" s="1" t="s">
        <v>22</v>
      </c>
      <c r="B6248" s="1" t="s">
        <v>775</v>
      </c>
      <c r="C6248" s="1" t="s">
        <v>776</v>
      </c>
      <c r="D6248" s="1" t="s">
        <v>110</v>
      </c>
      <c r="E6248" s="1" t="s">
        <v>2</v>
      </c>
      <c r="F6248" s="1" t="s">
        <v>1069</v>
      </c>
      <c r="G6248" s="1" t="s">
        <v>107</v>
      </c>
      <c r="H6248" s="8"/>
      <c r="I6248" s="8">
        <v>2015</v>
      </c>
      <c r="J6248" s="1" t="s">
        <v>768</v>
      </c>
      <c r="K6248" s="9">
        <v>19231</v>
      </c>
      <c r="L6248" s="10">
        <f>K6248/ VLOOKUP(A6248,Indicators!$B$1:$V$7,21,FALSE)</f>
        <v>112.67679904379108</v>
      </c>
      <c r="M6248" s="1" t="s">
        <v>769</v>
      </c>
      <c r="N6248" s="11"/>
      <c r="O6248" s="11"/>
      <c r="P6248" s="8" t="str">
        <f>IF(H6248="Y", K6248/VLOOKUP(A6248,Indicators!$B$1:$S$7,18,FALSE),"")</f>
        <v/>
      </c>
      <c r="Q6248" s="8" t="str">
        <f t="shared" si="0"/>
        <v/>
      </c>
      <c r="R6248" s="1" t="s">
        <v>109</v>
      </c>
      <c r="S6248" s="1" t="s">
        <v>50</v>
      </c>
      <c r="T6248" s="11"/>
      <c r="U6248" s="11"/>
      <c r="V6248" s="11"/>
      <c r="W6248" s="11"/>
      <c r="X6248" s="11"/>
      <c r="Y6248" s="11"/>
      <c r="Z6248" s="11"/>
      <c r="AA6248" s="11"/>
      <c r="AB6248" s="11"/>
      <c r="AC6248" s="11"/>
      <c r="AD6248" s="11"/>
      <c r="AE6248" s="11"/>
      <c r="AF6248" s="11"/>
      <c r="AG6248" s="11"/>
      <c r="AH6248" s="11"/>
      <c r="AI6248" s="11"/>
      <c r="AJ6248" s="11"/>
      <c r="AK6248" s="11"/>
      <c r="AL6248" s="11"/>
      <c r="AM6248" s="5"/>
      <c r="AN6248" s="5"/>
      <c r="AO6248" s="5"/>
      <c r="AP6248" s="5"/>
      <c r="AQ6248" s="5"/>
      <c r="AR6248" s="5"/>
      <c r="AS6248" s="5"/>
      <c r="AT6248" s="5"/>
      <c r="AU6248" s="5"/>
      <c r="AV6248" s="5"/>
      <c r="AW6248" s="5"/>
      <c r="AX6248" s="5"/>
      <c r="AY6248" s="5"/>
      <c r="AZ6248" s="5"/>
      <c r="BA6248" s="5"/>
      <c r="BB6248" s="5"/>
      <c r="BC6248" s="5"/>
      <c r="BD6248" s="5"/>
      <c r="BE6248" s="5"/>
      <c r="BF6248" s="5"/>
      <c r="BG6248" s="5"/>
      <c r="BH6248" s="5"/>
      <c r="BI6248" s="5"/>
      <c r="BJ6248" s="5"/>
      <c r="BK6248" s="5"/>
      <c r="BL6248" s="5"/>
      <c r="BM6248" s="5"/>
      <c r="BN6248" s="5"/>
      <c r="BO6248" s="5"/>
      <c r="BP6248" s="5"/>
      <c r="BQ6248" s="5"/>
      <c r="BR6248" s="5"/>
      <c r="BS6248" s="5"/>
      <c r="BT6248" s="5"/>
      <c r="BU6248" s="5"/>
      <c r="BV6248" s="5"/>
      <c r="BW6248" s="5"/>
      <c r="BX6248" s="5"/>
    </row>
    <row r="6249" spans="1:76" x14ac:dyDescent="0.2">
      <c r="A6249" s="1" t="s">
        <v>22</v>
      </c>
      <c r="B6249" s="1" t="s">
        <v>775</v>
      </c>
      <c r="C6249" s="1" t="s">
        <v>927</v>
      </c>
      <c r="D6249" s="1" t="s">
        <v>110</v>
      </c>
      <c r="E6249" s="1" t="s">
        <v>2</v>
      </c>
      <c r="F6249" s="1" t="s">
        <v>1069</v>
      </c>
      <c r="G6249" s="1" t="s">
        <v>107</v>
      </c>
      <c r="H6249" s="8"/>
      <c r="I6249" s="8">
        <v>2015</v>
      </c>
      <c r="J6249" s="1" t="s">
        <v>768</v>
      </c>
      <c r="K6249" s="9">
        <v>24912</v>
      </c>
      <c r="L6249" s="10">
        <f>K6249/ VLOOKUP(A6249,Indicators!$B$1:$V$7,21,FALSE)</f>
        <v>145.96247817476592</v>
      </c>
      <c r="M6249" s="11"/>
      <c r="N6249" s="11"/>
      <c r="O6249" s="11"/>
      <c r="P6249" s="8" t="str">
        <f>IF(H6249="Y", K6249/VLOOKUP(A6249,Indicators!$B$1:$S$7,18,FALSE),"")</f>
        <v/>
      </c>
      <c r="Q6249" s="8" t="str">
        <f t="shared" si="0"/>
        <v/>
      </c>
      <c r="R6249" s="1" t="s">
        <v>158</v>
      </c>
      <c r="S6249" s="1" t="s">
        <v>56</v>
      </c>
      <c r="T6249" s="11"/>
      <c r="U6249" s="11"/>
      <c r="V6249" s="11"/>
      <c r="W6249" s="11"/>
      <c r="X6249" s="11"/>
      <c r="Y6249" s="11"/>
      <c r="Z6249" s="11"/>
      <c r="AA6249" s="11"/>
      <c r="AB6249" s="11"/>
      <c r="AC6249" s="11"/>
      <c r="AD6249" s="11"/>
      <c r="AE6249" s="11"/>
      <c r="AF6249" s="11"/>
      <c r="AG6249" s="11"/>
      <c r="AH6249" s="11"/>
      <c r="AI6249" s="11"/>
      <c r="AJ6249" s="11"/>
      <c r="AK6249" s="11"/>
      <c r="AL6249" s="11"/>
      <c r="AM6249" s="5"/>
      <c r="AN6249" s="5"/>
      <c r="AO6249" s="5"/>
      <c r="AP6249" s="5"/>
      <c r="AQ6249" s="5"/>
      <c r="AR6249" s="5"/>
      <c r="AS6249" s="5"/>
      <c r="AT6249" s="5"/>
      <c r="AU6249" s="5"/>
      <c r="AV6249" s="5"/>
      <c r="AW6249" s="5"/>
      <c r="AX6249" s="5"/>
      <c r="AY6249" s="5"/>
      <c r="AZ6249" s="5"/>
      <c r="BA6249" s="5"/>
      <c r="BB6249" s="5"/>
      <c r="BC6249" s="5"/>
      <c r="BD6249" s="5"/>
      <c r="BE6249" s="5"/>
      <c r="BF6249" s="5"/>
      <c r="BG6249" s="5"/>
      <c r="BH6249" s="5"/>
      <c r="BI6249" s="5"/>
      <c r="BJ6249" s="5"/>
      <c r="BK6249" s="5"/>
      <c r="BL6249" s="5"/>
      <c r="BM6249" s="5"/>
      <c r="BN6249" s="5"/>
      <c r="BO6249" s="5"/>
      <c r="BP6249" s="5"/>
      <c r="BQ6249" s="5"/>
      <c r="BR6249" s="5"/>
      <c r="BS6249" s="5"/>
      <c r="BT6249" s="5"/>
      <c r="BU6249" s="5"/>
      <c r="BV6249" s="5"/>
      <c r="BW6249" s="5"/>
      <c r="BX6249" s="5"/>
    </row>
    <row r="6250" spans="1:76" x14ac:dyDescent="0.2">
      <c r="A6250" s="1" t="s">
        <v>22</v>
      </c>
      <c r="B6250" s="1" t="s">
        <v>775</v>
      </c>
      <c r="C6250" s="1" t="s">
        <v>1030</v>
      </c>
      <c r="D6250" s="1" t="s">
        <v>110</v>
      </c>
      <c r="E6250" s="1" t="s">
        <v>2</v>
      </c>
      <c r="F6250" s="1" t="s">
        <v>1069</v>
      </c>
      <c r="G6250" s="1" t="s">
        <v>107</v>
      </c>
      <c r="H6250" s="8"/>
      <c r="I6250" s="8">
        <v>2015</v>
      </c>
      <c r="J6250" s="1" t="s">
        <v>768</v>
      </c>
      <c r="K6250" s="9">
        <v>30249</v>
      </c>
      <c r="L6250" s="10">
        <f>K6250/ VLOOKUP(A6250,Indicators!$B$1:$V$7,21,FALSE)</f>
        <v>177.23261891090615</v>
      </c>
      <c r="M6250" s="11"/>
      <c r="N6250" s="11"/>
      <c r="O6250" s="11"/>
      <c r="P6250" s="8" t="str">
        <f>IF(H6250="Y", K6250/VLOOKUP(A6250,Indicators!$B$1:$S$7,18,FALSE),"")</f>
        <v/>
      </c>
      <c r="Q6250" s="8" t="str">
        <f t="shared" si="0"/>
        <v/>
      </c>
      <c r="R6250" s="1" t="s">
        <v>109</v>
      </c>
      <c r="S6250" s="1" t="s">
        <v>50</v>
      </c>
      <c r="T6250" s="11"/>
      <c r="U6250" s="11"/>
      <c r="V6250" s="11"/>
      <c r="W6250" s="11"/>
      <c r="X6250" s="11"/>
      <c r="Y6250" s="11"/>
      <c r="Z6250" s="11"/>
      <c r="AA6250" s="11"/>
      <c r="AB6250" s="11"/>
      <c r="AC6250" s="11"/>
      <c r="AD6250" s="11"/>
      <c r="AE6250" s="11"/>
      <c r="AF6250" s="11"/>
      <c r="AG6250" s="11"/>
      <c r="AH6250" s="11"/>
      <c r="AI6250" s="11"/>
      <c r="AJ6250" s="11"/>
      <c r="AK6250" s="11"/>
      <c r="AL6250" s="11"/>
      <c r="AM6250" s="5"/>
      <c r="AN6250" s="5"/>
      <c r="AO6250" s="5"/>
      <c r="AP6250" s="5"/>
      <c r="AQ6250" s="5"/>
      <c r="AR6250" s="5"/>
      <c r="AS6250" s="5"/>
      <c r="AT6250" s="5"/>
      <c r="AU6250" s="5"/>
      <c r="AV6250" s="5"/>
      <c r="AW6250" s="5"/>
      <c r="AX6250" s="5"/>
      <c r="AY6250" s="5"/>
      <c r="AZ6250" s="5"/>
      <c r="BA6250" s="5"/>
      <c r="BB6250" s="5"/>
      <c r="BC6250" s="5"/>
      <c r="BD6250" s="5"/>
      <c r="BE6250" s="5"/>
      <c r="BF6250" s="5"/>
      <c r="BG6250" s="5"/>
      <c r="BH6250" s="5"/>
      <c r="BI6250" s="5"/>
      <c r="BJ6250" s="5"/>
      <c r="BK6250" s="5"/>
      <c r="BL6250" s="5"/>
      <c r="BM6250" s="5"/>
      <c r="BN6250" s="5"/>
      <c r="BO6250" s="5"/>
      <c r="BP6250" s="5"/>
      <c r="BQ6250" s="5"/>
      <c r="BR6250" s="5"/>
      <c r="BS6250" s="5"/>
      <c r="BT6250" s="5"/>
      <c r="BU6250" s="5"/>
      <c r="BV6250" s="5"/>
      <c r="BW6250" s="5"/>
      <c r="BX6250" s="5"/>
    </row>
    <row r="6251" spans="1:76" x14ac:dyDescent="0.2">
      <c r="A6251" s="1" t="s">
        <v>22</v>
      </c>
      <c r="B6251" s="1" t="s">
        <v>775</v>
      </c>
      <c r="C6251" s="1" t="s">
        <v>808</v>
      </c>
      <c r="D6251" s="1" t="s">
        <v>110</v>
      </c>
      <c r="E6251" s="1" t="s">
        <v>2</v>
      </c>
      <c r="F6251" s="1" t="s">
        <v>1069</v>
      </c>
      <c r="G6251" s="1" t="s">
        <v>107</v>
      </c>
      <c r="H6251" s="8"/>
      <c r="I6251" s="8">
        <v>2015</v>
      </c>
      <c r="J6251" s="1" t="s">
        <v>768</v>
      </c>
      <c r="K6251" s="9">
        <v>30334</v>
      </c>
      <c r="L6251" s="10">
        <f>K6251/ VLOOKUP(A6251,Indicators!$B$1:$V$7,21,FALSE)</f>
        <v>177.73064438637402</v>
      </c>
      <c r="M6251" s="1" t="s">
        <v>769</v>
      </c>
      <c r="N6251" s="11"/>
      <c r="O6251" s="11"/>
      <c r="P6251" s="8" t="str">
        <f>IF(H6251="Y", K6251/VLOOKUP(A6251,Indicators!$B$1:$S$7,18,FALSE),"")</f>
        <v/>
      </c>
      <c r="Q6251" s="8" t="str">
        <f t="shared" si="0"/>
        <v/>
      </c>
      <c r="R6251" s="1" t="s">
        <v>158</v>
      </c>
      <c r="S6251" s="1" t="s">
        <v>56</v>
      </c>
      <c r="T6251" s="11"/>
      <c r="U6251" s="11"/>
      <c r="V6251" s="11"/>
      <c r="W6251" s="11"/>
      <c r="X6251" s="11"/>
      <c r="Y6251" s="11"/>
      <c r="Z6251" s="11"/>
      <c r="AA6251" s="11"/>
      <c r="AB6251" s="11"/>
      <c r="AC6251" s="11"/>
      <c r="AD6251" s="11"/>
      <c r="AE6251" s="11"/>
      <c r="AF6251" s="11"/>
      <c r="AG6251" s="11"/>
      <c r="AH6251" s="11"/>
      <c r="AI6251" s="11"/>
      <c r="AJ6251" s="11"/>
      <c r="AK6251" s="11"/>
      <c r="AL6251" s="11"/>
      <c r="AM6251" s="5"/>
      <c r="AN6251" s="5"/>
      <c r="AO6251" s="5"/>
      <c r="AP6251" s="5"/>
      <c r="AQ6251" s="5"/>
      <c r="AR6251" s="5"/>
      <c r="AS6251" s="5"/>
      <c r="AT6251" s="5"/>
      <c r="AU6251" s="5"/>
      <c r="AV6251" s="5"/>
      <c r="AW6251" s="5"/>
      <c r="AX6251" s="5"/>
      <c r="AY6251" s="5"/>
      <c r="AZ6251" s="5"/>
      <c r="BA6251" s="5"/>
      <c r="BB6251" s="5"/>
      <c r="BC6251" s="5"/>
      <c r="BD6251" s="5"/>
      <c r="BE6251" s="5"/>
      <c r="BF6251" s="5"/>
      <c r="BG6251" s="5"/>
      <c r="BH6251" s="5"/>
      <c r="BI6251" s="5"/>
      <c r="BJ6251" s="5"/>
      <c r="BK6251" s="5"/>
      <c r="BL6251" s="5"/>
      <c r="BM6251" s="5"/>
      <c r="BN6251" s="5"/>
      <c r="BO6251" s="5"/>
      <c r="BP6251" s="5"/>
      <c r="BQ6251" s="5"/>
      <c r="BR6251" s="5"/>
      <c r="BS6251" s="5"/>
      <c r="BT6251" s="5"/>
      <c r="BU6251" s="5"/>
      <c r="BV6251" s="5"/>
      <c r="BW6251" s="5"/>
      <c r="BX6251" s="5"/>
    </row>
    <row r="6252" spans="1:76" x14ac:dyDescent="0.2">
      <c r="A6252" s="1" t="s">
        <v>22</v>
      </c>
      <c r="B6252" s="1" t="s">
        <v>775</v>
      </c>
      <c r="C6252" s="1" t="s">
        <v>922</v>
      </c>
      <c r="D6252" s="1" t="s">
        <v>110</v>
      </c>
      <c r="E6252" s="1" t="s">
        <v>2</v>
      </c>
      <c r="F6252" s="1" t="s">
        <v>1069</v>
      </c>
      <c r="G6252" s="1" t="s">
        <v>107</v>
      </c>
      <c r="H6252" s="8"/>
      <c r="I6252" s="8">
        <v>2015</v>
      </c>
      <c r="J6252" s="1" t="s">
        <v>768</v>
      </c>
      <c r="K6252" s="9">
        <v>35657</v>
      </c>
      <c r="L6252" s="10">
        <f>K6252/ VLOOKUP(A6252,Indicators!$B$1:$V$7,21,FALSE)</f>
        <v>208.91875739714308</v>
      </c>
      <c r="M6252" s="11"/>
      <c r="N6252" s="11"/>
      <c r="O6252" s="11"/>
      <c r="P6252" s="8" t="str">
        <f>IF(H6252="Y", K6252/VLOOKUP(A6252,Indicators!$B$1:$S$7,18,FALSE),"")</f>
        <v/>
      </c>
      <c r="Q6252" s="8" t="str">
        <f t="shared" si="0"/>
        <v/>
      </c>
      <c r="R6252" s="1" t="s">
        <v>158</v>
      </c>
      <c r="S6252" s="1" t="s">
        <v>56</v>
      </c>
      <c r="T6252" s="11"/>
      <c r="U6252" s="11"/>
      <c r="V6252" s="11"/>
      <c r="W6252" s="11"/>
      <c r="X6252" s="11"/>
      <c r="Y6252" s="11"/>
      <c r="Z6252" s="11"/>
      <c r="AA6252" s="11"/>
      <c r="AB6252" s="11"/>
      <c r="AC6252" s="11"/>
      <c r="AD6252" s="11"/>
      <c r="AE6252" s="11"/>
      <c r="AF6252" s="11"/>
      <c r="AG6252" s="11"/>
      <c r="AH6252" s="11"/>
      <c r="AI6252" s="11"/>
      <c r="AJ6252" s="11"/>
      <c r="AK6252" s="11"/>
      <c r="AL6252" s="11"/>
      <c r="AM6252" s="5"/>
      <c r="AN6252" s="5"/>
      <c r="AO6252" s="5"/>
      <c r="AP6252" s="5"/>
      <c r="AQ6252" s="5"/>
      <c r="AR6252" s="5"/>
      <c r="AS6252" s="5"/>
      <c r="AT6252" s="5"/>
      <c r="AU6252" s="5"/>
      <c r="AV6252" s="5"/>
      <c r="AW6252" s="5"/>
      <c r="AX6252" s="5"/>
      <c r="AY6252" s="5"/>
      <c r="AZ6252" s="5"/>
      <c r="BA6252" s="5"/>
      <c r="BB6252" s="5"/>
      <c r="BC6252" s="5"/>
      <c r="BD6252" s="5"/>
      <c r="BE6252" s="5"/>
      <c r="BF6252" s="5"/>
      <c r="BG6252" s="5"/>
      <c r="BH6252" s="5"/>
      <c r="BI6252" s="5"/>
      <c r="BJ6252" s="5"/>
      <c r="BK6252" s="5"/>
      <c r="BL6252" s="5"/>
      <c r="BM6252" s="5"/>
      <c r="BN6252" s="5"/>
      <c r="BO6252" s="5"/>
      <c r="BP6252" s="5"/>
      <c r="BQ6252" s="5"/>
      <c r="BR6252" s="5"/>
      <c r="BS6252" s="5"/>
      <c r="BT6252" s="5"/>
      <c r="BU6252" s="5"/>
      <c r="BV6252" s="5"/>
      <c r="BW6252" s="5"/>
      <c r="BX6252" s="5"/>
    </row>
    <row r="6253" spans="1:76" x14ac:dyDescent="0.2">
      <c r="A6253" s="1" t="s">
        <v>22</v>
      </c>
      <c r="B6253" s="1" t="s">
        <v>158</v>
      </c>
      <c r="C6253" s="1" t="s">
        <v>969</v>
      </c>
      <c r="D6253" s="1" t="s">
        <v>110</v>
      </c>
      <c r="E6253" s="1" t="s">
        <v>2</v>
      </c>
      <c r="F6253" s="1" t="s">
        <v>1069</v>
      </c>
      <c r="G6253" s="1" t="s">
        <v>73</v>
      </c>
      <c r="H6253" s="8"/>
      <c r="I6253" s="8">
        <v>2015</v>
      </c>
      <c r="J6253" s="1" t="s">
        <v>768</v>
      </c>
      <c r="K6253" s="9">
        <v>10117</v>
      </c>
      <c r="L6253" s="10">
        <f>K6253/ VLOOKUP(A6253,Indicators!$B$1:$V$7,21,FALSE)</f>
        <v>59.276749827155861</v>
      </c>
      <c r="M6253" s="45" t="s">
        <v>782</v>
      </c>
      <c r="N6253" s="46"/>
      <c r="O6253" s="11"/>
      <c r="P6253" s="11"/>
      <c r="Q6253" s="8" t="str">
        <f t="shared" si="0"/>
        <v/>
      </c>
      <c r="R6253" s="1" t="s">
        <v>158</v>
      </c>
      <c r="S6253" s="1" t="s">
        <v>56</v>
      </c>
      <c r="T6253" s="11"/>
      <c r="U6253" s="11"/>
      <c r="V6253" s="11"/>
      <c r="W6253" s="11"/>
      <c r="X6253" s="11"/>
      <c r="Y6253" s="11"/>
      <c r="Z6253" s="11"/>
      <c r="AA6253" s="11"/>
      <c r="AB6253" s="11"/>
      <c r="AC6253" s="11"/>
      <c r="AD6253" s="11"/>
      <c r="AE6253" s="11"/>
      <c r="AF6253" s="11"/>
      <c r="AG6253" s="11"/>
      <c r="AH6253" s="11"/>
      <c r="AI6253" s="11"/>
      <c r="AJ6253" s="11"/>
      <c r="AK6253" s="11"/>
      <c r="AL6253" s="11"/>
      <c r="AM6253" s="5"/>
      <c r="AN6253" s="5"/>
      <c r="AO6253" s="5"/>
      <c r="AP6253" s="5"/>
      <c r="AQ6253" s="5"/>
      <c r="AR6253" s="5"/>
      <c r="AS6253" s="5"/>
      <c r="AT6253" s="5"/>
      <c r="AU6253" s="5"/>
      <c r="AV6253" s="5"/>
      <c r="AW6253" s="5"/>
      <c r="AX6253" s="5"/>
      <c r="AY6253" s="5"/>
      <c r="AZ6253" s="5"/>
      <c r="BA6253" s="5"/>
      <c r="BB6253" s="5"/>
      <c r="BC6253" s="5"/>
      <c r="BD6253" s="5"/>
      <c r="BE6253" s="5"/>
      <c r="BF6253" s="5"/>
      <c r="BG6253" s="5"/>
      <c r="BH6253" s="5"/>
      <c r="BI6253" s="5"/>
      <c r="BJ6253" s="5"/>
      <c r="BK6253" s="5"/>
      <c r="BL6253" s="5"/>
      <c r="BM6253" s="5"/>
      <c r="BN6253" s="5"/>
      <c r="BO6253" s="5"/>
      <c r="BP6253" s="5"/>
      <c r="BQ6253" s="5"/>
      <c r="BR6253" s="5"/>
      <c r="BS6253" s="5"/>
      <c r="BT6253" s="5"/>
      <c r="BU6253" s="5"/>
      <c r="BV6253" s="5"/>
      <c r="BW6253" s="5"/>
      <c r="BX6253" s="5"/>
    </row>
    <row r="6254" spans="1:76" x14ac:dyDescent="0.2">
      <c r="A6254" s="1" t="s">
        <v>22</v>
      </c>
      <c r="B6254" s="1" t="s">
        <v>158</v>
      </c>
      <c r="C6254" s="1" t="s">
        <v>929</v>
      </c>
      <c r="D6254" s="1" t="s">
        <v>110</v>
      </c>
      <c r="E6254" s="1" t="s">
        <v>2</v>
      </c>
      <c r="F6254" s="1" t="s">
        <v>1069</v>
      </c>
      <c r="G6254" s="1" t="s">
        <v>107</v>
      </c>
      <c r="H6254" s="8"/>
      <c r="I6254" s="8">
        <v>2015</v>
      </c>
      <c r="J6254" s="1" t="s">
        <v>768</v>
      </c>
      <c r="K6254" s="9">
        <v>2479</v>
      </c>
      <c r="L6254" s="10">
        <f>K6254/ VLOOKUP(A6254,Indicators!$B$1:$V$7,21,FALSE)</f>
        <v>14.524766513938854</v>
      </c>
      <c r="M6254" s="45" t="s">
        <v>782</v>
      </c>
      <c r="N6254" s="46"/>
      <c r="O6254" s="11"/>
      <c r="P6254" s="8" t="str">
        <f>IF(H6254="Y", K6254/VLOOKUP(A6254,Indicators!$B$1:$S$7,18,FALSE),"")</f>
        <v/>
      </c>
      <c r="Q6254" s="8" t="str">
        <f t="shared" si="0"/>
        <v/>
      </c>
      <c r="R6254" s="1" t="s">
        <v>158</v>
      </c>
      <c r="S6254" s="1" t="s">
        <v>56</v>
      </c>
      <c r="T6254" s="11"/>
      <c r="U6254" s="11"/>
      <c r="V6254" s="11"/>
      <c r="W6254" s="11"/>
      <c r="X6254" s="11"/>
      <c r="Y6254" s="11"/>
      <c r="Z6254" s="11"/>
      <c r="AA6254" s="11"/>
      <c r="AB6254" s="11"/>
      <c r="AC6254" s="11"/>
      <c r="AD6254" s="11"/>
      <c r="AE6254" s="11"/>
      <c r="AF6254" s="11"/>
      <c r="AG6254" s="11"/>
      <c r="AH6254" s="11"/>
      <c r="AI6254" s="11"/>
      <c r="AJ6254" s="11"/>
      <c r="AK6254" s="11"/>
      <c r="AL6254" s="11"/>
      <c r="AM6254" s="5"/>
      <c r="AN6254" s="5"/>
      <c r="AO6254" s="5"/>
      <c r="AP6254" s="5"/>
      <c r="AQ6254" s="5"/>
      <c r="AR6254" s="5"/>
      <c r="AS6254" s="5"/>
      <c r="AT6254" s="5"/>
      <c r="AU6254" s="5"/>
      <c r="AV6254" s="5"/>
      <c r="AW6254" s="5"/>
      <c r="AX6254" s="5"/>
      <c r="AY6254" s="5"/>
      <c r="AZ6254" s="5"/>
      <c r="BA6254" s="5"/>
      <c r="BB6254" s="5"/>
      <c r="BC6254" s="5"/>
      <c r="BD6254" s="5"/>
      <c r="BE6254" s="5"/>
      <c r="BF6254" s="5"/>
      <c r="BG6254" s="5"/>
      <c r="BH6254" s="5"/>
      <c r="BI6254" s="5"/>
      <c r="BJ6254" s="5"/>
      <c r="BK6254" s="5"/>
      <c r="BL6254" s="5"/>
      <c r="BM6254" s="5"/>
      <c r="BN6254" s="5"/>
      <c r="BO6254" s="5"/>
      <c r="BP6254" s="5"/>
      <c r="BQ6254" s="5"/>
      <c r="BR6254" s="5"/>
      <c r="BS6254" s="5"/>
      <c r="BT6254" s="5"/>
      <c r="BU6254" s="5"/>
      <c r="BV6254" s="5"/>
      <c r="BW6254" s="5"/>
      <c r="BX6254" s="5"/>
    </row>
    <row r="6255" spans="1:76" x14ac:dyDescent="0.2">
      <c r="A6255" s="1" t="s">
        <v>22</v>
      </c>
      <c r="B6255" s="1" t="s">
        <v>158</v>
      </c>
      <c r="C6255" s="1" t="s">
        <v>852</v>
      </c>
      <c r="D6255" s="1" t="s">
        <v>110</v>
      </c>
      <c r="E6255" s="1" t="s">
        <v>2</v>
      </c>
      <c r="F6255" s="1" t="s">
        <v>1069</v>
      </c>
      <c r="G6255" s="1" t="s">
        <v>107</v>
      </c>
      <c r="H6255" s="8"/>
      <c r="I6255" s="8">
        <v>2015</v>
      </c>
      <c r="J6255" s="1" t="s">
        <v>768</v>
      </c>
      <c r="K6255" s="9">
        <v>4164</v>
      </c>
      <c r="L6255" s="10">
        <f>K6255/ VLOOKUP(A6255,Indicators!$B$1:$V$7,21,FALSE)</f>
        <v>24.397389174683898</v>
      </c>
      <c r="M6255" s="45" t="s">
        <v>782</v>
      </c>
      <c r="N6255" s="46"/>
      <c r="O6255" s="11"/>
      <c r="P6255" s="8" t="str">
        <f>IF(H6255="Y", K6255/VLOOKUP(A6255,Indicators!$B$1:$S$7,18,FALSE),"")</f>
        <v/>
      </c>
      <c r="Q6255" s="8" t="str">
        <f t="shared" si="0"/>
        <v/>
      </c>
      <c r="R6255" s="1" t="s">
        <v>158</v>
      </c>
      <c r="S6255" s="1" t="s">
        <v>56</v>
      </c>
      <c r="T6255" s="11"/>
      <c r="U6255" s="11"/>
      <c r="V6255" s="11"/>
      <c r="W6255" s="11"/>
      <c r="X6255" s="11"/>
      <c r="Y6255" s="11"/>
      <c r="Z6255" s="11"/>
      <c r="AA6255" s="11"/>
      <c r="AB6255" s="11"/>
      <c r="AC6255" s="11"/>
      <c r="AD6255" s="11"/>
      <c r="AE6255" s="11"/>
      <c r="AF6255" s="11"/>
      <c r="AG6255" s="11"/>
      <c r="AH6255" s="11"/>
      <c r="AI6255" s="11"/>
      <c r="AJ6255" s="11"/>
      <c r="AK6255" s="11"/>
      <c r="AL6255" s="11"/>
      <c r="AM6255" s="5"/>
      <c r="AN6255" s="5"/>
      <c r="AO6255" s="5"/>
      <c r="AP6255" s="5"/>
      <c r="AQ6255" s="5"/>
      <c r="AR6255" s="5"/>
      <c r="AS6255" s="5"/>
      <c r="AT6255" s="5"/>
      <c r="AU6255" s="5"/>
      <c r="AV6255" s="5"/>
      <c r="AW6255" s="5"/>
      <c r="AX6255" s="5"/>
      <c r="AY6255" s="5"/>
      <c r="AZ6255" s="5"/>
      <c r="BA6255" s="5"/>
      <c r="BB6255" s="5"/>
      <c r="BC6255" s="5"/>
      <c r="BD6255" s="5"/>
      <c r="BE6255" s="5"/>
      <c r="BF6255" s="5"/>
      <c r="BG6255" s="5"/>
      <c r="BH6255" s="5"/>
      <c r="BI6255" s="5"/>
      <c r="BJ6255" s="5"/>
      <c r="BK6255" s="5"/>
      <c r="BL6255" s="5"/>
      <c r="BM6255" s="5"/>
      <c r="BN6255" s="5"/>
      <c r="BO6255" s="5"/>
      <c r="BP6255" s="5"/>
      <c r="BQ6255" s="5"/>
      <c r="BR6255" s="5"/>
      <c r="BS6255" s="5"/>
      <c r="BT6255" s="5"/>
      <c r="BU6255" s="5"/>
      <c r="BV6255" s="5"/>
      <c r="BW6255" s="5"/>
      <c r="BX6255" s="5"/>
    </row>
    <row r="6256" spans="1:76" x14ac:dyDescent="0.2">
      <c r="A6256" s="1" t="s">
        <v>22</v>
      </c>
      <c r="B6256" s="1" t="s">
        <v>158</v>
      </c>
      <c r="C6256" s="1" t="s">
        <v>781</v>
      </c>
      <c r="D6256" s="1" t="s">
        <v>110</v>
      </c>
      <c r="E6256" s="1" t="s">
        <v>2</v>
      </c>
      <c r="F6256" s="1" t="s">
        <v>1069</v>
      </c>
      <c r="G6256" s="1" t="s">
        <v>107</v>
      </c>
      <c r="H6256" s="8"/>
      <c r="I6256" s="8">
        <v>2015</v>
      </c>
      <c r="J6256" s="1" t="s">
        <v>768</v>
      </c>
      <c r="K6256" s="9">
        <v>6741</v>
      </c>
      <c r="L6256" s="10">
        <f>K6256/ VLOOKUP(A6256,Indicators!$B$1:$V$7,21,FALSE)</f>
        <v>39.49634976622098</v>
      </c>
      <c r="M6256" s="45" t="s">
        <v>782</v>
      </c>
      <c r="N6256" s="46"/>
      <c r="O6256" s="11"/>
      <c r="P6256" s="8" t="str">
        <f>IF(H6256="Y", K6256/VLOOKUP(A6256,Indicators!$B$1:$S$7,18,FALSE),"")</f>
        <v/>
      </c>
      <c r="Q6256" s="8" t="str">
        <f t="shared" si="0"/>
        <v/>
      </c>
      <c r="R6256" s="1" t="s">
        <v>158</v>
      </c>
      <c r="S6256" s="1" t="s">
        <v>56</v>
      </c>
      <c r="T6256" s="11"/>
      <c r="U6256" s="11"/>
      <c r="V6256" s="11"/>
      <c r="W6256" s="11"/>
      <c r="X6256" s="11"/>
      <c r="Y6256" s="11"/>
      <c r="Z6256" s="11"/>
      <c r="AA6256" s="11"/>
      <c r="AB6256" s="11"/>
      <c r="AC6256" s="11"/>
      <c r="AD6256" s="11"/>
      <c r="AE6256" s="11"/>
      <c r="AF6256" s="11"/>
      <c r="AG6256" s="11"/>
      <c r="AH6256" s="11"/>
      <c r="AI6256" s="11"/>
      <c r="AJ6256" s="11"/>
      <c r="AK6256" s="11"/>
      <c r="AL6256" s="11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5"/>
      <c r="AX6256" s="5"/>
      <c r="AY6256" s="5"/>
      <c r="AZ6256" s="5"/>
      <c r="BA6256" s="5"/>
      <c r="BB6256" s="5"/>
      <c r="BC6256" s="5"/>
      <c r="BD6256" s="5"/>
      <c r="BE6256" s="5"/>
      <c r="BF6256" s="5"/>
      <c r="BG6256" s="5"/>
      <c r="BH6256" s="5"/>
      <c r="BI6256" s="5"/>
      <c r="BJ6256" s="5"/>
      <c r="BK6256" s="5"/>
      <c r="BL6256" s="5"/>
      <c r="BM6256" s="5"/>
      <c r="BN6256" s="5"/>
      <c r="BO6256" s="5"/>
      <c r="BP6256" s="5"/>
      <c r="BQ6256" s="5"/>
      <c r="BR6256" s="5"/>
      <c r="BS6256" s="5"/>
      <c r="BT6256" s="5"/>
      <c r="BU6256" s="5"/>
      <c r="BV6256" s="5"/>
      <c r="BW6256" s="5"/>
      <c r="BX6256" s="5"/>
    </row>
    <row r="6257" spans="1:76" x14ac:dyDescent="0.2">
      <c r="A6257" s="1" t="s">
        <v>22</v>
      </c>
      <c r="B6257" s="1" t="s">
        <v>158</v>
      </c>
      <c r="C6257" s="1" t="s">
        <v>783</v>
      </c>
      <c r="D6257" s="1" t="s">
        <v>110</v>
      </c>
      <c r="E6257" s="1" t="s">
        <v>2</v>
      </c>
      <c r="F6257" s="1" t="s">
        <v>1069</v>
      </c>
      <c r="G6257" s="1" t="s">
        <v>107</v>
      </c>
      <c r="H6257" s="8"/>
      <c r="I6257" s="8">
        <v>2015</v>
      </c>
      <c r="J6257" s="1" t="s">
        <v>768</v>
      </c>
      <c r="K6257" s="9">
        <v>8885</v>
      </c>
      <c r="L6257" s="10">
        <f>K6257/ VLOOKUP(A6257,Indicators!$B$1:$V$7,21,FALSE)</f>
        <v>52.058309994492426</v>
      </c>
      <c r="M6257" s="45" t="s">
        <v>782</v>
      </c>
      <c r="N6257" s="46"/>
      <c r="O6257" s="11"/>
      <c r="P6257" s="8" t="str">
        <f>IF(H6257="Y", K6257/VLOOKUP(A6257,Indicators!$B$1:$S$7,18,FALSE),"")</f>
        <v/>
      </c>
      <c r="Q6257" s="8" t="str">
        <f t="shared" si="0"/>
        <v/>
      </c>
      <c r="R6257" s="1" t="s">
        <v>158</v>
      </c>
      <c r="S6257" s="1" t="s">
        <v>56</v>
      </c>
      <c r="T6257" s="11"/>
      <c r="U6257" s="11"/>
      <c r="V6257" s="11"/>
      <c r="W6257" s="11"/>
      <c r="X6257" s="11"/>
      <c r="Y6257" s="11"/>
      <c r="Z6257" s="11"/>
      <c r="AA6257" s="11"/>
      <c r="AB6257" s="11"/>
      <c r="AC6257" s="11"/>
      <c r="AD6257" s="11"/>
      <c r="AE6257" s="11"/>
      <c r="AF6257" s="11"/>
      <c r="AG6257" s="11"/>
      <c r="AH6257" s="11"/>
      <c r="AI6257" s="11"/>
      <c r="AJ6257" s="11"/>
      <c r="AK6257" s="11"/>
      <c r="AL6257" s="11"/>
      <c r="AM6257" s="5"/>
      <c r="AN6257" s="5"/>
      <c r="AO6257" s="5"/>
      <c r="AP6257" s="5"/>
      <c r="AQ6257" s="5"/>
      <c r="AR6257" s="5"/>
      <c r="AS6257" s="5"/>
      <c r="AT6257" s="5"/>
      <c r="AU6257" s="5"/>
      <c r="AV6257" s="5"/>
      <c r="AW6257" s="5"/>
      <c r="AX6257" s="5"/>
      <c r="AY6257" s="5"/>
      <c r="AZ6257" s="5"/>
      <c r="BA6257" s="5"/>
      <c r="BB6257" s="5"/>
      <c r="BC6257" s="5"/>
      <c r="BD6257" s="5"/>
      <c r="BE6257" s="5"/>
      <c r="BF6257" s="5"/>
      <c r="BG6257" s="5"/>
      <c r="BH6257" s="5"/>
      <c r="BI6257" s="5"/>
      <c r="BJ6257" s="5"/>
      <c r="BK6257" s="5"/>
      <c r="BL6257" s="5"/>
      <c r="BM6257" s="5"/>
      <c r="BN6257" s="5"/>
      <c r="BO6257" s="5"/>
      <c r="BP6257" s="5"/>
      <c r="BQ6257" s="5"/>
      <c r="BR6257" s="5"/>
      <c r="BS6257" s="5"/>
      <c r="BT6257" s="5"/>
      <c r="BU6257" s="5"/>
      <c r="BV6257" s="5"/>
      <c r="BW6257" s="5"/>
      <c r="BX6257" s="5"/>
    </row>
    <row r="6258" spans="1:76" x14ac:dyDescent="0.2">
      <c r="A6258" s="1" t="s">
        <v>22</v>
      </c>
      <c r="B6258" s="1" t="s">
        <v>158</v>
      </c>
      <c r="C6258" s="1" t="s">
        <v>970</v>
      </c>
      <c r="D6258" s="1" t="s">
        <v>110</v>
      </c>
      <c r="E6258" s="1" t="s">
        <v>2</v>
      </c>
      <c r="F6258" s="1" t="s">
        <v>1069</v>
      </c>
      <c r="G6258" s="1" t="s">
        <v>107</v>
      </c>
      <c r="H6258" s="8"/>
      <c r="I6258" s="8">
        <v>2015</v>
      </c>
      <c r="J6258" s="1" t="s">
        <v>768</v>
      </c>
      <c r="K6258" s="9">
        <v>9420</v>
      </c>
      <c r="L6258" s="10">
        <f>K6258/ VLOOKUP(A6258,Indicators!$B$1:$V$7,21,FALSE)</f>
        <v>55.192940928319487</v>
      </c>
      <c r="M6258" s="45" t="s">
        <v>782</v>
      </c>
      <c r="N6258" s="46"/>
      <c r="O6258" s="11"/>
      <c r="P6258" s="8" t="str">
        <f>IF(H6258="Y", K6258/VLOOKUP(A6258,Indicators!$B$1:$S$7,18,FALSE),"")</f>
        <v/>
      </c>
      <c r="Q6258" s="8" t="str">
        <f t="shared" si="0"/>
        <v/>
      </c>
      <c r="R6258" s="1" t="s">
        <v>158</v>
      </c>
      <c r="S6258" s="1" t="s">
        <v>56</v>
      </c>
      <c r="T6258" s="11"/>
      <c r="U6258" s="11"/>
      <c r="V6258" s="11"/>
      <c r="W6258" s="11"/>
      <c r="X6258" s="11"/>
      <c r="Y6258" s="11"/>
      <c r="Z6258" s="11"/>
      <c r="AA6258" s="11"/>
      <c r="AB6258" s="11"/>
      <c r="AC6258" s="11"/>
      <c r="AD6258" s="11"/>
      <c r="AE6258" s="11"/>
      <c r="AF6258" s="11"/>
      <c r="AG6258" s="11"/>
      <c r="AH6258" s="11"/>
      <c r="AI6258" s="11"/>
      <c r="AJ6258" s="11"/>
      <c r="AK6258" s="11"/>
      <c r="AL6258" s="11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5"/>
      <c r="AX6258" s="5"/>
      <c r="AY6258" s="5"/>
      <c r="AZ6258" s="5"/>
      <c r="BA6258" s="5"/>
      <c r="BB6258" s="5"/>
      <c r="BC6258" s="5"/>
      <c r="BD6258" s="5"/>
      <c r="BE6258" s="5"/>
      <c r="BF6258" s="5"/>
      <c r="BG6258" s="5"/>
      <c r="BH6258" s="5"/>
      <c r="BI6258" s="5"/>
      <c r="BJ6258" s="5"/>
      <c r="BK6258" s="5"/>
      <c r="BL6258" s="5"/>
      <c r="BM6258" s="5"/>
      <c r="BN6258" s="5"/>
      <c r="BO6258" s="5"/>
      <c r="BP6258" s="5"/>
      <c r="BQ6258" s="5"/>
      <c r="BR6258" s="5"/>
      <c r="BS6258" s="5"/>
      <c r="BT6258" s="5"/>
      <c r="BU6258" s="5"/>
      <c r="BV6258" s="5"/>
      <c r="BW6258" s="5"/>
      <c r="BX6258" s="5"/>
    </row>
    <row r="6259" spans="1:76" x14ac:dyDescent="0.2">
      <c r="A6259" s="1" t="s">
        <v>22</v>
      </c>
      <c r="B6259" s="1" t="s">
        <v>158</v>
      </c>
      <c r="C6259" s="1" t="s">
        <v>854</v>
      </c>
      <c r="D6259" s="1" t="s">
        <v>110</v>
      </c>
      <c r="E6259" s="1" t="s">
        <v>2</v>
      </c>
      <c r="F6259" s="1" t="s">
        <v>1069</v>
      </c>
      <c r="G6259" s="1" t="s">
        <v>107</v>
      </c>
      <c r="H6259" s="8"/>
      <c r="I6259" s="8">
        <v>2015</v>
      </c>
      <c r="J6259" s="1" t="s">
        <v>768</v>
      </c>
      <c r="K6259" s="9">
        <v>14138</v>
      </c>
      <c r="L6259" s="10">
        <f>K6259/ VLOOKUP(A6259,Indicators!$B$1:$V$7,21,FALSE)</f>
        <v>82.836284378405608</v>
      </c>
      <c r="M6259" s="45" t="s">
        <v>782</v>
      </c>
      <c r="N6259" s="46"/>
      <c r="O6259" s="11"/>
      <c r="P6259" s="8" t="str">
        <f>IF(H6259="Y", K6259/VLOOKUP(A6259,Indicators!$B$1:$S$7,18,FALSE),"")</f>
        <v/>
      </c>
      <c r="Q6259" s="8" t="str">
        <f t="shared" si="0"/>
        <v/>
      </c>
      <c r="R6259" s="1" t="s">
        <v>158</v>
      </c>
      <c r="S6259" s="1" t="s">
        <v>56</v>
      </c>
      <c r="T6259" s="11"/>
      <c r="U6259" s="11"/>
      <c r="V6259" s="11"/>
      <c r="W6259" s="11"/>
      <c r="X6259" s="11"/>
      <c r="Y6259" s="11"/>
      <c r="Z6259" s="11"/>
      <c r="AA6259" s="11"/>
      <c r="AB6259" s="11"/>
      <c r="AC6259" s="11"/>
      <c r="AD6259" s="11"/>
      <c r="AE6259" s="11"/>
      <c r="AF6259" s="11"/>
      <c r="AG6259" s="11"/>
      <c r="AH6259" s="11"/>
      <c r="AI6259" s="11"/>
      <c r="AJ6259" s="11"/>
      <c r="AK6259" s="11"/>
      <c r="AL6259" s="11"/>
      <c r="AM6259" s="5"/>
      <c r="AN6259" s="5"/>
      <c r="AO6259" s="5"/>
      <c r="AP6259" s="5"/>
      <c r="AQ6259" s="5"/>
      <c r="AR6259" s="5"/>
      <c r="AS6259" s="5"/>
      <c r="AT6259" s="5"/>
      <c r="AU6259" s="5"/>
      <c r="AV6259" s="5"/>
      <c r="AW6259" s="5"/>
      <c r="AX6259" s="5"/>
      <c r="AY6259" s="5"/>
      <c r="AZ6259" s="5"/>
      <c r="BA6259" s="5"/>
      <c r="BB6259" s="5"/>
      <c r="BC6259" s="5"/>
      <c r="BD6259" s="5"/>
      <c r="BE6259" s="5"/>
      <c r="BF6259" s="5"/>
      <c r="BG6259" s="5"/>
      <c r="BH6259" s="5"/>
      <c r="BI6259" s="5"/>
      <c r="BJ6259" s="5"/>
      <c r="BK6259" s="5"/>
      <c r="BL6259" s="5"/>
      <c r="BM6259" s="5"/>
      <c r="BN6259" s="5"/>
      <c r="BO6259" s="5"/>
      <c r="BP6259" s="5"/>
      <c r="BQ6259" s="5"/>
      <c r="BR6259" s="5"/>
      <c r="BS6259" s="5"/>
      <c r="BT6259" s="5"/>
      <c r="BU6259" s="5"/>
      <c r="BV6259" s="5"/>
      <c r="BW6259" s="5"/>
      <c r="BX6259" s="5"/>
    </row>
    <row r="6260" spans="1:76" x14ac:dyDescent="0.2">
      <c r="A6260" s="1" t="s">
        <v>22</v>
      </c>
      <c r="B6260" s="1" t="s">
        <v>158</v>
      </c>
      <c r="C6260" s="1" t="s">
        <v>882</v>
      </c>
      <c r="D6260" s="1" t="s">
        <v>110</v>
      </c>
      <c r="E6260" s="1" t="s">
        <v>2</v>
      </c>
      <c r="F6260" s="1" t="s">
        <v>1069</v>
      </c>
      <c r="G6260" s="1" t="s">
        <v>107</v>
      </c>
      <c r="H6260" s="8"/>
      <c r="I6260" s="8">
        <v>2015</v>
      </c>
      <c r="J6260" s="1" t="s">
        <v>768</v>
      </c>
      <c r="K6260" s="9">
        <v>14409</v>
      </c>
      <c r="L6260" s="10">
        <f>K6260/ VLOOKUP(A6260,Indicators!$B$1:$V$7,21,FALSE)</f>
        <v>84.424106776661944</v>
      </c>
      <c r="M6260" s="45" t="s">
        <v>782</v>
      </c>
      <c r="N6260" s="46"/>
      <c r="O6260" s="11"/>
      <c r="P6260" s="8" t="str">
        <f>IF(H6260="Y", K6260/VLOOKUP(A6260,Indicators!$B$1:$S$7,18,FALSE),"")</f>
        <v/>
      </c>
      <c r="Q6260" s="8" t="str">
        <f t="shared" si="0"/>
        <v/>
      </c>
      <c r="R6260" s="1" t="s">
        <v>158</v>
      </c>
      <c r="S6260" s="1" t="s">
        <v>56</v>
      </c>
      <c r="T6260" s="11"/>
      <c r="U6260" s="11"/>
      <c r="V6260" s="11"/>
      <c r="W6260" s="11"/>
      <c r="X6260" s="11"/>
      <c r="Y6260" s="11"/>
      <c r="Z6260" s="11"/>
      <c r="AA6260" s="11"/>
      <c r="AB6260" s="11"/>
      <c r="AC6260" s="11"/>
      <c r="AD6260" s="11"/>
      <c r="AE6260" s="11"/>
      <c r="AF6260" s="11"/>
      <c r="AG6260" s="11"/>
      <c r="AH6260" s="11"/>
      <c r="AI6260" s="11"/>
      <c r="AJ6260" s="11"/>
      <c r="AK6260" s="11"/>
      <c r="AL6260" s="11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5"/>
      <c r="AX6260" s="5"/>
      <c r="AY6260" s="5"/>
      <c r="AZ6260" s="5"/>
      <c r="BA6260" s="5"/>
      <c r="BB6260" s="5"/>
      <c r="BC6260" s="5"/>
      <c r="BD6260" s="5"/>
      <c r="BE6260" s="5"/>
      <c r="BF6260" s="5"/>
      <c r="BG6260" s="5"/>
      <c r="BH6260" s="5"/>
      <c r="BI6260" s="5"/>
      <c r="BJ6260" s="5"/>
      <c r="BK6260" s="5"/>
      <c r="BL6260" s="5"/>
      <c r="BM6260" s="5"/>
      <c r="BN6260" s="5"/>
      <c r="BO6260" s="5"/>
      <c r="BP6260" s="5"/>
      <c r="BQ6260" s="5"/>
      <c r="BR6260" s="5"/>
      <c r="BS6260" s="5"/>
      <c r="BT6260" s="5"/>
      <c r="BU6260" s="5"/>
      <c r="BV6260" s="5"/>
      <c r="BW6260" s="5"/>
      <c r="BX6260" s="5"/>
    </row>
    <row r="6261" spans="1:76" x14ac:dyDescent="0.2">
      <c r="A6261" s="1" t="s">
        <v>22</v>
      </c>
      <c r="B6261" s="1" t="s">
        <v>158</v>
      </c>
      <c r="C6261" s="1" t="s">
        <v>853</v>
      </c>
      <c r="D6261" s="1" t="s">
        <v>110</v>
      </c>
      <c r="E6261" s="1" t="s">
        <v>2</v>
      </c>
      <c r="F6261" s="1" t="s">
        <v>1069</v>
      </c>
      <c r="G6261" s="1" t="s">
        <v>107</v>
      </c>
      <c r="H6261" s="8"/>
      <c r="I6261" s="8">
        <v>2015</v>
      </c>
      <c r="J6261" s="1" t="s">
        <v>768</v>
      </c>
      <c r="K6261" s="9">
        <v>16892</v>
      </c>
      <c r="L6261" s="10">
        <f>K6261/ VLOOKUP(A6261,Indicators!$B$1:$V$7,21,FALSE)</f>
        <v>98.972309783563986</v>
      </c>
      <c r="M6261" s="45" t="s">
        <v>782</v>
      </c>
      <c r="N6261" s="46"/>
      <c r="O6261" s="11"/>
      <c r="P6261" s="8" t="str">
        <f>IF(H6261="Y", K6261/VLOOKUP(A6261,Indicators!$B$1:$S$7,18,FALSE),"")</f>
        <v/>
      </c>
      <c r="Q6261" s="8" t="str">
        <f t="shared" si="0"/>
        <v/>
      </c>
      <c r="R6261" s="1" t="s">
        <v>158</v>
      </c>
      <c r="S6261" s="1" t="s">
        <v>56</v>
      </c>
      <c r="T6261" s="11"/>
      <c r="U6261" s="11"/>
      <c r="V6261" s="11"/>
      <c r="W6261" s="11"/>
      <c r="X6261" s="11"/>
      <c r="Y6261" s="11"/>
      <c r="Z6261" s="11"/>
      <c r="AA6261" s="11"/>
      <c r="AB6261" s="11"/>
      <c r="AC6261" s="11"/>
      <c r="AD6261" s="11"/>
      <c r="AE6261" s="11"/>
      <c r="AF6261" s="11"/>
      <c r="AG6261" s="11"/>
      <c r="AH6261" s="11"/>
      <c r="AI6261" s="11"/>
      <c r="AJ6261" s="11"/>
      <c r="AK6261" s="11"/>
      <c r="AL6261" s="11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5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5"/>
      <c r="BL6261" s="5"/>
      <c r="BM6261" s="5"/>
      <c r="BN6261" s="5"/>
      <c r="BO6261" s="5"/>
      <c r="BP6261" s="5"/>
      <c r="BQ6261" s="5"/>
      <c r="BR6261" s="5"/>
      <c r="BS6261" s="5"/>
      <c r="BT6261" s="5"/>
      <c r="BU6261" s="5"/>
      <c r="BV6261" s="5"/>
      <c r="BW6261" s="5"/>
      <c r="BX6261" s="5"/>
    </row>
    <row r="6262" spans="1:76" x14ac:dyDescent="0.2">
      <c r="A6262" s="1" t="s">
        <v>22</v>
      </c>
      <c r="B6262" s="1" t="s">
        <v>158</v>
      </c>
      <c r="C6262" s="1" t="s">
        <v>784</v>
      </c>
      <c r="D6262" s="1" t="s">
        <v>110</v>
      </c>
      <c r="E6262" s="1" t="s">
        <v>2</v>
      </c>
      <c r="F6262" s="1" t="s">
        <v>1069</v>
      </c>
      <c r="G6262" s="1" t="s">
        <v>107</v>
      </c>
      <c r="H6262" s="8"/>
      <c r="I6262" s="8">
        <v>2015</v>
      </c>
      <c r="J6262" s="1" t="s">
        <v>768</v>
      </c>
      <c r="K6262" s="9">
        <v>17277</v>
      </c>
      <c r="L6262" s="10">
        <f>K6262/ VLOOKUP(A6262,Indicators!$B$1:$V$7,21,FALSE)</f>
        <v>101.22807223127131</v>
      </c>
      <c r="M6262" s="45" t="s">
        <v>782</v>
      </c>
      <c r="N6262" s="46"/>
      <c r="O6262" s="11"/>
      <c r="P6262" s="8" t="str">
        <f>IF(H6262="Y", K6262/VLOOKUP(A6262,Indicators!$B$1:$S$7,18,FALSE),"")</f>
        <v/>
      </c>
      <c r="Q6262" s="8" t="str">
        <f t="shared" si="0"/>
        <v/>
      </c>
      <c r="R6262" s="1" t="s">
        <v>158</v>
      </c>
      <c r="S6262" s="1" t="s">
        <v>56</v>
      </c>
      <c r="T6262" s="11"/>
      <c r="U6262" s="11"/>
      <c r="V6262" s="11"/>
      <c r="W6262" s="11"/>
      <c r="X6262" s="11"/>
      <c r="Y6262" s="11"/>
      <c r="Z6262" s="11"/>
      <c r="AA6262" s="11"/>
      <c r="AB6262" s="11"/>
      <c r="AC6262" s="11"/>
      <c r="AD6262" s="11"/>
      <c r="AE6262" s="11"/>
      <c r="AF6262" s="11"/>
      <c r="AG6262" s="11"/>
      <c r="AH6262" s="11"/>
      <c r="AI6262" s="11"/>
      <c r="AJ6262" s="11"/>
      <c r="AK6262" s="11"/>
      <c r="AL6262" s="11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5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5"/>
      <c r="BL6262" s="5"/>
      <c r="BM6262" s="5"/>
      <c r="BN6262" s="5"/>
      <c r="BO6262" s="5"/>
      <c r="BP6262" s="5"/>
      <c r="BQ6262" s="5"/>
      <c r="BR6262" s="5"/>
      <c r="BS6262" s="5"/>
      <c r="BT6262" s="5"/>
      <c r="BU6262" s="5"/>
      <c r="BV6262" s="5"/>
      <c r="BW6262" s="5"/>
      <c r="BX6262" s="5"/>
    </row>
    <row r="6263" spans="1:76" x14ac:dyDescent="0.2">
      <c r="A6263" s="1" t="s">
        <v>22</v>
      </c>
      <c r="B6263" s="1" t="s">
        <v>158</v>
      </c>
      <c r="C6263" s="1" t="s">
        <v>785</v>
      </c>
      <c r="D6263" s="1" t="s">
        <v>110</v>
      </c>
      <c r="E6263" s="1" t="s">
        <v>2</v>
      </c>
      <c r="F6263" s="1" t="s">
        <v>1069</v>
      </c>
      <c r="G6263" s="1" t="s">
        <v>107</v>
      </c>
      <c r="H6263" s="8"/>
      <c r="I6263" s="8">
        <v>2015</v>
      </c>
      <c r="J6263" s="1" t="s">
        <v>768</v>
      </c>
      <c r="K6263" s="9">
        <v>36985</v>
      </c>
      <c r="L6263" s="10">
        <f>K6263/ VLOOKUP(A6263,Indicators!$B$1:$V$7,21,FALSE)</f>
        <v>216.69967306092315</v>
      </c>
      <c r="M6263" s="45" t="s">
        <v>782</v>
      </c>
      <c r="N6263" s="46"/>
      <c r="O6263" s="11"/>
      <c r="P6263" s="8" t="str">
        <f>IF(H6263="Y", K6263/VLOOKUP(A6263,Indicators!$B$1:$S$7,18,FALSE),"")</f>
        <v/>
      </c>
      <c r="Q6263" s="8" t="str">
        <f t="shared" si="0"/>
        <v/>
      </c>
      <c r="R6263" s="1" t="s">
        <v>158</v>
      </c>
      <c r="S6263" s="1" t="s">
        <v>56</v>
      </c>
      <c r="T6263" s="11"/>
      <c r="U6263" s="11"/>
      <c r="V6263" s="11"/>
      <c r="W6263" s="11"/>
      <c r="X6263" s="11"/>
      <c r="Y6263" s="11"/>
      <c r="Z6263" s="11"/>
      <c r="AA6263" s="11"/>
      <c r="AB6263" s="11"/>
      <c r="AC6263" s="11"/>
      <c r="AD6263" s="11"/>
      <c r="AE6263" s="11"/>
      <c r="AF6263" s="11"/>
      <c r="AG6263" s="11"/>
      <c r="AH6263" s="11"/>
      <c r="AI6263" s="11"/>
      <c r="AJ6263" s="11"/>
      <c r="AK6263" s="11"/>
      <c r="AL6263" s="11"/>
      <c r="AM6263" s="5"/>
      <c r="AN6263" s="5"/>
      <c r="AO6263" s="5"/>
      <c r="AP6263" s="5"/>
      <c r="AQ6263" s="5"/>
      <c r="AR6263" s="5"/>
      <c r="AS6263" s="5"/>
      <c r="AT6263" s="5"/>
      <c r="AU6263" s="5"/>
      <c r="AV6263" s="5"/>
      <c r="AW6263" s="5"/>
      <c r="AX6263" s="5"/>
      <c r="AY6263" s="5"/>
      <c r="AZ6263" s="5"/>
      <c r="BA6263" s="5"/>
      <c r="BB6263" s="5"/>
      <c r="BC6263" s="5"/>
      <c r="BD6263" s="5"/>
      <c r="BE6263" s="5"/>
      <c r="BF6263" s="5"/>
      <c r="BG6263" s="5"/>
      <c r="BH6263" s="5"/>
      <c r="BI6263" s="5"/>
      <c r="BJ6263" s="5"/>
      <c r="BK6263" s="5"/>
      <c r="BL6263" s="5"/>
      <c r="BM6263" s="5"/>
      <c r="BN6263" s="5"/>
      <c r="BO6263" s="5"/>
      <c r="BP6263" s="5"/>
      <c r="BQ6263" s="5"/>
      <c r="BR6263" s="5"/>
      <c r="BS6263" s="5"/>
      <c r="BT6263" s="5"/>
      <c r="BU6263" s="5"/>
      <c r="BV6263" s="5"/>
      <c r="BW6263" s="5"/>
      <c r="BX6263" s="5"/>
    </row>
    <row r="6264" spans="1:76" x14ac:dyDescent="0.2">
      <c r="A6264" s="1" t="s">
        <v>22</v>
      </c>
      <c r="B6264" s="1" t="s">
        <v>158</v>
      </c>
      <c r="C6264" s="1" t="s">
        <v>786</v>
      </c>
      <c r="D6264" s="1" t="s">
        <v>110</v>
      </c>
      <c r="E6264" s="1" t="s">
        <v>2</v>
      </c>
      <c r="F6264" s="1" t="s">
        <v>1069</v>
      </c>
      <c r="G6264" s="1" t="s">
        <v>107</v>
      </c>
      <c r="H6264" s="8"/>
      <c r="I6264" s="8">
        <v>2015</v>
      </c>
      <c r="J6264" s="1" t="s">
        <v>768</v>
      </c>
      <c r="K6264" s="9">
        <v>71889</v>
      </c>
      <c r="L6264" s="10">
        <f>K6264/ VLOOKUP(A6264,Indicators!$B$1:$V$7,21,FALSE)</f>
        <v>421.20651065774518</v>
      </c>
      <c r="M6264" s="45" t="s">
        <v>782</v>
      </c>
      <c r="N6264" s="46"/>
      <c r="O6264" s="11"/>
      <c r="P6264" s="8" t="str">
        <f>IF(H6264="Y", K6264/VLOOKUP(A6264,Indicators!$B$1:$S$7,18,FALSE),"")</f>
        <v/>
      </c>
      <c r="Q6264" s="8" t="str">
        <f t="shared" si="0"/>
        <v/>
      </c>
      <c r="R6264" s="1" t="s">
        <v>158</v>
      </c>
      <c r="S6264" s="1" t="s">
        <v>56</v>
      </c>
      <c r="T6264" s="11"/>
      <c r="U6264" s="11"/>
      <c r="V6264" s="11"/>
      <c r="W6264" s="11"/>
      <c r="X6264" s="11"/>
      <c r="Y6264" s="11"/>
      <c r="Z6264" s="11"/>
      <c r="AA6264" s="11"/>
      <c r="AB6264" s="11"/>
      <c r="AC6264" s="11"/>
      <c r="AD6264" s="11"/>
      <c r="AE6264" s="11"/>
      <c r="AF6264" s="11"/>
      <c r="AG6264" s="11"/>
      <c r="AH6264" s="11"/>
      <c r="AI6264" s="11"/>
      <c r="AJ6264" s="11"/>
      <c r="AK6264" s="11"/>
      <c r="AL6264" s="11"/>
      <c r="AM6264" s="5"/>
      <c r="AN6264" s="5"/>
      <c r="AO6264" s="5"/>
      <c r="AP6264" s="5"/>
      <c r="AQ6264" s="5"/>
      <c r="AR6264" s="5"/>
      <c r="AS6264" s="5"/>
      <c r="AT6264" s="5"/>
      <c r="AU6264" s="5"/>
      <c r="AV6264" s="5"/>
      <c r="AW6264" s="5"/>
      <c r="AX6264" s="5"/>
      <c r="AY6264" s="5"/>
      <c r="AZ6264" s="5"/>
      <c r="BA6264" s="5"/>
      <c r="BB6264" s="5"/>
      <c r="BC6264" s="5"/>
      <c r="BD6264" s="5"/>
      <c r="BE6264" s="5"/>
      <c r="BF6264" s="5"/>
      <c r="BG6264" s="5"/>
      <c r="BH6264" s="5"/>
      <c r="BI6264" s="5"/>
      <c r="BJ6264" s="5"/>
      <c r="BK6264" s="5"/>
      <c r="BL6264" s="5"/>
      <c r="BM6264" s="5"/>
      <c r="BN6264" s="5"/>
      <c r="BO6264" s="5"/>
      <c r="BP6264" s="5"/>
      <c r="BQ6264" s="5"/>
      <c r="BR6264" s="5"/>
      <c r="BS6264" s="5"/>
      <c r="BT6264" s="5"/>
      <c r="BU6264" s="5"/>
      <c r="BV6264" s="5"/>
      <c r="BW6264" s="5"/>
      <c r="BX6264" s="5"/>
    </row>
    <row r="6265" spans="1:76" x14ac:dyDescent="0.2">
      <c r="A6265" s="1" t="s">
        <v>22</v>
      </c>
      <c r="B6265" s="1" t="s">
        <v>107</v>
      </c>
      <c r="C6265" s="1" t="s">
        <v>855</v>
      </c>
      <c r="D6265" s="1" t="s">
        <v>110</v>
      </c>
      <c r="E6265" s="1" t="s">
        <v>2</v>
      </c>
      <c r="F6265" s="1" t="s">
        <v>1069</v>
      </c>
      <c r="G6265" s="1" t="s">
        <v>107</v>
      </c>
      <c r="H6265" s="8"/>
      <c r="I6265" s="8">
        <v>2015</v>
      </c>
      <c r="J6265" s="1" t="s">
        <v>768</v>
      </c>
      <c r="K6265" s="9">
        <v>44813</v>
      </c>
      <c r="L6265" s="10">
        <f>K6265/ VLOOKUP(A6265,Indicators!$B$1:$V$7,21,FALSE)</f>
        <v>262.56488978989182</v>
      </c>
      <c r="M6265" s="11"/>
      <c r="N6265" s="11"/>
      <c r="O6265" s="11"/>
      <c r="P6265" s="8" t="str">
        <f>IF(H6265="Y", K6265/VLOOKUP(A6265,Indicators!$B$1:$S$7,18,FALSE),"")</f>
        <v/>
      </c>
      <c r="Q6265" s="8" t="str">
        <f t="shared" si="0"/>
        <v/>
      </c>
      <c r="R6265" s="1" t="s">
        <v>103</v>
      </c>
      <c r="S6265" s="1" t="s">
        <v>43</v>
      </c>
      <c r="T6265" s="11"/>
      <c r="U6265" s="11"/>
      <c r="V6265" s="11"/>
      <c r="W6265" s="11"/>
      <c r="X6265" s="11"/>
      <c r="Y6265" s="11"/>
      <c r="Z6265" s="11"/>
      <c r="AA6265" s="11"/>
      <c r="AB6265" s="11"/>
      <c r="AC6265" s="11"/>
      <c r="AD6265" s="11"/>
      <c r="AE6265" s="11"/>
      <c r="AF6265" s="11"/>
      <c r="AG6265" s="11"/>
      <c r="AH6265" s="11"/>
      <c r="AI6265" s="11"/>
      <c r="AJ6265" s="11"/>
      <c r="AK6265" s="11"/>
      <c r="AL6265" s="11"/>
      <c r="AM6265" s="5"/>
      <c r="AN6265" s="5"/>
      <c r="AO6265" s="5"/>
      <c r="AP6265" s="5"/>
      <c r="AQ6265" s="5"/>
      <c r="AR6265" s="5"/>
      <c r="AS6265" s="5"/>
      <c r="AT6265" s="5"/>
      <c r="AU6265" s="5"/>
      <c r="AV6265" s="5"/>
      <c r="AW6265" s="5"/>
      <c r="AX6265" s="5"/>
      <c r="AY6265" s="5"/>
      <c r="AZ6265" s="5"/>
      <c r="BA6265" s="5"/>
      <c r="BB6265" s="5"/>
      <c r="BC6265" s="5"/>
      <c r="BD6265" s="5"/>
      <c r="BE6265" s="5"/>
      <c r="BF6265" s="5"/>
      <c r="BG6265" s="5"/>
      <c r="BH6265" s="5"/>
      <c r="BI6265" s="5"/>
      <c r="BJ6265" s="5"/>
      <c r="BK6265" s="5"/>
      <c r="BL6265" s="5"/>
      <c r="BM6265" s="5"/>
      <c r="BN6265" s="5"/>
      <c r="BO6265" s="5"/>
      <c r="BP6265" s="5"/>
      <c r="BQ6265" s="5"/>
      <c r="BR6265" s="5"/>
      <c r="BS6265" s="5"/>
      <c r="BT6265" s="5"/>
      <c r="BU6265" s="5"/>
      <c r="BV6265" s="5"/>
      <c r="BW6265" s="5"/>
      <c r="BX6265" s="5"/>
    </row>
    <row r="6266" spans="1:76" x14ac:dyDescent="0.2">
      <c r="A6266" s="1" t="s">
        <v>22</v>
      </c>
      <c r="B6266" s="1" t="s">
        <v>809</v>
      </c>
      <c r="C6266" s="1" t="s">
        <v>34</v>
      </c>
      <c r="D6266" s="1" t="s">
        <v>110</v>
      </c>
      <c r="E6266" s="1" t="s">
        <v>2</v>
      </c>
      <c r="F6266" s="1" t="s">
        <v>1069</v>
      </c>
      <c r="G6266" s="1" t="s">
        <v>107</v>
      </c>
      <c r="H6266" s="8"/>
      <c r="I6266" s="8">
        <v>2015</v>
      </c>
      <c r="J6266" s="1" t="s">
        <v>768</v>
      </c>
      <c r="K6266" s="9">
        <v>2312</v>
      </c>
      <c r="L6266" s="10">
        <f>K6266/ VLOOKUP(A6266,Indicators!$B$1:$V$7,21,FALSE)</f>
        <v>13.546292932725546</v>
      </c>
      <c r="M6266" s="11"/>
      <c r="N6266" s="11"/>
      <c r="O6266" s="11"/>
      <c r="P6266" s="8" t="str">
        <f>IF(H6266="Y", K6266/VLOOKUP(A6266,Indicators!$B$1:$S$7,18,FALSE),"")</f>
        <v/>
      </c>
      <c r="Q6266" s="8" t="str">
        <f t="shared" si="0"/>
        <v/>
      </c>
      <c r="R6266" s="1" t="s">
        <v>94</v>
      </c>
      <c r="S6266" s="1" t="s">
        <v>34</v>
      </c>
      <c r="T6266" s="11"/>
      <c r="U6266" s="11"/>
      <c r="V6266" s="11"/>
      <c r="W6266" s="11"/>
      <c r="X6266" s="11"/>
      <c r="Y6266" s="11"/>
      <c r="Z6266" s="11"/>
      <c r="AA6266" s="11"/>
      <c r="AB6266" s="11"/>
      <c r="AC6266" s="11"/>
      <c r="AD6266" s="11"/>
      <c r="AE6266" s="11"/>
      <c r="AF6266" s="11"/>
      <c r="AG6266" s="11"/>
      <c r="AH6266" s="11"/>
      <c r="AI6266" s="11"/>
      <c r="AJ6266" s="11"/>
      <c r="AK6266" s="11"/>
      <c r="AL6266" s="11"/>
      <c r="AM6266" s="5"/>
      <c r="AN6266" s="5"/>
      <c r="AO6266" s="5"/>
      <c r="AP6266" s="5"/>
      <c r="AQ6266" s="5"/>
      <c r="AR6266" s="5"/>
      <c r="AS6266" s="5"/>
      <c r="AT6266" s="5"/>
      <c r="AU6266" s="5"/>
      <c r="AV6266" s="5"/>
      <c r="AW6266" s="5"/>
      <c r="AX6266" s="5"/>
      <c r="AY6266" s="5"/>
      <c r="AZ6266" s="5"/>
      <c r="BA6266" s="5"/>
      <c r="BB6266" s="5"/>
      <c r="BC6266" s="5"/>
      <c r="BD6266" s="5"/>
      <c r="BE6266" s="5"/>
      <c r="BF6266" s="5"/>
      <c r="BG6266" s="5"/>
      <c r="BH6266" s="5"/>
      <c r="BI6266" s="5"/>
      <c r="BJ6266" s="5"/>
      <c r="BK6266" s="5"/>
      <c r="BL6266" s="5"/>
      <c r="BM6266" s="5"/>
      <c r="BN6266" s="5"/>
      <c r="BO6266" s="5"/>
      <c r="BP6266" s="5"/>
      <c r="BQ6266" s="5"/>
      <c r="BR6266" s="5"/>
      <c r="BS6266" s="5"/>
      <c r="BT6266" s="5"/>
      <c r="BU6266" s="5"/>
      <c r="BV6266" s="5"/>
      <c r="BW6266" s="5"/>
      <c r="BX6266" s="5"/>
    </row>
    <row r="6267" spans="1:76" x14ac:dyDescent="0.2">
      <c r="A6267" s="1" t="s">
        <v>22</v>
      </c>
      <c r="B6267" s="1" t="s">
        <v>809</v>
      </c>
      <c r="C6267" s="1" t="s">
        <v>1041</v>
      </c>
      <c r="D6267" s="1" t="s">
        <v>110</v>
      </c>
      <c r="E6267" s="1" t="s">
        <v>2</v>
      </c>
      <c r="F6267" s="1" t="s">
        <v>1069</v>
      </c>
      <c r="G6267" s="1" t="s">
        <v>107</v>
      </c>
      <c r="H6267" s="8"/>
      <c r="I6267" s="8">
        <v>2015</v>
      </c>
      <c r="J6267" s="1" t="s">
        <v>768</v>
      </c>
      <c r="K6267" s="9">
        <v>2312</v>
      </c>
      <c r="L6267" s="10">
        <f>K6267/ VLOOKUP(A6267,Indicators!$B$1:$V$7,21,FALSE)</f>
        <v>13.546292932725546</v>
      </c>
      <c r="M6267" s="11"/>
      <c r="N6267" s="11"/>
      <c r="O6267" s="11"/>
      <c r="P6267" s="8" t="str">
        <f>IF(H6267="Y", K6267/VLOOKUP(A6267,Indicators!$B$1:$S$7,18,FALSE),"")</f>
        <v/>
      </c>
      <c r="Q6267" s="8" t="str">
        <f t="shared" si="0"/>
        <v/>
      </c>
      <c r="R6267" s="1" t="s">
        <v>271</v>
      </c>
      <c r="S6267" s="1" t="s">
        <v>55</v>
      </c>
      <c r="T6267" s="11"/>
      <c r="U6267" s="11"/>
      <c r="V6267" s="11"/>
      <c r="W6267" s="11"/>
      <c r="X6267" s="11"/>
      <c r="Y6267" s="11"/>
      <c r="Z6267" s="11"/>
      <c r="AA6267" s="11"/>
      <c r="AB6267" s="11"/>
      <c r="AC6267" s="11"/>
      <c r="AD6267" s="11"/>
      <c r="AE6267" s="11"/>
      <c r="AF6267" s="11"/>
      <c r="AG6267" s="11"/>
      <c r="AH6267" s="11"/>
      <c r="AI6267" s="11"/>
      <c r="AJ6267" s="11"/>
      <c r="AK6267" s="11"/>
      <c r="AL6267" s="11"/>
      <c r="AM6267" s="5"/>
      <c r="AN6267" s="5"/>
      <c r="AO6267" s="5"/>
      <c r="AP6267" s="5"/>
      <c r="AQ6267" s="5"/>
      <c r="AR6267" s="5"/>
      <c r="AS6267" s="5"/>
      <c r="AT6267" s="5"/>
      <c r="AU6267" s="5"/>
      <c r="AV6267" s="5"/>
      <c r="AW6267" s="5"/>
      <c r="AX6267" s="5"/>
      <c r="AY6267" s="5"/>
      <c r="AZ6267" s="5"/>
      <c r="BA6267" s="5"/>
      <c r="BB6267" s="5"/>
      <c r="BC6267" s="5"/>
      <c r="BD6267" s="5"/>
      <c r="BE6267" s="5"/>
      <c r="BF6267" s="5"/>
      <c r="BG6267" s="5"/>
      <c r="BH6267" s="5"/>
      <c r="BI6267" s="5"/>
      <c r="BJ6267" s="5"/>
      <c r="BK6267" s="5"/>
      <c r="BL6267" s="5"/>
      <c r="BM6267" s="5"/>
      <c r="BN6267" s="5"/>
      <c r="BO6267" s="5"/>
      <c r="BP6267" s="5"/>
      <c r="BQ6267" s="5"/>
      <c r="BR6267" s="5"/>
      <c r="BS6267" s="5"/>
      <c r="BT6267" s="5"/>
      <c r="BU6267" s="5"/>
      <c r="BV6267" s="5"/>
      <c r="BW6267" s="5"/>
      <c r="BX6267" s="5"/>
    </row>
    <row r="6268" spans="1:76" x14ac:dyDescent="0.2">
      <c r="A6268" s="1" t="s">
        <v>22</v>
      </c>
      <c r="B6268" s="1" t="s">
        <v>809</v>
      </c>
      <c r="C6268" s="1" t="s">
        <v>811</v>
      </c>
      <c r="D6268" s="1" t="s">
        <v>110</v>
      </c>
      <c r="E6268" s="1" t="s">
        <v>2</v>
      </c>
      <c r="F6268" s="1" t="s">
        <v>1069</v>
      </c>
      <c r="G6268" s="1" t="s">
        <v>107</v>
      </c>
      <c r="H6268" s="8"/>
      <c r="I6268" s="8">
        <v>2015</v>
      </c>
      <c r="J6268" s="1" t="s">
        <v>768</v>
      </c>
      <c r="K6268" s="9">
        <v>2718</v>
      </c>
      <c r="L6268" s="10">
        <f>K6268/ VLOOKUP(A6268,Indicators!$B$1:$V$7,21,FALSE)</f>
        <v>15.925096968489635</v>
      </c>
      <c r="M6268" s="11"/>
      <c r="N6268" s="11"/>
      <c r="O6268" s="11"/>
      <c r="P6268" s="8" t="str">
        <f>IF(H6268="Y", K6268/VLOOKUP(A6268,Indicators!$B$1:$S$7,18,FALSE),"")</f>
        <v/>
      </c>
      <c r="Q6268" s="8" t="str">
        <f t="shared" si="0"/>
        <v/>
      </c>
      <c r="R6268" s="1" t="s">
        <v>94</v>
      </c>
      <c r="S6268" s="1" t="s">
        <v>88</v>
      </c>
      <c r="T6268" s="11"/>
      <c r="U6268" s="11"/>
      <c r="V6268" s="11"/>
      <c r="W6268" s="11"/>
      <c r="X6268" s="11"/>
      <c r="Y6268" s="11"/>
      <c r="Z6268" s="11"/>
      <c r="AA6268" s="11"/>
      <c r="AB6268" s="11"/>
      <c r="AC6268" s="11"/>
      <c r="AD6268" s="11"/>
      <c r="AE6268" s="11"/>
      <c r="AF6268" s="11"/>
      <c r="AG6268" s="11"/>
      <c r="AH6268" s="11"/>
      <c r="AI6268" s="11"/>
      <c r="AJ6268" s="11"/>
      <c r="AK6268" s="11"/>
      <c r="AL6268" s="11"/>
      <c r="AM6268" s="5"/>
      <c r="AN6268" s="5"/>
      <c r="AO6268" s="5"/>
      <c r="AP6268" s="5"/>
      <c r="AQ6268" s="5"/>
      <c r="AR6268" s="5"/>
      <c r="AS6268" s="5"/>
      <c r="AT6268" s="5"/>
      <c r="AU6268" s="5"/>
      <c r="AV6268" s="5"/>
      <c r="AW6268" s="5"/>
      <c r="AX6268" s="5"/>
      <c r="AY6268" s="5"/>
      <c r="AZ6268" s="5"/>
      <c r="BA6268" s="5"/>
      <c r="BB6268" s="5"/>
      <c r="BC6268" s="5"/>
      <c r="BD6268" s="5"/>
      <c r="BE6268" s="5"/>
      <c r="BF6268" s="5"/>
      <c r="BG6268" s="5"/>
      <c r="BH6268" s="5"/>
      <c r="BI6268" s="5"/>
      <c r="BJ6268" s="5"/>
      <c r="BK6268" s="5"/>
      <c r="BL6268" s="5"/>
      <c r="BM6268" s="5"/>
      <c r="BN6268" s="5"/>
      <c r="BO6268" s="5"/>
      <c r="BP6268" s="5"/>
      <c r="BQ6268" s="5"/>
      <c r="BR6268" s="5"/>
      <c r="BS6268" s="5"/>
      <c r="BT6268" s="5"/>
      <c r="BU6268" s="5"/>
      <c r="BV6268" s="5"/>
      <c r="BW6268" s="5"/>
      <c r="BX6268" s="5"/>
    </row>
    <row r="6269" spans="1:76" x14ac:dyDescent="0.2">
      <c r="A6269" s="1" t="s">
        <v>22</v>
      </c>
      <c r="B6269" s="1" t="s">
        <v>809</v>
      </c>
      <c r="C6269" s="1" t="s">
        <v>528</v>
      </c>
      <c r="D6269" s="1" t="s">
        <v>110</v>
      </c>
      <c r="E6269" s="1" t="s">
        <v>2</v>
      </c>
      <c r="F6269" s="1" t="s">
        <v>1069</v>
      </c>
      <c r="G6269" s="1" t="s">
        <v>107</v>
      </c>
      <c r="H6269" s="8"/>
      <c r="I6269" s="8">
        <v>2015</v>
      </c>
      <c r="J6269" s="1" t="s">
        <v>768</v>
      </c>
      <c r="K6269" s="9">
        <v>3131</v>
      </c>
      <c r="L6269" s="10">
        <f>K6269/ VLOOKUP(A6269,Indicators!$B$1:$V$7,21,FALSE)</f>
        <v>18.344914866939309</v>
      </c>
      <c r="M6269" s="11"/>
      <c r="N6269" s="11"/>
      <c r="O6269" s="11"/>
      <c r="P6269" s="8" t="str">
        <f>IF(H6269="Y", K6269/VLOOKUP(A6269,Indicators!$B$1:$S$7,18,FALSE),"")</f>
        <v/>
      </c>
      <c r="Q6269" s="8" t="str">
        <f t="shared" si="0"/>
        <v/>
      </c>
      <c r="R6269" s="1" t="s">
        <v>271</v>
      </c>
      <c r="S6269" s="1" t="s">
        <v>55</v>
      </c>
      <c r="T6269" s="11"/>
      <c r="U6269" s="11"/>
      <c r="V6269" s="11"/>
      <c r="W6269" s="11"/>
      <c r="X6269" s="11"/>
      <c r="Y6269" s="11"/>
      <c r="Z6269" s="11"/>
      <c r="AA6269" s="11"/>
      <c r="AB6269" s="11"/>
      <c r="AC6269" s="11"/>
      <c r="AD6269" s="11"/>
      <c r="AE6269" s="11"/>
      <c r="AF6269" s="11"/>
      <c r="AG6269" s="11"/>
      <c r="AH6269" s="11"/>
      <c r="AI6269" s="11"/>
      <c r="AJ6269" s="11"/>
      <c r="AK6269" s="11"/>
      <c r="AL6269" s="11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5"/>
      <c r="BL6269" s="5"/>
      <c r="BM6269" s="5"/>
      <c r="BN6269" s="5"/>
      <c r="BO6269" s="5"/>
      <c r="BP6269" s="5"/>
      <c r="BQ6269" s="5"/>
      <c r="BR6269" s="5"/>
      <c r="BS6269" s="5"/>
      <c r="BT6269" s="5"/>
      <c r="BU6269" s="5"/>
      <c r="BV6269" s="5"/>
      <c r="BW6269" s="5"/>
      <c r="BX6269" s="5"/>
    </row>
    <row r="6270" spans="1:76" x14ac:dyDescent="0.2">
      <c r="A6270" s="1" t="s">
        <v>22</v>
      </c>
      <c r="B6270" s="1" t="s">
        <v>809</v>
      </c>
      <c r="C6270" s="1" t="s">
        <v>963</v>
      </c>
      <c r="D6270" s="1" t="s">
        <v>110</v>
      </c>
      <c r="E6270" s="1" t="s">
        <v>2</v>
      </c>
      <c r="F6270" s="1" t="s">
        <v>1069</v>
      </c>
      <c r="G6270" s="1" t="s">
        <v>107</v>
      </c>
      <c r="H6270" s="8"/>
      <c r="I6270" s="8">
        <v>2015</v>
      </c>
      <c r="J6270" s="1" t="s">
        <v>768</v>
      </c>
      <c r="K6270" s="9">
        <v>3932</v>
      </c>
      <c r="L6270" s="10">
        <f>K6270/ VLOOKUP(A6270,Indicators!$B$1:$V$7,21,FALSE)</f>
        <v>23.038072582818707</v>
      </c>
      <c r="M6270" s="11"/>
      <c r="N6270" s="11"/>
      <c r="O6270" s="11"/>
      <c r="P6270" s="8" t="str">
        <f>IF(H6270="Y", K6270/VLOOKUP(A6270,Indicators!$B$1:$S$7,18,FALSE),"")</f>
        <v/>
      </c>
      <c r="Q6270" s="8" t="str">
        <f t="shared" si="0"/>
        <v/>
      </c>
      <c r="R6270" s="1" t="s">
        <v>109</v>
      </c>
      <c r="S6270" s="1" t="s">
        <v>35</v>
      </c>
      <c r="T6270" s="11"/>
      <c r="U6270" s="11"/>
      <c r="V6270" s="11"/>
      <c r="W6270" s="11"/>
      <c r="X6270" s="11"/>
      <c r="Y6270" s="11"/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/>
      <c r="AJ6270" s="11"/>
      <c r="AK6270" s="11"/>
      <c r="AL6270" s="11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5"/>
      <c r="AX6270" s="5"/>
      <c r="AY6270" s="5"/>
      <c r="AZ6270" s="5"/>
      <c r="BA6270" s="5"/>
      <c r="BB6270" s="5"/>
      <c r="BC6270" s="5"/>
      <c r="BD6270" s="5"/>
      <c r="BE6270" s="5"/>
      <c r="BF6270" s="5"/>
      <c r="BG6270" s="5"/>
      <c r="BH6270" s="5"/>
      <c r="BI6270" s="5"/>
      <c r="BJ6270" s="5"/>
      <c r="BK6270" s="5"/>
      <c r="BL6270" s="5"/>
      <c r="BM6270" s="5"/>
      <c r="BN6270" s="5"/>
      <c r="BO6270" s="5"/>
      <c r="BP6270" s="5"/>
      <c r="BQ6270" s="5"/>
      <c r="BR6270" s="5"/>
      <c r="BS6270" s="5"/>
      <c r="BT6270" s="5"/>
      <c r="BU6270" s="5"/>
      <c r="BV6270" s="5"/>
      <c r="BW6270" s="5"/>
      <c r="BX6270" s="5"/>
    </row>
    <row r="6271" spans="1:76" x14ac:dyDescent="0.2">
      <c r="A6271" s="1" t="s">
        <v>22</v>
      </c>
      <c r="B6271" s="1" t="s">
        <v>809</v>
      </c>
      <c r="C6271" s="1" t="s">
        <v>810</v>
      </c>
      <c r="D6271" s="1" t="s">
        <v>110</v>
      </c>
      <c r="E6271" s="1" t="s">
        <v>2</v>
      </c>
      <c r="F6271" s="1" t="s">
        <v>1069</v>
      </c>
      <c r="G6271" s="1" t="s">
        <v>107</v>
      </c>
      <c r="H6271" s="8"/>
      <c r="I6271" s="8">
        <v>2015</v>
      </c>
      <c r="J6271" s="1" t="s">
        <v>768</v>
      </c>
      <c r="K6271" s="9">
        <v>3974</v>
      </c>
      <c r="L6271" s="10">
        <f>K6271/ VLOOKUP(A6271,Indicators!$B$1:$V$7,21,FALSE)</f>
        <v>23.284155758932233</v>
      </c>
      <c r="M6271" s="11"/>
      <c r="N6271" s="11"/>
      <c r="O6271" s="11"/>
      <c r="P6271" s="8" t="str">
        <f>IF(H6271="Y", K6271/VLOOKUP(A6271,Indicators!$B$1:$S$7,18,FALSE),"")</f>
        <v/>
      </c>
      <c r="Q6271" s="8" t="str">
        <f t="shared" si="0"/>
        <v/>
      </c>
      <c r="R6271" s="1" t="s">
        <v>94</v>
      </c>
      <c r="S6271" s="1" t="s">
        <v>88</v>
      </c>
      <c r="T6271" s="11"/>
      <c r="U6271" s="11"/>
      <c r="V6271" s="11"/>
      <c r="W6271" s="11"/>
      <c r="X6271" s="11"/>
      <c r="Y6271" s="11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/>
      <c r="AK6271" s="11"/>
      <c r="AL6271" s="11"/>
      <c r="AM6271" s="5"/>
      <c r="AN6271" s="5"/>
      <c r="AO6271" s="5"/>
      <c r="AP6271" s="5"/>
      <c r="AQ6271" s="5"/>
      <c r="AR6271" s="5"/>
      <c r="AS6271" s="5"/>
      <c r="AT6271" s="5"/>
      <c r="AU6271" s="5"/>
      <c r="AV6271" s="5"/>
      <c r="AW6271" s="5"/>
      <c r="AX6271" s="5"/>
      <c r="AY6271" s="5"/>
      <c r="AZ6271" s="5"/>
      <c r="BA6271" s="5"/>
      <c r="BB6271" s="5"/>
      <c r="BC6271" s="5"/>
      <c r="BD6271" s="5"/>
      <c r="BE6271" s="5"/>
      <c r="BF6271" s="5"/>
      <c r="BG6271" s="5"/>
      <c r="BH6271" s="5"/>
      <c r="BI6271" s="5"/>
      <c r="BJ6271" s="5"/>
      <c r="BK6271" s="5"/>
      <c r="BL6271" s="5"/>
      <c r="BM6271" s="5"/>
      <c r="BN6271" s="5"/>
      <c r="BO6271" s="5"/>
      <c r="BP6271" s="5"/>
      <c r="BQ6271" s="5"/>
      <c r="BR6271" s="5"/>
      <c r="BS6271" s="5"/>
      <c r="BT6271" s="5"/>
      <c r="BU6271" s="5"/>
      <c r="BV6271" s="5"/>
      <c r="BW6271" s="5"/>
      <c r="BX6271" s="5"/>
    </row>
    <row r="6272" spans="1:76" x14ac:dyDescent="0.2">
      <c r="A6272" s="1" t="s">
        <v>22</v>
      </c>
      <c r="B6272" s="1" t="s">
        <v>809</v>
      </c>
      <c r="C6272" s="1" t="s">
        <v>1042</v>
      </c>
      <c r="D6272" s="1" t="s">
        <v>110</v>
      </c>
      <c r="E6272" s="1" t="s">
        <v>2</v>
      </c>
      <c r="F6272" s="1" t="s">
        <v>1069</v>
      </c>
      <c r="G6272" s="1" t="s">
        <v>107</v>
      </c>
      <c r="H6272" s="8"/>
      <c r="I6272" s="8">
        <v>2015</v>
      </c>
      <c r="J6272" s="1" t="s">
        <v>768</v>
      </c>
      <c r="K6272" s="9">
        <v>4985</v>
      </c>
      <c r="L6272" s="10">
        <f>K6272/ VLOOKUP(A6272,Indicators!$B$1:$V$7,21,FALSE)</f>
        <v>29.207729355379261</v>
      </c>
      <c r="M6272" s="11"/>
      <c r="N6272" s="11"/>
      <c r="O6272" s="11"/>
      <c r="P6272" s="8" t="str">
        <f>IF(H6272="Y", K6272/VLOOKUP(A6272,Indicators!$B$1:$S$7,18,FALSE),"")</f>
        <v/>
      </c>
      <c r="Q6272" s="8" t="str">
        <f t="shared" si="0"/>
        <v/>
      </c>
      <c r="R6272" s="1" t="s">
        <v>271</v>
      </c>
      <c r="S6272" s="1" t="s">
        <v>55</v>
      </c>
      <c r="T6272" s="11"/>
      <c r="U6272" s="11"/>
      <c r="V6272" s="11"/>
      <c r="W6272" s="11"/>
      <c r="X6272" s="11"/>
      <c r="Y6272" s="11"/>
      <c r="Z6272" s="11"/>
      <c r="AA6272" s="11"/>
      <c r="AB6272" s="11"/>
      <c r="AC6272" s="11"/>
      <c r="AD6272" s="11"/>
      <c r="AE6272" s="11"/>
      <c r="AF6272" s="11"/>
      <c r="AG6272" s="11"/>
      <c r="AH6272" s="11"/>
      <c r="AI6272" s="11"/>
      <c r="AJ6272" s="11"/>
      <c r="AK6272" s="11"/>
      <c r="AL6272" s="11"/>
      <c r="AM6272" s="5"/>
      <c r="AN6272" s="5"/>
      <c r="AO6272" s="5"/>
      <c r="AP6272" s="5"/>
      <c r="AQ6272" s="5"/>
      <c r="AR6272" s="5"/>
      <c r="AS6272" s="5"/>
      <c r="AT6272" s="5"/>
      <c r="AU6272" s="5"/>
      <c r="AV6272" s="5"/>
      <c r="AW6272" s="5"/>
      <c r="AX6272" s="5"/>
      <c r="AY6272" s="5"/>
      <c r="AZ6272" s="5"/>
      <c r="BA6272" s="5"/>
      <c r="BB6272" s="5"/>
      <c r="BC6272" s="5"/>
      <c r="BD6272" s="5"/>
      <c r="BE6272" s="5"/>
      <c r="BF6272" s="5"/>
      <c r="BG6272" s="5"/>
      <c r="BH6272" s="5"/>
      <c r="BI6272" s="5"/>
      <c r="BJ6272" s="5"/>
      <c r="BK6272" s="5"/>
      <c r="BL6272" s="5"/>
      <c r="BM6272" s="5"/>
      <c r="BN6272" s="5"/>
      <c r="BO6272" s="5"/>
      <c r="BP6272" s="5"/>
      <c r="BQ6272" s="5"/>
      <c r="BR6272" s="5"/>
      <c r="BS6272" s="5"/>
      <c r="BT6272" s="5"/>
      <c r="BU6272" s="5"/>
      <c r="BV6272" s="5"/>
      <c r="BW6272" s="5"/>
      <c r="BX6272" s="5"/>
    </row>
    <row r="6273" spans="1:76" x14ac:dyDescent="0.2">
      <c r="A6273" s="1" t="s">
        <v>22</v>
      </c>
      <c r="B6273" s="1" t="s">
        <v>809</v>
      </c>
      <c r="C6273" s="1" t="s">
        <v>878</v>
      </c>
      <c r="D6273" s="1" t="s">
        <v>110</v>
      </c>
      <c r="E6273" s="1" t="s">
        <v>2</v>
      </c>
      <c r="F6273" s="1" t="s">
        <v>1069</v>
      </c>
      <c r="G6273" s="1" t="s">
        <v>107</v>
      </c>
      <c r="H6273" s="8"/>
      <c r="I6273" s="8">
        <v>2015</v>
      </c>
      <c r="J6273" s="1" t="s">
        <v>768</v>
      </c>
      <c r="K6273" s="9">
        <v>5606</v>
      </c>
      <c r="L6273" s="10">
        <f>K6273/ VLOOKUP(A6273,Indicators!$B$1:$V$7,21,FALSE)</f>
        <v>32.84624488791497</v>
      </c>
      <c r="M6273" s="11"/>
      <c r="N6273" s="11"/>
      <c r="O6273" s="11"/>
      <c r="P6273" s="8" t="str">
        <f>IF(H6273="Y", K6273/VLOOKUP(A6273,Indicators!$B$1:$S$7,18,FALSE),"")</f>
        <v/>
      </c>
      <c r="Q6273" s="8" t="str">
        <f t="shared" si="0"/>
        <v/>
      </c>
      <c r="R6273" s="1" t="s">
        <v>95</v>
      </c>
      <c r="S6273" s="1" t="s">
        <v>66</v>
      </c>
      <c r="T6273" s="11"/>
      <c r="U6273" s="11"/>
      <c r="V6273" s="11"/>
      <c r="W6273" s="11"/>
      <c r="X6273" s="11"/>
      <c r="Y6273" s="11"/>
      <c r="Z6273" s="11"/>
      <c r="AA6273" s="11"/>
      <c r="AB6273" s="11"/>
      <c r="AC6273" s="11"/>
      <c r="AD6273" s="11"/>
      <c r="AE6273" s="11"/>
      <c r="AF6273" s="11"/>
      <c r="AG6273" s="11"/>
      <c r="AH6273" s="11"/>
      <c r="AI6273" s="11"/>
      <c r="AJ6273" s="11"/>
      <c r="AK6273" s="11"/>
      <c r="AL6273" s="11"/>
      <c r="AM6273" s="5"/>
      <c r="AN6273" s="5"/>
      <c r="AO6273" s="5"/>
      <c r="AP6273" s="5"/>
      <c r="AQ6273" s="5"/>
      <c r="AR6273" s="5"/>
      <c r="AS6273" s="5"/>
      <c r="AT6273" s="5"/>
      <c r="AU6273" s="5"/>
      <c r="AV6273" s="5"/>
      <c r="AW6273" s="5"/>
      <c r="AX6273" s="5"/>
      <c r="AY6273" s="5"/>
      <c r="AZ6273" s="5"/>
      <c r="BA6273" s="5"/>
      <c r="BB6273" s="5"/>
      <c r="BC6273" s="5"/>
      <c r="BD6273" s="5"/>
      <c r="BE6273" s="5"/>
      <c r="BF6273" s="5"/>
      <c r="BG6273" s="5"/>
      <c r="BH6273" s="5"/>
      <c r="BI6273" s="5"/>
      <c r="BJ6273" s="5"/>
      <c r="BK6273" s="5"/>
      <c r="BL6273" s="5"/>
      <c r="BM6273" s="5"/>
      <c r="BN6273" s="5"/>
      <c r="BO6273" s="5"/>
      <c r="BP6273" s="5"/>
      <c r="BQ6273" s="5"/>
      <c r="BR6273" s="5"/>
      <c r="BS6273" s="5"/>
      <c r="BT6273" s="5"/>
      <c r="BU6273" s="5"/>
      <c r="BV6273" s="5"/>
      <c r="BW6273" s="5"/>
      <c r="BX6273" s="5"/>
    </row>
    <row r="6274" spans="1:76" x14ac:dyDescent="0.2">
      <c r="A6274" s="1" t="s">
        <v>22</v>
      </c>
      <c r="B6274" s="1" t="s">
        <v>809</v>
      </c>
      <c r="C6274" s="1" t="s">
        <v>879</v>
      </c>
      <c r="D6274" s="1" t="s">
        <v>110</v>
      </c>
      <c r="E6274" s="1" t="s">
        <v>2</v>
      </c>
      <c r="F6274" s="1" t="s">
        <v>1069</v>
      </c>
      <c r="G6274" s="1" t="s">
        <v>107</v>
      </c>
      <c r="H6274" s="8"/>
      <c r="I6274" s="8">
        <v>2015</v>
      </c>
      <c r="J6274" s="1" t="s">
        <v>768</v>
      </c>
      <c r="K6274" s="9">
        <v>6044</v>
      </c>
      <c r="L6274" s="10">
        <f>K6274/ VLOOKUP(A6274,Indicators!$B$1:$V$7,21,FALSE)</f>
        <v>35.412540867384607</v>
      </c>
      <c r="M6274" s="11"/>
      <c r="N6274" s="11"/>
      <c r="O6274" s="11"/>
      <c r="P6274" s="8" t="str">
        <f>IF(H6274="Y", K6274/VLOOKUP(A6274,Indicators!$B$1:$S$7,18,FALSE),"")</f>
        <v/>
      </c>
      <c r="Q6274" s="8" t="str">
        <f t="shared" si="0"/>
        <v/>
      </c>
      <c r="R6274" s="1" t="s">
        <v>95</v>
      </c>
      <c r="S6274" s="1" t="s">
        <v>66</v>
      </c>
      <c r="T6274" s="11"/>
      <c r="U6274" s="11"/>
      <c r="V6274" s="11"/>
      <c r="W6274" s="11"/>
      <c r="X6274" s="11"/>
      <c r="Y6274" s="11"/>
      <c r="Z6274" s="11"/>
      <c r="AA6274" s="11"/>
      <c r="AB6274" s="11"/>
      <c r="AC6274" s="11"/>
      <c r="AD6274" s="11"/>
      <c r="AE6274" s="11"/>
      <c r="AF6274" s="11"/>
      <c r="AG6274" s="11"/>
      <c r="AH6274" s="11"/>
      <c r="AI6274" s="11"/>
      <c r="AJ6274" s="11"/>
      <c r="AK6274" s="11"/>
      <c r="AL6274" s="11"/>
      <c r="AM6274" s="5"/>
      <c r="AN6274" s="5"/>
      <c r="AO6274" s="5"/>
      <c r="AP6274" s="5"/>
      <c r="AQ6274" s="5"/>
      <c r="AR6274" s="5"/>
      <c r="AS6274" s="5"/>
      <c r="AT6274" s="5"/>
      <c r="AU6274" s="5"/>
      <c r="AV6274" s="5"/>
      <c r="AW6274" s="5"/>
      <c r="AX6274" s="5"/>
      <c r="AY6274" s="5"/>
      <c r="AZ6274" s="5"/>
      <c r="BA6274" s="5"/>
      <c r="BB6274" s="5"/>
      <c r="BC6274" s="5"/>
      <c r="BD6274" s="5"/>
      <c r="BE6274" s="5"/>
      <c r="BF6274" s="5"/>
      <c r="BG6274" s="5"/>
      <c r="BH6274" s="5"/>
      <c r="BI6274" s="5"/>
      <c r="BJ6274" s="5"/>
      <c r="BK6274" s="5"/>
      <c r="BL6274" s="5"/>
      <c r="BM6274" s="5"/>
      <c r="BN6274" s="5"/>
      <c r="BO6274" s="5"/>
      <c r="BP6274" s="5"/>
      <c r="BQ6274" s="5"/>
      <c r="BR6274" s="5"/>
      <c r="BS6274" s="5"/>
      <c r="BT6274" s="5"/>
      <c r="BU6274" s="5"/>
      <c r="BV6274" s="5"/>
      <c r="BW6274" s="5"/>
      <c r="BX6274" s="5"/>
    </row>
    <row r="6275" spans="1:76" x14ac:dyDescent="0.2">
      <c r="A6275" s="1" t="s">
        <v>22</v>
      </c>
      <c r="B6275" s="1" t="s">
        <v>809</v>
      </c>
      <c r="C6275" s="1" t="s">
        <v>856</v>
      </c>
      <c r="D6275" s="1" t="s">
        <v>110</v>
      </c>
      <c r="E6275" s="1" t="s">
        <v>2</v>
      </c>
      <c r="F6275" s="1" t="s">
        <v>1069</v>
      </c>
      <c r="G6275" s="1" t="s">
        <v>107</v>
      </c>
      <c r="H6275" s="8"/>
      <c r="I6275" s="8">
        <v>2015</v>
      </c>
      <c r="J6275" s="1" t="s">
        <v>768</v>
      </c>
      <c r="K6275" s="9">
        <v>6095</v>
      </c>
      <c r="L6275" s="10">
        <f>K6275/ VLOOKUP(A6275,Indicators!$B$1:$V$7,21,FALSE)</f>
        <v>35.711356152665317</v>
      </c>
      <c r="M6275" s="11"/>
      <c r="N6275" s="11"/>
      <c r="O6275" s="11"/>
      <c r="P6275" s="8" t="str">
        <f>IF(H6275="Y", K6275/VLOOKUP(A6275,Indicators!$B$1:$S$7,18,FALSE),"")</f>
        <v/>
      </c>
      <c r="Q6275" s="8" t="str">
        <f t="shared" si="0"/>
        <v/>
      </c>
      <c r="R6275" s="1" t="s">
        <v>95</v>
      </c>
      <c r="S6275" s="1" t="s">
        <v>66</v>
      </c>
      <c r="T6275" s="11"/>
      <c r="U6275" s="11"/>
      <c r="V6275" s="11"/>
      <c r="W6275" s="11"/>
      <c r="X6275" s="11"/>
      <c r="Y6275" s="11"/>
      <c r="Z6275" s="11"/>
      <c r="AA6275" s="11"/>
      <c r="AB6275" s="11"/>
      <c r="AC6275" s="11"/>
      <c r="AD6275" s="11"/>
      <c r="AE6275" s="11"/>
      <c r="AF6275" s="11"/>
      <c r="AG6275" s="11"/>
      <c r="AH6275" s="11"/>
      <c r="AI6275" s="11"/>
      <c r="AJ6275" s="11"/>
      <c r="AK6275" s="11"/>
      <c r="AL6275" s="11"/>
      <c r="AM6275" s="5"/>
      <c r="AN6275" s="5"/>
      <c r="AO6275" s="5"/>
      <c r="AP6275" s="5"/>
      <c r="AQ6275" s="5"/>
      <c r="AR6275" s="5"/>
      <c r="AS6275" s="5"/>
      <c r="AT6275" s="5"/>
      <c r="AU6275" s="5"/>
      <c r="AV6275" s="5"/>
      <c r="AW6275" s="5"/>
      <c r="AX6275" s="5"/>
      <c r="AY6275" s="5"/>
      <c r="AZ6275" s="5"/>
      <c r="BA6275" s="5"/>
      <c r="BB6275" s="5"/>
      <c r="BC6275" s="5"/>
      <c r="BD6275" s="5"/>
      <c r="BE6275" s="5"/>
      <c r="BF6275" s="5"/>
      <c r="BG6275" s="5"/>
      <c r="BH6275" s="5"/>
      <c r="BI6275" s="5"/>
      <c r="BJ6275" s="5"/>
      <c r="BK6275" s="5"/>
      <c r="BL6275" s="5"/>
      <c r="BM6275" s="5"/>
      <c r="BN6275" s="5"/>
      <c r="BO6275" s="5"/>
      <c r="BP6275" s="5"/>
      <c r="BQ6275" s="5"/>
      <c r="BR6275" s="5"/>
      <c r="BS6275" s="5"/>
      <c r="BT6275" s="5"/>
      <c r="BU6275" s="5"/>
      <c r="BV6275" s="5"/>
      <c r="BW6275" s="5"/>
      <c r="BX6275" s="5"/>
    </row>
    <row r="6276" spans="1:76" x14ac:dyDescent="0.2">
      <c r="A6276" s="1" t="s">
        <v>22</v>
      </c>
      <c r="B6276" s="1" t="s">
        <v>809</v>
      </c>
      <c r="C6276" s="1" t="s">
        <v>812</v>
      </c>
      <c r="D6276" s="1" t="s">
        <v>110</v>
      </c>
      <c r="E6276" s="1" t="s">
        <v>2</v>
      </c>
      <c r="F6276" s="1" t="s">
        <v>1069</v>
      </c>
      <c r="G6276" s="1" t="s">
        <v>107</v>
      </c>
      <c r="H6276" s="8"/>
      <c r="I6276" s="8">
        <v>2015</v>
      </c>
      <c r="J6276" s="1" t="s">
        <v>768</v>
      </c>
      <c r="K6276" s="9">
        <v>6815</v>
      </c>
      <c r="L6276" s="10">
        <f>K6276/ VLOOKUP(A6276,Indicators!$B$1:$V$7,21,FALSE)</f>
        <v>39.929924886040048</v>
      </c>
      <c r="M6276" s="11"/>
      <c r="N6276" s="11"/>
      <c r="O6276" s="11"/>
      <c r="P6276" s="8" t="str">
        <f>IF(H6276="Y", K6276/VLOOKUP(A6276,Indicators!$B$1:$S$7,18,FALSE),"")</f>
        <v/>
      </c>
      <c r="Q6276" s="8" t="str">
        <f t="shared" si="0"/>
        <v/>
      </c>
      <c r="R6276" s="1" t="s">
        <v>94</v>
      </c>
      <c r="S6276" s="1" t="s">
        <v>88</v>
      </c>
      <c r="T6276" s="11"/>
      <c r="U6276" s="11"/>
      <c r="V6276" s="11"/>
      <c r="W6276" s="11"/>
      <c r="X6276" s="11"/>
      <c r="Y6276" s="11"/>
      <c r="Z6276" s="11"/>
      <c r="AA6276" s="11"/>
      <c r="AB6276" s="11"/>
      <c r="AC6276" s="11"/>
      <c r="AD6276" s="11"/>
      <c r="AE6276" s="11"/>
      <c r="AF6276" s="11"/>
      <c r="AG6276" s="11"/>
      <c r="AH6276" s="11"/>
      <c r="AI6276" s="11"/>
      <c r="AJ6276" s="11"/>
      <c r="AK6276" s="11"/>
      <c r="AL6276" s="11"/>
      <c r="AM6276" s="5"/>
      <c r="AN6276" s="5"/>
      <c r="AO6276" s="5"/>
      <c r="AP6276" s="5"/>
      <c r="AQ6276" s="5"/>
      <c r="AR6276" s="5"/>
      <c r="AS6276" s="5"/>
      <c r="AT6276" s="5"/>
      <c r="AU6276" s="5"/>
      <c r="AV6276" s="5"/>
      <c r="AW6276" s="5"/>
      <c r="AX6276" s="5"/>
      <c r="AY6276" s="5"/>
      <c r="AZ6276" s="5"/>
      <c r="BA6276" s="5"/>
      <c r="BB6276" s="5"/>
      <c r="BC6276" s="5"/>
      <c r="BD6276" s="5"/>
      <c r="BE6276" s="5"/>
      <c r="BF6276" s="5"/>
      <c r="BG6276" s="5"/>
      <c r="BH6276" s="5"/>
      <c r="BI6276" s="5"/>
      <c r="BJ6276" s="5"/>
      <c r="BK6276" s="5"/>
      <c r="BL6276" s="5"/>
      <c r="BM6276" s="5"/>
      <c r="BN6276" s="5"/>
      <c r="BO6276" s="5"/>
      <c r="BP6276" s="5"/>
      <c r="BQ6276" s="5"/>
      <c r="BR6276" s="5"/>
      <c r="BS6276" s="5"/>
      <c r="BT6276" s="5"/>
      <c r="BU6276" s="5"/>
      <c r="BV6276" s="5"/>
      <c r="BW6276" s="5"/>
      <c r="BX6276" s="5"/>
    </row>
    <row r="6277" spans="1:76" x14ac:dyDescent="0.2">
      <c r="A6277" s="1" t="s">
        <v>22</v>
      </c>
      <c r="B6277" s="1" t="s">
        <v>809</v>
      </c>
      <c r="C6277" s="1" t="s">
        <v>858</v>
      </c>
      <c r="D6277" s="1" t="s">
        <v>110</v>
      </c>
      <c r="E6277" s="1" t="s">
        <v>2</v>
      </c>
      <c r="F6277" s="1" t="s">
        <v>1069</v>
      </c>
      <c r="G6277" s="1" t="s">
        <v>107</v>
      </c>
      <c r="H6277" s="8"/>
      <c r="I6277" s="8">
        <v>2015</v>
      </c>
      <c r="J6277" s="1" t="s">
        <v>768</v>
      </c>
      <c r="K6277" s="9">
        <v>7847</v>
      </c>
      <c r="L6277" s="10">
        <f>K6277/ VLOOKUP(A6277,Indicators!$B$1:$V$7,21,FALSE)</f>
        <v>45.976540070543841</v>
      </c>
      <c r="M6277" s="11"/>
      <c r="N6277" s="11"/>
      <c r="O6277" s="11"/>
      <c r="P6277" s="8" t="str">
        <f>IF(H6277="Y", K6277/VLOOKUP(A6277,Indicators!$B$1:$S$7,18,FALSE),"")</f>
        <v/>
      </c>
      <c r="Q6277" s="8" t="str">
        <f t="shared" si="0"/>
        <v/>
      </c>
      <c r="R6277" s="1" t="s">
        <v>95</v>
      </c>
      <c r="S6277" s="1" t="s">
        <v>66</v>
      </c>
      <c r="T6277" s="11"/>
      <c r="U6277" s="11"/>
      <c r="V6277" s="11"/>
      <c r="W6277" s="11"/>
      <c r="X6277" s="11"/>
      <c r="Y6277" s="11"/>
      <c r="Z6277" s="11"/>
      <c r="AA6277" s="11"/>
      <c r="AB6277" s="11"/>
      <c r="AC6277" s="11"/>
      <c r="AD6277" s="11"/>
      <c r="AE6277" s="11"/>
      <c r="AF6277" s="11"/>
      <c r="AG6277" s="11"/>
      <c r="AH6277" s="11"/>
      <c r="AI6277" s="11"/>
      <c r="AJ6277" s="11"/>
      <c r="AK6277" s="11"/>
      <c r="AL6277" s="11"/>
      <c r="AM6277" s="5"/>
      <c r="AN6277" s="5"/>
      <c r="AO6277" s="5"/>
      <c r="AP6277" s="5"/>
      <c r="AQ6277" s="5"/>
      <c r="AR6277" s="5"/>
      <c r="AS6277" s="5"/>
      <c r="AT6277" s="5"/>
      <c r="AU6277" s="5"/>
      <c r="AV6277" s="5"/>
      <c r="AW6277" s="5"/>
      <c r="AX6277" s="5"/>
      <c r="AY6277" s="5"/>
      <c r="AZ6277" s="5"/>
      <c r="BA6277" s="5"/>
      <c r="BB6277" s="5"/>
      <c r="BC6277" s="5"/>
      <c r="BD6277" s="5"/>
      <c r="BE6277" s="5"/>
      <c r="BF6277" s="5"/>
      <c r="BG6277" s="5"/>
      <c r="BH6277" s="5"/>
      <c r="BI6277" s="5"/>
      <c r="BJ6277" s="5"/>
      <c r="BK6277" s="5"/>
      <c r="BL6277" s="5"/>
      <c r="BM6277" s="5"/>
      <c r="BN6277" s="5"/>
      <c r="BO6277" s="5"/>
      <c r="BP6277" s="5"/>
      <c r="BQ6277" s="5"/>
      <c r="BR6277" s="5"/>
      <c r="BS6277" s="5"/>
      <c r="BT6277" s="5"/>
      <c r="BU6277" s="5"/>
      <c r="BV6277" s="5"/>
      <c r="BW6277" s="5"/>
      <c r="BX6277" s="5"/>
    </row>
    <row r="6278" spans="1:76" x14ac:dyDescent="0.2">
      <c r="A6278" s="1" t="s">
        <v>22</v>
      </c>
      <c r="B6278" s="1" t="s">
        <v>809</v>
      </c>
      <c r="C6278" s="1" t="s">
        <v>817</v>
      </c>
      <c r="D6278" s="1" t="s">
        <v>110</v>
      </c>
      <c r="E6278" s="1" t="s">
        <v>2</v>
      </c>
      <c r="F6278" s="1" t="s">
        <v>1069</v>
      </c>
      <c r="G6278" s="1" t="s">
        <v>107</v>
      </c>
      <c r="H6278" s="8"/>
      <c r="I6278" s="8">
        <v>2015</v>
      </c>
      <c r="J6278" s="1" t="s">
        <v>768</v>
      </c>
      <c r="K6278" s="9">
        <v>8765</v>
      </c>
      <c r="L6278" s="10">
        <f>K6278/ VLOOKUP(A6278,Indicators!$B$1:$V$7,21,FALSE)</f>
        <v>51.355215205596636</v>
      </c>
      <c r="M6278" s="11"/>
      <c r="N6278" s="11"/>
      <c r="O6278" s="11"/>
      <c r="P6278" s="8" t="str">
        <f>IF(H6278="Y", K6278/VLOOKUP(A6278,Indicators!$B$1:$S$7,18,FALSE),"")</f>
        <v/>
      </c>
      <c r="Q6278" s="8" t="str">
        <f t="shared" si="0"/>
        <v/>
      </c>
      <c r="R6278" s="1" t="s">
        <v>271</v>
      </c>
      <c r="S6278" s="1" t="s">
        <v>55</v>
      </c>
      <c r="T6278" s="11"/>
      <c r="U6278" s="11"/>
      <c r="V6278" s="11"/>
      <c r="W6278" s="11"/>
      <c r="X6278" s="11"/>
      <c r="Y6278" s="11"/>
      <c r="Z6278" s="11"/>
      <c r="AA6278" s="11"/>
      <c r="AB6278" s="11"/>
      <c r="AC6278" s="11"/>
      <c r="AD6278" s="11"/>
      <c r="AE6278" s="11"/>
      <c r="AF6278" s="11"/>
      <c r="AG6278" s="11"/>
      <c r="AH6278" s="11"/>
      <c r="AI6278" s="11"/>
      <c r="AJ6278" s="11"/>
      <c r="AK6278" s="11"/>
      <c r="AL6278" s="11"/>
      <c r="AM6278" s="5"/>
      <c r="AN6278" s="5"/>
      <c r="AO6278" s="5"/>
      <c r="AP6278" s="5"/>
      <c r="AQ6278" s="5"/>
      <c r="AR6278" s="5"/>
      <c r="AS6278" s="5"/>
      <c r="AT6278" s="5"/>
      <c r="AU6278" s="5"/>
      <c r="AV6278" s="5"/>
      <c r="AW6278" s="5"/>
      <c r="AX6278" s="5"/>
      <c r="AY6278" s="5"/>
      <c r="AZ6278" s="5"/>
      <c r="BA6278" s="5"/>
      <c r="BB6278" s="5"/>
      <c r="BC6278" s="5"/>
      <c r="BD6278" s="5"/>
      <c r="BE6278" s="5"/>
      <c r="BF6278" s="5"/>
      <c r="BG6278" s="5"/>
      <c r="BH6278" s="5"/>
      <c r="BI6278" s="5"/>
      <c r="BJ6278" s="5"/>
      <c r="BK6278" s="5"/>
      <c r="BL6278" s="5"/>
      <c r="BM6278" s="5"/>
      <c r="BN6278" s="5"/>
      <c r="BO6278" s="5"/>
      <c r="BP6278" s="5"/>
      <c r="BQ6278" s="5"/>
      <c r="BR6278" s="5"/>
      <c r="BS6278" s="5"/>
      <c r="BT6278" s="5"/>
      <c r="BU6278" s="5"/>
      <c r="BV6278" s="5"/>
      <c r="BW6278" s="5"/>
      <c r="BX6278" s="5"/>
    </row>
    <row r="6279" spans="1:76" x14ac:dyDescent="0.2">
      <c r="A6279" s="1" t="s">
        <v>22</v>
      </c>
      <c r="B6279" s="1" t="s">
        <v>809</v>
      </c>
      <c r="C6279" s="1" t="s">
        <v>857</v>
      </c>
      <c r="D6279" s="1" t="s">
        <v>110</v>
      </c>
      <c r="E6279" s="1" t="s">
        <v>2</v>
      </c>
      <c r="F6279" s="1" t="s">
        <v>1069</v>
      </c>
      <c r="G6279" s="1" t="s">
        <v>107</v>
      </c>
      <c r="H6279" s="8"/>
      <c r="I6279" s="8">
        <v>2015</v>
      </c>
      <c r="J6279" s="1" t="s">
        <v>768</v>
      </c>
      <c r="K6279" s="9">
        <v>8962</v>
      </c>
      <c r="L6279" s="10">
        <f>K6279/ VLOOKUP(A6279,Indicators!$B$1:$V$7,21,FALSE)</f>
        <v>52.509462484033889</v>
      </c>
      <c r="M6279" s="11"/>
      <c r="N6279" s="11"/>
      <c r="O6279" s="11"/>
      <c r="P6279" s="8" t="str">
        <f>IF(H6279="Y", K6279/VLOOKUP(A6279,Indicators!$B$1:$S$7,18,FALSE),"")</f>
        <v/>
      </c>
      <c r="Q6279" s="8" t="str">
        <f t="shared" si="0"/>
        <v/>
      </c>
      <c r="R6279" s="1" t="s">
        <v>95</v>
      </c>
      <c r="S6279" s="1" t="s">
        <v>66</v>
      </c>
      <c r="T6279" s="11"/>
      <c r="U6279" s="11"/>
      <c r="V6279" s="11"/>
      <c r="W6279" s="11"/>
      <c r="X6279" s="11"/>
      <c r="Y6279" s="11"/>
      <c r="Z6279" s="11"/>
      <c r="AA6279" s="11"/>
      <c r="AB6279" s="11"/>
      <c r="AC6279" s="11"/>
      <c r="AD6279" s="11"/>
      <c r="AE6279" s="11"/>
      <c r="AF6279" s="11"/>
      <c r="AG6279" s="11"/>
      <c r="AH6279" s="11"/>
      <c r="AI6279" s="11"/>
      <c r="AJ6279" s="11"/>
      <c r="AK6279" s="11"/>
      <c r="AL6279" s="11"/>
      <c r="AM6279" s="5"/>
      <c r="AN6279" s="5"/>
      <c r="AO6279" s="5"/>
      <c r="AP6279" s="5"/>
      <c r="AQ6279" s="5"/>
      <c r="AR6279" s="5"/>
      <c r="AS6279" s="5"/>
      <c r="AT6279" s="5"/>
      <c r="AU6279" s="5"/>
      <c r="AV6279" s="5"/>
      <c r="AW6279" s="5"/>
      <c r="AX6279" s="5"/>
      <c r="AY6279" s="5"/>
      <c r="AZ6279" s="5"/>
      <c r="BA6279" s="5"/>
      <c r="BB6279" s="5"/>
      <c r="BC6279" s="5"/>
      <c r="BD6279" s="5"/>
      <c r="BE6279" s="5"/>
      <c r="BF6279" s="5"/>
      <c r="BG6279" s="5"/>
      <c r="BH6279" s="5"/>
      <c r="BI6279" s="5"/>
      <c r="BJ6279" s="5"/>
      <c r="BK6279" s="5"/>
      <c r="BL6279" s="5"/>
      <c r="BM6279" s="5"/>
      <c r="BN6279" s="5"/>
      <c r="BO6279" s="5"/>
      <c r="BP6279" s="5"/>
      <c r="BQ6279" s="5"/>
      <c r="BR6279" s="5"/>
      <c r="BS6279" s="5"/>
      <c r="BT6279" s="5"/>
      <c r="BU6279" s="5"/>
      <c r="BV6279" s="5"/>
      <c r="BW6279" s="5"/>
      <c r="BX6279" s="5"/>
    </row>
    <row r="6280" spans="1:76" x14ac:dyDescent="0.2">
      <c r="A6280" s="1" t="s">
        <v>22</v>
      </c>
      <c r="B6280" s="1" t="s">
        <v>809</v>
      </c>
      <c r="C6280" s="1" t="s">
        <v>962</v>
      </c>
      <c r="D6280" s="1" t="s">
        <v>110</v>
      </c>
      <c r="E6280" s="1" t="s">
        <v>2</v>
      </c>
      <c r="F6280" s="1" t="s">
        <v>1069</v>
      </c>
      <c r="G6280" s="1" t="s">
        <v>107</v>
      </c>
      <c r="H6280" s="8"/>
      <c r="I6280" s="8">
        <v>2015</v>
      </c>
      <c r="J6280" s="1" t="s">
        <v>768</v>
      </c>
      <c r="K6280" s="9">
        <v>9718</v>
      </c>
      <c r="L6280" s="10">
        <f>K6280/ VLOOKUP(A6280,Indicators!$B$1:$V$7,21,FALSE)</f>
        <v>56.938959654077358</v>
      </c>
      <c r="M6280" s="11"/>
      <c r="N6280" s="11"/>
      <c r="O6280" s="11"/>
      <c r="P6280" s="8" t="str">
        <f>IF(H6280="Y", K6280/VLOOKUP(A6280,Indicators!$B$1:$S$7,18,FALSE),"")</f>
        <v/>
      </c>
      <c r="Q6280" s="8" t="str">
        <f t="shared" si="0"/>
        <v/>
      </c>
      <c r="R6280" s="1" t="s">
        <v>271</v>
      </c>
      <c r="S6280" s="1" t="s">
        <v>55</v>
      </c>
      <c r="T6280" s="11"/>
      <c r="U6280" s="11"/>
      <c r="V6280" s="11"/>
      <c r="W6280" s="11"/>
      <c r="X6280" s="11"/>
      <c r="Y6280" s="11"/>
      <c r="Z6280" s="11"/>
      <c r="AA6280" s="11"/>
      <c r="AB6280" s="11"/>
      <c r="AC6280" s="11"/>
      <c r="AD6280" s="11"/>
      <c r="AE6280" s="11"/>
      <c r="AF6280" s="11"/>
      <c r="AG6280" s="11"/>
      <c r="AH6280" s="11"/>
      <c r="AI6280" s="11"/>
      <c r="AJ6280" s="11"/>
      <c r="AK6280" s="11"/>
      <c r="AL6280" s="11"/>
      <c r="AM6280" s="5"/>
      <c r="AN6280" s="5"/>
      <c r="AO6280" s="5"/>
      <c r="AP6280" s="5"/>
      <c r="AQ6280" s="5"/>
      <c r="AR6280" s="5"/>
      <c r="AS6280" s="5"/>
      <c r="AT6280" s="5"/>
      <c r="AU6280" s="5"/>
      <c r="AV6280" s="5"/>
      <c r="AW6280" s="5"/>
      <c r="AX6280" s="5"/>
      <c r="AY6280" s="5"/>
      <c r="AZ6280" s="5"/>
      <c r="BA6280" s="5"/>
      <c r="BB6280" s="5"/>
      <c r="BC6280" s="5"/>
      <c r="BD6280" s="5"/>
      <c r="BE6280" s="5"/>
      <c r="BF6280" s="5"/>
      <c r="BG6280" s="5"/>
      <c r="BH6280" s="5"/>
      <c r="BI6280" s="5"/>
      <c r="BJ6280" s="5"/>
      <c r="BK6280" s="5"/>
      <c r="BL6280" s="5"/>
      <c r="BM6280" s="5"/>
      <c r="BN6280" s="5"/>
      <c r="BO6280" s="5"/>
      <c r="BP6280" s="5"/>
      <c r="BQ6280" s="5"/>
      <c r="BR6280" s="5"/>
      <c r="BS6280" s="5"/>
      <c r="BT6280" s="5"/>
      <c r="BU6280" s="5"/>
      <c r="BV6280" s="5"/>
      <c r="BW6280" s="5"/>
      <c r="BX6280" s="5"/>
    </row>
    <row r="6281" spans="1:76" x14ac:dyDescent="0.2">
      <c r="A6281" s="1" t="s">
        <v>22</v>
      </c>
      <c r="B6281" s="1" t="s">
        <v>809</v>
      </c>
      <c r="C6281" s="1" t="s">
        <v>910</v>
      </c>
      <c r="D6281" s="1" t="s">
        <v>110</v>
      </c>
      <c r="E6281" s="1" t="s">
        <v>2</v>
      </c>
      <c r="F6281" s="1" t="s">
        <v>1069</v>
      </c>
      <c r="G6281" s="1" t="s">
        <v>107</v>
      </c>
      <c r="H6281" s="8"/>
      <c r="I6281" s="8">
        <v>2015</v>
      </c>
      <c r="J6281" s="1" t="s">
        <v>768</v>
      </c>
      <c r="K6281" s="9">
        <v>12982</v>
      </c>
      <c r="L6281" s="10">
        <f>K6281/ VLOOKUP(A6281,Indicators!$B$1:$V$7,21,FALSE)</f>
        <v>76.063137912042833</v>
      </c>
      <c r="M6281" s="11"/>
      <c r="N6281" s="11"/>
      <c r="O6281" s="11"/>
      <c r="P6281" s="8" t="str">
        <f>IF(H6281="Y", K6281/VLOOKUP(A6281,Indicators!$B$1:$S$7,18,FALSE),"")</f>
        <v/>
      </c>
      <c r="Q6281" s="8" t="str">
        <f t="shared" si="0"/>
        <v/>
      </c>
      <c r="R6281" s="1" t="s">
        <v>94</v>
      </c>
      <c r="S6281" s="1" t="s">
        <v>83</v>
      </c>
      <c r="T6281" s="11"/>
      <c r="U6281" s="11"/>
      <c r="V6281" s="11"/>
      <c r="W6281" s="11"/>
      <c r="X6281" s="11"/>
      <c r="Y6281" s="11"/>
      <c r="Z6281" s="11"/>
      <c r="AA6281" s="11"/>
      <c r="AB6281" s="11"/>
      <c r="AC6281" s="11"/>
      <c r="AD6281" s="11"/>
      <c r="AE6281" s="11"/>
      <c r="AF6281" s="11"/>
      <c r="AG6281" s="11"/>
      <c r="AH6281" s="11"/>
      <c r="AI6281" s="11"/>
      <c r="AJ6281" s="11"/>
      <c r="AK6281" s="11"/>
      <c r="AL6281" s="11"/>
      <c r="AM6281" s="5"/>
      <c r="AN6281" s="5"/>
      <c r="AO6281" s="5"/>
      <c r="AP6281" s="5"/>
      <c r="AQ6281" s="5"/>
      <c r="AR6281" s="5"/>
      <c r="AS6281" s="5"/>
      <c r="AT6281" s="5"/>
      <c r="AU6281" s="5"/>
      <c r="AV6281" s="5"/>
      <c r="AW6281" s="5"/>
      <c r="AX6281" s="5"/>
      <c r="AY6281" s="5"/>
      <c r="AZ6281" s="5"/>
      <c r="BA6281" s="5"/>
      <c r="BB6281" s="5"/>
      <c r="BC6281" s="5"/>
      <c r="BD6281" s="5"/>
      <c r="BE6281" s="5"/>
      <c r="BF6281" s="5"/>
      <c r="BG6281" s="5"/>
      <c r="BH6281" s="5"/>
      <c r="BI6281" s="5"/>
      <c r="BJ6281" s="5"/>
      <c r="BK6281" s="5"/>
      <c r="BL6281" s="5"/>
      <c r="BM6281" s="5"/>
      <c r="BN6281" s="5"/>
      <c r="BO6281" s="5"/>
      <c r="BP6281" s="5"/>
      <c r="BQ6281" s="5"/>
      <c r="BR6281" s="5"/>
      <c r="BS6281" s="5"/>
      <c r="BT6281" s="5"/>
      <c r="BU6281" s="5"/>
      <c r="BV6281" s="5"/>
      <c r="BW6281" s="5"/>
      <c r="BX6281" s="5"/>
    </row>
    <row r="6282" spans="1:76" x14ac:dyDescent="0.2">
      <c r="A6282" s="1" t="s">
        <v>22</v>
      </c>
      <c r="B6282" s="1" t="s">
        <v>809</v>
      </c>
      <c r="C6282" s="1" t="s">
        <v>818</v>
      </c>
      <c r="D6282" s="1" t="s">
        <v>110</v>
      </c>
      <c r="E6282" s="1" t="s">
        <v>2</v>
      </c>
      <c r="F6282" s="1" t="s">
        <v>1069</v>
      </c>
      <c r="G6282" s="1" t="s">
        <v>107</v>
      </c>
      <c r="H6282" s="8"/>
      <c r="I6282" s="8">
        <v>2015</v>
      </c>
      <c r="J6282" s="1" t="s">
        <v>768</v>
      </c>
      <c r="K6282" s="9">
        <v>13145</v>
      </c>
      <c r="L6282" s="10">
        <f>K6282/ VLOOKUP(A6282,Indicators!$B$1:$V$7,21,FALSE)</f>
        <v>77.018175000292956</v>
      </c>
      <c r="M6282" s="11"/>
      <c r="N6282" s="11"/>
      <c r="O6282" s="11"/>
      <c r="P6282" s="8" t="str">
        <f>IF(H6282="Y", K6282/VLOOKUP(A6282,Indicators!$B$1:$S$7,18,FALSE),"")</f>
        <v/>
      </c>
      <c r="Q6282" s="8" t="str">
        <f t="shared" si="0"/>
        <v/>
      </c>
      <c r="R6282" s="1" t="s">
        <v>94</v>
      </c>
      <c r="S6282" s="1" t="s">
        <v>88</v>
      </c>
      <c r="T6282" s="11"/>
      <c r="U6282" s="11"/>
      <c r="V6282" s="11"/>
      <c r="W6282" s="11"/>
      <c r="X6282" s="11"/>
      <c r="Y6282" s="11"/>
      <c r="Z6282" s="11"/>
      <c r="AA6282" s="11"/>
      <c r="AB6282" s="11"/>
      <c r="AC6282" s="11"/>
      <c r="AD6282" s="11"/>
      <c r="AE6282" s="11"/>
      <c r="AF6282" s="11"/>
      <c r="AG6282" s="11"/>
      <c r="AH6282" s="11"/>
      <c r="AI6282" s="11"/>
      <c r="AJ6282" s="11"/>
      <c r="AK6282" s="11"/>
      <c r="AL6282" s="11"/>
      <c r="AM6282" s="5"/>
      <c r="AN6282" s="5"/>
      <c r="AO6282" s="5"/>
      <c r="AP6282" s="5"/>
      <c r="AQ6282" s="5"/>
      <c r="AR6282" s="5"/>
      <c r="AS6282" s="5"/>
      <c r="AT6282" s="5"/>
      <c r="AU6282" s="5"/>
      <c r="AV6282" s="5"/>
      <c r="AW6282" s="5"/>
      <c r="AX6282" s="5"/>
      <c r="AY6282" s="5"/>
      <c r="AZ6282" s="5"/>
      <c r="BA6282" s="5"/>
      <c r="BB6282" s="5"/>
      <c r="BC6282" s="5"/>
      <c r="BD6282" s="5"/>
      <c r="BE6282" s="5"/>
      <c r="BF6282" s="5"/>
      <c r="BG6282" s="5"/>
      <c r="BH6282" s="5"/>
      <c r="BI6282" s="5"/>
      <c r="BJ6282" s="5"/>
      <c r="BK6282" s="5"/>
      <c r="BL6282" s="5"/>
      <c r="BM6282" s="5"/>
      <c r="BN6282" s="5"/>
      <c r="BO6282" s="5"/>
      <c r="BP6282" s="5"/>
      <c r="BQ6282" s="5"/>
      <c r="BR6282" s="5"/>
      <c r="BS6282" s="5"/>
      <c r="BT6282" s="5"/>
      <c r="BU6282" s="5"/>
      <c r="BV6282" s="5"/>
      <c r="BW6282" s="5"/>
      <c r="BX6282" s="5"/>
    </row>
    <row r="6283" spans="1:76" x14ac:dyDescent="0.2">
      <c r="A6283" s="1" t="s">
        <v>22</v>
      </c>
      <c r="B6283" s="1" t="s">
        <v>809</v>
      </c>
      <c r="C6283" s="1" t="s">
        <v>814</v>
      </c>
      <c r="D6283" s="1" t="s">
        <v>110</v>
      </c>
      <c r="E6283" s="1" t="s">
        <v>2</v>
      </c>
      <c r="F6283" s="1" t="s">
        <v>1069</v>
      </c>
      <c r="G6283" s="1" t="s">
        <v>107</v>
      </c>
      <c r="H6283" s="8"/>
      <c r="I6283" s="8">
        <v>2015</v>
      </c>
      <c r="J6283" s="1" t="s">
        <v>768</v>
      </c>
      <c r="K6283" s="9">
        <v>14156</v>
      </c>
      <c r="L6283" s="10">
        <f>K6283/ VLOOKUP(A6283,Indicators!$B$1:$V$7,21,FALSE)</f>
        <v>82.941748596739984</v>
      </c>
      <c r="M6283" s="11"/>
      <c r="N6283" s="11"/>
      <c r="O6283" s="11"/>
      <c r="P6283" s="8" t="str">
        <f>IF(H6283="Y", K6283/VLOOKUP(A6283,Indicators!$B$1:$S$7,18,FALSE),"")</f>
        <v/>
      </c>
      <c r="Q6283" s="8" t="str">
        <f t="shared" si="0"/>
        <v/>
      </c>
      <c r="R6283" s="1" t="s">
        <v>271</v>
      </c>
      <c r="S6283" s="1" t="s">
        <v>55</v>
      </c>
      <c r="T6283" s="11"/>
      <c r="U6283" s="11"/>
      <c r="V6283" s="11"/>
      <c r="W6283" s="11"/>
      <c r="X6283" s="11"/>
      <c r="Y6283" s="11"/>
      <c r="Z6283" s="11"/>
      <c r="AA6283" s="11"/>
      <c r="AB6283" s="11"/>
      <c r="AC6283" s="11"/>
      <c r="AD6283" s="11"/>
      <c r="AE6283" s="11"/>
      <c r="AF6283" s="11"/>
      <c r="AG6283" s="11"/>
      <c r="AH6283" s="11"/>
      <c r="AI6283" s="11"/>
      <c r="AJ6283" s="11"/>
      <c r="AK6283" s="11"/>
      <c r="AL6283" s="11"/>
      <c r="AM6283" s="5"/>
      <c r="AN6283" s="5"/>
      <c r="AO6283" s="5"/>
      <c r="AP6283" s="5"/>
      <c r="AQ6283" s="5"/>
      <c r="AR6283" s="5"/>
      <c r="AS6283" s="5"/>
      <c r="AT6283" s="5"/>
      <c r="AU6283" s="5"/>
      <c r="AV6283" s="5"/>
      <c r="AW6283" s="5"/>
      <c r="AX6283" s="5"/>
      <c r="AY6283" s="5"/>
      <c r="AZ6283" s="5"/>
      <c r="BA6283" s="5"/>
      <c r="BB6283" s="5"/>
      <c r="BC6283" s="5"/>
      <c r="BD6283" s="5"/>
      <c r="BE6283" s="5"/>
      <c r="BF6283" s="5"/>
      <c r="BG6283" s="5"/>
      <c r="BH6283" s="5"/>
      <c r="BI6283" s="5"/>
      <c r="BJ6283" s="5"/>
      <c r="BK6283" s="5"/>
      <c r="BL6283" s="5"/>
      <c r="BM6283" s="5"/>
      <c r="BN6283" s="5"/>
      <c r="BO6283" s="5"/>
      <c r="BP6283" s="5"/>
      <c r="BQ6283" s="5"/>
      <c r="BR6283" s="5"/>
      <c r="BS6283" s="5"/>
      <c r="BT6283" s="5"/>
      <c r="BU6283" s="5"/>
      <c r="BV6283" s="5"/>
      <c r="BW6283" s="5"/>
      <c r="BX6283" s="5"/>
    </row>
    <row r="6284" spans="1:76" x14ac:dyDescent="0.2">
      <c r="A6284" s="1" t="s">
        <v>22</v>
      </c>
      <c r="B6284" s="1" t="s">
        <v>809</v>
      </c>
      <c r="C6284" s="1" t="s">
        <v>1043</v>
      </c>
      <c r="D6284" s="1" t="s">
        <v>110</v>
      </c>
      <c r="E6284" s="1" t="s">
        <v>2</v>
      </c>
      <c r="F6284" s="1" t="s">
        <v>1069</v>
      </c>
      <c r="G6284" s="1" t="s">
        <v>107</v>
      </c>
      <c r="H6284" s="8"/>
      <c r="I6284" s="8">
        <v>2015</v>
      </c>
      <c r="J6284" s="1" t="s">
        <v>768</v>
      </c>
      <c r="K6284" s="9">
        <v>15555</v>
      </c>
      <c r="L6284" s="10">
        <f>K6284/ VLOOKUP(A6284,Indicators!$B$1:$V$7,21,FALSE)</f>
        <v>91.138662010616727</v>
      </c>
      <c r="M6284" s="11"/>
      <c r="N6284" s="11"/>
      <c r="O6284" s="11"/>
      <c r="P6284" s="8" t="str">
        <f>IF(H6284="Y", K6284/VLOOKUP(A6284,Indicators!$B$1:$S$7,18,FALSE),"")</f>
        <v/>
      </c>
      <c r="Q6284" s="8" t="str">
        <f t="shared" si="0"/>
        <v/>
      </c>
      <c r="R6284" s="1" t="s">
        <v>94</v>
      </c>
      <c r="S6284" s="1" t="s">
        <v>41</v>
      </c>
      <c r="T6284" s="11"/>
      <c r="U6284" s="11"/>
      <c r="V6284" s="11"/>
      <c r="W6284" s="11"/>
      <c r="X6284" s="11"/>
      <c r="Y6284" s="11"/>
      <c r="Z6284" s="11"/>
      <c r="AA6284" s="11"/>
      <c r="AB6284" s="11"/>
      <c r="AC6284" s="11"/>
      <c r="AD6284" s="11"/>
      <c r="AE6284" s="11"/>
      <c r="AF6284" s="11"/>
      <c r="AG6284" s="11"/>
      <c r="AH6284" s="11"/>
      <c r="AI6284" s="11"/>
      <c r="AJ6284" s="11"/>
      <c r="AK6284" s="11"/>
      <c r="AL6284" s="11"/>
      <c r="AM6284" s="5"/>
      <c r="AN6284" s="5"/>
      <c r="AO6284" s="5"/>
      <c r="AP6284" s="5"/>
      <c r="AQ6284" s="5"/>
      <c r="AR6284" s="5"/>
      <c r="AS6284" s="5"/>
      <c r="AT6284" s="5"/>
      <c r="AU6284" s="5"/>
      <c r="AV6284" s="5"/>
      <c r="AW6284" s="5"/>
      <c r="AX6284" s="5"/>
      <c r="AY6284" s="5"/>
      <c r="AZ6284" s="5"/>
      <c r="BA6284" s="5"/>
      <c r="BB6284" s="5"/>
      <c r="BC6284" s="5"/>
      <c r="BD6284" s="5"/>
      <c r="BE6284" s="5"/>
      <c r="BF6284" s="5"/>
      <c r="BG6284" s="5"/>
      <c r="BH6284" s="5"/>
      <c r="BI6284" s="5"/>
      <c r="BJ6284" s="5"/>
      <c r="BK6284" s="5"/>
      <c r="BL6284" s="5"/>
      <c r="BM6284" s="5"/>
      <c r="BN6284" s="5"/>
      <c r="BO6284" s="5"/>
      <c r="BP6284" s="5"/>
      <c r="BQ6284" s="5"/>
      <c r="BR6284" s="5"/>
      <c r="BS6284" s="5"/>
      <c r="BT6284" s="5"/>
      <c r="BU6284" s="5"/>
      <c r="BV6284" s="5"/>
      <c r="BW6284" s="5"/>
      <c r="BX6284" s="5"/>
    </row>
    <row r="6285" spans="1:76" x14ac:dyDescent="0.2">
      <c r="A6285" s="1" t="s">
        <v>22</v>
      </c>
      <c r="B6285" s="1" t="s">
        <v>809</v>
      </c>
      <c r="C6285" s="1" t="s">
        <v>961</v>
      </c>
      <c r="D6285" s="1" t="s">
        <v>110</v>
      </c>
      <c r="E6285" s="1" t="s">
        <v>2</v>
      </c>
      <c r="F6285" s="1" t="s">
        <v>1069</v>
      </c>
      <c r="G6285" s="1" t="s">
        <v>107</v>
      </c>
      <c r="H6285" s="8"/>
      <c r="I6285" s="8">
        <v>2015</v>
      </c>
      <c r="J6285" s="1" t="s">
        <v>768</v>
      </c>
      <c r="K6285" s="9">
        <v>16934</v>
      </c>
      <c r="L6285" s="10">
        <f>K6285/ VLOOKUP(A6285,Indicators!$B$1:$V$7,21,FALSE)</f>
        <v>99.218392959677516</v>
      </c>
      <c r="M6285" s="11"/>
      <c r="N6285" s="11"/>
      <c r="O6285" s="11"/>
      <c r="P6285" s="8" t="str">
        <f>IF(H6285="Y", K6285/VLOOKUP(A6285,Indicators!$B$1:$S$7,18,FALSE),"")</f>
        <v/>
      </c>
      <c r="Q6285" s="8" t="str">
        <f t="shared" si="0"/>
        <v/>
      </c>
      <c r="R6285" s="1" t="s">
        <v>271</v>
      </c>
      <c r="S6285" s="1" t="s">
        <v>55</v>
      </c>
      <c r="T6285" s="11"/>
      <c r="U6285" s="11"/>
      <c r="V6285" s="11"/>
      <c r="W6285" s="11"/>
      <c r="X6285" s="11"/>
      <c r="Y6285" s="11"/>
      <c r="Z6285" s="11"/>
      <c r="AA6285" s="11"/>
      <c r="AB6285" s="11"/>
      <c r="AC6285" s="11"/>
      <c r="AD6285" s="11"/>
      <c r="AE6285" s="11"/>
      <c r="AF6285" s="11"/>
      <c r="AG6285" s="11"/>
      <c r="AH6285" s="11"/>
      <c r="AI6285" s="11"/>
      <c r="AJ6285" s="11"/>
      <c r="AK6285" s="11"/>
      <c r="AL6285" s="11"/>
      <c r="AM6285" s="5"/>
      <c r="AN6285" s="5"/>
      <c r="AO6285" s="5"/>
      <c r="AP6285" s="5"/>
      <c r="AQ6285" s="5"/>
      <c r="AR6285" s="5"/>
      <c r="AS6285" s="5"/>
      <c r="AT6285" s="5"/>
      <c r="AU6285" s="5"/>
      <c r="AV6285" s="5"/>
      <c r="AW6285" s="5"/>
      <c r="AX6285" s="5"/>
      <c r="AY6285" s="5"/>
      <c r="AZ6285" s="5"/>
      <c r="BA6285" s="5"/>
      <c r="BB6285" s="5"/>
      <c r="BC6285" s="5"/>
      <c r="BD6285" s="5"/>
      <c r="BE6285" s="5"/>
      <c r="BF6285" s="5"/>
      <c r="BG6285" s="5"/>
      <c r="BH6285" s="5"/>
      <c r="BI6285" s="5"/>
      <c r="BJ6285" s="5"/>
      <c r="BK6285" s="5"/>
      <c r="BL6285" s="5"/>
      <c r="BM6285" s="5"/>
      <c r="BN6285" s="5"/>
      <c r="BO6285" s="5"/>
      <c r="BP6285" s="5"/>
      <c r="BQ6285" s="5"/>
      <c r="BR6285" s="5"/>
      <c r="BS6285" s="5"/>
      <c r="BT6285" s="5"/>
      <c r="BU6285" s="5"/>
      <c r="BV6285" s="5"/>
      <c r="BW6285" s="5"/>
      <c r="BX6285" s="5"/>
    </row>
    <row r="6286" spans="1:76" x14ac:dyDescent="0.2">
      <c r="A6286" s="1" t="s">
        <v>22</v>
      </c>
      <c r="B6286" s="1" t="s">
        <v>75</v>
      </c>
      <c r="C6286" s="1" t="s">
        <v>859</v>
      </c>
      <c r="D6286" s="1" t="s">
        <v>110</v>
      </c>
      <c r="E6286" s="1" t="s">
        <v>2</v>
      </c>
      <c r="F6286" s="1" t="s">
        <v>1069</v>
      </c>
      <c r="G6286" s="1" t="s">
        <v>107</v>
      </c>
      <c r="H6286" s="8"/>
      <c r="I6286" s="8">
        <v>2015</v>
      </c>
      <c r="J6286" s="1" t="s">
        <v>768</v>
      </c>
      <c r="K6286" s="9">
        <v>1626</v>
      </c>
      <c r="L6286" s="10">
        <f>K6286/ VLOOKUP(A6286,Indicators!$B$1:$V$7,21,FALSE)</f>
        <v>9.5269343895379492</v>
      </c>
      <c r="M6286" s="11"/>
      <c r="N6286" s="11"/>
      <c r="O6286" s="11"/>
      <c r="P6286" s="8" t="str">
        <f>IF(H6286="Y", K6286/VLOOKUP(A6286,Indicators!$B$1:$S$7,18,FALSE),"")</f>
        <v/>
      </c>
      <c r="Q6286" s="8" t="str">
        <f t="shared" si="0"/>
        <v/>
      </c>
      <c r="R6286" s="1" t="s">
        <v>95</v>
      </c>
      <c r="S6286" s="1" t="s">
        <v>75</v>
      </c>
      <c r="T6286" s="11"/>
      <c r="U6286" s="11"/>
      <c r="V6286" s="11"/>
      <c r="W6286" s="11"/>
      <c r="X6286" s="11"/>
      <c r="Y6286" s="11"/>
      <c r="Z6286" s="11"/>
      <c r="AA6286" s="11"/>
      <c r="AB6286" s="11"/>
      <c r="AC6286" s="11"/>
      <c r="AD6286" s="11"/>
      <c r="AE6286" s="11"/>
      <c r="AF6286" s="11"/>
      <c r="AG6286" s="11"/>
      <c r="AH6286" s="11"/>
      <c r="AI6286" s="11"/>
      <c r="AJ6286" s="11"/>
      <c r="AK6286" s="11"/>
      <c r="AL6286" s="11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5"/>
      <c r="AX6286" s="5"/>
      <c r="AY6286" s="5"/>
      <c r="AZ6286" s="5"/>
      <c r="BA6286" s="5"/>
      <c r="BB6286" s="5"/>
      <c r="BC6286" s="5"/>
      <c r="BD6286" s="5"/>
      <c r="BE6286" s="5"/>
      <c r="BF6286" s="5"/>
      <c r="BG6286" s="5"/>
      <c r="BH6286" s="5"/>
      <c r="BI6286" s="5"/>
      <c r="BJ6286" s="5"/>
      <c r="BK6286" s="5"/>
      <c r="BL6286" s="5"/>
      <c r="BM6286" s="5"/>
      <c r="BN6286" s="5"/>
      <c r="BO6286" s="5"/>
      <c r="BP6286" s="5"/>
      <c r="BQ6286" s="5"/>
      <c r="BR6286" s="5"/>
      <c r="BS6286" s="5"/>
      <c r="BT6286" s="5"/>
      <c r="BU6286" s="5"/>
      <c r="BV6286" s="5"/>
      <c r="BW6286" s="5"/>
      <c r="BX6286" s="5"/>
    </row>
    <row r="6287" spans="1:76" x14ac:dyDescent="0.2">
      <c r="A6287" s="1" t="s">
        <v>22</v>
      </c>
      <c r="B6287" s="1" t="s">
        <v>75</v>
      </c>
      <c r="C6287" s="1" t="s">
        <v>1061</v>
      </c>
      <c r="D6287" s="1" t="s">
        <v>110</v>
      </c>
      <c r="E6287" s="1" t="s">
        <v>2</v>
      </c>
      <c r="F6287" s="1" t="s">
        <v>1069</v>
      </c>
      <c r="G6287" s="1" t="s">
        <v>107</v>
      </c>
      <c r="H6287" s="8"/>
      <c r="I6287" s="8">
        <v>2015</v>
      </c>
      <c r="J6287" s="1" t="s">
        <v>768</v>
      </c>
      <c r="K6287" s="9">
        <v>2002</v>
      </c>
      <c r="L6287" s="10">
        <f>K6287/ VLOOKUP(A6287,Indicators!$B$1:$V$7,21,FALSE)</f>
        <v>11.729964728078089</v>
      </c>
      <c r="M6287" s="11"/>
      <c r="N6287" s="11"/>
      <c r="O6287" s="11"/>
      <c r="P6287" s="8" t="str">
        <f>IF(H6287="Y", K6287/VLOOKUP(A6287,Indicators!$B$1:$S$7,18,FALSE),"")</f>
        <v/>
      </c>
      <c r="Q6287" s="8" t="str">
        <f t="shared" si="0"/>
        <v/>
      </c>
      <c r="R6287" s="1" t="s">
        <v>95</v>
      </c>
      <c r="S6287" s="1" t="s">
        <v>75</v>
      </c>
      <c r="T6287" s="11"/>
      <c r="U6287" s="11"/>
      <c r="V6287" s="11"/>
      <c r="W6287" s="11"/>
      <c r="X6287" s="11"/>
      <c r="Y6287" s="11"/>
      <c r="Z6287" s="11"/>
      <c r="AA6287" s="11"/>
      <c r="AB6287" s="11"/>
      <c r="AC6287" s="11"/>
      <c r="AD6287" s="11"/>
      <c r="AE6287" s="11"/>
      <c r="AF6287" s="11"/>
      <c r="AG6287" s="11"/>
      <c r="AH6287" s="11"/>
      <c r="AI6287" s="11"/>
      <c r="AJ6287" s="11"/>
      <c r="AK6287" s="11"/>
      <c r="AL6287" s="11"/>
      <c r="AM6287" s="5"/>
      <c r="AN6287" s="5"/>
      <c r="AO6287" s="5"/>
      <c r="AP6287" s="5"/>
      <c r="AQ6287" s="5"/>
      <c r="AR6287" s="5"/>
      <c r="AS6287" s="5"/>
      <c r="AT6287" s="5"/>
      <c r="AU6287" s="5"/>
      <c r="AV6287" s="5"/>
      <c r="AW6287" s="5"/>
      <c r="AX6287" s="5"/>
      <c r="AY6287" s="5"/>
      <c r="AZ6287" s="5"/>
      <c r="BA6287" s="5"/>
      <c r="BB6287" s="5"/>
      <c r="BC6287" s="5"/>
      <c r="BD6287" s="5"/>
      <c r="BE6287" s="5"/>
      <c r="BF6287" s="5"/>
      <c r="BG6287" s="5"/>
      <c r="BH6287" s="5"/>
      <c r="BI6287" s="5"/>
      <c r="BJ6287" s="5"/>
      <c r="BK6287" s="5"/>
      <c r="BL6287" s="5"/>
      <c r="BM6287" s="5"/>
      <c r="BN6287" s="5"/>
      <c r="BO6287" s="5"/>
      <c r="BP6287" s="5"/>
      <c r="BQ6287" s="5"/>
      <c r="BR6287" s="5"/>
      <c r="BS6287" s="5"/>
      <c r="BT6287" s="5"/>
      <c r="BU6287" s="5"/>
      <c r="BV6287" s="5"/>
      <c r="BW6287" s="5"/>
      <c r="BX6287" s="5"/>
    </row>
    <row r="6288" spans="1:76" x14ac:dyDescent="0.2">
      <c r="A6288" s="1" t="s">
        <v>22</v>
      </c>
      <c r="B6288" s="1" t="s">
        <v>75</v>
      </c>
      <c r="C6288" s="1" t="s">
        <v>73</v>
      </c>
      <c r="D6288" s="1" t="s">
        <v>110</v>
      </c>
      <c r="E6288" s="1" t="s">
        <v>2</v>
      </c>
      <c r="F6288" s="1" t="s">
        <v>1069</v>
      </c>
      <c r="G6288" s="1" t="s">
        <v>107</v>
      </c>
      <c r="H6288" s="8"/>
      <c r="I6288" s="8">
        <v>2015</v>
      </c>
      <c r="J6288" s="1" t="s">
        <v>768</v>
      </c>
      <c r="K6288" s="9">
        <v>3434</v>
      </c>
      <c r="L6288" s="10">
        <f>K6288/ VLOOKUP(A6288,Indicators!$B$1:$V$7,21,FALSE)</f>
        <v>20.120229208901179</v>
      </c>
      <c r="M6288" s="11"/>
      <c r="N6288" s="11"/>
      <c r="O6288" s="11"/>
      <c r="P6288" s="8" t="str">
        <f>IF(H6288="Y", K6288/VLOOKUP(A6288,Indicators!$B$1:$S$7,18,FALSE),"")</f>
        <v/>
      </c>
      <c r="Q6288" s="8" t="str">
        <f t="shared" si="0"/>
        <v/>
      </c>
      <c r="R6288" s="1" t="s">
        <v>95</v>
      </c>
      <c r="S6288" s="1" t="s">
        <v>75</v>
      </c>
      <c r="T6288" s="11"/>
      <c r="U6288" s="11"/>
      <c r="V6288" s="11"/>
      <c r="W6288" s="11"/>
      <c r="X6288" s="11"/>
      <c r="Y6288" s="11"/>
      <c r="Z6288" s="11"/>
      <c r="AA6288" s="11"/>
      <c r="AB6288" s="11"/>
      <c r="AC6288" s="11"/>
      <c r="AD6288" s="11"/>
      <c r="AE6288" s="11"/>
      <c r="AF6288" s="11"/>
      <c r="AG6288" s="11"/>
      <c r="AH6288" s="11"/>
      <c r="AI6288" s="11"/>
      <c r="AJ6288" s="11"/>
      <c r="AK6288" s="11"/>
      <c r="AL6288" s="11"/>
      <c r="AM6288" s="5"/>
      <c r="AN6288" s="5"/>
      <c r="AO6288" s="5"/>
      <c r="AP6288" s="5"/>
      <c r="AQ6288" s="5"/>
      <c r="AR6288" s="5"/>
      <c r="AS6288" s="5"/>
      <c r="AT6288" s="5"/>
      <c r="AU6288" s="5"/>
      <c r="AV6288" s="5"/>
      <c r="AW6288" s="5"/>
      <c r="AX6288" s="5"/>
      <c r="AY6288" s="5"/>
      <c r="AZ6288" s="5"/>
      <c r="BA6288" s="5"/>
      <c r="BB6288" s="5"/>
      <c r="BC6288" s="5"/>
      <c r="BD6288" s="5"/>
      <c r="BE6288" s="5"/>
      <c r="BF6288" s="5"/>
      <c r="BG6288" s="5"/>
      <c r="BH6288" s="5"/>
      <c r="BI6288" s="5"/>
      <c r="BJ6288" s="5"/>
      <c r="BK6288" s="5"/>
      <c r="BL6288" s="5"/>
      <c r="BM6288" s="5"/>
      <c r="BN6288" s="5"/>
      <c r="BO6288" s="5"/>
      <c r="BP6288" s="5"/>
      <c r="BQ6288" s="5"/>
      <c r="BR6288" s="5"/>
      <c r="BS6288" s="5"/>
      <c r="BT6288" s="5"/>
      <c r="BU6288" s="5"/>
      <c r="BV6288" s="5"/>
      <c r="BW6288" s="5"/>
      <c r="BX6288" s="5"/>
    </row>
    <row r="6289" spans="1:76" x14ac:dyDescent="0.2">
      <c r="A6289" s="1" t="s">
        <v>22</v>
      </c>
      <c r="B6289" s="1" t="s">
        <v>75</v>
      </c>
      <c r="C6289" s="1" t="s">
        <v>522</v>
      </c>
      <c r="D6289" s="1" t="s">
        <v>110</v>
      </c>
      <c r="E6289" s="1" t="s">
        <v>2</v>
      </c>
      <c r="F6289" s="1" t="s">
        <v>1069</v>
      </c>
      <c r="G6289" s="1" t="s">
        <v>107</v>
      </c>
      <c r="H6289" s="8"/>
      <c r="I6289" s="8">
        <v>2015</v>
      </c>
      <c r="J6289" s="1" t="s">
        <v>768</v>
      </c>
      <c r="K6289" s="9">
        <v>13125</v>
      </c>
      <c r="L6289" s="10">
        <f>K6289/ VLOOKUP(A6289,Indicators!$B$1:$V$7,21,FALSE)</f>
        <v>76.900992535476988</v>
      </c>
      <c r="M6289" s="11"/>
      <c r="N6289" s="11"/>
      <c r="O6289" s="11"/>
      <c r="P6289" s="8" t="str">
        <f>IF(H6289="Y", K6289/VLOOKUP(A6289,Indicators!$B$1:$S$7,18,FALSE),"")</f>
        <v/>
      </c>
      <c r="Q6289" s="8" t="str">
        <f t="shared" si="0"/>
        <v/>
      </c>
      <c r="R6289" s="1" t="s">
        <v>95</v>
      </c>
      <c r="S6289" s="1" t="s">
        <v>75</v>
      </c>
      <c r="T6289" s="11"/>
      <c r="U6289" s="11"/>
      <c r="V6289" s="11"/>
      <c r="W6289" s="11"/>
      <c r="X6289" s="11"/>
      <c r="Y6289" s="11"/>
      <c r="Z6289" s="11"/>
      <c r="AA6289" s="11"/>
      <c r="AB6289" s="11"/>
      <c r="AC6289" s="11"/>
      <c r="AD6289" s="11"/>
      <c r="AE6289" s="11"/>
      <c r="AF6289" s="11"/>
      <c r="AG6289" s="11"/>
      <c r="AH6289" s="11"/>
      <c r="AI6289" s="11"/>
      <c r="AJ6289" s="11"/>
      <c r="AK6289" s="11"/>
      <c r="AL6289" s="11"/>
      <c r="AM6289" s="5"/>
      <c r="AN6289" s="5"/>
      <c r="AO6289" s="5"/>
      <c r="AP6289" s="5"/>
      <c r="AQ6289" s="5"/>
      <c r="AR6289" s="5"/>
      <c r="AS6289" s="5"/>
      <c r="AT6289" s="5"/>
      <c r="AU6289" s="5"/>
      <c r="AV6289" s="5"/>
      <c r="AW6289" s="5"/>
      <c r="AX6289" s="5"/>
      <c r="AY6289" s="5"/>
      <c r="AZ6289" s="5"/>
      <c r="BA6289" s="5"/>
      <c r="BB6289" s="5"/>
      <c r="BC6289" s="5"/>
      <c r="BD6289" s="5"/>
      <c r="BE6289" s="5"/>
      <c r="BF6289" s="5"/>
      <c r="BG6289" s="5"/>
      <c r="BH6289" s="5"/>
      <c r="BI6289" s="5"/>
      <c r="BJ6289" s="5"/>
      <c r="BK6289" s="5"/>
      <c r="BL6289" s="5"/>
      <c r="BM6289" s="5"/>
      <c r="BN6289" s="5"/>
      <c r="BO6289" s="5"/>
      <c r="BP6289" s="5"/>
      <c r="BQ6289" s="5"/>
      <c r="BR6289" s="5"/>
      <c r="BS6289" s="5"/>
      <c r="BT6289" s="5"/>
      <c r="BU6289" s="5"/>
      <c r="BV6289" s="5"/>
      <c r="BW6289" s="5"/>
      <c r="BX6289" s="5"/>
    </row>
    <row r="6290" spans="1:76" x14ac:dyDescent="0.2">
      <c r="A6290" s="1" t="s">
        <v>22</v>
      </c>
      <c r="B6290" s="1" t="s">
        <v>75</v>
      </c>
      <c r="C6290" s="1" t="s">
        <v>1062</v>
      </c>
      <c r="D6290" s="1" t="s">
        <v>110</v>
      </c>
      <c r="E6290" s="1" t="s">
        <v>2</v>
      </c>
      <c r="F6290" s="1" t="s">
        <v>1069</v>
      </c>
      <c r="G6290" s="1" t="s">
        <v>107</v>
      </c>
      <c r="H6290" s="8"/>
      <c r="I6290" s="8">
        <v>2015</v>
      </c>
      <c r="J6290" s="1" t="s">
        <v>768</v>
      </c>
      <c r="K6290" s="9">
        <v>17519</v>
      </c>
      <c r="L6290" s="10">
        <f>K6290/ VLOOKUP(A6290,Indicators!$B$1:$V$7,21,FALSE)</f>
        <v>102.64598005554448</v>
      </c>
      <c r="M6290" s="11"/>
      <c r="N6290" s="11"/>
      <c r="O6290" s="11"/>
      <c r="P6290" s="8" t="str">
        <f>IF(H6290="Y", K6290/VLOOKUP(A6290,Indicators!$B$1:$S$7,18,FALSE),"")</f>
        <v/>
      </c>
      <c r="Q6290" s="8" t="str">
        <f t="shared" si="0"/>
        <v/>
      </c>
      <c r="R6290" s="1" t="s">
        <v>95</v>
      </c>
      <c r="S6290" s="1" t="s">
        <v>75</v>
      </c>
      <c r="T6290" s="11"/>
      <c r="U6290" s="11"/>
      <c r="V6290" s="11"/>
      <c r="W6290" s="11"/>
      <c r="X6290" s="11"/>
      <c r="Y6290" s="11"/>
      <c r="Z6290" s="11"/>
      <c r="AA6290" s="11"/>
      <c r="AB6290" s="11"/>
      <c r="AC6290" s="11"/>
      <c r="AD6290" s="11"/>
      <c r="AE6290" s="11"/>
      <c r="AF6290" s="11"/>
      <c r="AG6290" s="11"/>
      <c r="AH6290" s="11"/>
      <c r="AI6290" s="11"/>
      <c r="AJ6290" s="11"/>
      <c r="AK6290" s="11"/>
      <c r="AL6290" s="11"/>
      <c r="AM6290" s="5"/>
      <c r="AN6290" s="5"/>
      <c r="AO6290" s="5"/>
      <c r="AP6290" s="5"/>
      <c r="AQ6290" s="5"/>
      <c r="AR6290" s="5"/>
      <c r="AS6290" s="5"/>
      <c r="AT6290" s="5"/>
      <c r="AU6290" s="5"/>
      <c r="AV6290" s="5"/>
      <c r="AW6290" s="5"/>
      <c r="AX6290" s="5"/>
      <c r="AY6290" s="5"/>
      <c r="AZ6290" s="5"/>
      <c r="BA6290" s="5"/>
      <c r="BB6290" s="5"/>
      <c r="BC6290" s="5"/>
      <c r="BD6290" s="5"/>
      <c r="BE6290" s="5"/>
      <c r="BF6290" s="5"/>
      <c r="BG6290" s="5"/>
      <c r="BH6290" s="5"/>
      <c r="BI6290" s="5"/>
      <c r="BJ6290" s="5"/>
      <c r="BK6290" s="5"/>
      <c r="BL6290" s="5"/>
      <c r="BM6290" s="5"/>
      <c r="BN6290" s="5"/>
      <c r="BO6290" s="5"/>
      <c r="BP6290" s="5"/>
      <c r="BQ6290" s="5"/>
      <c r="BR6290" s="5"/>
      <c r="BS6290" s="5"/>
      <c r="BT6290" s="5"/>
      <c r="BU6290" s="5"/>
      <c r="BV6290" s="5"/>
      <c r="BW6290" s="5"/>
      <c r="BX6290" s="5"/>
    </row>
    <row r="6291" spans="1:76" x14ac:dyDescent="0.2">
      <c r="A6291" s="1" t="s">
        <v>22</v>
      </c>
      <c r="B6291" s="1" t="s">
        <v>75</v>
      </c>
      <c r="C6291" s="1" t="s">
        <v>862</v>
      </c>
      <c r="D6291" s="1" t="s">
        <v>110</v>
      </c>
      <c r="E6291" s="1" t="s">
        <v>2</v>
      </c>
      <c r="F6291" s="1" t="s">
        <v>1069</v>
      </c>
      <c r="G6291" s="1" t="s">
        <v>107</v>
      </c>
      <c r="H6291" s="8"/>
      <c r="I6291" s="8">
        <v>2015</v>
      </c>
      <c r="J6291" s="1" t="s">
        <v>768</v>
      </c>
      <c r="K6291" s="9">
        <v>32634</v>
      </c>
      <c r="L6291" s="10">
        <f>K6291/ VLOOKUP(A6291,Indicators!$B$1:$V$7,21,FALSE)</f>
        <v>191.20662784020999</v>
      </c>
      <c r="M6291" s="11"/>
      <c r="N6291" s="11"/>
      <c r="O6291" s="11"/>
      <c r="P6291" s="8" t="str">
        <f>IF(H6291="Y", K6291/VLOOKUP(A6291,Indicators!$B$1:$S$7,18,FALSE),"")</f>
        <v/>
      </c>
      <c r="Q6291" s="8" t="str">
        <f t="shared" si="0"/>
        <v/>
      </c>
      <c r="R6291" s="1" t="s">
        <v>95</v>
      </c>
      <c r="S6291" s="1" t="s">
        <v>75</v>
      </c>
      <c r="T6291" s="11"/>
      <c r="U6291" s="11"/>
      <c r="V6291" s="11"/>
      <c r="W6291" s="11"/>
      <c r="X6291" s="11"/>
      <c r="Y6291" s="11"/>
      <c r="Z6291" s="11"/>
      <c r="AA6291" s="11"/>
      <c r="AB6291" s="11"/>
      <c r="AC6291" s="11"/>
      <c r="AD6291" s="11"/>
      <c r="AE6291" s="11"/>
      <c r="AF6291" s="11"/>
      <c r="AG6291" s="11"/>
      <c r="AH6291" s="11"/>
      <c r="AI6291" s="11"/>
      <c r="AJ6291" s="11"/>
      <c r="AK6291" s="11"/>
      <c r="AL6291" s="11"/>
      <c r="AM6291" s="5"/>
      <c r="AN6291" s="5"/>
      <c r="AO6291" s="5"/>
      <c r="AP6291" s="5"/>
      <c r="AQ6291" s="5"/>
      <c r="AR6291" s="5"/>
      <c r="AS6291" s="5"/>
      <c r="AT6291" s="5"/>
      <c r="AU6291" s="5"/>
      <c r="AV6291" s="5"/>
      <c r="AW6291" s="5"/>
      <c r="AX6291" s="5"/>
      <c r="AY6291" s="5"/>
      <c r="AZ6291" s="5"/>
      <c r="BA6291" s="5"/>
      <c r="BB6291" s="5"/>
      <c r="BC6291" s="5"/>
      <c r="BD6291" s="5"/>
      <c r="BE6291" s="5"/>
      <c r="BF6291" s="5"/>
      <c r="BG6291" s="5"/>
      <c r="BH6291" s="5"/>
      <c r="BI6291" s="5"/>
      <c r="BJ6291" s="5"/>
      <c r="BK6291" s="5"/>
      <c r="BL6291" s="5"/>
      <c r="BM6291" s="5"/>
      <c r="BN6291" s="5"/>
      <c r="BO6291" s="5"/>
      <c r="BP6291" s="5"/>
      <c r="BQ6291" s="5"/>
      <c r="BR6291" s="5"/>
      <c r="BS6291" s="5"/>
      <c r="BT6291" s="5"/>
      <c r="BU6291" s="5"/>
      <c r="BV6291" s="5"/>
      <c r="BW6291" s="5"/>
      <c r="BX6291" s="5"/>
    </row>
    <row r="6292" spans="1:76" x14ac:dyDescent="0.2">
      <c r="A6292" s="1" t="s">
        <v>22</v>
      </c>
      <c r="B6292" s="1" t="s">
        <v>75</v>
      </c>
      <c r="C6292" s="1" t="s">
        <v>976</v>
      </c>
      <c r="D6292" s="1" t="s">
        <v>110</v>
      </c>
      <c r="E6292" s="1" t="s">
        <v>2</v>
      </c>
      <c r="F6292" s="1" t="s">
        <v>1069</v>
      </c>
      <c r="G6292" s="1" t="s">
        <v>107</v>
      </c>
      <c r="H6292" s="8"/>
      <c r="I6292" s="8">
        <v>2015</v>
      </c>
      <c r="J6292" s="1" t="s">
        <v>768</v>
      </c>
      <c r="K6292" s="9">
        <v>44220</v>
      </c>
      <c r="L6292" s="10">
        <f>K6292/ VLOOKUP(A6292,Indicators!$B$1:$V$7,21,FALSE)</f>
        <v>259.0904297080985</v>
      </c>
      <c r="M6292" s="11"/>
      <c r="N6292" s="11"/>
      <c r="O6292" s="11"/>
      <c r="P6292" s="8" t="str">
        <f>IF(H6292="Y", K6292/VLOOKUP(A6292,Indicators!$B$1:$S$7,18,FALSE),"")</f>
        <v/>
      </c>
      <c r="Q6292" s="8" t="str">
        <f t="shared" si="0"/>
        <v/>
      </c>
      <c r="R6292" s="1" t="s">
        <v>95</v>
      </c>
      <c r="S6292" s="1" t="s">
        <v>75</v>
      </c>
      <c r="T6292" s="11"/>
      <c r="U6292" s="11"/>
      <c r="V6292" s="11"/>
      <c r="W6292" s="11"/>
      <c r="X6292" s="11"/>
      <c r="Y6292" s="11"/>
      <c r="Z6292" s="11"/>
      <c r="AA6292" s="11"/>
      <c r="AB6292" s="11"/>
      <c r="AC6292" s="11"/>
      <c r="AD6292" s="11"/>
      <c r="AE6292" s="11"/>
      <c r="AF6292" s="11"/>
      <c r="AG6292" s="11"/>
      <c r="AH6292" s="11"/>
      <c r="AI6292" s="11"/>
      <c r="AJ6292" s="11"/>
      <c r="AK6292" s="11"/>
      <c r="AL6292" s="11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5"/>
      <c r="AX6292" s="5"/>
      <c r="AY6292" s="5"/>
      <c r="AZ6292" s="5"/>
      <c r="BA6292" s="5"/>
      <c r="BB6292" s="5"/>
      <c r="BC6292" s="5"/>
      <c r="BD6292" s="5"/>
      <c r="BE6292" s="5"/>
      <c r="BF6292" s="5"/>
      <c r="BG6292" s="5"/>
      <c r="BH6292" s="5"/>
      <c r="BI6292" s="5"/>
      <c r="BJ6292" s="5"/>
      <c r="BK6292" s="5"/>
      <c r="BL6292" s="5"/>
      <c r="BM6292" s="5"/>
      <c r="BN6292" s="5"/>
      <c r="BO6292" s="5"/>
      <c r="BP6292" s="5"/>
      <c r="BQ6292" s="5"/>
      <c r="BR6292" s="5"/>
      <c r="BS6292" s="5"/>
      <c r="BT6292" s="5"/>
      <c r="BU6292" s="5"/>
      <c r="BV6292" s="5"/>
      <c r="BW6292" s="5"/>
      <c r="BX6292" s="5"/>
    </row>
    <row r="6293" spans="1:76" x14ac:dyDescent="0.2">
      <c r="A6293" s="1" t="s">
        <v>22</v>
      </c>
      <c r="B6293" s="1" t="s">
        <v>75</v>
      </c>
      <c r="C6293" s="1" t="s">
        <v>964</v>
      </c>
      <c r="D6293" s="1" t="s">
        <v>110</v>
      </c>
      <c r="E6293" s="1" t="s">
        <v>2</v>
      </c>
      <c r="F6293" s="1" t="s">
        <v>1069</v>
      </c>
      <c r="G6293" s="1" t="s">
        <v>107</v>
      </c>
      <c r="H6293" s="8"/>
      <c r="I6293" s="8">
        <v>2015</v>
      </c>
      <c r="J6293" s="1" t="s">
        <v>768</v>
      </c>
      <c r="K6293" s="9">
        <v>119272</v>
      </c>
      <c r="L6293" s="10">
        <f>K6293/ VLOOKUP(A6293,Indicators!$B$1:$V$7,21,FALSE)</f>
        <v>698.82934717648845</v>
      </c>
      <c r="M6293" s="11"/>
      <c r="N6293" s="11"/>
      <c r="O6293" s="11"/>
      <c r="P6293" s="8" t="str">
        <f>IF(H6293="Y", K6293/VLOOKUP(A6293,Indicators!$B$1:$S$7,18,FALSE),"")</f>
        <v/>
      </c>
      <c r="Q6293" s="8" t="str">
        <f t="shared" si="0"/>
        <v/>
      </c>
      <c r="R6293" s="1" t="s">
        <v>95</v>
      </c>
      <c r="S6293" s="1" t="s">
        <v>75</v>
      </c>
      <c r="T6293" s="11"/>
      <c r="U6293" s="11"/>
      <c r="V6293" s="11"/>
      <c r="W6293" s="11"/>
      <c r="X6293" s="11"/>
      <c r="Y6293" s="11"/>
      <c r="Z6293" s="11"/>
      <c r="AA6293" s="11"/>
      <c r="AB6293" s="11"/>
      <c r="AC6293" s="11"/>
      <c r="AD6293" s="11"/>
      <c r="AE6293" s="11"/>
      <c r="AF6293" s="11"/>
      <c r="AG6293" s="11"/>
      <c r="AH6293" s="11"/>
      <c r="AI6293" s="11"/>
      <c r="AJ6293" s="11"/>
      <c r="AK6293" s="11"/>
      <c r="AL6293" s="11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5"/>
      <c r="AX6293" s="5"/>
      <c r="AY6293" s="5"/>
      <c r="AZ6293" s="5"/>
      <c r="BA6293" s="5"/>
      <c r="BB6293" s="5"/>
      <c r="BC6293" s="5"/>
      <c r="BD6293" s="5"/>
      <c r="BE6293" s="5"/>
      <c r="BF6293" s="5"/>
      <c r="BG6293" s="5"/>
      <c r="BH6293" s="5"/>
      <c r="BI6293" s="5"/>
      <c r="BJ6293" s="5"/>
      <c r="BK6293" s="5"/>
      <c r="BL6293" s="5"/>
      <c r="BM6293" s="5"/>
      <c r="BN6293" s="5"/>
      <c r="BO6293" s="5"/>
      <c r="BP6293" s="5"/>
      <c r="BQ6293" s="5"/>
      <c r="BR6293" s="5"/>
      <c r="BS6293" s="5"/>
      <c r="BT6293" s="5"/>
      <c r="BU6293" s="5"/>
      <c r="BV6293" s="5"/>
      <c r="BW6293" s="5"/>
      <c r="BX6293" s="5"/>
    </row>
    <row r="6294" spans="1:76" x14ac:dyDescent="0.2">
      <c r="A6294" s="1" t="s">
        <v>22</v>
      </c>
      <c r="B6294" s="1" t="s">
        <v>75</v>
      </c>
      <c r="C6294" s="1" t="s">
        <v>820</v>
      </c>
      <c r="D6294" s="1" t="s">
        <v>110</v>
      </c>
      <c r="E6294" s="1" t="s">
        <v>2</v>
      </c>
      <c r="F6294" s="1" t="s">
        <v>1069</v>
      </c>
      <c r="G6294" s="1" t="s">
        <v>107</v>
      </c>
      <c r="H6294" s="8"/>
      <c r="I6294" s="8">
        <v>2015</v>
      </c>
      <c r="J6294" s="1" t="s">
        <v>768</v>
      </c>
      <c r="K6294" s="9">
        <v>183283</v>
      </c>
      <c r="L6294" s="10">
        <f>K6294/ VLOOKUP(A6294,Indicators!$B$1:$V$7,21,FALSE)</f>
        <v>1073.8776849432249</v>
      </c>
      <c r="M6294" s="11"/>
      <c r="N6294" s="11"/>
      <c r="O6294" s="11"/>
      <c r="P6294" s="8" t="str">
        <f>IF(H6294="Y", K6294/VLOOKUP(A6294,Indicators!$B$1:$S$7,18,FALSE),"")</f>
        <v/>
      </c>
      <c r="Q6294" s="8" t="str">
        <f t="shared" si="0"/>
        <v/>
      </c>
      <c r="R6294" s="1" t="s">
        <v>95</v>
      </c>
      <c r="S6294" s="1" t="s">
        <v>75</v>
      </c>
      <c r="T6294" s="11"/>
      <c r="U6294" s="11"/>
      <c r="V6294" s="11"/>
      <c r="W6294" s="11"/>
      <c r="X6294" s="11"/>
      <c r="Y6294" s="11"/>
      <c r="Z6294" s="11"/>
      <c r="AA6294" s="11"/>
      <c r="AB6294" s="11"/>
      <c r="AC6294" s="11"/>
      <c r="AD6294" s="11"/>
      <c r="AE6294" s="11"/>
      <c r="AF6294" s="11"/>
      <c r="AG6294" s="11"/>
      <c r="AH6294" s="11"/>
      <c r="AI6294" s="11"/>
      <c r="AJ6294" s="11"/>
      <c r="AK6294" s="11"/>
      <c r="AL6294" s="11"/>
      <c r="AM6294" s="5"/>
      <c r="AN6294" s="5"/>
      <c r="AO6294" s="5"/>
      <c r="AP6294" s="5"/>
      <c r="AQ6294" s="5"/>
      <c r="AR6294" s="5"/>
      <c r="AS6294" s="5"/>
      <c r="AT6294" s="5"/>
      <c r="AU6294" s="5"/>
      <c r="AV6294" s="5"/>
      <c r="AW6294" s="5"/>
      <c r="AX6294" s="5"/>
      <c r="AY6294" s="5"/>
      <c r="AZ6294" s="5"/>
      <c r="BA6294" s="5"/>
      <c r="BB6294" s="5"/>
      <c r="BC6294" s="5"/>
      <c r="BD6294" s="5"/>
      <c r="BE6294" s="5"/>
      <c r="BF6294" s="5"/>
      <c r="BG6294" s="5"/>
      <c r="BH6294" s="5"/>
      <c r="BI6294" s="5"/>
      <c r="BJ6294" s="5"/>
      <c r="BK6294" s="5"/>
      <c r="BL6294" s="5"/>
      <c r="BM6294" s="5"/>
      <c r="BN6294" s="5"/>
      <c r="BO6294" s="5"/>
      <c r="BP6294" s="5"/>
      <c r="BQ6294" s="5"/>
      <c r="BR6294" s="5"/>
      <c r="BS6294" s="5"/>
      <c r="BT6294" s="5"/>
      <c r="BU6294" s="5"/>
      <c r="BV6294" s="5"/>
      <c r="BW6294" s="5"/>
      <c r="BX6294" s="5"/>
    </row>
    <row r="6295" spans="1:76" x14ac:dyDescent="0.2">
      <c r="A6295" s="1" t="s">
        <v>22</v>
      </c>
      <c r="B6295" s="1" t="s">
        <v>97</v>
      </c>
      <c r="C6295" s="1" t="s">
        <v>864</v>
      </c>
      <c r="D6295" s="1" t="s">
        <v>110</v>
      </c>
      <c r="E6295" s="1" t="s">
        <v>2</v>
      </c>
      <c r="F6295" s="1" t="s">
        <v>1069</v>
      </c>
      <c r="G6295" s="1" t="s">
        <v>107</v>
      </c>
      <c r="H6295" s="8"/>
      <c r="I6295" s="8">
        <v>2015</v>
      </c>
      <c r="J6295" s="1" t="s">
        <v>768</v>
      </c>
      <c r="K6295" s="9">
        <v>3181</v>
      </c>
      <c r="L6295" s="10">
        <f>K6295/ VLOOKUP(A6295,Indicators!$B$1:$V$7,21,FALSE)</f>
        <v>18.637871028979223</v>
      </c>
      <c r="M6295" s="11"/>
      <c r="N6295" s="11"/>
      <c r="O6295" s="11"/>
      <c r="P6295" s="8" t="str">
        <f>IF(H6295="Y", K6295/VLOOKUP(A6295,Indicators!$B$1:$S$7,18,FALSE),"")</f>
        <v/>
      </c>
      <c r="Q6295" s="8" t="str">
        <f t="shared" si="0"/>
        <v/>
      </c>
      <c r="R6295" s="1" t="s">
        <v>133</v>
      </c>
      <c r="S6295" s="1" t="s">
        <v>63</v>
      </c>
      <c r="T6295" s="11"/>
      <c r="U6295" s="11"/>
      <c r="V6295" s="11"/>
      <c r="W6295" s="11"/>
      <c r="X6295" s="11"/>
      <c r="Y6295" s="11"/>
      <c r="Z6295" s="11"/>
      <c r="AA6295" s="11"/>
      <c r="AB6295" s="11"/>
      <c r="AC6295" s="11"/>
      <c r="AD6295" s="11"/>
      <c r="AE6295" s="11"/>
      <c r="AF6295" s="11"/>
      <c r="AG6295" s="11"/>
      <c r="AH6295" s="11"/>
      <c r="AI6295" s="11"/>
      <c r="AJ6295" s="11"/>
      <c r="AK6295" s="11"/>
      <c r="AL6295" s="11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5"/>
      <c r="AX6295" s="5"/>
      <c r="AY6295" s="5"/>
      <c r="AZ6295" s="5"/>
      <c r="BA6295" s="5"/>
      <c r="BB6295" s="5"/>
      <c r="BC6295" s="5"/>
      <c r="BD6295" s="5"/>
      <c r="BE6295" s="5"/>
      <c r="BF6295" s="5"/>
      <c r="BG6295" s="5"/>
      <c r="BH6295" s="5"/>
      <c r="BI6295" s="5"/>
      <c r="BJ6295" s="5"/>
      <c r="BK6295" s="5"/>
      <c r="BL6295" s="5"/>
      <c r="BM6295" s="5"/>
      <c r="BN6295" s="5"/>
      <c r="BO6295" s="5"/>
      <c r="BP6295" s="5"/>
      <c r="BQ6295" s="5"/>
      <c r="BR6295" s="5"/>
      <c r="BS6295" s="5"/>
      <c r="BT6295" s="5"/>
      <c r="BU6295" s="5"/>
      <c r="BV6295" s="5"/>
      <c r="BW6295" s="5"/>
      <c r="BX6295" s="5"/>
    </row>
    <row r="6296" spans="1:76" x14ac:dyDescent="0.2">
      <c r="A6296" s="1" t="s">
        <v>22</v>
      </c>
      <c r="B6296" s="1" t="s">
        <v>97</v>
      </c>
      <c r="C6296" s="1" t="s">
        <v>978</v>
      </c>
      <c r="D6296" s="1" t="s">
        <v>110</v>
      </c>
      <c r="E6296" s="1" t="s">
        <v>2</v>
      </c>
      <c r="F6296" s="1" t="s">
        <v>1069</v>
      </c>
      <c r="G6296" s="1" t="s">
        <v>107</v>
      </c>
      <c r="H6296" s="8"/>
      <c r="I6296" s="8">
        <v>2015</v>
      </c>
      <c r="J6296" s="1" t="s">
        <v>768</v>
      </c>
      <c r="K6296" s="9">
        <v>4839</v>
      </c>
      <c r="L6296" s="10">
        <f>K6296/ VLOOKUP(A6296,Indicators!$B$1:$V$7,21,FALSE)</f>
        <v>28.352297362222714</v>
      </c>
      <c r="M6296" s="11"/>
      <c r="N6296" s="11"/>
      <c r="O6296" s="11"/>
      <c r="P6296" s="8" t="str">
        <f>IF(H6296="Y", K6296/VLOOKUP(A6296,Indicators!$B$1:$S$7,18,FALSE),"")</f>
        <v/>
      </c>
      <c r="Q6296" s="8" t="str">
        <f t="shared" si="0"/>
        <v/>
      </c>
      <c r="R6296" s="1" t="s">
        <v>133</v>
      </c>
      <c r="S6296" s="1" t="s">
        <v>52</v>
      </c>
      <c r="T6296" s="11"/>
      <c r="U6296" s="11"/>
      <c r="V6296" s="11"/>
      <c r="W6296" s="11"/>
      <c r="X6296" s="11"/>
      <c r="Y6296" s="11"/>
      <c r="Z6296" s="11"/>
      <c r="AA6296" s="11"/>
      <c r="AB6296" s="11"/>
      <c r="AC6296" s="11"/>
      <c r="AD6296" s="11"/>
      <c r="AE6296" s="11"/>
      <c r="AF6296" s="11"/>
      <c r="AG6296" s="11"/>
      <c r="AH6296" s="11"/>
      <c r="AI6296" s="11"/>
      <c r="AJ6296" s="11"/>
      <c r="AK6296" s="11"/>
      <c r="AL6296" s="11"/>
      <c r="AM6296" s="5"/>
      <c r="AN6296" s="5"/>
      <c r="AO6296" s="5"/>
      <c r="AP6296" s="5"/>
      <c r="AQ6296" s="5"/>
      <c r="AR6296" s="5"/>
      <c r="AS6296" s="5"/>
      <c r="AT6296" s="5"/>
      <c r="AU6296" s="5"/>
      <c r="AV6296" s="5"/>
      <c r="AW6296" s="5"/>
      <c r="AX6296" s="5"/>
      <c r="AY6296" s="5"/>
      <c r="AZ6296" s="5"/>
      <c r="BA6296" s="5"/>
      <c r="BB6296" s="5"/>
      <c r="BC6296" s="5"/>
      <c r="BD6296" s="5"/>
      <c r="BE6296" s="5"/>
      <c r="BF6296" s="5"/>
      <c r="BG6296" s="5"/>
      <c r="BH6296" s="5"/>
      <c r="BI6296" s="5"/>
      <c r="BJ6296" s="5"/>
      <c r="BK6296" s="5"/>
      <c r="BL6296" s="5"/>
      <c r="BM6296" s="5"/>
      <c r="BN6296" s="5"/>
      <c r="BO6296" s="5"/>
      <c r="BP6296" s="5"/>
      <c r="BQ6296" s="5"/>
      <c r="BR6296" s="5"/>
      <c r="BS6296" s="5"/>
      <c r="BT6296" s="5"/>
      <c r="BU6296" s="5"/>
      <c r="BV6296" s="5"/>
      <c r="BW6296" s="5"/>
      <c r="BX6296" s="5"/>
    </row>
    <row r="6297" spans="1:76" x14ac:dyDescent="0.2">
      <c r="A6297" s="1" t="s">
        <v>22</v>
      </c>
      <c r="B6297" s="1" t="s">
        <v>97</v>
      </c>
      <c r="C6297" s="1" t="s">
        <v>865</v>
      </c>
      <c r="D6297" s="1" t="s">
        <v>110</v>
      </c>
      <c r="E6297" s="1" t="s">
        <v>2</v>
      </c>
      <c r="F6297" s="1" t="s">
        <v>1069</v>
      </c>
      <c r="G6297" s="1" t="s">
        <v>107</v>
      </c>
      <c r="H6297" s="8"/>
      <c r="I6297" s="8">
        <v>2015</v>
      </c>
      <c r="J6297" s="1" t="s">
        <v>768</v>
      </c>
      <c r="K6297" s="9">
        <v>5960</v>
      </c>
      <c r="L6297" s="10">
        <f>K6297/ VLOOKUP(A6297,Indicators!$B$1:$V$7,21,FALSE)</f>
        <v>34.920374515157548</v>
      </c>
      <c r="M6297" s="11"/>
      <c r="N6297" s="11"/>
      <c r="O6297" s="11"/>
      <c r="P6297" s="8" t="str">
        <f>IF(H6297="Y", K6297/VLOOKUP(A6297,Indicators!$B$1:$S$7,18,FALSE),"")</f>
        <v/>
      </c>
      <c r="Q6297" s="8" t="str">
        <f t="shared" si="0"/>
        <v/>
      </c>
      <c r="R6297" s="1" t="s">
        <v>133</v>
      </c>
      <c r="S6297" s="1" t="s">
        <v>52</v>
      </c>
      <c r="T6297" s="11"/>
      <c r="U6297" s="11"/>
      <c r="V6297" s="11"/>
      <c r="W6297" s="11"/>
      <c r="X6297" s="11"/>
      <c r="Y6297" s="11"/>
      <c r="Z6297" s="11"/>
      <c r="AA6297" s="11"/>
      <c r="AB6297" s="11"/>
      <c r="AC6297" s="11"/>
      <c r="AD6297" s="11"/>
      <c r="AE6297" s="11"/>
      <c r="AF6297" s="11"/>
      <c r="AG6297" s="11"/>
      <c r="AH6297" s="11"/>
      <c r="AI6297" s="11"/>
      <c r="AJ6297" s="11"/>
      <c r="AK6297" s="11"/>
      <c r="AL6297" s="11"/>
      <c r="AM6297" s="5"/>
      <c r="AN6297" s="5"/>
      <c r="AO6297" s="5"/>
      <c r="AP6297" s="5"/>
      <c r="AQ6297" s="5"/>
      <c r="AR6297" s="5"/>
      <c r="AS6297" s="5"/>
      <c r="AT6297" s="5"/>
      <c r="AU6297" s="5"/>
      <c r="AV6297" s="5"/>
      <c r="AW6297" s="5"/>
      <c r="AX6297" s="5"/>
      <c r="AY6297" s="5"/>
      <c r="AZ6297" s="5"/>
      <c r="BA6297" s="5"/>
      <c r="BB6297" s="5"/>
      <c r="BC6297" s="5"/>
      <c r="BD6297" s="5"/>
      <c r="BE6297" s="5"/>
      <c r="BF6297" s="5"/>
      <c r="BG6297" s="5"/>
      <c r="BH6297" s="5"/>
      <c r="BI6297" s="5"/>
      <c r="BJ6297" s="5"/>
      <c r="BK6297" s="5"/>
      <c r="BL6297" s="5"/>
      <c r="BM6297" s="5"/>
      <c r="BN6297" s="5"/>
      <c r="BO6297" s="5"/>
      <c r="BP6297" s="5"/>
      <c r="BQ6297" s="5"/>
      <c r="BR6297" s="5"/>
      <c r="BS6297" s="5"/>
      <c r="BT6297" s="5"/>
      <c r="BU6297" s="5"/>
      <c r="BV6297" s="5"/>
      <c r="BW6297" s="5"/>
      <c r="BX6297" s="5"/>
    </row>
    <row r="6298" spans="1:76" x14ac:dyDescent="0.2">
      <c r="A6298" s="1" t="s">
        <v>22</v>
      </c>
      <c r="B6298" s="1" t="s">
        <v>97</v>
      </c>
      <c r="C6298" s="1" t="s">
        <v>1063</v>
      </c>
      <c r="D6298" s="1" t="s">
        <v>110</v>
      </c>
      <c r="E6298" s="1" t="s">
        <v>2</v>
      </c>
      <c r="F6298" s="1" t="s">
        <v>1069</v>
      </c>
      <c r="G6298" s="1" t="s">
        <v>107</v>
      </c>
      <c r="H6298" s="8"/>
      <c r="I6298" s="8">
        <v>2015</v>
      </c>
      <c r="J6298" s="1" t="s">
        <v>768</v>
      </c>
      <c r="K6298" s="9">
        <v>6524</v>
      </c>
      <c r="L6298" s="10">
        <f>K6298/ VLOOKUP(A6298,Indicators!$B$1:$V$7,21,FALSE)</f>
        <v>38.224920022967758</v>
      </c>
      <c r="M6298" s="11"/>
      <c r="N6298" s="11"/>
      <c r="O6298" s="11"/>
      <c r="P6298" s="8" t="str">
        <f>IF(H6298="Y", K6298/VLOOKUP(A6298,Indicators!$B$1:$S$7,18,FALSE),"")</f>
        <v/>
      </c>
      <c r="Q6298" s="8" t="str">
        <f t="shared" si="0"/>
        <v/>
      </c>
      <c r="R6298" s="1" t="s">
        <v>97</v>
      </c>
      <c r="S6298" s="1" t="s">
        <v>91</v>
      </c>
      <c r="T6298" s="11"/>
      <c r="U6298" s="11"/>
      <c r="V6298" s="11"/>
      <c r="W6298" s="11"/>
      <c r="X6298" s="11"/>
      <c r="Y6298" s="11"/>
      <c r="Z6298" s="11"/>
      <c r="AA6298" s="11"/>
      <c r="AB6298" s="11"/>
      <c r="AC6298" s="11"/>
      <c r="AD6298" s="11"/>
      <c r="AE6298" s="11"/>
      <c r="AF6298" s="11"/>
      <c r="AG6298" s="11"/>
      <c r="AH6298" s="11"/>
      <c r="AI6298" s="11"/>
      <c r="AJ6298" s="11"/>
      <c r="AK6298" s="11"/>
      <c r="AL6298" s="11"/>
      <c r="AM6298" s="5"/>
      <c r="AN6298" s="5"/>
      <c r="AO6298" s="5"/>
      <c r="AP6298" s="5"/>
      <c r="AQ6298" s="5"/>
      <c r="AR6298" s="5"/>
      <c r="AS6298" s="5"/>
      <c r="AT6298" s="5"/>
      <c r="AU6298" s="5"/>
      <c r="AV6298" s="5"/>
      <c r="AW6298" s="5"/>
      <c r="AX6298" s="5"/>
      <c r="AY6298" s="5"/>
      <c r="AZ6298" s="5"/>
      <c r="BA6298" s="5"/>
      <c r="BB6298" s="5"/>
      <c r="BC6298" s="5"/>
      <c r="BD6298" s="5"/>
      <c r="BE6298" s="5"/>
      <c r="BF6298" s="5"/>
      <c r="BG6298" s="5"/>
      <c r="BH6298" s="5"/>
      <c r="BI6298" s="5"/>
      <c r="BJ6298" s="5"/>
      <c r="BK6298" s="5"/>
      <c r="BL6298" s="5"/>
      <c r="BM6298" s="5"/>
      <c r="BN6298" s="5"/>
      <c r="BO6298" s="5"/>
      <c r="BP6298" s="5"/>
      <c r="BQ6298" s="5"/>
      <c r="BR6298" s="5"/>
      <c r="BS6298" s="5"/>
      <c r="BT6298" s="5"/>
      <c r="BU6298" s="5"/>
      <c r="BV6298" s="5"/>
      <c r="BW6298" s="5"/>
      <c r="BX6298" s="5"/>
    </row>
    <row r="6299" spans="1:76" x14ac:dyDescent="0.2">
      <c r="A6299" s="1" t="s">
        <v>22</v>
      </c>
      <c r="B6299" s="1" t="s">
        <v>97</v>
      </c>
      <c r="C6299" s="1" t="s">
        <v>827</v>
      </c>
      <c r="D6299" s="1" t="s">
        <v>110</v>
      </c>
      <c r="E6299" s="1" t="s">
        <v>2</v>
      </c>
      <c r="F6299" s="1" t="s">
        <v>1069</v>
      </c>
      <c r="G6299" s="1" t="s">
        <v>107</v>
      </c>
      <c r="H6299" s="8"/>
      <c r="I6299" s="8">
        <v>2015</v>
      </c>
      <c r="J6299" s="1" t="s">
        <v>768</v>
      </c>
      <c r="K6299" s="9">
        <v>7524</v>
      </c>
      <c r="L6299" s="10">
        <f>K6299/ VLOOKUP(A6299,Indicators!$B$1:$V$7,21,FALSE)</f>
        <v>44.084043263766006</v>
      </c>
      <c r="M6299" s="11"/>
      <c r="N6299" s="11"/>
      <c r="O6299" s="11"/>
      <c r="P6299" s="8" t="str">
        <f>IF(H6299="Y", K6299/VLOOKUP(A6299,Indicators!$B$1:$S$7,18,FALSE),"")</f>
        <v/>
      </c>
      <c r="Q6299" s="8" t="str">
        <f t="shared" si="0"/>
        <v/>
      </c>
      <c r="R6299" s="1" t="s">
        <v>97</v>
      </c>
      <c r="S6299" s="1" t="s">
        <v>91</v>
      </c>
      <c r="T6299" s="11"/>
      <c r="U6299" s="11"/>
      <c r="V6299" s="11"/>
      <c r="W6299" s="11"/>
      <c r="X6299" s="11"/>
      <c r="Y6299" s="11"/>
      <c r="Z6299" s="11"/>
      <c r="AA6299" s="11"/>
      <c r="AB6299" s="11"/>
      <c r="AC6299" s="11"/>
      <c r="AD6299" s="11"/>
      <c r="AE6299" s="11"/>
      <c r="AF6299" s="11"/>
      <c r="AG6299" s="11"/>
      <c r="AH6299" s="11"/>
      <c r="AI6299" s="11"/>
      <c r="AJ6299" s="11"/>
      <c r="AK6299" s="11"/>
      <c r="AL6299" s="11"/>
      <c r="AM6299" s="5"/>
      <c r="AN6299" s="5"/>
      <c r="AO6299" s="5"/>
      <c r="AP6299" s="5"/>
      <c r="AQ6299" s="5"/>
      <c r="AR6299" s="5"/>
      <c r="AS6299" s="5"/>
      <c r="AT6299" s="5"/>
      <c r="AU6299" s="5"/>
      <c r="AV6299" s="5"/>
      <c r="AW6299" s="5"/>
      <c r="AX6299" s="5"/>
      <c r="AY6299" s="5"/>
      <c r="AZ6299" s="5"/>
      <c r="BA6299" s="5"/>
      <c r="BB6299" s="5"/>
      <c r="BC6299" s="5"/>
      <c r="BD6299" s="5"/>
      <c r="BE6299" s="5"/>
      <c r="BF6299" s="5"/>
      <c r="BG6299" s="5"/>
      <c r="BH6299" s="5"/>
      <c r="BI6299" s="5"/>
      <c r="BJ6299" s="5"/>
      <c r="BK6299" s="5"/>
      <c r="BL6299" s="5"/>
      <c r="BM6299" s="5"/>
      <c r="BN6299" s="5"/>
      <c r="BO6299" s="5"/>
      <c r="BP6299" s="5"/>
      <c r="BQ6299" s="5"/>
      <c r="BR6299" s="5"/>
      <c r="BS6299" s="5"/>
      <c r="BT6299" s="5"/>
      <c r="BU6299" s="5"/>
      <c r="BV6299" s="5"/>
      <c r="BW6299" s="5"/>
      <c r="BX6299" s="5"/>
    </row>
    <row r="6300" spans="1:76" x14ac:dyDescent="0.2">
      <c r="A6300" s="1" t="s">
        <v>22</v>
      </c>
      <c r="B6300" s="1" t="s">
        <v>97</v>
      </c>
      <c r="C6300" s="1" t="s">
        <v>868</v>
      </c>
      <c r="D6300" s="1" t="s">
        <v>110</v>
      </c>
      <c r="E6300" s="1" t="s">
        <v>2</v>
      </c>
      <c r="F6300" s="1" t="s">
        <v>1069</v>
      </c>
      <c r="G6300" s="1" t="s">
        <v>107</v>
      </c>
      <c r="H6300" s="8"/>
      <c r="I6300" s="8">
        <v>2015</v>
      </c>
      <c r="J6300" s="1" t="s">
        <v>768</v>
      </c>
      <c r="K6300" s="9">
        <v>9895</v>
      </c>
      <c r="L6300" s="10">
        <f>K6300/ VLOOKUP(A6300,Indicators!$B$1:$V$7,21,FALSE)</f>
        <v>57.97602446769865</v>
      </c>
      <c r="M6300" s="11"/>
      <c r="N6300" s="11"/>
      <c r="O6300" s="11"/>
      <c r="P6300" s="8" t="str">
        <f>IF(H6300="Y", K6300/VLOOKUP(A6300,Indicators!$B$1:$S$7,18,FALSE),"")</f>
        <v/>
      </c>
      <c r="Q6300" s="8" t="str">
        <f t="shared" si="0"/>
        <v/>
      </c>
      <c r="R6300" s="1" t="s">
        <v>133</v>
      </c>
      <c r="S6300" s="1" t="s">
        <v>52</v>
      </c>
      <c r="T6300" s="11"/>
      <c r="U6300" s="11"/>
      <c r="V6300" s="11"/>
      <c r="W6300" s="11"/>
      <c r="X6300" s="11"/>
      <c r="Y6300" s="11"/>
      <c r="Z6300" s="11"/>
      <c r="AA6300" s="11"/>
      <c r="AB6300" s="11"/>
      <c r="AC6300" s="11"/>
      <c r="AD6300" s="11"/>
      <c r="AE6300" s="11"/>
      <c r="AF6300" s="11"/>
      <c r="AG6300" s="11"/>
      <c r="AH6300" s="11"/>
      <c r="AI6300" s="11"/>
      <c r="AJ6300" s="11"/>
      <c r="AK6300" s="11"/>
      <c r="AL6300" s="11"/>
      <c r="AM6300" s="5"/>
      <c r="AN6300" s="5"/>
      <c r="AO6300" s="5"/>
      <c r="AP6300" s="5"/>
      <c r="AQ6300" s="5"/>
      <c r="AR6300" s="5"/>
      <c r="AS6300" s="5"/>
      <c r="AT6300" s="5"/>
      <c r="AU6300" s="5"/>
      <c r="AV6300" s="5"/>
      <c r="AW6300" s="5"/>
      <c r="AX6300" s="5"/>
      <c r="AY6300" s="5"/>
      <c r="AZ6300" s="5"/>
      <c r="BA6300" s="5"/>
      <c r="BB6300" s="5"/>
      <c r="BC6300" s="5"/>
      <c r="BD6300" s="5"/>
      <c r="BE6300" s="5"/>
      <c r="BF6300" s="5"/>
      <c r="BG6300" s="5"/>
      <c r="BH6300" s="5"/>
      <c r="BI6300" s="5"/>
      <c r="BJ6300" s="5"/>
      <c r="BK6300" s="5"/>
      <c r="BL6300" s="5"/>
      <c r="BM6300" s="5"/>
      <c r="BN6300" s="5"/>
      <c r="BO6300" s="5"/>
      <c r="BP6300" s="5"/>
      <c r="BQ6300" s="5"/>
      <c r="BR6300" s="5"/>
      <c r="BS6300" s="5"/>
      <c r="BT6300" s="5"/>
      <c r="BU6300" s="5"/>
      <c r="BV6300" s="5"/>
      <c r="BW6300" s="5"/>
      <c r="BX6300" s="5"/>
    </row>
    <row r="6301" spans="1:76" x14ac:dyDescent="0.2">
      <c r="A6301" s="1" t="s">
        <v>22</v>
      </c>
      <c r="B6301" s="1" t="s">
        <v>97</v>
      </c>
      <c r="C6301" s="1" t="s">
        <v>825</v>
      </c>
      <c r="D6301" s="1" t="s">
        <v>110</v>
      </c>
      <c r="E6301" s="1" t="s">
        <v>2</v>
      </c>
      <c r="F6301" s="1" t="s">
        <v>1069</v>
      </c>
      <c r="G6301" s="1" t="s">
        <v>107</v>
      </c>
      <c r="H6301" s="8"/>
      <c r="I6301" s="8">
        <v>2015</v>
      </c>
      <c r="J6301" s="1" t="s">
        <v>768</v>
      </c>
      <c r="K6301" s="9">
        <v>11411</v>
      </c>
      <c r="L6301" s="10">
        <f>K6301/ VLOOKUP(A6301,Indicators!$B$1:$V$7,21,FALSE)</f>
        <v>66.858455300748787</v>
      </c>
      <c r="M6301" s="11"/>
      <c r="N6301" s="11"/>
      <c r="O6301" s="11"/>
      <c r="P6301" s="8" t="str">
        <f>IF(H6301="Y", K6301/VLOOKUP(A6301,Indicators!$B$1:$S$7,18,FALSE),"")</f>
        <v/>
      </c>
      <c r="Q6301" s="8" t="str">
        <f t="shared" si="0"/>
        <v/>
      </c>
      <c r="R6301" s="1" t="s">
        <v>97</v>
      </c>
      <c r="S6301" s="1" t="s">
        <v>91</v>
      </c>
      <c r="T6301" s="11"/>
      <c r="U6301" s="11"/>
      <c r="V6301" s="11"/>
      <c r="W6301" s="11"/>
      <c r="X6301" s="11"/>
      <c r="Y6301" s="11"/>
      <c r="Z6301" s="11"/>
      <c r="AA6301" s="11"/>
      <c r="AB6301" s="11"/>
      <c r="AC6301" s="11"/>
      <c r="AD6301" s="11"/>
      <c r="AE6301" s="11"/>
      <c r="AF6301" s="11"/>
      <c r="AG6301" s="11"/>
      <c r="AH6301" s="11"/>
      <c r="AI6301" s="11"/>
      <c r="AJ6301" s="11"/>
      <c r="AK6301" s="11"/>
      <c r="AL6301" s="11"/>
      <c r="AM6301" s="5"/>
      <c r="AN6301" s="5"/>
      <c r="AO6301" s="5"/>
      <c r="AP6301" s="5"/>
      <c r="AQ6301" s="5"/>
      <c r="AR6301" s="5"/>
      <c r="AS6301" s="5"/>
      <c r="AT6301" s="5"/>
      <c r="AU6301" s="5"/>
      <c r="AV6301" s="5"/>
      <c r="AW6301" s="5"/>
      <c r="AX6301" s="5"/>
      <c r="AY6301" s="5"/>
      <c r="AZ6301" s="5"/>
      <c r="BA6301" s="5"/>
      <c r="BB6301" s="5"/>
      <c r="BC6301" s="5"/>
      <c r="BD6301" s="5"/>
      <c r="BE6301" s="5"/>
      <c r="BF6301" s="5"/>
      <c r="BG6301" s="5"/>
      <c r="BH6301" s="5"/>
      <c r="BI6301" s="5"/>
      <c r="BJ6301" s="5"/>
      <c r="BK6301" s="5"/>
      <c r="BL6301" s="5"/>
      <c r="BM6301" s="5"/>
      <c r="BN6301" s="5"/>
      <c r="BO6301" s="5"/>
      <c r="BP6301" s="5"/>
      <c r="BQ6301" s="5"/>
      <c r="BR6301" s="5"/>
      <c r="BS6301" s="5"/>
      <c r="BT6301" s="5"/>
      <c r="BU6301" s="5"/>
      <c r="BV6301" s="5"/>
      <c r="BW6301" s="5"/>
      <c r="BX6301" s="5"/>
    </row>
    <row r="6302" spans="1:76" x14ac:dyDescent="0.2">
      <c r="A6302" s="1" t="s">
        <v>22</v>
      </c>
      <c r="B6302" s="1" t="s">
        <v>97</v>
      </c>
      <c r="C6302" s="1" t="s">
        <v>866</v>
      </c>
      <c r="D6302" s="1" t="s">
        <v>110</v>
      </c>
      <c r="E6302" s="1" t="s">
        <v>2</v>
      </c>
      <c r="F6302" s="1" t="s">
        <v>1069</v>
      </c>
      <c r="G6302" s="1" t="s">
        <v>107</v>
      </c>
      <c r="H6302" s="8"/>
      <c r="I6302" s="8">
        <v>2015</v>
      </c>
      <c r="J6302" s="1" t="s">
        <v>768</v>
      </c>
      <c r="K6302" s="9">
        <v>11509</v>
      </c>
      <c r="L6302" s="10">
        <f>K6302/ VLOOKUP(A6302,Indicators!$B$1:$V$7,21,FALSE)</f>
        <v>67.432649378347023</v>
      </c>
      <c r="M6302" s="11"/>
      <c r="N6302" s="11"/>
      <c r="O6302" s="11"/>
      <c r="P6302" s="8" t="str">
        <f>IF(H6302="Y", K6302/VLOOKUP(A6302,Indicators!$B$1:$S$7,18,FALSE),"")</f>
        <v/>
      </c>
      <c r="Q6302" s="8" t="str">
        <f t="shared" si="0"/>
        <v/>
      </c>
      <c r="R6302" s="1" t="s">
        <v>97</v>
      </c>
      <c r="S6302" s="1" t="s">
        <v>48</v>
      </c>
      <c r="T6302" s="11"/>
      <c r="U6302" s="11"/>
      <c r="V6302" s="11"/>
      <c r="W6302" s="11"/>
      <c r="X6302" s="11"/>
      <c r="Y6302" s="11"/>
      <c r="Z6302" s="11"/>
      <c r="AA6302" s="11"/>
      <c r="AB6302" s="11"/>
      <c r="AC6302" s="11"/>
      <c r="AD6302" s="11"/>
      <c r="AE6302" s="11"/>
      <c r="AF6302" s="11"/>
      <c r="AG6302" s="11"/>
      <c r="AH6302" s="11"/>
      <c r="AI6302" s="11"/>
      <c r="AJ6302" s="11"/>
      <c r="AK6302" s="11"/>
      <c r="AL6302" s="11"/>
      <c r="AM6302" s="5"/>
      <c r="AN6302" s="5"/>
      <c r="AO6302" s="5"/>
      <c r="AP6302" s="5"/>
      <c r="AQ6302" s="5"/>
      <c r="AR6302" s="5"/>
      <c r="AS6302" s="5"/>
      <c r="AT6302" s="5"/>
      <c r="AU6302" s="5"/>
      <c r="AV6302" s="5"/>
      <c r="AW6302" s="5"/>
      <c r="AX6302" s="5"/>
      <c r="AY6302" s="5"/>
      <c r="AZ6302" s="5"/>
      <c r="BA6302" s="5"/>
      <c r="BB6302" s="5"/>
      <c r="BC6302" s="5"/>
      <c r="BD6302" s="5"/>
      <c r="BE6302" s="5"/>
      <c r="BF6302" s="5"/>
      <c r="BG6302" s="5"/>
      <c r="BH6302" s="5"/>
      <c r="BI6302" s="5"/>
      <c r="BJ6302" s="5"/>
      <c r="BK6302" s="5"/>
      <c r="BL6302" s="5"/>
      <c r="BM6302" s="5"/>
      <c r="BN6302" s="5"/>
      <c r="BO6302" s="5"/>
      <c r="BP6302" s="5"/>
      <c r="BQ6302" s="5"/>
      <c r="BR6302" s="5"/>
      <c r="BS6302" s="5"/>
      <c r="BT6302" s="5"/>
      <c r="BU6302" s="5"/>
      <c r="BV6302" s="5"/>
      <c r="BW6302" s="5"/>
      <c r="BX6302" s="5"/>
    </row>
    <row r="6303" spans="1:76" x14ac:dyDescent="0.2">
      <c r="A6303" s="1" t="s">
        <v>22</v>
      </c>
      <c r="B6303" s="1" t="s">
        <v>97</v>
      </c>
      <c r="C6303" s="1" t="s">
        <v>867</v>
      </c>
      <c r="D6303" s="1" t="s">
        <v>110</v>
      </c>
      <c r="E6303" s="1" t="s">
        <v>2</v>
      </c>
      <c r="F6303" s="1" t="s">
        <v>1069</v>
      </c>
      <c r="G6303" s="1" t="s">
        <v>107</v>
      </c>
      <c r="H6303" s="8"/>
      <c r="I6303" s="8">
        <v>2015</v>
      </c>
      <c r="J6303" s="1" t="s">
        <v>768</v>
      </c>
      <c r="K6303" s="9">
        <v>11509</v>
      </c>
      <c r="L6303" s="10">
        <f>K6303/ VLOOKUP(A6303,Indicators!$B$1:$V$7,21,FALSE)</f>
        <v>67.432649378347023</v>
      </c>
      <c r="M6303" s="11"/>
      <c r="N6303" s="11"/>
      <c r="O6303" s="11"/>
      <c r="P6303" s="8" t="str">
        <f>IF(H6303="Y", K6303/VLOOKUP(A6303,Indicators!$B$1:$S$7,18,FALSE),"")</f>
        <v/>
      </c>
      <c r="Q6303" s="8" t="str">
        <f t="shared" si="0"/>
        <v/>
      </c>
      <c r="R6303" s="1" t="s">
        <v>97</v>
      </c>
      <c r="S6303" s="1" t="s">
        <v>44</v>
      </c>
      <c r="T6303" s="11"/>
      <c r="U6303" s="11"/>
      <c r="V6303" s="11"/>
      <c r="W6303" s="11"/>
      <c r="X6303" s="11"/>
      <c r="Y6303" s="11"/>
      <c r="Z6303" s="11"/>
      <c r="AA6303" s="11"/>
      <c r="AB6303" s="11"/>
      <c r="AC6303" s="11"/>
      <c r="AD6303" s="11"/>
      <c r="AE6303" s="11"/>
      <c r="AF6303" s="11"/>
      <c r="AG6303" s="11"/>
      <c r="AH6303" s="11"/>
      <c r="AI6303" s="11"/>
      <c r="AJ6303" s="11"/>
      <c r="AK6303" s="11"/>
      <c r="AL6303" s="11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5"/>
      <c r="AX6303" s="5"/>
      <c r="AY6303" s="5"/>
      <c r="AZ6303" s="5"/>
      <c r="BA6303" s="5"/>
      <c r="BB6303" s="5"/>
      <c r="BC6303" s="5"/>
      <c r="BD6303" s="5"/>
      <c r="BE6303" s="5"/>
      <c r="BF6303" s="5"/>
      <c r="BG6303" s="5"/>
      <c r="BH6303" s="5"/>
      <c r="BI6303" s="5"/>
      <c r="BJ6303" s="5"/>
      <c r="BK6303" s="5"/>
      <c r="BL6303" s="5"/>
      <c r="BM6303" s="5"/>
      <c r="BN6303" s="5"/>
      <c r="BO6303" s="5"/>
      <c r="BP6303" s="5"/>
      <c r="BQ6303" s="5"/>
      <c r="BR6303" s="5"/>
      <c r="BS6303" s="5"/>
      <c r="BT6303" s="5"/>
      <c r="BU6303" s="5"/>
      <c r="BV6303" s="5"/>
      <c r="BW6303" s="5"/>
      <c r="BX6303" s="5"/>
    </row>
    <row r="6304" spans="1:76" x14ac:dyDescent="0.2">
      <c r="A6304" s="1" t="s">
        <v>22</v>
      </c>
      <c r="B6304" s="1" t="s">
        <v>97</v>
      </c>
      <c r="C6304" s="1" t="s">
        <v>1064</v>
      </c>
      <c r="D6304" s="1" t="s">
        <v>110</v>
      </c>
      <c r="E6304" s="1" t="s">
        <v>2</v>
      </c>
      <c r="F6304" s="1" t="s">
        <v>1069</v>
      </c>
      <c r="G6304" s="1" t="s">
        <v>107</v>
      </c>
      <c r="H6304" s="8"/>
      <c r="I6304" s="8">
        <v>2015</v>
      </c>
      <c r="J6304" s="1" t="s">
        <v>768</v>
      </c>
      <c r="K6304" s="9">
        <v>12626</v>
      </c>
      <c r="L6304" s="10">
        <f>K6304/ VLOOKUP(A6304,Indicators!$B$1:$V$7,21,FALSE)</f>
        <v>73.977290038318657</v>
      </c>
      <c r="M6304" s="11"/>
      <c r="N6304" s="11"/>
      <c r="O6304" s="11"/>
      <c r="P6304" s="8" t="str">
        <f>IF(H6304="Y", K6304/VLOOKUP(A6304,Indicators!$B$1:$S$7,18,FALSE),"")</f>
        <v/>
      </c>
      <c r="Q6304" s="8" t="str">
        <f t="shared" si="0"/>
        <v/>
      </c>
      <c r="R6304" s="1" t="s">
        <v>97</v>
      </c>
      <c r="S6304" s="1" t="s">
        <v>44</v>
      </c>
      <c r="T6304" s="11"/>
      <c r="U6304" s="11"/>
      <c r="V6304" s="11"/>
      <c r="W6304" s="11"/>
      <c r="X6304" s="11"/>
      <c r="Y6304" s="11"/>
      <c r="Z6304" s="11"/>
      <c r="AA6304" s="11"/>
      <c r="AB6304" s="11"/>
      <c r="AC6304" s="11"/>
      <c r="AD6304" s="11"/>
      <c r="AE6304" s="11"/>
      <c r="AF6304" s="11"/>
      <c r="AG6304" s="11"/>
      <c r="AH6304" s="11"/>
      <c r="AI6304" s="11"/>
      <c r="AJ6304" s="11"/>
      <c r="AK6304" s="11"/>
      <c r="AL6304" s="11"/>
      <c r="AM6304" s="5"/>
      <c r="AN6304" s="5"/>
      <c r="AO6304" s="5"/>
      <c r="AP6304" s="5"/>
      <c r="AQ6304" s="5"/>
      <c r="AR6304" s="5"/>
      <c r="AS6304" s="5"/>
      <c r="AT6304" s="5"/>
      <c r="AU6304" s="5"/>
      <c r="AV6304" s="5"/>
      <c r="AW6304" s="5"/>
      <c r="AX6304" s="5"/>
      <c r="AY6304" s="5"/>
      <c r="AZ6304" s="5"/>
      <c r="BA6304" s="5"/>
      <c r="BB6304" s="5"/>
      <c r="BC6304" s="5"/>
      <c r="BD6304" s="5"/>
      <c r="BE6304" s="5"/>
      <c r="BF6304" s="5"/>
      <c r="BG6304" s="5"/>
      <c r="BH6304" s="5"/>
      <c r="BI6304" s="5"/>
      <c r="BJ6304" s="5"/>
      <c r="BK6304" s="5"/>
      <c r="BL6304" s="5"/>
      <c r="BM6304" s="5"/>
      <c r="BN6304" s="5"/>
      <c r="BO6304" s="5"/>
      <c r="BP6304" s="5"/>
      <c r="BQ6304" s="5"/>
      <c r="BR6304" s="5"/>
      <c r="BS6304" s="5"/>
      <c r="BT6304" s="5"/>
      <c r="BU6304" s="5"/>
      <c r="BV6304" s="5"/>
      <c r="BW6304" s="5"/>
      <c r="BX6304" s="5"/>
    </row>
    <row r="6305" spans="1:76" x14ac:dyDescent="0.2">
      <c r="A6305" s="1" t="s">
        <v>22</v>
      </c>
      <c r="B6305" s="1" t="s">
        <v>97</v>
      </c>
      <c r="C6305" s="1" t="s">
        <v>874</v>
      </c>
      <c r="D6305" s="1" t="s">
        <v>110</v>
      </c>
      <c r="E6305" s="1" t="s">
        <v>2</v>
      </c>
      <c r="F6305" s="1" t="s">
        <v>1069</v>
      </c>
      <c r="G6305" s="1" t="s">
        <v>107</v>
      </c>
      <c r="H6305" s="8"/>
      <c r="I6305" s="8">
        <v>2015</v>
      </c>
      <c r="J6305" s="1" t="s">
        <v>768</v>
      </c>
      <c r="K6305" s="9">
        <v>13151</v>
      </c>
      <c r="L6305" s="10">
        <f>K6305/ VLOOKUP(A6305,Indicators!$B$1:$V$7,21,FALSE)</f>
        <v>77.053329739737748</v>
      </c>
      <c r="M6305" s="11"/>
      <c r="N6305" s="11"/>
      <c r="O6305" s="11"/>
      <c r="P6305" s="8" t="str">
        <f>IF(H6305="Y", K6305/VLOOKUP(A6305,Indicators!$B$1:$S$7,18,FALSE),"")</f>
        <v/>
      </c>
      <c r="Q6305" s="8" t="str">
        <f t="shared" si="0"/>
        <v/>
      </c>
      <c r="R6305" s="1" t="s">
        <v>133</v>
      </c>
      <c r="S6305" s="1" t="s">
        <v>52</v>
      </c>
      <c r="T6305" s="11"/>
      <c r="U6305" s="11"/>
      <c r="V6305" s="11"/>
      <c r="W6305" s="11"/>
      <c r="X6305" s="11"/>
      <c r="Y6305" s="11"/>
      <c r="Z6305" s="11"/>
      <c r="AA6305" s="11"/>
      <c r="AB6305" s="11"/>
      <c r="AC6305" s="11"/>
      <c r="AD6305" s="11"/>
      <c r="AE6305" s="11"/>
      <c r="AF6305" s="11"/>
      <c r="AG6305" s="11"/>
      <c r="AH6305" s="11"/>
      <c r="AI6305" s="11"/>
      <c r="AJ6305" s="11"/>
      <c r="AK6305" s="11"/>
      <c r="AL6305" s="11"/>
      <c r="AM6305" s="5"/>
      <c r="AN6305" s="5"/>
      <c r="AO6305" s="5"/>
      <c r="AP6305" s="5"/>
      <c r="AQ6305" s="5"/>
      <c r="AR6305" s="5"/>
      <c r="AS6305" s="5"/>
      <c r="AT6305" s="5"/>
      <c r="AU6305" s="5"/>
      <c r="AV6305" s="5"/>
      <c r="AW6305" s="5"/>
      <c r="AX6305" s="5"/>
      <c r="AY6305" s="5"/>
      <c r="AZ6305" s="5"/>
      <c r="BA6305" s="5"/>
      <c r="BB6305" s="5"/>
      <c r="BC6305" s="5"/>
      <c r="BD6305" s="5"/>
      <c r="BE6305" s="5"/>
      <c r="BF6305" s="5"/>
      <c r="BG6305" s="5"/>
      <c r="BH6305" s="5"/>
      <c r="BI6305" s="5"/>
      <c r="BJ6305" s="5"/>
      <c r="BK6305" s="5"/>
      <c r="BL6305" s="5"/>
      <c r="BM6305" s="5"/>
      <c r="BN6305" s="5"/>
      <c r="BO6305" s="5"/>
      <c r="BP6305" s="5"/>
      <c r="BQ6305" s="5"/>
      <c r="BR6305" s="5"/>
      <c r="BS6305" s="5"/>
      <c r="BT6305" s="5"/>
      <c r="BU6305" s="5"/>
      <c r="BV6305" s="5"/>
      <c r="BW6305" s="5"/>
      <c r="BX6305" s="5"/>
    </row>
    <row r="6306" spans="1:76" x14ac:dyDescent="0.2">
      <c r="A6306" s="1" t="s">
        <v>22</v>
      </c>
      <c r="B6306" s="1" t="s">
        <v>97</v>
      </c>
      <c r="C6306" s="1" t="s">
        <v>872</v>
      </c>
      <c r="D6306" s="1" t="s">
        <v>110</v>
      </c>
      <c r="E6306" s="1" t="s">
        <v>2</v>
      </c>
      <c r="F6306" s="1" t="s">
        <v>1069</v>
      </c>
      <c r="G6306" s="1" t="s">
        <v>107</v>
      </c>
      <c r="H6306" s="8"/>
      <c r="I6306" s="8">
        <v>2015</v>
      </c>
      <c r="J6306" s="1" t="s">
        <v>768</v>
      </c>
      <c r="K6306" s="9">
        <v>16652</v>
      </c>
      <c r="L6306" s="10">
        <f>K6306/ VLOOKUP(A6306,Indicators!$B$1:$V$7,21,FALSE)</f>
        <v>97.566120205772407</v>
      </c>
      <c r="M6306" s="11"/>
      <c r="N6306" s="11"/>
      <c r="O6306" s="11"/>
      <c r="P6306" s="8" t="str">
        <f>IF(H6306="Y", K6306/VLOOKUP(A6306,Indicators!$B$1:$S$7,18,FALSE),"")</f>
        <v/>
      </c>
      <c r="Q6306" s="8" t="str">
        <f t="shared" si="0"/>
        <v/>
      </c>
      <c r="R6306" s="1" t="s">
        <v>97</v>
      </c>
      <c r="S6306" s="1" t="s">
        <v>45</v>
      </c>
      <c r="T6306" s="11"/>
      <c r="U6306" s="11"/>
      <c r="V6306" s="11"/>
      <c r="W6306" s="11"/>
      <c r="X6306" s="11"/>
      <c r="Y6306" s="11"/>
      <c r="Z6306" s="11"/>
      <c r="AA6306" s="11"/>
      <c r="AB6306" s="11"/>
      <c r="AC6306" s="11"/>
      <c r="AD6306" s="11"/>
      <c r="AE6306" s="11"/>
      <c r="AF6306" s="11"/>
      <c r="AG6306" s="11"/>
      <c r="AH6306" s="11"/>
      <c r="AI6306" s="11"/>
      <c r="AJ6306" s="11"/>
      <c r="AK6306" s="11"/>
      <c r="AL6306" s="11"/>
      <c r="AM6306" s="5"/>
      <c r="AN6306" s="5"/>
      <c r="AO6306" s="5"/>
      <c r="AP6306" s="5"/>
      <c r="AQ6306" s="5"/>
      <c r="AR6306" s="5"/>
      <c r="AS6306" s="5"/>
      <c r="AT6306" s="5"/>
      <c r="AU6306" s="5"/>
      <c r="AV6306" s="5"/>
      <c r="AW6306" s="5"/>
      <c r="AX6306" s="5"/>
      <c r="AY6306" s="5"/>
      <c r="AZ6306" s="5"/>
      <c r="BA6306" s="5"/>
      <c r="BB6306" s="5"/>
      <c r="BC6306" s="5"/>
      <c r="BD6306" s="5"/>
      <c r="BE6306" s="5"/>
      <c r="BF6306" s="5"/>
      <c r="BG6306" s="5"/>
      <c r="BH6306" s="5"/>
      <c r="BI6306" s="5"/>
      <c r="BJ6306" s="5"/>
      <c r="BK6306" s="5"/>
      <c r="BL6306" s="5"/>
      <c r="BM6306" s="5"/>
      <c r="BN6306" s="5"/>
      <c r="BO6306" s="5"/>
      <c r="BP6306" s="5"/>
      <c r="BQ6306" s="5"/>
      <c r="BR6306" s="5"/>
      <c r="BS6306" s="5"/>
      <c r="BT6306" s="5"/>
      <c r="BU6306" s="5"/>
      <c r="BV6306" s="5"/>
      <c r="BW6306" s="5"/>
      <c r="BX6306" s="5"/>
    </row>
    <row r="6307" spans="1:76" x14ac:dyDescent="0.2">
      <c r="A6307" s="1" t="s">
        <v>22</v>
      </c>
      <c r="B6307" s="1" t="s">
        <v>97</v>
      </c>
      <c r="C6307" s="1" t="s">
        <v>822</v>
      </c>
      <c r="D6307" s="1" t="s">
        <v>110</v>
      </c>
      <c r="E6307" s="1" t="s">
        <v>2</v>
      </c>
      <c r="F6307" s="1" t="s">
        <v>1069</v>
      </c>
      <c r="G6307" s="1" t="s">
        <v>107</v>
      </c>
      <c r="H6307" s="8"/>
      <c r="I6307" s="8">
        <v>2015</v>
      </c>
      <c r="J6307" s="1" t="s">
        <v>768</v>
      </c>
      <c r="K6307" s="9">
        <v>22932</v>
      </c>
      <c r="L6307" s="10">
        <f>K6307/ VLOOKUP(A6307,Indicators!$B$1:$V$7,21,FALSE)</f>
        <v>134.36141415798539</v>
      </c>
      <c r="M6307" s="11"/>
      <c r="N6307" s="11"/>
      <c r="O6307" s="11"/>
      <c r="P6307" s="8" t="str">
        <f>IF(H6307="Y", K6307/VLOOKUP(A6307,Indicators!$B$1:$S$7,18,FALSE),"")</f>
        <v/>
      </c>
      <c r="Q6307" s="8" t="str">
        <f t="shared" si="0"/>
        <v/>
      </c>
      <c r="R6307" s="1" t="s">
        <v>97</v>
      </c>
      <c r="S6307" s="1" t="s">
        <v>40</v>
      </c>
      <c r="T6307" s="11"/>
      <c r="U6307" s="11"/>
      <c r="V6307" s="11"/>
      <c r="W6307" s="11"/>
      <c r="X6307" s="11"/>
      <c r="Y6307" s="11"/>
      <c r="Z6307" s="11"/>
      <c r="AA6307" s="11"/>
      <c r="AB6307" s="11"/>
      <c r="AC6307" s="11"/>
      <c r="AD6307" s="11"/>
      <c r="AE6307" s="11"/>
      <c r="AF6307" s="11"/>
      <c r="AG6307" s="11"/>
      <c r="AH6307" s="11"/>
      <c r="AI6307" s="11"/>
      <c r="AJ6307" s="11"/>
      <c r="AK6307" s="11"/>
      <c r="AL6307" s="11"/>
      <c r="AM6307" s="5"/>
      <c r="AN6307" s="5"/>
      <c r="AO6307" s="5"/>
      <c r="AP6307" s="5"/>
      <c r="AQ6307" s="5"/>
      <c r="AR6307" s="5"/>
      <c r="AS6307" s="5"/>
      <c r="AT6307" s="5"/>
      <c r="AU6307" s="5"/>
      <c r="AV6307" s="5"/>
      <c r="AW6307" s="5"/>
      <c r="AX6307" s="5"/>
      <c r="AY6307" s="5"/>
      <c r="AZ6307" s="5"/>
      <c r="BA6307" s="5"/>
      <c r="BB6307" s="5"/>
      <c r="BC6307" s="5"/>
      <c r="BD6307" s="5"/>
      <c r="BE6307" s="5"/>
      <c r="BF6307" s="5"/>
      <c r="BG6307" s="5"/>
      <c r="BH6307" s="5"/>
      <c r="BI6307" s="5"/>
      <c r="BJ6307" s="5"/>
      <c r="BK6307" s="5"/>
      <c r="BL6307" s="5"/>
      <c r="BM6307" s="5"/>
      <c r="BN6307" s="5"/>
      <c r="BO6307" s="5"/>
      <c r="BP6307" s="5"/>
      <c r="BQ6307" s="5"/>
      <c r="BR6307" s="5"/>
      <c r="BS6307" s="5"/>
      <c r="BT6307" s="5"/>
      <c r="BU6307" s="5"/>
      <c r="BV6307" s="5"/>
      <c r="BW6307" s="5"/>
      <c r="BX6307" s="5"/>
    </row>
    <row r="6308" spans="1:76" x14ac:dyDescent="0.2">
      <c r="A6308" s="1" t="s">
        <v>22</v>
      </c>
      <c r="B6308" s="1" t="s">
        <v>97</v>
      </c>
      <c r="C6308" s="1" t="s">
        <v>966</v>
      </c>
      <c r="D6308" s="1" t="s">
        <v>110</v>
      </c>
      <c r="E6308" s="1" t="s">
        <v>2</v>
      </c>
      <c r="F6308" s="1" t="s">
        <v>1069</v>
      </c>
      <c r="G6308" s="1" t="s">
        <v>107</v>
      </c>
      <c r="H6308" s="8"/>
      <c r="I6308" s="8">
        <v>2015</v>
      </c>
      <c r="J6308" s="1" t="s">
        <v>768</v>
      </c>
      <c r="K6308" s="9">
        <v>23180</v>
      </c>
      <c r="L6308" s="10">
        <f>K6308/ VLOOKUP(A6308,Indicators!$B$1:$V$7,21,FALSE)</f>
        <v>135.81447672170336</v>
      </c>
      <c r="M6308" s="11"/>
      <c r="N6308" s="11"/>
      <c r="O6308" s="11"/>
      <c r="P6308" s="8" t="str">
        <f>IF(H6308="Y", K6308/VLOOKUP(A6308,Indicators!$B$1:$S$7,18,FALSE),"")</f>
        <v/>
      </c>
      <c r="Q6308" s="8" t="str">
        <f t="shared" si="0"/>
        <v/>
      </c>
      <c r="R6308" s="1" t="s">
        <v>97</v>
      </c>
      <c r="S6308" s="1" t="s">
        <v>44</v>
      </c>
      <c r="T6308" s="11"/>
      <c r="U6308" s="11"/>
      <c r="V6308" s="11"/>
      <c r="W6308" s="11"/>
      <c r="X6308" s="11"/>
      <c r="Y6308" s="11"/>
      <c r="Z6308" s="11"/>
      <c r="AA6308" s="11"/>
      <c r="AB6308" s="11"/>
      <c r="AC6308" s="11"/>
      <c r="AD6308" s="11"/>
      <c r="AE6308" s="11"/>
      <c r="AF6308" s="11"/>
      <c r="AG6308" s="11"/>
      <c r="AH6308" s="11"/>
      <c r="AI6308" s="11"/>
      <c r="AJ6308" s="11"/>
      <c r="AK6308" s="11"/>
      <c r="AL6308" s="11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5"/>
      <c r="BL6308" s="5"/>
      <c r="BM6308" s="5"/>
      <c r="BN6308" s="5"/>
      <c r="BO6308" s="5"/>
      <c r="BP6308" s="5"/>
      <c r="BQ6308" s="5"/>
      <c r="BR6308" s="5"/>
      <c r="BS6308" s="5"/>
      <c r="BT6308" s="5"/>
      <c r="BU6308" s="5"/>
      <c r="BV6308" s="5"/>
      <c r="BW6308" s="5"/>
      <c r="BX6308" s="5"/>
    </row>
    <row r="6309" spans="1:76" x14ac:dyDescent="0.2">
      <c r="A6309" s="1" t="s">
        <v>22</v>
      </c>
      <c r="B6309" s="1" t="s">
        <v>97</v>
      </c>
      <c r="C6309" s="1" t="s">
        <v>871</v>
      </c>
      <c r="D6309" s="1" t="s">
        <v>110</v>
      </c>
      <c r="E6309" s="1" t="s">
        <v>2</v>
      </c>
      <c r="F6309" s="1" t="s">
        <v>1069</v>
      </c>
      <c r="G6309" s="1" t="s">
        <v>107</v>
      </c>
      <c r="H6309" s="8"/>
      <c r="I6309" s="8">
        <v>2015</v>
      </c>
      <c r="J6309" s="1" t="s">
        <v>768</v>
      </c>
      <c r="K6309" s="9">
        <v>28602</v>
      </c>
      <c r="L6309" s="10">
        <f>K6309/ VLOOKUP(A6309,Indicators!$B$1:$V$7,21,FALSE)</f>
        <v>167.58264293331146</v>
      </c>
      <c r="M6309" s="11"/>
      <c r="N6309" s="11"/>
      <c r="O6309" s="11"/>
      <c r="P6309" s="8" t="str">
        <f>IF(H6309="Y", K6309/VLOOKUP(A6309,Indicators!$B$1:$S$7,18,FALSE),"")</f>
        <v/>
      </c>
      <c r="Q6309" s="8" t="str">
        <f t="shared" si="0"/>
        <v/>
      </c>
      <c r="R6309" s="1" t="s">
        <v>97</v>
      </c>
      <c r="S6309" s="1" t="s">
        <v>40</v>
      </c>
      <c r="T6309" s="11"/>
      <c r="U6309" s="11"/>
      <c r="V6309" s="11"/>
      <c r="W6309" s="11"/>
      <c r="X6309" s="11"/>
      <c r="Y6309" s="11"/>
      <c r="Z6309" s="11"/>
      <c r="AA6309" s="11"/>
      <c r="AB6309" s="11"/>
      <c r="AC6309" s="11"/>
      <c r="AD6309" s="11"/>
      <c r="AE6309" s="11"/>
      <c r="AF6309" s="11"/>
      <c r="AG6309" s="11"/>
      <c r="AH6309" s="11"/>
      <c r="AI6309" s="11"/>
      <c r="AJ6309" s="11"/>
      <c r="AK6309" s="11"/>
      <c r="AL6309" s="11"/>
      <c r="AM6309" s="5"/>
      <c r="AN6309" s="5"/>
      <c r="AO6309" s="5"/>
      <c r="AP6309" s="5"/>
      <c r="AQ6309" s="5"/>
      <c r="AR6309" s="5"/>
      <c r="AS6309" s="5"/>
      <c r="AT6309" s="5"/>
      <c r="AU6309" s="5"/>
      <c r="AV6309" s="5"/>
      <c r="AW6309" s="5"/>
      <c r="AX6309" s="5"/>
      <c r="AY6309" s="5"/>
      <c r="AZ6309" s="5"/>
      <c r="BA6309" s="5"/>
      <c r="BB6309" s="5"/>
      <c r="BC6309" s="5"/>
      <c r="BD6309" s="5"/>
      <c r="BE6309" s="5"/>
      <c r="BF6309" s="5"/>
      <c r="BG6309" s="5"/>
      <c r="BH6309" s="5"/>
      <c r="BI6309" s="5"/>
      <c r="BJ6309" s="5"/>
      <c r="BK6309" s="5"/>
      <c r="BL6309" s="5"/>
      <c r="BM6309" s="5"/>
      <c r="BN6309" s="5"/>
      <c r="BO6309" s="5"/>
      <c r="BP6309" s="5"/>
      <c r="BQ6309" s="5"/>
      <c r="BR6309" s="5"/>
      <c r="BS6309" s="5"/>
      <c r="BT6309" s="5"/>
      <c r="BU6309" s="5"/>
      <c r="BV6309" s="5"/>
      <c r="BW6309" s="5"/>
      <c r="BX6309" s="5"/>
    </row>
    <row r="6310" spans="1:76" x14ac:dyDescent="0.2">
      <c r="A6310" s="1" t="s">
        <v>22</v>
      </c>
      <c r="B6310" s="1" t="s">
        <v>97</v>
      </c>
      <c r="C6310" s="1" t="s">
        <v>869</v>
      </c>
      <c r="D6310" s="1" t="s">
        <v>110</v>
      </c>
      <c r="E6310" s="1" t="s">
        <v>2</v>
      </c>
      <c r="F6310" s="1" t="s">
        <v>1069</v>
      </c>
      <c r="G6310" s="1" t="s">
        <v>107</v>
      </c>
      <c r="H6310" s="8"/>
      <c r="I6310" s="8">
        <v>2015</v>
      </c>
      <c r="J6310" s="1" t="s">
        <v>768</v>
      </c>
      <c r="K6310" s="9">
        <v>30857</v>
      </c>
      <c r="L6310" s="10">
        <f>K6310/ VLOOKUP(A6310,Indicators!$B$1:$V$7,21,FALSE)</f>
        <v>180.79496584131149</v>
      </c>
      <c r="M6310" s="11"/>
      <c r="N6310" s="11"/>
      <c r="O6310" s="11"/>
      <c r="P6310" s="8" t="str">
        <f>IF(H6310="Y", K6310/VLOOKUP(A6310,Indicators!$B$1:$S$7,18,FALSE),"")</f>
        <v/>
      </c>
      <c r="Q6310" s="8" t="str">
        <f t="shared" si="0"/>
        <v/>
      </c>
      <c r="R6310" s="1" t="s">
        <v>97</v>
      </c>
      <c r="S6310" s="1" t="s">
        <v>45</v>
      </c>
      <c r="T6310" s="11"/>
      <c r="U6310" s="11"/>
      <c r="V6310" s="11"/>
      <c r="W6310" s="11"/>
      <c r="X6310" s="11"/>
      <c r="Y6310" s="11"/>
      <c r="Z6310" s="11"/>
      <c r="AA6310" s="11"/>
      <c r="AB6310" s="11"/>
      <c r="AC6310" s="11"/>
      <c r="AD6310" s="11"/>
      <c r="AE6310" s="11"/>
      <c r="AF6310" s="11"/>
      <c r="AG6310" s="11"/>
      <c r="AH6310" s="11"/>
      <c r="AI6310" s="11"/>
      <c r="AJ6310" s="11"/>
      <c r="AK6310" s="11"/>
      <c r="AL6310" s="11"/>
      <c r="AM6310" s="5"/>
      <c r="AN6310" s="5"/>
      <c r="AO6310" s="5"/>
      <c r="AP6310" s="5"/>
      <c r="AQ6310" s="5"/>
      <c r="AR6310" s="5"/>
      <c r="AS6310" s="5"/>
      <c r="AT6310" s="5"/>
      <c r="AU6310" s="5"/>
      <c r="AV6310" s="5"/>
      <c r="AW6310" s="5"/>
      <c r="AX6310" s="5"/>
      <c r="AY6310" s="5"/>
      <c r="AZ6310" s="5"/>
      <c r="BA6310" s="5"/>
      <c r="BB6310" s="5"/>
      <c r="BC6310" s="5"/>
      <c r="BD6310" s="5"/>
      <c r="BE6310" s="5"/>
      <c r="BF6310" s="5"/>
      <c r="BG6310" s="5"/>
      <c r="BH6310" s="5"/>
      <c r="BI6310" s="5"/>
      <c r="BJ6310" s="5"/>
      <c r="BK6310" s="5"/>
      <c r="BL6310" s="5"/>
      <c r="BM6310" s="5"/>
      <c r="BN6310" s="5"/>
      <c r="BO6310" s="5"/>
      <c r="BP6310" s="5"/>
      <c r="BQ6310" s="5"/>
      <c r="BR6310" s="5"/>
      <c r="BS6310" s="5"/>
      <c r="BT6310" s="5"/>
      <c r="BU6310" s="5"/>
      <c r="BV6310" s="5"/>
      <c r="BW6310" s="5"/>
      <c r="BX6310" s="5"/>
    </row>
    <row r="6311" spans="1:76" x14ac:dyDescent="0.2">
      <c r="A6311" s="1" t="s">
        <v>22</v>
      </c>
      <c r="B6311" s="1" t="s">
        <v>97</v>
      </c>
      <c r="C6311" s="1" t="s">
        <v>863</v>
      </c>
      <c r="D6311" s="1" t="s">
        <v>110</v>
      </c>
      <c r="E6311" s="1" t="s">
        <v>2</v>
      </c>
      <c r="F6311" s="1" t="s">
        <v>1069</v>
      </c>
      <c r="G6311" s="1" t="s">
        <v>107</v>
      </c>
      <c r="H6311" s="8"/>
      <c r="I6311" s="8">
        <v>2015</v>
      </c>
      <c r="J6311" s="1" t="s">
        <v>768</v>
      </c>
      <c r="K6311" s="9">
        <v>32589</v>
      </c>
      <c r="L6311" s="10">
        <f>K6311/ VLOOKUP(A6311,Indicators!$B$1:$V$7,21,FALSE)</f>
        <v>190.94296729437406</v>
      </c>
      <c r="M6311" s="11"/>
      <c r="N6311" s="11"/>
      <c r="O6311" s="11"/>
      <c r="P6311" s="8" t="str">
        <f>IF(H6311="Y", K6311/VLOOKUP(A6311,Indicators!$B$1:$S$7,18,FALSE),"")</f>
        <v/>
      </c>
      <c r="Q6311" s="8" t="str">
        <f t="shared" si="0"/>
        <v/>
      </c>
      <c r="R6311" s="1" t="s">
        <v>97</v>
      </c>
      <c r="S6311" s="1" t="s">
        <v>48</v>
      </c>
      <c r="T6311" s="11"/>
      <c r="U6311" s="11"/>
      <c r="V6311" s="11"/>
      <c r="W6311" s="11"/>
      <c r="X6311" s="11"/>
      <c r="Y6311" s="11"/>
      <c r="Z6311" s="11"/>
      <c r="AA6311" s="11"/>
      <c r="AB6311" s="11"/>
      <c r="AC6311" s="11"/>
      <c r="AD6311" s="11"/>
      <c r="AE6311" s="11"/>
      <c r="AF6311" s="11"/>
      <c r="AG6311" s="11"/>
      <c r="AH6311" s="11"/>
      <c r="AI6311" s="11"/>
      <c r="AJ6311" s="11"/>
      <c r="AK6311" s="11"/>
      <c r="AL6311" s="11"/>
      <c r="AM6311" s="5"/>
      <c r="AN6311" s="5"/>
      <c r="AO6311" s="5"/>
      <c r="AP6311" s="5"/>
      <c r="AQ6311" s="5"/>
      <c r="AR6311" s="5"/>
      <c r="AS6311" s="5"/>
      <c r="AT6311" s="5"/>
      <c r="AU6311" s="5"/>
      <c r="AV6311" s="5"/>
      <c r="AW6311" s="5"/>
      <c r="AX6311" s="5"/>
      <c r="AY6311" s="5"/>
      <c r="AZ6311" s="5"/>
      <c r="BA6311" s="5"/>
      <c r="BB6311" s="5"/>
      <c r="BC6311" s="5"/>
      <c r="BD6311" s="5"/>
      <c r="BE6311" s="5"/>
      <c r="BF6311" s="5"/>
      <c r="BG6311" s="5"/>
      <c r="BH6311" s="5"/>
      <c r="BI6311" s="5"/>
      <c r="BJ6311" s="5"/>
      <c r="BK6311" s="5"/>
      <c r="BL6311" s="5"/>
      <c r="BM6311" s="5"/>
      <c r="BN6311" s="5"/>
      <c r="BO6311" s="5"/>
      <c r="BP6311" s="5"/>
      <c r="BQ6311" s="5"/>
      <c r="BR6311" s="5"/>
      <c r="BS6311" s="5"/>
      <c r="BT6311" s="5"/>
      <c r="BU6311" s="5"/>
      <c r="BV6311" s="5"/>
      <c r="BW6311" s="5"/>
      <c r="BX6311" s="5"/>
    </row>
    <row r="6312" spans="1:76" x14ac:dyDescent="0.2">
      <c r="A6312" s="1" t="s">
        <v>22</v>
      </c>
      <c r="B6312" s="1" t="s">
        <v>97</v>
      </c>
      <c r="C6312" s="1" t="s">
        <v>823</v>
      </c>
      <c r="D6312" s="1" t="s">
        <v>110</v>
      </c>
      <c r="E6312" s="1" t="s">
        <v>2</v>
      </c>
      <c r="F6312" s="1" t="s">
        <v>1069</v>
      </c>
      <c r="G6312" s="1" t="s">
        <v>107</v>
      </c>
      <c r="H6312" s="8"/>
      <c r="I6312" s="8">
        <v>2015</v>
      </c>
      <c r="J6312" s="1" t="s">
        <v>768</v>
      </c>
      <c r="K6312" s="9">
        <v>34407</v>
      </c>
      <c r="L6312" s="10">
        <f>K6312/ VLOOKUP(A6312,Indicators!$B$1:$V$7,21,FALSE)</f>
        <v>201.59485334614527</v>
      </c>
      <c r="M6312" s="11"/>
      <c r="N6312" s="11"/>
      <c r="O6312" s="11"/>
      <c r="P6312" s="8" t="str">
        <f>IF(H6312="Y", K6312/VLOOKUP(A6312,Indicators!$B$1:$S$7,18,FALSE),"")</f>
        <v/>
      </c>
      <c r="Q6312" s="8" t="str">
        <f t="shared" si="0"/>
        <v/>
      </c>
      <c r="R6312" s="1" t="s">
        <v>97</v>
      </c>
      <c r="S6312" s="1" t="s">
        <v>45</v>
      </c>
      <c r="T6312" s="11"/>
      <c r="U6312" s="11"/>
      <c r="V6312" s="11"/>
      <c r="W6312" s="11"/>
      <c r="X6312" s="11"/>
      <c r="Y6312" s="11"/>
      <c r="Z6312" s="11"/>
      <c r="AA6312" s="11"/>
      <c r="AB6312" s="11"/>
      <c r="AC6312" s="11"/>
      <c r="AD6312" s="11"/>
      <c r="AE6312" s="11"/>
      <c r="AF6312" s="11"/>
      <c r="AG6312" s="11"/>
      <c r="AH6312" s="11"/>
      <c r="AI6312" s="11"/>
      <c r="AJ6312" s="11"/>
      <c r="AK6312" s="11"/>
      <c r="AL6312" s="11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5"/>
      <c r="AX6312" s="5"/>
      <c r="AY6312" s="5"/>
      <c r="AZ6312" s="5"/>
      <c r="BA6312" s="5"/>
      <c r="BB6312" s="5"/>
      <c r="BC6312" s="5"/>
      <c r="BD6312" s="5"/>
      <c r="BE6312" s="5"/>
      <c r="BF6312" s="5"/>
      <c r="BG6312" s="5"/>
      <c r="BH6312" s="5"/>
      <c r="BI6312" s="5"/>
      <c r="BJ6312" s="5"/>
      <c r="BK6312" s="5"/>
      <c r="BL6312" s="5"/>
      <c r="BM6312" s="5"/>
      <c r="BN6312" s="5"/>
      <c r="BO6312" s="5"/>
      <c r="BP6312" s="5"/>
      <c r="BQ6312" s="5"/>
      <c r="BR6312" s="5"/>
      <c r="BS6312" s="5"/>
      <c r="BT6312" s="5"/>
      <c r="BU6312" s="5"/>
      <c r="BV6312" s="5"/>
      <c r="BW6312" s="5"/>
      <c r="BX6312" s="5"/>
    </row>
    <row r="6313" spans="1:76" x14ac:dyDescent="0.2">
      <c r="A6313" s="1" t="s">
        <v>22</v>
      </c>
      <c r="B6313" s="1" t="s">
        <v>97</v>
      </c>
      <c r="C6313" s="1" t="s">
        <v>873</v>
      </c>
      <c r="D6313" s="1" t="s">
        <v>110</v>
      </c>
      <c r="E6313" s="1" t="s">
        <v>2</v>
      </c>
      <c r="F6313" s="1" t="s">
        <v>1069</v>
      </c>
      <c r="G6313" s="1" t="s">
        <v>107</v>
      </c>
      <c r="H6313" s="8"/>
      <c r="I6313" s="8">
        <v>2015</v>
      </c>
      <c r="J6313" s="1" t="s">
        <v>768</v>
      </c>
      <c r="K6313" s="9">
        <v>37474</v>
      </c>
      <c r="L6313" s="10">
        <f>K6313/ VLOOKUP(A6313,Indicators!$B$1:$V$7,21,FALSE)</f>
        <v>219.56478432567349</v>
      </c>
      <c r="M6313" s="11"/>
      <c r="N6313" s="11"/>
      <c r="O6313" s="11"/>
      <c r="P6313" s="8" t="str">
        <f>IF(H6313="Y", K6313/VLOOKUP(A6313,Indicators!$B$1:$S$7,18,FALSE),"")</f>
        <v/>
      </c>
      <c r="Q6313" s="8" t="str">
        <f t="shared" si="0"/>
        <v/>
      </c>
      <c r="R6313" s="1" t="s">
        <v>97</v>
      </c>
      <c r="S6313" s="1" t="s">
        <v>40</v>
      </c>
      <c r="T6313" s="11"/>
      <c r="U6313" s="11"/>
      <c r="V6313" s="11"/>
      <c r="W6313" s="11"/>
      <c r="X6313" s="11"/>
      <c r="Y6313" s="11"/>
      <c r="Z6313" s="11"/>
      <c r="AA6313" s="11"/>
      <c r="AB6313" s="11"/>
      <c r="AC6313" s="11"/>
      <c r="AD6313" s="11"/>
      <c r="AE6313" s="11"/>
      <c r="AF6313" s="11"/>
      <c r="AG6313" s="11"/>
      <c r="AH6313" s="11"/>
      <c r="AI6313" s="11"/>
      <c r="AJ6313" s="11"/>
      <c r="AK6313" s="11"/>
      <c r="AL6313" s="11"/>
      <c r="AM6313" s="5"/>
      <c r="AN6313" s="5"/>
      <c r="AO6313" s="5"/>
      <c r="AP6313" s="5"/>
      <c r="AQ6313" s="5"/>
      <c r="AR6313" s="5"/>
      <c r="AS6313" s="5"/>
      <c r="AT6313" s="5"/>
      <c r="AU6313" s="5"/>
      <c r="AV6313" s="5"/>
      <c r="AW6313" s="5"/>
      <c r="AX6313" s="5"/>
      <c r="AY6313" s="5"/>
      <c r="AZ6313" s="5"/>
      <c r="BA6313" s="5"/>
      <c r="BB6313" s="5"/>
      <c r="BC6313" s="5"/>
      <c r="BD6313" s="5"/>
      <c r="BE6313" s="5"/>
      <c r="BF6313" s="5"/>
      <c r="BG6313" s="5"/>
      <c r="BH6313" s="5"/>
      <c r="BI6313" s="5"/>
      <c r="BJ6313" s="5"/>
      <c r="BK6313" s="5"/>
      <c r="BL6313" s="5"/>
      <c r="BM6313" s="5"/>
      <c r="BN6313" s="5"/>
      <c r="BO6313" s="5"/>
      <c r="BP6313" s="5"/>
      <c r="BQ6313" s="5"/>
      <c r="BR6313" s="5"/>
      <c r="BS6313" s="5"/>
      <c r="BT6313" s="5"/>
      <c r="BU6313" s="5"/>
      <c r="BV6313" s="5"/>
      <c r="BW6313" s="5"/>
      <c r="BX6313" s="5"/>
    </row>
    <row r="6314" spans="1:76" x14ac:dyDescent="0.2">
      <c r="A6314" s="1" t="s">
        <v>22</v>
      </c>
      <c r="B6314" s="1" t="s">
        <v>97</v>
      </c>
      <c r="C6314" s="1" t="s">
        <v>789</v>
      </c>
      <c r="D6314" s="1" t="s">
        <v>110</v>
      </c>
      <c r="E6314" s="1" t="s">
        <v>2</v>
      </c>
      <c r="F6314" s="1" t="s">
        <v>1069</v>
      </c>
      <c r="G6314" s="1" t="s">
        <v>107</v>
      </c>
      <c r="H6314" s="8"/>
      <c r="I6314" s="8">
        <v>2015</v>
      </c>
      <c r="J6314" s="1" t="s">
        <v>768</v>
      </c>
      <c r="K6314" s="9">
        <v>41778</v>
      </c>
      <c r="L6314" s="10">
        <f>K6314/ VLOOKUP(A6314,Indicators!$B$1:$V$7,21,FALSE)</f>
        <v>244.78245075406915</v>
      </c>
      <c r="M6314" s="11"/>
      <c r="N6314" s="11"/>
      <c r="O6314" s="11"/>
      <c r="P6314" s="8" t="str">
        <f>IF(H6314="Y", K6314/VLOOKUP(A6314,Indicators!$B$1:$S$7,18,FALSE),"")</f>
        <v/>
      </c>
      <c r="Q6314" s="8" t="str">
        <f t="shared" si="0"/>
        <v/>
      </c>
      <c r="R6314" s="1" t="s">
        <v>97</v>
      </c>
      <c r="S6314" s="1" t="s">
        <v>40</v>
      </c>
      <c r="T6314" s="11"/>
      <c r="U6314" s="11"/>
      <c r="V6314" s="11"/>
      <c r="W6314" s="11"/>
      <c r="X6314" s="11"/>
      <c r="Y6314" s="11"/>
      <c r="Z6314" s="11"/>
      <c r="AA6314" s="11"/>
      <c r="AB6314" s="11"/>
      <c r="AC6314" s="11"/>
      <c r="AD6314" s="11"/>
      <c r="AE6314" s="11"/>
      <c r="AF6314" s="11"/>
      <c r="AG6314" s="11"/>
      <c r="AH6314" s="11"/>
      <c r="AI6314" s="11"/>
      <c r="AJ6314" s="11"/>
      <c r="AK6314" s="11"/>
      <c r="AL6314" s="11"/>
      <c r="AM6314" s="5"/>
      <c r="AN6314" s="5"/>
      <c r="AO6314" s="5"/>
      <c r="AP6314" s="5"/>
      <c r="AQ6314" s="5"/>
      <c r="AR6314" s="5"/>
      <c r="AS6314" s="5"/>
      <c r="AT6314" s="5"/>
      <c r="AU6314" s="5"/>
      <c r="AV6314" s="5"/>
      <c r="AW6314" s="5"/>
      <c r="AX6314" s="5"/>
      <c r="AY6314" s="5"/>
      <c r="AZ6314" s="5"/>
      <c r="BA6314" s="5"/>
      <c r="BB6314" s="5"/>
      <c r="BC6314" s="5"/>
      <c r="BD6314" s="5"/>
      <c r="BE6314" s="5"/>
      <c r="BF6314" s="5"/>
      <c r="BG6314" s="5"/>
      <c r="BH6314" s="5"/>
      <c r="BI6314" s="5"/>
      <c r="BJ6314" s="5"/>
      <c r="BK6314" s="5"/>
      <c r="BL6314" s="5"/>
      <c r="BM6314" s="5"/>
      <c r="BN6314" s="5"/>
      <c r="BO6314" s="5"/>
      <c r="BP6314" s="5"/>
      <c r="BQ6314" s="5"/>
      <c r="BR6314" s="5"/>
      <c r="BS6314" s="5"/>
      <c r="BT6314" s="5"/>
      <c r="BU6314" s="5"/>
      <c r="BV6314" s="5"/>
      <c r="BW6314" s="5"/>
      <c r="BX6314" s="5"/>
    </row>
    <row r="6315" spans="1:76" x14ac:dyDescent="0.2">
      <c r="A6315" s="1" t="s">
        <v>22</v>
      </c>
      <c r="B6315" s="1" t="s">
        <v>97</v>
      </c>
      <c r="C6315" s="1" t="s">
        <v>772</v>
      </c>
      <c r="D6315" s="1" t="s">
        <v>110</v>
      </c>
      <c r="E6315" s="1" t="s">
        <v>2</v>
      </c>
      <c r="F6315" s="1" t="s">
        <v>1069</v>
      </c>
      <c r="G6315" s="1" t="s">
        <v>107</v>
      </c>
      <c r="H6315" s="8"/>
      <c r="I6315" s="8">
        <v>2015</v>
      </c>
      <c r="J6315" s="1" t="s">
        <v>768</v>
      </c>
      <c r="K6315" s="9">
        <v>42909</v>
      </c>
      <c r="L6315" s="10">
        <f>K6315/ VLOOKUP(A6315,Indicators!$B$1:$V$7,21,FALSE)</f>
        <v>251.40911913941196</v>
      </c>
      <c r="M6315" s="11"/>
      <c r="N6315" s="11"/>
      <c r="O6315" s="11"/>
      <c r="P6315" s="8" t="str">
        <f>IF(H6315="Y", K6315/VLOOKUP(A6315,Indicators!$B$1:$S$7,18,FALSE),"")</f>
        <v/>
      </c>
      <c r="Q6315" s="8" t="str">
        <f t="shared" si="0"/>
        <v/>
      </c>
      <c r="R6315" s="1" t="s">
        <v>97</v>
      </c>
      <c r="S6315" s="1" t="s">
        <v>76</v>
      </c>
      <c r="T6315" s="11"/>
      <c r="U6315" s="11"/>
      <c r="V6315" s="11"/>
      <c r="W6315" s="11"/>
      <c r="X6315" s="11"/>
      <c r="Y6315" s="11"/>
      <c r="Z6315" s="11"/>
      <c r="AA6315" s="11"/>
      <c r="AB6315" s="11"/>
      <c r="AC6315" s="11"/>
      <c r="AD6315" s="11"/>
      <c r="AE6315" s="11"/>
      <c r="AF6315" s="11"/>
      <c r="AG6315" s="11"/>
      <c r="AH6315" s="11"/>
      <c r="AI6315" s="11"/>
      <c r="AJ6315" s="11"/>
      <c r="AK6315" s="11"/>
      <c r="AL6315" s="11"/>
      <c r="AM6315" s="5"/>
      <c r="AN6315" s="5"/>
      <c r="AO6315" s="5"/>
      <c r="AP6315" s="5"/>
      <c r="AQ6315" s="5"/>
      <c r="AR6315" s="5"/>
      <c r="AS6315" s="5"/>
      <c r="AT6315" s="5"/>
      <c r="AU6315" s="5"/>
      <c r="AV6315" s="5"/>
      <c r="AW6315" s="5"/>
      <c r="AX6315" s="5"/>
      <c r="AY6315" s="5"/>
      <c r="AZ6315" s="5"/>
      <c r="BA6315" s="5"/>
      <c r="BB6315" s="5"/>
      <c r="BC6315" s="5"/>
      <c r="BD6315" s="5"/>
      <c r="BE6315" s="5"/>
      <c r="BF6315" s="5"/>
      <c r="BG6315" s="5"/>
      <c r="BH6315" s="5"/>
      <c r="BI6315" s="5"/>
      <c r="BJ6315" s="5"/>
      <c r="BK6315" s="5"/>
      <c r="BL6315" s="5"/>
      <c r="BM6315" s="5"/>
      <c r="BN6315" s="5"/>
      <c r="BO6315" s="5"/>
      <c r="BP6315" s="5"/>
      <c r="BQ6315" s="5"/>
      <c r="BR6315" s="5"/>
      <c r="BS6315" s="5"/>
      <c r="BT6315" s="5"/>
      <c r="BU6315" s="5"/>
      <c r="BV6315" s="5"/>
      <c r="BW6315" s="5"/>
      <c r="BX6315" s="5"/>
    </row>
    <row r="6316" spans="1:76" x14ac:dyDescent="0.2">
      <c r="A6316" s="1" t="s">
        <v>22</v>
      </c>
      <c r="B6316" s="1" t="s">
        <v>97</v>
      </c>
      <c r="C6316" s="1" t="s">
        <v>828</v>
      </c>
      <c r="D6316" s="1" t="s">
        <v>110</v>
      </c>
      <c r="E6316" s="1" t="s">
        <v>2</v>
      </c>
      <c r="F6316" s="1" t="s">
        <v>1069</v>
      </c>
      <c r="G6316" s="1" t="s">
        <v>107</v>
      </c>
      <c r="H6316" s="8"/>
      <c r="I6316" s="8">
        <v>2015</v>
      </c>
      <c r="J6316" s="1" t="s">
        <v>768</v>
      </c>
      <c r="K6316" s="9">
        <v>46579</v>
      </c>
      <c r="L6316" s="10">
        <f>K6316/ VLOOKUP(A6316,Indicators!$B$1:$V$7,21,FALSE)</f>
        <v>272.91210143314152</v>
      </c>
      <c r="M6316" s="11"/>
      <c r="N6316" s="11"/>
      <c r="O6316" s="11"/>
      <c r="P6316" s="8" t="str">
        <f>IF(H6316="Y", K6316/VLOOKUP(A6316,Indicators!$B$1:$S$7,18,FALSE),"")</f>
        <v/>
      </c>
      <c r="Q6316" s="8" t="str">
        <f t="shared" si="0"/>
        <v/>
      </c>
      <c r="R6316" s="1" t="s">
        <v>97</v>
      </c>
      <c r="S6316" s="1" t="s">
        <v>85</v>
      </c>
      <c r="T6316" s="11"/>
      <c r="U6316" s="11"/>
      <c r="V6316" s="11"/>
      <c r="W6316" s="11"/>
      <c r="X6316" s="11"/>
      <c r="Y6316" s="11"/>
      <c r="Z6316" s="11"/>
      <c r="AA6316" s="11"/>
      <c r="AB6316" s="11"/>
      <c r="AC6316" s="11"/>
      <c r="AD6316" s="11"/>
      <c r="AE6316" s="11"/>
      <c r="AF6316" s="11"/>
      <c r="AG6316" s="11"/>
      <c r="AH6316" s="11"/>
      <c r="AI6316" s="11"/>
      <c r="AJ6316" s="11"/>
      <c r="AK6316" s="11"/>
      <c r="AL6316" s="11"/>
      <c r="AM6316" s="5"/>
      <c r="AN6316" s="5"/>
      <c r="AO6316" s="5"/>
      <c r="AP6316" s="5"/>
      <c r="AQ6316" s="5"/>
      <c r="AR6316" s="5"/>
      <c r="AS6316" s="5"/>
      <c r="AT6316" s="5"/>
      <c r="AU6316" s="5"/>
      <c r="AV6316" s="5"/>
      <c r="AW6316" s="5"/>
      <c r="AX6316" s="5"/>
      <c r="AY6316" s="5"/>
      <c r="AZ6316" s="5"/>
      <c r="BA6316" s="5"/>
      <c r="BB6316" s="5"/>
      <c r="BC6316" s="5"/>
      <c r="BD6316" s="5"/>
      <c r="BE6316" s="5"/>
      <c r="BF6316" s="5"/>
      <c r="BG6316" s="5"/>
      <c r="BH6316" s="5"/>
      <c r="BI6316" s="5"/>
      <c r="BJ6316" s="5"/>
      <c r="BK6316" s="5"/>
      <c r="BL6316" s="5"/>
      <c r="BM6316" s="5"/>
      <c r="BN6316" s="5"/>
      <c r="BO6316" s="5"/>
      <c r="BP6316" s="5"/>
      <c r="BQ6316" s="5"/>
      <c r="BR6316" s="5"/>
      <c r="BS6316" s="5"/>
      <c r="BT6316" s="5"/>
      <c r="BU6316" s="5"/>
      <c r="BV6316" s="5"/>
      <c r="BW6316" s="5"/>
      <c r="BX6316" s="5"/>
    </row>
    <row r="6317" spans="1:76" x14ac:dyDescent="0.2">
      <c r="A6317" s="1" t="s">
        <v>22</v>
      </c>
      <c r="B6317" s="1" t="s">
        <v>97</v>
      </c>
      <c r="C6317" s="1" t="s">
        <v>790</v>
      </c>
      <c r="D6317" s="1" t="s">
        <v>110</v>
      </c>
      <c r="E6317" s="1" t="s">
        <v>2</v>
      </c>
      <c r="F6317" s="1" t="s">
        <v>1069</v>
      </c>
      <c r="G6317" s="1" t="s">
        <v>107</v>
      </c>
      <c r="H6317" s="8"/>
      <c r="I6317" s="8">
        <v>2015</v>
      </c>
      <c r="J6317" s="1" t="s">
        <v>768</v>
      </c>
      <c r="K6317" s="9">
        <v>52150</v>
      </c>
      <c r="L6317" s="10">
        <f>K6317/ VLOOKUP(A6317,Indicators!$B$1:$V$7,21,FALSE)</f>
        <v>305.55327700762859</v>
      </c>
      <c r="M6317" s="11"/>
      <c r="N6317" s="11"/>
      <c r="O6317" s="11"/>
      <c r="P6317" s="8" t="str">
        <f>IF(H6317="Y", K6317/VLOOKUP(A6317,Indicators!$B$1:$S$7,18,FALSE),"")</f>
        <v/>
      </c>
      <c r="Q6317" s="8" t="str">
        <f t="shared" si="0"/>
        <v/>
      </c>
      <c r="R6317" s="1" t="s">
        <v>97</v>
      </c>
      <c r="S6317" s="1" t="s">
        <v>40</v>
      </c>
      <c r="T6317" s="11"/>
      <c r="U6317" s="11"/>
      <c r="V6317" s="11"/>
      <c r="W6317" s="11"/>
      <c r="X6317" s="11"/>
      <c r="Y6317" s="11"/>
      <c r="Z6317" s="11"/>
      <c r="AA6317" s="11"/>
      <c r="AB6317" s="11"/>
      <c r="AC6317" s="11"/>
      <c r="AD6317" s="11"/>
      <c r="AE6317" s="11"/>
      <c r="AF6317" s="11"/>
      <c r="AG6317" s="11"/>
      <c r="AH6317" s="11"/>
      <c r="AI6317" s="11"/>
      <c r="AJ6317" s="11"/>
      <c r="AK6317" s="11"/>
      <c r="AL6317" s="11"/>
      <c r="AM6317" s="5"/>
      <c r="AN6317" s="5"/>
      <c r="AO6317" s="5"/>
      <c r="AP6317" s="5"/>
      <c r="AQ6317" s="5"/>
      <c r="AR6317" s="5"/>
      <c r="AS6317" s="5"/>
      <c r="AT6317" s="5"/>
      <c r="AU6317" s="5"/>
      <c r="AV6317" s="5"/>
      <c r="AW6317" s="5"/>
      <c r="AX6317" s="5"/>
      <c r="AY6317" s="5"/>
      <c r="AZ6317" s="5"/>
      <c r="BA6317" s="5"/>
      <c r="BB6317" s="5"/>
      <c r="BC6317" s="5"/>
      <c r="BD6317" s="5"/>
      <c r="BE6317" s="5"/>
      <c r="BF6317" s="5"/>
      <c r="BG6317" s="5"/>
      <c r="BH6317" s="5"/>
      <c r="BI6317" s="5"/>
      <c r="BJ6317" s="5"/>
      <c r="BK6317" s="5"/>
      <c r="BL6317" s="5"/>
      <c r="BM6317" s="5"/>
      <c r="BN6317" s="5"/>
      <c r="BO6317" s="5"/>
      <c r="BP6317" s="5"/>
      <c r="BQ6317" s="5"/>
      <c r="BR6317" s="5"/>
      <c r="BS6317" s="5"/>
      <c r="BT6317" s="5"/>
      <c r="BU6317" s="5"/>
      <c r="BV6317" s="5"/>
      <c r="BW6317" s="5"/>
      <c r="BX6317" s="5"/>
    </row>
    <row r="6318" spans="1:76" x14ac:dyDescent="0.2">
      <c r="A6318" s="1" t="s">
        <v>22</v>
      </c>
      <c r="B6318" s="1" t="s">
        <v>97</v>
      </c>
      <c r="C6318" s="1" t="s">
        <v>870</v>
      </c>
      <c r="D6318" s="1" t="s">
        <v>110</v>
      </c>
      <c r="E6318" s="1" t="s">
        <v>2</v>
      </c>
      <c r="F6318" s="1" t="s">
        <v>1069</v>
      </c>
      <c r="G6318" s="1" t="s">
        <v>107</v>
      </c>
      <c r="H6318" s="8"/>
      <c r="I6318" s="8">
        <v>2015</v>
      </c>
      <c r="J6318" s="1" t="s">
        <v>768</v>
      </c>
      <c r="K6318" s="9">
        <v>55607</v>
      </c>
      <c r="L6318" s="10">
        <f>K6318/ VLOOKUP(A6318,Indicators!$B$1:$V$7,21,FALSE)</f>
        <v>325.80826605106813</v>
      </c>
      <c r="M6318" s="11"/>
      <c r="N6318" s="11"/>
      <c r="O6318" s="11"/>
      <c r="P6318" s="8" t="str">
        <f>IF(H6318="Y", K6318/VLOOKUP(A6318,Indicators!$B$1:$S$7,18,FALSE),"")</f>
        <v/>
      </c>
      <c r="Q6318" s="8" t="str">
        <f t="shared" si="0"/>
        <v/>
      </c>
      <c r="R6318" s="1" t="s">
        <v>97</v>
      </c>
      <c r="S6318" s="1" t="s">
        <v>45</v>
      </c>
      <c r="T6318" s="11"/>
      <c r="U6318" s="11"/>
      <c r="V6318" s="11"/>
      <c r="W6318" s="11"/>
      <c r="X6318" s="11"/>
      <c r="Y6318" s="11"/>
      <c r="Z6318" s="11"/>
      <c r="AA6318" s="11"/>
      <c r="AB6318" s="11"/>
      <c r="AC6318" s="11"/>
      <c r="AD6318" s="11"/>
      <c r="AE6318" s="11"/>
      <c r="AF6318" s="11"/>
      <c r="AG6318" s="11"/>
      <c r="AH6318" s="11"/>
      <c r="AI6318" s="11"/>
      <c r="AJ6318" s="11"/>
      <c r="AK6318" s="11"/>
      <c r="AL6318" s="11"/>
      <c r="AM6318" s="5"/>
      <c r="AN6318" s="5"/>
      <c r="AO6318" s="5"/>
      <c r="AP6318" s="5"/>
      <c r="AQ6318" s="5"/>
      <c r="AR6318" s="5"/>
      <c r="AS6318" s="5"/>
      <c r="AT6318" s="5"/>
      <c r="AU6318" s="5"/>
      <c r="AV6318" s="5"/>
      <c r="AW6318" s="5"/>
      <c r="AX6318" s="5"/>
      <c r="AY6318" s="5"/>
      <c r="AZ6318" s="5"/>
      <c r="BA6318" s="5"/>
      <c r="BB6318" s="5"/>
      <c r="BC6318" s="5"/>
      <c r="BD6318" s="5"/>
      <c r="BE6318" s="5"/>
      <c r="BF6318" s="5"/>
      <c r="BG6318" s="5"/>
      <c r="BH6318" s="5"/>
      <c r="BI6318" s="5"/>
      <c r="BJ6318" s="5"/>
      <c r="BK6318" s="5"/>
      <c r="BL6318" s="5"/>
      <c r="BM6318" s="5"/>
      <c r="BN6318" s="5"/>
      <c r="BO6318" s="5"/>
      <c r="BP6318" s="5"/>
      <c r="BQ6318" s="5"/>
      <c r="BR6318" s="5"/>
      <c r="BS6318" s="5"/>
      <c r="BT6318" s="5"/>
      <c r="BU6318" s="5"/>
      <c r="BV6318" s="5"/>
      <c r="BW6318" s="5"/>
      <c r="BX6318" s="5"/>
    </row>
    <row r="6319" spans="1:76" x14ac:dyDescent="0.2">
      <c r="A6319" s="1" t="s">
        <v>22</v>
      </c>
      <c r="B6319" s="1" t="s">
        <v>97</v>
      </c>
      <c r="C6319" s="1" t="s">
        <v>848</v>
      </c>
      <c r="D6319" s="1" t="s">
        <v>110</v>
      </c>
      <c r="E6319" s="1" t="s">
        <v>2</v>
      </c>
      <c r="F6319" s="1" t="s">
        <v>1069</v>
      </c>
      <c r="G6319" s="1" t="s">
        <v>107</v>
      </c>
      <c r="H6319" s="8"/>
      <c r="I6319" s="8">
        <v>2015</v>
      </c>
      <c r="J6319" s="1" t="s">
        <v>768</v>
      </c>
      <c r="K6319" s="9">
        <v>55611</v>
      </c>
      <c r="L6319" s="10">
        <f>K6319/ VLOOKUP(A6319,Indicators!$B$1:$V$7,21,FALSE)</f>
        <v>325.83170254403132</v>
      </c>
      <c r="M6319" s="11"/>
      <c r="N6319" s="11"/>
      <c r="O6319" s="11"/>
      <c r="P6319" s="8" t="str">
        <f>IF(H6319="Y", K6319/VLOOKUP(A6319,Indicators!$B$1:$S$7,18,FALSE),"")</f>
        <v/>
      </c>
      <c r="Q6319" s="8" t="str">
        <f t="shared" si="0"/>
        <v/>
      </c>
      <c r="R6319" s="1" t="s">
        <v>97</v>
      </c>
      <c r="S6319" s="1" t="s">
        <v>44</v>
      </c>
      <c r="T6319" s="11"/>
      <c r="U6319" s="11"/>
      <c r="V6319" s="11"/>
      <c r="W6319" s="11"/>
      <c r="X6319" s="11"/>
      <c r="Y6319" s="11"/>
      <c r="Z6319" s="11"/>
      <c r="AA6319" s="11"/>
      <c r="AB6319" s="11"/>
      <c r="AC6319" s="11"/>
      <c r="AD6319" s="11"/>
      <c r="AE6319" s="11"/>
      <c r="AF6319" s="11"/>
      <c r="AG6319" s="11"/>
      <c r="AH6319" s="11"/>
      <c r="AI6319" s="11"/>
      <c r="AJ6319" s="11"/>
      <c r="AK6319" s="11"/>
      <c r="AL6319" s="11"/>
      <c r="AM6319" s="5"/>
      <c r="AN6319" s="5"/>
      <c r="AO6319" s="5"/>
      <c r="AP6319" s="5"/>
      <c r="AQ6319" s="5"/>
      <c r="AR6319" s="5"/>
      <c r="AS6319" s="5"/>
      <c r="AT6319" s="5"/>
      <c r="AU6319" s="5"/>
      <c r="AV6319" s="5"/>
      <c r="AW6319" s="5"/>
      <c r="AX6319" s="5"/>
      <c r="AY6319" s="5"/>
      <c r="AZ6319" s="5"/>
      <c r="BA6319" s="5"/>
      <c r="BB6319" s="5"/>
      <c r="BC6319" s="5"/>
      <c r="BD6319" s="5"/>
      <c r="BE6319" s="5"/>
      <c r="BF6319" s="5"/>
      <c r="BG6319" s="5"/>
      <c r="BH6319" s="5"/>
      <c r="BI6319" s="5"/>
      <c r="BJ6319" s="5"/>
      <c r="BK6319" s="5"/>
      <c r="BL6319" s="5"/>
      <c r="BM6319" s="5"/>
      <c r="BN6319" s="5"/>
      <c r="BO6319" s="5"/>
      <c r="BP6319" s="5"/>
      <c r="BQ6319" s="5"/>
      <c r="BR6319" s="5"/>
      <c r="BS6319" s="5"/>
      <c r="BT6319" s="5"/>
      <c r="BU6319" s="5"/>
      <c r="BV6319" s="5"/>
      <c r="BW6319" s="5"/>
      <c r="BX6319" s="5"/>
    </row>
    <row r="6320" spans="1:76" x14ac:dyDescent="0.2">
      <c r="A6320" s="1" t="s">
        <v>22</v>
      </c>
      <c r="B6320" s="1" t="s">
        <v>97</v>
      </c>
      <c r="C6320" s="1" t="s">
        <v>791</v>
      </c>
      <c r="D6320" s="1" t="s">
        <v>110</v>
      </c>
      <c r="E6320" s="1" t="s">
        <v>2</v>
      </c>
      <c r="F6320" s="1" t="s">
        <v>1069</v>
      </c>
      <c r="G6320" s="1" t="s">
        <v>107</v>
      </c>
      <c r="H6320" s="8"/>
      <c r="I6320" s="8">
        <v>2015</v>
      </c>
      <c r="J6320" s="1" t="s">
        <v>768</v>
      </c>
      <c r="K6320" s="9">
        <v>59701</v>
      </c>
      <c r="L6320" s="10">
        <f>K6320/ VLOOKUP(A6320,Indicators!$B$1:$V$7,21,FALSE)</f>
        <v>349.79551659889614</v>
      </c>
      <c r="M6320" s="11"/>
      <c r="N6320" s="11"/>
      <c r="O6320" s="11"/>
      <c r="P6320" s="8" t="str">
        <f>IF(H6320="Y", K6320/VLOOKUP(A6320,Indicators!$B$1:$S$7,18,FALSE),"")</f>
        <v/>
      </c>
      <c r="Q6320" s="8" t="str">
        <f t="shared" si="0"/>
        <v/>
      </c>
      <c r="R6320" s="1" t="s">
        <v>97</v>
      </c>
      <c r="S6320" s="1" t="s">
        <v>40</v>
      </c>
      <c r="T6320" s="11"/>
      <c r="U6320" s="11"/>
      <c r="V6320" s="11"/>
      <c r="W6320" s="11"/>
      <c r="X6320" s="11"/>
      <c r="Y6320" s="11"/>
      <c r="Z6320" s="11"/>
      <c r="AA6320" s="11"/>
      <c r="AB6320" s="11"/>
      <c r="AC6320" s="11"/>
      <c r="AD6320" s="11"/>
      <c r="AE6320" s="11"/>
      <c r="AF6320" s="11"/>
      <c r="AG6320" s="11"/>
      <c r="AH6320" s="11"/>
      <c r="AI6320" s="11"/>
      <c r="AJ6320" s="11"/>
      <c r="AK6320" s="11"/>
      <c r="AL6320" s="11"/>
      <c r="AM6320" s="5"/>
      <c r="AN6320" s="5"/>
      <c r="AO6320" s="5"/>
      <c r="AP6320" s="5"/>
      <c r="AQ6320" s="5"/>
      <c r="AR6320" s="5"/>
      <c r="AS6320" s="5"/>
      <c r="AT6320" s="5"/>
      <c r="AU6320" s="5"/>
      <c r="AV6320" s="5"/>
      <c r="AW6320" s="5"/>
      <c r="AX6320" s="5"/>
      <c r="AY6320" s="5"/>
      <c r="AZ6320" s="5"/>
      <c r="BA6320" s="5"/>
      <c r="BB6320" s="5"/>
      <c r="BC6320" s="5"/>
      <c r="BD6320" s="5"/>
      <c r="BE6320" s="5"/>
      <c r="BF6320" s="5"/>
      <c r="BG6320" s="5"/>
      <c r="BH6320" s="5"/>
      <c r="BI6320" s="5"/>
      <c r="BJ6320" s="5"/>
      <c r="BK6320" s="5"/>
      <c r="BL6320" s="5"/>
      <c r="BM6320" s="5"/>
      <c r="BN6320" s="5"/>
      <c r="BO6320" s="5"/>
      <c r="BP6320" s="5"/>
      <c r="BQ6320" s="5"/>
      <c r="BR6320" s="5"/>
      <c r="BS6320" s="5"/>
      <c r="BT6320" s="5"/>
      <c r="BU6320" s="5"/>
      <c r="BV6320" s="5"/>
      <c r="BW6320" s="5"/>
      <c r="BX6320" s="5"/>
    </row>
    <row r="6321" spans="1:76" x14ac:dyDescent="0.2">
      <c r="A6321" s="1" t="s">
        <v>22</v>
      </c>
      <c r="B6321" s="1" t="s">
        <v>97</v>
      </c>
      <c r="C6321" s="1" t="s">
        <v>826</v>
      </c>
      <c r="D6321" s="1" t="s">
        <v>110</v>
      </c>
      <c r="E6321" s="1" t="s">
        <v>2</v>
      </c>
      <c r="F6321" s="1" t="s">
        <v>1069</v>
      </c>
      <c r="G6321" s="1" t="s">
        <v>107</v>
      </c>
      <c r="H6321" s="8"/>
      <c r="I6321" s="8">
        <v>2015</v>
      </c>
      <c r="J6321" s="1" t="s">
        <v>768</v>
      </c>
      <c r="K6321" s="9">
        <v>75932</v>
      </c>
      <c r="L6321" s="10">
        <f>K6321/ VLOOKUP(A6321,Indicators!$B$1:$V$7,21,FALSE)</f>
        <v>444.89494592029246</v>
      </c>
      <c r="M6321" s="11"/>
      <c r="N6321" s="11"/>
      <c r="O6321" s="11"/>
      <c r="P6321" s="8" t="str">
        <f>IF(H6321="Y", K6321/VLOOKUP(A6321,Indicators!$B$1:$S$7,18,FALSE),"")</f>
        <v/>
      </c>
      <c r="Q6321" s="8" t="str">
        <f t="shared" si="0"/>
        <v/>
      </c>
      <c r="R6321" s="1" t="s">
        <v>97</v>
      </c>
      <c r="S6321" s="1" t="s">
        <v>40</v>
      </c>
      <c r="T6321" s="11"/>
      <c r="U6321" s="11"/>
      <c r="V6321" s="11"/>
      <c r="W6321" s="11"/>
      <c r="X6321" s="11"/>
      <c r="Y6321" s="11"/>
      <c r="Z6321" s="11"/>
      <c r="AA6321" s="11"/>
      <c r="AB6321" s="11"/>
      <c r="AC6321" s="11"/>
      <c r="AD6321" s="11"/>
      <c r="AE6321" s="11"/>
      <c r="AF6321" s="11"/>
      <c r="AG6321" s="11"/>
      <c r="AH6321" s="11"/>
      <c r="AI6321" s="11"/>
      <c r="AJ6321" s="11"/>
      <c r="AK6321" s="11"/>
      <c r="AL6321" s="11"/>
      <c r="AM6321" s="5"/>
      <c r="AN6321" s="5"/>
      <c r="AO6321" s="5"/>
      <c r="AP6321" s="5"/>
      <c r="AQ6321" s="5"/>
      <c r="AR6321" s="5"/>
      <c r="AS6321" s="5"/>
      <c r="AT6321" s="5"/>
      <c r="AU6321" s="5"/>
      <c r="AV6321" s="5"/>
      <c r="AW6321" s="5"/>
      <c r="AX6321" s="5"/>
      <c r="AY6321" s="5"/>
      <c r="AZ6321" s="5"/>
      <c r="BA6321" s="5"/>
      <c r="BB6321" s="5"/>
      <c r="BC6321" s="5"/>
      <c r="BD6321" s="5"/>
      <c r="BE6321" s="5"/>
      <c r="BF6321" s="5"/>
      <c r="BG6321" s="5"/>
      <c r="BH6321" s="5"/>
      <c r="BI6321" s="5"/>
      <c r="BJ6321" s="5"/>
      <c r="BK6321" s="5"/>
      <c r="BL6321" s="5"/>
      <c r="BM6321" s="5"/>
      <c r="BN6321" s="5"/>
      <c r="BO6321" s="5"/>
      <c r="BP6321" s="5"/>
      <c r="BQ6321" s="5"/>
      <c r="BR6321" s="5"/>
      <c r="BS6321" s="5"/>
      <c r="BT6321" s="5"/>
      <c r="BU6321" s="5"/>
      <c r="BV6321" s="5"/>
      <c r="BW6321" s="5"/>
      <c r="BX6321" s="5"/>
    </row>
    <row r="6322" spans="1:76" x14ac:dyDescent="0.2">
      <c r="A6322" s="1" t="s">
        <v>22</v>
      </c>
      <c r="B6322" s="1" t="s">
        <v>97</v>
      </c>
      <c r="C6322" s="1" t="s">
        <v>788</v>
      </c>
      <c r="D6322" s="1" t="s">
        <v>110</v>
      </c>
      <c r="E6322" s="1" t="s">
        <v>2</v>
      </c>
      <c r="F6322" s="1" t="s">
        <v>1069</v>
      </c>
      <c r="G6322" s="1" t="s">
        <v>107</v>
      </c>
      <c r="H6322" s="8"/>
      <c r="I6322" s="8">
        <v>2015</v>
      </c>
      <c r="J6322" s="1" t="s">
        <v>768</v>
      </c>
      <c r="K6322" s="9">
        <v>77754</v>
      </c>
      <c r="L6322" s="10">
        <f>K6322/ VLOOKUP(A6322,Indicators!$B$1:$V$7,21,FALSE)</f>
        <v>455.57026846502686</v>
      </c>
      <c r="M6322" s="11"/>
      <c r="N6322" s="11"/>
      <c r="O6322" s="11"/>
      <c r="P6322" s="8" t="str">
        <f>IF(H6322="Y", K6322/VLOOKUP(A6322,Indicators!$B$1:$S$7,18,FALSE),"")</f>
        <v/>
      </c>
      <c r="Q6322" s="8" t="str">
        <f t="shared" si="0"/>
        <v/>
      </c>
      <c r="R6322" s="1" t="s">
        <v>97</v>
      </c>
      <c r="S6322" s="1" t="s">
        <v>44</v>
      </c>
      <c r="T6322" s="11"/>
      <c r="U6322" s="11"/>
      <c r="V6322" s="11"/>
      <c r="W6322" s="11"/>
      <c r="X6322" s="11"/>
      <c r="Y6322" s="11"/>
      <c r="Z6322" s="11"/>
      <c r="AA6322" s="11"/>
      <c r="AB6322" s="11"/>
      <c r="AC6322" s="11"/>
      <c r="AD6322" s="11"/>
      <c r="AE6322" s="11"/>
      <c r="AF6322" s="11"/>
      <c r="AG6322" s="11"/>
      <c r="AH6322" s="11"/>
      <c r="AI6322" s="11"/>
      <c r="AJ6322" s="11"/>
      <c r="AK6322" s="11"/>
      <c r="AL6322" s="11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5"/>
      <c r="AX6322" s="5"/>
      <c r="AY6322" s="5"/>
      <c r="AZ6322" s="5"/>
      <c r="BA6322" s="5"/>
      <c r="BB6322" s="5"/>
      <c r="BC6322" s="5"/>
      <c r="BD6322" s="5"/>
      <c r="BE6322" s="5"/>
      <c r="BF6322" s="5"/>
      <c r="BG6322" s="5"/>
      <c r="BH6322" s="5"/>
      <c r="BI6322" s="5"/>
      <c r="BJ6322" s="5"/>
      <c r="BK6322" s="5"/>
      <c r="BL6322" s="5"/>
      <c r="BM6322" s="5"/>
      <c r="BN6322" s="5"/>
      <c r="BO6322" s="5"/>
      <c r="BP6322" s="5"/>
      <c r="BQ6322" s="5"/>
      <c r="BR6322" s="5"/>
      <c r="BS6322" s="5"/>
      <c r="BT6322" s="5"/>
      <c r="BU6322" s="5"/>
      <c r="BV6322" s="5"/>
      <c r="BW6322" s="5"/>
      <c r="BX6322" s="5"/>
    </row>
    <row r="6323" spans="1:76" x14ac:dyDescent="0.2">
      <c r="A6323" s="1" t="s">
        <v>22</v>
      </c>
      <c r="B6323" s="1" t="s">
        <v>97</v>
      </c>
      <c r="C6323" s="1" t="s">
        <v>793</v>
      </c>
      <c r="D6323" s="1" t="s">
        <v>110</v>
      </c>
      <c r="E6323" s="1" t="s">
        <v>2</v>
      </c>
      <c r="F6323" s="1" t="s">
        <v>1069</v>
      </c>
      <c r="G6323" s="1" t="s">
        <v>107</v>
      </c>
      <c r="H6323" s="8"/>
      <c r="I6323" s="8">
        <v>2015</v>
      </c>
      <c r="J6323" s="1" t="s">
        <v>768</v>
      </c>
      <c r="K6323" s="9">
        <v>93613</v>
      </c>
      <c r="L6323" s="10">
        <f>K6323/ VLOOKUP(A6323,Indicators!$B$1:$V$7,21,FALSE)</f>
        <v>548.49010394084632</v>
      </c>
      <c r="M6323" s="11"/>
      <c r="N6323" s="11"/>
      <c r="O6323" s="11"/>
      <c r="P6323" s="8" t="str">
        <f>IF(H6323="Y", K6323/VLOOKUP(A6323,Indicators!$B$1:$S$7,18,FALSE),"")</f>
        <v/>
      </c>
      <c r="Q6323" s="8" t="str">
        <f t="shared" si="0"/>
        <v/>
      </c>
      <c r="R6323" s="1" t="s">
        <v>97</v>
      </c>
      <c r="S6323" s="1" t="s">
        <v>45</v>
      </c>
      <c r="T6323" s="11"/>
      <c r="U6323" s="11"/>
      <c r="V6323" s="11"/>
      <c r="W6323" s="11"/>
      <c r="X6323" s="11"/>
      <c r="Y6323" s="11"/>
      <c r="Z6323" s="11"/>
      <c r="AA6323" s="11"/>
      <c r="AB6323" s="11"/>
      <c r="AC6323" s="11"/>
      <c r="AD6323" s="11"/>
      <c r="AE6323" s="11"/>
      <c r="AF6323" s="11"/>
      <c r="AG6323" s="11"/>
      <c r="AH6323" s="11"/>
      <c r="AI6323" s="11"/>
      <c r="AJ6323" s="11"/>
      <c r="AK6323" s="11"/>
      <c r="AL6323" s="11"/>
      <c r="AM6323" s="5"/>
      <c r="AN6323" s="5"/>
      <c r="AO6323" s="5"/>
      <c r="AP6323" s="5"/>
      <c r="AQ6323" s="5"/>
      <c r="AR6323" s="5"/>
      <c r="AS6323" s="5"/>
      <c r="AT6323" s="5"/>
      <c r="AU6323" s="5"/>
      <c r="AV6323" s="5"/>
      <c r="AW6323" s="5"/>
      <c r="AX6323" s="5"/>
      <c r="AY6323" s="5"/>
      <c r="AZ6323" s="5"/>
      <c r="BA6323" s="5"/>
      <c r="BB6323" s="5"/>
      <c r="BC6323" s="5"/>
      <c r="BD6323" s="5"/>
      <c r="BE6323" s="5"/>
      <c r="BF6323" s="5"/>
      <c r="BG6323" s="5"/>
      <c r="BH6323" s="5"/>
      <c r="BI6323" s="5"/>
      <c r="BJ6323" s="5"/>
      <c r="BK6323" s="5"/>
      <c r="BL6323" s="5"/>
      <c r="BM6323" s="5"/>
      <c r="BN6323" s="5"/>
      <c r="BO6323" s="5"/>
      <c r="BP6323" s="5"/>
      <c r="BQ6323" s="5"/>
      <c r="BR6323" s="5"/>
      <c r="BS6323" s="5"/>
      <c r="BT6323" s="5"/>
      <c r="BU6323" s="5"/>
      <c r="BV6323" s="5"/>
      <c r="BW6323" s="5"/>
      <c r="BX6323" s="5"/>
    </row>
    <row r="6324" spans="1:76" x14ac:dyDescent="0.2">
      <c r="A6324" s="1" t="s">
        <v>22</v>
      </c>
      <c r="B6324" s="1" t="s">
        <v>97</v>
      </c>
      <c r="C6324" s="1" t="s">
        <v>792</v>
      </c>
      <c r="D6324" s="1" t="s">
        <v>110</v>
      </c>
      <c r="E6324" s="1" t="s">
        <v>2</v>
      </c>
      <c r="F6324" s="1" t="s">
        <v>1069</v>
      </c>
      <c r="G6324" s="1" t="s">
        <v>107</v>
      </c>
      <c r="H6324" s="8"/>
      <c r="I6324" s="8">
        <v>2015</v>
      </c>
      <c r="J6324" s="1" t="s">
        <v>768</v>
      </c>
      <c r="K6324" s="9">
        <v>95403</v>
      </c>
      <c r="L6324" s="10">
        <f>K6324/ VLOOKUP(A6324,Indicators!$B$1:$V$7,21,FALSE)</f>
        <v>558.97793454187513</v>
      </c>
      <c r="M6324" s="11"/>
      <c r="N6324" s="11"/>
      <c r="O6324" s="11"/>
      <c r="P6324" s="8" t="str">
        <f>IF(H6324="Y", K6324/VLOOKUP(A6324,Indicators!$B$1:$S$7,18,FALSE),"")</f>
        <v/>
      </c>
      <c r="Q6324" s="8" t="str">
        <f t="shared" si="0"/>
        <v/>
      </c>
      <c r="R6324" s="1" t="s">
        <v>97</v>
      </c>
      <c r="S6324" s="1" t="s">
        <v>45</v>
      </c>
      <c r="T6324" s="11"/>
      <c r="U6324" s="11"/>
      <c r="V6324" s="11"/>
      <c r="W6324" s="11"/>
      <c r="X6324" s="11"/>
      <c r="Y6324" s="11"/>
      <c r="Z6324" s="11"/>
      <c r="AA6324" s="11"/>
      <c r="AB6324" s="11"/>
      <c r="AC6324" s="11"/>
      <c r="AD6324" s="11"/>
      <c r="AE6324" s="11"/>
      <c r="AF6324" s="11"/>
      <c r="AG6324" s="11"/>
      <c r="AH6324" s="11"/>
      <c r="AI6324" s="11"/>
      <c r="AJ6324" s="11"/>
      <c r="AK6324" s="11"/>
      <c r="AL6324" s="11"/>
      <c r="AM6324" s="5"/>
      <c r="AN6324" s="5"/>
      <c r="AO6324" s="5"/>
      <c r="AP6324" s="5"/>
      <c r="AQ6324" s="5"/>
      <c r="AR6324" s="5"/>
      <c r="AS6324" s="5"/>
      <c r="AT6324" s="5"/>
      <c r="AU6324" s="5"/>
      <c r="AV6324" s="5"/>
      <c r="AW6324" s="5"/>
      <c r="AX6324" s="5"/>
      <c r="AY6324" s="5"/>
      <c r="AZ6324" s="5"/>
      <c r="BA6324" s="5"/>
      <c r="BB6324" s="5"/>
      <c r="BC6324" s="5"/>
      <c r="BD6324" s="5"/>
      <c r="BE6324" s="5"/>
      <c r="BF6324" s="5"/>
      <c r="BG6324" s="5"/>
      <c r="BH6324" s="5"/>
      <c r="BI6324" s="5"/>
      <c r="BJ6324" s="5"/>
      <c r="BK6324" s="5"/>
      <c r="BL6324" s="5"/>
      <c r="BM6324" s="5"/>
      <c r="BN6324" s="5"/>
      <c r="BO6324" s="5"/>
      <c r="BP6324" s="5"/>
      <c r="BQ6324" s="5"/>
      <c r="BR6324" s="5"/>
      <c r="BS6324" s="5"/>
      <c r="BT6324" s="5"/>
      <c r="BU6324" s="5"/>
      <c r="BV6324" s="5"/>
      <c r="BW6324" s="5"/>
      <c r="BX6324" s="5"/>
    </row>
    <row r="6325" spans="1:76" x14ac:dyDescent="0.2">
      <c r="A6325" s="1" t="s">
        <v>22</v>
      </c>
      <c r="B6325" s="1" t="s">
        <v>97</v>
      </c>
      <c r="C6325" s="1" t="s">
        <v>793</v>
      </c>
      <c r="D6325" s="1" t="s">
        <v>777</v>
      </c>
      <c r="E6325" s="1" t="s">
        <v>2</v>
      </c>
      <c r="F6325" s="1" t="s">
        <v>1072</v>
      </c>
      <c r="G6325" s="1" t="s">
        <v>73</v>
      </c>
      <c r="H6325" s="8"/>
      <c r="I6325" s="8">
        <v>2015</v>
      </c>
      <c r="J6325" s="1" t="s">
        <v>768</v>
      </c>
      <c r="K6325" s="9">
        <v>75000</v>
      </c>
      <c r="L6325" s="10">
        <f>K6325/ VLOOKUP(A6325,Indicators!$B$1:$V$7,21,FALSE)</f>
        <v>439.43424305986849</v>
      </c>
      <c r="M6325" s="11"/>
      <c r="N6325" s="11"/>
      <c r="O6325" s="11"/>
      <c r="P6325" s="11"/>
      <c r="Q6325" s="8" t="str">
        <f t="shared" si="0"/>
        <v/>
      </c>
      <c r="R6325" s="1" t="s">
        <v>97</v>
      </c>
      <c r="S6325" s="1" t="s">
        <v>45</v>
      </c>
      <c r="T6325" s="11"/>
      <c r="U6325" s="11"/>
      <c r="V6325" s="11"/>
      <c r="W6325" s="11"/>
      <c r="X6325" s="11"/>
      <c r="Y6325" s="11"/>
      <c r="Z6325" s="11"/>
      <c r="AA6325" s="11"/>
      <c r="AB6325" s="11"/>
      <c r="AC6325" s="11"/>
      <c r="AD6325" s="11"/>
      <c r="AE6325" s="11"/>
      <c r="AF6325" s="11"/>
      <c r="AG6325" s="11"/>
      <c r="AH6325" s="11"/>
      <c r="AI6325" s="11"/>
      <c r="AJ6325" s="11"/>
      <c r="AK6325" s="11"/>
      <c r="AL6325" s="11"/>
      <c r="AM6325" s="5"/>
      <c r="AN6325" s="5"/>
      <c r="AO6325" s="5"/>
      <c r="AP6325" s="5"/>
      <c r="AQ6325" s="5"/>
      <c r="AR6325" s="5"/>
      <c r="AS6325" s="5"/>
      <c r="AT6325" s="5"/>
      <c r="AU6325" s="5"/>
      <c r="AV6325" s="5"/>
      <c r="AW6325" s="5"/>
      <c r="AX6325" s="5"/>
      <c r="AY6325" s="5"/>
      <c r="AZ6325" s="5"/>
      <c r="BA6325" s="5"/>
      <c r="BB6325" s="5"/>
      <c r="BC6325" s="5"/>
      <c r="BD6325" s="5"/>
      <c r="BE6325" s="5"/>
      <c r="BF6325" s="5"/>
      <c r="BG6325" s="5"/>
      <c r="BH6325" s="5"/>
      <c r="BI6325" s="5"/>
      <c r="BJ6325" s="5"/>
      <c r="BK6325" s="5"/>
      <c r="BL6325" s="5"/>
      <c r="BM6325" s="5"/>
      <c r="BN6325" s="5"/>
      <c r="BO6325" s="5"/>
      <c r="BP6325" s="5"/>
      <c r="BQ6325" s="5"/>
      <c r="BR6325" s="5"/>
      <c r="BS6325" s="5"/>
      <c r="BT6325" s="5"/>
      <c r="BU6325" s="5"/>
      <c r="BV6325" s="5"/>
      <c r="BW6325" s="5"/>
      <c r="BX6325" s="5"/>
    </row>
    <row r="6326" spans="1:76" x14ac:dyDescent="0.2">
      <c r="A6326" s="1" t="s">
        <v>22</v>
      </c>
      <c r="B6326" s="1" t="s">
        <v>770</v>
      </c>
      <c r="C6326" s="1" t="s">
        <v>1073</v>
      </c>
      <c r="D6326" s="1" t="s">
        <v>669</v>
      </c>
      <c r="E6326" s="1" t="s">
        <v>2</v>
      </c>
      <c r="F6326" s="1" t="s">
        <v>1074</v>
      </c>
      <c r="G6326" s="1" t="s">
        <v>73</v>
      </c>
      <c r="H6326" s="8"/>
      <c r="I6326" s="8">
        <v>2015</v>
      </c>
      <c r="J6326" s="1" t="s">
        <v>768</v>
      </c>
      <c r="K6326" s="9">
        <v>150000</v>
      </c>
      <c r="L6326" s="10">
        <f>K6326/ VLOOKUP(A6326,Indicators!$B$1:$V$7,21,FALSE)</f>
        <v>878.86848611973699</v>
      </c>
      <c r="M6326" s="11"/>
      <c r="N6326" s="11"/>
      <c r="O6326" s="11"/>
      <c r="P6326" s="11"/>
      <c r="Q6326" s="8" t="str">
        <f t="shared" si="0"/>
        <v/>
      </c>
      <c r="R6326" s="1" t="s">
        <v>98</v>
      </c>
      <c r="S6326" s="1" t="s">
        <v>74</v>
      </c>
      <c r="T6326" s="11"/>
      <c r="U6326" s="11"/>
      <c r="V6326" s="11"/>
      <c r="W6326" s="11"/>
      <c r="X6326" s="11"/>
      <c r="Y6326" s="11"/>
      <c r="Z6326" s="11"/>
      <c r="AA6326" s="11"/>
      <c r="AB6326" s="11"/>
      <c r="AC6326" s="11"/>
      <c r="AD6326" s="11"/>
      <c r="AE6326" s="11"/>
      <c r="AF6326" s="11"/>
      <c r="AG6326" s="11"/>
      <c r="AH6326" s="11"/>
      <c r="AI6326" s="11"/>
      <c r="AJ6326" s="11"/>
      <c r="AK6326" s="11"/>
      <c r="AL6326" s="11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5"/>
      <c r="AX6326" s="5"/>
      <c r="AY6326" s="5"/>
      <c r="AZ6326" s="5"/>
      <c r="BA6326" s="5"/>
      <c r="BB6326" s="5"/>
      <c r="BC6326" s="5"/>
      <c r="BD6326" s="5"/>
      <c r="BE6326" s="5"/>
      <c r="BF6326" s="5"/>
      <c r="BG6326" s="5"/>
      <c r="BH6326" s="5"/>
      <c r="BI6326" s="5"/>
      <c r="BJ6326" s="5"/>
      <c r="BK6326" s="5"/>
      <c r="BL6326" s="5"/>
      <c r="BM6326" s="5"/>
      <c r="BN6326" s="5"/>
      <c r="BO6326" s="5"/>
      <c r="BP6326" s="5"/>
      <c r="BQ6326" s="5"/>
      <c r="BR6326" s="5"/>
      <c r="BS6326" s="5"/>
      <c r="BT6326" s="5"/>
      <c r="BU6326" s="5"/>
      <c r="BV6326" s="5"/>
      <c r="BW6326" s="5"/>
      <c r="BX6326" s="5"/>
    </row>
    <row r="6327" spans="1:76" x14ac:dyDescent="0.2">
      <c r="A6327" s="1" t="s">
        <v>22</v>
      </c>
      <c r="B6327" s="1" t="s">
        <v>103</v>
      </c>
      <c r="C6327" s="1" t="s">
        <v>797</v>
      </c>
      <c r="D6327" s="1" t="s">
        <v>669</v>
      </c>
      <c r="E6327" s="1" t="s">
        <v>2</v>
      </c>
      <c r="F6327" s="1" t="s">
        <v>1075</v>
      </c>
      <c r="G6327" s="1" t="s">
        <v>73</v>
      </c>
      <c r="H6327" s="8"/>
      <c r="I6327" s="8">
        <v>2015</v>
      </c>
      <c r="J6327" s="1" t="s">
        <v>768</v>
      </c>
      <c r="K6327" s="8">
        <v>50</v>
      </c>
      <c r="L6327" s="10">
        <f>K6327/ VLOOKUP(A6327,Indicators!$B$1:$V$7,21,FALSE)</f>
        <v>0.29295616203991232</v>
      </c>
      <c r="M6327" s="1" t="s">
        <v>769</v>
      </c>
      <c r="N6327" s="11"/>
      <c r="O6327" s="11"/>
      <c r="P6327" s="11"/>
      <c r="Q6327" s="8" t="str">
        <f t="shared" si="0"/>
        <v/>
      </c>
      <c r="R6327" s="1" t="s">
        <v>103</v>
      </c>
      <c r="S6327" s="1" t="s">
        <v>54</v>
      </c>
      <c r="T6327" s="11"/>
      <c r="U6327" s="11"/>
      <c r="V6327" s="11"/>
      <c r="W6327" s="11"/>
      <c r="X6327" s="11"/>
      <c r="Y6327" s="11"/>
      <c r="Z6327" s="11"/>
      <c r="AA6327" s="11"/>
      <c r="AB6327" s="11"/>
      <c r="AC6327" s="11"/>
      <c r="AD6327" s="11"/>
      <c r="AE6327" s="11"/>
      <c r="AF6327" s="11"/>
      <c r="AG6327" s="11"/>
      <c r="AH6327" s="11"/>
      <c r="AI6327" s="11"/>
      <c r="AJ6327" s="11"/>
      <c r="AK6327" s="11"/>
      <c r="AL6327" s="11"/>
      <c r="AM6327" s="5"/>
      <c r="AN6327" s="5"/>
      <c r="AO6327" s="5"/>
      <c r="AP6327" s="5"/>
      <c r="AQ6327" s="5"/>
      <c r="AR6327" s="5"/>
      <c r="AS6327" s="5"/>
      <c r="AT6327" s="5"/>
      <c r="AU6327" s="5"/>
      <c r="AV6327" s="5"/>
      <c r="AW6327" s="5"/>
      <c r="AX6327" s="5"/>
      <c r="AY6327" s="5"/>
      <c r="AZ6327" s="5"/>
      <c r="BA6327" s="5"/>
      <c r="BB6327" s="5"/>
      <c r="BC6327" s="5"/>
      <c r="BD6327" s="5"/>
      <c r="BE6327" s="5"/>
      <c r="BF6327" s="5"/>
      <c r="BG6327" s="5"/>
      <c r="BH6327" s="5"/>
      <c r="BI6327" s="5"/>
      <c r="BJ6327" s="5"/>
      <c r="BK6327" s="5"/>
      <c r="BL6327" s="5"/>
      <c r="BM6327" s="5"/>
      <c r="BN6327" s="5"/>
      <c r="BO6327" s="5"/>
      <c r="BP6327" s="5"/>
      <c r="BQ6327" s="5"/>
      <c r="BR6327" s="5"/>
      <c r="BS6327" s="5"/>
      <c r="BT6327" s="5"/>
      <c r="BU6327" s="5"/>
      <c r="BV6327" s="5"/>
      <c r="BW6327" s="5"/>
      <c r="BX6327" s="5"/>
    </row>
    <row r="6328" spans="1:76" x14ac:dyDescent="0.2">
      <c r="A6328" s="1" t="s">
        <v>22</v>
      </c>
      <c r="B6328" s="1" t="s">
        <v>103</v>
      </c>
      <c r="C6328" s="1" t="s">
        <v>766</v>
      </c>
      <c r="D6328" s="1" t="s">
        <v>669</v>
      </c>
      <c r="E6328" s="1" t="s">
        <v>2</v>
      </c>
      <c r="F6328" s="1" t="s">
        <v>1075</v>
      </c>
      <c r="G6328" s="1" t="s">
        <v>73</v>
      </c>
      <c r="H6328" s="8"/>
      <c r="I6328" s="8">
        <v>2015</v>
      </c>
      <c r="J6328" s="1" t="s">
        <v>768</v>
      </c>
      <c r="K6328" s="8">
        <v>58</v>
      </c>
      <c r="L6328" s="10">
        <f>K6328/ VLOOKUP(A6328,Indicators!$B$1:$V$7,21,FALSE)</f>
        <v>0.33982914796629832</v>
      </c>
      <c r="M6328" s="1" t="s">
        <v>769</v>
      </c>
      <c r="N6328" s="11"/>
      <c r="O6328" s="11"/>
      <c r="P6328" s="11"/>
      <c r="Q6328" s="8" t="str">
        <f t="shared" si="0"/>
        <v/>
      </c>
      <c r="R6328" s="1" t="s">
        <v>98</v>
      </c>
      <c r="S6328" s="1" t="s">
        <v>58</v>
      </c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1"/>
      <c r="AF6328" s="11"/>
      <c r="AG6328" s="11"/>
      <c r="AH6328" s="11"/>
      <c r="AI6328" s="11"/>
      <c r="AJ6328" s="11"/>
      <c r="AK6328" s="11"/>
      <c r="AL6328" s="11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5"/>
      <c r="AZ6328" s="5"/>
      <c r="BA6328" s="5"/>
      <c r="BB6328" s="5"/>
      <c r="BC6328" s="5"/>
      <c r="BD6328" s="5"/>
      <c r="BE6328" s="5"/>
      <c r="BF6328" s="5"/>
      <c r="BG6328" s="5"/>
      <c r="BH6328" s="5"/>
      <c r="BI6328" s="5"/>
      <c r="BJ6328" s="5"/>
      <c r="BK6328" s="5"/>
      <c r="BL6328" s="5"/>
      <c r="BM6328" s="5"/>
      <c r="BN6328" s="5"/>
      <c r="BO6328" s="5"/>
      <c r="BP6328" s="5"/>
      <c r="BQ6328" s="5"/>
      <c r="BR6328" s="5"/>
      <c r="BS6328" s="5"/>
      <c r="BT6328" s="5"/>
      <c r="BU6328" s="5"/>
      <c r="BV6328" s="5"/>
      <c r="BW6328" s="5"/>
      <c r="BX6328" s="5"/>
    </row>
    <row r="6329" spans="1:76" x14ac:dyDescent="0.2">
      <c r="A6329" s="1" t="s">
        <v>22</v>
      </c>
      <c r="B6329" s="1" t="s">
        <v>103</v>
      </c>
      <c r="C6329" s="1" t="s">
        <v>38</v>
      </c>
      <c r="D6329" s="1" t="s">
        <v>669</v>
      </c>
      <c r="E6329" s="1" t="s">
        <v>2</v>
      </c>
      <c r="F6329" s="1" t="s">
        <v>1075</v>
      </c>
      <c r="G6329" s="1" t="s">
        <v>73</v>
      </c>
      <c r="H6329" s="8"/>
      <c r="I6329" s="8">
        <v>2015</v>
      </c>
      <c r="J6329" s="1" t="s">
        <v>768</v>
      </c>
      <c r="K6329" s="8">
        <v>130</v>
      </c>
      <c r="L6329" s="10">
        <f>K6329/ VLOOKUP(A6329,Indicators!$B$1:$V$7,21,FALSE)</f>
        <v>0.76168602130377205</v>
      </c>
      <c r="M6329" s="1" t="s">
        <v>769</v>
      </c>
      <c r="N6329" s="11"/>
      <c r="O6329" s="11"/>
      <c r="P6329" s="11"/>
      <c r="Q6329" s="8" t="str">
        <f t="shared" si="0"/>
        <v/>
      </c>
      <c r="R6329" s="1" t="s">
        <v>323</v>
      </c>
      <c r="S6329" s="1" t="s">
        <v>38</v>
      </c>
      <c r="T6329" s="11"/>
      <c r="U6329" s="11"/>
      <c r="V6329" s="11"/>
      <c r="W6329" s="11"/>
      <c r="X6329" s="11"/>
      <c r="Y6329" s="11"/>
      <c r="Z6329" s="11"/>
      <c r="AA6329" s="11"/>
      <c r="AB6329" s="11"/>
      <c r="AC6329" s="11"/>
      <c r="AD6329" s="11"/>
      <c r="AE6329" s="11"/>
      <c r="AF6329" s="11"/>
      <c r="AG6329" s="11"/>
      <c r="AH6329" s="11"/>
      <c r="AI6329" s="11"/>
      <c r="AJ6329" s="11"/>
      <c r="AK6329" s="11"/>
      <c r="AL6329" s="11"/>
      <c r="AM6329" s="5"/>
      <c r="AN6329" s="5"/>
      <c r="AO6329" s="5"/>
      <c r="AP6329" s="5"/>
      <c r="AQ6329" s="5"/>
      <c r="AR6329" s="5"/>
      <c r="AS6329" s="5"/>
      <c r="AT6329" s="5"/>
      <c r="AU6329" s="5"/>
      <c r="AV6329" s="5"/>
      <c r="AW6329" s="5"/>
      <c r="AX6329" s="5"/>
      <c r="AY6329" s="5"/>
      <c r="AZ6329" s="5"/>
      <c r="BA6329" s="5"/>
      <c r="BB6329" s="5"/>
      <c r="BC6329" s="5"/>
      <c r="BD6329" s="5"/>
      <c r="BE6329" s="5"/>
      <c r="BF6329" s="5"/>
      <c r="BG6329" s="5"/>
      <c r="BH6329" s="5"/>
      <c r="BI6329" s="5"/>
      <c r="BJ6329" s="5"/>
      <c r="BK6329" s="5"/>
      <c r="BL6329" s="5"/>
      <c r="BM6329" s="5"/>
      <c r="BN6329" s="5"/>
      <c r="BO6329" s="5"/>
      <c r="BP6329" s="5"/>
      <c r="BQ6329" s="5"/>
      <c r="BR6329" s="5"/>
      <c r="BS6329" s="5"/>
      <c r="BT6329" s="5"/>
      <c r="BU6329" s="5"/>
      <c r="BV6329" s="5"/>
      <c r="BW6329" s="5"/>
      <c r="BX6329" s="5"/>
    </row>
    <row r="6330" spans="1:76" x14ac:dyDescent="0.2">
      <c r="A6330" s="1" t="s">
        <v>22</v>
      </c>
      <c r="B6330" s="1" t="s">
        <v>103</v>
      </c>
      <c r="C6330" s="1" t="s">
        <v>796</v>
      </c>
      <c r="D6330" s="1" t="s">
        <v>669</v>
      </c>
      <c r="E6330" s="1" t="s">
        <v>2</v>
      </c>
      <c r="F6330" s="1" t="s">
        <v>1075</v>
      </c>
      <c r="G6330" s="1" t="s">
        <v>73</v>
      </c>
      <c r="H6330" s="8"/>
      <c r="I6330" s="8">
        <v>2015</v>
      </c>
      <c r="J6330" s="1" t="s">
        <v>768</v>
      </c>
      <c r="K6330" s="8">
        <v>150</v>
      </c>
      <c r="L6330" s="10">
        <f>K6330/ VLOOKUP(A6330,Indicators!$B$1:$V$7,21,FALSE)</f>
        <v>0.878868486119737</v>
      </c>
      <c r="M6330" s="1" t="s">
        <v>769</v>
      </c>
      <c r="N6330" s="11"/>
      <c r="O6330" s="11"/>
      <c r="P6330" s="11"/>
      <c r="Q6330" s="8" t="str">
        <f t="shared" si="0"/>
        <v/>
      </c>
      <c r="R6330" s="1" t="s">
        <v>81</v>
      </c>
      <c r="S6330" s="1" t="s">
        <v>60</v>
      </c>
      <c r="T6330" s="11"/>
      <c r="U6330" s="11"/>
      <c r="V6330" s="11"/>
      <c r="W6330" s="11"/>
      <c r="X6330" s="11"/>
      <c r="Y6330" s="11"/>
      <c r="Z6330" s="11"/>
      <c r="AA6330" s="11"/>
      <c r="AB6330" s="11"/>
      <c r="AC6330" s="11"/>
      <c r="AD6330" s="11"/>
      <c r="AE6330" s="11"/>
      <c r="AF6330" s="11"/>
      <c r="AG6330" s="11"/>
      <c r="AH6330" s="11"/>
      <c r="AI6330" s="11"/>
      <c r="AJ6330" s="11"/>
      <c r="AK6330" s="11"/>
      <c r="AL6330" s="11"/>
      <c r="AM6330" s="5"/>
      <c r="AN6330" s="5"/>
      <c r="AO6330" s="5"/>
      <c r="AP6330" s="5"/>
      <c r="AQ6330" s="5"/>
      <c r="AR6330" s="5"/>
      <c r="AS6330" s="5"/>
      <c r="AT6330" s="5"/>
      <c r="AU6330" s="5"/>
      <c r="AV6330" s="5"/>
      <c r="AW6330" s="5"/>
      <c r="AX6330" s="5"/>
      <c r="AY6330" s="5"/>
      <c r="AZ6330" s="5"/>
      <c r="BA6330" s="5"/>
      <c r="BB6330" s="5"/>
      <c r="BC6330" s="5"/>
      <c r="BD6330" s="5"/>
      <c r="BE6330" s="5"/>
      <c r="BF6330" s="5"/>
      <c r="BG6330" s="5"/>
      <c r="BH6330" s="5"/>
      <c r="BI6330" s="5"/>
      <c r="BJ6330" s="5"/>
      <c r="BK6330" s="5"/>
      <c r="BL6330" s="5"/>
      <c r="BM6330" s="5"/>
      <c r="BN6330" s="5"/>
      <c r="BO6330" s="5"/>
      <c r="BP6330" s="5"/>
      <c r="BQ6330" s="5"/>
      <c r="BR6330" s="5"/>
      <c r="BS6330" s="5"/>
      <c r="BT6330" s="5"/>
      <c r="BU6330" s="5"/>
      <c r="BV6330" s="5"/>
      <c r="BW6330" s="5"/>
      <c r="BX6330" s="5"/>
    </row>
    <row r="6331" spans="1:76" x14ac:dyDescent="0.2">
      <c r="A6331" s="1" t="s">
        <v>22</v>
      </c>
      <c r="B6331" s="1" t="s">
        <v>103</v>
      </c>
      <c r="C6331" s="1" t="s">
        <v>794</v>
      </c>
      <c r="D6331" s="1" t="s">
        <v>669</v>
      </c>
      <c r="E6331" s="1" t="s">
        <v>2</v>
      </c>
      <c r="F6331" s="1" t="s">
        <v>1075</v>
      </c>
      <c r="G6331" s="1" t="s">
        <v>73</v>
      </c>
      <c r="H6331" s="8"/>
      <c r="I6331" s="8">
        <v>2015</v>
      </c>
      <c r="J6331" s="1" t="s">
        <v>768</v>
      </c>
      <c r="K6331" s="8">
        <v>200</v>
      </c>
      <c r="L6331" s="10">
        <f>K6331/ VLOOKUP(A6331,Indicators!$B$1:$V$7,21,FALSE)</f>
        <v>1.1718246481596493</v>
      </c>
      <c r="M6331" s="1" t="s">
        <v>769</v>
      </c>
      <c r="N6331" s="11"/>
      <c r="O6331" s="11"/>
      <c r="P6331" s="11"/>
      <c r="Q6331" s="8" t="str">
        <f t="shared" si="0"/>
        <v/>
      </c>
      <c r="R6331" s="1" t="s">
        <v>323</v>
      </c>
      <c r="S6331" s="1" t="s">
        <v>51</v>
      </c>
      <c r="T6331" s="11"/>
      <c r="U6331" s="11"/>
      <c r="V6331" s="11"/>
      <c r="W6331" s="11"/>
      <c r="X6331" s="11"/>
      <c r="Y6331" s="11"/>
      <c r="Z6331" s="11"/>
      <c r="AA6331" s="11"/>
      <c r="AB6331" s="11"/>
      <c r="AC6331" s="11"/>
      <c r="AD6331" s="11"/>
      <c r="AE6331" s="11"/>
      <c r="AF6331" s="11"/>
      <c r="AG6331" s="11"/>
      <c r="AH6331" s="11"/>
      <c r="AI6331" s="11"/>
      <c r="AJ6331" s="11"/>
      <c r="AK6331" s="11"/>
      <c r="AL6331" s="11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5"/>
      <c r="AX6331" s="5"/>
      <c r="AY6331" s="5"/>
      <c r="AZ6331" s="5"/>
      <c r="BA6331" s="5"/>
      <c r="BB6331" s="5"/>
      <c r="BC6331" s="5"/>
      <c r="BD6331" s="5"/>
      <c r="BE6331" s="5"/>
      <c r="BF6331" s="5"/>
      <c r="BG6331" s="5"/>
      <c r="BH6331" s="5"/>
      <c r="BI6331" s="5"/>
      <c r="BJ6331" s="5"/>
      <c r="BK6331" s="5"/>
      <c r="BL6331" s="5"/>
      <c r="BM6331" s="5"/>
      <c r="BN6331" s="5"/>
      <c r="BO6331" s="5"/>
      <c r="BP6331" s="5"/>
      <c r="BQ6331" s="5"/>
      <c r="BR6331" s="5"/>
      <c r="BS6331" s="5"/>
      <c r="BT6331" s="5"/>
      <c r="BU6331" s="5"/>
      <c r="BV6331" s="5"/>
      <c r="BW6331" s="5"/>
      <c r="BX6331" s="5"/>
    </row>
    <row r="6332" spans="1:76" x14ac:dyDescent="0.2">
      <c r="A6332" s="1" t="s">
        <v>22</v>
      </c>
      <c r="B6332" s="1" t="s">
        <v>84</v>
      </c>
      <c r="C6332" s="1" t="s">
        <v>837</v>
      </c>
      <c r="D6332" s="1" t="s">
        <v>669</v>
      </c>
      <c r="E6332" s="1" t="s">
        <v>2</v>
      </c>
      <c r="F6332" s="1" t="s">
        <v>1075</v>
      </c>
      <c r="G6332" s="1" t="s">
        <v>73</v>
      </c>
      <c r="H6332" s="8"/>
      <c r="I6332" s="8">
        <v>2015</v>
      </c>
      <c r="J6332" s="1" t="s">
        <v>768</v>
      </c>
      <c r="K6332" s="8">
        <v>250</v>
      </c>
      <c r="L6332" s="10">
        <f>K6332/ VLOOKUP(A6332,Indicators!$B$1:$V$7,21,FALSE)</f>
        <v>1.4647808101995616</v>
      </c>
      <c r="M6332" s="11"/>
      <c r="N6332" s="11"/>
      <c r="O6332" s="11"/>
      <c r="P6332" s="11"/>
      <c r="Q6332" s="8" t="str">
        <f t="shared" si="0"/>
        <v/>
      </c>
      <c r="R6332" s="1" t="s">
        <v>95</v>
      </c>
      <c r="S6332" s="1" t="s">
        <v>84</v>
      </c>
      <c r="T6332" s="11"/>
      <c r="U6332" s="11"/>
      <c r="V6332" s="11"/>
      <c r="W6332" s="11"/>
      <c r="X6332" s="11"/>
      <c r="Y6332" s="11"/>
      <c r="Z6332" s="11"/>
      <c r="AA6332" s="11"/>
      <c r="AB6332" s="11"/>
      <c r="AC6332" s="11"/>
      <c r="AD6332" s="11"/>
      <c r="AE6332" s="11"/>
      <c r="AF6332" s="11"/>
      <c r="AG6332" s="11"/>
      <c r="AH6332" s="11"/>
      <c r="AI6332" s="11"/>
      <c r="AJ6332" s="11"/>
      <c r="AK6332" s="11"/>
      <c r="AL6332" s="11"/>
      <c r="AM6332" s="5"/>
      <c r="AN6332" s="5"/>
      <c r="AO6332" s="5"/>
      <c r="AP6332" s="5"/>
      <c r="AQ6332" s="5"/>
      <c r="AR6332" s="5"/>
      <c r="AS6332" s="5"/>
      <c r="AT6332" s="5"/>
      <c r="AU6332" s="5"/>
      <c r="AV6332" s="5"/>
      <c r="AW6332" s="5"/>
      <c r="AX6332" s="5"/>
      <c r="AY6332" s="5"/>
      <c r="AZ6332" s="5"/>
      <c r="BA6332" s="5"/>
      <c r="BB6332" s="5"/>
      <c r="BC6332" s="5"/>
      <c r="BD6332" s="5"/>
      <c r="BE6332" s="5"/>
      <c r="BF6332" s="5"/>
      <c r="BG6332" s="5"/>
      <c r="BH6332" s="5"/>
      <c r="BI6332" s="5"/>
      <c r="BJ6332" s="5"/>
      <c r="BK6332" s="5"/>
      <c r="BL6332" s="5"/>
      <c r="BM6332" s="5"/>
      <c r="BN6332" s="5"/>
      <c r="BO6332" s="5"/>
      <c r="BP6332" s="5"/>
      <c r="BQ6332" s="5"/>
      <c r="BR6332" s="5"/>
      <c r="BS6332" s="5"/>
      <c r="BT6332" s="5"/>
      <c r="BU6332" s="5"/>
      <c r="BV6332" s="5"/>
      <c r="BW6332" s="5"/>
      <c r="BX6332" s="5"/>
    </row>
    <row r="6333" spans="1:76" x14ac:dyDescent="0.2">
      <c r="A6333" s="1" t="s">
        <v>22</v>
      </c>
      <c r="B6333" s="1" t="s">
        <v>770</v>
      </c>
      <c r="C6333" s="1" t="s">
        <v>801</v>
      </c>
      <c r="D6333" s="1" t="s">
        <v>669</v>
      </c>
      <c r="E6333" s="1" t="s">
        <v>2</v>
      </c>
      <c r="F6333" s="1" t="s">
        <v>1075</v>
      </c>
      <c r="G6333" s="1" t="s">
        <v>73</v>
      </c>
      <c r="H6333" s="8"/>
      <c r="I6333" s="8">
        <v>2015</v>
      </c>
      <c r="J6333" s="1" t="s">
        <v>768</v>
      </c>
      <c r="K6333" s="8">
        <v>31</v>
      </c>
      <c r="L6333" s="10">
        <f>K6333/ VLOOKUP(A6333,Indicators!$B$1:$V$7,21,FALSE)</f>
        <v>0.18163282046474566</v>
      </c>
      <c r="M6333" s="11"/>
      <c r="N6333" s="11"/>
      <c r="O6333" s="11"/>
      <c r="P6333" s="11"/>
      <c r="Q6333" s="8" t="str">
        <f t="shared" si="0"/>
        <v/>
      </c>
      <c r="R6333" s="1" t="s">
        <v>103</v>
      </c>
      <c r="S6333" s="1" t="s">
        <v>49</v>
      </c>
      <c r="T6333" s="11"/>
      <c r="U6333" s="11"/>
      <c r="V6333" s="11"/>
      <c r="W6333" s="11"/>
      <c r="X6333" s="11"/>
      <c r="Y6333" s="11"/>
      <c r="Z6333" s="11"/>
      <c r="AA6333" s="11"/>
      <c r="AB6333" s="11"/>
      <c r="AC6333" s="11"/>
      <c r="AD6333" s="11"/>
      <c r="AE6333" s="11"/>
      <c r="AF6333" s="11"/>
      <c r="AG6333" s="11"/>
      <c r="AH6333" s="11"/>
      <c r="AI6333" s="11"/>
      <c r="AJ6333" s="11"/>
      <c r="AK6333" s="11"/>
      <c r="AL6333" s="11"/>
      <c r="AM6333" s="5"/>
      <c r="AN6333" s="5"/>
      <c r="AO6333" s="5"/>
      <c r="AP6333" s="5"/>
      <c r="AQ6333" s="5"/>
      <c r="AR6333" s="5"/>
      <c r="AS6333" s="5"/>
      <c r="AT6333" s="5"/>
      <c r="AU6333" s="5"/>
      <c r="AV6333" s="5"/>
      <c r="AW6333" s="5"/>
      <c r="AX6333" s="5"/>
      <c r="AY6333" s="5"/>
      <c r="AZ6333" s="5"/>
      <c r="BA6333" s="5"/>
      <c r="BB6333" s="5"/>
      <c r="BC6333" s="5"/>
      <c r="BD6333" s="5"/>
      <c r="BE6333" s="5"/>
      <c r="BF6333" s="5"/>
      <c r="BG6333" s="5"/>
      <c r="BH6333" s="5"/>
      <c r="BI6333" s="5"/>
      <c r="BJ6333" s="5"/>
      <c r="BK6333" s="5"/>
      <c r="BL6333" s="5"/>
      <c r="BM6333" s="5"/>
      <c r="BN6333" s="5"/>
      <c r="BO6333" s="5"/>
      <c r="BP6333" s="5"/>
      <c r="BQ6333" s="5"/>
      <c r="BR6333" s="5"/>
      <c r="BS6333" s="5"/>
      <c r="BT6333" s="5"/>
      <c r="BU6333" s="5"/>
      <c r="BV6333" s="5"/>
      <c r="BW6333" s="5"/>
      <c r="BX6333" s="5"/>
    </row>
    <row r="6334" spans="1:76" x14ac:dyDescent="0.2">
      <c r="A6334" s="1" t="s">
        <v>22</v>
      </c>
      <c r="B6334" s="1" t="s">
        <v>770</v>
      </c>
      <c r="C6334" s="1" t="s">
        <v>526</v>
      </c>
      <c r="D6334" s="1" t="s">
        <v>669</v>
      </c>
      <c r="E6334" s="1" t="s">
        <v>2</v>
      </c>
      <c r="F6334" s="1" t="s">
        <v>1075</v>
      </c>
      <c r="G6334" s="1" t="s">
        <v>73</v>
      </c>
      <c r="H6334" s="8"/>
      <c r="I6334" s="8">
        <v>2015</v>
      </c>
      <c r="J6334" s="1" t="s">
        <v>768</v>
      </c>
      <c r="K6334" s="8">
        <v>150</v>
      </c>
      <c r="L6334" s="10">
        <f>K6334/ VLOOKUP(A6334,Indicators!$B$1:$V$7,21,FALSE)</f>
        <v>0.878868486119737</v>
      </c>
      <c r="M6334" s="11"/>
      <c r="N6334" s="11"/>
      <c r="O6334" s="11"/>
      <c r="P6334" s="11"/>
      <c r="Q6334" s="8" t="str">
        <f t="shared" si="0"/>
        <v/>
      </c>
      <c r="R6334" s="1" t="s">
        <v>103</v>
      </c>
      <c r="S6334" s="1" t="s">
        <v>53</v>
      </c>
      <c r="T6334" s="11"/>
      <c r="U6334" s="11"/>
      <c r="V6334" s="11"/>
      <c r="W6334" s="11"/>
      <c r="X6334" s="11"/>
      <c r="Y6334" s="11"/>
      <c r="Z6334" s="11"/>
      <c r="AA6334" s="11"/>
      <c r="AB6334" s="11"/>
      <c r="AC6334" s="11"/>
      <c r="AD6334" s="11"/>
      <c r="AE6334" s="11"/>
      <c r="AF6334" s="11"/>
      <c r="AG6334" s="11"/>
      <c r="AH6334" s="11"/>
      <c r="AI6334" s="11"/>
      <c r="AJ6334" s="11"/>
      <c r="AK6334" s="11"/>
      <c r="AL6334" s="11"/>
      <c r="AM6334" s="5"/>
      <c r="AN6334" s="5"/>
      <c r="AO6334" s="5"/>
      <c r="AP6334" s="5"/>
      <c r="AQ6334" s="5"/>
      <c r="AR6334" s="5"/>
      <c r="AS6334" s="5"/>
      <c r="AT6334" s="5"/>
      <c r="AU6334" s="5"/>
      <c r="AV6334" s="5"/>
      <c r="AW6334" s="5"/>
      <c r="AX6334" s="5"/>
      <c r="AY6334" s="5"/>
      <c r="AZ6334" s="5"/>
      <c r="BA6334" s="5"/>
      <c r="BB6334" s="5"/>
      <c r="BC6334" s="5"/>
      <c r="BD6334" s="5"/>
      <c r="BE6334" s="5"/>
      <c r="BF6334" s="5"/>
      <c r="BG6334" s="5"/>
      <c r="BH6334" s="5"/>
      <c r="BI6334" s="5"/>
      <c r="BJ6334" s="5"/>
      <c r="BK6334" s="5"/>
      <c r="BL6334" s="5"/>
      <c r="BM6334" s="5"/>
      <c r="BN6334" s="5"/>
      <c r="BO6334" s="5"/>
      <c r="BP6334" s="5"/>
      <c r="BQ6334" s="5"/>
      <c r="BR6334" s="5"/>
      <c r="BS6334" s="5"/>
      <c r="BT6334" s="5"/>
      <c r="BU6334" s="5"/>
      <c r="BV6334" s="5"/>
      <c r="BW6334" s="5"/>
      <c r="BX6334" s="5"/>
    </row>
    <row r="6335" spans="1:76" x14ac:dyDescent="0.2">
      <c r="A6335" s="1" t="s">
        <v>22</v>
      </c>
      <c r="B6335" s="1" t="s">
        <v>770</v>
      </c>
      <c r="C6335" s="1" t="s">
        <v>771</v>
      </c>
      <c r="D6335" s="1" t="s">
        <v>669</v>
      </c>
      <c r="E6335" s="1" t="s">
        <v>2</v>
      </c>
      <c r="F6335" s="1" t="s">
        <v>1075</v>
      </c>
      <c r="G6335" s="1" t="s">
        <v>73</v>
      </c>
      <c r="H6335" s="8"/>
      <c r="I6335" s="8">
        <v>2015</v>
      </c>
      <c r="J6335" s="1" t="s">
        <v>768</v>
      </c>
      <c r="K6335" s="8">
        <v>150</v>
      </c>
      <c r="L6335" s="10">
        <f>K6335/ VLOOKUP(A6335,Indicators!$B$1:$V$7,21,FALSE)</f>
        <v>0.878868486119737</v>
      </c>
      <c r="M6335" s="11"/>
      <c r="N6335" s="11"/>
      <c r="O6335" s="11"/>
      <c r="P6335" s="11"/>
      <c r="Q6335" s="8" t="str">
        <f t="shared" si="0"/>
        <v/>
      </c>
      <c r="R6335" s="1" t="s">
        <v>271</v>
      </c>
      <c r="S6335" s="1" t="s">
        <v>55</v>
      </c>
      <c r="T6335" s="11"/>
      <c r="U6335" s="11"/>
      <c r="V6335" s="11"/>
      <c r="W6335" s="11"/>
      <c r="X6335" s="11"/>
      <c r="Y6335" s="11"/>
      <c r="Z6335" s="11"/>
      <c r="AA6335" s="11"/>
      <c r="AB6335" s="11"/>
      <c r="AC6335" s="11"/>
      <c r="AD6335" s="11"/>
      <c r="AE6335" s="11"/>
      <c r="AF6335" s="11"/>
      <c r="AG6335" s="11"/>
      <c r="AH6335" s="11"/>
      <c r="AI6335" s="11"/>
      <c r="AJ6335" s="11"/>
      <c r="AK6335" s="11"/>
      <c r="AL6335" s="11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5"/>
      <c r="AX6335" s="5"/>
      <c r="AY6335" s="5"/>
      <c r="AZ6335" s="5"/>
      <c r="BA6335" s="5"/>
      <c r="BB6335" s="5"/>
      <c r="BC6335" s="5"/>
      <c r="BD6335" s="5"/>
      <c r="BE6335" s="5"/>
      <c r="BF6335" s="5"/>
      <c r="BG6335" s="5"/>
      <c r="BH6335" s="5"/>
      <c r="BI6335" s="5"/>
      <c r="BJ6335" s="5"/>
      <c r="BK6335" s="5"/>
      <c r="BL6335" s="5"/>
      <c r="BM6335" s="5"/>
      <c r="BN6335" s="5"/>
      <c r="BO6335" s="5"/>
      <c r="BP6335" s="5"/>
      <c r="BQ6335" s="5"/>
      <c r="BR6335" s="5"/>
      <c r="BS6335" s="5"/>
      <c r="BT6335" s="5"/>
      <c r="BU6335" s="5"/>
      <c r="BV6335" s="5"/>
      <c r="BW6335" s="5"/>
      <c r="BX6335" s="5"/>
    </row>
    <row r="6336" spans="1:76" x14ac:dyDescent="0.2">
      <c r="A6336" s="1" t="s">
        <v>22</v>
      </c>
      <c r="B6336" s="1" t="s">
        <v>770</v>
      </c>
      <c r="C6336" s="1" t="s">
        <v>49</v>
      </c>
      <c r="D6336" s="1" t="s">
        <v>669</v>
      </c>
      <c r="E6336" s="1" t="s">
        <v>2</v>
      </c>
      <c r="F6336" s="1" t="s">
        <v>1075</v>
      </c>
      <c r="G6336" s="1" t="s">
        <v>73</v>
      </c>
      <c r="H6336" s="8"/>
      <c r="I6336" s="8">
        <v>2015</v>
      </c>
      <c r="J6336" s="1" t="s">
        <v>768</v>
      </c>
      <c r="K6336" s="8">
        <v>200</v>
      </c>
      <c r="L6336" s="10">
        <f>K6336/ VLOOKUP(A6336,Indicators!$B$1:$V$7,21,FALSE)</f>
        <v>1.1718246481596493</v>
      </c>
      <c r="M6336" s="11"/>
      <c r="N6336" s="11"/>
      <c r="O6336" s="11"/>
      <c r="P6336" s="11"/>
      <c r="Q6336" s="8" t="str">
        <f t="shared" si="0"/>
        <v/>
      </c>
      <c r="R6336" s="1" t="s">
        <v>103</v>
      </c>
      <c r="S6336" s="1" t="s">
        <v>49</v>
      </c>
      <c r="T6336" s="11"/>
      <c r="U6336" s="11"/>
      <c r="V6336" s="11"/>
      <c r="W6336" s="11"/>
      <c r="X6336" s="11"/>
      <c r="Y6336" s="11"/>
      <c r="Z6336" s="11"/>
      <c r="AA6336" s="11"/>
      <c r="AB6336" s="11"/>
      <c r="AC6336" s="11"/>
      <c r="AD6336" s="11"/>
      <c r="AE6336" s="11"/>
      <c r="AF6336" s="11"/>
      <c r="AG6336" s="11"/>
      <c r="AH6336" s="11"/>
      <c r="AI6336" s="11"/>
      <c r="AJ6336" s="11"/>
      <c r="AK6336" s="11"/>
      <c r="AL6336" s="11"/>
      <c r="AM6336" s="5"/>
      <c r="AN6336" s="5"/>
      <c r="AO6336" s="5"/>
      <c r="AP6336" s="5"/>
      <c r="AQ6336" s="5"/>
      <c r="AR6336" s="5"/>
      <c r="AS6336" s="5"/>
      <c r="AT6336" s="5"/>
      <c r="AU6336" s="5"/>
      <c r="AV6336" s="5"/>
      <c r="AW6336" s="5"/>
      <c r="AX6336" s="5"/>
      <c r="AY6336" s="5"/>
      <c r="AZ6336" s="5"/>
      <c r="BA6336" s="5"/>
      <c r="BB6336" s="5"/>
      <c r="BC6336" s="5"/>
      <c r="BD6336" s="5"/>
      <c r="BE6336" s="5"/>
      <c r="BF6336" s="5"/>
      <c r="BG6336" s="5"/>
      <c r="BH6336" s="5"/>
      <c r="BI6336" s="5"/>
      <c r="BJ6336" s="5"/>
      <c r="BK6336" s="5"/>
      <c r="BL6336" s="5"/>
      <c r="BM6336" s="5"/>
      <c r="BN6336" s="5"/>
      <c r="BO6336" s="5"/>
      <c r="BP6336" s="5"/>
      <c r="BQ6336" s="5"/>
      <c r="BR6336" s="5"/>
      <c r="BS6336" s="5"/>
      <c r="BT6336" s="5"/>
      <c r="BU6336" s="5"/>
      <c r="BV6336" s="5"/>
      <c r="BW6336" s="5"/>
      <c r="BX6336" s="5"/>
    </row>
    <row r="6337" spans="1:76" x14ac:dyDescent="0.2">
      <c r="A6337" s="1" t="s">
        <v>22</v>
      </c>
      <c r="B6337" s="1" t="s">
        <v>770</v>
      </c>
      <c r="C6337" s="1" t="s">
        <v>538</v>
      </c>
      <c r="D6337" s="1" t="s">
        <v>669</v>
      </c>
      <c r="E6337" s="1" t="s">
        <v>2</v>
      </c>
      <c r="F6337" s="1" t="s">
        <v>1075</v>
      </c>
      <c r="G6337" s="1" t="s">
        <v>73</v>
      </c>
      <c r="H6337" s="8"/>
      <c r="I6337" s="8">
        <v>2015</v>
      </c>
      <c r="J6337" s="1" t="s">
        <v>768</v>
      </c>
      <c r="K6337" s="8">
        <v>200</v>
      </c>
      <c r="L6337" s="10">
        <f>K6337/ VLOOKUP(A6337,Indicators!$B$1:$V$7,21,FALSE)</f>
        <v>1.1718246481596493</v>
      </c>
      <c r="M6337" s="11"/>
      <c r="N6337" s="11"/>
      <c r="O6337" s="11"/>
      <c r="P6337" s="11"/>
      <c r="Q6337" s="8" t="str">
        <f t="shared" si="0"/>
        <v/>
      </c>
      <c r="R6337" s="1" t="s">
        <v>103</v>
      </c>
      <c r="S6337" s="1" t="s">
        <v>49</v>
      </c>
      <c r="T6337" s="11"/>
      <c r="U6337" s="11"/>
      <c r="V6337" s="11"/>
      <c r="W6337" s="11"/>
      <c r="X6337" s="11"/>
      <c r="Y6337" s="11"/>
      <c r="Z6337" s="11"/>
      <c r="AA6337" s="11"/>
      <c r="AB6337" s="11"/>
      <c r="AC6337" s="11"/>
      <c r="AD6337" s="11"/>
      <c r="AE6337" s="11"/>
      <c r="AF6337" s="11"/>
      <c r="AG6337" s="11"/>
      <c r="AH6337" s="11"/>
      <c r="AI6337" s="11"/>
      <c r="AJ6337" s="11"/>
      <c r="AK6337" s="11"/>
      <c r="AL6337" s="11"/>
      <c r="AM6337" s="5"/>
      <c r="AN6337" s="5"/>
      <c r="AO6337" s="5"/>
      <c r="AP6337" s="5"/>
      <c r="AQ6337" s="5"/>
      <c r="AR6337" s="5"/>
      <c r="AS6337" s="5"/>
      <c r="AT6337" s="5"/>
      <c r="AU6337" s="5"/>
      <c r="AV6337" s="5"/>
      <c r="AW6337" s="5"/>
      <c r="AX6337" s="5"/>
      <c r="AY6337" s="5"/>
      <c r="AZ6337" s="5"/>
      <c r="BA6337" s="5"/>
      <c r="BB6337" s="5"/>
      <c r="BC6337" s="5"/>
      <c r="BD6337" s="5"/>
      <c r="BE6337" s="5"/>
      <c r="BF6337" s="5"/>
      <c r="BG6337" s="5"/>
      <c r="BH6337" s="5"/>
      <c r="BI6337" s="5"/>
      <c r="BJ6337" s="5"/>
      <c r="BK6337" s="5"/>
      <c r="BL6337" s="5"/>
      <c r="BM6337" s="5"/>
      <c r="BN6337" s="5"/>
      <c r="BO6337" s="5"/>
      <c r="BP6337" s="5"/>
      <c r="BQ6337" s="5"/>
      <c r="BR6337" s="5"/>
      <c r="BS6337" s="5"/>
      <c r="BT6337" s="5"/>
      <c r="BU6337" s="5"/>
      <c r="BV6337" s="5"/>
      <c r="BW6337" s="5"/>
      <c r="BX6337" s="5"/>
    </row>
    <row r="6338" spans="1:76" x14ac:dyDescent="0.2">
      <c r="A6338" s="1" t="s">
        <v>22</v>
      </c>
      <c r="B6338" s="1" t="s">
        <v>770</v>
      </c>
      <c r="C6338" s="1" t="s">
        <v>804</v>
      </c>
      <c r="D6338" s="1" t="s">
        <v>669</v>
      </c>
      <c r="E6338" s="1" t="s">
        <v>2</v>
      </c>
      <c r="F6338" s="1" t="s">
        <v>1075</v>
      </c>
      <c r="G6338" s="1" t="s">
        <v>73</v>
      </c>
      <c r="H6338" s="8"/>
      <c r="I6338" s="8">
        <v>2015</v>
      </c>
      <c r="J6338" s="1" t="s">
        <v>768</v>
      </c>
      <c r="K6338" s="8">
        <v>300</v>
      </c>
      <c r="L6338" s="10">
        <f>K6338/ VLOOKUP(A6338,Indicators!$B$1:$V$7,21,FALSE)</f>
        <v>1.757736972239474</v>
      </c>
      <c r="M6338" s="11"/>
      <c r="N6338" s="11"/>
      <c r="O6338" s="11"/>
      <c r="P6338" s="11"/>
      <c r="Q6338" s="8" t="str">
        <f t="shared" si="0"/>
        <v/>
      </c>
      <c r="R6338" s="1" t="s">
        <v>103</v>
      </c>
      <c r="S6338" s="1" t="s">
        <v>54</v>
      </c>
      <c r="T6338" s="11"/>
      <c r="U6338" s="11"/>
      <c r="V6338" s="11"/>
      <c r="W6338" s="11"/>
      <c r="X6338" s="11"/>
      <c r="Y6338" s="11"/>
      <c r="Z6338" s="11"/>
      <c r="AA6338" s="11"/>
      <c r="AB6338" s="11"/>
      <c r="AC6338" s="11"/>
      <c r="AD6338" s="11"/>
      <c r="AE6338" s="11"/>
      <c r="AF6338" s="11"/>
      <c r="AG6338" s="11"/>
      <c r="AH6338" s="11"/>
      <c r="AI6338" s="11"/>
      <c r="AJ6338" s="11"/>
      <c r="AK6338" s="11"/>
      <c r="AL6338" s="11"/>
      <c r="AM6338" s="5"/>
      <c r="AN6338" s="5"/>
      <c r="AO6338" s="5"/>
      <c r="AP6338" s="5"/>
      <c r="AQ6338" s="5"/>
      <c r="AR6338" s="5"/>
      <c r="AS6338" s="5"/>
      <c r="AT6338" s="5"/>
      <c r="AU6338" s="5"/>
      <c r="AV6338" s="5"/>
      <c r="AW6338" s="5"/>
      <c r="AX6338" s="5"/>
      <c r="AY6338" s="5"/>
      <c r="AZ6338" s="5"/>
      <c r="BA6338" s="5"/>
      <c r="BB6338" s="5"/>
      <c r="BC6338" s="5"/>
      <c r="BD6338" s="5"/>
      <c r="BE6338" s="5"/>
      <c r="BF6338" s="5"/>
      <c r="BG6338" s="5"/>
      <c r="BH6338" s="5"/>
      <c r="BI6338" s="5"/>
      <c r="BJ6338" s="5"/>
      <c r="BK6338" s="5"/>
      <c r="BL6338" s="5"/>
      <c r="BM6338" s="5"/>
      <c r="BN6338" s="5"/>
      <c r="BO6338" s="5"/>
      <c r="BP6338" s="5"/>
      <c r="BQ6338" s="5"/>
      <c r="BR6338" s="5"/>
      <c r="BS6338" s="5"/>
      <c r="BT6338" s="5"/>
      <c r="BU6338" s="5"/>
      <c r="BV6338" s="5"/>
      <c r="BW6338" s="5"/>
      <c r="BX6338" s="5"/>
    </row>
    <row r="6339" spans="1:76" x14ac:dyDescent="0.2">
      <c r="A6339" s="1" t="s">
        <v>22</v>
      </c>
      <c r="B6339" s="1" t="s">
        <v>775</v>
      </c>
      <c r="C6339" s="1" t="s">
        <v>807</v>
      </c>
      <c r="D6339" s="1" t="s">
        <v>669</v>
      </c>
      <c r="E6339" s="1" t="s">
        <v>2</v>
      </c>
      <c r="F6339" s="1" t="s">
        <v>1075</v>
      </c>
      <c r="G6339" s="1" t="s">
        <v>73</v>
      </c>
      <c r="H6339" s="8"/>
      <c r="I6339" s="8">
        <v>2015</v>
      </c>
      <c r="J6339" s="1" t="s">
        <v>768</v>
      </c>
      <c r="K6339" s="8">
        <v>500</v>
      </c>
      <c r="L6339" s="10">
        <f>K6339/ VLOOKUP(A6339,Indicators!$B$1:$V$7,21,FALSE)</f>
        <v>2.9295616203991233</v>
      </c>
      <c r="M6339" s="1" t="s">
        <v>769</v>
      </c>
      <c r="N6339" s="11"/>
      <c r="O6339" s="11"/>
      <c r="P6339" s="11"/>
      <c r="Q6339" s="8" t="str">
        <f t="shared" si="0"/>
        <v/>
      </c>
      <c r="R6339" s="1" t="s">
        <v>158</v>
      </c>
      <c r="S6339" s="1" t="s">
        <v>72</v>
      </c>
      <c r="T6339" s="11"/>
      <c r="U6339" s="11"/>
      <c r="V6339" s="11"/>
      <c r="W6339" s="11"/>
      <c r="X6339" s="11"/>
      <c r="Y6339" s="11"/>
      <c r="Z6339" s="11"/>
      <c r="AA6339" s="11"/>
      <c r="AB6339" s="11"/>
      <c r="AC6339" s="11"/>
      <c r="AD6339" s="11"/>
      <c r="AE6339" s="11"/>
      <c r="AF6339" s="11"/>
      <c r="AG6339" s="11"/>
      <c r="AH6339" s="11"/>
      <c r="AI6339" s="11"/>
      <c r="AJ6339" s="11"/>
      <c r="AK6339" s="11"/>
      <c r="AL6339" s="11"/>
      <c r="AM6339" s="5"/>
      <c r="AN6339" s="5"/>
      <c r="AO6339" s="5"/>
      <c r="AP6339" s="5"/>
      <c r="AQ6339" s="5"/>
      <c r="AR6339" s="5"/>
      <c r="AS6339" s="5"/>
      <c r="AT6339" s="5"/>
      <c r="AU6339" s="5"/>
      <c r="AV6339" s="5"/>
      <c r="AW6339" s="5"/>
      <c r="AX6339" s="5"/>
      <c r="AY6339" s="5"/>
      <c r="AZ6339" s="5"/>
      <c r="BA6339" s="5"/>
      <c r="BB6339" s="5"/>
      <c r="BC6339" s="5"/>
      <c r="BD6339" s="5"/>
      <c r="BE6339" s="5"/>
      <c r="BF6339" s="5"/>
      <c r="BG6339" s="5"/>
      <c r="BH6339" s="5"/>
      <c r="BI6339" s="5"/>
      <c r="BJ6339" s="5"/>
      <c r="BK6339" s="5"/>
      <c r="BL6339" s="5"/>
      <c r="BM6339" s="5"/>
      <c r="BN6339" s="5"/>
      <c r="BO6339" s="5"/>
      <c r="BP6339" s="5"/>
      <c r="BQ6339" s="5"/>
      <c r="BR6339" s="5"/>
      <c r="BS6339" s="5"/>
      <c r="BT6339" s="5"/>
      <c r="BU6339" s="5"/>
      <c r="BV6339" s="5"/>
      <c r="BW6339" s="5"/>
      <c r="BX6339" s="5"/>
    </row>
    <row r="6340" spans="1:76" x14ac:dyDescent="0.2">
      <c r="A6340" s="1" t="s">
        <v>22</v>
      </c>
      <c r="B6340" s="1" t="s">
        <v>107</v>
      </c>
      <c r="C6340" s="1" t="s">
        <v>855</v>
      </c>
      <c r="D6340" s="1" t="s">
        <v>669</v>
      </c>
      <c r="E6340" s="1" t="s">
        <v>2</v>
      </c>
      <c r="F6340" s="1" t="s">
        <v>1075</v>
      </c>
      <c r="G6340" s="1" t="s">
        <v>73</v>
      </c>
      <c r="H6340" s="8"/>
      <c r="I6340" s="8">
        <v>2015</v>
      </c>
      <c r="J6340" s="1" t="s">
        <v>768</v>
      </c>
      <c r="K6340" s="8">
        <v>200</v>
      </c>
      <c r="L6340" s="10">
        <f>K6340/ VLOOKUP(A6340,Indicators!$B$1:$V$7,21,FALSE)</f>
        <v>1.1718246481596493</v>
      </c>
      <c r="M6340" s="11"/>
      <c r="N6340" s="11"/>
      <c r="O6340" s="11"/>
      <c r="P6340" s="11"/>
      <c r="Q6340" s="8" t="str">
        <f t="shared" si="0"/>
        <v/>
      </c>
      <c r="R6340" s="1" t="s">
        <v>103</v>
      </c>
      <c r="S6340" s="1" t="s">
        <v>43</v>
      </c>
      <c r="T6340" s="11"/>
      <c r="U6340" s="11"/>
      <c r="V6340" s="11"/>
      <c r="W6340" s="11"/>
      <c r="X6340" s="11"/>
      <c r="Y6340" s="11"/>
      <c r="Z6340" s="11"/>
      <c r="AA6340" s="11"/>
      <c r="AB6340" s="11"/>
      <c r="AC6340" s="11"/>
      <c r="AD6340" s="11"/>
      <c r="AE6340" s="11"/>
      <c r="AF6340" s="11"/>
      <c r="AG6340" s="11"/>
      <c r="AH6340" s="11"/>
      <c r="AI6340" s="11"/>
      <c r="AJ6340" s="11"/>
      <c r="AK6340" s="11"/>
      <c r="AL6340" s="11"/>
      <c r="AM6340" s="5"/>
      <c r="AN6340" s="5"/>
      <c r="AO6340" s="5"/>
      <c r="AP6340" s="5"/>
      <c r="AQ6340" s="5"/>
      <c r="AR6340" s="5"/>
      <c r="AS6340" s="5"/>
      <c r="AT6340" s="5"/>
      <c r="AU6340" s="5"/>
      <c r="AV6340" s="5"/>
      <c r="AW6340" s="5"/>
      <c r="AX6340" s="5"/>
      <c r="AY6340" s="5"/>
      <c r="AZ6340" s="5"/>
      <c r="BA6340" s="5"/>
      <c r="BB6340" s="5"/>
      <c r="BC6340" s="5"/>
      <c r="BD6340" s="5"/>
      <c r="BE6340" s="5"/>
      <c r="BF6340" s="5"/>
      <c r="BG6340" s="5"/>
      <c r="BH6340" s="5"/>
      <c r="BI6340" s="5"/>
      <c r="BJ6340" s="5"/>
      <c r="BK6340" s="5"/>
      <c r="BL6340" s="5"/>
      <c r="BM6340" s="5"/>
      <c r="BN6340" s="5"/>
      <c r="BO6340" s="5"/>
      <c r="BP6340" s="5"/>
      <c r="BQ6340" s="5"/>
      <c r="BR6340" s="5"/>
      <c r="BS6340" s="5"/>
      <c r="BT6340" s="5"/>
      <c r="BU6340" s="5"/>
      <c r="BV6340" s="5"/>
      <c r="BW6340" s="5"/>
      <c r="BX6340" s="5"/>
    </row>
    <row r="6341" spans="1:76" x14ac:dyDescent="0.2">
      <c r="A6341" s="1" t="s">
        <v>22</v>
      </c>
      <c r="B6341" s="1" t="s">
        <v>809</v>
      </c>
      <c r="C6341" s="1" t="s">
        <v>811</v>
      </c>
      <c r="D6341" s="1" t="s">
        <v>669</v>
      </c>
      <c r="E6341" s="1" t="s">
        <v>2</v>
      </c>
      <c r="F6341" s="1" t="s">
        <v>1075</v>
      </c>
      <c r="G6341" s="1" t="s">
        <v>73</v>
      </c>
      <c r="H6341" s="8"/>
      <c r="I6341" s="8">
        <v>2015</v>
      </c>
      <c r="J6341" s="1" t="s">
        <v>768</v>
      </c>
      <c r="K6341" s="8">
        <v>80</v>
      </c>
      <c r="L6341" s="10">
        <f>K6341/ VLOOKUP(A6341,Indicators!$B$1:$V$7,21,FALSE)</f>
        <v>0.46872985926385974</v>
      </c>
      <c r="M6341" s="11"/>
      <c r="N6341" s="11"/>
      <c r="O6341" s="11"/>
      <c r="P6341" s="11"/>
      <c r="Q6341" s="8" t="str">
        <f t="shared" si="0"/>
        <v/>
      </c>
      <c r="R6341" s="1" t="s">
        <v>94</v>
      </c>
      <c r="S6341" s="1" t="s">
        <v>88</v>
      </c>
      <c r="T6341" s="11"/>
      <c r="U6341" s="11"/>
      <c r="V6341" s="11"/>
      <c r="W6341" s="11"/>
      <c r="X6341" s="11"/>
      <c r="Y6341" s="11"/>
      <c r="Z6341" s="11"/>
      <c r="AA6341" s="11"/>
      <c r="AB6341" s="11"/>
      <c r="AC6341" s="11"/>
      <c r="AD6341" s="11"/>
      <c r="AE6341" s="11"/>
      <c r="AF6341" s="11"/>
      <c r="AG6341" s="11"/>
      <c r="AH6341" s="11"/>
      <c r="AI6341" s="11"/>
      <c r="AJ6341" s="11"/>
      <c r="AK6341" s="11"/>
      <c r="AL6341" s="11"/>
      <c r="AM6341" s="5"/>
      <c r="AN6341" s="5"/>
      <c r="AO6341" s="5"/>
      <c r="AP6341" s="5"/>
      <c r="AQ6341" s="5"/>
      <c r="AR6341" s="5"/>
      <c r="AS6341" s="5"/>
      <c r="AT6341" s="5"/>
      <c r="AU6341" s="5"/>
      <c r="AV6341" s="5"/>
      <c r="AW6341" s="5"/>
      <c r="AX6341" s="5"/>
      <c r="AY6341" s="5"/>
      <c r="AZ6341" s="5"/>
      <c r="BA6341" s="5"/>
      <c r="BB6341" s="5"/>
      <c r="BC6341" s="5"/>
      <c r="BD6341" s="5"/>
      <c r="BE6341" s="5"/>
      <c r="BF6341" s="5"/>
      <c r="BG6341" s="5"/>
      <c r="BH6341" s="5"/>
      <c r="BI6341" s="5"/>
      <c r="BJ6341" s="5"/>
      <c r="BK6341" s="5"/>
      <c r="BL6341" s="5"/>
      <c r="BM6341" s="5"/>
      <c r="BN6341" s="5"/>
      <c r="BO6341" s="5"/>
      <c r="BP6341" s="5"/>
      <c r="BQ6341" s="5"/>
      <c r="BR6341" s="5"/>
      <c r="BS6341" s="5"/>
      <c r="BT6341" s="5"/>
      <c r="BU6341" s="5"/>
      <c r="BV6341" s="5"/>
      <c r="BW6341" s="5"/>
      <c r="BX6341" s="5"/>
    </row>
    <row r="6342" spans="1:76" x14ac:dyDescent="0.2">
      <c r="A6342" s="1" t="s">
        <v>22</v>
      </c>
      <c r="B6342" s="1" t="s">
        <v>809</v>
      </c>
      <c r="C6342" s="1" t="s">
        <v>812</v>
      </c>
      <c r="D6342" s="1" t="s">
        <v>669</v>
      </c>
      <c r="E6342" s="1" t="s">
        <v>2</v>
      </c>
      <c r="F6342" s="1" t="s">
        <v>1075</v>
      </c>
      <c r="G6342" s="1" t="s">
        <v>73</v>
      </c>
      <c r="H6342" s="8"/>
      <c r="I6342" s="8">
        <v>2015</v>
      </c>
      <c r="J6342" s="1" t="s">
        <v>768</v>
      </c>
      <c r="K6342" s="8">
        <v>100</v>
      </c>
      <c r="L6342" s="10">
        <f>K6342/ VLOOKUP(A6342,Indicators!$B$1:$V$7,21,FALSE)</f>
        <v>0.58591232407982463</v>
      </c>
      <c r="M6342" s="11"/>
      <c r="N6342" s="11"/>
      <c r="O6342" s="11"/>
      <c r="P6342" s="11"/>
      <c r="Q6342" s="8" t="str">
        <f t="shared" si="0"/>
        <v/>
      </c>
      <c r="R6342" s="1" t="s">
        <v>94</v>
      </c>
      <c r="S6342" s="1" t="s">
        <v>88</v>
      </c>
      <c r="T6342" s="11"/>
      <c r="U6342" s="11"/>
      <c r="V6342" s="11"/>
      <c r="W6342" s="11"/>
      <c r="X6342" s="11"/>
      <c r="Y6342" s="11"/>
      <c r="Z6342" s="11"/>
      <c r="AA6342" s="11"/>
      <c r="AB6342" s="11"/>
      <c r="AC6342" s="11"/>
      <c r="AD6342" s="11"/>
      <c r="AE6342" s="11"/>
      <c r="AF6342" s="11"/>
      <c r="AG6342" s="11"/>
      <c r="AH6342" s="11"/>
      <c r="AI6342" s="11"/>
      <c r="AJ6342" s="11"/>
      <c r="AK6342" s="11"/>
      <c r="AL6342" s="11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5"/>
      <c r="AX6342" s="5"/>
      <c r="AY6342" s="5"/>
      <c r="AZ6342" s="5"/>
      <c r="BA6342" s="5"/>
      <c r="BB6342" s="5"/>
      <c r="BC6342" s="5"/>
      <c r="BD6342" s="5"/>
      <c r="BE6342" s="5"/>
      <c r="BF6342" s="5"/>
      <c r="BG6342" s="5"/>
      <c r="BH6342" s="5"/>
      <c r="BI6342" s="5"/>
      <c r="BJ6342" s="5"/>
      <c r="BK6342" s="5"/>
      <c r="BL6342" s="5"/>
      <c r="BM6342" s="5"/>
      <c r="BN6342" s="5"/>
      <c r="BO6342" s="5"/>
      <c r="BP6342" s="5"/>
      <c r="BQ6342" s="5"/>
      <c r="BR6342" s="5"/>
      <c r="BS6342" s="5"/>
      <c r="BT6342" s="5"/>
      <c r="BU6342" s="5"/>
      <c r="BV6342" s="5"/>
      <c r="BW6342" s="5"/>
      <c r="BX6342" s="5"/>
    </row>
    <row r="6343" spans="1:76" x14ac:dyDescent="0.2">
      <c r="A6343" s="1" t="s">
        <v>22</v>
      </c>
      <c r="B6343" s="1" t="s">
        <v>809</v>
      </c>
      <c r="C6343" s="1" t="s">
        <v>814</v>
      </c>
      <c r="D6343" s="1" t="s">
        <v>669</v>
      </c>
      <c r="E6343" s="1" t="s">
        <v>2</v>
      </c>
      <c r="F6343" s="1" t="s">
        <v>1075</v>
      </c>
      <c r="G6343" s="1" t="s">
        <v>73</v>
      </c>
      <c r="H6343" s="8"/>
      <c r="I6343" s="8">
        <v>2015</v>
      </c>
      <c r="J6343" s="1" t="s">
        <v>768</v>
      </c>
      <c r="K6343" s="8">
        <v>100</v>
      </c>
      <c r="L6343" s="10">
        <f>K6343/ VLOOKUP(A6343,Indicators!$B$1:$V$7,21,FALSE)</f>
        <v>0.58591232407982463</v>
      </c>
      <c r="M6343" s="11"/>
      <c r="N6343" s="11"/>
      <c r="O6343" s="11"/>
      <c r="P6343" s="11"/>
      <c r="Q6343" s="8" t="str">
        <f t="shared" si="0"/>
        <v/>
      </c>
      <c r="R6343" s="1" t="s">
        <v>271</v>
      </c>
      <c r="S6343" s="1" t="s">
        <v>55</v>
      </c>
      <c r="T6343" s="11"/>
      <c r="U6343" s="11"/>
      <c r="V6343" s="11"/>
      <c r="W6343" s="11"/>
      <c r="X6343" s="11"/>
      <c r="Y6343" s="11"/>
      <c r="Z6343" s="11"/>
      <c r="AA6343" s="11"/>
      <c r="AB6343" s="11"/>
      <c r="AC6343" s="11"/>
      <c r="AD6343" s="11"/>
      <c r="AE6343" s="11"/>
      <c r="AF6343" s="11"/>
      <c r="AG6343" s="11"/>
      <c r="AH6343" s="11"/>
      <c r="AI6343" s="11"/>
      <c r="AJ6343" s="11"/>
      <c r="AK6343" s="11"/>
      <c r="AL6343" s="11"/>
      <c r="AM6343" s="5"/>
      <c r="AN6343" s="5"/>
      <c r="AO6343" s="5"/>
      <c r="AP6343" s="5"/>
      <c r="AQ6343" s="5"/>
      <c r="AR6343" s="5"/>
      <c r="AS6343" s="5"/>
      <c r="AT6343" s="5"/>
      <c r="AU6343" s="5"/>
      <c r="AV6343" s="5"/>
      <c r="AW6343" s="5"/>
      <c r="AX6343" s="5"/>
      <c r="AY6343" s="5"/>
      <c r="AZ6343" s="5"/>
      <c r="BA6343" s="5"/>
      <c r="BB6343" s="5"/>
      <c r="BC6343" s="5"/>
      <c r="BD6343" s="5"/>
      <c r="BE6343" s="5"/>
      <c r="BF6343" s="5"/>
      <c r="BG6343" s="5"/>
      <c r="BH6343" s="5"/>
      <c r="BI6343" s="5"/>
      <c r="BJ6343" s="5"/>
      <c r="BK6343" s="5"/>
      <c r="BL6343" s="5"/>
      <c r="BM6343" s="5"/>
      <c r="BN6343" s="5"/>
      <c r="BO6343" s="5"/>
      <c r="BP6343" s="5"/>
      <c r="BQ6343" s="5"/>
      <c r="BR6343" s="5"/>
      <c r="BS6343" s="5"/>
      <c r="BT6343" s="5"/>
      <c r="BU6343" s="5"/>
      <c r="BV6343" s="5"/>
      <c r="BW6343" s="5"/>
      <c r="BX6343" s="5"/>
    </row>
    <row r="6344" spans="1:76" x14ac:dyDescent="0.2">
      <c r="A6344" s="1" t="s">
        <v>22</v>
      </c>
      <c r="B6344" s="1" t="s">
        <v>809</v>
      </c>
      <c r="C6344" s="1" t="s">
        <v>963</v>
      </c>
      <c r="D6344" s="1" t="s">
        <v>669</v>
      </c>
      <c r="E6344" s="1" t="s">
        <v>2</v>
      </c>
      <c r="F6344" s="1" t="s">
        <v>1075</v>
      </c>
      <c r="G6344" s="1" t="s">
        <v>73</v>
      </c>
      <c r="H6344" s="8"/>
      <c r="I6344" s="8">
        <v>2015</v>
      </c>
      <c r="J6344" s="1" t="s">
        <v>768</v>
      </c>
      <c r="K6344" s="8">
        <v>200</v>
      </c>
      <c r="L6344" s="10">
        <f>K6344/ VLOOKUP(A6344,Indicators!$B$1:$V$7,21,FALSE)</f>
        <v>1.1718246481596493</v>
      </c>
      <c r="M6344" s="11"/>
      <c r="N6344" s="11"/>
      <c r="O6344" s="11"/>
      <c r="P6344" s="11"/>
      <c r="Q6344" s="8" t="str">
        <f t="shared" si="0"/>
        <v/>
      </c>
      <c r="R6344" s="1" t="s">
        <v>109</v>
      </c>
      <c r="S6344" s="1" t="s">
        <v>35</v>
      </c>
      <c r="T6344" s="11"/>
      <c r="U6344" s="11"/>
      <c r="V6344" s="11"/>
      <c r="W6344" s="11"/>
      <c r="X6344" s="11"/>
      <c r="Y6344" s="11"/>
      <c r="Z6344" s="11"/>
      <c r="AA6344" s="11"/>
      <c r="AB6344" s="11"/>
      <c r="AC6344" s="11"/>
      <c r="AD6344" s="11"/>
      <c r="AE6344" s="11"/>
      <c r="AF6344" s="11"/>
      <c r="AG6344" s="11"/>
      <c r="AH6344" s="11"/>
      <c r="AI6344" s="11"/>
      <c r="AJ6344" s="11"/>
      <c r="AK6344" s="11"/>
      <c r="AL6344" s="11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5"/>
      <c r="AX6344" s="5"/>
      <c r="AY6344" s="5"/>
      <c r="AZ6344" s="5"/>
      <c r="BA6344" s="5"/>
      <c r="BB6344" s="5"/>
      <c r="BC6344" s="5"/>
      <c r="BD6344" s="5"/>
      <c r="BE6344" s="5"/>
      <c r="BF6344" s="5"/>
      <c r="BG6344" s="5"/>
      <c r="BH6344" s="5"/>
      <c r="BI6344" s="5"/>
      <c r="BJ6344" s="5"/>
      <c r="BK6344" s="5"/>
      <c r="BL6344" s="5"/>
      <c r="BM6344" s="5"/>
      <c r="BN6344" s="5"/>
      <c r="BO6344" s="5"/>
      <c r="BP6344" s="5"/>
      <c r="BQ6344" s="5"/>
      <c r="BR6344" s="5"/>
      <c r="BS6344" s="5"/>
      <c r="BT6344" s="5"/>
      <c r="BU6344" s="5"/>
      <c r="BV6344" s="5"/>
      <c r="BW6344" s="5"/>
      <c r="BX6344" s="5"/>
    </row>
    <row r="6345" spans="1:76" x14ac:dyDescent="0.2">
      <c r="A6345" s="1" t="s">
        <v>22</v>
      </c>
      <c r="B6345" s="1" t="s">
        <v>809</v>
      </c>
      <c r="C6345" s="1" t="s">
        <v>815</v>
      </c>
      <c r="D6345" s="1" t="s">
        <v>669</v>
      </c>
      <c r="E6345" s="1" t="s">
        <v>2</v>
      </c>
      <c r="F6345" s="1" t="s">
        <v>1075</v>
      </c>
      <c r="G6345" s="1" t="s">
        <v>73</v>
      </c>
      <c r="H6345" s="8"/>
      <c r="I6345" s="8">
        <v>2015</v>
      </c>
      <c r="J6345" s="1" t="s">
        <v>768</v>
      </c>
      <c r="K6345" s="8">
        <v>200</v>
      </c>
      <c r="L6345" s="10">
        <f>K6345/ VLOOKUP(A6345,Indicators!$B$1:$V$7,21,FALSE)</f>
        <v>1.1718246481596493</v>
      </c>
      <c r="M6345" s="11"/>
      <c r="N6345" s="11"/>
      <c r="O6345" s="11"/>
      <c r="P6345" s="11"/>
      <c r="Q6345" s="8" t="str">
        <f t="shared" si="0"/>
        <v/>
      </c>
      <c r="R6345" s="1" t="s">
        <v>109</v>
      </c>
      <c r="S6345" s="1" t="s">
        <v>35</v>
      </c>
      <c r="T6345" s="11"/>
      <c r="U6345" s="11"/>
      <c r="V6345" s="11"/>
      <c r="W6345" s="11"/>
      <c r="X6345" s="11"/>
      <c r="Y6345" s="11"/>
      <c r="Z6345" s="11"/>
      <c r="AA6345" s="11"/>
      <c r="AB6345" s="11"/>
      <c r="AC6345" s="11"/>
      <c r="AD6345" s="11"/>
      <c r="AE6345" s="11"/>
      <c r="AF6345" s="11"/>
      <c r="AG6345" s="11"/>
      <c r="AH6345" s="11"/>
      <c r="AI6345" s="11"/>
      <c r="AJ6345" s="11"/>
      <c r="AK6345" s="11"/>
      <c r="AL6345" s="11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E6345" s="5"/>
      <c r="BF6345" s="5"/>
      <c r="BG6345" s="5"/>
      <c r="BH6345" s="5"/>
      <c r="BI6345" s="5"/>
      <c r="BJ6345" s="5"/>
      <c r="BK6345" s="5"/>
      <c r="BL6345" s="5"/>
      <c r="BM6345" s="5"/>
      <c r="BN6345" s="5"/>
      <c r="BO6345" s="5"/>
      <c r="BP6345" s="5"/>
      <c r="BQ6345" s="5"/>
      <c r="BR6345" s="5"/>
      <c r="BS6345" s="5"/>
      <c r="BT6345" s="5"/>
      <c r="BU6345" s="5"/>
      <c r="BV6345" s="5"/>
      <c r="BW6345" s="5"/>
      <c r="BX6345" s="5"/>
    </row>
    <row r="6346" spans="1:76" x14ac:dyDescent="0.2">
      <c r="A6346" s="1" t="s">
        <v>22</v>
      </c>
      <c r="B6346" s="1" t="s">
        <v>809</v>
      </c>
      <c r="C6346" s="1" t="s">
        <v>813</v>
      </c>
      <c r="D6346" s="1" t="s">
        <v>669</v>
      </c>
      <c r="E6346" s="1" t="s">
        <v>2</v>
      </c>
      <c r="F6346" s="1" t="s">
        <v>1075</v>
      </c>
      <c r="G6346" s="1" t="s">
        <v>73</v>
      </c>
      <c r="H6346" s="8"/>
      <c r="I6346" s="8">
        <v>2015</v>
      </c>
      <c r="J6346" s="1" t="s">
        <v>768</v>
      </c>
      <c r="K6346" s="8">
        <v>250</v>
      </c>
      <c r="L6346" s="10">
        <f>K6346/ VLOOKUP(A6346,Indicators!$B$1:$V$7,21,FALSE)</f>
        <v>1.4647808101995616</v>
      </c>
      <c r="M6346" s="11"/>
      <c r="N6346" s="11"/>
      <c r="O6346" s="11"/>
      <c r="P6346" s="11"/>
      <c r="Q6346" s="8" t="str">
        <f t="shared" si="0"/>
        <v/>
      </c>
      <c r="R6346" s="1" t="s">
        <v>271</v>
      </c>
      <c r="S6346" s="1" t="s">
        <v>55</v>
      </c>
      <c r="T6346" s="11"/>
      <c r="U6346" s="11"/>
      <c r="V6346" s="11"/>
      <c r="W6346" s="11"/>
      <c r="X6346" s="11"/>
      <c r="Y6346" s="11"/>
      <c r="Z6346" s="11"/>
      <c r="AA6346" s="11"/>
      <c r="AB6346" s="11"/>
      <c r="AC6346" s="11"/>
      <c r="AD6346" s="11"/>
      <c r="AE6346" s="11"/>
      <c r="AF6346" s="11"/>
      <c r="AG6346" s="11"/>
      <c r="AH6346" s="11"/>
      <c r="AI6346" s="11"/>
      <c r="AJ6346" s="11"/>
      <c r="AK6346" s="11"/>
      <c r="AL6346" s="11"/>
      <c r="AM6346" s="5"/>
      <c r="AN6346" s="5"/>
      <c r="AO6346" s="5"/>
      <c r="AP6346" s="5"/>
      <c r="AQ6346" s="5"/>
      <c r="AR6346" s="5"/>
      <c r="AS6346" s="5"/>
      <c r="AT6346" s="5"/>
      <c r="AU6346" s="5"/>
      <c r="AV6346" s="5"/>
      <c r="AW6346" s="5"/>
      <c r="AX6346" s="5"/>
      <c r="AY6346" s="5"/>
      <c r="AZ6346" s="5"/>
      <c r="BA6346" s="5"/>
      <c r="BB6346" s="5"/>
      <c r="BC6346" s="5"/>
      <c r="BD6346" s="5"/>
      <c r="BE6346" s="5"/>
      <c r="BF6346" s="5"/>
      <c r="BG6346" s="5"/>
      <c r="BH6346" s="5"/>
      <c r="BI6346" s="5"/>
      <c r="BJ6346" s="5"/>
      <c r="BK6346" s="5"/>
      <c r="BL6346" s="5"/>
      <c r="BM6346" s="5"/>
      <c r="BN6346" s="5"/>
      <c r="BO6346" s="5"/>
      <c r="BP6346" s="5"/>
      <c r="BQ6346" s="5"/>
      <c r="BR6346" s="5"/>
      <c r="BS6346" s="5"/>
      <c r="BT6346" s="5"/>
      <c r="BU6346" s="5"/>
      <c r="BV6346" s="5"/>
      <c r="BW6346" s="5"/>
      <c r="BX6346" s="5"/>
    </row>
    <row r="6347" spans="1:76" x14ac:dyDescent="0.2">
      <c r="A6347" s="1" t="s">
        <v>22</v>
      </c>
      <c r="B6347" s="1" t="s">
        <v>809</v>
      </c>
      <c r="C6347" s="1" t="s">
        <v>818</v>
      </c>
      <c r="D6347" s="1" t="s">
        <v>669</v>
      </c>
      <c r="E6347" s="1" t="s">
        <v>2</v>
      </c>
      <c r="F6347" s="1" t="s">
        <v>1075</v>
      </c>
      <c r="G6347" s="1" t="s">
        <v>73</v>
      </c>
      <c r="H6347" s="8"/>
      <c r="I6347" s="8">
        <v>2015</v>
      </c>
      <c r="J6347" s="1" t="s">
        <v>768</v>
      </c>
      <c r="K6347" s="8">
        <v>408</v>
      </c>
      <c r="L6347" s="10">
        <f>K6347/ VLOOKUP(A6347,Indicators!$B$1:$V$7,21,FALSE)</f>
        <v>2.3905222822456849</v>
      </c>
      <c r="M6347" s="11"/>
      <c r="N6347" s="11"/>
      <c r="O6347" s="11"/>
      <c r="P6347" s="11"/>
      <c r="Q6347" s="8" t="str">
        <f t="shared" si="0"/>
        <v/>
      </c>
      <c r="R6347" s="1" t="s">
        <v>94</v>
      </c>
      <c r="S6347" s="1" t="s">
        <v>88</v>
      </c>
      <c r="T6347" s="11"/>
      <c r="U6347" s="11"/>
      <c r="V6347" s="11"/>
      <c r="W6347" s="11"/>
      <c r="X6347" s="11"/>
      <c r="Y6347" s="11"/>
      <c r="Z6347" s="11"/>
      <c r="AA6347" s="11"/>
      <c r="AB6347" s="11"/>
      <c r="AC6347" s="11"/>
      <c r="AD6347" s="11"/>
      <c r="AE6347" s="11"/>
      <c r="AF6347" s="11"/>
      <c r="AG6347" s="11"/>
      <c r="AH6347" s="11"/>
      <c r="AI6347" s="11"/>
      <c r="AJ6347" s="11"/>
      <c r="AK6347" s="11"/>
      <c r="AL6347" s="11"/>
      <c r="AM6347" s="5"/>
      <c r="AN6347" s="5"/>
      <c r="AO6347" s="5"/>
      <c r="AP6347" s="5"/>
      <c r="AQ6347" s="5"/>
      <c r="AR6347" s="5"/>
      <c r="AS6347" s="5"/>
      <c r="AT6347" s="5"/>
      <c r="AU6347" s="5"/>
      <c r="AV6347" s="5"/>
      <c r="AW6347" s="5"/>
      <c r="AX6347" s="5"/>
      <c r="AY6347" s="5"/>
      <c r="AZ6347" s="5"/>
      <c r="BA6347" s="5"/>
      <c r="BB6347" s="5"/>
      <c r="BC6347" s="5"/>
      <c r="BD6347" s="5"/>
      <c r="BE6347" s="5"/>
      <c r="BF6347" s="5"/>
      <c r="BG6347" s="5"/>
      <c r="BH6347" s="5"/>
      <c r="BI6347" s="5"/>
      <c r="BJ6347" s="5"/>
      <c r="BK6347" s="5"/>
      <c r="BL6347" s="5"/>
      <c r="BM6347" s="5"/>
      <c r="BN6347" s="5"/>
      <c r="BO6347" s="5"/>
      <c r="BP6347" s="5"/>
      <c r="BQ6347" s="5"/>
      <c r="BR6347" s="5"/>
      <c r="BS6347" s="5"/>
      <c r="BT6347" s="5"/>
      <c r="BU6347" s="5"/>
      <c r="BV6347" s="5"/>
      <c r="BW6347" s="5"/>
      <c r="BX6347" s="5"/>
    </row>
    <row r="6348" spans="1:76" x14ac:dyDescent="0.2">
      <c r="A6348" s="1" t="s">
        <v>22</v>
      </c>
      <c r="B6348" s="1" t="s">
        <v>75</v>
      </c>
      <c r="C6348" s="1" t="s">
        <v>1076</v>
      </c>
      <c r="D6348" s="1" t="s">
        <v>669</v>
      </c>
      <c r="E6348" s="1" t="s">
        <v>2</v>
      </c>
      <c r="F6348" s="1" t="s">
        <v>1075</v>
      </c>
      <c r="G6348" s="1" t="s">
        <v>73</v>
      </c>
      <c r="H6348" s="8"/>
      <c r="I6348" s="8">
        <v>2015</v>
      </c>
      <c r="J6348" s="1" t="s">
        <v>768</v>
      </c>
      <c r="K6348" s="8">
        <v>146</v>
      </c>
      <c r="L6348" s="10">
        <f>K6348/ VLOOKUP(A6348,Indicators!$B$1:$V$7,21,FALSE)</f>
        <v>0.85543199315654406</v>
      </c>
      <c r="M6348" s="11"/>
      <c r="N6348" s="11"/>
      <c r="O6348" s="11"/>
      <c r="P6348" s="11"/>
      <c r="Q6348" s="8" t="str">
        <f t="shared" si="0"/>
        <v/>
      </c>
      <c r="R6348" s="1" t="s">
        <v>95</v>
      </c>
      <c r="S6348" s="1" t="s">
        <v>75</v>
      </c>
      <c r="T6348" s="11"/>
      <c r="U6348" s="11"/>
      <c r="V6348" s="11"/>
      <c r="W6348" s="11"/>
      <c r="X6348" s="11"/>
      <c r="Y6348" s="11"/>
      <c r="Z6348" s="11"/>
      <c r="AA6348" s="11"/>
      <c r="AB6348" s="11"/>
      <c r="AC6348" s="11"/>
      <c r="AD6348" s="11"/>
      <c r="AE6348" s="11"/>
      <c r="AF6348" s="11"/>
      <c r="AG6348" s="11"/>
      <c r="AH6348" s="11"/>
      <c r="AI6348" s="11"/>
      <c r="AJ6348" s="11"/>
      <c r="AK6348" s="11"/>
      <c r="AL6348" s="11"/>
      <c r="AM6348" s="5"/>
      <c r="AN6348" s="5"/>
      <c r="AO6348" s="5"/>
      <c r="AP6348" s="5"/>
      <c r="AQ6348" s="5"/>
      <c r="AR6348" s="5"/>
      <c r="AS6348" s="5"/>
      <c r="AT6348" s="5"/>
      <c r="AU6348" s="5"/>
      <c r="AV6348" s="5"/>
      <c r="AW6348" s="5"/>
      <c r="AX6348" s="5"/>
      <c r="AY6348" s="5"/>
      <c r="AZ6348" s="5"/>
      <c r="BA6348" s="5"/>
      <c r="BB6348" s="5"/>
      <c r="BC6348" s="5"/>
      <c r="BD6348" s="5"/>
      <c r="BE6348" s="5"/>
      <c r="BF6348" s="5"/>
      <c r="BG6348" s="5"/>
      <c r="BH6348" s="5"/>
      <c r="BI6348" s="5"/>
      <c r="BJ6348" s="5"/>
      <c r="BK6348" s="5"/>
      <c r="BL6348" s="5"/>
      <c r="BM6348" s="5"/>
      <c r="BN6348" s="5"/>
      <c r="BO6348" s="5"/>
      <c r="BP6348" s="5"/>
      <c r="BQ6348" s="5"/>
      <c r="BR6348" s="5"/>
      <c r="BS6348" s="5"/>
      <c r="BT6348" s="5"/>
      <c r="BU6348" s="5"/>
      <c r="BV6348" s="5"/>
      <c r="BW6348" s="5"/>
      <c r="BX6348" s="5"/>
    </row>
    <row r="6349" spans="1:76" x14ac:dyDescent="0.2">
      <c r="A6349" s="1" t="s">
        <v>22</v>
      </c>
      <c r="B6349" s="1" t="s">
        <v>75</v>
      </c>
      <c r="C6349" s="1" t="s">
        <v>955</v>
      </c>
      <c r="D6349" s="1" t="s">
        <v>669</v>
      </c>
      <c r="E6349" s="1" t="s">
        <v>2</v>
      </c>
      <c r="F6349" s="1" t="s">
        <v>1075</v>
      </c>
      <c r="G6349" s="1" t="s">
        <v>73</v>
      </c>
      <c r="H6349" s="8"/>
      <c r="I6349" s="8">
        <v>2015</v>
      </c>
      <c r="J6349" s="1" t="s">
        <v>768</v>
      </c>
      <c r="K6349" s="8">
        <v>350</v>
      </c>
      <c r="L6349" s="10">
        <f>K6349/ VLOOKUP(A6349,Indicators!$B$1:$V$7,21,FALSE)</f>
        <v>2.0506931342793862</v>
      </c>
      <c r="M6349" s="11"/>
      <c r="N6349" s="11"/>
      <c r="O6349" s="11"/>
      <c r="P6349" s="11"/>
      <c r="Q6349" s="8" t="str">
        <f t="shared" si="0"/>
        <v/>
      </c>
      <c r="R6349" s="1" t="s">
        <v>95</v>
      </c>
      <c r="S6349" s="1" t="s">
        <v>75</v>
      </c>
      <c r="T6349" s="11"/>
      <c r="U6349" s="11"/>
      <c r="V6349" s="11"/>
      <c r="W6349" s="11"/>
      <c r="X6349" s="11"/>
      <c r="Y6349" s="11"/>
      <c r="Z6349" s="11"/>
      <c r="AA6349" s="11"/>
      <c r="AB6349" s="11"/>
      <c r="AC6349" s="11"/>
      <c r="AD6349" s="11"/>
      <c r="AE6349" s="11"/>
      <c r="AF6349" s="11"/>
      <c r="AG6349" s="11"/>
      <c r="AH6349" s="11"/>
      <c r="AI6349" s="11"/>
      <c r="AJ6349" s="11"/>
      <c r="AK6349" s="11"/>
      <c r="AL6349" s="11"/>
      <c r="AM6349" s="5"/>
      <c r="AN6349" s="5"/>
      <c r="AO6349" s="5"/>
      <c r="AP6349" s="5"/>
      <c r="AQ6349" s="5"/>
      <c r="AR6349" s="5"/>
      <c r="AS6349" s="5"/>
      <c r="AT6349" s="5"/>
      <c r="AU6349" s="5"/>
      <c r="AV6349" s="5"/>
      <c r="AW6349" s="5"/>
      <c r="AX6349" s="5"/>
      <c r="AY6349" s="5"/>
      <c r="AZ6349" s="5"/>
      <c r="BA6349" s="5"/>
      <c r="BB6349" s="5"/>
      <c r="BC6349" s="5"/>
      <c r="BD6349" s="5"/>
      <c r="BE6349" s="5"/>
      <c r="BF6349" s="5"/>
      <c r="BG6349" s="5"/>
      <c r="BH6349" s="5"/>
      <c r="BI6349" s="5"/>
      <c r="BJ6349" s="5"/>
      <c r="BK6349" s="5"/>
      <c r="BL6349" s="5"/>
      <c r="BM6349" s="5"/>
      <c r="BN6349" s="5"/>
      <c r="BO6349" s="5"/>
      <c r="BP6349" s="5"/>
      <c r="BQ6349" s="5"/>
      <c r="BR6349" s="5"/>
      <c r="BS6349" s="5"/>
      <c r="BT6349" s="5"/>
      <c r="BU6349" s="5"/>
      <c r="BV6349" s="5"/>
      <c r="BW6349" s="5"/>
      <c r="BX6349" s="5"/>
    </row>
    <row r="6350" spans="1:76" x14ac:dyDescent="0.2">
      <c r="A6350" s="1" t="s">
        <v>22</v>
      </c>
      <c r="B6350" s="1" t="s">
        <v>75</v>
      </c>
      <c r="C6350" s="1" t="s">
        <v>73</v>
      </c>
      <c r="D6350" s="1" t="s">
        <v>669</v>
      </c>
      <c r="E6350" s="1" t="s">
        <v>2</v>
      </c>
      <c r="F6350" s="1" t="s">
        <v>1075</v>
      </c>
      <c r="G6350" s="1" t="s">
        <v>73</v>
      </c>
      <c r="H6350" s="8"/>
      <c r="I6350" s="8">
        <v>2015</v>
      </c>
      <c r="J6350" s="1" t="s">
        <v>768</v>
      </c>
      <c r="K6350" s="9">
        <v>2000</v>
      </c>
      <c r="L6350" s="10">
        <f>K6350/ VLOOKUP(A6350,Indicators!$B$1:$V$7,21,FALSE)</f>
        <v>11.718246481596493</v>
      </c>
      <c r="M6350" s="11"/>
      <c r="N6350" s="11"/>
      <c r="O6350" s="11"/>
      <c r="P6350" s="11"/>
      <c r="Q6350" s="8" t="str">
        <f t="shared" si="0"/>
        <v/>
      </c>
      <c r="R6350" s="1" t="s">
        <v>95</v>
      </c>
      <c r="S6350" s="1" t="s">
        <v>75</v>
      </c>
      <c r="T6350" s="11"/>
      <c r="U6350" s="11"/>
      <c r="V6350" s="11"/>
      <c r="W6350" s="11"/>
      <c r="X6350" s="11"/>
      <c r="Y6350" s="11"/>
      <c r="Z6350" s="11"/>
      <c r="AA6350" s="11"/>
      <c r="AB6350" s="11"/>
      <c r="AC6350" s="11"/>
      <c r="AD6350" s="11"/>
      <c r="AE6350" s="11"/>
      <c r="AF6350" s="11"/>
      <c r="AG6350" s="11"/>
      <c r="AH6350" s="11"/>
      <c r="AI6350" s="11"/>
      <c r="AJ6350" s="11"/>
      <c r="AK6350" s="11"/>
      <c r="AL6350" s="11"/>
      <c r="AM6350" s="5"/>
      <c r="AN6350" s="5"/>
      <c r="AO6350" s="5"/>
      <c r="AP6350" s="5"/>
      <c r="AQ6350" s="5"/>
      <c r="AR6350" s="5"/>
      <c r="AS6350" s="5"/>
      <c r="AT6350" s="5"/>
      <c r="AU6350" s="5"/>
      <c r="AV6350" s="5"/>
      <c r="AW6350" s="5"/>
      <c r="AX6350" s="5"/>
      <c r="AY6350" s="5"/>
      <c r="AZ6350" s="5"/>
      <c r="BA6350" s="5"/>
      <c r="BB6350" s="5"/>
      <c r="BC6350" s="5"/>
      <c r="BD6350" s="5"/>
      <c r="BE6350" s="5"/>
      <c r="BF6350" s="5"/>
      <c r="BG6350" s="5"/>
      <c r="BH6350" s="5"/>
      <c r="BI6350" s="5"/>
      <c r="BJ6350" s="5"/>
      <c r="BK6350" s="5"/>
      <c r="BL6350" s="5"/>
      <c r="BM6350" s="5"/>
      <c r="BN6350" s="5"/>
      <c r="BO6350" s="5"/>
      <c r="BP6350" s="5"/>
      <c r="BQ6350" s="5"/>
      <c r="BR6350" s="5"/>
      <c r="BS6350" s="5"/>
      <c r="BT6350" s="5"/>
      <c r="BU6350" s="5"/>
      <c r="BV6350" s="5"/>
      <c r="BW6350" s="5"/>
      <c r="BX6350" s="5"/>
    </row>
    <row r="6351" spans="1:76" x14ac:dyDescent="0.2">
      <c r="A6351" s="1" t="s">
        <v>22</v>
      </c>
      <c r="B6351" s="1" t="s">
        <v>97</v>
      </c>
      <c r="C6351" s="1" t="s">
        <v>848</v>
      </c>
      <c r="D6351" s="1" t="s">
        <v>669</v>
      </c>
      <c r="E6351" s="1" t="s">
        <v>2</v>
      </c>
      <c r="F6351" s="1" t="s">
        <v>1075</v>
      </c>
      <c r="G6351" s="1" t="s">
        <v>73</v>
      </c>
      <c r="H6351" s="8"/>
      <c r="I6351" s="8">
        <v>2015</v>
      </c>
      <c r="J6351" s="1" t="s">
        <v>768</v>
      </c>
      <c r="K6351" s="8">
        <v>50</v>
      </c>
      <c r="L6351" s="10">
        <f>K6351/ VLOOKUP(A6351,Indicators!$B$1:$V$7,21,FALSE)</f>
        <v>0.29295616203991232</v>
      </c>
      <c r="M6351" s="11"/>
      <c r="N6351" s="11"/>
      <c r="O6351" s="11"/>
      <c r="P6351" s="11"/>
      <c r="Q6351" s="8" t="str">
        <f t="shared" si="0"/>
        <v/>
      </c>
      <c r="R6351" s="1" t="s">
        <v>97</v>
      </c>
      <c r="S6351" s="1" t="s">
        <v>44</v>
      </c>
      <c r="T6351" s="11"/>
      <c r="U6351" s="11"/>
      <c r="V6351" s="11"/>
      <c r="W6351" s="11"/>
      <c r="X6351" s="11"/>
      <c r="Y6351" s="11"/>
      <c r="Z6351" s="11"/>
      <c r="AA6351" s="11"/>
      <c r="AB6351" s="11"/>
      <c r="AC6351" s="11"/>
      <c r="AD6351" s="11"/>
      <c r="AE6351" s="11"/>
      <c r="AF6351" s="11"/>
      <c r="AG6351" s="11"/>
      <c r="AH6351" s="11"/>
      <c r="AI6351" s="11"/>
      <c r="AJ6351" s="11"/>
      <c r="AK6351" s="11"/>
      <c r="AL6351" s="11"/>
      <c r="AM6351" s="5"/>
      <c r="AN6351" s="5"/>
      <c r="AO6351" s="5"/>
      <c r="AP6351" s="5"/>
      <c r="AQ6351" s="5"/>
      <c r="AR6351" s="5"/>
      <c r="AS6351" s="5"/>
      <c r="AT6351" s="5"/>
      <c r="AU6351" s="5"/>
      <c r="AV6351" s="5"/>
      <c r="AW6351" s="5"/>
      <c r="AX6351" s="5"/>
      <c r="AY6351" s="5"/>
      <c r="AZ6351" s="5"/>
      <c r="BA6351" s="5"/>
      <c r="BB6351" s="5"/>
      <c r="BC6351" s="5"/>
      <c r="BD6351" s="5"/>
      <c r="BE6351" s="5"/>
      <c r="BF6351" s="5"/>
      <c r="BG6351" s="5"/>
      <c r="BH6351" s="5"/>
      <c r="BI6351" s="5"/>
      <c r="BJ6351" s="5"/>
      <c r="BK6351" s="5"/>
      <c r="BL6351" s="5"/>
      <c r="BM6351" s="5"/>
      <c r="BN6351" s="5"/>
      <c r="BO6351" s="5"/>
      <c r="BP6351" s="5"/>
      <c r="BQ6351" s="5"/>
      <c r="BR6351" s="5"/>
      <c r="BS6351" s="5"/>
      <c r="BT6351" s="5"/>
      <c r="BU6351" s="5"/>
      <c r="BV6351" s="5"/>
      <c r="BW6351" s="5"/>
      <c r="BX6351" s="5"/>
    </row>
    <row r="6352" spans="1:76" x14ac:dyDescent="0.2">
      <c r="A6352" s="1" t="s">
        <v>22</v>
      </c>
      <c r="B6352" s="1" t="s">
        <v>97</v>
      </c>
      <c r="C6352" s="1" t="s">
        <v>791</v>
      </c>
      <c r="D6352" s="1" t="s">
        <v>669</v>
      </c>
      <c r="E6352" s="1" t="s">
        <v>2</v>
      </c>
      <c r="F6352" s="1" t="s">
        <v>1075</v>
      </c>
      <c r="G6352" s="1" t="s">
        <v>73</v>
      </c>
      <c r="H6352" s="8"/>
      <c r="I6352" s="8">
        <v>2015</v>
      </c>
      <c r="J6352" s="1" t="s">
        <v>768</v>
      </c>
      <c r="K6352" s="8">
        <v>50</v>
      </c>
      <c r="L6352" s="10">
        <f>K6352/ VLOOKUP(A6352,Indicators!$B$1:$V$7,21,FALSE)</f>
        <v>0.29295616203991232</v>
      </c>
      <c r="M6352" s="11"/>
      <c r="N6352" s="11"/>
      <c r="O6352" s="11"/>
      <c r="P6352" s="11"/>
      <c r="Q6352" s="8" t="str">
        <f t="shared" si="0"/>
        <v/>
      </c>
      <c r="R6352" s="1" t="s">
        <v>97</v>
      </c>
      <c r="S6352" s="1" t="s">
        <v>40</v>
      </c>
      <c r="T6352" s="11"/>
      <c r="U6352" s="11"/>
      <c r="V6352" s="11"/>
      <c r="W6352" s="11"/>
      <c r="X6352" s="11"/>
      <c r="Y6352" s="11"/>
      <c r="Z6352" s="11"/>
      <c r="AA6352" s="11"/>
      <c r="AB6352" s="11"/>
      <c r="AC6352" s="11"/>
      <c r="AD6352" s="11"/>
      <c r="AE6352" s="11"/>
      <c r="AF6352" s="11"/>
      <c r="AG6352" s="11"/>
      <c r="AH6352" s="11"/>
      <c r="AI6352" s="11"/>
      <c r="AJ6352" s="11"/>
      <c r="AK6352" s="11"/>
      <c r="AL6352" s="11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5"/>
      <c r="AX6352" s="5"/>
      <c r="AY6352" s="5"/>
      <c r="AZ6352" s="5"/>
      <c r="BA6352" s="5"/>
      <c r="BB6352" s="5"/>
      <c r="BC6352" s="5"/>
      <c r="BD6352" s="5"/>
      <c r="BE6352" s="5"/>
      <c r="BF6352" s="5"/>
      <c r="BG6352" s="5"/>
      <c r="BH6352" s="5"/>
      <c r="BI6352" s="5"/>
      <c r="BJ6352" s="5"/>
      <c r="BK6352" s="5"/>
      <c r="BL6352" s="5"/>
      <c r="BM6352" s="5"/>
      <c r="BN6352" s="5"/>
      <c r="BO6352" s="5"/>
      <c r="BP6352" s="5"/>
      <c r="BQ6352" s="5"/>
      <c r="BR6352" s="5"/>
      <c r="BS6352" s="5"/>
      <c r="BT6352" s="5"/>
      <c r="BU6352" s="5"/>
      <c r="BV6352" s="5"/>
      <c r="BW6352" s="5"/>
      <c r="BX6352" s="5"/>
    </row>
    <row r="6353" spans="1:76" x14ac:dyDescent="0.2">
      <c r="A6353" s="1" t="s">
        <v>22</v>
      </c>
      <c r="B6353" s="1" t="s">
        <v>97</v>
      </c>
      <c r="C6353" s="1" t="s">
        <v>867</v>
      </c>
      <c r="D6353" s="1" t="s">
        <v>669</v>
      </c>
      <c r="E6353" s="1" t="s">
        <v>2</v>
      </c>
      <c r="F6353" s="1" t="s">
        <v>1075</v>
      </c>
      <c r="G6353" s="1" t="s">
        <v>73</v>
      </c>
      <c r="H6353" s="8"/>
      <c r="I6353" s="8">
        <v>2015</v>
      </c>
      <c r="J6353" s="1" t="s">
        <v>768</v>
      </c>
      <c r="K6353" s="8">
        <v>67</v>
      </c>
      <c r="L6353" s="10">
        <f>K6353/ VLOOKUP(A6353,Indicators!$B$1:$V$7,21,FALSE)</f>
        <v>0.39256125713348256</v>
      </c>
      <c r="M6353" s="11"/>
      <c r="N6353" s="11"/>
      <c r="O6353" s="11"/>
      <c r="P6353" s="11"/>
      <c r="Q6353" s="8" t="str">
        <f t="shared" si="0"/>
        <v/>
      </c>
      <c r="R6353" s="1" t="s">
        <v>97</v>
      </c>
      <c r="S6353" s="1" t="s">
        <v>44</v>
      </c>
      <c r="T6353" s="11"/>
      <c r="U6353" s="11"/>
      <c r="V6353" s="11"/>
      <c r="W6353" s="11"/>
      <c r="X6353" s="11"/>
      <c r="Y6353" s="11"/>
      <c r="Z6353" s="11"/>
      <c r="AA6353" s="11"/>
      <c r="AB6353" s="11"/>
      <c r="AC6353" s="11"/>
      <c r="AD6353" s="11"/>
      <c r="AE6353" s="11"/>
      <c r="AF6353" s="11"/>
      <c r="AG6353" s="11"/>
      <c r="AH6353" s="11"/>
      <c r="AI6353" s="11"/>
      <c r="AJ6353" s="11"/>
      <c r="AK6353" s="11"/>
      <c r="AL6353" s="11"/>
      <c r="AM6353" s="5"/>
      <c r="AN6353" s="5"/>
      <c r="AO6353" s="5"/>
      <c r="AP6353" s="5"/>
      <c r="AQ6353" s="5"/>
      <c r="AR6353" s="5"/>
      <c r="AS6353" s="5"/>
      <c r="AT6353" s="5"/>
      <c r="AU6353" s="5"/>
      <c r="AV6353" s="5"/>
      <c r="AW6353" s="5"/>
      <c r="AX6353" s="5"/>
      <c r="AY6353" s="5"/>
      <c r="AZ6353" s="5"/>
      <c r="BA6353" s="5"/>
      <c r="BB6353" s="5"/>
      <c r="BC6353" s="5"/>
      <c r="BD6353" s="5"/>
      <c r="BE6353" s="5"/>
      <c r="BF6353" s="5"/>
      <c r="BG6353" s="5"/>
      <c r="BH6353" s="5"/>
      <c r="BI6353" s="5"/>
      <c r="BJ6353" s="5"/>
      <c r="BK6353" s="5"/>
      <c r="BL6353" s="5"/>
      <c r="BM6353" s="5"/>
      <c r="BN6353" s="5"/>
      <c r="BO6353" s="5"/>
      <c r="BP6353" s="5"/>
      <c r="BQ6353" s="5"/>
      <c r="BR6353" s="5"/>
      <c r="BS6353" s="5"/>
      <c r="BT6353" s="5"/>
      <c r="BU6353" s="5"/>
      <c r="BV6353" s="5"/>
      <c r="BW6353" s="5"/>
      <c r="BX6353" s="5"/>
    </row>
    <row r="6354" spans="1:76" x14ac:dyDescent="0.2">
      <c r="A6354" s="1" t="s">
        <v>22</v>
      </c>
      <c r="B6354" s="1" t="s">
        <v>97</v>
      </c>
      <c r="C6354" s="1" t="s">
        <v>827</v>
      </c>
      <c r="D6354" s="1" t="s">
        <v>669</v>
      </c>
      <c r="E6354" s="1" t="s">
        <v>2</v>
      </c>
      <c r="F6354" s="1" t="s">
        <v>1075</v>
      </c>
      <c r="G6354" s="1" t="s">
        <v>73</v>
      </c>
      <c r="H6354" s="8"/>
      <c r="I6354" s="8">
        <v>2015</v>
      </c>
      <c r="J6354" s="1" t="s">
        <v>768</v>
      </c>
      <c r="K6354" s="8">
        <v>100</v>
      </c>
      <c r="L6354" s="10">
        <f>K6354/ VLOOKUP(A6354,Indicators!$B$1:$V$7,21,FALSE)</f>
        <v>0.58591232407982463</v>
      </c>
      <c r="M6354" s="11"/>
      <c r="N6354" s="11"/>
      <c r="O6354" s="11"/>
      <c r="P6354" s="11"/>
      <c r="Q6354" s="8" t="str">
        <f t="shared" si="0"/>
        <v/>
      </c>
      <c r="R6354" s="1" t="s">
        <v>97</v>
      </c>
      <c r="S6354" s="1" t="s">
        <v>91</v>
      </c>
      <c r="T6354" s="11"/>
      <c r="U6354" s="11"/>
      <c r="V6354" s="11"/>
      <c r="W6354" s="11"/>
      <c r="X6354" s="11"/>
      <c r="Y6354" s="11"/>
      <c r="Z6354" s="11"/>
      <c r="AA6354" s="11"/>
      <c r="AB6354" s="11"/>
      <c r="AC6354" s="11"/>
      <c r="AD6354" s="11"/>
      <c r="AE6354" s="11"/>
      <c r="AF6354" s="11"/>
      <c r="AG6354" s="11"/>
      <c r="AH6354" s="11"/>
      <c r="AI6354" s="11"/>
      <c r="AJ6354" s="11"/>
      <c r="AK6354" s="11"/>
      <c r="AL6354" s="11"/>
      <c r="AM6354" s="5"/>
      <c r="AN6354" s="5"/>
      <c r="AO6354" s="5"/>
      <c r="AP6354" s="5"/>
      <c r="AQ6354" s="5"/>
      <c r="AR6354" s="5"/>
      <c r="AS6354" s="5"/>
      <c r="AT6354" s="5"/>
      <c r="AU6354" s="5"/>
      <c r="AV6354" s="5"/>
      <c r="AW6354" s="5"/>
      <c r="AX6354" s="5"/>
      <c r="AY6354" s="5"/>
      <c r="AZ6354" s="5"/>
      <c r="BA6354" s="5"/>
      <c r="BB6354" s="5"/>
      <c r="BC6354" s="5"/>
      <c r="BD6354" s="5"/>
      <c r="BE6354" s="5"/>
      <c r="BF6354" s="5"/>
      <c r="BG6354" s="5"/>
      <c r="BH6354" s="5"/>
      <c r="BI6354" s="5"/>
      <c r="BJ6354" s="5"/>
      <c r="BK6354" s="5"/>
      <c r="BL6354" s="5"/>
      <c r="BM6354" s="5"/>
      <c r="BN6354" s="5"/>
      <c r="BO6354" s="5"/>
      <c r="BP6354" s="5"/>
      <c r="BQ6354" s="5"/>
      <c r="BR6354" s="5"/>
      <c r="BS6354" s="5"/>
      <c r="BT6354" s="5"/>
      <c r="BU6354" s="5"/>
      <c r="BV6354" s="5"/>
      <c r="BW6354" s="5"/>
      <c r="BX6354" s="5"/>
    </row>
    <row r="6355" spans="1:76" x14ac:dyDescent="0.2">
      <c r="A6355" s="1" t="s">
        <v>22</v>
      </c>
      <c r="B6355" s="1" t="s">
        <v>97</v>
      </c>
      <c r="C6355" s="1" t="s">
        <v>828</v>
      </c>
      <c r="D6355" s="1" t="s">
        <v>669</v>
      </c>
      <c r="E6355" s="1" t="s">
        <v>2</v>
      </c>
      <c r="F6355" s="1" t="s">
        <v>1075</v>
      </c>
      <c r="G6355" s="1" t="s">
        <v>73</v>
      </c>
      <c r="H6355" s="8"/>
      <c r="I6355" s="8">
        <v>2015</v>
      </c>
      <c r="J6355" s="1" t="s">
        <v>768</v>
      </c>
      <c r="K6355" s="8">
        <v>100</v>
      </c>
      <c r="L6355" s="10">
        <f>K6355/ VLOOKUP(A6355,Indicators!$B$1:$V$7,21,FALSE)</f>
        <v>0.58591232407982463</v>
      </c>
      <c r="M6355" s="11"/>
      <c r="N6355" s="11"/>
      <c r="O6355" s="11"/>
      <c r="P6355" s="11"/>
      <c r="Q6355" s="8" t="str">
        <f t="shared" si="0"/>
        <v/>
      </c>
      <c r="R6355" s="1" t="s">
        <v>97</v>
      </c>
      <c r="S6355" s="1" t="s">
        <v>85</v>
      </c>
      <c r="T6355" s="11"/>
      <c r="U6355" s="11"/>
      <c r="V6355" s="11"/>
      <c r="W6355" s="11"/>
      <c r="X6355" s="11"/>
      <c r="Y6355" s="11"/>
      <c r="Z6355" s="11"/>
      <c r="AA6355" s="11"/>
      <c r="AB6355" s="11"/>
      <c r="AC6355" s="11"/>
      <c r="AD6355" s="11"/>
      <c r="AE6355" s="11"/>
      <c r="AF6355" s="11"/>
      <c r="AG6355" s="11"/>
      <c r="AH6355" s="11"/>
      <c r="AI6355" s="11"/>
      <c r="AJ6355" s="11"/>
      <c r="AK6355" s="11"/>
      <c r="AL6355" s="11"/>
      <c r="AM6355" s="5"/>
      <c r="AN6355" s="5"/>
      <c r="AO6355" s="5"/>
      <c r="AP6355" s="5"/>
      <c r="AQ6355" s="5"/>
      <c r="AR6355" s="5"/>
      <c r="AS6355" s="5"/>
      <c r="AT6355" s="5"/>
      <c r="AU6355" s="5"/>
      <c r="AV6355" s="5"/>
      <c r="AW6355" s="5"/>
      <c r="AX6355" s="5"/>
      <c r="AY6355" s="5"/>
      <c r="AZ6355" s="5"/>
      <c r="BA6355" s="5"/>
      <c r="BB6355" s="5"/>
      <c r="BC6355" s="5"/>
      <c r="BD6355" s="5"/>
      <c r="BE6355" s="5"/>
      <c r="BF6355" s="5"/>
      <c r="BG6355" s="5"/>
      <c r="BH6355" s="5"/>
      <c r="BI6355" s="5"/>
      <c r="BJ6355" s="5"/>
      <c r="BK6355" s="5"/>
      <c r="BL6355" s="5"/>
      <c r="BM6355" s="5"/>
      <c r="BN6355" s="5"/>
      <c r="BO6355" s="5"/>
      <c r="BP6355" s="5"/>
      <c r="BQ6355" s="5"/>
      <c r="BR6355" s="5"/>
      <c r="BS6355" s="5"/>
      <c r="BT6355" s="5"/>
      <c r="BU6355" s="5"/>
      <c r="BV6355" s="5"/>
      <c r="BW6355" s="5"/>
      <c r="BX6355" s="5"/>
    </row>
    <row r="6356" spans="1:76" x14ac:dyDescent="0.2">
      <c r="A6356" s="1" t="s">
        <v>22</v>
      </c>
      <c r="B6356" s="1" t="s">
        <v>97</v>
      </c>
      <c r="C6356" s="1" t="s">
        <v>823</v>
      </c>
      <c r="D6356" s="1" t="s">
        <v>669</v>
      </c>
      <c r="E6356" s="1" t="s">
        <v>2</v>
      </c>
      <c r="F6356" s="1" t="s">
        <v>1075</v>
      </c>
      <c r="G6356" s="1" t="s">
        <v>73</v>
      </c>
      <c r="H6356" s="8"/>
      <c r="I6356" s="8">
        <v>2015</v>
      </c>
      <c r="J6356" s="1" t="s">
        <v>768</v>
      </c>
      <c r="K6356" s="8">
        <v>100</v>
      </c>
      <c r="L6356" s="10">
        <f>K6356/ VLOOKUP(A6356,Indicators!$B$1:$V$7,21,FALSE)</f>
        <v>0.58591232407982463</v>
      </c>
      <c r="M6356" s="11"/>
      <c r="N6356" s="11"/>
      <c r="O6356" s="11"/>
      <c r="P6356" s="11"/>
      <c r="Q6356" s="8" t="str">
        <f t="shared" si="0"/>
        <v/>
      </c>
      <c r="R6356" s="1" t="s">
        <v>97</v>
      </c>
      <c r="S6356" s="1" t="s">
        <v>45</v>
      </c>
      <c r="T6356" s="11"/>
      <c r="U6356" s="11"/>
      <c r="V6356" s="11"/>
      <c r="W6356" s="11"/>
      <c r="X6356" s="11"/>
      <c r="Y6356" s="11"/>
      <c r="Z6356" s="11"/>
      <c r="AA6356" s="11"/>
      <c r="AB6356" s="11"/>
      <c r="AC6356" s="11"/>
      <c r="AD6356" s="11"/>
      <c r="AE6356" s="11"/>
      <c r="AF6356" s="11"/>
      <c r="AG6356" s="11"/>
      <c r="AH6356" s="11"/>
      <c r="AI6356" s="11"/>
      <c r="AJ6356" s="11"/>
      <c r="AK6356" s="11"/>
      <c r="AL6356" s="11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5"/>
      <c r="AX6356" s="5"/>
      <c r="AY6356" s="5"/>
      <c r="AZ6356" s="5"/>
      <c r="BA6356" s="5"/>
      <c r="BB6356" s="5"/>
      <c r="BC6356" s="5"/>
      <c r="BD6356" s="5"/>
      <c r="BE6356" s="5"/>
      <c r="BF6356" s="5"/>
      <c r="BG6356" s="5"/>
      <c r="BH6356" s="5"/>
      <c r="BI6356" s="5"/>
      <c r="BJ6356" s="5"/>
      <c r="BK6356" s="5"/>
      <c r="BL6356" s="5"/>
      <c r="BM6356" s="5"/>
      <c r="BN6356" s="5"/>
      <c r="BO6356" s="5"/>
      <c r="BP6356" s="5"/>
      <c r="BQ6356" s="5"/>
      <c r="BR6356" s="5"/>
      <c r="BS6356" s="5"/>
      <c r="BT6356" s="5"/>
      <c r="BU6356" s="5"/>
      <c r="BV6356" s="5"/>
      <c r="BW6356" s="5"/>
      <c r="BX6356" s="5"/>
    </row>
    <row r="6357" spans="1:76" x14ac:dyDescent="0.2">
      <c r="A6357" s="1" t="s">
        <v>22</v>
      </c>
      <c r="B6357" s="1" t="s">
        <v>97</v>
      </c>
      <c r="C6357" s="1" t="s">
        <v>934</v>
      </c>
      <c r="D6357" s="1" t="s">
        <v>669</v>
      </c>
      <c r="E6357" s="1" t="s">
        <v>2</v>
      </c>
      <c r="F6357" s="1" t="s">
        <v>1075</v>
      </c>
      <c r="G6357" s="1" t="s">
        <v>73</v>
      </c>
      <c r="H6357" s="8"/>
      <c r="I6357" s="8">
        <v>2015</v>
      </c>
      <c r="J6357" s="1" t="s">
        <v>768</v>
      </c>
      <c r="K6357" s="8">
        <v>100</v>
      </c>
      <c r="L6357" s="10">
        <f>K6357/ VLOOKUP(A6357,Indicators!$B$1:$V$7,21,FALSE)</f>
        <v>0.58591232407982463</v>
      </c>
      <c r="M6357" s="11"/>
      <c r="N6357" s="11"/>
      <c r="O6357" s="11"/>
      <c r="P6357" s="11"/>
      <c r="Q6357" s="8" t="str">
        <f t="shared" si="0"/>
        <v/>
      </c>
      <c r="R6357" s="1" t="s">
        <v>97</v>
      </c>
      <c r="S6357" s="1" t="s">
        <v>40</v>
      </c>
      <c r="T6357" s="11"/>
      <c r="U6357" s="11"/>
      <c r="V6357" s="11"/>
      <c r="W6357" s="11"/>
      <c r="X6357" s="11"/>
      <c r="Y6357" s="11"/>
      <c r="Z6357" s="11"/>
      <c r="AA6357" s="11"/>
      <c r="AB6357" s="11"/>
      <c r="AC6357" s="11"/>
      <c r="AD6357" s="11"/>
      <c r="AE6357" s="11"/>
      <c r="AF6357" s="11"/>
      <c r="AG6357" s="11"/>
      <c r="AH6357" s="11"/>
      <c r="AI6357" s="11"/>
      <c r="AJ6357" s="11"/>
      <c r="AK6357" s="11"/>
      <c r="AL6357" s="11"/>
      <c r="AM6357" s="5"/>
      <c r="AN6357" s="5"/>
      <c r="AO6357" s="5"/>
      <c r="AP6357" s="5"/>
      <c r="AQ6357" s="5"/>
      <c r="AR6357" s="5"/>
      <c r="AS6357" s="5"/>
      <c r="AT6357" s="5"/>
      <c r="AU6357" s="5"/>
      <c r="AV6357" s="5"/>
      <c r="AW6357" s="5"/>
      <c r="AX6357" s="5"/>
      <c r="AY6357" s="5"/>
      <c r="AZ6357" s="5"/>
      <c r="BA6357" s="5"/>
      <c r="BB6357" s="5"/>
      <c r="BC6357" s="5"/>
      <c r="BD6357" s="5"/>
      <c r="BE6357" s="5"/>
      <c r="BF6357" s="5"/>
      <c r="BG6357" s="5"/>
      <c r="BH6357" s="5"/>
      <c r="BI6357" s="5"/>
      <c r="BJ6357" s="5"/>
      <c r="BK6357" s="5"/>
      <c r="BL6357" s="5"/>
      <c r="BM6357" s="5"/>
      <c r="BN6357" s="5"/>
      <c r="BO6357" s="5"/>
      <c r="BP6357" s="5"/>
      <c r="BQ6357" s="5"/>
      <c r="BR6357" s="5"/>
      <c r="BS6357" s="5"/>
      <c r="BT6357" s="5"/>
      <c r="BU6357" s="5"/>
      <c r="BV6357" s="5"/>
      <c r="BW6357" s="5"/>
      <c r="BX6357" s="5"/>
    </row>
    <row r="6358" spans="1:76" x14ac:dyDescent="0.2">
      <c r="A6358" s="1" t="s">
        <v>22</v>
      </c>
      <c r="B6358" s="1" t="s">
        <v>97</v>
      </c>
      <c r="C6358" s="1" t="s">
        <v>863</v>
      </c>
      <c r="D6358" s="1" t="s">
        <v>669</v>
      </c>
      <c r="E6358" s="1" t="s">
        <v>2</v>
      </c>
      <c r="F6358" s="1" t="s">
        <v>1075</v>
      </c>
      <c r="G6358" s="1" t="s">
        <v>73</v>
      </c>
      <c r="H6358" s="8"/>
      <c r="I6358" s="8">
        <v>2015</v>
      </c>
      <c r="J6358" s="1" t="s">
        <v>768</v>
      </c>
      <c r="K6358" s="8">
        <v>200</v>
      </c>
      <c r="L6358" s="10">
        <f>K6358/ VLOOKUP(A6358,Indicators!$B$1:$V$7,21,FALSE)</f>
        <v>1.1718246481596493</v>
      </c>
      <c r="M6358" s="11"/>
      <c r="N6358" s="11"/>
      <c r="O6358" s="11"/>
      <c r="P6358" s="11"/>
      <c r="Q6358" s="8" t="str">
        <f t="shared" si="0"/>
        <v/>
      </c>
      <c r="R6358" s="1" t="s">
        <v>97</v>
      </c>
      <c r="S6358" s="1" t="s">
        <v>48</v>
      </c>
      <c r="T6358" s="11"/>
      <c r="U6358" s="11"/>
      <c r="V6358" s="11"/>
      <c r="W6358" s="11"/>
      <c r="X6358" s="11"/>
      <c r="Y6358" s="11"/>
      <c r="Z6358" s="11"/>
      <c r="AA6358" s="11"/>
      <c r="AB6358" s="11"/>
      <c r="AC6358" s="11"/>
      <c r="AD6358" s="11"/>
      <c r="AE6358" s="11"/>
      <c r="AF6358" s="11"/>
      <c r="AG6358" s="11"/>
      <c r="AH6358" s="11"/>
      <c r="AI6358" s="11"/>
      <c r="AJ6358" s="11"/>
      <c r="AK6358" s="11"/>
      <c r="AL6358" s="11"/>
      <c r="AM6358" s="5"/>
      <c r="AN6358" s="5"/>
      <c r="AO6358" s="5"/>
      <c r="AP6358" s="5"/>
      <c r="AQ6358" s="5"/>
      <c r="AR6358" s="5"/>
      <c r="AS6358" s="5"/>
      <c r="AT6358" s="5"/>
      <c r="AU6358" s="5"/>
      <c r="AV6358" s="5"/>
      <c r="AW6358" s="5"/>
      <c r="AX6358" s="5"/>
      <c r="AY6358" s="5"/>
      <c r="AZ6358" s="5"/>
      <c r="BA6358" s="5"/>
      <c r="BB6358" s="5"/>
      <c r="BC6358" s="5"/>
      <c r="BD6358" s="5"/>
      <c r="BE6358" s="5"/>
      <c r="BF6358" s="5"/>
      <c r="BG6358" s="5"/>
      <c r="BH6358" s="5"/>
      <c r="BI6358" s="5"/>
      <c r="BJ6358" s="5"/>
      <c r="BK6358" s="5"/>
      <c r="BL6358" s="5"/>
      <c r="BM6358" s="5"/>
      <c r="BN6358" s="5"/>
      <c r="BO6358" s="5"/>
      <c r="BP6358" s="5"/>
      <c r="BQ6358" s="5"/>
      <c r="BR6358" s="5"/>
      <c r="BS6358" s="5"/>
      <c r="BT6358" s="5"/>
      <c r="BU6358" s="5"/>
      <c r="BV6358" s="5"/>
      <c r="BW6358" s="5"/>
      <c r="BX6358" s="5"/>
    </row>
    <row r="6359" spans="1:76" x14ac:dyDescent="0.2">
      <c r="A6359" s="1" t="s">
        <v>22</v>
      </c>
      <c r="B6359" s="1" t="s">
        <v>97</v>
      </c>
      <c r="C6359" s="1" t="s">
        <v>822</v>
      </c>
      <c r="D6359" s="1" t="s">
        <v>669</v>
      </c>
      <c r="E6359" s="1" t="s">
        <v>2</v>
      </c>
      <c r="F6359" s="1" t="s">
        <v>1075</v>
      </c>
      <c r="G6359" s="1" t="s">
        <v>73</v>
      </c>
      <c r="H6359" s="8"/>
      <c r="I6359" s="8">
        <v>2015</v>
      </c>
      <c r="J6359" s="1" t="s">
        <v>768</v>
      </c>
      <c r="K6359" s="8">
        <v>200</v>
      </c>
      <c r="L6359" s="10">
        <f>K6359/ VLOOKUP(A6359,Indicators!$B$1:$V$7,21,FALSE)</f>
        <v>1.1718246481596493</v>
      </c>
      <c r="M6359" s="11"/>
      <c r="N6359" s="11"/>
      <c r="O6359" s="11"/>
      <c r="P6359" s="11"/>
      <c r="Q6359" s="8" t="str">
        <f t="shared" si="0"/>
        <v/>
      </c>
      <c r="R6359" s="1" t="s">
        <v>97</v>
      </c>
      <c r="S6359" s="1" t="s">
        <v>40</v>
      </c>
      <c r="T6359" s="11"/>
      <c r="U6359" s="11"/>
      <c r="V6359" s="11"/>
      <c r="W6359" s="11"/>
      <c r="X6359" s="11"/>
      <c r="Y6359" s="11"/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/>
      <c r="AK6359" s="11"/>
      <c r="AL6359" s="11"/>
      <c r="AM6359" s="5"/>
      <c r="AN6359" s="5"/>
      <c r="AO6359" s="5"/>
      <c r="AP6359" s="5"/>
      <c r="AQ6359" s="5"/>
      <c r="AR6359" s="5"/>
      <c r="AS6359" s="5"/>
      <c r="AT6359" s="5"/>
      <c r="AU6359" s="5"/>
      <c r="AV6359" s="5"/>
      <c r="AW6359" s="5"/>
      <c r="AX6359" s="5"/>
      <c r="AY6359" s="5"/>
      <c r="AZ6359" s="5"/>
      <c r="BA6359" s="5"/>
      <c r="BB6359" s="5"/>
      <c r="BC6359" s="5"/>
      <c r="BD6359" s="5"/>
      <c r="BE6359" s="5"/>
      <c r="BF6359" s="5"/>
      <c r="BG6359" s="5"/>
      <c r="BH6359" s="5"/>
      <c r="BI6359" s="5"/>
      <c r="BJ6359" s="5"/>
      <c r="BK6359" s="5"/>
      <c r="BL6359" s="5"/>
      <c r="BM6359" s="5"/>
      <c r="BN6359" s="5"/>
      <c r="BO6359" s="5"/>
      <c r="BP6359" s="5"/>
      <c r="BQ6359" s="5"/>
      <c r="BR6359" s="5"/>
      <c r="BS6359" s="5"/>
      <c r="BT6359" s="5"/>
      <c r="BU6359" s="5"/>
      <c r="BV6359" s="5"/>
      <c r="BW6359" s="5"/>
      <c r="BX6359" s="5"/>
    </row>
    <row r="6360" spans="1:76" x14ac:dyDescent="0.2">
      <c r="A6360" s="1" t="s">
        <v>22</v>
      </c>
      <c r="B6360" s="1" t="s">
        <v>97</v>
      </c>
      <c r="C6360" s="1" t="s">
        <v>865</v>
      </c>
      <c r="D6360" s="1" t="s">
        <v>669</v>
      </c>
      <c r="E6360" s="1" t="s">
        <v>2</v>
      </c>
      <c r="F6360" s="1" t="s">
        <v>1075</v>
      </c>
      <c r="G6360" s="1" t="s">
        <v>73</v>
      </c>
      <c r="H6360" s="8"/>
      <c r="I6360" s="8">
        <v>2015</v>
      </c>
      <c r="J6360" s="1" t="s">
        <v>768</v>
      </c>
      <c r="K6360" s="8">
        <v>292</v>
      </c>
      <c r="L6360" s="10">
        <f>K6360/ VLOOKUP(A6360,Indicators!$B$1:$V$7,21,FALSE)</f>
        <v>1.7108639863130881</v>
      </c>
      <c r="M6360" s="11"/>
      <c r="N6360" s="11"/>
      <c r="O6360" s="11"/>
      <c r="P6360" s="11"/>
      <c r="Q6360" s="8" t="str">
        <f t="shared" si="0"/>
        <v/>
      </c>
      <c r="R6360" s="1" t="s">
        <v>133</v>
      </c>
      <c r="S6360" s="1" t="s">
        <v>52</v>
      </c>
      <c r="T6360" s="11"/>
      <c r="U6360" s="11"/>
      <c r="V6360" s="11"/>
      <c r="W6360" s="11"/>
      <c r="X6360" s="11"/>
      <c r="Y6360" s="11"/>
      <c r="Z6360" s="11"/>
      <c r="AA6360" s="11"/>
      <c r="AB6360" s="11"/>
      <c r="AC6360" s="11"/>
      <c r="AD6360" s="11"/>
      <c r="AE6360" s="11"/>
      <c r="AF6360" s="11"/>
      <c r="AG6360" s="11"/>
      <c r="AH6360" s="11"/>
      <c r="AI6360" s="11"/>
      <c r="AJ6360" s="11"/>
      <c r="AK6360" s="11"/>
      <c r="AL6360" s="11"/>
      <c r="AM6360" s="5"/>
      <c r="AN6360" s="5"/>
      <c r="AO6360" s="5"/>
      <c r="AP6360" s="5"/>
      <c r="AQ6360" s="5"/>
      <c r="AR6360" s="5"/>
      <c r="AS6360" s="5"/>
      <c r="AT6360" s="5"/>
      <c r="AU6360" s="5"/>
      <c r="AV6360" s="5"/>
      <c r="AW6360" s="5"/>
      <c r="AX6360" s="5"/>
      <c r="AY6360" s="5"/>
      <c r="AZ6360" s="5"/>
      <c r="BA6360" s="5"/>
      <c r="BB6360" s="5"/>
      <c r="BC6360" s="5"/>
      <c r="BD6360" s="5"/>
      <c r="BE6360" s="5"/>
      <c r="BF6360" s="5"/>
      <c r="BG6360" s="5"/>
      <c r="BH6360" s="5"/>
      <c r="BI6360" s="5"/>
      <c r="BJ6360" s="5"/>
      <c r="BK6360" s="5"/>
      <c r="BL6360" s="5"/>
      <c r="BM6360" s="5"/>
      <c r="BN6360" s="5"/>
      <c r="BO6360" s="5"/>
      <c r="BP6360" s="5"/>
      <c r="BQ6360" s="5"/>
      <c r="BR6360" s="5"/>
      <c r="BS6360" s="5"/>
      <c r="BT6360" s="5"/>
      <c r="BU6360" s="5"/>
      <c r="BV6360" s="5"/>
      <c r="BW6360" s="5"/>
      <c r="BX6360" s="5"/>
    </row>
    <row r="6361" spans="1:76" x14ac:dyDescent="0.2">
      <c r="A6361" s="1" t="s">
        <v>22</v>
      </c>
      <c r="B6361" s="1" t="s">
        <v>97</v>
      </c>
      <c r="C6361" s="1" t="s">
        <v>789</v>
      </c>
      <c r="D6361" s="1" t="s">
        <v>669</v>
      </c>
      <c r="E6361" s="1" t="s">
        <v>2</v>
      </c>
      <c r="F6361" s="1" t="s">
        <v>1075</v>
      </c>
      <c r="G6361" s="1" t="s">
        <v>73</v>
      </c>
      <c r="H6361" s="8"/>
      <c r="I6361" s="8">
        <v>2015</v>
      </c>
      <c r="J6361" s="1" t="s">
        <v>768</v>
      </c>
      <c r="K6361" s="8">
        <v>500</v>
      </c>
      <c r="L6361" s="10">
        <f>K6361/ VLOOKUP(A6361,Indicators!$B$1:$V$7,21,FALSE)</f>
        <v>2.9295616203991233</v>
      </c>
      <c r="M6361" s="11"/>
      <c r="N6361" s="11"/>
      <c r="O6361" s="11"/>
      <c r="P6361" s="11"/>
      <c r="Q6361" s="8" t="str">
        <f t="shared" si="0"/>
        <v/>
      </c>
      <c r="R6361" s="1" t="s">
        <v>97</v>
      </c>
      <c r="S6361" s="1" t="s">
        <v>40</v>
      </c>
      <c r="T6361" s="11"/>
      <c r="U6361" s="11"/>
      <c r="V6361" s="11"/>
      <c r="W6361" s="11"/>
      <c r="X6361" s="11"/>
      <c r="Y6361" s="11"/>
      <c r="Z6361" s="11"/>
      <c r="AA6361" s="11"/>
      <c r="AB6361" s="11"/>
      <c r="AC6361" s="11"/>
      <c r="AD6361" s="11"/>
      <c r="AE6361" s="11"/>
      <c r="AF6361" s="11"/>
      <c r="AG6361" s="11"/>
      <c r="AH6361" s="11"/>
      <c r="AI6361" s="11"/>
      <c r="AJ6361" s="11"/>
      <c r="AK6361" s="11"/>
      <c r="AL6361" s="11"/>
      <c r="AM6361" s="5"/>
      <c r="AN6361" s="5"/>
      <c r="AO6361" s="5"/>
      <c r="AP6361" s="5"/>
      <c r="AQ6361" s="5"/>
      <c r="AR6361" s="5"/>
      <c r="AS6361" s="5"/>
      <c r="AT6361" s="5"/>
      <c r="AU6361" s="5"/>
      <c r="AV6361" s="5"/>
      <c r="AW6361" s="5"/>
      <c r="AX6361" s="5"/>
      <c r="AY6361" s="5"/>
      <c r="AZ6361" s="5"/>
      <c r="BA6361" s="5"/>
      <c r="BB6361" s="5"/>
      <c r="BC6361" s="5"/>
      <c r="BD6361" s="5"/>
      <c r="BE6361" s="5"/>
      <c r="BF6361" s="5"/>
      <c r="BG6361" s="5"/>
      <c r="BH6361" s="5"/>
      <c r="BI6361" s="5"/>
      <c r="BJ6361" s="5"/>
      <c r="BK6361" s="5"/>
      <c r="BL6361" s="5"/>
      <c r="BM6361" s="5"/>
      <c r="BN6361" s="5"/>
      <c r="BO6361" s="5"/>
      <c r="BP6361" s="5"/>
      <c r="BQ6361" s="5"/>
      <c r="BR6361" s="5"/>
      <c r="BS6361" s="5"/>
      <c r="BT6361" s="5"/>
      <c r="BU6361" s="5"/>
      <c r="BV6361" s="5"/>
      <c r="BW6361" s="5"/>
      <c r="BX6361" s="5"/>
    </row>
    <row r="6362" spans="1:76" x14ac:dyDescent="0.2">
      <c r="A6362" s="1" t="s">
        <v>22</v>
      </c>
      <c r="B6362" s="1" t="s">
        <v>97</v>
      </c>
      <c r="C6362" s="1" t="s">
        <v>793</v>
      </c>
      <c r="D6362" s="1" t="s">
        <v>669</v>
      </c>
      <c r="E6362" s="1" t="s">
        <v>2</v>
      </c>
      <c r="F6362" s="1" t="s">
        <v>1075</v>
      </c>
      <c r="G6362" s="1" t="s">
        <v>73</v>
      </c>
      <c r="H6362" s="8"/>
      <c r="I6362" s="8">
        <v>2015</v>
      </c>
      <c r="J6362" s="1" t="s">
        <v>768</v>
      </c>
      <c r="K6362" s="8">
        <v>500</v>
      </c>
      <c r="L6362" s="10">
        <f>K6362/ VLOOKUP(A6362,Indicators!$B$1:$V$7,21,FALSE)</f>
        <v>2.9295616203991233</v>
      </c>
      <c r="M6362" s="11"/>
      <c r="N6362" s="11"/>
      <c r="O6362" s="11"/>
      <c r="P6362" s="11"/>
      <c r="Q6362" s="8" t="str">
        <f t="shared" si="0"/>
        <v/>
      </c>
      <c r="R6362" s="1" t="s">
        <v>97</v>
      </c>
      <c r="S6362" s="1" t="s">
        <v>45</v>
      </c>
      <c r="T6362" s="11"/>
      <c r="U6362" s="11"/>
      <c r="V6362" s="11"/>
      <c r="W6362" s="11"/>
      <c r="X6362" s="11"/>
      <c r="Y6362" s="11"/>
      <c r="Z6362" s="11"/>
      <c r="AA6362" s="11"/>
      <c r="AB6362" s="11"/>
      <c r="AC6362" s="11"/>
      <c r="AD6362" s="11"/>
      <c r="AE6362" s="11"/>
      <c r="AF6362" s="11"/>
      <c r="AG6362" s="11"/>
      <c r="AH6362" s="11"/>
      <c r="AI6362" s="11"/>
      <c r="AJ6362" s="11"/>
      <c r="AK6362" s="11"/>
      <c r="AL6362" s="11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5"/>
      <c r="AX6362" s="5"/>
      <c r="AY6362" s="5"/>
      <c r="AZ6362" s="5"/>
      <c r="BA6362" s="5"/>
      <c r="BB6362" s="5"/>
      <c r="BC6362" s="5"/>
      <c r="BD6362" s="5"/>
      <c r="BE6362" s="5"/>
      <c r="BF6362" s="5"/>
      <c r="BG6362" s="5"/>
      <c r="BH6362" s="5"/>
      <c r="BI6362" s="5"/>
      <c r="BJ6362" s="5"/>
      <c r="BK6362" s="5"/>
      <c r="BL6362" s="5"/>
      <c r="BM6362" s="5"/>
      <c r="BN6362" s="5"/>
      <c r="BO6362" s="5"/>
      <c r="BP6362" s="5"/>
      <c r="BQ6362" s="5"/>
      <c r="BR6362" s="5"/>
      <c r="BS6362" s="5"/>
      <c r="BT6362" s="5"/>
      <c r="BU6362" s="5"/>
      <c r="BV6362" s="5"/>
      <c r="BW6362" s="5"/>
      <c r="BX6362" s="5"/>
    </row>
    <row r="6363" spans="1:76" x14ac:dyDescent="0.2">
      <c r="A6363" s="1" t="s">
        <v>22</v>
      </c>
      <c r="B6363" s="1" t="s">
        <v>97</v>
      </c>
      <c r="C6363" s="1" t="s">
        <v>826</v>
      </c>
      <c r="D6363" s="1" t="s">
        <v>669</v>
      </c>
      <c r="E6363" s="1" t="s">
        <v>2</v>
      </c>
      <c r="F6363" s="1" t="s">
        <v>1075</v>
      </c>
      <c r="G6363" s="1" t="s">
        <v>73</v>
      </c>
      <c r="H6363" s="8"/>
      <c r="I6363" s="8">
        <v>2015</v>
      </c>
      <c r="J6363" s="1" t="s">
        <v>768</v>
      </c>
      <c r="K6363" s="8">
        <v>650</v>
      </c>
      <c r="L6363" s="10">
        <f>K6363/ VLOOKUP(A6363,Indicators!$B$1:$V$7,21,FALSE)</f>
        <v>3.8084301065188604</v>
      </c>
      <c r="M6363" s="11"/>
      <c r="N6363" s="11"/>
      <c r="O6363" s="11"/>
      <c r="P6363" s="11"/>
      <c r="Q6363" s="8" t="str">
        <f t="shared" si="0"/>
        <v/>
      </c>
      <c r="R6363" s="1" t="s">
        <v>97</v>
      </c>
      <c r="S6363" s="1" t="s">
        <v>40</v>
      </c>
      <c r="T6363" s="11"/>
      <c r="U6363" s="11"/>
      <c r="V6363" s="11"/>
      <c r="W6363" s="11"/>
      <c r="X6363" s="11"/>
      <c r="Y6363" s="11"/>
      <c r="Z6363" s="11"/>
      <c r="AA6363" s="11"/>
      <c r="AB6363" s="11"/>
      <c r="AC6363" s="11"/>
      <c r="AD6363" s="11"/>
      <c r="AE6363" s="11"/>
      <c r="AF6363" s="11"/>
      <c r="AG6363" s="11"/>
      <c r="AH6363" s="11"/>
      <c r="AI6363" s="11"/>
      <c r="AJ6363" s="11"/>
      <c r="AK6363" s="11"/>
      <c r="AL6363" s="11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5"/>
      <c r="AX6363" s="5"/>
      <c r="AY6363" s="5"/>
      <c r="AZ6363" s="5"/>
      <c r="BA6363" s="5"/>
      <c r="BB6363" s="5"/>
      <c r="BC6363" s="5"/>
      <c r="BD6363" s="5"/>
      <c r="BE6363" s="5"/>
      <c r="BF6363" s="5"/>
      <c r="BG6363" s="5"/>
      <c r="BH6363" s="5"/>
      <c r="BI6363" s="5"/>
      <c r="BJ6363" s="5"/>
      <c r="BK6363" s="5"/>
      <c r="BL6363" s="5"/>
      <c r="BM6363" s="5"/>
      <c r="BN6363" s="5"/>
      <c r="BO6363" s="5"/>
      <c r="BP6363" s="5"/>
      <c r="BQ6363" s="5"/>
      <c r="BR6363" s="5"/>
      <c r="BS6363" s="5"/>
      <c r="BT6363" s="5"/>
      <c r="BU6363" s="5"/>
      <c r="BV6363" s="5"/>
      <c r="BW6363" s="5"/>
      <c r="BX6363" s="5"/>
    </row>
    <row r="6364" spans="1:76" x14ac:dyDescent="0.2">
      <c r="A6364" s="1" t="s">
        <v>22</v>
      </c>
      <c r="B6364" s="1" t="s">
        <v>97</v>
      </c>
      <c r="C6364" s="1" t="s">
        <v>871</v>
      </c>
      <c r="D6364" s="1" t="s">
        <v>669</v>
      </c>
      <c r="E6364" s="1" t="s">
        <v>2</v>
      </c>
      <c r="F6364" s="1" t="s">
        <v>1075</v>
      </c>
      <c r="G6364" s="1" t="s">
        <v>73</v>
      </c>
      <c r="H6364" s="8"/>
      <c r="I6364" s="8">
        <v>2015</v>
      </c>
      <c r="J6364" s="1" t="s">
        <v>768</v>
      </c>
      <c r="K6364" s="9">
        <v>1000</v>
      </c>
      <c r="L6364" s="10">
        <f>K6364/ VLOOKUP(A6364,Indicators!$B$1:$V$7,21,FALSE)</f>
        <v>5.8591232407982465</v>
      </c>
      <c r="M6364" s="11"/>
      <c r="N6364" s="11"/>
      <c r="O6364" s="11"/>
      <c r="P6364" s="11"/>
      <c r="Q6364" s="8" t="str">
        <f t="shared" si="0"/>
        <v/>
      </c>
      <c r="R6364" s="1" t="s">
        <v>97</v>
      </c>
      <c r="S6364" s="1" t="s">
        <v>40</v>
      </c>
      <c r="T6364" s="11"/>
      <c r="U6364" s="11"/>
      <c r="V6364" s="11"/>
      <c r="W6364" s="11"/>
      <c r="X6364" s="11"/>
      <c r="Y6364" s="11"/>
      <c r="Z6364" s="11"/>
      <c r="AA6364" s="11"/>
      <c r="AB6364" s="11"/>
      <c r="AC6364" s="11"/>
      <c r="AD6364" s="11"/>
      <c r="AE6364" s="11"/>
      <c r="AF6364" s="11"/>
      <c r="AG6364" s="11"/>
      <c r="AH6364" s="11"/>
      <c r="AI6364" s="11"/>
      <c r="AJ6364" s="11"/>
      <c r="AK6364" s="11"/>
      <c r="AL6364" s="11"/>
      <c r="AM6364" s="5"/>
      <c r="AN6364" s="5"/>
      <c r="AO6364" s="5"/>
      <c r="AP6364" s="5"/>
      <c r="AQ6364" s="5"/>
      <c r="AR6364" s="5"/>
      <c r="AS6364" s="5"/>
      <c r="AT6364" s="5"/>
      <c r="AU6364" s="5"/>
      <c r="AV6364" s="5"/>
      <c r="AW6364" s="5"/>
      <c r="AX6364" s="5"/>
      <c r="AY6364" s="5"/>
      <c r="AZ6364" s="5"/>
      <c r="BA6364" s="5"/>
      <c r="BB6364" s="5"/>
      <c r="BC6364" s="5"/>
      <c r="BD6364" s="5"/>
      <c r="BE6364" s="5"/>
      <c r="BF6364" s="5"/>
      <c r="BG6364" s="5"/>
      <c r="BH6364" s="5"/>
      <c r="BI6364" s="5"/>
      <c r="BJ6364" s="5"/>
      <c r="BK6364" s="5"/>
      <c r="BL6364" s="5"/>
      <c r="BM6364" s="5"/>
      <c r="BN6364" s="5"/>
      <c r="BO6364" s="5"/>
      <c r="BP6364" s="5"/>
      <c r="BQ6364" s="5"/>
      <c r="BR6364" s="5"/>
      <c r="BS6364" s="5"/>
      <c r="BT6364" s="5"/>
      <c r="BU6364" s="5"/>
      <c r="BV6364" s="5"/>
      <c r="BW6364" s="5"/>
      <c r="BX6364" s="5"/>
    </row>
    <row r="6365" spans="1:76" x14ac:dyDescent="0.2">
      <c r="A6365" s="1" t="s">
        <v>22</v>
      </c>
      <c r="B6365" s="1" t="s">
        <v>97</v>
      </c>
      <c r="C6365" s="1" t="s">
        <v>790</v>
      </c>
      <c r="D6365" s="1" t="s">
        <v>669</v>
      </c>
      <c r="E6365" s="1" t="s">
        <v>2</v>
      </c>
      <c r="F6365" s="1" t="s">
        <v>1075</v>
      </c>
      <c r="G6365" s="1" t="s">
        <v>73</v>
      </c>
      <c r="H6365" s="8"/>
      <c r="I6365" s="8">
        <v>2015</v>
      </c>
      <c r="J6365" s="1" t="s">
        <v>768</v>
      </c>
      <c r="K6365" s="9">
        <v>2000</v>
      </c>
      <c r="L6365" s="10">
        <f>K6365/ VLOOKUP(A6365,Indicators!$B$1:$V$7,21,FALSE)</f>
        <v>11.718246481596493</v>
      </c>
      <c r="M6365" s="11"/>
      <c r="N6365" s="11"/>
      <c r="O6365" s="11"/>
      <c r="P6365" s="11"/>
      <c r="Q6365" s="8" t="str">
        <f t="shared" si="0"/>
        <v/>
      </c>
      <c r="R6365" s="1" t="s">
        <v>97</v>
      </c>
      <c r="S6365" s="1" t="s">
        <v>40</v>
      </c>
      <c r="T6365" s="11"/>
      <c r="U6365" s="11"/>
      <c r="V6365" s="11"/>
      <c r="W6365" s="11"/>
      <c r="X6365" s="11"/>
      <c r="Y6365" s="11"/>
      <c r="Z6365" s="11"/>
      <c r="AA6365" s="11"/>
      <c r="AB6365" s="11"/>
      <c r="AC6365" s="11"/>
      <c r="AD6365" s="11"/>
      <c r="AE6365" s="11"/>
      <c r="AF6365" s="11"/>
      <c r="AG6365" s="11"/>
      <c r="AH6365" s="11"/>
      <c r="AI6365" s="11"/>
      <c r="AJ6365" s="11"/>
      <c r="AK6365" s="11"/>
      <c r="AL6365" s="11"/>
      <c r="AM6365" s="5"/>
      <c r="AN6365" s="5"/>
      <c r="AO6365" s="5"/>
      <c r="AP6365" s="5"/>
      <c r="AQ6365" s="5"/>
      <c r="AR6365" s="5"/>
      <c r="AS6365" s="5"/>
      <c r="AT6365" s="5"/>
      <c r="AU6365" s="5"/>
      <c r="AV6365" s="5"/>
      <c r="AW6365" s="5"/>
      <c r="AX6365" s="5"/>
      <c r="AY6365" s="5"/>
      <c r="AZ6365" s="5"/>
      <c r="BA6365" s="5"/>
      <c r="BB6365" s="5"/>
      <c r="BC6365" s="5"/>
      <c r="BD6365" s="5"/>
      <c r="BE6365" s="5"/>
      <c r="BF6365" s="5"/>
      <c r="BG6365" s="5"/>
      <c r="BH6365" s="5"/>
      <c r="BI6365" s="5"/>
      <c r="BJ6365" s="5"/>
      <c r="BK6365" s="5"/>
      <c r="BL6365" s="5"/>
      <c r="BM6365" s="5"/>
      <c r="BN6365" s="5"/>
      <c r="BO6365" s="5"/>
      <c r="BP6365" s="5"/>
      <c r="BQ6365" s="5"/>
      <c r="BR6365" s="5"/>
      <c r="BS6365" s="5"/>
      <c r="BT6365" s="5"/>
      <c r="BU6365" s="5"/>
      <c r="BV6365" s="5"/>
      <c r="BW6365" s="5"/>
      <c r="BX6365" s="5"/>
    </row>
    <row r="6366" spans="1:76" x14ac:dyDescent="0.2">
      <c r="A6366" s="1" t="s">
        <v>22</v>
      </c>
      <c r="B6366" s="1" t="s">
        <v>97</v>
      </c>
      <c r="C6366" s="1" t="s">
        <v>792</v>
      </c>
      <c r="D6366" s="1" t="s">
        <v>669</v>
      </c>
      <c r="E6366" s="1" t="s">
        <v>2</v>
      </c>
      <c r="F6366" s="1" t="s">
        <v>1075</v>
      </c>
      <c r="G6366" s="1" t="s">
        <v>73</v>
      </c>
      <c r="H6366" s="8"/>
      <c r="I6366" s="8">
        <v>2015</v>
      </c>
      <c r="J6366" s="1" t="s">
        <v>768</v>
      </c>
      <c r="K6366" s="9">
        <v>3000</v>
      </c>
      <c r="L6366" s="10">
        <f>K6366/ VLOOKUP(A6366,Indicators!$B$1:$V$7,21,FALSE)</f>
        <v>17.577369722394739</v>
      </c>
      <c r="M6366" s="11"/>
      <c r="N6366" s="11"/>
      <c r="O6366" s="11"/>
      <c r="P6366" s="11"/>
      <c r="Q6366" s="8" t="str">
        <f t="shared" si="0"/>
        <v/>
      </c>
      <c r="R6366" s="1" t="s">
        <v>97</v>
      </c>
      <c r="S6366" s="1" t="s">
        <v>45</v>
      </c>
      <c r="T6366" s="11"/>
      <c r="U6366" s="11"/>
      <c r="V6366" s="11"/>
      <c r="W6366" s="11"/>
      <c r="X6366" s="11"/>
      <c r="Y6366" s="11"/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1"/>
      <c r="AK6366" s="11"/>
      <c r="AL6366" s="11"/>
      <c r="AM6366" s="5"/>
      <c r="AN6366" s="5"/>
      <c r="AO6366" s="5"/>
      <c r="AP6366" s="5"/>
      <c r="AQ6366" s="5"/>
      <c r="AR6366" s="5"/>
      <c r="AS6366" s="5"/>
      <c r="AT6366" s="5"/>
      <c r="AU6366" s="5"/>
      <c r="AV6366" s="5"/>
      <c r="AW6366" s="5"/>
      <c r="AX6366" s="5"/>
      <c r="AY6366" s="5"/>
      <c r="AZ6366" s="5"/>
      <c r="BA6366" s="5"/>
      <c r="BB6366" s="5"/>
      <c r="BC6366" s="5"/>
      <c r="BD6366" s="5"/>
      <c r="BE6366" s="5"/>
      <c r="BF6366" s="5"/>
      <c r="BG6366" s="5"/>
      <c r="BH6366" s="5"/>
      <c r="BI6366" s="5"/>
      <c r="BJ6366" s="5"/>
      <c r="BK6366" s="5"/>
      <c r="BL6366" s="5"/>
      <c r="BM6366" s="5"/>
      <c r="BN6366" s="5"/>
      <c r="BO6366" s="5"/>
      <c r="BP6366" s="5"/>
      <c r="BQ6366" s="5"/>
      <c r="BR6366" s="5"/>
      <c r="BS6366" s="5"/>
      <c r="BT6366" s="5"/>
      <c r="BU6366" s="5"/>
      <c r="BV6366" s="5"/>
      <c r="BW6366" s="5"/>
      <c r="BX6366" s="5"/>
    </row>
    <row r="6367" spans="1:76" x14ac:dyDescent="0.2">
      <c r="A6367" s="1" t="s">
        <v>22</v>
      </c>
      <c r="B6367" s="1" t="s">
        <v>103</v>
      </c>
      <c r="C6367" s="1" t="s">
        <v>850</v>
      </c>
      <c r="D6367" s="1" t="s">
        <v>777</v>
      </c>
      <c r="E6367" s="1" t="s">
        <v>2</v>
      </c>
      <c r="F6367" s="1" t="s">
        <v>1077</v>
      </c>
      <c r="G6367" s="1" t="s">
        <v>73</v>
      </c>
      <c r="H6367" s="8"/>
      <c r="I6367" s="8">
        <v>2015</v>
      </c>
      <c r="J6367" s="1" t="s">
        <v>768</v>
      </c>
      <c r="K6367" s="8">
        <v>400</v>
      </c>
      <c r="L6367" s="10">
        <f>K6367/ VLOOKUP(A6367,Indicators!$B$1:$V$7,21,FALSE)</f>
        <v>2.3436492963192985</v>
      </c>
      <c r="M6367" s="1" t="s">
        <v>769</v>
      </c>
      <c r="N6367" s="11"/>
      <c r="O6367" s="11"/>
      <c r="P6367" s="11"/>
      <c r="Q6367" s="8" t="str">
        <f t="shared" si="0"/>
        <v/>
      </c>
      <c r="R6367" s="1" t="s">
        <v>103</v>
      </c>
      <c r="S6367" s="1" t="s">
        <v>53</v>
      </c>
      <c r="T6367" s="11"/>
      <c r="U6367" s="11"/>
      <c r="V6367" s="11"/>
      <c r="W6367" s="11"/>
      <c r="X6367" s="11"/>
      <c r="Y6367" s="11"/>
      <c r="Z6367" s="11"/>
      <c r="AA6367" s="11"/>
      <c r="AB6367" s="11"/>
      <c r="AC6367" s="11"/>
      <c r="AD6367" s="11"/>
      <c r="AE6367" s="11"/>
      <c r="AF6367" s="11"/>
      <c r="AG6367" s="11"/>
      <c r="AH6367" s="11"/>
      <c r="AI6367" s="11"/>
      <c r="AJ6367" s="11"/>
      <c r="AK6367" s="11"/>
      <c r="AL6367" s="11"/>
      <c r="AM6367" s="5"/>
      <c r="AN6367" s="5"/>
      <c r="AO6367" s="5"/>
      <c r="AP6367" s="5"/>
      <c r="AQ6367" s="5"/>
      <c r="AR6367" s="5"/>
      <c r="AS6367" s="5"/>
      <c r="AT6367" s="5"/>
      <c r="AU6367" s="5"/>
      <c r="AV6367" s="5"/>
      <c r="AW6367" s="5"/>
      <c r="AX6367" s="5"/>
      <c r="AY6367" s="5"/>
      <c r="AZ6367" s="5"/>
      <c r="BA6367" s="5"/>
      <c r="BB6367" s="5"/>
      <c r="BC6367" s="5"/>
      <c r="BD6367" s="5"/>
      <c r="BE6367" s="5"/>
      <c r="BF6367" s="5"/>
      <c r="BG6367" s="5"/>
      <c r="BH6367" s="5"/>
      <c r="BI6367" s="5"/>
      <c r="BJ6367" s="5"/>
      <c r="BK6367" s="5"/>
      <c r="BL6367" s="5"/>
      <c r="BM6367" s="5"/>
      <c r="BN6367" s="5"/>
      <c r="BO6367" s="5"/>
      <c r="BP6367" s="5"/>
      <c r="BQ6367" s="5"/>
      <c r="BR6367" s="5"/>
      <c r="BS6367" s="5"/>
      <c r="BT6367" s="5"/>
      <c r="BU6367" s="5"/>
      <c r="BV6367" s="5"/>
      <c r="BW6367" s="5"/>
      <c r="BX6367" s="5"/>
    </row>
    <row r="6368" spans="1:76" x14ac:dyDescent="0.2">
      <c r="A6368" s="1" t="s">
        <v>22</v>
      </c>
      <c r="B6368" s="1" t="s">
        <v>103</v>
      </c>
      <c r="C6368" s="1" t="s">
        <v>766</v>
      </c>
      <c r="D6368" s="1" t="s">
        <v>110</v>
      </c>
      <c r="E6368" s="1" t="s">
        <v>2</v>
      </c>
      <c r="F6368" s="1" t="s">
        <v>1077</v>
      </c>
      <c r="G6368" s="1" t="s">
        <v>73</v>
      </c>
      <c r="H6368" s="8"/>
      <c r="I6368" s="8">
        <v>2015</v>
      </c>
      <c r="J6368" s="1" t="s">
        <v>768</v>
      </c>
      <c r="K6368" s="8">
        <v>490</v>
      </c>
      <c r="L6368" s="10">
        <f>K6368/ VLOOKUP(A6368,Indicators!$B$1:$V$7,21,FALSE)</f>
        <v>2.8709703879911408</v>
      </c>
      <c r="M6368" s="1" t="s">
        <v>769</v>
      </c>
      <c r="N6368" s="11"/>
      <c r="O6368" s="11"/>
      <c r="P6368" s="11"/>
      <c r="Q6368" s="8" t="str">
        <f t="shared" si="0"/>
        <v/>
      </c>
      <c r="R6368" s="1" t="s">
        <v>98</v>
      </c>
      <c r="S6368" s="1" t="s">
        <v>58</v>
      </c>
      <c r="T6368" s="11"/>
      <c r="U6368" s="11"/>
      <c r="V6368" s="11"/>
      <c r="W6368" s="11"/>
      <c r="X6368" s="11"/>
      <c r="Y6368" s="11"/>
      <c r="Z6368" s="11"/>
      <c r="AA6368" s="11"/>
      <c r="AB6368" s="11"/>
      <c r="AC6368" s="11"/>
      <c r="AD6368" s="11"/>
      <c r="AE6368" s="11"/>
      <c r="AF6368" s="11"/>
      <c r="AG6368" s="11"/>
      <c r="AH6368" s="11"/>
      <c r="AI6368" s="11"/>
      <c r="AJ6368" s="11"/>
      <c r="AK6368" s="11"/>
      <c r="AL6368" s="11"/>
      <c r="AM6368" s="5"/>
      <c r="AN6368" s="5"/>
      <c r="AO6368" s="5"/>
      <c r="AP6368" s="5"/>
      <c r="AQ6368" s="5"/>
      <c r="AR6368" s="5"/>
      <c r="AS6368" s="5"/>
      <c r="AT6368" s="5"/>
      <c r="AU6368" s="5"/>
      <c r="AV6368" s="5"/>
      <c r="AW6368" s="5"/>
      <c r="AX6368" s="5"/>
      <c r="AY6368" s="5"/>
      <c r="AZ6368" s="5"/>
      <c r="BA6368" s="5"/>
      <c r="BB6368" s="5"/>
      <c r="BC6368" s="5"/>
      <c r="BD6368" s="5"/>
      <c r="BE6368" s="5"/>
      <c r="BF6368" s="5"/>
      <c r="BG6368" s="5"/>
      <c r="BH6368" s="5"/>
      <c r="BI6368" s="5"/>
      <c r="BJ6368" s="5"/>
      <c r="BK6368" s="5"/>
      <c r="BL6368" s="5"/>
      <c r="BM6368" s="5"/>
      <c r="BN6368" s="5"/>
      <c r="BO6368" s="5"/>
      <c r="BP6368" s="5"/>
      <c r="BQ6368" s="5"/>
      <c r="BR6368" s="5"/>
      <c r="BS6368" s="5"/>
      <c r="BT6368" s="5"/>
      <c r="BU6368" s="5"/>
      <c r="BV6368" s="5"/>
      <c r="BW6368" s="5"/>
      <c r="BX6368" s="5"/>
    </row>
    <row r="6369" spans="1:76" x14ac:dyDescent="0.2">
      <c r="A6369" s="1" t="s">
        <v>22</v>
      </c>
      <c r="B6369" s="1" t="s">
        <v>103</v>
      </c>
      <c r="C6369" s="1" t="s">
        <v>886</v>
      </c>
      <c r="D6369" s="1" t="s">
        <v>777</v>
      </c>
      <c r="E6369" s="1" t="s">
        <v>2</v>
      </c>
      <c r="F6369" s="1" t="s">
        <v>1077</v>
      </c>
      <c r="G6369" s="1" t="s">
        <v>73</v>
      </c>
      <c r="H6369" s="8"/>
      <c r="I6369" s="8">
        <v>2015</v>
      </c>
      <c r="J6369" s="1" t="s">
        <v>768</v>
      </c>
      <c r="K6369" s="9">
        <v>1800</v>
      </c>
      <c r="L6369" s="10">
        <f>K6369/ VLOOKUP(A6369,Indicators!$B$1:$V$7,21,FALSE)</f>
        <v>10.546421833436844</v>
      </c>
      <c r="M6369" s="1" t="s">
        <v>769</v>
      </c>
      <c r="N6369" s="11"/>
      <c r="O6369" s="11"/>
      <c r="P6369" s="11"/>
      <c r="Q6369" s="8" t="str">
        <f t="shared" si="0"/>
        <v/>
      </c>
      <c r="R6369" s="1" t="s">
        <v>98</v>
      </c>
      <c r="S6369" s="1" t="s">
        <v>90</v>
      </c>
      <c r="T6369" s="11"/>
      <c r="U6369" s="11"/>
      <c r="V6369" s="11"/>
      <c r="W6369" s="11"/>
      <c r="X6369" s="11"/>
      <c r="Y6369" s="11"/>
      <c r="Z6369" s="11"/>
      <c r="AA6369" s="11"/>
      <c r="AB6369" s="11"/>
      <c r="AC6369" s="11"/>
      <c r="AD6369" s="11"/>
      <c r="AE6369" s="11"/>
      <c r="AF6369" s="11"/>
      <c r="AG6369" s="11"/>
      <c r="AH6369" s="11"/>
      <c r="AI6369" s="11"/>
      <c r="AJ6369" s="11"/>
      <c r="AK6369" s="11"/>
      <c r="AL6369" s="11"/>
      <c r="AM6369" s="5"/>
      <c r="AN6369" s="5"/>
      <c r="AO6369" s="5"/>
      <c r="AP6369" s="5"/>
      <c r="AQ6369" s="5"/>
      <c r="AR6369" s="5"/>
      <c r="AS6369" s="5"/>
      <c r="AT6369" s="5"/>
      <c r="AU6369" s="5"/>
      <c r="AV6369" s="5"/>
      <c r="AW6369" s="5"/>
      <c r="AX6369" s="5"/>
      <c r="AY6369" s="5"/>
      <c r="AZ6369" s="5"/>
      <c r="BA6369" s="5"/>
      <c r="BB6369" s="5"/>
      <c r="BC6369" s="5"/>
      <c r="BD6369" s="5"/>
      <c r="BE6369" s="5"/>
      <c r="BF6369" s="5"/>
      <c r="BG6369" s="5"/>
      <c r="BH6369" s="5"/>
      <c r="BI6369" s="5"/>
      <c r="BJ6369" s="5"/>
      <c r="BK6369" s="5"/>
      <c r="BL6369" s="5"/>
      <c r="BM6369" s="5"/>
      <c r="BN6369" s="5"/>
      <c r="BO6369" s="5"/>
      <c r="BP6369" s="5"/>
      <c r="BQ6369" s="5"/>
      <c r="BR6369" s="5"/>
      <c r="BS6369" s="5"/>
      <c r="BT6369" s="5"/>
      <c r="BU6369" s="5"/>
      <c r="BV6369" s="5"/>
      <c r="BW6369" s="5"/>
      <c r="BX6369" s="5"/>
    </row>
    <row r="6370" spans="1:76" x14ac:dyDescent="0.2">
      <c r="A6370" s="1" t="s">
        <v>22</v>
      </c>
      <c r="B6370" s="1" t="s">
        <v>103</v>
      </c>
      <c r="C6370" s="1" t="s">
        <v>38</v>
      </c>
      <c r="D6370" s="1" t="s">
        <v>777</v>
      </c>
      <c r="E6370" s="1" t="s">
        <v>2</v>
      </c>
      <c r="F6370" s="1" t="s">
        <v>1077</v>
      </c>
      <c r="G6370" s="1" t="s">
        <v>73</v>
      </c>
      <c r="H6370" s="8"/>
      <c r="I6370" s="8">
        <v>2015</v>
      </c>
      <c r="J6370" s="1" t="s">
        <v>768</v>
      </c>
      <c r="K6370" s="9">
        <v>3667</v>
      </c>
      <c r="L6370" s="10">
        <f>K6370/ VLOOKUP(A6370,Indicators!$B$1:$V$7,21,FALSE)</f>
        <v>21.48540492400717</v>
      </c>
      <c r="M6370" s="1" t="s">
        <v>769</v>
      </c>
      <c r="N6370" s="11"/>
      <c r="O6370" s="11"/>
      <c r="P6370" s="11"/>
      <c r="Q6370" s="8" t="str">
        <f t="shared" si="0"/>
        <v/>
      </c>
      <c r="R6370" s="1" t="s">
        <v>323</v>
      </c>
      <c r="S6370" s="1" t="s">
        <v>38</v>
      </c>
      <c r="T6370" s="11"/>
      <c r="U6370" s="11"/>
      <c r="V6370" s="11"/>
      <c r="W6370" s="11"/>
      <c r="X6370" s="11"/>
      <c r="Y6370" s="11"/>
      <c r="Z6370" s="11"/>
      <c r="AA6370" s="11"/>
      <c r="AB6370" s="11"/>
      <c r="AC6370" s="11"/>
      <c r="AD6370" s="11"/>
      <c r="AE6370" s="11"/>
      <c r="AF6370" s="11"/>
      <c r="AG6370" s="11"/>
      <c r="AH6370" s="11"/>
      <c r="AI6370" s="11"/>
      <c r="AJ6370" s="11"/>
      <c r="AK6370" s="11"/>
      <c r="AL6370" s="11"/>
      <c r="AM6370" s="5"/>
      <c r="AN6370" s="5"/>
      <c r="AO6370" s="5"/>
      <c r="AP6370" s="5"/>
      <c r="AQ6370" s="5"/>
      <c r="AR6370" s="5"/>
      <c r="AS6370" s="5"/>
      <c r="AT6370" s="5"/>
      <c r="AU6370" s="5"/>
      <c r="AV6370" s="5"/>
      <c r="AW6370" s="5"/>
      <c r="AX6370" s="5"/>
      <c r="AY6370" s="5"/>
      <c r="AZ6370" s="5"/>
      <c r="BA6370" s="5"/>
      <c r="BB6370" s="5"/>
      <c r="BC6370" s="5"/>
      <c r="BD6370" s="5"/>
      <c r="BE6370" s="5"/>
      <c r="BF6370" s="5"/>
      <c r="BG6370" s="5"/>
      <c r="BH6370" s="5"/>
      <c r="BI6370" s="5"/>
      <c r="BJ6370" s="5"/>
      <c r="BK6370" s="5"/>
      <c r="BL6370" s="5"/>
      <c r="BM6370" s="5"/>
      <c r="BN6370" s="5"/>
      <c r="BO6370" s="5"/>
      <c r="BP6370" s="5"/>
      <c r="BQ6370" s="5"/>
      <c r="BR6370" s="5"/>
      <c r="BS6370" s="5"/>
      <c r="BT6370" s="5"/>
      <c r="BU6370" s="5"/>
      <c r="BV6370" s="5"/>
      <c r="BW6370" s="5"/>
      <c r="BX6370" s="5"/>
    </row>
    <row r="6371" spans="1:76" x14ac:dyDescent="0.2">
      <c r="A6371" s="1" t="s">
        <v>22</v>
      </c>
      <c r="B6371" s="1" t="s">
        <v>103</v>
      </c>
      <c r="C6371" s="1" t="s">
        <v>794</v>
      </c>
      <c r="D6371" s="1" t="s">
        <v>777</v>
      </c>
      <c r="E6371" s="1" t="s">
        <v>2</v>
      </c>
      <c r="F6371" s="1" t="s">
        <v>1077</v>
      </c>
      <c r="G6371" s="1" t="s">
        <v>73</v>
      </c>
      <c r="H6371" s="8"/>
      <c r="I6371" s="8">
        <v>2015</v>
      </c>
      <c r="J6371" s="1" t="s">
        <v>768</v>
      </c>
      <c r="K6371" s="9">
        <v>15000</v>
      </c>
      <c r="L6371" s="10">
        <f>K6371/ VLOOKUP(A6371,Indicators!$B$1:$V$7,21,FALSE)</f>
        <v>87.886848611973704</v>
      </c>
      <c r="M6371" s="1" t="s">
        <v>769</v>
      </c>
      <c r="N6371" s="11"/>
      <c r="O6371" s="11"/>
      <c r="P6371" s="11"/>
      <c r="Q6371" s="8" t="str">
        <f t="shared" si="0"/>
        <v/>
      </c>
      <c r="R6371" s="1" t="s">
        <v>323</v>
      </c>
      <c r="S6371" s="1" t="s">
        <v>51</v>
      </c>
      <c r="T6371" s="11"/>
      <c r="U6371" s="11"/>
      <c r="V6371" s="11"/>
      <c r="W6371" s="11"/>
      <c r="X6371" s="11"/>
      <c r="Y6371" s="11"/>
      <c r="Z6371" s="11"/>
      <c r="AA6371" s="11"/>
      <c r="AB6371" s="11"/>
      <c r="AC6371" s="11"/>
      <c r="AD6371" s="11"/>
      <c r="AE6371" s="11"/>
      <c r="AF6371" s="11"/>
      <c r="AG6371" s="11"/>
      <c r="AH6371" s="11"/>
      <c r="AI6371" s="11"/>
      <c r="AJ6371" s="11"/>
      <c r="AK6371" s="11"/>
      <c r="AL6371" s="11"/>
      <c r="AM6371" s="5"/>
      <c r="AN6371" s="5"/>
      <c r="AO6371" s="5"/>
      <c r="AP6371" s="5"/>
      <c r="AQ6371" s="5"/>
      <c r="AR6371" s="5"/>
      <c r="AS6371" s="5"/>
      <c r="AT6371" s="5"/>
      <c r="AU6371" s="5"/>
      <c r="AV6371" s="5"/>
      <c r="AW6371" s="5"/>
      <c r="AX6371" s="5"/>
      <c r="AY6371" s="5"/>
      <c r="AZ6371" s="5"/>
      <c r="BA6371" s="5"/>
      <c r="BB6371" s="5"/>
      <c r="BC6371" s="5"/>
      <c r="BD6371" s="5"/>
      <c r="BE6371" s="5"/>
      <c r="BF6371" s="5"/>
      <c r="BG6371" s="5"/>
      <c r="BH6371" s="5"/>
      <c r="BI6371" s="5"/>
      <c r="BJ6371" s="5"/>
      <c r="BK6371" s="5"/>
      <c r="BL6371" s="5"/>
      <c r="BM6371" s="5"/>
      <c r="BN6371" s="5"/>
      <c r="BO6371" s="5"/>
      <c r="BP6371" s="5"/>
      <c r="BQ6371" s="5"/>
      <c r="BR6371" s="5"/>
      <c r="BS6371" s="5"/>
      <c r="BT6371" s="5"/>
      <c r="BU6371" s="5"/>
      <c r="BV6371" s="5"/>
      <c r="BW6371" s="5"/>
      <c r="BX6371" s="5"/>
    </row>
    <row r="6372" spans="1:76" x14ac:dyDescent="0.2">
      <c r="A6372" s="1" t="s">
        <v>22</v>
      </c>
      <c r="B6372" s="1" t="s">
        <v>84</v>
      </c>
      <c r="C6372" s="1" t="s">
        <v>1037</v>
      </c>
      <c r="D6372" s="1" t="s">
        <v>777</v>
      </c>
      <c r="E6372" s="1" t="s">
        <v>2</v>
      </c>
      <c r="F6372" s="1" t="s">
        <v>1077</v>
      </c>
      <c r="G6372" s="1" t="s">
        <v>73</v>
      </c>
      <c r="H6372" s="8"/>
      <c r="I6372" s="8">
        <v>2015</v>
      </c>
      <c r="J6372" s="1" t="s">
        <v>768</v>
      </c>
      <c r="K6372" s="9">
        <v>2200</v>
      </c>
      <c r="L6372" s="10">
        <f>K6372/ VLOOKUP(A6372,Indicators!$B$1:$V$7,21,FALSE)</f>
        <v>12.890071129756143</v>
      </c>
      <c r="M6372" s="11"/>
      <c r="N6372" s="11"/>
      <c r="O6372" s="11"/>
      <c r="P6372" s="11"/>
      <c r="Q6372" s="8" t="str">
        <f t="shared" si="0"/>
        <v/>
      </c>
      <c r="R6372" s="1" t="s">
        <v>95</v>
      </c>
      <c r="S6372" s="1" t="s">
        <v>84</v>
      </c>
      <c r="T6372" s="11"/>
      <c r="U6372" s="11"/>
      <c r="V6372" s="11"/>
      <c r="W6372" s="11"/>
      <c r="X6372" s="11"/>
      <c r="Y6372" s="11"/>
      <c r="Z6372" s="11"/>
      <c r="AA6372" s="11"/>
      <c r="AB6372" s="11"/>
      <c r="AC6372" s="11"/>
      <c r="AD6372" s="11"/>
      <c r="AE6372" s="11"/>
      <c r="AF6372" s="11"/>
      <c r="AG6372" s="11"/>
      <c r="AH6372" s="11"/>
      <c r="AI6372" s="11"/>
      <c r="AJ6372" s="11"/>
      <c r="AK6372" s="11"/>
      <c r="AL6372" s="11"/>
      <c r="AM6372" s="5"/>
      <c r="AN6372" s="5"/>
      <c r="AO6372" s="5"/>
      <c r="AP6372" s="5"/>
      <c r="AQ6372" s="5"/>
      <c r="AR6372" s="5"/>
      <c r="AS6372" s="5"/>
      <c r="AT6372" s="5"/>
      <c r="AU6372" s="5"/>
      <c r="AV6372" s="5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5"/>
      <c r="BH6372" s="5"/>
      <c r="BI6372" s="5"/>
      <c r="BJ6372" s="5"/>
      <c r="BK6372" s="5"/>
      <c r="BL6372" s="5"/>
      <c r="BM6372" s="5"/>
      <c r="BN6372" s="5"/>
      <c r="BO6372" s="5"/>
      <c r="BP6372" s="5"/>
      <c r="BQ6372" s="5"/>
      <c r="BR6372" s="5"/>
      <c r="BS6372" s="5"/>
      <c r="BT6372" s="5"/>
      <c r="BU6372" s="5"/>
      <c r="BV6372" s="5"/>
      <c r="BW6372" s="5"/>
      <c r="BX6372" s="5"/>
    </row>
    <row r="6373" spans="1:76" x14ac:dyDescent="0.2">
      <c r="A6373" s="1" t="s">
        <v>22</v>
      </c>
      <c r="B6373" s="1" t="s">
        <v>84</v>
      </c>
      <c r="C6373" s="1" t="s">
        <v>907</v>
      </c>
      <c r="D6373" s="1" t="s">
        <v>777</v>
      </c>
      <c r="E6373" s="1" t="s">
        <v>2</v>
      </c>
      <c r="F6373" s="1" t="s">
        <v>1077</v>
      </c>
      <c r="G6373" s="1" t="s">
        <v>73</v>
      </c>
      <c r="H6373" s="8"/>
      <c r="I6373" s="8">
        <v>2015</v>
      </c>
      <c r="J6373" s="1" t="s">
        <v>768</v>
      </c>
      <c r="K6373" s="9">
        <v>6000</v>
      </c>
      <c r="L6373" s="10">
        <f>K6373/ VLOOKUP(A6373,Indicators!$B$1:$V$7,21,FALSE)</f>
        <v>35.154739444789477</v>
      </c>
      <c r="M6373" s="11"/>
      <c r="N6373" s="11"/>
      <c r="O6373" s="11"/>
      <c r="P6373" s="11"/>
      <c r="Q6373" s="8" t="str">
        <f t="shared" si="0"/>
        <v/>
      </c>
      <c r="R6373" s="1" t="s">
        <v>95</v>
      </c>
      <c r="S6373" s="1" t="s">
        <v>84</v>
      </c>
      <c r="T6373" s="11"/>
      <c r="U6373" s="11"/>
      <c r="V6373" s="11"/>
      <c r="W6373" s="11"/>
      <c r="X6373" s="11"/>
      <c r="Y6373" s="11"/>
      <c r="Z6373" s="11"/>
      <c r="AA6373" s="11"/>
      <c r="AB6373" s="11"/>
      <c r="AC6373" s="11"/>
      <c r="AD6373" s="11"/>
      <c r="AE6373" s="11"/>
      <c r="AF6373" s="11"/>
      <c r="AG6373" s="11"/>
      <c r="AH6373" s="11"/>
      <c r="AI6373" s="11"/>
      <c r="AJ6373" s="11"/>
      <c r="AK6373" s="11"/>
      <c r="AL6373" s="11"/>
      <c r="AM6373" s="5"/>
      <c r="AN6373" s="5"/>
      <c r="AO6373" s="5"/>
      <c r="AP6373" s="5"/>
      <c r="AQ6373" s="5"/>
      <c r="AR6373" s="5"/>
      <c r="AS6373" s="5"/>
      <c r="AT6373" s="5"/>
      <c r="AU6373" s="5"/>
      <c r="AV6373" s="5"/>
      <c r="AW6373" s="5"/>
      <c r="AX6373" s="5"/>
      <c r="AY6373" s="5"/>
      <c r="AZ6373" s="5"/>
      <c r="BA6373" s="5"/>
      <c r="BB6373" s="5"/>
      <c r="BC6373" s="5"/>
      <c r="BD6373" s="5"/>
      <c r="BE6373" s="5"/>
      <c r="BF6373" s="5"/>
      <c r="BG6373" s="5"/>
      <c r="BH6373" s="5"/>
      <c r="BI6373" s="5"/>
      <c r="BJ6373" s="5"/>
      <c r="BK6373" s="5"/>
      <c r="BL6373" s="5"/>
      <c r="BM6373" s="5"/>
      <c r="BN6373" s="5"/>
      <c r="BO6373" s="5"/>
      <c r="BP6373" s="5"/>
      <c r="BQ6373" s="5"/>
      <c r="BR6373" s="5"/>
      <c r="BS6373" s="5"/>
      <c r="BT6373" s="5"/>
      <c r="BU6373" s="5"/>
      <c r="BV6373" s="5"/>
      <c r="BW6373" s="5"/>
      <c r="BX6373" s="5"/>
    </row>
    <row r="6374" spans="1:76" x14ac:dyDescent="0.2">
      <c r="A6374" s="1" t="s">
        <v>22</v>
      </c>
      <c r="B6374" s="1" t="s">
        <v>84</v>
      </c>
      <c r="C6374" s="1" t="s">
        <v>799</v>
      </c>
      <c r="D6374" s="1" t="s">
        <v>777</v>
      </c>
      <c r="E6374" s="1" t="s">
        <v>2</v>
      </c>
      <c r="F6374" s="1" t="s">
        <v>1077</v>
      </c>
      <c r="G6374" s="1" t="s">
        <v>73</v>
      </c>
      <c r="H6374" s="8"/>
      <c r="I6374" s="8">
        <v>2015</v>
      </c>
      <c r="J6374" s="1" t="s">
        <v>768</v>
      </c>
      <c r="K6374" s="9">
        <v>8500</v>
      </c>
      <c r="L6374" s="10">
        <f>K6374/ VLOOKUP(A6374,Indicators!$B$1:$V$7,21,FALSE)</f>
        <v>49.8025475467851</v>
      </c>
      <c r="M6374" s="11"/>
      <c r="N6374" s="11"/>
      <c r="O6374" s="11"/>
      <c r="P6374" s="11"/>
      <c r="Q6374" s="8" t="str">
        <f t="shared" si="0"/>
        <v/>
      </c>
      <c r="R6374" s="1" t="s">
        <v>95</v>
      </c>
      <c r="S6374" s="1" t="s">
        <v>84</v>
      </c>
      <c r="T6374" s="11"/>
      <c r="U6374" s="11"/>
      <c r="V6374" s="11"/>
      <c r="W6374" s="11"/>
      <c r="X6374" s="11"/>
      <c r="Y6374" s="11"/>
      <c r="Z6374" s="11"/>
      <c r="AA6374" s="11"/>
      <c r="AB6374" s="11"/>
      <c r="AC6374" s="11"/>
      <c r="AD6374" s="11"/>
      <c r="AE6374" s="11"/>
      <c r="AF6374" s="11"/>
      <c r="AG6374" s="11"/>
      <c r="AH6374" s="11"/>
      <c r="AI6374" s="11"/>
      <c r="AJ6374" s="11"/>
      <c r="AK6374" s="11"/>
      <c r="AL6374" s="11"/>
      <c r="AM6374" s="5"/>
      <c r="AN6374" s="5"/>
      <c r="AO6374" s="5"/>
      <c r="AP6374" s="5"/>
      <c r="AQ6374" s="5"/>
      <c r="AR6374" s="5"/>
      <c r="AS6374" s="5"/>
      <c r="AT6374" s="5"/>
      <c r="AU6374" s="5"/>
      <c r="AV6374" s="5"/>
      <c r="AW6374" s="5"/>
      <c r="AX6374" s="5"/>
      <c r="AY6374" s="5"/>
      <c r="AZ6374" s="5"/>
      <c r="BA6374" s="5"/>
      <c r="BB6374" s="5"/>
      <c r="BC6374" s="5"/>
      <c r="BD6374" s="5"/>
      <c r="BE6374" s="5"/>
      <c r="BF6374" s="5"/>
      <c r="BG6374" s="5"/>
      <c r="BH6374" s="5"/>
      <c r="BI6374" s="5"/>
      <c r="BJ6374" s="5"/>
      <c r="BK6374" s="5"/>
      <c r="BL6374" s="5"/>
      <c r="BM6374" s="5"/>
      <c r="BN6374" s="5"/>
      <c r="BO6374" s="5"/>
      <c r="BP6374" s="5"/>
      <c r="BQ6374" s="5"/>
      <c r="BR6374" s="5"/>
      <c r="BS6374" s="5"/>
      <c r="BT6374" s="5"/>
      <c r="BU6374" s="5"/>
      <c r="BV6374" s="5"/>
      <c r="BW6374" s="5"/>
      <c r="BX6374" s="5"/>
    </row>
    <row r="6375" spans="1:76" x14ac:dyDescent="0.2">
      <c r="A6375" s="1" t="s">
        <v>22</v>
      </c>
      <c r="B6375" s="1" t="s">
        <v>84</v>
      </c>
      <c r="C6375" s="1" t="s">
        <v>1036</v>
      </c>
      <c r="D6375" s="1" t="s">
        <v>777</v>
      </c>
      <c r="E6375" s="1" t="s">
        <v>2</v>
      </c>
      <c r="F6375" s="1" t="s">
        <v>1077</v>
      </c>
      <c r="G6375" s="1" t="s">
        <v>73</v>
      </c>
      <c r="H6375" s="8"/>
      <c r="I6375" s="8">
        <v>2015</v>
      </c>
      <c r="J6375" s="1" t="s">
        <v>768</v>
      </c>
      <c r="K6375" s="9">
        <v>15204</v>
      </c>
      <c r="L6375" s="10">
        <f>K6375/ VLOOKUP(A6375,Indicators!$B$1:$V$7,21,FALSE)</f>
        <v>89.082109753096546</v>
      </c>
      <c r="M6375" s="11"/>
      <c r="N6375" s="11"/>
      <c r="O6375" s="11"/>
      <c r="P6375" s="11"/>
      <c r="Q6375" s="8" t="str">
        <f t="shared" si="0"/>
        <v/>
      </c>
      <c r="R6375" s="1" t="s">
        <v>95</v>
      </c>
      <c r="S6375" s="1" t="s">
        <v>84</v>
      </c>
      <c r="T6375" s="11"/>
      <c r="U6375" s="11"/>
      <c r="V6375" s="11"/>
      <c r="W6375" s="11"/>
      <c r="X6375" s="11"/>
      <c r="Y6375" s="11"/>
      <c r="Z6375" s="11"/>
      <c r="AA6375" s="11"/>
      <c r="AB6375" s="11"/>
      <c r="AC6375" s="11"/>
      <c r="AD6375" s="11"/>
      <c r="AE6375" s="11"/>
      <c r="AF6375" s="11"/>
      <c r="AG6375" s="11"/>
      <c r="AH6375" s="11"/>
      <c r="AI6375" s="11"/>
      <c r="AJ6375" s="11"/>
      <c r="AK6375" s="11"/>
      <c r="AL6375" s="11"/>
      <c r="AM6375" s="5"/>
      <c r="AN6375" s="5"/>
      <c r="AO6375" s="5"/>
      <c r="AP6375" s="5"/>
      <c r="AQ6375" s="5"/>
      <c r="AR6375" s="5"/>
      <c r="AS6375" s="5"/>
      <c r="AT6375" s="5"/>
      <c r="AU6375" s="5"/>
      <c r="AV6375" s="5"/>
      <c r="AW6375" s="5"/>
      <c r="AX6375" s="5"/>
      <c r="AY6375" s="5"/>
      <c r="AZ6375" s="5"/>
      <c r="BA6375" s="5"/>
      <c r="BB6375" s="5"/>
      <c r="BC6375" s="5"/>
      <c r="BD6375" s="5"/>
      <c r="BE6375" s="5"/>
      <c r="BF6375" s="5"/>
      <c r="BG6375" s="5"/>
      <c r="BH6375" s="5"/>
      <c r="BI6375" s="5"/>
      <c r="BJ6375" s="5"/>
      <c r="BK6375" s="5"/>
      <c r="BL6375" s="5"/>
      <c r="BM6375" s="5"/>
      <c r="BN6375" s="5"/>
      <c r="BO6375" s="5"/>
      <c r="BP6375" s="5"/>
      <c r="BQ6375" s="5"/>
      <c r="BR6375" s="5"/>
      <c r="BS6375" s="5"/>
      <c r="BT6375" s="5"/>
      <c r="BU6375" s="5"/>
      <c r="BV6375" s="5"/>
      <c r="BW6375" s="5"/>
      <c r="BX6375" s="5"/>
    </row>
    <row r="6376" spans="1:76" x14ac:dyDescent="0.2">
      <c r="A6376" s="1" t="s">
        <v>22</v>
      </c>
      <c r="B6376" s="1" t="s">
        <v>84</v>
      </c>
      <c r="C6376" s="1" t="s">
        <v>984</v>
      </c>
      <c r="D6376" s="1" t="s">
        <v>777</v>
      </c>
      <c r="E6376" s="1" t="s">
        <v>2</v>
      </c>
      <c r="F6376" s="1" t="s">
        <v>1077</v>
      </c>
      <c r="G6376" s="1" t="s">
        <v>73</v>
      </c>
      <c r="H6376" s="8"/>
      <c r="I6376" s="8">
        <v>2015</v>
      </c>
      <c r="J6376" s="1" t="s">
        <v>768</v>
      </c>
      <c r="K6376" s="9">
        <v>16000</v>
      </c>
      <c r="L6376" s="10">
        <f>K6376/ VLOOKUP(A6376,Indicators!$B$1:$V$7,21,FALSE)</f>
        <v>93.745971852771945</v>
      </c>
      <c r="M6376" s="11"/>
      <c r="N6376" s="11"/>
      <c r="O6376" s="11"/>
      <c r="P6376" s="11"/>
      <c r="Q6376" s="8" t="str">
        <f t="shared" si="0"/>
        <v/>
      </c>
      <c r="R6376" s="1" t="s">
        <v>95</v>
      </c>
      <c r="S6376" s="1" t="s">
        <v>84</v>
      </c>
      <c r="T6376" s="11"/>
      <c r="U6376" s="11"/>
      <c r="V6376" s="11"/>
      <c r="W6376" s="11"/>
      <c r="X6376" s="11"/>
      <c r="Y6376" s="11"/>
      <c r="Z6376" s="11"/>
      <c r="AA6376" s="11"/>
      <c r="AB6376" s="11"/>
      <c r="AC6376" s="11"/>
      <c r="AD6376" s="11"/>
      <c r="AE6376" s="11"/>
      <c r="AF6376" s="11"/>
      <c r="AG6376" s="11"/>
      <c r="AH6376" s="11"/>
      <c r="AI6376" s="11"/>
      <c r="AJ6376" s="11"/>
      <c r="AK6376" s="11"/>
      <c r="AL6376" s="11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C6376" s="5"/>
      <c r="BD6376" s="5"/>
      <c r="BE6376" s="5"/>
      <c r="BF6376" s="5"/>
      <c r="BG6376" s="5"/>
      <c r="BH6376" s="5"/>
      <c r="BI6376" s="5"/>
      <c r="BJ6376" s="5"/>
      <c r="BK6376" s="5"/>
      <c r="BL6376" s="5"/>
      <c r="BM6376" s="5"/>
      <c r="BN6376" s="5"/>
      <c r="BO6376" s="5"/>
      <c r="BP6376" s="5"/>
      <c r="BQ6376" s="5"/>
      <c r="BR6376" s="5"/>
      <c r="BS6376" s="5"/>
      <c r="BT6376" s="5"/>
      <c r="BU6376" s="5"/>
      <c r="BV6376" s="5"/>
      <c r="BW6376" s="5"/>
      <c r="BX6376" s="5"/>
    </row>
    <row r="6377" spans="1:76" x14ac:dyDescent="0.2">
      <c r="A6377" s="1" t="s">
        <v>22</v>
      </c>
      <c r="B6377" s="1" t="s">
        <v>84</v>
      </c>
      <c r="C6377" s="1" t="s">
        <v>837</v>
      </c>
      <c r="D6377" s="1" t="s">
        <v>777</v>
      </c>
      <c r="E6377" s="1" t="s">
        <v>2</v>
      </c>
      <c r="F6377" s="1" t="s">
        <v>1077</v>
      </c>
      <c r="G6377" s="1" t="s">
        <v>73</v>
      </c>
      <c r="H6377" s="8"/>
      <c r="I6377" s="8">
        <v>2015</v>
      </c>
      <c r="J6377" s="1" t="s">
        <v>768</v>
      </c>
      <c r="K6377" s="9">
        <v>233075</v>
      </c>
      <c r="L6377" s="10">
        <f>K6377/ VLOOKUP(A6377,Indicators!$B$1:$V$7,21,FALSE)</f>
        <v>1365.6151493490513</v>
      </c>
      <c r="M6377" s="11"/>
      <c r="N6377" s="11"/>
      <c r="O6377" s="11"/>
      <c r="P6377" s="11"/>
      <c r="Q6377" s="8" t="str">
        <f t="shared" si="0"/>
        <v/>
      </c>
      <c r="R6377" s="1" t="s">
        <v>95</v>
      </c>
      <c r="S6377" s="1" t="s">
        <v>84</v>
      </c>
      <c r="T6377" s="11"/>
      <c r="U6377" s="11"/>
      <c r="V6377" s="11"/>
      <c r="W6377" s="11"/>
      <c r="X6377" s="11"/>
      <c r="Y6377" s="11"/>
      <c r="Z6377" s="11"/>
      <c r="AA6377" s="11"/>
      <c r="AB6377" s="11"/>
      <c r="AC6377" s="11"/>
      <c r="AD6377" s="11"/>
      <c r="AE6377" s="11"/>
      <c r="AF6377" s="11"/>
      <c r="AG6377" s="11"/>
      <c r="AH6377" s="11"/>
      <c r="AI6377" s="11"/>
      <c r="AJ6377" s="11"/>
      <c r="AK6377" s="11"/>
      <c r="AL6377" s="11"/>
      <c r="AM6377" s="5"/>
      <c r="AN6377" s="5"/>
      <c r="AO6377" s="5"/>
      <c r="AP6377" s="5"/>
      <c r="AQ6377" s="5"/>
      <c r="AR6377" s="5"/>
      <c r="AS6377" s="5"/>
      <c r="AT6377" s="5"/>
      <c r="AU6377" s="5"/>
      <c r="AV6377" s="5"/>
      <c r="AW6377" s="5"/>
      <c r="AX6377" s="5"/>
      <c r="AY6377" s="5"/>
      <c r="AZ6377" s="5"/>
      <c r="BA6377" s="5"/>
      <c r="BB6377" s="5"/>
      <c r="BC6377" s="5"/>
      <c r="BD6377" s="5"/>
      <c r="BE6377" s="5"/>
      <c r="BF6377" s="5"/>
      <c r="BG6377" s="5"/>
      <c r="BH6377" s="5"/>
      <c r="BI6377" s="5"/>
      <c r="BJ6377" s="5"/>
      <c r="BK6377" s="5"/>
      <c r="BL6377" s="5"/>
      <c r="BM6377" s="5"/>
      <c r="BN6377" s="5"/>
      <c r="BO6377" s="5"/>
      <c r="BP6377" s="5"/>
      <c r="BQ6377" s="5"/>
      <c r="BR6377" s="5"/>
      <c r="BS6377" s="5"/>
      <c r="BT6377" s="5"/>
      <c r="BU6377" s="5"/>
      <c r="BV6377" s="5"/>
      <c r="BW6377" s="5"/>
      <c r="BX6377" s="5"/>
    </row>
    <row r="6378" spans="1:76" x14ac:dyDescent="0.2">
      <c r="A6378" s="1" t="s">
        <v>22</v>
      </c>
      <c r="B6378" s="1" t="s">
        <v>770</v>
      </c>
      <c r="C6378" s="1" t="s">
        <v>532</v>
      </c>
      <c r="D6378" s="1" t="s">
        <v>777</v>
      </c>
      <c r="E6378" s="1" t="s">
        <v>2</v>
      </c>
      <c r="F6378" s="1" t="s">
        <v>1077</v>
      </c>
      <c r="G6378" s="1" t="s">
        <v>73</v>
      </c>
      <c r="H6378" s="8"/>
      <c r="I6378" s="8">
        <v>2015</v>
      </c>
      <c r="J6378" s="1" t="s">
        <v>768</v>
      </c>
      <c r="K6378" s="8">
        <v>300</v>
      </c>
      <c r="L6378" s="10">
        <f>K6378/ VLOOKUP(A6378,Indicators!$B$1:$V$7,21,FALSE)</f>
        <v>1.757736972239474</v>
      </c>
      <c r="M6378" s="11"/>
      <c r="N6378" s="11"/>
      <c r="O6378" s="11"/>
      <c r="P6378" s="11"/>
      <c r="Q6378" s="8" t="str">
        <f t="shared" si="0"/>
        <v/>
      </c>
      <c r="R6378" s="1" t="s">
        <v>99</v>
      </c>
      <c r="S6378" s="1" t="s">
        <v>68</v>
      </c>
      <c r="T6378" s="11"/>
      <c r="U6378" s="11"/>
      <c r="V6378" s="11"/>
      <c r="W6378" s="11"/>
      <c r="X6378" s="11"/>
      <c r="Y6378" s="11"/>
      <c r="Z6378" s="11"/>
      <c r="AA6378" s="11"/>
      <c r="AB6378" s="11"/>
      <c r="AC6378" s="11"/>
      <c r="AD6378" s="11"/>
      <c r="AE6378" s="11"/>
      <c r="AF6378" s="11"/>
      <c r="AG6378" s="11"/>
      <c r="AH6378" s="11"/>
      <c r="AI6378" s="11"/>
      <c r="AJ6378" s="11"/>
      <c r="AK6378" s="11"/>
      <c r="AL6378" s="11"/>
      <c r="AM6378" s="5"/>
      <c r="AN6378" s="5"/>
      <c r="AO6378" s="5"/>
      <c r="AP6378" s="5"/>
      <c r="AQ6378" s="5"/>
      <c r="AR6378" s="5"/>
      <c r="AS6378" s="5"/>
      <c r="AT6378" s="5"/>
      <c r="AU6378" s="5"/>
      <c r="AV6378" s="5"/>
      <c r="AW6378" s="5"/>
      <c r="AX6378" s="5"/>
      <c r="AY6378" s="5"/>
      <c r="AZ6378" s="5"/>
      <c r="BA6378" s="5"/>
      <c r="BB6378" s="5"/>
      <c r="BC6378" s="5"/>
      <c r="BD6378" s="5"/>
      <c r="BE6378" s="5"/>
      <c r="BF6378" s="5"/>
      <c r="BG6378" s="5"/>
      <c r="BH6378" s="5"/>
      <c r="BI6378" s="5"/>
      <c r="BJ6378" s="5"/>
      <c r="BK6378" s="5"/>
      <c r="BL6378" s="5"/>
      <c r="BM6378" s="5"/>
      <c r="BN6378" s="5"/>
      <c r="BO6378" s="5"/>
      <c r="BP6378" s="5"/>
      <c r="BQ6378" s="5"/>
      <c r="BR6378" s="5"/>
      <c r="BS6378" s="5"/>
      <c r="BT6378" s="5"/>
      <c r="BU6378" s="5"/>
      <c r="BV6378" s="5"/>
      <c r="BW6378" s="5"/>
      <c r="BX6378" s="5"/>
    </row>
    <row r="6379" spans="1:76" x14ac:dyDescent="0.2">
      <c r="A6379" s="1" t="s">
        <v>22</v>
      </c>
      <c r="B6379" s="1" t="s">
        <v>770</v>
      </c>
      <c r="C6379" s="1" t="s">
        <v>526</v>
      </c>
      <c r="D6379" s="1" t="s">
        <v>777</v>
      </c>
      <c r="E6379" s="1" t="s">
        <v>2</v>
      </c>
      <c r="F6379" s="1" t="s">
        <v>1077</v>
      </c>
      <c r="G6379" s="1" t="s">
        <v>73</v>
      </c>
      <c r="H6379" s="8"/>
      <c r="I6379" s="8">
        <v>2015</v>
      </c>
      <c r="J6379" s="1" t="s">
        <v>768</v>
      </c>
      <c r="K6379" s="8">
        <v>900</v>
      </c>
      <c r="L6379" s="10">
        <f>K6379/ VLOOKUP(A6379,Indicators!$B$1:$V$7,21,FALSE)</f>
        <v>5.2732109167184218</v>
      </c>
      <c r="M6379" s="11"/>
      <c r="N6379" s="11"/>
      <c r="O6379" s="11"/>
      <c r="P6379" s="11"/>
      <c r="Q6379" s="8" t="str">
        <f t="shared" si="0"/>
        <v/>
      </c>
      <c r="R6379" s="1" t="s">
        <v>103</v>
      </c>
      <c r="S6379" s="1" t="s">
        <v>53</v>
      </c>
      <c r="T6379" s="11"/>
      <c r="U6379" s="11"/>
      <c r="V6379" s="11"/>
      <c r="W6379" s="11"/>
      <c r="X6379" s="11"/>
      <c r="Y6379" s="11"/>
      <c r="Z6379" s="11"/>
      <c r="AA6379" s="11"/>
      <c r="AB6379" s="11"/>
      <c r="AC6379" s="11"/>
      <c r="AD6379" s="11"/>
      <c r="AE6379" s="11"/>
      <c r="AF6379" s="11"/>
      <c r="AG6379" s="11"/>
      <c r="AH6379" s="11"/>
      <c r="AI6379" s="11"/>
      <c r="AJ6379" s="11"/>
      <c r="AK6379" s="11"/>
      <c r="AL6379" s="11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5"/>
      <c r="AX6379" s="5"/>
      <c r="AY6379" s="5"/>
      <c r="AZ6379" s="5"/>
      <c r="BA6379" s="5"/>
      <c r="BB6379" s="5"/>
      <c r="BC6379" s="5"/>
      <c r="BD6379" s="5"/>
      <c r="BE6379" s="5"/>
      <c r="BF6379" s="5"/>
      <c r="BG6379" s="5"/>
      <c r="BH6379" s="5"/>
      <c r="BI6379" s="5"/>
      <c r="BJ6379" s="5"/>
      <c r="BK6379" s="5"/>
      <c r="BL6379" s="5"/>
      <c r="BM6379" s="5"/>
      <c r="BN6379" s="5"/>
      <c r="BO6379" s="5"/>
      <c r="BP6379" s="5"/>
      <c r="BQ6379" s="5"/>
      <c r="BR6379" s="5"/>
      <c r="BS6379" s="5"/>
      <c r="BT6379" s="5"/>
      <c r="BU6379" s="5"/>
      <c r="BV6379" s="5"/>
      <c r="BW6379" s="5"/>
      <c r="BX6379" s="5"/>
    </row>
    <row r="6380" spans="1:76" x14ac:dyDescent="0.2">
      <c r="A6380" s="1" t="s">
        <v>22</v>
      </c>
      <c r="B6380" s="1" t="s">
        <v>770</v>
      </c>
      <c r="C6380" s="1" t="s">
        <v>49</v>
      </c>
      <c r="D6380" s="1" t="s">
        <v>777</v>
      </c>
      <c r="E6380" s="1" t="s">
        <v>2</v>
      </c>
      <c r="F6380" s="1" t="s">
        <v>1077</v>
      </c>
      <c r="G6380" s="1" t="s">
        <v>73</v>
      </c>
      <c r="H6380" s="8"/>
      <c r="I6380" s="8">
        <v>2015</v>
      </c>
      <c r="J6380" s="1" t="s">
        <v>768</v>
      </c>
      <c r="K6380" s="8">
        <v>900</v>
      </c>
      <c r="L6380" s="10">
        <f>K6380/ VLOOKUP(A6380,Indicators!$B$1:$V$7,21,FALSE)</f>
        <v>5.2732109167184218</v>
      </c>
      <c r="M6380" s="11"/>
      <c r="N6380" s="11"/>
      <c r="O6380" s="11"/>
      <c r="P6380" s="11"/>
      <c r="Q6380" s="8" t="str">
        <f t="shared" si="0"/>
        <v/>
      </c>
      <c r="R6380" s="1" t="s">
        <v>103</v>
      </c>
      <c r="S6380" s="1" t="s">
        <v>49</v>
      </c>
      <c r="T6380" s="11"/>
      <c r="U6380" s="11"/>
      <c r="V6380" s="11"/>
      <c r="W6380" s="11"/>
      <c r="X6380" s="11"/>
      <c r="Y6380" s="11"/>
      <c r="Z6380" s="11"/>
      <c r="AA6380" s="11"/>
      <c r="AB6380" s="11"/>
      <c r="AC6380" s="11"/>
      <c r="AD6380" s="11"/>
      <c r="AE6380" s="11"/>
      <c r="AF6380" s="11"/>
      <c r="AG6380" s="11"/>
      <c r="AH6380" s="11"/>
      <c r="AI6380" s="11"/>
      <c r="AJ6380" s="11"/>
      <c r="AK6380" s="11"/>
      <c r="AL6380" s="11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5"/>
      <c r="AZ6380" s="5"/>
      <c r="BA6380" s="5"/>
      <c r="BB6380" s="5"/>
      <c r="BC6380" s="5"/>
      <c r="BD6380" s="5"/>
      <c r="BE6380" s="5"/>
      <c r="BF6380" s="5"/>
      <c r="BG6380" s="5"/>
      <c r="BH6380" s="5"/>
      <c r="BI6380" s="5"/>
      <c r="BJ6380" s="5"/>
      <c r="BK6380" s="5"/>
      <c r="BL6380" s="5"/>
      <c r="BM6380" s="5"/>
      <c r="BN6380" s="5"/>
      <c r="BO6380" s="5"/>
      <c r="BP6380" s="5"/>
      <c r="BQ6380" s="5"/>
      <c r="BR6380" s="5"/>
      <c r="BS6380" s="5"/>
      <c r="BT6380" s="5"/>
      <c r="BU6380" s="5"/>
      <c r="BV6380" s="5"/>
      <c r="BW6380" s="5"/>
      <c r="BX6380" s="5"/>
    </row>
    <row r="6381" spans="1:76" x14ac:dyDescent="0.2">
      <c r="A6381" s="1" t="s">
        <v>22</v>
      </c>
      <c r="B6381" s="1" t="s">
        <v>770</v>
      </c>
      <c r="C6381" s="1" t="s">
        <v>771</v>
      </c>
      <c r="D6381" s="1" t="s">
        <v>777</v>
      </c>
      <c r="E6381" s="1" t="s">
        <v>2</v>
      </c>
      <c r="F6381" s="1" t="s">
        <v>1077</v>
      </c>
      <c r="G6381" s="1" t="s">
        <v>73</v>
      </c>
      <c r="H6381" s="8"/>
      <c r="I6381" s="8">
        <v>2015</v>
      </c>
      <c r="J6381" s="1" t="s">
        <v>768</v>
      </c>
      <c r="K6381" s="9">
        <v>1200</v>
      </c>
      <c r="L6381" s="10">
        <f>K6381/ VLOOKUP(A6381,Indicators!$B$1:$V$7,21,FALSE)</f>
        <v>7.030947888957896</v>
      </c>
      <c r="M6381" s="11"/>
      <c r="N6381" s="11"/>
      <c r="O6381" s="11"/>
      <c r="P6381" s="11"/>
      <c r="Q6381" s="8" t="str">
        <f t="shared" si="0"/>
        <v/>
      </c>
      <c r="R6381" s="1" t="s">
        <v>271</v>
      </c>
      <c r="S6381" s="1" t="s">
        <v>55</v>
      </c>
      <c r="T6381" s="11"/>
      <c r="U6381" s="11"/>
      <c r="V6381" s="11"/>
      <c r="W6381" s="11"/>
      <c r="X6381" s="11"/>
      <c r="Y6381" s="11"/>
      <c r="Z6381" s="11"/>
      <c r="AA6381" s="11"/>
      <c r="AB6381" s="11"/>
      <c r="AC6381" s="11"/>
      <c r="AD6381" s="11"/>
      <c r="AE6381" s="11"/>
      <c r="AF6381" s="11"/>
      <c r="AG6381" s="11"/>
      <c r="AH6381" s="11"/>
      <c r="AI6381" s="11"/>
      <c r="AJ6381" s="11"/>
      <c r="AK6381" s="11"/>
      <c r="AL6381" s="11"/>
      <c r="AM6381" s="5"/>
      <c r="AN6381" s="5"/>
      <c r="AO6381" s="5"/>
      <c r="AP6381" s="5"/>
      <c r="AQ6381" s="5"/>
      <c r="AR6381" s="5"/>
      <c r="AS6381" s="5"/>
      <c r="AT6381" s="5"/>
      <c r="AU6381" s="5"/>
      <c r="AV6381" s="5"/>
      <c r="AW6381" s="5"/>
      <c r="AX6381" s="5"/>
      <c r="AY6381" s="5"/>
      <c r="AZ6381" s="5"/>
      <c r="BA6381" s="5"/>
      <c r="BB6381" s="5"/>
      <c r="BC6381" s="5"/>
      <c r="BD6381" s="5"/>
      <c r="BE6381" s="5"/>
      <c r="BF6381" s="5"/>
      <c r="BG6381" s="5"/>
      <c r="BH6381" s="5"/>
      <c r="BI6381" s="5"/>
      <c r="BJ6381" s="5"/>
      <c r="BK6381" s="5"/>
      <c r="BL6381" s="5"/>
      <c r="BM6381" s="5"/>
      <c r="BN6381" s="5"/>
      <c r="BO6381" s="5"/>
      <c r="BP6381" s="5"/>
      <c r="BQ6381" s="5"/>
      <c r="BR6381" s="5"/>
      <c r="BS6381" s="5"/>
      <c r="BT6381" s="5"/>
      <c r="BU6381" s="5"/>
      <c r="BV6381" s="5"/>
      <c r="BW6381" s="5"/>
      <c r="BX6381" s="5"/>
    </row>
    <row r="6382" spans="1:76" x14ac:dyDescent="0.2">
      <c r="A6382" s="1" t="s">
        <v>22</v>
      </c>
      <c r="B6382" s="1" t="s">
        <v>770</v>
      </c>
      <c r="C6382" s="1" t="s">
        <v>538</v>
      </c>
      <c r="D6382" s="1" t="s">
        <v>777</v>
      </c>
      <c r="E6382" s="1" t="s">
        <v>2</v>
      </c>
      <c r="F6382" s="1" t="s">
        <v>1077</v>
      </c>
      <c r="G6382" s="1" t="s">
        <v>73</v>
      </c>
      <c r="H6382" s="8"/>
      <c r="I6382" s="8">
        <v>2015</v>
      </c>
      <c r="J6382" s="1" t="s">
        <v>768</v>
      </c>
      <c r="K6382" s="9">
        <v>3000</v>
      </c>
      <c r="L6382" s="10">
        <f>K6382/ VLOOKUP(A6382,Indicators!$B$1:$V$7,21,FALSE)</f>
        <v>17.577369722394739</v>
      </c>
      <c r="M6382" s="11"/>
      <c r="N6382" s="11"/>
      <c r="O6382" s="11"/>
      <c r="P6382" s="11"/>
      <c r="Q6382" s="8" t="str">
        <f t="shared" si="0"/>
        <v/>
      </c>
      <c r="R6382" s="1" t="s">
        <v>103</v>
      </c>
      <c r="S6382" s="1" t="s">
        <v>49</v>
      </c>
      <c r="T6382" s="11"/>
      <c r="U6382" s="11"/>
      <c r="V6382" s="11"/>
      <c r="W6382" s="11"/>
      <c r="X6382" s="11"/>
      <c r="Y6382" s="11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1"/>
      <c r="AK6382" s="11"/>
      <c r="AL6382" s="11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5"/>
      <c r="AX6382" s="5"/>
      <c r="AY6382" s="5"/>
      <c r="AZ6382" s="5"/>
      <c r="BA6382" s="5"/>
      <c r="BB6382" s="5"/>
      <c r="BC6382" s="5"/>
      <c r="BD6382" s="5"/>
      <c r="BE6382" s="5"/>
      <c r="BF6382" s="5"/>
      <c r="BG6382" s="5"/>
      <c r="BH6382" s="5"/>
      <c r="BI6382" s="5"/>
      <c r="BJ6382" s="5"/>
      <c r="BK6382" s="5"/>
      <c r="BL6382" s="5"/>
      <c r="BM6382" s="5"/>
      <c r="BN6382" s="5"/>
      <c r="BO6382" s="5"/>
      <c r="BP6382" s="5"/>
      <c r="BQ6382" s="5"/>
      <c r="BR6382" s="5"/>
      <c r="BS6382" s="5"/>
      <c r="BT6382" s="5"/>
      <c r="BU6382" s="5"/>
      <c r="BV6382" s="5"/>
      <c r="BW6382" s="5"/>
      <c r="BX6382" s="5"/>
    </row>
    <row r="6383" spans="1:76" x14ac:dyDescent="0.2">
      <c r="A6383" s="1" t="s">
        <v>22</v>
      </c>
      <c r="B6383" s="1" t="s">
        <v>770</v>
      </c>
      <c r="C6383" s="1" t="s">
        <v>803</v>
      </c>
      <c r="D6383" s="1" t="s">
        <v>777</v>
      </c>
      <c r="E6383" s="1" t="s">
        <v>2</v>
      </c>
      <c r="F6383" s="1" t="s">
        <v>1077</v>
      </c>
      <c r="G6383" s="1" t="s">
        <v>73</v>
      </c>
      <c r="H6383" s="8"/>
      <c r="I6383" s="8">
        <v>2015</v>
      </c>
      <c r="J6383" s="1" t="s">
        <v>768</v>
      </c>
      <c r="K6383" s="9">
        <v>3000</v>
      </c>
      <c r="L6383" s="10">
        <f>K6383/ VLOOKUP(A6383,Indicators!$B$1:$V$7,21,FALSE)</f>
        <v>17.577369722394739</v>
      </c>
      <c r="M6383" s="11"/>
      <c r="N6383" s="11"/>
      <c r="O6383" s="11"/>
      <c r="P6383" s="11"/>
      <c r="Q6383" s="8" t="str">
        <f t="shared" si="0"/>
        <v/>
      </c>
      <c r="R6383" s="1" t="s">
        <v>103</v>
      </c>
      <c r="S6383" s="1" t="s">
        <v>86</v>
      </c>
      <c r="T6383" s="11"/>
      <c r="U6383" s="11"/>
      <c r="V6383" s="11"/>
      <c r="W6383" s="11"/>
      <c r="X6383" s="11"/>
      <c r="Y6383" s="11"/>
      <c r="Z6383" s="11"/>
      <c r="AA6383" s="11"/>
      <c r="AB6383" s="11"/>
      <c r="AC6383" s="11"/>
      <c r="AD6383" s="11"/>
      <c r="AE6383" s="11"/>
      <c r="AF6383" s="11"/>
      <c r="AG6383" s="11"/>
      <c r="AH6383" s="11"/>
      <c r="AI6383" s="11"/>
      <c r="AJ6383" s="11"/>
      <c r="AK6383" s="11"/>
      <c r="AL6383" s="11"/>
      <c r="AM6383" s="5"/>
      <c r="AN6383" s="5"/>
      <c r="AO6383" s="5"/>
      <c r="AP6383" s="5"/>
      <c r="AQ6383" s="5"/>
      <c r="AR6383" s="5"/>
      <c r="AS6383" s="5"/>
      <c r="AT6383" s="5"/>
      <c r="AU6383" s="5"/>
      <c r="AV6383" s="5"/>
      <c r="AW6383" s="5"/>
      <c r="AX6383" s="5"/>
      <c r="AY6383" s="5"/>
      <c r="AZ6383" s="5"/>
      <c r="BA6383" s="5"/>
      <c r="BB6383" s="5"/>
      <c r="BC6383" s="5"/>
      <c r="BD6383" s="5"/>
      <c r="BE6383" s="5"/>
      <c r="BF6383" s="5"/>
      <c r="BG6383" s="5"/>
      <c r="BH6383" s="5"/>
      <c r="BI6383" s="5"/>
      <c r="BJ6383" s="5"/>
      <c r="BK6383" s="5"/>
      <c r="BL6383" s="5"/>
      <c r="BM6383" s="5"/>
      <c r="BN6383" s="5"/>
      <c r="BO6383" s="5"/>
      <c r="BP6383" s="5"/>
      <c r="BQ6383" s="5"/>
      <c r="BR6383" s="5"/>
      <c r="BS6383" s="5"/>
      <c r="BT6383" s="5"/>
      <c r="BU6383" s="5"/>
      <c r="BV6383" s="5"/>
      <c r="BW6383" s="5"/>
      <c r="BX6383" s="5"/>
    </row>
    <row r="6384" spans="1:76" x14ac:dyDescent="0.2">
      <c r="A6384" s="1" t="s">
        <v>22</v>
      </c>
      <c r="B6384" s="1" t="s">
        <v>770</v>
      </c>
      <c r="C6384" s="1" t="s">
        <v>800</v>
      </c>
      <c r="D6384" s="1" t="s">
        <v>777</v>
      </c>
      <c r="E6384" s="1" t="s">
        <v>2</v>
      </c>
      <c r="F6384" s="1" t="s">
        <v>1077</v>
      </c>
      <c r="G6384" s="1" t="s">
        <v>73</v>
      </c>
      <c r="H6384" s="8"/>
      <c r="I6384" s="8">
        <v>2015</v>
      </c>
      <c r="J6384" s="1" t="s">
        <v>768</v>
      </c>
      <c r="K6384" s="9">
        <v>3500</v>
      </c>
      <c r="L6384" s="10">
        <f>K6384/ VLOOKUP(A6384,Indicators!$B$1:$V$7,21,FALSE)</f>
        <v>20.506931342793862</v>
      </c>
      <c r="M6384" s="11"/>
      <c r="N6384" s="11"/>
      <c r="O6384" s="11"/>
      <c r="P6384" s="11"/>
      <c r="Q6384" s="8" t="str">
        <f t="shared" si="0"/>
        <v/>
      </c>
      <c r="R6384" s="1" t="s">
        <v>97</v>
      </c>
      <c r="S6384" s="1" t="s">
        <v>80</v>
      </c>
      <c r="T6384" s="11"/>
      <c r="U6384" s="11"/>
      <c r="V6384" s="11"/>
      <c r="W6384" s="11"/>
      <c r="X6384" s="11"/>
      <c r="Y6384" s="11"/>
      <c r="Z6384" s="11"/>
      <c r="AA6384" s="11"/>
      <c r="AB6384" s="11"/>
      <c r="AC6384" s="11"/>
      <c r="AD6384" s="11"/>
      <c r="AE6384" s="11"/>
      <c r="AF6384" s="11"/>
      <c r="AG6384" s="11"/>
      <c r="AH6384" s="11"/>
      <c r="AI6384" s="11"/>
      <c r="AJ6384" s="11"/>
      <c r="AK6384" s="11"/>
      <c r="AL6384" s="11"/>
      <c r="AM6384" s="5"/>
      <c r="AN6384" s="5"/>
      <c r="AO6384" s="5"/>
      <c r="AP6384" s="5"/>
      <c r="AQ6384" s="5"/>
      <c r="AR6384" s="5"/>
      <c r="AS6384" s="5"/>
      <c r="AT6384" s="5"/>
      <c r="AU6384" s="5"/>
      <c r="AV6384" s="5"/>
      <c r="AW6384" s="5"/>
      <c r="AX6384" s="5"/>
      <c r="AY6384" s="5"/>
      <c r="AZ6384" s="5"/>
      <c r="BA6384" s="5"/>
      <c r="BB6384" s="5"/>
      <c r="BC6384" s="5"/>
      <c r="BD6384" s="5"/>
      <c r="BE6384" s="5"/>
      <c r="BF6384" s="5"/>
      <c r="BG6384" s="5"/>
      <c r="BH6384" s="5"/>
      <c r="BI6384" s="5"/>
      <c r="BJ6384" s="5"/>
      <c r="BK6384" s="5"/>
      <c r="BL6384" s="5"/>
      <c r="BM6384" s="5"/>
      <c r="BN6384" s="5"/>
      <c r="BO6384" s="5"/>
      <c r="BP6384" s="5"/>
      <c r="BQ6384" s="5"/>
      <c r="BR6384" s="5"/>
      <c r="BS6384" s="5"/>
      <c r="BT6384" s="5"/>
      <c r="BU6384" s="5"/>
      <c r="BV6384" s="5"/>
      <c r="BW6384" s="5"/>
      <c r="BX6384" s="5"/>
    </row>
    <row r="6385" spans="1:76" x14ac:dyDescent="0.2">
      <c r="A6385" s="1" t="s">
        <v>22</v>
      </c>
      <c r="B6385" s="1" t="s">
        <v>770</v>
      </c>
      <c r="C6385" s="1" t="s">
        <v>804</v>
      </c>
      <c r="D6385" s="1" t="s">
        <v>777</v>
      </c>
      <c r="E6385" s="1" t="s">
        <v>2</v>
      </c>
      <c r="F6385" s="1" t="s">
        <v>1077</v>
      </c>
      <c r="G6385" s="1" t="s">
        <v>73</v>
      </c>
      <c r="H6385" s="8"/>
      <c r="I6385" s="8">
        <v>2015</v>
      </c>
      <c r="J6385" s="1" t="s">
        <v>768</v>
      </c>
      <c r="K6385" s="9">
        <v>3540</v>
      </c>
      <c r="L6385" s="10">
        <f>K6385/ VLOOKUP(A6385,Indicators!$B$1:$V$7,21,FALSE)</f>
        <v>20.741296272425792</v>
      </c>
      <c r="M6385" s="11"/>
      <c r="N6385" s="11"/>
      <c r="O6385" s="11"/>
      <c r="P6385" s="11"/>
      <c r="Q6385" s="8" t="str">
        <f t="shared" si="0"/>
        <v/>
      </c>
      <c r="R6385" s="1" t="s">
        <v>103</v>
      </c>
      <c r="S6385" s="1" t="s">
        <v>54</v>
      </c>
      <c r="T6385" s="11"/>
      <c r="U6385" s="11"/>
      <c r="V6385" s="11"/>
      <c r="W6385" s="11"/>
      <c r="X6385" s="11"/>
      <c r="Y6385" s="11"/>
      <c r="Z6385" s="11"/>
      <c r="AA6385" s="11"/>
      <c r="AB6385" s="11"/>
      <c r="AC6385" s="11"/>
      <c r="AD6385" s="11"/>
      <c r="AE6385" s="11"/>
      <c r="AF6385" s="11"/>
      <c r="AG6385" s="11"/>
      <c r="AH6385" s="11"/>
      <c r="AI6385" s="11"/>
      <c r="AJ6385" s="11"/>
      <c r="AK6385" s="11"/>
      <c r="AL6385" s="11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5"/>
      <c r="AX6385" s="5"/>
      <c r="AY6385" s="5"/>
      <c r="AZ6385" s="5"/>
      <c r="BA6385" s="5"/>
      <c r="BB6385" s="5"/>
      <c r="BC6385" s="5"/>
      <c r="BD6385" s="5"/>
      <c r="BE6385" s="5"/>
      <c r="BF6385" s="5"/>
      <c r="BG6385" s="5"/>
      <c r="BH6385" s="5"/>
      <c r="BI6385" s="5"/>
      <c r="BJ6385" s="5"/>
      <c r="BK6385" s="5"/>
      <c r="BL6385" s="5"/>
      <c r="BM6385" s="5"/>
      <c r="BN6385" s="5"/>
      <c r="BO6385" s="5"/>
      <c r="BP6385" s="5"/>
      <c r="BQ6385" s="5"/>
      <c r="BR6385" s="5"/>
      <c r="BS6385" s="5"/>
      <c r="BT6385" s="5"/>
      <c r="BU6385" s="5"/>
      <c r="BV6385" s="5"/>
      <c r="BW6385" s="5"/>
      <c r="BX6385" s="5"/>
    </row>
    <row r="6386" spans="1:76" x14ac:dyDescent="0.2">
      <c r="A6386" s="1" t="s">
        <v>22</v>
      </c>
      <c r="B6386" s="1" t="s">
        <v>770</v>
      </c>
      <c r="C6386" s="1" t="s">
        <v>802</v>
      </c>
      <c r="D6386" s="1" t="s">
        <v>777</v>
      </c>
      <c r="E6386" s="1" t="s">
        <v>2</v>
      </c>
      <c r="F6386" s="1" t="s">
        <v>1077</v>
      </c>
      <c r="G6386" s="1" t="s">
        <v>73</v>
      </c>
      <c r="H6386" s="8"/>
      <c r="I6386" s="8">
        <v>2015</v>
      </c>
      <c r="J6386" s="1" t="s">
        <v>768</v>
      </c>
      <c r="K6386" s="9">
        <v>4400</v>
      </c>
      <c r="L6386" s="10">
        <f>K6386/ VLOOKUP(A6386,Indicators!$B$1:$V$7,21,FALSE)</f>
        <v>25.780142259512285</v>
      </c>
      <c r="M6386" s="11"/>
      <c r="N6386" s="11"/>
      <c r="O6386" s="11"/>
      <c r="P6386" s="11"/>
      <c r="Q6386" s="8" t="str">
        <f t="shared" si="0"/>
        <v/>
      </c>
      <c r="R6386" s="1" t="s">
        <v>103</v>
      </c>
      <c r="S6386" s="1" t="s">
        <v>54</v>
      </c>
      <c r="T6386" s="11"/>
      <c r="U6386" s="11"/>
      <c r="V6386" s="11"/>
      <c r="W6386" s="11"/>
      <c r="X6386" s="11"/>
      <c r="Y6386" s="11"/>
      <c r="Z6386" s="11"/>
      <c r="AA6386" s="11"/>
      <c r="AB6386" s="11"/>
      <c r="AC6386" s="11"/>
      <c r="AD6386" s="11"/>
      <c r="AE6386" s="11"/>
      <c r="AF6386" s="11"/>
      <c r="AG6386" s="11"/>
      <c r="AH6386" s="11"/>
      <c r="AI6386" s="11"/>
      <c r="AJ6386" s="11"/>
      <c r="AK6386" s="11"/>
      <c r="AL6386" s="11"/>
      <c r="AM6386" s="5"/>
      <c r="AN6386" s="5"/>
      <c r="AO6386" s="5"/>
      <c r="AP6386" s="5"/>
      <c r="AQ6386" s="5"/>
      <c r="AR6386" s="5"/>
      <c r="AS6386" s="5"/>
      <c r="AT6386" s="5"/>
      <c r="AU6386" s="5"/>
      <c r="AV6386" s="5"/>
      <c r="AW6386" s="5"/>
      <c r="AX6386" s="5"/>
      <c r="AY6386" s="5"/>
      <c r="AZ6386" s="5"/>
      <c r="BA6386" s="5"/>
      <c r="BB6386" s="5"/>
      <c r="BC6386" s="5"/>
      <c r="BD6386" s="5"/>
      <c r="BE6386" s="5"/>
      <c r="BF6386" s="5"/>
      <c r="BG6386" s="5"/>
      <c r="BH6386" s="5"/>
      <c r="BI6386" s="5"/>
      <c r="BJ6386" s="5"/>
      <c r="BK6386" s="5"/>
      <c r="BL6386" s="5"/>
      <c r="BM6386" s="5"/>
      <c r="BN6386" s="5"/>
      <c r="BO6386" s="5"/>
      <c r="BP6386" s="5"/>
      <c r="BQ6386" s="5"/>
      <c r="BR6386" s="5"/>
      <c r="BS6386" s="5"/>
      <c r="BT6386" s="5"/>
      <c r="BU6386" s="5"/>
      <c r="BV6386" s="5"/>
      <c r="BW6386" s="5"/>
      <c r="BX6386" s="5"/>
    </row>
    <row r="6387" spans="1:76" x14ac:dyDescent="0.2">
      <c r="A6387" s="1" t="s">
        <v>22</v>
      </c>
      <c r="B6387" s="1" t="s">
        <v>770</v>
      </c>
      <c r="C6387" s="1" t="s">
        <v>833</v>
      </c>
      <c r="D6387" s="1" t="s">
        <v>777</v>
      </c>
      <c r="E6387" s="1" t="s">
        <v>2</v>
      </c>
      <c r="F6387" s="1" t="s">
        <v>1077</v>
      </c>
      <c r="G6387" s="1" t="s">
        <v>73</v>
      </c>
      <c r="H6387" s="8"/>
      <c r="I6387" s="8">
        <v>2015</v>
      </c>
      <c r="J6387" s="1" t="s">
        <v>768</v>
      </c>
      <c r="K6387" s="9">
        <v>275350</v>
      </c>
      <c r="L6387" s="10">
        <f>K6387/ VLOOKUP(A6387,Indicators!$B$1:$V$7,21,FALSE)</f>
        <v>1613.3095843537972</v>
      </c>
      <c r="M6387" s="11"/>
      <c r="N6387" s="11"/>
      <c r="O6387" s="11"/>
      <c r="P6387" s="11"/>
      <c r="Q6387" s="8" t="str">
        <f t="shared" si="0"/>
        <v/>
      </c>
      <c r="R6387" s="1" t="s">
        <v>103</v>
      </c>
      <c r="S6387" s="1" t="s">
        <v>86</v>
      </c>
      <c r="T6387" s="11"/>
      <c r="U6387" s="11"/>
      <c r="V6387" s="11"/>
      <c r="W6387" s="11"/>
      <c r="X6387" s="11"/>
      <c r="Y6387" s="11"/>
      <c r="Z6387" s="11"/>
      <c r="AA6387" s="11"/>
      <c r="AB6387" s="11"/>
      <c r="AC6387" s="11"/>
      <c r="AD6387" s="11"/>
      <c r="AE6387" s="11"/>
      <c r="AF6387" s="11"/>
      <c r="AG6387" s="11"/>
      <c r="AH6387" s="11"/>
      <c r="AI6387" s="11"/>
      <c r="AJ6387" s="11"/>
      <c r="AK6387" s="11"/>
      <c r="AL6387" s="11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5"/>
      <c r="AX6387" s="5"/>
      <c r="AY6387" s="5"/>
      <c r="AZ6387" s="5"/>
      <c r="BA6387" s="5"/>
      <c r="BB6387" s="5"/>
      <c r="BC6387" s="5"/>
      <c r="BD6387" s="5"/>
      <c r="BE6387" s="5"/>
      <c r="BF6387" s="5"/>
      <c r="BG6387" s="5"/>
      <c r="BH6387" s="5"/>
      <c r="BI6387" s="5"/>
      <c r="BJ6387" s="5"/>
      <c r="BK6387" s="5"/>
      <c r="BL6387" s="5"/>
      <c r="BM6387" s="5"/>
      <c r="BN6387" s="5"/>
      <c r="BO6387" s="5"/>
      <c r="BP6387" s="5"/>
      <c r="BQ6387" s="5"/>
      <c r="BR6387" s="5"/>
      <c r="BS6387" s="5"/>
      <c r="BT6387" s="5"/>
      <c r="BU6387" s="5"/>
      <c r="BV6387" s="5"/>
      <c r="BW6387" s="5"/>
      <c r="BX6387" s="5"/>
    </row>
    <row r="6388" spans="1:76" x14ac:dyDescent="0.2">
      <c r="A6388" s="1" t="s">
        <v>22</v>
      </c>
      <c r="B6388" s="1" t="s">
        <v>775</v>
      </c>
      <c r="C6388" s="1" t="s">
        <v>808</v>
      </c>
      <c r="D6388" s="1" t="s">
        <v>777</v>
      </c>
      <c r="E6388" s="1" t="s">
        <v>2</v>
      </c>
      <c r="F6388" s="1" t="s">
        <v>1077</v>
      </c>
      <c r="G6388" s="1" t="s">
        <v>73</v>
      </c>
      <c r="H6388" s="8"/>
      <c r="I6388" s="8">
        <v>2015</v>
      </c>
      <c r="J6388" s="1" t="s">
        <v>768</v>
      </c>
      <c r="K6388" s="9">
        <v>3000</v>
      </c>
      <c r="L6388" s="10">
        <f>K6388/ VLOOKUP(A6388,Indicators!$B$1:$V$7,21,FALSE)</f>
        <v>17.577369722394739</v>
      </c>
      <c r="M6388" s="1" t="s">
        <v>769</v>
      </c>
      <c r="N6388" s="11"/>
      <c r="O6388" s="11"/>
      <c r="P6388" s="11"/>
      <c r="Q6388" s="8" t="str">
        <f t="shared" si="0"/>
        <v/>
      </c>
      <c r="R6388" s="1" t="s">
        <v>158</v>
      </c>
      <c r="S6388" s="1" t="s">
        <v>56</v>
      </c>
      <c r="T6388" s="11"/>
      <c r="U6388" s="11"/>
      <c r="V6388" s="11"/>
      <c r="W6388" s="11"/>
      <c r="X6388" s="11"/>
      <c r="Y6388" s="11"/>
      <c r="Z6388" s="11"/>
      <c r="AA6388" s="11"/>
      <c r="AB6388" s="11"/>
      <c r="AC6388" s="11"/>
      <c r="AD6388" s="11"/>
      <c r="AE6388" s="11"/>
      <c r="AF6388" s="11"/>
      <c r="AG6388" s="11"/>
      <c r="AH6388" s="11"/>
      <c r="AI6388" s="11"/>
      <c r="AJ6388" s="11"/>
      <c r="AK6388" s="11"/>
      <c r="AL6388" s="11"/>
      <c r="AM6388" s="5"/>
      <c r="AN6388" s="5"/>
      <c r="AO6388" s="5"/>
      <c r="AP6388" s="5"/>
      <c r="AQ6388" s="5"/>
      <c r="AR6388" s="5"/>
      <c r="AS6388" s="5"/>
      <c r="AT6388" s="5"/>
      <c r="AU6388" s="5"/>
      <c r="AV6388" s="5"/>
      <c r="AW6388" s="5"/>
      <c r="AX6388" s="5"/>
      <c r="AY6388" s="5"/>
      <c r="AZ6388" s="5"/>
      <c r="BA6388" s="5"/>
      <c r="BB6388" s="5"/>
      <c r="BC6388" s="5"/>
      <c r="BD6388" s="5"/>
      <c r="BE6388" s="5"/>
      <c r="BF6388" s="5"/>
      <c r="BG6388" s="5"/>
      <c r="BH6388" s="5"/>
      <c r="BI6388" s="5"/>
      <c r="BJ6388" s="5"/>
      <c r="BK6388" s="5"/>
      <c r="BL6388" s="5"/>
      <c r="BM6388" s="5"/>
      <c r="BN6388" s="5"/>
      <c r="BO6388" s="5"/>
      <c r="BP6388" s="5"/>
      <c r="BQ6388" s="5"/>
      <c r="BR6388" s="5"/>
      <c r="BS6388" s="5"/>
      <c r="BT6388" s="5"/>
      <c r="BU6388" s="5"/>
      <c r="BV6388" s="5"/>
      <c r="BW6388" s="5"/>
      <c r="BX6388" s="5"/>
    </row>
    <row r="6389" spans="1:76" x14ac:dyDescent="0.2">
      <c r="A6389" s="1" t="s">
        <v>22</v>
      </c>
      <c r="B6389" s="1" t="s">
        <v>775</v>
      </c>
      <c r="C6389" s="1" t="s">
        <v>851</v>
      </c>
      <c r="D6389" s="1" t="s">
        <v>777</v>
      </c>
      <c r="E6389" s="1" t="s">
        <v>2</v>
      </c>
      <c r="F6389" s="1" t="s">
        <v>1077</v>
      </c>
      <c r="G6389" s="1" t="s">
        <v>73</v>
      </c>
      <c r="H6389" s="8"/>
      <c r="I6389" s="8">
        <v>2015</v>
      </c>
      <c r="J6389" s="1" t="s">
        <v>768</v>
      </c>
      <c r="K6389" s="9">
        <v>55000</v>
      </c>
      <c r="L6389" s="10">
        <f>K6389/ VLOOKUP(A6389,Indicators!$B$1:$V$7,21,FALSE)</f>
        <v>322.25177824390357</v>
      </c>
      <c r="M6389" s="11"/>
      <c r="N6389" s="11"/>
      <c r="O6389" s="11"/>
      <c r="P6389" s="11"/>
      <c r="Q6389" s="8" t="str">
        <f t="shared" si="0"/>
        <v/>
      </c>
      <c r="R6389" s="1" t="s">
        <v>109</v>
      </c>
      <c r="S6389" s="1" t="s">
        <v>50</v>
      </c>
      <c r="T6389" s="11"/>
      <c r="U6389" s="11"/>
      <c r="V6389" s="11"/>
      <c r="W6389" s="11"/>
      <c r="X6389" s="11"/>
      <c r="Y6389" s="11"/>
      <c r="Z6389" s="11"/>
      <c r="AA6389" s="11"/>
      <c r="AB6389" s="11"/>
      <c r="AC6389" s="11"/>
      <c r="AD6389" s="11"/>
      <c r="AE6389" s="11"/>
      <c r="AF6389" s="11"/>
      <c r="AG6389" s="11"/>
      <c r="AH6389" s="11"/>
      <c r="AI6389" s="11"/>
      <c r="AJ6389" s="11"/>
      <c r="AK6389" s="11"/>
      <c r="AL6389" s="11"/>
      <c r="AM6389" s="5"/>
      <c r="AN6389" s="5"/>
      <c r="AO6389" s="5"/>
      <c r="AP6389" s="5"/>
      <c r="AQ6389" s="5"/>
      <c r="AR6389" s="5"/>
      <c r="AS6389" s="5"/>
      <c r="AT6389" s="5"/>
      <c r="AU6389" s="5"/>
      <c r="AV6389" s="5"/>
      <c r="AW6389" s="5"/>
      <c r="AX6389" s="5"/>
      <c r="AY6389" s="5"/>
      <c r="AZ6389" s="5"/>
      <c r="BA6389" s="5"/>
      <c r="BB6389" s="5"/>
      <c r="BC6389" s="5"/>
      <c r="BD6389" s="5"/>
      <c r="BE6389" s="5"/>
      <c r="BF6389" s="5"/>
      <c r="BG6389" s="5"/>
      <c r="BH6389" s="5"/>
      <c r="BI6389" s="5"/>
      <c r="BJ6389" s="5"/>
      <c r="BK6389" s="5"/>
      <c r="BL6389" s="5"/>
      <c r="BM6389" s="5"/>
      <c r="BN6389" s="5"/>
      <c r="BO6389" s="5"/>
      <c r="BP6389" s="5"/>
      <c r="BQ6389" s="5"/>
      <c r="BR6389" s="5"/>
      <c r="BS6389" s="5"/>
      <c r="BT6389" s="5"/>
      <c r="BU6389" s="5"/>
      <c r="BV6389" s="5"/>
      <c r="BW6389" s="5"/>
      <c r="BX6389" s="5"/>
    </row>
    <row r="6390" spans="1:76" x14ac:dyDescent="0.2">
      <c r="A6390" s="1" t="s">
        <v>22</v>
      </c>
      <c r="B6390" s="1" t="s">
        <v>158</v>
      </c>
      <c r="C6390" s="1" t="s">
        <v>854</v>
      </c>
      <c r="D6390" s="1" t="s">
        <v>777</v>
      </c>
      <c r="E6390" s="1" t="s">
        <v>2</v>
      </c>
      <c r="F6390" s="1" t="s">
        <v>1077</v>
      </c>
      <c r="G6390" s="1" t="s">
        <v>73</v>
      </c>
      <c r="H6390" s="8"/>
      <c r="I6390" s="8">
        <v>2015</v>
      </c>
      <c r="J6390" s="1" t="s">
        <v>768</v>
      </c>
      <c r="K6390" s="8">
        <v>800</v>
      </c>
      <c r="L6390" s="10">
        <f>K6390/ VLOOKUP(A6390,Indicators!$B$1:$V$7,21,FALSE)</f>
        <v>4.6872985926385971</v>
      </c>
      <c r="M6390" s="45" t="s">
        <v>782</v>
      </c>
      <c r="N6390" s="46"/>
      <c r="O6390" s="11"/>
      <c r="P6390" s="11"/>
      <c r="Q6390" s="8" t="str">
        <f t="shared" si="0"/>
        <v/>
      </c>
      <c r="R6390" s="1" t="s">
        <v>158</v>
      </c>
      <c r="S6390" s="1" t="s">
        <v>56</v>
      </c>
      <c r="T6390" s="11"/>
      <c r="U6390" s="11"/>
      <c r="V6390" s="11"/>
      <c r="W6390" s="11"/>
      <c r="X6390" s="11"/>
      <c r="Y6390" s="11"/>
      <c r="Z6390" s="11"/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1"/>
      <c r="AK6390" s="11"/>
      <c r="AL6390" s="11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5"/>
      <c r="AX6390" s="5"/>
      <c r="AY6390" s="5"/>
      <c r="AZ6390" s="5"/>
      <c r="BA6390" s="5"/>
      <c r="BB6390" s="5"/>
      <c r="BC6390" s="5"/>
      <c r="BD6390" s="5"/>
      <c r="BE6390" s="5"/>
      <c r="BF6390" s="5"/>
      <c r="BG6390" s="5"/>
      <c r="BH6390" s="5"/>
      <c r="BI6390" s="5"/>
      <c r="BJ6390" s="5"/>
      <c r="BK6390" s="5"/>
      <c r="BL6390" s="5"/>
      <c r="BM6390" s="5"/>
      <c r="BN6390" s="5"/>
      <c r="BO6390" s="5"/>
      <c r="BP6390" s="5"/>
      <c r="BQ6390" s="5"/>
      <c r="BR6390" s="5"/>
      <c r="BS6390" s="5"/>
      <c r="BT6390" s="5"/>
      <c r="BU6390" s="5"/>
      <c r="BV6390" s="5"/>
      <c r="BW6390" s="5"/>
      <c r="BX6390" s="5"/>
    </row>
    <row r="6391" spans="1:76" x14ac:dyDescent="0.2">
      <c r="A6391" s="1" t="s">
        <v>22</v>
      </c>
      <c r="B6391" s="1" t="s">
        <v>158</v>
      </c>
      <c r="C6391" s="1" t="s">
        <v>882</v>
      </c>
      <c r="D6391" s="1" t="s">
        <v>777</v>
      </c>
      <c r="E6391" s="1" t="s">
        <v>2</v>
      </c>
      <c r="F6391" s="1" t="s">
        <v>1077</v>
      </c>
      <c r="G6391" s="1" t="s">
        <v>73</v>
      </c>
      <c r="H6391" s="8"/>
      <c r="I6391" s="8">
        <v>2015</v>
      </c>
      <c r="J6391" s="1" t="s">
        <v>768</v>
      </c>
      <c r="K6391" s="9">
        <v>1600</v>
      </c>
      <c r="L6391" s="10">
        <f>K6391/ VLOOKUP(A6391,Indicators!$B$1:$V$7,21,FALSE)</f>
        <v>9.3745971852771941</v>
      </c>
      <c r="M6391" s="45" t="s">
        <v>782</v>
      </c>
      <c r="N6391" s="46"/>
      <c r="O6391" s="11"/>
      <c r="P6391" s="11"/>
      <c r="Q6391" s="8" t="str">
        <f t="shared" si="0"/>
        <v/>
      </c>
      <c r="R6391" s="1" t="s">
        <v>158</v>
      </c>
      <c r="S6391" s="1" t="s">
        <v>56</v>
      </c>
      <c r="T6391" s="11"/>
      <c r="U6391" s="11"/>
      <c r="V6391" s="11"/>
      <c r="W6391" s="11"/>
      <c r="X6391" s="11"/>
      <c r="Y6391" s="11"/>
      <c r="Z6391" s="11"/>
      <c r="AA6391" s="11"/>
      <c r="AB6391" s="11"/>
      <c r="AC6391" s="11"/>
      <c r="AD6391" s="11"/>
      <c r="AE6391" s="11"/>
      <c r="AF6391" s="11"/>
      <c r="AG6391" s="11"/>
      <c r="AH6391" s="11"/>
      <c r="AI6391" s="11"/>
      <c r="AJ6391" s="11"/>
      <c r="AK6391" s="11"/>
      <c r="AL6391" s="11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5"/>
      <c r="AX6391" s="5"/>
      <c r="AY6391" s="5"/>
      <c r="AZ6391" s="5"/>
      <c r="BA6391" s="5"/>
      <c r="BB6391" s="5"/>
      <c r="BC6391" s="5"/>
      <c r="BD6391" s="5"/>
      <c r="BE6391" s="5"/>
      <c r="BF6391" s="5"/>
      <c r="BG6391" s="5"/>
      <c r="BH6391" s="5"/>
      <c r="BI6391" s="5"/>
      <c r="BJ6391" s="5"/>
      <c r="BK6391" s="5"/>
      <c r="BL6391" s="5"/>
      <c r="BM6391" s="5"/>
      <c r="BN6391" s="5"/>
      <c r="BO6391" s="5"/>
      <c r="BP6391" s="5"/>
      <c r="BQ6391" s="5"/>
      <c r="BR6391" s="5"/>
      <c r="BS6391" s="5"/>
      <c r="BT6391" s="5"/>
      <c r="BU6391" s="5"/>
      <c r="BV6391" s="5"/>
      <c r="BW6391" s="5"/>
      <c r="BX6391" s="5"/>
    </row>
    <row r="6392" spans="1:76" x14ac:dyDescent="0.2">
      <c r="A6392" s="1" t="s">
        <v>22</v>
      </c>
      <c r="B6392" s="1" t="s">
        <v>158</v>
      </c>
      <c r="C6392" s="1" t="s">
        <v>787</v>
      </c>
      <c r="D6392" s="1" t="s">
        <v>777</v>
      </c>
      <c r="E6392" s="1" t="s">
        <v>2</v>
      </c>
      <c r="F6392" s="1" t="s">
        <v>1077</v>
      </c>
      <c r="G6392" s="1" t="s">
        <v>73</v>
      </c>
      <c r="H6392" s="8"/>
      <c r="I6392" s="8">
        <v>2015</v>
      </c>
      <c r="J6392" s="1" t="s">
        <v>768</v>
      </c>
      <c r="K6392" s="9">
        <v>1600</v>
      </c>
      <c r="L6392" s="10">
        <f>K6392/ VLOOKUP(A6392,Indicators!$B$1:$V$7,21,FALSE)</f>
        <v>9.3745971852771941</v>
      </c>
      <c r="M6392" s="45" t="s">
        <v>782</v>
      </c>
      <c r="N6392" s="46"/>
      <c r="O6392" s="11"/>
      <c r="P6392" s="11"/>
      <c r="Q6392" s="8" t="str">
        <f t="shared" si="0"/>
        <v/>
      </c>
      <c r="R6392" s="1" t="s">
        <v>158</v>
      </c>
      <c r="S6392" s="1" t="s">
        <v>56</v>
      </c>
      <c r="T6392" s="11"/>
      <c r="U6392" s="11"/>
      <c r="V6392" s="11"/>
      <c r="W6392" s="11"/>
      <c r="X6392" s="11"/>
      <c r="Y6392" s="11"/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1"/>
      <c r="AJ6392" s="11"/>
      <c r="AK6392" s="11"/>
      <c r="AL6392" s="11"/>
      <c r="AM6392" s="5"/>
      <c r="AN6392" s="5"/>
      <c r="AO6392" s="5"/>
      <c r="AP6392" s="5"/>
      <c r="AQ6392" s="5"/>
      <c r="AR6392" s="5"/>
      <c r="AS6392" s="5"/>
      <c r="AT6392" s="5"/>
      <c r="AU6392" s="5"/>
      <c r="AV6392" s="5"/>
      <c r="AW6392" s="5"/>
      <c r="AX6392" s="5"/>
      <c r="AY6392" s="5"/>
      <c r="AZ6392" s="5"/>
      <c r="BA6392" s="5"/>
      <c r="BB6392" s="5"/>
      <c r="BC6392" s="5"/>
      <c r="BD6392" s="5"/>
      <c r="BE6392" s="5"/>
      <c r="BF6392" s="5"/>
      <c r="BG6392" s="5"/>
      <c r="BH6392" s="5"/>
      <c r="BI6392" s="5"/>
      <c r="BJ6392" s="5"/>
      <c r="BK6392" s="5"/>
      <c r="BL6392" s="5"/>
      <c r="BM6392" s="5"/>
      <c r="BN6392" s="5"/>
      <c r="BO6392" s="5"/>
      <c r="BP6392" s="5"/>
      <c r="BQ6392" s="5"/>
      <c r="BR6392" s="5"/>
      <c r="BS6392" s="5"/>
      <c r="BT6392" s="5"/>
      <c r="BU6392" s="5"/>
      <c r="BV6392" s="5"/>
      <c r="BW6392" s="5"/>
      <c r="BX6392" s="5"/>
    </row>
    <row r="6393" spans="1:76" x14ac:dyDescent="0.2">
      <c r="A6393" s="1" t="s">
        <v>22</v>
      </c>
      <c r="B6393" s="1" t="s">
        <v>158</v>
      </c>
      <c r="C6393" s="1" t="s">
        <v>853</v>
      </c>
      <c r="D6393" s="1" t="s">
        <v>777</v>
      </c>
      <c r="E6393" s="1" t="s">
        <v>2</v>
      </c>
      <c r="F6393" s="1" t="s">
        <v>1077</v>
      </c>
      <c r="G6393" s="1" t="s">
        <v>73</v>
      </c>
      <c r="H6393" s="8"/>
      <c r="I6393" s="8">
        <v>2015</v>
      </c>
      <c r="J6393" s="1" t="s">
        <v>768</v>
      </c>
      <c r="K6393" s="9">
        <v>3000</v>
      </c>
      <c r="L6393" s="10">
        <f>K6393/ VLOOKUP(A6393,Indicators!$B$1:$V$7,21,FALSE)</f>
        <v>17.577369722394739</v>
      </c>
      <c r="M6393" s="45" t="s">
        <v>782</v>
      </c>
      <c r="N6393" s="46"/>
      <c r="O6393" s="11"/>
      <c r="P6393" s="11"/>
      <c r="Q6393" s="8" t="str">
        <f t="shared" si="0"/>
        <v/>
      </c>
      <c r="R6393" s="1" t="s">
        <v>158</v>
      </c>
      <c r="S6393" s="1" t="s">
        <v>56</v>
      </c>
      <c r="T6393" s="11"/>
      <c r="U6393" s="11"/>
      <c r="V6393" s="11"/>
      <c r="W6393" s="11"/>
      <c r="X6393" s="11"/>
      <c r="Y6393" s="11"/>
      <c r="Z6393" s="11"/>
      <c r="AA6393" s="11"/>
      <c r="AB6393" s="11"/>
      <c r="AC6393" s="11"/>
      <c r="AD6393" s="11"/>
      <c r="AE6393" s="11"/>
      <c r="AF6393" s="11"/>
      <c r="AG6393" s="11"/>
      <c r="AH6393" s="11"/>
      <c r="AI6393" s="11"/>
      <c r="AJ6393" s="11"/>
      <c r="AK6393" s="11"/>
      <c r="AL6393" s="11"/>
      <c r="AM6393" s="5"/>
      <c r="AN6393" s="5"/>
      <c r="AO6393" s="5"/>
      <c r="AP6393" s="5"/>
      <c r="AQ6393" s="5"/>
      <c r="AR6393" s="5"/>
      <c r="AS6393" s="5"/>
      <c r="AT6393" s="5"/>
      <c r="AU6393" s="5"/>
      <c r="AV6393" s="5"/>
      <c r="AW6393" s="5"/>
      <c r="AX6393" s="5"/>
      <c r="AY6393" s="5"/>
      <c r="AZ6393" s="5"/>
      <c r="BA6393" s="5"/>
      <c r="BB6393" s="5"/>
      <c r="BC6393" s="5"/>
      <c r="BD6393" s="5"/>
      <c r="BE6393" s="5"/>
      <c r="BF6393" s="5"/>
      <c r="BG6393" s="5"/>
      <c r="BH6393" s="5"/>
      <c r="BI6393" s="5"/>
      <c r="BJ6393" s="5"/>
      <c r="BK6393" s="5"/>
      <c r="BL6393" s="5"/>
      <c r="BM6393" s="5"/>
      <c r="BN6393" s="5"/>
      <c r="BO6393" s="5"/>
      <c r="BP6393" s="5"/>
      <c r="BQ6393" s="5"/>
      <c r="BR6393" s="5"/>
      <c r="BS6393" s="5"/>
      <c r="BT6393" s="5"/>
      <c r="BU6393" s="5"/>
      <c r="BV6393" s="5"/>
      <c r="BW6393" s="5"/>
      <c r="BX6393" s="5"/>
    </row>
    <row r="6394" spans="1:76" x14ac:dyDescent="0.2">
      <c r="A6394" s="1" t="s">
        <v>22</v>
      </c>
      <c r="B6394" s="1" t="s">
        <v>158</v>
      </c>
      <c r="C6394" s="1" t="s">
        <v>783</v>
      </c>
      <c r="D6394" s="1" t="s">
        <v>777</v>
      </c>
      <c r="E6394" s="1" t="s">
        <v>2</v>
      </c>
      <c r="F6394" s="1" t="s">
        <v>1077</v>
      </c>
      <c r="G6394" s="1" t="s">
        <v>73</v>
      </c>
      <c r="H6394" s="8"/>
      <c r="I6394" s="8">
        <v>2015</v>
      </c>
      <c r="J6394" s="1" t="s">
        <v>768</v>
      </c>
      <c r="K6394" s="9">
        <v>4000</v>
      </c>
      <c r="L6394" s="10">
        <f>K6394/ VLOOKUP(A6394,Indicators!$B$1:$V$7,21,FALSE)</f>
        <v>23.436492963192986</v>
      </c>
      <c r="M6394" s="45" t="s">
        <v>782</v>
      </c>
      <c r="N6394" s="46"/>
      <c r="O6394" s="11"/>
      <c r="P6394" s="11"/>
      <c r="Q6394" s="8" t="str">
        <f t="shared" si="0"/>
        <v/>
      </c>
      <c r="R6394" s="1" t="s">
        <v>158</v>
      </c>
      <c r="S6394" s="1" t="s">
        <v>56</v>
      </c>
      <c r="T6394" s="11"/>
      <c r="U6394" s="11"/>
      <c r="V6394" s="11"/>
      <c r="W6394" s="11"/>
      <c r="X6394" s="11"/>
      <c r="Y6394" s="11"/>
      <c r="Z6394" s="11"/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1"/>
      <c r="AK6394" s="11"/>
      <c r="AL6394" s="11"/>
      <c r="AM6394" s="5"/>
      <c r="AN6394" s="5"/>
      <c r="AO6394" s="5"/>
      <c r="AP6394" s="5"/>
      <c r="AQ6394" s="5"/>
      <c r="AR6394" s="5"/>
      <c r="AS6394" s="5"/>
      <c r="AT6394" s="5"/>
      <c r="AU6394" s="5"/>
      <c r="AV6394" s="5"/>
      <c r="AW6394" s="5"/>
      <c r="AX6394" s="5"/>
      <c r="AY6394" s="5"/>
      <c r="AZ6394" s="5"/>
      <c r="BA6394" s="5"/>
      <c r="BB6394" s="5"/>
      <c r="BC6394" s="5"/>
      <c r="BD6394" s="5"/>
      <c r="BE6394" s="5"/>
      <c r="BF6394" s="5"/>
      <c r="BG6394" s="5"/>
      <c r="BH6394" s="5"/>
      <c r="BI6394" s="5"/>
      <c r="BJ6394" s="5"/>
      <c r="BK6394" s="5"/>
      <c r="BL6394" s="5"/>
      <c r="BM6394" s="5"/>
      <c r="BN6394" s="5"/>
      <c r="BO6394" s="5"/>
      <c r="BP6394" s="5"/>
      <c r="BQ6394" s="5"/>
      <c r="BR6394" s="5"/>
      <c r="BS6394" s="5"/>
      <c r="BT6394" s="5"/>
      <c r="BU6394" s="5"/>
      <c r="BV6394" s="5"/>
      <c r="BW6394" s="5"/>
      <c r="BX6394" s="5"/>
    </row>
    <row r="6395" spans="1:76" x14ac:dyDescent="0.2">
      <c r="A6395" s="1" t="s">
        <v>22</v>
      </c>
      <c r="B6395" s="1" t="s">
        <v>158</v>
      </c>
      <c r="C6395" s="1" t="s">
        <v>781</v>
      </c>
      <c r="D6395" s="1" t="s">
        <v>777</v>
      </c>
      <c r="E6395" s="1" t="s">
        <v>2</v>
      </c>
      <c r="F6395" s="1" t="s">
        <v>1077</v>
      </c>
      <c r="G6395" s="1" t="s">
        <v>73</v>
      </c>
      <c r="H6395" s="8"/>
      <c r="I6395" s="8">
        <v>2015</v>
      </c>
      <c r="J6395" s="1" t="s">
        <v>768</v>
      </c>
      <c r="K6395" s="9">
        <v>11680</v>
      </c>
      <c r="L6395" s="10">
        <f>K6395/ VLOOKUP(A6395,Indicators!$B$1:$V$7,21,FALSE)</f>
        <v>68.434559452523516</v>
      </c>
      <c r="M6395" s="45" t="s">
        <v>782</v>
      </c>
      <c r="N6395" s="46"/>
      <c r="O6395" s="11"/>
      <c r="P6395" s="11"/>
      <c r="Q6395" s="8" t="str">
        <f t="shared" si="0"/>
        <v/>
      </c>
      <c r="R6395" s="1" t="s">
        <v>158</v>
      </c>
      <c r="S6395" s="1" t="s">
        <v>56</v>
      </c>
      <c r="T6395" s="11"/>
      <c r="U6395" s="11"/>
      <c r="V6395" s="11"/>
      <c r="W6395" s="11"/>
      <c r="X6395" s="11"/>
      <c r="Y6395" s="11"/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1"/>
      <c r="AK6395" s="11"/>
      <c r="AL6395" s="11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5"/>
      <c r="AX6395" s="5"/>
      <c r="AY6395" s="5"/>
      <c r="AZ6395" s="5"/>
      <c r="BA6395" s="5"/>
      <c r="BB6395" s="5"/>
      <c r="BC6395" s="5"/>
      <c r="BD6395" s="5"/>
      <c r="BE6395" s="5"/>
      <c r="BF6395" s="5"/>
      <c r="BG6395" s="5"/>
      <c r="BH6395" s="5"/>
      <c r="BI6395" s="5"/>
      <c r="BJ6395" s="5"/>
      <c r="BK6395" s="5"/>
      <c r="BL6395" s="5"/>
      <c r="BM6395" s="5"/>
      <c r="BN6395" s="5"/>
      <c r="BO6395" s="5"/>
      <c r="BP6395" s="5"/>
      <c r="BQ6395" s="5"/>
      <c r="BR6395" s="5"/>
      <c r="BS6395" s="5"/>
      <c r="BT6395" s="5"/>
      <c r="BU6395" s="5"/>
      <c r="BV6395" s="5"/>
      <c r="BW6395" s="5"/>
      <c r="BX6395" s="5"/>
    </row>
    <row r="6396" spans="1:76" x14ac:dyDescent="0.2">
      <c r="A6396" s="1" t="s">
        <v>22</v>
      </c>
      <c r="B6396" s="1" t="s">
        <v>158</v>
      </c>
      <c r="C6396" s="1" t="s">
        <v>969</v>
      </c>
      <c r="D6396" s="1" t="s">
        <v>777</v>
      </c>
      <c r="E6396" s="1" t="s">
        <v>2</v>
      </c>
      <c r="F6396" s="1" t="s">
        <v>1077</v>
      </c>
      <c r="G6396" s="1" t="s">
        <v>73</v>
      </c>
      <c r="H6396" s="8"/>
      <c r="I6396" s="8">
        <v>2015</v>
      </c>
      <c r="J6396" s="1" t="s">
        <v>768</v>
      </c>
      <c r="K6396" s="9">
        <v>15000</v>
      </c>
      <c r="L6396" s="10">
        <f>K6396/ VLOOKUP(A6396,Indicators!$B$1:$V$7,21,FALSE)</f>
        <v>87.886848611973704</v>
      </c>
      <c r="M6396" s="45" t="s">
        <v>782</v>
      </c>
      <c r="N6396" s="46"/>
      <c r="O6396" s="11"/>
      <c r="P6396" s="11"/>
      <c r="Q6396" s="8" t="str">
        <f t="shared" si="0"/>
        <v/>
      </c>
      <c r="R6396" s="1" t="s">
        <v>158</v>
      </c>
      <c r="S6396" s="1" t="s">
        <v>56</v>
      </c>
      <c r="T6396" s="11"/>
      <c r="U6396" s="11"/>
      <c r="V6396" s="11"/>
      <c r="W6396" s="11"/>
      <c r="X6396" s="11"/>
      <c r="Y6396" s="11"/>
      <c r="Z6396" s="11"/>
      <c r="AA6396" s="11"/>
      <c r="AB6396" s="11"/>
      <c r="AC6396" s="11"/>
      <c r="AD6396" s="11"/>
      <c r="AE6396" s="11"/>
      <c r="AF6396" s="11"/>
      <c r="AG6396" s="11"/>
      <c r="AH6396" s="11"/>
      <c r="AI6396" s="11"/>
      <c r="AJ6396" s="11"/>
      <c r="AK6396" s="11"/>
      <c r="AL6396" s="11"/>
      <c r="AM6396" s="5"/>
      <c r="AN6396" s="5"/>
      <c r="AO6396" s="5"/>
      <c r="AP6396" s="5"/>
      <c r="AQ6396" s="5"/>
      <c r="AR6396" s="5"/>
      <c r="AS6396" s="5"/>
      <c r="AT6396" s="5"/>
      <c r="AU6396" s="5"/>
      <c r="AV6396" s="5"/>
      <c r="AW6396" s="5"/>
      <c r="AX6396" s="5"/>
      <c r="AY6396" s="5"/>
      <c r="AZ6396" s="5"/>
      <c r="BA6396" s="5"/>
      <c r="BB6396" s="5"/>
      <c r="BC6396" s="5"/>
      <c r="BD6396" s="5"/>
      <c r="BE6396" s="5"/>
      <c r="BF6396" s="5"/>
      <c r="BG6396" s="5"/>
      <c r="BH6396" s="5"/>
      <c r="BI6396" s="5"/>
      <c r="BJ6396" s="5"/>
      <c r="BK6396" s="5"/>
      <c r="BL6396" s="5"/>
      <c r="BM6396" s="5"/>
      <c r="BN6396" s="5"/>
      <c r="BO6396" s="5"/>
      <c r="BP6396" s="5"/>
      <c r="BQ6396" s="5"/>
      <c r="BR6396" s="5"/>
      <c r="BS6396" s="5"/>
      <c r="BT6396" s="5"/>
      <c r="BU6396" s="5"/>
      <c r="BV6396" s="5"/>
      <c r="BW6396" s="5"/>
      <c r="BX6396" s="5"/>
    </row>
    <row r="6397" spans="1:76" x14ac:dyDescent="0.2">
      <c r="A6397" s="1" t="s">
        <v>22</v>
      </c>
      <c r="B6397" s="1" t="s">
        <v>158</v>
      </c>
      <c r="C6397" s="1" t="s">
        <v>784</v>
      </c>
      <c r="D6397" s="1" t="s">
        <v>777</v>
      </c>
      <c r="E6397" s="1" t="s">
        <v>2</v>
      </c>
      <c r="F6397" s="1" t="s">
        <v>1077</v>
      </c>
      <c r="G6397" s="1" t="s">
        <v>73</v>
      </c>
      <c r="H6397" s="8"/>
      <c r="I6397" s="8">
        <v>2015</v>
      </c>
      <c r="J6397" s="1" t="s">
        <v>768</v>
      </c>
      <c r="K6397" s="9">
        <v>20000</v>
      </c>
      <c r="L6397" s="10">
        <f>K6397/ VLOOKUP(A6397,Indicators!$B$1:$V$7,21,FALSE)</f>
        <v>117.18246481596493</v>
      </c>
      <c r="M6397" s="45" t="s">
        <v>782</v>
      </c>
      <c r="N6397" s="46"/>
      <c r="O6397" s="11"/>
      <c r="P6397" s="11"/>
      <c r="Q6397" s="8" t="str">
        <f t="shared" si="0"/>
        <v/>
      </c>
      <c r="R6397" s="1" t="s">
        <v>158</v>
      </c>
      <c r="S6397" s="1" t="s">
        <v>56</v>
      </c>
      <c r="T6397" s="11"/>
      <c r="U6397" s="11"/>
      <c r="V6397" s="11"/>
      <c r="W6397" s="11"/>
      <c r="X6397" s="11"/>
      <c r="Y6397" s="11"/>
      <c r="Z6397" s="11"/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1"/>
      <c r="AK6397" s="11"/>
      <c r="AL6397" s="11"/>
      <c r="AM6397" s="5"/>
      <c r="AN6397" s="5"/>
      <c r="AO6397" s="5"/>
      <c r="AP6397" s="5"/>
      <c r="AQ6397" s="5"/>
      <c r="AR6397" s="5"/>
      <c r="AS6397" s="5"/>
      <c r="AT6397" s="5"/>
      <c r="AU6397" s="5"/>
      <c r="AV6397" s="5"/>
      <c r="AW6397" s="5"/>
      <c r="AX6397" s="5"/>
      <c r="AY6397" s="5"/>
      <c r="AZ6397" s="5"/>
      <c r="BA6397" s="5"/>
      <c r="BB6397" s="5"/>
      <c r="BC6397" s="5"/>
      <c r="BD6397" s="5"/>
      <c r="BE6397" s="5"/>
      <c r="BF6397" s="5"/>
      <c r="BG6397" s="5"/>
      <c r="BH6397" s="5"/>
      <c r="BI6397" s="5"/>
      <c r="BJ6397" s="5"/>
      <c r="BK6397" s="5"/>
      <c r="BL6397" s="5"/>
      <c r="BM6397" s="5"/>
      <c r="BN6397" s="5"/>
      <c r="BO6397" s="5"/>
      <c r="BP6397" s="5"/>
      <c r="BQ6397" s="5"/>
      <c r="BR6397" s="5"/>
      <c r="BS6397" s="5"/>
      <c r="BT6397" s="5"/>
      <c r="BU6397" s="5"/>
      <c r="BV6397" s="5"/>
      <c r="BW6397" s="5"/>
      <c r="BX6397" s="5"/>
    </row>
    <row r="6398" spans="1:76" x14ac:dyDescent="0.2">
      <c r="A6398" s="1" t="s">
        <v>22</v>
      </c>
      <c r="B6398" s="1" t="s">
        <v>158</v>
      </c>
      <c r="C6398" s="1" t="s">
        <v>785</v>
      </c>
      <c r="D6398" s="1" t="s">
        <v>777</v>
      </c>
      <c r="E6398" s="1" t="s">
        <v>2</v>
      </c>
      <c r="F6398" s="1" t="s">
        <v>1077</v>
      </c>
      <c r="G6398" s="1" t="s">
        <v>73</v>
      </c>
      <c r="H6398" s="8"/>
      <c r="I6398" s="8">
        <v>2015</v>
      </c>
      <c r="J6398" s="1" t="s">
        <v>768</v>
      </c>
      <c r="K6398" s="9">
        <v>50000</v>
      </c>
      <c r="L6398" s="10">
        <f>K6398/ VLOOKUP(A6398,Indicators!$B$1:$V$7,21,FALSE)</f>
        <v>292.95616203991233</v>
      </c>
      <c r="M6398" s="45" t="s">
        <v>782</v>
      </c>
      <c r="N6398" s="46"/>
      <c r="O6398" s="11"/>
      <c r="P6398" s="11"/>
      <c r="Q6398" s="8" t="str">
        <f t="shared" si="0"/>
        <v/>
      </c>
      <c r="R6398" s="1" t="s">
        <v>158</v>
      </c>
      <c r="S6398" s="1" t="s">
        <v>56</v>
      </c>
      <c r="T6398" s="11"/>
      <c r="U6398" s="11"/>
      <c r="V6398" s="11"/>
      <c r="W6398" s="11"/>
      <c r="X6398" s="11"/>
      <c r="Y6398" s="11"/>
      <c r="Z6398" s="11"/>
      <c r="AA6398" s="11"/>
      <c r="AB6398" s="11"/>
      <c r="AC6398" s="11"/>
      <c r="AD6398" s="11"/>
      <c r="AE6398" s="11"/>
      <c r="AF6398" s="11"/>
      <c r="AG6398" s="11"/>
      <c r="AH6398" s="11"/>
      <c r="AI6398" s="11"/>
      <c r="AJ6398" s="11"/>
      <c r="AK6398" s="11"/>
      <c r="AL6398" s="11"/>
      <c r="AM6398" s="5"/>
      <c r="AN6398" s="5"/>
      <c r="AO6398" s="5"/>
      <c r="AP6398" s="5"/>
      <c r="AQ6398" s="5"/>
      <c r="AR6398" s="5"/>
      <c r="AS6398" s="5"/>
      <c r="AT6398" s="5"/>
      <c r="AU6398" s="5"/>
      <c r="AV6398" s="5"/>
      <c r="AW6398" s="5"/>
      <c r="AX6398" s="5"/>
      <c r="AY6398" s="5"/>
      <c r="AZ6398" s="5"/>
      <c r="BA6398" s="5"/>
      <c r="BB6398" s="5"/>
      <c r="BC6398" s="5"/>
      <c r="BD6398" s="5"/>
      <c r="BE6398" s="5"/>
      <c r="BF6398" s="5"/>
      <c r="BG6398" s="5"/>
      <c r="BH6398" s="5"/>
      <c r="BI6398" s="5"/>
      <c r="BJ6398" s="5"/>
      <c r="BK6398" s="5"/>
      <c r="BL6398" s="5"/>
      <c r="BM6398" s="5"/>
      <c r="BN6398" s="5"/>
      <c r="BO6398" s="5"/>
      <c r="BP6398" s="5"/>
      <c r="BQ6398" s="5"/>
      <c r="BR6398" s="5"/>
      <c r="BS6398" s="5"/>
      <c r="BT6398" s="5"/>
      <c r="BU6398" s="5"/>
      <c r="BV6398" s="5"/>
      <c r="BW6398" s="5"/>
      <c r="BX6398" s="5"/>
    </row>
    <row r="6399" spans="1:76" x14ac:dyDescent="0.2">
      <c r="A6399" s="1" t="s">
        <v>22</v>
      </c>
      <c r="B6399" s="1" t="s">
        <v>158</v>
      </c>
      <c r="C6399" s="1" t="s">
        <v>786</v>
      </c>
      <c r="D6399" s="1" t="s">
        <v>777</v>
      </c>
      <c r="E6399" s="1" t="s">
        <v>2</v>
      </c>
      <c r="F6399" s="1" t="s">
        <v>1077</v>
      </c>
      <c r="G6399" s="1" t="s">
        <v>73</v>
      </c>
      <c r="H6399" s="8"/>
      <c r="I6399" s="8">
        <v>2015</v>
      </c>
      <c r="J6399" s="1" t="s">
        <v>768</v>
      </c>
      <c r="K6399" s="9">
        <v>115000</v>
      </c>
      <c r="L6399" s="10">
        <f>K6399/ VLOOKUP(A6399,Indicators!$B$1:$V$7,21,FALSE)</f>
        <v>673.79917269179839</v>
      </c>
      <c r="M6399" s="45" t="s">
        <v>782</v>
      </c>
      <c r="N6399" s="46"/>
      <c r="O6399" s="11"/>
      <c r="P6399" s="11"/>
      <c r="Q6399" s="8" t="str">
        <f t="shared" si="0"/>
        <v/>
      </c>
      <c r="R6399" s="1" t="s">
        <v>158</v>
      </c>
      <c r="S6399" s="1" t="s">
        <v>56</v>
      </c>
      <c r="T6399" s="11"/>
      <c r="U6399" s="11"/>
      <c r="V6399" s="11"/>
      <c r="W6399" s="11"/>
      <c r="X6399" s="11"/>
      <c r="Y6399" s="11"/>
      <c r="Z6399" s="11"/>
      <c r="AA6399" s="11"/>
      <c r="AB6399" s="11"/>
      <c r="AC6399" s="11"/>
      <c r="AD6399" s="11"/>
      <c r="AE6399" s="11"/>
      <c r="AF6399" s="11"/>
      <c r="AG6399" s="11"/>
      <c r="AH6399" s="11"/>
      <c r="AI6399" s="11"/>
      <c r="AJ6399" s="11"/>
      <c r="AK6399" s="11"/>
      <c r="AL6399" s="11"/>
      <c r="AM6399" s="5"/>
      <c r="AN6399" s="5"/>
      <c r="AO6399" s="5"/>
      <c r="AP6399" s="5"/>
      <c r="AQ6399" s="5"/>
      <c r="AR6399" s="5"/>
      <c r="AS6399" s="5"/>
      <c r="AT6399" s="5"/>
      <c r="AU6399" s="5"/>
      <c r="AV6399" s="5"/>
      <c r="AW6399" s="5"/>
      <c r="AX6399" s="5"/>
      <c r="AY6399" s="5"/>
      <c r="AZ6399" s="5"/>
      <c r="BA6399" s="5"/>
      <c r="BB6399" s="5"/>
      <c r="BC6399" s="5"/>
      <c r="BD6399" s="5"/>
      <c r="BE6399" s="5"/>
      <c r="BF6399" s="5"/>
      <c r="BG6399" s="5"/>
      <c r="BH6399" s="5"/>
      <c r="BI6399" s="5"/>
      <c r="BJ6399" s="5"/>
      <c r="BK6399" s="5"/>
      <c r="BL6399" s="5"/>
      <c r="BM6399" s="5"/>
      <c r="BN6399" s="5"/>
      <c r="BO6399" s="5"/>
      <c r="BP6399" s="5"/>
      <c r="BQ6399" s="5"/>
      <c r="BR6399" s="5"/>
      <c r="BS6399" s="5"/>
      <c r="BT6399" s="5"/>
      <c r="BU6399" s="5"/>
      <c r="BV6399" s="5"/>
      <c r="BW6399" s="5"/>
      <c r="BX6399" s="5"/>
    </row>
    <row r="6400" spans="1:76" x14ac:dyDescent="0.2">
      <c r="A6400" s="1" t="s">
        <v>22</v>
      </c>
      <c r="B6400" s="1" t="s">
        <v>107</v>
      </c>
      <c r="C6400" s="1" t="s">
        <v>855</v>
      </c>
      <c r="D6400" s="1" t="s">
        <v>777</v>
      </c>
      <c r="E6400" s="1" t="s">
        <v>2</v>
      </c>
      <c r="F6400" s="1" t="s">
        <v>1077</v>
      </c>
      <c r="G6400" s="1" t="s">
        <v>73</v>
      </c>
      <c r="H6400" s="8"/>
      <c r="I6400" s="8">
        <v>2015</v>
      </c>
      <c r="J6400" s="1" t="s">
        <v>768</v>
      </c>
      <c r="K6400" s="8">
        <v>320</v>
      </c>
      <c r="L6400" s="10">
        <f>K6400/ VLOOKUP(A6400,Indicators!$B$1:$V$7,21,FALSE)</f>
        <v>1.874919437055439</v>
      </c>
      <c r="M6400" s="11"/>
      <c r="N6400" s="11"/>
      <c r="O6400" s="11"/>
      <c r="P6400" s="11"/>
      <c r="Q6400" s="8" t="str">
        <f t="shared" si="0"/>
        <v/>
      </c>
      <c r="R6400" s="1" t="s">
        <v>103</v>
      </c>
      <c r="S6400" s="1" t="s">
        <v>43</v>
      </c>
      <c r="T6400" s="11"/>
      <c r="U6400" s="11"/>
      <c r="V6400" s="11"/>
      <c r="W6400" s="11"/>
      <c r="X6400" s="11"/>
      <c r="Y6400" s="11"/>
      <c r="Z6400" s="11"/>
      <c r="AA6400" s="11"/>
      <c r="AB6400" s="11"/>
      <c r="AC6400" s="11"/>
      <c r="AD6400" s="11"/>
      <c r="AE6400" s="11"/>
      <c r="AF6400" s="11"/>
      <c r="AG6400" s="11"/>
      <c r="AH6400" s="11"/>
      <c r="AI6400" s="11"/>
      <c r="AJ6400" s="11"/>
      <c r="AK6400" s="11"/>
      <c r="AL6400" s="11"/>
      <c r="AM6400" s="5"/>
      <c r="AN6400" s="5"/>
      <c r="AO6400" s="5"/>
      <c r="AP6400" s="5"/>
      <c r="AQ6400" s="5"/>
      <c r="AR6400" s="5"/>
      <c r="AS6400" s="5"/>
      <c r="AT6400" s="5"/>
      <c r="AU6400" s="5"/>
      <c r="AV6400" s="5"/>
      <c r="AW6400" s="5"/>
      <c r="AX6400" s="5"/>
      <c r="AY6400" s="5"/>
      <c r="AZ6400" s="5"/>
      <c r="BA6400" s="5"/>
      <c r="BB6400" s="5"/>
      <c r="BC6400" s="5"/>
      <c r="BD6400" s="5"/>
      <c r="BE6400" s="5"/>
      <c r="BF6400" s="5"/>
      <c r="BG6400" s="5"/>
      <c r="BH6400" s="5"/>
      <c r="BI6400" s="5"/>
      <c r="BJ6400" s="5"/>
      <c r="BK6400" s="5"/>
      <c r="BL6400" s="5"/>
      <c r="BM6400" s="5"/>
      <c r="BN6400" s="5"/>
      <c r="BO6400" s="5"/>
      <c r="BP6400" s="5"/>
      <c r="BQ6400" s="5"/>
      <c r="BR6400" s="5"/>
      <c r="BS6400" s="5"/>
      <c r="BT6400" s="5"/>
      <c r="BU6400" s="5"/>
      <c r="BV6400" s="5"/>
      <c r="BW6400" s="5"/>
      <c r="BX6400" s="5"/>
    </row>
    <row r="6401" spans="1:76" x14ac:dyDescent="0.2">
      <c r="A6401" s="1" t="s">
        <v>22</v>
      </c>
      <c r="B6401" s="1" t="s">
        <v>809</v>
      </c>
      <c r="C6401" s="1" t="s">
        <v>813</v>
      </c>
      <c r="D6401" s="1" t="s">
        <v>777</v>
      </c>
      <c r="E6401" s="1" t="s">
        <v>2</v>
      </c>
      <c r="F6401" s="1" t="s">
        <v>1077</v>
      </c>
      <c r="G6401" s="1" t="s">
        <v>73</v>
      </c>
      <c r="H6401" s="8"/>
      <c r="I6401" s="8">
        <v>2015</v>
      </c>
      <c r="J6401" s="1" t="s">
        <v>768</v>
      </c>
      <c r="K6401" s="8">
        <v>200</v>
      </c>
      <c r="L6401" s="10">
        <f>K6401/ VLOOKUP(A6401,Indicators!$B$1:$V$7,21,FALSE)</f>
        <v>1.1718246481596493</v>
      </c>
      <c r="M6401" s="11"/>
      <c r="N6401" s="11"/>
      <c r="O6401" s="11"/>
      <c r="P6401" s="11"/>
      <c r="Q6401" s="8" t="str">
        <f t="shared" si="0"/>
        <v/>
      </c>
      <c r="R6401" s="1" t="s">
        <v>271</v>
      </c>
      <c r="S6401" s="1" t="s">
        <v>55</v>
      </c>
      <c r="T6401" s="11"/>
      <c r="U6401" s="11"/>
      <c r="V6401" s="11"/>
      <c r="W6401" s="11"/>
      <c r="X6401" s="11"/>
      <c r="Y6401" s="11"/>
      <c r="Z6401" s="11"/>
      <c r="AA6401" s="11"/>
      <c r="AB6401" s="11"/>
      <c r="AC6401" s="11"/>
      <c r="AD6401" s="11"/>
      <c r="AE6401" s="11"/>
      <c r="AF6401" s="11"/>
      <c r="AG6401" s="11"/>
      <c r="AH6401" s="11"/>
      <c r="AI6401" s="11"/>
      <c r="AJ6401" s="11"/>
      <c r="AK6401" s="11"/>
      <c r="AL6401" s="11"/>
      <c r="AM6401" s="5"/>
      <c r="AN6401" s="5"/>
      <c r="AO6401" s="5"/>
      <c r="AP6401" s="5"/>
      <c r="AQ6401" s="5"/>
      <c r="AR6401" s="5"/>
      <c r="AS6401" s="5"/>
      <c r="AT6401" s="5"/>
      <c r="AU6401" s="5"/>
      <c r="AV6401" s="5"/>
      <c r="AW6401" s="5"/>
      <c r="AX6401" s="5"/>
      <c r="AY6401" s="5"/>
      <c r="AZ6401" s="5"/>
      <c r="BA6401" s="5"/>
      <c r="BB6401" s="5"/>
      <c r="BC6401" s="5"/>
      <c r="BD6401" s="5"/>
      <c r="BE6401" s="5"/>
      <c r="BF6401" s="5"/>
      <c r="BG6401" s="5"/>
      <c r="BH6401" s="5"/>
      <c r="BI6401" s="5"/>
      <c r="BJ6401" s="5"/>
      <c r="BK6401" s="5"/>
      <c r="BL6401" s="5"/>
      <c r="BM6401" s="5"/>
      <c r="BN6401" s="5"/>
      <c r="BO6401" s="5"/>
      <c r="BP6401" s="5"/>
      <c r="BQ6401" s="5"/>
      <c r="BR6401" s="5"/>
      <c r="BS6401" s="5"/>
      <c r="BT6401" s="5"/>
      <c r="BU6401" s="5"/>
      <c r="BV6401" s="5"/>
      <c r="BW6401" s="5"/>
      <c r="BX6401" s="5"/>
    </row>
    <row r="6402" spans="1:76" x14ac:dyDescent="0.2">
      <c r="A6402" s="1" t="s">
        <v>22</v>
      </c>
      <c r="B6402" s="1" t="s">
        <v>809</v>
      </c>
      <c r="C6402" s="1" t="s">
        <v>818</v>
      </c>
      <c r="D6402" s="1" t="s">
        <v>777</v>
      </c>
      <c r="E6402" s="1" t="s">
        <v>2</v>
      </c>
      <c r="F6402" s="1" t="s">
        <v>1077</v>
      </c>
      <c r="G6402" s="1" t="s">
        <v>73</v>
      </c>
      <c r="H6402" s="8"/>
      <c r="I6402" s="8">
        <v>2015</v>
      </c>
      <c r="J6402" s="1" t="s">
        <v>768</v>
      </c>
      <c r="K6402" s="8">
        <v>300</v>
      </c>
      <c r="L6402" s="10">
        <f>K6402/ VLOOKUP(A6402,Indicators!$B$1:$V$7,21,FALSE)</f>
        <v>1.757736972239474</v>
      </c>
      <c r="M6402" s="11"/>
      <c r="N6402" s="11"/>
      <c r="O6402" s="11"/>
      <c r="P6402" s="11"/>
      <c r="Q6402" s="8" t="str">
        <f t="shared" si="0"/>
        <v/>
      </c>
      <c r="R6402" s="1" t="s">
        <v>94</v>
      </c>
      <c r="S6402" s="1" t="s">
        <v>88</v>
      </c>
      <c r="T6402" s="11"/>
      <c r="U6402" s="11"/>
      <c r="V6402" s="11"/>
      <c r="W6402" s="11"/>
      <c r="X6402" s="11"/>
      <c r="Y6402" s="11"/>
      <c r="Z6402" s="11"/>
      <c r="AA6402" s="11"/>
      <c r="AB6402" s="11"/>
      <c r="AC6402" s="11"/>
      <c r="AD6402" s="11"/>
      <c r="AE6402" s="11"/>
      <c r="AF6402" s="11"/>
      <c r="AG6402" s="11"/>
      <c r="AH6402" s="11"/>
      <c r="AI6402" s="11"/>
      <c r="AJ6402" s="11"/>
      <c r="AK6402" s="11"/>
      <c r="AL6402" s="11"/>
      <c r="AM6402" s="5"/>
      <c r="AN6402" s="5"/>
      <c r="AO6402" s="5"/>
      <c r="AP6402" s="5"/>
      <c r="AQ6402" s="5"/>
      <c r="AR6402" s="5"/>
      <c r="AS6402" s="5"/>
      <c r="AT6402" s="5"/>
      <c r="AU6402" s="5"/>
      <c r="AV6402" s="5"/>
      <c r="AW6402" s="5"/>
      <c r="AX6402" s="5"/>
      <c r="AY6402" s="5"/>
      <c r="AZ6402" s="5"/>
      <c r="BA6402" s="5"/>
      <c r="BB6402" s="5"/>
      <c r="BC6402" s="5"/>
      <c r="BD6402" s="5"/>
      <c r="BE6402" s="5"/>
      <c r="BF6402" s="5"/>
      <c r="BG6402" s="5"/>
      <c r="BH6402" s="5"/>
      <c r="BI6402" s="5"/>
      <c r="BJ6402" s="5"/>
      <c r="BK6402" s="5"/>
      <c r="BL6402" s="5"/>
      <c r="BM6402" s="5"/>
      <c r="BN6402" s="5"/>
      <c r="BO6402" s="5"/>
      <c r="BP6402" s="5"/>
      <c r="BQ6402" s="5"/>
      <c r="BR6402" s="5"/>
      <c r="BS6402" s="5"/>
      <c r="BT6402" s="5"/>
      <c r="BU6402" s="5"/>
      <c r="BV6402" s="5"/>
      <c r="BW6402" s="5"/>
      <c r="BX6402" s="5"/>
    </row>
    <row r="6403" spans="1:76" x14ac:dyDescent="0.2">
      <c r="A6403" s="1" t="s">
        <v>22</v>
      </c>
      <c r="B6403" s="1" t="s">
        <v>809</v>
      </c>
      <c r="C6403" s="1" t="s">
        <v>963</v>
      </c>
      <c r="D6403" s="1" t="s">
        <v>777</v>
      </c>
      <c r="E6403" s="1" t="s">
        <v>2</v>
      </c>
      <c r="F6403" s="1" t="s">
        <v>1077</v>
      </c>
      <c r="G6403" s="1" t="s">
        <v>73</v>
      </c>
      <c r="H6403" s="8"/>
      <c r="I6403" s="8">
        <v>2015</v>
      </c>
      <c r="J6403" s="1" t="s">
        <v>768</v>
      </c>
      <c r="K6403" s="8">
        <v>500</v>
      </c>
      <c r="L6403" s="10">
        <f>K6403/ VLOOKUP(A6403,Indicators!$B$1:$V$7,21,FALSE)</f>
        <v>2.9295616203991233</v>
      </c>
      <c r="M6403" s="11"/>
      <c r="N6403" s="11"/>
      <c r="O6403" s="11"/>
      <c r="P6403" s="11"/>
      <c r="Q6403" s="8" t="str">
        <f t="shared" si="0"/>
        <v/>
      </c>
      <c r="R6403" s="1" t="s">
        <v>109</v>
      </c>
      <c r="S6403" s="1" t="s">
        <v>35</v>
      </c>
      <c r="T6403" s="11"/>
      <c r="U6403" s="11"/>
      <c r="V6403" s="11"/>
      <c r="W6403" s="11"/>
      <c r="X6403" s="11"/>
      <c r="Y6403" s="11"/>
      <c r="Z6403" s="11"/>
      <c r="AA6403" s="11"/>
      <c r="AB6403" s="11"/>
      <c r="AC6403" s="11"/>
      <c r="AD6403" s="11"/>
      <c r="AE6403" s="11"/>
      <c r="AF6403" s="11"/>
      <c r="AG6403" s="11"/>
      <c r="AH6403" s="11"/>
      <c r="AI6403" s="11"/>
      <c r="AJ6403" s="11"/>
      <c r="AK6403" s="11"/>
      <c r="AL6403" s="11"/>
      <c r="AM6403" s="5"/>
      <c r="AN6403" s="5"/>
      <c r="AO6403" s="5"/>
      <c r="AP6403" s="5"/>
      <c r="AQ6403" s="5"/>
      <c r="AR6403" s="5"/>
      <c r="AS6403" s="5"/>
      <c r="AT6403" s="5"/>
      <c r="AU6403" s="5"/>
      <c r="AV6403" s="5"/>
      <c r="AW6403" s="5"/>
      <c r="AX6403" s="5"/>
      <c r="AY6403" s="5"/>
      <c r="AZ6403" s="5"/>
      <c r="BA6403" s="5"/>
      <c r="BB6403" s="5"/>
      <c r="BC6403" s="5"/>
      <c r="BD6403" s="5"/>
      <c r="BE6403" s="5"/>
      <c r="BF6403" s="5"/>
      <c r="BG6403" s="5"/>
      <c r="BH6403" s="5"/>
      <c r="BI6403" s="5"/>
      <c r="BJ6403" s="5"/>
      <c r="BK6403" s="5"/>
      <c r="BL6403" s="5"/>
      <c r="BM6403" s="5"/>
      <c r="BN6403" s="5"/>
      <c r="BO6403" s="5"/>
      <c r="BP6403" s="5"/>
      <c r="BQ6403" s="5"/>
      <c r="BR6403" s="5"/>
      <c r="BS6403" s="5"/>
      <c r="BT6403" s="5"/>
      <c r="BU6403" s="5"/>
      <c r="BV6403" s="5"/>
      <c r="BW6403" s="5"/>
      <c r="BX6403" s="5"/>
    </row>
    <row r="6404" spans="1:76" x14ac:dyDescent="0.2">
      <c r="A6404" s="1" t="s">
        <v>22</v>
      </c>
      <c r="B6404" s="1" t="s">
        <v>809</v>
      </c>
      <c r="C6404" s="1" t="s">
        <v>962</v>
      </c>
      <c r="D6404" s="1" t="s">
        <v>777</v>
      </c>
      <c r="E6404" s="1" t="s">
        <v>2</v>
      </c>
      <c r="F6404" s="1" t="s">
        <v>1077</v>
      </c>
      <c r="G6404" s="1" t="s">
        <v>73</v>
      </c>
      <c r="H6404" s="8"/>
      <c r="I6404" s="8">
        <v>2015</v>
      </c>
      <c r="J6404" s="1" t="s">
        <v>768</v>
      </c>
      <c r="K6404" s="8">
        <v>610</v>
      </c>
      <c r="L6404" s="10">
        <f>K6404/ VLOOKUP(A6404,Indicators!$B$1:$V$7,21,FALSE)</f>
        <v>3.5740651768869305</v>
      </c>
      <c r="M6404" s="11"/>
      <c r="N6404" s="11"/>
      <c r="O6404" s="11"/>
      <c r="P6404" s="11"/>
      <c r="Q6404" s="8" t="str">
        <f t="shared" si="0"/>
        <v/>
      </c>
      <c r="R6404" s="1" t="s">
        <v>271</v>
      </c>
      <c r="S6404" s="1" t="s">
        <v>55</v>
      </c>
      <c r="T6404" s="11"/>
      <c r="U6404" s="11"/>
      <c r="V6404" s="11"/>
      <c r="W6404" s="11"/>
      <c r="X6404" s="11"/>
      <c r="Y6404" s="11"/>
      <c r="Z6404" s="11"/>
      <c r="AA6404" s="11"/>
      <c r="AB6404" s="11"/>
      <c r="AC6404" s="11"/>
      <c r="AD6404" s="11"/>
      <c r="AE6404" s="11"/>
      <c r="AF6404" s="11"/>
      <c r="AG6404" s="11"/>
      <c r="AH6404" s="11"/>
      <c r="AI6404" s="11"/>
      <c r="AJ6404" s="11"/>
      <c r="AK6404" s="11"/>
      <c r="AL6404" s="11"/>
      <c r="AM6404" s="5"/>
      <c r="AN6404" s="5"/>
      <c r="AO6404" s="5"/>
      <c r="AP6404" s="5"/>
      <c r="AQ6404" s="5"/>
      <c r="AR6404" s="5"/>
      <c r="AS6404" s="5"/>
      <c r="AT6404" s="5"/>
      <c r="AU6404" s="5"/>
      <c r="AV6404" s="5"/>
      <c r="AW6404" s="5"/>
      <c r="AX6404" s="5"/>
      <c r="AY6404" s="5"/>
      <c r="AZ6404" s="5"/>
      <c r="BA6404" s="5"/>
      <c r="BB6404" s="5"/>
      <c r="BC6404" s="5"/>
      <c r="BD6404" s="5"/>
      <c r="BE6404" s="5"/>
      <c r="BF6404" s="5"/>
      <c r="BG6404" s="5"/>
      <c r="BH6404" s="5"/>
      <c r="BI6404" s="5"/>
      <c r="BJ6404" s="5"/>
      <c r="BK6404" s="5"/>
      <c r="BL6404" s="5"/>
      <c r="BM6404" s="5"/>
      <c r="BN6404" s="5"/>
      <c r="BO6404" s="5"/>
      <c r="BP6404" s="5"/>
      <c r="BQ6404" s="5"/>
      <c r="BR6404" s="5"/>
      <c r="BS6404" s="5"/>
      <c r="BT6404" s="5"/>
      <c r="BU6404" s="5"/>
      <c r="BV6404" s="5"/>
      <c r="BW6404" s="5"/>
      <c r="BX6404" s="5"/>
    </row>
    <row r="6405" spans="1:76" x14ac:dyDescent="0.2">
      <c r="A6405" s="1" t="s">
        <v>22</v>
      </c>
      <c r="B6405" s="1" t="s">
        <v>809</v>
      </c>
      <c r="C6405" s="1" t="s">
        <v>817</v>
      </c>
      <c r="D6405" s="1" t="s">
        <v>777</v>
      </c>
      <c r="E6405" s="1" t="s">
        <v>2</v>
      </c>
      <c r="F6405" s="1" t="s">
        <v>1077</v>
      </c>
      <c r="G6405" s="1" t="s">
        <v>73</v>
      </c>
      <c r="H6405" s="8"/>
      <c r="I6405" s="8">
        <v>2015</v>
      </c>
      <c r="J6405" s="1" t="s">
        <v>768</v>
      </c>
      <c r="K6405" s="9">
        <v>1215</v>
      </c>
      <c r="L6405" s="10">
        <f>K6405/ VLOOKUP(A6405,Indicators!$B$1:$V$7,21,FALSE)</f>
        <v>7.1188347375698697</v>
      </c>
      <c r="M6405" s="11"/>
      <c r="N6405" s="11"/>
      <c r="O6405" s="11"/>
      <c r="P6405" s="11"/>
      <c r="Q6405" s="8" t="str">
        <f t="shared" si="0"/>
        <v/>
      </c>
      <c r="R6405" s="1" t="s">
        <v>271</v>
      </c>
      <c r="S6405" s="1" t="s">
        <v>55</v>
      </c>
      <c r="T6405" s="11"/>
      <c r="U6405" s="11"/>
      <c r="V6405" s="11"/>
      <c r="W6405" s="11"/>
      <c r="X6405" s="11"/>
      <c r="Y6405" s="11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/>
      <c r="AK6405" s="11"/>
      <c r="AL6405" s="11"/>
      <c r="AM6405" s="5"/>
      <c r="AN6405" s="5"/>
      <c r="AO6405" s="5"/>
      <c r="AP6405" s="5"/>
      <c r="AQ6405" s="5"/>
      <c r="AR6405" s="5"/>
      <c r="AS6405" s="5"/>
      <c r="AT6405" s="5"/>
      <c r="AU6405" s="5"/>
      <c r="AV6405" s="5"/>
      <c r="AW6405" s="5"/>
      <c r="AX6405" s="5"/>
      <c r="AY6405" s="5"/>
      <c r="AZ6405" s="5"/>
      <c r="BA6405" s="5"/>
      <c r="BB6405" s="5"/>
      <c r="BC6405" s="5"/>
      <c r="BD6405" s="5"/>
      <c r="BE6405" s="5"/>
      <c r="BF6405" s="5"/>
      <c r="BG6405" s="5"/>
      <c r="BH6405" s="5"/>
      <c r="BI6405" s="5"/>
      <c r="BJ6405" s="5"/>
      <c r="BK6405" s="5"/>
      <c r="BL6405" s="5"/>
      <c r="BM6405" s="5"/>
      <c r="BN6405" s="5"/>
      <c r="BO6405" s="5"/>
      <c r="BP6405" s="5"/>
      <c r="BQ6405" s="5"/>
      <c r="BR6405" s="5"/>
      <c r="BS6405" s="5"/>
      <c r="BT6405" s="5"/>
      <c r="BU6405" s="5"/>
      <c r="BV6405" s="5"/>
      <c r="BW6405" s="5"/>
      <c r="BX6405" s="5"/>
    </row>
    <row r="6406" spans="1:76" x14ac:dyDescent="0.2">
      <c r="A6406" s="1" t="s">
        <v>22</v>
      </c>
      <c r="B6406" s="1" t="s">
        <v>809</v>
      </c>
      <c r="C6406" s="1" t="s">
        <v>811</v>
      </c>
      <c r="D6406" s="1" t="s">
        <v>777</v>
      </c>
      <c r="E6406" s="1" t="s">
        <v>2</v>
      </c>
      <c r="F6406" s="1" t="s">
        <v>1077</v>
      </c>
      <c r="G6406" s="1" t="s">
        <v>73</v>
      </c>
      <c r="H6406" s="8"/>
      <c r="I6406" s="8">
        <v>2015</v>
      </c>
      <c r="J6406" s="1" t="s">
        <v>768</v>
      </c>
      <c r="K6406" s="9">
        <v>1560</v>
      </c>
      <c r="L6406" s="10">
        <f>K6406/ VLOOKUP(A6406,Indicators!$B$1:$V$7,21,FALSE)</f>
        <v>9.1402322556452642</v>
      </c>
      <c r="M6406" s="11"/>
      <c r="N6406" s="11"/>
      <c r="O6406" s="11"/>
      <c r="P6406" s="11"/>
      <c r="Q6406" s="8" t="str">
        <f t="shared" si="0"/>
        <v/>
      </c>
      <c r="R6406" s="1" t="s">
        <v>94</v>
      </c>
      <c r="S6406" s="1" t="s">
        <v>88</v>
      </c>
      <c r="T6406" s="11"/>
      <c r="U6406" s="11"/>
      <c r="V6406" s="11"/>
      <c r="W6406" s="11"/>
      <c r="X6406" s="11"/>
      <c r="Y6406" s="11"/>
      <c r="Z6406" s="11"/>
      <c r="AA6406" s="11"/>
      <c r="AB6406" s="11"/>
      <c r="AC6406" s="11"/>
      <c r="AD6406" s="11"/>
      <c r="AE6406" s="11"/>
      <c r="AF6406" s="11"/>
      <c r="AG6406" s="11"/>
      <c r="AH6406" s="11"/>
      <c r="AI6406" s="11"/>
      <c r="AJ6406" s="11"/>
      <c r="AK6406" s="11"/>
      <c r="AL6406" s="11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5"/>
      <c r="AX6406" s="5"/>
      <c r="AY6406" s="5"/>
      <c r="AZ6406" s="5"/>
      <c r="BA6406" s="5"/>
      <c r="BB6406" s="5"/>
      <c r="BC6406" s="5"/>
      <c r="BD6406" s="5"/>
      <c r="BE6406" s="5"/>
      <c r="BF6406" s="5"/>
      <c r="BG6406" s="5"/>
      <c r="BH6406" s="5"/>
      <c r="BI6406" s="5"/>
      <c r="BJ6406" s="5"/>
      <c r="BK6406" s="5"/>
      <c r="BL6406" s="5"/>
      <c r="BM6406" s="5"/>
      <c r="BN6406" s="5"/>
      <c r="BO6406" s="5"/>
      <c r="BP6406" s="5"/>
      <c r="BQ6406" s="5"/>
      <c r="BR6406" s="5"/>
      <c r="BS6406" s="5"/>
      <c r="BT6406" s="5"/>
      <c r="BU6406" s="5"/>
      <c r="BV6406" s="5"/>
      <c r="BW6406" s="5"/>
      <c r="BX6406" s="5"/>
    </row>
    <row r="6407" spans="1:76" x14ac:dyDescent="0.2">
      <c r="A6407" s="1" t="s">
        <v>22</v>
      </c>
      <c r="B6407" s="1" t="s">
        <v>809</v>
      </c>
      <c r="C6407" s="1" t="s">
        <v>812</v>
      </c>
      <c r="D6407" s="1" t="s">
        <v>777</v>
      </c>
      <c r="E6407" s="1" t="s">
        <v>2</v>
      </c>
      <c r="F6407" s="1" t="s">
        <v>1077</v>
      </c>
      <c r="G6407" s="1" t="s">
        <v>73</v>
      </c>
      <c r="H6407" s="8"/>
      <c r="I6407" s="8">
        <v>2015</v>
      </c>
      <c r="J6407" s="1" t="s">
        <v>768</v>
      </c>
      <c r="K6407" s="9">
        <v>1860</v>
      </c>
      <c r="L6407" s="10">
        <f>K6407/ VLOOKUP(A6407,Indicators!$B$1:$V$7,21,FALSE)</f>
        <v>10.897969227884738</v>
      </c>
      <c r="M6407" s="11"/>
      <c r="N6407" s="11"/>
      <c r="O6407" s="11"/>
      <c r="P6407" s="11"/>
      <c r="Q6407" s="8" t="str">
        <f t="shared" si="0"/>
        <v/>
      </c>
      <c r="R6407" s="1" t="s">
        <v>94</v>
      </c>
      <c r="S6407" s="1" t="s">
        <v>88</v>
      </c>
      <c r="T6407" s="11"/>
      <c r="U6407" s="11"/>
      <c r="V6407" s="11"/>
      <c r="W6407" s="11"/>
      <c r="X6407" s="11"/>
      <c r="Y6407" s="11"/>
      <c r="Z6407" s="11"/>
      <c r="AA6407" s="11"/>
      <c r="AB6407" s="11"/>
      <c r="AC6407" s="11"/>
      <c r="AD6407" s="11"/>
      <c r="AE6407" s="11"/>
      <c r="AF6407" s="11"/>
      <c r="AG6407" s="11"/>
      <c r="AH6407" s="11"/>
      <c r="AI6407" s="11"/>
      <c r="AJ6407" s="11"/>
      <c r="AK6407" s="11"/>
      <c r="AL6407" s="11"/>
      <c r="AM6407" s="5"/>
      <c r="AN6407" s="5"/>
      <c r="AO6407" s="5"/>
      <c r="AP6407" s="5"/>
      <c r="AQ6407" s="5"/>
      <c r="AR6407" s="5"/>
      <c r="AS6407" s="5"/>
      <c r="AT6407" s="5"/>
      <c r="AU6407" s="5"/>
      <c r="AV6407" s="5"/>
      <c r="AW6407" s="5"/>
      <c r="AX6407" s="5"/>
      <c r="AY6407" s="5"/>
      <c r="AZ6407" s="5"/>
      <c r="BA6407" s="5"/>
      <c r="BB6407" s="5"/>
      <c r="BC6407" s="5"/>
      <c r="BD6407" s="5"/>
      <c r="BE6407" s="5"/>
      <c r="BF6407" s="5"/>
      <c r="BG6407" s="5"/>
      <c r="BH6407" s="5"/>
      <c r="BI6407" s="5"/>
      <c r="BJ6407" s="5"/>
      <c r="BK6407" s="5"/>
      <c r="BL6407" s="5"/>
      <c r="BM6407" s="5"/>
      <c r="BN6407" s="5"/>
      <c r="BO6407" s="5"/>
      <c r="BP6407" s="5"/>
      <c r="BQ6407" s="5"/>
      <c r="BR6407" s="5"/>
      <c r="BS6407" s="5"/>
      <c r="BT6407" s="5"/>
      <c r="BU6407" s="5"/>
      <c r="BV6407" s="5"/>
      <c r="BW6407" s="5"/>
      <c r="BX6407" s="5"/>
    </row>
    <row r="6408" spans="1:76" x14ac:dyDescent="0.2">
      <c r="A6408" s="1" t="s">
        <v>22</v>
      </c>
      <c r="B6408" s="1" t="s">
        <v>809</v>
      </c>
      <c r="C6408" s="1" t="s">
        <v>814</v>
      </c>
      <c r="D6408" s="1" t="s">
        <v>777</v>
      </c>
      <c r="E6408" s="1" t="s">
        <v>2</v>
      </c>
      <c r="F6408" s="1" t="s">
        <v>1077</v>
      </c>
      <c r="G6408" s="1" t="s">
        <v>73</v>
      </c>
      <c r="H6408" s="8"/>
      <c r="I6408" s="8">
        <v>2015</v>
      </c>
      <c r="J6408" s="1" t="s">
        <v>768</v>
      </c>
      <c r="K6408" s="9">
        <v>2000</v>
      </c>
      <c r="L6408" s="10">
        <f>K6408/ VLOOKUP(A6408,Indicators!$B$1:$V$7,21,FALSE)</f>
        <v>11.718246481596493</v>
      </c>
      <c r="M6408" s="11"/>
      <c r="N6408" s="11"/>
      <c r="O6408" s="11"/>
      <c r="P6408" s="11"/>
      <c r="Q6408" s="8" t="str">
        <f t="shared" si="0"/>
        <v/>
      </c>
      <c r="R6408" s="1" t="s">
        <v>271</v>
      </c>
      <c r="S6408" s="1" t="s">
        <v>55</v>
      </c>
      <c r="T6408" s="11"/>
      <c r="U6408" s="11"/>
      <c r="V6408" s="11"/>
      <c r="W6408" s="11"/>
      <c r="X6408" s="11"/>
      <c r="Y6408" s="11"/>
      <c r="Z6408" s="11"/>
      <c r="AA6408" s="11"/>
      <c r="AB6408" s="11"/>
      <c r="AC6408" s="11"/>
      <c r="AD6408" s="11"/>
      <c r="AE6408" s="11"/>
      <c r="AF6408" s="11"/>
      <c r="AG6408" s="11"/>
      <c r="AH6408" s="11"/>
      <c r="AI6408" s="11"/>
      <c r="AJ6408" s="11"/>
      <c r="AK6408" s="11"/>
      <c r="AL6408" s="11"/>
      <c r="AM6408" s="5"/>
      <c r="AN6408" s="5"/>
      <c r="AO6408" s="5"/>
      <c r="AP6408" s="5"/>
      <c r="AQ6408" s="5"/>
      <c r="AR6408" s="5"/>
      <c r="AS6408" s="5"/>
      <c r="AT6408" s="5"/>
      <c r="AU6408" s="5"/>
      <c r="AV6408" s="5"/>
      <c r="AW6408" s="5"/>
      <c r="AX6408" s="5"/>
      <c r="AY6408" s="5"/>
      <c r="AZ6408" s="5"/>
      <c r="BA6408" s="5"/>
      <c r="BB6408" s="5"/>
      <c r="BC6408" s="5"/>
      <c r="BD6408" s="5"/>
      <c r="BE6408" s="5"/>
      <c r="BF6408" s="5"/>
      <c r="BG6408" s="5"/>
      <c r="BH6408" s="5"/>
      <c r="BI6408" s="5"/>
      <c r="BJ6408" s="5"/>
      <c r="BK6408" s="5"/>
      <c r="BL6408" s="5"/>
      <c r="BM6408" s="5"/>
      <c r="BN6408" s="5"/>
      <c r="BO6408" s="5"/>
      <c r="BP6408" s="5"/>
      <c r="BQ6408" s="5"/>
      <c r="BR6408" s="5"/>
      <c r="BS6408" s="5"/>
      <c r="BT6408" s="5"/>
      <c r="BU6408" s="5"/>
      <c r="BV6408" s="5"/>
      <c r="BW6408" s="5"/>
      <c r="BX6408" s="5"/>
    </row>
    <row r="6409" spans="1:76" x14ac:dyDescent="0.2">
      <c r="A6409" s="1" t="s">
        <v>22</v>
      </c>
      <c r="B6409" s="1" t="s">
        <v>809</v>
      </c>
      <c r="C6409" s="1" t="s">
        <v>815</v>
      </c>
      <c r="D6409" s="1" t="s">
        <v>777</v>
      </c>
      <c r="E6409" s="1" t="s">
        <v>2</v>
      </c>
      <c r="F6409" s="1" t="s">
        <v>1077</v>
      </c>
      <c r="G6409" s="1" t="s">
        <v>73</v>
      </c>
      <c r="H6409" s="8"/>
      <c r="I6409" s="8">
        <v>2015</v>
      </c>
      <c r="J6409" s="1" t="s">
        <v>768</v>
      </c>
      <c r="K6409" s="9">
        <v>2400</v>
      </c>
      <c r="L6409" s="10">
        <f>K6409/ VLOOKUP(A6409,Indicators!$B$1:$V$7,21,FALSE)</f>
        <v>14.061895777915792</v>
      </c>
      <c r="M6409" s="11"/>
      <c r="N6409" s="11"/>
      <c r="O6409" s="11"/>
      <c r="P6409" s="11"/>
      <c r="Q6409" s="8" t="str">
        <f t="shared" si="0"/>
        <v/>
      </c>
      <c r="R6409" s="1" t="s">
        <v>109</v>
      </c>
      <c r="S6409" s="1" t="s">
        <v>35</v>
      </c>
      <c r="T6409" s="11"/>
      <c r="U6409" s="11"/>
      <c r="V6409" s="11"/>
      <c r="W6409" s="11"/>
      <c r="X6409" s="11"/>
      <c r="Y6409" s="11"/>
      <c r="Z6409" s="11"/>
      <c r="AA6409" s="11"/>
      <c r="AB6409" s="11"/>
      <c r="AC6409" s="11"/>
      <c r="AD6409" s="11"/>
      <c r="AE6409" s="11"/>
      <c r="AF6409" s="11"/>
      <c r="AG6409" s="11"/>
      <c r="AH6409" s="11"/>
      <c r="AI6409" s="11"/>
      <c r="AJ6409" s="11"/>
      <c r="AK6409" s="11"/>
      <c r="AL6409" s="11"/>
      <c r="AM6409" s="5"/>
      <c r="AN6409" s="5"/>
      <c r="AO6409" s="5"/>
      <c r="AP6409" s="5"/>
      <c r="AQ6409" s="5"/>
      <c r="AR6409" s="5"/>
      <c r="AS6409" s="5"/>
      <c r="AT6409" s="5"/>
      <c r="AU6409" s="5"/>
      <c r="AV6409" s="5"/>
      <c r="AW6409" s="5"/>
      <c r="AX6409" s="5"/>
      <c r="AY6409" s="5"/>
      <c r="AZ6409" s="5"/>
      <c r="BA6409" s="5"/>
      <c r="BB6409" s="5"/>
      <c r="BC6409" s="5"/>
      <c r="BD6409" s="5"/>
      <c r="BE6409" s="5"/>
      <c r="BF6409" s="5"/>
      <c r="BG6409" s="5"/>
      <c r="BH6409" s="5"/>
      <c r="BI6409" s="5"/>
      <c r="BJ6409" s="5"/>
      <c r="BK6409" s="5"/>
      <c r="BL6409" s="5"/>
      <c r="BM6409" s="5"/>
      <c r="BN6409" s="5"/>
      <c r="BO6409" s="5"/>
      <c r="BP6409" s="5"/>
      <c r="BQ6409" s="5"/>
      <c r="BR6409" s="5"/>
      <c r="BS6409" s="5"/>
      <c r="BT6409" s="5"/>
      <c r="BU6409" s="5"/>
      <c r="BV6409" s="5"/>
      <c r="BW6409" s="5"/>
      <c r="BX6409" s="5"/>
    </row>
    <row r="6410" spans="1:76" x14ac:dyDescent="0.2">
      <c r="A6410" s="1" t="s">
        <v>22</v>
      </c>
      <c r="B6410" s="1" t="s">
        <v>809</v>
      </c>
      <c r="C6410" s="1" t="s">
        <v>1043</v>
      </c>
      <c r="D6410" s="1" t="s">
        <v>777</v>
      </c>
      <c r="E6410" s="1" t="s">
        <v>2</v>
      </c>
      <c r="F6410" s="1" t="s">
        <v>1077</v>
      </c>
      <c r="G6410" s="1" t="s">
        <v>73</v>
      </c>
      <c r="H6410" s="8"/>
      <c r="I6410" s="8">
        <v>2015</v>
      </c>
      <c r="J6410" s="1" t="s">
        <v>768</v>
      </c>
      <c r="K6410" s="9">
        <v>2700</v>
      </c>
      <c r="L6410" s="10">
        <f>K6410/ VLOOKUP(A6410,Indicators!$B$1:$V$7,21,FALSE)</f>
        <v>15.819632750155266</v>
      </c>
      <c r="M6410" s="11"/>
      <c r="N6410" s="11"/>
      <c r="O6410" s="11"/>
      <c r="P6410" s="11"/>
      <c r="Q6410" s="8" t="str">
        <f t="shared" si="0"/>
        <v/>
      </c>
      <c r="R6410" s="1" t="s">
        <v>94</v>
      </c>
      <c r="S6410" s="1" t="s">
        <v>41</v>
      </c>
      <c r="T6410" s="11"/>
      <c r="U6410" s="11"/>
      <c r="V6410" s="11"/>
      <c r="W6410" s="11"/>
      <c r="X6410" s="11"/>
      <c r="Y6410" s="11"/>
      <c r="Z6410" s="11"/>
      <c r="AA6410" s="11"/>
      <c r="AB6410" s="11"/>
      <c r="AC6410" s="11"/>
      <c r="AD6410" s="11"/>
      <c r="AE6410" s="11"/>
      <c r="AF6410" s="11"/>
      <c r="AG6410" s="11"/>
      <c r="AH6410" s="11"/>
      <c r="AI6410" s="11"/>
      <c r="AJ6410" s="11"/>
      <c r="AK6410" s="11"/>
      <c r="AL6410" s="11"/>
      <c r="AM6410" s="5"/>
      <c r="AN6410" s="5"/>
      <c r="AO6410" s="5"/>
      <c r="AP6410" s="5"/>
      <c r="AQ6410" s="5"/>
      <c r="AR6410" s="5"/>
      <c r="AS6410" s="5"/>
      <c r="AT6410" s="5"/>
      <c r="AU6410" s="5"/>
      <c r="AV6410" s="5"/>
      <c r="AW6410" s="5"/>
      <c r="AX6410" s="5"/>
      <c r="AY6410" s="5"/>
      <c r="AZ6410" s="5"/>
      <c r="BA6410" s="5"/>
      <c r="BB6410" s="5"/>
      <c r="BC6410" s="5"/>
      <c r="BD6410" s="5"/>
      <c r="BE6410" s="5"/>
      <c r="BF6410" s="5"/>
      <c r="BG6410" s="5"/>
      <c r="BH6410" s="5"/>
      <c r="BI6410" s="5"/>
      <c r="BJ6410" s="5"/>
      <c r="BK6410" s="5"/>
      <c r="BL6410" s="5"/>
      <c r="BM6410" s="5"/>
      <c r="BN6410" s="5"/>
      <c r="BO6410" s="5"/>
      <c r="BP6410" s="5"/>
      <c r="BQ6410" s="5"/>
      <c r="BR6410" s="5"/>
      <c r="BS6410" s="5"/>
      <c r="BT6410" s="5"/>
      <c r="BU6410" s="5"/>
      <c r="BV6410" s="5"/>
      <c r="BW6410" s="5"/>
      <c r="BX6410" s="5"/>
    </row>
    <row r="6411" spans="1:76" x14ac:dyDescent="0.2">
      <c r="A6411" s="1" t="s">
        <v>22</v>
      </c>
      <c r="B6411" s="1" t="s">
        <v>809</v>
      </c>
      <c r="C6411" s="1" t="s">
        <v>879</v>
      </c>
      <c r="D6411" s="1" t="s">
        <v>777</v>
      </c>
      <c r="E6411" s="1" t="s">
        <v>2</v>
      </c>
      <c r="F6411" s="1" t="s">
        <v>1077</v>
      </c>
      <c r="G6411" s="1" t="s">
        <v>73</v>
      </c>
      <c r="H6411" s="8"/>
      <c r="I6411" s="8">
        <v>2015</v>
      </c>
      <c r="J6411" s="1" t="s">
        <v>768</v>
      </c>
      <c r="K6411" s="9">
        <v>3100</v>
      </c>
      <c r="L6411" s="10">
        <f>K6411/ VLOOKUP(A6411,Indicators!$B$1:$V$7,21,FALSE)</f>
        <v>18.163282046474563</v>
      </c>
      <c r="M6411" s="11"/>
      <c r="N6411" s="11"/>
      <c r="O6411" s="11"/>
      <c r="P6411" s="11"/>
      <c r="Q6411" s="8" t="str">
        <f t="shared" si="0"/>
        <v/>
      </c>
      <c r="R6411" s="1" t="s">
        <v>95</v>
      </c>
      <c r="S6411" s="1" t="s">
        <v>66</v>
      </c>
      <c r="T6411" s="11"/>
      <c r="U6411" s="11"/>
      <c r="V6411" s="11"/>
      <c r="W6411" s="11"/>
      <c r="X6411" s="11"/>
      <c r="Y6411" s="11"/>
      <c r="Z6411" s="11"/>
      <c r="AA6411" s="11"/>
      <c r="AB6411" s="11"/>
      <c r="AC6411" s="11"/>
      <c r="AD6411" s="11"/>
      <c r="AE6411" s="11"/>
      <c r="AF6411" s="11"/>
      <c r="AG6411" s="11"/>
      <c r="AH6411" s="11"/>
      <c r="AI6411" s="11"/>
      <c r="AJ6411" s="11"/>
      <c r="AK6411" s="11"/>
      <c r="AL6411" s="11"/>
      <c r="AM6411" s="5"/>
      <c r="AN6411" s="5"/>
      <c r="AO6411" s="5"/>
      <c r="AP6411" s="5"/>
      <c r="AQ6411" s="5"/>
      <c r="AR6411" s="5"/>
      <c r="AS6411" s="5"/>
      <c r="AT6411" s="5"/>
      <c r="AU6411" s="5"/>
      <c r="AV6411" s="5"/>
      <c r="AW6411" s="5"/>
      <c r="AX6411" s="5"/>
      <c r="AY6411" s="5"/>
      <c r="AZ6411" s="5"/>
      <c r="BA6411" s="5"/>
      <c r="BB6411" s="5"/>
      <c r="BC6411" s="5"/>
      <c r="BD6411" s="5"/>
      <c r="BE6411" s="5"/>
      <c r="BF6411" s="5"/>
      <c r="BG6411" s="5"/>
      <c r="BH6411" s="5"/>
      <c r="BI6411" s="5"/>
      <c r="BJ6411" s="5"/>
      <c r="BK6411" s="5"/>
      <c r="BL6411" s="5"/>
      <c r="BM6411" s="5"/>
      <c r="BN6411" s="5"/>
      <c r="BO6411" s="5"/>
      <c r="BP6411" s="5"/>
      <c r="BQ6411" s="5"/>
      <c r="BR6411" s="5"/>
      <c r="BS6411" s="5"/>
      <c r="BT6411" s="5"/>
      <c r="BU6411" s="5"/>
      <c r="BV6411" s="5"/>
      <c r="BW6411" s="5"/>
      <c r="BX6411" s="5"/>
    </row>
    <row r="6412" spans="1:76" x14ac:dyDescent="0.2">
      <c r="A6412" s="1" t="s">
        <v>22</v>
      </c>
      <c r="B6412" s="1" t="s">
        <v>809</v>
      </c>
      <c r="C6412" s="1" t="s">
        <v>858</v>
      </c>
      <c r="D6412" s="1" t="s">
        <v>777</v>
      </c>
      <c r="E6412" s="1" t="s">
        <v>2</v>
      </c>
      <c r="F6412" s="1" t="s">
        <v>1077</v>
      </c>
      <c r="G6412" s="1" t="s">
        <v>73</v>
      </c>
      <c r="H6412" s="8"/>
      <c r="I6412" s="8">
        <v>2015</v>
      </c>
      <c r="J6412" s="1" t="s">
        <v>768</v>
      </c>
      <c r="K6412" s="9">
        <v>3240</v>
      </c>
      <c r="L6412" s="10">
        <f>K6412/ VLOOKUP(A6412,Indicators!$B$1:$V$7,21,FALSE)</f>
        <v>18.983559300186318</v>
      </c>
      <c r="M6412" s="11"/>
      <c r="N6412" s="11"/>
      <c r="O6412" s="11"/>
      <c r="P6412" s="11"/>
      <c r="Q6412" s="8" t="str">
        <f t="shared" si="0"/>
        <v/>
      </c>
      <c r="R6412" s="1" t="s">
        <v>95</v>
      </c>
      <c r="S6412" s="1" t="s">
        <v>66</v>
      </c>
      <c r="T6412" s="11"/>
      <c r="U6412" s="11"/>
      <c r="V6412" s="11"/>
      <c r="W6412" s="11"/>
      <c r="X6412" s="11"/>
      <c r="Y6412" s="11"/>
      <c r="Z6412" s="11"/>
      <c r="AA6412" s="11"/>
      <c r="AB6412" s="11"/>
      <c r="AC6412" s="11"/>
      <c r="AD6412" s="11"/>
      <c r="AE6412" s="11"/>
      <c r="AF6412" s="11"/>
      <c r="AG6412" s="11"/>
      <c r="AH6412" s="11"/>
      <c r="AI6412" s="11"/>
      <c r="AJ6412" s="11"/>
      <c r="AK6412" s="11"/>
      <c r="AL6412" s="11"/>
      <c r="AM6412" s="5"/>
      <c r="AN6412" s="5"/>
      <c r="AO6412" s="5"/>
      <c r="AP6412" s="5"/>
      <c r="AQ6412" s="5"/>
      <c r="AR6412" s="5"/>
      <c r="AS6412" s="5"/>
      <c r="AT6412" s="5"/>
      <c r="AU6412" s="5"/>
      <c r="AV6412" s="5"/>
      <c r="AW6412" s="5"/>
      <c r="AX6412" s="5"/>
      <c r="AY6412" s="5"/>
      <c r="AZ6412" s="5"/>
      <c r="BA6412" s="5"/>
      <c r="BB6412" s="5"/>
      <c r="BC6412" s="5"/>
      <c r="BD6412" s="5"/>
      <c r="BE6412" s="5"/>
      <c r="BF6412" s="5"/>
      <c r="BG6412" s="5"/>
      <c r="BH6412" s="5"/>
      <c r="BI6412" s="5"/>
      <c r="BJ6412" s="5"/>
      <c r="BK6412" s="5"/>
      <c r="BL6412" s="5"/>
      <c r="BM6412" s="5"/>
      <c r="BN6412" s="5"/>
      <c r="BO6412" s="5"/>
      <c r="BP6412" s="5"/>
      <c r="BQ6412" s="5"/>
      <c r="BR6412" s="5"/>
      <c r="BS6412" s="5"/>
      <c r="BT6412" s="5"/>
      <c r="BU6412" s="5"/>
      <c r="BV6412" s="5"/>
      <c r="BW6412" s="5"/>
      <c r="BX6412" s="5"/>
    </row>
    <row r="6413" spans="1:76" x14ac:dyDescent="0.2">
      <c r="A6413" s="1" t="s">
        <v>22</v>
      </c>
      <c r="B6413" s="1" t="s">
        <v>809</v>
      </c>
      <c r="C6413" s="1" t="s">
        <v>857</v>
      </c>
      <c r="D6413" s="1" t="s">
        <v>777</v>
      </c>
      <c r="E6413" s="1" t="s">
        <v>2</v>
      </c>
      <c r="F6413" s="1" t="s">
        <v>1077</v>
      </c>
      <c r="G6413" s="1" t="s">
        <v>73</v>
      </c>
      <c r="H6413" s="8"/>
      <c r="I6413" s="8">
        <v>2015</v>
      </c>
      <c r="J6413" s="1" t="s">
        <v>768</v>
      </c>
      <c r="K6413" s="9">
        <v>3480</v>
      </c>
      <c r="L6413" s="10">
        <f>K6413/ VLOOKUP(A6413,Indicators!$B$1:$V$7,21,FALSE)</f>
        <v>20.389748877977897</v>
      </c>
      <c r="M6413" s="11"/>
      <c r="N6413" s="11"/>
      <c r="O6413" s="11"/>
      <c r="P6413" s="11"/>
      <c r="Q6413" s="8" t="str">
        <f t="shared" si="0"/>
        <v/>
      </c>
      <c r="R6413" s="1" t="s">
        <v>95</v>
      </c>
      <c r="S6413" s="1" t="s">
        <v>66</v>
      </c>
      <c r="T6413" s="11"/>
      <c r="U6413" s="11"/>
      <c r="V6413" s="11"/>
      <c r="W6413" s="11"/>
      <c r="X6413" s="11"/>
      <c r="Y6413" s="11"/>
      <c r="Z6413" s="11"/>
      <c r="AA6413" s="11"/>
      <c r="AB6413" s="11"/>
      <c r="AC6413" s="11"/>
      <c r="AD6413" s="11"/>
      <c r="AE6413" s="11"/>
      <c r="AF6413" s="11"/>
      <c r="AG6413" s="11"/>
      <c r="AH6413" s="11"/>
      <c r="AI6413" s="11"/>
      <c r="AJ6413" s="11"/>
      <c r="AK6413" s="11"/>
      <c r="AL6413" s="11"/>
      <c r="AM6413" s="5"/>
      <c r="AN6413" s="5"/>
      <c r="AO6413" s="5"/>
      <c r="AP6413" s="5"/>
      <c r="AQ6413" s="5"/>
      <c r="AR6413" s="5"/>
      <c r="AS6413" s="5"/>
      <c r="AT6413" s="5"/>
      <c r="AU6413" s="5"/>
      <c r="AV6413" s="5"/>
      <c r="AW6413" s="5"/>
      <c r="AX6413" s="5"/>
      <c r="AY6413" s="5"/>
      <c r="AZ6413" s="5"/>
      <c r="BA6413" s="5"/>
      <c r="BB6413" s="5"/>
      <c r="BC6413" s="5"/>
      <c r="BD6413" s="5"/>
      <c r="BE6413" s="5"/>
      <c r="BF6413" s="5"/>
      <c r="BG6413" s="5"/>
      <c r="BH6413" s="5"/>
      <c r="BI6413" s="5"/>
      <c r="BJ6413" s="5"/>
      <c r="BK6413" s="5"/>
      <c r="BL6413" s="5"/>
      <c r="BM6413" s="5"/>
      <c r="BN6413" s="5"/>
      <c r="BO6413" s="5"/>
      <c r="BP6413" s="5"/>
      <c r="BQ6413" s="5"/>
      <c r="BR6413" s="5"/>
      <c r="BS6413" s="5"/>
      <c r="BT6413" s="5"/>
      <c r="BU6413" s="5"/>
      <c r="BV6413" s="5"/>
      <c r="BW6413" s="5"/>
      <c r="BX6413" s="5"/>
    </row>
    <row r="6414" spans="1:76" x14ac:dyDescent="0.2">
      <c r="A6414" s="1" t="s">
        <v>22</v>
      </c>
      <c r="B6414" s="1" t="s">
        <v>809</v>
      </c>
      <c r="C6414" s="1" t="s">
        <v>856</v>
      </c>
      <c r="D6414" s="1" t="s">
        <v>777</v>
      </c>
      <c r="E6414" s="1" t="s">
        <v>2</v>
      </c>
      <c r="F6414" s="1" t="s">
        <v>1077</v>
      </c>
      <c r="G6414" s="1" t="s">
        <v>73</v>
      </c>
      <c r="H6414" s="8"/>
      <c r="I6414" s="8">
        <v>2015</v>
      </c>
      <c r="J6414" s="1" t="s">
        <v>768</v>
      </c>
      <c r="K6414" s="9">
        <v>3700</v>
      </c>
      <c r="L6414" s="10">
        <f>K6414/ VLOOKUP(A6414,Indicators!$B$1:$V$7,21,FALSE)</f>
        <v>21.678755990953512</v>
      </c>
      <c r="M6414" s="11"/>
      <c r="N6414" s="11"/>
      <c r="O6414" s="11"/>
      <c r="P6414" s="11"/>
      <c r="Q6414" s="8" t="str">
        <f t="shared" si="0"/>
        <v/>
      </c>
      <c r="R6414" s="1" t="s">
        <v>95</v>
      </c>
      <c r="S6414" s="1" t="s">
        <v>66</v>
      </c>
      <c r="T6414" s="11"/>
      <c r="U6414" s="11"/>
      <c r="V6414" s="11"/>
      <c r="W6414" s="11"/>
      <c r="X6414" s="11"/>
      <c r="Y6414" s="11"/>
      <c r="Z6414" s="11"/>
      <c r="AA6414" s="11"/>
      <c r="AB6414" s="11"/>
      <c r="AC6414" s="11"/>
      <c r="AD6414" s="11"/>
      <c r="AE6414" s="11"/>
      <c r="AF6414" s="11"/>
      <c r="AG6414" s="11"/>
      <c r="AH6414" s="11"/>
      <c r="AI6414" s="11"/>
      <c r="AJ6414" s="11"/>
      <c r="AK6414" s="11"/>
      <c r="AL6414" s="11"/>
      <c r="AM6414" s="5"/>
      <c r="AN6414" s="5"/>
      <c r="AO6414" s="5"/>
      <c r="AP6414" s="5"/>
      <c r="AQ6414" s="5"/>
      <c r="AR6414" s="5"/>
      <c r="AS6414" s="5"/>
      <c r="AT6414" s="5"/>
      <c r="AU6414" s="5"/>
      <c r="AV6414" s="5"/>
      <c r="AW6414" s="5"/>
      <c r="AX6414" s="5"/>
      <c r="AY6414" s="5"/>
      <c r="AZ6414" s="5"/>
      <c r="BA6414" s="5"/>
      <c r="BB6414" s="5"/>
      <c r="BC6414" s="5"/>
      <c r="BD6414" s="5"/>
      <c r="BE6414" s="5"/>
      <c r="BF6414" s="5"/>
      <c r="BG6414" s="5"/>
      <c r="BH6414" s="5"/>
      <c r="BI6414" s="5"/>
      <c r="BJ6414" s="5"/>
      <c r="BK6414" s="5"/>
      <c r="BL6414" s="5"/>
      <c r="BM6414" s="5"/>
      <c r="BN6414" s="5"/>
      <c r="BO6414" s="5"/>
      <c r="BP6414" s="5"/>
      <c r="BQ6414" s="5"/>
      <c r="BR6414" s="5"/>
      <c r="BS6414" s="5"/>
      <c r="BT6414" s="5"/>
      <c r="BU6414" s="5"/>
      <c r="BV6414" s="5"/>
      <c r="BW6414" s="5"/>
      <c r="BX6414" s="5"/>
    </row>
    <row r="6415" spans="1:76" x14ac:dyDescent="0.2">
      <c r="A6415" s="1" t="s">
        <v>22</v>
      </c>
      <c r="B6415" s="1" t="s">
        <v>809</v>
      </c>
      <c r="C6415" s="1" t="s">
        <v>878</v>
      </c>
      <c r="D6415" s="1" t="s">
        <v>777</v>
      </c>
      <c r="E6415" s="1" t="s">
        <v>2</v>
      </c>
      <c r="F6415" s="1" t="s">
        <v>1077</v>
      </c>
      <c r="G6415" s="1" t="s">
        <v>73</v>
      </c>
      <c r="H6415" s="8"/>
      <c r="I6415" s="8">
        <v>2015</v>
      </c>
      <c r="J6415" s="1" t="s">
        <v>768</v>
      </c>
      <c r="K6415" s="9">
        <v>5100</v>
      </c>
      <c r="L6415" s="10">
        <f>K6415/ VLOOKUP(A6415,Indicators!$B$1:$V$7,21,FALSE)</f>
        <v>29.881528528071058</v>
      </c>
      <c r="M6415" s="11"/>
      <c r="N6415" s="11"/>
      <c r="O6415" s="11"/>
      <c r="P6415" s="11"/>
      <c r="Q6415" s="8" t="str">
        <f t="shared" si="0"/>
        <v/>
      </c>
      <c r="R6415" s="1" t="s">
        <v>95</v>
      </c>
      <c r="S6415" s="1" t="s">
        <v>66</v>
      </c>
      <c r="T6415" s="11"/>
      <c r="U6415" s="11"/>
      <c r="V6415" s="11"/>
      <c r="W6415" s="11"/>
      <c r="X6415" s="11"/>
      <c r="Y6415" s="11"/>
      <c r="Z6415" s="11"/>
      <c r="AA6415" s="11"/>
      <c r="AB6415" s="11"/>
      <c r="AC6415" s="11"/>
      <c r="AD6415" s="11"/>
      <c r="AE6415" s="11"/>
      <c r="AF6415" s="11"/>
      <c r="AG6415" s="11"/>
      <c r="AH6415" s="11"/>
      <c r="AI6415" s="11"/>
      <c r="AJ6415" s="11"/>
      <c r="AK6415" s="11"/>
      <c r="AL6415" s="11"/>
      <c r="AM6415" s="5"/>
      <c r="AN6415" s="5"/>
      <c r="AO6415" s="5"/>
      <c r="AP6415" s="5"/>
      <c r="AQ6415" s="5"/>
      <c r="AR6415" s="5"/>
      <c r="AS6415" s="5"/>
      <c r="AT6415" s="5"/>
      <c r="AU6415" s="5"/>
      <c r="AV6415" s="5"/>
      <c r="AW6415" s="5"/>
      <c r="AX6415" s="5"/>
      <c r="AY6415" s="5"/>
      <c r="AZ6415" s="5"/>
      <c r="BA6415" s="5"/>
      <c r="BB6415" s="5"/>
      <c r="BC6415" s="5"/>
      <c r="BD6415" s="5"/>
      <c r="BE6415" s="5"/>
      <c r="BF6415" s="5"/>
      <c r="BG6415" s="5"/>
      <c r="BH6415" s="5"/>
      <c r="BI6415" s="5"/>
      <c r="BJ6415" s="5"/>
      <c r="BK6415" s="5"/>
      <c r="BL6415" s="5"/>
      <c r="BM6415" s="5"/>
      <c r="BN6415" s="5"/>
      <c r="BO6415" s="5"/>
      <c r="BP6415" s="5"/>
      <c r="BQ6415" s="5"/>
      <c r="BR6415" s="5"/>
      <c r="BS6415" s="5"/>
      <c r="BT6415" s="5"/>
      <c r="BU6415" s="5"/>
      <c r="BV6415" s="5"/>
      <c r="BW6415" s="5"/>
      <c r="BX6415" s="5"/>
    </row>
    <row r="6416" spans="1:76" x14ac:dyDescent="0.2">
      <c r="A6416" s="1" t="s">
        <v>22</v>
      </c>
      <c r="B6416" s="1" t="s">
        <v>809</v>
      </c>
      <c r="C6416" s="1" t="s">
        <v>1078</v>
      </c>
      <c r="D6416" s="1" t="s">
        <v>777</v>
      </c>
      <c r="E6416" s="1" t="s">
        <v>2</v>
      </c>
      <c r="F6416" s="1" t="s">
        <v>1077</v>
      </c>
      <c r="G6416" s="1" t="s">
        <v>73</v>
      </c>
      <c r="H6416" s="8"/>
      <c r="I6416" s="8">
        <v>2015</v>
      </c>
      <c r="J6416" s="1" t="s">
        <v>768</v>
      </c>
      <c r="K6416" s="9">
        <v>747453</v>
      </c>
      <c r="L6416" s="10">
        <f>K6416/ VLOOKUP(A6416,Indicators!$B$1:$V$7,21,FALSE)</f>
        <v>4379.4192437043721</v>
      </c>
      <c r="M6416" s="11"/>
      <c r="N6416" s="11"/>
      <c r="O6416" s="11"/>
      <c r="P6416" s="11"/>
      <c r="Q6416" s="8" t="str">
        <f t="shared" si="0"/>
        <v/>
      </c>
      <c r="R6416" s="1" t="s">
        <v>133</v>
      </c>
      <c r="S6416" s="1" t="s">
        <v>46</v>
      </c>
      <c r="T6416" s="11"/>
      <c r="U6416" s="11"/>
      <c r="V6416" s="11"/>
      <c r="W6416" s="11"/>
      <c r="X6416" s="11"/>
      <c r="Y6416" s="11"/>
      <c r="Z6416" s="11"/>
      <c r="AA6416" s="11"/>
      <c r="AB6416" s="11"/>
      <c r="AC6416" s="11"/>
      <c r="AD6416" s="11"/>
      <c r="AE6416" s="11"/>
      <c r="AF6416" s="11"/>
      <c r="AG6416" s="11"/>
      <c r="AH6416" s="11"/>
      <c r="AI6416" s="11"/>
      <c r="AJ6416" s="11"/>
      <c r="AK6416" s="11"/>
      <c r="AL6416" s="11"/>
      <c r="AM6416" s="5"/>
      <c r="AN6416" s="5"/>
      <c r="AO6416" s="5"/>
      <c r="AP6416" s="5"/>
      <c r="AQ6416" s="5"/>
      <c r="AR6416" s="5"/>
      <c r="AS6416" s="5"/>
      <c r="AT6416" s="5"/>
      <c r="AU6416" s="5"/>
      <c r="AV6416" s="5"/>
      <c r="AW6416" s="5"/>
      <c r="AX6416" s="5"/>
      <c r="AY6416" s="5"/>
      <c r="AZ6416" s="5"/>
      <c r="BA6416" s="5"/>
      <c r="BB6416" s="5"/>
      <c r="BC6416" s="5"/>
      <c r="BD6416" s="5"/>
      <c r="BE6416" s="5"/>
      <c r="BF6416" s="5"/>
      <c r="BG6416" s="5"/>
      <c r="BH6416" s="5"/>
      <c r="BI6416" s="5"/>
      <c r="BJ6416" s="5"/>
      <c r="BK6416" s="5"/>
      <c r="BL6416" s="5"/>
      <c r="BM6416" s="5"/>
      <c r="BN6416" s="5"/>
      <c r="BO6416" s="5"/>
      <c r="BP6416" s="5"/>
      <c r="BQ6416" s="5"/>
      <c r="BR6416" s="5"/>
      <c r="BS6416" s="5"/>
      <c r="BT6416" s="5"/>
      <c r="BU6416" s="5"/>
      <c r="BV6416" s="5"/>
      <c r="BW6416" s="5"/>
      <c r="BX6416" s="5"/>
    </row>
    <row r="6417" spans="1:76" x14ac:dyDescent="0.2">
      <c r="A6417" s="1" t="s">
        <v>22</v>
      </c>
      <c r="B6417" s="1" t="s">
        <v>75</v>
      </c>
      <c r="C6417" s="1" t="s">
        <v>964</v>
      </c>
      <c r="D6417" s="1" t="s">
        <v>777</v>
      </c>
      <c r="E6417" s="1" t="s">
        <v>2</v>
      </c>
      <c r="F6417" s="1" t="s">
        <v>1077</v>
      </c>
      <c r="G6417" s="1" t="s">
        <v>73</v>
      </c>
      <c r="H6417" s="8"/>
      <c r="I6417" s="8">
        <v>2015</v>
      </c>
      <c r="J6417" s="1" t="s">
        <v>768</v>
      </c>
      <c r="K6417" s="8">
        <v>200</v>
      </c>
      <c r="L6417" s="10">
        <f>K6417/ VLOOKUP(A6417,Indicators!$B$1:$V$7,21,FALSE)</f>
        <v>1.1718246481596493</v>
      </c>
      <c r="M6417" s="11"/>
      <c r="N6417" s="11"/>
      <c r="O6417" s="11"/>
      <c r="P6417" s="11"/>
      <c r="Q6417" s="8" t="str">
        <f t="shared" si="0"/>
        <v/>
      </c>
      <c r="R6417" s="1" t="s">
        <v>95</v>
      </c>
      <c r="S6417" s="1" t="s">
        <v>75</v>
      </c>
      <c r="T6417" s="11"/>
      <c r="U6417" s="11"/>
      <c r="V6417" s="11"/>
      <c r="W6417" s="11"/>
      <c r="X6417" s="11"/>
      <c r="Y6417" s="11"/>
      <c r="Z6417" s="11"/>
      <c r="AA6417" s="11"/>
      <c r="AB6417" s="11"/>
      <c r="AC6417" s="11"/>
      <c r="AD6417" s="11"/>
      <c r="AE6417" s="11"/>
      <c r="AF6417" s="11"/>
      <c r="AG6417" s="11"/>
      <c r="AH6417" s="11"/>
      <c r="AI6417" s="11"/>
      <c r="AJ6417" s="11"/>
      <c r="AK6417" s="11"/>
      <c r="AL6417" s="11"/>
      <c r="AM6417" s="5"/>
      <c r="AN6417" s="5"/>
      <c r="AO6417" s="5"/>
      <c r="AP6417" s="5"/>
      <c r="AQ6417" s="5"/>
      <c r="AR6417" s="5"/>
      <c r="AS6417" s="5"/>
      <c r="AT6417" s="5"/>
      <c r="AU6417" s="5"/>
      <c r="AV6417" s="5"/>
      <c r="AW6417" s="5"/>
      <c r="AX6417" s="5"/>
      <c r="AY6417" s="5"/>
      <c r="AZ6417" s="5"/>
      <c r="BA6417" s="5"/>
      <c r="BB6417" s="5"/>
      <c r="BC6417" s="5"/>
      <c r="BD6417" s="5"/>
      <c r="BE6417" s="5"/>
      <c r="BF6417" s="5"/>
      <c r="BG6417" s="5"/>
      <c r="BH6417" s="5"/>
      <c r="BI6417" s="5"/>
      <c r="BJ6417" s="5"/>
      <c r="BK6417" s="5"/>
      <c r="BL6417" s="5"/>
      <c r="BM6417" s="5"/>
      <c r="BN6417" s="5"/>
      <c r="BO6417" s="5"/>
      <c r="BP6417" s="5"/>
      <c r="BQ6417" s="5"/>
      <c r="BR6417" s="5"/>
      <c r="BS6417" s="5"/>
      <c r="BT6417" s="5"/>
      <c r="BU6417" s="5"/>
      <c r="BV6417" s="5"/>
      <c r="BW6417" s="5"/>
      <c r="BX6417" s="5"/>
    </row>
    <row r="6418" spans="1:76" x14ac:dyDescent="0.2">
      <c r="A6418" s="1" t="s">
        <v>22</v>
      </c>
      <c r="B6418" s="1" t="s">
        <v>75</v>
      </c>
      <c r="C6418" s="1" t="s">
        <v>820</v>
      </c>
      <c r="D6418" s="1" t="s">
        <v>777</v>
      </c>
      <c r="E6418" s="1" t="s">
        <v>2</v>
      </c>
      <c r="F6418" s="1" t="s">
        <v>1077</v>
      </c>
      <c r="G6418" s="1" t="s">
        <v>73</v>
      </c>
      <c r="H6418" s="8"/>
      <c r="I6418" s="8">
        <v>2015</v>
      </c>
      <c r="J6418" s="1" t="s">
        <v>768</v>
      </c>
      <c r="K6418" s="8">
        <v>585</v>
      </c>
      <c r="L6418" s="10">
        <f>K6418/ VLOOKUP(A6418,Indicators!$B$1:$V$7,21,FALSE)</f>
        <v>3.4275870958669743</v>
      </c>
      <c r="M6418" s="11"/>
      <c r="N6418" s="11"/>
      <c r="O6418" s="11"/>
      <c r="P6418" s="11"/>
      <c r="Q6418" s="8" t="str">
        <f t="shared" si="0"/>
        <v/>
      </c>
      <c r="R6418" s="1" t="s">
        <v>95</v>
      </c>
      <c r="S6418" s="1" t="s">
        <v>75</v>
      </c>
      <c r="T6418" s="11"/>
      <c r="U6418" s="11"/>
      <c r="V6418" s="11"/>
      <c r="W6418" s="11"/>
      <c r="X6418" s="11"/>
      <c r="Y6418" s="11"/>
      <c r="Z6418" s="11"/>
      <c r="AA6418" s="11"/>
      <c r="AB6418" s="11"/>
      <c r="AC6418" s="11"/>
      <c r="AD6418" s="11"/>
      <c r="AE6418" s="11"/>
      <c r="AF6418" s="11"/>
      <c r="AG6418" s="11"/>
      <c r="AH6418" s="11"/>
      <c r="AI6418" s="11"/>
      <c r="AJ6418" s="11"/>
      <c r="AK6418" s="11"/>
      <c r="AL6418" s="11"/>
      <c r="AM6418" s="5"/>
      <c r="AN6418" s="5"/>
      <c r="AO6418" s="5"/>
      <c r="AP6418" s="5"/>
      <c r="AQ6418" s="5"/>
      <c r="AR6418" s="5"/>
      <c r="AS6418" s="5"/>
      <c r="AT6418" s="5"/>
      <c r="AU6418" s="5"/>
      <c r="AV6418" s="5"/>
      <c r="AW6418" s="5"/>
      <c r="AX6418" s="5"/>
      <c r="AY6418" s="5"/>
      <c r="AZ6418" s="5"/>
      <c r="BA6418" s="5"/>
      <c r="BB6418" s="5"/>
      <c r="BC6418" s="5"/>
      <c r="BD6418" s="5"/>
      <c r="BE6418" s="5"/>
      <c r="BF6418" s="5"/>
      <c r="BG6418" s="5"/>
      <c r="BH6418" s="5"/>
      <c r="BI6418" s="5"/>
      <c r="BJ6418" s="5"/>
      <c r="BK6418" s="5"/>
      <c r="BL6418" s="5"/>
      <c r="BM6418" s="5"/>
      <c r="BN6418" s="5"/>
      <c r="BO6418" s="5"/>
      <c r="BP6418" s="5"/>
      <c r="BQ6418" s="5"/>
      <c r="BR6418" s="5"/>
      <c r="BS6418" s="5"/>
      <c r="BT6418" s="5"/>
      <c r="BU6418" s="5"/>
      <c r="BV6418" s="5"/>
      <c r="BW6418" s="5"/>
      <c r="BX6418" s="5"/>
    </row>
    <row r="6419" spans="1:76" x14ac:dyDescent="0.2">
      <c r="A6419" s="1" t="s">
        <v>22</v>
      </c>
      <c r="B6419" s="1" t="s">
        <v>75</v>
      </c>
      <c r="C6419" s="1" t="s">
        <v>1045</v>
      </c>
      <c r="D6419" s="1" t="s">
        <v>777</v>
      </c>
      <c r="E6419" s="1" t="s">
        <v>2</v>
      </c>
      <c r="F6419" s="1" t="s">
        <v>1077</v>
      </c>
      <c r="G6419" s="1" t="s">
        <v>73</v>
      </c>
      <c r="H6419" s="8"/>
      <c r="I6419" s="8">
        <v>2015</v>
      </c>
      <c r="J6419" s="1" t="s">
        <v>768</v>
      </c>
      <c r="K6419" s="9">
        <v>1000</v>
      </c>
      <c r="L6419" s="10">
        <f>K6419/ VLOOKUP(A6419,Indicators!$B$1:$V$7,21,FALSE)</f>
        <v>5.8591232407982465</v>
      </c>
      <c r="M6419" s="11"/>
      <c r="N6419" s="11"/>
      <c r="O6419" s="11"/>
      <c r="P6419" s="11"/>
      <c r="Q6419" s="8" t="str">
        <f t="shared" si="0"/>
        <v/>
      </c>
      <c r="R6419" s="1" t="s">
        <v>95</v>
      </c>
      <c r="S6419" s="1" t="s">
        <v>75</v>
      </c>
      <c r="T6419" s="11"/>
      <c r="U6419" s="11"/>
      <c r="V6419" s="11"/>
      <c r="W6419" s="11"/>
      <c r="X6419" s="11"/>
      <c r="Y6419" s="11"/>
      <c r="Z6419" s="11"/>
      <c r="AA6419" s="11"/>
      <c r="AB6419" s="11"/>
      <c r="AC6419" s="11"/>
      <c r="AD6419" s="11"/>
      <c r="AE6419" s="11"/>
      <c r="AF6419" s="11"/>
      <c r="AG6419" s="11"/>
      <c r="AH6419" s="11"/>
      <c r="AI6419" s="11"/>
      <c r="AJ6419" s="11"/>
      <c r="AK6419" s="11"/>
      <c r="AL6419" s="11"/>
      <c r="AM6419" s="5"/>
      <c r="AN6419" s="5"/>
      <c r="AO6419" s="5"/>
      <c r="AP6419" s="5"/>
      <c r="AQ6419" s="5"/>
      <c r="AR6419" s="5"/>
      <c r="AS6419" s="5"/>
      <c r="AT6419" s="5"/>
      <c r="AU6419" s="5"/>
      <c r="AV6419" s="5"/>
      <c r="AW6419" s="5"/>
      <c r="AX6419" s="5"/>
      <c r="AY6419" s="5"/>
      <c r="AZ6419" s="5"/>
      <c r="BA6419" s="5"/>
      <c r="BB6419" s="5"/>
      <c r="BC6419" s="5"/>
      <c r="BD6419" s="5"/>
      <c r="BE6419" s="5"/>
      <c r="BF6419" s="5"/>
      <c r="BG6419" s="5"/>
      <c r="BH6419" s="5"/>
      <c r="BI6419" s="5"/>
      <c r="BJ6419" s="5"/>
      <c r="BK6419" s="5"/>
      <c r="BL6419" s="5"/>
      <c r="BM6419" s="5"/>
      <c r="BN6419" s="5"/>
      <c r="BO6419" s="5"/>
      <c r="BP6419" s="5"/>
      <c r="BQ6419" s="5"/>
      <c r="BR6419" s="5"/>
      <c r="BS6419" s="5"/>
      <c r="BT6419" s="5"/>
      <c r="BU6419" s="5"/>
      <c r="BV6419" s="5"/>
      <c r="BW6419" s="5"/>
      <c r="BX6419" s="5"/>
    </row>
    <row r="6420" spans="1:76" x14ac:dyDescent="0.2">
      <c r="A6420" s="1" t="s">
        <v>22</v>
      </c>
      <c r="B6420" s="1" t="s">
        <v>75</v>
      </c>
      <c r="C6420" s="1" t="s">
        <v>522</v>
      </c>
      <c r="D6420" s="1" t="s">
        <v>777</v>
      </c>
      <c r="E6420" s="1" t="s">
        <v>2</v>
      </c>
      <c r="F6420" s="1" t="s">
        <v>1077</v>
      </c>
      <c r="G6420" s="1" t="s">
        <v>73</v>
      </c>
      <c r="H6420" s="8"/>
      <c r="I6420" s="8">
        <v>2015</v>
      </c>
      <c r="J6420" s="1" t="s">
        <v>768</v>
      </c>
      <c r="K6420" s="9">
        <v>8050</v>
      </c>
      <c r="L6420" s="10">
        <f>K6420/ VLOOKUP(A6420,Indicators!$B$1:$V$7,21,FALSE)</f>
        <v>47.165942088425886</v>
      </c>
      <c r="M6420" s="11"/>
      <c r="N6420" s="11"/>
      <c r="O6420" s="11"/>
      <c r="P6420" s="11"/>
      <c r="Q6420" s="8" t="str">
        <f t="shared" si="0"/>
        <v/>
      </c>
      <c r="R6420" s="1" t="s">
        <v>95</v>
      </c>
      <c r="S6420" s="1" t="s">
        <v>75</v>
      </c>
      <c r="T6420" s="11"/>
      <c r="U6420" s="11"/>
      <c r="V6420" s="11"/>
      <c r="W6420" s="11"/>
      <c r="X6420" s="11"/>
      <c r="Y6420" s="11"/>
      <c r="Z6420" s="11"/>
      <c r="AA6420" s="11"/>
      <c r="AB6420" s="11"/>
      <c r="AC6420" s="11"/>
      <c r="AD6420" s="11"/>
      <c r="AE6420" s="11"/>
      <c r="AF6420" s="11"/>
      <c r="AG6420" s="11"/>
      <c r="AH6420" s="11"/>
      <c r="AI6420" s="11"/>
      <c r="AJ6420" s="11"/>
      <c r="AK6420" s="11"/>
      <c r="AL6420" s="11"/>
      <c r="AM6420" s="5"/>
      <c r="AN6420" s="5"/>
      <c r="AO6420" s="5"/>
      <c r="AP6420" s="5"/>
      <c r="AQ6420" s="5"/>
      <c r="AR6420" s="5"/>
      <c r="AS6420" s="5"/>
      <c r="AT6420" s="5"/>
      <c r="AU6420" s="5"/>
      <c r="AV6420" s="5"/>
      <c r="AW6420" s="5"/>
      <c r="AX6420" s="5"/>
      <c r="AY6420" s="5"/>
      <c r="AZ6420" s="5"/>
      <c r="BA6420" s="5"/>
      <c r="BB6420" s="5"/>
      <c r="BC6420" s="5"/>
      <c r="BD6420" s="5"/>
      <c r="BE6420" s="5"/>
      <c r="BF6420" s="5"/>
      <c r="BG6420" s="5"/>
      <c r="BH6420" s="5"/>
      <c r="BI6420" s="5"/>
      <c r="BJ6420" s="5"/>
      <c r="BK6420" s="5"/>
      <c r="BL6420" s="5"/>
      <c r="BM6420" s="5"/>
      <c r="BN6420" s="5"/>
      <c r="BO6420" s="5"/>
      <c r="BP6420" s="5"/>
      <c r="BQ6420" s="5"/>
      <c r="BR6420" s="5"/>
      <c r="BS6420" s="5"/>
      <c r="BT6420" s="5"/>
      <c r="BU6420" s="5"/>
      <c r="BV6420" s="5"/>
      <c r="BW6420" s="5"/>
      <c r="BX6420" s="5"/>
    </row>
    <row r="6421" spans="1:76" x14ac:dyDescent="0.2">
      <c r="A6421" s="1" t="s">
        <v>22</v>
      </c>
      <c r="B6421" s="1" t="s">
        <v>75</v>
      </c>
      <c r="C6421" s="1" t="s">
        <v>862</v>
      </c>
      <c r="D6421" s="1" t="s">
        <v>777</v>
      </c>
      <c r="E6421" s="1" t="s">
        <v>2</v>
      </c>
      <c r="F6421" s="1" t="s">
        <v>1077</v>
      </c>
      <c r="G6421" s="1" t="s">
        <v>73</v>
      </c>
      <c r="H6421" s="8"/>
      <c r="I6421" s="8">
        <v>2015</v>
      </c>
      <c r="J6421" s="1" t="s">
        <v>768</v>
      </c>
      <c r="K6421" s="9">
        <v>20204</v>
      </c>
      <c r="L6421" s="10">
        <f>K6421/ VLOOKUP(A6421,Indicators!$B$1:$V$7,21,FALSE)</f>
        <v>118.37772595708778</v>
      </c>
      <c r="M6421" s="11"/>
      <c r="N6421" s="11"/>
      <c r="O6421" s="11"/>
      <c r="P6421" s="11"/>
      <c r="Q6421" s="8" t="str">
        <f t="shared" si="0"/>
        <v/>
      </c>
      <c r="R6421" s="1" t="s">
        <v>95</v>
      </c>
      <c r="S6421" s="1" t="s">
        <v>75</v>
      </c>
      <c r="T6421" s="11"/>
      <c r="U6421" s="11"/>
      <c r="V6421" s="11"/>
      <c r="W6421" s="11"/>
      <c r="X6421" s="11"/>
      <c r="Y6421" s="11"/>
      <c r="Z6421" s="11"/>
      <c r="AA6421" s="11"/>
      <c r="AB6421" s="11"/>
      <c r="AC6421" s="11"/>
      <c r="AD6421" s="11"/>
      <c r="AE6421" s="11"/>
      <c r="AF6421" s="11"/>
      <c r="AG6421" s="11"/>
      <c r="AH6421" s="11"/>
      <c r="AI6421" s="11"/>
      <c r="AJ6421" s="11"/>
      <c r="AK6421" s="11"/>
      <c r="AL6421" s="11"/>
      <c r="AM6421" s="5"/>
      <c r="AN6421" s="5"/>
      <c r="AO6421" s="5"/>
      <c r="AP6421" s="5"/>
      <c r="AQ6421" s="5"/>
      <c r="AR6421" s="5"/>
      <c r="AS6421" s="5"/>
      <c r="AT6421" s="5"/>
      <c r="AU6421" s="5"/>
      <c r="AV6421" s="5"/>
      <c r="AW6421" s="5"/>
      <c r="AX6421" s="5"/>
      <c r="AY6421" s="5"/>
      <c r="AZ6421" s="5"/>
      <c r="BA6421" s="5"/>
      <c r="BB6421" s="5"/>
      <c r="BC6421" s="5"/>
      <c r="BD6421" s="5"/>
      <c r="BE6421" s="5"/>
      <c r="BF6421" s="5"/>
      <c r="BG6421" s="5"/>
      <c r="BH6421" s="5"/>
      <c r="BI6421" s="5"/>
      <c r="BJ6421" s="5"/>
      <c r="BK6421" s="5"/>
      <c r="BL6421" s="5"/>
      <c r="BM6421" s="5"/>
      <c r="BN6421" s="5"/>
      <c r="BO6421" s="5"/>
      <c r="BP6421" s="5"/>
      <c r="BQ6421" s="5"/>
      <c r="BR6421" s="5"/>
      <c r="BS6421" s="5"/>
      <c r="BT6421" s="5"/>
      <c r="BU6421" s="5"/>
      <c r="BV6421" s="5"/>
      <c r="BW6421" s="5"/>
      <c r="BX6421" s="5"/>
    </row>
    <row r="6422" spans="1:76" x14ac:dyDescent="0.2">
      <c r="A6422" s="1" t="s">
        <v>22</v>
      </c>
      <c r="B6422" s="1" t="s">
        <v>75</v>
      </c>
      <c r="C6422" s="1" t="s">
        <v>73</v>
      </c>
      <c r="D6422" s="1" t="s">
        <v>777</v>
      </c>
      <c r="E6422" s="1" t="s">
        <v>2</v>
      </c>
      <c r="F6422" s="1" t="s">
        <v>1077</v>
      </c>
      <c r="G6422" s="1" t="s">
        <v>73</v>
      </c>
      <c r="H6422" s="8"/>
      <c r="I6422" s="8">
        <v>2015</v>
      </c>
      <c r="J6422" s="1" t="s">
        <v>768</v>
      </c>
      <c r="K6422" s="9">
        <v>1650033</v>
      </c>
      <c r="L6422" s="10">
        <f>K6422/ VLOOKUP(A6422,Indicators!$B$1:$V$7,21,FALSE)</f>
        <v>9667.7466983840532</v>
      </c>
      <c r="M6422" s="11"/>
      <c r="N6422" s="11"/>
      <c r="O6422" s="11"/>
      <c r="P6422" s="11"/>
      <c r="Q6422" s="8" t="str">
        <f t="shared" si="0"/>
        <v/>
      </c>
      <c r="R6422" s="1" t="s">
        <v>95</v>
      </c>
      <c r="S6422" s="1" t="s">
        <v>75</v>
      </c>
      <c r="T6422" s="11"/>
      <c r="U6422" s="11"/>
      <c r="V6422" s="11"/>
      <c r="W6422" s="11"/>
      <c r="X6422" s="11"/>
      <c r="Y6422" s="11"/>
      <c r="Z6422" s="11"/>
      <c r="AA6422" s="11"/>
      <c r="AB6422" s="11"/>
      <c r="AC6422" s="11"/>
      <c r="AD6422" s="11"/>
      <c r="AE6422" s="11"/>
      <c r="AF6422" s="11"/>
      <c r="AG6422" s="11"/>
      <c r="AH6422" s="11"/>
      <c r="AI6422" s="11"/>
      <c r="AJ6422" s="11"/>
      <c r="AK6422" s="11"/>
      <c r="AL6422" s="11"/>
      <c r="AM6422" s="5"/>
      <c r="AN6422" s="5"/>
      <c r="AO6422" s="5"/>
      <c r="AP6422" s="5"/>
      <c r="AQ6422" s="5"/>
      <c r="AR6422" s="5"/>
      <c r="AS6422" s="5"/>
      <c r="AT6422" s="5"/>
      <c r="AU6422" s="5"/>
      <c r="AV6422" s="5"/>
      <c r="AW6422" s="5"/>
      <c r="AX6422" s="5"/>
      <c r="AY6422" s="5"/>
      <c r="AZ6422" s="5"/>
      <c r="BA6422" s="5"/>
      <c r="BB6422" s="5"/>
      <c r="BC6422" s="5"/>
      <c r="BD6422" s="5"/>
      <c r="BE6422" s="5"/>
      <c r="BF6422" s="5"/>
      <c r="BG6422" s="5"/>
      <c r="BH6422" s="5"/>
      <c r="BI6422" s="5"/>
      <c r="BJ6422" s="5"/>
      <c r="BK6422" s="5"/>
      <c r="BL6422" s="5"/>
      <c r="BM6422" s="5"/>
      <c r="BN6422" s="5"/>
      <c r="BO6422" s="5"/>
      <c r="BP6422" s="5"/>
      <c r="BQ6422" s="5"/>
      <c r="BR6422" s="5"/>
      <c r="BS6422" s="5"/>
      <c r="BT6422" s="5"/>
      <c r="BU6422" s="5"/>
      <c r="BV6422" s="5"/>
      <c r="BW6422" s="5"/>
      <c r="BX6422" s="5"/>
    </row>
    <row r="6423" spans="1:76" x14ac:dyDescent="0.2">
      <c r="A6423" s="1" t="s">
        <v>22</v>
      </c>
      <c r="B6423" s="1" t="s">
        <v>97</v>
      </c>
      <c r="C6423" s="1" t="s">
        <v>934</v>
      </c>
      <c r="D6423" s="1" t="s">
        <v>777</v>
      </c>
      <c r="E6423" s="1" t="s">
        <v>2</v>
      </c>
      <c r="F6423" s="1" t="s">
        <v>1077</v>
      </c>
      <c r="G6423" s="1" t="s">
        <v>73</v>
      </c>
      <c r="H6423" s="8"/>
      <c r="I6423" s="8">
        <v>2015</v>
      </c>
      <c r="J6423" s="1" t="s">
        <v>768</v>
      </c>
      <c r="K6423" s="8">
        <v>750</v>
      </c>
      <c r="L6423" s="10">
        <f>K6423/ VLOOKUP(A6423,Indicators!$B$1:$V$7,21,FALSE)</f>
        <v>4.3943424305986847</v>
      </c>
      <c r="M6423" s="11"/>
      <c r="N6423" s="11"/>
      <c r="O6423" s="11"/>
      <c r="P6423" s="11"/>
      <c r="Q6423" s="8" t="str">
        <f t="shared" si="0"/>
        <v/>
      </c>
      <c r="R6423" s="1" t="s">
        <v>97</v>
      </c>
      <c r="S6423" s="1" t="s">
        <v>40</v>
      </c>
      <c r="T6423" s="11"/>
      <c r="U6423" s="11"/>
      <c r="V6423" s="11"/>
      <c r="W6423" s="11"/>
      <c r="X6423" s="11"/>
      <c r="Y6423" s="11"/>
      <c r="Z6423" s="11"/>
      <c r="AA6423" s="11"/>
      <c r="AB6423" s="11"/>
      <c r="AC6423" s="11"/>
      <c r="AD6423" s="11"/>
      <c r="AE6423" s="11"/>
      <c r="AF6423" s="11"/>
      <c r="AG6423" s="11"/>
      <c r="AH6423" s="11"/>
      <c r="AI6423" s="11"/>
      <c r="AJ6423" s="11"/>
      <c r="AK6423" s="11"/>
      <c r="AL6423" s="11"/>
      <c r="AM6423" s="5"/>
      <c r="AN6423" s="5"/>
      <c r="AO6423" s="5"/>
      <c r="AP6423" s="5"/>
      <c r="AQ6423" s="5"/>
      <c r="AR6423" s="5"/>
      <c r="AS6423" s="5"/>
      <c r="AT6423" s="5"/>
      <c r="AU6423" s="5"/>
      <c r="AV6423" s="5"/>
      <c r="AW6423" s="5"/>
      <c r="AX6423" s="5"/>
      <c r="AY6423" s="5"/>
      <c r="AZ6423" s="5"/>
      <c r="BA6423" s="5"/>
      <c r="BB6423" s="5"/>
      <c r="BC6423" s="5"/>
      <c r="BD6423" s="5"/>
      <c r="BE6423" s="5"/>
      <c r="BF6423" s="5"/>
      <c r="BG6423" s="5"/>
      <c r="BH6423" s="5"/>
      <c r="BI6423" s="5"/>
      <c r="BJ6423" s="5"/>
      <c r="BK6423" s="5"/>
      <c r="BL6423" s="5"/>
      <c r="BM6423" s="5"/>
      <c r="BN6423" s="5"/>
      <c r="BO6423" s="5"/>
      <c r="BP6423" s="5"/>
      <c r="BQ6423" s="5"/>
      <c r="BR6423" s="5"/>
      <c r="BS6423" s="5"/>
      <c r="BT6423" s="5"/>
      <c r="BU6423" s="5"/>
      <c r="BV6423" s="5"/>
      <c r="BW6423" s="5"/>
      <c r="BX6423" s="5"/>
    </row>
    <row r="6424" spans="1:76" x14ac:dyDescent="0.2">
      <c r="A6424" s="1" t="s">
        <v>22</v>
      </c>
      <c r="B6424" s="1" t="s">
        <v>97</v>
      </c>
      <c r="C6424" s="1" t="s">
        <v>978</v>
      </c>
      <c r="D6424" s="1" t="s">
        <v>777</v>
      </c>
      <c r="E6424" s="1" t="s">
        <v>2</v>
      </c>
      <c r="F6424" s="1" t="s">
        <v>1077</v>
      </c>
      <c r="G6424" s="1" t="s">
        <v>73</v>
      </c>
      <c r="H6424" s="8"/>
      <c r="I6424" s="8">
        <v>2015</v>
      </c>
      <c r="J6424" s="1" t="s">
        <v>768</v>
      </c>
      <c r="K6424" s="9">
        <v>2000</v>
      </c>
      <c r="L6424" s="10">
        <f>K6424/ VLOOKUP(A6424,Indicators!$B$1:$V$7,21,FALSE)</f>
        <v>11.718246481596493</v>
      </c>
      <c r="M6424" s="11"/>
      <c r="N6424" s="11"/>
      <c r="O6424" s="11"/>
      <c r="P6424" s="11"/>
      <c r="Q6424" s="8" t="str">
        <f t="shared" si="0"/>
        <v/>
      </c>
      <c r="R6424" s="1" t="s">
        <v>133</v>
      </c>
      <c r="S6424" s="1" t="s">
        <v>52</v>
      </c>
      <c r="T6424" s="11"/>
      <c r="U6424" s="11"/>
      <c r="V6424" s="11"/>
      <c r="W6424" s="11"/>
      <c r="X6424" s="11"/>
      <c r="Y6424" s="11"/>
      <c r="Z6424" s="11"/>
      <c r="AA6424" s="11"/>
      <c r="AB6424" s="11"/>
      <c r="AC6424" s="11"/>
      <c r="AD6424" s="11"/>
      <c r="AE6424" s="11"/>
      <c r="AF6424" s="11"/>
      <c r="AG6424" s="11"/>
      <c r="AH6424" s="11"/>
      <c r="AI6424" s="11"/>
      <c r="AJ6424" s="11"/>
      <c r="AK6424" s="11"/>
      <c r="AL6424" s="11"/>
      <c r="AM6424" s="5"/>
      <c r="AN6424" s="5"/>
      <c r="AO6424" s="5"/>
      <c r="AP6424" s="5"/>
      <c r="AQ6424" s="5"/>
      <c r="AR6424" s="5"/>
      <c r="AS6424" s="5"/>
      <c r="AT6424" s="5"/>
      <c r="AU6424" s="5"/>
      <c r="AV6424" s="5"/>
      <c r="AW6424" s="5"/>
      <c r="AX6424" s="5"/>
      <c r="AY6424" s="5"/>
      <c r="AZ6424" s="5"/>
      <c r="BA6424" s="5"/>
      <c r="BB6424" s="5"/>
      <c r="BC6424" s="5"/>
      <c r="BD6424" s="5"/>
      <c r="BE6424" s="5"/>
      <c r="BF6424" s="5"/>
      <c r="BG6424" s="5"/>
      <c r="BH6424" s="5"/>
      <c r="BI6424" s="5"/>
      <c r="BJ6424" s="5"/>
      <c r="BK6424" s="5"/>
      <c r="BL6424" s="5"/>
      <c r="BM6424" s="5"/>
      <c r="BN6424" s="5"/>
      <c r="BO6424" s="5"/>
      <c r="BP6424" s="5"/>
      <c r="BQ6424" s="5"/>
      <c r="BR6424" s="5"/>
      <c r="BS6424" s="5"/>
      <c r="BT6424" s="5"/>
      <c r="BU6424" s="5"/>
      <c r="BV6424" s="5"/>
      <c r="BW6424" s="5"/>
      <c r="BX6424" s="5"/>
    </row>
    <row r="6425" spans="1:76" x14ac:dyDescent="0.2">
      <c r="A6425" s="1" t="s">
        <v>22</v>
      </c>
      <c r="B6425" s="1" t="s">
        <v>97</v>
      </c>
      <c r="C6425" s="1" t="s">
        <v>864</v>
      </c>
      <c r="D6425" s="1" t="s">
        <v>777</v>
      </c>
      <c r="E6425" s="1" t="s">
        <v>2</v>
      </c>
      <c r="F6425" s="1" t="s">
        <v>1077</v>
      </c>
      <c r="G6425" s="1" t="s">
        <v>73</v>
      </c>
      <c r="H6425" s="8"/>
      <c r="I6425" s="8">
        <v>2015</v>
      </c>
      <c r="J6425" s="1" t="s">
        <v>768</v>
      </c>
      <c r="K6425" s="9">
        <v>2500</v>
      </c>
      <c r="L6425" s="10">
        <f>K6425/ VLOOKUP(A6425,Indicators!$B$1:$V$7,21,FALSE)</f>
        <v>14.647808101995617</v>
      </c>
      <c r="M6425" s="11"/>
      <c r="N6425" s="11"/>
      <c r="O6425" s="11"/>
      <c r="P6425" s="11"/>
      <c r="Q6425" s="8" t="str">
        <f t="shared" si="0"/>
        <v/>
      </c>
      <c r="R6425" s="1" t="s">
        <v>133</v>
      </c>
      <c r="S6425" s="1" t="s">
        <v>63</v>
      </c>
      <c r="T6425" s="11"/>
      <c r="U6425" s="11"/>
      <c r="V6425" s="11"/>
      <c r="W6425" s="11"/>
      <c r="X6425" s="11"/>
      <c r="Y6425" s="11"/>
      <c r="Z6425" s="11"/>
      <c r="AA6425" s="11"/>
      <c r="AB6425" s="11"/>
      <c r="AC6425" s="11"/>
      <c r="AD6425" s="11"/>
      <c r="AE6425" s="11"/>
      <c r="AF6425" s="11"/>
      <c r="AG6425" s="11"/>
      <c r="AH6425" s="11"/>
      <c r="AI6425" s="11"/>
      <c r="AJ6425" s="11"/>
      <c r="AK6425" s="11"/>
      <c r="AL6425" s="11"/>
      <c r="AM6425" s="5"/>
      <c r="AN6425" s="5"/>
      <c r="AO6425" s="5"/>
      <c r="AP6425" s="5"/>
      <c r="AQ6425" s="5"/>
      <c r="AR6425" s="5"/>
      <c r="AS6425" s="5"/>
      <c r="AT6425" s="5"/>
      <c r="AU6425" s="5"/>
      <c r="AV6425" s="5"/>
      <c r="AW6425" s="5"/>
      <c r="AX6425" s="5"/>
      <c r="AY6425" s="5"/>
      <c r="AZ6425" s="5"/>
      <c r="BA6425" s="5"/>
      <c r="BB6425" s="5"/>
      <c r="BC6425" s="5"/>
      <c r="BD6425" s="5"/>
      <c r="BE6425" s="5"/>
      <c r="BF6425" s="5"/>
      <c r="BG6425" s="5"/>
      <c r="BH6425" s="5"/>
      <c r="BI6425" s="5"/>
      <c r="BJ6425" s="5"/>
      <c r="BK6425" s="5"/>
      <c r="BL6425" s="5"/>
      <c r="BM6425" s="5"/>
      <c r="BN6425" s="5"/>
      <c r="BO6425" s="5"/>
      <c r="BP6425" s="5"/>
      <c r="BQ6425" s="5"/>
      <c r="BR6425" s="5"/>
      <c r="BS6425" s="5"/>
      <c r="BT6425" s="5"/>
      <c r="BU6425" s="5"/>
      <c r="BV6425" s="5"/>
      <c r="BW6425" s="5"/>
      <c r="BX6425" s="5"/>
    </row>
    <row r="6426" spans="1:76" x14ac:dyDescent="0.2">
      <c r="A6426" s="1" t="s">
        <v>22</v>
      </c>
      <c r="B6426" s="1" t="s">
        <v>97</v>
      </c>
      <c r="C6426" s="1" t="s">
        <v>772</v>
      </c>
      <c r="D6426" s="1" t="s">
        <v>777</v>
      </c>
      <c r="E6426" s="1" t="s">
        <v>2</v>
      </c>
      <c r="F6426" s="1" t="s">
        <v>1077</v>
      </c>
      <c r="G6426" s="1" t="s">
        <v>73</v>
      </c>
      <c r="H6426" s="8"/>
      <c r="I6426" s="8">
        <v>2015</v>
      </c>
      <c r="J6426" s="1" t="s">
        <v>768</v>
      </c>
      <c r="K6426" s="9">
        <v>2700</v>
      </c>
      <c r="L6426" s="10">
        <f>K6426/ VLOOKUP(A6426,Indicators!$B$1:$V$7,21,FALSE)</f>
        <v>15.819632750155266</v>
      </c>
      <c r="M6426" s="11"/>
      <c r="N6426" s="11"/>
      <c r="O6426" s="11"/>
      <c r="P6426" s="11"/>
      <c r="Q6426" s="8" t="str">
        <f t="shared" si="0"/>
        <v/>
      </c>
      <c r="R6426" s="1" t="s">
        <v>97</v>
      </c>
      <c r="S6426" s="1" t="s">
        <v>76</v>
      </c>
      <c r="T6426" s="11"/>
      <c r="U6426" s="11"/>
      <c r="V6426" s="11"/>
      <c r="W6426" s="11"/>
      <c r="X6426" s="11"/>
      <c r="Y6426" s="11"/>
      <c r="Z6426" s="11"/>
      <c r="AA6426" s="11"/>
      <c r="AB6426" s="11"/>
      <c r="AC6426" s="11"/>
      <c r="AD6426" s="11"/>
      <c r="AE6426" s="11"/>
      <c r="AF6426" s="11"/>
      <c r="AG6426" s="11"/>
      <c r="AH6426" s="11"/>
      <c r="AI6426" s="11"/>
      <c r="AJ6426" s="11"/>
      <c r="AK6426" s="11"/>
      <c r="AL6426" s="11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5"/>
      <c r="AX6426" s="5"/>
      <c r="AY6426" s="5"/>
      <c r="AZ6426" s="5"/>
      <c r="BA6426" s="5"/>
      <c r="BB6426" s="5"/>
      <c r="BC6426" s="5"/>
      <c r="BD6426" s="5"/>
      <c r="BE6426" s="5"/>
      <c r="BF6426" s="5"/>
      <c r="BG6426" s="5"/>
      <c r="BH6426" s="5"/>
      <c r="BI6426" s="5"/>
      <c r="BJ6426" s="5"/>
      <c r="BK6426" s="5"/>
      <c r="BL6426" s="5"/>
      <c r="BM6426" s="5"/>
      <c r="BN6426" s="5"/>
      <c r="BO6426" s="5"/>
      <c r="BP6426" s="5"/>
      <c r="BQ6426" s="5"/>
      <c r="BR6426" s="5"/>
      <c r="BS6426" s="5"/>
      <c r="BT6426" s="5"/>
      <c r="BU6426" s="5"/>
      <c r="BV6426" s="5"/>
      <c r="BW6426" s="5"/>
      <c r="BX6426" s="5"/>
    </row>
    <row r="6427" spans="1:76" x14ac:dyDescent="0.2">
      <c r="A6427" s="1" t="s">
        <v>22</v>
      </c>
      <c r="B6427" s="1" t="s">
        <v>97</v>
      </c>
      <c r="C6427" s="1" t="s">
        <v>827</v>
      </c>
      <c r="D6427" s="1" t="s">
        <v>777</v>
      </c>
      <c r="E6427" s="1" t="s">
        <v>2</v>
      </c>
      <c r="F6427" s="1" t="s">
        <v>1077</v>
      </c>
      <c r="G6427" s="1" t="s">
        <v>73</v>
      </c>
      <c r="H6427" s="8"/>
      <c r="I6427" s="8">
        <v>2015</v>
      </c>
      <c r="J6427" s="1" t="s">
        <v>768</v>
      </c>
      <c r="K6427" s="9">
        <v>3000</v>
      </c>
      <c r="L6427" s="10">
        <f>K6427/ VLOOKUP(A6427,Indicators!$B$1:$V$7,21,FALSE)</f>
        <v>17.577369722394739</v>
      </c>
      <c r="M6427" s="11"/>
      <c r="N6427" s="11"/>
      <c r="O6427" s="11"/>
      <c r="P6427" s="11"/>
      <c r="Q6427" s="8" t="str">
        <f t="shared" si="0"/>
        <v/>
      </c>
      <c r="R6427" s="1" t="s">
        <v>97</v>
      </c>
      <c r="S6427" s="1" t="s">
        <v>91</v>
      </c>
      <c r="T6427" s="11"/>
      <c r="U6427" s="11"/>
      <c r="V6427" s="11"/>
      <c r="W6427" s="11"/>
      <c r="X6427" s="11"/>
      <c r="Y6427" s="11"/>
      <c r="Z6427" s="11"/>
      <c r="AA6427" s="11"/>
      <c r="AB6427" s="11"/>
      <c r="AC6427" s="11"/>
      <c r="AD6427" s="11"/>
      <c r="AE6427" s="11"/>
      <c r="AF6427" s="11"/>
      <c r="AG6427" s="11"/>
      <c r="AH6427" s="11"/>
      <c r="AI6427" s="11"/>
      <c r="AJ6427" s="11"/>
      <c r="AK6427" s="11"/>
      <c r="AL6427" s="11"/>
      <c r="AM6427" s="5"/>
      <c r="AN6427" s="5"/>
      <c r="AO6427" s="5"/>
      <c r="AP6427" s="5"/>
      <c r="AQ6427" s="5"/>
      <c r="AR6427" s="5"/>
      <c r="AS6427" s="5"/>
      <c r="AT6427" s="5"/>
      <c r="AU6427" s="5"/>
      <c r="AV6427" s="5"/>
      <c r="AW6427" s="5"/>
      <c r="AX6427" s="5"/>
      <c r="AY6427" s="5"/>
      <c r="AZ6427" s="5"/>
      <c r="BA6427" s="5"/>
      <c r="BB6427" s="5"/>
      <c r="BC6427" s="5"/>
      <c r="BD6427" s="5"/>
      <c r="BE6427" s="5"/>
      <c r="BF6427" s="5"/>
      <c r="BG6427" s="5"/>
      <c r="BH6427" s="5"/>
      <c r="BI6427" s="5"/>
      <c r="BJ6427" s="5"/>
      <c r="BK6427" s="5"/>
      <c r="BL6427" s="5"/>
      <c r="BM6427" s="5"/>
      <c r="BN6427" s="5"/>
      <c r="BO6427" s="5"/>
      <c r="BP6427" s="5"/>
      <c r="BQ6427" s="5"/>
      <c r="BR6427" s="5"/>
      <c r="BS6427" s="5"/>
      <c r="BT6427" s="5"/>
      <c r="BU6427" s="5"/>
      <c r="BV6427" s="5"/>
      <c r="BW6427" s="5"/>
      <c r="BX6427" s="5"/>
    </row>
    <row r="6428" spans="1:76" x14ac:dyDescent="0.2">
      <c r="A6428" s="1" t="s">
        <v>22</v>
      </c>
      <c r="B6428" s="1" t="s">
        <v>97</v>
      </c>
      <c r="C6428" s="1" t="s">
        <v>826</v>
      </c>
      <c r="D6428" s="1" t="s">
        <v>777</v>
      </c>
      <c r="E6428" s="1" t="s">
        <v>2</v>
      </c>
      <c r="F6428" s="1" t="s">
        <v>1077</v>
      </c>
      <c r="G6428" s="1" t="s">
        <v>73</v>
      </c>
      <c r="H6428" s="8"/>
      <c r="I6428" s="8">
        <v>2015</v>
      </c>
      <c r="J6428" s="1" t="s">
        <v>768</v>
      </c>
      <c r="K6428" s="9">
        <v>4000</v>
      </c>
      <c r="L6428" s="10">
        <f>K6428/ VLOOKUP(A6428,Indicators!$B$1:$V$7,21,FALSE)</f>
        <v>23.436492963192986</v>
      </c>
      <c r="M6428" s="11"/>
      <c r="N6428" s="11"/>
      <c r="O6428" s="11"/>
      <c r="P6428" s="11"/>
      <c r="Q6428" s="8" t="str">
        <f t="shared" si="0"/>
        <v/>
      </c>
      <c r="R6428" s="1" t="s">
        <v>97</v>
      </c>
      <c r="S6428" s="1" t="s">
        <v>40</v>
      </c>
      <c r="T6428" s="11"/>
      <c r="U6428" s="11"/>
      <c r="V6428" s="11"/>
      <c r="W6428" s="11"/>
      <c r="X6428" s="11"/>
      <c r="Y6428" s="11"/>
      <c r="Z6428" s="11"/>
      <c r="AA6428" s="11"/>
      <c r="AB6428" s="11"/>
      <c r="AC6428" s="11"/>
      <c r="AD6428" s="11"/>
      <c r="AE6428" s="11"/>
      <c r="AF6428" s="11"/>
      <c r="AG6428" s="11"/>
      <c r="AH6428" s="11"/>
      <c r="AI6428" s="11"/>
      <c r="AJ6428" s="11"/>
      <c r="AK6428" s="11"/>
      <c r="AL6428" s="11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5"/>
      <c r="AZ6428" s="5"/>
      <c r="BA6428" s="5"/>
      <c r="BB6428" s="5"/>
      <c r="BC6428" s="5"/>
      <c r="BD6428" s="5"/>
      <c r="BE6428" s="5"/>
      <c r="BF6428" s="5"/>
      <c r="BG6428" s="5"/>
      <c r="BH6428" s="5"/>
      <c r="BI6428" s="5"/>
      <c r="BJ6428" s="5"/>
      <c r="BK6428" s="5"/>
      <c r="BL6428" s="5"/>
      <c r="BM6428" s="5"/>
      <c r="BN6428" s="5"/>
      <c r="BO6428" s="5"/>
      <c r="BP6428" s="5"/>
      <c r="BQ6428" s="5"/>
      <c r="BR6428" s="5"/>
      <c r="BS6428" s="5"/>
      <c r="BT6428" s="5"/>
      <c r="BU6428" s="5"/>
      <c r="BV6428" s="5"/>
      <c r="BW6428" s="5"/>
      <c r="BX6428" s="5"/>
    </row>
    <row r="6429" spans="1:76" x14ac:dyDescent="0.2">
      <c r="A6429" s="1" t="s">
        <v>22</v>
      </c>
      <c r="B6429" s="1" t="s">
        <v>97</v>
      </c>
      <c r="C6429" s="1" t="s">
        <v>865</v>
      </c>
      <c r="D6429" s="1" t="s">
        <v>777</v>
      </c>
      <c r="E6429" s="1" t="s">
        <v>2</v>
      </c>
      <c r="F6429" s="1" t="s">
        <v>1077</v>
      </c>
      <c r="G6429" s="1" t="s">
        <v>73</v>
      </c>
      <c r="H6429" s="8"/>
      <c r="I6429" s="8">
        <v>2015</v>
      </c>
      <c r="J6429" s="1" t="s">
        <v>768</v>
      </c>
      <c r="K6429" s="9">
        <v>4030</v>
      </c>
      <c r="L6429" s="10">
        <f>K6429/ VLOOKUP(A6429,Indicators!$B$1:$V$7,21,FALSE)</f>
        <v>23.612266660416935</v>
      </c>
      <c r="M6429" s="11"/>
      <c r="N6429" s="11"/>
      <c r="O6429" s="11"/>
      <c r="P6429" s="11"/>
      <c r="Q6429" s="8" t="str">
        <f t="shared" si="0"/>
        <v/>
      </c>
      <c r="R6429" s="1" t="s">
        <v>133</v>
      </c>
      <c r="S6429" s="1" t="s">
        <v>52</v>
      </c>
      <c r="T6429" s="11"/>
      <c r="U6429" s="11"/>
      <c r="V6429" s="11"/>
      <c r="W6429" s="11"/>
      <c r="X6429" s="11"/>
      <c r="Y6429" s="11"/>
      <c r="Z6429" s="11"/>
      <c r="AA6429" s="11"/>
      <c r="AB6429" s="11"/>
      <c r="AC6429" s="11"/>
      <c r="AD6429" s="11"/>
      <c r="AE6429" s="11"/>
      <c r="AF6429" s="11"/>
      <c r="AG6429" s="11"/>
      <c r="AH6429" s="11"/>
      <c r="AI6429" s="11"/>
      <c r="AJ6429" s="11"/>
      <c r="AK6429" s="11"/>
      <c r="AL6429" s="11"/>
      <c r="AM6429" s="5"/>
      <c r="AN6429" s="5"/>
      <c r="AO6429" s="5"/>
      <c r="AP6429" s="5"/>
      <c r="AQ6429" s="5"/>
      <c r="AR6429" s="5"/>
      <c r="AS6429" s="5"/>
      <c r="AT6429" s="5"/>
      <c r="AU6429" s="5"/>
      <c r="AV6429" s="5"/>
      <c r="AW6429" s="5"/>
      <c r="AX6429" s="5"/>
      <c r="AY6429" s="5"/>
      <c r="AZ6429" s="5"/>
      <c r="BA6429" s="5"/>
      <c r="BB6429" s="5"/>
      <c r="BC6429" s="5"/>
      <c r="BD6429" s="5"/>
      <c r="BE6429" s="5"/>
      <c r="BF6429" s="5"/>
      <c r="BG6429" s="5"/>
      <c r="BH6429" s="5"/>
      <c r="BI6429" s="5"/>
      <c r="BJ6429" s="5"/>
      <c r="BK6429" s="5"/>
      <c r="BL6429" s="5"/>
      <c r="BM6429" s="5"/>
      <c r="BN6429" s="5"/>
      <c r="BO6429" s="5"/>
      <c r="BP6429" s="5"/>
      <c r="BQ6429" s="5"/>
      <c r="BR6429" s="5"/>
      <c r="BS6429" s="5"/>
      <c r="BT6429" s="5"/>
      <c r="BU6429" s="5"/>
      <c r="BV6429" s="5"/>
      <c r="BW6429" s="5"/>
      <c r="BX6429" s="5"/>
    </row>
    <row r="6430" spans="1:76" x14ac:dyDescent="0.2">
      <c r="A6430" s="1" t="s">
        <v>22</v>
      </c>
      <c r="B6430" s="1" t="s">
        <v>97</v>
      </c>
      <c r="C6430" s="1" t="s">
        <v>824</v>
      </c>
      <c r="D6430" s="1" t="s">
        <v>777</v>
      </c>
      <c r="E6430" s="1" t="s">
        <v>2</v>
      </c>
      <c r="F6430" s="1" t="s">
        <v>1077</v>
      </c>
      <c r="G6430" s="1" t="s">
        <v>73</v>
      </c>
      <c r="H6430" s="8"/>
      <c r="I6430" s="8">
        <v>2015</v>
      </c>
      <c r="J6430" s="1" t="s">
        <v>768</v>
      </c>
      <c r="K6430" s="9">
        <v>4730</v>
      </c>
      <c r="L6430" s="10">
        <f>K6430/ VLOOKUP(A6430,Indicators!$B$1:$V$7,21,FALSE)</f>
        <v>27.713652928975709</v>
      </c>
      <c r="M6430" s="11"/>
      <c r="N6430" s="11"/>
      <c r="O6430" s="11"/>
      <c r="P6430" s="11"/>
      <c r="Q6430" s="8" t="str">
        <f t="shared" si="0"/>
        <v/>
      </c>
      <c r="R6430" s="1" t="s">
        <v>97</v>
      </c>
      <c r="S6430" s="1" t="s">
        <v>40</v>
      </c>
      <c r="T6430" s="11"/>
      <c r="U6430" s="11"/>
      <c r="V6430" s="11"/>
      <c r="W6430" s="11"/>
      <c r="X6430" s="11"/>
      <c r="Y6430" s="11"/>
      <c r="Z6430" s="11"/>
      <c r="AA6430" s="11"/>
      <c r="AB6430" s="11"/>
      <c r="AC6430" s="11"/>
      <c r="AD6430" s="11"/>
      <c r="AE6430" s="11"/>
      <c r="AF6430" s="11"/>
      <c r="AG6430" s="11"/>
      <c r="AH6430" s="11"/>
      <c r="AI6430" s="11"/>
      <c r="AJ6430" s="11"/>
      <c r="AK6430" s="11"/>
      <c r="AL6430" s="11"/>
      <c r="AM6430" s="5"/>
      <c r="AN6430" s="5"/>
      <c r="AO6430" s="5"/>
      <c r="AP6430" s="5"/>
      <c r="AQ6430" s="5"/>
      <c r="AR6430" s="5"/>
      <c r="AS6430" s="5"/>
      <c r="AT6430" s="5"/>
      <c r="AU6430" s="5"/>
      <c r="AV6430" s="5"/>
      <c r="AW6430" s="5"/>
      <c r="AX6430" s="5"/>
      <c r="AY6430" s="5"/>
      <c r="AZ6430" s="5"/>
      <c r="BA6430" s="5"/>
      <c r="BB6430" s="5"/>
      <c r="BC6430" s="5"/>
      <c r="BD6430" s="5"/>
      <c r="BE6430" s="5"/>
      <c r="BF6430" s="5"/>
      <c r="BG6430" s="5"/>
      <c r="BH6430" s="5"/>
      <c r="BI6430" s="5"/>
      <c r="BJ6430" s="5"/>
      <c r="BK6430" s="5"/>
      <c r="BL6430" s="5"/>
      <c r="BM6430" s="5"/>
      <c r="BN6430" s="5"/>
      <c r="BO6430" s="5"/>
      <c r="BP6430" s="5"/>
      <c r="BQ6430" s="5"/>
      <c r="BR6430" s="5"/>
      <c r="BS6430" s="5"/>
      <c r="BT6430" s="5"/>
      <c r="BU6430" s="5"/>
      <c r="BV6430" s="5"/>
      <c r="BW6430" s="5"/>
      <c r="BX6430" s="5"/>
    </row>
    <row r="6431" spans="1:76" x14ac:dyDescent="0.2">
      <c r="A6431" s="1" t="s">
        <v>22</v>
      </c>
      <c r="B6431" s="1" t="s">
        <v>97</v>
      </c>
      <c r="C6431" s="1" t="s">
        <v>867</v>
      </c>
      <c r="D6431" s="1" t="s">
        <v>777</v>
      </c>
      <c r="E6431" s="1" t="s">
        <v>2</v>
      </c>
      <c r="F6431" s="1" t="s">
        <v>1077</v>
      </c>
      <c r="G6431" s="1" t="s">
        <v>73</v>
      </c>
      <c r="H6431" s="8"/>
      <c r="I6431" s="8">
        <v>2015</v>
      </c>
      <c r="J6431" s="1" t="s">
        <v>768</v>
      </c>
      <c r="K6431" s="9">
        <v>5200</v>
      </c>
      <c r="L6431" s="10">
        <f>K6431/ VLOOKUP(A6431,Indicators!$B$1:$V$7,21,FALSE)</f>
        <v>30.467440852150883</v>
      </c>
      <c r="M6431" s="11"/>
      <c r="N6431" s="11"/>
      <c r="O6431" s="11"/>
      <c r="P6431" s="11"/>
      <c r="Q6431" s="8" t="str">
        <f t="shared" si="0"/>
        <v/>
      </c>
      <c r="R6431" s="1" t="s">
        <v>97</v>
      </c>
      <c r="S6431" s="1" t="s">
        <v>44</v>
      </c>
      <c r="T6431" s="11"/>
      <c r="U6431" s="11"/>
      <c r="V6431" s="11"/>
      <c r="W6431" s="11"/>
      <c r="X6431" s="11"/>
      <c r="Y6431" s="11"/>
      <c r="Z6431" s="11"/>
      <c r="AA6431" s="11"/>
      <c r="AB6431" s="11"/>
      <c r="AC6431" s="11"/>
      <c r="AD6431" s="11"/>
      <c r="AE6431" s="11"/>
      <c r="AF6431" s="11"/>
      <c r="AG6431" s="11"/>
      <c r="AH6431" s="11"/>
      <c r="AI6431" s="11"/>
      <c r="AJ6431" s="11"/>
      <c r="AK6431" s="11"/>
      <c r="AL6431" s="11"/>
      <c r="AM6431" s="5"/>
      <c r="AN6431" s="5"/>
      <c r="AO6431" s="5"/>
      <c r="AP6431" s="5"/>
      <c r="AQ6431" s="5"/>
      <c r="AR6431" s="5"/>
      <c r="AS6431" s="5"/>
      <c r="AT6431" s="5"/>
      <c r="AU6431" s="5"/>
      <c r="AV6431" s="5"/>
      <c r="AW6431" s="5"/>
      <c r="AX6431" s="5"/>
      <c r="AY6431" s="5"/>
      <c r="AZ6431" s="5"/>
      <c r="BA6431" s="5"/>
      <c r="BB6431" s="5"/>
      <c r="BC6431" s="5"/>
      <c r="BD6431" s="5"/>
      <c r="BE6431" s="5"/>
      <c r="BF6431" s="5"/>
      <c r="BG6431" s="5"/>
      <c r="BH6431" s="5"/>
      <c r="BI6431" s="5"/>
      <c r="BJ6431" s="5"/>
      <c r="BK6431" s="5"/>
      <c r="BL6431" s="5"/>
      <c r="BM6431" s="5"/>
      <c r="BN6431" s="5"/>
      <c r="BO6431" s="5"/>
      <c r="BP6431" s="5"/>
      <c r="BQ6431" s="5"/>
      <c r="BR6431" s="5"/>
      <c r="BS6431" s="5"/>
      <c r="BT6431" s="5"/>
      <c r="BU6431" s="5"/>
      <c r="BV6431" s="5"/>
      <c r="BW6431" s="5"/>
      <c r="BX6431" s="5"/>
    </row>
    <row r="6432" spans="1:76" x14ac:dyDescent="0.2">
      <c r="A6432" s="1" t="s">
        <v>22</v>
      </c>
      <c r="B6432" s="1" t="s">
        <v>97</v>
      </c>
      <c r="C6432" s="1" t="s">
        <v>1017</v>
      </c>
      <c r="D6432" s="1" t="s">
        <v>777</v>
      </c>
      <c r="E6432" s="1" t="s">
        <v>2</v>
      </c>
      <c r="F6432" s="1" t="s">
        <v>1077</v>
      </c>
      <c r="G6432" s="1" t="s">
        <v>73</v>
      </c>
      <c r="H6432" s="8"/>
      <c r="I6432" s="8">
        <v>2015</v>
      </c>
      <c r="J6432" s="1" t="s">
        <v>768</v>
      </c>
      <c r="K6432" s="9">
        <v>5500</v>
      </c>
      <c r="L6432" s="10">
        <f>K6432/ VLOOKUP(A6432,Indicators!$B$1:$V$7,21,FALSE)</f>
        <v>32.225177824390357</v>
      </c>
      <c r="M6432" s="11"/>
      <c r="N6432" s="11"/>
      <c r="O6432" s="11"/>
      <c r="P6432" s="11"/>
      <c r="Q6432" s="8" t="str">
        <f t="shared" si="0"/>
        <v/>
      </c>
      <c r="R6432" s="1" t="s">
        <v>97</v>
      </c>
      <c r="S6432" s="1" t="s">
        <v>91</v>
      </c>
      <c r="T6432" s="11"/>
      <c r="U6432" s="11"/>
      <c r="V6432" s="11"/>
      <c r="W6432" s="11"/>
      <c r="X6432" s="11"/>
      <c r="Y6432" s="11"/>
      <c r="Z6432" s="11"/>
      <c r="AA6432" s="11"/>
      <c r="AB6432" s="11"/>
      <c r="AC6432" s="11"/>
      <c r="AD6432" s="11"/>
      <c r="AE6432" s="11"/>
      <c r="AF6432" s="11"/>
      <c r="AG6432" s="11"/>
      <c r="AH6432" s="11"/>
      <c r="AI6432" s="11"/>
      <c r="AJ6432" s="11"/>
      <c r="AK6432" s="11"/>
      <c r="AL6432" s="11"/>
      <c r="AM6432" s="5"/>
      <c r="AN6432" s="5"/>
      <c r="AO6432" s="5"/>
      <c r="AP6432" s="5"/>
      <c r="AQ6432" s="5"/>
      <c r="AR6432" s="5"/>
      <c r="AS6432" s="5"/>
      <c r="AT6432" s="5"/>
      <c r="AU6432" s="5"/>
      <c r="AV6432" s="5"/>
      <c r="AW6432" s="5"/>
      <c r="AX6432" s="5"/>
      <c r="AY6432" s="5"/>
      <c r="AZ6432" s="5"/>
      <c r="BA6432" s="5"/>
      <c r="BB6432" s="5"/>
      <c r="BC6432" s="5"/>
      <c r="BD6432" s="5"/>
      <c r="BE6432" s="5"/>
      <c r="BF6432" s="5"/>
      <c r="BG6432" s="5"/>
      <c r="BH6432" s="5"/>
      <c r="BI6432" s="5"/>
      <c r="BJ6432" s="5"/>
      <c r="BK6432" s="5"/>
      <c r="BL6432" s="5"/>
      <c r="BM6432" s="5"/>
      <c r="BN6432" s="5"/>
      <c r="BO6432" s="5"/>
      <c r="BP6432" s="5"/>
      <c r="BQ6432" s="5"/>
      <c r="BR6432" s="5"/>
      <c r="BS6432" s="5"/>
      <c r="BT6432" s="5"/>
      <c r="BU6432" s="5"/>
      <c r="BV6432" s="5"/>
      <c r="BW6432" s="5"/>
      <c r="BX6432" s="5"/>
    </row>
    <row r="6433" spans="1:76" x14ac:dyDescent="0.2">
      <c r="A6433" s="1" t="s">
        <v>22</v>
      </c>
      <c r="B6433" s="1" t="s">
        <v>97</v>
      </c>
      <c r="C6433" s="1" t="s">
        <v>825</v>
      </c>
      <c r="D6433" s="1" t="s">
        <v>777</v>
      </c>
      <c r="E6433" s="1" t="s">
        <v>2</v>
      </c>
      <c r="F6433" s="1" t="s">
        <v>1077</v>
      </c>
      <c r="G6433" s="1" t="s">
        <v>73</v>
      </c>
      <c r="H6433" s="8"/>
      <c r="I6433" s="8">
        <v>2015</v>
      </c>
      <c r="J6433" s="1" t="s">
        <v>768</v>
      </c>
      <c r="K6433" s="9">
        <v>6600</v>
      </c>
      <c r="L6433" s="10">
        <f>K6433/ VLOOKUP(A6433,Indicators!$B$1:$V$7,21,FALSE)</f>
        <v>38.670213389268426</v>
      </c>
      <c r="M6433" s="11"/>
      <c r="N6433" s="11"/>
      <c r="O6433" s="11"/>
      <c r="P6433" s="11"/>
      <c r="Q6433" s="8" t="str">
        <f t="shared" si="0"/>
        <v/>
      </c>
      <c r="R6433" s="1" t="s">
        <v>97</v>
      </c>
      <c r="S6433" s="1" t="s">
        <v>91</v>
      </c>
      <c r="T6433" s="11"/>
      <c r="U6433" s="11"/>
      <c r="V6433" s="11"/>
      <c r="W6433" s="11"/>
      <c r="X6433" s="11"/>
      <c r="Y6433" s="11"/>
      <c r="Z6433" s="11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/>
      <c r="AK6433" s="11"/>
      <c r="AL6433" s="11"/>
      <c r="AM6433" s="5"/>
      <c r="AN6433" s="5"/>
      <c r="AO6433" s="5"/>
      <c r="AP6433" s="5"/>
      <c r="AQ6433" s="5"/>
      <c r="AR6433" s="5"/>
      <c r="AS6433" s="5"/>
      <c r="AT6433" s="5"/>
      <c r="AU6433" s="5"/>
      <c r="AV6433" s="5"/>
      <c r="AW6433" s="5"/>
      <c r="AX6433" s="5"/>
      <c r="AY6433" s="5"/>
      <c r="AZ6433" s="5"/>
      <c r="BA6433" s="5"/>
      <c r="BB6433" s="5"/>
      <c r="BC6433" s="5"/>
      <c r="BD6433" s="5"/>
      <c r="BE6433" s="5"/>
      <c r="BF6433" s="5"/>
      <c r="BG6433" s="5"/>
      <c r="BH6433" s="5"/>
      <c r="BI6433" s="5"/>
      <c r="BJ6433" s="5"/>
      <c r="BK6433" s="5"/>
      <c r="BL6433" s="5"/>
      <c r="BM6433" s="5"/>
      <c r="BN6433" s="5"/>
      <c r="BO6433" s="5"/>
      <c r="BP6433" s="5"/>
      <c r="BQ6433" s="5"/>
      <c r="BR6433" s="5"/>
      <c r="BS6433" s="5"/>
      <c r="BT6433" s="5"/>
      <c r="BU6433" s="5"/>
      <c r="BV6433" s="5"/>
      <c r="BW6433" s="5"/>
      <c r="BX6433" s="5"/>
    </row>
    <row r="6434" spans="1:76" x14ac:dyDescent="0.2">
      <c r="A6434" s="1" t="s">
        <v>22</v>
      </c>
      <c r="B6434" s="1" t="s">
        <v>97</v>
      </c>
      <c r="C6434" s="1" t="s">
        <v>822</v>
      </c>
      <c r="D6434" s="1" t="s">
        <v>777</v>
      </c>
      <c r="E6434" s="1" t="s">
        <v>2</v>
      </c>
      <c r="F6434" s="1" t="s">
        <v>1077</v>
      </c>
      <c r="G6434" s="1" t="s">
        <v>73</v>
      </c>
      <c r="H6434" s="8"/>
      <c r="I6434" s="8">
        <v>2015</v>
      </c>
      <c r="J6434" s="1" t="s">
        <v>768</v>
      </c>
      <c r="K6434" s="9">
        <v>7500</v>
      </c>
      <c r="L6434" s="10">
        <f>K6434/ VLOOKUP(A6434,Indicators!$B$1:$V$7,21,FALSE)</f>
        <v>43.943424305986852</v>
      </c>
      <c r="M6434" s="11"/>
      <c r="N6434" s="11"/>
      <c r="O6434" s="11"/>
      <c r="P6434" s="11"/>
      <c r="Q6434" s="8" t="str">
        <f t="shared" si="0"/>
        <v/>
      </c>
      <c r="R6434" s="1" t="s">
        <v>97</v>
      </c>
      <c r="S6434" s="1" t="s">
        <v>40</v>
      </c>
      <c r="T6434" s="11"/>
      <c r="U6434" s="11"/>
      <c r="V6434" s="11"/>
      <c r="W6434" s="11"/>
      <c r="X6434" s="11"/>
      <c r="Y6434" s="11"/>
      <c r="Z6434" s="11"/>
      <c r="AA6434" s="11"/>
      <c r="AB6434" s="11"/>
      <c r="AC6434" s="11"/>
      <c r="AD6434" s="11"/>
      <c r="AE6434" s="11"/>
      <c r="AF6434" s="11"/>
      <c r="AG6434" s="11"/>
      <c r="AH6434" s="11"/>
      <c r="AI6434" s="11"/>
      <c r="AJ6434" s="11"/>
      <c r="AK6434" s="11"/>
      <c r="AL6434" s="11"/>
      <c r="AM6434" s="5"/>
      <c r="AN6434" s="5"/>
      <c r="AO6434" s="5"/>
      <c r="AP6434" s="5"/>
      <c r="AQ6434" s="5"/>
      <c r="AR6434" s="5"/>
      <c r="AS6434" s="5"/>
      <c r="AT6434" s="5"/>
      <c r="AU6434" s="5"/>
      <c r="AV6434" s="5"/>
      <c r="AW6434" s="5"/>
      <c r="AX6434" s="5"/>
      <c r="AY6434" s="5"/>
      <c r="AZ6434" s="5"/>
      <c r="BA6434" s="5"/>
      <c r="BB6434" s="5"/>
      <c r="BC6434" s="5"/>
      <c r="BD6434" s="5"/>
      <c r="BE6434" s="5"/>
      <c r="BF6434" s="5"/>
      <c r="BG6434" s="5"/>
      <c r="BH6434" s="5"/>
      <c r="BI6434" s="5"/>
      <c r="BJ6434" s="5"/>
      <c r="BK6434" s="5"/>
      <c r="BL6434" s="5"/>
      <c r="BM6434" s="5"/>
      <c r="BN6434" s="5"/>
      <c r="BO6434" s="5"/>
      <c r="BP6434" s="5"/>
      <c r="BQ6434" s="5"/>
      <c r="BR6434" s="5"/>
      <c r="BS6434" s="5"/>
      <c r="BT6434" s="5"/>
      <c r="BU6434" s="5"/>
      <c r="BV6434" s="5"/>
      <c r="BW6434" s="5"/>
      <c r="BX6434" s="5"/>
    </row>
    <row r="6435" spans="1:76" x14ac:dyDescent="0.2">
      <c r="A6435" s="1" t="s">
        <v>22</v>
      </c>
      <c r="B6435" s="1" t="s">
        <v>97</v>
      </c>
      <c r="C6435" s="1" t="s">
        <v>863</v>
      </c>
      <c r="D6435" s="1" t="s">
        <v>777</v>
      </c>
      <c r="E6435" s="1" t="s">
        <v>2</v>
      </c>
      <c r="F6435" s="1" t="s">
        <v>1077</v>
      </c>
      <c r="G6435" s="1" t="s">
        <v>73</v>
      </c>
      <c r="H6435" s="8"/>
      <c r="I6435" s="8">
        <v>2015</v>
      </c>
      <c r="J6435" s="1" t="s">
        <v>768</v>
      </c>
      <c r="K6435" s="9">
        <v>7975</v>
      </c>
      <c r="L6435" s="10">
        <f>K6435/ VLOOKUP(A6435,Indicators!$B$1:$V$7,21,FALSE)</f>
        <v>46.726507845366015</v>
      </c>
      <c r="M6435" s="11"/>
      <c r="N6435" s="11"/>
      <c r="O6435" s="11"/>
      <c r="P6435" s="11"/>
      <c r="Q6435" s="8" t="str">
        <f t="shared" si="0"/>
        <v/>
      </c>
      <c r="R6435" s="1" t="s">
        <v>97</v>
      </c>
      <c r="S6435" s="1" t="s">
        <v>48</v>
      </c>
      <c r="T6435" s="11"/>
      <c r="U6435" s="11"/>
      <c r="V6435" s="11"/>
      <c r="W6435" s="11"/>
      <c r="X6435" s="11"/>
      <c r="Y6435" s="11"/>
      <c r="Z6435" s="11"/>
      <c r="AA6435" s="11"/>
      <c r="AB6435" s="11"/>
      <c r="AC6435" s="11"/>
      <c r="AD6435" s="11"/>
      <c r="AE6435" s="11"/>
      <c r="AF6435" s="11"/>
      <c r="AG6435" s="11"/>
      <c r="AH6435" s="11"/>
      <c r="AI6435" s="11"/>
      <c r="AJ6435" s="11"/>
      <c r="AK6435" s="11"/>
      <c r="AL6435" s="11"/>
      <c r="AM6435" s="5"/>
      <c r="AN6435" s="5"/>
      <c r="AO6435" s="5"/>
      <c r="AP6435" s="5"/>
      <c r="AQ6435" s="5"/>
      <c r="AR6435" s="5"/>
      <c r="AS6435" s="5"/>
      <c r="AT6435" s="5"/>
      <c r="AU6435" s="5"/>
      <c r="AV6435" s="5"/>
      <c r="AW6435" s="5"/>
      <c r="AX6435" s="5"/>
      <c r="AY6435" s="5"/>
      <c r="AZ6435" s="5"/>
      <c r="BA6435" s="5"/>
      <c r="BB6435" s="5"/>
      <c r="BC6435" s="5"/>
      <c r="BD6435" s="5"/>
      <c r="BE6435" s="5"/>
      <c r="BF6435" s="5"/>
      <c r="BG6435" s="5"/>
      <c r="BH6435" s="5"/>
      <c r="BI6435" s="5"/>
      <c r="BJ6435" s="5"/>
      <c r="BK6435" s="5"/>
      <c r="BL6435" s="5"/>
      <c r="BM6435" s="5"/>
      <c r="BN6435" s="5"/>
      <c r="BO6435" s="5"/>
      <c r="BP6435" s="5"/>
      <c r="BQ6435" s="5"/>
      <c r="BR6435" s="5"/>
      <c r="BS6435" s="5"/>
      <c r="BT6435" s="5"/>
      <c r="BU6435" s="5"/>
      <c r="BV6435" s="5"/>
      <c r="BW6435" s="5"/>
      <c r="BX6435" s="5"/>
    </row>
    <row r="6436" spans="1:76" x14ac:dyDescent="0.2">
      <c r="A6436" s="1" t="s">
        <v>22</v>
      </c>
      <c r="B6436" s="1" t="s">
        <v>97</v>
      </c>
      <c r="C6436" s="1" t="s">
        <v>823</v>
      </c>
      <c r="D6436" s="1" t="s">
        <v>777</v>
      </c>
      <c r="E6436" s="1" t="s">
        <v>2</v>
      </c>
      <c r="F6436" s="1" t="s">
        <v>1077</v>
      </c>
      <c r="G6436" s="1" t="s">
        <v>73</v>
      </c>
      <c r="H6436" s="8"/>
      <c r="I6436" s="8">
        <v>2015</v>
      </c>
      <c r="J6436" s="1" t="s">
        <v>768</v>
      </c>
      <c r="K6436" s="9">
        <v>10000</v>
      </c>
      <c r="L6436" s="10">
        <f>K6436/ VLOOKUP(A6436,Indicators!$B$1:$V$7,21,FALSE)</f>
        <v>58.591232407982467</v>
      </c>
      <c r="M6436" s="11"/>
      <c r="N6436" s="11"/>
      <c r="O6436" s="11"/>
      <c r="P6436" s="11"/>
      <c r="Q6436" s="8" t="str">
        <f t="shared" si="0"/>
        <v/>
      </c>
      <c r="R6436" s="1" t="s">
        <v>97</v>
      </c>
      <c r="S6436" s="1" t="s">
        <v>45</v>
      </c>
      <c r="T6436" s="11"/>
      <c r="U6436" s="11"/>
      <c r="V6436" s="11"/>
      <c r="W6436" s="11"/>
      <c r="X6436" s="11"/>
      <c r="Y6436" s="11"/>
      <c r="Z6436" s="11"/>
      <c r="AA6436" s="11"/>
      <c r="AB6436" s="11"/>
      <c r="AC6436" s="11"/>
      <c r="AD6436" s="11"/>
      <c r="AE6436" s="11"/>
      <c r="AF6436" s="11"/>
      <c r="AG6436" s="11"/>
      <c r="AH6436" s="11"/>
      <c r="AI6436" s="11"/>
      <c r="AJ6436" s="11"/>
      <c r="AK6436" s="11"/>
      <c r="AL6436" s="11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5"/>
      <c r="AZ6436" s="5"/>
      <c r="BA6436" s="5"/>
      <c r="BB6436" s="5"/>
      <c r="BC6436" s="5"/>
      <c r="BD6436" s="5"/>
      <c r="BE6436" s="5"/>
      <c r="BF6436" s="5"/>
      <c r="BG6436" s="5"/>
      <c r="BH6436" s="5"/>
      <c r="BI6436" s="5"/>
      <c r="BJ6436" s="5"/>
      <c r="BK6436" s="5"/>
      <c r="BL6436" s="5"/>
      <c r="BM6436" s="5"/>
      <c r="BN6436" s="5"/>
      <c r="BO6436" s="5"/>
      <c r="BP6436" s="5"/>
      <c r="BQ6436" s="5"/>
      <c r="BR6436" s="5"/>
      <c r="BS6436" s="5"/>
      <c r="BT6436" s="5"/>
      <c r="BU6436" s="5"/>
      <c r="BV6436" s="5"/>
      <c r="BW6436" s="5"/>
      <c r="BX6436" s="5"/>
    </row>
    <row r="6437" spans="1:76" x14ac:dyDescent="0.2">
      <c r="A6437" s="1" t="s">
        <v>22</v>
      </c>
      <c r="B6437" s="1" t="s">
        <v>97</v>
      </c>
      <c r="C6437" s="1" t="s">
        <v>869</v>
      </c>
      <c r="D6437" s="1" t="s">
        <v>777</v>
      </c>
      <c r="E6437" s="1" t="s">
        <v>2</v>
      </c>
      <c r="F6437" s="1" t="s">
        <v>1077</v>
      </c>
      <c r="G6437" s="1" t="s">
        <v>73</v>
      </c>
      <c r="H6437" s="8"/>
      <c r="I6437" s="8">
        <v>2015</v>
      </c>
      <c r="J6437" s="1" t="s">
        <v>768</v>
      </c>
      <c r="K6437" s="9">
        <v>11949</v>
      </c>
      <c r="L6437" s="10">
        <f>K6437/ VLOOKUP(A6437,Indicators!$B$1:$V$7,21,FALSE)</f>
        <v>70.010663604298244</v>
      </c>
      <c r="M6437" s="11"/>
      <c r="N6437" s="11"/>
      <c r="O6437" s="11"/>
      <c r="P6437" s="11"/>
      <c r="Q6437" s="8" t="str">
        <f t="shared" si="0"/>
        <v/>
      </c>
      <c r="R6437" s="1" t="s">
        <v>97</v>
      </c>
      <c r="S6437" s="1" t="s">
        <v>45</v>
      </c>
      <c r="T6437" s="11"/>
      <c r="U6437" s="11"/>
      <c r="V6437" s="11"/>
      <c r="W6437" s="11"/>
      <c r="X6437" s="11"/>
      <c r="Y6437" s="11"/>
      <c r="Z6437" s="11"/>
      <c r="AA6437" s="11"/>
      <c r="AB6437" s="11"/>
      <c r="AC6437" s="11"/>
      <c r="AD6437" s="11"/>
      <c r="AE6437" s="11"/>
      <c r="AF6437" s="11"/>
      <c r="AG6437" s="11"/>
      <c r="AH6437" s="11"/>
      <c r="AI6437" s="11"/>
      <c r="AJ6437" s="11"/>
      <c r="AK6437" s="11"/>
      <c r="AL6437" s="11"/>
      <c r="AM6437" s="5"/>
      <c r="AN6437" s="5"/>
      <c r="AO6437" s="5"/>
      <c r="AP6437" s="5"/>
      <c r="AQ6437" s="5"/>
      <c r="AR6437" s="5"/>
      <c r="AS6437" s="5"/>
      <c r="AT6437" s="5"/>
      <c r="AU6437" s="5"/>
      <c r="AV6437" s="5"/>
      <c r="AW6437" s="5"/>
      <c r="AX6437" s="5"/>
      <c r="AY6437" s="5"/>
      <c r="AZ6437" s="5"/>
      <c r="BA6437" s="5"/>
      <c r="BB6437" s="5"/>
      <c r="BC6437" s="5"/>
      <c r="BD6437" s="5"/>
      <c r="BE6437" s="5"/>
      <c r="BF6437" s="5"/>
      <c r="BG6437" s="5"/>
      <c r="BH6437" s="5"/>
      <c r="BI6437" s="5"/>
      <c r="BJ6437" s="5"/>
      <c r="BK6437" s="5"/>
      <c r="BL6437" s="5"/>
      <c r="BM6437" s="5"/>
      <c r="BN6437" s="5"/>
      <c r="BO6437" s="5"/>
      <c r="BP6437" s="5"/>
      <c r="BQ6437" s="5"/>
      <c r="BR6437" s="5"/>
      <c r="BS6437" s="5"/>
      <c r="BT6437" s="5"/>
      <c r="BU6437" s="5"/>
      <c r="BV6437" s="5"/>
      <c r="BW6437" s="5"/>
      <c r="BX6437" s="5"/>
    </row>
    <row r="6438" spans="1:76" x14ac:dyDescent="0.2">
      <c r="A6438" s="1" t="s">
        <v>22</v>
      </c>
      <c r="B6438" s="1" t="s">
        <v>97</v>
      </c>
      <c r="C6438" s="1" t="s">
        <v>868</v>
      </c>
      <c r="D6438" s="1" t="s">
        <v>777</v>
      </c>
      <c r="E6438" s="1" t="s">
        <v>2</v>
      </c>
      <c r="F6438" s="1" t="s">
        <v>1077</v>
      </c>
      <c r="G6438" s="1" t="s">
        <v>73</v>
      </c>
      <c r="H6438" s="8"/>
      <c r="I6438" s="8">
        <v>2015</v>
      </c>
      <c r="J6438" s="1" t="s">
        <v>768</v>
      </c>
      <c r="K6438" s="9">
        <v>16400</v>
      </c>
      <c r="L6438" s="10">
        <f>K6438/ VLOOKUP(A6438,Indicators!$B$1:$V$7,21,FALSE)</f>
        <v>96.089621149091244</v>
      </c>
      <c r="M6438" s="11"/>
      <c r="N6438" s="11"/>
      <c r="O6438" s="11"/>
      <c r="P6438" s="11"/>
      <c r="Q6438" s="8" t="str">
        <f t="shared" si="0"/>
        <v/>
      </c>
      <c r="R6438" s="1" t="s">
        <v>133</v>
      </c>
      <c r="S6438" s="1" t="s">
        <v>52</v>
      </c>
      <c r="T6438" s="11"/>
      <c r="U6438" s="11"/>
      <c r="V6438" s="11"/>
      <c r="W6438" s="11"/>
      <c r="X6438" s="11"/>
      <c r="Y6438" s="11"/>
      <c r="Z6438" s="11"/>
      <c r="AA6438" s="11"/>
      <c r="AB6438" s="11"/>
      <c r="AC6438" s="11"/>
      <c r="AD6438" s="11"/>
      <c r="AE6438" s="11"/>
      <c r="AF6438" s="11"/>
      <c r="AG6438" s="11"/>
      <c r="AH6438" s="11"/>
      <c r="AI6438" s="11"/>
      <c r="AJ6438" s="11"/>
      <c r="AK6438" s="11"/>
      <c r="AL6438" s="11"/>
      <c r="AM6438" s="5"/>
      <c r="AN6438" s="5"/>
      <c r="AO6438" s="5"/>
      <c r="AP6438" s="5"/>
      <c r="AQ6438" s="5"/>
      <c r="AR6438" s="5"/>
      <c r="AS6438" s="5"/>
      <c r="AT6438" s="5"/>
      <c r="AU6438" s="5"/>
      <c r="AV6438" s="5"/>
      <c r="AW6438" s="5"/>
      <c r="AX6438" s="5"/>
      <c r="AY6438" s="5"/>
      <c r="AZ6438" s="5"/>
      <c r="BA6438" s="5"/>
      <c r="BB6438" s="5"/>
      <c r="BC6438" s="5"/>
      <c r="BD6438" s="5"/>
      <c r="BE6438" s="5"/>
      <c r="BF6438" s="5"/>
      <c r="BG6438" s="5"/>
      <c r="BH6438" s="5"/>
      <c r="BI6438" s="5"/>
      <c r="BJ6438" s="5"/>
      <c r="BK6438" s="5"/>
      <c r="BL6438" s="5"/>
      <c r="BM6438" s="5"/>
      <c r="BN6438" s="5"/>
      <c r="BO6438" s="5"/>
      <c r="BP6438" s="5"/>
      <c r="BQ6438" s="5"/>
      <c r="BR6438" s="5"/>
      <c r="BS6438" s="5"/>
      <c r="BT6438" s="5"/>
      <c r="BU6438" s="5"/>
      <c r="BV6438" s="5"/>
      <c r="BW6438" s="5"/>
      <c r="BX6438" s="5"/>
    </row>
    <row r="6439" spans="1:76" x14ac:dyDescent="0.2">
      <c r="A6439" s="1" t="s">
        <v>22</v>
      </c>
      <c r="B6439" s="1" t="s">
        <v>97</v>
      </c>
      <c r="C6439" s="1" t="s">
        <v>866</v>
      </c>
      <c r="D6439" s="1" t="s">
        <v>777</v>
      </c>
      <c r="E6439" s="1" t="s">
        <v>2</v>
      </c>
      <c r="F6439" s="1" t="s">
        <v>1077</v>
      </c>
      <c r="G6439" s="1" t="s">
        <v>73</v>
      </c>
      <c r="H6439" s="8"/>
      <c r="I6439" s="8">
        <v>2015</v>
      </c>
      <c r="J6439" s="1" t="s">
        <v>768</v>
      </c>
      <c r="K6439" s="9">
        <v>17300</v>
      </c>
      <c r="L6439" s="10">
        <f>K6439/ VLOOKUP(A6439,Indicators!$B$1:$V$7,21,FALSE)</f>
        <v>101.36283206580967</v>
      </c>
      <c r="M6439" s="11"/>
      <c r="N6439" s="11"/>
      <c r="O6439" s="11"/>
      <c r="P6439" s="11"/>
      <c r="Q6439" s="8" t="str">
        <f t="shared" si="0"/>
        <v/>
      </c>
      <c r="R6439" s="1" t="s">
        <v>97</v>
      </c>
      <c r="S6439" s="1" t="s">
        <v>48</v>
      </c>
      <c r="T6439" s="11"/>
      <c r="U6439" s="11"/>
      <c r="V6439" s="11"/>
      <c r="W6439" s="11"/>
      <c r="X6439" s="11"/>
      <c r="Y6439" s="11"/>
      <c r="Z6439" s="11"/>
      <c r="AA6439" s="11"/>
      <c r="AB6439" s="11"/>
      <c r="AC6439" s="11"/>
      <c r="AD6439" s="11"/>
      <c r="AE6439" s="11"/>
      <c r="AF6439" s="11"/>
      <c r="AG6439" s="11"/>
      <c r="AH6439" s="11"/>
      <c r="AI6439" s="11"/>
      <c r="AJ6439" s="11"/>
      <c r="AK6439" s="11"/>
      <c r="AL6439" s="11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C6439" s="5"/>
      <c r="BD6439" s="5"/>
      <c r="BE6439" s="5"/>
      <c r="BF6439" s="5"/>
      <c r="BG6439" s="5"/>
      <c r="BH6439" s="5"/>
      <c r="BI6439" s="5"/>
      <c r="BJ6439" s="5"/>
      <c r="BK6439" s="5"/>
      <c r="BL6439" s="5"/>
      <c r="BM6439" s="5"/>
      <c r="BN6439" s="5"/>
      <c r="BO6439" s="5"/>
      <c r="BP6439" s="5"/>
      <c r="BQ6439" s="5"/>
      <c r="BR6439" s="5"/>
      <c r="BS6439" s="5"/>
      <c r="BT6439" s="5"/>
      <c r="BU6439" s="5"/>
      <c r="BV6439" s="5"/>
      <c r="BW6439" s="5"/>
      <c r="BX6439" s="5"/>
    </row>
    <row r="6440" spans="1:76" x14ac:dyDescent="0.2">
      <c r="A6440" s="1" t="s">
        <v>22</v>
      </c>
      <c r="B6440" s="1" t="s">
        <v>97</v>
      </c>
      <c r="C6440" s="1" t="s">
        <v>1064</v>
      </c>
      <c r="D6440" s="1" t="s">
        <v>777</v>
      </c>
      <c r="E6440" s="1" t="s">
        <v>2</v>
      </c>
      <c r="F6440" s="1" t="s">
        <v>1077</v>
      </c>
      <c r="G6440" s="1" t="s">
        <v>73</v>
      </c>
      <c r="H6440" s="8"/>
      <c r="I6440" s="8">
        <v>2015</v>
      </c>
      <c r="J6440" s="1" t="s">
        <v>768</v>
      </c>
      <c r="K6440" s="9">
        <v>18500</v>
      </c>
      <c r="L6440" s="10">
        <f>K6440/ VLOOKUP(A6440,Indicators!$B$1:$V$7,21,FALSE)</f>
        <v>108.39377995476757</v>
      </c>
      <c r="M6440" s="11"/>
      <c r="N6440" s="11"/>
      <c r="O6440" s="11"/>
      <c r="P6440" s="11"/>
      <c r="Q6440" s="8" t="str">
        <f t="shared" si="0"/>
        <v/>
      </c>
      <c r="R6440" s="1" t="s">
        <v>97</v>
      </c>
      <c r="S6440" s="1" t="s">
        <v>44</v>
      </c>
      <c r="T6440" s="11"/>
      <c r="U6440" s="11"/>
      <c r="V6440" s="11"/>
      <c r="W6440" s="11"/>
      <c r="X6440" s="11"/>
      <c r="Y6440" s="11"/>
      <c r="Z6440" s="11"/>
      <c r="AA6440" s="11"/>
      <c r="AB6440" s="11"/>
      <c r="AC6440" s="11"/>
      <c r="AD6440" s="11"/>
      <c r="AE6440" s="11"/>
      <c r="AF6440" s="11"/>
      <c r="AG6440" s="11"/>
      <c r="AH6440" s="11"/>
      <c r="AI6440" s="11"/>
      <c r="AJ6440" s="11"/>
      <c r="AK6440" s="11"/>
      <c r="AL6440" s="11"/>
      <c r="AM6440" s="5"/>
      <c r="AN6440" s="5"/>
      <c r="AO6440" s="5"/>
      <c r="AP6440" s="5"/>
      <c r="AQ6440" s="5"/>
      <c r="AR6440" s="5"/>
      <c r="AS6440" s="5"/>
      <c r="AT6440" s="5"/>
      <c r="AU6440" s="5"/>
      <c r="AV6440" s="5"/>
      <c r="AW6440" s="5"/>
      <c r="AX6440" s="5"/>
      <c r="AY6440" s="5"/>
      <c r="AZ6440" s="5"/>
      <c r="BA6440" s="5"/>
      <c r="BB6440" s="5"/>
      <c r="BC6440" s="5"/>
      <c r="BD6440" s="5"/>
      <c r="BE6440" s="5"/>
      <c r="BF6440" s="5"/>
      <c r="BG6440" s="5"/>
      <c r="BH6440" s="5"/>
      <c r="BI6440" s="5"/>
      <c r="BJ6440" s="5"/>
      <c r="BK6440" s="5"/>
      <c r="BL6440" s="5"/>
      <c r="BM6440" s="5"/>
      <c r="BN6440" s="5"/>
      <c r="BO6440" s="5"/>
      <c r="BP6440" s="5"/>
      <c r="BQ6440" s="5"/>
      <c r="BR6440" s="5"/>
      <c r="BS6440" s="5"/>
      <c r="BT6440" s="5"/>
      <c r="BU6440" s="5"/>
      <c r="BV6440" s="5"/>
      <c r="BW6440" s="5"/>
      <c r="BX6440" s="5"/>
    </row>
    <row r="6441" spans="1:76" x14ac:dyDescent="0.2">
      <c r="A6441" s="1" t="s">
        <v>22</v>
      </c>
      <c r="B6441" s="1" t="s">
        <v>97</v>
      </c>
      <c r="C6441" s="1" t="s">
        <v>966</v>
      </c>
      <c r="D6441" s="1" t="s">
        <v>777</v>
      </c>
      <c r="E6441" s="1" t="s">
        <v>2</v>
      </c>
      <c r="F6441" s="1" t="s">
        <v>1077</v>
      </c>
      <c r="G6441" s="1" t="s">
        <v>73</v>
      </c>
      <c r="H6441" s="8"/>
      <c r="I6441" s="8">
        <v>2015</v>
      </c>
      <c r="J6441" s="1" t="s">
        <v>768</v>
      </c>
      <c r="K6441" s="9">
        <v>20000</v>
      </c>
      <c r="L6441" s="10">
        <f>K6441/ VLOOKUP(A6441,Indicators!$B$1:$V$7,21,FALSE)</f>
        <v>117.18246481596493</v>
      </c>
      <c r="M6441" s="11"/>
      <c r="N6441" s="11"/>
      <c r="O6441" s="11"/>
      <c r="P6441" s="11"/>
      <c r="Q6441" s="8" t="str">
        <f t="shared" si="0"/>
        <v/>
      </c>
      <c r="R6441" s="1" t="s">
        <v>97</v>
      </c>
      <c r="S6441" s="1" t="s">
        <v>44</v>
      </c>
      <c r="T6441" s="11"/>
      <c r="U6441" s="11"/>
      <c r="V6441" s="11"/>
      <c r="W6441" s="11"/>
      <c r="X6441" s="11"/>
      <c r="Y6441" s="11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  <c r="AK6441" s="11"/>
      <c r="AL6441" s="11"/>
      <c r="AM6441" s="5"/>
      <c r="AN6441" s="5"/>
      <c r="AO6441" s="5"/>
      <c r="AP6441" s="5"/>
      <c r="AQ6441" s="5"/>
      <c r="AR6441" s="5"/>
      <c r="AS6441" s="5"/>
      <c r="AT6441" s="5"/>
      <c r="AU6441" s="5"/>
      <c r="AV6441" s="5"/>
      <c r="AW6441" s="5"/>
      <c r="AX6441" s="5"/>
      <c r="AY6441" s="5"/>
      <c r="AZ6441" s="5"/>
      <c r="BA6441" s="5"/>
      <c r="BB6441" s="5"/>
      <c r="BC6441" s="5"/>
      <c r="BD6441" s="5"/>
      <c r="BE6441" s="5"/>
      <c r="BF6441" s="5"/>
      <c r="BG6441" s="5"/>
      <c r="BH6441" s="5"/>
      <c r="BI6441" s="5"/>
      <c r="BJ6441" s="5"/>
      <c r="BK6441" s="5"/>
      <c r="BL6441" s="5"/>
      <c r="BM6441" s="5"/>
      <c r="BN6441" s="5"/>
      <c r="BO6441" s="5"/>
      <c r="BP6441" s="5"/>
      <c r="BQ6441" s="5"/>
      <c r="BR6441" s="5"/>
      <c r="BS6441" s="5"/>
      <c r="BT6441" s="5"/>
      <c r="BU6441" s="5"/>
      <c r="BV6441" s="5"/>
      <c r="BW6441" s="5"/>
      <c r="BX6441" s="5"/>
    </row>
    <row r="6442" spans="1:76" x14ac:dyDescent="0.2">
      <c r="A6442" s="1" t="s">
        <v>22</v>
      </c>
      <c r="B6442" s="1" t="s">
        <v>97</v>
      </c>
      <c r="C6442" s="1" t="s">
        <v>872</v>
      </c>
      <c r="D6442" s="1" t="s">
        <v>777</v>
      </c>
      <c r="E6442" s="1" t="s">
        <v>2</v>
      </c>
      <c r="F6442" s="1" t="s">
        <v>1077</v>
      </c>
      <c r="G6442" s="1" t="s">
        <v>73</v>
      </c>
      <c r="H6442" s="8"/>
      <c r="I6442" s="8">
        <v>2015</v>
      </c>
      <c r="J6442" s="1" t="s">
        <v>768</v>
      </c>
      <c r="K6442" s="9">
        <v>20000</v>
      </c>
      <c r="L6442" s="10">
        <f>K6442/ VLOOKUP(A6442,Indicators!$B$1:$V$7,21,FALSE)</f>
        <v>117.18246481596493</v>
      </c>
      <c r="M6442" s="11"/>
      <c r="N6442" s="11"/>
      <c r="O6442" s="11"/>
      <c r="P6442" s="11"/>
      <c r="Q6442" s="8" t="str">
        <f t="shared" si="0"/>
        <v/>
      </c>
      <c r="R6442" s="1" t="s">
        <v>97</v>
      </c>
      <c r="S6442" s="1" t="s">
        <v>45</v>
      </c>
      <c r="T6442" s="11"/>
      <c r="U6442" s="11"/>
      <c r="V6442" s="11"/>
      <c r="W6442" s="11"/>
      <c r="X6442" s="11"/>
      <c r="Y6442" s="11"/>
      <c r="Z6442" s="11"/>
      <c r="AA6442" s="11"/>
      <c r="AB6442" s="11"/>
      <c r="AC6442" s="11"/>
      <c r="AD6442" s="11"/>
      <c r="AE6442" s="11"/>
      <c r="AF6442" s="11"/>
      <c r="AG6442" s="11"/>
      <c r="AH6442" s="11"/>
      <c r="AI6442" s="11"/>
      <c r="AJ6442" s="11"/>
      <c r="AK6442" s="11"/>
      <c r="AL6442" s="11"/>
      <c r="AM6442" s="5"/>
      <c r="AN6442" s="5"/>
      <c r="AO6442" s="5"/>
      <c r="AP6442" s="5"/>
      <c r="AQ6442" s="5"/>
      <c r="AR6442" s="5"/>
      <c r="AS6442" s="5"/>
      <c r="AT6442" s="5"/>
      <c r="AU6442" s="5"/>
      <c r="AV6442" s="5"/>
      <c r="AW6442" s="5"/>
      <c r="AX6442" s="5"/>
      <c r="AY6442" s="5"/>
      <c r="AZ6442" s="5"/>
      <c r="BA6442" s="5"/>
      <c r="BB6442" s="5"/>
      <c r="BC6442" s="5"/>
      <c r="BD6442" s="5"/>
      <c r="BE6442" s="5"/>
      <c r="BF6442" s="5"/>
      <c r="BG6442" s="5"/>
      <c r="BH6442" s="5"/>
      <c r="BI6442" s="5"/>
      <c r="BJ6442" s="5"/>
      <c r="BK6442" s="5"/>
      <c r="BL6442" s="5"/>
      <c r="BM6442" s="5"/>
      <c r="BN6442" s="5"/>
      <c r="BO6442" s="5"/>
      <c r="BP6442" s="5"/>
      <c r="BQ6442" s="5"/>
      <c r="BR6442" s="5"/>
      <c r="BS6442" s="5"/>
      <c r="BT6442" s="5"/>
      <c r="BU6442" s="5"/>
      <c r="BV6442" s="5"/>
      <c r="BW6442" s="5"/>
      <c r="BX6442" s="5"/>
    </row>
    <row r="6443" spans="1:76" x14ac:dyDescent="0.2">
      <c r="A6443" s="1" t="s">
        <v>22</v>
      </c>
      <c r="B6443" s="1" t="s">
        <v>97</v>
      </c>
      <c r="C6443" s="1" t="s">
        <v>789</v>
      </c>
      <c r="D6443" s="1" t="s">
        <v>777</v>
      </c>
      <c r="E6443" s="1" t="s">
        <v>2</v>
      </c>
      <c r="F6443" s="1" t="s">
        <v>1077</v>
      </c>
      <c r="G6443" s="1" t="s">
        <v>73</v>
      </c>
      <c r="H6443" s="8"/>
      <c r="I6443" s="8">
        <v>2015</v>
      </c>
      <c r="J6443" s="1" t="s">
        <v>768</v>
      </c>
      <c r="K6443" s="9">
        <v>30000</v>
      </c>
      <c r="L6443" s="10">
        <f>K6443/ VLOOKUP(A6443,Indicators!$B$1:$V$7,21,FALSE)</f>
        <v>175.77369722394741</v>
      </c>
      <c r="M6443" s="11"/>
      <c r="N6443" s="11"/>
      <c r="O6443" s="11"/>
      <c r="P6443" s="11"/>
      <c r="Q6443" s="8" t="str">
        <f t="shared" si="0"/>
        <v/>
      </c>
      <c r="R6443" s="1" t="s">
        <v>97</v>
      </c>
      <c r="S6443" s="1" t="s">
        <v>40</v>
      </c>
      <c r="T6443" s="11"/>
      <c r="U6443" s="11"/>
      <c r="V6443" s="11"/>
      <c r="W6443" s="11"/>
      <c r="X6443" s="11"/>
      <c r="Y6443" s="11"/>
      <c r="Z6443" s="11"/>
      <c r="AA6443" s="11"/>
      <c r="AB6443" s="11"/>
      <c r="AC6443" s="11"/>
      <c r="AD6443" s="11"/>
      <c r="AE6443" s="11"/>
      <c r="AF6443" s="11"/>
      <c r="AG6443" s="11"/>
      <c r="AH6443" s="11"/>
      <c r="AI6443" s="11"/>
      <c r="AJ6443" s="11"/>
      <c r="AK6443" s="11"/>
      <c r="AL6443" s="11"/>
      <c r="AM6443" s="5"/>
      <c r="AN6443" s="5"/>
      <c r="AO6443" s="5"/>
      <c r="AP6443" s="5"/>
      <c r="AQ6443" s="5"/>
      <c r="AR6443" s="5"/>
      <c r="AS6443" s="5"/>
      <c r="AT6443" s="5"/>
      <c r="AU6443" s="5"/>
      <c r="AV6443" s="5"/>
      <c r="AW6443" s="5"/>
      <c r="AX6443" s="5"/>
      <c r="AY6443" s="5"/>
      <c r="AZ6443" s="5"/>
      <c r="BA6443" s="5"/>
      <c r="BB6443" s="5"/>
      <c r="BC6443" s="5"/>
      <c r="BD6443" s="5"/>
      <c r="BE6443" s="5"/>
      <c r="BF6443" s="5"/>
      <c r="BG6443" s="5"/>
      <c r="BH6443" s="5"/>
      <c r="BI6443" s="5"/>
      <c r="BJ6443" s="5"/>
      <c r="BK6443" s="5"/>
      <c r="BL6443" s="5"/>
      <c r="BM6443" s="5"/>
      <c r="BN6443" s="5"/>
      <c r="BO6443" s="5"/>
      <c r="BP6443" s="5"/>
      <c r="BQ6443" s="5"/>
      <c r="BR6443" s="5"/>
      <c r="BS6443" s="5"/>
      <c r="BT6443" s="5"/>
      <c r="BU6443" s="5"/>
      <c r="BV6443" s="5"/>
      <c r="BW6443" s="5"/>
      <c r="BX6443" s="5"/>
    </row>
    <row r="6444" spans="1:76" x14ac:dyDescent="0.2">
      <c r="A6444" s="1" t="s">
        <v>22</v>
      </c>
      <c r="B6444" s="1" t="s">
        <v>97</v>
      </c>
      <c r="C6444" s="1" t="s">
        <v>874</v>
      </c>
      <c r="D6444" s="1" t="s">
        <v>777</v>
      </c>
      <c r="E6444" s="1" t="s">
        <v>2</v>
      </c>
      <c r="F6444" s="1" t="s">
        <v>1077</v>
      </c>
      <c r="G6444" s="1" t="s">
        <v>73</v>
      </c>
      <c r="H6444" s="8"/>
      <c r="I6444" s="8">
        <v>2015</v>
      </c>
      <c r="J6444" s="1" t="s">
        <v>768</v>
      </c>
      <c r="K6444" s="9">
        <v>38000</v>
      </c>
      <c r="L6444" s="10">
        <f>K6444/ VLOOKUP(A6444,Indicators!$B$1:$V$7,21,FALSE)</f>
        <v>222.64668315033339</v>
      </c>
      <c r="M6444" s="11"/>
      <c r="N6444" s="11"/>
      <c r="O6444" s="11"/>
      <c r="P6444" s="11"/>
      <c r="Q6444" s="8" t="str">
        <f t="shared" si="0"/>
        <v/>
      </c>
      <c r="R6444" s="1" t="s">
        <v>133</v>
      </c>
      <c r="S6444" s="1" t="s">
        <v>52</v>
      </c>
      <c r="T6444" s="11"/>
      <c r="U6444" s="11"/>
      <c r="V6444" s="11"/>
      <c r="W6444" s="11"/>
      <c r="X6444" s="11"/>
      <c r="Y6444" s="11"/>
      <c r="Z6444" s="11"/>
      <c r="AA6444" s="11"/>
      <c r="AB6444" s="11"/>
      <c r="AC6444" s="11"/>
      <c r="AD6444" s="11"/>
      <c r="AE6444" s="11"/>
      <c r="AF6444" s="11"/>
      <c r="AG6444" s="11"/>
      <c r="AH6444" s="11"/>
      <c r="AI6444" s="11"/>
      <c r="AJ6444" s="11"/>
      <c r="AK6444" s="11"/>
      <c r="AL6444" s="11"/>
      <c r="AM6444" s="5"/>
      <c r="AN6444" s="5"/>
      <c r="AO6444" s="5"/>
      <c r="AP6444" s="5"/>
      <c r="AQ6444" s="5"/>
      <c r="AR6444" s="5"/>
      <c r="AS6444" s="5"/>
      <c r="AT6444" s="5"/>
      <c r="AU6444" s="5"/>
      <c r="AV6444" s="5"/>
      <c r="AW6444" s="5"/>
      <c r="AX6444" s="5"/>
      <c r="AY6444" s="5"/>
      <c r="AZ6444" s="5"/>
      <c r="BA6444" s="5"/>
      <c r="BB6444" s="5"/>
      <c r="BC6444" s="5"/>
      <c r="BD6444" s="5"/>
      <c r="BE6444" s="5"/>
      <c r="BF6444" s="5"/>
      <c r="BG6444" s="5"/>
      <c r="BH6444" s="5"/>
      <c r="BI6444" s="5"/>
      <c r="BJ6444" s="5"/>
      <c r="BK6444" s="5"/>
      <c r="BL6444" s="5"/>
      <c r="BM6444" s="5"/>
      <c r="BN6444" s="5"/>
      <c r="BO6444" s="5"/>
      <c r="BP6444" s="5"/>
      <c r="BQ6444" s="5"/>
      <c r="BR6444" s="5"/>
      <c r="BS6444" s="5"/>
      <c r="BT6444" s="5"/>
      <c r="BU6444" s="5"/>
      <c r="BV6444" s="5"/>
      <c r="BW6444" s="5"/>
      <c r="BX6444" s="5"/>
    </row>
    <row r="6445" spans="1:76" x14ac:dyDescent="0.2">
      <c r="A6445" s="1" t="s">
        <v>22</v>
      </c>
      <c r="B6445" s="1" t="s">
        <v>97</v>
      </c>
      <c r="C6445" s="1" t="s">
        <v>790</v>
      </c>
      <c r="D6445" s="1" t="s">
        <v>777</v>
      </c>
      <c r="E6445" s="1" t="s">
        <v>2</v>
      </c>
      <c r="F6445" s="1" t="s">
        <v>1077</v>
      </c>
      <c r="G6445" s="1" t="s">
        <v>73</v>
      </c>
      <c r="H6445" s="8"/>
      <c r="I6445" s="8">
        <v>2015</v>
      </c>
      <c r="J6445" s="1" t="s">
        <v>768</v>
      </c>
      <c r="K6445" s="9">
        <v>45000</v>
      </c>
      <c r="L6445" s="10">
        <f>K6445/ VLOOKUP(A6445,Indicators!$B$1:$V$7,21,FALSE)</f>
        <v>263.66054583592108</v>
      </c>
      <c r="M6445" s="11"/>
      <c r="N6445" s="11"/>
      <c r="O6445" s="11"/>
      <c r="P6445" s="11"/>
      <c r="Q6445" s="8" t="str">
        <f t="shared" si="0"/>
        <v/>
      </c>
      <c r="R6445" s="1" t="s">
        <v>97</v>
      </c>
      <c r="S6445" s="1" t="s">
        <v>40</v>
      </c>
      <c r="T6445" s="11"/>
      <c r="U6445" s="11"/>
      <c r="V6445" s="11"/>
      <c r="W6445" s="11"/>
      <c r="X6445" s="11"/>
      <c r="Y6445" s="11"/>
      <c r="Z6445" s="11"/>
      <c r="AA6445" s="11"/>
      <c r="AB6445" s="11"/>
      <c r="AC6445" s="11"/>
      <c r="AD6445" s="11"/>
      <c r="AE6445" s="11"/>
      <c r="AF6445" s="11"/>
      <c r="AG6445" s="11"/>
      <c r="AH6445" s="11"/>
      <c r="AI6445" s="11"/>
      <c r="AJ6445" s="11"/>
      <c r="AK6445" s="11"/>
      <c r="AL6445" s="11"/>
      <c r="AM6445" s="5"/>
      <c r="AN6445" s="5"/>
      <c r="AO6445" s="5"/>
      <c r="AP6445" s="5"/>
      <c r="AQ6445" s="5"/>
      <c r="AR6445" s="5"/>
      <c r="AS6445" s="5"/>
      <c r="AT6445" s="5"/>
      <c r="AU6445" s="5"/>
      <c r="AV6445" s="5"/>
      <c r="AW6445" s="5"/>
      <c r="AX6445" s="5"/>
      <c r="AY6445" s="5"/>
      <c r="AZ6445" s="5"/>
      <c r="BA6445" s="5"/>
      <c r="BB6445" s="5"/>
      <c r="BC6445" s="5"/>
      <c r="BD6445" s="5"/>
      <c r="BE6445" s="5"/>
      <c r="BF6445" s="5"/>
      <c r="BG6445" s="5"/>
      <c r="BH6445" s="5"/>
      <c r="BI6445" s="5"/>
      <c r="BJ6445" s="5"/>
      <c r="BK6445" s="5"/>
      <c r="BL6445" s="5"/>
      <c r="BM6445" s="5"/>
      <c r="BN6445" s="5"/>
      <c r="BO6445" s="5"/>
      <c r="BP6445" s="5"/>
      <c r="BQ6445" s="5"/>
      <c r="BR6445" s="5"/>
      <c r="BS6445" s="5"/>
      <c r="BT6445" s="5"/>
      <c r="BU6445" s="5"/>
      <c r="BV6445" s="5"/>
      <c r="BW6445" s="5"/>
      <c r="BX6445" s="5"/>
    </row>
    <row r="6446" spans="1:76" x14ac:dyDescent="0.2">
      <c r="A6446" s="1" t="s">
        <v>22</v>
      </c>
      <c r="B6446" s="1" t="s">
        <v>97</v>
      </c>
      <c r="C6446" s="1" t="s">
        <v>871</v>
      </c>
      <c r="D6446" s="1" t="s">
        <v>777</v>
      </c>
      <c r="E6446" s="1" t="s">
        <v>2</v>
      </c>
      <c r="F6446" s="1" t="s">
        <v>1077</v>
      </c>
      <c r="G6446" s="1" t="s">
        <v>73</v>
      </c>
      <c r="H6446" s="8"/>
      <c r="I6446" s="8">
        <v>2015</v>
      </c>
      <c r="J6446" s="1" t="s">
        <v>768</v>
      </c>
      <c r="K6446" s="9">
        <v>46000</v>
      </c>
      <c r="L6446" s="10">
        <f>K6446/ VLOOKUP(A6446,Indicators!$B$1:$V$7,21,FALSE)</f>
        <v>269.51966907671937</v>
      </c>
      <c r="M6446" s="11"/>
      <c r="N6446" s="11"/>
      <c r="O6446" s="11"/>
      <c r="P6446" s="11"/>
      <c r="Q6446" s="8" t="str">
        <f t="shared" si="0"/>
        <v/>
      </c>
      <c r="R6446" s="1" t="s">
        <v>97</v>
      </c>
      <c r="S6446" s="1" t="s">
        <v>40</v>
      </c>
      <c r="T6446" s="11"/>
      <c r="U6446" s="11"/>
      <c r="V6446" s="11"/>
      <c r="W6446" s="11"/>
      <c r="X6446" s="11"/>
      <c r="Y6446" s="11"/>
      <c r="Z6446" s="11"/>
      <c r="AA6446" s="11"/>
      <c r="AB6446" s="11"/>
      <c r="AC6446" s="11"/>
      <c r="AD6446" s="11"/>
      <c r="AE6446" s="11"/>
      <c r="AF6446" s="11"/>
      <c r="AG6446" s="11"/>
      <c r="AH6446" s="11"/>
      <c r="AI6446" s="11"/>
      <c r="AJ6446" s="11"/>
      <c r="AK6446" s="11"/>
      <c r="AL6446" s="11"/>
      <c r="AM6446" s="5"/>
      <c r="AN6446" s="5"/>
      <c r="AO6446" s="5"/>
      <c r="AP6446" s="5"/>
      <c r="AQ6446" s="5"/>
      <c r="AR6446" s="5"/>
      <c r="AS6446" s="5"/>
      <c r="AT6446" s="5"/>
      <c r="AU6446" s="5"/>
      <c r="AV6446" s="5"/>
      <c r="AW6446" s="5"/>
      <c r="AX6446" s="5"/>
      <c r="AY6446" s="5"/>
      <c r="AZ6446" s="5"/>
      <c r="BA6446" s="5"/>
      <c r="BB6446" s="5"/>
      <c r="BC6446" s="5"/>
      <c r="BD6446" s="5"/>
      <c r="BE6446" s="5"/>
      <c r="BF6446" s="5"/>
      <c r="BG6446" s="5"/>
      <c r="BH6446" s="5"/>
      <c r="BI6446" s="5"/>
      <c r="BJ6446" s="5"/>
      <c r="BK6446" s="5"/>
      <c r="BL6446" s="5"/>
      <c r="BM6446" s="5"/>
      <c r="BN6446" s="5"/>
      <c r="BO6446" s="5"/>
      <c r="BP6446" s="5"/>
      <c r="BQ6446" s="5"/>
      <c r="BR6446" s="5"/>
      <c r="BS6446" s="5"/>
      <c r="BT6446" s="5"/>
      <c r="BU6446" s="5"/>
      <c r="BV6446" s="5"/>
      <c r="BW6446" s="5"/>
      <c r="BX6446" s="5"/>
    </row>
    <row r="6447" spans="1:76" x14ac:dyDescent="0.2">
      <c r="A6447" s="1" t="s">
        <v>22</v>
      </c>
      <c r="B6447" s="1" t="s">
        <v>97</v>
      </c>
      <c r="C6447" s="1" t="s">
        <v>873</v>
      </c>
      <c r="D6447" s="1" t="s">
        <v>777</v>
      </c>
      <c r="E6447" s="1" t="s">
        <v>2</v>
      </c>
      <c r="F6447" s="1" t="s">
        <v>1077</v>
      </c>
      <c r="G6447" s="1" t="s">
        <v>73</v>
      </c>
      <c r="H6447" s="8"/>
      <c r="I6447" s="8">
        <v>2015</v>
      </c>
      <c r="J6447" s="1" t="s">
        <v>768</v>
      </c>
      <c r="K6447" s="9">
        <v>51500</v>
      </c>
      <c r="L6447" s="10">
        <f>K6447/ VLOOKUP(A6447,Indicators!$B$1:$V$7,21,FALSE)</f>
        <v>301.74484690110972</v>
      </c>
      <c r="M6447" s="11"/>
      <c r="N6447" s="11"/>
      <c r="O6447" s="11"/>
      <c r="P6447" s="11"/>
      <c r="Q6447" s="8" t="str">
        <f t="shared" si="0"/>
        <v/>
      </c>
      <c r="R6447" s="1" t="s">
        <v>97</v>
      </c>
      <c r="S6447" s="1" t="s">
        <v>40</v>
      </c>
      <c r="T6447" s="11"/>
      <c r="U6447" s="11"/>
      <c r="V6447" s="11"/>
      <c r="W6447" s="11"/>
      <c r="X6447" s="11"/>
      <c r="Y6447" s="11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/>
      <c r="AK6447" s="11"/>
      <c r="AL6447" s="11"/>
      <c r="AM6447" s="5"/>
      <c r="AN6447" s="5"/>
      <c r="AO6447" s="5"/>
      <c r="AP6447" s="5"/>
      <c r="AQ6447" s="5"/>
      <c r="AR6447" s="5"/>
      <c r="AS6447" s="5"/>
      <c r="AT6447" s="5"/>
      <c r="AU6447" s="5"/>
      <c r="AV6447" s="5"/>
      <c r="AW6447" s="5"/>
      <c r="AX6447" s="5"/>
      <c r="AY6447" s="5"/>
      <c r="AZ6447" s="5"/>
      <c r="BA6447" s="5"/>
      <c r="BB6447" s="5"/>
      <c r="BC6447" s="5"/>
      <c r="BD6447" s="5"/>
      <c r="BE6447" s="5"/>
      <c r="BF6447" s="5"/>
      <c r="BG6447" s="5"/>
      <c r="BH6447" s="5"/>
      <c r="BI6447" s="5"/>
      <c r="BJ6447" s="5"/>
      <c r="BK6447" s="5"/>
      <c r="BL6447" s="5"/>
      <c r="BM6447" s="5"/>
      <c r="BN6447" s="5"/>
      <c r="BO6447" s="5"/>
      <c r="BP6447" s="5"/>
      <c r="BQ6447" s="5"/>
      <c r="BR6447" s="5"/>
      <c r="BS6447" s="5"/>
      <c r="BT6447" s="5"/>
      <c r="BU6447" s="5"/>
      <c r="BV6447" s="5"/>
      <c r="BW6447" s="5"/>
      <c r="BX6447" s="5"/>
    </row>
    <row r="6448" spans="1:76" x14ac:dyDescent="0.2">
      <c r="A6448" s="1" t="s">
        <v>22</v>
      </c>
      <c r="B6448" s="1" t="s">
        <v>97</v>
      </c>
      <c r="C6448" s="1" t="s">
        <v>870</v>
      </c>
      <c r="D6448" s="1" t="s">
        <v>777</v>
      </c>
      <c r="E6448" s="1" t="s">
        <v>2</v>
      </c>
      <c r="F6448" s="1" t="s">
        <v>1077</v>
      </c>
      <c r="G6448" s="1" t="s">
        <v>73</v>
      </c>
      <c r="H6448" s="8"/>
      <c r="I6448" s="8">
        <v>2015</v>
      </c>
      <c r="J6448" s="1" t="s">
        <v>768</v>
      </c>
      <c r="K6448" s="9">
        <v>68975</v>
      </c>
      <c r="L6448" s="10">
        <f>K6448/ VLOOKUP(A6448,Indicators!$B$1:$V$7,21,FALSE)</f>
        <v>404.13302553405907</v>
      </c>
      <c r="M6448" s="11"/>
      <c r="N6448" s="11"/>
      <c r="O6448" s="11"/>
      <c r="P6448" s="11"/>
      <c r="Q6448" s="8" t="str">
        <f t="shared" si="0"/>
        <v/>
      </c>
      <c r="R6448" s="1" t="s">
        <v>97</v>
      </c>
      <c r="S6448" s="1" t="s">
        <v>45</v>
      </c>
      <c r="T6448" s="11"/>
      <c r="U6448" s="11"/>
      <c r="V6448" s="11"/>
      <c r="W6448" s="11"/>
      <c r="X6448" s="11"/>
      <c r="Y6448" s="11"/>
      <c r="Z6448" s="11"/>
      <c r="AA6448" s="11"/>
      <c r="AB6448" s="11"/>
      <c r="AC6448" s="11"/>
      <c r="AD6448" s="11"/>
      <c r="AE6448" s="11"/>
      <c r="AF6448" s="11"/>
      <c r="AG6448" s="11"/>
      <c r="AH6448" s="11"/>
      <c r="AI6448" s="11"/>
      <c r="AJ6448" s="11"/>
      <c r="AK6448" s="11"/>
      <c r="AL6448" s="11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5"/>
      <c r="AX6448" s="5"/>
      <c r="AY6448" s="5"/>
      <c r="AZ6448" s="5"/>
      <c r="BA6448" s="5"/>
      <c r="BB6448" s="5"/>
      <c r="BC6448" s="5"/>
      <c r="BD6448" s="5"/>
      <c r="BE6448" s="5"/>
      <c r="BF6448" s="5"/>
      <c r="BG6448" s="5"/>
      <c r="BH6448" s="5"/>
      <c r="BI6448" s="5"/>
      <c r="BJ6448" s="5"/>
      <c r="BK6448" s="5"/>
      <c r="BL6448" s="5"/>
      <c r="BM6448" s="5"/>
      <c r="BN6448" s="5"/>
      <c r="BO6448" s="5"/>
      <c r="BP6448" s="5"/>
      <c r="BQ6448" s="5"/>
      <c r="BR6448" s="5"/>
      <c r="BS6448" s="5"/>
      <c r="BT6448" s="5"/>
      <c r="BU6448" s="5"/>
      <c r="BV6448" s="5"/>
      <c r="BW6448" s="5"/>
      <c r="BX6448" s="5"/>
    </row>
    <row r="6449" spans="1:76" x14ac:dyDescent="0.2">
      <c r="A6449" s="1" t="s">
        <v>22</v>
      </c>
      <c r="B6449" s="1" t="s">
        <v>97</v>
      </c>
      <c r="C6449" s="1" t="s">
        <v>791</v>
      </c>
      <c r="D6449" s="1" t="s">
        <v>777</v>
      </c>
      <c r="E6449" s="1" t="s">
        <v>2</v>
      </c>
      <c r="F6449" s="1" t="s">
        <v>1077</v>
      </c>
      <c r="G6449" s="1" t="s">
        <v>73</v>
      </c>
      <c r="H6449" s="8"/>
      <c r="I6449" s="8">
        <v>2015</v>
      </c>
      <c r="J6449" s="1" t="s">
        <v>768</v>
      </c>
      <c r="K6449" s="9">
        <v>90000</v>
      </c>
      <c r="L6449" s="10">
        <f>K6449/ VLOOKUP(A6449,Indicators!$B$1:$V$7,21,FALSE)</f>
        <v>527.32109167184217</v>
      </c>
      <c r="M6449" s="11"/>
      <c r="N6449" s="11"/>
      <c r="O6449" s="11"/>
      <c r="P6449" s="11"/>
      <c r="Q6449" s="8" t="str">
        <f t="shared" si="0"/>
        <v/>
      </c>
      <c r="R6449" s="1" t="s">
        <v>97</v>
      </c>
      <c r="S6449" s="1" t="s">
        <v>40</v>
      </c>
      <c r="T6449" s="11"/>
      <c r="U6449" s="11"/>
      <c r="V6449" s="11"/>
      <c r="W6449" s="11"/>
      <c r="X6449" s="11"/>
      <c r="Y6449" s="11"/>
      <c r="Z6449" s="11"/>
      <c r="AA6449" s="11"/>
      <c r="AB6449" s="11"/>
      <c r="AC6449" s="11"/>
      <c r="AD6449" s="11"/>
      <c r="AE6449" s="11"/>
      <c r="AF6449" s="11"/>
      <c r="AG6449" s="11"/>
      <c r="AH6449" s="11"/>
      <c r="AI6449" s="11"/>
      <c r="AJ6449" s="11"/>
      <c r="AK6449" s="11"/>
      <c r="AL6449" s="11"/>
      <c r="AM6449" s="5"/>
      <c r="AN6449" s="5"/>
      <c r="AO6449" s="5"/>
      <c r="AP6449" s="5"/>
      <c r="AQ6449" s="5"/>
      <c r="AR6449" s="5"/>
      <c r="AS6449" s="5"/>
      <c r="AT6449" s="5"/>
      <c r="AU6449" s="5"/>
      <c r="AV6449" s="5"/>
      <c r="AW6449" s="5"/>
      <c r="AX6449" s="5"/>
      <c r="AY6449" s="5"/>
      <c r="AZ6449" s="5"/>
      <c r="BA6449" s="5"/>
      <c r="BB6449" s="5"/>
      <c r="BC6449" s="5"/>
      <c r="BD6449" s="5"/>
      <c r="BE6449" s="5"/>
      <c r="BF6449" s="5"/>
      <c r="BG6449" s="5"/>
      <c r="BH6449" s="5"/>
      <c r="BI6449" s="5"/>
      <c r="BJ6449" s="5"/>
      <c r="BK6449" s="5"/>
      <c r="BL6449" s="5"/>
      <c r="BM6449" s="5"/>
      <c r="BN6449" s="5"/>
      <c r="BO6449" s="5"/>
      <c r="BP6449" s="5"/>
      <c r="BQ6449" s="5"/>
      <c r="BR6449" s="5"/>
      <c r="BS6449" s="5"/>
      <c r="BT6449" s="5"/>
      <c r="BU6449" s="5"/>
      <c r="BV6449" s="5"/>
      <c r="BW6449" s="5"/>
      <c r="BX6449" s="5"/>
    </row>
    <row r="6450" spans="1:76" x14ac:dyDescent="0.2">
      <c r="A6450" s="1" t="s">
        <v>22</v>
      </c>
      <c r="B6450" s="1" t="s">
        <v>97</v>
      </c>
      <c r="C6450" s="1" t="s">
        <v>848</v>
      </c>
      <c r="D6450" s="1" t="s">
        <v>777</v>
      </c>
      <c r="E6450" s="1" t="s">
        <v>2</v>
      </c>
      <c r="F6450" s="1" t="s">
        <v>1077</v>
      </c>
      <c r="G6450" s="1" t="s">
        <v>73</v>
      </c>
      <c r="H6450" s="8"/>
      <c r="I6450" s="8">
        <v>2015</v>
      </c>
      <c r="J6450" s="1" t="s">
        <v>768</v>
      </c>
      <c r="K6450" s="9">
        <v>100000</v>
      </c>
      <c r="L6450" s="10">
        <f>K6450/ VLOOKUP(A6450,Indicators!$B$1:$V$7,21,FALSE)</f>
        <v>585.91232407982466</v>
      </c>
      <c r="M6450" s="11"/>
      <c r="N6450" s="11"/>
      <c r="O6450" s="11"/>
      <c r="P6450" s="11"/>
      <c r="Q6450" s="8" t="str">
        <f t="shared" si="0"/>
        <v/>
      </c>
      <c r="R6450" s="1" t="s">
        <v>97</v>
      </c>
      <c r="S6450" s="1" t="s">
        <v>44</v>
      </c>
      <c r="T6450" s="11"/>
      <c r="U6450" s="11"/>
      <c r="V6450" s="11"/>
      <c r="W6450" s="11"/>
      <c r="X6450" s="11"/>
      <c r="Y6450" s="11"/>
      <c r="Z6450" s="11"/>
      <c r="AA6450" s="11"/>
      <c r="AB6450" s="11"/>
      <c r="AC6450" s="11"/>
      <c r="AD6450" s="11"/>
      <c r="AE6450" s="11"/>
      <c r="AF6450" s="11"/>
      <c r="AG6450" s="11"/>
      <c r="AH6450" s="11"/>
      <c r="AI6450" s="11"/>
      <c r="AJ6450" s="11"/>
      <c r="AK6450" s="11"/>
      <c r="AL6450" s="11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5"/>
      <c r="AX6450" s="5"/>
      <c r="AY6450" s="5"/>
      <c r="AZ6450" s="5"/>
      <c r="BA6450" s="5"/>
      <c r="BB6450" s="5"/>
      <c r="BC6450" s="5"/>
      <c r="BD6450" s="5"/>
      <c r="BE6450" s="5"/>
      <c r="BF6450" s="5"/>
      <c r="BG6450" s="5"/>
      <c r="BH6450" s="5"/>
      <c r="BI6450" s="5"/>
      <c r="BJ6450" s="5"/>
      <c r="BK6450" s="5"/>
      <c r="BL6450" s="5"/>
      <c r="BM6450" s="5"/>
      <c r="BN6450" s="5"/>
      <c r="BO6450" s="5"/>
      <c r="BP6450" s="5"/>
      <c r="BQ6450" s="5"/>
      <c r="BR6450" s="5"/>
      <c r="BS6450" s="5"/>
      <c r="BT6450" s="5"/>
      <c r="BU6450" s="5"/>
      <c r="BV6450" s="5"/>
      <c r="BW6450" s="5"/>
      <c r="BX6450" s="5"/>
    </row>
    <row r="6451" spans="1:76" x14ac:dyDescent="0.2">
      <c r="A6451" s="1" t="s">
        <v>22</v>
      </c>
      <c r="B6451" s="1" t="s">
        <v>97</v>
      </c>
      <c r="C6451" s="1" t="s">
        <v>828</v>
      </c>
      <c r="D6451" s="1" t="s">
        <v>777</v>
      </c>
      <c r="E6451" s="1" t="s">
        <v>2</v>
      </c>
      <c r="F6451" s="1" t="s">
        <v>1077</v>
      </c>
      <c r="G6451" s="1" t="s">
        <v>73</v>
      </c>
      <c r="H6451" s="8"/>
      <c r="I6451" s="8">
        <v>2015</v>
      </c>
      <c r="J6451" s="1" t="s">
        <v>768</v>
      </c>
      <c r="K6451" s="9">
        <v>100000</v>
      </c>
      <c r="L6451" s="10">
        <f>K6451/ VLOOKUP(A6451,Indicators!$B$1:$V$7,21,FALSE)</f>
        <v>585.91232407982466</v>
      </c>
      <c r="M6451" s="11"/>
      <c r="N6451" s="11"/>
      <c r="O6451" s="11"/>
      <c r="P6451" s="11"/>
      <c r="Q6451" s="8" t="str">
        <f t="shared" si="0"/>
        <v/>
      </c>
      <c r="R6451" s="1" t="s">
        <v>97</v>
      </c>
      <c r="S6451" s="1" t="s">
        <v>85</v>
      </c>
      <c r="T6451" s="11"/>
      <c r="U6451" s="11"/>
      <c r="V6451" s="11"/>
      <c r="W6451" s="11"/>
      <c r="X6451" s="11"/>
      <c r="Y6451" s="11"/>
      <c r="Z6451" s="11"/>
      <c r="AA6451" s="11"/>
      <c r="AB6451" s="11"/>
      <c r="AC6451" s="11"/>
      <c r="AD6451" s="11"/>
      <c r="AE6451" s="11"/>
      <c r="AF6451" s="11"/>
      <c r="AG6451" s="11"/>
      <c r="AH6451" s="11"/>
      <c r="AI6451" s="11"/>
      <c r="AJ6451" s="11"/>
      <c r="AK6451" s="11"/>
      <c r="AL6451" s="11"/>
      <c r="AM6451" s="5"/>
      <c r="AN6451" s="5"/>
      <c r="AO6451" s="5"/>
      <c r="AP6451" s="5"/>
      <c r="AQ6451" s="5"/>
      <c r="AR6451" s="5"/>
      <c r="AS6451" s="5"/>
      <c r="AT6451" s="5"/>
      <c r="AU6451" s="5"/>
      <c r="AV6451" s="5"/>
      <c r="AW6451" s="5"/>
      <c r="AX6451" s="5"/>
      <c r="AY6451" s="5"/>
      <c r="AZ6451" s="5"/>
      <c r="BA6451" s="5"/>
      <c r="BB6451" s="5"/>
      <c r="BC6451" s="5"/>
      <c r="BD6451" s="5"/>
      <c r="BE6451" s="5"/>
      <c r="BF6451" s="5"/>
      <c r="BG6451" s="5"/>
      <c r="BH6451" s="5"/>
      <c r="BI6451" s="5"/>
      <c r="BJ6451" s="5"/>
      <c r="BK6451" s="5"/>
      <c r="BL6451" s="5"/>
      <c r="BM6451" s="5"/>
      <c r="BN6451" s="5"/>
      <c r="BO6451" s="5"/>
      <c r="BP6451" s="5"/>
      <c r="BQ6451" s="5"/>
      <c r="BR6451" s="5"/>
      <c r="BS6451" s="5"/>
      <c r="BT6451" s="5"/>
      <c r="BU6451" s="5"/>
      <c r="BV6451" s="5"/>
      <c r="BW6451" s="5"/>
      <c r="BX6451" s="5"/>
    </row>
    <row r="6452" spans="1:76" x14ac:dyDescent="0.2">
      <c r="A6452" s="1" t="s">
        <v>22</v>
      </c>
      <c r="B6452" s="1" t="s">
        <v>97</v>
      </c>
      <c r="C6452" s="1" t="s">
        <v>788</v>
      </c>
      <c r="D6452" s="1" t="s">
        <v>777</v>
      </c>
      <c r="E6452" s="1" t="s">
        <v>2</v>
      </c>
      <c r="F6452" s="1" t="s">
        <v>1077</v>
      </c>
      <c r="G6452" s="1" t="s">
        <v>73</v>
      </c>
      <c r="H6452" s="8"/>
      <c r="I6452" s="8">
        <v>2015</v>
      </c>
      <c r="J6452" s="1" t="s">
        <v>768</v>
      </c>
      <c r="K6452" s="9">
        <v>130000</v>
      </c>
      <c r="L6452" s="10">
        <f>K6452/ VLOOKUP(A6452,Indicators!$B$1:$V$7,21,FALSE)</f>
        <v>761.68602130377212</v>
      </c>
      <c r="M6452" s="11"/>
      <c r="N6452" s="11"/>
      <c r="O6452" s="11"/>
      <c r="P6452" s="11"/>
      <c r="Q6452" s="8" t="str">
        <f t="shared" si="0"/>
        <v/>
      </c>
      <c r="R6452" s="1" t="s">
        <v>97</v>
      </c>
      <c r="S6452" s="1" t="s">
        <v>44</v>
      </c>
      <c r="T6452" s="11"/>
      <c r="U6452" s="11"/>
      <c r="V6452" s="11"/>
      <c r="W6452" s="11"/>
      <c r="X6452" s="11"/>
      <c r="Y6452" s="11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1"/>
      <c r="AK6452" s="11"/>
      <c r="AL6452" s="11"/>
      <c r="AM6452" s="5"/>
      <c r="AN6452" s="5"/>
      <c r="AO6452" s="5"/>
      <c r="AP6452" s="5"/>
      <c r="AQ6452" s="5"/>
      <c r="AR6452" s="5"/>
      <c r="AS6452" s="5"/>
      <c r="AT6452" s="5"/>
      <c r="AU6452" s="5"/>
      <c r="AV6452" s="5"/>
      <c r="AW6452" s="5"/>
      <c r="AX6452" s="5"/>
      <c r="AY6452" s="5"/>
      <c r="AZ6452" s="5"/>
      <c r="BA6452" s="5"/>
      <c r="BB6452" s="5"/>
      <c r="BC6452" s="5"/>
      <c r="BD6452" s="5"/>
      <c r="BE6452" s="5"/>
      <c r="BF6452" s="5"/>
      <c r="BG6452" s="5"/>
      <c r="BH6452" s="5"/>
      <c r="BI6452" s="5"/>
      <c r="BJ6452" s="5"/>
      <c r="BK6452" s="5"/>
      <c r="BL6452" s="5"/>
      <c r="BM6452" s="5"/>
      <c r="BN6452" s="5"/>
      <c r="BO6452" s="5"/>
      <c r="BP6452" s="5"/>
      <c r="BQ6452" s="5"/>
      <c r="BR6452" s="5"/>
      <c r="BS6452" s="5"/>
      <c r="BT6452" s="5"/>
      <c r="BU6452" s="5"/>
      <c r="BV6452" s="5"/>
      <c r="BW6452" s="5"/>
      <c r="BX6452" s="5"/>
    </row>
    <row r="6453" spans="1:76" x14ac:dyDescent="0.2">
      <c r="A6453" s="1" t="s">
        <v>22</v>
      </c>
      <c r="B6453" s="1" t="s">
        <v>97</v>
      </c>
      <c r="C6453" s="1" t="s">
        <v>793</v>
      </c>
      <c r="D6453" s="1" t="s">
        <v>777</v>
      </c>
      <c r="E6453" s="1" t="s">
        <v>2</v>
      </c>
      <c r="F6453" s="1" t="s">
        <v>1077</v>
      </c>
      <c r="G6453" s="1" t="s">
        <v>73</v>
      </c>
      <c r="H6453" s="8"/>
      <c r="I6453" s="8">
        <v>2015</v>
      </c>
      <c r="J6453" s="1" t="s">
        <v>768</v>
      </c>
      <c r="K6453" s="9">
        <v>250000</v>
      </c>
      <c r="L6453" s="10">
        <f>K6453/ VLOOKUP(A6453,Indicators!$B$1:$V$7,21,FALSE)</f>
        <v>1464.7808101995618</v>
      </c>
      <c r="M6453" s="11"/>
      <c r="N6453" s="11"/>
      <c r="O6453" s="11"/>
      <c r="P6453" s="11"/>
      <c r="Q6453" s="8" t="str">
        <f t="shared" si="0"/>
        <v/>
      </c>
      <c r="R6453" s="1" t="s">
        <v>97</v>
      </c>
      <c r="S6453" s="1" t="s">
        <v>45</v>
      </c>
      <c r="T6453" s="11"/>
      <c r="U6453" s="11"/>
      <c r="V6453" s="11"/>
      <c r="W6453" s="11"/>
      <c r="X6453" s="11"/>
      <c r="Y6453" s="11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/>
      <c r="AK6453" s="11"/>
      <c r="AL6453" s="11"/>
      <c r="AM6453" s="5"/>
      <c r="AN6453" s="5"/>
      <c r="AO6453" s="5"/>
      <c r="AP6453" s="5"/>
      <c r="AQ6453" s="5"/>
      <c r="AR6453" s="5"/>
      <c r="AS6453" s="5"/>
      <c r="AT6453" s="5"/>
      <c r="AU6453" s="5"/>
      <c r="AV6453" s="5"/>
      <c r="AW6453" s="5"/>
      <c r="AX6453" s="5"/>
      <c r="AY6453" s="5"/>
      <c r="AZ6453" s="5"/>
      <c r="BA6453" s="5"/>
      <c r="BB6453" s="5"/>
      <c r="BC6453" s="5"/>
      <c r="BD6453" s="5"/>
      <c r="BE6453" s="5"/>
      <c r="BF6453" s="5"/>
      <c r="BG6453" s="5"/>
      <c r="BH6453" s="5"/>
      <c r="BI6453" s="5"/>
      <c r="BJ6453" s="5"/>
      <c r="BK6453" s="5"/>
      <c r="BL6453" s="5"/>
      <c r="BM6453" s="5"/>
      <c r="BN6453" s="5"/>
      <c r="BO6453" s="5"/>
      <c r="BP6453" s="5"/>
      <c r="BQ6453" s="5"/>
      <c r="BR6453" s="5"/>
      <c r="BS6453" s="5"/>
      <c r="BT6453" s="5"/>
      <c r="BU6453" s="5"/>
      <c r="BV6453" s="5"/>
      <c r="BW6453" s="5"/>
      <c r="BX6453" s="5"/>
    </row>
    <row r="6454" spans="1:76" x14ac:dyDescent="0.2">
      <c r="A6454" s="1" t="s">
        <v>22</v>
      </c>
      <c r="B6454" s="1" t="s">
        <v>97</v>
      </c>
      <c r="C6454" s="1" t="s">
        <v>792</v>
      </c>
      <c r="D6454" s="1" t="s">
        <v>777</v>
      </c>
      <c r="E6454" s="1" t="s">
        <v>2</v>
      </c>
      <c r="F6454" s="1" t="s">
        <v>1077</v>
      </c>
      <c r="G6454" s="1" t="s">
        <v>73</v>
      </c>
      <c r="H6454" s="8"/>
      <c r="I6454" s="8">
        <v>2015</v>
      </c>
      <c r="J6454" s="1" t="s">
        <v>768</v>
      </c>
      <c r="K6454" s="9">
        <v>260000</v>
      </c>
      <c r="L6454" s="10">
        <f>K6454/ VLOOKUP(A6454,Indicators!$B$1:$V$7,21,FALSE)</f>
        <v>1523.3720426075442</v>
      </c>
      <c r="M6454" s="11"/>
      <c r="N6454" s="11"/>
      <c r="O6454" s="11"/>
      <c r="P6454" s="11"/>
      <c r="Q6454" s="8" t="str">
        <f t="shared" si="0"/>
        <v/>
      </c>
      <c r="R6454" s="1" t="s">
        <v>97</v>
      </c>
      <c r="S6454" s="1" t="s">
        <v>45</v>
      </c>
      <c r="T6454" s="11"/>
      <c r="U6454" s="11"/>
      <c r="V6454" s="11"/>
      <c r="W6454" s="11"/>
      <c r="X6454" s="11"/>
      <c r="Y6454" s="11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1"/>
      <c r="AK6454" s="11"/>
      <c r="AL6454" s="11"/>
      <c r="AM6454" s="5"/>
      <c r="AN6454" s="5"/>
      <c r="AO6454" s="5"/>
      <c r="AP6454" s="5"/>
      <c r="AQ6454" s="5"/>
      <c r="AR6454" s="5"/>
      <c r="AS6454" s="5"/>
      <c r="AT6454" s="5"/>
      <c r="AU6454" s="5"/>
      <c r="AV6454" s="5"/>
      <c r="AW6454" s="5"/>
      <c r="AX6454" s="5"/>
      <c r="AY6454" s="5"/>
      <c r="AZ6454" s="5"/>
      <c r="BA6454" s="5"/>
      <c r="BB6454" s="5"/>
      <c r="BC6454" s="5"/>
      <c r="BD6454" s="5"/>
      <c r="BE6454" s="5"/>
      <c r="BF6454" s="5"/>
      <c r="BG6454" s="5"/>
      <c r="BH6454" s="5"/>
      <c r="BI6454" s="5"/>
      <c r="BJ6454" s="5"/>
      <c r="BK6454" s="5"/>
      <c r="BL6454" s="5"/>
      <c r="BM6454" s="5"/>
      <c r="BN6454" s="5"/>
      <c r="BO6454" s="5"/>
      <c r="BP6454" s="5"/>
      <c r="BQ6454" s="5"/>
      <c r="BR6454" s="5"/>
      <c r="BS6454" s="5"/>
      <c r="BT6454" s="5"/>
      <c r="BU6454" s="5"/>
      <c r="BV6454" s="5"/>
      <c r="BW6454" s="5"/>
      <c r="BX6454" s="5"/>
    </row>
    <row r="6455" spans="1:76" x14ac:dyDescent="0.2">
      <c r="A6455" s="1" t="s">
        <v>22</v>
      </c>
      <c r="B6455" s="1" t="s">
        <v>103</v>
      </c>
      <c r="C6455" s="1" t="s">
        <v>38</v>
      </c>
      <c r="D6455" s="1" t="s">
        <v>669</v>
      </c>
      <c r="E6455" s="1" t="s">
        <v>2</v>
      </c>
      <c r="F6455" s="1" t="s">
        <v>1079</v>
      </c>
      <c r="G6455" s="1" t="s">
        <v>73</v>
      </c>
      <c r="H6455" s="8"/>
      <c r="I6455" s="8">
        <v>2015</v>
      </c>
      <c r="J6455" s="1" t="s">
        <v>768</v>
      </c>
      <c r="K6455" s="9">
        <v>4625</v>
      </c>
      <c r="L6455" s="10">
        <f>K6455/ VLOOKUP(A6455,Indicators!$B$1:$V$7,21,FALSE)</f>
        <v>27.098444988691892</v>
      </c>
      <c r="M6455" s="1" t="s">
        <v>769</v>
      </c>
      <c r="N6455" s="11"/>
      <c r="O6455" s="11"/>
      <c r="P6455" s="11"/>
      <c r="Q6455" s="8" t="str">
        <f t="shared" si="0"/>
        <v/>
      </c>
      <c r="R6455" s="1" t="s">
        <v>323</v>
      </c>
      <c r="S6455" s="1" t="s">
        <v>38</v>
      </c>
      <c r="T6455" s="11"/>
      <c r="U6455" s="11"/>
      <c r="V6455" s="11"/>
      <c r="W6455" s="11"/>
      <c r="X6455" s="11"/>
      <c r="Y6455" s="11"/>
      <c r="Z6455" s="11"/>
      <c r="AA6455" s="11"/>
      <c r="AB6455" s="11"/>
      <c r="AC6455" s="11"/>
      <c r="AD6455" s="11"/>
      <c r="AE6455" s="11"/>
      <c r="AF6455" s="11"/>
      <c r="AG6455" s="11"/>
      <c r="AH6455" s="11"/>
      <c r="AI6455" s="11"/>
      <c r="AJ6455" s="11"/>
      <c r="AK6455" s="11"/>
      <c r="AL6455" s="11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5"/>
      <c r="AX6455" s="5"/>
      <c r="AY6455" s="5"/>
      <c r="AZ6455" s="5"/>
      <c r="BA6455" s="5"/>
      <c r="BB6455" s="5"/>
      <c r="BC6455" s="5"/>
      <c r="BD6455" s="5"/>
      <c r="BE6455" s="5"/>
      <c r="BF6455" s="5"/>
      <c r="BG6455" s="5"/>
      <c r="BH6455" s="5"/>
      <c r="BI6455" s="5"/>
      <c r="BJ6455" s="5"/>
      <c r="BK6455" s="5"/>
      <c r="BL6455" s="5"/>
      <c r="BM6455" s="5"/>
      <c r="BN6455" s="5"/>
      <c r="BO6455" s="5"/>
      <c r="BP6455" s="5"/>
      <c r="BQ6455" s="5"/>
      <c r="BR6455" s="5"/>
      <c r="BS6455" s="5"/>
      <c r="BT6455" s="5"/>
      <c r="BU6455" s="5"/>
      <c r="BV6455" s="5"/>
      <c r="BW6455" s="5"/>
      <c r="BX6455" s="5"/>
    </row>
    <row r="6456" spans="1:76" x14ac:dyDescent="0.2">
      <c r="A6456" s="1" t="s">
        <v>22</v>
      </c>
      <c r="B6456" s="1" t="s">
        <v>103</v>
      </c>
      <c r="C6456" s="1" t="s">
        <v>794</v>
      </c>
      <c r="D6456" s="1" t="s">
        <v>669</v>
      </c>
      <c r="E6456" s="1" t="s">
        <v>2</v>
      </c>
      <c r="F6456" s="1" t="s">
        <v>1079</v>
      </c>
      <c r="G6456" s="1" t="s">
        <v>73</v>
      </c>
      <c r="H6456" s="8"/>
      <c r="I6456" s="8">
        <v>2015</v>
      </c>
      <c r="J6456" s="1" t="s">
        <v>768</v>
      </c>
      <c r="K6456" s="9">
        <v>5300</v>
      </c>
      <c r="L6456" s="10">
        <f>K6456/ VLOOKUP(A6456,Indicators!$B$1:$V$7,21,FALSE)</f>
        <v>31.053353176230708</v>
      </c>
      <c r="M6456" s="1" t="s">
        <v>769</v>
      </c>
      <c r="N6456" s="11"/>
      <c r="O6456" s="11"/>
      <c r="P6456" s="11"/>
      <c r="Q6456" s="8" t="str">
        <f t="shared" si="0"/>
        <v/>
      </c>
      <c r="R6456" s="1" t="s">
        <v>323</v>
      </c>
      <c r="S6456" s="1" t="s">
        <v>51</v>
      </c>
      <c r="T6456" s="11"/>
      <c r="U6456" s="11"/>
      <c r="V6456" s="11"/>
      <c r="W6456" s="11"/>
      <c r="X6456" s="11"/>
      <c r="Y6456" s="11"/>
      <c r="Z6456" s="11"/>
      <c r="AA6456" s="11"/>
      <c r="AB6456" s="11"/>
      <c r="AC6456" s="11"/>
      <c r="AD6456" s="11"/>
      <c r="AE6456" s="11"/>
      <c r="AF6456" s="11"/>
      <c r="AG6456" s="11"/>
      <c r="AH6456" s="11"/>
      <c r="AI6456" s="11"/>
      <c r="AJ6456" s="11"/>
      <c r="AK6456" s="11"/>
      <c r="AL6456" s="11"/>
      <c r="AM6456" s="5"/>
      <c r="AN6456" s="5"/>
      <c r="AO6456" s="5"/>
      <c r="AP6456" s="5"/>
      <c r="AQ6456" s="5"/>
      <c r="AR6456" s="5"/>
      <c r="AS6456" s="5"/>
      <c r="AT6456" s="5"/>
      <c r="AU6456" s="5"/>
      <c r="AV6456" s="5"/>
      <c r="AW6456" s="5"/>
      <c r="AX6456" s="5"/>
      <c r="AY6456" s="5"/>
      <c r="AZ6456" s="5"/>
      <c r="BA6456" s="5"/>
      <c r="BB6456" s="5"/>
      <c r="BC6456" s="5"/>
      <c r="BD6456" s="5"/>
      <c r="BE6456" s="5"/>
      <c r="BF6456" s="5"/>
      <c r="BG6456" s="5"/>
      <c r="BH6456" s="5"/>
      <c r="BI6456" s="5"/>
      <c r="BJ6456" s="5"/>
      <c r="BK6456" s="5"/>
      <c r="BL6456" s="5"/>
      <c r="BM6456" s="5"/>
      <c r="BN6456" s="5"/>
      <c r="BO6456" s="5"/>
      <c r="BP6456" s="5"/>
      <c r="BQ6456" s="5"/>
      <c r="BR6456" s="5"/>
      <c r="BS6456" s="5"/>
      <c r="BT6456" s="5"/>
      <c r="BU6456" s="5"/>
      <c r="BV6456" s="5"/>
      <c r="BW6456" s="5"/>
      <c r="BX6456" s="5"/>
    </row>
    <row r="6457" spans="1:76" x14ac:dyDescent="0.2">
      <c r="A6457" s="1" t="s">
        <v>22</v>
      </c>
      <c r="B6457" s="1" t="s">
        <v>84</v>
      </c>
      <c r="C6457" s="1" t="s">
        <v>846</v>
      </c>
      <c r="D6457" s="1" t="s">
        <v>669</v>
      </c>
      <c r="E6457" s="1" t="s">
        <v>2</v>
      </c>
      <c r="F6457" s="1" t="s">
        <v>1079</v>
      </c>
      <c r="G6457" s="1" t="s">
        <v>73</v>
      </c>
      <c r="H6457" s="8"/>
      <c r="I6457" s="8">
        <v>2015</v>
      </c>
      <c r="J6457" s="1" t="s">
        <v>768</v>
      </c>
      <c r="K6457" s="9">
        <v>120000</v>
      </c>
      <c r="L6457" s="10">
        <f>K6457/ VLOOKUP(A6457,Indicators!$B$1:$V$7,21,FALSE)</f>
        <v>703.09478889578963</v>
      </c>
      <c r="M6457" s="11"/>
      <c r="N6457" s="11"/>
      <c r="O6457" s="11"/>
      <c r="P6457" s="11"/>
      <c r="Q6457" s="8" t="str">
        <f t="shared" si="0"/>
        <v/>
      </c>
      <c r="R6457" s="1" t="s">
        <v>95</v>
      </c>
      <c r="S6457" s="1" t="s">
        <v>84</v>
      </c>
      <c r="T6457" s="11"/>
      <c r="U6457" s="11"/>
      <c r="V6457" s="11"/>
      <c r="W6457" s="11"/>
      <c r="X6457" s="11"/>
      <c r="Y6457" s="11"/>
      <c r="Z6457" s="11"/>
      <c r="AA6457" s="11"/>
      <c r="AB6457" s="11"/>
      <c r="AC6457" s="11"/>
      <c r="AD6457" s="11"/>
      <c r="AE6457" s="11"/>
      <c r="AF6457" s="11"/>
      <c r="AG6457" s="11"/>
      <c r="AH6457" s="11"/>
      <c r="AI6457" s="11"/>
      <c r="AJ6457" s="11"/>
      <c r="AK6457" s="11"/>
      <c r="AL6457" s="11"/>
      <c r="AM6457" s="5"/>
      <c r="AN6457" s="5"/>
      <c r="AO6457" s="5"/>
      <c r="AP6457" s="5"/>
      <c r="AQ6457" s="5"/>
      <c r="AR6457" s="5"/>
      <c r="AS6457" s="5"/>
      <c r="AT6457" s="5"/>
      <c r="AU6457" s="5"/>
      <c r="AV6457" s="5"/>
      <c r="AW6457" s="5"/>
      <c r="AX6457" s="5"/>
      <c r="AY6457" s="5"/>
      <c r="AZ6457" s="5"/>
      <c r="BA6457" s="5"/>
      <c r="BB6457" s="5"/>
      <c r="BC6457" s="5"/>
      <c r="BD6457" s="5"/>
      <c r="BE6457" s="5"/>
      <c r="BF6457" s="5"/>
      <c r="BG6457" s="5"/>
      <c r="BH6457" s="5"/>
      <c r="BI6457" s="5"/>
      <c r="BJ6457" s="5"/>
      <c r="BK6457" s="5"/>
      <c r="BL6457" s="5"/>
      <c r="BM6457" s="5"/>
      <c r="BN6457" s="5"/>
      <c r="BO6457" s="5"/>
      <c r="BP6457" s="5"/>
      <c r="BQ6457" s="5"/>
      <c r="BR6457" s="5"/>
      <c r="BS6457" s="5"/>
      <c r="BT6457" s="5"/>
      <c r="BU6457" s="5"/>
      <c r="BV6457" s="5"/>
      <c r="BW6457" s="5"/>
      <c r="BX6457" s="5"/>
    </row>
    <row r="6458" spans="1:76" x14ac:dyDescent="0.2">
      <c r="A6458" s="1" t="s">
        <v>22</v>
      </c>
      <c r="B6458" s="1" t="s">
        <v>770</v>
      </c>
      <c r="C6458" s="1" t="s">
        <v>771</v>
      </c>
      <c r="D6458" s="1" t="s">
        <v>669</v>
      </c>
      <c r="E6458" s="1" t="s">
        <v>2</v>
      </c>
      <c r="F6458" s="1" t="s">
        <v>1079</v>
      </c>
      <c r="G6458" s="1" t="s">
        <v>73</v>
      </c>
      <c r="H6458" s="8"/>
      <c r="I6458" s="8">
        <v>2015</v>
      </c>
      <c r="J6458" s="1" t="s">
        <v>768</v>
      </c>
      <c r="K6458" s="9">
        <v>1400</v>
      </c>
      <c r="L6458" s="10">
        <f>K6458/ VLOOKUP(A6458,Indicators!$B$1:$V$7,21,FALSE)</f>
        <v>8.2027725371175446</v>
      </c>
      <c r="M6458" s="11"/>
      <c r="N6458" s="11"/>
      <c r="O6458" s="11"/>
      <c r="P6458" s="11"/>
      <c r="Q6458" s="8" t="str">
        <f t="shared" si="0"/>
        <v/>
      </c>
      <c r="R6458" s="1" t="s">
        <v>271</v>
      </c>
      <c r="S6458" s="1" t="s">
        <v>55</v>
      </c>
      <c r="T6458" s="11"/>
      <c r="U6458" s="11"/>
      <c r="V6458" s="11"/>
      <c r="W6458" s="11"/>
      <c r="X6458" s="11"/>
      <c r="Y6458" s="11"/>
      <c r="Z6458" s="11"/>
      <c r="AA6458" s="11"/>
      <c r="AB6458" s="11"/>
      <c r="AC6458" s="11"/>
      <c r="AD6458" s="11"/>
      <c r="AE6458" s="11"/>
      <c r="AF6458" s="11"/>
      <c r="AG6458" s="11"/>
      <c r="AH6458" s="11"/>
      <c r="AI6458" s="11"/>
      <c r="AJ6458" s="11"/>
      <c r="AK6458" s="11"/>
      <c r="AL6458" s="11"/>
      <c r="AM6458" s="5"/>
      <c r="AN6458" s="5"/>
      <c r="AO6458" s="5"/>
      <c r="AP6458" s="5"/>
      <c r="AQ6458" s="5"/>
      <c r="AR6458" s="5"/>
      <c r="AS6458" s="5"/>
      <c r="AT6458" s="5"/>
      <c r="AU6458" s="5"/>
      <c r="AV6458" s="5"/>
      <c r="AW6458" s="5"/>
      <c r="AX6458" s="5"/>
      <c r="AY6458" s="5"/>
      <c r="AZ6458" s="5"/>
      <c r="BA6458" s="5"/>
      <c r="BB6458" s="5"/>
      <c r="BC6458" s="5"/>
      <c r="BD6458" s="5"/>
      <c r="BE6458" s="5"/>
      <c r="BF6458" s="5"/>
      <c r="BG6458" s="5"/>
      <c r="BH6458" s="5"/>
      <c r="BI6458" s="5"/>
      <c r="BJ6458" s="5"/>
      <c r="BK6458" s="5"/>
      <c r="BL6458" s="5"/>
      <c r="BM6458" s="5"/>
      <c r="BN6458" s="5"/>
      <c r="BO6458" s="5"/>
      <c r="BP6458" s="5"/>
      <c r="BQ6458" s="5"/>
      <c r="BR6458" s="5"/>
      <c r="BS6458" s="5"/>
      <c r="BT6458" s="5"/>
      <c r="BU6458" s="5"/>
      <c r="BV6458" s="5"/>
      <c r="BW6458" s="5"/>
      <c r="BX6458" s="5"/>
    </row>
    <row r="6459" spans="1:76" x14ac:dyDescent="0.2">
      <c r="A6459" s="1" t="s">
        <v>22</v>
      </c>
      <c r="B6459" s="1" t="s">
        <v>770</v>
      </c>
      <c r="C6459" s="1" t="s">
        <v>49</v>
      </c>
      <c r="D6459" s="1" t="s">
        <v>669</v>
      </c>
      <c r="E6459" s="1" t="s">
        <v>2</v>
      </c>
      <c r="F6459" s="1" t="s">
        <v>1079</v>
      </c>
      <c r="G6459" s="1" t="s">
        <v>73</v>
      </c>
      <c r="H6459" s="8"/>
      <c r="I6459" s="8">
        <v>2015</v>
      </c>
      <c r="J6459" s="1" t="s">
        <v>768</v>
      </c>
      <c r="K6459" s="9">
        <v>5000</v>
      </c>
      <c r="L6459" s="10">
        <f>K6459/ VLOOKUP(A6459,Indicators!$B$1:$V$7,21,FALSE)</f>
        <v>29.295616203991234</v>
      </c>
      <c r="M6459" s="11"/>
      <c r="N6459" s="11"/>
      <c r="O6459" s="11"/>
      <c r="P6459" s="11"/>
      <c r="Q6459" s="8" t="str">
        <f t="shared" si="0"/>
        <v/>
      </c>
      <c r="R6459" s="1" t="s">
        <v>103</v>
      </c>
      <c r="S6459" s="1" t="s">
        <v>49</v>
      </c>
      <c r="T6459" s="11"/>
      <c r="U6459" s="11"/>
      <c r="V6459" s="11"/>
      <c r="W6459" s="11"/>
      <c r="X6459" s="11"/>
      <c r="Y6459" s="11"/>
      <c r="Z6459" s="11"/>
      <c r="AA6459" s="11"/>
      <c r="AB6459" s="11"/>
      <c r="AC6459" s="11"/>
      <c r="AD6459" s="11"/>
      <c r="AE6459" s="11"/>
      <c r="AF6459" s="11"/>
      <c r="AG6459" s="11"/>
      <c r="AH6459" s="11"/>
      <c r="AI6459" s="11"/>
      <c r="AJ6459" s="11"/>
      <c r="AK6459" s="11"/>
      <c r="AL6459" s="11"/>
      <c r="AM6459" s="5"/>
      <c r="AN6459" s="5"/>
      <c r="AO6459" s="5"/>
      <c r="AP6459" s="5"/>
      <c r="AQ6459" s="5"/>
      <c r="AR6459" s="5"/>
      <c r="AS6459" s="5"/>
      <c r="AT6459" s="5"/>
      <c r="AU6459" s="5"/>
      <c r="AV6459" s="5"/>
      <c r="AW6459" s="5"/>
      <c r="AX6459" s="5"/>
      <c r="AY6459" s="5"/>
      <c r="AZ6459" s="5"/>
      <c r="BA6459" s="5"/>
      <c r="BB6459" s="5"/>
      <c r="BC6459" s="5"/>
      <c r="BD6459" s="5"/>
      <c r="BE6459" s="5"/>
      <c r="BF6459" s="5"/>
      <c r="BG6459" s="5"/>
      <c r="BH6459" s="5"/>
      <c r="BI6459" s="5"/>
      <c r="BJ6459" s="5"/>
      <c r="BK6459" s="5"/>
      <c r="BL6459" s="5"/>
      <c r="BM6459" s="5"/>
      <c r="BN6459" s="5"/>
      <c r="BO6459" s="5"/>
      <c r="BP6459" s="5"/>
      <c r="BQ6459" s="5"/>
      <c r="BR6459" s="5"/>
      <c r="BS6459" s="5"/>
      <c r="BT6459" s="5"/>
      <c r="BU6459" s="5"/>
      <c r="BV6459" s="5"/>
      <c r="BW6459" s="5"/>
      <c r="BX6459" s="5"/>
    </row>
    <row r="6460" spans="1:76" x14ac:dyDescent="0.2">
      <c r="A6460" s="1" t="s">
        <v>22</v>
      </c>
      <c r="B6460" s="1" t="s">
        <v>775</v>
      </c>
      <c r="C6460" s="1" t="s">
        <v>923</v>
      </c>
      <c r="D6460" s="1" t="s">
        <v>669</v>
      </c>
      <c r="E6460" s="1" t="s">
        <v>2</v>
      </c>
      <c r="F6460" s="1" t="s">
        <v>1079</v>
      </c>
      <c r="G6460" s="1" t="s">
        <v>73</v>
      </c>
      <c r="H6460" s="8"/>
      <c r="I6460" s="8">
        <v>2015</v>
      </c>
      <c r="J6460" s="1" t="s">
        <v>768</v>
      </c>
      <c r="K6460" s="9">
        <v>2000</v>
      </c>
      <c r="L6460" s="10">
        <f>K6460/ VLOOKUP(A6460,Indicators!$B$1:$V$7,21,FALSE)</f>
        <v>11.718246481596493</v>
      </c>
      <c r="M6460" s="11"/>
      <c r="N6460" s="11"/>
      <c r="O6460" s="11"/>
      <c r="P6460" s="11"/>
      <c r="Q6460" s="8" t="str">
        <f t="shared" si="0"/>
        <v/>
      </c>
      <c r="R6460" s="1" t="s">
        <v>109</v>
      </c>
      <c r="S6460" s="1" t="s">
        <v>50</v>
      </c>
      <c r="T6460" s="11"/>
      <c r="U6460" s="11"/>
      <c r="V6460" s="11"/>
      <c r="W6460" s="11"/>
      <c r="X6460" s="11"/>
      <c r="Y6460" s="11"/>
      <c r="Z6460" s="11"/>
      <c r="AA6460" s="11"/>
      <c r="AB6460" s="11"/>
      <c r="AC6460" s="11"/>
      <c r="AD6460" s="11"/>
      <c r="AE6460" s="11"/>
      <c r="AF6460" s="11"/>
      <c r="AG6460" s="11"/>
      <c r="AH6460" s="11"/>
      <c r="AI6460" s="11"/>
      <c r="AJ6460" s="11"/>
      <c r="AK6460" s="11"/>
      <c r="AL6460" s="11"/>
      <c r="AM6460" s="5"/>
      <c r="AN6460" s="5"/>
      <c r="AO6460" s="5"/>
      <c r="AP6460" s="5"/>
      <c r="AQ6460" s="5"/>
      <c r="AR6460" s="5"/>
      <c r="AS6460" s="5"/>
      <c r="AT6460" s="5"/>
      <c r="AU6460" s="5"/>
      <c r="AV6460" s="5"/>
      <c r="AW6460" s="5"/>
      <c r="AX6460" s="5"/>
      <c r="AY6460" s="5"/>
      <c r="AZ6460" s="5"/>
      <c r="BA6460" s="5"/>
      <c r="BB6460" s="5"/>
      <c r="BC6460" s="5"/>
      <c r="BD6460" s="5"/>
      <c r="BE6460" s="5"/>
      <c r="BF6460" s="5"/>
      <c r="BG6460" s="5"/>
      <c r="BH6460" s="5"/>
      <c r="BI6460" s="5"/>
      <c r="BJ6460" s="5"/>
      <c r="BK6460" s="5"/>
      <c r="BL6460" s="5"/>
      <c r="BM6460" s="5"/>
      <c r="BN6460" s="5"/>
      <c r="BO6460" s="5"/>
      <c r="BP6460" s="5"/>
      <c r="BQ6460" s="5"/>
      <c r="BR6460" s="5"/>
      <c r="BS6460" s="5"/>
      <c r="BT6460" s="5"/>
      <c r="BU6460" s="5"/>
      <c r="BV6460" s="5"/>
      <c r="BW6460" s="5"/>
      <c r="BX6460" s="5"/>
    </row>
    <row r="6461" spans="1:76" x14ac:dyDescent="0.2">
      <c r="A6461" s="1" t="s">
        <v>22</v>
      </c>
      <c r="B6461" s="1" t="s">
        <v>775</v>
      </c>
      <c r="C6461" s="1" t="s">
        <v>921</v>
      </c>
      <c r="D6461" s="1" t="s">
        <v>669</v>
      </c>
      <c r="E6461" s="1" t="s">
        <v>2</v>
      </c>
      <c r="F6461" s="1" t="s">
        <v>1079</v>
      </c>
      <c r="G6461" s="1" t="s">
        <v>73</v>
      </c>
      <c r="H6461" s="8"/>
      <c r="I6461" s="8">
        <v>2015</v>
      </c>
      <c r="J6461" s="1" t="s">
        <v>768</v>
      </c>
      <c r="K6461" s="9">
        <v>2800</v>
      </c>
      <c r="L6461" s="10">
        <f>K6461/ VLOOKUP(A6461,Indicators!$B$1:$V$7,21,FALSE)</f>
        <v>16.405545074235089</v>
      </c>
      <c r="M6461" s="11"/>
      <c r="N6461" s="11"/>
      <c r="O6461" s="11"/>
      <c r="P6461" s="11"/>
      <c r="Q6461" s="8" t="str">
        <f t="shared" si="0"/>
        <v/>
      </c>
      <c r="R6461" s="1" t="s">
        <v>158</v>
      </c>
      <c r="S6461" s="1" t="s">
        <v>72</v>
      </c>
      <c r="T6461" s="11"/>
      <c r="U6461" s="11"/>
      <c r="V6461" s="11"/>
      <c r="W6461" s="11"/>
      <c r="X6461" s="11"/>
      <c r="Y6461" s="11"/>
      <c r="Z6461" s="11"/>
      <c r="AA6461" s="11"/>
      <c r="AB6461" s="11"/>
      <c r="AC6461" s="11"/>
      <c r="AD6461" s="11"/>
      <c r="AE6461" s="11"/>
      <c r="AF6461" s="11"/>
      <c r="AG6461" s="11"/>
      <c r="AH6461" s="11"/>
      <c r="AI6461" s="11"/>
      <c r="AJ6461" s="11"/>
      <c r="AK6461" s="11"/>
      <c r="AL6461" s="11"/>
      <c r="AM6461" s="5"/>
      <c r="AN6461" s="5"/>
      <c r="AO6461" s="5"/>
      <c r="AP6461" s="5"/>
      <c r="AQ6461" s="5"/>
      <c r="AR6461" s="5"/>
      <c r="AS6461" s="5"/>
      <c r="AT6461" s="5"/>
      <c r="AU6461" s="5"/>
      <c r="AV6461" s="5"/>
      <c r="AW6461" s="5"/>
      <c r="AX6461" s="5"/>
      <c r="AY6461" s="5"/>
      <c r="AZ6461" s="5"/>
      <c r="BA6461" s="5"/>
      <c r="BB6461" s="5"/>
      <c r="BC6461" s="5"/>
      <c r="BD6461" s="5"/>
      <c r="BE6461" s="5"/>
      <c r="BF6461" s="5"/>
      <c r="BG6461" s="5"/>
      <c r="BH6461" s="5"/>
      <c r="BI6461" s="5"/>
      <c r="BJ6461" s="5"/>
      <c r="BK6461" s="5"/>
      <c r="BL6461" s="5"/>
      <c r="BM6461" s="5"/>
      <c r="BN6461" s="5"/>
      <c r="BO6461" s="5"/>
      <c r="BP6461" s="5"/>
      <c r="BQ6461" s="5"/>
      <c r="BR6461" s="5"/>
      <c r="BS6461" s="5"/>
      <c r="BT6461" s="5"/>
      <c r="BU6461" s="5"/>
      <c r="BV6461" s="5"/>
      <c r="BW6461" s="5"/>
      <c r="BX6461" s="5"/>
    </row>
    <row r="6462" spans="1:76" x14ac:dyDescent="0.2">
      <c r="A6462" s="1" t="s">
        <v>22</v>
      </c>
      <c r="B6462" s="1" t="s">
        <v>775</v>
      </c>
      <c r="C6462" s="1" t="s">
        <v>928</v>
      </c>
      <c r="D6462" s="1" t="s">
        <v>669</v>
      </c>
      <c r="E6462" s="1" t="s">
        <v>2</v>
      </c>
      <c r="F6462" s="1" t="s">
        <v>1079</v>
      </c>
      <c r="G6462" s="1" t="s">
        <v>73</v>
      </c>
      <c r="H6462" s="8"/>
      <c r="I6462" s="8">
        <v>2015</v>
      </c>
      <c r="J6462" s="1" t="s">
        <v>768</v>
      </c>
      <c r="K6462" s="9">
        <v>5000</v>
      </c>
      <c r="L6462" s="10">
        <f>K6462/ VLOOKUP(A6462,Indicators!$B$1:$V$7,21,FALSE)</f>
        <v>29.295616203991234</v>
      </c>
      <c r="M6462" s="11"/>
      <c r="N6462" s="11"/>
      <c r="O6462" s="11"/>
      <c r="P6462" s="11"/>
      <c r="Q6462" s="8" t="str">
        <f t="shared" si="0"/>
        <v/>
      </c>
      <c r="R6462" s="1" t="s">
        <v>158</v>
      </c>
      <c r="S6462" s="1" t="s">
        <v>72</v>
      </c>
      <c r="T6462" s="11"/>
      <c r="U6462" s="11"/>
      <c r="V6462" s="11"/>
      <c r="W6462" s="11"/>
      <c r="X6462" s="11"/>
      <c r="Y6462" s="11"/>
      <c r="Z6462" s="11"/>
      <c r="AA6462" s="11"/>
      <c r="AB6462" s="11"/>
      <c r="AC6462" s="11"/>
      <c r="AD6462" s="11"/>
      <c r="AE6462" s="11"/>
      <c r="AF6462" s="11"/>
      <c r="AG6462" s="11"/>
      <c r="AH6462" s="11"/>
      <c r="AI6462" s="11"/>
      <c r="AJ6462" s="11"/>
      <c r="AK6462" s="11"/>
      <c r="AL6462" s="11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C6462" s="5"/>
      <c r="BD6462" s="5"/>
      <c r="BE6462" s="5"/>
      <c r="BF6462" s="5"/>
      <c r="BG6462" s="5"/>
      <c r="BH6462" s="5"/>
      <c r="BI6462" s="5"/>
      <c r="BJ6462" s="5"/>
      <c r="BK6462" s="5"/>
      <c r="BL6462" s="5"/>
      <c r="BM6462" s="5"/>
      <c r="BN6462" s="5"/>
      <c r="BO6462" s="5"/>
      <c r="BP6462" s="5"/>
      <c r="BQ6462" s="5"/>
      <c r="BR6462" s="5"/>
      <c r="BS6462" s="5"/>
      <c r="BT6462" s="5"/>
      <c r="BU6462" s="5"/>
      <c r="BV6462" s="5"/>
      <c r="BW6462" s="5"/>
      <c r="BX6462" s="5"/>
    </row>
    <row r="6463" spans="1:76" x14ac:dyDescent="0.2">
      <c r="A6463" s="1" t="s">
        <v>22</v>
      </c>
      <c r="B6463" s="1" t="s">
        <v>775</v>
      </c>
      <c r="C6463" s="1" t="s">
        <v>779</v>
      </c>
      <c r="D6463" s="1" t="s">
        <v>669</v>
      </c>
      <c r="E6463" s="1" t="s">
        <v>2</v>
      </c>
      <c r="F6463" s="1" t="s">
        <v>1079</v>
      </c>
      <c r="G6463" s="1" t="s">
        <v>73</v>
      </c>
      <c r="H6463" s="8"/>
      <c r="I6463" s="8">
        <v>2015</v>
      </c>
      <c r="J6463" s="1" t="s">
        <v>768</v>
      </c>
      <c r="K6463" s="9">
        <v>20000</v>
      </c>
      <c r="L6463" s="10">
        <f>K6463/ VLOOKUP(A6463,Indicators!$B$1:$V$7,21,FALSE)</f>
        <v>117.18246481596493</v>
      </c>
      <c r="M6463" s="1" t="s">
        <v>769</v>
      </c>
      <c r="N6463" s="11"/>
      <c r="O6463" s="11"/>
      <c r="P6463" s="11"/>
      <c r="Q6463" s="8" t="str">
        <f t="shared" si="0"/>
        <v/>
      </c>
      <c r="R6463" s="1" t="s">
        <v>158</v>
      </c>
      <c r="S6463" s="1" t="s">
        <v>56</v>
      </c>
      <c r="T6463" s="11"/>
      <c r="U6463" s="11"/>
      <c r="V6463" s="11"/>
      <c r="W6463" s="11"/>
      <c r="X6463" s="11"/>
      <c r="Y6463" s="11"/>
      <c r="Z6463" s="11"/>
      <c r="AA6463" s="11"/>
      <c r="AB6463" s="11"/>
      <c r="AC6463" s="11"/>
      <c r="AD6463" s="11"/>
      <c r="AE6463" s="11"/>
      <c r="AF6463" s="11"/>
      <c r="AG6463" s="11"/>
      <c r="AH6463" s="11"/>
      <c r="AI6463" s="11"/>
      <c r="AJ6463" s="11"/>
      <c r="AK6463" s="11"/>
      <c r="AL6463" s="11"/>
      <c r="AM6463" s="5"/>
      <c r="AN6463" s="5"/>
      <c r="AO6463" s="5"/>
      <c r="AP6463" s="5"/>
      <c r="AQ6463" s="5"/>
      <c r="AR6463" s="5"/>
      <c r="AS6463" s="5"/>
      <c r="AT6463" s="5"/>
      <c r="AU6463" s="5"/>
      <c r="AV6463" s="5"/>
      <c r="AW6463" s="5"/>
      <c r="AX6463" s="5"/>
      <c r="AY6463" s="5"/>
      <c r="AZ6463" s="5"/>
      <c r="BA6463" s="5"/>
      <c r="BB6463" s="5"/>
      <c r="BC6463" s="5"/>
      <c r="BD6463" s="5"/>
      <c r="BE6463" s="5"/>
      <c r="BF6463" s="5"/>
      <c r="BG6463" s="5"/>
      <c r="BH6463" s="5"/>
      <c r="BI6463" s="5"/>
      <c r="BJ6463" s="5"/>
      <c r="BK6463" s="5"/>
      <c r="BL6463" s="5"/>
      <c r="BM6463" s="5"/>
      <c r="BN6463" s="5"/>
      <c r="BO6463" s="5"/>
      <c r="BP6463" s="5"/>
      <c r="BQ6463" s="5"/>
      <c r="BR6463" s="5"/>
      <c r="BS6463" s="5"/>
      <c r="BT6463" s="5"/>
      <c r="BU6463" s="5"/>
      <c r="BV6463" s="5"/>
      <c r="BW6463" s="5"/>
      <c r="BX6463" s="5"/>
    </row>
    <row r="6464" spans="1:76" x14ac:dyDescent="0.2">
      <c r="A6464" s="1" t="s">
        <v>22</v>
      </c>
      <c r="B6464" s="1" t="s">
        <v>775</v>
      </c>
      <c r="C6464" s="1" t="s">
        <v>808</v>
      </c>
      <c r="D6464" s="1" t="s">
        <v>777</v>
      </c>
      <c r="E6464" s="1" t="s">
        <v>2</v>
      </c>
      <c r="F6464" s="1" t="s">
        <v>1079</v>
      </c>
      <c r="G6464" s="1" t="s">
        <v>73</v>
      </c>
      <c r="H6464" s="8"/>
      <c r="I6464" s="8">
        <v>2015</v>
      </c>
      <c r="J6464" s="1" t="s">
        <v>768</v>
      </c>
      <c r="K6464" s="9">
        <v>33000</v>
      </c>
      <c r="L6464" s="10">
        <f>K6464/ VLOOKUP(A6464,Indicators!$B$1:$V$7,21,FALSE)</f>
        <v>193.35106694634214</v>
      </c>
      <c r="M6464" s="1" t="s">
        <v>769</v>
      </c>
      <c r="N6464" s="11"/>
      <c r="O6464" s="11"/>
      <c r="P6464" s="11"/>
      <c r="Q6464" s="8" t="str">
        <f t="shared" si="0"/>
        <v/>
      </c>
      <c r="R6464" s="1" t="s">
        <v>158</v>
      </c>
      <c r="S6464" s="1" t="s">
        <v>56</v>
      </c>
      <c r="T6464" s="11"/>
      <c r="U6464" s="11"/>
      <c r="V6464" s="11"/>
      <c r="W6464" s="11"/>
      <c r="X6464" s="11"/>
      <c r="Y6464" s="11"/>
      <c r="Z6464" s="11"/>
      <c r="AA6464" s="11"/>
      <c r="AB6464" s="11"/>
      <c r="AC6464" s="11"/>
      <c r="AD6464" s="11"/>
      <c r="AE6464" s="11"/>
      <c r="AF6464" s="11"/>
      <c r="AG6464" s="11"/>
      <c r="AH6464" s="11"/>
      <c r="AI6464" s="11"/>
      <c r="AJ6464" s="11"/>
      <c r="AK6464" s="11"/>
      <c r="AL6464" s="11"/>
      <c r="AM6464" s="5"/>
      <c r="AN6464" s="5"/>
      <c r="AO6464" s="5"/>
      <c r="AP6464" s="5"/>
      <c r="AQ6464" s="5"/>
      <c r="AR6464" s="5"/>
      <c r="AS6464" s="5"/>
      <c r="AT6464" s="5"/>
      <c r="AU6464" s="5"/>
      <c r="AV6464" s="5"/>
      <c r="AW6464" s="5"/>
      <c r="AX6464" s="5"/>
      <c r="AY6464" s="5"/>
      <c r="AZ6464" s="5"/>
      <c r="BA6464" s="5"/>
      <c r="BB6464" s="5"/>
      <c r="BC6464" s="5"/>
      <c r="BD6464" s="5"/>
      <c r="BE6464" s="5"/>
      <c r="BF6464" s="5"/>
      <c r="BG6464" s="5"/>
      <c r="BH6464" s="5"/>
      <c r="BI6464" s="5"/>
      <c r="BJ6464" s="5"/>
      <c r="BK6464" s="5"/>
      <c r="BL6464" s="5"/>
      <c r="BM6464" s="5"/>
      <c r="BN6464" s="5"/>
      <c r="BO6464" s="5"/>
      <c r="BP6464" s="5"/>
      <c r="BQ6464" s="5"/>
      <c r="BR6464" s="5"/>
      <c r="BS6464" s="5"/>
      <c r="BT6464" s="5"/>
      <c r="BU6464" s="5"/>
      <c r="BV6464" s="5"/>
      <c r="BW6464" s="5"/>
      <c r="BX6464" s="5"/>
    </row>
    <row r="6465" spans="1:76" x14ac:dyDescent="0.2">
      <c r="A6465" s="1" t="s">
        <v>22</v>
      </c>
      <c r="B6465" s="1" t="s">
        <v>775</v>
      </c>
      <c r="C6465" s="1" t="s">
        <v>780</v>
      </c>
      <c r="D6465" s="1" t="s">
        <v>669</v>
      </c>
      <c r="E6465" s="1" t="s">
        <v>2</v>
      </c>
      <c r="F6465" s="1" t="s">
        <v>1079</v>
      </c>
      <c r="G6465" s="1" t="s">
        <v>73</v>
      </c>
      <c r="H6465" s="8"/>
      <c r="I6465" s="8">
        <v>2015</v>
      </c>
      <c r="J6465" s="1" t="s">
        <v>768</v>
      </c>
      <c r="K6465" s="9">
        <v>37000</v>
      </c>
      <c r="L6465" s="10">
        <f>K6465/ VLOOKUP(A6465,Indicators!$B$1:$V$7,21,FALSE)</f>
        <v>216.78755990953513</v>
      </c>
      <c r="M6465" s="1" t="s">
        <v>769</v>
      </c>
      <c r="N6465" s="11"/>
      <c r="O6465" s="11"/>
      <c r="P6465" s="11"/>
      <c r="Q6465" s="8" t="str">
        <f t="shared" si="0"/>
        <v/>
      </c>
      <c r="R6465" s="1" t="s">
        <v>158</v>
      </c>
      <c r="S6465" s="1" t="s">
        <v>56</v>
      </c>
      <c r="T6465" s="11"/>
      <c r="U6465" s="11"/>
      <c r="V6465" s="11"/>
      <c r="W6465" s="11"/>
      <c r="X6465" s="11"/>
      <c r="Y6465" s="11"/>
      <c r="Z6465" s="11"/>
      <c r="AA6465" s="11"/>
      <c r="AB6465" s="11"/>
      <c r="AC6465" s="11"/>
      <c r="AD6465" s="11"/>
      <c r="AE6465" s="11"/>
      <c r="AF6465" s="11"/>
      <c r="AG6465" s="11"/>
      <c r="AH6465" s="11"/>
      <c r="AI6465" s="11"/>
      <c r="AJ6465" s="11"/>
      <c r="AK6465" s="11"/>
      <c r="AL6465" s="11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5"/>
      <c r="AX6465" s="5"/>
      <c r="AY6465" s="5"/>
      <c r="AZ6465" s="5"/>
      <c r="BA6465" s="5"/>
      <c r="BB6465" s="5"/>
      <c r="BC6465" s="5"/>
      <c r="BD6465" s="5"/>
      <c r="BE6465" s="5"/>
      <c r="BF6465" s="5"/>
      <c r="BG6465" s="5"/>
      <c r="BH6465" s="5"/>
      <c r="BI6465" s="5"/>
      <c r="BJ6465" s="5"/>
      <c r="BK6465" s="5"/>
      <c r="BL6465" s="5"/>
      <c r="BM6465" s="5"/>
      <c r="BN6465" s="5"/>
      <c r="BO6465" s="5"/>
      <c r="BP6465" s="5"/>
      <c r="BQ6465" s="5"/>
      <c r="BR6465" s="5"/>
      <c r="BS6465" s="5"/>
      <c r="BT6465" s="5"/>
      <c r="BU6465" s="5"/>
      <c r="BV6465" s="5"/>
      <c r="BW6465" s="5"/>
      <c r="BX6465" s="5"/>
    </row>
    <row r="6466" spans="1:76" x14ac:dyDescent="0.2">
      <c r="A6466" s="1" t="s">
        <v>22</v>
      </c>
      <c r="B6466" s="1" t="s">
        <v>158</v>
      </c>
      <c r="C6466" s="1" t="s">
        <v>929</v>
      </c>
      <c r="D6466" s="1" t="s">
        <v>669</v>
      </c>
      <c r="E6466" s="1" t="s">
        <v>2</v>
      </c>
      <c r="F6466" s="1" t="s">
        <v>1079</v>
      </c>
      <c r="G6466" s="1" t="s">
        <v>73</v>
      </c>
      <c r="H6466" s="8"/>
      <c r="I6466" s="8">
        <v>2015</v>
      </c>
      <c r="J6466" s="1" t="s">
        <v>768</v>
      </c>
      <c r="K6466" s="8">
        <v>500</v>
      </c>
      <c r="L6466" s="10">
        <f>K6466/ VLOOKUP(A6466,Indicators!$B$1:$V$7,21,FALSE)</f>
        <v>2.9295616203991233</v>
      </c>
      <c r="M6466" s="45" t="s">
        <v>782</v>
      </c>
      <c r="N6466" s="46"/>
      <c r="O6466" s="11"/>
      <c r="P6466" s="11"/>
      <c r="Q6466" s="8" t="str">
        <f t="shared" si="0"/>
        <v/>
      </c>
      <c r="R6466" s="1" t="s">
        <v>158</v>
      </c>
      <c r="S6466" s="1" t="s">
        <v>56</v>
      </c>
      <c r="T6466" s="11"/>
      <c r="U6466" s="11"/>
      <c r="V6466" s="11"/>
      <c r="W6466" s="11"/>
      <c r="X6466" s="11"/>
      <c r="Y6466" s="11"/>
      <c r="Z6466" s="11"/>
      <c r="AA6466" s="11"/>
      <c r="AB6466" s="11"/>
      <c r="AC6466" s="11"/>
      <c r="AD6466" s="11"/>
      <c r="AE6466" s="11"/>
      <c r="AF6466" s="11"/>
      <c r="AG6466" s="11"/>
      <c r="AH6466" s="11"/>
      <c r="AI6466" s="11"/>
      <c r="AJ6466" s="11"/>
      <c r="AK6466" s="11"/>
      <c r="AL6466" s="11"/>
      <c r="AM6466" s="5"/>
      <c r="AN6466" s="5"/>
      <c r="AO6466" s="5"/>
      <c r="AP6466" s="5"/>
      <c r="AQ6466" s="5"/>
      <c r="AR6466" s="5"/>
      <c r="AS6466" s="5"/>
      <c r="AT6466" s="5"/>
      <c r="AU6466" s="5"/>
      <c r="AV6466" s="5"/>
      <c r="AW6466" s="5"/>
      <c r="AX6466" s="5"/>
      <c r="AY6466" s="5"/>
      <c r="AZ6466" s="5"/>
      <c r="BA6466" s="5"/>
      <c r="BB6466" s="5"/>
      <c r="BC6466" s="5"/>
      <c r="BD6466" s="5"/>
      <c r="BE6466" s="5"/>
      <c r="BF6466" s="5"/>
      <c r="BG6466" s="5"/>
      <c r="BH6466" s="5"/>
      <c r="BI6466" s="5"/>
      <c r="BJ6466" s="5"/>
      <c r="BK6466" s="5"/>
      <c r="BL6466" s="5"/>
      <c r="BM6466" s="5"/>
      <c r="BN6466" s="5"/>
      <c r="BO6466" s="5"/>
      <c r="BP6466" s="5"/>
      <c r="BQ6466" s="5"/>
      <c r="BR6466" s="5"/>
      <c r="BS6466" s="5"/>
      <c r="BT6466" s="5"/>
      <c r="BU6466" s="5"/>
      <c r="BV6466" s="5"/>
      <c r="BW6466" s="5"/>
      <c r="BX6466" s="5"/>
    </row>
    <row r="6467" spans="1:76" x14ac:dyDescent="0.2">
      <c r="A6467" s="1" t="s">
        <v>22</v>
      </c>
      <c r="B6467" s="1" t="s">
        <v>158</v>
      </c>
      <c r="C6467" s="1" t="s">
        <v>784</v>
      </c>
      <c r="D6467" s="1" t="s">
        <v>669</v>
      </c>
      <c r="E6467" s="1" t="s">
        <v>2</v>
      </c>
      <c r="F6467" s="1" t="s">
        <v>1079</v>
      </c>
      <c r="G6467" s="1" t="s">
        <v>73</v>
      </c>
      <c r="H6467" s="8"/>
      <c r="I6467" s="8">
        <v>2015</v>
      </c>
      <c r="J6467" s="1" t="s">
        <v>768</v>
      </c>
      <c r="K6467" s="9">
        <v>1000</v>
      </c>
      <c r="L6467" s="10">
        <f>K6467/ VLOOKUP(A6467,Indicators!$B$1:$V$7,21,FALSE)</f>
        <v>5.8591232407982465</v>
      </c>
      <c r="M6467" s="45" t="s">
        <v>782</v>
      </c>
      <c r="N6467" s="46"/>
      <c r="O6467" s="11"/>
      <c r="P6467" s="11"/>
      <c r="Q6467" s="8" t="str">
        <f t="shared" si="0"/>
        <v/>
      </c>
      <c r="R6467" s="1" t="s">
        <v>158</v>
      </c>
      <c r="S6467" s="1" t="s">
        <v>56</v>
      </c>
      <c r="T6467" s="11"/>
      <c r="U6467" s="11"/>
      <c r="V6467" s="11"/>
      <c r="W6467" s="11"/>
      <c r="X6467" s="11"/>
      <c r="Y6467" s="11"/>
      <c r="Z6467" s="11"/>
      <c r="AA6467" s="11"/>
      <c r="AB6467" s="11"/>
      <c r="AC6467" s="11"/>
      <c r="AD6467" s="11"/>
      <c r="AE6467" s="11"/>
      <c r="AF6467" s="11"/>
      <c r="AG6467" s="11"/>
      <c r="AH6467" s="11"/>
      <c r="AI6467" s="11"/>
      <c r="AJ6467" s="11"/>
      <c r="AK6467" s="11"/>
      <c r="AL6467" s="11"/>
      <c r="AM6467" s="5"/>
      <c r="AN6467" s="5"/>
      <c r="AO6467" s="5"/>
      <c r="AP6467" s="5"/>
      <c r="AQ6467" s="5"/>
      <c r="AR6467" s="5"/>
      <c r="AS6467" s="5"/>
      <c r="AT6467" s="5"/>
      <c r="AU6467" s="5"/>
      <c r="AV6467" s="5"/>
      <c r="AW6467" s="5"/>
      <c r="AX6467" s="5"/>
      <c r="AY6467" s="5"/>
      <c r="AZ6467" s="5"/>
      <c r="BA6467" s="5"/>
      <c r="BB6467" s="5"/>
      <c r="BC6467" s="5"/>
      <c r="BD6467" s="5"/>
      <c r="BE6467" s="5"/>
      <c r="BF6467" s="5"/>
      <c r="BG6467" s="5"/>
      <c r="BH6467" s="5"/>
      <c r="BI6467" s="5"/>
      <c r="BJ6467" s="5"/>
      <c r="BK6467" s="5"/>
      <c r="BL6467" s="5"/>
      <c r="BM6467" s="5"/>
      <c r="BN6467" s="5"/>
      <c r="BO6467" s="5"/>
      <c r="BP6467" s="5"/>
      <c r="BQ6467" s="5"/>
      <c r="BR6467" s="5"/>
      <c r="BS6467" s="5"/>
      <c r="BT6467" s="5"/>
      <c r="BU6467" s="5"/>
      <c r="BV6467" s="5"/>
      <c r="BW6467" s="5"/>
      <c r="BX6467" s="5"/>
    </row>
    <row r="6468" spans="1:76" x14ac:dyDescent="0.2">
      <c r="A6468" s="1" t="s">
        <v>22</v>
      </c>
      <c r="B6468" s="1" t="s">
        <v>158</v>
      </c>
      <c r="C6468" s="1" t="s">
        <v>783</v>
      </c>
      <c r="D6468" s="1" t="s">
        <v>669</v>
      </c>
      <c r="E6468" s="1" t="s">
        <v>2</v>
      </c>
      <c r="F6468" s="1" t="s">
        <v>1079</v>
      </c>
      <c r="G6468" s="1" t="s">
        <v>73</v>
      </c>
      <c r="H6468" s="8"/>
      <c r="I6468" s="8">
        <v>2015</v>
      </c>
      <c r="J6468" s="1" t="s">
        <v>768</v>
      </c>
      <c r="K6468" s="9">
        <v>1500</v>
      </c>
      <c r="L6468" s="10">
        <f>K6468/ VLOOKUP(A6468,Indicators!$B$1:$V$7,21,FALSE)</f>
        <v>8.7886848611973694</v>
      </c>
      <c r="M6468" s="45" t="s">
        <v>782</v>
      </c>
      <c r="N6468" s="46"/>
      <c r="O6468" s="11"/>
      <c r="P6468" s="11"/>
      <c r="Q6468" s="8" t="str">
        <f t="shared" si="0"/>
        <v/>
      </c>
      <c r="R6468" s="1" t="s">
        <v>158</v>
      </c>
      <c r="S6468" s="1" t="s">
        <v>56</v>
      </c>
      <c r="T6468" s="11"/>
      <c r="U6468" s="11"/>
      <c r="V6468" s="11"/>
      <c r="W6468" s="11"/>
      <c r="X6468" s="11"/>
      <c r="Y6468" s="11"/>
      <c r="Z6468" s="11"/>
      <c r="AA6468" s="11"/>
      <c r="AB6468" s="11"/>
      <c r="AC6468" s="11"/>
      <c r="AD6468" s="11"/>
      <c r="AE6468" s="11"/>
      <c r="AF6468" s="11"/>
      <c r="AG6468" s="11"/>
      <c r="AH6468" s="11"/>
      <c r="AI6468" s="11"/>
      <c r="AJ6468" s="11"/>
      <c r="AK6468" s="11"/>
      <c r="AL6468" s="11"/>
      <c r="AM6468" s="5"/>
      <c r="AN6468" s="5"/>
      <c r="AO6468" s="5"/>
      <c r="AP6468" s="5"/>
      <c r="AQ6468" s="5"/>
      <c r="AR6468" s="5"/>
      <c r="AS6468" s="5"/>
      <c r="AT6468" s="5"/>
      <c r="AU6468" s="5"/>
      <c r="AV6468" s="5"/>
      <c r="AW6468" s="5"/>
      <c r="AX6468" s="5"/>
      <c r="AY6468" s="5"/>
      <c r="AZ6468" s="5"/>
      <c r="BA6468" s="5"/>
      <c r="BB6468" s="5"/>
      <c r="BC6468" s="5"/>
      <c r="BD6468" s="5"/>
      <c r="BE6468" s="5"/>
      <c r="BF6468" s="5"/>
      <c r="BG6468" s="5"/>
      <c r="BH6468" s="5"/>
      <c r="BI6468" s="5"/>
      <c r="BJ6468" s="5"/>
      <c r="BK6468" s="5"/>
      <c r="BL6468" s="5"/>
      <c r="BM6468" s="5"/>
      <c r="BN6468" s="5"/>
      <c r="BO6468" s="5"/>
      <c r="BP6468" s="5"/>
      <c r="BQ6468" s="5"/>
      <c r="BR6468" s="5"/>
      <c r="BS6468" s="5"/>
      <c r="BT6468" s="5"/>
      <c r="BU6468" s="5"/>
      <c r="BV6468" s="5"/>
      <c r="BW6468" s="5"/>
      <c r="BX6468" s="5"/>
    </row>
    <row r="6469" spans="1:76" x14ac:dyDescent="0.2">
      <c r="A6469" s="1" t="s">
        <v>22</v>
      </c>
      <c r="B6469" s="1" t="s">
        <v>158</v>
      </c>
      <c r="C6469" s="1" t="s">
        <v>786</v>
      </c>
      <c r="D6469" s="1" t="s">
        <v>669</v>
      </c>
      <c r="E6469" s="1" t="s">
        <v>2</v>
      </c>
      <c r="F6469" s="1" t="s">
        <v>1079</v>
      </c>
      <c r="G6469" s="1" t="s">
        <v>73</v>
      </c>
      <c r="H6469" s="8"/>
      <c r="I6469" s="8">
        <v>2015</v>
      </c>
      <c r="J6469" s="1" t="s">
        <v>768</v>
      </c>
      <c r="K6469" s="9">
        <v>8000</v>
      </c>
      <c r="L6469" s="10">
        <f>K6469/ VLOOKUP(A6469,Indicators!$B$1:$V$7,21,FALSE)</f>
        <v>46.872985926385972</v>
      </c>
      <c r="M6469" s="45" t="s">
        <v>782</v>
      </c>
      <c r="N6469" s="46"/>
      <c r="O6469" s="11"/>
      <c r="P6469" s="11"/>
      <c r="Q6469" s="8" t="str">
        <f t="shared" si="0"/>
        <v/>
      </c>
      <c r="R6469" s="1" t="s">
        <v>158</v>
      </c>
      <c r="S6469" s="1" t="s">
        <v>56</v>
      </c>
      <c r="T6469" s="11"/>
      <c r="U6469" s="11"/>
      <c r="V6469" s="11"/>
      <c r="W6469" s="11"/>
      <c r="X6469" s="11"/>
      <c r="Y6469" s="11"/>
      <c r="Z6469" s="11"/>
      <c r="AA6469" s="11"/>
      <c r="AB6469" s="11"/>
      <c r="AC6469" s="11"/>
      <c r="AD6469" s="11"/>
      <c r="AE6469" s="11"/>
      <c r="AF6469" s="11"/>
      <c r="AG6469" s="11"/>
      <c r="AH6469" s="11"/>
      <c r="AI6469" s="11"/>
      <c r="AJ6469" s="11"/>
      <c r="AK6469" s="11"/>
      <c r="AL6469" s="11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C6469" s="5"/>
      <c r="BD6469" s="5"/>
      <c r="BE6469" s="5"/>
      <c r="BF6469" s="5"/>
      <c r="BG6469" s="5"/>
      <c r="BH6469" s="5"/>
      <c r="BI6469" s="5"/>
      <c r="BJ6469" s="5"/>
      <c r="BK6469" s="5"/>
      <c r="BL6469" s="5"/>
      <c r="BM6469" s="5"/>
      <c r="BN6469" s="5"/>
      <c r="BO6469" s="5"/>
      <c r="BP6469" s="5"/>
      <c r="BQ6469" s="5"/>
      <c r="BR6469" s="5"/>
      <c r="BS6469" s="5"/>
      <c r="BT6469" s="5"/>
      <c r="BU6469" s="5"/>
      <c r="BV6469" s="5"/>
      <c r="BW6469" s="5"/>
      <c r="BX6469" s="5"/>
    </row>
    <row r="6470" spans="1:76" x14ac:dyDescent="0.2">
      <c r="A6470" s="1" t="s">
        <v>22</v>
      </c>
      <c r="B6470" s="1" t="s">
        <v>158</v>
      </c>
      <c r="C6470" s="1" t="s">
        <v>931</v>
      </c>
      <c r="D6470" s="1" t="s">
        <v>669</v>
      </c>
      <c r="E6470" s="1" t="s">
        <v>2</v>
      </c>
      <c r="F6470" s="1" t="s">
        <v>1079</v>
      </c>
      <c r="G6470" s="1" t="s">
        <v>73</v>
      </c>
      <c r="H6470" s="8"/>
      <c r="I6470" s="8">
        <v>2015</v>
      </c>
      <c r="J6470" s="1" t="s">
        <v>768</v>
      </c>
      <c r="K6470" s="9">
        <v>11000</v>
      </c>
      <c r="L6470" s="10">
        <f>K6470/ VLOOKUP(A6470,Indicators!$B$1:$V$7,21,FALSE)</f>
        <v>64.450355648780715</v>
      </c>
      <c r="M6470" s="45" t="s">
        <v>782</v>
      </c>
      <c r="N6470" s="46"/>
      <c r="O6470" s="11"/>
      <c r="P6470" s="11"/>
      <c r="Q6470" s="8" t="str">
        <f t="shared" si="0"/>
        <v/>
      </c>
      <c r="R6470" s="1" t="s">
        <v>158</v>
      </c>
      <c r="S6470" s="1" t="s">
        <v>56</v>
      </c>
      <c r="T6470" s="11"/>
      <c r="U6470" s="11"/>
      <c r="V6470" s="11"/>
      <c r="W6470" s="11"/>
      <c r="X6470" s="11"/>
      <c r="Y6470" s="11"/>
      <c r="Z6470" s="11"/>
      <c r="AA6470" s="11"/>
      <c r="AB6470" s="11"/>
      <c r="AC6470" s="11"/>
      <c r="AD6470" s="11"/>
      <c r="AE6470" s="11"/>
      <c r="AF6470" s="11"/>
      <c r="AG6470" s="11"/>
      <c r="AH6470" s="11"/>
      <c r="AI6470" s="11"/>
      <c r="AJ6470" s="11"/>
      <c r="AK6470" s="11"/>
      <c r="AL6470" s="11"/>
      <c r="AM6470" s="5"/>
      <c r="AN6470" s="5"/>
      <c r="AO6470" s="5"/>
      <c r="AP6470" s="5"/>
      <c r="AQ6470" s="5"/>
      <c r="AR6470" s="5"/>
      <c r="AS6470" s="5"/>
      <c r="AT6470" s="5"/>
      <c r="AU6470" s="5"/>
      <c r="AV6470" s="5"/>
      <c r="AW6470" s="5"/>
      <c r="AX6470" s="5"/>
      <c r="AY6470" s="5"/>
      <c r="AZ6470" s="5"/>
      <c r="BA6470" s="5"/>
      <c r="BB6470" s="5"/>
      <c r="BC6470" s="5"/>
      <c r="BD6470" s="5"/>
      <c r="BE6470" s="5"/>
      <c r="BF6470" s="5"/>
      <c r="BG6470" s="5"/>
      <c r="BH6470" s="5"/>
      <c r="BI6470" s="5"/>
      <c r="BJ6470" s="5"/>
      <c r="BK6470" s="5"/>
      <c r="BL6470" s="5"/>
      <c r="BM6470" s="5"/>
      <c r="BN6470" s="5"/>
      <c r="BO6470" s="5"/>
      <c r="BP6470" s="5"/>
      <c r="BQ6470" s="5"/>
      <c r="BR6470" s="5"/>
      <c r="BS6470" s="5"/>
      <c r="BT6470" s="5"/>
      <c r="BU6470" s="5"/>
      <c r="BV6470" s="5"/>
      <c r="BW6470" s="5"/>
      <c r="BX6470" s="5"/>
    </row>
    <row r="6471" spans="1:76" x14ac:dyDescent="0.2">
      <c r="A6471" s="1" t="s">
        <v>22</v>
      </c>
      <c r="B6471" s="1" t="s">
        <v>158</v>
      </c>
      <c r="C6471" s="1" t="s">
        <v>882</v>
      </c>
      <c r="D6471" s="1" t="s">
        <v>669</v>
      </c>
      <c r="E6471" s="1" t="s">
        <v>2</v>
      </c>
      <c r="F6471" s="1" t="s">
        <v>1079</v>
      </c>
      <c r="G6471" s="1" t="s">
        <v>73</v>
      </c>
      <c r="H6471" s="8"/>
      <c r="I6471" s="8">
        <v>2015</v>
      </c>
      <c r="J6471" s="1" t="s">
        <v>768</v>
      </c>
      <c r="K6471" s="9">
        <v>30000</v>
      </c>
      <c r="L6471" s="10">
        <f>K6471/ VLOOKUP(A6471,Indicators!$B$1:$V$7,21,FALSE)</f>
        <v>175.77369722394741</v>
      </c>
      <c r="M6471" s="45" t="s">
        <v>782</v>
      </c>
      <c r="N6471" s="46"/>
      <c r="O6471" s="11"/>
      <c r="P6471" s="11"/>
      <c r="Q6471" s="8" t="str">
        <f t="shared" si="0"/>
        <v/>
      </c>
      <c r="R6471" s="1" t="s">
        <v>158</v>
      </c>
      <c r="S6471" s="1" t="s">
        <v>56</v>
      </c>
      <c r="T6471" s="11"/>
      <c r="U6471" s="11"/>
      <c r="V6471" s="11"/>
      <c r="W6471" s="11"/>
      <c r="X6471" s="11"/>
      <c r="Y6471" s="11"/>
      <c r="Z6471" s="11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1"/>
      <c r="AK6471" s="11"/>
      <c r="AL6471" s="11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C6471" s="5"/>
      <c r="BD6471" s="5"/>
      <c r="BE6471" s="5"/>
      <c r="BF6471" s="5"/>
      <c r="BG6471" s="5"/>
      <c r="BH6471" s="5"/>
      <c r="BI6471" s="5"/>
      <c r="BJ6471" s="5"/>
      <c r="BK6471" s="5"/>
      <c r="BL6471" s="5"/>
      <c r="BM6471" s="5"/>
      <c r="BN6471" s="5"/>
      <c r="BO6471" s="5"/>
      <c r="BP6471" s="5"/>
      <c r="BQ6471" s="5"/>
      <c r="BR6471" s="5"/>
      <c r="BS6471" s="5"/>
      <c r="BT6471" s="5"/>
      <c r="BU6471" s="5"/>
      <c r="BV6471" s="5"/>
      <c r="BW6471" s="5"/>
      <c r="BX6471" s="5"/>
    </row>
    <row r="6472" spans="1:76" x14ac:dyDescent="0.2">
      <c r="A6472" s="1" t="s">
        <v>22</v>
      </c>
      <c r="B6472" s="1" t="s">
        <v>75</v>
      </c>
      <c r="C6472" s="1" t="s">
        <v>1080</v>
      </c>
      <c r="D6472" s="1" t="s">
        <v>669</v>
      </c>
      <c r="E6472" s="1" t="s">
        <v>2</v>
      </c>
      <c r="F6472" s="1" t="s">
        <v>1079</v>
      </c>
      <c r="G6472" s="1" t="s">
        <v>73</v>
      </c>
      <c r="H6472" s="8"/>
      <c r="I6472" s="8">
        <v>2015</v>
      </c>
      <c r="J6472" s="1" t="s">
        <v>768</v>
      </c>
      <c r="K6472" s="8">
        <v>500</v>
      </c>
      <c r="L6472" s="10">
        <f>K6472/ VLOOKUP(A6472,Indicators!$B$1:$V$7,21,FALSE)</f>
        <v>2.9295616203991233</v>
      </c>
      <c r="M6472" s="11"/>
      <c r="N6472" s="11"/>
      <c r="O6472" s="11"/>
      <c r="P6472" s="11"/>
      <c r="Q6472" s="8" t="str">
        <f t="shared" si="0"/>
        <v/>
      </c>
      <c r="R6472" s="1" t="s">
        <v>95</v>
      </c>
      <c r="S6472" s="1" t="s">
        <v>75</v>
      </c>
      <c r="T6472" s="11"/>
      <c r="U6472" s="11"/>
      <c r="V6472" s="11"/>
      <c r="W6472" s="11"/>
      <c r="X6472" s="11"/>
      <c r="Y6472" s="11"/>
      <c r="Z6472" s="11"/>
      <c r="AA6472" s="11"/>
      <c r="AB6472" s="11"/>
      <c r="AC6472" s="11"/>
      <c r="AD6472" s="11"/>
      <c r="AE6472" s="11"/>
      <c r="AF6472" s="11"/>
      <c r="AG6472" s="11"/>
      <c r="AH6472" s="11"/>
      <c r="AI6472" s="11"/>
      <c r="AJ6472" s="11"/>
      <c r="AK6472" s="11"/>
      <c r="AL6472" s="11"/>
      <c r="AM6472" s="5"/>
      <c r="AN6472" s="5"/>
      <c r="AO6472" s="5"/>
      <c r="AP6472" s="5"/>
      <c r="AQ6472" s="5"/>
      <c r="AR6472" s="5"/>
      <c r="AS6472" s="5"/>
      <c r="AT6472" s="5"/>
      <c r="AU6472" s="5"/>
      <c r="AV6472" s="5"/>
      <c r="AW6472" s="5"/>
      <c r="AX6472" s="5"/>
      <c r="AY6472" s="5"/>
      <c r="AZ6472" s="5"/>
      <c r="BA6472" s="5"/>
      <c r="BB6472" s="5"/>
      <c r="BC6472" s="5"/>
      <c r="BD6472" s="5"/>
      <c r="BE6472" s="5"/>
      <c r="BF6472" s="5"/>
      <c r="BG6472" s="5"/>
      <c r="BH6472" s="5"/>
      <c r="BI6472" s="5"/>
      <c r="BJ6472" s="5"/>
      <c r="BK6472" s="5"/>
      <c r="BL6472" s="5"/>
      <c r="BM6472" s="5"/>
      <c r="BN6472" s="5"/>
      <c r="BO6472" s="5"/>
      <c r="BP6472" s="5"/>
      <c r="BQ6472" s="5"/>
      <c r="BR6472" s="5"/>
      <c r="BS6472" s="5"/>
      <c r="BT6472" s="5"/>
      <c r="BU6472" s="5"/>
      <c r="BV6472" s="5"/>
      <c r="BW6472" s="5"/>
      <c r="BX6472" s="5"/>
    </row>
    <row r="6473" spans="1:76" x14ac:dyDescent="0.2">
      <c r="A6473" s="1" t="s">
        <v>22</v>
      </c>
      <c r="B6473" s="1" t="s">
        <v>75</v>
      </c>
      <c r="C6473" s="1" t="s">
        <v>1048</v>
      </c>
      <c r="D6473" s="1" t="s">
        <v>669</v>
      </c>
      <c r="E6473" s="1" t="s">
        <v>2</v>
      </c>
      <c r="F6473" s="1" t="s">
        <v>1079</v>
      </c>
      <c r="G6473" s="1" t="s">
        <v>73</v>
      </c>
      <c r="H6473" s="8"/>
      <c r="I6473" s="8">
        <v>2015</v>
      </c>
      <c r="J6473" s="1" t="s">
        <v>768</v>
      </c>
      <c r="K6473" s="9">
        <v>1000</v>
      </c>
      <c r="L6473" s="10">
        <f>K6473/ VLOOKUP(A6473,Indicators!$B$1:$V$7,21,FALSE)</f>
        <v>5.8591232407982465</v>
      </c>
      <c r="M6473" s="11"/>
      <c r="N6473" s="11"/>
      <c r="O6473" s="11"/>
      <c r="P6473" s="11"/>
      <c r="Q6473" s="8" t="str">
        <f t="shared" si="0"/>
        <v/>
      </c>
      <c r="R6473" s="1" t="s">
        <v>95</v>
      </c>
      <c r="S6473" s="1" t="s">
        <v>75</v>
      </c>
      <c r="T6473" s="11"/>
      <c r="U6473" s="11"/>
      <c r="V6473" s="11"/>
      <c r="W6473" s="11"/>
      <c r="X6473" s="11"/>
      <c r="Y6473" s="11"/>
      <c r="Z6473" s="11"/>
      <c r="AA6473" s="11"/>
      <c r="AB6473" s="11"/>
      <c r="AC6473" s="11"/>
      <c r="AD6473" s="11"/>
      <c r="AE6473" s="11"/>
      <c r="AF6473" s="11"/>
      <c r="AG6473" s="11"/>
      <c r="AH6473" s="11"/>
      <c r="AI6473" s="11"/>
      <c r="AJ6473" s="11"/>
      <c r="AK6473" s="11"/>
      <c r="AL6473" s="11"/>
      <c r="AM6473" s="5"/>
      <c r="AN6473" s="5"/>
      <c r="AO6473" s="5"/>
      <c r="AP6473" s="5"/>
      <c r="AQ6473" s="5"/>
      <c r="AR6473" s="5"/>
      <c r="AS6473" s="5"/>
      <c r="AT6473" s="5"/>
      <c r="AU6473" s="5"/>
      <c r="AV6473" s="5"/>
      <c r="AW6473" s="5"/>
      <c r="AX6473" s="5"/>
      <c r="AY6473" s="5"/>
      <c r="AZ6473" s="5"/>
      <c r="BA6473" s="5"/>
      <c r="BB6473" s="5"/>
      <c r="BC6473" s="5"/>
      <c r="BD6473" s="5"/>
      <c r="BE6473" s="5"/>
      <c r="BF6473" s="5"/>
      <c r="BG6473" s="5"/>
      <c r="BH6473" s="5"/>
      <c r="BI6473" s="5"/>
      <c r="BJ6473" s="5"/>
      <c r="BK6473" s="5"/>
      <c r="BL6473" s="5"/>
      <c r="BM6473" s="5"/>
      <c r="BN6473" s="5"/>
      <c r="BO6473" s="5"/>
      <c r="BP6473" s="5"/>
      <c r="BQ6473" s="5"/>
      <c r="BR6473" s="5"/>
      <c r="BS6473" s="5"/>
      <c r="BT6473" s="5"/>
      <c r="BU6473" s="5"/>
      <c r="BV6473" s="5"/>
      <c r="BW6473" s="5"/>
      <c r="BX6473" s="5"/>
    </row>
    <row r="6474" spans="1:76" x14ac:dyDescent="0.2">
      <c r="A6474" s="1" t="s">
        <v>22</v>
      </c>
      <c r="B6474" s="1" t="s">
        <v>75</v>
      </c>
      <c r="C6474" s="1" t="s">
        <v>949</v>
      </c>
      <c r="D6474" s="1" t="s">
        <v>669</v>
      </c>
      <c r="E6474" s="1" t="s">
        <v>2</v>
      </c>
      <c r="F6474" s="1" t="s">
        <v>1079</v>
      </c>
      <c r="G6474" s="1" t="s">
        <v>73</v>
      </c>
      <c r="H6474" s="8"/>
      <c r="I6474" s="8">
        <v>2015</v>
      </c>
      <c r="J6474" s="1" t="s">
        <v>768</v>
      </c>
      <c r="K6474" s="9">
        <v>1000</v>
      </c>
      <c r="L6474" s="10">
        <f>K6474/ VLOOKUP(A6474,Indicators!$B$1:$V$7,21,FALSE)</f>
        <v>5.8591232407982465</v>
      </c>
      <c r="M6474" s="11"/>
      <c r="N6474" s="11"/>
      <c r="O6474" s="11"/>
      <c r="P6474" s="11"/>
      <c r="Q6474" s="8" t="str">
        <f t="shared" si="0"/>
        <v/>
      </c>
      <c r="R6474" s="1" t="s">
        <v>95</v>
      </c>
      <c r="S6474" s="1" t="s">
        <v>75</v>
      </c>
      <c r="T6474" s="11"/>
      <c r="U6474" s="11"/>
      <c r="V6474" s="11"/>
      <c r="W6474" s="11"/>
      <c r="X6474" s="11"/>
      <c r="Y6474" s="11"/>
      <c r="Z6474" s="11"/>
      <c r="AA6474" s="11"/>
      <c r="AB6474" s="11"/>
      <c r="AC6474" s="11"/>
      <c r="AD6474" s="11"/>
      <c r="AE6474" s="11"/>
      <c r="AF6474" s="11"/>
      <c r="AG6474" s="11"/>
      <c r="AH6474" s="11"/>
      <c r="AI6474" s="11"/>
      <c r="AJ6474" s="11"/>
      <c r="AK6474" s="11"/>
      <c r="AL6474" s="11"/>
      <c r="AM6474" s="5"/>
      <c r="AN6474" s="5"/>
      <c r="AO6474" s="5"/>
      <c r="AP6474" s="5"/>
      <c r="AQ6474" s="5"/>
      <c r="AR6474" s="5"/>
      <c r="AS6474" s="5"/>
      <c r="AT6474" s="5"/>
      <c r="AU6474" s="5"/>
      <c r="AV6474" s="5"/>
      <c r="AW6474" s="5"/>
      <c r="AX6474" s="5"/>
      <c r="AY6474" s="5"/>
      <c r="AZ6474" s="5"/>
      <c r="BA6474" s="5"/>
      <c r="BB6474" s="5"/>
      <c r="BC6474" s="5"/>
      <c r="BD6474" s="5"/>
      <c r="BE6474" s="5"/>
      <c r="BF6474" s="5"/>
      <c r="BG6474" s="5"/>
      <c r="BH6474" s="5"/>
      <c r="BI6474" s="5"/>
      <c r="BJ6474" s="5"/>
      <c r="BK6474" s="5"/>
      <c r="BL6474" s="5"/>
      <c r="BM6474" s="5"/>
      <c r="BN6474" s="5"/>
      <c r="BO6474" s="5"/>
      <c r="BP6474" s="5"/>
      <c r="BQ6474" s="5"/>
      <c r="BR6474" s="5"/>
      <c r="BS6474" s="5"/>
      <c r="BT6474" s="5"/>
      <c r="BU6474" s="5"/>
      <c r="BV6474" s="5"/>
      <c r="BW6474" s="5"/>
      <c r="BX6474" s="5"/>
    </row>
    <row r="6475" spans="1:76" x14ac:dyDescent="0.2">
      <c r="A6475" s="1" t="s">
        <v>22</v>
      </c>
      <c r="B6475" s="1" t="s">
        <v>75</v>
      </c>
      <c r="C6475" s="1" t="s">
        <v>950</v>
      </c>
      <c r="D6475" s="1" t="s">
        <v>669</v>
      </c>
      <c r="E6475" s="1" t="s">
        <v>2</v>
      </c>
      <c r="F6475" s="1" t="s">
        <v>1079</v>
      </c>
      <c r="G6475" s="1" t="s">
        <v>73</v>
      </c>
      <c r="H6475" s="8"/>
      <c r="I6475" s="8">
        <v>2015</v>
      </c>
      <c r="J6475" s="1" t="s">
        <v>768</v>
      </c>
      <c r="K6475" s="9">
        <v>3000</v>
      </c>
      <c r="L6475" s="10">
        <f>K6475/ VLOOKUP(A6475,Indicators!$B$1:$V$7,21,FALSE)</f>
        <v>17.577369722394739</v>
      </c>
      <c r="M6475" s="11"/>
      <c r="N6475" s="11"/>
      <c r="O6475" s="11"/>
      <c r="P6475" s="11"/>
      <c r="Q6475" s="8" t="str">
        <f t="shared" si="0"/>
        <v/>
      </c>
      <c r="R6475" s="1" t="s">
        <v>95</v>
      </c>
      <c r="S6475" s="1" t="s">
        <v>75</v>
      </c>
      <c r="T6475" s="11"/>
      <c r="U6475" s="11"/>
      <c r="V6475" s="11"/>
      <c r="W6475" s="11"/>
      <c r="X6475" s="11"/>
      <c r="Y6475" s="11"/>
      <c r="Z6475" s="11"/>
      <c r="AA6475" s="11"/>
      <c r="AB6475" s="11"/>
      <c r="AC6475" s="11"/>
      <c r="AD6475" s="11"/>
      <c r="AE6475" s="11"/>
      <c r="AF6475" s="11"/>
      <c r="AG6475" s="11"/>
      <c r="AH6475" s="11"/>
      <c r="AI6475" s="11"/>
      <c r="AJ6475" s="11"/>
      <c r="AK6475" s="11"/>
      <c r="AL6475" s="11"/>
      <c r="AM6475" s="5"/>
      <c r="AN6475" s="5"/>
      <c r="AO6475" s="5"/>
      <c r="AP6475" s="5"/>
      <c r="AQ6475" s="5"/>
      <c r="AR6475" s="5"/>
      <c r="AS6475" s="5"/>
      <c r="AT6475" s="5"/>
      <c r="AU6475" s="5"/>
      <c r="AV6475" s="5"/>
      <c r="AW6475" s="5"/>
      <c r="AX6475" s="5"/>
      <c r="AY6475" s="5"/>
      <c r="AZ6475" s="5"/>
      <c r="BA6475" s="5"/>
      <c r="BB6475" s="5"/>
      <c r="BC6475" s="5"/>
      <c r="BD6475" s="5"/>
      <c r="BE6475" s="5"/>
      <c r="BF6475" s="5"/>
      <c r="BG6475" s="5"/>
      <c r="BH6475" s="5"/>
      <c r="BI6475" s="5"/>
      <c r="BJ6475" s="5"/>
      <c r="BK6475" s="5"/>
      <c r="BL6475" s="5"/>
      <c r="BM6475" s="5"/>
      <c r="BN6475" s="5"/>
      <c r="BO6475" s="5"/>
      <c r="BP6475" s="5"/>
      <c r="BQ6475" s="5"/>
      <c r="BR6475" s="5"/>
      <c r="BS6475" s="5"/>
      <c r="BT6475" s="5"/>
      <c r="BU6475" s="5"/>
      <c r="BV6475" s="5"/>
      <c r="BW6475" s="5"/>
      <c r="BX6475" s="5"/>
    </row>
    <row r="6476" spans="1:76" x14ac:dyDescent="0.2">
      <c r="A6476" s="1" t="s">
        <v>22</v>
      </c>
      <c r="B6476" s="1" t="s">
        <v>75</v>
      </c>
      <c r="C6476" s="1" t="s">
        <v>1053</v>
      </c>
      <c r="D6476" s="1" t="s">
        <v>669</v>
      </c>
      <c r="E6476" s="1" t="s">
        <v>2</v>
      </c>
      <c r="F6476" s="1" t="s">
        <v>1079</v>
      </c>
      <c r="G6476" s="1" t="s">
        <v>73</v>
      </c>
      <c r="H6476" s="8"/>
      <c r="I6476" s="8">
        <v>2015</v>
      </c>
      <c r="J6476" s="1" t="s">
        <v>768</v>
      </c>
      <c r="K6476" s="9">
        <v>4000</v>
      </c>
      <c r="L6476" s="10">
        <f>K6476/ VLOOKUP(A6476,Indicators!$B$1:$V$7,21,FALSE)</f>
        <v>23.436492963192986</v>
      </c>
      <c r="M6476" s="11"/>
      <c r="N6476" s="11"/>
      <c r="O6476" s="11"/>
      <c r="P6476" s="11"/>
      <c r="Q6476" s="8" t="str">
        <f t="shared" si="0"/>
        <v/>
      </c>
      <c r="R6476" s="1" t="s">
        <v>95</v>
      </c>
      <c r="S6476" s="1" t="s">
        <v>75</v>
      </c>
      <c r="T6476" s="11"/>
      <c r="U6476" s="11"/>
      <c r="V6476" s="11"/>
      <c r="W6476" s="11"/>
      <c r="X6476" s="11"/>
      <c r="Y6476" s="11"/>
      <c r="Z6476" s="11"/>
      <c r="AA6476" s="11"/>
      <c r="AB6476" s="11"/>
      <c r="AC6476" s="11"/>
      <c r="AD6476" s="11"/>
      <c r="AE6476" s="11"/>
      <c r="AF6476" s="11"/>
      <c r="AG6476" s="11"/>
      <c r="AH6476" s="11"/>
      <c r="AI6476" s="11"/>
      <c r="AJ6476" s="11"/>
      <c r="AK6476" s="11"/>
      <c r="AL6476" s="11"/>
      <c r="AM6476" s="5"/>
      <c r="AN6476" s="5"/>
      <c r="AO6476" s="5"/>
      <c r="AP6476" s="5"/>
      <c r="AQ6476" s="5"/>
      <c r="AR6476" s="5"/>
      <c r="AS6476" s="5"/>
      <c r="AT6476" s="5"/>
      <c r="AU6476" s="5"/>
      <c r="AV6476" s="5"/>
      <c r="AW6476" s="5"/>
      <c r="AX6476" s="5"/>
      <c r="AY6476" s="5"/>
      <c r="AZ6476" s="5"/>
      <c r="BA6476" s="5"/>
      <c r="BB6476" s="5"/>
      <c r="BC6476" s="5"/>
      <c r="BD6476" s="5"/>
      <c r="BE6476" s="5"/>
      <c r="BF6476" s="5"/>
      <c r="BG6476" s="5"/>
      <c r="BH6476" s="5"/>
      <c r="BI6476" s="5"/>
      <c r="BJ6476" s="5"/>
      <c r="BK6476" s="5"/>
      <c r="BL6476" s="5"/>
      <c r="BM6476" s="5"/>
      <c r="BN6476" s="5"/>
      <c r="BO6476" s="5"/>
      <c r="BP6476" s="5"/>
      <c r="BQ6476" s="5"/>
      <c r="BR6476" s="5"/>
      <c r="BS6476" s="5"/>
      <c r="BT6476" s="5"/>
      <c r="BU6476" s="5"/>
      <c r="BV6476" s="5"/>
      <c r="BW6476" s="5"/>
      <c r="BX6476" s="5"/>
    </row>
    <row r="6477" spans="1:76" x14ac:dyDescent="0.2">
      <c r="A6477" s="1" t="s">
        <v>22</v>
      </c>
      <c r="B6477" s="1" t="s">
        <v>75</v>
      </c>
      <c r="C6477" s="1" t="s">
        <v>522</v>
      </c>
      <c r="D6477" s="1" t="s">
        <v>669</v>
      </c>
      <c r="E6477" s="1" t="s">
        <v>2</v>
      </c>
      <c r="F6477" s="1" t="s">
        <v>1079</v>
      </c>
      <c r="G6477" s="1" t="s">
        <v>73</v>
      </c>
      <c r="H6477" s="8"/>
      <c r="I6477" s="8">
        <v>2015</v>
      </c>
      <c r="J6477" s="1" t="s">
        <v>768</v>
      </c>
      <c r="K6477" s="9">
        <v>9700</v>
      </c>
      <c r="L6477" s="10">
        <f>K6477/ VLOOKUP(A6477,Indicators!$B$1:$V$7,21,FALSE)</f>
        <v>56.833495435742996</v>
      </c>
      <c r="M6477" s="11"/>
      <c r="N6477" s="11"/>
      <c r="O6477" s="11"/>
      <c r="P6477" s="11"/>
      <c r="Q6477" s="8" t="str">
        <f t="shared" si="0"/>
        <v/>
      </c>
      <c r="R6477" s="1" t="s">
        <v>95</v>
      </c>
      <c r="S6477" s="1" t="s">
        <v>75</v>
      </c>
      <c r="T6477" s="11"/>
      <c r="U6477" s="11"/>
      <c r="V6477" s="11"/>
      <c r="W6477" s="11"/>
      <c r="X6477" s="11"/>
      <c r="Y6477" s="11"/>
      <c r="Z6477" s="11"/>
      <c r="AA6477" s="11"/>
      <c r="AB6477" s="11"/>
      <c r="AC6477" s="11"/>
      <c r="AD6477" s="11"/>
      <c r="AE6477" s="11"/>
      <c r="AF6477" s="11"/>
      <c r="AG6477" s="11"/>
      <c r="AH6477" s="11"/>
      <c r="AI6477" s="11"/>
      <c r="AJ6477" s="11"/>
      <c r="AK6477" s="11"/>
      <c r="AL6477" s="11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5"/>
      <c r="AX6477" s="5"/>
      <c r="AY6477" s="5"/>
      <c r="AZ6477" s="5"/>
      <c r="BA6477" s="5"/>
      <c r="BB6477" s="5"/>
      <c r="BC6477" s="5"/>
      <c r="BD6477" s="5"/>
      <c r="BE6477" s="5"/>
      <c r="BF6477" s="5"/>
      <c r="BG6477" s="5"/>
      <c r="BH6477" s="5"/>
      <c r="BI6477" s="5"/>
      <c r="BJ6477" s="5"/>
      <c r="BK6477" s="5"/>
      <c r="BL6477" s="5"/>
      <c r="BM6477" s="5"/>
      <c r="BN6477" s="5"/>
      <c r="BO6477" s="5"/>
      <c r="BP6477" s="5"/>
      <c r="BQ6477" s="5"/>
      <c r="BR6477" s="5"/>
      <c r="BS6477" s="5"/>
      <c r="BT6477" s="5"/>
      <c r="BU6477" s="5"/>
      <c r="BV6477" s="5"/>
      <c r="BW6477" s="5"/>
      <c r="BX6477" s="5"/>
    </row>
    <row r="6478" spans="1:76" x14ac:dyDescent="0.2">
      <c r="A6478" s="1" t="s">
        <v>22</v>
      </c>
      <c r="B6478" s="1" t="s">
        <v>75</v>
      </c>
      <c r="C6478" s="1" t="s">
        <v>820</v>
      </c>
      <c r="D6478" s="1" t="s">
        <v>669</v>
      </c>
      <c r="E6478" s="1" t="s">
        <v>2</v>
      </c>
      <c r="F6478" s="1" t="s">
        <v>1079</v>
      </c>
      <c r="G6478" s="1" t="s">
        <v>73</v>
      </c>
      <c r="H6478" s="8"/>
      <c r="I6478" s="8">
        <v>2015</v>
      </c>
      <c r="J6478" s="1" t="s">
        <v>768</v>
      </c>
      <c r="K6478" s="9">
        <v>105575</v>
      </c>
      <c r="L6478" s="10">
        <f>K6478/ VLOOKUP(A6478,Indicators!$B$1:$V$7,21,FALSE)</f>
        <v>618.57693614727486</v>
      </c>
      <c r="M6478" s="11"/>
      <c r="N6478" s="11"/>
      <c r="O6478" s="11"/>
      <c r="P6478" s="11"/>
      <c r="Q6478" s="8" t="str">
        <f t="shared" si="0"/>
        <v/>
      </c>
      <c r="R6478" s="1" t="s">
        <v>95</v>
      </c>
      <c r="S6478" s="1" t="s">
        <v>75</v>
      </c>
      <c r="T6478" s="11"/>
      <c r="U6478" s="11"/>
      <c r="V6478" s="11"/>
      <c r="W6478" s="11"/>
      <c r="X6478" s="11"/>
      <c r="Y6478" s="11"/>
      <c r="Z6478" s="11"/>
      <c r="AA6478" s="11"/>
      <c r="AB6478" s="11"/>
      <c r="AC6478" s="11"/>
      <c r="AD6478" s="11"/>
      <c r="AE6478" s="11"/>
      <c r="AF6478" s="11"/>
      <c r="AG6478" s="11"/>
      <c r="AH6478" s="11"/>
      <c r="AI6478" s="11"/>
      <c r="AJ6478" s="11"/>
      <c r="AK6478" s="11"/>
      <c r="AL6478" s="11"/>
      <c r="AM6478" s="5"/>
      <c r="AN6478" s="5"/>
      <c r="AO6478" s="5"/>
      <c r="AP6478" s="5"/>
      <c r="AQ6478" s="5"/>
      <c r="AR6478" s="5"/>
      <c r="AS6478" s="5"/>
      <c r="AT6478" s="5"/>
      <c r="AU6478" s="5"/>
      <c r="AV6478" s="5"/>
      <c r="AW6478" s="5"/>
      <c r="AX6478" s="5"/>
      <c r="AY6478" s="5"/>
      <c r="AZ6478" s="5"/>
      <c r="BA6478" s="5"/>
      <c r="BB6478" s="5"/>
      <c r="BC6478" s="5"/>
      <c r="BD6478" s="5"/>
      <c r="BE6478" s="5"/>
      <c r="BF6478" s="5"/>
      <c r="BG6478" s="5"/>
      <c r="BH6478" s="5"/>
      <c r="BI6478" s="5"/>
      <c r="BJ6478" s="5"/>
      <c r="BK6478" s="5"/>
      <c r="BL6478" s="5"/>
      <c r="BM6478" s="5"/>
      <c r="BN6478" s="5"/>
      <c r="BO6478" s="5"/>
      <c r="BP6478" s="5"/>
      <c r="BQ6478" s="5"/>
      <c r="BR6478" s="5"/>
      <c r="BS6478" s="5"/>
      <c r="BT6478" s="5"/>
      <c r="BU6478" s="5"/>
      <c r="BV6478" s="5"/>
      <c r="BW6478" s="5"/>
      <c r="BX6478" s="5"/>
    </row>
    <row r="6479" spans="1:76" x14ac:dyDescent="0.2">
      <c r="A6479" s="1" t="s">
        <v>22</v>
      </c>
      <c r="B6479" s="1" t="s">
        <v>97</v>
      </c>
      <c r="C6479" s="1" t="s">
        <v>828</v>
      </c>
      <c r="D6479" s="1" t="s">
        <v>669</v>
      </c>
      <c r="E6479" s="1" t="s">
        <v>2</v>
      </c>
      <c r="F6479" s="1" t="s">
        <v>1079</v>
      </c>
      <c r="G6479" s="1" t="s">
        <v>73</v>
      </c>
      <c r="H6479" s="8"/>
      <c r="I6479" s="8">
        <v>2015</v>
      </c>
      <c r="J6479" s="1" t="s">
        <v>768</v>
      </c>
      <c r="K6479" s="8">
        <v>100</v>
      </c>
      <c r="L6479" s="10">
        <f>K6479/ VLOOKUP(A6479,Indicators!$B$1:$V$7,21,FALSE)</f>
        <v>0.58591232407982463</v>
      </c>
      <c r="M6479" s="11"/>
      <c r="N6479" s="11"/>
      <c r="O6479" s="11"/>
      <c r="P6479" s="11"/>
      <c r="Q6479" s="8" t="str">
        <f t="shared" si="0"/>
        <v/>
      </c>
      <c r="R6479" s="1" t="s">
        <v>97</v>
      </c>
      <c r="S6479" s="1" t="s">
        <v>85</v>
      </c>
      <c r="T6479" s="11"/>
      <c r="U6479" s="11"/>
      <c r="V6479" s="11"/>
      <c r="W6479" s="11"/>
      <c r="X6479" s="11"/>
      <c r="Y6479" s="11"/>
      <c r="Z6479" s="11"/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1"/>
      <c r="AK6479" s="11"/>
      <c r="AL6479" s="11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5"/>
      <c r="AX6479" s="5"/>
      <c r="AY6479" s="5"/>
      <c r="AZ6479" s="5"/>
      <c r="BA6479" s="5"/>
      <c r="BB6479" s="5"/>
      <c r="BC6479" s="5"/>
      <c r="BD6479" s="5"/>
      <c r="BE6479" s="5"/>
      <c r="BF6479" s="5"/>
      <c r="BG6479" s="5"/>
      <c r="BH6479" s="5"/>
      <c r="BI6479" s="5"/>
      <c r="BJ6479" s="5"/>
      <c r="BK6479" s="5"/>
      <c r="BL6479" s="5"/>
      <c r="BM6479" s="5"/>
      <c r="BN6479" s="5"/>
      <c r="BO6479" s="5"/>
      <c r="BP6479" s="5"/>
      <c r="BQ6479" s="5"/>
      <c r="BR6479" s="5"/>
      <c r="BS6479" s="5"/>
      <c r="BT6479" s="5"/>
      <c r="BU6479" s="5"/>
      <c r="BV6479" s="5"/>
      <c r="BW6479" s="5"/>
      <c r="BX6479" s="5"/>
    </row>
    <row r="6480" spans="1:76" x14ac:dyDescent="0.2">
      <c r="A6480" s="1" t="s">
        <v>22</v>
      </c>
      <c r="B6480" s="1" t="s">
        <v>97</v>
      </c>
      <c r="C6480" s="1" t="s">
        <v>865</v>
      </c>
      <c r="D6480" s="1" t="s">
        <v>669</v>
      </c>
      <c r="E6480" s="1" t="s">
        <v>2</v>
      </c>
      <c r="F6480" s="1" t="s">
        <v>1079</v>
      </c>
      <c r="G6480" s="1" t="s">
        <v>73</v>
      </c>
      <c r="H6480" s="8"/>
      <c r="I6480" s="8">
        <v>2015</v>
      </c>
      <c r="J6480" s="1" t="s">
        <v>768</v>
      </c>
      <c r="K6480" s="9">
        <v>7874</v>
      </c>
      <c r="L6480" s="10">
        <f>K6480/ VLOOKUP(A6480,Indicators!$B$1:$V$7,21,FALSE)</f>
        <v>46.134736398045398</v>
      </c>
      <c r="M6480" s="11"/>
      <c r="N6480" s="11"/>
      <c r="O6480" s="11"/>
      <c r="P6480" s="11"/>
      <c r="Q6480" s="8" t="str">
        <f t="shared" si="0"/>
        <v/>
      </c>
      <c r="R6480" s="1" t="s">
        <v>133</v>
      </c>
      <c r="S6480" s="1" t="s">
        <v>52</v>
      </c>
      <c r="T6480" s="11"/>
      <c r="U6480" s="11"/>
      <c r="V6480" s="11"/>
      <c r="W6480" s="11"/>
      <c r="X6480" s="11"/>
      <c r="Y6480" s="11"/>
      <c r="Z6480" s="11"/>
      <c r="AA6480" s="11"/>
      <c r="AB6480" s="11"/>
      <c r="AC6480" s="11"/>
      <c r="AD6480" s="11"/>
      <c r="AE6480" s="11"/>
      <c r="AF6480" s="11"/>
      <c r="AG6480" s="11"/>
      <c r="AH6480" s="11"/>
      <c r="AI6480" s="11"/>
      <c r="AJ6480" s="11"/>
      <c r="AK6480" s="11"/>
      <c r="AL6480" s="11"/>
      <c r="AM6480" s="5"/>
      <c r="AN6480" s="5"/>
      <c r="AO6480" s="5"/>
      <c r="AP6480" s="5"/>
      <c r="AQ6480" s="5"/>
      <c r="AR6480" s="5"/>
      <c r="AS6480" s="5"/>
      <c r="AT6480" s="5"/>
      <c r="AU6480" s="5"/>
      <c r="AV6480" s="5"/>
      <c r="AW6480" s="5"/>
      <c r="AX6480" s="5"/>
      <c r="AY6480" s="5"/>
      <c r="AZ6480" s="5"/>
      <c r="BA6480" s="5"/>
      <c r="BB6480" s="5"/>
      <c r="BC6480" s="5"/>
      <c r="BD6480" s="5"/>
      <c r="BE6480" s="5"/>
      <c r="BF6480" s="5"/>
      <c r="BG6480" s="5"/>
      <c r="BH6480" s="5"/>
      <c r="BI6480" s="5"/>
      <c r="BJ6480" s="5"/>
      <c r="BK6480" s="5"/>
      <c r="BL6480" s="5"/>
      <c r="BM6480" s="5"/>
      <c r="BN6480" s="5"/>
      <c r="BO6480" s="5"/>
      <c r="BP6480" s="5"/>
      <c r="BQ6480" s="5"/>
      <c r="BR6480" s="5"/>
      <c r="BS6480" s="5"/>
      <c r="BT6480" s="5"/>
      <c r="BU6480" s="5"/>
      <c r="BV6480" s="5"/>
      <c r="BW6480" s="5"/>
      <c r="BX6480" s="5"/>
    </row>
    <row r="6481" spans="1:76" x14ac:dyDescent="0.2">
      <c r="A6481" s="1" t="s">
        <v>22</v>
      </c>
      <c r="B6481" s="1" t="s">
        <v>97</v>
      </c>
      <c r="C6481" s="1" t="s">
        <v>793</v>
      </c>
      <c r="D6481" s="1" t="s">
        <v>669</v>
      </c>
      <c r="E6481" s="1" t="s">
        <v>2</v>
      </c>
      <c r="F6481" s="1" t="s">
        <v>1079</v>
      </c>
      <c r="G6481" s="1" t="s">
        <v>73</v>
      </c>
      <c r="H6481" s="8"/>
      <c r="I6481" s="8">
        <v>2015</v>
      </c>
      <c r="J6481" s="1" t="s">
        <v>768</v>
      </c>
      <c r="K6481" s="9">
        <v>8000</v>
      </c>
      <c r="L6481" s="10">
        <f>K6481/ VLOOKUP(A6481,Indicators!$B$1:$V$7,21,FALSE)</f>
        <v>46.872985926385972</v>
      </c>
      <c r="M6481" s="11"/>
      <c r="N6481" s="11"/>
      <c r="O6481" s="11"/>
      <c r="P6481" s="11"/>
      <c r="Q6481" s="8" t="str">
        <f t="shared" si="0"/>
        <v/>
      </c>
      <c r="R6481" s="1" t="s">
        <v>97</v>
      </c>
      <c r="S6481" s="1" t="s">
        <v>45</v>
      </c>
      <c r="T6481" s="11"/>
      <c r="U6481" s="11"/>
      <c r="V6481" s="11"/>
      <c r="W6481" s="11"/>
      <c r="X6481" s="11"/>
      <c r="Y6481" s="11"/>
      <c r="Z6481" s="11"/>
      <c r="AA6481" s="11"/>
      <c r="AB6481" s="11"/>
      <c r="AC6481" s="11"/>
      <c r="AD6481" s="11"/>
      <c r="AE6481" s="11"/>
      <c r="AF6481" s="11"/>
      <c r="AG6481" s="11"/>
      <c r="AH6481" s="11"/>
      <c r="AI6481" s="11"/>
      <c r="AJ6481" s="11"/>
      <c r="AK6481" s="11"/>
      <c r="AL6481" s="11"/>
      <c r="AM6481" s="5"/>
      <c r="AN6481" s="5"/>
      <c r="AO6481" s="5"/>
      <c r="AP6481" s="5"/>
      <c r="AQ6481" s="5"/>
      <c r="AR6481" s="5"/>
      <c r="AS6481" s="5"/>
      <c r="AT6481" s="5"/>
      <c r="AU6481" s="5"/>
      <c r="AV6481" s="5"/>
      <c r="AW6481" s="5"/>
      <c r="AX6481" s="5"/>
      <c r="AY6481" s="5"/>
      <c r="AZ6481" s="5"/>
      <c r="BA6481" s="5"/>
      <c r="BB6481" s="5"/>
      <c r="BC6481" s="5"/>
      <c r="BD6481" s="5"/>
      <c r="BE6481" s="5"/>
      <c r="BF6481" s="5"/>
      <c r="BG6481" s="5"/>
      <c r="BH6481" s="5"/>
      <c r="BI6481" s="5"/>
      <c r="BJ6481" s="5"/>
      <c r="BK6481" s="5"/>
      <c r="BL6481" s="5"/>
      <c r="BM6481" s="5"/>
      <c r="BN6481" s="5"/>
      <c r="BO6481" s="5"/>
      <c r="BP6481" s="5"/>
      <c r="BQ6481" s="5"/>
      <c r="BR6481" s="5"/>
      <c r="BS6481" s="5"/>
      <c r="BT6481" s="5"/>
      <c r="BU6481" s="5"/>
      <c r="BV6481" s="5"/>
      <c r="BW6481" s="5"/>
      <c r="BX6481" s="5"/>
    </row>
    <row r="6482" spans="1:76" x14ac:dyDescent="0.2">
      <c r="A6482" s="1" t="s">
        <v>22</v>
      </c>
      <c r="B6482" s="1" t="s">
        <v>97</v>
      </c>
      <c r="C6482" s="1" t="s">
        <v>790</v>
      </c>
      <c r="D6482" s="1" t="s">
        <v>669</v>
      </c>
      <c r="E6482" s="1" t="s">
        <v>2</v>
      </c>
      <c r="F6482" s="1" t="s">
        <v>1079</v>
      </c>
      <c r="G6482" s="1" t="s">
        <v>73</v>
      </c>
      <c r="H6482" s="8"/>
      <c r="I6482" s="8">
        <v>2015</v>
      </c>
      <c r="J6482" s="1" t="s">
        <v>768</v>
      </c>
      <c r="K6482" s="9">
        <v>15000</v>
      </c>
      <c r="L6482" s="10">
        <f>K6482/ VLOOKUP(A6482,Indicators!$B$1:$V$7,21,FALSE)</f>
        <v>87.886848611973704</v>
      </c>
      <c r="M6482" s="11"/>
      <c r="N6482" s="11"/>
      <c r="O6482" s="11"/>
      <c r="P6482" s="11"/>
      <c r="Q6482" s="8" t="str">
        <f t="shared" si="0"/>
        <v/>
      </c>
      <c r="R6482" s="1" t="s">
        <v>97</v>
      </c>
      <c r="S6482" s="1" t="s">
        <v>40</v>
      </c>
      <c r="T6482" s="11"/>
      <c r="U6482" s="11"/>
      <c r="V6482" s="11"/>
      <c r="W6482" s="11"/>
      <c r="X6482" s="11"/>
      <c r="Y6482" s="11"/>
      <c r="Z6482" s="11"/>
      <c r="AA6482" s="11"/>
      <c r="AB6482" s="11"/>
      <c r="AC6482" s="11"/>
      <c r="AD6482" s="11"/>
      <c r="AE6482" s="11"/>
      <c r="AF6482" s="11"/>
      <c r="AG6482" s="11"/>
      <c r="AH6482" s="11"/>
      <c r="AI6482" s="11"/>
      <c r="AJ6482" s="11"/>
      <c r="AK6482" s="11"/>
      <c r="AL6482" s="11"/>
      <c r="AM6482" s="5"/>
      <c r="AN6482" s="5"/>
      <c r="AO6482" s="5"/>
      <c r="AP6482" s="5"/>
      <c r="AQ6482" s="5"/>
      <c r="AR6482" s="5"/>
      <c r="AS6482" s="5"/>
      <c r="AT6482" s="5"/>
      <c r="AU6482" s="5"/>
      <c r="AV6482" s="5"/>
      <c r="AW6482" s="5"/>
      <c r="AX6482" s="5"/>
      <c r="AY6482" s="5"/>
      <c r="AZ6482" s="5"/>
      <c r="BA6482" s="5"/>
      <c r="BB6482" s="5"/>
      <c r="BC6482" s="5"/>
      <c r="BD6482" s="5"/>
      <c r="BE6482" s="5"/>
      <c r="BF6482" s="5"/>
      <c r="BG6482" s="5"/>
      <c r="BH6482" s="5"/>
      <c r="BI6482" s="5"/>
      <c r="BJ6482" s="5"/>
      <c r="BK6482" s="5"/>
      <c r="BL6482" s="5"/>
      <c r="BM6482" s="5"/>
      <c r="BN6482" s="5"/>
      <c r="BO6482" s="5"/>
      <c r="BP6482" s="5"/>
      <c r="BQ6482" s="5"/>
      <c r="BR6482" s="5"/>
      <c r="BS6482" s="5"/>
      <c r="BT6482" s="5"/>
      <c r="BU6482" s="5"/>
      <c r="BV6482" s="5"/>
      <c r="BW6482" s="5"/>
      <c r="BX6482" s="5"/>
    </row>
    <row r="6483" spans="1:76" x14ac:dyDescent="0.2">
      <c r="A6483" s="1" t="s">
        <v>22</v>
      </c>
      <c r="B6483" s="1" t="s">
        <v>97</v>
      </c>
      <c r="C6483" s="1" t="s">
        <v>824</v>
      </c>
      <c r="D6483" s="1" t="s">
        <v>669</v>
      </c>
      <c r="E6483" s="1" t="s">
        <v>2</v>
      </c>
      <c r="F6483" s="1" t="s">
        <v>1079</v>
      </c>
      <c r="G6483" s="1" t="s">
        <v>73</v>
      </c>
      <c r="H6483" s="8"/>
      <c r="I6483" s="8">
        <v>2015</v>
      </c>
      <c r="J6483" s="1" t="s">
        <v>768</v>
      </c>
      <c r="K6483" s="9">
        <v>16000</v>
      </c>
      <c r="L6483" s="10">
        <f>K6483/ VLOOKUP(A6483,Indicators!$B$1:$V$7,21,FALSE)</f>
        <v>93.745971852771945</v>
      </c>
      <c r="M6483" s="11"/>
      <c r="N6483" s="11"/>
      <c r="O6483" s="11"/>
      <c r="P6483" s="11"/>
      <c r="Q6483" s="8" t="str">
        <f t="shared" si="0"/>
        <v/>
      </c>
      <c r="R6483" s="1" t="s">
        <v>97</v>
      </c>
      <c r="S6483" s="1" t="s">
        <v>40</v>
      </c>
      <c r="T6483" s="11"/>
      <c r="U6483" s="11"/>
      <c r="V6483" s="11"/>
      <c r="W6483" s="11"/>
      <c r="X6483" s="11"/>
      <c r="Y6483" s="11"/>
      <c r="Z6483" s="11"/>
      <c r="AA6483" s="11"/>
      <c r="AB6483" s="11"/>
      <c r="AC6483" s="11"/>
      <c r="AD6483" s="11"/>
      <c r="AE6483" s="11"/>
      <c r="AF6483" s="11"/>
      <c r="AG6483" s="11"/>
      <c r="AH6483" s="11"/>
      <c r="AI6483" s="11"/>
      <c r="AJ6483" s="11"/>
      <c r="AK6483" s="11"/>
      <c r="AL6483" s="11"/>
      <c r="AM6483" s="5"/>
      <c r="AN6483" s="5"/>
      <c r="AO6483" s="5"/>
      <c r="AP6483" s="5"/>
      <c r="AQ6483" s="5"/>
      <c r="AR6483" s="5"/>
      <c r="AS6483" s="5"/>
      <c r="AT6483" s="5"/>
      <c r="AU6483" s="5"/>
      <c r="AV6483" s="5"/>
      <c r="AW6483" s="5"/>
      <c r="AX6483" s="5"/>
      <c r="AY6483" s="5"/>
      <c r="AZ6483" s="5"/>
      <c r="BA6483" s="5"/>
      <c r="BB6483" s="5"/>
      <c r="BC6483" s="5"/>
      <c r="BD6483" s="5"/>
      <c r="BE6483" s="5"/>
      <c r="BF6483" s="5"/>
      <c r="BG6483" s="5"/>
      <c r="BH6483" s="5"/>
      <c r="BI6483" s="5"/>
      <c r="BJ6483" s="5"/>
      <c r="BK6483" s="5"/>
      <c r="BL6483" s="5"/>
      <c r="BM6483" s="5"/>
      <c r="BN6483" s="5"/>
      <c r="BO6483" s="5"/>
      <c r="BP6483" s="5"/>
      <c r="BQ6483" s="5"/>
      <c r="BR6483" s="5"/>
      <c r="BS6483" s="5"/>
      <c r="BT6483" s="5"/>
      <c r="BU6483" s="5"/>
      <c r="BV6483" s="5"/>
      <c r="BW6483" s="5"/>
      <c r="BX6483" s="5"/>
    </row>
    <row r="6484" spans="1:76" x14ac:dyDescent="0.2">
      <c r="A6484" s="1" t="s">
        <v>22</v>
      </c>
      <c r="B6484" s="1" t="s">
        <v>97</v>
      </c>
      <c r="C6484" s="1" t="s">
        <v>848</v>
      </c>
      <c r="D6484" s="1" t="s">
        <v>669</v>
      </c>
      <c r="E6484" s="1" t="s">
        <v>2</v>
      </c>
      <c r="F6484" s="1" t="s">
        <v>1079</v>
      </c>
      <c r="G6484" s="1" t="s">
        <v>73</v>
      </c>
      <c r="H6484" s="8"/>
      <c r="I6484" s="8">
        <v>2015</v>
      </c>
      <c r="J6484" s="1" t="s">
        <v>768</v>
      </c>
      <c r="K6484" s="9">
        <v>20300</v>
      </c>
      <c r="L6484" s="10">
        <f>K6484/ VLOOKUP(A6484,Indicators!$B$1:$V$7,21,FALSE)</f>
        <v>118.9402017882044</v>
      </c>
      <c r="M6484" s="11"/>
      <c r="N6484" s="11"/>
      <c r="O6484" s="11"/>
      <c r="P6484" s="11"/>
      <c r="Q6484" s="8" t="str">
        <f t="shared" si="0"/>
        <v/>
      </c>
      <c r="R6484" s="1" t="s">
        <v>97</v>
      </c>
      <c r="S6484" s="1" t="s">
        <v>44</v>
      </c>
      <c r="T6484" s="11"/>
      <c r="U6484" s="11"/>
      <c r="V6484" s="11"/>
      <c r="W6484" s="11"/>
      <c r="X6484" s="11"/>
      <c r="Y6484" s="11"/>
      <c r="Z6484" s="11"/>
      <c r="AA6484" s="11"/>
      <c r="AB6484" s="11"/>
      <c r="AC6484" s="11"/>
      <c r="AD6484" s="11"/>
      <c r="AE6484" s="11"/>
      <c r="AF6484" s="11"/>
      <c r="AG6484" s="11"/>
      <c r="AH6484" s="11"/>
      <c r="AI6484" s="11"/>
      <c r="AJ6484" s="11"/>
      <c r="AK6484" s="11"/>
      <c r="AL6484" s="11"/>
      <c r="AM6484" s="5"/>
      <c r="AN6484" s="5"/>
      <c r="AO6484" s="5"/>
      <c r="AP6484" s="5"/>
      <c r="AQ6484" s="5"/>
      <c r="AR6484" s="5"/>
      <c r="AS6484" s="5"/>
      <c r="AT6484" s="5"/>
      <c r="AU6484" s="5"/>
      <c r="AV6484" s="5"/>
      <c r="AW6484" s="5"/>
      <c r="AX6484" s="5"/>
      <c r="AY6484" s="5"/>
      <c r="AZ6484" s="5"/>
      <c r="BA6484" s="5"/>
      <c r="BB6484" s="5"/>
      <c r="BC6484" s="5"/>
      <c r="BD6484" s="5"/>
      <c r="BE6484" s="5"/>
      <c r="BF6484" s="5"/>
      <c r="BG6484" s="5"/>
      <c r="BH6484" s="5"/>
      <c r="BI6484" s="5"/>
      <c r="BJ6484" s="5"/>
      <c r="BK6484" s="5"/>
      <c r="BL6484" s="5"/>
      <c r="BM6484" s="5"/>
      <c r="BN6484" s="5"/>
      <c r="BO6484" s="5"/>
      <c r="BP6484" s="5"/>
      <c r="BQ6484" s="5"/>
      <c r="BR6484" s="5"/>
      <c r="BS6484" s="5"/>
      <c r="BT6484" s="5"/>
      <c r="BU6484" s="5"/>
      <c r="BV6484" s="5"/>
      <c r="BW6484" s="5"/>
      <c r="BX6484" s="5"/>
    </row>
    <row r="6485" spans="1:76" x14ac:dyDescent="0.2">
      <c r="A6485" s="1" t="s">
        <v>22</v>
      </c>
      <c r="B6485" s="1" t="s">
        <v>97</v>
      </c>
      <c r="C6485" s="1" t="s">
        <v>772</v>
      </c>
      <c r="D6485" s="1" t="s">
        <v>669</v>
      </c>
      <c r="E6485" s="1" t="s">
        <v>2</v>
      </c>
      <c r="F6485" s="1" t="s">
        <v>1079</v>
      </c>
      <c r="G6485" s="1" t="s">
        <v>73</v>
      </c>
      <c r="H6485" s="8"/>
      <c r="I6485" s="8">
        <v>2015</v>
      </c>
      <c r="J6485" s="1" t="s">
        <v>768</v>
      </c>
      <c r="K6485" s="9">
        <v>22972</v>
      </c>
      <c r="L6485" s="10">
        <f>K6485/ VLOOKUP(A6485,Indicators!$B$1:$V$7,21,FALSE)</f>
        <v>134.59577908761733</v>
      </c>
      <c r="M6485" s="11"/>
      <c r="N6485" s="11"/>
      <c r="O6485" s="11"/>
      <c r="P6485" s="11"/>
      <c r="Q6485" s="8" t="str">
        <f t="shared" si="0"/>
        <v/>
      </c>
      <c r="R6485" s="1" t="s">
        <v>97</v>
      </c>
      <c r="S6485" s="1" t="s">
        <v>76</v>
      </c>
      <c r="T6485" s="11"/>
      <c r="U6485" s="11"/>
      <c r="V6485" s="11"/>
      <c r="W6485" s="11"/>
      <c r="X6485" s="11"/>
      <c r="Y6485" s="11"/>
      <c r="Z6485" s="11"/>
      <c r="AA6485" s="11"/>
      <c r="AB6485" s="11"/>
      <c r="AC6485" s="11"/>
      <c r="AD6485" s="11"/>
      <c r="AE6485" s="11"/>
      <c r="AF6485" s="11"/>
      <c r="AG6485" s="11"/>
      <c r="AH6485" s="11"/>
      <c r="AI6485" s="11"/>
      <c r="AJ6485" s="11"/>
      <c r="AK6485" s="11"/>
      <c r="AL6485" s="11"/>
      <c r="AM6485" s="5"/>
      <c r="AN6485" s="5"/>
      <c r="AO6485" s="5"/>
      <c r="AP6485" s="5"/>
      <c r="AQ6485" s="5"/>
      <c r="AR6485" s="5"/>
      <c r="AS6485" s="5"/>
      <c r="AT6485" s="5"/>
      <c r="AU6485" s="5"/>
      <c r="AV6485" s="5"/>
      <c r="AW6485" s="5"/>
      <c r="AX6485" s="5"/>
      <c r="AY6485" s="5"/>
      <c r="AZ6485" s="5"/>
      <c r="BA6485" s="5"/>
      <c r="BB6485" s="5"/>
      <c r="BC6485" s="5"/>
      <c r="BD6485" s="5"/>
      <c r="BE6485" s="5"/>
      <c r="BF6485" s="5"/>
      <c r="BG6485" s="5"/>
      <c r="BH6485" s="5"/>
      <c r="BI6485" s="5"/>
      <c r="BJ6485" s="5"/>
      <c r="BK6485" s="5"/>
      <c r="BL6485" s="5"/>
      <c r="BM6485" s="5"/>
      <c r="BN6485" s="5"/>
      <c r="BO6485" s="5"/>
      <c r="BP6485" s="5"/>
      <c r="BQ6485" s="5"/>
      <c r="BR6485" s="5"/>
      <c r="BS6485" s="5"/>
      <c r="BT6485" s="5"/>
      <c r="BU6485" s="5"/>
      <c r="BV6485" s="5"/>
      <c r="BW6485" s="5"/>
      <c r="BX6485" s="5"/>
    </row>
    <row r="6486" spans="1:76" x14ac:dyDescent="0.2">
      <c r="A6486" s="1" t="s">
        <v>22</v>
      </c>
      <c r="B6486" s="1" t="s">
        <v>97</v>
      </c>
      <c r="C6486" s="1" t="s">
        <v>789</v>
      </c>
      <c r="D6486" s="1" t="s">
        <v>669</v>
      </c>
      <c r="E6486" s="1" t="s">
        <v>2</v>
      </c>
      <c r="F6486" s="1" t="s">
        <v>1079</v>
      </c>
      <c r="G6486" s="1" t="s">
        <v>73</v>
      </c>
      <c r="H6486" s="8"/>
      <c r="I6486" s="8">
        <v>2015</v>
      </c>
      <c r="J6486" s="1" t="s">
        <v>768</v>
      </c>
      <c r="K6486" s="9">
        <v>25000</v>
      </c>
      <c r="L6486" s="10">
        <f>K6486/ VLOOKUP(A6486,Indicators!$B$1:$V$7,21,FALSE)</f>
        <v>146.47808101995616</v>
      </c>
      <c r="M6486" s="11"/>
      <c r="N6486" s="11"/>
      <c r="O6486" s="11"/>
      <c r="P6486" s="11"/>
      <c r="Q6486" s="8" t="str">
        <f t="shared" si="0"/>
        <v/>
      </c>
      <c r="R6486" s="1" t="s">
        <v>97</v>
      </c>
      <c r="S6486" s="1" t="s">
        <v>40</v>
      </c>
      <c r="T6486" s="11"/>
      <c r="U6486" s="11"/>
      <c r="V6486" s="11"/>
      <c r="W6486" s="11"/>
      <c r="X6486" s="11"/>
      <c r="Y6486" s="11"/>
      <c r="Z6486" s="11"/>
      <c r="AA6486" s="11"/>
      <c r="AB6486" s="11"/>
      <c r="AC6486" s="11"/>
      <c r="AD6486" s="11"/>
      <c r="AE6486" s="11"/>
      <c r="AF6486" s="11"/>
      <c r="AG6486" s="11"/>
      <c r="AH6486" s="11"/>
      <c r="AI6486" s="11"/>
      <c r="AJ6486" s="11"/>
      <c r="AK6486" s="11"/>
      <c r="AL6486" s="11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5"/>
      <c r="AX6486" s="5"/>
      <c r="AY6486" s="5"/>
      <c r="AZ6486" s="5"/>
      <c r="BA6486" s="5"/>
      <c r="BB6486" s="5"/>
      <c r="BC6486" s="5"/>
      <c r="BD6486" s="5"/>
      <c r="BE6486" s="5"/>
      <c r="BF6486" s="5"/>
      <c r="BG6486" s="5"/>
      <c r="BH6486" s="5"/>
      <c r="BI6486" s="5"/>
      <c r="BJ6486" s="5"/>
      <c r="BK6486" s="5"/>
      <c r="BL6486" s="5"/>
      <c r="BM6486" s="5"/>
      <c r="BN6486" s="5"/>
      <c r="BO6486" s="5"/>
      <c r="BP6486" s="5"/>
      <c r="BQ6486" s="5"/>
      <c r="BR6486" s="5"/>
      <c r="BS6486" s="5"/>
      <c r="BT6486" s="5"/>
      <c r="BU6486" s="5"/>
      <c r="BV6486" s="5"/>
      <c r="BW6486" s="5"/>
      <c r="BX6486" s="5"/>
    </row>
    <row r="6487" spans="1:76" x14ac:dyDescent="0.2">
      <c r="A6487" s="1" t="s">
        <v>22</v>
      </c>
      <c r="B6487" s="1" t="s">
        <v>97</v>
      </c>
      <c r="C6487" s="1" t="s">
        <v>870</v>
      </c>
      <c r="D6487" s="1" t="s">
        <v>669</v>
      </c>
      <c r="E6487" s="1" t="s">
        <v>2</v>
      </c>
      <c r="F6487" s="1" t="s">
        <v>1079</v>
      </c>
      <c r="G6487" s="1" t="s">
        <v>73</v>
      </c>
      <c r="H6487" s="8"/>
      <c r="I6487" s="8">
        <v>2015</v>
      </c>
      <c r="J6487" s="1" t="s">
        <v>768</v>
      </c>
      <c r="K6487" s="9">
        <v>80500</v>
      </c>
      <c r="L6487" s="10">
        <f>K6487/ VLOOKUP(A6487,Indicators!$B$1:$V$7,21,FALSE)</f>
        <v>471.65942088425885</v>
      </c>
      <c r="M6487" s="11"/>
      <c r="N6487" s="11"/>
      <c r="O6487" s="11"/>
      <c r="P6487" s="11"/>
      <c r="Q6487" s="8" t="str">
        <f t="shared" si="0"/>
        <v/>
      </c>
      <c r="R6487" s="1" t="s">
        <v>97</v>
      </c>
      <c r="S6487" s="1" t="s">
        <v>45</v>
      </c>
      <c r="T6487" s="11"/>
      <c r="U6487" s="11"/>
      <c r="V6487" s="11"/>
      <c r="W6487" s="11"/>
      <c r="X6487" s="11"/>
      <c r="Y6487" s="11"/>
      <c r="Z6487" s="11"/>
      <c r="AA6487" s="11"/>
      <c r="AB6487" s="11"/>
      <c r="AC6487" s="11"/>
      <c r="AD6487" s="11"/>
      <c r="AE6487" s="11"/>
      <c r="AF6487" s="11"/>
      <c r="AG6487" s="11"/>
      <c r="AH6487" s="11"/>
      <c r="AI6487" s="11"/>
      <c r="AJ6487" s="11"/>
      <c r="AK6487" s="11"/>
      <c r="AL6487" s="11"/>
      <c r="AM6487" s="5"/>
      <c r="AN6487" s="5"/>
      <c r="AO6487" s="5"/>
      <c r="AP6487" s="5"/>
      <c r="AQ6487" s="5"/>
      <c r="AR6487" s="5"/>
      <c r="AS6487" s="5"/>
      <c r="AT6487" s="5"/>
      <c r="AU6487" s="5"/>
      <c r="AV6487" s="5"/>
      <c r="AW6487" s="5"/>
      <c r="AX6487" s="5"/>
      <c r="AY6487" s="5"/>
      <c r="AZ6487" s="5"/>
      <c r="BA6487" s="5"/>
      <c r="BB6487" s="5"/>
      <c r="BC6487" s="5"/>
      <c r="BD6487" s="5"/>
      <c r="BE6487" s="5"/>
      <c r="BF6487" s="5"/>
      <c r="BG6487" s="5"/>
      <c r="BH6487" s="5"/>
      <c r="BI6487" s="5"/>
      <c r="BJ6487" s="5"/>
      <c r="BK6487" s="5"/>
      <c r="BL6487" s="5"/>
      <c r="BM6487" s="5"/>
      <c r="BN6487" s="5"/>
      <c r="BO6487" s="5"/>
      <c r="BP6487" s="5"/>
      <c r="BQ6487" s="5"/>
      <c r="BR6487" s="5"/>
      <c r="BS6487" s="5"/>
      <c r="BT6487" s="5"/>
      <c r="BU6487" s="5"/>
      <c r="BV6487" s="5"/>
      <c r="BW6487" s="5"/>
      <c r="BX6487" s="5"/>
    </row>
    <row r="6488" spans="1:76" x14ac:dyDescent="0.2">
      <c r="A6488" s="1" t="s">
        <v>22</v>
      </c>
      <c r="B6488" s="1" t="s">
        <v>775</v>
      </c>
      <c r="C6488" s="1" t="s">
        <v>808</v>
      </c>
      <c r="D6488" s="1" t="s">
        <v>777</v>
      </c>
      <c r="E6488" s="1" t="s">
        <v>2</v>
      </c>
      <c r="F6488" s="1" t="s">
        <v>1081</v>
      </c>
      <c r="G6488" s="1" t="s">
        <v>73</v>
      </c>
      <c r="H6488" s="8"/>
      <c r="I6488" s="8">
        <v>2015</v>
      </c>
      <c r="J6488" s="1" t="s">
        <v>768</v>
      </c>
      <c r="K6488" s="9">
        <v>175000</v>
      </c>
      <c r="L6488" s="10">
        <f>K6488/ VLOOKUP(A6488,Indicators!$B$1:$V$7,21,FALSE)</f>
        <v>1025.3465671396932</v>
      </c>
      <c r="M6488" s="1" t="s">
        <v>769</v>
      </c>
      <c r="N6488" s="11"/>
      <c r="O6488" s="11"/>
      <c r="P6488" s="11"/>
      <c r="Q6488" s="8" t="str">
        <f t="shared" si="0"/>
        <v/>
      </c>
      <c r="R6488" s="1" t="s">
        <v>158</v>
      </c>
      <c r="S6488" s="1" t="s">
        <v>56</v>
      </c>
      <c r="T6488" s="11"/>
      <c r="U6488" s="11"/>
      <c r="V6488" s="11"/>
      <c r="W6488" s="11"/>
      <c r="X6488" s="11"/>
      <c r="Y6488" s="11"/>
      <c r="Z6488" s="11"/>
      <c r="AA6488" s="11"/>
      <c r="AB6488" s="11"/>
      <c r="AC6488" s="11"/>
      <c r="AD6488" s="11"/>
      <c r="AE6488" s="11"/>
      <c r="AF6488" s="11"/>
      <c r="AG6488" s="11"/>
      <c r="AH6488" s="11"/>
      <c r="AI6488" s="11"/>
      <c r="AJ6488" s="11"/>
      <c r="AK6488" s="11"/>
      <c r="AL6488" s="11"/>
      <c r="AM6488" s="5"/>
      <c r="AN6488" s="5"/>
      <c r="AO6488" s="5"/>
      <c r="AP6488" s="5"/>
      <c r="AQ6488" s="5"/>
      <c r="AR6488" s="5"/>
      <c r="AS6488" s="5"/>
      <c r="AT6488" s="5"/>
      <c r="AU6488" s="5"/>
      <c r="AV6488" s="5"/>
      <c r="AW6488" s="5"/>
      <c r="AX6488" s="5"/>
      <c r="AY6488" s="5"/>
      <c r="AZ6488" s="5"/>
      <c r="BA6488" s="5"/>
      <c r="BB6488" s="5"/>
      <c r="BC6488" s="5"/>
      <c r="BD6488" s="5"/>
      <c r="BE6488" s="5"/>
      <c r="BF6488" s="5"/>
      <c r="BG6488" s="5"/>
      <c r="BH6488" s="5"/>
      <c r="BI6488" s="5"/>
      <c r="BJ6488" s="5"/>
      <c r="BK6488" s="5"/>
      <c r="BL6488" s="5"/>
      <c r="BM6488" s="5"/>
      <c r="BN6488" s="5"/>
      <c r="BO6488" s="5"/>
      <c r="BP6488" s="5"/>
      <c r="BQ6488" s="5"/>
      <c r="BR6488" s="5"/>
      <c r="BS6488" s="5"/>
      <c r="BT6488" s="5"/>
      <c r="BU6488" s="5"/>
      <c r="BV6488" s="5"/>
      <c r="BW6488" s="5"/>
      <c r="BX6488" s="5"/>
    </row>
    <row r="6489" spans="1:76" x14ac:dyDescent="0.2">
      <c r="A6489" s="1" t="s">
        <v>22</v>
      </c>
      <c r="B6489" s="1" t="s">
        <v>84</v>
      </c>
      <c r="C6489" s="1" t="s">
        <v>846</v>
      </c>
      <c r="D6489" s="1" t="s">
        <v>777</v>
      </c>
      <c r="E6489" s="1" t="s">
        <v>2</v>
      </c>
      <c r="F6489" s="1" t="s">
        <v>609</v>
      </c>
      <c r="G6489" s="1" t="s">
        <v>73</v>
      </c>
      <c r="H6489" s="8"/>
      <c r="I6489" s="8">
        <v>2015</v>
      </c>
      <c r="J6489" s="1" t="s">
        <v>768</v>
      </c>
      <c r="K6489" s="8">
        <v>290</v>
      </c>
      <c r="L6489" s="10">
        <f>K6489/ VLOOKUP(A6489,Indicators!$B$1:$V$7,21,FALSE)</f>
        <v>1.6991457398314915</v>
      </c>
      <c r="M6489" s="11"/>
      <c r="N6489" s="11"/>
      <c r="O6489" s="11"/>
      <c r="P6489" s="11"/>
      <c r="Q6489" s="8" t="str">
        <f t="shared" si="0"/>
        <v/>
      </c>
      <c r="R6489" s="1" t="s">
        <v>95</v>
      </c>
      <c r="S6489" s="1" t="s">
        <v>84</v>
      </c>
      <c r="T6489" s="11"/>
      <c r="U6489" s="11"/>
      <c r="V6489" s="11"/>
      <c r="W6489" s="11"/>
      <c r="X6489" s="11"/>
      <c r="Y6489" s="11"/>
      <c r="Z6489" s="11"/>
      <c r="AA6489" s="11"/>
      <c r="AB6489" s="11"/>
      <c r="AC6489" s="11"/>
      <c r="AD6489" s="11"/>
      <c r="AE6489" s="11"/>
      <c r="AF6489" s="11"/>
      <c r="AG6489" s="11"/>
      <c r="AH6489" s="11"/>
      <c r="AI6489" s="11"/>
      <c r="AJ6489" s="11"/>
      <c r="AK6489" s="11"/>
      <c r="AL6489" s="11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5"/>
      <c r="AX6489" s="5"/>
      <c r="AY6489" s="5"/>
      <c r="AZ6489" s="5"/>
      <c r="BA6489" s="5"/>
      <c r="BB6489" s="5"/>
      <c r="BC6489" s="5"/>
      <c r="BD6489" s="5"/>
      <c r="BE6489" s="5"/>
      <c r="BF6489" s="5"/>
      <c r="BG6489" s="5"/>
      <c r="BH6489" s="5"/>
      <c r="BI6489" s="5"/>
      <c r="BJ6489" s="5"/>
      <c r="BK6489" s="5"/>
      <c r="BL6489" s="5"/>
      <c r="BM6489" s="5"/>
      <c r="BN6489" s="5"/>
      <c r="BO6489" s="5"/>
      <c r="BP6489" s="5"/>
      <c r="BQ6489" s="5"/>
      <c r="BR6489" s="5"/>
      <c r="BS6489" s="5"/>
      <c r="BT6489" s="5"/>
      <c r="BU6489" s="5"/>
      <c r="BV6489" s="5"/>
      <c r="BW6489" s="5"/>
      <c r="BX6489" s="5"/>
    </row>
    <row r="6490" spans="1:76" x14ac:dyDescent="0.2">
      <c r="A6490" s="1" t="s">
        <v>22</v>
      </c>
      <c r="B6490" s="1" t="s">
        <v>97</v>
      </c>
      <c r="C6490" s="1" t="s">
        <v>874</v>
      </c>
      <c r="D6490" s="1" t="s">
        <v>777</v>
      </c>
      <c r="E6490" s="1" t="s">
        <v>2</v>
      </c>
      <c r="F6490" s="1" t="s">
        <v>609</v>
      </c>
      <c r="G6490" s="1" t="s">
        <v>73</v>
      </c>
      <c r="H6490" s="8"/>
      <c r="I6490" s="8">
        <v>2015</v>
      </c>
      <c r="J6490" s="1" t="s">
        <v>768</v>
      </c>
      <c r="K6490" s="8">
        <v>550</v>
      </c>
      <c r="L6490" s="10">
        <f>K6490/ VLOOKUP(A6490,Indicators!$B$1:$V$7,21,FALSE)</f>
        <v>3.2225177824390356</v>
      </c>
      <c r="M6490" s="11"/>
      <c r="N6490" s="11"/>
      <c r="O6490" s="11"/>
      <c r="P6490" s="11"/>
      <c r="Q6490" s="8" t="str">
        <f t="shared" si="0"/>
        <v/>
      </c>
      <c r="R6490" s="1" t="s">
        <v>133</v>
      </c>
      <c r="S6490" s="1" t="s">
        <v>52</v>
      </c>
      <c r="T6490" s="11"/>
      <c r="U6490" s="11"/>
      <c r="V6490" s="11"/>
      <c r="W6490" s="11"/>
      <c r="X6490" s="11"/>
      <c r="Y6490" s="11"/>
      <c r="Z6490" s="11"/>
      <c r="AA6490" s="11"/>
      <c r="AB6490" s="11"/>
      <c r="AC6490" s="11"/>
      <c r="AD6490" s="11"/>
      <c r="AE6490" s="11"/>
      <c r="AF6490" s="11"/>
      <c r="AG6490" s="11"/>
      <c r="AH6490" s="11"/>
      <c r="AI6490" s="11"/>
      <c r="AJ6490" s="11"/>
      <c r="AK6490" s="11"/>
      <c r="AL6490" s="11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C6490" s="5"/>
      <c r="BD6490" s="5"/>
      <c r="BE6490" s="5"/>
      <c r="BF6490" s="5"/>
      <c r="BG6490" s="5"/>
      <c r="BH6490" s="5"/>
      <c r="BI6490" s="5"/>
      <c r="BJ6490" s="5"/>
      <c r="BK6490" s="5"/>
      <c r="BL6490" s="5"/>
      <c r="BM6490" s="5"/>
      <c r="BN6490" s="5"/>
      <c r="BO6490" s="5"/>
      <c r="BP6490" s="5"/>
      <c r="BQ6490" s="5"/>
      <c r="BR6490" s="5"/>
      <c r="BS6490" s="5"/>
      <c r="BT6490" s="5"/>
      <c r="BU6490" s="5"/>
      <c r="BV6490" s="5"/>
      <c r="BW6490" s="5"/>
      <c r="BX6490" s="5"/>
    </row>
    <row r="6491" spans="1:76" x14ac:dyDescent="0.2">
      <c r="A6491" s="1" t="s">
        <v>22</v>
      </c>
      <c r="B6491" s="1" t="s">
        <v>97</v>
      </c>
      <c r="C6491" s="1" t="s">
        <v>790</v>
      </c>
      <c r="D6491" s="1" t="s">
        <v>777</v>
      </c>
      <c r="E6491" s="1" t="s">
        <v>2</v>
      </c>
      <c r="F6491" s="1" t="s">
        <v>609</v>
      </c>
      <c r="G6491" s="1" t="s">
        <v>73</v>
      </c>
      <c r="H6491" s="8"/>
      <c r="I6491" s="8">
        <v>2015</v>
      </c>
      <c r="J6491" s="1" t="s">
        <v>768</v>
      </c>
      <c r="K6491" s="9">
        <v>1000</v>
      </c>
      <c r="L6491" s="10">
        <f>K6491/ VLOOKUP(A6491,Indicators!$B$1:$V$7,21,FALSE)</f>
        <v>5.8591232407982465</v>
      </c>
      <c r="M6491" s="11"/>
      <c r="N6491" s="11"/>
      <c r="O6491" s="11"/>
      <c r="P6491" s="11"/>
      <c r="Q6491" s="8" t="str">
        <f t="shared" si="0"/>
        <v/>
      </c>
      <c r="R6491" s="1" t="s">
        <v>97</v>
      </c>
      <c r="S6491" s="1" t="s">
        <v>40</v>
      </c>
      <c r="T6491" s="11"/>
      <c r="U6491" s="11"/>
      <c r="V6491" s="11"/>
      <c r="W6491" s="11"/>
      <c r="X6491" s="11"/>
      <c r="Y6491" s="11"/>
      <c r="Z6491" s="11"/>
      <c r="AA6491" s="11"/>
      <c r="AB6491" s="11"/>
      <c r="AC6491" s="11"/>
      <c r="AD6491" s="11"/>
      <c r="AE6491" s="11"/>
      <c r="AF6491" s="11"/>
      <c r="AG6491" s="11"/>
      <c r="AH6491" s="11"/>
      <c r="AI6491" s="11"/>
      <c r="AJ6491" s="11"/>
      <c r="AK6491" s="11"/>
      <c r="AL6491" s="11"/>
      <c r="AM6491" s="5"/>
      <c r="AN6491" s="5"/>
      <c r="AO6491" s="5"/>
      <c r="AP6491" s="5"/>
      <c r="AQ6491" s="5"/>
      <c r="AR6491" s="5"/>
      <c r="AS6491" s="5"/>
      <c r="AT6491" s="5"/>
      <c r="AU6491" s="5"/>
      <c r="AV6491" s="5"/>
      <c r="AW6491" s="5"/>
      <c r="AX6491" s="5"/>
      <c r="AY6491" s="5"/>
      <c r="AZ6491" s="5"/>
      <c r="BA6491" s="5"/>
      <c r="BB6491" s="5"/>
      <c r="BC6491" s="5"/>
      <c r="BD6491" s="5"/>
      <c r="BE6491" s="5"/>
      <c r="BF6491" s="5"/>
      <c r="BG6491" s="5"/>
      <c r="BH6491" s="5"/>
      <c r="BI6491" s="5"/>
      <c r="BJ6491" s="5"/>
      <c r="BK6491" s="5"/>
      <c r="BL6491" s="5"/>
      <c r="BM6491" s="5"/>
      <c r="BN6491" s="5"/>
      <c r="BO6491" s="5"/>
      <c r="BP6491" s="5"/>
      <c r="BQ6491" s="5"/>
      <c r="BR6491" s="5"/>
      <c r="BS6491" s="5"/>
      <c r="BT6491" s="5"/>
      <c r="BU6491" s="5"/>
      <c r="BV6491" s="5"/>
      <c r="BW6491" s="5"/>
      <c r="BX6491" s="5"/>
    </row>
    <row r="6492" spans="1:76" x14ac:dyDescent="0.2">
      <c r="A6492" s="1" t="s">
        <v>22</v>
      </c>
      <c r="B6492" s="1" t="s">
        <v>97</v>
      </c>
      <c r="C6492" s="1" t="s">
        <v>1016</v>
      </c>
      <c r="D6492" s="1" t="s">
        <v>777</v>
      </c>
      <c r="E6492" s="1" t="s">
        <v>2</v>
      </c>
      <c r="F6492" s="1" t="s">
        <v>609</v>
      </c>
      <c r="G6492" s="1" t="s">
        <v>73</v>
      </c>
      <c r="H6492" s="8"/>
      <c r="I6492" s="8">
        <v>2015</v>
      </c>
      <c r="J6492" s="1" t="s">
        <v>768</v>
      </c>
      <c r="K6492" s="9">
        <v>2000</v>
      </c>
      <c r="L6492" s="10">
        <f>K6492/ VLOOKUP(A6492,Indicators!$B$1:$V$7,21,FALSE)</f>
        <v>11.718246481596493</v>
      </c>
      <c r="M6492" s="11"/>
      <c r="N6492" s="11"/>
      <c r="O6492" s="11"/>
      <c r="P6492" s="11"/>
      <c r="Q6492" s="8" t="str">
        <f t="shared" si="0"/>
        <v/>
      </c>
      <c r="R6492" s="1" t="s">
        <v>97</v>
      </c>
      <c r="S6492" s="1" t="s">
        <v>40</v>
      </c>
      <c r="T6492" s="11"/>
      <c r="U6492" s="11"/>
      <c r="V6492" s="11"/>
      <c r="W6492" s="11"/>
      <c r="X6492" s="11"/>
      <c r="Y6492" s="11"/>
      <c r="Z6492" s="11"/>
      <c r="AA6492" s="11"/>
      <c r="AB6492" s="11"/>
      <c r="AC6492" s="11"/>
      <c r="AD6492" s="11"/>
      <c r="AE6492" s="11"/>
      <c r="AF6492" s="11"/>
      <c r="AG6492" s="11"/>
      <c r="AH6492" s="11"/>
      <c r="AI6492" s="11"/>
      <c r="AJ6492" s="11"/>
      <c r="AK6492" s="11"/>
      <c r="AL6492" s="11"/>
      <c r="AM6492" s="5"/>
      <c r="AN6492" s="5"/>
      <c r="AO6492" s="5"/>
      <c r="AP6492" s="5"/>
      <c r="AQ6492" s="5"/>
      <c r="AR6492" s="5"/>
      <c r="AS6492" s="5"/>
      <c r="AT6492" s="5"/>
      <c r="AU6492" s="5"/>
      <c r="AV6492" s="5"/>
      <c r="AW6492" s="5"/>
      <c r="AX6492" s="5"/>
      <c r="AY6492" s="5"/>
      <c r="AZ6492" s="5"/>
      <c r="BA6492" s="5"/>
      <c r="BB6492" s="5"/>
      <c r="BC6492" s="5"/>
      <c r="BD6492" s="5"/>
      <c r="BE6492" s="5"/>
      <c r="BF6492" s="5"/>
      <c r="BG6492" s="5"/>
      <c r="BH6492" s="5"/>
      <c r="BI6492" s="5"/>
      <c r="BJ6492" s="5"/>
      <c r="BK6492" s="5"/>
      <c r="BL6492" s="5"/>
      <c r="BM6492" s="5"/>
      <c r="BN6492" s="5"/>
      <c r="BO6492" s="5"/>
      <c r="BP6492" s="5"/>
      <c r="BQ6492" s="5"/>
      <c r="BR6492" s="5"/>
      <c r="BS6492" s="5"/>
      <c r="BT6492" s="5"/>
      <c r="BU6492" s="5"/>
      <c r="BV6492" s="5"/>
      <c r="BW6492" s="5"/>
      <c r="BX6492" s="5"/>
    </row>
    <row r="6493" spans="1:76" x14ac:dyDescent="0.2">
      <c r="A6493" s="1" t="s">
        <v>22</v>
      </c>
      <c r="B6493" s="1" t="s">
        <v>97</v>
      </c>
      <c r="C6493" s="1" t="s">
        <v>774</v>
      </c>
      <c r="D6493" s="1" t="s">
        <v>777</v>
      </c>
      <c r="E6493" s="1" t="s">
        <v>2</v>
      </c>
      <c r="F6493" s="1" t="s">
        <v>609</v>
      </c>
      <c r="G6493" s="1" t="s">
        <v>73</v>
      </c>
      <c r="H6493" s="8"/>
      <c r="I6493" s="8">
        <v>2015</v>
      </c>
      <c r="J6493" s="1" t="s">
        <v>768</v>
      </c>
      <c r="K6493" s="9">
        <v>2000</v>
      </c>
      <c r="L6493" s="10">
        <f>K6493/ VLOOKUP(A6493,Indicators!$B$1:$V$7,21,FALSE)</f>
        <v>11.718246481596493</v>
      </c>
      <c r="M6493" s="11"/>
      <c r="N6493" s="11"/>
      <c r="O6493" s="11"/>
      <c r="P6493" s="11"/>
      <c r="Q6493" s="8" t="str">
        <f t="shared" si="0"/>
        <v/>
      </c>
      <c r="R6493" s="1" t="s">
        <v>97</v>
      </c>
      <c r="S6493" s="1" t="s">
        <v>48</v>
      </c>
      <c r="T6493" s="11"/>
      <c r="U6493" s="11"/>
      <c r="V6493" s="11"/>
      <c r="W6493" s="11"/>
      <c r="X6493" s="11"/>
      <c r="Y6493" s="11"/>
      <c r="Z6493" s="11"/>
      <c r="AA6493" s="11"/>
      <c r="AB6493" s="11"/>
      <c r="AC6493" s="11"/>
      <c r="AD6493" s="11"/>
      <c r="AE6493" s="11"/>
      <c r="AF6493" s="11"/>
      <c r="AG6493" s="11"/>
      <c r="AH6493" s="11"/>
      <c r="AI6493" s="11"/>
      <c r="AJ6493" s="11"/>
      <c r="AK6493" s="11"/>
      <c r="AL6493" s="11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5"/>
      <c r="AX6493" s="5"/>
      <c r="AY6493" s="5"/>
      <c r="AZ6493" s="5"/>
      <c r="BA6493" s="5"/>
      <c r="BB6493" s="5"/>
      <c r="BC6493" s="5"/>
      <c r="BD6493" s="5"/>
      <c r="BE6493" s="5"/>
      <c r="BF6493" s="5"/>
      <c r="BG6493" s="5"/>
      <c r="BH6493" s="5"/>
      <c r="BI6493" s="5"/>
      <c r="BJ6493" s="5"/>
      <c r="BK6493" s="5"/>
      <c r="BL6493" s="5"/>
      <c r="BM6493" s="5"/>
      <c r="BN6493" s="5"/>
      <c r="BO6493" s="5"/>
      <c r="BP6493" s="5"/>
      <c r="BQ6493" s="5"/>
      <c r="BR6493" s="5"/>
      <c r="BS6493" s="5"/>
      <c r="BT6493" s="5"/>
      <c r="BU6493" s="5"/>
      <c r="BV6493" s="5"/>
      <c r="BW6493" s="5"/>
      <c r="BX6493" s="5"/>
    </row>
    <row r="6494" spans="1:76" x14ac:dyDescent="0.2">
      <c r="A6494" s="1" t="s">
        <v>22</v>
      </c>
      <c r="B6494" s="1" t="s">
        <v>97</v>
      </c>
      <c r="C6494" s="1" t="s">
        <v>828</v>
      </c>
      <c r="D6494" s="1" t="s">
        <v>777</v>
      </c>
      <c r="E6494" s="1" t="s">
        <v>2</v>
      </c>
      <c r="F6494" s="1" t="s">
        <v>609</v>
      </c>
      <c r="G6494" s="1" t="s">
        <v>73</v>
      </c>
      <c r="H6494" s="8"/>
      <c r="I6494" s="8">
        <v>2015</v>
      </c>
      <c r="J6494" s="1" t="s">
        <v>768</v>
      </c>
      <c r="K6494" s="9">
        <v>5000</v>
      </c>
      <c r="L6494" s="10">
        <f>K6494/ VLOOKUP(A6494,Indicators!$B$1:$V$7,21,FALSE)</f>
        <v>29.295616203991234</v>
      </c>
      <c r="M6494" s="11"/>
      <c r="N6494" s="11"/>
      <c r="O6494" s="11"/>
      <c r="P6494" s="11"/>
      <c r="Q6494" s="8" t="str">
        <f t="shared" si="0"/>
        <v/>
      </c>
      <c r="R6494" s="1" t="s">
        <v>97</v>
      </c>
      <c r="S6494" s="1" t="s">
        <v>85</v>
      </c>
      <c r="T6494" s="11"/>
      <c r="U6494" s="11"/>
      <c r="V6494" s="11"/>
      <c r="W6494" s="11"/>
      <c r="X6494" s="11"/>
      <c r="Y6494" s="11"/>
      <c r="Z6494" s="11"/>
      <c r="AA6494" s="11"/>
      <c r="AB6494" s="11"/>
      <c r="AC6494" s="11"/>
      <c r="AD6494" s="11"/>
      <c r="AE6494" s="11"/>
      <c r="AF6494" s="11"/>
      <c r="AG6494" s="11"/>
      <c r="AH6494" s="11"/>
      <c r="AI6494" s="11"/>
      <c r="AJ6494" s="11"/>
      <c r="AK6494" s="11"/>
      <c r="AL6494" s="11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5"/>
      <c r="AX6494" s="5"/>
      <c r="AY6494" s="5"/>
      <c r="AZ6494" s="5"/>
      <c r="BA6494" s="5"/>
      <c r="BB6494" s="5"/>
      <c r="BC6494" s="5"/>
      <c r="BD6494" s="5"/>
      <c r="BE6494" s="5"/>
      <c r="BF6494" s="5"/>
      <c r="BG6494" s="5"/>
      <c r="BH6494" s="5"/>
      <c r="BI6494" s="5"/>
      <c r="BJ6494" s="5"/>
      <c r="BK6494" s="5"/>
      <c r="BL6494" s="5"/>
      <c r="BM6494" s="5"/>
      <c r="BN6494" s="5"/>
      <c r="BO6494" s="5"/>
      <c r="BP6494" s="5"/>
      <c r="BQ6494" s="5"/>
      <c r="BR6494" s="5"/>
      <c r="BS6494" s="5"/>
      <c r="BT6494" s="5"/>
      <c r="BU6494" s="5"/>
      <c r="BV6494" s="5"/>
      <c r="BW6494" s="5"/>
      <c r="BX6494" s="5"/>
    </row>
    <row r="6495" spans="1:76" x14ac:dyDescent="0.2">
      <c r="A6495" s="1" t="s">
        <v>22</v>
      </c>
      <c r="B6495" s="1" t="s">
        <v>97</v>
      </c>
      <c r="C6495" s="1" t="s">
        <v>873</v>
      </c>
      <c r="D6495" s="1" t="s">
        <v>777</v>
      </c>
      <c r="E6495" s="1" t="s">
        <v>2</v>
      </c>
      <c r="F6495" s="1" t="s">
        <v>609</v>
      </c>
      <c r="G6495" s="1" t="s">
        <v>73</v>
      </c>
      <c r="H6495" s="8"/>
      <c r="I6495" s="8">
        <v>2015</v>
      </c>
      <c r="J6495" s="1" t="s">
        <v>768</v>
      </c>
      <c r="K6495" s="9">
        <v>7000</v>
      </c>
      <c r="L6495" s="10">
        <f>K6495/ VLOOKUP(A6495,Indicators!$B$1:$V$7,21,FALSE)</f>
        <v>41.013862685587725</v>
      </c>
      <c r="M6495" s="11"/>
      <c r="N6495" s="11"/>
      <c r="O6495" s="11"/>
      <c r="P6495" s="11"/>
      <c r="Q6495" s="8" t="str">
        <f t="shared" si="0"/>
        <v/>
      </c>
      <c r="R6495" s="1" t="s">
        <v>97</v>
      </c>
      <c r="S6495" s="1" t="s">
        <v>40</v>
      </c>
      <c r="T6495" s="11"/>
      <c r="U6495" s="11"/>
      <c r="V6495" s="11"/>
      <c r="W6495" s="11"/>
      <c r="X6495" s="11"/>
      <c r="Y6495" s="11"/>
      <c r="Z6495" s="11"/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1"/>
      <c r="AK6495" s="11"/>
      <c r="AL6495" s="11"/>
      <c r="AM6495" s="5"/>
      <c r="AN6495" s="5"/>
      <c r="AO6495" s="5"/>
      <c r="AP6495" s="5"/>
      <c r="AQ6495" s="5"/>
      <c r="AR6495" s="5"/>
      <c r="AS6495" s="5"/>
      <c r="AT6495" s="5"/>
      <c r="AU6495" s="5"/>
      <c r="AV6495" s="5"/>
      <c r="AW6495" s="5"/>
      <c r="AX6495" s="5"/>
      <c r="AY6495" s="5"/>
      <c r="AZ6495" s="5"/>
      <c r="BA6495" s="5"/>
      <c r="BB6495" s="5"/>
      <c r="BC6495" s="5"/>
      <c r="BD6495" s="5"/>
      <c r="BE6495" s="5"/>
      <c r="BF6495" s="5"/>
      <c r="BG6495" s="5"/>
      <c r="BH6495" s="5"/>
      <c r="BI6495" s="5"/>
      <c r="BJ6495" s="5"/>
      <c r="BK6495" s="5"/>
      <c r="BL6495" s="5"/>
      <c r="BM6495" s="5"/>
      <c r="BN6495" s="5"/>
      <c r="BO6495" s="5"/>
      <c r="BP6495" s="5"/>
      <c r="BQ6495" s="5"/>
      <c r="BR6495" s="5"/>
      <c r="BS6495" s="5"/>
      <c r="BT6495" s="5"/>
      <c r="BU6495" s="5"/>
      <c r="BV6495" s="5"/>
      <c r="BW6495" s="5"/>
      <c r="BX6495" s="5"/>
    </row>
    <row r="6496" spans="1:76" x14ac:dyDescent="0.2">
      <c r="A6496" s="1" t="s">
        <v>22</v>
      </c>
      <c r="B6496" s="1" t="s">
        <v>97</v>
      </c>
      <c r="C6496" s="1" t="s">
        <v>788</v>
      </c>
      <c r="D6496" s="1" t="s">
        <v>777</v>
      </c>
      <c r="E6496" s="1" t="s">
        <v>2</v>
      </c>
      <c r="F6496" s="1" t="s">
        <v>609</v>
      </c>
      <c r="G6496" s="1" t="s">
        <v>73</v>
      </c>
      <c r="H6496" s="8"/>
      <c r="I6496" s="8">
        <v>2015</v>
      </c>
      <c r="J6496" s="1" t="s">
        <v>768</v>
      </c>
      <c r="K6496" s="9">
        <v>10000</v>
      </c>
      <c r="L6496" s="10">
        <f>K6496/ VLOOKUP(A6496,Indicators!$B$1:$V$7,21,FALSE)</f>
        <v>58.591232407982467</v>
      </c>
      <c r="M6496" s="11"/>
      <c r="N6496" s="11"/>
      <c r="O6496" s="11"/>
      <c r="P6496" s="11"/>
      <c r="Q6496" s="8" t="str">
        <f t="shared" si="0"/>
        <v/>
      </c>
      <c r="R6496" s="1" t="s">
        <v>97</v>
      </c>
      <c r="S6496" s="1" t="s">
        <v>44</v>
      </c>
      <c r="T6496" s="11"/>
      <c r="U6496" s="11"/>
      <c r="V6496" s="11"/>
      <c r="W6496" s="11"/>
      <c r="X6496" s="11"/>
      <c r="Y6496" s="11"/>
      <c r="Z6496" s="11"/>
      <c r="AA6496" s="11"/>
      <c r="AB6496" s="11"/>
      <c r="AC6496" s="11"/>
      <c r="AD6496" s="11"/>
      <c r="AE6496" s="11"/>
      <c r="AF6496" s="11"/>
      <c r="AG6496" s="11"/>
      <c r="AH6496" s="11"/>
      <c r="AI6496" s="11"/>
      <c r="AJ6496" s="11"/>
      <c r="AK6496" s="11"/>
      <c r="AL6496" s="11"/>
      <c r="AM6496" s="5"/>
      <c r="AN6496" s="5"/>
      <c r="AO6496" s="5"/>
      <c r="AP6496" s="5"/>
      <c r="AQ6496" s="5"/>
      <c r="AR6496" s="5"/>
      <c r="AS6496" s="5"/>
      <c r="AT6496" s="5"/>
      <c r="AU6496" s="5"/>
      <c r="AV6496" s="5"/>
      <c r="AW6496" s="5"/>
      <c r="AX6496" s="5"/>
      <c r="AY6496" s="5"/>
      <c r="AZ6496" s="5"/>
      <c r="BA6496" s="5"/>
      <c r="BB6496" s="5"/>
      <c r="BC6496" s="5"/>
      <c r="BD6496" s="5"/>
      <c r="BE6496" s="5"/>
      <c r="BF6496" s="5"/>
      <c r="BG6496" s="5"/>
      <c r="BH6496" s="5"/>
      <c r="BI6496" s="5"/>
      <c r="BJ6496" s="5"/>
      <c r="BK6496" s="5"/>
      <c r="BL6496" s="5"/>
      <c r="BM6496" s="5"/>
      <c r="BN6496" s="5"/>
      <c r="BO6496" s="5"/>
      <c r="BP6496" s="5"/>
      <c r="BQ6496" s="5"/>
      <c r="BR6496" s="5"/>
      <c r="BS6496" s="5"/>
      <c r="BT6496" s="5"/>
      <c r="BU6496" s="5"/>
      <c r="BV6496" s="5"/>
      <c r="BW6496" s="5"/>
      <c r="BX6496" s="5"/>
    </row>
    <row r="6497" spans="1:76" x14ac:dyDescent="0.2">
      <c r="A6497" s="1" t="s">
        <v>22</v>
      </c>
      <c r="B6497" s="1" t="s">
        <v>97</v>
      </c>
      <c r="C6497" s="1" t="s">
        <v>848</v>
      </c>
      <c r="D6497" s="1" t="s">
        <v>777</v>
      </c>
      <c r="E6497" s="1" t="s">
        <v>2</v>
      </c>
      <c r="F6497" s="1" t="s">
        <v>609</v>
      </c>
      <c r="G6497" s="1" t="s">
        <v>73</v>
      </c>
      <c r="H6497" s="8"/>
      <c r="I6497" s="8">
        <v>2015</v>
      </c>
      <c r="J6497" s="1" t="s">
        <v>768</v>
      </c>
      <c r="K6497" s="9">
        <v>15000</v>
      </c>
      <c r="L6497" s="10">
        <f>K6497/ VLOOKUP(A6497,Indicators!$B$1:$V$7,21,FALSE)</f>
        <v>87.886848611973704</v>
      </c>
      <c r="M6497" s="11"/>
      <c r="N6497" s="11"/>
      <c r="O6497" s="11"/>
      <c r="P6497" s="11"/>
      <c r="Q6497" s="8" t="str">
        <f t="shared" si="0"/>
        <v/>
      </c>
      <c r="R6497" s="1" t="s">
        <v>97</v>
      </c>
      <c r="S6497" s="1" t="s">
        <v>44</v>
      </c>
      <c r="T6497" s="11"/>
      <c r="U6497" s="11"/>
      <c r="V6497" s="11"/>
      <c r="W6497" s="11"/>
      <c r="X6497" s="11"/>
      <c r="Y6497" s="11"/>
      <c r="Z6497" s="11"/>
      <c r="AA6497" s="11"/>
      <c r="AB6497" s="11"/>
      <c r="AC6497" s="11"/>
      <c r="AD6497" s="11"/>
      <c r="AE6497" s="11"/>
      <c r="AF6497" s="11"/>
      <c r="AG6497" s="11"/>
      <c r="AH6497" s="11"/>
      <c r="AI6497" s="11"/>
      <c r="AJ6497" s="11"/>
      <c r="AK6497" s="11"/>
      <c r="AL6497" s="11"/>
      <c r="AM6497" s="5"/>
      <c r="AN6497" s="5"/>
      <c r="AO6497" s="5"/>
      <c r="AP6497" s="5"/>
      <c r="AQ6497" s="5"/>
      <c r="AR6497" s="5"/>
      <c r="AS6497" s="5"/>
      <c r="AT6497" s="5"/>
      <c r="AU6497" s="5"/>
      <c r="AV6497" s="5"/>
      <c r="AW6497" s="5"/>
      <c r="AX6497" s="5"/>
      <c r="AY6497" s="5"/>
      <c r="AZ6497" s="5"/>
      <c r="BA6497" s="5"/>
      <c r="BB6497" s="5"/>
      <c r="BC6497" s="5"/>
      <c r="BD6497" s="5"/>
      <c r="BE6497" s="5"/>
      <c r="BF6497" s="5"/>
      <c r="BG6497" s="5"/>
      <c r="BH6497" s="5"/>
      <c r="BI6497" s="5"/>
      <c r="BJ6497" s="5"/>
      <c r="BK6497" s="5"/>
      <c r="BL6497" s="5"/>
      <c r="BM6497" s="5"/>
      <c r="BN6497" s="5"/>
      <c r="BO6497" s="5"/>
      <c r="BP6497" s="5"/>
      <c r="BQ6497" s="5"/>
      <c r="BR6497" s="5"/>
      <c r="BS6497" s="5"/>
      <c r="BT6497" s="5"/>
      <c r="BU6497" s="5"/>
      <c r="BV6497" s="5"/>
      <c r="BW6497" s="5"/>
      <c r="BX6497" s="5"/>
    </row>
    <row r="6498" spans="1:76" x14ac:dyDescent="0.2">
      <c r="A6498" s="1" t="s">
        <v>22</v>
      </c>
      <c r="B6498" s="1" t="s">
        <v>97</v>
      </c>
      <c r="C6498" s="1" t="s">
        <v>789</v>
      </c>
      <c r="D6498" s="1" t="s">
        <v>777</v>
      </c>
      <c r="E6498" s="1" t="s">
        <v>2</v>
      </c>
      <c r="F6498" s="1" t="s">
        <v>609</v>
      </c>
      <c r="G6498" s="1" t="s">
        <v>73</v>
      </c>
      <c r="H6498" s="8"/>
      <c r="I6498" s="8">
        <v>2015</v>
      </c>
      <c r="J6498" s="1" t="s">
        <v>768</v>
      </c>
      <c r="K6498" s="9">
        <v>25000</v>
      </c>
      <c r="L6498" s="10">
        <f>K6498/ VLOOKUP(A6498,Indicators!$B$1:$V$7,21,FALSE)</f>
        <v>146.47808101995616</v>
      </c>
      <c r="M6498" s="11"/>
      <c r="N6498" s="11"/>
      <c r="O6498" s="11"/>
      <c r="P6498" s="11"/>
      <c r="Q6498" s="8" t="str">
        <f t="shared" si="0"/>
        <v/>
      </c>
      <c r="R6498" s="1" t="s">
        <v>97</v>
      </c>
      <c r="S6498" s="1" t="s">
        <v>40</v>
      </c>
      <c r="T6498" s="11"/>
      <c r="U6498" s="11"/>
      <c r="V6498" s="11"/>
      <c r="W6498" s="11"/>
      <c r="X6498" s="11"/>
      <c r="Y6498" s="11"/>
      <c r="Z6498" s="11"/>
      <c r="AA6498" s="11"/>
      <c r="AB6498" s="11"/>
      <c r="AC6498" s="11"/>
      <c r="AD6498" s="11"/>
      <c r="AE6498" s="11"/>
      <c r="AF6498" s="11"/>
      <c r="AG6498" s="11"/>
      <c r="AH6498" s="11"/>
      <c r="AI6498" s="11"/>
      <c r="AJ6498" s="11"/>
      <c r="AK6498" s="11"/>
      <c r="AL6498" s="11"/>
      <c r="AM6498" s="5"/>
      <c r="AN6498" s="5"/>
      <c r="AO6498" s="5"/>
      <c r="AP6498" s="5"/>
      <c r="AQ6498" s="5"/>
      <c r="AR6498" s="5"/>
      <c r="AS6498" s="5"/>
      <c r="AT6498" s="5"/>
      <c r="AU6498" s="5"/>
      <c r="AV6498" s="5"/>
      <c r="AW6498" s="5"/>
      <c r="AX6498" s="5"/>
      <c r="AY6498" s="5"/>
      <c r="AZ6498" s="5"/>
      <c r="BA6498" s="5"/>
      <c r="BB6498" s="5"/>
      <c r="BC6498" s="5"/>
      <c r="BD6498" s="5"/>
      <c r="BE6498" s="5"/>
      <c r="BF6498" s="5"/>
      <c r="BG6498" s="5"/>
      <c r="BH6498" s="5"/>
      <c r="BI6498" s="5"/>
      <c r="BJ6498" s="5"/>
      <c r="BK6498" s="5"/>
      <c r="BL6498" s="5"/>
      <c r="BM6498" s="5"/>
      <c r="BN6498" s="5"/>
      <c r="BO6498" s="5"/>
      <c r="BP6498" s="5"/>
      <c r="BQ6498" s="5"/>
      <c r="BR6498" s="5"/>
      <c r="BS6498" s="5"/>
      <c r="BT6498" s="5"/>
      <c r="BU6498" s="5"/>
      <c r="BV6498" s="5"/>
      <c r="BW6498" s="5"/>
      <c r="BX6498" s="5"/>
    </row>
    <row r="6499" spans="1:76" x14ac:dyDescent="0.2">
      <c r="A6499" s="1" t="s">
        <v>22</v>
      </c>
      <c r="B6499" s="1" t="s">
        <v>97</v>
      </c>
      <c r="C6499" s="1" t="s">
        <v>793</v>
      </c>
      <c r="D6499" s="1" t="s">
        <v>777</v>
      </c>
      <c r="E6499" s="1" t="s">
        <v>2</v>
      </c>
      <c r="F6499" s="1" t="s">
        <v>609</v>
      </c>
      <c r="G6499" s="1" t="s">
        <v>73</v>
      </c>
      <c r="H6499" s="8"/>
      <c r="I6499" s="8">
        <v>2015</v>
      </c>
      <c r="J6499" s="1" t="s">
        <v>768</v>
      </c>
      <c r="K6499" s="9">
        <v>70000</v>
      </c>
      <c r="L6499" s="10">
        <f>K6499/ VLOOKUP(A6499,Indicators!$B$1:$V$7,21,FALSE)</f>
        <v>410.13862685587725</v>
      </c>
      <c r="M6499" s="11"/>
      <c r="N6499" s="11"/>
      <c r="O6499" s="11"/>
      <c r="P6499" s="11"/>
      <c r="Q6499" s="8" t="str">
        <f t="shared" si="0"/>
        <v/>
      </c>
      <c r="R6499" s="1" t="s">
        <v>97</v>
      </c>
      <c r="S6499" s="1" t="s">
        <v>45</v>
      </c>
      <c r="T6499" s="11"/>
      <c r="U6499" s="11"/>
      <c r="V6499" s="11"/>
      <c r="W6499" s="11"/>
      <c r="X6499" s="11"/>
      <c r="Y6499" s="11"/>
      <c r="Z6499" s="11"/>
      <c r="AA6499" s="11"/>
      <c r="AB6499" s="11"/>
      <c r="AC6499" s="11"/>
      <c r="AD6499" s="11"/>
      <c r="AE6499" s="11"/>
      <c r="AF6499" s="11"/>
      <c r="AG6499" s="11"/>
      <c r="AH6499" s="11"/>
      <c r="AI6499" s="11"/>
      <c r="AJ6499" s="11"/>
      <c r="AK6499" s="11"/>
      <c r="AL6499" s="11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5"/>
      <c r="AX6499" s="5"/>
      <c r="AY6499" s="5"/>
      <c r="AZ6499" s="5"/>
      <c r="BA6499" s="5"/>
      <c r="BB6499" s="5"/>
      <c r="BC6499" s="5"/>
      <c r="BD6499" s="5"/>
      <c r="BE6499" s="5"/>
      <c r="BF6499" s="5"/>
      <c r="BG6499" s="5"/>
      <c r="BH6499" s="5"/>
      <c r="BI6499" s="5"/>
      <c r="BJ6499" s="5"/>
      <c r="BK6499" s="5"/>
      <c r="BL6499" s="5"/>
      <c r="BM6499" s="5"/>
      <c r="BN6499" s="5"/>
      <c r="BO6499" s="5"/>
      <c r="BP6499" s="5"/>
      <c r="BQ6499" s="5"/>
      <c r="BR6499" s="5"/>
      <c r="BS6499" s="5"/>
      <c r="BT6499" s="5"/>
      <c r="BU6499" s="5"/>
      <c r="BV6499" s="5"/>
      <c r="BW6499" s="5"/>
      <c r="BX6499" s="5"/>
    </row>
    <row r="6500" spans="1:76" x14ac:dyDescent="0.2">
      <c r="A6500" s="1" t="s">
        <v>22</v>
      </c>
      <c r="B6500" s="1" t="s">
        <v>97</v>
      </c>
      <c r="C6500" s="1" t="s">
        <v>792</v>
      </c>
      <c r="D6500" s="1" t="s">
        <v>777</v>
      </c>
      <c r="E6500" s="1" t="s">
        <v>2</v>
      </c>
      <c r="F6500" s="1" t="s">
        <v>609</v>
      </c>
      <c r="G6500" s="1" t="s">
        <v>73</v>
      </c>
      <c r="H6500" s="8"/>
      <c r="I6500" s="8">
        <v>2015</v>
      </c>
      <c r="J6500" s="1" t="s">
        <v>768</v>
      </c>
      <c r="K6500" s="9">
        <v>125000</v>
      </c>
      <c r="L6500" s="10">
        <f>K6500/ VLOOKUP(A6500,Indicators!$B$1:$V$7,21,FALSE)</f>
        <v>732.39040509978088</v>
      </c>
      <c r="M6500" s="11"/>
      <c r="N6500" s="11"/>
      <c r="O6500" s="11"/>
      <c r="P6500" s="11"/>
      <c r="Q6500" s="8" t="str">
        <f t="shared" si="0"/>
        <v/>
      </c>
      <c r="R6500" s="1" t="s">
        <v>97</v>
      </c>
      <c r="S6500" s="1" t="s">
        <v>45</v>
      </c>
      <c r="T6500" s="11"/>
      <c r="U6500" s="11"/>
      <c r="V6500" s="11"/>
      <c r="W6500" s="11"/>
      <c r="X6500" s="11"/>
      <c r="Y6500" s="11"/>
      <c r="Z6500" s="11"/>
      <c r="AA6500" s="11"/>
      <c r="AB6500" s="11"/>
      <c r="AC6500" s="11"/>
      <c r="AD6500" s="11"/>
      <c r="AE6500" s="11"/>
      <c r="AF6500" s="11"/>
      <c r="AG6500" s="11"/>
      <c r="AH6500" s="11"/>
      <c r="AI6500" s="11"/>
      <c r="AJ6500" s="11"/>
      <c r="AK6500" s="11"/>
      <c r="AL6500" s="11"/>
      <c r="AM6500" s="5"/>
      <c r="AN6500" s="5"/>
      <c r="AO6500" s="5"/>
      <c r="AP6500" s="5"/>
      <c r="AQ6500" s="5"/>
      <c r="AR6500" s="5"/>
      <c r="AS6500" s="5"/>
      <c r="AT6500" s="5"/>
      <c r="AU6500" s="5"/>
      <c r="AV6500" s="5"/>
      <c r="AW6500" s="5"/>
      <c r="AX6500" s="5"/>
      <c r="AY6500" s="5"/>
      <c r="AZ6500" s="5"/>
      <c r="BA6500" s="5"/>
      <c r="BB6500" s="5"/>
      <c r="BC6500" s="5"/>
      <c r="BD6500" s="5"/>
      <c r="BE6500" s="5"/>
      <c r="BF6500" s="5"/>
      <c r="BG6500" s="5"/>
      <c r="BH6500" s="5"/>
      <c r="BI6500" s="5"/>
      <c r="BJ6500" s="5"/>
      <c r="BK6500" s="5"/>
      <c r="BL6500" s="5"/>
      <c r="BM6500" s="5"/>
      <c r="BN6500" s="5"/>
      <c r="BO6500" s="5"/>
      <c r="BP6500" s="5"/>
      <c r="BQ6500" s="5"/>
      <c r="BR6500" s="5"/>
      <c r="BS6500" s="5"/>
      <c r="BT6500" s="5"/>
      <c r="BU6500" s="5"/>
      <c r="BV6500" s="5"/>
      <c r="BW6500" s="5"/>
      <c r="BX6500" s="5"/>
    </row>
    <row r="6501" spans="1:76" x14ac:dyDescent="0.2">
      <c r="A6501" s="1" t="s">
        <v>22</v>
      </c>
      <c r="B6501" s="1" t="s">
        <v>103</v>
      </c>
      <c r="C6501" s="1" t="s">
        <v>850</v>
      </c>
      <c r="D6501" s="1" t="s">
        <v>110</v>
      </c>
      <c r="E6501" s="1" t="s">
        <v>2</v>
      </c>
      <c r="F6501" s="1" t="s">
        <v>1082</v>
      </c>
      <c r="G6501" s="1" t="s">
        <v>73</v>
      </c>
      <c r="H6501" s="8"/>
      <c r="I6501" s="8">
        <v>2015</v>
      </c>
      <c r="J6501" s="1" t="s">
        <v>768</v>
      </c>
      <c r="K6501" s="9">
        <v>5544</v>
      </c>
      <c r="L6501" s="10">
        <f>K6501/ VLOOKUP(A6501,Indicators!$B$1:$V$7,21,FALSE)</f>
        <v>32.482979246985479</v>
      </c>
      <c r="M6501" s="1" t="s">
        <v>769</v>
      </c>
      <c r="N6501" s="11"/>
      <c r="O6501" s="11"/>
      <c r="P6501" s="11"/>
      <c r="Q6501" s="8" t="str">
        <f t="shared" si="0"/>
        <v/>
      </c>
      <c r="R6501" s="1" t="s">
        <v>103</v>
      </c>
      <c r="S6501" s="1" t="s">
        <v>53</v>
      </c>
      <c r="T6501" s="11"/>
      <c r="U6501" s="11"/>
      <c r="V6501" s="11"/>
      <c r="W6501" s="11"/>
      <c r="X6501" s="11"/>
      <c r="Y6501" s="11"/>
      <c r="Z6501" s="11"/>
      <c r="AA6501" s="11"/>
      <c r="AB6501" s="11"/>
      <c r="AC6501" s="11"/>
      <c r="AD6501" s="11"/>
      <c r="AE6501" s="11"/>
      <c r="AF6501" s="11"/>
      <c r="AG6501" s="11"/>
      <c r="AH6501" s="11"/>
      <c r="AI6501" s="11"/>
      <c r="AJ6501" s="11"/>
      <c r="AK6501" s="11"/>
      <c r="AL6501" s="11"/>
      <c r="AM6501" s="5"/>
      <c r="AN6501" s="5"/>
      <c r="AO6501" s="5"/>
      <c r="AP6501" s="5"/>
      <c r="AQ6501" s="5"/>
      <c r="AR6501" s="5"/>
      <c r="AS6501" s="5"/>
      <c r="AT6501" s="5"/>
      <c r="AU6501" s="5"/>
      <c r="AV6501" s="5"/>
      <c r="AW6501" s="5"/>
      <c r="AX6501" s="5"/>
      <c r="AY6501" s="5"/>
      <c r="AZ6501" s="5"/>
      <c r="BA6501" s="5"/>
      <c r="BB6501" s="5"/>
      <c r="BC6501" s="5"/>
      <c r="BD6501" s="5"/>
      <c r="BE6501" s="5"/>
      <c r="BF6501" s="5"/>
      <c r="BG6501" s="5"/>
      <c r="BH6501" s="5"/>
      <c r="BI6501" s="5"/>
      <c r="BJ6501" s="5"/>
      <c r="BK6501" s="5"/>
      <c r="BL6501" s="5"/>
      <c r="BM6501" s="5"/>
      <c r="BN6501" s="5"/>
      <c r="BO6501" s="5"/>
      <c r="BP6501" s="5"/>
      <c r="BQ6501" s="5"/>
      <c r="BR6501" s="5"/>
      <c r="BS6501" s="5"/>
      <c r="BT6501" s="5"/>
      <c r="BU6501" s="5"/>
      <c r="BV6501" s="5"/>
      <c r="BW6501" s="5"/>
      <c r="BX6501" s="5"/>
    </row>
    <row r="6502" spans="1:76" x14ac:dyDescent="0.2">
      <c r="A6502" s="1" t="s">
        <v>22</v>
      </c>
      <c r="B6502" s="1" t="s">
        <v>103</v>
      </c>
      <c r="C6502" s="1" t="s">
        <v>886</v>
      </c>
      <c r="D6502" s="1" t="s">
        <v>110</v>
      </c>
      <c r="E6502" s="1" t="s">
        <v>2</v>
      </c>
      <c r="F6502" s="1" t="s">
        <v>1082</v>
      </c>
      <c r="G6502" s="1" t="s">
        <v>73</v>
      </c>
      <c r="H6502" s="8"/>
      <c r="I6502" s="8">
        <v>2015</v>
      </c>
      <c r="J6502" s="1" t="s">
        <v>768</v>
      </c>
      <c r="K6502" s="9">
        <v>8808</v>
      </c>
      <c r="L6502" s="10">
        <f>K6502/ VLOOKUP(A6502,Indicators!$B$1:$V$7,21,FALSE)</f>
        <v>51.607157504950955</v>
      </c>
      <c r="M6502" s="1" t="s">
        <v>769</v>
      </c>
      <c r="N6502" s="11"/>
      <c r="O6502" s="11"/>
      <c r="P6502" s="11"/>
      <c r="Q6502" s="8" t="str">
        <f t="shared" si="0"/>
        <v/>
      </c>
      <c r="R6502" s="1" t="s">
        <v>98</v>
      </c>
      <c r="S6502" s="1" t="s">
        <v>90</v>
      </c>
      <c r="T6502" s="11"/>
      <c r="U6502" s="11"/>
      <c r="V6502" s="11"/>
      <c r="W6502" s="11"/>
      <c r="X6502" s="11"/>
      <c r="Y6502" s="11"/>
      <c r="Z6502" s="11"/>
      <c r="AA6502" s="11"/>
      <c r="AB6502" s="11"/>
      <c r="AC6502" s="11"/>
      <c r="AD6502" s="11"/>
      <c r="AE6502" s="11"/>
      <c r="AF6502" s="11"/>
      <c r="AG6502" s="11"/>
      <c r="AH6502" s="11"/>
      <c r="AI6502" s="11"/>
      <c r="AJ6502" s="11"/>
      <c r="AK6502" s="11"/>
      <c r="AL6502" s="11"/>
      <c r="AM6502" s="5"/>
      <c r="AN6502" s="5"/>
      <c r="AO6502" s="5"/>
      <c r="AP6502" s="5"/>
      <c r="AQ6502" s="5"/>
      <c r="AR6502" s="5"/>
      <c r="AS6502" s="5"/>
      <c r="AT6502" s="5"/>
      <c r="AU6502" s="5"/>
      <c r="AV6502" s="5"/>
      <c r="AW6502" s="5"/>
      <c r="AX6502" s="5"/>
      <c r="AY6502" s="5"/>
      <c r="AZ6502" s="5"/>
      <c r="BA6502" s="5"/>
      <c r="BB6502" s="5"/>
      <c r="BC6502" s="5"/>
      <c r="BD6502" s="5"/>
      <c r="BE6502" s="5"/>
      <c r="BF6502" s="5"/>
      <c r="BG6502" s="5"/>
      <c r="BH6502" s="5"/>
      <c r="BI6502" s="5"/>
      <c r="BJ6502" s="5"/>
      <c r="BK6502" s="5"/>
      <c r="BL6502" s="5"/>
      <c r="BM6502" s="5"/>
      <c r="BN6502" s="5"/>
      <c r="BO6502" s="5"/>
      <c r="BP6502" s="5"/>
      <c r="BQ6502" s="5"/>
      <c r="BR6502" s="5"/>
      <c r="BS6502" s="5"/>
      <c r="BT6502" s="5"/>
      <c r="BU6502" s="5"/>
      <c r="BV6502" s="5"/>
      <c r="BW6502" s="5"/>
      <c r="BX6502" s="5"/>
    </row>
    <row r="6503" spans="1:76" x14ac:dyDescent="0.2">
      <c r="A6503" s="1" t="s">
        <v>22</v>
      </c>
      <c r="B6503" s="1" t="s">
        <v>103</v>
      </c>
      <c r="C6503" s="1" t="s">
        <v>1029</v>
      </c>
      <c r="D6503" s="1" t="s">
        <v>110</v>
      </c>
      <c r="E6503" s="1" t="s">
        <v>2</v>
      </c>
      <c r="F6503" s="1" t="s">
        <v>1082</v>
      </c>
      <c r="G6503" s="1" t="s">
        <v>107</v>
      </c>
      <c r="H6503" s="8"/>
      <c r="I6503" s="8">
        <v>2015</v>
      </c>
      <c r="J6503" s="1" t="s">
        <v>768</v>
      </c>
      <c r="K6503" s="9">
        <v>3936</v>
      </c>
      <c r="L6503" s="10">
        <f>K6503/ VLOOKUP(A6503,Indicators!$B$1:$V$7,21,FALSE)</f>
        <v>23.061509075781899</v>
      </c>
      <c r="M6503" s="1" t="s">
        <v>769</v>
      </c>
      <c r="N6503" s="11"/>
      <c r="O6503" s="11"/>
      <c r="P6503" s="8" t="str">
        <f>IF(H6503="Y", K6503/VLOOKUP(A6503,Indicators!$B$1:$S$7,18,FALSE),"")</f>
        <v/>
      </c>
      <c r="Q6503" s="8" t="str">
        <f t="shared" si="0"/>
        <v/>
      </c>
      <c r="R6503" s="1" t="s">
        <v>98</v>
      </c>
      <c r="S6503" s="1" t="s">
        <v>29</v>
      </c>
      <c r="T6503" s="11"/>
      <c r="U6503" s="11"/>
      <c r="V6503" s="11"/>
      <c r="W6503" s="11"/>
      <c r="X6503" s="11"/>
      <c r="Y6503" s="11"/>
      <c r="Z6503" s="11"/>
      <c r="AA6503" s="11"/>
      <c r="AB6503" s="11"/>
      <c r="AC6503" s="11"/>
      <c r="AD6503" s="11"/>
      <c r="AE6503" s="11"/>
      <c r="AF6503" s="11"/>
      <c r="AG6503" s="11"/>
      <c r="AH6503" s="11"/>
      <c r="AI6503" s="11"/>
      <c r="AJ6503" s="11"/>
      <c r="AK6503" s="11"/>
      <c r="AL6503" s="11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5"/>
      <c r="AX6503" s="5"/>
      <c r="AY6503" s="5"/>
      <c r="AZ6503" s="5"/>
      <c r="BA6503" s="5"/>
      <c r="BB6503" s="5"/>
      <c r="BC6503" s="5"/>
      <c r="BD6503" s="5"/>
      <c r="BE6503" s="5"/>
      <c r="BF6503" s="5"/>
      <c r="BG6503" s="5"/>
      <c r="BH6503" s="5"/>
      <c r="BI6503" s="5"/>
      <c r="BJ6503" s="5"/>
      <c r="BK6503" s="5"/>
      <c r="BL6503" s="5"/>
      <c r="BM6503" s="5"/>
      <c r="BN6503" s="5"/>
      <c r="BO6503" s="5"/>
      <c r="BP6503" s="5"/>
      <c r="BQ6503" s="5"/>
      <c r="BR6503" s="5"/>
      <c r="BS6503" s="5"/>
      <c r="BT6503" s="5"/>
      <c r="BU6503" s="5"/>
      <c r="BV6503" s="5"/>
      <c r="BW6503" s="5"/>
      <c r="BX6503" s="5"/>
    </row>
    <row r="6504" spans="1:76" x14ac:dyDescent="0.2">
      <c r="A6504" s="1" t="s">
        <v>22</v>
      </c>
      <c r="B6504" s="1" t="s">
        <v>103</v>
      </c>
      <c r="C6504" s="1" t="s">
        <v>983</v>
      </c>
      <c r="D6504" s="1" t="s">
        <v>110</v>
      </c>
      <c r="E6504" s="1" t="s">
        <v>2</v>
      </c>
      <c r="F6504" s="1" t="s">
        <v>1082</v>
      </c>
      <c r="G6504" s="1" t="s">
        <v>107</v>
      </c>
      <c r="H6504" s="8"/>
      <c r="I6504" s="8">
        <v>2015</v>
      </c>
      <c r="J6504" s="1" t="s">
        <v>768</v>
      </c>
      <c r="K6504" s="9">
        <v>6216</v>
      </c>
      <c r="L6504" s="10">
        <f>K6504/ VLOOKUP(A6504,Indicators!$B$1:$V$7,21,FALSE)</f>
        <v>36.420310064801903</v>
      </c>
      <c r="M6504" s="1" t="s">
        <v>769</v>
      </c>
      <c r="N6504" s="11"/>
      <c r="O6504" s="11"/>
      <c r="P6504" s="8" t="str">
        <f>IF(H6504="Y", K6504/VLOOKUP(A6504,Indicators!$B$1:$S$7,18,FALSE),"")</f>
        <v/>
      </c>
      <c r="Q6504" s="8" t="str">
        <f t="shared" si="0"/>
        <v/>
      </c>
      <c r="R6504" s="1" t="s">
        <v>103</v>
      </c>
      <c r="S6504" s="1" t="s">
        <v>62</v>
      </c>
      <c r="T6504" s="11"/>
      <c r="U6504" s="11"/>
      <c r="V6504" s="11"/>
      <c r="W6504" s="11"/>
      <c r="X6504" s="11"/>
      <c r="Y6504" s="11"/>
      <c r="Z6504" s="11"/>
      <c r="AA6504" s="11"/>
      <c r="AB6504" s="11"/>
      <c r="AC6504" s="11"/>
      <c r="AD6504" s="11"/>
      <c r="AE6504" s="11"/>
      <c r="AF6504" s="11"/>
      <c r="AG6504" s="11"/>
      <c r="AH6504" s="11"/>
      <c r="AI6504" s="11"/>
      <c r="AJ6504" s="11"/>
      <c r="AK6504" s="11"/>
      <c r="AL6504" s="11"/>
      <c r="AM6504" s="5"/>
      <c r="AN6504" s="5"/>
      <c r="AO6504" s="5"/>
      <c r="AP6504" s="5"/>
      <c r="AQ6504" s="5"/>
      <c r="AR6504" s="5"/>
      <c r="AS6504" s="5"/>
      <c r="AT6504" s="5"/>
      <c r="AU6504" s="5"/>
      <c r="AV6504" s="5"/>
      <c r="AW6504" s="5"/>
      <c r="AX6504" s="5"/>
      <c r="AY6504" s="5"/>
      <c r="AZ6504" s="5"/>
      <c r="BA6504" s="5"/>
      <c r="BB6504" s="5"/>
      <c r="BC6504" s="5"/>
      <c r="BD6504" s="5"/>
      <c r="BE6504" s="5"/>
      <c r="BF6504" s="5"/>
      <c r="BG6504" s="5"/>
      <c r="BH6504" s="5"/>
      <c r="BI6504" s="5"/>
      <c r="BJ6504" s="5"/>
      <c r="BK6504" s="5"/>
      <c r="BL6504" s="5"/>
      <c r="BM6504" s="5"/>
      <c r="BN6504" s="5"/>
      <c r="BO6504" s="5"/>
      <c r="BP6504" s="5"/>
      <c r="BQ6504" s="5"/>
      <c r="BR6504" s="5"/>
      <c r="BS6504" s="5"/>
      <c r="BT6504" s="5"/>
      <c r="BU6504" s="5"/>
      <c r="BV6504" s="5"/>
      <c r="BW6504" s="5"/>
      <c r="BX6504" s="5"/>
    </row>
    <row r="6505" spans="1:76" x14ac:dyDescent="0.2">
      <c r="A6505" s="1" t="s">
        <v>22</v>
      </c>
      <c r="B6505" s="1" t="s">
        <v>103</v>
      </c>
      <c r="C6505" s="1" t="s">
        <v>59</v>
      </c>
      <c r="D6505" s="1" t="s">
        <v>110</v>
      </c>
      <c r="E6505" s="1" t="s">
        <v>2</v>
      </c>
      <c r="F6505" s="1" t="s">
        <v>1082</v>
      </c>
      <c r="G6505" s="1" t="s">
        <v>107</v>
      </c>
      <c r="H6505" s="8"/>
      <c r="I6505" s="8">
        <v>2015</v>
      </c>
      <c r="J6505" s="1" t="s">
        <v>768</v>
      </c>
      <c r="K6505" s="9">
        <v>7200</v>
      </c>
      <c r="L6505" s="10">
        <f>K6505/ VLOOKUP(A6505,Indicators!$B$1:$V$7,21,FALSE)</f>
        <v>42.185687333747374</v>
      </c>
      <c r="M6505" s="1" t="s">
        <v>769</v>
      </c>
      <c r="N6505" s="11"/>
      <c r="O6505" s="11"/>
      <c r="P6505" s="8" t="str">
        <f>IF(H6505="Y", K6505/VLOOKUP(A6505,Indicators!$B$1:$S$7,18,FALSE),"")</f>
        <v/>
      </c>
      <c r="Q6505" s="8" t="str">
        <f t="shared" si="0"/>
        <v/>
      </c>
      <c r="R6505" s="1" t="s">
        <v>98</v>
      </c>
      <c r="S6505" s="1" t="s">
        <v>59</v>
      </c>
      <c r="T6505" s="11"/>
      <c r="U6505" s="11"/>
      <c r="V6505" s="11"/>
      <c r="W6505" s="11"/>
      <c r="X6505" s="11"/>
      <c r="Y6505" s="11"/>
      <c r="Z6505" s="11"/>
      <c r="AA6505" s="11"/>
      <c r="AB6505" s="11"/>
      <c r="AC6505" s="11"/>
      <c r="AD6505" s="11"/>
      <c r="AE6505" s="11"/>
      <c r="AF6505" s="11"/>
      <c r="AG6505" s="11"/>
      <c r="AH6505" s="11"/>
      <c r="AI6505" s="11"/>
      <c r="AJ6505" s="11"/>
      <c r="AK6505" s="11"/>
      <c r="AL6505" s="11"/>
      <c r="AM6505" s="5"/>
      <c r="AN6505" s="5"/>
      <c r="AO6505" s="5"/>
      <c r="AP6505" s="5"/>
      <c r="AQ6505" s="5"/>
      <c r="AR6505" s="5"/>
      <c r="AS6505" s="5"/>
      <c r="AT6505" s="5"/>
      <c r="AU6505" s="5"/>
      <c r="AV6505" s="5"/>
      <c r="AW6505" s="5"/>
      <c r="AX6505" s="5"/>
      <c r="AY6505" s="5"/>
      <c r="AZ6505" s="5"/>
      <c r="BA6505" s="5"/>
      <c r="BB6505" s="5"/>
      <c r="BC6505" s="5"/>
      <c r="BD6505" s="5"/>
      <c r="BE6505" s="5"/>
      <c r="BF6505" s="5"/>
      <c r="BG6505" s="5"/>
      <c r="BH6505" s="5"/>
      <c r="BI6505" s="5"/>
      <c r="BJ6505" s="5"/>
      <c r="BK6505" s="5"/>
      <c r="BL6505" s="5"/>
      <c r="BM6505" s="5"/>
      <c r="BN6505" s="5"/>
      <c r="BO6505" s="5"/>
      <c r="BP6505" s="5"/>
      <c r="BQ6505" s="5"/>
      <c r="BR6505" s="5"/>
      <c r="BS6505" s="5"/>
      <c r="BT6505" s="5"/>
      <c r="BU6505" s="5"/>
      <c r="BV6505" s="5"/>
      <c r="BW6505" s="5"/>
      <c r="BX6505" s="5"/>
    </row>
    <row r="6506" spans="1:76" x14ac:dyDescent="0.2">
      <c r="A6506" s="1" t="s">
        <v>22</v>
      </c>
      <c r="B6506" s="1" t="s">
        <v>103</v>
      </c>
      <c r="C6506" s="1" t="s">
        <v>797</v>
      </c>
      <c r="D6506" s="1" t="s">
        <v>110</v>
      </c>
      <c r="E6506" s="1" t="s">
        <v>2</v>
      </c>
      <c r="F6506" s="1" t="s">
        <v>1082</v>
      </c>
      <c r="G6506" s="1" t="s">
        <v>107</v>
      </c>
      <c r="H6506" s="8"/>
      <c r="I6506" s="8">
        <v>2015</v>
      </c>
      <c r="J6506" s="1" t="s">
        <v>768</v>
      </c>
      <c r="K6506" s="9">
        <v>10014</v>
      </c>
      <c r="L6506" s="10">
        <f>K6506/ VLOOKUP(A6506,Indicators!$B$1:$V$7,21,FALSE)</f>
        <v>58.673260133353644</v>
      </c>
      <c r="M6506" s="1" t="s">
        <v>769</v>
      </c>
      <c r="N6506" s="11"/>
      <c r="O6506" s="11"/>
      <c r="P6506" s="8" t="str">
        <f>IF(H6506="Y", K6506/VLOOKUP(A6506,Indicators!$B$1:$S$7,18,FALSE),"")</f>
        <v/>
      </c>
      <c r="Q6506" s="8" t="str">
        <f t="shared" si="0"/>
        <v/>
      </c>
      <c r="R6506" s="1" t="s">
        <v>103</v>
      </c>
      <c r="S6506" s="1" t="s">
        <v>54</v>
      </c>
      <c r="T6506" s="11"/>
      <c r="U6506" s="11"/>
      <c r="V6506" s="11"/>
      <c r="W6506" s="11"/>
      <c r="X6506" s="11"/>
      <c r="Y6506" s="11"/>
      <c r="Z6506" s="11"/>
      <c r="AA6506" s="11"/>
      <c r="AB6506" s="11"/>
      <c r="AC6506" s="11"/>
      <c r="AD6506" s="11"/>
      <c r="AE6506" s="11"/>
      <c r="AF6506" s="11"/>
      <c r="AG6506" s="11"/>
      <c r="AH6506" s="11"/>
      <c r="AI6506" s="11"/>
      <c r="AJ6506" s="11"/>
      <c r="AK6506" s="11"/>
      <c r="AL6506" s="11"/>
      <c r="AM6506" s="5"/>
      <c r="AN6506" s="5"/>
      <c r="AO6506" s="5"/>
      <c r="AP6506" s="5"/>
      <c r="AQ6506" s="5"/>
      <c r="AR6506" s="5"/>
      <c r="AS6506" s="5"/>
      <c r="AT6506" s="5"/>
      <c r="AU6506" s="5"/>
      <c r="AV6506" s="5"/>
      <c r="AW6506" s="5"/>
      <c r="AX6506" s="5"/>
      <c r="AY6506" s="5"/>
      <c r="AZ6506" s="5"/>
      <c r="BA6506" s="5"/>
      <c r="BB6506" s="5"/>
      <c r="BC6506" s="5"/>
      <c r="BD6506" s="5"/>
      <c r="BE6506" s="5"/>
      <c r="BF6506" s="5"/>
      <c r="BG6506" s="5"/>
      <c r="BH6506" s="5"/>
      <c r="BI6506" s="5"/>
      <c r="BJ6506" s="5"/>
      <c r="BK6506" s="5"/>
      <c r="BL6506" s="5"/>
      <c r="BM6506" s="5"/>
      <c r="BN6506" s="5"/>
      <c r="BO6506" s="5"/>
      <c r="BP6506" s="5"/>
      <c r="BQ6506" s="5"/>
      <c r="BR6506" s="5"/>
      <c r="BS6506" s="5"/>
      <c r="BT6506" s="5"/>
      <c r="BU6506" s="5"/>
      <c r="BV6506" s="5"/>
      <c r="BW6506" s="5"/>
      <c r="BX6506" s="5"/>
    </row>
    <row r="6507" spans="1:76" x14ac:dyDescent="0.2">
      <c r="A6507" s="1" t="s">
        <v>22</v>
      </c>
      <c r="B6507" s="1" t="s">
        <v>103</v>
      </c>
      <c r="C6507" s="1" t="s">
        <v>38</v>
      </c>
      <c r="D6507" s="1" t="s">
        <v>110</v>
      </c>
      <c r="E6507" s="1" t="s">
        <v>2</v>
      </c>
      <c r="F6507" s="1" t="s">
        <v>1082</v>
      </c>
      <c r="G6507" s="1" t="s">
        <v>107</v>
      </c>
      <c r="H6507" s="8"/>
      <c r="I6507" s="8">
        <v>2015</v>
      </c>
      <c r="J6507" s="1" t="s">
        <v>768</v>
      </c>
      <c r="K6507" s="9">
        <v>10464</v>
      </c>
      <c r="L6507" s="10">
        <f>K6507/ VLOOKUP(A6507,Indicators!$B$1:$V$7,21,FALSE)</f>
        <v>61.309865591712857</v>
      </c>
      <c r="M6507" s="1" t="s">
        <v>769</v>
      </c>
      <c r="N6507" s="11"/>
      <c r="O6507" s="11"/>
      <c r="P6507" s="8" t="str">
        <f>IF(H6507="Y", K6507/VLOOKUP(A6507,Indicators!$B$1:$S$7,18,FALSE),"")</f>
        <v/>
      </c>
      <c r="Q6507" s="8" t="str">
        <f t="shared" si="0"/>
        <v/>
      </c>
      <c r="R6507" s="1" t="s">
        <v>323</v>
      </c>
      <c r="S6507" s="1" t="s">
        <v>38</v>
      </c>
      <c r="T6507" s="11"/>
      <c r="U6507" s="11"/>
      <c r="V6507" s="11"/>
      <c r="W6507" s="11"/>
      <c r="X6507" s="11"/>
      <c r="Y6507" s="11"/>
      <c r="Z6507" s="11"/>
      <c r="AA6507" s="11"/>
      <c r="AB6507" s="11"/>
      <c r="AC6507" s="11"/>
      <c r="AD6507" s="11"/>
      <c r="AE6507" s="11"/>
      <c r="AF6507" s="11"/>
      <c r="AG6507" s="11"/>
      <c r="AH6507" s="11"/>
      <c r="AI6507" s="11"/>
      <c r="AJ6507" s="11"/>
      <c r="AK6507" s="11"/>
      <c r="AL6507" s="11"/>
      <c r="AM6507" s="5"/>
      <c r="AN6507" s="5"/>
      <c r="AO6507" s="5"/>
      <c r="AP6507" s="5"/>
      <c r="AQ6507" s="5"/>
      <c r="AR6507" s="5"/>
      <c r="AS6507" s="5"/>
      <c r="AT6507" s="5"/>
      <c r="AU6507" s="5"/>
      <c r="AV6507" s="5"/>
      <c r="AW6507" s="5"/>
      <c r="AX6507" s="5"/>
      <c r="AY6507" s="5"/>
      <c r="AZ6507" s="5"/>
      <c r="BA6507" s="5"/>
      <c r="BB6507" s="5"/>
      <c r="BC6507" s="5"/>
      <c r="BD6507" s="5"/>
      <c r="BE6507" s="5"/>
      <c r="BF6507" s="5"/>
      <c r="BG6507" s="5"/>
      <c r="BH6507" s="5"/>
      <c r="BI6507" s="5"/>
      <c r="BJ6507" s="5"/>
      <c r="BK6507" s="5"/>
      <c r="BL6507" s="5"/>
      <c r="BM6507" s="5"/>
      <c r="BN6507" s="5"/>
      <c r="BO6507" s="5"/>
      <c r="BP6507" s="5"/>
      <c r="BQ6507" s="5"/>
      <c r="BR6507" s="5"/>
      <c r="BS6507" s="5"/>
      <c r="BT6507" s="5"/>
      <c r="BU6507" s="5"/>
      <c r="BV6507" s="5"/>
      <c r="BW6507" s="5"/>
      <c r="BX6507" s="5"/>
    </row>
    <row r="6508" spans="1:76" x14ac:dyDescent="0.2">
      <c r="A6508" s="1" t="s">
        <v>22</v>
      </c>
      <c r="B6508" s="1" t="s">
        <v>103</v>
      </c>
      <c r="C6508" s="1" t="s">
        <v>766</v>
      </c>
      <c r="D6508" s="1" t="s">
        <v>110</v>
      </c>
      <c r="E6508" s="1" t="s">
        <v>2</v>
      </c>
      <c r="F6508" s="1" t="s">
        <v>1082</v>
      </c>
      <c r="G6508" s="1" t="s">
        <v>107</v>
      </c>
      <c r="H6508" s="8"/>
      <c r="I6508" s="8">
        <v>2015</v>
      </c>
      <c r="J6508" s="1" t="s">
        <v>768</v>
      </c>
      <c r="K6508" s="9">
        <v>19584</v>
      </c>
      <c r="L6508" s="10">
        <f>K6508/ VLOOKUP(A6508,Indicators!$B$1:$V$7,21,FALSE)</f>
        <v>114.74506954779287</v>
      </c>
      <c r="M6508" s="1" t="s">
        <v>769</v>
      </c>
      <c r="N6508" s="11"/>
      <c r="O6508" s="11"/>
      <c r="P6508" s="8" t="str">
        <f>IF(H6508="Y", K6508/VLOOKUP(A6508,Indicators!$B$1:$S$7,18,FALSE),"")</f>
        <v/>
      </c>
      <c r="Q6508" s="8" t="str">
        <f t="shared" si="0"/>
        <v/>
      </c>
      <c r="R6508" s="1" t="s">
        <v>98</v>
      </c>
      <c r="S6508" s="1" t="s">
        <v>58</v>
      </c>
      <c r="T6508" s="11"/>
      <c r="U6508" s="11"/>
      <c r="V6508" s="11"/>
      <c r="W6508" s="11"/>
      <c r="X6508" s="11"/>
      <c r="Y6508" s="11"/>
      <c r="Z6508" s="11"/>
      <c r="AA6508" s="11"/>
      <c r="AB6508" s="11"/>
      <c r="AC6508" s="11"/>
      <c r="AD6508" s="11"/>
      <c r="AE6508" s="11"/>
      <c r="AF6508" s="11"/>
      <c r="AG6508" s="11"/>
      <c r="AH6508" s="11"/>
      <c r="AI6508" s="11"/>
      <c r="AJ6508" s="11"/>
      <c r="AK6508" s="11"/>
      <c r="AL6508" s="11"/>
      <c r="AM6508" s="5"/>
      <c r="AN6508" s="5"/>
      <c r="AO6508" s="5"/>
      <c r="AP6508" s="5"/>
      <c r="AQ6508" s="5"/>
      <c r="AR6508" s="5"/>
      <c r="AS6508" s="5"/>
      <c r="AT6508" s="5"/>
      <c r="AU6508" s="5"/>
      <c r="AV6508" s="5"/>
      <c r="AW6508" s="5"/>
      <c r="AX6508" s="5"/>
      <c r="AY6508" s="5"/>
      <c r="AZ6508" s="5"/>
      <c r="BA6508" s="5"/>
      <c r="BB6508" s="5"/>
      <c r="BC6508" s="5"/>
      <c r="BD6508" s="5"/>
      <c r="BE6508" s="5"/>
      <c r="BF6508" s="5"/>
      <c r="BG6508" s="5"/>
      <c r="BH6508" s="5"/>
      <c r="BI6508" s="5"/>
      <c r="BJ6508" s="5"/>
      <c r="BK6508" s="5"/>
      <c r="BL6508" s="5"/>
      <c r="BM6508" s="5"/>
      <c r="BN6508" s="5"/>
      <c r="BO6508" s="5"/>
      <c r="BP6508" s="5"/>
      <c r="BQ6508" s="5"/>
      <c r="BR6508" s="5"/>
      <c r="BS6508" s="5"/>
      <c r="BT6508" s="5"/>
      <c r="BU6508" s="5"/>
      <c r="BV6508" s="5"/>
      <c r="BW6508" s="5"/>
      <c r="BX6508" s="5"/>
    </row>
    <row r="6509" spans="1:76" x14ac:dyDescent="0.2">
      <c r="A6509" s="1" t="s">
        <v>22</v>
      </c>
      <c r="B6509" s="1" t="s">
        <v>103</v>
      </c>
      <c r="C6509" s="1" t="s">
        <v>794</v>
      </c>
      <c r="D6509" s="1" t="s">
        <v>110</v>
      </c>
      <c r="E6509" s="1" t="s">
        <v>2</v>
      </c>
      <c r="F6509" s="1" t="s">
        <v>1082</v>
      </c>
      <c r="G6509" s="1" t="s">
        <v>107</v>
      </c>
      <c r="H6509" s="8"/>
      <c r="I6509" s="8">
        <v>2015</v>
      </c>
      <c r="J6509" s="1" t="s">
        <v>768</v>
      </c>
      <c r="K6509" s="9">
        <v>54696</v>
      </c>
      <c r="L6509" s="10">
        <f>K6509/ VLOOKUP(A6509,Indicators!$B$1:$V$7,21,FALSE)</f>
        <v>320.47060477870093</v>
      </c>
      <c r="M6509" s="1" t="s">
        <v>769</v>
      </c>
      <c r="N6509" s="11"/>
      <c r="O6509" s="11"/>
      <c r="P6509" s="8" t="str">
        <f>IF(H6509="Y", K6509/VLOOKUP(A6509,Indicators!$B$1:$S$7,18,FALSE),"")</f>
        <v/>
      </c>
      <c r="Q6509" s="8" t="str">
        <f t="shared" si="0"/>
        <v/>
      </c>
      <c r="R6509" s="1" t="s">
        <v>323</v>
      </c>
      <c r="S6509" s="1" t="s">
        <v>51</v>
      </c>
      <c r="T6509" s="11"/>
      <c r="U6509" s="11"/>
      <c r="V6509" s="11"/>
      <c r="W6509" s="11"/>
      <c r="X6509" s="11"/>
      <c r="Y6509" s="11"/>
      <c r="Z6509" s="11"/>
      <c r="AA6509" s="11"/>
      <c r="AB6509" s="11"/>
      <c r="AC6509" s="11"/>
      <c r="AD6509" s="11"/>
      <c r="AE6509" s="11"/>
      <c r="AF6509" s="11"/>
      <c r="AG6509" s="11"/>
      <c r="AH6509" s="11"/>
      <c r="AI6509" s="11"/>
      <c r="AJ6509" s="11"/>
      <c r="AK6509" s="11"/>
      <c r="AL6509" s="11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5"/>
      <c r="AZ6509" s="5"/>
      <c r="BA6509" s="5"/>
      <c r="BB6509" s="5"/>
      <c r="BC6509" s="5"/>
      <c r="BD6509" s="5"/>
      <c r="BE6509" s="5"/>
      <c r="BF6509" s="5"/>
      <c r="BG6509" s="5"/>
      <c r="BH6509" s="5"/>
      <c r="BI6509" s="5"/>
      <c r="BJ6509" s="5"/>
      <c r="BK6509" s="5"/>
      <c r="BL6509" s="5"/>
      <c r="BM6509" s="5"/>
      <c r="BN6509" s="5"/>
      <c r="BO6509" s="5"/>
      <c r="BP6509" s="5"/>
      <c r="BQ6509" s="5"/>
      <c r="BR6509" s="5"/>
      <c r="BS6509" s="5"/>
      <c r="BT6509" s="5"/>
      <c r="BU6509" s="5"/>
      <c r="BV6509" s="5"/>
      <c r="BW6509" s="5"/>
      <c r="BX6509" s="5"/>
    </row>
    <row r="6510" spans="1:76" x14ac:dyDescent="0.2">
      <c r="A6510" s="1" t="s">
        <v>22</v>
      </c>
      <c r="B6510" s="1" t="s">
        <v>103</v>
      </c>
      <c r="C6510" s="1" t="s">
        <v>796</v>
      </c>
      <c r="D6510" s="1" t="s">
        <v>110</v>
      </c>
      <c r="E6510" s="1" t="s">
        <v>2</v>
      </c>
      <c r="F6510" s="1" t="s">
        <v>1082</v>
      </c>
      <c r="G6510" s="1" t="s">
        <v>107</v>
      </c>
      <c r="H6510" s="8"/>
      <c r="I6510" s="8">
        <v>2015</v>
      </c>
      <c r="J6510" s="1" t="s">
        <v>768</v>
      </c>
      <c r="K6510" s="9">
        <v>82248</v>
      </c>
      <c r="L6510" s="10">
        <f>K6510/ VLOOKUP(A6510,Indicators!$B$1:$V$7,21,FALSE)</f>
        <v>481.90116830917418</v>
      </c>
      <c r="M6510" s="1" t="s">
        <v>769</v>
      </c>
      <c r="N6510" s="11"/>
      <c r="O6510" s="11"/>
      <c r="P6510" s="8" t="str">
        <f>IF(H6510="Y", K6510/VLOOKUP(A6510,Indicators!$B$1:$S$7,18,FALSE),"")</f>
        <v/>
      </c>
      <c r="Q6510" s="8" t="str">
        <f t="shared" si="0"/>
        <v/>
      </c>
      <c r="R6510" s="1" t="s">
        <v>81</v>
      </c>
      <c r="S6510" s="1" t="s">
        <v>60</v>
      </c>
      <c r="T6510" s="11"/>
      <c r="U6510" s="11"/>
      <c r="V6510" s="11"/>
      <c r="W6510" s="11"/>
      <c r="X6510" s="11"/>
      <c r="Y6510" s="11"/>
      <c r="Z6510" s="11"/>
      <c r="AA6510" s="11"/>
      <c r="AB6510" s="11"/>
      <c r="AC6510" s="11"/>
      <c r="AD6510" s="11"/>
      <c r="AE6510" s="11"/>
      <c r="AF6510" s="11"/>
      <c r="AG6510" s="11"/>
      <c r="AH6510" s="11"/>
      <c r="AI6510" s="11"/>
      <c r="AJ6510" s="11"/>
      <c r="AK6510" s="11"/>
      <c r="AL6510" s="11"/>
      <c r="AM6510" s="5"/>
      <c r="AN6510" s="5"/>
      <c r="AO6510" s="5"/>
      <c r="AP6510" s="5"/>
      <c r="AQ6510" s="5"/>
      <c r="AR6510" s="5"/>
      <c r="AS6510" s="5"/>
      <c r="AT6510" s="5"/>
      <c r="AU6510" s="5"/>
      <c r="AV6510" s="5"/>
      <c r="AW6510" s="5"/>
      <c r="AX6510" s="5"/>
      <c r="AY6510" s="5"/>
      <c r="AZ6510" s="5"/>
      <c r="BA6510" s="5"/>
      <c r="BB6510" s="5"/>
      <c r="BC6510" s="5"/>
      <c r="BD6510" s="5"/>
      <c r="BE6510" s="5"/>
      <c r="BF6510" s="5"/>
      <c r="BG6510" s="5"/>
      <c r="BH6510" s="5"/>
      <c r="BI6510" s="5"/>
      <c r="BJ6510" s="5"/>
      <c r="BK6510" s="5"/>
      <c r="BL6510" s="5"/>
      <c r="BM6510" s="5"/>
      <c r="BN6510" s="5"/>
      <c r="BO6510" s="5"/>
      <c r="BP6510" s="5"/>
      <c r="BQ6510" s="5"/>
      <c r="BR6510" s="5"/>
      <c r="BS6510" s="5"/>
      <c r="BT6510" s="5"/>
      <c r="BU6510" s="5"/>
      <c r="BV6510" s="5"/>
      <c r="BW6510" s="5"/>
      <c r="BX6510" s="5"/>
    </row>
    <row r="6511" spans="1:76" x14ac:dyDescent="0.2">
      <c r="A6511" s="1" t="s">
        <v>22</v>
      </c>
      <c r="B6511" s="1" t="s">
        <v>84</v>
      </c>
      <c r="C6511" s="1" t="s">
        <v>1057</v>
      </c>
      <c r="D6511" s="1" t="s">
        <v>110</v>
      </c>
      <c r="E6511" s="1" t="s">
        <v>2</v>
      </c>
      <c r="F6511" s="1" t="s">
        <v>1082</v>
      </c>
      <c r="G6511" s="1" t="s">
        <v>107</v>
      </c>
      <c r="H6511" s="8"/>
      <c r="I6511" s="8">
        <v>2015</v>
      </c>
      <c r="J6511" s="1" t="s">
        <v>768</v>
      </c>
      <c r="K6511" s="8">
        <v>984</v>
      </c>
      <c r="L6511" s="10">
        <f>K6511/ VLOOKUP(A6511,Indicators!$B$1:$V$7,21,FALSE)</f>
        <v>5.7653772689454748</v>
      </c>
      <c r="M6511" s="11"/>
      <c r="N6511" s="11"/>
      <c r="O6511" s="11"/>
      <c r="P6511" s="8" t="str">
        <f>IF(H6511="Y", K6511/VLOOKUP(A6511,Indicators!$B$1:$S$7,18,FALSE),"")</f>
        <v/>
      </c>
      <c r="Q6511" s="8" t="str">
        <f t="shared" si="0"/>
        <v/>
      </c>
      <c r="R6511" s="1" t="s">
        <v>95</v>
      </c>
      <c r="S6511" s="1" t="s">
        <v>84</v>
      </c>
      <c r="T6511" s="11"/>
      <c r="U6511" s="11"/>
      <c r="V6511" s="11"/>
      <c r="W6511" s="11"/>
      <c r="X6511" s="11"/>
      <c r="Y6511" s="11"/>
      <c r="Z6511" s="11"/>
      <c r="AA6511" s="11"/>
      <c r="AB6511" s="11"/>
      <c r="AC6511" s="11"/>
      <c r="AD6511" s="11"/>
      <c r="AE6511" s="11"/>
      <c r="AF6511" s="11"/>
      <c r="AG6511" s="11"/>
      <c r="AH6511" s="11"/>
      <c r="AI6511" s="11"/>
      <c r="AJ6511" s="11"/>
      <c r="AK6511" s="11"/>
      <c r="AL6511" s="11"/>
      <c r="AM6511" s="5"/>
      <c r="AN6511" s="5"/>
      <c r="AO6511" s="5"/>
      <c r="AP6511" s="5"/>
      <c r="AQ6511" s="5"/>
      <c r="AR6511" s="5"/>
      <c r="AS6511" s="5"/>
      <c r="AT6511" s="5"/>
      <c r="AU6511" s="5"/>
      <c r="AV6511" s="5"/>
      <c r="AW6511" s="5"/>
      <c r="AX6511" s="5"/>
      <c r="AY6511" s="5"/>
      <c r="AZ6511" s="5"/>
      <c r="BA6511" s="5"/>
      <c r="BB6511" s="5"/>
      <c r="BC6511" s="5"/>
      <c r="BD6511" s="5"/>
      <c r="BE6511" s="5"/>
      <c r="BF6511" s="5"/>
      <c r="BG6511" s="5"/>
      <c r="BH6511" s="5"/>
      <c r="BI6511" s="5"/>
      <c r="BJ6511" s="5"/>
      <c r="BK6511" s="5"/>
      <c r="BL6511" s="5"/>
      <c r="BM6511" s="5"/>
      <c r="BN6511" s="5"/>
      <c r="BO6511" s="5"/>
      <c r="BP6511" s="5"/>
      <c r="BQ6511" s="5"/>
      <c r="BR6511" s="5"/>
      <c r="BS6511" s="5"/>
      <c r="BT6511" s="5"/>
      <c r="BU6511" s="5"/>
      <c r="BV6511" s="5"/>
      <c r="BW6511" s="5"/>
      <c r="BX6511" s="5"/>
    </row>
    <row r="6512" spans="1:76" x14ac:dyDescent="0.2">
      <c r="A6512" s="1" t="s">
        <v>22</v>
      </c>
      <c r="B6512" s="1" t="s">
        <v>84</v>
      </c>
      <c r="C6512" s="1" t="s">
        <v>1037</v>
      </c>
      <c r="D6512" s="1" t="s">
        <v>110</v>
      </c>
      <c r="E6512" s="1" t="s">
        <v>2</v>
      </c>
      <c r="F6512" s="1" t="s">
        <v>1082</v>
      </c>
      <c r="G6512" s="1" t="s">
        <v>107</v>
      </c>
      <c r="H6512" s="8"/>
      <c r="I6512" s="8">
        <v>2015</v>
      </c>
      <c r="J6512" s="1" t="s">
        <v>768</v>
      </c>
      <c r="K6512" s="9">
        <v>5872</v>
      </c>
      <c r="L6512" s="10">
        <f>K6512/ VLOOKUP(A6512,Indicators!$B$1:$V$7,21,FALSE)</f>
        <v>34.404771669967303</v>
      </c>
      <c r="M6512" s="11"/>
      <c r="N6512" s="11"/>
      <c r="O6512" s="11"/>
      <c r="P6512" s="8" t="str">
        <f>IF(H6512="Y", K6512/VLOOKUP(A6512,Indicators!$B$1:$S$7,18,FALSE),"")</f>
        <v/>
      </c>
      <c r="Q6512" s="8" t="str">
        <f t="shared" si="0"/>
        <v/>
      </c>
      <c r="R6512" s="1" t="s">
        <v>95</v>
      </c>
      <c r="S6512" s="1" t="s">
        <v>84</v>
      </c>
      <c r="T6512" s="11"/>
      <c r="U6512" s="11"/>
      <c r="V6512" s="11"/>
      <c r="W6512" s="11"/>
      <c r="X6512" s="11"/>
      <c r="Y6512" s="11"/>
      <c r="Z6512" s="11"/>
      <c r="AA6512" s="11"/>
      <c r="AB6512" s="11"/>
      <c r="AC6512" s="11"/>
      <c r="AD6512" s="11"/>
      <c r="AE6512" s="11"/>
      <c r="AF6512" s="11"/>
      <c r="AG6512" s="11"/>
      <c r="AH6512" s="11"/>
      <c r="AI6512" s="11"/>
      <c r="AJ6512" s="11"/>
      <c r="AK6512" s="11"/>
      <c r="AL6512" s="11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5"/>
      <c r="AX6512" s="5"/>
      <c r="AY6512" s="5"/>
      <c r="AZ6512" s="5"/>
      <c r="BA6512" s="5"/>
      <c r="BB6512" s="5"/>
      <c r="BC6512" s="5"/>
      <c r="BD6512" s="5"/>
      <c r="BE6512" s="5"/>
      <c r="BF6512" s="5"/>
      <c r="BG6512" s="5"/>
      <c r="BH6512" s="5"/>
      <c r="BI6512" s="5"/>
      <c r="BJ6512" s="5"/>
      <c r="BK6512" s="5"/>
      <c r="BL6512" s="5"/>
      <c r="BM6512" s="5"/>
      <c r="BN6512" s="5"/>
      <c r="BO6512" s="5"/>
      <c r="BP6512" s="5"/>
      <c r="BQ6512" s="5"/>
      <c r="BR6512" s="5"/>
      <c r="BS6512" s="5"/>
      <c r="BT6512" s="5"/>
      <c r="BU6512" s="5"/>
      <c r="BV6512" s="5"/>
      <c r="BW6512" s="5"/>
      <c r="BX6512" s="5"/>
    </row>
    <row r="6513" spans="1:76" x14ac:dyDescent="0.2">
      <c r="A6513" s="1" t="s">
        <v>22</v>
      </c>
      <c r="B6513" s="1" t="s">
        <v>84</v>
      </c>
      <c r="C6513" s="1" t="s">
        <v>799</v>
      </c>
      <c r="D6513" s="1" t="s">
        <v>110</v>
      </c>
      <c r="E6513" s="1" t="s">
        <v>2</v>
      </c>
      <c r="F6513" s="1" t="s">
        <v>1082</v>
      </c>
      <c r="G6513" s="1" t="s">
        <v>107</v>
      </c>
      <c r="H6513" s="8"/>
      <c r="I6513" s="8">
        <v>2015</v>
      </c>
      <c r="J6513" s="1" t="s">
        <v>768</v>
      </c>
      <c r="K6513" s="9">
        <v>10940</v>
      </c>
      <c r="L6513" s="10">
        <f>K6513/ VLOOKUP(A6513,Indicators!$B$1:$V$7,21,FALSE)</f>
        <v>64.098808254332823</v>
      </c>
      <c r="M6513" s="11"/>
      <c r="N6513" s="11"/>
      <c r="O6513" s="11"/>
      <c r="P6513" s="8" t="str">
        <f>IF(H6513="Y", K6513/VLOOKUP(A6513,Indicators!$B$1:$S$7,18,FALSE),"")</f>
        <v/>
      </c>
      <c r="Q6513" s="8" t="str">
        <f t="shared" si="0"/>
        <v/>
      </c>
      <c r="R6513" s="1" t="s">
        <v>95</v>
      </c>
      <c r="S6513" s="1" t="s">
        <v>84</v>
      </c>
      <c r="T6513" s="11"/>
      <c r="U6513" s="11"/>
      <c r="V6513" s="11"/>
      <c r="W6513" s="11"/>
      <c r="X6513" s="11"/>
      <c r="Y6513" s="11"/>
      <c r="Z6513" s="11"/>
      <c r="AA6513" s="11"/>
      <c r="AB6513" s="11"/>
      <c r="AC6513" s="11"/>
      <c r="AD6513" s="11"/>
      <c r="AE6513" s="11"/>
      <c r="AF6513" s="11"/>
      <c r="AG6513" s="11"/>
      <c r="AH6513" s="11"/>
      <c r="AI6513" s="11"/>
      <c r="AJ6513" s="11"/>
      <c r="AK6513" s="11"/>
      <c r="AL6513" s="11"/>
      <c r="AM6513" s="5"/>
      <c r="AN6513" s="5"/>
      <c r="AO6513" s="5"/>
      <c r="AP6513" s="5"/>
      <c r="AQ6513" s="5"/>
      <c r="AR6513" s="5"/>
      <c r="AS6513" s="5"/>
      <c r="AT6513" s="5"/>
      <c r="AU6513" s="5"/>
      <c r="AV6513" s="5"/>
      <c r="AW6513" s="5"/>
      <c r="AX6513" s="5"/>
      <c r="AY6513" s="5"/>
      <c r="AZ6513" s="5"/>
      <c r="BA6513" s="5"/>
      <c r="BB6513" s="5"/>
      <c r="BC6513" s="5"/>
      <c r="BD6513" s="5"/>
      <c r="BE6513" s="5"/>
      <c r="BF6513" s="5"/>
      <c r="BG6513" s="5"/>
      <c r="BH6513" s="5"/>
      <c r="BI6513" s="5"/>
      <c r="BJ6513" s="5"/>
      <c r="BK6513" s="5"/>
      <c r="BL6513" s="5"/>
      <c r="BM6513" s="5"/>
      <c r="BN6513" s="5"/>
      <c r="BO6513" s="5"/>
      <c r="BP6513" s="5"/>
      <c r="BQ6513" s="5"/>
      <c r="BR6513" s="5"/>
      <c r="BS6513" s="5"/>
      <c r="BT6513" s="5"/>
      <c r="BU6513" s="5"/>
      <c r="BV6513" s="5"/>
      <c r="BW6513" s="5"/>
      <c r="BX6513" s="5"/>
    </row>
    <row r="6514" spans="1:76" x14ac:dyDescent="0.2">
      <c r="A6514" s="1" t="s">
        <v>22</v>
      </c>
      <c r="B6514" s="1" t="s">
        <v>84</v>
      </c>
      <c r="C6514" s="1" t="s">
        <v>1038</v>
      </c>
      <c r="D6514" s="1" t="s">
        <v>110</v>
      </c>
      <c r="E6514" s="1" t="s">
        <v>2</v>
      </c>
      <c r="F6514" s="1" t="s">
        <v>1082</v>
      </c>
      <c r="G6514" s="1" t="s">
        <v>107</v>
      </c>
      <c r="H6514" s="8"/>
      <c r="I6514" s="8">
        <v>2015</v>
      </c>
      <c r="J6514" s="1" t="s">
        <v>768</v>
      </c>
      <c r="K6514" s="9">
        <v>11056</v>
      </c>
      <c r="L6514" s="10">
        <f>K6514/ VLOOKUP(A6514,Indicators!$B$1:$V$7,21,FALSE)</f>
        <v>64.778466550265421</v>
      </c>
      <c r="M6514" s="11"/>
      <c r="N6514" s="11"/>
      <c r="O6514" s="11"/>
      <c r="P6514" s="8" t="str">
        <f>IF(H6514="Y", K6514/VLOOKUP(A6514,Indicators!$B$1:$S$7,18,FALSE),"")</f>
        <v/>
      </c>
      <c r="Q6514" s="8" t="str">
        <f t="shared" si="0"/>
        <v/>
      </c>
      <c r="R6514" s="1" t="s">
        <v>95</v>
      </c>
      <c r="S6514" s="1" t="s">
        <v>84</v>
      </c>
      <c r="T6514" s="11"/>
      <c r="U6514" s="11"/>
      <c r="V6514" s="11"/>
      <c r="W6514" s="11"/>
      <c r="X6514" s="11"/>
      <c r="Y6514" s="11"/>
      <c r="Z6514" s="11"/>
      <c r="AA6514" s="11"/>
      <c r="AB6514" s="11"/>
      <c r="AC6514" s="11"/>
      <c r="AD6514" s="11"/>
      <c r="AE6514" s="11"/>
      <c r="AF6514" s="11"/>
      <c r="AG6514" s="11"/>
      <c r="AH6514" s="11"/>
      <c r="AI6514" s="11"/>
      <c r="AJ6514" s="11"/>
      <c r="AK6514" s="11"/>
      <c r="AL6514" s="11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5"/>
      <c r="AX6514" s="5"/>
      <c r="AY6514" s="5"/>
      <c r="AZ6514" s="5"/>
      <c r="BA6514" s="5"/>
      <c r="BB6514" s="5"/>
      <c r="BC6514" s="5"/>
      <c r="BD6514" s="5"/>
      <c r="BE6514" s="5"/>
      <c r="BF6514" s="5"/>
      <c r="BG6514" s="5"/>
      <c r="BH6514" s="5"/>
      <c r="BI6514" s="5"/>
      <c r="BJ6514" s="5"/>
      <c r="BK6514" s="5"/>
      <c r="BL6514" s="5"/>
      <c r="BM6514" s="5"/>
      <c r="BN6514" s="5"/>
      <c r="BO6514" s="5"/>
      <c r="BP6514" s="5"/>
      <c r="BQ6514" s="5"/>
      <c r="BR6514" s="5"/>
      <c r="BS6514" s="5"/>
      <c r="BT6514" s="5"/>
      <c r="BU6514" s="5"/>
      <c r="BV6514" s="5"/>
      <c r="BW6514" s="5"/>
      <c r="BX6514" s="5"/>
    </row>
    <row r="6515" spans="1:76" x14ac:dyDescent="0.2">
      <c r="A6515" s="1" t="s">
        <v>22</v>
      </c>
      <c r="B6515" s="1" t="s">
        <v>84</v>
      </c>
      <c r="C6515" s="1" t="s">
        <v>984</v>
      </c>
      <c r="D6515" s="1" t="s">
        <v>110</v>
      </c>
      <c r="E6515" s="1" t="s">
        <v>2</v>
      </c>
      <c r="F6515" s="1" t="s">
        <v>1082</v>
      </c>
      <c r="G6515" s="1" t="s">
        <v>107</v>
      </c>
      <c r="H6515" s="8"/>
      <c r="I6515" s="8">
        <v>2015</v>
      </c>
      <c r="J6515" s="1" t="s">
        <v>768</v>
      </c>
      <c r="K6515" s="9">
        <v>11712</v>
      </c>
      <c r="L6515" s="10">
        <f>K6515/ VLOOKUP(A6515,Indicators!$B$1:$V$7,21,FALSE)</f>
        <v>68.622051396229068</v>
      </c>
      <c r="M6515" s="11"/>
      <c r="N6515" s="11"/>
      <c r="O6515" s="11"/>
      <c r="P6515" s="8" t="str">
        <f>IF(H6515="Y", K6515/VLOOKUP(A6515,Indicators!$B$1:$S$7,18,FALSE),"")</f>
        <v/>
      </c>
      <c r="Q6515" s="8" t="str">
        <f t="shared" si="0"/>
        <v/>
      </c>
      <c r="R6515" s="1" t="s">
        <v>95</v>
      </c>
      <c r="S6515" s="1" t="s">
        <v>84</v>
      </c>
      <c r="T6515" s="11"/>
      <c r="U6515" s="11"/>
      <c r="V6515" s="11"/>
      <c r="W6515" s="11"/>
      <c r="X6515" s="11"/>
      <c r="Y6515" s="11"/>
      <c r="Z6515" s="11"/>
      <c r="AA6515" s="11"/>
      <c r="AB6515" s="11"/>
      <c r="AC6515" s="11"/>
      <c r="AD6515" s="11"/>
      <c r="AE6515" s="11"/>
      <c r="AF6515" s="11"/>
      <c r="AG6515" s="11"/>
      <c r="AH6515" s="11"/>
      <c r="AI6515" s="11"/>
      <c r="AJ6515" s="11"/>
      <c r="AK6515" s="11"/>
      <c r="AL6515" s="11"/>
      <c r="AM6515" s="5"/>
      <c r="AN6515" s="5"/>
      <c r="AO6515" s="5"/>
      <c r="AP6515" s="5"/>
      <c r="AQ6515" s="5"/>
      <c r="AR6515" s="5"/>
      <c r="AS6515" s="5"/>
      <c r="AT6515" s="5"/>
      <c r="AU6515" s="5"/>
      <c r="AV6515" s="5"/>
      <c r="AW6515" s="5"/>
      <c r="AX6515" s="5"/>
      <c r="AY6515" s="5"/>
      <c r="AZ6515" s="5"/>
      <c r="BA6515" s="5"/>
      <c r="BB6515" s="5"/>
      <c r="BC6515" s="5"/>
      <c r="BD6515" s="5"/>
      <c r="BE6515" s="5"/>
      <c r="BF6515" s="5"/>
      <c r="BG6515" s="5"/>
      <c r="BH6515" s="5"/>
      <c r="BI6515" s="5"/>
      <c r="BJ6515" s="5"/>
      <c r="BK6515" s="5"/>
      <c r="BL6515" s="5"/>
      <c r="BM6515" s="5"/>
      <c r="BN6515" s="5"/>
      <c r="BO6515" s="5"/>
      <c r="BP6515" s="5"/>
      <c r="BQ6515" s="5"/>
      <c r="BR6515" s="5"/>
      <c r="BS6515" s="5"/>
      <c r="BT6515" s="5"/>
      <c r="BU6515" s="5"/>
      <c r="BV6515" s="5"/>
      <c r="BW6515" s="5"/>
      <c r="BX6515" s="5"/>
    </row>
    <row r="6516" spans="1:76" x14ac:dyDescent="0.2">
      <c r="A6516" s="1" t="s">
        <v>22</v>
      </c>
      <c r="B6516" s="1" t="s">
        <v>84</v>
      </c>
      <c r="C6516" s="1" t="s">
        <v>907</v>
      </c>
      <c r="D6516" s="1" t="s">
        <v>110</v>
      </c>
      <c r="E6516" s="1" t="s">
        <v>2</v>
      </c>
      <c r="F6516" s="1" t="s">
        <v>1082</v>
      </c>
      <c r="G6516" s="1" t="s">
        <v>107</v>
      </c>
      <c r="H6516" s="8"/>
      <c r="I6516" s="8">
        <v>2015</v>
      </c>
      <c r="J6516" s="1" t="s">
        <v>768</v>
      </c>
      <c r="K6516" s="9">
        <v>12040</v>
      </c>
      <c r="L6516" s="10">
        <f>K6516/ VLOOKUP(A6516,Indicators!$B$1:$V$7,21,FALSE)</f>
        <v>70.543843819210892</v>
      </c>
      <c r="M6516" s="11"/>
      <c r="N6516" s="11"/>
      <c r="O6516" s="11"/>
      <c r="P6516" s="8" t="str">
        <f>IF(H6516="Y", K6516/VLOOKUP(A6516,Indicators!$B$1:$S$7,18,FALSE),"")</f>
        <v/>
      </c>
      <c r="Q6516" s="8" t="str">
        <f t="shared" si="0"/>
        <v/>
      </c>
      <c r="R6516" s="1" t="s">
        <v>95</v>
      </c>
      <c r="S6516" s="1" t="s">
        <v>84</v>
      </c>
      <c r="T6516" s="11"/>
      <c r="U6516" s="11"/>
      <c r="V6516" s="11"/>
      <c r="W6516" s="11"/>
      <c r="X6516" s="11"/>
      <c r="Y6516" s="11"/>
      <c r="Z6516" s="11"/>
      <c r="AA6516" s="11"/>
      <c r="AB6516" s="11"/>
      <c r="AC6516" s="11"/>
      <c r="AD6516" s="11"/>
      <c r="AE6516" s="11"/>
      <c r="AF6516" s="11"/>
      <c r="AG6516" s="11"/>
      <c r="AH6516" s="11"/>
      <c r="AI6516" s="11"/>
      <c r="AJ6516" s="11"/>
      <c r="AK6516" s="11"/>
      <c r="AL6516" s="11"/>
      <c r="AM6516" s="5"/>
      <c r="AN6516" s="5"/>
      <c r="AO6516" s="5"/>
      <c r="AP6516" s="5"/>
      <c r="AQ6516" s="5"/>
      <c r="AR6516" s="5"/>
      <c r="AS6516" s="5"/>
      <c r="AT6516" s="5"/>
      <c r="AU6516" s="5"/>
      <c r="AV6516" s="5"/>
      <c r="AW6516" s="5"/>
      <c r="AX6516" s="5"/>
      <c r="AY6516" s="5"/>
      <c r="AZ6516" s="5"/>
      <c r="BA6516" s="5"/>
      <c r="BB6516" s="5"/>
      <c r="BC6516" s="5"/>
      <c r="BD6516" s="5"/>
      <c r="BE6516" s="5"/>
      <c r="BF6516" s="5"/>
      <c r="BG6516" s="5"/>
      <c r="BH6516" s="5"/>
      <c r="BI6516" s="5"/>
      <c r="BJ6516" s="5"/>
      <c r="BK6516" s="5"/>
      <c r="BL6516" s="5"/>
      <c r="BM6516" s="5"/>
      <c r="BN6516" s="5"/>
      <c r="BO6516" s="5"/>
      <c r="BP6516" s="5"/>
      <c r="BQ6516" s="5"/>
      <c r="BR6516" s="5"/>
      <c r="BS6516" s="5"/>
      <c r="BT6516" s="5"/>
      <c r="BU6516" s="5"/>
      <c r="BV6516" s="5"/>
      <c r="BW6516" s="5"/>
      <c r="BX6516" s="5"/>
    </row>
    <row r="6517" spans="1:76" x14ac:dyDescent="0.2">
      <c r="A6517" s="1" t="s">
        <v>22</v>
      </c>
      <c r="B6517" s="1" t="s">
        <v>84</v>
      </c>
      <c r="C6517" s="1" t="s">
        <v>1036</v>
      </c>
      <c r="D6517" s="1" t="s">
        <v>110</v>
      </c>
      <c r="E6517" s="1" t="s">
        <v>2</v>
      </c>
      <c r="F6517" s="1" t="s">
        <v>1082</v>
      </c>
      <c r="G6517" s="1" t="s">
        <v>107</v>
      </c>
      <c r="H6517" s="8"/>
      <c r="I6517" s="8">
        <v>2015</v>
      </c>
      <c r="J6517" s="1" t="s">
        <v>768</v>
      </c>
      <c r="K6517" s="9">
        <v>14500</v>
      </c>
      <c r="L6517" s="10">
        <f>K6517/ VLOOKUP(A6517,Indicators!$B$1:$V$7,21,FALSE)</f>
        <v>84.957286991574577</v>
      </c>
      <c r="M6517" s="11"/>
      <c r="N6517" s="11"/>
      <c r="O6517" s="11"/>
      <c r="P6517" s="8" t="str">
        <f>IF(H6517="Y", K6517/VLOOKUP(A6517,Indicators!$B$1:$S$7,18,FALSE),"")</f>
        <v/>
      </c>
      <c r="Q6517" s="8" t="str">
        <f t="shared" si="0"/>
        <v/>
      </c>
      <c r="R6517" s="1" t="s">
        <v>95</v>
      </c>
      <c r="S6517" s="1" t="s">
        <v>84</v>
      </c>
      <c r="T6517" s="11"/>
      <c r="U6517" s="11"/>
      <c r="V6517" s="11"/>
      <c r="W6517" s="11"/>
      <c r="X6517" s="11"/>
      <c r="Y6517" s="11"/>
      <c r="Z6517" s="11"/>
      <c r="AA6517" s="11"/>
      <c r="AB6517" s="11"/>
      <c r="AC6517" s="11"/>
      <c r="AD6517" s="11"/>
      <c r="AE6517" s="11"/>
      <c r="AF6517" s="11"/>
      <c r="AG6517" s="11"/>
      <c r="AH6517" s="11"/>
      <c r="AI6517" s="11"/>
      <c r="AJ6517" s="11"/>
      <c r="AK6517" s="11"/>
      <c r="AL6517" s="11"/>
      <c r="AM6517" s="5"/>
      <c r="AN6517" s="5"/>
      <c r="AO6517" s="5"/>
      <c r="AP6517" s="5"/>
      <c r="AQ6517" s="5"/>
      <c r="AR6517" s="5"/>
      <c r="AS6517" s="5"/>
      <c r="AT6517" s="5"/>
      <c r="AU6517" s="5"/>
      <c r="AV6517" s="5"/>
      <c r="AW6517" s="5"/>
      <c r="AX6517" s="5"/>
      <c r="AY6517" s="5"/>
      <c r="AZ6517" s="5"/>
      <c r="BA6517" s="5"/>
      <c r="BB6517" s="5"/>
      <c r="BC6517" s="5"/>
      <c r="BD6517" s="5"/>
      <c r="BE6517" s="5"/>
      <c r="BF6517" s="5"/>
      <c r="BG6517" s="5"/>
      <c r="BH6517" s="5"/>
      <c r="BI6517" s="5"/>
      <c r="BJ6517" s="5"/>
      <c r="BK6517" s="5"/>
      <c r="BL6517" s="5"/>
      <c r="BM6517" s="5"/>
      <c r="BN6517" s="5"/>
      <c r="BO6517" s="5"/>
      <c r="BP6517" s="5"/>
      <c r="BQ6517" s="5"/>
      <c r="BR6517" s="5"/>
      <c r="BS6517" s="5"/>
      <c r="BT6517" s="5"/>
      <c r="BU6517" s="5"/>
      <c r="BV6517" s="5"/>
      <c r="BW6517" s="5"/>
      <c r="BX6517" s="5"/>
    </row>
    <row r="6518" spans="1:76" x14ac:dyDescent="0.2">
      <c r="A6518" s="1" t="s">
        <v>22</v>
      </c>
      <c r="B6518" s="1" t="s">
        <v>84</v>
      </c>
      <c r="C6518" s="1" t="s">
        <v>837</v>
      </c>
      <c r="D6518" s="1" t="s">
        <v>110</v>
      </c>
      <c r="E6518" s="1" t="s">
        <v>2</v>
      </c>
      <c r="F6518" s="1" t="s">
        <v>1082</v>
      </c>
      <c r="G6518" s="1" t="s">
        <v>107</v>
      </c>
      <c r="H6518" s="8"/>
      <c r="I6518" s="8">
        <v>2015</v>
      </c>
      <c r="J6518" s="1" t="s">
        <v>768</v>
      </c>
      <c r="K6518" s="9">
        <v>639868</v>
      </c>
      <c r="L6518" s="10">
        <f>K6518/ VLOOKUP(A6518,Indicators!$B$1:$V$7,21,FALSE)</f>
        <v>3749.0654698430926</v>
      </c>
      <c r="M6518" s="11"/>
      <c r="N6518" s="11"/>
      <c r="O6518" s="11"/>
      <c r="P6518" s="8" t="str">
        <f>IF(H6518="Y", K6518/VLOOKUP(A6518,Indicators!$B$1:$S$7,18,FALSE),"")</f>
        <v/>
      </c>
      <c r="Q6518" s="8" t="str">
        <f t="shared" si="0"/>
        <v/>
      </c>
      <c r="R6518" s="1" t="s">
        <v>95</v>
      </c>
      <c r="S6518" s="1" t="s">
        <v>84</v>
      </c>
      <c r="T6518" s="11"/>
      <c r="U6518" s="11"/>
      <c r="V6518" s="11"/>
      <c r="W6518" s="11"/>
      <c r="X6518" s="11"/>
      <c r="Y6518" s="11"/>
      <c r="Z6518" s="11"/>
      <c r="AA6518" s="11"/>
      <c r="AB6518" s="11"/>
      <c r="AC6518" s="11"/>
      <c r="AD6518" s="11"/>
      <c r="AE6518" s="11"/>
      <c r="AF6518" s="11"/>
      <c r="AG6518" s="11"/>
      <c r="AH6518" s="11"/>
      <c r="AI6518" s="11"/>
      <c r="AJ6518" s="11"/>
      <c r="AK6518" s="11"/>
      <c r="AL6518" s="11"/>
      <c r="AM6518" s="5"/>
      <c r="AN6518" s="5"/>
      <c r="AO6518" s="5"/>
      <c r="AP6518" s="5"/>
      <c r="AQ6518" s="5"/>
      <c r="AR6518" s="5"/>
      <c r="AS6518" s="5"/>
      <c r="AT6518" s="5"/>
      <c r="AU6518" s="5"/>
      <c r="AV6518" s="5"/>
      <c r="AW6518" s="5"/>
      <c r="AX6518" s="5"/>
      <c r="AY6518" s="5"/>
      <c r="AZ6518" s="5"/>
      <c r="BA6518" s="5"/>
      <c r="BB6518" s="5"/>
      <c r="BC6518" s="5"/>
      <c r="BD6518" s="5"/>
      <c r="BE6518" s="5"/>
      <c r="BF6518" s="5"/>
      <c r="BG6518" s="5"/>
      <c r="BH6518" s="5"/>
      <c r="BI6518" s="5"/>
      <c r="BJ6518" s="5"/>
      <c r="BK6518" s="5"/>
      <c r="BL6518" s="5"/>
      <c r="BM6518" s="5"/>
      <c r="BN6518" s="5"/>
      <c r="BO6518" s="5"/>
      <c r="BP6518" s="5"/>
      <c r="BQ6518" s="5"/>
      <c r="BR6518" s="5"/>
      <c r="BS6518" s="5"/>
      <c r="BT6518" s="5"/>
      <c r="BU6518" s="5"/>
      <c r="BV6518" s="5"/>
      <c r="BW6518" s="5"/>
      <c r="BX6518" s="5"/>
    </row>
    <row r="6519" spans="1:76" x14ac:dyDescent="0.2">
      <c r="A6519" s="1" t="s">
        <v>22</v>
      </c>
      <c r="B6519" s="1" t="s">
        <v>770</v>
      </c>
      <c r="C6519" s="1" t="s">
        <v>771</v>
      </c>
      <c r="D6519" s="1" t="s">
        <v>110</v>
      </c>
      <c r="E6519" s="1" t="s">
        <v>2</v>
      </c>
      <c r="F6519" s="1" t="s">
        <v>1082</v>
      </c>
      <c r="G6519" s="1" t="s">
        <v>107</v>
      </c>
      <c r="H6519" s="8"/>
      <c r="I6519" s="8">
        <v>2015</v>
      </c>
      <c r="J6519" s="1" t="s">
        <v>768</v>
      </c>
      <c r="K6519" s="9">
        <v>4224</v>
      </c>
      <c r="L6519" s="10">
        <f>K6519/ VLOOKUP(A6519,Indicators!$B$1:$V$7,21,FALSE)</f>
        <v>24.748936569131793</v>
      </c>
      <c r="M6519" s="11"/>
      <c r="N6519" s="11"/>
      <c r="O6519" s="11"/>
      <c r="P6519" s="8" t="str">
        <f>IF(H6519="Y", K6519/VLOOKUP(A6519,Indicators!$B$1:$S$7,18,FALSE),"")</f>
        <v/>
      </c>
      <c r="Q6519" s="8" t="str">
        <f t="shared" si="0"/>
        <v/>
      </c>
      <c r="R6519" s="1" t="s">
        <v>271</v>
      </c>
      <c r="S6519" s="1" t="s">
        <v>55</v>
      </c>
      <c r="T6519" s="11"/>
      <c r="U6519" s="11"/>
      <c r="V6519" s="11"/>
      <c r="W6519" s="11"/>
      <c r="X6519" s="11"/>
      <c r="Y6519" s="11"/>
      <c r="Z6519" s="11"/>
      <c r="AA6519" s="11"/>
      <c r="AB6519" s="11"/>
      <c r="AC6519" s="11"/>
      <c r="AD6519" s="11"/>
      <c r="AE6519" s="11"/>
      <c r="AF6519" s="11"/>
      <c r="AG6519" s="11"/>
      <c r="AH6519" s="11"/>
      <c r="AI6519" s="11"/>
      <c r="AJ6519" s="11"/>
      <c r="AK6519" s="11"/>
      <c r="AL6519" s="11"/>
      <c r="AM6519" s="5"/>
      <c r="AN6519" s="5"/>
      <c r="AO6519" s="5"/>
      <c r="AP6519" s="5"/>
      <c r="AQ6519" s="5"/>
      <c r="AR6519" s="5"/>
      <c r="AS6519" s="5"/>
      <c r="AT6519" s="5"/>
      <c r="AU6519" s="5"/>
      <c r="AV6519" s="5"/>
      <c r="AW6519" s="5"/>
      <c r="AX6519" s="5"/>
      <c r="AY6519" s="5"/>
      <c r="AZ6519" s="5"/>
      <c r="BA6519" s="5"/>
      <c r="BB6519" s="5"/>
      <c r="BC6519" s="5"/>
      <c r="BD6519" s="5"/>
      <c r="BE6519" s="5"/>
      <c r="BF6519" s="5"/>
      <c r="BG6519" s="5"/>
      <c r="BH6519" s="5"/>
      <c r="BI6519" s="5"/>
      <c r="BJ6519" s="5"/>
      <c r="BK6519" s="5"/>
      <c r="BL6519" s="5"/>
      <c r="BM6519" s="5"/>
      <c r="BN6519" s="5"/>
      <c r="BO6519" s="5"/>
      <c r="BP6519" s="5"/>
      <c r="BQ6519" s="5"/>
      <c r="BR6519" s="5"/>
      <c r="BS6519" s="5"/>
      <c r="BT6519" s="5"/>
      <c r="BU6519" s="5"/>
      <c r="BV6519" s="5"/>
      <c r="BW6519" s="5"/>
      <c r="BX6519" s="5"/>
    </row>
    <row r="6520" spans="1:76" x14ac:dyDescent="0.2">
      <c r="A6520" s="1" t="s">
        <v>22</v>
      </c>
      <c r="B6520" s="1" t="s">
        <v>770</v>
      </c>
      <c r="C6520" s="1" t="s">
        <v>1039</v>
      </c>
      <c r="D6520" s="1" t="s">
        <v>110</v>
      </c>
      <c r="E6520" s="1" t="s">
        <v>2</v>
      </c>
      <c r="F6520" s="1" t="s">
        <v>1082</v>
      </c>
      <c r="G6520" s="1" t="s">
        <v>107</v>
      </c>
      <c r="H6520" s="8"/>
      <c r="I6520" s="8">
        <v>2015</v>
      </c>
      <c r="J6520" s="1" t="s">
        <v>768</v>
      </c>
      <c r="K6520" s="9">
        <v>4248</v>
      </c>
      <c r="L6520" s="10">
        <f>K6520/ VLOOKUP(A6520,Indicators!$B$1:$V$7,21,FALSE)</f>
        <v>24.889555526910954</v>
      </c>
      <c r="M6520" s="11"/>
      <c r="N6520" s="11"/>
      <c r="O6520" s="11"/>
      <c r="P6520" s="8" t="str">
        <f>IF(H6520="Y", K6520/VLOOKUP(A6520,Indicators!$B$1:$S$7,18,FALSE),"")</f>
        <v/>
      </c>
      <c r="Q6520" s="8" t="str">
        <f t="shared" si="0"/>
        <v/>
      </c>
      <c r="R6520" s="1" t="s">
        <v>98</v>
      </c>
      <c r="S6520" s="1" t="s">
        <v>47</v>
      </c>
      <c r="T6520" s="11"/>
      <c r="U6520" s="11"/>
      <c r="V6520" s="11"/>
      <c r="W6520" s="11"/>
      <c r="X6520" s="11"/>
      <c r="Y6520" s="11"/>
      <c r="Z6520" s="11"/>
      <c r="AA6520" s="11"/>
      <c r="AB6520" s="11"/>
      <c r="AC6520" s="11"/>
      <c r="AD6520" s="11"/>
      <c r="AE6520" s="11"/>
      <c r="AF6520" s="11"/>
      <c r="AG6520" s="11"/>
      <c r="AH6520" s="11"/>
      <c r="AI6520" s="11"/>
      <c r="AJ6520" s="11"/>
      <c r="AK6520" s="11"/>
      <c r="AL6520" s="11"/>
      <c r="AM6520" s="5"/>
      <c r="AN6520" s="5"/>
      <c r="AO6520" s="5"/>
      <c r="AP6520" s="5"/>
      <c r="AQ6520" s="5"/>
      <c r="AR6520" s="5"/>
      <c r="AS6520" s="5"/>
      <c r="AT6520" s="5"/>
      <c r="AU6520" s="5"/>
      <c r="AV6520" s="5"/>
      <c r="AW6520" s="5"/>
      <c r="AX6520" s="5"/>
      <c r="AY6520" s="5"/>
      <c r="AZ6520" s="5"/>
      <c r="BA6520" s="5"/>
      <c r="BB6520" s="5"/>
      <c r="BC6520" s="5"/>
      <c r="BD6520" s="5"/>
      <c r="BE6520" s="5"/>
      <c r="BF6520" s="5"/>
      <c r="BG6520" s="5"/>
      <c r="BH6520" s="5"/>
      <c r="BI6520" s="5"/>
      <c r="BJ6520" s="5"/>
      <c r="BK6520" s="5"/>
      <c r="BL6520" s="5"/>
      <c r="BM6520" s="5"/>
      <c r="BN6520" s="5"/>
      <c r="BO6520" s="5"/>
      <c r="BP6520" s="5"/>
      <c r="BQ6520" s="5"/>
      <c r="BR6520" s="5"/>
      <c r="BS6520" s="5"/>
      <c r="BT6520" s="5"/>
      <c r="BU6520" s="5"/>
      <c r="BV6520" s="5"/>
      <c r="BW6520" s="5"/>
      <c r="BX6520" s="5"/>
    </row>
    <row r="6521" spans="1:76" x14ac:dyDescent="0.2">
      <c r="A6521" s="1" t="s">
        <v>22</v>
      </c>
      <c r="B6521" s="1" t="s">
        <v>770</v>
      </c>
      <c r="C6521" s="1" t="s">
        <v>803</v>
      </c>
      <c r="D6521" s="1" t="s">
        <v>110</v>
      </c>
      <c r="E6521" s="1" t="s">
        <v>2</v>
      </c>
      <c r="F6521" s="1" t="s">
        <v>1082</v>
      </c>
      <c r="G6521" s="1" t="s">
        <v>107</v>
      </c>
      <c r="H6521" s="8"/>
      <c r="I6521" s="8">
        <v>2015</v>
      </c>
      <c r="J6521" s="1" t="s">
        <v>768</v>
      </c>
      <c r="K6521" s="9">
        <v>5232</v>
      </c>
      <c r="L6521" s="10">
        <f>K6521/ VLOOKUP(A6521,Indicators!$B$1:$V$7,21,FALSE)</f>
        <v>30.654932795856428</v>
      </c>
      <c r="M6521" s="11"/>
      <c r="N6521" s="11"/>
      <c r="O6521" s="11"/>
      <c r="P6521" s="8" t="str">
        <f>IF(H6521="Y", K6521/VLOOKUP(A6521,Indicators!$B$1:$S$7,18,FALSE),"")</f>
        <v/>
      </c>
      <c r="Q6521" s="8" t="str">
        <f t="shared" si="0"/>
        <v/>
      </c>
      <c r="R6521" s="1" t="s">
        <v>103</v>
      </c>
      <c r="S6521" s="1" t="s">
        <v>86</v>
      </c>
      <c r="T6521" s="11"/>
      <c r="U6521" s="11"/>
      <c r="V6521" s="11"/>
      <c r="W6521" s="11"/>
      <c r="X6521" s="11"/>
      <c r="Y6521" s="11"/>
      <c r="Z6521" s="11"/>
      <c r="AA6521" s="11"/>
      <c r="AB6521" s="11"/>
      <c r="AC6521" s="11"/>
      <c r="AD6521" s="11"/>
      <c r="AE6521" s="11"/>
      <c r="AF6521" s="11"/>
      <c r="AG6521" s="11"/>
      <c r="AH6521" s="11"/>
      <c r="AI6521" s="11"/>
      <c r="AJ6521" s="11"/>
      <c r="AK6521" s="11"/>
      <c r="AL6521" s="11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5"/>
      <c r="AX6521" s="5"/>
      <c r="AY6521" s="5"/>
      <c r="AZ6521" s="5"/>
      <c r="BA6521" s="5"/>
      <c r="BB6521" s="5"/>
      <c r="BC6521" s="5"/>
      <c r="BD6521" s="5"/>
      <c r="BE6521" s="5"/>
      <c r="BF6521" s="5"/>
      <c r="BG6521" s="5"/>
      <c r="BH6521" s="5"/>
      <c r="BI6521" s="5"/>
      <c r="BJ6521" s="5"/>
      <c r="BK6521" s="5"/>
      <c r="BL6521" s="5"/>
      <c r="BM6521" s="5"/>
      <c r="BN6521" s="5"/>
      <c r="BO6521" s="5"/>
      <c r="BP6521" s="5"/>
      <c r="BQ6521" s="5"/>
      <c r="BR6521" s="5"/>
      <c r="BS6521" s="5"/>
      <c r="BT6521" s="5"/>
      <c r="BU6521" s="5"/>
      <c r="BV6521" s="5"/>
      <c r="BW6521" s="5"/>
      <c r="BX6521" s="5"/>
    </row>
    <row r="6522" spans="1:76" x14ac:dyDescent="0.2">
      <c r="A6522" s="1" t="s">
        <v>22</v>
      </c>
      <c r="B6522" s="1" t="s">
        <v>770</v>
      </c>
      <c r="C6522" s="1" t="s">
        <v>538</v>
      </c>
      <c r="D6522" s="1" t="s">
        <v>110</v>
      </c>
      <c r="E6522" s="1" t="s">
        <v>2</v>
      </c>
      <c r="F6522" s="1" t="s">
        <v>1082</v>
      </c>
      <c r="G6522" s="1" t="s">
        <v>107</v>
      </c>
      <c r="H6522" s="8"/>
      <c r="I6522" s="8">
        <v>2015</v>
      </c>
      <c r="J6522" s="1" t="s">
        <v>768</v>
      </c>
      <c r="K6522" s="9">
        <v>8472</v>
      </c>
      <c r="L6522" s="10">
        <f>K6522/ VLOOKUP(A6522,Indicators!$B$1:$V$7,21,FALSE)</f>
        <v>49.638492096042746</v>
      </c>
      <c r="M6522" s="11"/>
      <c r="N6522" s="11"/>
      <c r="O6522" s="11"/>
      <c r="P6522" s="8" t="str">
        <f>IF(H6522="Y", K6522/VLOOKUP(A6522,Indicators!$B$1:$S$7,18,FALSE),"")</f>
        <v/>
      </c>
      <c r="Q6522" s="8" t="str">
        <f t="shared" si="0"/>
        <v/>
      </c>
      <c r="R6522" s="1" t="s">
        <v>103</v>
      </c>
      <c r="S6522" s="1" t="s">
        <v>49</v>
      </c>
      <c r="T6522" s="11"/>
      <c r="U6522" s="11"/>
      <c r="V6522" s="11"/>
      <c r="W6522" s="11"/>
      <c r="X6522" s="11"/>
      <c r="Y6522" s="11"/>
      <c r="Z6522" s="11"/>
      <c r="AA6522" s="11"/>
      <c r="AB6522" s="11"/>
      <c r="AC6522" s="11"/>
      <c r="AD6522" s="11"/>
      <c r="AE6522" s="11"/>
      <c r="AF6522" s="11"/>
      <c r="AG6522" s="11"/>
      <c r="AH6522" s="11"/>
      <c r="AI6522" s="11"/>
      <c r="AJ6522" s="11"/>
      <c r="AK6522" s="11"/>
      <c r="AL6522" s="11"/>
      <c r="AM6522" s="5"/>
      <c r="AN6522" s="5"/>
      <c r="AO6522" s="5"/>
      <c r="AP6522" s="5"/>
      <c r="AQ6522" s="5"/>
      <c r="AR6522" s="5"/>
      <c r="AS6522" s="5"/>
      <c r="AT6522" s="5"/>
      <c r="AU6522" s="5"/>
      <c r="AV6522" s="5"/>
      <c r="AW6522" s="5"/>
      <c r="AX6522" s="5"/>
      <c r="AY6522" s="5"/>
      <c r="AZ6522" s="5"/>
      <c r="BA6522" s="5"/>
      <c r="BB6522" s="5"/>
      <c r="BC6522" s="5"/>
      <c r="BD6522" s="5"/>
      <c r="BE6522" s="5"/>
      <c r="BF6522" s="5"/>
      <c r="BG6522" s="5"/>
      <c r="BH6522" s="5"/>
      <c r="BI6522" s="5"/>
      <c r="BJ6522" s="5"/>
      <c r="BK6522" s="5"/>
      <c r="BL6522" s="5"/>
      <c r="BM6522" s="5"/>
      <c r="BN6522" s="5"/>
      <c r="BO6522" s="5"/>
      <c r="BP6522" s="5"/>
      <c r="BQ6522" s="5"/>
      <c r="BR6522" s="5"/>
      <c r="BS6522" s="5"/>
      <c r="BT6522" s="5"/>
      <c r="BU6522" s="5"/>
      <c r="BV6522" s="5"/>
      <c r="BW6522" s="5"/>
      <c r="BX6522" s="5"/>
    </row>
    <row r="6523" spans="1:76" x14ac:dyDescent="0.2">
      <c r="A6523" s="1" t="s">
        <v>22</v>
      </c>
      <c r="B6523" s="1" t="s">
        <v>770</v>
      </c>
      <c r="C6523" s="1" t="s">
        <v>800</v>
      </c>
      <c r="D6523" s="1" t="s">
        <v>110</v>
      </c>
      <c r="E6523" s="1" t="s">
        <v>2</v>
      </c>
      <c r="F6523" s="1" t="s">
        <v>1082</v>
      </c>
      <c r="G6523" s="1" t="s">
        <v>107</v>
      </c>
      <c r="H6523" s="8"/>
      <c r="I6523" s="8">
        <v>2015</v>
      </c>
      <c r="J6523" s="1" t="s">
        <v>768</v>
      </c>
      <c r="K6523" s="9">
        <v>9456</v>
      </c>
      <c r="L6523" s="10">
        <f>K6523/ VLOOKUP(A6523,Indicators!$B$1:$V$7,21,FALSE)</f>
        <v>55.403869364988218</v>
      </c>
      <c r="M6523" s="11"/>
      <c r="N6523" s="11"/>
      <c r="O6523" s="11"/>
      <c r="P6523" s="8" t="str">
        <f>IF(H6523="Y", K6523/VLOOKUP(A6523,Indicators!$B$1:$S$7,18,FALSE),"")</f>
        <v/>
      </c>
      <c r="Q6523" s="8" t="str">
        <f t="shared" si="0"/>
        <v/>
      </c>
      <c r="R6523" s="1" t="s">
        <v>97</v>
      </c>
      <c r="S6523" s="1" t="s">
        <v>80</v>
      </c>
      <c r="T6523" s="11"/>
      <c r="U6523" s="11"/>
      <c r="V6523" s="11"/>
      <c r="W6523" s="11"/>
      <c r="X6523" s="11"/>
      <c r="Y6523" s="11"/>
      <c r="Z6523" s="11"/>
      <c r="AA6523" s="11"/>
      <c r="AB6523" s="11"/>
      <c r="AC6523" s="11"/>
      <c r="AD6523" s="11"/>
      <c r="AE6523" s="11"/>
      <c r="AF6523" s="11"/>
      <c r="AG6523" s="11"/>
      <c r="AH6523" s="11"/>
      <c r="AI6523" s="11"/>
      <c r="AJ6523" s="11"/>
      <c r="AK6523" s="11"/>
      <c r="AL6523" s="11"/>
      <c r="AM6523" s="5"/>
      <c r="AN6523" s="5"/>
      <c r="AO6523" s="5"/>
      <c r="AP6523" s="5"/>
      <c r="AQ6523" s="5"/>
      <c r="AR6523" s="5"/>
      <c r="AS6523" s="5"/>
      <c r="AT6523" s="5"/>
      <c r="AU6523" s="5"/>
      <c r="AV6523" s="5"/>
      <c r="AW6523" s="5"/>
      <c r="AX6523" s="5"/>
      <c r="AY6523" s="5"/>
      <c r="AZ6523" s="5"/>
      <c r="BA6523" s="5"/>
      <c r="BB6523" s="5"/>
      <c r="BC6523" s="5"/>
      <c r="BD6523" s="5"/>
      <c r="BE6523" s="5"/>
      <c r="BF6523" s="5"/>
      <c r="BG6523" s="5"/>
      <c r="BH6523" s="5"/>
      <c r="BI6523" s="5"/>
      <c r="BJ6523" s="5"/>
      <c r="BK6523" s="5"/>
      <c r="BL6523" s="5"/>
      <c r="BM6523" s="5"/>
      <c r="BN6523" s="5"/>
      <c r="BO6523" s="5"/>
      <c r="BP6523" s="5"/>
      <c r="BQ6523" s="5"/>
      <c r="BR6523" s="5"/>
      <c r="BS6523" s="5"/>
      <c r="BT6523" s="5"/>
      <c r="BU6523" s="5"/>
      <c r="BV6523" s="5"/>
      <c r="BW6523" s="5"/>
      <c r="BX6523" s="5"/>
    </row>
    <row r="6524" spans="1:76" x14ac:dyDescent="0.2">
      <c r="A6524" s="1" t="s">
        <v>22</v>
      </c>
      <c r="B6524" s="1" t="s">
        <v>770</v>
      </c>
      <c r="C6524" s="1" t="s">
        <v>909</v>
      </c>
      <c r="D6524" s="1" t="s">
        <v>110</v>
      </c>
      <c r="E6524" s="1" t="s">
        <v>2</v>
      </c>
      <c r="F6524" s="1" t="s">
        <v>1082</v>
      </c>
      <c r="G6524" s="1" t="s">
        <v>107</v>
      </c>
      <c r="H6524" s="8"/>
      <c r="I6524" s="8">
        <v>2015</v>
      </c>
      <c r="J6524" s="1" t="s">
        <v>768</v>
      </c>
      <c r="K6524" s="9">
        <v>9792</v>
      </c>
      <c r="L6524" s="10">
        <f>K6524/ VLOOKUP(A6524,Indicators!$B$1:$V$7,21,FALSE)</f>
        <v>57.372534773896433</v>
      </c>
      <c r="M6524" s="11"/>
      <c r="N6524" s="11"/>
      <c r="O6524" s="11"/>
      <c r="P6524" s="8" t="str">
        <f>IF(H6524="Y", K6524/VLOOKUP(A6524,Indicators!$B$1:$S$7,18,FALSE),"")</f>
        <v/>
      </c>
      <c r="Q6524" s="8" t="str">
        <f t="shared" si="0"/>
        <v/>
      </c>
      <c r="R6524" s="1" t="s">
        <v>81</v>
      </c>
      <c r="S6524" s="1" t="s">
        <v>60</v>
      </c>
      <c r="T6524" s="11"/>
      <c r="U6524" s="11"/>
      <c r="V6524" s="11"/>
      <c r="W6524" s="11"/>
      <c r="X6524" s="11"/>
      <c r="Y6524" s="11"/>
      <c r="Z6524" s="11"/>
      <c r="AA6524" s="11"/>
      <c r="AB6524" s="11"/>
      <c r="AC6524" s="11"/>
      <c r="AD6524" s="11"/>
      <c r="AE6524" s="11"/>
      <c r="AF6524" s="11"/>
      <c r="AG6524" s="11"/>
      <c r="AH6524" s="11"/>
      <c r="AI6524" s="11"/>
      <c r="AJ6524" s="11"/>
      <c r="AK6524" s="11"/>
      <c r="AL6524" s="11"/>
      <c r="AM6524" s="5"/>
      <c r="AN6524" s="5"/>
      <c r="AO6524" s="5"/>
      <c r="AP6524" s="5"/>
      <c r="AQ6524" s="5"/>
      <c r="AR6524" s="5"/>
      <c r="AS6524" s="5"/>
      <c r="AT6524" s="5"/>
      <c r="AU6524" s="5"/>
      <c r="AV6524" s="5"/>
      <c r="AW6524" s="5"/>
      <c r="AX6524" s="5"/>
      <c r="AY6524" s="5"/>
      <c r="AZ6524" s="5"/>
      <c r="BA6524" s="5"/>
      <c r="BB6524" s="5"/>
      <c r="BC6524" s="5"/>
      <c r="BD6524" s="5"/>
      <c r="BE6524" s="5"/>
      <c r="BF6524" s="5"/>
      <c r="BG6524" s="5"/>
      <c r="BH6524" s="5"/>
      <c r="BI6524" s="5"/>
      <c r="BJ6524" s="5"/>
      <c r="BK6524" s="5"/>
      <c r="BL6524" s="5"/>
      <c r="BM6524" s="5"/>
      <c r="BN6524" s="5"/>
      <c r="BO6524" s="5"/>
      <c r="BP6524" s="5"/>
      <c r="BQ6524" s="5"/>
      <c r="BR6524" s="5"/>
      <c r="BS6524" s="5"/>
      <c r="BT6524" s="5"/>
      <c r="BU6524" s="5"/>
      <c r="BV6524" s="5"/>
      <c r="BW6524" s="5"/>
      <c r="BX6524" s="5"/>
    </row>
    <row r="6525" spans="1:76" x14ac:dyDescent="0.2">
      <c r="A6525" s="1" t="s">
        <v>22</v>
      </c>
      <c r="B6525" s="1" t="s">
        <v>770</v>
      </c>
      <c r="C6525" s="1" t="s">
        <v>532</v>
      </c>
      <c r="D6525" s="1" t="s">
        <v>110</v>
      </c>
      <c r="E6525" s="1" t="s">
        <v>2</v>
      </c>
      <c r="F6525" s="1" t="s">
        <v>1082</v>
      </c>
      <c r="G6525" s="1" t="s">
        <v>107</v>
      </c>
      <c r="H6525" s="8"/>
      <c r="I6525" s="8">
        <v>2015</v>
      </c>
      <c r="J6525" s="1" t="s">
        <v>768</v>
      </c>
      <c r="K6525" s="9">
        <v>10728</v>
      </c>
      <c r="L6525" s="10">
        <f>K6525/ VLOOKUP(A6525,Indicators!$B$1:$V$7,21,FALSE)</f>
        <v>62.85667412728359</v>
      </c>
      <c r="M6525" s="11"/>
      <c r="N6525" s="11"/>
      <c r="O6525" s="11"/>
      <c r="P6525" s="8" t="str">
        <f>IF(H6525="Y", K6525/VLOOKUP(A6525,Indicators!$B$1:$S$7,18,FALSE),"")</f>
        <v/>
      </c>
      <c r="Q6525" s="8" t="str">
        <f t="shared" si="0"/>
        <v/>
      </c>
      <c r="R6525" s="1" t="s">
        <v>99</v>
      </c>
      <c r="S6525" s="1" t="s">
        <v>68</v>
      </c>
      <c r="T6525" s="11"/>
      <c r="U6525" s="11"/>
      <c r="V6525" s="11"/>
      <c r="W6525" s="11"/>
      <c r="X6525" s="11"/>
      <c r="Y6525" s="11"/>
      <c r="Z6525" s="11"/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1"/>
      <c r="AK6525" s="11"/>
      <c r="AL6525" s="11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5"/>
      <c r="AX6525" s="5"/>
      <c r="AY6525" s="5"/>
      <c r="AZ6525" s="5"/>
      <c r="BA6525" s="5"/>
      <c r="BB6525" s="5"/>
      <c r="BC6525" s="5"/>
      <c r="BD6525" s="5"/>
      <c r="BE6525" s="5"/>
      <c r="BF6525" s="5"/>
      <c r="BG6525" s="5"/>
      <c r="BH6525" s="5"/>
      <c r="BI6525" s="5"/>
      <c r="BJ6525" s="5"/>
      <c r="BK6525" s="5"/>
      <c r="BL6525" s="5"/>
      <c r="BM6525" s="5"/>
      <c r="BN6525" s="5"/>
      <c r="BO6525" s="5"/>
      <c r="BP6525" s="5"/>
      <c r="BQ6525" s="5"/>
      <c r="BR6525" s="5"/>
      <c r="BS6525" s="5"/>
      <c r="BT6525" s="5"/>
      <c r="BU6525" s="5"/>
      <c r="BV6525" s="5"/>
      <c r="BW6525" s="5"/>
      <c r="BX6525" s="5"/>
    </row>
    <row r="6526" spans="1:76" x14ac:dyDescent="0.2">
      <c r="A6526" s="1" t="s">
        <v>22</v>
      </c>
      <c r="B6526" s="1" t="s">
        <v>770</v>
      </c>
      <c r="C6526" s="1" t="s">
        <v>527</v>
      </c>
      <c r="D6526" s="1" t="s">
        <v>110</v>
      </c>
      <c r="E6526" s="1" t="s">
        <v>2</v>
      </c>
      <c r="F6526" s="1" t="s">
        <v>1082</v>
      </c>
      <c r="G6526" s="1" t="s">
        <v>107</v>
      </c>
      <c r="H6526" s="8"/>
      <c r="I6526" s="8">
        <v>2015</v>
      </c>
      <c r="J6526" s="1" t="s">
        <v>768</v>
      </c>
      <c r="K6526" s="9">
        <v>12984</v>
      </c>
      <c r="L6526" s="10">
        <f>K6526/ VLOOKUP(A6526,Indicators!$B$1:$V$7,21,FALSE)</f>
        <v>76.07485615852444</v>
      </c>
      <c r="M6526" s="11"/>
      <c r="N6526" s="11"/>
      <c r="O6526" s="11"/>
      <c r="P6526" s="8" t="str">
        <f>IF(H6526="Y", K6526/VLOOKUP(A6526,Indicators!$B$1:$S$7,18,FALSE),"")</f>
        <v/>
      </c>
      <c r="Q6526" s="8" t="str">
        <f t="shared" si="0"/>
        <v/>
      </c>
      <c r="R6526" s="1" t="s">
        <v>103</v>
      </c>
      <c r="S6526" s="1" t="s">
        <v>64</v>
      </c>
      <c r="T6526" s="11"/>
      <c r="U6526" s="11"/>
      <c r="V6526" s="11"/>
      <c r="W6526" s="11"/>
      <c r="X6526" s="11"/>
      <c r="Y6526" s="11"/>
      <c r="Z6526" s="11"/>
      <c r="AA6526" s="11"/>
      <c r="AB6526" s="11"/>
      <c r="AC6526" s="11"/>
      <c r="AD6526" s="11"/>
      <c r="AE6526" s="11"/>
      <c r="AF6526" s="11"/>
      <c r="AG6526" s="11"/>
      <c r="AH6526" s="11"/>
      <c r="AI6526" s="11"/>
      <c r="AJ6526" s="11"/>
      <c r="AK6526" s="11"/>
      <c r="AL6526" s="11"/>
      <c r="AM6526" s="5"/>
      <c r="AN6526" s="5"/>
      <c r="AO6526" s="5"/>
      <c r="AP6526" s="5"/>
      <c r="AQ6526" s="5"/>
      <c r="AR6526" s="5"/>
      <c r="AS6526" s="5"/>
      <c r="AT6526" s="5"/>
      <c r="AU6526" s="5"/>
      <c r="AV6526" s="5"/>
      <c r="AW6526" s="5"/>
      <c r="AX6526" s="5"/>
      <c r="AY6526" s="5"/>
      <c r="AZ6526" s="5"/>
      <c r="BA6526" s="5"/>
      <c r="BB6526" s="5"/>
      <c r="BC6526" s="5"/>
      <c r="BD6526" s="5"/>
      <c r="BE6526" s="5"/>
      <c r="BF6526" s="5"/>
      <c r="BG6526" s="5"/>
      <c r="BH6526" s="5"/>
      <c r="BI6526" s="5"/>
      <c r="BJ6526" s="5"/>
      <c r="BK6526" s="5"/>
      <c r="BL6526" s="5"/>
      <c r="BM6526" s="5"/>
      <c r="BN6526" s="5"/>
      <c r="BO6526" s="5"/>
      <c r="BP6526" s="5"/>
      <c r="BQ6526" s="5"/>
      <c r="BR6526" s="5"/>
      <c r="BS6526" s="5"/>
      <c r="BT6526" s="5"/>
      <c r="BU6526" s="5"/>
      <c r="BV6526" s="5"/>
      <c r="BW6526" s="5"/>
      <c r="BX6526" s="5"/>
    </row>
    <row r="6527" spans="1:76" x14ac:dyDescent="0.2">
      <c r="A6527" s="1" t="s">
        <v>22</v>
      </c>
      <c r="B6527" s="1" t="s">
        <v>770</v>
      </c>
      <c r="C6527" s="1" t="s">
        <v>802</v>
      </c>
      <c r="D6527" s="1" t="s">
        <v>110</v>
      </c>
      <c r="E6527" s="1" t="s">
        <v>2</v>
      </c>
      <c r="F6527" s="1" t="s">
        <v>1082</v>
      </c>
      <c r="G6527" s="1" t="s">
        <v>107</v>
      </c>
      <c r="H6527" s="8"/>
      <c r="I6527" s="8">
        <v>2015</v>
      </c>
      <c r="J6527" s="1" t="s">
        <v>768</v>
      </c>
      <c r="K6527" s="9">
        <v>15312</v>
      </c>
      <c r="L6527" s="10">
        <f>K6527/ VLOOKUP(A6527,Indicators!$B$1:$V$7,21,FALSE)</f>
        <v>89.714895063102759</v>
      </c>
      <c r="M6527" s="11"/>
      <c r="N6527" s="11"/>
      <c r="O6527" s="11"/>
      <c r="P6527" s="8" t="str">
        <f>IF(H6527="Y", K6527/VLOOKUP(A6527,Indicators!$B$1:$S$7,18,FALSE),"")</f>
        <v/>
      </c>
      <c r="Q6527" s="8" t="str">
        <f t="shared" si="0"/>
        <v/>
      </c>
      <c r="R6527" s="1" t="s">
        <v>103</v>
      </c>
      <c r="S6527" s="1" t="s">
        <v>54</v>
      </c>
      <c r="T6527" s="11"/>
      <c r="U6527" s="11"/>
      <c r="V6527" s="11"/>
      <c r="W6527" s="11"/>
      <c r="X6527" s="11"/>
      <c r="Y6527" s="11"/>
      <c r="Z6527" s="11"/>
      <c r="AA6527" s="11"/>
      <c r="AB6527" s="11"/>
      <c r="AC6527" s="11"/>
      <c r="AD6527" s="11"/>
      <c r="AE6527" s="11"/>
      <c r="AF6527" s="11"/>
      <c r="AG6527" s="11"/>
      <c r="AH6527" s="11"/>
      <c r="AI6527" s="11"/>
      <c r="AJ6527" s="11"/>
      <c r="AK6527" s="11"/>
      <c r="AL6527" s="11"/>
      <c r="AM6527" s="5"/>
      <c r="AN6527" s="5"/>
      <c r="AO6527" s="5"/>
      <c r="AP6527" s="5"/>
      <c r="AQ6527" s="5"/>
      <c r="AR6527" s="5"/>
      <c r="AS6527" s="5"/>
      <c r="AT6527" s="5"/>
      <c r="AU6527" s="5"/>
      <c r="AV6527" s="5"/>
      <c r="AW6527" s="5"/>
      <c r="AX6527" s="5"/>
      <c r="AY6527" s="5"/>
      <c r="AZ6527" s="5"/>
      <c r="BA6527" s="5"/>
      <c r="BB6527" s="5"/>
      <c r="BC6527" s="5"/>
      <c r="BD6527" s="5"/>
      <c r="BE6527" s="5"/>
      <c r="BF6527" s="5"/>
      <c r="BG6527" s="5"/>
      <c r="BH6527" s="5"/>
      <c r="BI6527" s="5"/>
      <c r="BJ6527" s="5"/>
      <c r="BK6527" s="5"/>
      <c r="BL6527" s="5"/>
      <c r="BM6527" s="5"/>
      <c r="BN6527" s="5"/>
      <c r="BO6527" s="5"/>
      <c r="BP6527" s="5"/>
      <c r="BQ6527" s="5"/>
      <c r="BR6527" s="5"/>
      <c r="BS6527" s="5"/>
      <c r="BT6527" s="5"/>
      <c r="BU6527" s="5"/>
      <c r="BV6527" s="5"/>
      <c r="BW6527" s="5"/>
      <c r="BX6527" s="5"/>
    </row>
    <row r="6528" spans="1:76" x14ac:dyDescent="0.2">
      <c r="A6528" s="1" t="s">
        <v>22</v>
      </c>
      <c r="B6528" s="1" t="s">
        <v>770</v>
      </c>
      <c r="C6528" s="1" t="s">
        <v>804</v>
      </c>
      <c r="D6528" s="1" t="s">
        <v>110</v>
      </c>
      <c r="E6528" s="1" t="s">
        <v>2</v>
      </c>
      <c r="F6528" s="1" t="s">
        <v>1082</v>
      </c>
      <c r="G6528" s="1" t="s">
        <v>107</v>
      </c>
      <c r="H6528" s="8"/>
      <c r="I6528" s="8">
        <v>2015</v>
      </c>
      <c r="J6528" s="1" t="s">
        <v>768</v>
      </c>
      <c r="K6528" s="9">
        <v>20208</v>
      </c>
      <c r="L6528" s="10">
        <f>K6528/ VLOOKUP(A6528,Indicators!$B$1:$V$7,21,FALSE)</f>
        <v>118.40116245005098</v>
      </c>
      <c r="M6528" s="11"/>
      <c r="N6528" s="11"/>
      <c r="O6528" s="11"/>
      <c r="P6528" s="8" t="str">
        <f>IF(H6528="Y", K6528/VLOOKUP(A6528,Indicators!$B$1:$S$7,18,FALSE),"")</f>
        <v/>
      </c>
      <c r="Q6528" s="8" t="str">
        <f t="shared" si="0"/>
        <v/>
      </c>
      <c r="R6528" s="1" t="s">
        <v>103</v>
      </c>
      <c r="S6528" s="1" t="s">
        <v>54</v>
      </c>
      <c r="T6528" s="11"/>
      <c r="U6528" s="11"/>
      <c r="V6528" s="11"/>
      <c r="W6528" s="11"/>
      <c r="X6528" s="11"/>
      <c r="Y6528" s="11"/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1"/>
      <c r="AK6528" s="11"/>
      <c r="AL6528" s="11"/>
      <c r="AM6528" s="5"/>
      <c r="AN6528" s="5"/>
      <c r="AO6528" s="5"/>
      <c r="AP6528" s="5"/>
      <c r="AQ6528" s="5"/>
      <c r="AR6528" s="5"/>
      <c r="AS6528" s="5"/>
      <c r="AT6528" s="5"/>
      <c r="AU6528" s="5"/>
      <c r="AV6528" s="5"/>
      <c r="AW6528" s="5"/>
      <c r="AX6528" s="5"/>
      <c r="AY6528" s="5"/>
      <c r="AZ6528" s="5"/>
      <c r="BA6528" s="5"/>
      <c r="BB6528" s="5"/>
      <c r="BC6528" s="5"/>
      <c r="BD6528" s="5"/>
      <c r="BE6528" s="5"/>
      <c r="BF6528" s="5"/>
      <c r="BG6528" s="5"/>
      <c r="BH6528" s="5"/>
      <c r="BI6528" s="5"/>
      <c r="BJ6528" s="5"/>
      <c r="BK6528" s="5"/>
      <c r="BL6528" s="5"/>
      <c r="BM6528" s="5"/>
      <c r="BN6528" s="5"/>
      <c r="BO6528" s="5"/>
      <c r="BP6528" s="5"/>
      <c r="BQ6528" s="5"/>
      <c r="BR6528" s="5"/>
      <c r="BS6528" s="5"/>
      <c r="BT6528" s="5"/>
      <c r="BU6528" s="5"/>
      <c r="BV6528" s="5"/>
      <c r="BW6528" s="5"/>
      <c r="BX6528" s="5"/>
    </row>
    <row r="6529" spans="1:76" x14ac:dyDescent="0.2">
      <c r="A6529" s="1" t="s">
        <v>22</v>
      </c>
      <c r="B6529" s="1" t="s">
        <v>770</v>
      </c>
      <c r="C6529" s="1" t="s">
        <v>526</v>
      </c>
      <c r="D6529" s="1" t="s">
        <v>110</v>
      </c>
      <c r="E6529" s="1" t="s">
        <v>2</v>
      </c>
      <c r="F6529" s="1" t="s">
        <v>1082</v>
      </c>
      <c r="G6529" s="1" t="s">
        <v>107</v>
      </c>
      <c r="H6529" s="8"/>
      <c r="I6529" s="8">
        <v>2015</v>
      </c>
      <c r="J6529" s="1" t="s">
        <v>768</v>
      </c>
      <c r="K6529" s="9">
        <v>23520</v>
      </c>
      <c r="L6529" s="10">
        <f>K6529/ VLOOKUP(A6529,Indicators!$B$1:$V$7,21,FALSE)</f>
        <v>137.80657862357475</v>
      </c>
      <c r="M6529" s="11"/>
      <c r="N6529" s="11"/>
      <c r="O6529" s="11"/>
      <c r="P6529" s="8" t="str">
        <f>IF(H6529="Y", K6529/VLOOKUP(A6529,Indicators!$B$1:$S$7,18,FALSE),"")</f>
        <v/>
      </c>
      <c r="Q6529" s="8" t="str">
        <f t="shared" si="0"/>
        <v/>
      </c>
      <c r="R6529" s="1" t="s">
        <v>103</v>
      </c>
      <c r="S6529" s="1" t="s">
        <v>53</v>
      </c>
      <c r="T6529" s="11"/>
      <c r="U6529" s="11"/>
      <c r="V6529" s="11"/>
      <c r="W6529" s="11"/>
      <c r="X6529" s="11"/>
      <c r="Y6529" s="11"/>
      <c r="Z6529" s="11"/>
      <c r="AA6529" s="11"/>
      <c r="AB6529" s="11"/>
      <c r="AC6529" s="11"/>
      <c r="AD6529" s="11"/>
      <c r="AE6529" s="11"/>
      <c r="AF6529" s="11"/>
      <c r="AG6529" s="11"/>
      <c r="AH6529" s="11"/>
      <c r="AI6529" s="11"/>
      <c r="AJ6529" s="11"/>
      <c r="AK6529" s="11"/>
      <c r="AL6529" s="11"/>
      <c r="AM6529" s="5"/>
      <c r="AN6529" s="5"/>
      <c r="AO6529" s="5"/>
      <c r="AP6529" s="5"/>
      <c r="AQ6529" s="5"/>
      <c r="AR6529" s="5"/>
      <c r="AS6529" s="5"/>
      <c r="AT6529" s="5"/>
      <c r="AU6529" s="5"/>
      <c r="AV6529" s="5"/>
      <c r="AW6529" s="5"/>
      <c r="AX6529" s="5"/>
      <c r="AY6529" s="5"/>
      <c r="AZ6529" s="5"/>
      <c r="BA6529" s="5"/>
      <c r="BB6529" s="5"/>
      <c r="BC6529" s="5"/>
      <c r="BD6529" s="5"/>
      <c r="BE6529" s="5"/>
      <c r="BF6529" s="5"/>
      <c r="BG6529" s="5"/>
      <c r="BH6529" s="5"/>
      <c r="BI6529" s="5"/>
      <c r="BJ6529" s="5"/>
      <c r="BK6529" s="5"/>
      <c r="BL6529" s="5"/>
      <c r="BM6529" s="5"/>
      <c r="BN6529" s="5"/>
      <c r="BO6529" s="5"/>
      <c r="BP6529" s="5"/>
      <c r="BQ6529" s="5"/>
      <c r="BR6529" s="5"/>
      <c r="BS6529" s="5"/>
      <c r="BT6529" s="5"/>
      <c r="BU6529" s="5"/>
      <c r="BV6529" s="5"/>
      <c r="BW6529" s="5"/>
      <c r="BX6529" s="5"/>
    </row>
    <row r="6530" spans="1:76" x14ac:dyDescent="0.2">
      <c r="A6530" s="1" t="s">
        <v>22</v>
      </c>
      <c r="B6530" s="1" t="s">
        <v>770</v>
      </c>
      <c r="C6530" s="1" t="s">
        <v>49</v>
      </c>
      <c r="D6530" s="1" t="s">
        <v>110</v>
      </c>
      <c r="E6530" s="1" t="s">
        <v>2</v>
      </c>
      <c r="F6530" s="1" t="s">
        <v>1082</v>
      </c>
      <c r="G6530" s="1" t="s">
        <v>107</v>
      </c>
      <c r="H6530" s="8"/>
      <c r="I6530" s="8">
        <v>2015</v>
      </c>
      <c r="J6530" s="1" t="s">
        <v>768</v>
      </c>
      <c r="K6530" s="9">
        <v>39704</v>
      </c>
      <c r="L6530" s="10">
        <f>K6530/ VLOOKUP(A6530,Indicators!$B$1:$V$7,21,FALSE)</f>
        <v>232.6306291526536</v>
      </c>
      <c r="M6530" s="11"/>
      <c r="N6530" s="11"/>
      <c r="O6530" s="11"/>
      <c r="P6530" s="8" t="str">
        <f>IF(H6530="Y", K6530/VLOOKUP(A6530,Indicators!$B$1:$S$7,18,FALSE),"")</f>
        <v/>
      </c>
      <c r="Q6530" s="8" t="str">
        <f t="shared" si="0"/>
        <v/>
      </c>
      <c r="R6530" s="1" t="s">
        <v>103</v>
      </c>
      <c r="S6530" s="1" t="s">
        <v>49</v>
      </c>
      <c r="T6530" s="11"/>
      <c r="U6530" s="11"/>
      <c r="V6530" s="11"/>
      <c r="W6530" s="11"/>
      <c r="X6530" s="11"/>
      <c r="Y6530" s="11"/>
      <c r="Z6530" s="11"/>
      <c r="AA6530" s="11"/>
      <c r="AB6530" s="11"/>
      <c r="AC6530" s="11"/>
      <c r="AD6530" s="11"/>
      <c r="AE6530" s="11"/>
      <c r="AF6530" s="11"/>
      <c r="AG6530" s="11"/>
      <c r="AH6530" s="11"/>
      <c r="AI6530" s="11"/>
      <c r="AJ6530" s="11"/>
      <c r="AK6530" s="11"/>
      <c r="AL6530" s="11"/>
      <c r="AM6530" s="5"/>
      <c r="AN6530" s="5"/>
      <c r="AO6530" s="5"/>
      <c r="AP6530" s="5"/>
      <c r="AQ6530" s="5"/>
      <c r="AR6530" s="5"/>
      <c r="AS6530" s="5"/>
      <c r="AT6530" s="5"/>
      <c r="AU6530" s="5"/>
      <c r="AV6530" s="5"/>
      <c r="AW6530" s="5"/>
      <c r="AX6530" s="5"/>
      <c r="AY6530" s="5"/>
      <c r="AZ6530" s="5"/>
      <c r="BA6530" s="5"/>
      <c r="BB6530" s="5"/>
      <c r="BC6530" s="5"/>
      <c r="BD6530" s="5"/>
      <c r="BE6530" s="5"/>
      <c r="BF6530" s="5"/>
      <c r="BG6530" s="5"/>
      <c r="BH6530" s="5"/>
      <c r="BI6530" s="5"/>
      <c r="BJ6530" s="5"/>
      <c r="BK6530" s="5"/>
      <c r="BL6530" s="5"/>
      <c r="BM6530" s="5"/>
      <c r="BN6530" s="5"/>
      <c r="BO6530" s="5"/>
      <c r="BP6530" s="5"/>
      <c r="BQ6530" s="5"/>
      <c r="BR6530" s="5"/>
      <c r="BS6530" s="5"/>
      <c r="BT6530" s="5"/>
      <c r="BU6530" s="5"/>
      <c r="BV6530" s="5"/>
      <c r="BW6530" s="5"/>
      <c r="BX6530" s="5"/>
    </row>
    <row r="6531" spans="1:76" x14ac:dyDescent="0.2">
      <c r="A6531" s="1" t="s">
        <v>22</v>
      </c>
      <c r="B6531" s="1" t="s">
        <v>775</v>
      </c>
      <c r="C6531" s="1" t="s">
        <v>1059</v>
      </c>
      <c r="D6531" s="1" t="s">
        <v>110</v>
      </c>
      <c r="E6531" s="1" t="s">
        <v>2</v>
      </c>
      <c r="F6531" s="1" t="s">
        <v>1082</v>
      </c>
      <c r="G6531" s="1" t="s">
        <v>107</v>
      </c>
      <c r="H6531" s="8"/>
      <c r="I6531" s="8">
        <v>2015</v>
      </c>
      <c r="J6531" s="1" t="s">
        <v>768</v>
      </c>
      <c r="K6531" s="9">
        <v>1968</v>
      </c>
      <c r="L6531" s="10">
        <f>K6531/ VLOOKUP(A6531,Indicators!$B$1:$V$7,21,FALSE)</f>
        <v>11.53075453789095</v>
      </c>
      <c r="M6531" s="11"/>
      <c r="N6531" s="11"/>
      <c r="O6531" s="11"/>
      <c r="P6531" s="8" t="str">
        <f>IF(H6531="Y", K6531/VLOOKUP(A6531,Indicators!$B$1:$S$7,18,FALSE),"")</f>
        <v/>
      </c>
      <c r="Q6531" s="8" t="str">
        <f t="shared" si="0"/>
        <v/>
      </c>
      <c r="R6531" s="1" t="s">
        <v>109</v>
      </c>
      <c r="S6531" s="1" t="s">
        <v>50</v>
      </c>
      <c r="T6531" s="11"/>
      <c r="U6531" s="11"/>
      <c r="V6531" s="11"/>
      <c r="W6531" s="11"/>
      <c r="X6531" s="11"/>
      <c r="Y6531" s="11"/>
      <c r="Z6531" s="11"/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1"/>
      <c r="AK6531" s="11"/>
      <c r="AL6531" s="11"/>
      <c r="AM6531" s="5"/>
      <c r="AN6531" s="5"/>
      <c r="AO6531" s="5"/>
      <c r="AP6531" s="5"/>
      <c r="AQ6531" s="5"/>
      <c r="AR6531" s="5"/>
      <c r="AS6531" s="5"/>
      <c r="AT6531" s="5"/>
      <c r="AU6531" s="5"/>
      <c r="AV6531" s="5"/>
      <c r="AW6531" s="5"/>
      <c r="AX6531" s="5"/>
      <c r="AY6531" s="5"/>
      <c r="AZ6531" s="5"/>
      <c r="BA6531" s="5"/>
      <c r="BB6531" s="5"/>
      <c r="BC6531" s="5"/>
      <c r="BD6531" s="5"/>
      <c r="BE6531" s="5"/>
      <c r="BF6531" s="5"/>
      <c r="BG6531" s="5"/>
      <c r="BH6531" s="5"/>
      <c r="BI6531" s="5"/>
      <c r="BJ6531" s="5"/>
      <c r="BK6531" s="5"/>
      <c r="BL6531" s="5"/>
      <c r="BM6531" s="5"/>
      <c r="BN6531" s="5"/>
      <c r="BO6531" s="5"/>
      <c r="BP6531" s="5"/>
      <c r="BQ6531" s="5"/>
      <c r="BR6531" s="5"/>
      <c r="BS6531" s="5"/>
      <c r="BT6531" s="5"/>
      <c r="BU6531" s="5"/>
      <c r="BV6531" s="5"/>
      <c r="BW6531" s="5"/>
      <c r="BX6531" s="5"/>
    </row>
    <row r="6532" spans="1:76" x14ac:dyDescent="0.2">
      <c r="A6532" s="1" t="s">
        <v>22</v>
      </c>
      <c r="B6532" s="1" t="s">
        <v>775</v>
      </c>
      <c r="C6532" s="1" t="s">
        <v>975</v>
      </c>
      <c r="D6532" s="1" t="s">
        <v>110</v>
      </c>
      <c r="E6532" s="1" t="s">
        <v>2</v>
      </c>
      <c r="F6532" s="1" t="s">
        <v>1082</v>
      </c>
      <c r="G6532" s="1" t="s">
        <v>107</v>
      </c>
      <c r="H6532" s="8"/>
      <c r="I6532" s="8">
        <v>2015</v>
      </c>
      <c r="J6532" s="1" t="s">
        <v>768</v>
      </c>
      <c r="K6532" s="9">
        <v>2280</v>
      </c>
      <c r="L6532" s="10">
        <f>K6532/ VLOOKUP(A6532,Indicators!$B$1:$V$7,21,FALSE)</f>
        <v>13.358800989020002</v>
      </c>
      <c r="M6532" s="11"/>
      <c r="N6532" s="11"/>
      <c r="O6532" s="11"/>
      <c r="P6532" s="8" t="str">
        <f>IF(H6532="Y", K6532/VLOOKUP(A6532,Indicators!$B$1:$S$7,18,FALSE),"")</f>
        <v/>
      </c>
      <c r="Q6532" s="8" t="str">
        <f t="shared" si="0"/>
        <v/>
      </c>
      <c r="R6532" s="1" t="s">
        <v>109</v>
      </c>
      <c r="S6532" s="1" t="s">
        <v>50</v>
      </c>
      <c r="T6532" s="11"/>
      <c r="U6532" s="11"/>
      <c r="V6532" s="11"/>
      <c r="W6532" s="11"/>
      <c r="X6532" s="11"/>
      <c r="Y6532" s="11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1"/>
      <c r="AK6532" s="11"/>
      <c r="AL6532" s="11"/>
      <c r="AM6532" s="5"/>
      <c r="AN6532" s="5"/>
      <c r="AO6532" s="5"/>
      <c r="AP6532" s="5"/>
      <c r="AQ6532" s="5"/>
      <c r="AR6532" s="5"/>
      <c r="AS6532" s="5"/>
      <c r="AT6532" s="5"/>
      <c r="AU6532" s="5"/>
      <c r="AV6532" s="5"/>
      <c r="AW6532" s="5"/>
      <c r="AX6532" s="5"/>
      <c r="AY6532" s="5"/>
      <c r="AZ6532" s="5"/>
      <c r="BA6532" s="5"/>
      <c r="BB6532" s="5"/>
      <c r="BC6532" s="5"/>
      <c r="BD6532" s="5"/>
      <c r="BE6532" s="5"/>
      <c r="BF6532" s="5"/>
      <c r="BG6532" s="5"/>
      <c r="BH6532" s="5"/>
      <c r="BI6532" s="5"/>
      <c r="BJ6532" s="5"/>
      <c r="BK6532" s="5"/>
      <c r="BL6532" s="5"/>
      <c r="BM6532" s="5"/>
      <c r="BN6532" s="5"/>
      <c r="BO6532" s="5"/>
      <c r="BP6532" s="5"/>
      <c r="BQ6532" s="5"/>
      <c r="BR6532" s="5"/>
      <c r="BS6532" s="5"/>
      <c r="BT6532" s="5"/>
      <c r="BU6532" s="5"/>
      <c r="BV6532" s="5"/>
      <c r="BW6532" s="5"/>
      <c r="BX6532" s="5"/>
    </row>
    <row r="6533" spans="1:76" x14ac:dyDescent="0.2">
      <c r="A6533" s="1" t="s">
        <v>22</v>
      </c>
      <c r="B6533" s="1" t="s">
        <v>775</v>
      </c>
      <c r="C6533" s="1" t="s">
        <v>974</v>
      </c>
      <c r="D6533" s="1" t="s">
        <v>110</v>
      </c>
      <c r="E6533" s="1" t="s">
        <v>2</v>
      </c>
      <c r="F6533" s="1" t="s">
        <v>1082</v>
      </c>
      <c r="G6533" s="1" t="s">
        <v>107</v>
      </c>
      <c r="H6533" s="8"/>
      <c r="I6533" s="8">
        <v>2015</v>
      </c>
      <c r="J6533" s="1" t="s">
        <v>768</v>
      </c>
      <c r="K6533" s="9">
        <v>2280</v>
      </c>
      <c r="L6533" s="10">
        <f>K6533/ VLOOKUP(A6533,Indicators!$B$1:$V$7,21,FALSE)</f>
        <v>13.358800989020002</v>
      </c>
      <c r="M6533" s="11"/>
      <c r="N6533" s="11"/>
      <c r="O6533" s="11"/>
      <c r="P6533" s="8" t="str">
        <f>IF(H6533="Y", K6533/VLOOKUP(A6533,Indicators!$B$1:$S$7,18,FALSE),"")</f>
        <v/>
      </c>
      <c r="Q6533" s="8" t="str">
        <f t="shared" si="0"/>
        <v/>
      </c>
      <c r="R6533" s="1" t="s">
        <v>109</v>
      </c>
      <c r="S6533" s="1" t="s">
        <v>50</v>
      </c>
      <c r="T6533" s="11"/>
      <c r="U6533" s="11"/>
      <c r="V6533" s="11"/>
      <c r="W6533" s="11"/>
      <c r="X6533" s="11"/>
      <c r="Y6533" s="11"/>
      <c r="Z6533" s="11"/>
      <c r="AA6533" s="11"/>
      <c r="AB6533" s="11"/>
      <c r="AC6533" s="11"/>
      <c r="AD6533" s="11"/>
      <c r="AE6533" s="11"/>
      <c r="AF6533" s="11"/>
      <c r="AG6533" s="11"/>
      <c r="AH6533" s="11"/>
      <c r="AI6533" s="11"/>
      <c r="AJ6533" s="11"/>
      <c r="AK6533" s="11"/>
      <c r="AL6533" s="11"/>
      <c r="AM6533" s="5"/>
      <c r="AN6533" s="5"/>
      <c r="AO6533" s="5"/>
      <c r="AP6533" s="5"/>
      <c r="AQ6533" s="5"/>
      <c r="AR6533" s="5"/>
      <c r="AS6533" s="5"/>
      <c r="AT6533" s="5"/>
      <c r="AU6533" s="5"/>
      <c r="AV6533" s="5"/>
      <c r="AW6533" s="5"/>
      <c r="AX6533" s="5"/>
      <c r="AY6533" s="5"/>
      <c r="AZ6533" s="5"/>
      <c r="BA6533" s="5"/>
      <c r="BB6533" s="5"/>
      <c r="BC6533" s="5"/>
      <c r="BD6533" s="5"/>
      <c r="BE6533" s="5"/>
      <c r="BF6533" s="5"/>
      <c r="BG6533" s="5"/>
      <c r="BH6533" s="5"/>
      <c r="BI6533" s="5"/>
      <c r="BJ6533" s="5"/>
      <c r="BK6533" s="5"/>
      <c r="BL6533" s="5"/>
      <c r="BM6533" s="5"/>
      <c r="BN6533" s="5"/>
      <c r="BO6533" s="5"/>
      <c r="BP6533" s="5"/>
      <c r="BQ6533" s="5"/>
      <c r="BR6533" s="5"/>
      <c r="BS6533" s="5"/>
      <c r="BT6533" s="5"/>
      <c r="BU6533" s="5"/>
      <c r="BV6533" s="5"/>
      <c r="BW6533" s="5"/>
      <c r="BX6533" s="5"/>
    </row>
    <row r="6534" spans="1:76" x14ac:dyDescent="0.2">
      <c r="A6534" s="1" t="s">
        <v>22</v>
      </c>
      <c r="B6534" s="1" t="s">
        <v>775</v>
      </c>
      <c r="C6534" s="1" t="s">
        <v>921</v>
      </c>
      <c r="D6534" s="1" t="s">
        <v>110</v>
      </c>
      <c r="E6534" s="1" t="s">
        <v>2</v>
      </c>
      <c r="F6534" s="1" t="s">
        <v>1082</v>
      </c>
      <c r="G6534" s="1" t="s">
        <v>107</v>
      </c>
      <c r="H6534" s="8"/>
      <c r="I6534" s="8">
        <v>2015</v>
      </c>
      <c r="J6534" s="1" t="s">
        <v>768</v>
      </c>
      <c r="K6534" s="9">
        <v>2952</v>
      </c>
      <c r="L6534" s="10">
        <f>K6534/ VLOOKUP(A6534,Indicators!$B$1:$V$7,21,FALSE)</f>
        <v>17.296131806836424</v>
      </c>
      <c r="M6534" s="11"/>
      <c r="N6534" s="11"/>
      <c r="O6534" s="11"/>
      <c r="P6534" s="8" t="str">
        <f>IF(H6534="Y", K6534/VLOOKUP(A6534,Indicators!$B$1:$S$7,18,FALSE),"")</f>
        <v/>
      </c>
      <c r="Q6534" s="8" t="str">
        <f t="shared" si="0"/>
        <v/>
      </c>
      <c r="R6534" s="1" t="s">
        <v>158</v>
      </c>
      <c r="S6534" s="1" t="s">
        <v>72</v>
      </c>
      <c r="T6534" s="11"/>
      <c r="U6534" s="11"/>
      <c r="V6534" s="11"/>
      <c r="W6534" s="11"/>
      <c r="X6534" s="11"/>
      <c r="Y6534" s="11"/>
      <c r="Z6534" s="11"/>
      <c r="AA6534" s="11"/>
      <c r="AB6534" s="11"/>
      <c r="AC6534" s="11"/>
      <c r="AD6534" s="11"/>
      <c r="AE6534" s="11"/>
      <c r="AF6534" s="11"/>
      <c r="AG6534" s="11"/>
      <c r="AH6534" s="11"/>
      <c r="AI6534" s="11"/>
      <c r="AJ6534" s="11"/>
      <c r="AK6534" s="11"/>
      <c r="AL6534" s="11"/>
      <c r="AM6534" s="5"/>
      <c r="AN6534" s="5"/>
      <c r="AO6534" s="5"/>
      <c r="AP6534" s="5"/>
      <c r="AQ6534" s="5"/>
      <c r="AR6534" s="5"/>
      <c r="AS6534" s="5"/>
      <c r="AT6534" s="5"/>
      <c r="AU6534" s="5"/>
      <c r="AV6534" s="5"/>
      <c r="AW6534" s="5"/>
      <c r="AX6534" s="5"/>
      <c r="AY6534" s="5"/>
      <c r="AZ6534" s="5"/>
      <c r="BA6534" s="5"/>
      <c r="BB6534" s="5"/>
      <c r="BC6534" s="5"/>
      <c r="BD6534" s="5"/>
      <c r="BE6534" s="5"/>
      <c r="BF6534" s="5"/>
      <c r="BG6534" s="5"/>
      <c r="BH6534" s="5"/>
      <c r="BI6534" s="5"/>
      <c r="BJ6534" s="5"/>
      <c r="BK6534" s="5"/>
      <c r="BL6534" s="5"/>
      <c r="BM6534" s="5"/>
      <c r="BN6534" s="5"/>
      <c r="BO6534" s="5"/>
      <c r="BP6534" s="5"/>
      <c r="BQ6534" s="5"/>
      <c r="BR6534" s="5"/>
      <c r="BS6534" s="5"/>
      <c r="BT6534" s="5"/>
      <c r="BU6534" s="5"/>
      <c r="BV6534" s="5"/>
      <c r="BW6534" s="5"/>
      <c r="BX6534" s="5"/>
    </row>
    <row r="6535" spans="1:76" x14ac:dyDescent="0.2">
      <c r="A6535" s="1" t="s">
        <v>22</v>
      </c>
      <c r="B6535" s="1" t="s">
        <v>775</v>
      </c>
      <c r="C6535" s="1" t="s">
        <v>960</v>
      </c>
      <c r="D6535" s="1" t="s">
        <v>110</v>
      </c>
      <c r="E6535" s="1" t="s">
        <v>2</v>
      </c>
      <c r="F6535" s="1" t="s">
        <v>1082</v>
      </c>
      <c r="G6535" s="1" t="s">
        <v>107</v>
      </c>
      <c r="H6535" s="8"/>
      <c r="I6535" s="8">
        <v>2015</v>
      </c>
      <c r="J6535" s="1" t="s">
        <v>768</v>
      </c>
      <c r="K6535" s="9">
        <v>2952</v>
      </c>
      <c r="L6535" s="10">
        <f>K6535/ VLOOKUP(A6535,Indicators!$B$1:$V$7,21,FALSE)</f>
        <v>17.296131806836424</v>
      </c>
      <c r="M6535" s="11"/>
      <c r="N6535" s="11"/>
      <c r="O6535" s="11"/>
      <c r="P6535" s="8" t="str">
        <f>IF(H6535="Y", K6535/VLOOKUP(A6535,Indicators!$B$1:$S$7,18,FALSE),"")</f>
        <v/>
      </c>
      <c r="Q6535" s="8" t="str">
        <f t="shared" si="0"/>
        <v/>
      </c>
      <c r="R6535" s="1" t="s">
        <v>109</v>
      </c>
      <c r="S6535" s="1" t="s">
        <v>50</v>
      </c>
      <c r="T6535" s="11"/>
      <c r="U6535" s="11"/>
      <c r="V6535" s="11"/>
      <c r="W6535" s="11"/>
      <c r="X6535" s="11"/>
      <c r="Y6535" s="11"/>
      <c r="Z6535" s="11"/>
      <c r="AA6535" s="11"/>
      <c r="AB6535" s="11"/>
      <c r="AC6535" s="11"/>
      <c r="AD6535" s="11"/>
      <c r="AE6535" s="11"/>
      <c r="AF6535" s="11"/>
      <c r="AG6535" s="11"/>
      <c r="AH6535" s="11"/>
      <c r="AI6535" s="11"/>
      <c r="AJ6535" s="11"/>
      <c r="AK6535" s="11"/>
      <c r="AL6535" s="11"/>
      <c r="AM6535" s="5"/>
      <c r="AN6535" s="5"/>
      <c r="AO6535" s="5"/>
      <c r="AP6535" s="5"/>
      <c r="AQ6535" s="5"/>
      <c r="AR6535" s="5"/>
      <c r="AS6535" s="5"/>
      <c r="AT6535" s="5"/>
      <c r="AU6535" s="5"/>
      <c r="AV6535" s="5"/>
      <c r="AW6535" s="5"/>
      <c r="AX6535" s="5"/>
      <c r="AY6535" s="5"/>
      <c r="AZ6535" s="5"/>
      <c r="BA6535" s="5"/>
      <c r="BB6535" s="5"/>
      <c r="BC6535" s="5"/>
      <c r="BD6535" s="5"/>
      <c r="BE6535" s="5"/>
      <c r="BF6535" s="5"/>
      <c r="BG6535" s="5"/>
      <c r="BH6535" s="5"/>
      <c r="BI6535" s="5"/>
      <c r="BJ6535" s="5"/>
      <c r="BK6535" s="5"/>
      <c r="BL6535" s="5"/>
      <c r="BM6535" s="5"/>
      <c r="BN6535" s="5"/>
      <c r="BO6535" s="5"/>
      <c r="BP6535" s="5"/>
      <c r="BQ6535" s="5"/>
      <c r="BR6535" s="5"/>
      <c r="BS6535" s="5"/>
      <c r="BT6535" s="5"/>
      <c r="BU6535" s="5"/>
      <c r="BV6535" s="5"/>
      <c r="BW6535" s="5"/>
      <c r="BX6535" s="5"/>
    </row>
    <row r="6536" spans="1:76" x14ac:dyDescent="0.2">
      <c r="A6536" s="1" t="s">
        <v>22</v>
      </c>
      <c r="B6536" s="1" t="s">
        <v>775</v>
      </c>
      <c r="C6536" s="1" t="s">
        <v>780</v>
      </c>
      <c r="D6536" s="1" t="s">
        <v>110</v>
      </c>
      <c r="E6536" s="1" t="s">
        <v>2</v>
      </c>
      <c r="F6536" s="1" t="s">
        <v>1082</v>
      </c>
      <c r="G6536" s="1" t="s">
        <v>107</v>
      </c>
      <c r="H6536" s="8"/>
      <c r="I6536" s="8">
        <v>2015</v>
      </c>
      <c r="J6536" s="1" t="s">
        <v>768</v>
      </c>
      <c r="K6536" s="9">
        <v>4248</v>
      </c>
      <c r="L6536" s="10">
        <f>K6536/ VLOOKUP(A6536,Indicators!$B$1:$V$7,21,FALSE)</f>
        <v>24.889555526910954</v>
      </c>
      <c r="M6536" s="1" t="s">
        <v>769</v>
      </c>
      <c r="N6536" s="11"/>
      <c r="O6536" s="11"/>
      <c r="P6536" s="8" t="str">
        <f>IF(H6536="Y", K6536/VLOOKUP(A6536,Indicators!$B$1:$S$7,18,FALSE),"")</f>
        <v/>
      </c>
      <c r="Q6536" s="8" t="str">
        <f t="shared" si="0"/>
        <v/>
      </c>
      <c r="R6536" s="1" t="s">
        <v>158</v>
      </c>
      <c r="S6536" s="1" t="s">
        <v>56</v>
      </c>
      <c r="T6536" s="11"/>
      <c r="U6536" s="11"/>
      <c r="V6536" s="11"/>
      <c r="W6536" s="11"/>
      <c r="X6536" s="11"/>
      <c r="Y6536" s="11"/>
      <c r="Z6536" s="11"/>
      <c r="AA6536" s="11"/>
      <c r="AB6536" s="11"/>
      <c r="AC6536" s="11"/>
      <c r="AD6536" s="11"/>
      <c r="AE6536" s="11"/>
      <c r="AF6536" s="11"/>
      <c r="AG6536" s="11"/>
      <c r="AH6536" s="11"/>
      <c r="AI6536" s="11"/>
      <c r="AJ6536" s="11"/>
      <c r="AK6536" s="11"/>
      <c r="AL6536" s="11"/>
      <c r="AM6536" s="5"/>
      <c r="AN6536" s="5"/>
      <c r="AO6536" s="5"/>
      <c r="AP6536" s="5"/>
      <c r="AQ6536" s="5"/>
      <c r="AR6536" s="5"/>
      <c r="AS6536" s="5"/>
      <c r="AT6536" s="5"/>
      <c r="AU6536" s="5"/>
      <c r="AV6536" s="5"/>
      <c r="AW6536" s="5"/>
      <c r="AX6536" s="5"/>
      <c r="AY6536" s="5"/>
      <c r="AZ6536" s="5"/>
      <c r="BA6536" s="5"/>
      <c r="BB6536" s="5"/>
      <c r="BC6536" s="5"/>
      <c r="BD6536" s="5"/>
      <c r="BE6536" s="5"/>
      <c r="BF6536" s="5"/>
      <c r="BG6536" s="5"/>
      <c r="BH6536" s="5"/>
      <c r="BI6536" s="5"/>
      <c r="BJ6536" s="5"/>
      <c r="BK6536" s="5"/>
      <c r="BL6536" s="5"/>
      <c r="BM6536" s="5"/>
      <c r="BN6536" s="5"/>
      <c r="BO6536" s="5"/>
      <c r="BP6536" s="5"/>
      <c r="BQ6536" s="5"/>
      <c r="BR6536" s="5"/>
      <c r="BS6536" s="5"/>
      <c r="BT6536" s="5"/>
      <c r="BU6536" s="5"/>
      <c r="BV6536" s="5"/>
      <c r="BW6536" s="5"/>
      <c r="BX6536" s="5"/>
    </row>
    <row r="6537" spans="1:76" x14ac:dyDescent="0.2">
      <c r="A6537" s="1" t="s">
        <v>22</v>
      </c>
      <c r="B6537" s="1" t="s">
        <v>775</v>
      </c>
      <c r="C6537" s="1" t="s">
        <v>1030</v>
      </c>
      <c r="D6537" s="1" t="s">
        <v>110</v>
      </c>
      <c r="E6537" s="1" t="s">
        <v>2</v>
      </c>
      <c r="F6537" s="1" t="s">
        <v>1082</v>
      </c>
      <c r="G6537" s="1" t="s">
        <v>107</v>
      </c>
      <c r="H6537" s="8"/>
      <c r="I6537" s="8">
        <v>2015</v>
      </c>
      <c r="J6537" s="1" t="s">
        <v>768</v>
      </c>
      <c r="K6537" s="9">
        <v>4264</v>
      </c>
      <c r="L6537" s="10">
        <f>K6537/ VLOOKUP(A6537,Indicators!$B$1:$V$7,21,FALSE)</f>
        <v>24.983301498763723</v>
      </c>
      <c r="M6537" s="11"/>
      <c r="N6537" s="11"/>
      <c r="O6537" s="11"/>
      <c r="P6537" s="8" t="str">
        <f>IF(H6537="Y", K6537/VLOOKUP(A6537,Indicators!$B$1:$S$7,18,FALSE),"")</f>
        <v/>
      </c>
      <c r="Q6537" s="8" t="str">
        <f t="shared" si="0"/>
        <v/>
      </c>
      <c r="R6537" s="1" t="s">
        <v>109</v>
      </c>
      <c r="S6537" s="1" t="s">
        <v>50</v>
      </c>
      <c r="T6537" s="11"/>
      <c r="U6537" s="11"/>
      <c r="V6537" s="11"/>
      <c r="W6537" s="11"/>
      <c r="X6537" s="11"/>
      <c r="Y6537" s="11"/>
      <c r="Z6537" s="11"/>
      <c r="AA6537" s="11"/>
      <c r="AB6537" s="11"/>
      <c r="AC6537" s="11"/>
      <c r="AD6537" s="11"/>
      <c r="AE6537" s="11"/>
      <c r="AF6537" s="11"/>
      <c r="AG6537" s="11"/>
      <c r="AH6537" s="11"/>
      <c r="AI6537" s="11"/>
      <c r="AJ6537" s="11"/>
      <c r="AK6537" s="11"/>
      <c r="AL6537" s="11"/>
      <c r="AM6537" s="5"/>
      <c r="AN6537" s="5"/>
      <c r="AO6537" s="5"/>
      <c r="AP6537" s="5"/>
      <c r="AQ6537" s="5"/>
      <c r="AR6537" s="5"/>
      <c r="AS6537" s="5"/>
      <c r="AT6537" s="5"/>
      <c r="AU6537" s="5"/>
      <c r="AV6537" s="5"/>
      <c r="AW6537" s="5"/>
      <c r="AX6537" s="5"/>
      <c r="AY6537" s="5"/>
      <c r="AZ6537" s="5"/>
      <c r="BA6537" s="5"/>
      <c r="BB6537" s="5"/>
      <c r="BC6537" s="5"/>
      <c r="BD6537" s="5"/>
      <c r="BE6537" s="5"/>
      <c r="BF6537" s="5"/>
      <c r="BG6537" s="5"/>
      <c r="BH6537" s="5"/>
      <c r="BI6537" s="5"/>
      <c r="BJ6537" s="5"/>
      <c r="BK6537" s="5"/>
      <c r="BL6537" s="5"/>
      <c r="BM6537" s="5"/>
      <c r="BN6537" s="5"/>
      <c r="BO6537" s="5"/>
      <c r="BP6537" s="5"/>
      <c r="BQ6537" s="5"/>
      <c r="BR6537" s="5"/>
      <c r="BS6537" s="5"/>
      <c r="BT6537" s="5"/>
      <c r="BU6537" s="5"/>
      <c r="BV6537" s="5"/>
      <c r="BW6537" s="5"/>
      <c r="BX6537" s="5"/>
    </row>
    <row r="6538" spans="1:76" x14ac:dyDescent="0.2">
      <c r="A6538" s="1" t="s">
        <v>22</v>
      </c>
      <c r="B6538" s="1" t="s">
        <v>775</v>
      </c>
      <c r="C6538" s="1" t="s">
        <v>928</v>
      </c>
      <c r="D6538" s="1" t="s">
        <v>110</v>
      </c>
      <c r="E6538" s="1" t="s">
        <v>2</v>
      </c>
      <c r="F6538" s="1" t="s">
        <v>1082</v>
      </c>
      <c r="G6538" s="1" t="s">
        <v>107</v>
      </c>
      <c r="H6538" s="8"/>
      <c r="I6538" s="8">
        <v>2015</v>
      </c>
      <c r="J6538" s="1" t="s">
        <v>768</v>
      </c>
      <c r="K6538" s="9">
        <v>5232</v>
      </c>
      <c r="L6538" s="10">
        <f>K6538/ VLOOKUP(A6538,Indicators!$B$1:$V$7,21,FALSE)</f>
        <v>30.654932795856428</v>
      </c>
      <c r="M6538" s="1" t="s">
        <v>769</v>
      </c>
      <c r="N6538" s="11"/>
      <c r="O6538" s="11"/>
      <c r="P6538" s="8" t="str">
        <f>IF(H6538="Y", K6538/VLOOKUP(A6538,Indicators!$B$1:$S$7,18,FALSE),"")</f>
        <v/>
      </c>
      <c r="Q6538" s="8" t="str">
        <f t="shared" si="0"/>
        <v/>
      </c>
      <c r="R6538" s="1" t="s">
        <v>158</v>
      </c>
      <c r="S6538" s="1" t="s">
        <v>72</v>
      </c>
      <c r="T6538" s="11"/>
      <c r="U6538" s="11"/>
      <c r="V6538" s="11"/>
      <c r="W6538" s="11"/>
      <c r="X6538" s="11"/>
      <c r="Y6538" s="11"/>
      <c r="Z6538" s="11"/>
      <c r="AA6538" s="11"/>
      <c r="AB6538" s="11"/>
      <c r="AC6538" s="11"/>
      <c r="AD6538" s="11"/>
      <c r="AE6538" s="11"/>
      <c r="AF6538" s="11"/>
      <c r="AG6538" s="11"/>
      <c r="AH6538" s="11"/>
      <c r="AI6538" s="11"/>
      <c r="AJ6538" s="11"/>
      <c r="AK6538" s="11"/>
      <c r="AL6538" s="11"/>
      <c r="AM6538" s="5"/>
      <c r="AN6538" s="5"/>
      <c r="AO6538" s="5"/>
      <c r="AP6538" s="5"/>
      <c r="AQ6538" s="5"/>
      <c r="AR6538" s="5"/>
      <c r="AS6538" s="5"/>
      <c r="AT6538" s="5"/>
      <c r="AU6538" s="5"/>
      <c r="AV6538" s="5"/>
      <c r="AW6538" s="5"/>
      <c r="AX6538" s="5"/>
      <c r="AY6538" s="5"/>
      <c r="AZ6538" s="5"/>
      <c r="BA6538" s="5"/>
      <c r="BB6538" s="5"/>
      <c r="BC6538" s="5"/>
      <c r="BD6538" s="5"/>
      <c r="BE6538" s="5"/>
      <c r="BF6538" s="5"/>
      <c r="BG6538" s="5"/>
      <c r="BH6538" s="5"/>
      <c r="BI6538" s="5"/>
      <c r="BJ6538" s="5"/>
      <c r="BK6538" s="5"/>
      <c r="BL6538" s="5"/>
      <c r="BM6538" s="5"/>
      <c r="BN6538" s="5"/>
      <c r="BO6538" s="5"/>
      <c r="BP6538" s="5"/>
      <c r="BQ6538" s="5"/>
      <c r="BR6538" s="5"/>
      <c r="BS6538" s="5"/>
      <c r="BT6538" s="5"/>
      <c r="BU6538" s="5"/>
      <c r="BV6538" s="5"/>
      <c r="BW6538" s="5"/>
      <c r="BX6538" s="5"/>
    </row>
    <row r="6539" spans="1:76" x14ac:dyDescent="0.2">
      <c r="A6539" s="1" t="s">
        <v>22</v>
      </c>
      <c r="B6539" s="1" t="s">
        <v>775</v>
      </c>
      <c r="C6539" s="1" t="s">
        <v>805</v>
      </c>
      <c r="D6539" s="1" t="s">
        <v>110</v>
      </c>
      <c r="E6539" s="1" t="s">
        <v>2</v>
      </c>
      <c r="F6539" s="1" t="s">
        <v>1082</v>
      </c>
      <c r="G6539" s="1" t="s">
        <v>107</v>
      </c>
      <c r="H6539" s="8"/>
      <c r="I6539" s="8">
        <v>2015</v>
      </c>
      <c r="J6539" s="1" t="s">
        <v>768</v>
      </c>
      <c r="K6539" s="9">
        <v>5544</v>
      </c>
      <c r="L6539" s="10">
        <f>K6539/ VLOOKUP(A6539,Indicators!$B$1:$V$7,21,FALSE)</f>
        <v>32.482979246985479</v>
      </c>
      <c r="M6539" s="1" t="s">
        <v>769</v>
      </c>
      <c r="N6539" s="11"/>
      <c r="O6539" s="11"/>
      <c r="P6539" s="8" t="str">
        <f>IF(H6539="Y", K6539/VLOOKUP(A6539,Indicators!$B$1:$S$7,18,FALSE),"")</f>
        <v/>
      </c>
      <c r="Q6539" s="8" t="str">
        <f t="shared" si="0"/>
        <v/>
      </c>
      <c r="R6539" s="1" t="s">
        <v>109</v>
      </c>
      <c r="S6539" s="1" t="s">
        <v>50</v>
      </c>
      <c r="T6539" s="11"/>
      <c r="U6539" s="11"/>
      <c r="V6539" s="11"/>
      <c r="W6539" s="11"/>
      <c r="X6539" s="11"/>
      <c r="Y6539" s="11"/>
      <c r="Z6539" s="11"/>
      <c r="AA6539" s="11"/>
      <c r="AB6539" s="11"/>
      <c r="AC6539" s="11"/>
      <c r="AD6539" s="11"/>
      <c r="AE6539" s="11"/>
      <c r="AF6539" s="11"/>
      <c r="AG6539" s="11"/>
      <c r="AH6539" s="11"/>
      <c r="AI6539" s="11"/>
      <c r="AJ6539" s="11"/>
      <c r="AK6539" s="11"/>
      <c r="AL6539" s="11"/>
      <c r="AM6539" s="5"/>
      <c r="AN6539" s="5"/>
      <c r="AO6539" s="5"/>
      <c r="AP6539" s="5"/>
      <c r="AQ6539" s="5"/>
      <c r="AR6539" s="5"/>
      <c r="AS6539" s="5"/>
      <c r="AT6539" s="5"/>
      <c r="AU6539" s="5"/>
      <c r="AV6539" s="5"/>
      <c r="AW6539" s="5"/>
      <c r="AX6539" s="5"/>
      <c r="AY6539" s="5"/>
      <c r="AZ6539" s="5"/>
      <c r="BA6539" s="5"/>
      <c r="BB6539" s="5"/>
      <c r="BC6539" s="5"/>
      <c r="BD6539" s="5"/>
      <c r="BE6539" s="5"/>
      <c r="BF6539" s="5"/>
      <c r="BG6539" s="5"/>
      <c r="BH6539" s="5"/>
      <c r="BI6539" s="5"/>
      <c r="BJ6539" s="5"/>
      <c r="BK6539" s="5"/>
      <c r="BL6539" s="5"/>
      <c r="BM6539" s="5"/>
      <c r="BN6539" s="5"/>
      <c r="BO6539" s="5"/>
      <c r="BP6539" s="5"/>
      <c r="BQ6539" s="5"/>
      <c r="BR6539" s="5"/>
      <c r="BS6539" s="5"/>
      <c r="BT6539" s="5"/>
      <c r="BU6539" s="5"/>
      <c r="BV6539" s="5"/>
      <c r="BW6539" s="5"/>
      <c r="BX6539" s="5"/>
    </row>
    <row r="6540" spans="1:76" x14ac:dyDescent="0.2">
      <c r="A6540" s="1" t="s">
        <v>22</v>
      </c>
      <c r="B6540" s="1" t="s">
        <v>775</v>
      </c>
      <c r="C6540" s="1" t="s">
        <v>923</v>
      </c>
      <c r="D6540" s="1" t="s">
        <v>110</v>
      </c>
      <c r="E6540" s="1" t="s">
        <v>2</v>
      </c>
      <c r="F6540" s="1" t="s">
        <v>1082</v>
      </c>
      <c r="G6540" s="1" t="s">
        <v>107</v>
      </c>
      <c r="H6540" s="8"/>
      <c r="I6540" s="8">
        <v>2015</v>
      </c>
      <c r="J6540" s="1" t="s">
        <v>768</v>
      </c>
      <c r="K6540" s="9">
        <v>10440</v>
      </c>
      <c r="L6540" s="10">
        <f>K6540/ VLOOKUP(A6540,Indicators!$B$1:$V$7,21,FALSE)</f>
        <v>61.169246633933696</v>
      </c>
      <c r="M6540" s="11"/>
      <c r="N6540" s="11"/>
      <c r="O6540" s="11"/>
      <c r="P6540" s="8" t="str">
        <f>IF(H6540="Y", K6540/VLOOKUP(A6540,Indicators!$B$1:$S$7,18,FALSE),"")</f>
        <v/>
      </c>
      <c r="Q6540" s="8" t="str">
        <f t="shared" si="0"/>
        <v/>
      </c>
      <c r="R6540" s="1" t="s">
        <v>109</v>
      </c>
      <c r="S6540" s="1" t="s">
        <v>50</v>
      </c>
      <c r="T6540" s="11"/>
      <c r="U6540" s="11"/>
      <c r="V6540" s="11"/>
      <c r="W6540" s="11"/>
      <c r="X6540" s="11"/>
      <c r="Y6540" s="11"/>
      <c r="Z6540" s="11"/>
      <c r="AA6540" s="11"/>
      <c r="AB6540" s="11"/>
      <c r="AC6540" s="11"/>
      <c r="AD6540" s="11"/>
      <c r="AE6540" s="11"/>
      <c r="AF6540" s="11"/>
      <c r="AG6540" s="11"/>
      <c r="AH6540" s="11"/>
      <c r="AI6540" s="11"/>
      <c r="AJ6540" s="11"/>
      <c r="AK6540" s="11"/>
      <c r="AL6540" s="11"/>
      <c r="AM6540" s="5"/>
      <c r="AN6540" s="5"/>
      <c r="AO6540" s="5"/>
      <c r="AP6540" s="5"/>
      <c r="AQ6540" s="5"/>
      <c r="AR6540" s="5"/>
      <c r="AS6540" s="5"/>
      <c r="AT6540" s="5"/>
      <c r="AU6540" s="5"/>
      <c r="AV6540" s="5"/>
      <c r="AW6540" s="5"/>
      <c r="AX6540" s="5"/>
      <c r="AY6540" s="5"/>
      <c r="AZ6540" s="5"/>
      <c r="BA6540" s="5"/>
      <c r="BB6540" s="5"/>
      <c r="BC6540" s="5"/>
      <c r="BD6540" s="5"/>
      <c r="BE6540" s="5"/>
      <c r="BF6540" s="5"/>
      <c r="BG6540" s="5"/>
      <c r="BH6540" s="5"/>
      <c r="BI6540" s="5"/>
      <c r="BJ6540" s="5"/>
      <c r="BK6540" s="5"/>
      <c r="BL6540" s="5"/>
      <c r="BM6540" s="5"/>
      <c r="BN6540" s="5"/>
      <c r="BO6540" s="5"/>
      <c r="BP6540" s="5"/>
      <c r="BQ6540" s="5"/>
      <c r="BR6540" s="5"/>
      <c r="BS6540" s="5"/>
      <c r="BT6540" s="5"/>
      <c r="BU6540" s="5"/>
      <c r="BV6540" s="5"/>
      <c r="BW6540" s="5"/>
      <c r="BX6540" s="5"/>
    </row>
    <row r="6541" spans="1:76" x14ac:dyDescent="0.2">
      <c r="A6541" s="1" t="s">
        <v>22</v>
      </c>
      <c r="B6541" s="1" t="s">
        <v>775</v>
      </c>
      <c r="C6541" s="1" t="s">
        <v>807</v>
      </c>
      <c r="D6541" s="1" t="s">
        <v>110</v>
      </c>
      <c r="E6541" s="1" t="s">
        <v>2</v>
      </c>
      <c r="F6541" s="1" t="s">
        <v>1082</v>
      </c>
      <c r="G6541" s="1" t="s">
        <v>107</v>
      </c>
      <c r="H6541" s="8"/>
      <c r="I6541" s="8">
        <v>2015</v>
      </c>
      <c r="J6541" s="1" t="s">
        <v>768</v>
      </c>
      <c r="K6541" s="9">
        <v>11712</v>
      </c>
      <c r="L6541" s="10">
        <f>K6541/ VLOOKUP(A6541,Indicators!$B$1:$V$7,21,FALSE)</f>
        <v>68.622051396229068</v>
      </c>
      <c r="M6541" s="1" t="s">
        <v>769</v>
      </c>
      <c r="N6541" s="11"/>
      <c r="O6541" s="11"/>
      <c r="P6541" s="8" t="str">
        <f>IF(H6541="Y", K6541/VLOOKUP(A6541,Indicators!$B$1:$S$7,18,FALSE),"")</f>
        <v/>
      </c>
      <c r="Q6541" s="8" t="str">
        <f t="shared" si="0"/>
        <v/>
      </c>
      <c r="R6541" s="1" t="s">
        <v>158</v>
      </c>
      <c r="S6541" s="1" t="s">
        <v>72</v>
      </c>
      <c r="T6541" s="11"/>
      <c r="U6541" s="11"/>
      <c r="V6541" s="11"/>
      <c r="W6541" s="11"/>
      <c r="X6541" s="11"/>
      <c r="Y6541" s="11"/>
      <c r="Z6541" s="11"/>
      <c r="AA6541" s="11"/>
      <c r="AB6541" s="11"/>
      <c r="AC6541" s="11"/>
      <c r="AD6541" s="11"/>
      <c r="AE6541" s="11"/>
      <c r="AF6541" s="11"/>
      <c r="AG6541" s="11"/>
      <c r="AH6541" s="11"/>
      <c r="AI6541" s="11"/>
      <c r="AJ6541" s="11"/>
      <c r="AK6541" s="11"/>
      <c r="AL6541" s="11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5"/>
      <c r="AZ6541" s="5"/>
      <c r="BA6541" s="5"/>
      <c r="BB6541" s="5"/>
      <c r="BC6541" s="5"/>
      <c r="BD6541" s="5"/>
      <c r="BE6541" s="5"/>
      <c r="BF6541" s="5"/>
      <c r="BG6541" s="5"/>
      <c r="BH6541" s="5"/>
      <c r="BI6541" s="5"/>
      <c r="BJ6541" s="5"/>
      <c r="BK6541" s="5"/>
      <c r="BL6541" s="5"/>
      <c r="BM6541" s="5"/>
      <c r="BN6541" s="5"/>
      <c r="BO6541" s="5"/>
      <c r="BP6541" s="5"/>
      <c r="BQ6541" s="5"/>
      <c r="BR6541" s="5"/>
      <c r="BS6541" s="5"/>
      <c r="BT6541" s="5"/>
      <c r="BU6541" s="5"/>
      <c r="BV6541" s="5"/>
      <c r="BW6541" s="5"/>
      <c r="BX6541" s="5"/>
    </row>
    <row r="6542" spans="1:76" x14ac:dyDescent="0.2">
      <c r="A6542" s="1" t="s">
        <v>22</v>
      </c>
      <c r="B6542" s="1" t="s">
        <v>775</v>
      </c>
      <c r="C6542" s="1" t="s">
        <v>808</v>
      </c>
      <c r="D6542" s="1" t="s">
        <v>110</v>
      </c>
      <c r="E6542" s="1" t="s">
        <v>2</v>
      </c>
      <c r="F6542" s="1" t="s">
        <v>1082</v>
      </c>
      <c r="G6542" s="1" t="s">
        <v>107</v>
      </c>
      <c r="H6542" s="8"/>
      <c r="I6542" s="8">
        <v>2015</v>
      </c>
      <c r="J6542" s="1" t="s">
        <v>768</v>
      </c>
      <c r="K6542" s="9">
        <v>14712</v>
      </c>
      <c r="L6542" s="10">
        <f>K6542/ VLOOKUP(A6542,Indicators!$B$1:$V$7,21,FALSE)</f>
        <v>86.199421118623803</v>
      </c>
      <c r="M6542" s="1" t="s">
        <v>769</v>
      </c>
      <c r="N6542" s="11"/>
      <c r="O6542" s="11"/>
      <c r="P6542" s="8" t="str">
        <f>IF(H6542="Y", K6542/VLOOKUP(A6542,Indicators!$B$1:$S$7,18,FALSE),"")</f>
        <v/>
      </c>
      <c r="Q6542" s="8" t="str">
        <f t="shared" si="0"/>
        <v/>
      </c>
      <c r="R6542" s="1" t="s">
        <v>158</v>
      </c>
      <c r="S6542" s="1" t="s">
        <v>56</v>
      </c>
      <c r="T6542" s="11"/>
      <c r="U6542" s="11"/>
      <c r="V6542" s="11"/>
      <c r="W6542" s="11"/>
      <c r="X6542" s="11"/>
      <c r="Y6542" s="11"/>
      <c r="Z6542" s="11"/>
      <c r="AA6542" s="11"/>
      <c r="AB6542" s="11"/>
      <c r="AC6542" s="11"/>
      <c r="AD6542" s="11"/>
      <c r="AE6542" s="11"/>
      <c r="AF6542" s="11"/>
      <c r="AG6542" s="11"/>
      <c r="AH6542" s="11"/>
      <c r="AI6542" s="11"/>
      <c r="AJ6542" s="11"/>
      <c r="AK6542" s="11"/>
      <c r="AL6542" s="11"/>
      <c r="AM6542" s="5"/>
      <c r="AN6542" s="5"/>
      <c r="AO6542" s="5"/>
      <c r="AP6542" s="5"/>
      <c r="AQ6542" s="5"/>
      <c r="AR6542" s="5"/>
      <c r="AS6542" s="5"/>
      <c r="AT6542" s="5"/>
      <c r="AU6542" s="5"/>
      <c r="AV6542" s="5"/>
      <c r="AW6542" s="5"/>
      <c r="AX6542" s="5"/>
      <c r="AY6542" s="5"/>
      <c r="AZ6542" s="5"/>
      <c r="BA6542" s="5"/>
      <c r="BB6542" s="5"/>
      <c r="BC6542" s="5"/>
      <c r="BD6542" s="5"/>
      <c r="BE6542" s="5"/>
      <c r="BF6542" s="5"/>
      <c r="BG6542" s="5"/>
      <c r="BH6542" s="5"/>
      <c r="BI6542" s="5"/>
      <c r="BJ6542" s="5"/>
      <c r="BK6542" s="5"/>
      <c r="BL6542" s="5"/>
      <c r="BM6542" s="5"/>
      <c r="BN6542" s="5"/>
      <c r="BO6542" s="5"/>
      <c r="BP6542" s="5"/>
      <c r="BQ6542" s="5"/>
      <c r="BR6542" s="5"/>
      <c r="BS6542" s="5"/>
      <c r="BT6542" s="5"/>
      <c r="BU6542" s="5"/>
      <c r="BV6542" s="5"/>
      <c r="BW6542" s="5"/>
      <c r="BX6542" s="5"/>
    </row>
    <row r="6543" spans="1:76" x14ac:dyDescent="0.2">
      <c r="A6543" s="1" t="s">
        <v>22</v>
      </c>
      <c r="B6543" s="1" t="s">
        <v>775</v>
      </c>
      <c r="C6543" s="1" t="s">
        <v>776</v>
      </c>
      <c r="D6543" s="1" t="s">
        <v>110</v>
      </c>
      <c r="E6543" s="1" t="s">
        <v>2</v>
      </c>
      <c r="F6543" s="1" t="s">
        <v>1082</v>
      </c>
      <c r="G6543" s="1" t="s">
        <v>107</v>
      </c>
      <c r="H6543" s="8"/>
      <c r="I6543" s="8">
        <v>2015</v>
      </c>
      <c r="J6543" s="1" t="s">
        <v>768</v>
      </c>
      <c r="K6543" s="9">
        <v>15648</v>
      </c>
      <c r="L6543" s="10">
        <f>K6543/ VLOOKUP(A6543,Indicators!$B$1:$V$7,21,FALSE)</f>
        <v>91.683560472010967</v>
      </c>
      <c r="M6543" s="1" t="s">
        <v>769</v>
      </c>
      <c r="N6543" s="11"/>
      <c r="O6543" s="11"/>
      <c r="P6543" s="8" t="str">
        <f>IF(H6543="Y", K6543/VLOOKUP(A6543,Indicators!$B$1:$S$7,18,FALSE),"")</f>
        <v/>
      </c>
      <c r="Q6543" s="8" t="str">
        <f t="shared" si="0"/>
        <v/>
      </c>
      <c r="R6543" s="1" t="s">
        <v>109</v>
      </c>
      <c r="S6543" s="1" t="s">
        <v>50</v>
      </c>
      <c r="T6543" s="11"/>
      <c r="U6543" s="11"/>
      <c r="V6543" s="11"/>
      <c r="W6543" s="11"/>
      <c r="X6543" s="11"/>
      <c r="Y6543" s="11"/>
      <c r="Z6543" s="11"/>
      <c r="AA6543" s="11"/>
      <c r="AB6543" s="11"/>
      <c r="AC6543" s="11"/>
      <c r="AD6543" s="11"/>
      <c r="AE6543" s="11"/>
      <c r="AF6543" s="11"/>
      <c r="AG6543" s="11"/>
      <c r="AH6543" s="11"/>
      <c r="AI6543" s="11"/>
      <c r="AJ6543" s="11"/>
      <c r="AK6543" s="11"/>
      <c r="AL6543" s="11"/>
      <c r="AM6543" s="5"/>
      <c r="AN6543" s="5"/>
      <c r="AO6543" s="5"/>
      <c r="AP6543" s="5"/>
      <c r="AQ6543" s="5"/>
      <c r="AR6543" s="5"/>
      <c r="AS6543" s="5"/>
      <c r="AT6543" s="5"/>
      <c r="AU6543" s="5"/>
      <c r="AV6543" s="5"/>
      <c r="AW6543" s="5"/>
      <c r="AX6543" s="5"/>
      <c r="AY6543" s="5"/>
      <c r="AZ6543" s="5"/>
      <c r="BA6543" s="5"/>
      <c r="BB6543" s="5"/>
      <c r="BC6543" s="5"/>
      <c r="BD6543" s="5"/>
      <c r="BE6543" s="5"/>
      <c r="BF6543" s="5"/>
      <c r="BG6543" s="5"/>
      <c r="BH6543" s="5"/>
      <c r="BI6543" s="5"/>
      <c r="BJ6543" s="5"/>
      <c r="BK6543" s="5"/>
      <c r="BL6543" s="5"/>
      <c r="BM6543" s="5"/>
      <c r="BN6543" s="5"/>
      <c r="BO6543" s="5"/>
      <c r="BP6543" s="5"/>
      <c r="BQ6543" s="5"/>
      <c r="BR6543" s="5"/>
      <c r="BS6543" s="5"/>
      <c r="BT6543" s="5"/>
      <c r="BU6543" s="5"/>
      <c r="BV6543" s="5"/>
      <c r="BW6543" s="5"/>
      <c r="BX6543" s="5"/>
    </row>
    <row r="6544" spans="1:76" x14ac:dyDescent="0.2">
      <c r="A6544" s="1" t="s">
        <v>22</v>
      </c>
      <c r="B6544" s="1" t="s">
        <v>775</v>
      </c>
      <c r="C6544" s="1" t="s">
        <v>851</v>
      </c>
      <c r="D6544" s="1" t="s">
        <v>110</v>
      </c>
      <c r="E6544" s="1" t="s">
        <v>2</v>
      </c>
      <c r="F6544" s="1" t="s">
        <v>1082</v>
      </c>
      <c r="G6544" s="1" t="s">
        <v>107</v>
      </c>
      <c r="H6544" s="8"/>
      <c r="I6544" s="8">
        <v>2015</v>
      </c>
      <c r="J6544" s="1" t="s">
        <v>768</v>
      </c>
      <c r="K6544" s="9">
        <v>15695</v>
      </c>
      <c r="L6544" s="10">
        <f>K6544/ VLOOKUP(A6544,Indicators!$B$1:$V$7,21,FALSE)</f>
        <v>91.958939264328478</v>
      </c>
      <c r="M6544" s="11"/>
      <c r="N6544" s="11"/>
      <c r="O6544" s="11"/>
      <c r="P6544" s="8" t="str">
        <f>IF(H6544="Y", K6544/VLOOKUP(A6544,Indicators!$B$1:$S$7,18,FALSE),"")</f>
        <v/>
      </c>
      <c r="Q6544" s="8" t="str">
        <f t="shared" si="0"/>
        <v/>
      </c>
      <c r="R6544" s="1" t="s">
        <v>109</v>
      </c>
      <c r="S6544" s="1" t="s">
        <v>50</v>
      </c>
      <c r="T6544" s="11"/>
      <c r="U6544" s="11"/>
      <c r="V6544" s="11"/>
      <c r="W6544" s="11"/>
      <c r="X6544" s="11"/>
      <c r="Y6544" s="11"/>
      <c r="Z6544" s="11"/>
      <c r="AA6544" s="11"/>
      <c r="AB6544" s="11"/>
      <c r="AC6544" s="11"/>
      <c r="AD6544" s="11"/>
      <c r="AE6544" s="11"/>
      <c r="AF6544" s="11"/>
      <c r="AG6544" s="11"/>
      <c r="AH6544" s="11"/>
      <c r="AI6544" s="11"/>
      <c r="AJ6544" s="11"/>
      <c r="AK6544" s="11"/>
      <c r="AL6544" s="11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5"/>
      <c r="AX6544" s="5"/>
      <c r="AY6544" s="5"/>
      <c r="AZ6544" s="5"/>
      <c r="BA6544" s="5"/>
      <c r="BB6544" s="5"/>
      <c r="BC6544" s="5"/>
      <c r="BD6544" s="5"/>
      <c r="BE6544" s="5"/>
      <c r="BF6544" s="5"/>
      <c r="BG6544" s="5"/>
      <c r="BH6544" s="5"/>
      <c r="BI6544" s="5"/>
      <c r="BJ6544" s="5"/>
      <c r="BK6544" s="5"/>
      <c r="BL6544" s="5"/>
      <c r="BM6544" s="5"/>
      <c r="BN6544" s="5"/>
      <c r="BO6544" s="5"/>
      <c r="BP6544" s="5"/>
      <c r="BQ6544" s="5"/>
      <c r="BR6544" s="5"/>
      <c r="BS6544" s="5"/>
      <c r="BT6544" s="5"/>
      <c r="BU6544" s="5"/>
      <c r="BV6544" s="5"/>
      <c r="BW6544" s="5"/>
      <c r="BX6544" s="5"/>
    </row>
    <row r="6545" spans="1:76" x14ac:dyDescent="0.2">
      <c r="A6545" s="1" t="s">
        <v>22</v>
      </c>
      <c r="B6545" s="1" t="s">
        <v>775</v>
      </c>
      <c r="C6545" s="1" t="s">
        <v>927</v>
      </c>
      <c r="D6545" s="1" t="s">
        <v>110</v>
      </c>
      <c r="E6545" s="1" t="s">
        <v>2</v>
      </c>
      <c r="F6545" s="1" t="s">
        <v>1082</v>
      </c>
      <c r="G6545" s="1" t="s">
        <v>107</v>
      </c>
      <c r="H6545" s="8"/>
      <c r="I6545" s="8">
        <v>2015</v>
      </c>
      <c r="J6545" s="1" t="s">
        <v>768</v>
      </c>
      <c r="K6545" s="9">
        <v>19608</v>
      </c>
      <c r="L6545" s="10">
        <f>K6545/ VLOOKUP(A6545,Indicators!$B$1:$V$7,21,FALSE)</f>
        <v>114.88568850557202</v>
      </c>
      <c r="M6545" s="11"/>
      <c r="N6545" s="11"/>
      <c r="O6545" s="11"/>
      <c r="P6545" s="8" t="str">
        <f>IF(H6545="Y", K6545/VLOOKUP(A6545,Indicators!$B$1:$S$7,18,FALSE),"")</f>
        <v/>
      </c>
      <c r="Q6545" s="8" t="str">
        <f t="shared" si="0"/>
        <v/>
      </c>
      <c r="R6545" s="1" t="s">
        <v>158</v>
      </c>
      <c r="S6545" s="1" t="s">
        <v>56</v>
      </c>
      <c r="T6545" s="11"/>
      <c r="U6545" s="11"/>
      <c r="V6545" s="11"/>
      <c r="W6545" s="11"/>
      <c r="X6545" s="11"/>
      <c r="Y6545" s="11"/>
      <c r="Z6545" s="11"/>
      <c r="AA6545" s="11"/>
      <c r="AB6545" s="11"/>
      <c r="AC6545" s="11"/>
      <c r="AD6545" s="11"/>
      <c r="AE6545" s="11"/>
      <c r="AF6545" s="11"/>
      <c r="AG6545" s="11"/>
      <c r="AH6545" s="11"/>
      <c r="AI6545" s="11"/>
      <c r="AJ6545" s="11"/>
      <c r="AK6545" s="11"/>
      <c r="AL6545" s="11"/>
      <c r="AM6545" s="5"/>
      <c r="AN6545" s="5"/>
      <c r="AO6545" s="5"/>
      <c r="AP6545" s="5"/>
      <c r="AQ6545" s="5"/>
      <c r="AR6545" s="5"/>
      <c r="AS6545" s="5"/>
      <c r="AT6545" s="5"/>
      <c r="AU6545" s="5"/>
      <c r="AV6545" s="5"/>
      <c r="AW6545" s="5"/>
      <c r="AX6545" s="5"/>
      <c r="AY6545" s="5"/>
      <c r="AZ6545" s="5"/>
      <c r="BA6545" s="5"/>
      <c r="BB6545" s="5"/>
      <c r="BC6545" s="5"/>
      <c r="BD6545" s="5"/>
      <c r="BE6545" s="5"/>
      <c r="BF6545" s="5"/>
      <c r="BG6545" s="5"/>
      <c r="BH6545" s="5"/>
      <c r="BI6545" s="5"/>
      <c r="BJ6545" s="5"/>
      <c r="BK6545" s="5"/>
      <c r="BL6545" s="5"/>
      <c r="BM6545" s="5"/>
      <c r="BN6545" s="5"/>
      <c r="BO6545" s="5"/>
      <c r="BP6545" s="5"/>
      <c r="BQ6545" s="5"/>
      <c r="BR6545" s="5"/>
      <c r="BS6545" s="5"/>
      <c r="BT6545" s="5"/>
      <c r="BU6545" s="5"/>
      <c r="BV6545" s="5"/>
      <c r="BW6545" s="5"/>
      <c r="BX6545" s="5"/>
    </row>
    <row r="6546" spans="1:76" x14ac:dyDescent="0.2">
      <c r="A6546" s="1" t="s">
        <v>22</v>
      </c>
      <c r="B6546" s="1" t="s">
        <v>775</v>
      </c>
      <c r="C6546" s="1" t="s">
        <v>922</v>
      </c>
      <c r="D6546" s="1" t="s">
        <v>110</v>
      </c>
      <c r="E6546" s="1" t="s">
        <v>2</v>
      </c>
      <c r="F6546" s="1" t="s">
        <v>1082</v>
      </c>
      <c r="G6546" s="1" t="s">
        <v>107</v>
      </c>
      <c r="H6546" s="8"/>
      <c r="I6546" s="8">
        <v>2015</v>
      </c>
      <c r="J6546" s="1" t="s">
        <v>768</v>
      </c>
      <c r="K6546" s="9">
        <v>25654</v>
      </c>
      <c r="L6546" s="10">
        <f>K6546/ VLOOKUP(A6546,Indicators!$B$1:$V$7,21,FALSE)</f>
        <v>150.30994761943822</v>
      </c>
      <c r="M6546" s="11"/>
      <c r="N6546" s="11"/>
      <c r="O6546" s="11"/>
      <c r="P6546" s="8" t="str">
        <f>IF(H6546="Y", K6546/VLOOKUP(A6546,Indicators!$B$1:$S$7,18,FALSE),"")</f>
        <v/>
      </c>
      <c r="Q6546" s="8" t="str">
        <f t="shared" si="0"/>
        <v/>
      </c>
      <c r="R6546" s="1" t="s">
        <v>158</v>
      </c>
      <c r="S6546" s="1" t="s">
        <v>56</v>
      </c>
      <c r="T6546" s="11"/>
      <c r="U6546" s="11"/>
      <c r="V6546" s="11"/>
      <c r="W6546" s="11"/>
      <c r="X6546" s="11"/>
      <c r="Y6546" s="11"/>
      <c r="Z6546" s="11"/>
      <c r="AA6546" s="11"/>
      <c r="AB6546" s="11"/>
      <c r="AC6546" s="11"/>
      <c r="AD6546" s="11"/>
      <c r="AE6546" s="11"/>
      <c r="AF6546" s="11"/>
      <c r="AG6546" s="11"/>
      <c r="AH6546" s="11"/>
      <c r="AI6546" s="11"/>
      <c r="AJ6546" s="11"/>
      <c r="AK6546" s="11"/>
      <c r="AL6546" s="11"/>
      <c r="AM6546" s="5"/>
      <c r="AN6546" s="5"/>
      <c r="AO6546" s="5"/>
      <c r="AP6546" s="5"/>
      <c r="AQ6546" s="5"/>
      <c r="AR6546" s="5"/>
      <c r="AS6546" s="5"/>
      <c r="AT6546" s="5"/>
      <c r="AU6546" s="5"/>
      <c r="AV6546" s="5"/>
      <c r="AW6546" s="5"/>
      <c r="AX6546" s="5"/>
      <c r="AY6546" s="5"/>
      <c r="AZ6546" s="5"/>
      <c r="BA6546" s="5"/>
      <c r="BB6546" s="5"/>
      <c r="BC6546" s="5"/>
      <c r="BD6546" s="5"/>
      <c r="BE6546" s="5"/>
      <c r="BF6546" s="5"/>
      <c r="BG6546" s="5"/>
      <c r="BH6546" s="5"/>
      <c r="BI6546" s="5"/>
      <c r="BJ6546" s="5"/>
      <c r="BK6546" s="5"/>
      <c r="BL6546" s="5"/>
      <c r="BM6546" s="5"/>
      <c r="BN6546" s="5"/>
      <c r="BO6546" s="5"/>
      <c r="BP6546" s="5"/>
      <c r="BQ6546" s="5"/>
      <c r="BR6546" s="5"/>
      <c r="BS6546" s="5"/>
      <c r="BT6546" s="5"/>
      <c r="BU6546" s="5"/>
      <c r="BV6546" s="5"/>
      <c r="BW6546" s="5"/>
      <c r="BX6546" s="5"/>
    </row>
    <row r="6547" spans="1:76" x14ac:dyDescent="0.2">
      <c r="A6547" s="1" t="s">
        <v>22</v>
      </c>
      <c r="B6547" s="1" t="s">
        <v>775</v>
      </c>
      <c r="C6547" s="1" t="s">
        <v>806</v>
      </c>
      <c r="D6547" s="1" t="s">
        <v>110</v>
      </c>
      <c r="E6547" s="1" t="s">
        <v>2</v>
      </c>
      <c r="F6547" s="1" t="s">
        <v>1082</v>
      </c>
      <c r="G6547" s="1" t="s">
        <v>107</v>
      </c>
      <c r="H6547" s="8"/>
      <c r="I6547" s="8">
        <v>2015</v>
      </c>
      <c r="J6547" s="1" t="s">
        <v>768</v>
      </c>
      <c r="K6547" s="9">
        <v>37060</v>
      </c>
      <c r="L6547" s="10">
        <f>K6547/ VLOOKUP(A6547,Indicators!$B$1:$V$7,21,FALSE)</f>
        <v>217.13910730398302</v>
      </c>
      <c r="M6547" s="11"/>
      <c r="N6547" s="11"/>
      <c r="O6547" s="11"/>
      <c r="P6547" s="8" t="str">
        <f>IF(H6547="Y", K6547/VLOOKUP(A6547,Indicators!$B$1:$S$7,18,FALSE),"")</f>
        <v/>
      </c>
      <c r="Q6547" s="8" t="str">
        <f t="shared" si="0"/>
        <v/>
      </c>
      <c r="R6547" s="1" t="s">
        <v>271</v>
      </c>
      <c r="S6547" s="1" t="s">
        <v>55</v>
      </c>
      <c r="T6547" s="11"/>
      <c r="U6547" s="11"/>
      <c r="V6547" s="11"/>
      <c r="W6547" s="11"/>
      <c r="X6547" s="11"/>
      <c r="Y6547" s="11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1"/>
      <c r="AK6547" s="11"/>
      <c r="AL6547" s="11"/>
      <c r="AM6547" s="5"/>
      <c r="AN6547" s="5"/>
      <c r="AO6547" s="5"/>
      <c r="AP6547" s="5"/>
      <c r="AQ6547" s="5"/>
      <c r="AR6547" s="5"/>
      <c r="AS6547" s="5"/>
      <c r="AT6547" s="5"/>
      <c r="AU6547" s="5"/>
      <c r="AV6547" s="5"/>
      <c r="AW6547" s="5"/>
      <c r="AX6547" s="5"/>
      <c r="AY6547" s="5"/>
      <c r="AZ6547" s="5"/>
      <c r="BA6547" s="5"/>
      <c r="BB6547" s="5"/>
      <c r="BC6547" s="5"/>
      <c r="BD6547" s="5"/>
      <c r="BE6547" s="5"/>
      <c r="BF6547" s="5"/>
      <c r="BG6547" s="5"/>
      <c r="BH6547" s="5"/>
      <c r="BI6547" s="5"/>
      <c r="BJ6547" s="5"/>
      <c r="BK6547" s="5"/>
      <c r="BL6547" s="5"/>
      <c r="BM6547" s="5"/>
      <c r="BN6547" s="5"/>
      <c r="BO6547" s="5"/>
      <c r="BP6547" s="5"/>
      <c r="BQ6547" s="5"/>
      <c r="BR6547" s="5"/>
      <c r="BS6547" s="5"/>
      <c r="BT6547" s="5"/>
      <c r="BU6547" s="5"/>
      <c r="BV6547" s="5"/>
      <c r="BW6547" s="5"/>
      <c r="BX6547" s="5"/>
    </row>
    <row r="6548" spans="1:76" x14ac:dyDescent="0.2">
      <c r="A6548" s="1" t="s">
        <v>22</v>
      </c>
      <c r="B6548" s="1" t="s">
        <v>158</v>
      </c>
      <c r="C6548" s="1" t="s">
        <v>969</v>
      </c>
      <c r="D6548" s="1" t="s">
        <v>110</v>
      </c>
      <c r="E6548" s="1" t="s">
        <v>2</v>
      </c>
      <c r="F6548" s="1" t="s">
        <v>1082</v>
      </c>
      <c r="G6548" s="1" t="s">
        <v>73</v>
      </c>
      <c r="H6548" s="8"/>
      <c r="I6548" s="8">
        <v>2015</v>
      </c>
      <c r="J6548" s="1" t="s">
        <v>768</v>
      </c>
      <c r="K6548" s="9">
        <v>7200</v>
      </c>
      <c r="L6548" s="10">
        <f>K6548/ VLOOKUP(A6548,Indicators!$B$1:$V$7,21,FALSE)</f>
        <v>42.185687333747374</v>
      </c>
      <c r="M6548" s="45" t="s">
        <v>782</v>
      </c>
      <c r="N6548" s="46"/>
      <c r="O6548" s="11"/>
      <c r="P6548" s="11"/>
      <c r="Q6548" s="8" t="str">
        <f t="shared" si="0"/>
        <v/>
      </c>
      <c r="R6548" s="1" t="s">
        <v>158</v>
      </c>
      <c r="S6548" s="1" t="s">
        <v>56</v>
      </c>
      <c r="T6548" s="11"/>
      <c r="U6548" s="11"/>
      <c r="V6548" s="11"/>
      <c r="W6548" s="11"/>
      <c r="X6548" s="11"/>
      <c r="Y6548" s="11"/>
      <c r="Z6548" s="11"/>
      <c r="AA6548" s="11"/>
      <c r="AB6548" s="11"/>
      <c r="AC6548" s="11"/>
      <c r="AD6548" s="11"/>
      <c r="AE6548" s="11"/>
      <c r="AF6548" s="11"/>
      <c r="AG6548" s="11"/>
      <c r="AH6548" s="11"/>
      <c r="AI6548" s="11"/>
      <c r="AJ6548" s="11"/>
      <c r="AK6548" s="11"/>
      <c r="AL6548" s="11"/>
      <c r="AM6548" s="5"/>
      <c r="AN6548" s="5"/>
      <c r="AO6548" s="5"/>
      <c r="AP6548" s="5"/>
      <c r="AQ6548" s="5"/>
      <c r="AR6548" s="5"/>
      <c r="AS6548" s="5"/>
      <c r="AT6548" s="5"/>
      <c r="AU6548" s="5"/>
      <c r="AV6548" s="5"/>
      <c r="AW6548" s="5"/>
      <c r="AX6548" s="5"/>
      <c r="AY6548" s="5"/>
      <c r="AZ6548" s="5"/>
      <c r="BA6548" s="5"/>
      <c r="BB6548" s="5"/>
      <c r="BC6548" s="5"/>
      <c r="BD6548" s="5"/>
      <c r="BE6548" s="5"/>
      <c r="BF6548" s="5"/>
      <c r="BG6548" s="5"/>
      <c r="BH6548" s="5"/>
      <c r="BI6548" s="5"/>
      <c r="BJ6548" s="5"/>
      <c r="BK6548" s="5"/>
      <c r="BL6548" s="5"/>
      <c r="BM6548" s="5"/>
      <c r="BN6548" s="5"/>
      <c r="BO6548" s="5"/>
      <c r="BP6548" s="5"/>
      <c r="BQ6548" s="5"/>
      <c r="BR6548" s="5"/>
      <c r="BS6548" s="5"/>
      <c r="BT6548" s="5"/>
      <c r="BU6548" s="5"/>
      <c r="BV6548" s="5"/>
      <c r="BW6548" s="5"/>
      <c r="BX6548" s="5"/>
    </row>
    <row r="6549" spans="1:76" x14ac:dyDescent="0.2">
      <c r="A6549" s="1" t="s">
        <v>22</v>
      </c>
      <c r="B6549" s="1" t="s">
        <v>158</v>
      </c>
      <c r="C6549" s="1" t="s">
        <v>929</v>
      </c>
      <c r="D6549" s="1" t="s">
        <v>110</v>
      </c>
      <c r="E6549" s="1" t="s">
        <v>2</v>
      </c>
      <c r="F6549" s="1" t="s">
        <v>1082</v>
      </c>
      <c r="G6549" s="1" t="s">
        <v>107</v>
      </c>
      <c r="H6549" s="8"/>
      <c r="I6549" s="8">
        <v>2015</v>
      </c>
      <c r="J6549" s="1" t="s">
        <v>768</v>
      </c>
      <c r="K6549" s="9">
        <v>1968</v>
      </c>
      <c r="L6549" s="10">
        <f>K6549/ VLOOKUP(A6549,Indicators!$B$1:$V$7,21,FALSE)</f>
        <v>11.53075453789095</v>
      </c>
      <c r="M6549" s="45" t="s">
        <v>782</v>
      </c>
      <c r="N6549" s="46"/>
      <c r="O6549" s="11"/>
      <c r="P6549" s="8" t="str">
        <f>IF(H6549="Y", K6549/VLOOKUP(A6549,Indicators!$B$1:$S$7,18,FALSE),"")</f>
        <v/>
      </c>
      <c r="Q6549" s="8" t="str">
        <f t="shared" si="0"/>
        <v/>
      </c>
      <c r="R6549" s="1" t="s">
        <v>158</v>
      </c>
      <c r="S6549" s="1" t="s">
        <v>56</v>
      </c>
      <c r="T6549" s="11"/>
      <c r="U6549" s="11"/>
      <c r="V6549" s="11"/>
      <c r="W6549" s="11"/>
      <c r="X6549" s="11"/>
      <c r="Y6549" s="11"/>
      <c r="Z6549" s="11"/>
      <c r="AA6549" s="11"/>
      <c r="AB6549" s="11"/>
      <c r="AC6549" s="11"/>
      <c r="AD6549" s="11"/>
      <c r="AE6549" s="11"/>
      <c r="AF6549" s="11"/>
      <c r="AG6549" s="11"/>
      <c r="AH6549" s="11"/>
      <c r="AI6549" s="11"/>
      <c r="AJ6549" s="11"/>
      <c r="AK6549" s="11"/>
      <c r="AL6549" s="11"/>
      <c r="AM6549" s="5"/>
      <c r="AN6549" s="5"/>
      <c r="AO6549" s="5"/>
      <c r="AP6549" s="5"/>
      <c r="AQ6549" s="5"/>
      <c r="AR6549" s="5"/>
      <c r="AS6549" s="5"/>
      <c r="AT6549" s="5"/>
      <c r="AU6549" s="5"/>
      <c r="AV6549" s="5"/>
      <c r="AW6549" s="5"/>
      <c r="AX6549" s="5"/>
      <c r="AY6549" s="5"/>
      <c r="AZ6549" s="5"/>
      <c r="BA6549" s="5"/>
      <c r="BB6549" s="5"/>
      <c r="BC6549" s="5"/>
      <c r="BD6549" s="5"/>
      <c r="BE6549" s="5"/>
      <c r="BF6549" s="5"/>
      <c r="BG6549" s="5"/>
      <c r="BH6549" s="5"/>
      <c r="BI6549" s="5"/>
      <c r="BJ6549" s="5"/>
      <c r="BK6549" s="5"/>
      <c r="BL6549" s="5"/>
      <c r="BM6549" s="5"/>
      <c r="BN6549" s="5"/>
      <c r="BO6549" s="5"/>
      <c r="BP6549" s="5"/>
      <c r="BQ6549" s="5"/>
      <c r="BR6549" s="5"/>
      <c r="BS6549" s="5"/>
      <c r="BT6549" s="5"/>
      <c r="BU6549" s="5"/>
      <c r="BV6549" s="5"/>
      <c r="BW6549" s="5"/>
      <c r="BX6549" s="5"/>
    </row>
    <row r="6550" spans="1:76" x14ac:dyDescent="0.2">
      <c r="A6550" s="1" t="s">
        <v>22</v>
      </c>
      <c r="B6550" s="1" t="s">
        <v>158</v>
      </c>
      <c r="C6550" s="1" t="s">
        <v>854</v>
      </c>
      <c r="D6550" s="1" t="s">
        <v>110</v>
      </c>
      <c r="E6550" s="1" t="s">
        <v>2</v>
      </c>
      <c r="F6550" s="1" t="s">
        <v>1082</v>
      </c>
      <c r="G6550" s="1" t="s">
        <v>107</v>
      </c>
      <c r="H6550" s="8"/>
      <c r="I6550" s="8">
        <v>2015</v>
      </c>
      <c r="J6550" s="1" t="s">
        <v>768</v>
      </c>
      <c r="K6550" s="9">
        <v>6216</v>
      </c>
      <c r="L6550" s="10">
        <f>K6550/ VLOOKUP(A6550,Indicators!$B$1:$V$7,21,FALSE)</f>
        <v>36.420310064801903</v>
      </c>
      <c r="M6550" s="45" t="s">
        <v>782</v>
      </c>
      <c r="N6550" s="46"/>
      <c r="O6550" s="11"/>
      <c r="P6550" s="8" t="str">
        <f>IF(H6550="Y", K6550/VLOOKUP(A6550,Indicators!$B$1:$S$7,18,FALSE),"")</f>
        <v/>
      </c>
      <c r="Q6550" s="8" t="str">
        <f t="shared" si="0"/>
        <v/>
      </c>
      <c r="R6550" s="1" t="s">
        <v>158</v>
      </c>
      <c r="S6550" s="1" t="s">
        <v>56</v>
      </c>
      <c r="T6550" s="11"/>
      <c r="U6550" s="11"/>
      <c r="V6550" s="11"/>
      <c r="W6550" s="11"/>
      <c r="X6550" s="11"/>
      <c r="Y6550" s="11"/>
      <c r="Z6550" s="11"/>
      <c r="AA6550" s="11"/>
      <c r="AB6550" s="11"/>
      <c r="AC6550" s="11"/>
      <c r="AD6550" s="11"/>
      <c r="AE6550" s="11"/>
      <c r="AF6550" s="11"/>
      <c r="AG6550" s="11"/>
      <c r="AH6550" s="11"/>
      <c r="AI6550" s="11"/>
      <c r="AJ6550" s="11"/>
      <c r="AK6550" s="11"/>
      <c r="AL6550" s="11"/>
      <c r="AM6550" s="5"/>
      <c r="AN6550" s="5"/>
      <c r="AO6550" s="5"/>
      <c r="AP6550" s="5"/>
      <c r="AQ6550" s="5"/>
      <c r="AR6550" s="5"/>
      <c r="AS6550" s="5"/>
      <c r="AT6550" s="5"/>
      <c r="AU6550" s="5"/>
      <c r="AV6550" s="5"/>
      <c r="AW6550" s="5"/>
      <c r="AX6550" s="5"/>
      <c r="AY6550" s="5"/>
      <c r="AZ6550" s="5"/>
      <c r="BA6550" s="5"/>
      <c r="BB6550" s="5"/>
      <c r="BC6550" s="5"/>
      <c r="BD6550" s="5"/>
      <c r="BE6550" s="5"/>
      <c r="BF6550" s="5"/>
      <c r="BG6550" s="5"/>
      <c r="BH6550" s="5"/>
      <c r="BI6550" s="5"/>
      <c r="BJ6550" s="5"/>
      <c r="BK6550" s="5"/>
      <c r="BL6550" s="5"/>
      <c r="BM6550" s="5"/>
      <c r="BN6550" s="5"/>
      <c r="BO6550" s="5"/>
      <c r="BP6550" s="5"/>
      <c r="BQ6550" s="5"/>
      <c r="BR6550" s="5"/>
      <c r="BS6550" s="5"/>
      <c r="BT6550" s="5"/>
      <c r="BU6550" s="5"/>
      <c r="BV6550" s="5"/>
      <c r="BW6550" s="5"/>
      <c r="BX6550" s="5"/>
    </row>
    <row r="6551" spans="1:76" x14ac:dyDescent="0.2">
      <c r="A6551" s="1" t="s">
        <v>22</v>
      </c>
      <c r="B6551" s="1" t="s">
        <v>158</v>
      </c>
      <c r="C6551" s="1" t="s">
        <v>783</v>
      </c>
      <c r="D6551" s="1" t="s">
        <v>110</v>
      </c>
      <c r="E6551" s="1" t="s">
        <v>2</v>
      </c>
      <c r="F6551" s="1" t="s">
        <v>1082</v>
      </c>
      <c r="G6551" s="1" t="s">
        <v>107</v>
      </c>
      <c r="H6551" s="8"/>
      <c r="I6551" s="8">
        <v>2015</v>
      </c>
      <c r="J6551" s="1" t="s">
        <v>768</v>
      </c>
      <c r="K6551" s="9">
        <v>6216</v>
      </c>
      <c r="L6551" s="10">
        <f>K6551/ VLOOKUP(A6551,Indicators!$B$1:$V$7,21,FALSE)</f>
        <v>36.420310064801903</v>
      </c>
      <c r="M6551" s="45" t="s">
        <v>782</v>
      </c>
      <c r="N6551" s="46"/>
      <c r="O6551" s="11"/>
      <c r="P6551" s="8" t="str">
        <f>IF(H6551="Y", K6551/VLOOKUP(A6551,Indicators!$B$1:$S$7,18,FALSE),"")</f>
        <v/>
      </c>
      <c r="Q6551" s="8" t="str">
        <f t="shared" si="0"/>
        <v/>
      </c>
      <c r="R6551" s="1" t="s">
        <v>158</v>
      </c>
      <c r="S6551" s="1" t="s">
        <v>56</v>
      </c>
      <c r="T6551" s="11"/>
      <c r="U6551" s="11"/>
      <c r="V6551" s="11"/>
      <c r="W6551" s="11"/>
      <c r="X6551" s="11"/>
      <c r="Y6551" s="11"/>
      <c r="Z6551" s="11"/>
      <c r="AA6551" s="11"/>
      <c r="AB6551" s="11"/>
      <c r="AC6551" s="11"/>
      <c r="AD6551" s="11"/>
      <c r="AE6551" s="11"/>
      <c r="AF6551" s="11"/>
      <c r="AG6551" s="11"/>
      <c r="AH6551" s="11"/>
      <c r="AI6551" s="11"/>
      <c r="AJ6551" s="11"/>
      <c r="AK6551" s="11"/>
      <c r="AL6551" s="11"/>
      <c r="AM6551" s="5"/>
      <c r="AN6551" s="5"/>
      <c r="AO6551" s="5"/>
      <c r="AP6551" s="5"/>
      <c r="AQ6551" s="5"/>
      <c r="AR6551" s="5"/>
      <c r="AS6551" s="5"/>
      <c r="AT6551" s="5"/>
      <c r="AU6551" s="5"/>
      <c r="AV6551" s="5"/>
      <c r="AW6551" s="5"/>
      <c r="AX6551" s="5"/>
      <c r="AY6551" s="5"/>
      <c r="AZ6551" s="5"/>
      <c r="BA6551" s="5"/>
      <c r="BB6551" s="5"/>
      <c r="BC6551" s="5"/>
      <c r="BD6551" s="5"/>
      <c r="BE6551" s="5"/>
      <c r="BF6551" s="5"/>
      <c r="BG6551" s="5"/>
      <c r="BH6551" s="5"/>
      <c r="BI6551" s="5"/>
      <c r="BJ6551" s="5"/>
      <c r="BK6551" s="5"/>
      <c r="BL6551" s="5"/>
      <c r="BM6551" s="5"/>
      <c r="BN6551" s="5"/>
      <c r="BO6551" s="5"/>
      <c r="BP6551" s="5"/>
      <c r="BQ6551" s="5"/>
      <c r="BR6551" s="5"/>
      <c r="BS6551" s="5"/>
      <c r="BT6551" s="5"/>
      <c r="BU6551" s="5"/>
      <c r="BV6551" s="5"/>
      <c r="BW6551" s="5"/>
      <c r="BX6551" s="5"/>
    </row>
    <row r="6552" spans="1:76" x14ac:dyDescent="0.2">
      <c r="A6552" s="1" t="s">
        <v>22</v>
      </c>
      <c r="B6552" s="1" t="s">
        <v>158</v>
      </c>
      <c r="C6552" s="1" t="s">
        <v>781</v>
      </c>
      <c r="D6552" s="1" t="s">
        <v>110</v>
      </c>
      <c r="E6552" s="1" t="s">
        <v>2</v>
      </c>
      <c r="F6552" s="1" t="s">
        <v>1082</v>
      </c>
      <c r="G6552" s="1" t="s">
        <v>107</v>
      </c>
      <c r="H6552" s="8"/>
      <c r="I6552" s="8">
        <v>2015</v>
      </c>
      <c r="J6552" s="1" t="s">
        <v>768</v>
      </c>
      <c r="K6552" s="9">
        <v>7488</v>
      </c>
      <c r="L6552" s="10">
        <f>K6552/ VLOOKUP(A6552,Indicators!$B$1:$V$7,21,FALSE)</f>
        <v>43.873114827097268</v>
      </c>
      <c r="M6552" s="45" t="s">
        <v>782</v>
      </c>
      <c r="N6552" s="46"/>
      <c r="O6552" s="11"/>
      <c r="P6552" s="8" t="str">
        <f>IF(H6552="Y", K6552/VLOOKUP(A6552,Indicators!$B$1:$S$7,18,FALSE),"")</f>
        <v/>
      </c>
      <c r="Q6552" s="8" t="str">
        <f t="shared" si="0"/>
        <v/>
      </c>
      <c r="R6552" s="1" t="s">
        <v>158</v>
      </c>
      <c r="S6552" s="1" t="s">
        <v>56</v>
      </c>
      <c r="T6552" s="11"/>
      <c r="U6552" s="11"/>
      <c r="V6552" s="11"/>
      <c r="W6552" s="11"/>
      <c r="X6552" s="11"/>
      <c r="Y6552" s="11"/>
      <c r="Z6552" s="11"/>
      <c r="AA6552" s="11"/>
      <c r="AB6552" s="11"/>
      <c r="AC6552" s="11"/>
      <c r="AD6552" s="11"/>
      <c r="AE6552" s="11"/>
      <c r="AF6552" s="11"/>
      <c r="AG6552" s="11"/>
      <c r="AH6552" s="11"/>
      <c r="AI6552" s="11"/>
      <c r="AJ6552" s="11"/>
      <c r="AK6552" s="11"/>
      <c r="AL6552" s="11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5"/>
      <c r="AX6552" s="5"/>
      <c r="AY6552" s="5"/>
      <c r="AZ6552" s="5"/>
      <c r="BA6552" s="5"/>
      <c r="BB6552" s="5"/>
      <c r="BC6552" s="5"/>
      <c r="BD6552" s="5"/>
      <c r="BE6552" s="5"/>
      <c r="BF6552" s="5"/>
      <c r="BG6552" s="5"/>
      <c r="BH6552" s="5"/>
      <c r="BI6552" s="5"/>
      <c r="BJ6552" s="5"/>
      <c r="BK6552" s="5"/>
      <c r="BL6552" s="5"/>
      <c r="BM6552" s="5"/>
      <c r="BN6552" s="5"/>
      <c r="BO6552" s="5"/>
      <c r="BP6552" s="5"/>
      <c r="BQ6552" s="5"/>
      <c r="BR6552" s="5"/>
      <c r="BS6552" s="5"/>
      <c r="BT6552" s="5"/>
      <c r="BU6552" s="5"/>
      <c r="BV6552" s="5"/>
      <c r="BW6552" s="5"/>
      <c r="BX6552" s="5"/>
    </row>
    <row r="6553" spans="1:76" x14ac:dyDescent="0.2">
      <c r="A6553" s="1" t="s">
        <v>22</v>
      </c>
      <c r="B6553" s="1" t="s">
        <v>158</v>
      </c>
      <c r="C6553" s="1" t="s">
        <v>882</v>
      </c>
      <c r="D6553" s="1" t="s">
        <v>110</v>
      </c>
      <c r="E6553" s="1" t="s">
        <v>2</v>
      </c>
      <c r="F6553" s="1" t="s">
        <v>1082</v>
      </c>
      <c r="G6553" s="1" t="s">
        <v>107</v>
      </c>
      <c r="H6553" s="8"/>
      <c r="I6553" s="8">
        <v>2015</v>
      </c>
      <c r="J6553" s="1" t="s">
        <v>768</v>
      </c>
      <c r="K6553" s="9">
        <v>11424</v>
      </c>
      <c r="L6553" s="10">
        <f>K6553/ VLOOKUP(A6553,Indicators!$B$1:$V$7,21,FALSE)</f>
        <v>66.934623902879167</v>
      </c>
      <c r="M6553" s="45" t="s">
        <v>782</v>
      </c>
      <c r="N6553" s="46"/>
      <c r="O6553" s="11"/>
      <c r="P6553" s="8" t="str">
        <f>IF(H6553="Y", K6553/VLOOKUP(A6553,Indicators!$B$1:$S$7,18,FALSE),"")</f>
        <v/>
      </c>
      <c r="Q6553" s="8" t="str">
        <f t="shared" si="0"/>
        <v/>
      </c>
      <c r="R6553" s="1" t="s">
        <v>158</v>
      </c>
      <c r="S6553" s="1" t="s">
        <v>56</v>
      </c>
      <c r="T6553" s="11"/>
      <c r="U6553" s="11"/>
      <c r="V6553" s="11"/>
      <c r="W6553" s="11"/>
      <c r="X6553" s="11"/>
      <c r="Y6553" s="11"/>
      <c r="Z6553" s="11"/>
      <c r="AA6553" s="11"/>
      <c r="AB6553" s="11"/>
      <c r="AC6553" s="11"/>
      <c r="AD6553" s="11"/>
      <c r="AE6553" s="11"/>
      <c r="AF6553" s="11"/>
      <c r="AG6553" s="11"/>
      <c r="AH6553" s="11"/>
      <c r="AI6553" s="11"/>
      <c r="AJ6553" s="11"/>
      <c r="AK6553" s="11"/>
      <c r="AL6553" s="11"/>
      <c r="AM6553" s="5"/>
      <c r="AN6553" s="5"/>
      <c r="AO6553" s="5"/>
      <c r="AP6553" s="5"/>
      <c r="AQ6553" s="5"/>
      <c r="AR6553" s="5"/>
      <c r="AS6553" s="5"/>
      <c r="AT6553" s="5"/>
      <c r="AU6553" s="5"/>
      <c r="AV6553" s="5"/>
      <c r="AW6553" s="5"/>
      <c r="AX6553" s="5"/>
      <c r="AY6553" s="5"/>
      <c r="AZ6553" s="5"/>
      <c r="BA6553" s="5"/>
      <c r="BB6553" s="5"/>
      <c r="BC6553" s="5"/>
      <c r="BD6553" s="5"/>
      <c r="BE6553" s="5"/>
      <c r="BF6553" s="5"/>
      <c r="BG6553" s="5"/>
      <c r="BH6553" s="5"/>
      <c r="BI6553" s="5"/>
      <c r="BJ6553" s="5"/>
      <c r="BK6553" s="5"/>
      <c r="BL6553" s="5"/>
      <c r="BM6553" s="5"/>
      <c r="BN6553" s="5"/>
      <c r="BO6553" s="5"/>
      <c r="BP6553" s="5"/>
      <c r="BQ6553" s="5"/>
      <c r="BR6553" s="5"/>
      <c r="BS6553" s="5"/>
      <c r="BT6553" s="5"/>
      <c r="BU6553" s="5"/>
      <c r="BV6553" s="5"/>
      <c r="BW6553" s="5"/>
      <c r="BX6553" s="5"/>
    </row>
    <row r="6554" spans="1:76" x14ac:dyDescent="0.2">
      <c r="A6554" s="1" t="s">
        <v>22</v>
      </c>
      <c r="B6554" s="1" t="s">
        <v>158</v>
      </c>
      <c r="C6554" s="1" t="s">
        <v>784</v>
      </c>
      <c r="D6554" s="1" t="s">
        <v>110</v>
      </c>
      <c r="E6554" s="1" t="s">
        <v>2</v>
      </c>
      <c r="F6554" s="1" t="s">
        <v>1082</v>
      </c>
      <c r="G6554" s="1" t="s">
        <v>107</v>
      </c>
      <c r="H6554" s="8"/>
      <c r="I6554" s="8">
        <v>2015</v>
      </c>
      <c r="J6554" s="1" t="s">
        <v>768</v>
      </c>
      <c r="K6554" s="9">
        <v>15336</v>
      </c>
      <c r="L6554" s="10">
        <f>K6554/ VLOOKUP(A6554,Indicators!$B$1:$V$7,21,FALSE)</f>
        <v>89.855514020881913</v>
      </c>
      <c r="M6554" s="45" t="s">
        <v>782</v>
      </c>
      <c r="N6554" s="46"/>
      <c r="O6554" s="11"/>
      <c r="P6554" s="8" t="str">
        <f>IF(H6554="Y", K6554/VLOOKUP(A6554,Indicators!$B$1:$S$7,18,FALSE),"")</f>
        <v/>
      </c>
      <c r="Q6554" s="8" t="str">
        <f t="shared" si="0"/>
        <v/>
      </c>
      <c r="R6554" s="1" t="s">
        <v>158</v>
      </c>
      <c r="S6554" s="1" t="s">
        <v>56</v>
      </c>
      <c r="T6554" s="11"/>
      <c r="U6554" s="11"/>
      <c r="V6554" s="11"/>
      <c r="W6554" s="11"/>
      <c r="X6554" s="11"/>
      <c r="Y6554" s="11"/>
      <c r="Z6554" s="11"/>
      <c r="AA6554" s="11"/>
      <c r="AB6554" s="11"/>
      <c r="AC6554" s="11"/>
      <c r="AD6554" s="11"/>
      <c r="AE6554" s="11"/>
      <c r="AF6554" s="11"/>
      <c r="AG6554" s="11"/>
      <c r="AH6554" s="11"/>
      <c r="AI6554" s="11"/>
      <c r="AJ6554" s="11"/>
      <c r="AK6554" s="11"/>
      <c r="AL6554" s="11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5"/>
      <c r="AX6554" s="5"/>
      <c r="AY6554" s="5"/>
      <c r="AZ6554" s="5"/>
      <c r="BA6554" s="5"/>
      <c r="BB6554" s="5"/>
      <c r="BC6554" s="5"/>
      <c r="BD6554" s="5"/>
      <c r="BE6554" s="5"/>
      <c r="BF6554" s="5"/>
      <c r="BG6554" s="5"/>
      <c r="BH6554" s="5"/>
      <c r="BI6554" s="5"/>
      <c r="BJ6554" s="5"/>
      <c r="BK6554" s="5"/>
      <c r="BL6554" s="5"/>
      <c r="BM6554" s="5"/>
      <c r="BN6554" s="5"/>
      <c r="BO6554" s="5"/>
      <c r="BP6554" s="5"/>
      <c r="BQ6554" s="5"/>
      <c r="BR6554" s="5"/>
      <c r="BS6554" s="5"/>
      <c r="BT6554" s="5"/>
      <c r="BU6554" s="5"/>
      <c r="BV6554" s="5"/>
      <c r="BW6554" s="5"/>
      <c r="BX6554" s="5"/>
    </row>
    <row r="6555" spans="1:76" x14ac:dyDescent="0.2">
      <c r="A6555" s="1" t="s">
        <v>22</v>
      </c>
      <c r="B6555" s="1" t="s">
        <v>158</v>
      </c>
      <c r="C6555" s="1" t="s">
        <v>853</v>
      </c>
      <c r="D6555" s="1" t="s">
        <v>110</v>
      </c>
      <c r="E6555" s="1" t="s">
        <v>2</v>
      </c>
      <c r="F6555" s="1" t="s">
        <v>1082</v>
      </c>
      <c r="G6555" s="1" t="s">
        <v>107</v>
      </c>
      <c r="H6555" s="8"/>
      <c r="I6555" s="8">
        <v>2015</v>
      </c>
      <c r="J6555" s="1" t="s">
        <v>768</v>
      </c>
      <c r="K6555" s="9">
        <v>20496</v>
      </c>
      <c r="L6555" s="10">
        <f>K6555/ VLOOKUP(A6555,Indicators!$B$1:$V$7,21,FALSE)</f>
        <v>120.08858994340086</v>
      </c>
      <c r="M6555" s="45" t="s">
        <v>782</v>
      </c>
      <c r="N6555" s="46"/>
      <c r="O6555" s="11"/>
      <c r="P6555" s="8" t="str">
        <f>IF(H6555="Y", K6555/VLOOKUP(A6555,Indicators!$B$1:$S$7,18,FALSE),"")</f>
        <v/>
      </c>
      <c r="Q6555" s="8" t="str">
        <f t="shared" si="0"/>
        <v/>
      </c>
      <c r="R6555" s="1" t="s">
        <v>158</v>
      </c>
      <c r="S6555" s="1" t="s">
        <v>56</v>
      </c>
      <c r="T6555" s="11"/>
      <c r="U6555" s="11"/>
      <c r="V6555" s="11"/>
      <c r="W6555" s="11"/>
      <c r="X6555" s="11"/>
      <c r="Y6555" s="11"/>
      <c r="Z6555" s="11"/>
      <c r="AA6555" s="11"/>
      <c r="AB6555" s="11"/>
      <c r="AC6555" s="11"/>
      <c r="AD6555" s="11"/>
      <c r="AE6555" s="11"/>
      <c r="AF6555" s="11"/>
      <c r="AG6555" s="11"/>
      <c r="AH6555" s="11"/>
      <c r="AI6555" s="11"/>
      <c r="AJ6555" s="11"/>
      <c r="AK6555" s="11"/>
      <c r="AL6555" s="11"/>
      <c r="AM6555" s="5"/>
      <c r="AN6555" s="5"/>
      <c r="AO6555" s="5"/>
      <c r="AP6555" s="5"/>
      <c r="AQ6555" s="5"/>
      <c r="AR6555" s="5"/>
      <c r="AS6555" s="5"/>
      <c r="AT6555" s="5"/>
      <c r="AU6555" s="5"/>
      <c r="AV6555" s="5"/>
      <c r="AW6555" s="5"/>
      <c r="AX6555" s="5"/>
      <c r="AY6555" s="5"/>
      <c r="AZ6555" s="5"/>
      <c r="BA6555" s="5"/>
      <c r="BB6555" s="5"/>
      <c r="BC6555" s="5"/>
      <c r="BD6555" s="5"/>
      <c r="BE6555" s="5"/>
      <c r="BF6555" s="5"/>
      <c r="BG6555" s="5"/>
      <c r="BH6555" s="5"/>
      <c r="BI6555" s="5"/>
      <c r="BJ6555" s="5"/>
      <c r="BK6555" s="5"/>
      <c r="BL6555" s="5"/>
      <c r="BM6555" s="5"/>
      <c r="BN6555" s="5"/>
      <c r="BO6555" s="5"/>
      <c r="BP6555" s="5"/>
      <c r="BQ6555" s="5"/>
      <c r="BR6555" s="5"/>
      <c r="BS6555" s="5"/>
      <c r="BT6555" s="5"/>
      <c r="BU6555" s="5"/>
      <c r="BV6555" s="5"/>
      <c r="BW6555" s="5"/>
      <c r="BX6555" s="5"/>
    </row>
    <row r="6556" spans="1:76" x14ac:dyDescent="0.2">
      <c r="A6556" s="1" t="s">
        <v>22</v>
      </c>
      <c r="B6556" s="1" t="s">
        <v>158</v>
      </c>
      <c r="C6556" s="1" t="s">
        <v>785</v>
      </c>
      <c r="D6556" s="1" t="s">
        <v>110</v>
      </c>
      <c r="E6556" s="1" t="s">
        <v>2</v>
      </c>
      <c r="F6556" s="1" t="s">
        <v>1082</v>
      </c>
      <c r="G6556" s="1" t="s">
        <v>107</v>
      </c>
      <c r="H6556" s="8"/>
      <c r="I6556" s="8">
        <v>2015</v>
      </c>
      <c r="J6556" s="1" t="s">
        <v>768</v>
      </c>
      <c r="K6556" s="9">
        <v>25224</v>
      </c>
      <c r="L6556" s="10">
        <f>K6556/ VLOOKUP(A6556,Indicators!$B$1:$V$7,21,FALSE)</f>
        <v>147.79052462589499</v>
      </c>
      <c r="M6556" s="45" t="s">
        <v>782</v>
      </c>
      <c r="N6556" s="46"/>
      <c r="O6556" s="11"/>
      <c r="P6556" s="8" t="str">
        <f>IF(H6556="Y", K6556/VLOOKUP(A6556,Indicators!$B$1:$S$7,18,FALSE),"")</f>
        <v/>
      </c>
      <c r="Q6556" s="8" t="str">
        <f t="shared" si="0"/>
        <v/>
      </c>
      <c r="R6556" s="1" t="s">
        <v>158</v>
      </c>
      <c r="S6556" s="1" t="s">
        <v>56</v>
      </c>
      <c r="T6556" s="11"/>
      <c r="U6556" s="11"/>
      <c r="V6556" s="11"/>
      <c r="W6556" s="11"/>
      <c r="X6556" s="11"/>
      <c r="Y6556" s="11"/>
      <c r="Z6556" s="11"/>
      <c r="AA6556" s="11"/>
      <c r="AB6556" s="11"/>
      <c r="AC6556" s="11"/>
      <c r="AD6556" s="11"/>
      <c r="AE6556" s="11"/>
      <c r="AF6556" s="11"/>
      <c r="AG6556" s="11"/>
      <c r="AH6556" s="11"/>
      <c r="AI6556" s="11"/>
      <c r="AJ6556" s="11"/>
      <c r="AK6556" s="11"/>
      <c r="AL6556" s="11"/>
      <c r="AM6556" s="5"/>
      <c r="AN6556" s="5"/>
      <c r="AO6556" s="5"/>
      <c r="AP6556" s="5"/>
      <c r="AQ6556" s="5"/>
      <c r="AR6556" s="5"/>
      <c r="AS6556" s="5"/>
      <c r="AT6556" s="5"/>
      <c r="AU6556" s="5"/>
      <c r="AV6556" s="5"/>
      <c r="AW6556" s="5"/>
      <c r="AX6556" s="5"/>
      <c r="AY6556" s="5"/>
      <c r="AZ6556" s="5"/>
      <c r="BA6556" s="5"/>
      <c r="BB6556" s="5"/>
      <c r="BC6556" s="5"/>
      <c r="BD6556" s="5"/>
      <c r="BE6556" s="5"/>
      <c r="BF6556" s="5"/>
      <c r="BG6556" s="5"/>
      <c r="BH6556" s="5"/>
      <c r="BI6556" s="5"/>
      <c r="BJ6556" s="5"/>
      <c r="BK6556" s="5"/>
      <c r="BL6556" s="5"/>
      <c r="BM6556" s="5"/>
      <c r="BN6556" s="5"/>
      <c r="BO6556" s="5"/>
      <c r="BP6556" s="5"/>
      <c r="BQ6556" s="5"/>
      <c r="BR6556" s="5"/>
      <c r="BS6556" s="5"/>
      <c r="BT6556" s="5"/>
      <c r="BU6556" s="5"/>
      <c r="BV6556" s="5"/>
      <c r="BW6556" s="5"/>
      <c r="BX6556" s="5"/>
    </row>
    <row r="6557" spans="1:76" x14ac:dyDescent="0.2">
      <c r="A6557" s="1" t="s">
        <v>22</v>
      </c>
      <c r="B6557" s="1" t="s">
        <v>158</v>
      </c>
      <c r="C6557" s="1" t="s">
        <v>786</v>
      </c>
      <c r="D6557" s="1" t="s">
        <v>110</v>
      </c>
      <c r="E6557" s="1" t="s">
        <v>2</v>
      </c>
      <c r="F6557" s="1" t="s">
        <v>1082</v>
      </c>
      <c r="G6557" s="1" t="s">
        <v>107</v>
      </c>
      <c r="H6557" s="8"/>
      <c r="I6557" s="8">
        <v>2015</v>
      </c>
      <c r="J6557" s="1" t="s">
        <v>768</v>
      </c>
      <c r="K6557" s="9">
        <v>60048</v>
      </c>
      <c r="L6557" s="10">
        <f>K6557/ VLOOKUP(A6557,Indicators!$B$1:$V$7,21,FALSE)</f>
        <v>351.8286323634531</v>
      </c>
      <c r="M6557" s="45" t="s">
        <v>782</v>
      </c>
      <c r="N6557" s="46"/>
      <c r="O6557" s="11"/>
      <c r="P6557" s="8" t="str">
        <f>IF(H6557="Y", K6557/VLOOKUP(A6557,Indicators!$B$1:$S$7,18,FALSE),"")</f>
        <v/>
      </c>
      <c r="Q6557" s="8" t="str">
        <f t="shared" si="0"/>
        <v/>
      </c>
      <c r="R6557" s="1" t="s">
        <v>158</v>
      </c>
      <c r="S6557" s="1" t="s">
        <v>56</v>
      </c>
      <c r="T6557" s="11"/>
      <c r="U6557" s="11"/>
      <c r="V6557" s="11"/>
      <c r="W6557" s="11"/>
      <c r="X6557" s="11"/>
      <c r="Y6557" s="11"/>
      <c r="Z6557" s="11"/>
      <c r="AA6557" s="11"/>
      <c r="AB6557" s="11"/>
      <c r="AC6557" s="11"/>
      <c r="AD6557" s="11"/>
      <c r="AE6557" s="11"/>
      <c r="AF6557" s="11"/>
      <c r="AG6557" s="11"/>
      <c r="AH6557" s="11"/>
      <c r="AI6557" s="11"/>
      <c r="AJ6557" s="11"/>
      <c r="AK6557" s="11"/>
      <c r="AL6557" s="11"/>
      <c r="AM6557" s="5"/>
      <c r="AN6557" s="5"/>
      <c r="AO6557" s="5"/>
      <c r="AP6557" s="5"/>
      <c r="AQ6557" s="5"/>
      <c r="AR6557" s="5"/>
      <c r="AS6557" s="5"/>
      <c r="AT6557" s="5"/>
      <c r="AU6557" s="5"/>
      <c r="AV6557" s="5"/>
      <c r="AW6557" s="5"/>
      <c r="AX6557" s="5"/>
      <c r="AY6557" s="5"/>
      <c r="AZ6557" s="5"/>
      <c r="BA6557" s="5"/>
      <c r="BB6557" s="5"/>
      <c r="BC6557" s="5"/>
      <c r="BD6557" s="5"/>
      <c r="BE6557" s="5"/>
      <c r="BF6557" s="5"/>
      <c r="BG6557" s="5"/>
      <c r="BH6557" s="5"/>
      <c r="BI6557" s="5"/>
      <c r="BJ6557" s="5"/>
      <c r="BK6557" s="5"/>
      <c r="BL6557" s="5"/>
      <c r="BM6557" s="5"/>
      <c r="BN6557" s="5"/>
      <c r="BO6557" s="5"/>
      <c r="BP6557" s="5"/>
      <c r="BQ6557" s="5"/>
      <c r="BR6557" s="5"/>
      <c r="BS6557" s="5"/>
      <c r="BT6557" s="5"/>
      <c r="BU6557" s="5"/>
      <c r="BV6557" s="5"/>
      <c r="BW6557" s="5"/>
      <c r="BX6557" s="5"/>
    </row>
    <row r="6558" spans="1:76" x14ac:dyDescent="0.2">
      <c r="A6558" s="1" t="s">
        <v>22</v>
      </c>
      <c r="B6558" s="1" t="s">
        <v>107</v>
      </c>
      <c r="C6558" s="1" t="s">
        <v>855</v>
      </c>
      <c r="D6558" s="1" t="s">
        <v>110</v>
      </c>
      <c r="E6558" s="1" t="s">
        <v>2</v>
      </c>
      <c r="F6558" s="1" t="s">
        <v>1082</v>
      </c>
      <c r="G6558" s="1" t="s">
        <v>107</v>
      </c>
      <c r="H6558" s="8"/>
      <c r="I6558" s="8">
        <v>2015</v>
      </c>
      <c r="J6558" s="1" t="s">
        <v>768</v>
      </c>
      <c r="K6558" s="9">
        <v>21552</v>
      </c>
      <c r="L6558" s="10">
        <f>K6558/ VLOOKUP(A6558,Indicators!$B$1:$V$7,21,FALSE)</f>
        <v>126.27582408568381</v>
      </c>
      <c r="M6558" s="11"/>
      <c r="N6558" s="11"/>
      <c r="O6558" s="11"/>
      <c r="P6558" s="8" t="str">
        <f>IF(H6558="Y", K6558/VLOOKUP(A6558,Indicators!$B$1:$S$7,18,FALSE),"")</f>
        <v/>
      </c>
      <c r="Q6558" s="8" t="str">
        <f t="shared" si="0"/>
        <v/>
      </c>
      <c r="R6558" s="1" t="s">
        <v>103</v>
      </c>
      <c r="S6558" s="1" t="s">
        <v>43</v>
      </c>
      <c r="T6558" s="11"/>
      <c r="U6558" s="11"/>
      <c r="V6558" s="11"/>
      <c r="W6558" s="11"/>
      <c r="X6558" s="11"/>
      <c r="Y6558" s="11"/>
      <c r="Z6558" s="11"/>
      <c r="AA6558" s="11"/>
      <c r="AB6558" s="11"/>
      <c r="AC6558" s="11"/>
      <c r="AD6558" s="11"/>
      <c r="AE6558" s="11"/>
      <c r="AF6558" s="11"/>
      <c r="AG6558" s="11"/>
      <c r="AH6558" s="11"/>
      <c r="AI6558" s="11"/>
      <c r="AJ6558" s="11"/>
      <c r="AK6558" s="11"/>
      <c r="AL6558" s="11"/>
      <c r="AM6558" s="5"/>
      <c r="AN6558" s="5"/>
      <c r="AO6558" s="5"/>
      <c r="AP6558" s="5"/>
      <c r="AQ6558" s="5"/>
      <c r="AR6558" s="5"/>
      <c r="AS6558" s="5"/>
      <c r="AT6558" s="5"/>
      <c r="AU6558" s="5"/>
      <c r="AV6558" s="5"/>
      <c r="AW6558" s="5"/>
      <c r="AX6558" s="5"/>
      <c r="AY6558" s="5"/>
      <c r="AZ6558" s="5"/>
      <c r="BA6558" s="5"/>
      <c r="BB6558" s="5"/>
      <c r="BC6558" s="5"/>
      <c r="BD6558" s="5"/>
      <c r="BE6558" s="5"/>
      <c r="BF6558" s="5"/>
      <c r="BG6558" s="5"/>
      <c r="BH6558" s="5"/>
      <c r="BI6558" s="5"/>
      <c r="BJ6558" s="5"/>
      <c r="BK6558" s="5"/>
      <c r="BL6558" s="5"/>
      <c r="BM6558" s="5"/>
      <c r="BN6558" s="5"/>
      <c r="BO6558" s="5"/>
      <c r="BP6558" s="5"/>
      <c r="BQ6558" s="5"/>
      <c r="BR6558" s="5"/>
      <c r="BS6558" s="5"/>
      <c r="BT6558" s="5"/>
      <c r="BU6558" s="5"/>
      <c r="BV6558" s="5"/>
      <c r="BW6558" s="5"/>
      <c r="BX6558" s="5"/>
    </row>
    <row r="6559" spans="1:76" x14ac:dyDescent="0.2">
      <c r="A6559" s="1" t="s">
        <v>22</v>
      </c>
      <c r="B6559" s="1" t="s">
        <v>809</v>
      </c>
      <c r="C6559" s="1" t="s">
        <v>34</v>
      </c>
      <c r="D6559" s="1" t="s">
        <v>110</v>
      </c>
      <c r="E6559" s="1" t="s">
        <v>2</v>
      </c>
      <c r="F6559" s="1" t="s">
        <v>1082</v>
      </c>
      <c r="G6559" s="1" t="s">
        <v>107</v>
      </c>
      <c r="H6559" s="8"/>
      <c r="I6559" s="8">
        <v>2015</v>
      </c>
      <c r="J6559" s="1" t="s">
        <v>768</v>
      </c>
      <c r="K6559" s="8">
        <v>984</v>
      </c>
      <c r="L6559" s="10">
        <f>K6559/ VLOOKUP(A6559,Indicators!$B$1:$V$7,21,FALSE)</f>
        <v>5.7653772689454748</v>
      </c>
      <c r="M6559" s="11"/>
      <c r="N6559" s="11"/>
      <c r="O6559" s="11"/>
      <c r="P6559" s="8" t="str">
        <f>IF(H6559="Y", K6559/VLOOKUP(A6559,Indicators!$B$1:$S$7,18,FALSE),"")</f>
        <v/>
      </c>
      <c r="Q6559" s="8" t="str">
        <f t="shared" si="0"/>
        <v/>
      </c>
      <c r="R6559" s="1" t="s">
        <v>94</v>
      </c>
      <c r="S6559" s="1" t="s">
        <v>34</v>
      </c>
      <c r="T6559" s="11"/>
      <c r="U6559" s="11"/>
      <c r="V6559" s="11"/>
      <c r="W6559" s="11"/>
      <c r="X6559" s="11"/>
      <c r="Y6559" s="11"/>
      <c r="Z6559" s="11"/>
      <c r="AA6559" s="11"/>
      <c r="AB6559" s="11"/>
      <c r="AC6559" s="11"/>
      <c r="AD6559" s="11"/>
      <c r="AE6559" s="11"/>
      <c r="AF6559" s="11"/>
      <c r="AG6559" s="11"/>
      <c r="AH6559" s="11"/>
      <c r="AI6559" s="11"/>
      <c r="AJ6559" s="11"/>
      <c r="AK6559" s="11"/>
      <c r="AL6559" s="11"/>
      <c r="AM6559" s="5"/>
      <c r="AN6559" s="5"/>
      <c r="AO6559" s="5"/>
      <c r="AP6559" s="5"/>
      <c r="AQ6559" s="5"/>
      <c r="AR6559" s="5"/>
      <c r="AS6559" s="5"/>
      <c r="AT6559" s="5"/>
      <c r="AU6559" s="5"/>
      <c r="AV6559" s="5"/>
      <c r="AW6559" s="5"/>
      <c r="AX6559" s="5"/>
      <c r="AY6559" s="5"/>
      <c r="AZ6559" s="5"/>
      <c r="BA6559" s="5"/>
      <c r="BB6559" s="5"/>
      <c r="BC6559" s="5"/>
      <c r="BD6559" s="5"/>
      <c r="BE6559" s="5"/>
      <c r="BF6559" s="5"/>
      <c r="BG6559" s="5"/>
      <c r="BH6559" s="5"/>
      <c r="BI6559" s="5"/>
      <c r="BJ6559" s="5"/>
      <c r="BK6559" s="5"/>
      <c r="BL6559" s="5"/>
      <c r="BM6559" s="5"/>
      <c r="BN6559" s="5"/>
      <c r="BO6559" s="5"/>
      <c r="BP6559" s="5"/>
      <c r="BQ6559" s="5"/>
      <c r="BR6559" s="5"/>
      <c r="BS6559" s="5"/>
      <c r="BT6559" s="5"/>
      <c r="BU6559" s="5"/>
      <c r="BV6559" s="5"/>
      <c r="BW6559" s="5"/>
      <c r="BX6559" s="5"/>
    </row>
    <row r="6560" spans="1:76" x14ac:dyDescent="0.2">
      <c r="A6560" s="1" t="s">
        <v>22</v>
      </c>
      <c r="B6560" s="1" t="s">
        <v>809</v>
      </c>
      <c r="C6560" s="1" t="s">
        <v>528</v>
      </c>
      <c r="D6560" s="1" t="s">
        <v>110</v>
      </c>
      <c r="E6560" s="1" t="s">
        <v>2</v>
      </c>
      <c r="F6560" s="1" t="s">
        <v>1082</v>
      </c>
      <c r="G6560" s="1" t="s">
        <v>107</v>
      </c>
      <c r="H6560" s="8"/>
      <c r="I6560" s="8">
        <v>2015</v>
      </c>
      <c r="J6560" s="1" t="s">
        <v>768</v>
      </c>
      <c r="K6560" s="8">
        <v>984</v>
      </c>
      <c r="L6560" s="10">
        <f>K6560/ VLOOKUP(A6560,Indicators!$B$1:$V$7,21,FALSE)</f>
        <v>5.7653772689454748</v>
      </c>
      <c r="M6560" s="11"/>
      <c r="N6560" s="11"/>
      <c r="O6560" s="11"/>
      <c r="P6560" s="8" t="str">
        <f>IF(H6560="Y", K6560/VLOOKUP(A6560,Indicators!$B$1:$S$7,18,FALSE),"")</f>
        <v/>
      </c>
      <c r="Q6560" s="8" t="str">
        <f t="shared" si="0"/>
        <v/>
      </c>
      <c r="R6560" s="1" t="s">
        <v>271</v>
      </c>
      <c r="S6560" s="1" t="s">
        <v>55</v>
      </c>
      <c r="T6560" s="11"/>
      <c r="U6560" s="11"/>
      <c r="V6560" s="11"/>
      <c r="W6560" s="11"/>
      <c r="X6560" s="11"/>
      <c r="Y6560" s="11"/>
      <c r="Z6560" s="11"/>
      <c r="AA6560" s="11"/>
      <c r="AB6560" s="11"/>
      <c r="AC6560" s="11"/>
      <c r="AD6560" s="11"/>
      <c r="AE6560" s="11"/>
      <c r="AF6560" s="11"/>
      <c r="AG6560" s="11"/>
      <c r="AH6560" s="11"/>
      <c r="AI6560" s="11"/>
      <c r="AJ6560" s="11"/>
      <c r="AK6560" s="11"/>
      <c r="AL6560" s="11"/>
      <c r="AM6560" s="5"/>
      <c r="AN6560" s="5"/>
      <c r="AO6560" s="5"/>
      <c r="AP6560" s="5"/>
      <c r="AQ6560" s="5"/>
      <c r="AR6560" s="5"/>
      <c r="AS6560" s="5"/>
      <c r="AT6560" s="5"/>
      <c r="AU6560" s="5"/>
      <c r="AV6560" s="5"/>
      <c r="AW6560" s="5"/>
      <c r="AX6560" s="5"/>
      <c r="AY6560" s="5"/>
      <c r="AZ6560" s="5"/>
      <c r="BA6560" s="5"/>
      <c r="BB6560" s="5"/>
      <c r="BC6560" s="5"/>
      <c r="BD6560" s="5"/>
      <c r="BE6560" s="5"/>
      <c r="BF6560" s="5"/>
      <c r="BG6560" s="5"/>
      <c r="BH6560" s="5"/>
      <c r="BI6560" s="5"/>
      <c r="BJ6560" s="5"/>
      <c r="BK6560" s="5"/>
      <c r="BL6560" s="5"/>
      <c r="BM6560" s="5"/>
      <c r="BN6560" s="5"/>
      <c r="BO6560" s="5"/>
      <c r="BP6560" s="5"/>
      <c r="BQ6560" s="5"/>
      <c r="BR6560" s="5"/>
      <c r="BS6560" s="5"/>
      <c r="BT6560" s="5"/>
      <c r="BU6560" s="5"/>
      <c r="BV6560" s="5"/>
      <c r="BW6560" s="5"/>
      <c r="BX6560" s="5"/>
    </row>
    <row r="6561" spans="1:76" x14ac:dyDescent="0.2">
      <c r="A6561" s="1" t="s">
        <v>22</v>
      </c>
      <c r="B6561" s="1" t="s">
        <v>809</v>
      </c>
      <c r="C6561" s="1" t="s">
        <v>810</v>
      </c>
      <c r="D6561" s="1" t="s">
        <v>110</v>
      </c>
      <c r="E6561" s="1" t="s">
        <v>2</v>
      </c>
      <c r="F6561" s="1" t="s">
        <v>1082</v>
      </c>
      <c r="G6561" s="1" t="s">
        <v>107</v>
      </c>
      <c r="H6561" s="8"/>
      <c r="I6561" s="8">
        <v>2015</v>
      </c>
      <c r="J6561" s="1" t="s">
        <v>768</v>
      </c>
      <c r="K6561" s="9">
        <v>1968</v>
      </c>
      <c r="L6561" s="10">
        <f>K6561/ VLOOKUP(A6561,Indicators!$B$1:$V$7,21,FALSE)</f>
        <v>11.53075453789095</v>
      </c>
      <c r="M6561" s="11"/>
      <c r="N6561" s="11"/>
      <c r="O6561" s="11"/>
      <c r="P6561" s="8" t="str">
        <f>IF(H6561="Y", K6561/VLOOKUP(A6561,Indicators!$B$1:$S$7,18,FALSE),"")</f>
        <v/>
      </c>
      <c r="Q6561" s="8" t="str">
        <f t="shared" si="0"/>
        <v/>
      </c>
      <c r="R6561" s="1" t="s">
        <v>94</v>
      </c>
      <c r="S6561" s="1" t="s">
        <v>88</v>
      </c>
      <c r="T6561" s="11"/>
      <c r="U6561" s="11"/>
      <c r="V6561" s="11"/>
      <c r="W6561" s="11"/>
      <c r="X6561" s="11"/>
      <c r="Y6561" s="11"/>
      <c r="Z6561" s="11"/>
      <c r="AA6561" s="11"/>
      <c r="AB6561" s="11"/>
      <c r="AC6561" s="11"/>
      <c r="AD6561" s="11"/>
      <c r="AE6561" s="11"/>
      <c r="AF6561" s="11"/>
      <c r="AG6561" s="11"/>
      <c r="AH6561" s="11"/>
      <c r="AI6561" s="11"/>
      <c r="AJ6561" s="11"/>
      <c r="AK6561" s="11"/>
      <c r="AL6561" s="11"/>
      <c r="AM6561" s="5"/>
      <c r="AN6561" s="5"/>
      <c r="AO6561" s="5"/>
      <c r="AP6561" s="5"/>
      <c r="AQ6561" s="5"/>
      <c r="AR6561" s="5"/>
      <c r="AS6561" s="5"/>
      <c r="AT6561" s="5"/>
      <c r="AU6561" s="5"/>
      <c r="AV6561" s="5"/>
      <c r="AW6561" s="5"/>
      <c r="AX6561" s="5"/>
      <c r="AY6561" s="5"/>
      <c r="AZ6561" s="5"/>
      <c r="BA6561" s="5"/>
      <c r="BB6561" s="5"/>
      <c r="BC6561" s="5"/>
      <c r="BD6561" s="5"/>
      <c r="BE6561" s="5"/>
      <c r="BF6561" s="5"/>
      <c r="BG6561" s="5"/>
      <c r="BH6561" s="5"/>
      <c r="BI6561" s="5"/>
      <c r="BJ6561" s="5"/>
      <c r="BK6561" s="5"/>
      <c r="BL6561" s="5"/>
      <c r="BM6561" s="5"/>
      <c r="BN6561" s="5"/>
      <c r="BO6561" s="5"/>
      <c r="BP6561" s="5"/>
      <c r="BQ6561" s="5"/>
      <c r="BR6561" s="5"/>
      <c r="BS6561" s="5"/>
      <c r="BT6561" s="5"/>
      <c r="BU6561" s="5"/>
      <c r="BV6561" s="5"/>
      <c r="BW6561" s="5"/>
      <c r="BX6561" s="5"/>
    </row>
    <row r="6562" spans="1:76" x14ac:dyDescent="0.2">
      <c r="A6562" s="1" t="s">
        <v>22</v>
      </c>
      <c r="B6562" s="1" t="s">
        <v>809</v>
      </c>
      <c r="C6562" s="1" t="s">
        <v>963</v>
      </c>
      <c r="D6562" s="1" t="s">
        <v>110</v>
      </c>
      <c r="E6562" s="1" t="s">
        <v>2</v>
      </c>
      <c r="F6562" s="1" t="s">
        <v>1082</v>
      </c>
      <c r="G6562" s="1" t="s">
        <v>107</v>
      </c>
      <c r="H6562" s="8"/>
      <c r="I6562" s="8">
        <v>2015</v>
      </c>
      <c r="J6562" s="1" t="s">
        <v>768</v>
      </c>
      <c r="K6562" s="9">
        <v>1968</v>
      </c>
      <c r="L6562" s="10">
        <f>K6562/ VLOOKUP(A6562,Indicators!$B$1:$V$7,21,FALSE)</f>
        <v>11.53075453789095</v>
      </c>
      <c r="M6562" s="11"/>
      <c r="N6562" s="11"/>
      <c r="O6562" s="11"/>
      <c r="P6562" s="8" t="str">
        <f>IF(H6562="Y", K6562/VLOOKUP(A6562,Indicators!$B$1:$S$7,18,FALSE),"")</f>
        <v/>
      </c>
      <c r="Q6562" s="8" t="str">
        <f t="shared" si="0"/>
        <v/>
      </c>
      <c r="R6562" s="1" t="s">
        <v>109</v>
      </c>
      <c r="S6562" s="1" t="s">
        <v>35</v>
      </c>
      <c r="T6562" s="11"/>
      <c r="U6562" s="11"/>
      <c r="V6562" s="11"/>
      <c r="W6562" s="11"/>
      <c r="X6562" s="11"/>
      <c r="Y6562" s="11"/>
      <c r="Z6562" s="11"/>
      <c r="AA6562" s="11"/>
      <c r="AB6562" s="11"/>
      <c r="AC6562" s="11"/>
      <c r="AD6562" s="11"/>
      <c r="AE6562" s="11"/>
      <c r="AF6562" s="11"/>
      <c r="AG6562" s="11"/>
      <c r="AH6562" s="11"/>
      <c r="AI6562" s="11"/>
      <c r="AJ6562" s="11"/>
      <c r="AK6562" s="11"/>
      <c r="AL6562" s="11"/>
      <c r="AM6562" s="5"/>
      <c r="AN6562" s="5"/>
      <c r="AO6562" s="5"/>
      <c r="AP6562" s="5"/>
      <c r="AQ6562" s="5"/>
      <c r="AR6562" s="5"/>
      <c r="AS6562" s="5"/>
      <c r="AT6562" s="5"/>
      <c r="AU6562" s="5"/>
      <c r="AV6562" s="5"/>
      <c r="AW6562" s="5"/>
      <c r="AX6562" s="5"/>
      <c r="AY6562" s="5"/>
      <c r="AZ6562" s="5"/>
      <c r="BA6562" s="5"/>
      <c r="BB6562" s="5"/>
      <c r="BC6562" s="5"/>
      <c r="BD6562" s="5"/>
      <c r="BE6562" s="5"/>
      <c r="BF6562" s="5"/>
      <c r="BG6562" s="5"/>
      <c r="BH6562" s="5"/>
      <c r="BI6562" s="5"/>
      <c r="BJ6562" s="5"/>
      <c r="BK6562" s="5"/>
      <c r="BL6562" s="5"/>
      <c r="BM6562" s="5"/>
      <c r="BN6562" s="5"/>
      <c r="BO6562" s="5"/>
      <c r="BP6562" s="5"/>
      <c r="BQ6562" s="5"/>
      <c r="BR6562" s="5"/>
      <c r="BS6562" s="5"/>
      <c r="BT6562" s="5"/>
      <c r="BU6562" s="5"/>
      <c r="BV6562" s="5"/>
      <c r="BW6562" s="5"/>
      <c r="BX6562" s="5"/>
    </row>
    <row r="6563" spans="1:76" x14ac:dyDescent="0.2">
      <c r="A6563" s="1" t="s">
        <v>22</v>
      </c>
      <c r="B6563" s="1" t="s">
        <v>809</v>
      </c>
      <c r="C6563" s="1" t="s">
        <v>1042</v>
      </c>
      <c r="D6563" s="1" t="s">
        <v>110</v>
      </c>
      <c r="E6563" s="1" t="s">
        <v>2</v>
      </c>
      <c r="F6563" s="1" t="s">
        <v>1082</v>
      </c>
      <c r="G6563" s="1" t="s">
        <v>107</v>
      </c>
      <c r="H6563" s="8"/>
      <c r="I6563" s="8">
        <v>2015</v>
      </c>
      <c r="J6563" s="1" t="s">
        <v>768</v>
      </c>
      <c r="K6563" s="9">
        <v>1968</v>
      </c>
      <c r="L6563" s="10">
        <f>K6563/ VLOOKUP(A6563,Indicators!$B$1:$V$7,21,FALSE)</f>
        <v>11.53075453789095</v>
      </c>
      <c r="M6563" s="11"/>
      <c r="N6563" s="11"/>
      <c r="O6563" s="11"/>
      <c r="P6563" s="8" t="str">
        <f>IF(H6563="Y", K6563/VLOOKUP(A6563,Indicators!$B$1:$S$7,18,FALSE),"")</f>
        <v/>
      </c>
      <c r="Q6563" s="8" t="str">
        <f t="shared" si="0"/>
        <v/>
      </c>
      <c r="R6563" s="1" t="s">
        <v>271</v>
      </c>
      <c r="S6563" s="1" t="s">
        <v>55</v>
      </c>
      <c r="T6563" s="11"/>
      <c r="U6563" s="11"/>
      <c r="V6563" s="11"/>
      <c r="W6563" s="11"/>
      <c r="X6563" s="11"/>
      <c r="Y6563" s="11"/>
      <c r="Z6563" s="11"/>
      <c r="AA6563" s="11"/>
      <c r="AB6563" s="11"/>
      <c r="AC6563" s="11"/>
      <c r="AD6563" s="11"/>
      <c r="AE6563" s="11"/>
      <c r="AF6563" s="11"/>
      <c r="AG6563" s="11"/>
      <c r="AH6563" s="11"/>
      <c r="AI6563" s="11"/>
      <c r="AJ6563" s="11"/>
      <c r="AK6563" s="11"/>
      <c r="AL6563" s="11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5"/>
      <c r="AX6563" s="5"/>
      <c r="AY6563" s="5"/>
      <c r="AZ6563" s="5"/>
      <c r="BA6563" s="5"/>
      <c r="BB6563" s="5"/>
      <c r="BC6563" s="5"/>
      <c r="BD6563" s="5"/>
      <c r="BE6563" s="5"/>
      <c r="BF6563" s="5"/>
      <c r="BG6563" s="5"/>
      <c r="BH6563" s="5"/>
      <c r="BI6563" s="5"/>
      <c r="BJ6563" s="5"/>
      <c r="BK6563" s="5"/>
      <c r="BL6563" s="5"/>
      <c r="BM6563" s="5"/>
      <c r="BN6563" s="5"/>
      <c r="BO6563" s="5"/>
      <c r="BP6563" s="5"/>
      <c r="BQ6563" s="5"/>
      <c r="BR6563" s="5"/>
      <c r="BS6563" s="5"/>
      <c r="BT6563" s="5"/>
      <c r="BU6563" s="5"/>
      <c r="BV6563" s="5"/>
      <c r="BW6563" s="5"/>
      <c r="BX6563" s="5"/>
    </row>
    <row r="6564" spans="1:76" x14ac:dyDescent="0.2">
      <c r="A6564" s="1" t="s">
        <v>22</v>
      </c>
      <c r="B6564" s="1" t="s">
        <v>809</v>
      </c>
      <c r="C6564" s="1" t="s">
        <v>811</v>
      </c>
      <c r="D6564" s="1" t="s">
        <v>110</v>
      </c>
      <c r="E6564" s="1" t="s">
        <v>2</v>
      </c>
      <c r="F6564" s="1" t="s">
        <v>1082</v>
      </c>
      <c r="G6564" s="1" t="s">
        <v>107</v>
      </c>
      <c r="H6564" s="8"/>
      <c r="I6564" s="8">
        <v>2015</v>
      </c>
      <c r="J6564" s="1" t="s">
        <v>768</v>
      </c>
      <c r="K6564" s="9">
        <v>3240</v>
      </c>
      <c r="L6564" s="10">
        <f>K6564/ VLOOKUP(A6564,Indicators!$B$1:$V$7,21,FALSE)</f>
        <v>18.983559300186318</v>
      </c>
      <c r="M6564" s="11"/>
      <c r="N6564" s="11"/>
      <c r="O6564" s="11"/>
      <c r="P6564" s="8" t="str">
        <f>IF(H6564="Y", K6564/VLOOKUP(A6564,Indicators!$B$1:$S$7,18,FALSE),"")</f>
        <v/>
      </c>
      <c r="Q6564" s="8" t="str">
        <f t="shared" si="0"/>
        <v/>
      </c>
      <c r="R6564" s="1" t="s">
        <v>94</v>
      </c>
      <c r="S6564" s="1" t="s">
        <v>88</v>
      </c>
      <c r="T6564" s="11"/>
      <c r="U6564" s="11"/>
      <c r="V6564" s="11"/>
      <c r="W6564" s="11"/>
      <c r="X6564" s="11"/>
      <c r="Y6564" s="11"/>
      <c r="Z6564" s="11"/>
      <c r="AA6564" s="11"/>
      <c r="AB6564" s="11"/>
      <c r="AC6564" s="11"/>
      <c r="AD6564" s="11"/>
      <c r="AE6564" s="11"/>
      <c r="AF6564" s="11"/>
      <c r="AG6564" s="11"/>
      <c r="AH6564" s="11"/>
      <c r="AI6564" s="11"/>
      <c r="AJ6564" s="11"/>
      <c r="AK6564" s="11"/>
      <c r="AL6564" s="11"/>
      <c r="AM6564" s="5"/>
      <c r="AN6564" s="5"/>
      <c r="AO6564" s="5"/>
      <c r="AP6564" s="5"/>
      <c r="AQ6564" s="5"/>
      <c r="AR6564" s="5"/>
      <c r="AS6564" s="5"/>
      <c r="AT6564" s="5"/>
      <c r="AU6564" s="5"/>
      <c r="AV6564" s="5"/>
      <c r="AW6564" s="5"/>
      <c r="AX6564" s="5"/>
      <c r="AY6564" s="5"/>
      <c r="AZ6564" s="5"/>
      <c r="BA6564" s="5"/>
      <c r="BB6564" s="5"/>
      <c r="BC6564" s="5"/>
      <c r="BD6564" s="5"/>
      <c r="BE6564" s="5"/>
      <c r="BF6564" s="5"/>
      <c r="BG6564" s="5"/>
      <c r="BH6564" s="5"/>
      <c r="BI6564" s="5"/>
      <c r="BJ6564" s="5"/>
      <c r="BK6564" s="5"/>
      <c r="BL6564" s="5"/>
      <c r="BM6564" s="5"/>
      <c r="BN6564" s="5"/>
      <c r="BO6564" s="5"/>
      <c r="BP6564" s="5"/>
      <c r="BQ6564" s="5"/>
      <c r="BR6564" s="5"/>
      <c r="BS6564" s="5"/>
      <c r="BT6564" s="5"/>
      <c r="BU6564" s="5"/>
      <c r="BV6564" s="5"/>
      <c r="BW6564" s="5"/>
      <c r="BX6564" s="5"/>
    </row>
    <row r="6565" spans="1:76" x14ac:dyDescent="0.2">
      <c r="A6565" s="1" t="s">
        <v>22</v>
      </c>
      <c r="B6565" s="1" t="s">
        <v>809</v>
      </c>
      <c r="C6565" s="1" t="s">
        <v>962</v>
      </c>
      <c r="D6565" s="1" t="s">
        <v>110</v>
      </c>
      <c r="E6565" s="1" t="s">
        <v>2</v>
      </c>
      <c r="F6565" s="1" t="s">
        <v>1082</v>
      </c>
      <c r="G6565" s="1" t="s">
        <v>107</v>
      </c>
      <c r="H6565" s="8"/>
      <c r="I6565" s="8">
        <v>2015</v>
      </c>
      <c r="J6565" s="1" t="s">
        <v>768</v>
      </c>
      <c r="K6565" s="9">
        <v>3936</v>
      </c>
      <c r="L6565" s="10">
        <f>K6565/ VLOOKUP(A6565,Indicators!$B$1:$V$7,21,FALSE)</f>
        <v>23.061509075781899</v>
      </c>
      <c r="M6565" s="11"/>
      <c r="N6565" s="11"/>
      <c r="O6565" s="11"/>
      <c r="P6565" s="8" t="str">
        <f>IF(H6565="Y", K6565/VLOOKUP(A6565,Indicators!$B$1:$S$7,18,FALSE),"")</f>
        <v/>
      </c>
      <c r="Q6565" s="8" t="str">
        <f t="shared" si="0"/>
        <v/>
      </c>
      <c r="R6565" s="1" t="s">
        <v>271</v>
      </c>
      <c r="S6565" s="1" t="s">
        <v>55</v>
      </c>
      <c r="T6565" s="11"/>
      <c r="U6565" s="11"/>
      <c r="V6565" s="11"/>
      <c r="W6565" s="11"/>
      <c r="X6565" s="11"/>
      <c r="Y6565" s="11"/>
      <c r="Z6565" s="11"/>
      <c r="AA6565" s="11"/>
      <c r="AB6565" s="11"/>
      <c r="AC6565" s="11"/>
      <c r="AD6565" s="11"/>
      <c r="AE6565" s="11"/>
      <c r="AF6565" s="11"/>
      <c r="AG6565" s="11"/>
      <c r="AH6565" s="11"/>
      <c r="AI6565" s="11"/>
      <c r="AJ6565" s="11"/>
      <c r="AK6565" s="11"/>
      <c r="AL6565" s="11"/>
      <c r="AM6565" s="5"/>
      <c r="AN6565" s="5"/>
      <c r="AO6565" s="5"/>
      <c r="AP6565" s="5"/>
      <c r="AQ6565" s="5"/>
      <c r="AR6565" s="5"/>
      <c r="AS6565" s="5"/>
      <c r="AT6565" s="5"/>
      <c r="AU6565" s="5"/>
      <c r="AV6565" s="5"/>
      <c r="AW6565" s="5"/>
      <c r="AX6565" s="5"/>
      <c r="AY6565" s="5"/>
      <c r="AZ6565" s="5"/>
      <c r="BA6565" s="5"/>
      <c r="BB6565" s="5"/>
      <c r="BC6565" s="5"/>
      <c r="BD6565" s="5"/>
      <c r="BE6565" s="5"/>
      <c r="BF6565" s="5"/>
      <c r="BG6565" s="5"/>
      <c r="BH6565" s="5"/>
      <c r="BI6565" s="5"/>
      <c r="BJ6565" s="5"/>
      <c r="BK6565" s="5"/>
      <c r="BL6565" s="5"/>
      <c r="BM6565" s="5"/>
      <c r="BN6565" s="5"/>
      <c r="BO6565" s="5"/>
      <c r="BP6565" s="5"/>
      <c r="BQ6565" s="5"/>
      <c r="BR6565" s="5"/>
      <c r="BS6565" s="5"/>
      <c r="BT6565" s="5"/>
      <c r="BU6565" s="5"/>
      <c r="BV6565" s="5"/>
      <c r="BW6565" s="5"/>
      <c r="BX6565" s="5"/>
    </row>
    <row r="6566" spans="1:76" x14ac:dyDescent="0.2">
      <c r="A6566" s="1" t="s">
        <v>22</v>
      </c>
      <c r="B6566" s="1" t="s">
        <v>809</v>
      </c>
      <c r="C6566" s="1" t="s">
        <v>812</v>
      </c>
      <c r="D6566" s="1" t="s">
        <v>110</v>
      </c>
      <c r="E6566" s="1" t="s">
        <v>2</v>
      </c>
      <c r="F6566" s="1" t="s">
        <v>1082</v>
      </c>
      <c r="G6566" s="1" t="s">
        <v>107</v>
      </c>
      <c r="H6566" s="8"/>
      <c r="I6566" s="8">
        <v>2015</v>
      </c>
      <c r="J6566" s="1" t="s">
        <v>768</v>
      </c>
      <c r="K6566" s="9">
        <v>4224</v>
      </c>
      <c r="L6566" s="10">
        <f>K6566/ VLOOKUP(A6566,Indicators!$B$1:$V$7,21,FALSE)</f>
        <v>24.748936569131793</v>
      </c>
      <c r="M6566" s="11"/>
      <c r="N6566" s="11"/>
      <c r="O6566" s="11"/>
      <c r="P6566" s="8" t="str">
        <f>IF(H6566="Y", K6566/VLOOKUP(A6566,Indicators!$B$1:$S$7,18,FALSE),"")</f>
        <v/>
      </c>
      <c r="Q6566" s="8" t="str">
        <f t="shared" si="0"/>
        <v/>
      </c>
      <c r="R6566" s="1" t="s">
        <v>94</v>
      </c>
      <c r="S6566" s="1" t="s">
        <v>88</v>
      </c>
      <c r="T6566" s="11"/>
      <c r="U6566" s="11"/>
      <c r="V6566" s="11"/>
      <c r="W6566" s="11"/>
      <c r="X6566" s="11"/>
      <c r="Y6566" s="11"/>
      <c r="Z6566" s="11"/>
      <c r="AA6566" s="11"/>
      <c r="AB6566" s="11"/>
      <c r="AC6566" s="11"/>
      <c r="AD6566" s="11"/>
      <c r="AE6566" s="11"/>
      <c r="AF6566" s="11"/>
      <c r="AG6566" s="11"/>
      <c r="AH6566" s="11"/>
      <c r="AI6566" s="11"/>
      <c r="AJ6566" s="11"/>
      <c r="AK6566" s="11"/>
      <c r="AL6566" s="11"/>
      <c r="AM6566" s="5"/>
      <c r="AN6566" s="5"/>
      <c r="AO6566" s="5"/>
      <c r="AP6566" s="5"/>
      <c r="AQ6566" s="5"/>
      <c r="AR6566" s="5"/>
      <c r="AS6566" s="5"/>
      <c r="AT6566" s="5"/>
      <c r="AU6566" s="5"/>
      <c r="AV6566" s="5"/>
      <c r="AW6566" s="5"/>
      <c r="AX6566" s="5"/>
      <c r="AY6566" s="5"/>
      <c r="AZ6566" s="5"/>
      <c r="BA6566" s="5"/>
      <c r="BB6566" s="5"/>
      <c r="BC6566" s="5"/>
      <c r="BD6566" s="5"/>
      <c r="BE6566" s="5"/>
      <c r="BF6566" s="5"/>
      <c r="BG6566" s="5"/>
      <c r="BH6566" s="5"/>
      <c r="BI6566" s="5"/>
      <c r="BJ6566" s="5"/>
      <c r="BK6566" s="5"/>
      <c r="BL6566" s="5"/>
      <c r="BM6566" s="5"/>
      <c r="BN6566" s="5"/>
      <c r="BO6566" s="5"/>
      <c r="BP6566" s="5"/>
      <c r="BQ6566" s="5"/>
      <c r="BR6566" s="5"/>
      <c r="BS6566" s="5"/>
      <c r="BT6566" s="5"/>
      <c r="BU6566" s="5"/>
      <c r="BV6566" s="5"/>
      <c r="BW6566" s="5"/>
      <c r="BX6566" s="5"/>
    </row>
    <row r="6567" spans="1:76" x14ac:dyDescent="0.2">
      <c r="A6567" s="1" t="s">
        <v>22</v>
      </c>
      <c r="B6567" s="1" t="s">
        <v>809</v>
      </c>
      <c r="C6567" s="1" t="s">
        <v>817</v>
      </c>
      <c r="D6567" s="1" t="s">
        <v>110</v>
      </c>
      <c r="E6567" s="1" t="s">
        <v>2</v>
      </c>
      <c r="F6567" s="1" t="s">
        <v>1082</v>
      </c>
      <c r="G6567" s="1" t="s">
        <v>107</v>
      </c>
      <c r="H6567" s="8"/>
      <c r="I6567" s="8">
        <v>2015</v>
      </c>
      <c r="J6567" s="1" t="s">
        <v>768</v>
      </c>
      <c r="K6567" s="9">
        <v>4224</v>
      </c>
      <c r="L6567" s="10">
        <f>K6567/ VLOOKUP(A6567,Indicators!$B$1:$V$7,21,FALSE)</f>
        <v>24.748936569131793</v>
      </c>
      <c r="M6567" s="11"/>
      <c r="N6567" s="11"/>
      <c r="O6567" s="11"/>
      <c r="P6567" s="8" t="str">
        <f>IF(H6567="Y", K6567/VLOOKUP(A6567,Indicators!$B$1:$S$7,18,FALSE),"")</f>
        <v/>
      </c>
      <c r="Q6567" s="8" t="str">
        <f t="shared" si="0"/>
        <v/>
      </c>
      <c r="R6567" s="1" t="s">
        <v>271</v>
      </c>
      <c r="S6567" s="1" t="s">
        <v>55</v>
      </c>
      <c r="T6567" s="11"/>
      <c r="U6567" s="11"/>
      <c r="V6567" s="11"/>
      <c r="W6567" s="11"/>
      <c r="X6567" s="11"/>
      <c r="Y6567" s="11"/>
      <c r="Z6567" s="11"/>
      <c r="AA6567" s="11"/>
      <c r="AB6567" s="11"/>
      <c r="AC6567" s="11"/>
      <c r="AD6567" s="11"/>
      <c r="AE6567" s="11"/>
      <c r="AF6567" s="11"/>
      <c r="AG6567" s="11"/>
      <c r="AH6567" s="11"/>
      <c r="AI6567" s="11"/>
      <c r="AJ6567" s="11"/>
      <c r="AK6567" s="11"/>
      <c r="AL6567" s="11"/>
      <c r="AM6567" s="5"/>
      <c r="AN6567" s="5"/>
      <c r="AO6567" s="5"/>
      <c r="AP6567" s="5"/>
      <c r="AQ6567" s="5"/>
      <c r="AR6567" s="5"/>
      <c r="AS6567" s="5"/>
      <c r="AT6567" s="5"/>
      <c r="AU6567" s="5"/>
      <c r="AV6567" s="5"/>
      <c r="AW6567" s="5"/>
      <c r="AX6567" s="5"/>
      <c r="AY6567" s="5"/>
      <c r="AZ6567" s="5"/>
      <c r="BA6567" s="5"/>
      <c r="BB6567" s="5"/>
      <c r="BC6567" s="5"/>
      <c r="BD6567" s="5"/>
      <c r="BE6567" s="5"/>
      <c r="BF6567" s="5"/>
      <c r="BG6567" s="5"/>
      <c r="BH6567" s="5"/>
      <c r="BI6567" s="5"/>
      <c r="BJ6567" s="5"/>
      <c r="BK6567" s="5"/>
      <c r="BL6567" s="5"/>
      <c r="BM6567" s="5"/>
      <c r="BN6567" s="5"/>
      <c r="BO6567" s="5"/>
      <c r="BP6567" s="5"/>
      <c r="BQ6567" s="5"/>
      <c r="BR6567" s="5"/>
      <c r="BS6567" s="5"/>
      <c r="BT6567" s="5"/>
      <c r="BU6567" s="5"/>
      <c r="BV6567" s="5"/>
      <c r="BW6567" s="5"/>
      <c r="BX6567" s="5"/>
    </row>
    <row r="6568" spans="1:76" x14ac:dyDescent="0.2">
      <c r="A6568" s="1" t="s">
        <v>22</v>
      </c>
      <c r="B6568" s="1" t="s">
        <v>809</v>
      </c>
      <c r="C6568" s="1" t="s">
        <v>878</v>
      </c>
      <c r="D6568" s="1" t="s">
        <v>110</v>
      </c>
      <c r="E6568" s="1" t="s">
        <v>2</v>
      </c>
      <c r="F6568" s="1" t="s">
        <v>1082</v>
      </c>
      <c r="G6568" s="1" t="s">
        <v>107</v>
      </c>
      <c r="H6568" s="8"/>
      <c r="I6568" s="8">
        <v>2015</v>
      </c>
      <c r="J6568" s="1" t="s">
        <v>768</v>
      </c>
      <c r="K6568" s="9">
        <v>4224</v>
      </c>
      <c r="L6568" s="10">
        <f>K6568/ VLOOKUP(A6568,Indicators!$B$1:$V$7,21,FALSE)</f>
        <v>24.748936569131793</v>
      </c>
      <c r="M6568" s="11"/>
      <c r="N6568" s="11"/>
      <c r="O6568" s="11"/>
      <c r="P6568" s="8" t="str">
        <f>IF(H6568="Y", K6568/VLOOKUP(A6568,Indicators!$B$1:$S$7,18,FALSE),"")</f>
        <v/>
      </c>
      <c r="Q6568" s="8" t="str">
        <f t="shared" si="0"/>
        <v/>
      </c>
      <c r="R6568" s="1" t="s">
        <v>95</v>
      </c>
      <c r="S6568" s="1" t="s">
        <v>66</v>
      </c>
      <c r="T6568" s="11"/>
      <c r="U6568" s="11"/>
      <c r="V6568" s="11"/>
      <c r="W6568" s="11"/>
      <c r="X6568" s="11"/>
      <c r="Y6568" s="11"/>
      <c r="Z6568" s="11"/>
      <c r="AA6568" s="11"/>
      <c r="AB6568" s="11"/>
      <c r="AC6568" s="11"/>
      <c r="AD6568" s="11"/>
      <c r="AE6568" s="11"/>
      <c r="AF6568" s="11"/>
      <c r="AG6568" s="11"/>
      <c r="AH6568" s="11"/>
      <c r="AI6568" s="11"/>
      <c r="AJ6568" s="11"/>
      <c r="AK6568" s="11"/>
      <c r="AL6568" s="11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5"/>
      <c r="AX6568" s="5"/>
      <c r="AY6568" s="5"/>
      <c r="AZ6568" s="5"/>
      <c r="BA6568" s="5"/>
      <c r="BB6568" s="5"/>
      <c r="BC6568" s="5"/>
      <c r="BD6568" s="5"/>
      <c r="BE6568" s="5"/>
      <c r="BF6568" s="5"/>
      <c r="BG6568" s="5"/>
      <c r="BH6568" s="5"/>
      <c r="BI6568" s="5"/>
      <c r="BJ6568" s="5"/>
      <c r="BK6568" s="5"/>
      <c r="BL6568" s="5"/>
      <c r="BM6568" s="5"/>
      <c r="BN6568" s="5"/>
      <c r="BO6568" s="5"/>
      <c r="BP6568" s="5"/>
      <c r="BQ6568" s="5"/>
      <c r="BR6568" s="5"/>
      <c r="BS6568" s="5"/>
      <c r="BT6568" s="5"/>
      <c r="BU6568" s="5"/>
      <c r="BV6568" s="5"/>
      <c r="BW6568" s="5"/>
      <c r="BX6568" s="5"/>
    </row>
    <row r="6569" spans="1:76" x14ac:dyDescent="0.2">
      <c r="A6569" s="1" t="s">
        <v>22</v>
      </c>
      <c r="B6569" s="1" t="s">
        <v>809</v>
      </c>
      <c r="C6569" s="1" t="s">
        <v>856</v>
      </c>
      <c r="D6569" s="1" t="s">
        <v>110</v>
      </c>
      <c r="E6569" s="1" t="s">
        <v>2</v>
      </c>
      <c r="F6569" s="1" t="s">
        <v>1082</v>
      </c>
      <c r="G6569" s="1" t="s">
        <v>107</v>
      </c>
      <c r="H6569" s="8"/>
      <c r="I6569" s="8">
        <v>2015</v>
      </c>
      <c r="J6569" s="1" t="s">
        <v>768</v>
      </c>
      <c r="K6569" s="9">
        <v>4248</v>
      </c>
      <c r="L6569" s="10">
        <f>K6569/ VLOOKUP(A6569,Indicators!$B$1:$V$7,21,FALSE)</f>
        <v>24.889555526910954</v>
      </c>
      <c r="M6569" s="11"/>
      <c r="N6569" s="11"/>
      <c r="O6569" s="11"/>
      <c r="P6569" s="8" t="str">
        <f>IF(H6569="Y", K6569/VLOOKUP(A6569,Indicators!$B$1:$S$7,18,FALSE),"")</f>
        <v/>
      </c>
      <c r="Q6569" s="8" t="str">
        <f t="shared" si="0"/>
        <v/>
      </c>
      <c r="R6569" s="1" t="s">
        <v>95</v>
      </c>
      <c r="S6569" s="1" t="s">
        <v>66</v>
      </c>
      <c r="T6569" s="11"/>
      <c r="U6569" s="11"/>
      <c r="V6569" s="11"/>
      <c r="W6569" s="11"/>
      <c r="X6569" s="11"/>
      <c r="Y6569" s="11"/>
      <c r="Z6569" s="11"/>
      <c r="AA6569" s="11"/>
      <c r="AB6569" s="11"/>
      <c r="AC6569" s="11"/>
      <c r="AD6569" s="11"/>
      <c r="AE6569" s="11"/>
      <c r="AF6569" s="11"/>
      <c r="AG6569" s="11"/>
      <c r="AH6569" s="11"/>
      <c r="AI6569" s="11"/>
      <c r="AJ6569" s="11"/>
      <c r="AK6569" s="11"/>
      <c r="AL6569" s="11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5"/>
      <c r="AX6569" s="5"/>
      <c r="AY6569" s="5"/>
      <c r="AZ6569" s="5"/>
      <c r="BA6569" s="5"/>
      <c r="BB6569" s="5"/>
      <c r="BC6569" s="5"/>
      <c r="BD6569" s="5"/>
      <c r="BE6569" s="5"/>
      <c r="BF6569" s="5"/>
      <c r="BG6569" s="5"/>
      <c r="BH6569" s="5"/>
      <c r="BI6569" s="5"/>
      <c r="BJ6569" s="5"/>
      <c r="BK6569" s="5"/>
      <c r="BL6569" s="5"/>
      <c r="BM6569" s="5"/>
      <c r="BN6569" s="5"/>
      <c r="BO6569" s="5"/>
      <c r="BP6569" s="5"/>
      <c r="BQ6569" s="5"/>
      <c r="BR6569" s="5"/>
      <c r="BS6569" s="5"/>
      <c r="BT6569" s="5"/>
      <c r="BU6569" s="5"/>
      <c r="BV6569" s="5"/>
      <c r="BW6569" s="5"/>
      <c r="BX6569" s="5"/>
    </row>
    <row r="6570" spans="1:76" x14ac:dyDescent="0.2">
      <c r="A6570" s="1" t="s">
        <v>22</v>
      </c>
      <c r="B6570" s="1" t="s">
        <v>809</v>
      </c>
      <c r="C6570" s="1" t="s">
        <v>818</v>
      </c>
      <c r="D6570" s="1" t="s">
        <v>110</v>
      </c>
      <c r="E6570" s="1" t="s">
        <v>2</v>
      </c>
      <c r="F6570" s="1" t="s">
        <v>1082</v>
      </c>
      <c r="G6570" s="1" t="s">
        <v>107</v>
      </c>
      <c r="H6570" s="8"/>
      <c r="I6570" s="8">
        <v>2015</v>
      </c>
      <c r="J6570" s="1" t="s">
        <v>768</v>
      </c>
      <c r="K6570" s="9">
        <v>5166</v>
      </c>
      <c r="L6570" s="10">
        <f>K6570/ VLOOKUP(A6570,Indicators!$B$1:$V$7,21,FALSE)</f>
        <v>30.268230661963742</v>
      </c>
      <c r="M6570" s="11"/>
      <c r="N6570" s="11"/>
      <c r="O6570" s="11"/>
      <c r="P6570" s="8" t="str">
        <f>IF(H6570="Y", K6570/VLOOKUP(A6570,Indicators!$B$1:$S$7,18,FALSE),"")</f>
        <v/>
      </c>
      <c r="Q6570" s="8" t="str">
        <f t="shared" si="0"/>
        <v/>
      </c>
      <c r="R6570" s="1" t="s">
        <v>94</v>
      </c>
      <c r="S6570" s="1" t="s">
        <v>88</v>
      </c>
      <c r="T6570" s="11"/>
      <c r="U6570" s="11"/>
      <c r="V6570" s="11"/>
      <c r="W6570" s="11"/>
      <c r="X6570" s="11"/>
      <c r="Y6570" s="11"/>
      <c r="Z6570" s="11"/>
      <c r="AA6570" s="11"/>
      <c r="AB6570" s="11"/>
      <c r="AC6570" s="11"/>
      <c r="AD6570" s="11"/>
      <c r="AE6570" s="11"/>
      <c r="AF6570" s="11"/>
      <c r="AG6570" s="11"/>
      <c r="AH6570" s="11"/>
      <c r="AI6570" s="11"/>
      <c r="AJ6570" s="11"/>
      <c r="AK6570" s="11"/>
      <c r="AL6570" s="11"/>
      <c r="AM6570" s="5"/>
      <c r="AN6570" s="5"/>
      <c r="AO6570" s="5"/>
      <c r="AP6570" s="5"/>
      <c r="AQ6570" s="5"/>
      <c r="AR6570" s="5"/>
      <c r="AS6570" s="5"/>
      <c r="AT6570" s="5"/>
      <c r="AU6570" s="5"/>
      <c r="AV6570" s="5"/>
      <c r="AW6570" s="5"/>
      <c r="AX6570" s="5"/>
      <c r="AY6570" s="5"/>
      <c r="AZ6570" s="5"/>
      <c r="BA6570" s="5"/>
      <c r="BB6570" s="5"/>
      <c r="BC6570" s="5"/>
      <c r="BD6570" s="5"/>
      <c r="BE6570" s="5"/>
      <c r="BF6570" s="5"/>
      <c r="BG6570" s="5"/>
      <c r="BH6570" s="5"/>
      <c r="BI6570" s="5"/>
      <c r="BJ6570" s="5"/>
      <c r="BK6570" s="5"/>
      <c r="BL6570" s="5"/>
      <c r="BM6570" s="5"/>
      <c r="BN6570" s="5"/>
      <c r="BO6570" s="5"/>
      <c r="BP6570" s="5"/>
      <c r="BQ6570" s="5"/>
      <c r="BR6570" s="5"/>
      <c r="BS6570" s="5"/>
      <c r="BT6570" s="5"/>
      <c r="BU6570" s="5"/>
      <c r="BV6570" s="5"/>
      <c r="BW6570" s="5"/>
      <c r="BX6570" s="5"/>
    </row>
    <row r="6571" spans="1:76" x14ac:dyDescent="0.2">
      <c r="A6571" s="1" t="s">
        <v>22</v>
      </c>
      <c r="B6571" s="1" t="s">
        <v>809</v>
      </c>
      <c r="C6571" s="1" t="s">
        <v>814</v>
      </c>
      <c r="D6571" s="1" t="s">
        <v>110</v>
      </c>
      <c r="E6571" s="1" t="s">
        <v>2</v>
      </c>
      <c r="F6571" s="1" t="s">
        <v>1082</v>
      </c>
      <c r="G6571" s="1" t="s">
        <v>107</v>
      </c>
      <c r="H6571" s="8"/>
      <c r="I6571" s="8">
        <v>2015</v>
      </c>
      <c r="J6571" s="1" t="s">
        <v>768</v>
      </c>
      <c r="K6571" s="9">
        <v>5232</v>
      </c>
      <c r="L6571" s="10">
        <f>K6571/ VLOOKUP(A6571,Indicators!$B$1:$V$7,21,FALSE)</f>
        <v>30.654932795856428</v>
      </c>
      <c r="M6571" s="11"/>
      <c r="N6571" s="11"/>
      <c r="O6571" s="11"/>
      <c r="P6571" s="8" t="str">
        <f>IF(H6571="Y", K6571/VLOOKUP(A6571,Indicators!$B$1:$S$7,18,FALSE),"")</f>
        <v/>
      </c>
      <c r="Q6571" s="8" t="str">
        <f t="shared" si="0"/>
        <v/>
      </c>
      <c r="R6571" s="1" t="s">
        <v>271</v>
      </c>
      <c r="S6571" s="1" t="s">
        <v>55</v>
      </c>
      <c r="T6571" s="11"/>
      <c r="U6571" s="11"/>
      <c r="V6571" s="11"/>
      <c r="W6571" s="11"/>
      <c r="X6571" s="11"/>
      <c r="Y6571" s="11"/>
      <c r="Z6571" s="11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1"/>
      <c r="AK6571" s="11"/>
      <c r="AL6571" s="11"/>
      <c r="AM6571" s="5"/>
      <c r="AN6571" s="5"/>
      <c r="AO6571" s="5"/>
      <c r="AP6571" s="5"/>
      <c r="AQ6571" s="5"/>
      <c r="AR6571" s="5"/>
      <c r="AS6571" s="5"/>
      <c r="AT6571" s="5"/>
      <c r="AU6571" s="5"/>
      <c r="AV6571" s="5"/>
      <c r="AW6571" s="5"/>
      <c r="AX6571" s="5"/>
      <c r="AY6571" s="5"/>
      <c r="AZ6571" s="5"/>
      <c r="BA6571" s="5"/>
      <c r="BB6571" s="5"/>
      <c r="BC6571" s="5"/>
      <c r="BD6571" s="5"/>
      <c r="BE6571" s="5"/>
      <c r="BF6571" s="5"/>
      <c r="BG6571" s="5"/>
      <c r="BH6571" s="5"/>
      <c r="BI6571" s="5"/>
      <c r="BJ6571" s="5"/>
      <c r="BK6571" s="5"/>
      <c r="BL6571" s="5"/>
      <c r="BM6571" s="5"/>
      <c r="BN6571" s="5"/>
      <c r="BO6571" s="5"/>
      <c r="BP6571" s="5"/>
      <c r="BQ6571" s="5"/>
      <c r="BR6571" s="5"/>
      <c r="BS6571" s="5"/>
      <c r="BT6571" s="5"/>
      <c r="BU6571" s="5"/>
      <c r="BV6571" s="5"/>
      <c r="BW6571" s="5"/>
      <c r="BX6571" s="5"/>
    </row>
    <row r="6572" spans="1:76" x14ac:dyDescent="0.2">
      <c r="A6572" s="1" t="s">
        <v>22</v>
      </c>
      <c r="B6572" s="1" t="s">
        <v>809</v>
      </c>
      <c r="C6572" s="1" t="s">
        <v>879</v>
      </c>
      <c r="D6572" s="1" t="s">
        <v>110</v>
      </c>
      <c r="E6572" s="1" t="s">
        <v>2</v>
      </c>
      <c r="F6572" s="1" t="s">
        <v>1082</v>
      </c>
      <c r="G6572" s="1" t="s">
        <v>107</v>
      </c>
      <c r="H6572" s="8"/>
      <c r="I6572" s="8">
        <v>2015</v>
      </c>
      <c r="J6572" s="1" t="s">
        <v>768</v>
      </c>
      <c r="K6572" s="9">
        <v>5544</v>
      </c>
      <c r="L6572" s="10">
        <f>K6572/ VLOOKUP(A6572,Indicators!$B$1:$V$7,21,FALSE)</f>
        <v>32.482979246985479</v>
      </c>
      <c r="M6572" s="11"/>
      <c r="N6572" s="11"/>
      <c r="O6572" s="11"/>
      <c r="P6572" s="8" t="str">
        <f>IF(H6572="Y", K6572/VLOOKUP(A6572,Indicators!$B$1:$S$7,18,FALSE),"")</f>
        <v/>
      </c>
      <c r="Q6572" s="8" t="str">
        <f t="shared" si="0"/>
        <v/>
      </c>
      <c r="R6572" s="1" t="s">
        <v>95</v>
      </c>
      <c r="S6572" s="1" t="s">
        <v>66</v>
      </c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1"/>
      <c r="AF6572" s="11"/>
      <c r="AG6572" s="11"/>
      <c r="AH6572" s="11"/>
      <c r="AI6572" s="11"/>
      <c r="AJ6572" s="11"/>
      <c r="AK6572" s="11"/>
      <c r="AL6572" s="11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  <c r="AY6572" s="5"/>
      <c r="AZ6572" s="5"/>
      <c r="BA6572" s="5"/>
      <c r="BB6572" s="5"/>
      <c r="BC6572" s="5"/>
      <c r="BD6572" s="5"/>
      <c r="BE6572" s="5"/>
      <c r="BF6572" s="5"/>
      <c r="BG6572" s="5"/>
      <c r="BH6572" s="5"/>
      <c r="BI6572" s="5"/>
      <c r="BJ6572" s="5"/>
      <c r="BK6572" s="5"/>
      <c r="BL6572" s="5"/>
      <c r="BM6572" s="5"/>
      <c r="BN6572" s="5"/>
      <c r="BO6572" s="5"/>
      <c r="BP6572" s="5"/>
      <c r="BQ6572" s="5"/>
      <c r="BR6572" s="5"/>
      <c r="BS6572" s="5"/>
      <c r="BT6572" s="5"/>
      <c r="BU6572" s="5"/>
      <c r="BV6572" s="5"/>
      <c r="BW6572" s="5"/>
      <c r="BX6572" s="5"/>
    </row>
    <row r="6573" spans="1:76" x14ac:dyDescent="0.2">
      <c r="A6573" s="1" t="s">
        <v>22</v>
      </c>
      <c r="B6573" s="1" t="s">
        <v>809</v>
      </c>
      <c r="C6573" s="1" t="s">
        <v>857</v>
      </c>
      <c r="D6573" s="1" t="s">
        <v>110</v>
      </c>
      <c r="E6573" s="1" t="s">
        <v>2</v>
      </c>
      <c r="F6573" s="1" t="s">
        <v>1082</v>
      </c>
      <c r="G6573" s="1" t="s">
        <v>107</v>
      </c>
      <c r="H6573" s="8"/>
      <c r="I6573" s="8">
        <v>2015</v>
      </c>
      <c r="J6573" s="1" t="s">
        <v>768</v>
      </c>
      <c r="K6573" s="9">
        <v>7176</v>
      </c>
      <c r="L6573" s="10">
        <f>K6573/ VLOOKUP(A6573,Indicators!$B$1:$V$7,21,FALSE)</f>
        <v>42.045068375968221</v>
      </c>
      <c r="M6573" s="11"/>
      <c r="N6573" s="11"/>
      <c r="O6573" s="11"/>
      <c r="P6573" s="8" t="str">
        <f>IF(H6573="Y", K6573/VLOOKUP(A6573,Indicators!$B$1:$S$7,18,FALSE),"")</f>
        <v/>
      </c>
      <c r="Q6573" s="8" t="str">
        <f t="shared" si="0"/>
        <v/>
      </c>
      <c r="R6573" s="1" t="s">
        <v>95</v>
      </c>
      <c r="S6573" s="1" t="s">
        <v>66</v>
      </c>
      <c r="T6573" s="11"/>
      <c r="U6573" s="11"/>
      <c r="V6573" s="11"/>
      <c r="W6573" s="11"/>
      <c r="X6573" s="11"/>
      <c r="Y6573" s="11"/>
      <c r="Z6573" s="11"/>
      <c r="AA6573" s="11"/>
      <c r="AB6573" s="11"/>
      <c r="AC6573" s="11"/>
      <c r="AD6573" s="11"/>
      <c r="AE6573" s="11"/>
      <c r="AF6573" s="11"/>
      <c r="AG6573" s="11"/>
      <c r="AH6573" s="11"/>
      <c r="AI6573" s="11"/>
      <c r="AJ6573" s="11"/>
      <c r="AK6573" s="11"/>
      <c r="AL6573" s="11"/>
      <c r="AM6573" s="5"/>
      <c r="AN6573" s="5"/>
      <c r="AO6573" s="5"/>
      <c r="AP6573" s="5"/>
      <c r="AQ6573" s="5"/>
      <c r="AR6573" s="5"/>
      <c r="AS6573" s="5"/>
      <c r="AT6573" s="5"/>
      <c r="AU6573" s="5"/>
      <c r="AV6573" s="5"/>
      <c r="AW6573" s="5"/>
      <c r="AX6573" s="5"/>
      <c r="AY6573" s="5"/>
      <c r="AZ6573" s="5"/>
      <c r="BA6573" s="5"/>
      <c r="BB6573" s="5"/>
      <c r="BC6573" s="5"/>
      <c r="BD6573" s="5"/>
      <c r="BE6573" s="5"/>
      <c r="BF6573" s="5"/>
      <c r="BG6573" s="5"/>
      <c r="BH6573" s="5"/>
      <c r="BI6573" s="5"/>
      <c r="BJ6573" s="5"/>
      <c r="BK6573" s="5"/>
      <c r="BL6573" s="5"/>
      <c r="BM6573" s="5"/>
      <c r="BN6573" s="5"/>
      <c r="BO6573" s="5"/>
      <c r="BP6573" s="5"/>
      <c r="BQ6573" s="5"/>
      <c r="BR6573" s="5"/>
      <c r="BS6573" s="5"/>
      <c r="BT6573" s="5"/>
      <c r="BU6573" s="5"/>
      <c r="BV6573" s="5"/>
      <c r="BW6573" s="5"/>
      <c r="BX6573" s="5"/>
    </row>
    <row r="6574" spans="1:76" x14ac:dyDescent="0.2">
      <c r="A6574" s="1" t="s">
        <v>22</v>
      </c>
      <c r="B6574" s="1" t="s">
        <v>809</v>
      </c>
      <c r="C6574" s="1" t="s">
        <v>1043</v>
      </c>
      <c r="D6574" s="1" t="s">
        <v>110</v>
      </c>
      <c r="E6574" s="1" t="s">
        <v>2</v>
      </c>
      <c r="F6574" s="1" t="s">
        <v>1082</v>
      </c>
      <c r="G6574" s="1" t="s">
        <v>107</v>
      </c>
      <c r="H6574" s="8"/>
      <c r="I6574" s="8">
        <v>2015</v>
      </c>
      <c r="J6574" s="1" t="s">
        <v>768</v>
      </c>
      <c r="K6574" s="9">
        <v>8184</v>
      </c>
      <c r="L6574" s="10">
        <f>K6574/ VLOOKUP(A6574,Indicators!$B$1:$V$7,21,FALSE)</f>
        <v>47.951064602692853</v>
      </c>
      <c r="M6574" s="11"/>
      <c r="N6574" s="11"/>
      <c r="O6574" s="11"/>
      <c r="P6574" s="8" t="str">
        <f>IF(H6574="Y", K6574/VLOOKUP(A6574,Indicators!$B$1:$S$7,18,FALSE),"")</f>
        <v/>
      </c>
      <c r="Q6574" s="8" t="str">
        <f t="shared" si="0"/>
        <v/>
      </c>
      <c r="R6574" s="1" t="s">
        <v>94</v>
      </c>
      <c r="S6574" s="1" t="s">
        <v>41</v>
      </c>
      <c r="T6574" s="11"/>
      <c r="U6574" s="11"/>
      <c r="V6574" s="11"/>
      <c r="W6574" s="11"/>
      <c r="X6574" s="11"/>
      <c r="Y6574" s="11"/>
      <c r="Z6574" s="11"/>
      <c r="AA6574" s="11"/>
      <c r="AB6574" s="11"/>
      <c r="AC6574" s="11"/>
      <c r="AD6574" s="11"/>
      <c r="AE6574" s="11"/>
      <c r="AF6574" s="11"/>
      <c r="AG6574" s="11"/>
      <c r="AH6574" s="11"/>
      <c r="AI6574" s="11"/>
      <c r="AJ6574" s="11"/>
      <c r="AK6574" s="11"/>
      <c r="AL6574" s="11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5"/>
      <c r="AZ6574" s="5"/>
      <c r="BA6574" s="5"/>
      <c r="BB6574" s="5"/>
      <c r="BC6574" s="5"/>
      <c r="BD6574" s="5"/>
      <c r="BE6574" s="5"/>
      <c r="BF6574" s="5"/>
      <c r="BG6574" s="5"/>
      <c r="BH6574" s="5"/>
      <c r="BI6574" s="5"/>
      <c r="BJ6574" s="5"/>
      <c r="BK6574" s="5"/>
      <c r="BL6574" s="5"/>
      <c r="BM6574" s="5"/>
      <c r="BN6574" s="5"/>
      <c r="BO6574" s="5"/>
      <c r="BP6574" s="5"/>
      <c r="BQ6574" s="5"/>
      <c r="BR6574" s="5"/>
      <c r="BS6574" s="5"/>
      <c r="BT6574" s="5"/>
      <c r="BU6574" s="5"/>
      <c r="BV6574" s="5"/>
      <c r="BW6574" s="5"/>
      <c r="BX6574" s="5"/>
    </row>
    <row r="6575" spans="1:76" x14ac:dyDescent="0.2">
      <c r="A6575" s="1" t="s">
        <v>22</v>
      </c>
      <c r="B6575" s="1" t="s">
        <v>809</v>
      </c>
      <c r="C6575" s="1" t="s">
        <v>961</v>
      </c>
      <c r="D6575" s="1" t="s">
        <v>110</v>
      </c>
      <c r="E6575" s="1" t="s">
        <v>2</v>
      </c>
      <c r="F6575" s="1" t="s">
        <v>1082</v>
      </c>
      <c r="G6575" s="1" t="s">
        <v>107</v>
      </c>
      <c r="H6575" s="8"/>
      <c r="I6575" s="8">
        <v>2015</v>
      </c>
      <c r="J6575" s="1" t="s">
        <v>768</v>
      </c>
      <c r="K6575" s="9">
        <v>8184</v>
      </c>
      <c r="L6575" s="10">
        <f>K6575/ VLOOKUP(A6575,Indicators!$B$1:$V$7,21,FALSE)</f>
        <v>47.951064602692853</v>
      </c>
      <c r="M6575" s="11"/>
      <c r="N6575" s="11"/>
      <c r="O6575" s="11"/>
      <c r="P6575" s="8" t="str">
        <f>IF(H6575="Y", K6575/VLOOKUP(A6575,Indicators!$B$1:$S$7,18,FALSE),"")</f>
        <v/>
      </c>
      <c r="Q6575" s="8" t="str">
        <f t="shared" si="0"/>
        <v/>
      </c>
      <c r="R6575" s="1" t="s">
        <v>271</v>
      </c>
      <c r="S6575" s="1" t="s">
        <v>55</v>
      </c>
      <c r="T6575" s="11"/>
      <c r="U6575" s="11"/>
      <c r="V6575" s="11"/>
      <c r="W6575" s="11"/>
      <c r="X6575" s="11"/>
      <c r="Y6575" s="11"/>
      <c r="Z6575" s="11"/>
      <c r="AA6575" s="11"/>
      <c r="AB6575" s="11"/>
      <c r="AC6575" s="11"/>
      <c r="AD6575" s="11"/>
      <c r="AE6575" s="11"/>
      <c r="AF6575" s="11"/>
      <c r="AG6575" s="11"/>
      <c r="AH6575" s="11"/>
      <c r="AI6575" s="11"/>
      <c r="AJ6575" s="11"/>
      <c r="AK6575" s="11"/>
      <c r="AL6575" s="11"/>
      <c r="AM6575" s="5"/>
      <c r="AN6575" s="5"/>
      <c r="AO6575" s="5"/>
      <c r="AP6575" s="5"/>
      <c r="AQ6575" s="5"/>
      <c r="AR6575" s="5"/>
      <c r="AS6575" s="5"/>
      <c r="AT6575" s="5"/>
      <c r="AU6575" s="5"/>
      <c r="AV6575" s="5"/>
      <c r="AW6575" s="5"/>
      <c r="AX6575" s="5"/>
      <c r="AY6575" s="5"/>
      <c r="AZ6575" s="5"/>
      <c r="BA6575" s="5"/>
      <c r="BB6575" s="5"/>
      <c r="BC6575" s="5"/>
      <c r="BD6575" s="5"/>
      <c r="BE6575" s="5"/>
      <c r="BF6575" s="5"/>
      <c r="BG6575" s="5"/>
      <c r="BH6575" s="5"/>
      <c r="BI6575" s="5"/>
      <c r="BJ6575" s="5"/>
      <c r="BK6575" s="5"/>
      <c r="BL6575" s="5"/>
      <c r="BM6575" s="5"/>
      <c r="BN6575" s="5"/>
      <c r="BO6575" s="5"/>
      <c r="BP6575" s="5"/>
      <c r="BQ6575" s="5"/>
      <c r="BR6575" s="5"/>
      <c r="BS6575" s="5"/>
      <c r="BT6575" s="5"/>
      <c r="BU6575" s="5"/>
      <c r="BV6575" s="5"/>
      <c r="BW6575" s="5"/>
      <c r="BX6575" s="5"/>
    </row>
    <row r="6576" spans="1:76" x14ac:dyDescent="0.2">
      <c r="A6576" s="1" t="s">
        <v>22</v>
      </c>
      <c r="B6576" s="1" t="s">
        <v>809</v>
      </c>
      <c r="C6576" s="1" t="s">
        <v>858</v>
      </c>
      <c r="D6576" s="1" t="s">
        <v>110</v>
      </c>
      <c r="E6576" s="1" t="s">
        <v>2</v>
      </c>
      <c r="F6576" s="1" t="s">
        <v>1082</v>
      </c>
      <c r="G6576" s="1" t="s">
        <v>107</v>
      </c>
      <c r="H6576" s="8"/>
      <c r="I6576" s="8">
        <v>2015</v>
      </c>
      <c r="J6576" s="1" t="s">
        <v>768</v>
      </c>
      <c r="K6576" s="9">
        <v>9744</v>
      </c>
      <c r="L6576" s="10">
        <f>K6576/ VLOOKUP(A6576,Indicators!$B$1:$V$7,21,FALSE)</f>
        <v>57.091296858338119</v>
      </c>
      <c r="M6576" s="11"/>
      <c r="N6576" s="11"/>
      <c r="O6576" s="11"/>
      <c r="P6576" s="8" t="str">
        <f>IF(H6576="Y", K6576/VLOOKUP(A6576,Indicators!$B$1:$S$7,18,FALSE),"")</f>
        <v/>
      </c>
      <c r="Q6576" s="8" t="str">
        <f t="shared" si="0"/>
        <v/>
      </c>
      <c r="R6576" s="1" t="s">
        <v>95</v>
      </c>
      <c r="S6576" s="1" t="s">
        <v>66</v>
      </c>
      <c r="T6576" s="11"/>
      <c r="U6576" s="11"/>
      <c r="V6576" s="11"/>
      <c r="W6576" s="11"/>
      <c r="X6576" s="11"/>
      <c r="Y6576" s="11"/>
      <c r="Z6576" s="11"/>
      <c r="AA6576" s="11"/>
      <c r="AB6576" s="11"/>
      <c r="AC6576" s="11"/>
      <c r="AD6576" s="11"/>
      <c r="AE6576" s="11"/>
      <c r="AF6576" s="11"/>
      <c r="AG6576" s="11"/>
      <c r="AH6576" s="11"/>
      <c r="AI6576" s="11"/>
      <c r="AJ6576" s="11"/>
      <c r="AK6576" s="11"/>
      <c r="AL6576" s="11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5"/>
      <c r="AX6576" s="5"/>
      <c r="AY6576" s="5"/>
      <c r="AZ6576" s="5"/>
      <c r="BA6576" s="5"/>
      <c r="BB6576" s="5"/>
      <c r="BC6576" s="5"/>
      <c r="BD6576" s="5"/>
      <c r="BE6576" s="5"/>
      <c r="BF6576" s="5"/>
      <c r="BG6576" s="5"/>
      <c r="BH6576" s="5"/>
      <c r="BI6576" s="5"/>
      <c r="BJ6576" s="5"/>
      <c r="BK6576" s="5"/>
      <c r="BL6576" s="5"/>
      <c r="BM6576" s="5"/>
      <c r="BN6576" s="5"/>
      <c r="BO6576" s="5"/>
      <c r="BP6576" s="5"/>
      <c r="BQ6576" s="5"/>
      <c r="BR6576" s="5"/>
      <c r="BS6576" s="5"/>
      <c r="BT6576" s="5"/>
      <c r="BU6576" s="5"/>
      <c r="BV6576" s="5"/>
      <c r="BW6576" s="5"/>
      <c r="BX6576" s="5"/>
    </row>
    <row r="6577" spans="1:76" x14ac:dyDescent="0.2">
      <c r="A6577" s="1" t="s">
        <v>22</v>
      </c>
      <c r="B6577" s="1" t="s">
        <v>809</v>
      </c>
      <c r="C6577" s="1" t="s">
        <v>910</v>
      </c>
      <c r="D6577" s="1" t="s">
        <v>110</v>
      </c>
      <c r="E6577" s="1" t="s">
        <v>2</v>
      </c>
      <c r="F6577" s="1" t="s">
        <v>1082</v>
      </c>
      <c r="G6577" s="1" t="s">
        <v>107</v>
      </c>
      <c r="H6577" s="8"/>
      <c r="I6577" s="8">
        <v>2015</v>
      </c>
      <c r="J6577" s="1" t="s">
        <v>768</v>
      </c>
      <c r="K6577" s="9">
        <v>10800</v>
      </c>
      <c r="L6577" s="10">
        <f>K6577/ VLOOKUP(A6577,Indicators!$B$1:$V$7,21,FALSE)</f>
        <v>63.278531000621065</v>
      </c>
      <c r="M6577" s="11"/>
      <c r="N6577" s="11"/>
      <c r="O6577" s="11"/>
      <c r="P6577" s="8" t="str">
        <f>IF(H6577="Y", K6577/VLOOKUP(A6577,Indicators!$B$1:$S$7,18,FALSE),"")</f>
        <v/>
      </c>
      <c r="Q6577" s="8" t="str">
        <f t="shared" si="0"/>
        <v/>
      </c>
      <c r="R6577" s="1" t="s">
        <v>94</v>
      </c>
      <c r="S6577" s="1" t="s">
        <v>83</v>
      </c>
      <c r="T6577" s="11"/>
      <c r="U6577" s="11"/>
      <c r="V6577" s="11"/>
      <c r="W6577" s="11"/>
      <c r="X6577" s="11"/>
      <c r="Y6577" s="11"/>
      <c r="Z6577" s="11"/>
      <c r="AA6577" s="11"/>
      <c r="AB6577" s="11"/>
      <c r="AC6577" s="11"/>
      <c r="AD6577" s="11"/>
      <c r="AE6577" s="11"/>
      <c r="AF6577" s="11"/>
      <c r="AG6577" s="11"/>
      <c r="AH6577" s="11"/>
      <c r="AI6577" s="11"/>
      <c r="AJ6577" s="11"/>
      <c r="AK6577" s="11"/>
      <c r="AL6577" s="11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5"/>
      <c r="AZ6577" s="5"/>
      <c r="BA6577" s="5"/>
      <c r="BB6577" s="5"/>
      <c r="BC6577" s="5"/>
      <c r="BD6577" s="5"/>
      <c r="BE6577" s="5"/>
      <c r="BF6577" s="5"/>
      <c r="BG6577" s="5"/>
      <c r="BH6577" s="5"/>
      <c r="BI6577" s="5"/>
      <c r="BJ6577" s="5"/>
      <c r="BK6577" s="5"/>
      <c r="BL6577" s="5"/>
      <c r="BM6577" s="5"/>
      <c r="BN6577" s="5"/>
      <c r="BO6577" s="5"/>
      <c r="BP6577" s="5"/>
      <c r="BQ6577" s="5"/>
      <c r="BR6577" s="5"/>
      <c r="BS6577" s="5"/>
      <c r="BT6577" s="5"/>
      <c r="BU6577" s="5"/>
      <c r="BV6577" s="5"/>
      <c r="BW6577" s="5"/>
      <c r="BX6577" s="5"/>
    </row>
    <row r="6578" spans="1:76" x14ac:dyDescent="0.2">
      <c r="A6578" s="1" t="s">
        <v>22</v>
      </c>
      <c r="B6578" s="1" t="s">
        <v>75</v>
      </c>
      <c r="C6578" s="1" t="s">
        <v>1061</v>
      </c>
      <c r="D6578" s="1" t="s">
        <v>110</v>
      </c>
      <c r="E6578" s="1" t="s">
        <v>2</v>
      </c>
      <c r="F6578" s="1" t="s">
        <v>1082</v>
      </c>
      <c r="G6578" s="1" t="s">
        <v>107</v>
      </c>
      <c r="H6578" s="8"/>
      <c r="I6578" s="8">
        <v>2015</v>
      </c>
      <c r="J6578" s="1" t="s">
        <v>768</v>
      </c>
      <c r="K6578" s="8">
        <v>984</v>
      </c>
      <c r="L6578" s="10">
        <f>K6578/ VLOOKUP(A6578,Indicators!$B$1:$V$7,21,FALSE)</f>
        <v>5.7653772689454748</v>
      </c>
      <c r="M6578" s="11"/>
      <c r="N6578" s="11"/>
      <c r="O6578" s="11"/>
      <c r="P6578" s="8" t="str">
        <f>IF(H6578="Y", K6578/VLOOKUP(A6578,Indicators!$B$1:$S$7,18,FALSE),"")</f>
        <v/>
      </c>
      <c r="Q6578" s="8" t="str">
        <f t="shared" si="0"/>
        <v/>
      </c>
      <c r="R6578" s="1" t="s">
        <v>95</v>
      </c>
      <c r="S6578" s="1" t="s">
        <v>75</v>
      </c>
      <c r="T6578" s="11"/>
      <c r="U6578" s="11"/>
      <c r="V6578" s="11"/>
      <c r="W6578" s="11"/>
      <c r="X6578" s="11"/>
      <c r="Y6578" s="11"/>
      <c r="Z6578" s="11"/>
      <c r="AA6578" s="11"/>
      <c r="AB6578" s="11"/>
      <c r="AC6578" s="11"/>
      <c r="AD6578" s="11"/>
      <c r="AE6578" s="11"/>
      <c r="AF6578" s="11"/>
      <c r="AG6578" s="11"/>
      <c r="AH6578" s="11"/>
      <c r="AI6578" s="11"/>
      <c r="AJ6578" s="11"/>
      <c r="AK6578" s="11"/>
      <c r="AL6578" s="11"/>
      <c r="AM6578" s="5"/>
      <c r="AN6578" s="5"/>
      <c r="AO6578" s="5"/>
      <c r="AP6578" s="5"/>
      <c r="AQ6578" s="5"/>
      <c r="AR6578" s="5"/>
      <c r="AS6578" s="5"/>
      <c r="AT6578" s="5"/>
      <c r="AU6578" s="5"/>
      <c r="AV6578" s="5"/>
      <c r="AW6578" s="5"/>
      <c r="AX6578" s="5"/>
      <c r="AY6578" s="5"/>
      <c r="AZ6578" s="5"/>
      <c r="BA6578" s="5"/>
      <c r="BB6578" s="5"/>
      <c r="BC6578" s="5"/>
      <c r="BD6578" s="5"/>
      <c r="BE6578" s="5"/>
      <c r="BF6578" s="5"/>
      <c r="BG6578" s="5"/>
      <c r="BH6578" s="5"/>
      <c r="BI6578" s="5"/>
      <c r="BJ6578" s="5"/>
      <c r="BK6578" s="5"/>
      <c r="BL6578" s="5"/>
      <c r="BM6578" s="5"/>
      <c r="BN6578" s="5"/>
      <c r="BO6578" s="5"/>
      <c r="BP6578" s="5"/>
      <c r="BQ6578" s="5"/>
      <c r="BR6578" s="5"/>
      <c r="BS6578" s="5"/>
      <c r="BT6578" s="5"/>
      <c r="BU6578" s="5"/>
      <c r="BV6578" s="5"/>
      <c r="BW6578" s="5"/>
      <c r="BX6578" s="5"/>
    </row>
    <row r="6579" spans="1:76" x14ac:dyDescent="0.2">
      <c r="A6579" s="1" t="s">
        <v>22</v>
      </c>
      <c r="B6579" s="1" t="s">
        <v>75</v>
      </c>
      <c r="C6579" s="1" t="s">
        <v>859</v>
      </c>
      <c r="D6579" s="1" t="s">
        <v>110</v>
      </c>
      <c r="E6579" s="1" t="s">
        <v>2</v>
      </c>
      <c r="F6579" s="1" t="s">
        <v>1082</v>
      </c>
      <c r="G6579" s="1" t="s">
        <v>107</v>
      </c>
      <c r="H6579" s="8"/>
      <c r="I6579" s="8">
        <v>2015</v>
      </c>
      <c r="J6579" s="1" t="s">
        <v>768</v>
      </c>
      <c r="K6579" s="9">
        <v>3240</v>
      </c>
      <c r="L6579" s="10">
        <f>K6579/ VLOOKUP(A6579,Indicators!$B$1:$V$7,21,FALSE)</f>
        <v>18.983559300186318</v>
      </c>
      <c r="M6579" s="11"/>
      <c r="N6579" s="11"/>
      <c r="O6579" s="11"/>
      <c r="P6579" s="8" t="str">
        <f>IF(H6579="Y", K6579/VLOOKUP(A6579,Indicators!$B$1:$S$7,18,FALSE),"")</f>
        <v/>
      </c>
      <c r="Q6579" s="8" t="str">
        <f t="shared" si="0"/>
        <v/>
      </c>
      <c r="R6579" s="1" t="s">
        <v>95</v>
      </c>
      <c r="S6579" s="1" t="s">
        <v>75</v>
      </c>
      <c r="T6579" s="11"/>
      <c r="U6579" s="11"/>
      <c r="V6579" s="11"/>
      <c r="W6579" s="11"/>
      <c r="X6579" s="11"/>
      <c r="Y6579" s="11"/>
      <c r="Z6579" s="11"/>
      <c r="AA6579" s="11"/>
      <c r="AB6579" s="11"/>
      <c r="AC6579" s="11"/>
      <c r="AD6579" s="11"/>
      <c r="AE6579" s="11"/>
      <c r="AF6579" s="11"/>
      <c r="AG6579" s="11"/>
      <c r="AH6579" s="11"/>
      <c r="AI6579" s="11"/>
      <c r="AJ6579" s="11"/>
      <c r="AK6579" s="11"/>
      <c r="AL6579" s="11"/>
      <c r="AM6579" s="5"/>
      <c r="AN6579" s="5"/>
      <c r="AO6579" s="5"/>
      <c r="AP6579" s="5"/>
      <c r="AQ6579" s="5"/>
      <c r="AR6579" s="5"/>
      <c r="AS6579" s="5"/>
      <c r="AT6579" s="5"/>
      <c r="AU6579" s="5"/>
      <c r="AV6579" s="5"/>
      <c r="AW6579" s="5"/>
      <c r="AX6579" s="5"/>
      <c r="AY6579" s="5"/>
      <c r="AZ6579" s="5"/>
      <c r="BA6579" s="5"/>
      <c r="BB6579" s="5"/>
      <c r="BC6579" s="5"/>
      <c r="BD6579" s="5"/>
      <c r="BE6579" s="5"/>
      <c r="BF6579" s="5"/>
      <c r="BG6579" s="5"/>
      <c r="BH6579" s="5"/>
      <c r="BI6579" s="5"/>
      <c r="BJ6579" s="5"/>
      <c r="BK6579" s="5"/>
      <c r="BL6579" s="5"/>
      <c r="BM6579" s="5"/>
      <c r="BN6579" s="5"/>
      <c r="BO6579" s="5"/>
      <c r="BP6579" s="5"/>
      <c r="BQ6579" s="5"/>
      <c r="BR6579" s="5"/>
      <c r="BS6579" s="5"/>
      <c r="BT6579" s="5"/>
      <c r="BU6579" s="5"/>
      <c r="BV6579" s="5"/>
      <c r="BW6579" s="5"/>
      <c r="BX6579" s="5"/>
    </row>
    <row r="6580" spans="1:76" x14ac:dyDescent="0.2">
      <c r="A6580" s="1" t="s">
        <v>22</v>
      </c>
      <c r="B6580" s="1" t="s">
        <v>75</v>
      </c>
      <c r="C6580" s="1" t="s">
        <v>522</v>
      </c>
      <c r="D6580" s="1" t="s">
        <v>110</v>
      </c>
      <c r="E6580" s="1" t="s">
        <v>2</v>
      </c>
      <c r="F6580" s="1" t="s">
        <v>1082</v>
      </c>
      <c r="G6580" s="1" t="s">
        <v>107</v>
      </c>
      <c r="H6580" s="8"/>
      <c r="I6580" s="8">
        <v>2015</v>
      </c>
      <c r="J6580" s="1" t="s">
        <v>768</v>
      </c>
      <c r="K6580" s="9">
        <v>8160</v>
      </c>
      <c r="L6580" s="10">
        <f>K6580/ VLOOKUP(A6580,Indicators!$B$1:$V$7,21,FALSE)</f>
        <v>47.810445644913692</v>
      </c>
      <c r="M6580" s="11"/>
      <c r="N6580" s="11"/>
      <c r="O6580" s="11"/>
      <c r="P6580" s="8" t="str">
        <f>IF(H6580="Y", K6580/VLOOKUP(A6580,Indicators!$B$1:$S$7,18,FALSE),"")</f>
        <v/>
      </c>
      <c r="Q6580" s="8" t="str">
        <f t="shared" si="0"/>
        <v/>
      </c>
      <c r="R6580" s="1" t="s">
        <v>95</v>
      </c>
      <c r="S6580" s="1" t="s">
        <v>75</v>
      </c>
      <c r="T6580" s="11"/>
      <c r="U6580" s="11"/>
      <c r="V6580" s="11"/>
      <c r="W6580" s="11"/>
      <c r="X6580" s="11"/>
      <c r="Y6580" s="11"/>
      <c r="Z6580" s="11"/>
      <c r="AA6580" s="11"/>
      <c r="AB6580" s="11"/>
      <c r="AC6580" s="11"/>
      <c r="AD6580" s="11"/>
      <c r="AE6580" s="11"/>
      <c r="AF6580" s="11"/>
      <c r="AG6580" s="11"/>
      <c r="AH6580" s="11"/>
      <c r="AI6580" s="11"/>
      <c r="AJ6580" s="11"/>
      <c r="AK6580" s="11"/>
      <c r="AL6580" s="11"/>
      <c r="AM6580" s="5"/>
      <c r="AN6580" s="5"/>
      <c r="AO6580" s="5"/>
      <c r="AP6580" s="5"/>
      <c r="AQ6580" s="5"/>
      <c r="AR6580" s="5"/>
      <c r="AS6580" s="5"/>
      <c r="AT6580" s="5"/>
      <c r="AU6580" s="5"/>
      <c r="AV6580" s="5"/>
      <c r="AW6580" s="5"/>
      <c r="AX6580" s="5"/>
      <c r="AY6580" s="5"/>
      <c r="AZ6580" s="5"/>
      <c r="BA6580" s="5"/>
      <c r="BB6580" s="5"/>
      <c r="BC6580" s="5"/>
      <c r="BD6580" s="5"/>
      <c r="BE6580" s="5"/>
      <c r="BF6580" s="5"/>
      <c r="BG6580" s="5"/>
      <c r="BH6580" s="5"/>
      <c r="BI6580" s="5"/>
      <c r="BJ6580" s="5"/>
      <c r="BK6580" s="5"/>
      <c r="BL6580" s="5"/>
      <c r="BM6580" s="5"/>
      <c r="BN6580" s="5"/>
      <c r="BO6580" s="5"/>
      <c r="BP6580" s="5"/>
      <c r="BQ6580" s="5"/>
      <c r="BR6580" s="5"/>
      <c r="BS6580" s="5"/>
      <c r="BT6580" s="5"/>
      <c r="BU6580" s="5"/>
      <c r="BV6580" s="5"/>
      <c r="BW6580" s="5"/>
      <c r="BX6580" s="5"/>
    </row>
    <row r="6581" spans="1:76" x14ac:dyDescent="0.2">
      <c r="A6581" s="1" t="s">
        <v>22</v>
      </c>
      <c r="B6581" s="1" t="s">
        <v>75</v>
      </c>
      <c r="C6581" s="1" t="s">
        <v>1062</v>
      </c>
      <c r="D6581" s="1" t="s">
        <v>110</v>
      </c>
      <c r="E6581" s="1" t="s">
        <v>2</v>
      </c>
      <c r="F6581" s="1" t="s">
        <v>1082</v>
      </c>
      <c r="G6581" s="1" t="s">
        <v>107</v>
      </c>
      <c r="H6581" s="8"/>
      <c r="I6581" s="8">
        <v>2015</v>
      </c>
      <c r="J6581" s="1" t="s">
        <v>768</v>
      </c>
      <c r="K6581" s="9">
        <v>12432</v>
      </c>
      <c r="L6581" s="10">
        <f>K6581/ VLOOKUP(A6581,Indicators!$B$1:$V$7,21,FALSE)</f>
        <v>72.840620129603806</v>
      </c>
      <c r="M6581" s="11"/>
      <c r="N6581" s="11"/>
      <c r="O6581" s="11"/>
      <c r="P6581" s="8" t="str">
        <f>IF(H6581="Y", K6581/VLOOKUP(A6581,Indicators!$B$1:$S$7,18,FALSE),"")</f>
        <v/>
      </c>
      <c r="Q6581" s="8" t="str">
        <f t="shared" si="0"/>
        <v/>
      </c>
      <c r="R6581" s="1" t="s">
        <v>95</v>
      </c>
      <c r="S6581" s="1" t="s">
        <v>75</v>
      </c>
      <c r="T6581" s="11"/>
      <c r="U6581" s="11"/>
      <c r="V6581" s="11"/>
      <c r="W6581" s="11"/>
      <c r="X6581" s="11"/>
      <c r="Y6581" s="11"/>
      <c r="Z6581" s="11"/>
      <c r="AA6581" s="11"/>
      <c r="AB6581" s="11"/>
      <c r="AC6581" s="11"/>
      <c r="AD6581" s="11"/>
      <c r="AE6581" s="11"/>
      <c r="AF6581" s="11"/>
      <c r="AG6581" s="11"/>
      <c r="AH6581" s="11"/>
      <c r="AI6581" s="11"/>
      <c r="AJ6581" s="11"/>
      <c r="AK6581" s="11"/>
      <c r="AL6581" s="11"/>
      <c r="AM6581" s="5"/>
      <c r="AN6581" s="5"/>
      <c r="AO6581" s="5"/>
      <c r="AP6581" s="5"/>
      <c r="AQ6581" s="5"/>
      <c r="AR6581" s="5"/>
      <c r="AS6581" s="5"/>
      <c r="AT6581" s="5"/>
      <c r="AU6581" s="5"/>
      <c r="AV6581" s="5"/>
      <c r="AW6581" s="5"/>
      <c r="AX6581" s="5"/>
      <c r="AY6581" s="5"/>
      <c r="AZ6581" s="5"/>
      <c r="BA6581" s="5"/>
      <c r="BB6581" s="5"/>
      <c r="BC6581" s="5"/>
      <c r="BD6581" s="5"/>
      <c r="BE6581" s="5"/>
      <c r="BF6581" s="5"/>
      <c r="BG6581" s="5"/>
      <c r="BH6581" s="5"/>
      <c r="BI6581" s="5"/>
      <c r="BJ6581" s="5"/>
      <c r="BK6581" s="5"/>
      <c r="BL6581" s="5"/>
      <c r="BM6581" s="5"/>
      <c r="BN6581" s="5"/>
      <c r="BO6581" s="5"/>
      <c r="BP6581" s="5"/>
      <c r="BQ6581" s="5"/>
      <c r="BR6581" s="5"/>
      <c r="BS6581" s="5"/>
      <c r="BT6581" s="5"/>
      <c r="BU6581" s="5"/>
      <c r="BV6581" s="5"/>
      <c r="BW6581" s="5"/>
      <c r="BX6581" s="5"/>
    </row>
    <row r="6582" spans="1:76" x14ac:dyDescent="0.2">
      <c r="A6582" s="1" t="s">
        <v>22</v>
      </c>
      <c r="B6582" s="1" t="s">
        <v>75</v>
      </c>
      <c r="C6582" s="1" t="s">
        <v>862</v>
      </c>
      <c r="D6582" s="1" t="s">
        <v>110</v>
      </c>
      <c r="E6582" s="1" t="s">
        <v>2</v>
      </c>
      <c r="F6582" s="1" t="s">
        <v>1082</v>
      </c>
      <c r="G6582" s="1" t="s">
        <v>107</v>
      </c>
      <c r="H6582" s="8"/>
      <c r="I6582" s="8">
        <v>2015</v>
      </c>
      <c r="J6582" s="1" t="s">
        <v>768</v>
      </c>
      <c r="K6582" s="9">
        <v>22584</v>
      </c>
      <c r="L6582" s="10">
        <f>K6582/ VLOOKUP(A6582,Indicators!$B$1:$V$7,21,FALSE)</f>
        <v>132.3224392701876</v>
      </c>
      <c r="M6582" s="11"/>
      <c r="N6582" s="11"/>
      <c r="O6582" s="11"/>
      <c r="P6582" s="8" t="str">
        <f>IF(H6582="Y", K6582/VLOOKUP(A6582,Indicators!$B$1:$S$7,18,FALSE),"")</f>
        <v/>
      </c>
      <c r="Q6582" s="8" t="str">
        <f t="shared" si="0"/>
        <v/>
      </c>
      <c r="R6582" s="1" t="s">
        <v>95</v>
      </c>
      <c r="S6582" s="1" t="s">
        <v>75</v>
      </c>
      <c r="T6582" s="11"/>
      <c r="U6582" s="11"/>
      <c r="V6582" s="11"/>
      <c r="W6582" s="11"/>
      <c r="X6582" s="11"/>
      <c r="Y6582" s="11"/>
      <c r="Z6582" s="11"/>
      <c r="AA6582" s="11"/>
      <c r="AB6582" s="11"/>
      <c r="AC6582" s="11"/>
      <c r="AD6582" s="11"/>
      <c r="AE6582" s="11"/>
      <c r="AF6582" s="11"/>
      <c r="AG6582" s="11"/>
      <c r="AH6582" s="11"/>
      <c r="AI6582" s="11"/>
      <c r="AJ6582" s="11"/>
      <c r="AK6582" s="11"/>
      <c r="AL6582" s="11"/>
      <c r="AM6582" s="5"/>
      <c r="AN6582" s="5"/>
      <c r="AO6582" s="5"/>
      <c r="AP6582" s="5"/>
      <c r="AQ6582" s="5"/>
      <c r="AR6582" s="5"/>
      <c r="AS6582" s="5"/>
      <c r="AT6582" s="5"/>
      <c r="AU6582" s="5"/>
      <c r="AV6582" s="5"/>
      <c r="AW6582" s="5"/>
      <c r="AX6582" s="5"/>
      <c r="AY6582" s="5"/>
      <c r="AZ6582" s="5"/>
      <c r="BA6582" s="5"/>
      <c r="BB6582" s="5"/>
      <c r="BC6582" s="5"/>
      <c r="BD6582" s="5"/>
      <c r="BE6582" s="5"/>
      <c r="BF6582" s="5"/>
      <c r="BG6582" s="5"/>
      <c r="BH6582" s="5"/>
      <c r="BI6582" s="5"/>
      <c r="BJ6582" s="5"/>
      <c r="BK6582" s="5"/>
      <c r="BL6582" s="5"/>
      <c r="BM6582" s="5"/>
      <c r="BN6582" s="5"/>
      <c r="BO6582" s="5"/>
      <c r="BP6582" s="5"/>
      <c r="BQ6582" s="5"/>
      <c r="BR6582" s="5"/>
      <c r="BS6582" s="5"/>
      <c r="BT6582" s="5"/>
      <c r="BU6582" s="5"/>
      <c r="BV6582" s="5"/>
      <c r="BW6582" s="5"/>
      <c r="BX6582" s="5"/>
    </row>
    <row r="6583" spans="1:76" x14ac:dyDescent="0.2">
      <c r="A6583" s="1" t="s">
        <v>22</v>
      </c>
      <c r="B6583" s="1" t="s">
        <v>75</v>
      </c>
      <c r="C6583" s="1" t="s">
        <v>976</v>
      </c>
      <c r="D6583" s="1" t="s">
        <v>110</v>
      </c>
      <c r="E6583" s="1" t="s">
        <v>2</v>
      </c>
      <c r="F6583" s="1" t="s">
        <v>1082</v>
      </c>
      <c r="G6583" s="1" t="s">
        <v>107</v>
      </c>
      <c r="H6583" s="8"/>
      <c r="I6583" s="8">
        <v>2015</v>
      </c>
      <c r="J6583" s="1" t="s">
        <v>768</v>
      </c>
      <c r="K6583" s="9">
        <v>32976</v>
      </c>
      <c r="L6583" s="10">
        <f>K6583/ VLOOKUP(A6583,Indicators!$B$1:$V$7,21,FALSE)</f>
        <v>193.21044798856298</v>
      </c>
      <c r="M6583" s="11"/>
      <c r="N6583" s="11"/>
      <c r="O6583" s="11"/>
      <c r="P6583" s="8" t="str">
        <f>IF(H6583="Y", K6583/VLOOKUP(A6583,Indicators!$B$1:$S$7,18,FALSE),"")</f>
        <v/>
      </c>
      <c r="Q6583" s="8" t="str">
        <f t="shared" si="0"/>
        <v/>
      </c>
      <c r="R6583" s="1" t="s">
        <v>95</v>
      </c>
      <c r="S6583" s="1" t="s">
        <v>75</v>
      </c>
      <c r="T6583" s="11"/>
      <c r="U6583" s="11"/>
      <c r="V6583" s="11"/>
      <c r="W6583" s="11"/>
      <c r="X6583" s="11"/>
      <c r="Y6583" s="11"/>
      <c r="Z6583" s="11"/>
      <c r="AA6583" s="11"/>
      <c r="AB6583" s="11"/>
      <c r="AC6583" s="11"/>
      <c r="AD6583" s="11"/>
      <c r="AE6583" s="11"/>
      <c r="AF6583" s="11"/>
      <c r="AG6583" s="11"/>
      <c r="AH6583" s="11"/>
      <c r="AI6583" s="11"/>
      <c r="AJ6583" s="11"/>
      <c r="AK6583" s="11"/>
      <c r="AL6583" s="11"/>
      <c r="AM6583" s="5"/>
      <c r="AN6583" s="5"/>
      <c r="AO6583" s="5"/>
      <c r="AP6583" s="5"/>
      <c r="AQ6583" s="5"/>
      <c r="AR6583" s="5"/>
      <c r="AS6583" s="5"/>
      <c r="AT6583" s="5"/>
      <c r="AU6583" s="5"/>
      <c r="AV6583" s="5"/>
      <c r="AW6583" s="5"/>
      <c r="AX6583" s="5"/>
      <c r="AY6583" s="5"/>
      <c r="AZ6583" s="5"/>
      <c r="BA6583" s="5"/>
      <c r="BB6583" s="5"/>
      <c r="BC6583" s="5"/>
      <c r="BD6583" s="5"/>
      <c r="BE6583" s="5"/>
      <c r="BF6583" s="5"/>
      <c r="BG6583" s="5"/>
      <c r="BH6583" s="5"/>
      <c r="BI6583" s="5"/>
      <c r="BJ6583" s="5"/>
      <c r="BK6583" s="5"/>
      <c r="BL6583" s="5"/>
      <c r="BM6583" s="5"/>
      <c r="BN6583" s="5"/>
      <c r="BO6583" s="5"/>
      <c r="BP6583" s="5"/>
      <c r="BQ6583" s="5"/>
      <c r="BR6583" s="5"/>
      <c r="BS6583" s="5"/>
      <c r="BT6583" s="5"/>
      <c r="BU6583" s="5"/>
      <c r="BV6583" s="5"/>
      <c r="BW6583" s="5"/>
      <c r="BX6583" s="5"/>
    </row>
    <row r="6584" spans="1:76" x14ac:dyDescent="0.2">
      <c r="A6584" s="1" t="s">
        <v>22</v>
      </c>
      <c r="B6584" s="1" t="s">
        <v>75</v>
      </c>
      <c r="C6584" s="1" t="s">
        <v>964</v>
      </c>
      <c r="D6584" s="1" t="s">
        <v>110</v>
      </c>
      <c r="E6584" s="1" t="s">
        <v>2</v>
      </c>
      <c r="F6584" s="1" t="s">
        <v>1082</v>
      </c>
      <c r="G6584" s="1" t="s">
        <v>107</v>
      </c>
      <c r="H6584" s="8"/>
      <c r="I6584" s="8">
        <v>2015</v>
      </c>
      <c r="J6584" s="1" t="s">
        <v>768</v>
      </c>
      <c r="K6584" s="9">
        <v>87816</v>
      </c>
      <c r="L6584" s="10">
        <f>K6584/ VLOOKUP(A6584,Indicators!$B$1:$V$7,21,FALSE)</f>
        <v>514.52476651393886</v>
      </c>
      <c r="M6584" s="11"/>
      <c r="N6584" s="11"/>
      <c r="O6584" s="11"/>
      <c r="P6584" s="8" t="str">
        <f>IF(H6584="Y", K6584/VLOOKUP(A6584,Indicators!$B$1:$S$7,18,FALSE),"")</f>
        <v/>
      </c>
      <c r="Q6584" s="8" t="str">
        <f t="shared" si="0"/>
        <v/>
      </c>
      <c r="R6584" s="1" t="s">
        <v>95</v>
      </c>
      <c r="S6584" s="1" t="s">
        <v>75</v>
      </c>
      <c r="T6584" s="11"/>
      <c r="U6584" s="11"/>
      <c r="V6584" s="11"/>
      <c r="W6584" s="11"/>
      <c r="X6584" s="11"/>
      <c r="Y6584" s="11"/>
      <c r="Z6584" s="11"/>
      <c r="AA6584" s="11"/>
      <c r="AB6584" s="11"/>
      <c r="AC6584" s="11"/>
      <c r="AD6584" s="11"/>
      <c r="AE6584" s="11"/>
      <c r="AF6584" s="11"/>
      <c r="AG6584" s="11"/>
      <c r="AH6584" s="11"/>
      <c r="AI6584" s="11"/>
      <c r="AJ6584" s="11"/>
      <c r="AK6584" s="11"/>
      <c r="AL6584" s="11"/>
      <c r="AM6584" s="5"/>
      <c r="AN6584" s="5"/>
      <c r="AO6584" s="5"/>
      <c r="AP6584" s="5"/>
      <c r="AQ6584" s="5"/>
      <c r="AR6584" s="5"/>
      <c r="AS6584" s="5"/>
      <c r="AT6584" s="5"/>
      <c r="AU6584" s="5"/>
      <c r="AV6584" s="5"/>
      <c r="AW6584" s="5"/>
      <c r="AX6584" s="5"/>
      <c r="AY6584" s="5"/>
      <c r="AZ6584" s="5"/>
      <c r="BA6584" s="5"/>
      <c r="BB6584" s="5"/>
      <c r="BC6584" s="5"/>
      <c r="BD6584" s="5"/>
      <c r="BE6584" s="5"/>
      <c r="BF6584" s="5"/>
      <c r="BG6584" s="5"/>
      <c r="BH6584" s="5"/>
      <c r="BI6584" s="5"/>
      <c r="BJ6584" s="5"/>
      <c r="BK6584" s="5"/>
      <c r="BL6584" s="5"/>
      <c r="BM6584" s="5"/>
      <c r="BN6584" s="5"/>
      <c r="BO6584" s="5"/>
      <c r="BP6584" s="5"/>
      <c r="BQ6584" s="5"/>
      <c r="BR6584" s="5"/>
      <c r="BS6584" s="5"/>
      <c r="BT6584" s="5"/>
      <c r="BU6584" s="5"/>
      <c r="BV6584" s="5"/>
      <c r="BW6584" s="5"/>
      <c r="BX6584" s="5"/>
    </row>
    <row r="6585" spans="1:76" x14ac:dyDescent="0.2">
      <c r="A6585" s="1" t="s">
        <v>22</v>
      </c>
      <c r="B6585" s="1" t="s">
        <v>75</v>
      </c>
      <c r="C6585" s="1" t="s">
        <v>820</v>
      </c>
      <c r="D6585" s="1" t="s">
        <v>110</v>
      </c>
      <c r="E6585" s="1" t="s">
        <v>2</v>
      </c>
      <c r="F6585" s="1" t="s">
        <v>1082</v>
      </c>
      <c r="G6585" s="1" t="s">
        <v>107</v>
      </c>
      <c r="H6585" s="8"/>
      <c r="I6585" s="8">
        <v>2015</v>
      </c>
      <c r="J6585" s="1" t="s">
        <v>768</v>
      </c>
      <c r="K6585" s="9">
        <v>115536</v>
      </c>
      <c r="L6585" s="10">
        <f>K6585/ VLOOKUP(A6585,Indicators!$B$1:$V$7,21,FALSE)</f>
        <v>676.93966274886623</v>
      </c>
      <c r="M6585" s="11"/>
      <c r="N6585" s="11"/>
      <c r="O6585" s="11"/>
      <c r="P6585" s="8" t="str">
        <f>IF(H6585="Y", K6585/VLOOKUP(A6585,Indicators!$B$1:$S$7,18,FALSE),"")</f>
        <v/>
      </c>
      <c r="Q6585" s="8" t="str">
        <f t="shared" si="0"/>
        <v/>
      </c>
      <c r="R6585" s="1" t="s">
        <v>95</v>
      </c>
      <c r="S6585" s="1" t="s">
        <v>75</v>
      </c>
      <c r="T6585" s="11"/>
      <c r="U6585" s="11"/>
      <c r="V6585" s="11"/>
      <c r="W6585" s="11"/>
      <c r="X6585" s="11"/>
      <c r="Y6585" s="11"/>
      <c r="Z6585" s="11"/>
      <c r="AA6585" s="11"/>
      <c r="AB6585" s="11"/>
      <c r="AC6585" s="11"/>
      <c r="AD6585" s="11"/>
      <c r="AE6585" s="11"/>
      <c r="AF6585" s="11"/>
      <c r="AG6585" s="11"/>
      <c r="AH6585" s="11"/>
      <c r="AI6585" s="11"/>
      <c r="AJ6585" s="11"/>
      <c r="AK6585" s="11"/>
      <c r="AL6585" s="11"/>
      <c r="AM6585" s="5"/>
      <c r="AN6585" s="5"/>
      <c r="AO6585" s="5"/>
      <c r="AP6585" s="5"/>
      <c r="AQ6585" s="5"/>
      <c r="AR6585" s="5"/>
      <c r="AS6585" s="5"/>
      <c r="AT6585" s="5"/>
      <c r="AU6585" s="5"/>
      <c r="AV6585" s="5"/>
      <c r="AW6585" s="5"/>
      <c r="AX6585" s="5"/>
      <c r="AY6585" s="5"/>
      <c r="AZ6585" s="5"/>
      <c r="BA6585" s="5"/>
      <c r="BB6585" s="5"/>
      <c r="BC6585" s="5"/>
      <c r="BD6585" s="5"/>
      <c r="BE6585" s="5"/>
      <c r="BF6585" s="5"/>
      <c r="BG6585" s="5"/>
      <c r="BH6585" s="5"/>
      <c r="BI6585" s="5"/>
      <c r="BJ6585" s="5"/>
      <c r="BK6585" s="5"/>
      <c r="BL6585" s="5"/>
      <c r="BM6585" s="5"/>
      <c r="BN6585" s="5"/>
      <c r="BO6585" s="5"/>
      <c r="BP6585" s="5"/>
      <c r="BQ6585" s="5"/>
      <c r="BR6585" s="5"/>
      <c r="BS6585" s="5"/>
      <c r="BT6585" s="5"/>
      <c r="BU6585" s="5"/>
      <c r="BV6585" s="5"/>
      <c r="BW6585" s="5"/>
      <c r="BX6585" s="5"/>
    </row>
    <row r="6586" spans="1:76" x14ac:dyDescent="0.2">
      <c r="A6586" s="1" t="s">
        <v>22</v>
      </c>
      <c r="B6586" s="1" t="s">
        <v>75</v>
      </c>
      <c r="C6586" s="1" t="s">
        <v>73</v>
      </c>
      <c r="D6586" s="1" t="s">
        <v>110</v>
      </c>
      <c r="E6586" s="1" t="s">
        <v>2</v>
      </c>
      <c r="F6586" s="1" t="s">
        <v>1082</v>
      </c>
      <c r="G6586" s="1" t="s">
        <v>107</v>
      </c>
      <c r="H6586" s="8"/>
      <c r="I6586" s="8">
        <v>2015</v>
      </c>
      <c r="J6586" s="1" t="s">
        <v>768</v>
      </c>
      <c r="K6586" s="9">
        <v>805320</v>
      </c>
      <c r="L6586" s="10">
        <f>K6586/ VLOOKUP(A6586,Indicators!$B$1:$V$7,21,FALSE)</f>
        <v>4718.4691282796439</v>
      </c>
      <c r="M6586" s="11"/>
      <c r="N6586" s="11"/>
      <c r="O6586" s="11"/>
      <c r="P6586" s="8" t="str">
        <f>IF(H6586="Y", K6586/VLOOKUP(A6586,Indicators!$B$1:$S$7,18,FALSE),"")</f>
        <v/>
      </c>
      <c r="Q6586" s="8" t="str">
        <f t="shared" si="0"/>
        <v/>
      </c>
      <c r="R6586" s="1" t="s">
        <v>95</v>
      </c>
      <c r="S6586" s="1" t="s">
        <v>75</v>
      </c>
      <c r="T6586" s="11"/>
      <c r="U6586" s="11"/>
      <c r="V6586" s="11"/>
      <c r="W6586" s="11"/>
      <c r="X6586" s="11"/>
      <c r="Y6586" s="11"/>
      <c r="Z6586" s="11"/>
      <c r="AA6586" s="11"/>
      <c r="AB6586" s="11"/>
      <c r="AC6586" s="11"/>
      <c r="AD6586" s="11"/>
      <c r="AE6586" s="11"/>
      <c r="AF6586" s="11"/>
      <c r="AG6586" s="11"/>
      <c r="AH6586" s="11"/>
      <c r="AI6586" s="11"/>
      <c r="AJ6586" s="11"/>
      <c r="AK6586" s="11"/>
      <c r="AL6586" s="11"/>
      <c r="AM6586" s="5"/>
      <c r="AN6586" s="5"/>
      <c r="AO6586" s="5"/>
      <c r="AP6586" s="5"/>
      <c r="AQ6586" s="5"/>
      <c r="AR6586" s="5"/>
      <c r="AS6586" s="5"/>
      <c r="AT6586" s="5"/>
      <c r="AU6586" s="5"/>
      <c r="AV6586" s="5"/>
      <c r="AW6586" s="5"/>
      <c r="AX6586" s="5"/>
      <c r="AY6586" s="5"/>
      <c r="AZ6586" s="5"/>
      <c r="BA6586" s="5"/>
      <c r="BB6586" s="5"/>
      <c r="BC6586" s="5"/>
      <c r="BD6586" s="5"/>
      <c r="BE6586" s="5"/>
      <c r="BF6586" s="5"/>
      <c r="BG6586" s="5"/>
      <c r="BH6586" s="5"/>
      <c r="BI6586" s="5"/>
      <c r="BJ6586" s="5"/>
      <c r="BK6586" s="5"/>
      <c r="BL6586" s="5"/>
      <c r="BM6586" s="5"/>
      <c r="BN6586" s="5"/>
      <c r="BO6586" s="5"/>
      <c r="BP6586" s="5"/>
      <c r="BQ6586" s="5"/>
      <c r="BR6586" s="5"/>
      <c r="BS6586" s="5"/>
      <c r="BT6586" s="5"/>
      <c r="BU6586" s="5"/>
      <c r="BV6586" s="5"/>
      <c r="BW6586" s="5"/>
      <c r="BX6586" s="5"/>
    </row>
    <row r="6587" spans="1:76" x14ac:dyDescent="0.2">
      <c r="A6587" s="1" t="s">
        <v>22</v>
      </c>
      <c r="B6587" s="1" t="s">
        <v>97</v>
      </c>
      <c r="C6587" s="1" t="s">
        <v>865</v>
      </c>
      <c r="D6587" s="1" t="s">
        <v>110</v>
      </c>
      <c r="E6587" s="1" t="s">
        <v>2</v>
      </c>
      <c r="F6587" s="1" t="s">
        <v>1082</v>
      </c>
      <c r="G6587" s="1" t="s">
        <v>107</v>
      </c>
      <c r="H6587" s="8"/>
      <c r="I6587" s="8">
        <v>2015</v>
      </c>
      <c r="J6587" s="1" t="s">
        <v>768</v>
      </c>
      <c r="K6587" s="9">
        <v>2952</v>
      </c>
      <c r="L6587" s="10">
        <f>K6587/ VLOOKUP(A6587,Indicators!$B$1:$V$7,21,FALSE)</f>
        <v>17.296131806836424</v>
      </c>
      <c r="M6587" s="11"/>
      <c r="N6587" s="11"/>
      <c r="O6587" s="11"/>
      <c r="P6587" s="8" t="str">
        <f>IF(H6587="Y", K6587/VLOOKUP(A6587,Indicators!$B$1:$S$7,18,FALSE),"")</f>
        <v/>
      </c>
      <c r="Q6587" s="8" t="str">
        <f t="shared" si="0"/>
        <v/>
      </c>
      <c r="R6587" s="1" t="s">
        <v>133</v>
      </c>
      <c r="S6587" s="1" t="s">
        <v>52</v>
      </c>
      <c r="T6587" s="11"/>
      <c r="U6587" s="11"/>
      <c r="V6587" s="11"/>
      <c r="W6587" s="11"/>
      <c r="X6587" s="11"/>
      <c r="Y6587" s="11"/>
      <c r="Z6587" s="11"/>
      <c r="AA6587" s="11"/>
      <c r="AB6587" s="11"/>
      <c r="AC6587" s="11"/>
      <c r="AD6587" s="11"/>
      <c r="AE6587" s="11"/>
      <c r="AF6587" s="11"/>
      <c r="AG6587" s="11"/>
      <c r="AH6587" s="11"/>
      <c r="AI6587" s="11"/>
      <c r="AJ6587" s="11"/>
      <c r="AK6587" s="11"/>
      <c r="AL6587" s="11"/>
      <c r="AM6587" s="5"/>
      <c r="AN6587" s="5"/>
      <c r="AO6587" s="5"/>
      <c r="AP6587" s="5"/>
      <c r="AQ6587" s="5"/>
      <c r="AR6587" s="5"/>
      <c r="AS6587" s="5"/>
      <c r="AT6587" s="5"/>
      <c r="AU6587" s="5"/>
      <c r="AV6587" s="5"/>
      <c r="AW6587" s="5"/>
      <c r="AX6587" s="5"/>
      <c r="AY6587" s="5"/>
      <c r="AZ6587" s="5"/>
      <c r="BA6587" s="5"/>
      <c r="BB6587" s="5"/>
      <c r="BC6587" s="5"/>
      <c r="BD6587" s="5"/>
      <c r="BE6587" s="5"/>
      <c r="BF6587" s="5"/>
      <c r="BG6587" s="5"/>
      <c r="BH6587" s="5"/>
      <c r="BI6587" s="5"/>
      <c r="BJ6587" s="5"/>
      <c r="BK6587" s="5"/>
      <c r="BL6587" s="5"/>
      <c r="BM6587" s="5"/>
      <c r="BN6587" s="5"/>
      <c r="BO6587" s="5"/>
      <c r="BP6587" s="5"/>
      <c r="BQ6587" s="5"/>
      <c r="BR6587" s="5"/>
      <c r="BS6587" s="5"/>
      <c r="BT6587" s="5"/>
      <c r="BU6587" s="5"/>
      <c r="BV6587" s="5"/>
      <c r="BW6587" s="5"/>
      <c r="BX6587" s="5"/>
    </row>
    <row r="6588" spans="1:76" x14ac:dyDescent="0.2">
      <c r="A6588" s="1" t="s">
        <v>22</v>
      </c>
      <c r="B6588" s="1" t="s">
        <v>97</v>
      </c>
      <c r="C6588" s="1" t="s">
        <v>827</v>
      </c>
      <c r="D6588" s="1" t="s">
        <v>110</v>
      </c>
      <c r="E6588" s="1" t="s">
        <v>2</v>
      </c>
      <c r="F6588" s="1" t="s">
        <v>1082</v>
      </c>
      <c r="G6588" s="1" t="s">
        <v>107</v>
      </c>
      <c r="H6588" s="8"/>
      <c r="I6588" s="8">
        <v>2015</v>
      </c>
      <c r="J6588" s="1" t="s">
        <v>768</v>
      </c>
      <c r="K6588" s="9">
        <v>3264</v>
      </c>
      <c r="L6588" s="10">
        <f>K6588/ VLOOKUP(A6588,Indicators!$B$1:$V$7,21,FALSE)</f>
        <v>19.124178257965479</v>
      </c>
      <c r="M6588" s="11"/>
      <c r="N6588" s="11"/>
      <c r="O6588" s="11"/>
      <c r="P6588" s="8" t="str">
        <f>IF(H6588="Y", K6588/VLOOKUP(A6588,Indicators!$B$1:$S$7,18,FALSE),"")</f>
        <v/>
      </c>
      <c r="Q6588" s="8" t="str">
        <f t="shared" si="0"/>
        <v/>
      </c>
      <c r="R6588" s="1" t="s">
        <v>97</v>
      </c>
      <c r="S6588" s="1" t="s">
        <v>91</v>
      </c>
      <c r="T6588" s="11"/>
      <c r="U6588" s="11"/>
      <c r="V6588" s="11"/>
      <c r="W6588" s="11"/>
      <c r="X6588" s="11"/>
      <c r="Y6588" s="11"/>
      <c r="Z6588" s="11"/>
      <c r="AA6588" s="11"/>
      <c r="AB6588" s="11"/>
      <c r="AC6588" s="11"/>
      <c r="AD6588" s="11"/>
      <c r="AE6588" s="11"/>
      <c r="AF6588" s="11"/>
      <c r="AG6588" s="11"/>
      <c r="AH6588" s="11"/>
      <c r="AI6588" s="11"/>
      <c r="AJ6588" s="11"/>
      <c r="AK6588" s="11"/>
      <c r="AL6588" s="11"/>
      <c r="AM6588" s="5"/>
      <c r="AN6588" s="5"/>
      <c r="AO6588" s="5"/>
      <c r="AP6588" s="5"/>
      <c r="AQ6588" s="5"/>
      <c r="AR6588" s="5"/>
      <c r="AS6588" s="5"/>
      <c r="AT6588" s="5"/>
      <c r="AU6588" s="5"/>
      <c r="AV6588" s="5"/>
      <c r="AW6588" s="5"/>
      <c r="AX6588" s="5"/>
      <c r="AY6588" s="5"/>
      <c r="AZ6588" s="5"/>
      <c r="BA6588" s="5"/>
      <c r="BB6588" s="5"/>
      <c r="BC6588" s="5"/>
      <c r="BD6588" s="5"/>
      <c r="BE6588" s="5"/>
      <c r="BF6588" s="5"/>
      <c r="BG6588" s="5"/>
      <c r="BH6588" s="5"/>
      <c r="BI6588" s="5"/>
      <c r="BJ6588" s="5"/>
      <c r="BK6588" s="5"/>
      <c r="BL6588" s="5"/>
      <c r="BM6588" s="5"/>
      <c r="BN6588" s="5"/>
      <c r="BO6588" s="5"/>
      <c r="BP6588" s="5"/>
      <c r="BQ6588" s="5"/>
      <c r="BR6588" s="5"/>
      <c r="BS6588" s="5"/>
      <c r="BT6588" s="5"/>
      <c r="BU6588" s="5"/>
      <c r="BV6588" s="5"/>
      <c r="BW6588" s="5"/>
      <c r="BX6588" s="5"/>
    </row>
    <row r="6589" spans="1:76" x14ac:dyDescent="0.2">
      <c r="A6589" s="1" t="s">
        <v>22</v>
      </c>
      <c r="B6589" s="1" t="s">
        <v>97</v>
      </c>
      <c r="C6589" s="1" t="s">
        <v>864</v>
      </c>
      <c r="D6589" s="1" t="s">
        <v>110</v>
      </c>
      <c r="E6589" s="1" t="s">
        <v>2</v>
      </c>
      <c r="F6589" s="1" t="s">
        <v>1082</v>
      </c>
      <c r="G6589" s="1" t="s">
        <v>107</v>
      </c>
      <c r="H6589" s="8"/>
      <c r="I6589" s="8">
        <v>2015</v>
      </c>
      <c r="J6589" s="1" t="s">
        <v>768</v>
      </c>
      <c r="K6589" s="9">
        <v>3264</v>
      </c>
      <c r="L6589" s="10">
        <f>K6589/ VLOOKUP(A6589,Indicators!$B$1:$V$7,21,FALSE)</f>
        <v>19.124178257965479</v>
      </c>
      <c r="M6589" s="11"/>
      <c r="N6589" s="11"/>
      <c r="O6589" s="11"/>
      <c r="P6589" s="8" t="str">
        <f>IF(H6589="Y", K6589/VLOOKUP(A6589,Indicators!$B$1:$S$7,18,FALSE),"")</f>
        <v/>
      </c>
      <c r="Q6589" s="8" t="str">
        <f t="shared" si="0"/>
        <v/>
      </c>
      <c r="R6589" s="1" t="s">
        <v>133</v>
      </c>
      <c r="S6589" s="1" t="s">
        <v>63</v>
      </c>
      <c r="T6589" s="11"/>
      <c r="U6589" s="11"/>
      <c r="V6589" s="11"/>
      <c r="W6589" s="11"/>
      <c r="X6589" s="11"/>
      <c r="Y6589" s="11"/>
      <c r="Z6589" s="11"/>
      <c r="AA6589" s="11"/>
      <c r="AB6589" s="11"/>
      <c r="AC6589" s="11"/>
      <c r="AD6589" s="11"/>
      <c r="AE6589" s="11"/>
      <c r="AF6589" s="11"/>
      <c r="AG6589" s="11"/>
      <c r="AH6589" s="11"/>
      <c r="AI6589" s="11"/>
      <c r="AJ6589" s="11"/>
      <c r="AK6589" s="11"/>
      <c r="AL6589" s="11"/>
      <c r="AM6589" s="5"/>
      <c r="AN6589" s="5"/>
      <c r="AO6589" s="5"/>
      <c r="AP6589" s="5"/>
      <c r="AQ6589" s="5"/>
      <c r="AR6589" s="5"/>
      <c r="AS6589" s="5"/>
      <c r="AT6589" s="5"/>
      <c r="AU6589" s="5"/>
      <c r="AV6589" s="5"/>
      <c r="AW6589" s="5"/>
      <c r="AX6589" s="5"/>
      <c r="AY6589" s="5"/>
      <c r="AZ6589" s="5"/>
      <c r="BA6589" s="5"/>
      <c r="BB6589" s="5"/>
      <c r="BC6589" s="5"/>
      <c r="BD6589" s="5"/>
      <c r="BE6589" s="5"/>
      <c r="BF6589" s="5"/>
      <c r="BG6589" s="5"/>
      <c r="BH6589" s="5"/>
      <c r="BI6589" s="5"/>
      <c r="BJ6589" s="5"/>
      <c r="BK6589" s="5"/>
      <c r="BL6589" s="5"/>
      <c r="BM6589" s="5"/>
      <c r="BN6589" s="5"/>
      <c r="BO6589" s="5"/>
      <c r="BP6589" s="5"/>
      <c r="BQ6589" s="5"/>
      <c r="BR6589" s="5"/>
      <c r="BS6589" s="5"/>
      <c r="BT6589" s="5"/>
      <c r="BU6589" s="5"/>
      <c r="BV6589" s="5"/>
      <c r="BW6589" s="5"/>
      <c r="BX6589" s="5"/>
    </row>
    <row r="6590" spans="1:76" x14ac:dyDescent="0.2">
      <c r="A6590" s="1" t="s">
        <v>22</v>
      </c>
      <c r="B6590" s="1" t="s">
        <v>97</v>
      </c>
      <c r="C6590" s="1" t="s">
        <v>825</v>
      </c>
      <c r="D6590" s="1" t="s">
        <v>110</v>
      </c>
      <c r="E6590" s="1" t="s">
        <v>2</v>
      </c>
      <c r="F6590" s="1" t="s">
        <v>1082</v>
      </c>
      <c r="G6590" s="1" t="s">
        <v>107</v>
      </c>
      <c r="H6590" s="8"/>
      <c r="I6590" s="8">
        <v>2015</v>
      </c>
      <c r="J6590" s="1" t="s">
        <v>768</v>
      </c>
      <c r="K6590" s="9">
        <v>4224</v>
      </c>
      <c r="L6590" s="10">
        <f>K6590/ VLOOKUP(A6590,Indicators!$B$1:$V$7,21,FALSE)</f>
        <v>24.748936569131793</v>
      </c>
      <c r="M6590" s="11"/>
      <c r="N6590" s="11"/>
      <c r="O6590" s="11"/>
      <c r="P6590" s="8" t="str">
        <f>IF(H6590="Y", K6590/VLOOKUP(A6590,Indicators!$B$1:$S$7,18,FALSE),"")</f>
        <v/>
      </c>
      <c r="Q6590" s="8" t="str">
        <f t="shared" si="0"/>
        <v/>
      </c>
      <c r="R6590" s="1" t="s">
        <v>97</v>
      </c>
      <c r="S6590" s="1" t="s">
        <v>91</v>
      </c>
      <c r="T6590" s="11"/>
      <c r="U6590" s="11"/>
      <c r="V6590" s="11"/>
      <c r="W6590" s="11"/>
      <c r="X6590" s="11"/>
      <c r="Y6590" s="11"/>
      <c r="Z6590" s="11"/>
      <c r="AA6590" s="11"/>
      <c r="AB6590" s="11"/>
      <c r="AC6590" s="11"/>
      <c r="AD6590" s="11"/>
      <c r="AE6590" s="11"/>
      <c r="AF6590" s="11"/>
      <c r="AG6590" s="11"/>
      <c r="AH6590" s="11"/>
      <c r="AI6590" s="11"/>
      <c r="AJ6590" s="11"/>
      <c r="AK6590" s="11"/>
      <c r="AL6590" s="11"/>
      <c r="AM6590" s="5"/>
      <c r="AN6590" s="5"/>
      <c r="AO6590" s="5"/>
      <c r="AP6590" s="5"/>
      <c r="AQ6590" s="5"/>
      <c r="AR6590" s="5"/>
      <c r="AS6590" s="5"/>
      <c r="AT6590" s="5"/>
      <c r="AU6590" s="5"/>
      <c r="AV6590" s="5"/>
      <c r="AW6590" s="5"/>
      <c r="AX6590" s="5"/>
      <c r="AY6590" s="5"/>
      <c r="AZ6590" s="5"/>
      <c r="BA6590" s="5"/>
      <c r="BB6590" s="5"/>
      <c r="BC6590" s="5"/>
      <c r="BD6590" s="5"/>
      <c r="BE6590" s="5"/>
      <c r="BF6590" s="5"/>
      <c r="BG6590" s="5"/>
      <c r="BH6590" s="5"/>
      <c r="BI6590" s="5"/>
      <c r="BJ6590" s="5"/>
      <c r="BK6590" s="5"/>
      <c r="BL6590" s="5"/>
      <c r="BM6590" s="5"/>
      <c r="BN6590" s="5"/>
      <c r="BO6590" s="5"/>
      <c r="BP6590" s="5"/>
      <c r="BQ6590" s="5"/>
      <c r="BR6590" s="5"/>
      <c r="BS6590" s="5"/>
      <c r="BT6590" s="5"/>
      <c r="BU6590" s="5"/>
      <c r="BV6590" s="5"/>
      <c r="BW6590" s="5"/>
      <c r="BX6590" s="5"/>
    </row>
    <row r="6591" spans="1:76" x14ac:dyDescent="0.2">
      <c r="A6591" s="1" t="s">
        <v>22</v>
      </c>
      <c r="B6591" s="1" t="s">
        <v>97</v>
      </c>
      <c r="C6591" s="1" t="s">
        <v>978</v>
      </c>
      <c r="D6591" s="1" t="s">
        <v>110</v>
      </c>
      <c r="E6591" s="1" t="s">
        <v>2</v>
      </c>
      <c r="F6591" s="1" t="s">
        <v>1082</v>
      </c>
      <c r="G6591" s="1" t="s">
        <v>107</v>
      </c>
      <c r="H6591" s="8"/>
      <c r="I6591" s="8">
        <v>2015</v>
      </c>
      <c r="J6591" s="1" t="s">
        <v>768</v>
      </c>
      <c r="K6591" s="9">
        <v>5544</v>
      </c>
      <c r="L6591" s="10">
        <f>K6591/ VLOOKUP(A6591,Indicators!$B$1:$V$7,21,FALSE)</f>
        <v>32.482979246985479</v>
      </c>
      <c r="M6591" s="11"/>
      <c r="N6591" s="11"/>
      <c r="O6591" s="11"/>
      <c r="P6591" s="8" t="str">
        <f>IF(H6591="Y", K6591/VLOOKUP(A6591,Indicators!$B$1:$S$7,18,FALSE),"")</f>
        <v/>
      </c>
      <c r="Q6591" s="8" t="str">
        <f t="shared" si="0"/>
        <v/>
      </c>
      <c r="R6591" s="1" t="s">
        <v>133</v>
      </c>
      <c r="S6591" s="1" t="s">
        <v>52</v>
      </c>
      <c r="T6591" s="11"/>
      <c r="U6591" s="11"/>
      <c r="V6591" s="11"/>
      <c r="W6591" s="11"/>
      <c r="X6591" s="11"/>
      <c r="Y6591" s="11"/>
      <c r="Z6591" s="11"/>
      <c r="AA6591" s="11"/>
      <c r="AB6591" s="11"/>
      <c r="AC6591" s="11"/>
      <c r="AD6591" s="11"/>
      <c r="AE6591" s="11"/>
      <c r="AF6591" s="11"/>
      <c r="AG6591" s="11"/>
      <c r="AH6591" s="11"/>
      <c r="AI6591" s="11"/>
      <c r="AJ6591" s="11"/>
      <c r="AK6591" s="11"/>
      <c r="AL6591" s="11"/>
      <c r="AM6591" s="5"/>
      <c r="AN6591" s="5"/>
      <c r="AO6591" s="5"/>
      <c r="AP6591" s="5"/>
      <c r="AQ6591" s="5"/>
      <c r="AR6591" s="5"/>
      <c r="AS6591" s="5"/>
      <c r="AT6591" s="5"/>
      <c r="AU6591" s="5"/>
      <c r="AV6591" s="5"/>
      <c r="AW6591" s="5"/>
      <c r="AX6591" s="5"/>
      <c r="AY6591" s="5"/>
      <c r="AZ6591" s="5"/>
      <c r="BA6591" s="5"/>
      <c r="BB6591" s="5"/>
      <c r="BC6591" s="5"/>
      <c r="BD6591" s="5"/>
      <c r="BE6591" s="5"/>
      <c r="BF6591" s="5"/>
      <c r="BG6591" s="5"/>
      <c r="BH6591" s="5"/>
      <c r="BI6591" s="5"/>
      <c r="BJ6591" s="5"/>
      <c r="BK6591" s="5"/>
      <c r="BL6591" s="5"/>
      <c r="BM6591" s="5"/>
      <c r="BN6591" s="5"/>
      <c r="BO6591" s="5"/>
      <c r="BP6591" s="5"/>
      <c r="BQ6591" s="5"/>
      <c r="BR6591" s="5"/>
      <c r="BS6591" s="5"/>
      <c r="BT6591" s="5"/>
      <c r="BU6591" s="5"/>
      <c r="BV6591" s="5"/>
      <c r="BW6591" s="5"/>
      <c r="BX6591" s="5"/>
    </row>
    <row r="6592" spans="1:76" x14ac:dyDescent="0.2">
      <c r="A6592" s="1" t="s">
        <v>22</v>
      </c>
      <c r="B6592" s="1" t="s">
        <v>97</v>
      </c>
      <c r="C6592" s="1" t="s">
        <v>1063</v>
      </c>
      <c r="D6592" s="1" t="s">
        <v>110</v>
      </c>
      <c r="E6592" s="1" t="s">
        <v>2</v>
      </c>
      <c r="F6592" s="1" t="s">
        <v>1082</v>
      </c>
      <c r="G6592" s="1" t="s">
        <v>107</v>
      </c>
      <c r="H6592" s="8"/>
      <c r="I6592" s="8">
        <v>2015</v>
      </c>
      <c r="J6592" s="1" t="s">
        <v>768</v>
      </c>
      <c r="K6592" s="9">
        <v>6504</v>
      </c>
      <c r="L6592" s="10">
        <f>K6592/ VLOOKUP(A6592,Indicators!$B$1:$V$7,21,FALSE)</f>
        <v>38.107737558151797</v>
      </c>
      <c r="M6592" s="11"/>
      <c r="N6592" s="11"/>
      <c r="O6592" s="11"/>
      <c r="P6592" s="8" t="str">
        <f>IF(H6592="Y", K6592/VLOOKUP(A6592,Indicators!$B$1:$S$7,18,FALSE),"")</f>
        <v/>
      </c>
      <c r="Q6592" s="8" t="str">
        <f t="shared" si="0"/>
        <v/>
      </c>
      <c r="R6592" s="1" t="s">
        <v>97</v>
      </c>
      <c r="S6592" s="1" t="s">
        <v>91</v>
      </c>
      <c r="T6592" s="11"/>
      <c r="U6592" s="11"/>
      <c r="V6592" s="11"/>
      <c r="W6592" s="11"/>
      <c r="X6592" s="11"/>
      <c r="Y6592" s="11"/>
      <c r="Z6592" s="11"/>
      <c r="AA6592" s="11"/>
      <c r="AB6592" s="11"/>
      <c r="AC6592" s="11"/>
      <c r="AD6592" s="11"/>
      <c r="AE6592" s="11"/>
      <c r="AF6592" s="11"/>
      <c r="AG6592" s="11"/>
      <c r="AH6592" s="11"/>
      <c r="AI6592" s="11"/>
      <c r="AJ6592" s="11"/>
      <c r="AK6592" s="11"/>
      <c r="AL6592" s="11"/>
      <c r="AM6592" s="5"/>
      <c r="AN6592" s="5"/>
      <c r="AO6592" s="5"/>
      <c r="AP6592" s="5"/>
      <c r="AQ6592" s="5"/>
      <c r="AR6592" s="5"/>
      <c r="AS6592" s="5"/>
      <c r="AT6592" s="5"/>
      <c r="AU6592" s="5"/>
      <c r="AV6592" s="5"/>
      <c r="AW6592" s="5"/>
      <c r="AX6592" s="5"/>
      <c r="AY6592" s="5"/>
      <c r="AZ6592" s="5"/>
      <c r="BA6592" s="5"/>
      <c r="BB6592" s="5"/>
      <c r="BC6592" s="5"/>
      <c r="BD6592" s="5"/>
      <c r="BE6592" s="5"/>
      <c r="BF6592" s="5"/>
      <c r="BG6592" s="5"/>
      <c r="BH6592" s="5"/>
      <c r="BI6592" s="5"/>
      <c r="BJ6592" s="5"/>
      <c r="BK6592" s="5"/>
      <c r="BL6592" s="5"/>
      <c r="BM6592" s="5"/>
      <c r="BN6592" s="5"/>
      <c r="BO6592" s="5"/>
      <c r="BP6592" s="5"/>
      <c r="BQ6592" s="5"/>
      <c r="BR6592" s="5"/>
      <c r="BS6592" s="5"/>
      <c r="BT6592" s="5"/>
      <c r="BU6592" s="5"/>
      <c r="BV6592" s="5"/>
      <c r="BW6592" s="5"/>
      <c r="BX6592" s="5"/>
    </row>
    <row r="6593" spans="1:76" x14ac:dyDescent="0.2">
      <c r="A6593" s="1" t="s">
        <v>22</v>
      </c>
      <c r="B6593" s="1" t="s">
        <v>97</v>
      </c>
      <c r="C6593" s="1" t="s">
        <v>872</v>
      </c>
      <c r="D6593" s="1" t="s">
        <v>110</v>
      </c>
      <c r="E6593" s="1" t="s">
        <v>2</v>
      </c>
      <c r="F6593" s="1" t="s">
        <v>1082</v>
      </c>
      <c r="G6593" s="1" t="s">
        <v>107</v>
      </c>
      <c r="H6593" s="8"/>
      <c r="I6593" s="8">
        <v>2015</v>
      </c>
      <c r="J6593" s="1" t="s">
        <v>768</v>
      </c>
      <c r="K6593" s="9">
        <v>6888</v>
      </c>
      <c r="L6593" s="10">
        <f>K6593/ VLOOKUP(A6593,Indicators!$B$1:$V$7,21,FALSE)</f>
        <v>40.357640882618327</v>
      </c>
      <c r="M6593" s="11"/>
      <c r="N6593" s="11"/>
      <c r="O6593" s="11"/>
      <c r="P6593" s="8" t="str">
        <f>IF(H6593="Y", K6593/VLOOKUP(A6593,Indicators!$B$1:$S$7,18,FALSE),"")</f>
        <v/>
      </c>
      <c r="Q6593" s="8" t="str">
        <f t="shared" si="0"/>
        <v/>
      </c>
      <c r="R6593" s="1" t="s">
        <v>97</v>
      </c>
      <c r="S6593" s="1" t="s">
        <v>45</v>
      </c>
      <c r="T6593" s="11"/>
      <c r="U6593" s="11"/>
      <c r="V6593" s="11"/>
      <c r="W6593" s="11"/>
      <c r="X6593" s="11"/>
      <c r="Y6593" s="11"/>
      <c r="Z6593" s="11"/>
      <c r="AA6593" s="11"/>
      <c r="AB6593" s="11"/>
      <c r="AC6593" s="11"/>
      <c r="AD6593" s="11"/>
      <c r="AE6593" s="11"/>
      <c r="AF6593" s="11"/>
      <c r="AG6593" s="11"/>
      <c r="AH6593" s="11"/>
      <c r="AI6593" s="11"/>
      <c r="AJ6593" s="11"/>
      <c r="AK6593" s="11"/>
      <c r="AL6593" s="11"/>
      <c r="AM6593" s="5"/>
      <c r="AN6593" s="5"/>
      <c r="AO6593" s="5"/>
      <c r="AP6593" s="5"/>
      <c r="AQ6593" s="5"/>
      <c r="AR6593" s="5"/>
      <c r="AS6593" s="5"/>
      <c r="AT6593" s="5"/>
      <c r="AU6593" s="5"/>
      <c r="AV6593" s="5"/>
      <c r="AW6593" s="5"/>
      <c r="AX6593" s="5"/>
      <c r="AY6593" s="5"/>
      <c r="AZ6593" s="5"/>
      <c r="BA6593" s="5"/>
      <c r="BB6593" s="5"/>
      <c r="BC6593" s="5"/>
      <c r="BD6593" s="5"/>
      <c r="BE6593" s="5"/>
      <c r="BF6593" s="5"/>
      <c r="BG6593" s="5"/>
      <c r="BH6593" s="5"/>
      <c r="BI6593" s="5"/>
      <c r="BJ6593" s="5"/>
      <c r="BK6593" s="5"/>
      <c r="BL6593" s="5"/>
      <c r="BM6593" s="5"/>
      <c r="BN6593" s="5"/>
      <c r="BO6593" s="5"/>
      <c r="BP6593" s="5"/>
      <c r="BQ6593" s="5"/>
      <c r="BR6593" s="5"/>
      <c r="BS6593" s="5"/>
      <c r="BT6593" s="5"/>
      <c r="BU6593" s="5"/>
      <c r="BV6593" s="5"/>
      <c r="BW6593" s="5"/>
      <c r="BX6593" s="5"/>
    </row>
    <row r="6594" spans="1:76" x14ac:dyDescent="0.2">
      <c r="A6594" s="1" t="s">
        <v>22</v>
      </c>
      <c r="B6594" s="1" t="s">
        <v>97</v>
      </c>
      <c r="C6594" s="1" t="s">
        <v>868</v>
      </c>
      <c r="D6594" s="1" t="s">
        <v>110</v>
      </c>
      <c r="E6594" s="1" t="s">
        <v>2</v>
      </c>
      <c r="F6594" s="1" t="s">
        <v>1082</v>
      </c>
      <c r="G6594" s="1" t="s">
        <v>107</v>
      </c>
      <c r="H6594" s="8"/>
      <c r="I6594" s="8">
        <v>2015</v>
      </c>
      <c r="J6594" s="1" t="s">
        <v>768</v>
      </c>
      <c r="K6594" s="9">
        <v>7176</v>
      </c>
      <c r="L6594" s="10">
        <f>K6594/ VLOOKUP(A6594,Indicators!$B$1:$V$7,21,FALSE)</f>
        <v>42.045068375968221</v>
      </c>
      <c r="M6594" s="11"/>
      <c r="N6594" s="11"/>
      <c r="O6594" s="11"/>
      <c r="P6594" s="8" t="str">
        <f>IF(H6594="Y", K6594/VLOOKUP(A6594,Indicators!$B$1:$S$7,18,FALSE),"")</f>
        <v/>
      </c>
      <c r="Q6594" s="8" t="str">
        <f t="shared" si="0"/>
        <v/>
      </c>
      <c r="R6594" s="1" t="s">
        <v>133</v>
      </c>
      <c r="S6594" s="1" t="s">
        <v>52</v>
      </c>
      <c r="T6594" s="11"/>
      <c r="U6594" s="11"/>
      <c r="V6594" s="11"/>
      <c r="W6594" s="11"/>
      <c r="X6594" s="11"/>
      <c r="Y6594" s="11"/>
      <c r="Z6594" s="11"/>
      <c r="AA6594" s="11"/>
      <c r="AB6594" s="11"/>
      <c r="AC6594" s="11"/>
      <c r="AD6594" s="11"/>
      <c r="AE6594" s="11"/>
      <c r="AF6594" s="11"/>
      <c r="AG6594" s="11"/>
      <c r="AH6594" s="11"/>
      <c r="AI6594" s="11"/>
      <c r="AJ6594" s="11"/>
      <c r="AK6594" s="11"/>
      <c r="AL6594" s="11"/>
      <c r="AM6594" s="5"/>
      <c r="AN6594" s="5"/>
      <c r="AO6594" s="5"/>
      <c r="AP6594" s="5"/>
      <c r="AQ6594" s="5"/>
      <c r="AR6594" s="5"/>
      <c r="AS6594" s="5"/>
      <c r="AT6594" s="5"/>
      <c r="AU6594" s="5"/>
      <c r="AV6594" s="5"/>
      <c r="AW6594" s="5"/>
      <c r="AX6594" s="5"/>
      <c r="AY6594" s="5"/>
      <c r="AZ6594" s="5"/>
      <c r="BA6594" s="5"/>
      <c r="BB6594" s="5"/>
      <c r="BC6594" s="5"/>
      <c r="BD6594" s="5"/>
      <c r="BE6594" s="5"/>
      <c r="BF6594" s="5"/>
      <c r="BG6594" s="5"/>
      <c r="BH6594" s="5"/>
      <c r="BI6594" s="5"/>
      <c r="BJ6594" s="5"/>
      <c r="BK6594" s="5"/>
      <c r="BL6594" s="5"/>
      <c r="BM6594" s="5"/>
      <c r="BN6594" s="5"/>
      <c r="BO6594" s="5"/>
      <c r="BP6594" s="5"/>
      <c r="BQ6594" s="5"/>
      <c r="BR6594" s="5"/>
      <c r="BS6594" s="5"/>
      <c r="BT6594" s="5"/>
      <c r="BU6594" s="5"/>
      <c r="BV6594" s="5"/>
      <c r="BW6594" s="5"/>
      <c r="BX6594" s="5"/>
    </row>
    <row r="6595" spans="1:76" x14ac:dyDescent="0.2">
      <c r="A6595" s="1" t="s">
        <v>22</v>
      </c>
      <c r="B6595" s="1" t="s">
        <v>97</v>
      </c>
      <c r="C6595" s="1" t="s">
        <v>867</v>
      </c>
      <c r="D6595" s="1" t="s">
        <v>110</v>
      </c>
      <c r="E6595" s="1" t="s">
        <v>2</v>
      </c>
      <c r="F6595" s="1" t="s">
        <v>1082</v>
      </c>
      <c r="G6595" s="1" t="s">
        <v>107</v>
      </c>
      <c r="H6595" s="8"/>
      <c r="I6595" s="8">
        <v>2015</v>
      </c>
      <c r="J6595" s="1" t="s">
        <v>768</v>
      </c>
      <c r="K6595" s="9">
        <v>7176</v>
      </c>
      <c r="L6595" s="10">
        <f>K6595/ VLOOKUP(A6595,Indicators!$B$1:$V$7,21,FALSE)</f>
        <v>42.045068375968221</v>
      </c>
      <c r="M6595" s="11"/>
      <c r="N6595" s="11"/>
      <c r="O6595" s="11"/>
      <c r="P6595" s="8" t="str">
        <f>IF(H6595="Y", K6595/VLOOKUP(A6595,Indicators!$B$1:$S$7,18,FALSE),"")</f>
        <v/>
      </c>
      <c r="Q6595" s="8" t="str">
        <f t="shared" si="0"/>
        <v/>
      </c>
      <c r="R6595" s="1" t="s">
        <v>97</v>
      </c>
      <c r="S6595" s="1" t="s">
        <v>44</v>
      </c>
      <c r="T6595" s="11"/>
      <c r="U6595" s="11"/>
      <c r="V6595" s="11"/>
      <c r="W6595" s="11"/>
      <c r="X6595" s="11"/>
      <c r="Y6595" s="11"/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1"/>
      <c r="AK6595" s="11"/>
      <c r="AL6595" s="11"/>
      <c r="AM6595" s="5"/>
      <c r="AN6595" s="5"/>
      <c r="AO6595" s="5"/>
      <c r="AP6595" s="5"/>
      <c r="AQ6595" s="5"/>
      <c r="AR6595" s="5"/>
      <c r="AS6595" s="5"/>
      <c r="AT6595" s="5"/>
      <c r="AU6595" s="5"/>
      <c r="AV6595" s="5"/>
      <c r="AW6595" s="5"/>
      <c r="AX6595" s="5"/>
      <c r="AY6595" s="5"/>
      <c r="AZ6595" s="5"/>
      <c r="BA6595" s="5"/>
      <c r="BB6595" s="5"/>
      <c r="BC6595" s="5"/>
      <c r="BD6595" s="5"/>
      <c r="BE6595" s="5"/>
      <c r="BF6595" s="5"/>
      <c r="BG6595" s="5"/>
      <c r="BH6595" s="5"/>
      <c r="BI6595" s="5"/>
      <c r="BJ6595" s="5"/>
      <c r="BK6595" s="5"/>
      <c r="BL6595" s="5"/>
      <c r="BM6595" s="5"/>
      <c r="BN6595" s="5"/>
      <c r="BO6595" s="5"/>
      <c r="BP6595" s="5"/>
      <c r="BQ6595" s="5"/>
      <c r="BR6595" s="5"/>
      <c r="BS6595" s="5"/>
      <c r="BT6595" s="5"/>
      <c r="BU6595" s="5"/>
      <c r="BV6595" s="5"/>
      <c r="BW6595" s="5"/>
      <c r="BX6595" s="5"/>
    </row>
    <row r="6596" spans="1:76" x14ac:dyDescent="0.2">
      <c r="A6596" s="1" t="s">
        <v>22</v>
      </c>
      <c r="B6596" s="1" t="s">
        <v>97</v>
      </c>
      <c r="C6596" s="1" t="s">
        <v>866</v>
      </c>
      <c r="D6596" s="1" t="s">
        <v>110</v>
      </c>
      <c r="E6596" s="1" t="s">
        <v>2</v>
      </c>
      <c r="F6596" s="1" t="s">
        <v>1082</v>
      </c>
      <c r="G6596" s="1" t="s">
        <v>107</v>
      </c>
      <c r="H6596" s="8"/>
      <c r="I6596" s="8">
        <v>2015</v>
      </c>
      <c r="J6596" s="1" t="s">
        <v>768</v>
      </c>
      <c r="K6596" s="9">
        <v>8472</v>
      </c>
      <c r="L6596" s="10">
        <f>K6596/ VLOOKUP(A6596,Indicators!$B$1:$V$7,21,FALSE)</f>
        <v>49.638492096042746</v>
      </c>
      <c r="M6596" s="11"/>
      <c r="N6596" s="11"/>
      <c r="O6596" s="11"/>
      <c r="P6596" s="8" t="str">
        <f>IF(H6596="Y", K6596/VLOOKUP(A6596,Indicators!$B$1:$S$7,18,FALSE),"")</f>
        <v/>
      </c>
      <c r="Q6596" s="8" t="str">
        <f t="shared" si="0"/>
        <v/>
      </c>
      <c r="R6596" s="1" t="s">
        <v>97</v>
      </c>
      <c r="S6596" s="1" t="s">
        <v>48</v>
      </c>
      <c r="T6596" s="11"/>
      <c r="U6596" s="11"/>
      <c r="V6596" s="11"/>
      <c r="W6596" s="11"/>
      <c r="X6596" s="11"/>
      <c r="Y6596" s="11"/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1"/>
      <c r="AK6596" s="11"/>
      <c r="AL6596" s="11"/>
      <c r="AM6596" s="5"/>
      <c r="AN6596" s="5"/>
      <c r="AO6596" s="5"/>
      <c r="AP6596" s="5"/>
      <c r="AQ6596" s="5"/>
      <c r="AR6596" s="5"/>
      <c r="AS6596" s="5"/>
      <c r="AT6596" s="5"/>
      <c r="AU6596" s="5"/>
      <c r="AV6596" s="5"/>
      <c r="AW6596" s="5"/>
      <c r="AX6596" s="5"/>
      <c r="AY6596" s="5"/>
      <c r="AZ6596" s="5"/>
      <c r="BA6596" s="5"/>
      <c r="BB6596" s="5"/>
      <c r="BC6596" s="5"/>
      <c r="BD6596" s="5"/>
      <c r="BE6596" s="5"/>
      <c r="BF6596" s="5"/>
      <c r="BG6596" s="5"/>
      <c r="BH6596" s="5"/>
      <c r="BI6596" s="5"/>
      <c r="BJ6596" s="5"/>
      <c r="BK6596" s="5"/>
      <c r="BL6596" s="5"/>
      <c r="BM6596" s="5"/>
      <c r="BN6596" s="5"/>
      <c r="BO6596" s="5"/>
      <c r="BP6596" s="5"/>
      <c r="BQ6596" s="5"/>
      <c r="BR6596" s="5"/>
      <c r="BS6596" s="5"/>
      <c r="BT6596" s="5"/>
      <c r="BU6596" s="5"/>
      <c r="BV6596" s="5"/>
      <c r="BW6596" s="5"/>
      <c r="BX6596" s="5"/>
    </row>
    <row r="6597" spans="1:76" x14ac:dyDescent="0.2">
      <c r="A6597" s="1" t="s">
        <v>22</v>
      </c>
      <c r="B6597" s="1" t="s">
        <v>97</v>
      </c>
      <c r="C6597" s="1" t="s">
        <v>1064</v>
      </c>
      <c r="D6597" s="1" t="s">
        <v>110</v>
      </c>
      <c r="E6597" s="1" t="s">
        <v>2</v>
      </c>
      <c r="F6597" s="1" t="s">
        <v>1082</v>
      </c>
      <c r="G6597" s="1" t="s">
        <v>107</v>
      </c>
      <c r="H6597" s="8"/>
      <c r="I6597" s="8">
        <v>2015</v>
      </c>
      <c r="J6597" s="1" t="s">
        <v>768</v>
      </c>
      <c r="K6597" s="9">
        <v>9768</v>
      </c>
      <c r="L6597" s="10">
        <f>K6597/ VLOOKUP(A6597,Indicators!$B$1:$V$7,21,FALSE)</f>
        <v>57.231915816117272</v>
      </c>
      <c r="M6597" s="11"/>
      <c r="N6597" s="11"/>
      <c r="O6597" s="11"/>
      <c r="P6597" s="8" t="str">
        <f>IF(H6597="Y", K6597/VLOOKUP(A6597,Indicators!$B$1:$S$7,18,FALSE),"")</f>
        <v/>
      </c>
      <c r="Q6597" s="8" t="str">
        <f t="shared" si="0"/>
        <v/>
      </c>
      <c r="R6597" s="1" t="s">
        <v>97</v>
      </c>
      <c r="S6597" s="1" t="s">
        <v>44</v>
      </c>
      <c r="T6597" s="11"/>
      <c r="U6597" s="11"/>
      <c r="V6597" s="11"/>
      <c r="W6597" s="11"/>
      <c r="X6597" s="11"/>
      <c r="Y6597" s="11"/>
      <c r="Z6597" s="11"/>
      <c r="AA6597" s="11"/>
      <c r="AB6597" s="11"/>
      <c r="AC6597" s="11"/>
      <c r="AD6597" s="11"/>
      <c r="AE6597" s="11"/>
      <c r="AF6597" s="11"/>
      <c r="AG6597" s="11"/>
      <c r="AH6597" s="11"/>
      <c r="AI6597" s="11"/>
      <c r="AJ6597" s="11"/>
      <c r="AK6597" s="11"/>
      <c r="AL6597" s="11"/>
      <c r="AM6597" s="5"/>
      <c r="AN6597" s="5"/>
      <c r="AO6597" s="5"/>
      <c r="AP6597" s="5"/>
      <c r="AQ6597" s="5"/>
      <c r="AR6597" s="5"/>
      <c r="AS6597" s="5"/>
      <c r="AT6597" s="5"/>
      <c r="AU6597" s="5"/>
      <c r="AV6597" s="5"/>
      <c r="AW6597" s="5"/>
      <c r="AX6597" s="5"/>
      <c r="AY6597" s="5"/>
      <c r="AZ6597" s="5"/>
      <c r="BA6597" s="5"/>
      <c r="BB6597" s="5"/>
      <c r="BC6597" s="5"/>
      <c r="BD6597" s="5"/>
      <c r="BE6597" s="5"/>
      <c r="BF6597" s="5"/>
      <c r="BG6597" s="5"/>
      <c r="BH6597" s="5"/>
      <c r="BI6597" s="5"/>
      <c r="BJ6597" s="5"/>
      <c r="BK6597" s="5"/>
      <c r="BL6597" s="5"/>
      <c r="BM6597" s="5"/>
      <c r="BN6597" s="5"/>
      <c r="BO6597" s="5"/>
      <c r="BP6597" s="5"/>
      <c r="BQ6597" s="5"/>
      <c r="BR6597" s="5"/>
      <c r="BS6597" s="5"/>
      <c r="BT6597" s="5"/>
      <c r="BU6597" s="5"/>
      <c r="BV6597" s="5"/>
      <c r="BW6597" s="5"/>
      <c r="BX6597" s="5"/>
    </row>
    <row r="6598" spans="1:76" x14ac:dyDescent="0.2">
      <c r="A6598" s="1" t="s">
        <v>22</v>
      </c>
      <c r="B6598" s="1" t="s">
        <v>97</v>
      </c>
      <c r="C6598" s="1" t="s">
        <v>874</v>
      </c>
      <c r="D6598" s="1" t="s">
        <v>110</v>
      </c>
      <c r="E6598" s="1" t="s">
        <v>2</v>
      </c>
      <c r="F6598" s="1" t="s">
        <v>1082</v>
      </c>
      <c r="G6598" s="1" t="s">
        <v>107</v>
      </c>
      <c r="H6598" s="8"/>
      <c r="I6598" s="8">
        <v>2015</v>
      </c>
      <c r="J6598" s="1" t="s">
        <v>768</v>
      </c>
      <c r="K6598" s="9">
        <v>10440</v>
      </c>
      <c r="L6598" s="10">
        <f>K6598/ VLOOKUP(A6598,Indicators!$B$1:$V$7,21,FALSE)</f>
        <v>61.169246633933696</v>
      </c>
      <c r="M6598" s="11"/>
      <c r="N6598" s="11"/>
      <c r="O6598" s="11"/>
      <c r="P6598" s="8" t="str">
        <f>IF(H6598="Y", K6598/VLOOKUP(A6598,Indicators!$B$1:$S$7,18,FALSE),"")</f>
        <v/>
      </c>
      <c r="Q6598" s="8" t="str">
        <f t="shared" si="0"/>
        <v/>
      </c>
      <c r="R6598" s="1" t="s">
        <v>133</v>
      </c>
      <c r="S6598" s="1" t="s">
        <v>52</v>
      </c>
      <c r="T6598" s="11"/>
      <c r="U6598" s="11"/>
      <c r="V6598" s="11"/>
      <c r="W6598" s="11"/>
      <c r="X6598" s="11"/>
      <c r="Y6598" s="11"/>
      <c r="Z6598" s="11"/>
      <c r="AA6598" s="11"/>
      <c r="AB6598" s="11"/>
      <c r="AC6598" s="11"/>
      <c r="AD6598" s="11"/>
      <c r="AE6598" s="11"/>
      <c r="AF6598" s="11"/>
      <c r="AG6598" s="11"/>
      <c r="AH6598" s="11"/>
      <c r="AI6598" s="11"/>
      <c r="AJ6598" s="11"/>
      <c r="AK6598" s="11"/>
      <c r="AL6598" s="11"/>
      <c r="AM6598" s="5"/>
      <c r="AN6598" s="5"/>
      <c r="AO6598" s="5"/>
      <c r="AP6598" s="5"/>
      <c r="AQ6598" s="5"/>
      <c r="AR6598" s="5"/>
      <c r="AS6598" s="5"/>
      <c r="AT6598" s="5"/>
      <c r="AU6598" s="5"/>
      <c r="AV6598" s="5"/>
      <c r="AW6598" s="5"/>
      <c r="AX6598" s="5"/>
      <c r="AY6598" s="5"/>
      <c r="AZ6598" s="5"/>
      <c r="BA6598" s="5"/>
      <c r="BB6598" s="5"/>
      <c r="BC6598" s="5"/>
      <c r="BD6598" s="5"/>
      <c r="BE6598" s="5"/>
      <c r="BF6598" s="5"/>
      <c r="BG6598" s="5"/>
      <c r="BH6598" s="5"/>
      <c r="BI6598" s="5"/>
      <c r="BJ6598" s="5"/>
      <c r="BK6598" s="5"/>
      <c r="BL6598" s="5"/>
      <c r="BM6598" s="5"/>
      <c r="BN6598" s="5"/>
      <c r="BO6598" s="5"/>
      <c r="BP6598" s="5"/>
      <c r="BQ6598" s="5"/>
      <c r="BR6598" s="5"/>
      <c r="BS6598" s="5"/>
      <c r="BT6598" s="5"/>
      <c r="BU6598" s="5"/>
      <c r="BV6598" s="5"/>
      <c r="BW6598" s="5"/>
      <c r="BX6598" s="5"/>
    </row>
    <row r="6599" spans="1:76" x14ac:dyDescent="0.2">
      <c r="A6599" s="1" t="s">
        <v>22</v>
      </c>
      <c r="B6599" s="1" t="s">
        <v>97</v>
      </c>
      <c r="C6599" s="1" t="s">
        <v>871</v>
      </c>
      <c r="D6599" s="1" t="s">
        <v>110</v>
      </c>
      <c r="E6599" s="1" t="s">
        <v>2</v>
      </c>
      <c r="F6599" s="1" t="s">
        <v>1082</v>
      </c>
      <c r="G6599" s="1" t="s">
        <v>107</v>
      </c>
      <c r="H6599" s="8"/>
      <c r="I6599" s="8">
        <v>2015</v>
      </c>
      <c r="J6599" s="1" t="s">
        <v>768</v>
      </c>
      <c r="K6599" s="9">
        <v>11424</v>
      </c>
      <c r="L6599" s="10">
        <f>K6599/ VLOOKUP(A6599,Indicators!$B$1:$V$7,21,FALSE)</f>
        <v>66.934623902879167</v>
      </c>
      <c r="M6599" s="11"/>
      <c r="N6599" s="11"/>
      <c r="O6599" s="11"/>
      <c r="P6599" s="8" t="str">
        <f>IF(H6599="Y", K6599/VLOOKUP(A6599,Indicators!$B$1:$S$7,18,FALSE),"")</f>
        <v/>
      </c>
      <c r="Q6599" s="8" t="str">
        <f t="shared" si="0"/>
        <v/>
      </c>
      <c r="R6599" s="1" t="s">
        <v>97</v>
      </c>
      <c r="S6599" s="1" t="s">
        <v>40</v>
      </c>
      <c r="T6599" s="11"/>
      <c r="U6599" s="11"/>
      <c r="V6599" s="11"/>
      <c r="W6599" s="11"/>
      <c r="X6599" s="11"/>
      <c r="Y6599" s="11"/>
      <c r="Z6599" s="11"/>
      <c r="AA6599" s="11"/>
      <c r="AB6599" s="11"/>
      <c r="AC6599" s="11"/>
      <c r="AD6599" s="11"/>
      <c r="AE6599" s="11"/>
      <c r="AF6599" s="11"/>
      <c r="AG6599" s="11"/>
      <c r="AH6599" s="11"/>
      <c r="AI6599" s="11"/>
      <c r="AJ6599" s="11"/>
      <c r="AK6599" s="11"/>
      <c r="AL6599" s="11"/>
      <c r="AM6599" s="5"/>
      <c r="AN6599" s="5"/>
      <c r="AO6599" s="5"/>
      <c r="AP6599" s="5"/>
      <c r="AQ6599" s="5"/>
      <c r="AR6599" s="5"/>
      <c r="AS6599" s="5"/>
      <c r="AT6599" s="5"/>
      <c r="AU6599" s="5"/>
      <c r="AV6599" s="5"/>
      <c r="AW6599" s="5"/>
      <c r="AX6599" s="5"/>
      <c r="AY6599" s="5"/>
      <c r="AZ6599" s="5"/>
      <c r="BA6599" s="5"/>
      <c r="BB6599" s="5"/>
      <c r="BC6599" s="5"/>
      <c r="BD6599" s="5"/>
      <c r="BE6599" s="5"/>
      <c r="BF6599" s="5"/>
      <c r="BG6599" s="5"/>
      <c r="BH6599" s="5"/>
      <c r="BI6599" s="5"/>
      <c r="BJ6599" s="5"/>
      <c r="BK6599" s="5"/>
      <c r="BL6599" s="5"/>
      <c r="BM6599" s="5"/>
      <c r="BN6599" s="5"/>
      <c r="BO6599" s="5"/>
      <c r="BP6599" s="5"/>
      <c r="BQ6599" s="5"/>
      <c r="BR6599" s="5"/>
      <c r="BS6599" s="5"/>
      <c r="BT6599" s="5"/>
      <c r="BU6599" s="5"/>
      <c r="BV6599" s="5"/>
      <c r="BW6599" s="5"/>
      <c r="BX6599" s="5"/>
    </row>
    <row r="6600" spans="1:76" x14ac:dyDescent="0.2">
      <c r="A6600" s="1" t="s">
        <v>22</v>
      </c>
      <c r="B6600" s="1" t="s">
        <v>97</v>
      </c>
      <c r="C6600" s="1" t="s">
        <v>822</v>
      </c>
      <c r="D6600" s="1" t="s">
        <v>110</v>
      </c>
      <c r="E6600" s="1" t="s">
        <v>2</v>
      </c>
      <c r="F6600" s="1" t="s">
        <v>1082</v>
      </c>
      <c r="G6600" s="1" t="s">
        <v>107</v>
      </c>
      <c r="H6600" s="8"/>
      <c r="I6600" s="8">
        <v>2015</v>
      </c>
      <c r="J6600" s="1" t="s">
        <v>768</v>
      </c>
      <c r="K6600" s="9">
        <v>13392</v>
      </c>
      <c r="L6600" s="10">
        <f>K6600/ VLOOKUP(A6600,Indicators!$B$1:$V$7,21,FALSE)</f>
        <v>78.465378440770124</v>
      </c>
      <c r="M6600" s="11"/>
      <c r="N6600" s="11"/>
      <c r="O6600" s="11"/>
      <c r="P6600" s="8" t="str">
        <f>IF(H6600="Y", K6600/VLOOKUP(A6600,Indicators!$B$1:$S$7,18,FALSE),"")</f>
        <v/>
      </c>
      <c r="Q6600" s="8" t="str">
        <f t="shared" si="0"/>
        <v/>
      </c>
      <c r="R6600" s="1" t="s">
        <v>97</v>
      </c>
      <c r="S6600" s="1" t="s">
        <v>40</v>
      </c>
      <c r="T6600" s="11"/>
      <c r="U6600" s="11"/>
      <c r="V6600" s="11"/>
      <c r="W6600" s="11"/>
      <c r="X6600" s="11"/>
      <c r="Y6600" s="11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1"/>
      <c r="AJ6600" s="11"/>
      <c r="AK6600" s="11"/>
      <c r="AL6600" s="11"/>
      <c r="AM6600" s="5"/>
      <c r="AN6600" s="5"/>
      <c r="AO6600" s="5"/>
      <c r="AP6600" s="5"/>
      <c r="AQ6600" s="5"/>
      <c r="AR6600" s="5"/>
      <c r="AS6600" s="5"/>
      <c r="AT6600" s="5"/>
      <c r="AU6600" s="5"/>
      <c r="AV6600" s="5"/>
      <c r="AW6600" s="5"/>
      <c r="AX6600" s="5"/>
      <c r="AY6600" s="5"/>
      <c r="AZ6600" s="5"/>
      <c r="BA6600" s="5"/>
      <c r="BB6600" s="5"/>
      <c r="BC6600" s="5"/>
      <c r="BD6600" s="5"/>
      <c r="BE6600" s="5"/>
      <c r="BF6600" s="5"/>
      <c r="BG6600" s="5"/>
      <c r="BH6600" s="5"/>
      <c r="BI6600" s="5"/>
      <c r="BJ6600" s="5"/>
      <c r="BK6600" s="5"/>
      <c r="BL6600" s="5"/>
      <c r="BM6600" s="5"/>
      <c r="BN6600" s="5"/>
      <c r="BO6600" s="5"/>
      <c r="BP6600" s="5"/>
      <c r="BQ6600" s="5"/>
      <c r="BR6600" s="5"/>
      <c r="BS6600" s="5"/>
      <c r="BT6600" s="5"/>
      <c r="BU6600" s="5"/>
      <c r="BV6600" s="5"/>
      <c r="BW6600" s="5"/>
      <c r="BX6600" s="5"/>
    </row>
    <row r="6601" spans="1:76" x14ac:dyDescent="0.2">
      <c r="A6601" s="1" t="s">
        <v>22</v>
      </c>
      <c r="B6601" s="1" t="s">
        <v>97</v>
      </c>
      <c r="C6601" s="1" t="s">
        <v>863</v>
      </c>
      <c r="D6601" s="1" t="s">
        <v>110</v>
      </c>
      <c r="E6601" s="1" t="s">
        <v>2</v>
      </c>
      <c r="F6601" s="1" t="s">
        <v>1082</v>
      </c>
      <c r="G6601" s="1" t="s">
        <v>107</v>
      </c>
      <c r="H6601" s="8"/>
      <c r="I6601" s="8">
        <v>2015</v>
      </c>
      <c r="J6601" s="1" t="s">
        <v>768</v>
      </c>
      <c r="K6601" s="9">
        <v>14688</v>
      </c>
      <c r="L6601" s="10">
        <f>K6601/ VLOOKUP(A6601,Indicators!$B$1:$V$7,21,FALSE)</f>
        <v>86.05880216084465</v>
      </c>
      <c r="M6601" s="11"/>
      <c r="N6601" s="11"/>
      <c r="O6601" s="11"/>
      <c r="P6601" s="8" t="str">
        <f>IF(H6601="Y", K6601/VLOOKUP(A6601,Indicators!$B$1:$S$7,18,FALSE),"")</f>
        <v/>
      </c>
      <c r="Q6601" s="8" t="str">
        <f t="shared" si="0"/>
        <v/>
      </c>
      <c r="R6601" s="1" t="s">
        <v>97</v>
      </c>
      <c r="S6601" s="1" t="s">
        <v>48</v>
      </c>
      <c r="T6601" s="11"/>
      <c r="U6601" s="11"/>
      <c r="V6601" s="11"/>
      <c r="W6601" s="11"/>
      <c r="X6601" s="11"/>
      <c r="Y6601" s="11"/>
      <c r="Z6601" s="11"/>
      <c r="AA6601" s="11"/>
      <c r="AB6601" s="11"/>
      <c r="AC6601" s="11"/>
      <c r="AD6601" s="11"/>
      <c r="AE6601" s="11"/>
      <c r="AF6601" s="11"/>
      <c r="AG6601" s="11"/>
      <c r="AH6601" s="11"/>
      <c r="AI6601" s="11"/>
      <c r="AJ6601" s="11"/>
      <c r="AK6601" s="11"/>
      <c r="AL6601" s="11"/>
      <c r="AM6601" s="5"/>
      <c r="AN6601" s="5"/>
      <c r="AO6601" s="5"/>
      <c r="AP6601" s="5"/>
      <c r="AQ6601" s="5"/>
      <c r="AR6601" s="5"/>
      <c r="AS6601" s="5"/>
      <c r="AT6601" s="5"/>
      <c r="AU6601" s="5"/>
      <c r="AV6601" s="5"/>
      <c r="AW6601" s="5"/>
      <c r="AX6601" s="5"/>
      <c r="AY6601" s="5"/>
      <c r="AZ6601" s="5"/>
      <c r="BA6601" s="5"/>
      <c r="BB6601" s="5"/>
      <c r="BC6601" s="5"/>
      <c r="BD6601" s="5"/>
      <c r="BE6601" s="5"/>
      <c r="BF6601" s="5"/>
      <c r="BG6601" s="5"/>
      <c r="BH6601" s="5"/>
      <c r="BI6601" s="5"/>
      <c r="BJ6601" s="5"/>
      <c r="BK6601" s="5"/>
      <c r="BL6601" s="5"/>
      <c r="BM6601" s="5"/>
      <c r="BN6601" s="5"/>
      <c r="BO6601" s="5"/>
      <c r="BP6601" s="5"/>
      <c r="BQ6601" s="5"/>
      <c r="BR6601" s="5"/>
      <c r="BS6601" s="5"/>
      <c r="BT6601" s="5"/>
      <c r="BU6601" s="5"/>
      <c r="BV6601" s="5"/>
      <c r="BW6601" s="5"/>
      <c r="BX6601" s="5"/>
    </row>
    <row r="6602" spans="1:76" x14ac:dyDescent="0.2">
      <c r="A6602" s="1" t="s">
        <v>22</v>
      </c>
      <c r="B6602" s="1" t="s">
        <v>97</v>
      </c>
      <c r="C6602" s="1" t="s">
        <v>966</v>
      </c>
      <c r="D6602" s="1" t="s">
        <v>110</v>
      </c>
      <c r="E6602" s="1" t="s">
        <v>2</v>
      </c>
      <c r="F6602" s="1" t="s">
        <v>1082</v>
      </c>
      <c r="G6602" s="1" t="s">
        <v>107</v>
      </c>
      <c r="H6602" s="8"/>
      <c r="I6602" s="8">
        <v>2015</v>
      </c>
      <c r="J6602" s="1" t="s">
        <v>768</v>
      </c>
      <c r="K6602" s="9">
        <v>14688</v>
      </c>
      <c r="L6602" s="10">
        <f>K6602/ VLOOKUP(A6602,Indicators!$B$1:$V$7,21,FALSE)</f>
        <v>86.05880216084465</v>
      </c>
      <c r="M6602" s="11"/>
      <c r="N6602" s="11"/>
      <c r="O6602" s="11"/>
      <c r="P6602" s="8" t="str">
        <f>IF(H6602="Y", K6602/VLOOKUP(A6602,Indicators!$B$1:$S$7,18,FALSE),"")</f>
        <v/>
      </c>
      <c r="Q6602" s="8" t="str">
        <f t="shared" si="0"/>
        <v/>
      </c>
      <c r="R6602" s="1" t="s">
        <v>97</v>
      </c>
      <c r="S6602" s="1" t="s">
        <v>44</v>
      </c>
      <c r="T6602" s="11"/>
      <c r="U6602" s="11"/>
      <c r="V6602" s="11"/>
      <c r="W6602" s="11"/>
      <c r="X6602" s="11"/>
      <c r="Y6602" s="11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/>
      <c r="AK6602" s="11"/>
      <c r="AL6602" s="11"/>
      <c r="AM6602" s="5"/>
      <c r="AN6602" s="5"/>
      <c r="AO6602" s="5"/>
      <c r="AP6602" s="5"/>
      <c r="AQ6602" s="5"/>
      <c r="AR6602" s="5"/>
      <c r="AS6602" s="5"/>
      <c r="AT6602" s="5"/>
      <c r="AU6602" s="5"/>
      <c r="AV6602" s="5"/>
      <c r="AW6602" s="5"/>
      <c r="AX6602" s="5"/>
      <c r="AY6602" s="5"/>
      <c r="AZ6602" s="5"/>
      <c r="BA6602" s="5"/>
      <c r="BB6602" s="5"/>
      <c r="BC6602" s="5"/>
      <c r="BD6602" s="5"/>
      <c r="BE6602" s="5"/>
      <c r="BF6602" s="5"/>
      <c r="BG6602" s="5"/>
      <c r="BH6602" s="5"/>
      <c r="BI6602" s="5"/>
      <c r="BJ6602" s="5"/>
      <c r="BK6602" s="5"/>
      <c r="BL6602" s="5"/>
      <c r="BM6602" s="5"/>
      <c r="BN6602" s="5"/>
      <c r="BO6602" s="5"/>
      <c r="BP6602" s="5"/>
      <c r="BQ6602" s="5"/>
      <c r="BR6602" s="5"/>
      <c r="BS6602" s="5"/>
      <c r="BT6602" s="5"/>
      <c r="BU6602" s="5"/>
      <c r="BV6602" s="5"/>
      <c r="BW6602" s="5"/>
      <c r="BX6602" s="5"/>
    </row>
    <row r="6603" spans="1:76" x14ac:dyDescent="0.2">
      <c r="A6603" s="1" t="s">
        <v>22</v>
      </c>
      <c r="B6603" s="1" t="s">
        <v>97</v>
      </c>
      <c r="C6603" s="1" t="s">
        <v>823</v>
      </c>
      <c r="D6603" s="1" t="s">
        <v>110</v>
      </c>
      <c r="E6603" s="1" t="s">
        <v>2</v>
      </c>
      <c r="F6603" s="1" t="s">
        <v>1082</v>
      </c>
      <c r="G6603" s="1" t="s">
        <v>107</v>
      </c>
      <c r="H6603" s="8"/>
      <c r="I6603" s="8">
        <v>2015</v>
      </c>
      <c r="J6603" s="1" t="s">
        <v>768</v>
      </c>
      <c r="K6603" s="9">
        <v>17904</v>
      </c>
      <c r="L6603" s="10">
        <f>K6603/ VLOOKUP(A6603,Indicators!$B$1:$V$7,21,FALSE)</f>
        <v>104.90174250325181</v>
      </c>
      <c r="M6603" s="11"/>
      <c r="N6603" s="11"/>
      <c r="O6603" s="11"/>
      <c r="P6603" s="8" t="str">
        <f>IF(H6603="Y", K6603/VLOOKUP(A6603,Indicators!$B$1:$S$7,18,FALSE),"")</f>
        <v/>
      </c>
      <c r="Q6603" s="8" t="str">
        <f t="shared" si="0"/>
        <v/>
      </c>
      <c r="R6603" s="1" t="s">
        <v>97</v>
      </c>
      <c r="S6603" s="1" t="s">
        <v>45</v>
      </c>
      <c r="T6603" s="11"/>
      <c r="U6603" s="11"/>
      <c r="V6603" s="11"/>
      <c r="W6603" s="11"/>
      <c r="X6603" s="11"/>
      <c r="Y6603" s="11"/>
      <c r="Z6603" s="11"/>
      <c r="AA6603" s="11"/>
      <c r="AB6603" s="11"/>
      <c r="AC6603" s="11"/>
      <c r="AD6603" s="11"/>
      <c r="AE6603" s="11"/>
      <c r="AF6603" s="11"/>
      <c r="AG6603" s="11"/>
      <c r="AH6603" s="11"/>
      <c r="AI6603" s="11"/>
      <c r="AJ6603" s="11"/>
      <c r="AK6603" s="11"/>
      <c r="AL6603" s="11"/>
      <c r="AM6603" s="5"/>
      <c r="AN6603" s="5"/>
      <c r="AO6603" s="5"/>
      <c r="AP6603" s="5"/>
      <c r="AQ6603" s="5"/>
      <c r="AR6603" s="5"/>
      <c r="AS6603" s="5"/>
      <c r="AT6603" s="5"/>
      <c r="AU6603" s="5"/>
      <c r="AV6603" s="5"/>
      <c r="AW6603" s="5"/>
      <c r="AX6603" s="5"/>
      <c r="AY6603" s="5"/>
      <c r="AZ6603" s="5"/>
      <c r="BA6603" s="5"/>
      <c r="BB6603" s="5"/>
      <c r="BC6603" s="5"/>
      <c r="BD6603" s="5"/>
      <c r="BE6603" s="5"/>
      <c r="BF6603" s="5"/>
      <c r="BG6603" s="5"/>
      <c r="BH6603" s="5"/>
      <c r="BI6603" s="5"/>
      <c r="BJ6603" s="5"/>
      <c r="BK6603" s="5"/>
      <c r="BL6603" s="5"/>
      <c r="BM6603" s="5"/>
      <c r="BN6603" s="5"/>
      <c r="BO6603" s="5"/>
      <c r="BP6603" s="5"/>
      <c r="BQ6603" s="5"/>
      <c r="BR6603" s="5"/>
      <c r="BS6603" s="5"/>
      <c r="BT6603" s="5"/>
      <c r="BU6603" s="5"/>
      <c r="BV6603" s="5"/>
      <c r="BW6603" s="5"/>
      <c r="BX6603" s="5"/>
    </row>
    <row r="6604" spans="1:76" x14ac:dyDescent="0.2">
      <c r="A6604" s="1" t="s">
        <v>22</v>
      </c>
      <c r="B6604" s="1" t="s">
        <v>97</v>
      </c>
      <c r="C6604" s="1" t="s">
        <v>789</v>
      </c>
      <c r="D6604" s="1" t="s">
        <v>110</v>
      </c>
      <c r="E6604" s="1" t="s">
        <v>2</v>
      </c>
      <c r="F6604" s="1" t="s">
        <v>1082</v>
      </c>
      <c r="G6604" s="1" t="s">
        <v>107</v>
      </c>
      <c r="H6604" s="8"/>
      <c r="I6604" s="8">
        <v>2015</v>
      </c>
      <c r="J6604" s="1" t="s">
        <v>768</v>
      </c>
      <c r="K6604" s="9">
        <v>25464</v>
      </c>
      <c r="L6604" s="10">
        <f>K6604/ VLOOKUP(A6604,Indicators!$B$1:$V$7,21,FALSE)</f>
        <v>149.19671420368655</v>
      </c>
      <c r="M6604" s="11"/>
      <c r="N6604" s="11"/>
      <c r="O6604" s="11"/>
      <c r="P6604" s="8" t="str">
        <f>IF(H6604="Y", K6604/VLOOKUP(A6604,Indicators!$B$1:$S$7,18,FALSE),"")</f>
        <v/>
      </c>
      <c r="Q6604" s="8" t="str">
        <f t="shared" si="0"/>
        <v/>
      </c>
      <c r="R6604" s="1" t="s">
        <v>97</v>
      </c>
      <c r="S6604" s="1" t="s">
        <v>40</v>
      </c>
      <c r="T6604" s="11"/>
      <c r="U6604" s="11"/>
      <c r="V6604" s="11"/>
      <c r="W6604" s="11"/>
      <c r="X6604" s="11"/>
      <c r="Y6604" s="11"/>
      <c r="Z6604" s="11"/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1"/>
      <c r="AK6604" s="11"/>
      <c r="AL6604" s="11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C6604" s="5"/>
      <c r="BD6604" s="5"/>
      <c r="BE6604" s="5"/>
      <c r="BF6604" s="5"/>
      <c r="BG6604" s="5"/>
      <c r="BH6604" s="5"/>
      <c r="BI6604" s="5"/>
      <c r="BJ6604" s="5"/>
      <c r="BK6604" s="5"/>
      <c r="BL6604" s="5"/>
      <c r="BM6604" s="5"/>
      <c r="BN6604" s="5"/>
      <c r="BO6604" s="5"/>
      <c r="BP6604" s="5"/>
      <c r="BQ6604" s="5"/>
      <c r="BR6604" s="5"/>
      <c r="BS6604" s="5"/>
      <c r="BT6604" s="5"/>
      <c r="BU6604" s="5"/>
      <c r="BV6604" s="5"/>
      <c r="BW6604" s="5"/>
      <c r="BX6604" s="5"/>
    </row>
    <row r="6605" spans="1:76" x14ac:dyDescent="0.2">
      <c r="A6605" s="1" t="s">
        <v>22</v>
      </c>
      <c r="B6605" s="1" t="s">
        <v>97</v>
      </c>
      <c r="C6605" s="1" t="s">
        <v>869</v>
      </c>
      <c r="D6605" s="1" t="s">
        <v>110</v>
      </c>
      <c r="E6605" s="1" t="s">
        <v>2</v>
      </c>
      <c r="F6605" s="1" t="s">
        <v>1082</v>
      </c>
      <c r="G6605" s="1" t="s">
        <v>107</v>
      </c>
      <c r="H6605" s="8"/>
      <c r="I6605" s="8">
        <v>2015</v>
      </c>
      <c r="J6605" s="1" t="s">
        <v>768</v>
      </c>
      <c r="K6605" s="9">
        <v>27120</v>
      </c>
      <c r="L6605" s="10">
        <f>K6605/ VLOOKUP(A6605,Indicators!$B$1:$V$7,21,FALSE)</f>
        <v>158.89942229044846</v>
      </c>
      <c r="M6605" s="11"/>
      <c r="N6605" s="11"/>
      <c r="O6605" s="11"/>
      <c r="P6605" s="8" t="str">
        <f>IF(H6605="Y", K6605/VLOOKUP(A6605,Indicators!$B$1:$S$7,18,FALSE),"")</f>
        <v/>
      </c>
      <c r="Q6605" s="8" t="str">
        <f t="shared" si="0"/>
        <v/>
      </c>
      <c r="R6605" s="1" t="s">
        <v>97</v>
      </c>
      <c r="S6605" s="1" t="s">
        <v>45</v>
      </c>
      <c r="T6605" s="11"/>
      <c r="U6605" s="11"/>
      <c r="V6605" s="11"/>
      <c r="W6605" s="11"/>
      <c r="X6605" s="11"/>
      <c r="Y6605" s="11"/>
      <c r="Z6605" s="11"/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1"/>
      <c r="AK6605" s="11"/>
      <c r="AL6605" s="11"/>
      <c r="AM6605" s="5"/>
      <c r="AN6605" s="5"/>
      <c r="AO6605" s="5"/>
      <c r="AP6605" s="5"/>
      <c r="AQ6605" s="5"/>
      <c r="AR6605" s="5"/>
      <c r="AS6605" s="5"/>
      <c r="AT6605" s="5"/>
      <c r="AU6605" s="5"/>
      <c r="AV6605" s="5"/>
      <c r="AW6605" s="5"/>
      <c r="AX6605" s="5"/>
      <c r="AY6605" s="5"/>
      <c r="AZ6605" s="5"/>
      <c r="BA6605" s="5"/>
      <c r="BB6605" s="5"/>
      <c r="BC6605" s="5"/>
      <c r="BD6605" s="5"/>
      <c r="BE6605" s="5"/>
      <c r="BF6605" s="5"/>
      <c r="BG6605" s="5"/>
      <c r="BH6605" s="5"/>
      <c r="BI6605" s="5"/>
      <c r="BJ6605" s="5"/>
      <c r="BK6605" s="5"/>
      <c r="BL6605" s="5"/>
      <c r="BM6605" s="5"/>
      <c r="BN6605" s="5"/>
      <c r="BO6605" s="5"/>
      <c r="BP6605" s="5"/>
      <c r="BQ6605" s="5"/>
      <c r="BR6605" s="5"/>
      <c r="BS6605" s="5"/>
      <c r="BT6605" s="5"/>
      <c r="BU6605" s="5"/>
      <c r="BV6605" s="5"/>
      <c r="BW6605" s="5"/>
      <c r="BX6605" s="5"/>
    </row>
    <row r="6606" spans="1:76" x14ac:dyDescent="0.2">
      <c r="A6606" s="1" t="s">
        <v>22</v>
      </c>
      <c r="B6606" s="1" t="s">
        <v>97</v>
      </c>
      <c r="C6606" s="1" t="s">
        <v>873</v>
      </c>
      <c r="D6606" s="1" t="s">
        <v>110</v>
      </c>
      <c r="E6606" s="1" t="s">
        <v>2</v>
      </c>
      <c r="F6606" s="1" t="s">
        <v>1082</v>
      </c>
      <c r="G6606" s="1" t="s">
        <v>107</v>
      </c>
      <c r="H6606" s="8"/>
      <c r="I6606" s="8">
        <v>2015</v>
      </c>
      <c r="J6606" s="1" t="s">
        <v>768</v>
      </c>
      <c r="K6606" s="9">
        <v>30096</v>
      </c>
      <c r="L6606" s="10">
        <f>K6606/ VLOOKUP(A6606,Indicators!$B$1:$V$7,21,FALSE)</f>
        <v>176.33617305506402</v>
      </c>
      <c r="M6606" s="11"/>
      <c r="N6606" s="11"/>
      <c r="O6606" s="11"/>
      <c r="P6606" s="8" t="str">
        <f>IF(H6606="Y", K6606/VLOOKUP(A6606,Indicators!$B$1:$S$7,18,FALSE),"")</f>
        <v/>
      </c>
      <c r="Q6606" s="8" t="str">
        <f t="shared" si="0"/>
        <v/>
      </c>
      <c r="R6606" s="1" t="s">
        <v>97</v>
      </c>
      <c r="S6606" s="1" t="s">
        <v>40</v>
      </c>
      <c r="T6606" s="11"/>
      <c r="U6606" s="11"/>
      <c r="V6606" s="11"/>
      <c r="W6606" s="11"/>
      <c r="X6606" s="11"/>
      <c r="Y6606" s="11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1"/>
      <c r="AK6606" s="11"/>
      <c r="AL6606" s="11"/>
      <c r="AM6606" s="5"/>
      <c r="AN6606" s="5"/>
      <c r="AO6606" s="5"/>
      <c r="AP6606" s="5"/>
      <c r="AQ6606" s="5"/>
      <c r="AR6606" s="5"/>
      <c r="AS6606" s="5"/>
      <c r="AT6606" s="5"/>
      <c r="AU6606" s="5"/>
      <c r="AV6606" s="5"/>
      <c r="AW6606" s="5"/>
      <c r="AX6606" s="5"/>
      <c r="AY6606" s="5"/>
      <c r="AZ6606" s="5"/>
      <c r="BA6606" s="5"/>
      <c r="BB6606" s="5"/>
      <c r="BC6606" s="5"/>
      <c r="BD6606" s="5"/>
      <c r="BE6606" s="5"/>
      <c r="BF6606" s="5"/>
      <c r="BG6606" s="5"/>
      <c r="BH6606" s="5"/>
      <c r="BI6606" s="5"/>
      <c r="BJ6606" s="5"/>
      <c r="BK6606" s="5"/>
      <c r="BL6606" s="5"/>
      <c r="BM6606" s="5"/>
      <c r="BN6606" s="5"/>
      <c r="BO6606" s="5"/>
      <c r="BP6606" s="5"/>
      <c r="BQ6606" s="5"/>
      <c r="BR6606" s="5"/>
      <c r="BS6606" s="5"/>
      <c r="BT6606" s="5"/>
      <c r="BU6606" s="5"/>
      <c r="BV6606" s="5"/>
      <c r="BW6606" s="5"/>
      <c r="BX6606" s="5"/>
    </row>
    <row r="6607" spans="1:76" x14ac:dyDescent="0.2">
      <c r="A6607" s="1" t="s">
        <v>22</v>
      </c>
      <c r="B6607" s="1" t="s">
        <v>97</v>
      </c>
      <c r="C6607" s="1" t="s">
        <v>828</v>
      </c>
      <c r="D6607" s="1" t="s">
        <v>110</v>
      </c>
      <c r="E6607" s="1" t="s">
        <v>2</v>
      </c>
      <c r="F6607" s="1" t="s">
        <v>1082</v>
      </c>
      <c r="G6607" s="1" t="s">
        <v>107</v>
      </c>
      <c r="H6607" s="8"/>
      <c r="I6607" s="8">
        <v>2015</v>
      </c>
      <c r="J6607" s="1" t="s">
        <v>768</v>
      </c>
      <c r="K6607" s="9">
        <v>31728</v>
      </c>
      <c r="L6607" s="10">
        <f>K6607/ VLOOKUP(A6607,Indicators!$B$1:$V$7,21,FALSE)</f>
        <v>185.89826218404679</v>
      </c>
      <c r="M6607" s="11"/>
      <c r="N6607" s="11"/>
      <c r="O6607" s="11"/>
      <c r="P6607" s="8" t="str">
        <f>IF(H6607="Y", K6607/VLOOKUP(A6607,Indicators!$B$1:$S$7,18,FALSE),"")</f>
        <v/>
      </c>
      <c r="Q6607" s="8" t="str">
        <f t="shared" si="0"/>
        <v/>
      </c>
      <c r="R6607" s="1" t="s">
        <v>97</v>
      </c>
      <c r="S6607" s="1" t="s">
        <v>85</v>
      </c>
      <c r="T6607" s="11"/>
      <c r="U6607" s="11"/>
      <c r="V6607" s="11"/>
      <c r="W6607" s="11"/>
      <c r="X6607" s="11"/>
      <c r="Y6607" s="11"/>
      <c r="Z6607" s="11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1"/>
      <c r="AK6607" s="11"/>
      <c r="AL6607" s="11"/>
      <c r="AM6607" s="5"/>
      <c r="AN6607" s="5"/>
      <c r="AO6607" s="5"/>
      <c r="AP6607" s="5"/>
      <c r="AQ6607" s="5"/>
      <c r="AR6607" s="5"/>
      <c r="AS6607" s="5"/>
      <c r="AT6607" s="5"/>
      <c r="AU6607" s="5"/>
      <c r="AV6607" s="5"/>
      <c r="AW6607" s="5"/>
      <c r="AX6607" s="5"/>
      <c r="AY6607" s="5"/>
      <c r="AZ6607" s="5"/>
      <c r="BA6607" s="5"/>
      <c r="BB6607" s="5"/>
      <c r="BC6607" s="5"/>
      <c r="BD6607" s="5"/>
      <c r="BE6607" s="5"/>
      <c r="BF6607" s="5"/>
      <c r="BG6607" s="5"/>
      <c r="BH6607" s="5"/>
      <c r="BI6607" s="5"/>
      <c r="BJ6607" s="5"/>
      <c r="BK6607" s="5"/>
      <c r="BL6607" s="5"/>
      <c r="BM6607" s="5"/>
      <c r="BN6607" s="5"/>
      <c r="BO6607" s="5"/>
      <c r="BP6607" s="5"/>
      <c r="BQ6607" s="5"/>
      <c r="BR6607" s="5"/>
      <c r="BS6607" s="5"/>
      <c r="BT6607" s="5"/>
      <c r="BU6607" s="5"/>
      <c r="BV6607" s="5"/>
      <c r="BW6607" s="5"/>
      <c r="BX6607" s="5"/>
    </row>
    <row r="6608" spans="1:76" x14ac:dyDescent="0.2">
      <c r="A6608" s="1" t="s">
        <v>22</v>
      </c>
      <c r="B6608" s="1" t="s">
        <v>97</v>
      </c>
      <c r="C6608" s="1" t="s">
        <v>772</v>
      </c>
      <c r="D6608" s="1" t="s">
        <v>110</v>
      </c>
      <c r="E6608" s="1" t="s">
        <v>2</v>
      </c>
      <c r="F6608" s="1" t="s">
        <v>1082</v>
      </c>
      <c r="G6608" s="1" t="s">
        <v>107</v>
      </c>
      <c r="H6608" s="8"/>
      <c r="I6608" s="8">
        <v>2015</v>
      </c>
      <c r="J6608" s="1" t="s">
        <v>768</v>
      </c>
      <c r="K6608" s="9">
        <v>33888</v>
      </c>
      <c r="L6608" s="10">
        <f>K6608/ VLOOKUP(A6608,Indicators!$B$1:$V$7,21,FALSE)</f>
        <v>198.55396838417099</v>
      </c>
      <c r="M6608" s="11"/>
      <c r="N6608" s="11"/>
      <c r="O6608" s="11"/>
      <c r="P6608" s="8" t="str">
        <f>IF(H6608="Y", K6608/VLOOKUP(A6608,Indicators!$B$1:$S$7,18,FALSE),"")</f>
        <v/>
      </c>
      <c r="Q6608" s="8" t="str">
        <f t="shared" si="0"/>
        <v/>
      </c>
      <c r="R6608" s="1" t="s">
        <v>97</v>
      </c>
      <c r="S6608" s="1" t="s">
        <v>76</v>
      </c>
      <c r="T6608" s="11"/>
      <c r="U6608" s="11"/>
      <c r="V6608" s="11"/>
      <c r="W6608" s="11"/>
      <c r="X6608" s="11"/>
      <c r="Y6608" s="11"/>
      <c r="Z6608" s="11"/>
      <c r="AA6608" s="11"/>
      <c r="AB6608" s="11"/>
      <c r="AC6608" s="11"/>
      <c r="AD6608" s="11"/>
      <c r="AE6608" s="11"/>
      <c r="AF6608" s="11"/>
      <c r="AG6608" s="11"/>
      <c r="AH6608" s="11"/>
      <c r="AI6608" s="11"/>
      <c r="AJ6608" s="11"/>
      <c r="AK6608" s="11"/>
      <c r="AL6608" s="11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5"/>
      <c r="AX6608" s="5"/>
      <c r="AY6608" s="5"/>
      <c r="AZ6608" s="5"/>
      <c r="BA6608" s="5"/>
      <c r="BB6608" s="5"/>
      <c r="BC6608" s="5"/>
      <c r="BD6608" s="5"/>
      <c r="BE6608" s="5"/>
      <c r="BF6608" s="5"/>
      <c r="BG6608" s="5"/>
      <c r="BH6608" s="5"/>
      <c r="BI6608" s="5"/>
      <c r="BJ6608" s="5"/>
      <c r="BK6608" s="5"/>
      <c r="BL6608" s="5"/>
      <c r="BM6608" s="5"/>
      <c r="BN6608" s="5"/>
      <c r="BO6608" s="5"/>
      <c r="BP6608" s="5"/>
      <c r="BQ6608" s="5"/>
      <c r="BR6608" s="5"/>
      <c r="BS6608" s="5"/>
      <c r="BT6608" s="5"/>
      <c r="BU6608" s="5"/>
      <c r="BV6608" s="5"/>
      <c r="BW6608" s="5"/>
      <c r="BX6608" s="5"/>
    </row>
    <row r="6609" spans="1:76" x14ac:dyDescent="0.2">
      <c r="A6609" s="1" t="s">
        <v>22</v>
      </c>
      <c r="B6609" s="1" t="s">
        <v>97</v>
      </c>
      <c r="C6609" s="1" t="s">
        <v>790</v>
      </c>
      <c r="D6609" s="1" t="s">
        <v>110</v>
      </c>
      <c r="E6609" s="1" t="s">
        <v>2</v>
      </c>
      <c r="F6609" s="1" t="s">
        <v>1082</v>
      </c>
      <c r="G6609" s="1" t="s">
        <v>107</v>
      </c>
      <c r="H6609" s="8"/>
      <c r="I6609" s="8">
        <v>2015</v>
      </c>
      <c r="J6609" s="1" t="s">
        <v>768</v>
      </c>
      <c r="K6609" s="9">
        <v>36264</v>
      </c>
      <c r="L6609" s="10">
        <f>K6609/ VLOOKUP(A6609,Indicators!$B$1:$V$7,21,FALSE)</f>
        <v>212.47524520430761</v>
      </c>
      <c r="M6609" s="11"/>
      <c r="N6609" s="11"/>
      <c r="O6609" s="11"/>
      <c r="P6609" s="8" t="str">
        <f>IF(H6609="Y", K6609/VLOOKUP(A6609,Indicators!$B$1:$S$7,18,FALSE),"")</f>
        <v/>
      </c>
      <c r="Q6609" s="8" t="str">
        <f t="shared" si="0"/>
        <v/>
      </c>
      <c r="R6609" s="1" t="s">
        <v>97</v>
      </c>
      <c r="S6609" s="1" t="s">
        <v>40</v>
      </c>
      <c r="T6609" s="11"/>
      <c r="U6609" s="11"/>
      <c r="V6609" s="11"/>
      <c r="W6609" s="11"/>
      <c r="X6609" s="11"/>
      <c r="Y6609" s="11"/>
      <c r="Z6609" s="11"/>
      <c r="AA6609" s="11"/>
      <c r="AB6609" s="11"/>
      <c r="AC6609" s="11"/>
      <c r="AD6609" s="11"/>
      <c r="AE6609" s="11"/>
      <c r="AF6609" s="11"/>
      <c r="AG6609" s="11"/>
      <c r="AH6609" s="11"/>
      <c r="AI6609" s="11"/>
      <c r="AJ6609" s="11"/>
      <c r="AK6609" s="11"/>
      <c r="AL6609" s="11"/>
      <c r="AM6609" s="5"/>
      <c r="AN6609" s="5"/>
      <c r="AO6609" s="5"/>
      <c r="AP6609" s="5"/>
      <c r="AQ6609" s="5"/>
      <c r="AR6609" s="5"/>
      <c r="AS6609" s="5"/>
      <c r="AT6609" s="5"/>
      <c r="AU6609" s="5"/>
      <c r="AV6609" s="5"/>
      <c r="AW6609" s="5"/>
      <c r="AX6609" s="5"/>
      <c r="AY6609" s="5"/>
      <c r="AZ6609" s="5"/>
      <c r="BA6609" s="5"/>
      <c r="BB6609" s="5"/>
      <c r="BC6609" s="5"/>
      <c r="BD6609" s="5"/>
      <c r="BE6609" s="5"/>
      <c r="BF6609" s="5"/>
      <c r="BG6609" s="5"/>
      <c r="BH6609" s="5"/>
      <c r="BI6609" s="5"/>
      <c r="BJ6609" s="5"/>
      <c r="BK6609" s="5"/>
      <c r="BL6609" s="5"/>
      <c r="BM6609" s="5"/>
      <c r="BN6609" s="5"/>
      <c r="BO6609" s="5"/>
      <c r="BP6609" s="5"/>
      <c r="BQ6609" s="5"/>
      <c r="BR6609" s="5"/>
      <c r="BS6609" s="5"/>
      <c r="BT6609" s="5"/>
      <c r="BU6609" s="5"/>
      <c r="BV6609" s="5"/>
      <c r="BW6609" s="5"/>
      <c r="BX6609" s="5"/>
    </row>
    <row r="6610" spans="1:76" x14ac:dyDescent="0.2">
      <c r="A6610" s="1" t="s">
        <v>22</v>
      </c>
      <c r="B6610" s="1" t="s">
        <v>97</v>
      </c>
      <c r="C6610" s="1" t="s">
        <v>791</v>
      </c>
      <c r="D6610" s="1" t="s">
        <v>110</v>
      </c>
      <c r="E6610" s="1" t="s">
        <v>2</v>
      </c>
      <c r="F6610" s="1" t="s">
        <v>1082</v>
      </c>
      <c r="G6610" s="1" t="s">
        <v>107</v>
      </c>
      <c r="H6610" s="8"/>
      <c r="I6610" s="8">
        <v>2015</v>
      </c>
      <c r="J6610" s="1" t="s">
        <v>768</v>
      </c>
      <c r="K6610" s="9">
        <v>50568</v>
      </c>
      <c r="L6610" s="10">
        <f>K6610/ VLOOKUP(A6610,Indicators!$B$1:$V$7,21,FALSE)</f>
        <v>296.28414404068576</v>
      </c>
      <c r="M6610" s="11"/>
      <c r="N6610" s="11"/>
      <c r="O6610" s="11"/>
      <c r="P6610" s="8" t="str">
        <f>IF(H6610="Y", K6610/VLOOKUP(A6610,Indicators!$B$1:$S$7,18,FALSE),"")</f>
        <v/>
      </c>
      <c r="Q6610" s="8" t="str">
        <f t="shared" si="0"/>
        <v/>
      </c>
      <c r="R6610" s="1" t="s">
        <v>97</v>
      </c>
      <c r="S6610" s="1" t="s">
        <v>40</v>
      </c>
      <c r="T6610" s="11"/>
      <c r="U6610" s="11"/>
      <c r="V6610" s="11"/>
      <c r="W6610" s="11"/>
      <c r="X6610" s="11"/>
      <c r="Y6610" s="11"/>
      <c r="Z6610" s="11"/>
      <c r="AA6610" s="11"/>
      <c r="AB6610" s="11"/>
      <c r="AC6610" s="11"/>
      <c r="AD6610" s="11"/>
      <c r="AE6610" s="11"/>
      <c r="AF6610" s="11"/>
      <c r="AG6610" s="11"/>
      <c r="AH6610" s="11"/>
      <c r="AI6610" s="11"/>
      <c r="AJ6610" s="11"/>
      <c r="AK6610" s="11"/>
      <c r="AL6610" s="11"/>
      <c r="AM6610" s="5"/>
      <c r="AN6610" s="5"/>
      <c r="AO6610" s="5"/>
      <c r="AP6610" s="5"/>
      <c r="AQ6610" s="5"/>
      <c r="AR6610" s="5"/>
      <c r="AS6610" s="5"/>
      <c r="AT6610" s="5"/>
      <c r="AU6610" s="5"/>
      <c r="AV6610" s="5"/>
      <c r="AW6610" s="5"/>
      <c r="AX6610" s="5"/>
      <c r="AY6610" s="5"/>
      <c r="AZ6610" s="5"/>
      <c r="BA6610" s="5"/>
      <c r="BB6610" s="5"/>
      <c r="BC6610" s="5"/>
      <c r="BD6610" s="5"/>
      <c r="BE6610" s="5"/>
      <c r="BF6610" s="5"/>
      <c r="BG6610" s="5"/>
      <c r="BH6610" s="5"/>
      <c r="BI6610" s="5"/>
      <c r="BJ6610" s="5"/>
      <c r="BK6610" s="5"/>
      <c r="BL6610" s="5"/>
      <c r="BM6610" s="5"/>
      <c r="BN6610" s="5"/>
      <c r="BO6610" s="5"/>
      <c r="BP6610" s="5"/>
      <c r="BQ6610" s="5"/>
      <c r="BR6610" s="5"/>
      <c r="BS6610" s="5"/>
      <c r="BT6610" s="5"/>
      <c r="BU6610" s="5"/>
      <c r="BV6610" s="5"/>
      <c r="BW6610" s="5"/>
      <c r="BX6610" s="5"/>
    </row>
    <row r="6611" spans="1:76" x14ac:dyDescent="0.2">
      <c r="A6611" s="1" t="s">
        <v>22</v>
      </c>
      <c r="B6611" s="1" t="s">
        <v>97</v>
      </c>
      <c r="C6611" s="1" t="s">
        <v>848</v>
      </c>
      <c r="D6611" s="1" t="s">
        <v>110</v>
      </c>
      <c r="E6611" s="1" t="s">
        <v>2</v>
      </c>
      <c r="F6611" s="1" t="s">
        <v>1082</v>
      </c>
      <c r="G6611" s="1" t="s">
        <v>107</v>
      </c>
      <c r="H6611" s="8"/>
      <c r="I6611" s="8">
        <v>2015</v>
      </c>
      <c r="J6611" s="1" t="s">
        <v>768</v>
      </c>
      <c r="K6611" s="9">
        <v>50880</v>
      </c>
      <c r="L6611" s="10">
        <f>K6611/ VLOOKUP(A6611,Indicators!$B$1:$V$7,21,FALSE)</f>
        <v>298.11219049181477</v>
      </c>
      <c r="M6611" s="11"/>
      <c r="N6611" s="11"/>
      <c r="O6611" s="11"/>
      <c r="P6611" s="8" t="str">
        <f>IF(H6611="Y", K6611/VLOOKUP(A6611,Indicators!$B$1:$S$7,18,FALSE),"")</f>
        <v/>
      </c>
      <c r="Q6611" s="8" t="str">
        <f t="shared" si="0"/>
        <v/>
      </c>
      <c r="R6611" s="1" t="s">
        <v>97</v>
      </c>
      <c r="S6611" s="1" t="s">
        <v>44</v>
      </c>
      <c r="T6611" s="11"/>
      <c r="U6611" s="11"/>
      <c r="V6611" s="11"/>
      <c r="W6611" s="11"/>
      <c r="X6611" s="11"/>
      <c r="Y6611" s="11"/>
      <c r="Z6611" s="11"/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1"/>
      <c r="AK6611" s="11"/>
      <c r="AL6611" s="11"/>
      <c r="AM6611" s="5"/>
      <c r="AN6611" s="5"/>
      <c r="AO6611" s="5"/>
      <c r="AP6611" s="5"/>
      <c r="AQ6611" s="5"/>
      <c r="AR6611" s="5"/>
      <c r="AS6611" s="5"/>
      <c r="AT6611" s="5"/>
      <c r="AU6611" s="5"/>
      <c r="AV6611" s="5"/>
      <c r="AW6611" s="5"/>
      <c r="AX6611" s="5"/>
      <c r="AY6611" s="5"/>
      <c r="AZ6611" s="5"/>
      <c r="BA6611" s="5"/>
      <c r="BB6611" s="5"/>
      <c r="BC6611" s="5"/>
      <c r="BD6611" s="5"/>
      <c r="BE6611" s="5"/>
      <c r="BF6611" s="5"/>
      <c r="BG6611" s="5"/>
      <c r="BH6611" s="5"/>
      <c r="BI6611" s="5"/>
      <c r="BJ6611" s="5"/>
      <c r="BK6611" s="5"/>
      <c r="BL6611" s="5"/>
      <c r="BM6611" s="5"/>
      <c r="BN6611" s="5"/>
      <c r="BO6611" s="5"/>
      <c r="BP6611" s="5"/>
      <c r="BQ6611" s="5"/>
      <c r="BR6611" s="5"/>
      <c r="BS6611" s="5"/>
      <c r="BT6611" s="5"/>
      <c r="BU6611" s="5"/>
      <c r="BV6611" s="5"/>
      <c r="BW6611" s="5"/>
      <c r="BX6611" s="5"/>
    </row>
    <row r="6612" spans="1:76" x14ac:dyDescent="0.2">
      <c r="A6612" s="1" t="s">
        <v>22</v>
      </c>
      <c r="B6612" s="1" t="s">
        <v>97</v>
      </c>
      <c r="C6612" s="1" t="s">
        <v>870</v>
      </c>
      <c r="D6612" s="1" t="s">
        <v>110</v>
      </c>
      <c r="E6612" s="1" t="s">
        <v>2</v>
      </c>
      <c r="F6612" s="1" t="s">
        <v>1082</v>
      </c>
      <c r="G6612" s="1" t="s">
        <v>107</v>
      </c>
      <c r="H6612" s="8"/>
      <c r="I6612" s="8">
        <v>2015</v>
      </c>
      <c r="J6612" s="1" t="s">
        <v>768</v>
      </c>
      <c r="K6612" s="9">
        <v>52440</v>
      </c>
      <c r="L6612" s="10">
        <f>K6612/ VLOOKUP(A6612,Indicators!$B$1:$V$7,21,FALSE)</f>
        <v>307.25242274746006</v>
      </c>
      <c r="M6612" s="11"/>
      <c r="N6612" s="11"/>
      <c r="O6612" s="11"/>
      <c r="P6612" s="8" t="str">
        <f>IF(H6612="Y", K6612/VLOOKUP(A6612,Indicators!$B$1:$S$7,18,FALSE),"")</f>
        <v/>
      </c>
      <c r="Q6612" s="8" t="str">
        <f t="shared" si="0"/>
        <v/>
      </c>
      <c r="R6612" s="1" t="s">
        <v>97</v>
      </c>
      <c r="S6612" s="1" t="s">
        <v>45</v>
      </c>
      <c r="T6612" s="11"/>
      <c r="U6612" s="11"/>
      <c r="V6612" s="11"/>
      <c r="W6612" s="11"/>
      <c r="X6612" s="11"/>
      <c r="Y6612" s="11"/>
      <c r="Z6612" s="11"/>
      <c r="AA6612" s="11"/>
      <c r="AB6612" s="11"/>
      <c r="AC6612" s="11"/>
      <c r="AD6612" s="11"/>
      <c r="AE6612" s="11"/>
      <c r="AF6612" s="11"/>
      <c r="AG6612" s="11"/>
      <c r="AH6612" s="11"/>
      <c r="AI6612" s="11"/>
      <c r="AJ6612" s="11"/>
      <c r="AK6612" s="11"/>
      <c r="AL6612" s="11"/>
      <c r="AM6612" s="5"/>
      <c r="AN6612" s="5"/>
      <c r="AO6612" s="5"/>
      <c r="AP6612" s="5"/>
      <c r="AQ6612" s="5"/>
      <c r="AR6612" s="5"/>
      <c r="AS6612" s="5"/>
      <c r="AT6612" s="5"/>
      <c r="AU6612" s="5"/>
      <c r="AV6612" s="5"/>
      <c r="AW6612" s="5"/>
      <c r="AX6612" s="5"/>
      <c r="AY6612" s="5"/>
      <c r="AZ6612" s="5"/>
      <c r="BA6612" s="5"/>
      <c r="BB6612" s="5"/>
      <c r="BC6612" s="5"/>
      <c r="BD6612" s="5"/>
      <c r="BE6612" s="5"/>
      <c r="BF6612" s="5"/>
      <c r="BG6612" s="5"/>
      <c r="BH6612" s="5"/>
      <c r="BI6612" s="5"/>
      <c r="BJ6612" s="5"/>
      <c r="BK6612" s="5"/>
      <c r="BL6612" s="5"/>
      <c r="BM6612" s="5"/>
      <c r="BN6612" s="5"/>
      <c r="BO6612" s="5"/>
      <c r="BP6612" s="5"/>
      <c r="BQ6612" s="5"/>
      <c r="BR6612" s="5"/>
      <c r="BS6612" s="5"/>
      <c r="BT6612" s="5"/>
      <c r="BU6612" s="5"/>
      <c r="BV6612" s="5"/>
      <c r="BW6612" s="5"/>
      <c r="BX6612" s="5"/>
    </row>
    <row r="6613" spans="1:76" x14ac:dyDescent="0.2">
      <c r="A6613" s="1" t="s">
        <v>22</v>
      </c>
      <c r="B6613" s="1" t="s">
        <v>97</v>
      </c>
      <c r="C6613" s="1" t="s">
        <v>788</v>
      </c>
      <c r="D6613" s="1" t="s">
        <v>110</v>
      </c>
      <c r="E6613" s="1" t="s">
        <v>2</v>
      </c>
      <c r="F6613" s="1" t="s">
        <v>1082</v>
      </c>
      <c r="G6613" s="1" t="s">
        <v>107</v>
      </c>
      <c r="H6613" s="8"/>
      <c r="I6613" s="8">
        <v>2015</v>
      </c>
      <c r="J6613" s="1" t="s">
        <v>768</v>
      </c>
      <c r="K6613" s="9">
        <v>53328</v>
      </c>
      <c r="L6613" s="10">
        <f>K6613/ VLOOKUP(A6613,Indicators!$B$1:$V$7,21,FALSE)</f>
        <v>312.45532418528887</v>
      </c>
      <c r="M6613" s="11"/>
      <c r="N6613" s="11"/>
      <c r="O6613" s="11"/>
      <c r="P6613" s="8" t="str">
        <f>IF(H6613="Y", K6613/VLOOKUP(A6613,Indicators!$B$1:$S$7,18,FALSE),"")</f>
        <v/>
      </c>
      <c r="Q6613" s="8" t="str">
        <f t="shared" si="0"/>
        <v/>
      </c>
      <c r="R6613" s="1" t="s">
        <v>97</v>
      </c>
      <c r="S6613" s="1" t="s">
        <v>44</v>
      </c>
      <c r="T6613" s="11"/>
      <c r="U6613" s="11"/>
      <c r="V6613" s="11"/>
      <c r="W6613" s="11"/>
      <c r="X6613" s="11"/>
      <c r="Y6613" s="11"/>
      <c r="Z6613" s="11"/>
      <c r="AA6613" s="11"/>
      <c r="AB6613" s="11"/>
      <c r="AC6613" s="11"/>
      <c r="AD6613" s="11"/>
      <c r="AE6613" s="11"/>
      <c r="AF6613" s="11"/>
      <c r="AG6613" s="11"/>
      <c r="AH6613" s="11"/>
      <c r="AI6613" s="11"/>
      <c r="AJ6613" s="11"/>
      <c r="AK6613" s="11"/>
      <c r="AL6613" s="11"/>
      <c r="AM6613" s="5"/>
      <c r="AN6613" s="5"/>
      <c r="AO6613" s="5"/>
      <c r="AP6613" s="5"/>
      <c r="AQ6613" s="5"/>
      <c r="AR6613" s="5"/>
      <c r="AS6613" s="5"/>
      <c r="AT6613" s="5"/>
      <c r="AU6613" s="5"/>
      <c r="AV6613" s="5"/>
      <c r="AW6613" s="5"/>
      <c r="AX6613" s="5"/>
      <c r="AY6613" s="5"/>
      <c r="AZ6613" s="5"/>
      <c r="BA6613" s="5"/>
      <c r="BB6613" s="5"/>
      <c r="BC6613" s="5"/>
      <c r="BD6613" s="5"/>
      <c r="BE6613" s="5"/>
      <c r="BF6613" s="5"/>
      <c r="BG6613" s="5"/>
      <c r="BH6613" s="5"/>
      <c r="BI6613" s="5"/>
      <c r="BJ6613" s="5"/>
      <c r="BK6613" s="5"/>
      <c r="BL6613" s="5"/>
      <c r="BM6613" s="5"/>
      <c r="BN6613" s="5"/>
      <c r="BO6613" s="5"/>
      <c r="BP6613" s="5"/>
      <c r="BQ6613" s="5"/>
      <c r="BR6613" s="5"/>
      <c r="BS6613" s="5"/>
      <c r="BT6613" s="5"/>
      <c r="BU6613" s="5"/>
      <c r="BV6613" s="5"/>
      <c r="BW6613" s="5"/>
      <c r="BX6613" s="5"/>
    </row>
    <row r="6614" spans="1:76" x14ac:dyDescent="0.2">
      <c r="A6614" s="1" t="s">
        <v>22</v>
      </c>
      <c r="B6614" s="1" t="s">
        <v>97</v>
      </c>
      <c r="C6614" s="1" t="s">
        <v>826</v>
      </c>
      <c r="D6614" s="1" t="s">
        <v>110</v>
      </c>
      <c r="E6614" s="1" t="s">
        <v>2</v>
      </c>
      <c r="F6614" s="1" t="s">
        <v>1082</v>
      </c>
      <c r="G6614" s="1" t="s">
        <v>107</v>
      </c>
      <c r="H6614" s="8"/>
      <c r="I6614" s="8">
        <v>2015</v>
      </c>
      <c r="J6614" s="1" t="s">
        <v>768</v>
      </c>
      <c r="K6614" s="9">
        <v>57816</v>
      </c>
      <c r="L6614" s="10">
        <f>K6614/ VLOOKUP(A6614,Indicators!$B$1:$V$7,21,FALSE)</f>
        <v>338.75106928999145</v>
      </c>
      <c r="M6614" s="11"/>
      <c r="N6614" s="11"/>
      <c r="O6614" s="11"/>
      <c r="P6614" s="8" t="str">
        <f>IF(H6614="Y", K6614/VLOOKUP(A6614,Indicators!$B$1:$S$7,18,FALSE),"")</f>
        <v/>
      </c>
      <c r="Q6614" s="8" t="str">
        <f t="shared" si="0"/>
        <v/>
      </c>
      <c r="R6614" s="1" t="s">
        <v>97</v>
      </c>
      <c r="S6614" s="1" t="s">
        <v>40</v>
      </c>
      <c r="T6614" s="11"/>
      <c r="U6614" s="11"/>
      <c r="V6614" s="11"/>
      <c r="W6614" s="11"/>
      <c r="X6614" s="11"/>
      <c r="Y6614" s="11"/>
      <c r="Z6614" s="11"/>
      <c r="AA6614" s="11"/>
      <c r="AB6614" s="11"/>
      <c r="AC6614" s="11"/>
      <c r="AD6614" s="11"/>
      <c r="AE6614" s="11"/>
      <c r="AF6614" s="11"/>
      <c r="AG6614" s="11"/>
      <c r="AH6614" s="11"/>
      <c r="AI6614" s="11"/>
      <c r="AJ6614" s="11"/>
      <c r="AK6614" s="11"/>
      <c r="AL6614" s="11"/>
      <c r="AM6614" s="5"/>
      <c r="AN6614" s="5"/>
      <c r="AO6614" s="5"/>
      <c r="AP6614" s="5"/>
      <c r="AQ6614" s="5"/>
      <c r="AR6614" s="5"/>
      <c r="AS6614" s="5"/>
      <c r="AT6614" s="5"/>
      <c r="AU6614" s="5"/>
      <c r="AV6614" s="5"/>
      <c r="AW6614" s="5"/>
      <c r="AX6614" s="5"/>
      <c r="AY6614" s="5"/>
      <c r="AZ6614" s="5"/>
      <c r="BA6614" s="5"/>
      <c r="BB6614" s="5"/>
      <c r="BC6614" s="5"/>
      <c r="BD6614" s="5"/>
      <c r="BE6614" s="5"/>
      <c r="BF6614" s="5"/>
      <c r="BG6614" s="5"/>
      <c r="BH6614" s="5"/>
      <c r="BI6614" s="5"/>
      <c r="BJ6614" s="5"/>
      <c r="BK6614" s="5"/>
      <c r="BL6614" s="5"/>
      <c r="BM6614" s="5"/>
      <c r="BN6614" s="5"/>
      <c r="BO6614" s="5"/>
      <c r="BP6614" s="5"/>
      <c r="BQ6614" s="5"/>
      <c r="BR6614" s="5"/>
      <c r="BS6614" s="5"/>
      <c r="BT6614" s="5"/>
      <c r="BU6614" s="5"/>
      <c r="BV6614" s="5"/>
      <c r="BW6614" s="5"/>
      <c r="BX6614" s="5"/>
    </row>
    <row r="6615" spans="1:76" x14ac:dyDescent="0.2">
      <c r="A6615" s="1" t="s">
        <v>22</v>
      </c>
      <c r="B6615" s="1" t="s">
        <v>97</v>
      </c>
      <c r="C6615" s="1" t="s">
        <v>793</v>
      </c>
      <c r="D6615" s="1" t="s">
        <v>110</v>
      </c>
      <c r="E6615" s="1" t="s">
        <v>2</v>
      </c>
      <c r="F6615" s="1" t="s">
        <v>1082</v>
      </c>
      <c r="G6615" s="1" t="s">
        <v>107</v>
      </c>
      <c r="H6615" s="8"/>
      <c r="I6615" s="8">
        <v>2015</v>
      </c>
      <c r="J6615" s="1" t="s">
        <v>768</v>
      </c>
      <c r="K6615" s="9">
        <v>68208</v>
      </c>
      <c r="L6615" s="10">
        <f>K6615/ VLOOKUP(A6615,Indicators!$B$1:$V$7,21,FALSE)</f>
        <v>399.63907800836682</v>
      </c>
      <c r="M6615" s="11"/>
      <c r="N6615" s="11"/>
      <c r="O6615" s="11"/>
      <c r="P6615" s="8" t="str">
        <f>IF(H6615="Y", K6615/VLOOKUP(A6615,Indicators!$B$1:$S$7,18,FALSE),"")</f>
        <v/>
      </c>
      <c r="Q6615" s="8" t="str">
        <f t="shared" si="0"/>
        <v/>
      </c>
      <c r="R6615" s="1" t="s">
        <v>97</v>
      </c>
      <c r="S6615" s="1" t="s">
        <v>45</v>
      </c>
      <c r="T6615" s="11"/>
      <c r="U6615" s="11"/>
      <c r="V6615" s="11"/>
      <c r="W6615" s="11"/>
      <c r="X6615" s="11"/>
      <c r="Y6615" s="11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1"/>
      <c r="AK6615" s="11"/>
      <c r="AL6615" s="11"/>
      <c r="AM6615" s="5"/>
      <c r="AN6615" s="5"/>
      <c r="AO6615" s="5"/>
      <c r="AP6615" s="5"/>
      <c r="AQ6615" s="5"/>
      <c r="AR6615" s="5"/>
      <c r="AS6615" s="5"/>
      <c r="AT6615" s="5"/>
      <c r="AU6615" s="5"/>
      <c r="AV6615" s="5"/>
      <c r="AW6615" s="5"/>
      <c r="AX6615" s="5"/>
      <c r="AY6615" s="5"/>
      <c r="AZ6615" s="5"/>
      <c r="BA6615" s="5"/>
      <c r="BB6615" s="5"/>
      <c r="BC6615" s="5"/>
      <c r="BD6615" s="5"/>
      <c r="BE6615" s="5"/>
      <c r="BF6615" s="5"/>
      <c r="BG6615" s="5"/>
      <c r="BH6615" s="5"/>
      <c r="BI6615" s="5"/>
      <c r="BJ6615" s="5"/>
      <c r="BK6615" s="5"/>
      <c r="BL6615" s="5"/>
      <c r="BM6615" s="5"/>
      <c r="BN6615" s="5"/>
      <c r="BO6615" s="5"/>
      <c r="BP6615" s="5"/>
      <c r="BQ6615" s="5"/>
      <c r="BR6615" s="5"/>
      <c r="BS6615" s="5"/>
      <c r="BT6615" s="5"/>
      <c r="BU6615" s="5"/>
      <c r="BV6615" s="5"/>
      <c r="BW6615" s="5"/>
      <c r="BX6615" s="5"/>
    </row>
    <row r="6616" spans="1:76" x14ac:dyDescent="0.2">
      <c r="A6616" s="1" t="s">
        <v>22</v>
      </c>
      <c r="B6616" s="1" t="s">
        <v>97</v>
      </c>
      <c r="C6616" s="1" t="s">
        <v>792</v>
      </c>
      <c r="D6616" s="1" t="s">
        <v>110</v>
      </c>
      <c r="E6616" s="1" t="s">
        <v>2</v>
      </c>
      <c r="F6616" s="1" t="s">
        <v>1082</v>
      </c>
      <c r="G6616" s="1" t="s">
        <v>107</v>
      </c>
      <c r="H6616" s="8"/>
      <c r="I6616" s="8">
        <v>2015</v>
      </c>
      <c r="J6616" s="1" t="s">
        <v>768</v>
      </c>
      <c r="K6616" s="9">
        <v>71232</v>
      </c>
      <c r="L6616" s="10">
        <f>K6616/ VLOOKUP(A6616,Indicators!$B$1:$V$7,21,FALSE)</f>
        <v>417.35706668854073</v>
      </c>
      <c r="M6616" s="11"/>
      <c r="N6616" s="11"/>
      <c r="O6616" s="11"/>
      <c r="P6616" s="8" t="str">
        <f>IF(H6616="Y", K6616/VLOOKUP(A6616,Indicators!$B$1:$S$7,18,FALSE),"")</f>
        <v/>
      </c>
      <c r="Q6616" s="8" t="str">
        <f t="shared" si="0"/>
        <v/>
      </c>
      <c r="R6616" s="1" t="s">
        <v>97</v>
      </c>
      <c r="S6616" s="1" t="s">
        <v>45</v>
      </c>
      <c r="T6616" s="11"/>
      <c r="U6616" s="11"/>
      <c r="V6616" s="11"/>
      <c r="W6616" s="11"/>
      <c r="X6616" s="11"/>
      <c r="Y6616" s="11"/>
      <c r="Z6616" s="11"/>
      <c r="AA6616" s="11"/>
      <c r="AB6616" s="11"/>
      <c r="AC6616" s="11"/>
      <c r="AD6616" s="11"/>
      <c r="AE6616" s="11"/>
      <c r="AF6616" s="11"/>
      <c r="AG6616" s="11"/>
      <c r="AH6616" s="11"/>
      <c r="AI6616" s="11"/>
      <c r="AJ6616" s="11"/>
      <c r="AK6616" s="11"/>
      <c r="AL6616" s="11"/>
      <c r="AM6616" s="5"/>
      <c r="AN6616" s="5"/>
      <c r="AO6616" s="5"/>
      <c r="AP6616" s="5"/>
      <c r="AQ6616" s="5"/>
      <c r="AR6616" s="5"/>
      <c r="AS6616" s="5"/>
      <c r="AT6616" s="5"/>
      <c r="AU6616" s="5"/>
      <c r="AV6616" s="5"/>
      <c r="AW6616" s="5"/>
      <c r="AX6616" s="5"/>
      <c r="AY6616" s="5"/>
      <c r="AZ6616" s="5"/>
      <c r="BA6616" s="5"/>
      <c r="BB6616" s="5"/>
      <c r="BC6616" s="5"/>
      <c r="BD6616" s="5"/>
      <c r="BE6616" s="5"/>
      <c r="BF6616" s="5"/>
      <c r="BG6616" s="5"/>
      <c r="BH6616" s="5"/>
      <c r="BI6616" s="5"/>
      <c r="BJ6616" s="5"/>
      <c r="BK6616" s="5"/>
      <c r="BL6616" s="5"/>
      <c r="BM6616" s="5"/>
      <c r="BN6616" s="5"/>
      <c r="BO6616" s="5"/>
      <c r="BP6616" s="5"/>
      <c r="BQ6616" s="5"/>
      <c r="BR6616" s="5"/>
      <c r="BS6616" s="5"/>
      <c r="BT6616" s="5"/>
      <c r="BU6616" s="5"/>
      <c r="BV6616" s="5"/>
      <c r="BW6616" s="5"/>
      <c r="BX6616" s="5"/>
    </row>
    <row r="6617" spans="1:76" x14ac:dyDescent="0.2">
      <c r="A6617" s="1" t="s">
        <v>22</v>
      </c>
      <c r="B6617" s="1" t="s">
        <v>84</v>
      </c>
      <c r="C6617" s="1" t="s">
        <v>984</v>
      </c>
      <c r="D6617" s="1" t="s">
        <v>777</v>
      </c>
      <c r="E6617" s="1" t="s">
        <v>2</v>
      </c>
      <c r="F6617" s="1" t="s">
        <v>1083</v>
      </c>
      <c r="G6617" s="1" t="s">
        <v>73</v>
      </c>
      <c r="H6617" s="8"/>
      <c r="I6617" s="8">
        <v>2015</v>
      </c>
      <c r="J6617" s="1" t="s">
        <v>768</v>
      </c>
      <c r="K6617" s="9">
        <v>1000</v>
      </c>
      <c r="L6617" s="10">
        <f>K6617/ VLOOKUP(A6617,Indicators!$B$1:$V$7,21,FALSE)</f>
        <v>5.8591232407982465</v>
      </c>
      <c r="M6617" s="11"/>
      <c r="N6617" s="11"/>
      <c r="O6617" s="11"/>
      <c r="P6617" s="11"/>
      <c r="Q6617" s="8" t="str">
        <f t="shared" si="0"/>
        <v/>
      </c>
      <c r="R6617" s="1" t="s">
        <v>95</v>
      </c>
      <c r="S6617" s="1" t="s">
        <v>84</v>
      </c>
      <c r="T6617" s="11"/>
      <c r="U6617" s="11"/>
      <c r="V6617" s="11"/>
      <c r="W6617" s="11"/>
      <c r="X6617" s="11"/>
      <c r="Y6617" s="11"/>
      <c r="Z6617" s="11"/>
      <c r="AA6617" s="11"/>
      <c r="AB6617" s="11"/>
      <c r="AC6617" s="11"/>
      <c r="AD6617" s="11"/>
      <c r="AE6617" s="11"/>
      <c r="AF6617" s="11"/>
      <c r="AG6617" s="11"/>
      <c r="AH6617" s="11"/>
      <c r="AI6617" s="11"/>
      <c r="AJ6617" s="11"/>
      <c r="AK6617" s="11"/>
      <c r="AL6617" s="11"/>
      <c r="AM6617" s="5"/>
      <c r="AN6617" s="5"/>
      <c r="AO6617" s="5"/>
      <c r="AP6617" s="5"/>
      <c r="AQ6617" s="5"/>
      <c r="AR6617" s="5"/>
      <c r="AS6617" s="5"/>
      <c r="AT6617" s="5"/>
      <c r="AU6617" s="5"/>
      <c r="AV6617" s="5"/>
      <c r="AW6617" s="5"/>
      <c r="AX6617" s="5"/>
      <c r="AY6617" s="5"/>
      <c r="AZ6617" s="5"/>
      <c r="BA6617" s="5"/>
      <c r="BB6617" s="5"/>
      <c r="BC6617" s="5"/>
      <c r="BD6617" s="5"/>
      <c r="BE6617" s="5"/>
      <c r="BF6617" s="5"/>
      <c r="BG6617" s="5"/>
      <c r="BH6617" s="5"/>
      <c r="BI6617" s="5"/>
      <c r="BJ6617" s="5"/>
      <c r="BK6617" s="5"/>
      <c r="BL6617" s="5"/>
      <c r="BM6617" s="5"/>
      <c r="BN6617" s="5"/>
      <c r="BO6617" s="5"/>
      <c r="BP6617" s="5"/>
      <c r="BQ6617" s="5"/>
      <c r="BR6617" s="5"/>
      <c r="BS6617" s="5"/>
      <c r="BT6617" s="5"/>
      <c r="BU6617" s="5"/>
      <c r="BV6617" s="5"/>
      <c r="BW6617" s="5"/>
      <c r="BX6617" s="5"/>
    </row>
    <row r="6618" spans="1:76" x14ac:dyDescent="0.2">
      <c r="A6618" s="1" t="s">
        <v>22</v>
      </c>
      <c r="B6618" s="1" t="s">
        <v>158</v>
      </c>
      <c r="C6618" s="1" t="s">
        <v>852</v>
      </c>
      <c r="D6618" s="1" t="s">
        <v>777</v>
      </c>
      <c r="E6618" s="1" t="s">
        <v>2</v>
      </c>
      <c r="F6618" s="1" t="s">
        <v>1083</v>
      </c>
      <c r="G6618" s="1" t="s">
        <v>73</v>
      </c>
      <c r="H6618" s="8"/>
      <c r="I6618" s="8">
        <v>2015</v>
      </c>
      <c r="J6618" s="1" t="s">
        <v>768</v>
      </c>
      <c r="K6618" s="8">
        <v>300</v>
      </c>
      <c r="L6618" s="10">
        <f>K6618/ VLOOKUP(A6618,Indicators!$B$1:$V$7,21,FALSE)</f>
        <v>1.757736972239474</v>
      </c>
      <c r="M6618" s="45" t="s">
        <v>782</v>
      </c>
      <c r="N6618" s="46"/>
      <c r="O6618" s="11"/>
      <c r="P6618" s="11"/>
      <c r="Q6618" s="8" t="str">
        <f t="shared" si="0"/>
        <v/>
      </c>
      <c r="R6618" s="1" t="s">
        <v>158</v>
      </c>
      <c r="S6618" s="1" t="s">
        <v>56</v>
      </c>
      <c r="T6618" s="11"/>
      <c r="U6618" s="11"/>
      <c r="V6618" s="11"/>
      <c r="W6618" s="11"/>
      <c r="X6618" s="11"/>
      <c r="Y6618" s="11"/>
      <c r="Z6618" s="11"/>
      <c r="AA6618" s="11"/>
      <c r="AB6618" s="11"/>
      <c r="AC6618" s="11"/>
      <c r="AD6618" s="11"/>
      <c r="AE6618" s="11"/>
      <c r="AF6618" s="11"/>
      <c r="AG6618" s="11"/>
      <c r="AH6618" s="11"/>
      <c r="AI6618" s="11"/>
      <c r="AJ6618" s="11"/>
      <c r="AK6618" s="11"/>
      <c r="AL6618" s="11"/>
      <c r="AM6618" s="5"/>
      <c r="AN6618" s="5"/>
      <c r="AO6618" s="5"/>
      <c r="AP6618" s="5"/>
      <c r="AQ6618" s="5"/>
      <c r="AR6618" s="5"/>
      <c r="AS6618" s="5"/>
      <c r="AT6618" s="5"/>
      <c r="AU6618" s="5"/>
      <c r="AV6618" s="5"/>
      <c r="AW6618" s="5"/>
      <c r="AX6618" s="5"/>
      <c r="AY6618" s="5"/>
      <c r="AZ6618" s="5"/>
      <c r="BA6618" s="5"/>
      <c r="BB6618" s="5"/>
      <c r="BC6618" s="5"/>
      <c r="BD6618" s="5"/>
      <c r="BE6618" s="5"/>
      <c r="BF6618" s="5"/>
      <c r="BG6618" s="5"/>
      <c r="BH6618" s="5"/>
      <c r="BI6618" s="5"/>
      <c r="BJ6618" s="5"/>
      <c r="BK6618" s="5"/>
      <c r="BL6618" s="5"/>
      <c r="BM6618" s="5"/>
      <c r="BN6618" s="5"/>
      <c r="BO6618" s="5"/>
      <c r="BP6618" s="5"/>
      <c r="BQ6618" s="5"/>
      <c r="BR6618" s="5"/>
      <c r="BS6618" s="5"/>
      <c r="BT6618" s="5"/>
      <c r="BU6618" s="5"/>
      <c r="BV6618" s="5"/>
      <c r="BW6618" s="5"/>
      <c r="BX6618" s="5"/>
    </row>
    <row r="6619" spans="1:76" x14ac:dyDescent="0.2">
      <c r="A6619" s="1" t="s">
        <v>22</v>
      </c>
      <c r="B6619" s="1" t="s">
        <v>158</v>
      </c>
      <c r="C6619" s="1" t="s">
        <v>784</v>
      </c>
      <c r="D6619" s="1" t="s">
        <v>777</v>
      </c>
      <c r="E6619" s="1" t="s">
        <v>2</v>
      </c>
      <c r="F6619" s="1" t="s">
        <v>1083</v>
      </c>
      <c r="G6619" s="1" t="s">
        <v>73</v>
      </c>
      <c r="H6619" s="8"/>
      <c r="I6619" s="8">
        <v>2015</v>
      </c>
      <c r="J6619" s="1" t="s">
        <v>768</v>
      </c>
      <c r="K6619" s="8">
        <v>300</v>
      </c>
      <c r="L6619" s="10">
        <f>K6619/ VLOOKUP(A6619,Indicators!$B$1:$V$7,21,FALSE)</f>
        <v>1.757736972239474</v>
      </c>
      <c r="M6619" s="45" t="s">
        <v>782</v>
      </c>
      <c r="N6619" s="46"/>
      <c r="O6619" s="11"/>
      <c r="P6619" s="11"/>
      <c r="Q6619" s="8" t="str">
        <f t="shared" si="0"/>
        <v/>
      </c>
      <c r="R6619" s="1" t="s">
        <v>158</v>
      </c>
      <c r="S6619" s="1" t="s">
        <v>56</v>
      </c>
      <c r="T6619" s="11"/>
      <c r="U6619" s="11"/>
      <c r="V6619" s="11"/>
      <c r="W6619" s="11"/>
      <c r="X6619" s="11"/>
      <c r="Y6619" s="11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1"/>
      <c r="AK6619" s="11"/>
      <c r="AL6619" s="11"/>
      <c r="AM6619" s="5"/>
      <c r="AN6619" s="5"/>
      <c r="AO6619" s="5"/>
      <c r="AP6619" s="5"/>
      <c r="AQ6619" s="5"/>
      <c r="AR6619" s="5"/>
      <c r="AS6619" s="5"/>
      <c r="AT6619" s="5"/>
      <c r="AU6619" s="5"/>
      <c r="AV6619" s="5"/>
      <c r="AW6619" s="5"/>
      <c r="AX6619" s="5"/>
      <c r="AY6619" s="5"/>
      <c r="AZ6619" s="5"/>
      <c r="BA6619" s="5"/>
      <c r="BB6619" s="5"/>
      <c r="BC6619" s="5"/>
      <c r="BD6619" s="5"/>
      <c r="BE6619" s="5"/>
      <c r="BF6619" s="5"/>
      <c r="BG6619" s="5"/>
      <c r="BH6619" s="5"/>
      <c r="BI6619" s="5"/>
      <c r="BJ6619" s="5"/>
      <c r="BK6619" s="5"/>
      <c r="BL6619" s="5"/>
      <c r="BM6619" s="5"/>
      <c r="BN6619" s="5"/>
      <c r="BO6619" s="5"/>
      <c r="BP6619" s="5"/>
      <c r="BQ6619" s="5"/>
      <c r="BR6619" s="5"/>
      <c r="BS6619" s="5"/>
      <c r="BT6619" s="5"/>
      <c r="BU6619" s="5"/>
      <c r="BV6619" s="5"/>
      <c r="BW6619" s="5"/>
      <c r="BX6619" s="5"/>
    </row>
    <row r="6620" spans="1:76" x14ac:dyDescent="0.2">
      <c r="A6620" s="1" t="s">
        <v>22</v>
      </c>
      <c r="B6620" s="1" t="s">
        <v>158</v>
      </c>
      <c r="C6620" s="1" t="s">
        <v>969</v>
      </c>
      <c r="D6620" s="1" t="s">
        <v>777</v>
      </c>
      <c r="E6620" s="1" t="s">
        <v>2</v>
      </c>
      <c r="F6620" s="1" t="s">
        <v>1083</v>
      </c>
      <c r="G6620" s="1" t="s">
        <v>73</v>
      </c>
      <c r="H6620" s="8"/>
      <c r="I6620" s="8">
        <v>2015</v>
      </c>
      <c r="J6620" s="1" t="s">
        <v>768</v>
      </c>
      <c r="K6620" s="8">
        <v>400</v>
      </c>
      <c r="L6620" s="10">
        <f>K6620/ VLOOKUP(A6620,Indicators!$B$1:$V$7,21,FALSE)</f>
        <v>2.3436492963192985</v>
      </c>
      <c r="M6620" s="45" t="s">
        <v>782</v>
      </c>
      <c r="N6620" s="46"/>
      <c r="O6620" s="11"/>
      <c r="P6620" s="11"/>
      <c r="Q6620" s="8" t="str">
        <f t="shared" si="0"/>
        <v/>
      </c>
      <c r="R6620" s="1" t="s">
        <v>158</v>
      </c>
      <c r="S6620" s="1" t="s">
        <v>56</v>
      </c>
      <c r="T6620" s="11"/>
      <c r="U6620" s="11"/>
      <c r="V6620" s="11"/>
      <c r="W6620" s="11"/>
      <c r="X6620" s="11"/>
      <c r="Y6620" s="11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1"/>
      <c r="AK6620" s="11"/>
      <c r="AL6620" s="11"/>
      <c r="AM6620" s="5"/>
      <c r="AN6620" s="5"/>
      <c r="AO6620" s="5"/>
      <c r="AP6620" s="5"/>
      <c r="AQ6620" s="5"/>
      <c r="AR6620" s="5"/>
      <c r="AS6620" s="5"/>
      <c r="AT6620" s="5"/>
      <c r="AU6620" s="5"/>
      <c r="AV6620" s="5"/>
      <c r="AW6620" s="5"/>
      <c r="AX6620" s="5"/>
      <c r="AY6620" s="5"/>
      <c r="AZ6620" s="5"/>
      <c r="BA6620" s="5"/>
      <c r="BB6620" s="5"/>
      <c r="BC6620" s="5"/>
      <c r="BD6620" s="5"/>
      <c r="BE6620" s="5"/>
      <c r="BF6620" s="5"/>
      <c r="BG6620" s="5"/>
      <c r="BH6620" s="5"/>
      <c r="BI6620" s="5"/>
      <c r="BJ6620" s="5"/>
      <c r="BK6620" s="5"/>
      <c r="BL6620" s="5"/>
      <c r="BM6620" s="5"/>
      <c r="BN6620" s="5"/>
      <c r="BO6620" s="5"/>
      <c r="BP6620" s="5"/>
      <c r="BQ6620" s="5"/>
      <c r="BR6620" s="5"/>
      <c r="BS6620" s="5"/>
      <c r="BT6620" s="5"/>
      <c r="BU6620" s="5"/>
      <c r="BV6620" s="5"/>
      <c r="BW6620" s="5"/>
      <c r="BX6620" s="5"/>
    </row>
    <row r="6621" spans="1:76" x14ac:dyDescent="0.2">
      <c r="A6621" s="1" t="s">
        <v>22</v>
      </c>
      <c r="B6621" s="1" t="s">
        <v>158</v>
      </c>
      <c r="C6621" s="1" t="s">
        <v>783</v>
      </c>
      <c r="D6621" s="1" t="s">
        <v>777</v>
      </c>
      <c r="E6621" s="1" t="s">
        <v>2</v>
      </c>
      <c r="F6621" s="1" t="s">
        <v>1083</v>
      </c>
      <c r="G6621" s="1" t="s">
        <v>73</v>
      </c>
      <c r="H6621" s="8"/>
      <c r="I6621" s="8">
        <v>2015</v>
      </c>
      <c r="J6621" s="1" t="s">
        <v>768</v>
      </c>
      <c r="K6621" s="8">
        <v>500</v>
      </c>
      <c r="L6621" s="10">
        <f>K6621/ VLOOKUP(A6621,Indicators!$B$1:$V$7,21,FALSE)</f>
        <v>2.9295616203991233</v>
      </c>
      <c r="M6621" s="45" t="s">
        <v>782</v>
      </c>
      <c r="N6621" s="46"/>
      <c r="O6621" s="11"/>
      <c r="P6621" s="11"/>
      <c r="Q6621" s="8" t="str">
        <f t="shared" si="0"/>
        <v/>
      </c>
      <c r="R6621" s="1" t="s">
        <v>158</v>
      </c>
      <c r="S6621" s="1" t="s">
        <v>56</v>
      </c>
      <c r="T6621" s="11"/>
      <c r="U6621" s="11"/>
      <c r="V6621" s="11"/>
      <c r="W6621" s="11"/>
      <c r="X6621" s="11"/>
      <c r="Y6621" s="11"/>
      <c r="Z6621" s="11"/>
      <c r="AA6621" s="11"/>
      <c r="AB6621" s="11"/>
      <c r="AC6621" s="11"/>
      <c r="AD6621" s="11"/>
      <c r="AE6621" s="11"/>
      <c r="AF6621" s="11"/>
      <c r="AG6621" s="11"/>
      <c r="AH6621" s="11"/>
      <c r="AI6621" s="11"/>
      <c r="AJ6621" s="11"/>
      <c r="AK6621" s="11"/>
      <c r="AL6621" s="11"/>
      <c r="AM6621" s="5"/>
      <c r="AN6621" s="5"/>
      <c r="AO6621" s="5"/>
      <c r="AP6621" s="5"/>
      <c r="AQ6621" s="5"/>
      <c r="AR6621" s="5"/>
      <c r="AS6621" s="5"/>
      <c r="AT6621" s="5"/>
      <c r="AU6621" s="5"/>
      <c r="AV6621" s="5"/>
      <c r="AW6621" s="5"/>
      <c r="AX6621" s="5"/>
      <c r="AY6621" s="5"/>
      <c r="AZ6621" s="5"/>
      <c r="BA6621" s="5"/>
      <c r="BB6621" s="5"/>
      <c r="BC6621" s="5"/>
      <c r="BD6621" s="5"/>
      <c r="BE6621" s="5"/>
      <c r="BF6621" s="5"/>
      <c r="BG6621" s="5"/>
      <c r="BH6621" s="5"/>
      <c r="BI6621" s="5"/>
      <c r="BJ6621" s="5"/>
      <c r="BK6621" s="5"/>
      <c r="BL6621" s="5"/>
      <c r="BM6621" s="5"/>
      <c r="BN6621" s="5"/>
      <c r="BO6621" s="5"/>
      <c r="BP6621" s="5"/>
      <c r="BQ6621" s="5"/>
      <c r="BR6621" s="5"/>
      <c r="BS6621" s="5"/>
      <c r="BT6621" s="5"/>
      <c r="BU6621" s="5"/>
      <c r="BV6621" s="5"/>
      <c r="BW6621" s="5"/>
      <c r="BX6621" s="5"/>
    </row>
    <row r="6622" spans="1:76" x14ac:dyDescent="0.2">
      <c r="A6622" s="1" t="s">
        <v>22</v>
      </c>
      <c r="B6622" s="1" t="s">
        <v>158</v>
      </c>
      <c r="C6622" s="1" t="s">
        <v>785</v>
      </c>
      <c r="D6622" s="1" t="s">
        <v>777</v>
      </c>
      <c r="E6622" s="1" t="s">
        <v>2</v>
      </c>
      <c r="F6622" s="1" t="s">
        <v>1083</v>
      </c>
      <c r="G6622" s="1" t="s">
        <v>73</v>
      </c>
      <c r="H6622" s="8"/>
      <c r="I6622" s="8">
        <v>2015</v>
      </c>
      <c r="J6622" s="1" t="s">
        <v>768</v>
      </c>
      <c r="K6622" s="9">
        <v>1600</v>
      </c>
      <c r="L6622" s="10">
        <f>K6622/ VLOOKUP(A6622,Indicators!$B$1:$V$7,21,FALSE)</f>
        <v>9.3745971852771941</v>
      </c>
      <c r="M6622" s="45" t="s">
        <v>782</v>
      </c>
      <c r="N6622" s="46"/>
      <c r="O6622" s="11"/>
      <c r="P6622" s="11"/>
      <c r="Q6622" s="8" t="str">
        <f t="shared" si="0"/>
        <v/>
      </c>
      <c r="R6622" s="1" t="s">
        <v>158</v>
      </c>
      <c r="S6622" s="1" t="s">
        <v>56</v>
      </c>
      <c r="T6622" s="11"/>
      <c r="U6622" s="11"/>
      <c r="V6622" s="11"/>
      <c r="W6622" s="11"/>
      <c r="X6622" s="11"/>
      <c r="Y6622" s="11"/>
      <c r="Z6622" s="11"/>
      <c r="AA6622" s="11"/>
      <c r="AB6622" s="11"/>
      <c r="AC6622" s="11"/>
      <c r="AD6622" s="11"/>
      <c r="AE6622" s="11"/>
      <c r="AF6622" s="11"/>
      <c r="AG6622" s="11"/>
      <c r="AH6622" s="11"/>
      <c r="AI6622" s="11"/>
      <c r="AJ6622" s="11"/>
      <c r="AK6622" s="11"/>
      <c r="AL6622" s="11"/>
      <c r="AM6622" s="5"/>
      <c r="AN6622" s="5"/>
      <c r="AO6622" s="5"/>
      <c r="AP6622" s="5"/>
      <c r="AQ6622" s="5"/>
      <c r="AR6622" s="5"/>
      <c r="AS6622" s="5"/>
      <c r="AT6622" s="5"/>
      <c r="AU6622" s="5"/>
      <c r="AV6622" s="5"/>
      <c r="AW6622" s="5"/>
      <c r="AX6622" s="5"/>
      <c r="AY6622" s="5"/>
      <c r="AZ6622" s="5"/>
      <c r="BA6622" s="5"/>
      <c r="BB6622" s="5"/>
      <c r="BC6622" s="5"/>
      <c r="BD6622" s="5"/>
      <c r="BE6622" s="5"/>
      <c r="BF6622" s="5"/>
      <c r="BG6622" s="5"/>
      <c r="BH6622" s="5"/>
      <c r="BI6622" s="5"/>
      <c r="BJ6622" s="5"/>
      <c r="BK6622" s="5"/>
      <c r="BL6622" s="5"/>
      <c r="BM6622" s="5"/>
      <c r="BN6622" s="5"/>
      <c r="BO6622" s="5"/>
      <c r="BP6622" s="5"/>
      <c r="BQ6622" s="5"/>
      <c r="BR6622" s="5"/>
      <c r="BS6622" s="5"/>
      <c r="BT6622" s="5"/>
      <c r="BU6622" s="5"/>
      <c r="BV6622" s="5"/>
      <c r="BW6622" s="5"/>
      <c r="BX6622" s="5"/>
    </row>
    <row r="6623" spans="1:76" x14ac:dyDescent="0.2">
      <c r="A6623" s="1" t="s">
        <v>22</v>
      </c>
      <c r="B6623" s="1" t="s">
        <v>158</v>
      </c>
      <c r="C6623" s="1" t="s">
        <v>786</v>
      </c>
      <c r="D6623" s="1" t="s">
        <v>777</v>
      </c>
      <c r="E6623" s="1" t="s">
        <v>2</v>
      </c>
      <c r="F6623" s="1" t="s">
        <v>1083</v>
      </c>
      <c r="G6623" s="1" t="s">
        <v>73</v>
      </c>
      <c r="H6623" s="8"/>
      <c r="I6623" s="8">
        <v>2015</v>
      </c>
      <c r="J6623" s="1" t="s">
        <v>768</v>
      </c>
      <c r="K6623" s="9">
        <v>2000</v>
      </c>
      <c r="L6623" s="10">
        <f>K6623/ VLOOKUP(A6623,Indicators!$B$1:$V$7,21,FALSE)</f>
        <v>11.718246481596493</v>
      </c>
      <c r="M6623" s="45" t="s">
        <v>782</v>
      </c>
      <c r="N6623" s="46"/>
      <c r="O6623" s="11"/>
      <c r="P6623" s="11"/>
      <c r="Q6623" s="8" t="str">
        <f t="shared" si="0"/>
        <v/>
      </c>
      <c r="R6623" s="1" t="s">
        <v>158</v>
      </c>
      <c r="S6623" s="1" t="s">
        <v>56</v>
      </c>
      <c r="T6623" s="11"/>
      <c r="U6623" s="11"/>
      <c r="V6623" s="11"/>
      <c r="W6623" s="11"/>
      <c r="X6623" s="11"/>
      <c r="Y6623" s="11"/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1"/>
      <c r="AK6623" s="11"/>
      <c r="AL6623" s="11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C6623" s="5"/>
      <c r="BD6623" s="5"/>
      <c r="BE6623" s="5"/>
      <c r="BF6623" s="5"/>
      <c r="BG6623" s="5"/>
      <c r="BH6623" s="5"/>
      <c r="BI6623" s="5"/>
      <c r="BJ6623" s="5"/>
      <c r="BK6623" s="5"/>
      <c r="BL6623" s="5"/>
      <c r="BM6623" s="5"/>
      <c r="BN6623" s="5"/>
      <c r="BO6623" s="5"/>
      <c r="BP6623" s="5"/>
      <c r="BQ6623" s="5"/>
      <c r="BR6623" s="5"/>
      <c r="BS6623" s="5"/>
      <c r="BT6623" s="5"/>
      <c r="BU6623" s="5"/>
      <c r="BV6623" s="5"/>
      <c r="BW6623" s="5"/>
      <c r="BX6623" s="5"/>
    </row>
    <row r="6624" spans="1:76" x14ac:dyDescent="0.2">
      <c r="A6624" s="1" t="s">
        <v>22</v>
      </c>
      <c r="B6624" s="1" t="s">
        <v>809</v>
      </c>
      <c r="C6624" s="1" t="s">
        <v>910</v>
      </c>
      <c r="D6624" s="1" t="s">
        <v>777</v>
      </c>
      <c r="E6624" s="1" t="s">
        <v>2</v>
      </c>
      <c r="F6624" s="1" t="s">
        <v>1083</v>
      </c>
      <c r="G6624" s="1" t="s">
        <v>73</v>
      </c>
      <c r="H6624" s="8"/>
      <c r="I6624" s="8">
        <v>2015</v>
      </c>
      <c r="J6624" s="1" t="s">
        <v>768</v>
      </c>
      <c r="K6624" s="8">
        <v>500</v>
      </c>
      <c r="L6624" s="10">
        <f>K6624/ VLOOKUP(A6624,Indicators!$B$1:$V$7,21,FALSE)</f>
        <v>2.9295616203991233</v>
      </c>
      <c r="M6624" s="11"/>
      <c r="N6624" s="11"/>
      <c r="O6624" s="11"/>
      <c r="P6624" s="11"/>
      <c r="Q6624" s="8" t="str">
        <f t="shared" si="0"/>
        <v/>
      </c>
      <c r="R6624" s="1" t="s">
        <v>94</v>
      </c>
      <c r="S6624" s="1" t="s">
        <v>83</v>
      </c>
      <c r="T6624" s="11"/>
      <c r="U6624" s="11"/>
      <c r="V6624" s="11"/>
      <c r="W6624" s="11"/>
      <c r="X6624" s="11"/>
      <c r="Y6624" s="11"/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1"/>
      <c r="AK6624" s="11"/>
      <c r="AL6624" s="11"/>
      <c r="AM6624" s="5"/>
      <c r="AN6624" s="5"/>
      <c r="AO6624" s="5"/>
      <c r="AP6624" s="5"/>
      <c r="AQ6624" s="5"/>
      <c r="AR6624" s="5"/>
      <c r="AS6624" s="5"/>
      <c r="AT6624" s="5"/>
      <c r="AU6624" s="5"/>
      <c r="AV6624" s="5"/>
      <c r="AW6624" s="5"/>
      <c r="AX6624" s="5"/>
      <c r="AY6624" s="5"/>
      <c r="AZ6624" s="5"/>
      <c r="BA6624" s="5"/>
      <c r="BB6624" s="5"/>
      <c r="BC6624" s="5"/>
      <c r="BD6624" s="5"/>
      <c r="BE6624" s="5"/>
      <c r="BF6624" s="5"/>
      <c r="BG6624" s="5"/>
      <c r="BH6624" s="5"/>
      <c r="BI6624" s="5"/>
      <c r="BJ6624" s="5"/>
      <c r="BK6624" s="5"/>
      <c r="BL6624" s="5"/>
      <c r="BM6624" s="5"/>
      <c r="BN6624" s="5"/>
      <c r="BO6624" s="5"/>
      <c r="BP6624" s="5"/>
      <c r="BQ6624" s="5"/>
      <c r="BR6624" s="5"/>
      <c r="BS6624" s="5"/>
      <c r="BT6624" s="5"/>
      <c r="BU6624" s="5"/>
      <c r="BV6624" s="5"/>
      <c r="BW6624" s="5"/>
      <c r="BX6624" s="5"/>
    </row>
    <row r="6625" spans="1:76" x14ac:dyDescent="0.2">
      <c r="A6625" s="1" t="s">
        <v>22</v>
      </c>
      <c r="B6625" s="1" t="s">
        <v>75</v>
      </c>
      <c r="C6625" s="1" t="s">
        <v>862</v>
      </c>
      <c r="D6625" s="1" t="s">
        <v>777</v>
      </c>
      <c r="E6625" s="1" t="s">
        <v>2</v>
      </c>
      <c r="F6625" s="1" t="s">
        <v>1083</v>
      </c>
      <c r="G6625" s="1" t="s">
        <v>73</v>
      </c>
      <c r="H6625" s="8"/>
      <c r="I6625" s="8">
        <v>2015</v>
      </c>
      <c r="J6625" s="1" t="s">
        <v>768</v>
      </c>
      <c r="K6625" s="9">
        <v>1300</v>
      </c>
      <c r="L6625" s="10">
        <f>K6625/ VLOOKUP(A6625,Indicators!$B$1:$V$7,21,FALSE)</f>
        <v>7.6168602130377208</v>
      </c>
      <c r="M6625" s="11"/>
      <c r="N6625" s="11"/>
      <c r="O6625" s="11"/>
      <c r="P6625" s="11"/>
      <c r="Q6625" s="8" t="str">
        <f t="shared" si="0"/>
        <v/>
      </c>
      <c r="R6625" s="1" t="s">
        <v>95</v>
      </c>
      <c r="S6625" s="1" t="s">
        <v>75</v>
      </c>
      <c r="T6625" s="11"/>
      <c r="U6625" s="11"/>
      <c r="V6625" s="11"/>
      <c r="W6625" s="11"/>
      <c r="X6625" s="11"/>
      <c r="Y6625" s="11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1"/>
      <c r="AK6625" s="11"/>
      <c r="AL6625" s="11"/>
      <c r="AM6625" s="5"/>
      <c r="AN6625" s="5"/>
      <c r="AO6625" s="5"/>
      <c r="AP6625" s="5"/>
      <c r="AQ6625" s="5"/>
      <c r="AR6625" s="5"/>
      <c r="AS6625" s="5"/>
      <c r="AT6625" s="5"/>
      <c r="AU6625" s="5"/>
      <c r="AV6625" s="5"/>
      <c r="AW6625" s="5"/>
      <c r="AX6625" s="5"/>
      <c r="AY6625" s="5"/>
      <c r="AZ6625" s="5"/>
      <c r="BA6625" s="5"/>
      <c r="BB6625" s="5"/>
      <c r="BC6625" s="5"/>
      <c r="BD6625" s="5"/>
      <c r="BE6625" s="5"/>
      <c r="BF6625" s="5"/>
      <c r="BG6625" s="5"/>
      <c r="BH6625" s="5"/>
      <c r="BI6625" s="5"/>
      <c r="BJ6625" s="5"/>
      <c r="BK6625" s="5"/>
      <c r="BL6625" s="5"/>
      <c r="BM6625" s="5"/>
      <c r="BN6625" s="5"/>
      <c r="BO6625" s="5"/>
      <c r="BP6625" s="5"/>
      <c r="BQ6625" s="5"/>
      <c r="BR6625" s="5"/>
      <c r="BS6625" s="5"/>
      <c r="BT6625" s="5"/>
      <c r="BU6625" s="5"/>
      <c r="BV6625" s="5"/>
      <c r="BW6625" s="5"/>
      <c r="BX6625" s="5"/>
    </row>
    <row r="6626" spans="1:76" x14ac:dyDescent="0.2">
      <c r="A6626" s="1" t="s">
        <v>22</v>
      </c>
      <c r="B6626" s="1" t="s">
        <v>97</v>
      </c>
      <c r="C6626" s="1" t="s">
        <v>934</v>
      </c>
      <c r="D6626" s="1" t="s">
        <v>777</v>
      </c>
      <c r="E6626" s="1" t="s">
        <v>2</v>
      </c>
      <c r="F6626" s="1" t="s">
        <v>1083</v>
      </c>
      <c r="G6626" s="1" t="s">
        <v>73</v>
      </c>
      <c r="H6626" s="8"/>
      <c r="I6626" s="8">
        <v>2015</v>
      </c>
      <c r="J6626" s="1" t="s">
        <v>768</v>
      </c>
      <c r="K6626" s="8">
        <v>50</v>
      </c>
      <c r="L6626" s="10">
        <f>K6626/ VLOOKUP(A6626,Indicators!$B$1:$V$7,21,FALSE)</f>
        <v>0.29295616203991232</v>
      </c>
      <c r="M6626" s="11"/>
      <c r="N6626" s="11"/>
      <c r="O6626" s="11"/>
      <c r="P6626" s="11"/>
      <c r="Q6626" s="8" t="str">
        <f t="shared" si="0"/>
        <v/>
      </c>
      <c r="R6626" s="1" t="s">
        <v>97</v>
      </c>
      <c r="S6626" s="1" t="s">
        <v>40</v>
      </c>
      <c r="T6626" s="11"/>
      <c r="U6626" s="11"/>
      <c r="V6626" s="11"/>
      <c r="W6626" s="11"/>
      <c r="X6626" s="11"/>
      <c r="Y6626" s="11"/>
      <c r="Z6626" s="11"/>
      <c r="AA6626" s="11"/>
      <c r="AB6626" s="11"/>
      <c r="AC6626" s="11"/>
      <c r="AD6626" s="11"/>
      <c r="AE6626" s="11"/>
      <c r="AF6626" s="11"/>
      <c r="AG6626" s="11"/>
      <c r="AH6626" s="11"/>
      <c r="AI6626" s="11"/>
      <c r="AJ6626" s="11"/>
      <c r="AK6626" s="11"/>
      <c r="AL6626" s="11"/>
      <c r="AM6626" s="5"/>
      <c r="AN6626" s="5"/>
      <c r="AO6626" s="5"/>
      <c r="AP6626" s="5"/>
      <c r="AQ6626" s="5"/>
      <c r="AR6626" s="5"/>
      <c r="AS6626" s="5"/>
      <c r="AT6626" s="5"/>
      <c r="AU6626" s="5"/>
      <c r="AV6626" s="5"/>
      <c r="AW6626" s="5"/>
      <c r="AX6626" s="5"/>
      <c r="AY6626" s="5"/>
      <c r="AZ6626" s="5"/>
      <c r="BA6626" s="5"/>
      <c r="BB6626" s="5"/>
      <c r="BC6626" s="5"/>
      <c r="BD6626" s="5"/>
      <c r="BE6626" s="5"/>
      <c r="BF6626" s="5"/>
      <c r="BG6626" s="5"/>
      <c r="BH6626" s="5"/>
      <c r="BI6626" s="5"/>
      <c r="BJ6626" s="5"/>
      <c r="BK6626" s="5"/>
      <c r="BL6626" s="5"/>
      <c r="BM6626" s="5"/>
      <c r="BN6626" s="5"/>
      <c r="BO6626" s="5"/>
      <c r="BP6626" s="5"/>
      <c r="BQ6626" s="5"/>
      <c r="BR6626" s="5"/>
      <c r="BS6626" s="5"/>
      <c r="BT6626" s="5"/>
      <c r="BU6626" s="5"/>
      <c r="BV6626" s="5"/>
      <c r="BW6626" s="5"/>
      <c r="BX6626" s="5"/>
    </row>
    <row r="6627" spans="1:76" x14ac:dyDescent="0.2">
      <c r="A6627" s="1" t="s">
        <v>22</v>
      </c>
      <c r="B6627" s="1" t="s">
        <v>97</v>
      </c>
      <c r="C6627" s="1" t="s">
        <v>828</v>
      </c>
      <c r="D6627" s="1" t="s">
        <v>777</v>
      </c>
      <c r="E6627" s="1" t="s">
        <v>2</v>
      </c>
      <c r="F6627" s="1" t="s">
        <v>1083</v>
      </c>
      <c r="G6627" s="1" t="s">
        <v>73</v>
      </c>
      <c r="H6627" s="8"/>
      <c r="I6627" s="8">
        <v>2015</v>
      </c>
      <c r="J6627" s="1" t="s">
        <v>768</v>
      </c>
      <c r="K6627" s="8">
        <v>100</v>
      </c>
      <c r="L6627" s="10">
        <f>K6627/ VLOOKUP(A6627,Indicators!$B$1:$V$7,21,FALSE)</f>
        <v>0.58591232407982463</v>
      </c>
      <c r="M6627" s="11"/>
      <c r="N6627" s="11"/>
      <c r="O6627" s="11"/>
      <c r="P6627" s="11"/>
      <c r="Q6627" s="8" t="str">
        <f t="shared" si="0"/>
        <v/>
      </c>
      <c r="R6627" s="1" t="s">
        <v>97</v>
      </c>
      <c r="S6627" s="1" t="s">
        <v>85</v>
      </c>
      <c r="T6627" s="11"/>
      <c r="U6627" s="11"/>
      <c r="V6627" s="11"/>
      <c r="W6627" s="11"/>
      <c r="X6627" s="11"/>
      <c r="Y6627" s="11"/>
      <c r="Z6627" s="11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1"/>
      <c r="AK6627" s="11"/>
      <c r="AL6627" s="11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5"/>
      <c r="AX6627" s="5"/>
      <c r="AY6627" s="5"/>
      <c r="AZ6627" s="5"/>
      <c r="BA6627" s="5"/>
      <c r="BB6627" s="5"/>
      <c r="BC6627" s="5"/>
      <c r="BD6627" s="5"/>
      <c r="BE6627" s="5"/>
      <c r="BF6627" s="5"/>
      <c r="BG6627" s="5"/>
      <c r="BH6627" s="5"/>
      <c r="BI6627" s="5"/>
      <c r="BJ6627" s="5"/>
      <c r="BK6627" s="5"/>
      <c r="BL6627" s="5"/>
      <c r="BM6627" s="5"/>
      <c r="BN6627" s="5"/>
      <c r="BO6627" s="5"/>
      <c r="BP6627" s="5"/>
      <c r="BQ6627" s="5"/>
      <c r="BR6627" s="5"/>
      <c r="BS6627" s="5"/>
      <c r="BT6627" s="5"/>
      <c r="BU6627" s="5"/>
      <c r="BV6627" s="5"/>
      <c r="BW6627" s="5"/>
      <c r="BX6627" s="5"/>
    </row>
    <row r="6628" spans="1:76" x14ac:dyDescent="0.2">
      <c r="A6628" s="1" t="s">
        <v>22</v>
      </c>
      <c r="B6628" s="1" t="s">
        <v>97</v>
      </c>
      <c r="C6628" s="1" t="s">
        <v>869</v>
      </c>
      <c r="D6628" s="1" t="s">
        <v>777</v>
      </c>
      <c r="E6628" s="1" t="s">
        <v>2</v>
      </c>
      <c r="F6628" s="1" t="s">
        <v>1083</v>
      </c>
      <c r="G6628" s="1" t="s">
        <v>73</v>
      </c>
      <c r="H6628" s="8"/>
      <c r="I6628" s="8">
        <v>2015</v>
      </c>
      <c r="J6628" s="1" t="s">
        <v>768</v>
      </c>
      <c r="K6628" s="8">
        <v>160</v>
      </c>
      <c r="L6628" s="10">
        <f>K6628/ VLOOKUP(A6628,Indicators!$B$1:$V$7,21,FALSE)</f>
        <v>0.93745971852771948</v>
      </c>
      <c r="M6628" s="11"/>
      <c r="N6628" s="11"/>
      <c r="O6628" s="11"/>
      <c r="P6628" s="11"/>
      <c r="Q6628" s="8" t="str">
        <f t="shared" si="0"/>
        <v/>
      </c>
      <c r="R6628" s="1" t="s">
        <v>97</v>
      </c>
      <c r="S6628" s="1" t="s">
        <v>45</v>
      </c>
      <c r="T6628" s="11"/>
      <c r="U6628" s="11"/>
      <c r="V6628" s="11"/>
      <c r="W6628" s="11"/>
      <c r="X6628" s="11"/>
      <c r="Y6628" s="11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1"/>
      <c r="AK6628" s="11"/>
      <c r="AL6628" s="11"/>
      <c r="AM6628" s="5"/>
      <c r="AN6628" s="5"/>
      <c r="AO6628" s="5"/>
      <c r="AP6628" s="5"/>
      <c r="AQ6628" s="5"/>
      <c r="AR6628" s="5"/>
      <c r="AS6628" s="5"/>
      <c r="AT6628" s="5"/>
      <c r="AU6628" s="5"/>
      <c r="AV6628" s="5"/>
      <c r="AW6628" s="5"/>
      <c r="AX6628" s="5"/>
      <c r="AY6628" s="5"/>
      <c r="AZ6628" s="5"/>
      <c r="BA6628" s="5"/>
      <c r="BB6628" s="5"/>
      <c r="BC6628" s="5"/>
      <c r="BD6628" s="5"/>
      <c r="BE6628" s="5"/>
      <c r="BF6628" s="5"/>
      <c r="BG6628" s="5"/>
      <c r="BH6628" s="5"/>
      <c r="BI6628" s="5"/>
      <c r="BJ6628" s="5"/>
      <c r="BK6628" s="5"/>
      <c r="BL6628" s="5"/>
      <c r="BM6628" s="5"/>
      <c r="BN6628" s="5"/>
      <c r="BO6628" s="5"/>
      <c r="BP6628" s="5"/>
      <c r="BQ6628" s="5"/>
      <c r="BR6628" s="5"/>
      <c r="BS6628" s="5"/>
      <c r="BT6628" s="5"/>
      <c r="BU6628" s="5"/>
      <c r="BV6628" s="5"/>
      <c r="BW6628" s="5"/>
      <c r="BX6628" s="5"/>
    </row>
    <row r="6629" spans="1:76" x14ac:dyDescent="0.2">
      <c r="A6629" s="1" t="s">
        <v>22</v>
      </c>
      <c r="B6629" s="1" t="s">
        <v>97</v>
      </c>
      <c r="C6629" s="1" t="s">
        <v>871</v>
      </c>
      <c r="D6629" s="1" t="s">
        <v>777</v>
      </c>
      <c r="E6629" s="1" t="s">
        <v>2</v>
      </c>
      <c r="F6629" s="1" t="s">
        <v>1083</v>
      </c>
      <c r="G6629" s="1" t="s">
        <v>73</v>
      </c>
      <c r="H6629" s="8"/>
      <c r="I6629" s="8">
        <v>2015</v>
      </c>
      <c r="J6629" s="1" t="s">
        <v>768</v>
      </c>
      <c r="K6629" s="8">
        <v>200</v>
      </c>
      <c r="L6629" s="10">
        <f>K6629/ VLOOKUP(A6629,Indicators!$B$1:$V$7,21,FALSE)</f>
        <v>1.1718246481596493</v>
      </c>
      <c r="M6629" s="11"/>
      <c r="N6629" s="11"/>
      <c r="O6629" s="11"/>
      <c r="P6629" s="11"/>
      <c r="Q6629" s="8" t="str">
        <f t="shared" si="0"/>
        <v/>
      </c>
      <c r="R6629" s="1" t="s">
        <v>97</v>
      </c>
      <c r="S6629" s="1" t="s">
        <v>40</v>
      </c>
      <c r="T6629" s="11"/>
      <c r="U6629" s="11"/>
      <c r="V6629" s="11"/>
      <c r="W6629" s="11"/>
      <c r="X6629" s="11"/>
      <c r="Y6629" s="11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1"/>
      <c r="AK6629" s="11"/>
      <c r="AL6629" s="11"/>
      <c r="AM6629" s="5"/>
      <c r="AN6629" s="5"/>
      <c r="AO6629" s="5"/>
      <c r="AP6629" s="5"/>
      <c r="AQ6629" s="5"/>
      <c r="AR6629" s="5"/>
      <c r="AS6629" s="5"/>
      <c r="AT6629" s="5"/>
      <c r="AU6629" s="5"/>
      <c r="AV6629" s="5"/>
      <c r="AW6629" s="5"/>
      <c r="AX6629" s="5"/>
      <c r="AY6629" s="5"/>
      <c r="AZ6629" s="5"/>
      <c r="BA6629" s="5"/>
      <c r="BB6629" s="5"/>
      <c r="BC6629" s="5"/>
      <c r="BD6629" s="5"/>
      <c r="BE6629" s="5"/>
      <c r="BF6629" s="5"/>
      <c r="BG6629" s="5"/>
      <c r="BH6629" s="5"/>
      <c r="BI6629" s="5"/>
      <c r="BJ6629" s="5"/>
      <c r="BK6629" s="5"/>
      <c r="BL6629" s="5"/>
      <c r="BM6629" s="5"/>
      <c r="BN6629" s="5"/>
      <c r="BO6629" s="5"/>
      <c r="BP6629" s="5"/>
      <c r="BQ6629" s="5"/>
      <c r="BR6629" s="5"/>
      <c r="BS6629" s="5"/>
      <c r="BT6629" s="5"/>
      <c r="BU6629" s="5"/>
      <c r="BV6629" s="5"/>
      <c r="BW6629" s="5"/>
      <c r="BX6629" s="5"/>
    </row>
    <row r="6630" spans="1:76" x14ac:dyDescent="0.2">
      <c r="A6630" s="1" t="s">
        <v>22</v>
      </c>
      <c r="B6630" s="1" t="s">
        <v>97</v>
      </c>
      <c r="C6630" s="1" t="s">
        <v>868</v>
      </c>
      <c r="D6630" s="1" t="s">
        <v>777</v>
      </c>
      <c r="E6630" s="1" t="s">
        <v>2</v>
      </c>
      <c r="F6630" s="1" t="s">
        <v>1083</v>
      </c>
      <c r="G6630" s="1" t="s">
        <v>73</v>
      </c>
      <c r="H6630" s="8"/>
      <c r="I6630" s="8">
        <v>2015</v>
      </c>
      <c r="J6630" s="1" t="s">
        <v>768</v>
      </c>
      <c r="K6630" s="8">
        <v>265</v>
      </c>
      <c r="L6630" s="10">
        <f>K6630/ VLOOKUP(A6630,Indicators!$B$1:$V$7,21,FALSE)</f>
        <v>1.5526676588115353</v>
      </c>
      <c r="M6630" s="11"/>
      <c r="N6630" s="11"/>
      <c r="O6630" s="11"/>
      <c r="P6630" s="11"/>
      <c r="Q6630" s="8" t="str">
        <f t="shared" si="0"/>
        <v/>
      </c>
      <c r="R6630" s="1" t="s">
        <v>133</v>
      </c>
      <c r="S6630" s="1" t="s">
        <v>52</v>
      </c>
      <c r="T6630" s="11"/>
      <c r="U6630" s="11"/>
      <c r="V6630" s="11"/>
      <c r="W6630" s="11"/>
      <c r="X6630" s="11"/>
      <c r="Y6630" s="11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/>
      <c r="AJ6630" s="11"/>
      <c r="AK6630" s="11"/>
      <c r="AL6630" s="11"/>
      <c r="AM6630" s="5"/>
      <c r="AN6630" s="5"/>
      <c r="AO6630" s="5"/>
      <c r="AP6630" s="5"/>
      <c r="AQ6630" s="5"/>
      <c r="AR6630" s="5"/>
      <c r="AS6630" s="5"/>
      <c r="AT6630" s="5"/>
      <c r="AU6630" s="5"/>
      <c r="AV6630" s="5"/>
      <c r="AW6630" s="5"/>
      <c r="AX6630" s="5"/>
      <c r="AY6630" s="5"/>
      <c r="AZ6630" s="5"/>
      <c r="BA6630" s="5"/>
      <c r="BB6630" s="5"/>
      <c r="BC6630" s="5"/>
      <c r="BD6630" s="5"/>
      <c r="BE6630" s="5"/>
      <c r="BF6630" s="5"/>
      <c r="BG6630" s="5"/>
      <c r="BH6630" s="5"/>
      <c r="BI6630" s="5"/>
      <c r="BJ6630" s="5"/>
      <c r="BK6630" s="5"/>
      <c r="BL6630" s="5"/>
      <c r="BM6630" s="5"/>
      <c r="BN6630" s="5"/>
      <c r="BO6630" s="5"/>
      <c r="BP6630" s="5"/>
      <c r="BQ6630" s="5"/>
      <c r="BR6630" s="5"/>
      <c r="BS6630" s="5"/>
      <c r="BT6630" s="5"/>
      <c r="BU6630" s="5"/>
      <c r="BV6630" s="5"/>
      <c r="BW6630" s="5"/>
      <c r="BX6630" s="5"/>
    </row>
    <row r="6631" spans="1:76" x14ac:dyDescent="0.2">
      <c r="A6631" s="1" t="s">
        <v>22</v>
      </c>
      <c r="B6631" s="1" t="s">
        <v>97</v>
      </c>
      <c r="C6631" s="1" t="s">
        <v>822</v>
      </c>
      <c r="D6631" s="1" t="s">
        <v>777</v>
      </c>
      <c r="E6631" s="1" t="s">
        <v>2</v>
      </c>
      <c r="F6631" s="1" t="s">
        <v>1083</v>
      </c>
      <c r="G6631" s="1" t="s">
        <v>73</v>
      </c>
      <c r="H6631" s="8"/>
      <c r="I6631" s="8">
        <v>2015</v>
      </c>
      <c r="J6631" s="1" t="s">
        <v>768</v>
      </c>
      <c r="K6631" s="8">
        <v>300</v>
      </c>
      <c r="L6631" s="10">
        <f>K6631/ VLOOKUP(A6631,Indicators!$B$1:$V$7,21,FALSE)</f>
        <v>1.757736972239474</v>
      </c>
      <c r="M6631" s="11"/>
      <c r="N6631" s="11"/>
      <c r="O6631" s="11"/>
      <c r="P6631" s="11"/>
      <c r="Q6631" s="8" t="str">
        <f t="shared" si="0"/>
        <v/>
      </c>
      <c r="R6631" s="1" t="s">
        <v>97</v>
      </c>
      <c r="S6631" s="1" t="s">
        <v>40</v>
      </c>
      <c r="T6631" s="11"/>
      <c r="U6631" s="11"/>
      <c r="V6631" s="11"/>
      <c r="W6631" s="11"/>
      <c r="X6631" s="11"/>
      <c r="Y6631" s="11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1"/>
      <c r="AJ6631" s="11"/>
      <c r="AK6631" s="11"/>
      <c r="AL6631" s="11"/>
      <c r="AM6631" s="5"/>
      <c r="AN6631" s="5"/>
      <c r="AO6631" s="5"/>
      <c r="AP6631" s="5"/>
      <c r="AQ6631" s="5"/>
      <c r="AR6631" s="5"/>
      <c r="AS6631" s="5"/>
      <c r="AT6631" s="5"/>
      <c r="AU6631" s="5"/>
      <c r="AV6631" s="5"/>
      <c r="AW6631" s="5"/>
      <c r="AX6631" s="5"/>
      <c r="AY6631" s="5"/>
      <c r="AZ6631" s="5"/>
      <c r="BA6631" s="5"/>
      <c r="BB6631" s="5"/>
      <c r="BC6631" s="5"/>
      <c r="BD6631" s="5"/>
      <c r="BE6631" s="5"/>
      <c r="BF6631" s="5"/>
      <c r="BG6631" s="5"/>
      <c r="BH6631" s="5"/>
      <c r="BI6631" s="5"/>
      <c r="BJ6631" s="5"/>
      <c r="BK6631" s="5"/>
      <c r="BL6631" s="5"/>
      <c r="BM6631" s="5"/>
      <c r="BN6631" s="5"/>
      <c r="BO6631" s="5"/>
      <c r="BP6631" s="5"/>
      <c r="BQ6631" s="5"/>
      <c r="BR6631" s="5"/>
      <c r="BS6631" s="5"/>
      <c r="BT6631" s="5"/>
      <c r="BU6631" s="5"/>
      <c r="BV6631" s="5"/>
      <c r="BW6631" s="5"/>
      <c r="BX6631" s="5"/>
    </row>
    <row r="6632" spans="1:76" x14ac:dyDescent="0.2">
      <c r="A6632" s="1" t="s">
        <v>22</v>
      </c>
      <c r="B6632" s="1" t="s">
        <v>97</v>
      </c>
      <c r="C6632" s="1" t="s">
        <v>872</v>
      </c>
      <c r="D6632" s="1" t="s">
        <v>777</v>
      </c>
      <c r="E6632" s="1" t="s">
        <v>2</v>
      </c>
      <c r="F6632" s="1" t="s">
        <v>1083</v>
      </c>
      <c r="G6632" s="1" t="s">
        <v>73</v>
      </c>
      <c r="H6632" s="8"/>
      <c r="I6632" s="8">
        <v>2015</v>
      </c>
      <c r="J6632" s="1" t="s">
        <v>768</v>
      </c>
      <c r="K6632" s="8">
        <v>300</v>
      </c>
      <c r="L6632" s="10">
        <f>K6632/ VLOOKUP(A6632,Indicators!$B$1:$V$7,21,FALSE)</f>
        <v>1.757736972239474</v>
      </c>
      <c r="M6632" s="11"/>
      <c r="N6632" s="11"/>
      <c r="O6632" s="11"/>
      <c r="P6632" s="11"/>
      <c r="Q6632" s="8" t="str">
        <f t="shared" si="0"/>
        <v/>
      </c>
      <c r="R6632" s="1" t="s">
        <v>97</v>
      </c>
      <c r="S6632" s="1" t="s">
        <v>45</v>
      </c>
      <c r="T6632" s="11"/>
      <c r="U6632" s="11"/>
      <c r="V6632" s="11"/>
      <c r="W6632" s="11"/>
      <c r="X6632" s="11"/>
      <c r="Y6632" s="11"/>
      <c r="Z6632" s="11"/>
      <c r="AA6632" s="11"/>
      <c r="AB6632" s="11"/>
      <c r="AC6632" s="11"/>
      <c r="AD6632" s="11"/>
      <c r="AE6632" s="11"/>
      <c r="AF6632" s="11"/>
      <c r="AG6632" s="11"/>
      <c r="AH6632" s="11"/>
      <c r="AI6632" s="11"/>
      <c r="AJ6632" s="11"/>
      <c r="AK6632" s="11"/>
      <c r="AL6632" s="11"/>
      <c r="AM6632" s="5"/>
      <c r="AN6632" s="5"/>
      <c r="AO6632" s="5"/>
      <c r="AP6632" s="5"/>
      <c r="AQ6632" s="5"/>
      <c r="AR6632" s="5"/>
      <c r="AS6632" s="5"/>
      <c r="AT6632" s="5"/>
      <c r="AU6632" s="5"/>
      <c r="AV6632" s="5"/>
      <c r="AW6632" s="5"/>
      <c r="AX6632" s="5"/>
      <c r="AY6632" s="5"/>
      <c r="AZ6632" s="5"/>
      <c r="BA6632" s="5"/>
      <c r="BB6632" s="5"/>
      <c r="BC6632" s="5"/>
      <c r="BD6632" s="5"/>
      <c r="BE6632" s="5"/>
      <c r="BF6632" s="5"/>
      <c r="BG6632" s="5"/>
      <c r="BH6632" s="5"/>
      <c r="BI6632" s="5"/>
      <c r="BJ6632" s="5"/>
      <c r="BK6632" s="5"/>
      <c r="BL6632" s="5"/>
      <c r="BM6632" s="5"/>
      <c r="BN6632" s="5"/>
      <c r="BO6632" s="5"/>
      <c r="BP6632" s="5"/>
      <c r="BQ6632" s="5"/>
      <c r="BR6632" s="5"/>
      <c r="BS6632" s="5"/>
      <c r="BT6632" s="5"/>
      <c r="BU6632" s="5"/>
      <c r="BV6632" s="5"/>
      <c r="BW6632" s="5"/>
      <c r="BX6632" s="5"/>
    </row>
    <row r="6633" spans="1:76" x14ac:dyDescent="0.2">
      <c r="A6633" s="1" t="s">
        <v>22</v>
      </c>
      <c r="B6633" s="1" t="s">
        <v>97</v>
      </c>
      <c r="C6633" s="1" t="s">
        <v>772</v>
      </c>
      <c r="D6633" s="1" t="s">
        <v>777</v>
      </c>
      <c r="E6633" s="1" t="s">
        <v>2</v>
      </c>
      <c r="F6633" s="1" t="s">
        <v>1083</v>
      </c>
      <c r="G6633" s="1" t="s">
        <v>73</v>
      </c>
      <c r="H6633" s="8"/>
      <c r="I6633" s="8">
        <v>2015</v>
      </c>
      <c r="J6633" s="1" t="s">
        <v>768</v>
      </c>
      <c r="K6633" s="8">
        <v>400</v>
      </c>
      <c r="L6633" s="10">
        <f>K6633/ VLOOKUP(A6633,Indicators!$B$1:$V$7,21,FALSE)</f>
        <v>2.3436492963192985</v>
      </c>
      <c r="M6633" s="11"/>
      <c r="N6633" s="11"/>
      <c r="O6633" s="11"/>
      <c r="P6633" s="11"/>
      <c r="Q6633" s="8" t="str">
        <f t="shared" si="0"/>
        <v/>
      </c>
      <c r="R6633" s="1" t="s">
        <v>97</v>
      </c>
      <c r="S6633" s="1" t="s">
        <v>76</v>
      </c>
      <c r="T6633" s="11"/>
      <c r="U6633" s="11"/>
      <c r="V6633" s="11"/>
      <c r="W6633" s="11"/>
      <c r="X6633" s="11"/>
      <c r="Y6633" s="11"/>
      <c r="Z6633" s="11"/>
      <c r="AA6633" s="11"/>
      <c r="AB6633" s="11"/>
      <c r="AC6633" s="11"/>
      <c r="AD6633" s="11"/>
      <c r="AE6633" s="11"/>
      <c r="AF6633" s="11"/>
      <c r="AG6633" s="11"/>
      <c r="AH6633" s="11"/>
      <c r="AI6633" s="11"/>
      <c r="AJ6633" s="11"/>
      <c r="AK6633" s="11"/>
      <c r="AL6633" s="11"/>
      <c r="AM6633" s="5"/>
      <c r="AN6633" s="5"/>
      <c r="AO6633" s="5"/>
      <c r="AP6633" s="5"/>
      <c r="AQ6633" s="5"/>
      <c r="AR6633" s="5"/>
      <c r="AS6633" s="5"/>
      <c r="AT6633" s="5"/>
      <c r="AU6633" s="5"/>
      <c r="AV6633" s="5"/>
      <c r="AW6633" s="5"/>
      <c r="AX6633" s="5"/>
      <c r="AY6633" s="5"/>
      <c r="AZ6633" s="5"/>
      <c r="BA6633" s="5"/>
      <c r="BB6633" s="5"/>
      <c r="BC6633" s="5"/>
      <c r="BD6633" s="5"/>
      <c r="BE6633" s="5"/>
      <c r="BF6633" s="5"/>
      <c r="BG6633" s="5"/>
      <c r="BH6633" s="5"/>
      <c r="BI6633" s="5"/>
      <c r="BJ6633" s="5"/>
      <c r="BK6633" s="5"/>
      <c r="BL6633" s="5"/>
      <c r="BM6633" s="5"/>
      <c r="BN6633" s="5"/>
      <c r="BO6633" s="5"/>
      <c r="BP6633" s="5"/>
      <c r="BQ6633" s="5"/>
      <c r="BR6633" s="5"/>
      <c r="BS6633" s="5"/>
      <c r="BT6633" s="5"/>
      <c r="BU6633" s="5"/>
      <c r="BV6633" s="5"/>
      <c r="BW6633" s="5"/>
      <c r="BX6633" s="5"/>
    </row>
    <row r="6634" spans="1:76" x14ac:dyDescent="0.2">
      <c r="A6634" s="1" t="s">
        <v>22</v>
      </c>
      <c r="B6634" s="1" t="s">
        <v>97</v>
      </c>
      <c r="C6634" s="1" t="s">
        <v>788</v>
      </c>
      <c r="D6634" s="1" t="s">
        <v>777</v>
      </c>
      <c r="E6634" s="1" t="s">
        <v>2</v>
      </c>
      <c r="F6634" s="1" t="s">
        <v>1083</v>
      </c>
      <c r="G6634" s="1" t="s">
        <v>73</v>
      </c>
      <c r="H6634" s="8"/>
      <c r="I6634" s="8">
        <v>2015</v>
      </c>
      <c r="J6634" s="1" t="s">
        <v>768</v>
      </c>
      <c r="K6634" s="8">
        <v>500</v>
      </c>
      <c r="L6634" s="10">
        <f>K6634/ VLOOKUP(A6634,Indicators!$B$1:$V$7,21,FALSE)</f>
        <v>2.9295616203991233</v>
      </c>
      <c r="M6634" s="11"/>
      <c r="N6634" s="11"/>
      <c r="O6634" s="11"/>
      <c r="P6634" s="11"/>
      <c r="Q6634" s="8" t="str">
        <f t="shared" si="0"/>
        <v/>
      </c>
      <c r="R6634" s="1" t="s">
        <v>97</v>
      </c>
      <c r="S6634" s="1" t="s">
        <v>44</v>
      </c>
      <c r="T6634" s="11"/>
      <c r="U6634" s="11"/>
      <c r="V6634" s="11"/>
      <c r="W6634" s="11"/>
      <c r="X6634" s="11"/>
      <c r="Y6634" s="11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1"/>
      <c r="AK6634" s="11"/>
      <c r="AL6634" s="11"/>
      <c r="AM6634" s="5"/>
      <c r="AN6634" s="5"/>
      <c r="AO6634" s="5"/>
      <c r="AP6634" s="5"/>
      <c r="AQ6634" s="5"/>
      <c r="AR6634" s="5"/>
      <c r="AS6634" s="5"/>
      <c r="AT6634" s="5"/>
      <c r="AU6634" s="5"/>
      <c r="AV6634" s="5"/>
      <c r="AW6634" s="5"/>
      <c r="AX6634" s="5"/>
      <c r="AY6634" s="5"/>
      <c r="AZ6634" s="5"/>
      <c r="BA6634" s="5"/>
      <c r="BB6634" s="5"/>
      <c r="BC6634" s="5"/>
      <c r="BD6634" s="5"/>
      <c r="BE6634" s="5"/>
      <c r="BF6634" s="5"/>
      <c r="BG6634" s="5"/>
      <c r="BH6634" s="5"/>
      <c r="BI6634" s="5"/>
      <c r="BJ6634" s="5"/>
      <c r="BK6634" s="5"/>
      <c r="BL6634" s="5"/>
      <c r="BM6634" s="5"/>
      <c r="BN6634" s="5"/>
      <c r="BO6634" s="5"/>
      <c r="BP6634" s="5"/>
      <c r="BQ6634" s="5"/>
      <c r="BR6634" s="5"/>
      <c r="BS6634" s="5"/>
      <c r="BT6634" s="5"/>
      <c r="BU6634" s="5"/>
      <c r="BV6634" s="5"/>
      <c r="BW6634" s="5"/>
      <c r="BX6634" s="5"/>
    </row>
    <row r="6635" spans="1:76" x14ac:dyDescent="0.2">
      <c r="A6635" s="1" t="s">
        <v>22</v>
      </c>
      <c r="B6635" s="1" t="s">
        <v>97</v>
      </c>
      <c r="C6635" s="1" t="s">
        <v>873</v>
      </c>
      <c r="D6635" s="1" t="s">
        <v>777</v>
      </c>
      <c r="E6635" s="1" t="s">
        <v>2</v>
      </c>
      <c r="F6635" s="1" t="s">
        <v>1083</v>
      </c>
      <c r="G6635" s="1" t="s">
        <v>73</v>
      </c>
      <c r="H6635" s="8"/>
      <c r="I6635" s="8">
        <v>2015</v>
      </c>
      <c r="J6635" s="1" t="s">
        <v>768</v>
      </c>
      <c r="K6635" s="8">
        <v>500</v>
      </c>
      <c r="L6635" s="10">
        <f>K6635/ VLOOKUP(A6635,Indicators!$B$1:$V$7,21,FALSE)</f>
        <v>2.9295616203991233</v>
      </c>
      <c r="M6635" s="11"/>
      <c r="N6635" s="11"/>
      <c r="O6635" s="11"/>
      <c r="P6635" s="11"/>
      <c r="Q6635" s="8" t="str">
        <f t="shared" si="0"/>
        <v/>
      </c>
      <c r="R6635" s="1" t="s">
        <v>97</v>
      </c>
      <c r="S6635" s="1" t="s">
        <v>40</v>
      </c>
      <c r="T6635" s="11"/>
      <c r="U6635" s="11"/>
      <c r="V6635" s="11"/>
      <c r="W6635" s="11"/>
      <c r="X6635" s="11"/>
      <c r="Y6635" s="11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1"/>
      <c r="AK6635" s="11"/>
      <c r="AL6635" s="11"/>
      <c r="AM6635" s="5"/>
      <c r="AN6635" s="5"/>
      <c r="AO6635" s="5"/>
      <c r="AP6635" s="5"/>
      <c r="AQ6635" s="5"/>
      <c r="AR6635" s="5"/>
      <c r="AS6635" s="5"/>
      <c r="AT6635" s="5"/>
      <c r="AU6635" s="5"/>
      <c r="AV6635" s="5"/>
      <c r="AW6635" s="5"/>
      <c r="AX6635" s="5"/>
      <c r="AY6635" s="5"/>
      <c r="AZ6635" s="5"/>
      <c r="BA6635" s="5"/>
      <c r="BB6635" s="5"/>
      <c r="BC6635" s="5"/>
      <c r="BD6635" s="5"/>
      <c r="BE6635" s="5"/>
      <c r="BF6635" s="5"/>
      <c r="BG6635" s="5"/>
      <c r="BH6635" s="5"/>
      <c r="BI6635" s="5"/>
      <c r="BJ6635" s="5"/>
      <c r="BK6635" s="5"/>
      <c r="BL6635" s="5"/>
      <c r="BM6635" s="5"/>
      <c r="BN6635" s="5"/>
      <c r="BO6635" s="5"/>
      <c r="BP6635" s="5"/>
      <c r="BQ6635" s="5"/>
      <c r="BR6635" s="5"/>
      <c r="BS6635" s="5"/>
      <c r="BT6635" s="5"/>
      <c r="BU6635" s="5"/>
      <c r="BV6635" s="5"/>
      <c r="BW6635" s="5"/>
      <c r="BX6635" s="5"/>
    </row>
    <row r="6636" spans="1:76" x14ac:dyDescent="0.2">
      <c r="A6636" s="1" t="s">
        <v>22</v>
      </c>
      <c r="B6636" s="1" t="s">
        <v>97</v>
      </c>
      <c r="C6636" s="1" t="s">
        <v>874</v>
      </c>
      <c r="D6636" s="1" t="s">
        <v>777</v>
      </c>
      <c r="E6636" s="1" t="s">
        <v>2</v>
      </c>
      <c r="F6636" s="1" t="s">
        <v>1083</v>
      </c>
      <c r="G6636" s="1" t="s">
        <v>73</v>
      </c>
      <c r="H6636" s="8"/>
      <c r="I6636" s="8">
        <v>2015</v>
      </c>
      <c r="J6636" s="1" t="s">
        <v>768</v>
      </c>
      <c r="K6636" s="8">
        <v>900</v>
      </c>
      <c r="L6636" s="10">
        <f>K6636/ VLOOKUP(A6636,Indicators!$B$1:$V$7,21,FALSE)</f>
        <v>5.2732109167184218</v>
      </c>
      <c r="M6636" s="11"/>
      <c r="N6636" s="11"/>
      <c r="O6636" s="11"/>
      <c r="P6636" s="11"/>
      <c r="Q6636" s="8" t="str">
        <f t="shared" si="0"/>
        <v/>
      </c>
      <c r="R6636" s="1" t="s">
        <v>133</v>
      </c>
      <c r="S6636" s="1" t="s">
        <v>52</v>
      </c>
      <c r="T6636" s="11"/>
      <c r="U6636" s="11"/>
      <c r="V6636" s="11"/>
      <c r="W6636" s="11"/>
      <c r="X6636" s="11"/>
      <c r="Y6636" s="11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1"/>
      <c r="AK6636" s="11"/>
      <c r="AL6636" s="11"/>
      <c r="AM6636" s="5"/>
      <c r="AN6636" s="5"/>
      <c r="AO6636" s="5"/>
      <c r="AP6636" s="5"/>
      <c r="AQ6636" s="5"/>
      <c r="AR6636" s="5"/>
      <c r="AS6636" s="5"/>
      <c r="AT6636" s="5"/>
      <c r="AU6636" s="5"/>
      <c r="AV6636" s="5"/>
      <c r="AW6636" s="5"/>
      <c r="AX6636" s="5"/>
      <c r="AY6636" s="5"/>
      <c r="AZ6636" s="5"/>
      <c r="BA6636" s="5"/>
      <c r="BB6636" s="5"/>
      <c r="BC6636" s="5"/>
      <c r="BD6636" s="5"/>
      <c r="BE6636" s="5"/>
      <c r="BF6636" s="5"/>
      <c r="BG6636" s="5"/>
      <c r="BH6636" s="5"/>
      <c r="BI6636" s="5"/>
      <c r="BJ6636" s="5"/>
      <c r="BK6636" s="5"/>
      <c r="BL6636" s="5"/>
      <c r="BM6636" s="5"/>
      <c r="BN6636" s="5"/>
      <c r="BO6636" s="5"/>
      <c r="BP6636" s="5"/>
      <c r="BQ6636" s="5"/>
      <c r="BR6636" s="5"/>
      <c r="BS6636" s="5"/>
      <c r="BT6636" s="5"/>
      <c r="BU6636" s="5"/>
      <c r="BV6636" s="5"/>
      <c r="BW6636" s="5"/>
      <c r="BX6636" s="5"/>
    </row>
    <row r="6637" spans="1:76" x14ac:dyDescent="0.2">
      <c r="A6637" s="1" t="s">
        <v>22</v>
      </c>
      <c r="B6637" s="1" t="s">
        <v>97</v>
      </c>
      <c r="C6637" s="1" t="s">
        <v>823</v>
      </c>
      <c r="D6637" s="1" t="s">
        <v>777</v>
      </c>
      <c r="E6637" s="1" t="s">
        <v>2</v>
      </c>
      <c r="F6637" s="1" t="s">
        <v>1083</v>
      </c>
      <c r="G6637" s="1" t="s">
        <v>73</v>
      </c>
      <c r="H6637" s="8"/>
      <c r="I6637" s="8">
        <v>2015</v>
      </c>
      <c r="J6637" s="1" t="s">
        <v>768</v>
      </c>
      <c r="K6637" s="9">
        <v>1500</v>
      </c>
      <c r="L6637" s="10">
        <f>K6637/ VLOOKUP(A6637,Indicators!$B$1:$V$7,21,FALSE)</f>
        <v>8.7886848611973694</v>
      </c>
      <c r="M6637" s="11"/>
      <c r="N6637" s="11"/>
      <c r="O6637" s="11"/>
      <c r="P6637" s="11"/>
      <c r="Q6637" s="8" t="str">
        <f t="shared" si="0"/>
        <v/>
      </c>
      <c r="R6637" s="1" t="s">
        <v>97</v>
      </c>
      <c r="S6637" s="1" t="s">
        <v>45</v>
      </c>
      <c r="T6637" s="11"/>
      <c r="U6637" s="11"/>
      <c r="V6637" s="11"/>
      <c r="W6637" s="11"/>
      <c r="X6637" s="11"/>
      <c r="Y6637" s="11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1"/>
      <c r="AK6637" s="11"/>
      <c r="AL6637" s="11"/>
      <c r="AM6637" s="5"/>
      <c r="AN6637" s="5"/>
      <c r="AO6637" s="5"/>
      <c r="AP6637" s="5"/>
      <c r="AQ6637" s="5"/>
      <c r="AR6637" s="5"/>
      <c r="AS6637" s="5"/>
      <c r="AT6637" s="5"/>
      <c r="AU6637" s="5"/>
      <c r="AV6637" s="5"/>
      <c r="AW6637" s="5"/>
      <c r="AX6637" s="5"/>
      <c r="AY6637" s="5"/>
      <c r="AZ6637" s="5"/>
      <c r="BA6637" s="5"/>
      <c r="BB6637" s="5"/>
      <c r="BC6637" s="5"/>
      <c r="BD6637" s="5"/>
      <c r="BE6637" s="5"/>
      <c r="BF6637" s="5"/>
      <c r="BG6637" s="5"/>
      <c r="BH6637" s="5"/>
      <c r="BI6637" s="5"/>
      <c r="BJ6637" s="5"/>
      <c r="BK6637" s="5"/>
      <c r="BL6637" s="5"/>
      <c r="BM6637" s="5"/>
      <c r="BN6637" s="5"/>
      <c r="BO6637" s="5"/>
      <c r="BP6637" s="5"/>
      <c r="BQ6637" s="5"/>
      <c r="BR6637" s="5"/>
      <c r="BS6637" s="5"/>
      <c r="BT6637" s="5"/>
      <c r="BU6637" s="5"/>
      <c r="BV6637" s="5"/>
      <c r="BW6637" s="5"/>
      <c r="BX6637" s="5"/>
    </row>
    <row r="6638" spans="1:76" x14ac:dyDescent="0.2">
      <c r="A6638" s="1" t="s">
        <v>22</v>
      </c>
      <c r="B6638" s="1" t="s">
        <v>97</v>
      </c>
      <c r="C6638" s="1" t="s">
        <v>848</v>
      </c>
      <c r="D6638" s="1" t="s">
        <v>777</v>
      </c>
      <c r="E6638" s="1" t="s">
        <v>2</v>
      </c>
      <c r="F6638" s="1" t="s">
        <v>1083</v>
      </c>
      <c r="G6638" s="1" t="s">
        <v>73</v>
      </c>
      <c r="H6638" s="8"/>
      <c r="I6638" s="8">
        <v>2015</v>
      </c>
      <c r="J6638" s="1" t="s">
        <v>768</v>
      </c>
      <c r="K6638" s="9">
        <v>2000</v>
      </c>
      <c r="L6638" s="10">
        <f>K6638/ VLOOKUP(A6638,Indicators!$B$1:$V$7,21,FALSE)</f>
        <v>11.718246481596493</v>
      </c>
      <c r="M6638" s="11"/>
      <c r="N6638" s="11"/>
      <c r="O6638" s="11"/>
      <c r="P6638" s="11"/>
      <c r="Q6638" s="8" t="str">
        <f t="shared" si="0"/>
        <v/>
      </c>
      <c r="R6638" s="1" t="s">
        <v>97</v>
      </c>
      <c r="S6638" s="1" t="s">
        <v>44</v>
      </c>
      <c r="T6638" s="11"/>
      <c r="U6638" s="11"/>
      <c r="V6638" s="11"/>
      <c r="W6638" s="11"/>
      <c r="X6638" s="11"/>
      <c r="Y6638" s="11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1"/>
      <c r="AK6638" s="11"/>
      <c r="AL6638" s="11"/>
      <c r="AM6638" s="5"/>
      <c r="AN6638" s="5"/>
      <c r="AO6638" s="5"/>
      <c r="AP6638" s="5"/>
      <c r="AQ6638" s="5"/>
      <c r="AR6638" s="5"/>
      <c r="AS6638" s="5"/>
      <c r="AT6638" s="5"/>
      <c r="AU6638" s="5"/>
      <c r="AV6638" s="5"/>
      <c r="AW6638" s="5"/>
      <c r="AX6638" s="5"/>
      <c r="AY6638" s="5"/>
      <c r="AZ6638" s="5"/>
      <c r="BA6638" s="5"/>
      <c r="BB6638" s="5"/>
      <c r="BC6638" s="5"/>
      <c r="BD6638" s="5"/>
      <c r="BE6638" s="5"/>
      <c r="BF6638" s="5"/>
      <c r="BG6638" s="5"/>
      <c r="BH6638" s="5"/>
      <c r="BI6638" s="5"/>
      <c r="BJ6638" s="5"/>
      <c r="BK6638" s="5"/>
      <c r="BL6638" s="5"/>
      <c r="BM6638" s="5"/>
      <c r="BN6638" s="5"/>
      <c r="BO6638" s="5"/>
      <c r="BP6638" s="5"/>
      <c r="BQ6638" s="5"/>
      <c r="BR6638" s="5"/>
      <c r="BS6638" s="5"/>
      <c r="BT6638" s="5"/>
      <c r="BU6638" s="5"/>
      <c r="BV6638" s="5"/>
      <c r="BW6638" s="5"/>
      <c r="BX6638" s="5"/>
    </row>
    <row r="6639" spans="1:76" x14ac:dyDescent="0.2">
      <c r="A6639" s="1" t="s">
        <v>22</v>
      </c>
      <c r="B6639" s="1" t="s">
        <v>97</v>
      </c>
      <c r="C6639" s="1" t="s">
        <v>790</v>
      </c>
      <c r="D6639" s="1" t="s">
        <v>777</v>
      </c>
      <c r="E6639" s="1" t="s">
        <v>2</v>
      </c>
      <c r="F6639" s="1" t="s">
        <v>1083</v>
      </c>
      <c r="G6639" s="1" t="s">
        <v>73</v>
      </c>
      <c r="H6639" s="8"/>
      <c r="I6639" s="8">
        <v>2015</v>
      </c>
      <c r="J6639" s="1" t="s">
        <v>768</v>
      </c>
      <c r="K6639" s="9">
        <v>2000</v>
      </c>
      <c r="L6639" s="10">
        <f>K6639/ VLOOKUP(A6639,Indicators!$B$1:$V$7,21,FALSE)</f>
        <v>11.718246481596493</v>
      </c>
      <c r="M6639" s="11"/>
      <c r="N6639" s="11"/>
      <c r="O6639" s="11"/>
      <c r="P6639" s="11"/>
      <c r="Q6639" s="8" t="str">
        <f t="shared" si="0"/>
        <v/>
      </c>
      <c r="R6639" s="1" t="s">
        <v>97</v>
      </c>
      <c r="S6639" s="1" t="s">
        <v>40</v>
      </c>
      <c r="T6639" s="11"/>
      <c r="U6639" s="11"/>
      <c r="V6639" s="11"/>
      <c r="W6639" s="11"/>
      <c r="X6639" s="11"/>
      <c r="Y6639" s="11"/>
      <c r="Z6639" s="11"/>
      <c r="AA6639" s="11"/>
      <c r="AB6639" s="11"/>
      <c r="AC6639" s="11"/>
      <c r="AD6639" s="11"/>
      <c r="AE6639" s="11"/>
      <c r="AF6639" s="11"/>
      <c r="AG6639" s="11"/>
      <c r="AH6639" s="11"/>
      <c r="AI6639" s="11"/>
      <c r="AJ6639" s="11"/>
      <c r="AK6639" s="11"/>
      <c r="AL6639" s="11"/>
      <c r="AM6639" s="5"/>
      <c r="AN6639" s="5"/>
      <c r="AO6639" s="5"/>
      <c r="AP6639" s="5"/>
      <c r="AQ6639" s="5"/>
      <c r="AR6639" s="5"/>
      <c r="AS6639" s="5"/>
      <c r="AT6639" s="5"/>
      <c r="AU6639" s="5"/>
      <c r="AV6639" s="5"/>
      <c r="AW6639" s="5"/>
      <c r="AX6639" s="5"/>
      <c r="AY6639" s="5"/>
      <c r="AZ6639" s="5"/>
      <c r="BA6639" s="5"/>
      <c r="BB6639" s="5"/>
      <c r="BC6639" s="5"/>
      <c r="BD6639" s="5"/>
      <c r="BE6639" s="5"/>
      <c r="BF6639" s="5"/>
      <c r="BG6639" s="5"/>
      <c r="BH6639" s="5"/>
      <c r="BI6639" s="5"/>
      <c r="BJ6639" s="5"/>
      <c r="BK6639" s="5"/>
      <c r="BL6639" s="5"/>
      <c r="BM6639" s="5"/>
      <c r="BN6639" s="5"/>
      <c r="BO6639" s="5"/>
      <c r="BP6639" s="5"/>
      <c r="BQ6639" s="5"/>
      <c r="BR6639" s="5"/>
      <c r="BS6639" s="5"/>
      <c r="BT6639" s="5"/>
      <c r="BU6639" s="5"/>
      <c r="BV6639" s="5"/>
      <c r="BW6639" s="5"/>
      <c r="BX6639" s="5"/>
    </row>
    <row r="6640" spans="1:76" x14ac:dyDescent="0.2">
      <c r="A6640" s="1" t="s">
        <v>22</v>
      </c>
      <c r="B6640" s="1" t="s">
        <v>97</v>
      </c>
      <c r="C6640" s="1" t="s">
        <v>792</v>
      </c>
      <c r="D6640" s="1" t="s">
        <v>777</v>
      </c>
      <c r="E6640" s="1" t="s">
        <v>2</v>
      </c>
      <c r="F6640" s="1" t="s">
        <v>1083</v>
      </c>
      <c r="G6640" s="1" t="s">
        <v>73</v>
      </c>
      <c r="H6640" s="8"/>
      <c r="I6640" s="8">
        <v>2015</v>
      </c>
      <c r="J6640" s="1" t="s">
        <v>768</v>
      </c>
      <c r="K6640" s="9">
        <v>3000</v>
      </c>
      <c r="L6640" s="10">
        <f>K6640/ VLOOKUP(A6640,Indicators!$B$1:$V$7,21,FALSE)</f>
        <v>17.577369722394739</v>
      </c>
      <c r="M6640" s="11"/>
      <c r="N6640" s="11"/>
      <c r="O6640" s="11"/>
      <c r="P6640" s="11"/>
      <c r="Q6640" s="8" t="str">
        <f t="shared" si="0"/>
        <v/>
      </c>
      <c r="R6640" s="1" t="s">
        <v>97</v>
      </c>
      <c r="S6640" s="1" t="s">
        <v>45</v>
      </c>
      <c r="T6640" s="11"/>
      <c r="U6640" s="11"/>
      <c r="V6640" s="11"/>
      <c r="W6640" s="11"/>
      <c r="X6640" s="11"/>
      <c r="Y6640" s="11"/>
      <c r="Z6640" s="11"/>
      <c r="AA6640" s="11"/>
      <c r="AB6640" s="11"/>
      <c r="AC6640" s="11"/>
      <c r="AD6640" s="11"/>
      <c r="AE6640" s="11"/>
      <c r="AF6640" s="11"/>
      <c r="AG6640" s="11"/>
      <c r="AH6640" s="11"/>
      <c r="AI6640" s="11"/>
      <c r="AJ6640" s="11"/>
      <c r="AK6640" s="11"/>
      <c r="AL6640" s="11"/>
      <c r="AM6640" s="5"/>
      <c r="AN6640" s="5"/>
      <c r="AO6640" s="5"/>
      <c r="AP6640" s="5"/>
      <c r="AQ6640" s="5"/>
      <c r="AR6640" s="5"/>
      <c r="AS6640" s="5"/>
      <c r="AT6640" s="5"/>
      <c r="AU6640" s="5"/>
      <c r="AV6640" s="5"/>
      <c r="AW6640" s="5"/>
      <c r="AX6640" s="5"/>
      <c r="AY6640" s="5"/>
      <c r="AZ6640" s="5"/>
      <c r="BA6640" s="5"/>
      <c r="BB6640" s="5"/>
      <c r="BC6640" s="5"/>
      <c r="BD6640" s="5"/>
      <c r="BE6640" s="5"/>
      <c r="BF6640" s="5"/>
      <c r="BG6640" s="5"/>
      <c r="BH6640" s="5"/>
      <c r="BI6640" s="5"/>
      <c r="BJ6640" s="5"/>
      <c r="BK6640" s="5"/>
      <c r="BL6640" s="5"/>
      <c r="BM6640" s="5"/>
      <c r="BN6640" s="5"/>
      <c r="BO6640" s="5"/>
      <c r="BP6640" s="5"/>
      <c r="BQ6640" s="5"/>
      <c r="BR6640" s="5"/>
      <c r="BS6640" s="5"/>
      <c r="BT6640" s="5"/>
      <c r="BU6640" s="5"/>
      <c r="BV6640" s="5"/>
      <c r="BW6640" s="5"/>
      <c r="BX6640" s="5"/>
    </row>
    <row r="6641" spans="1:76" x14ac:dyDescent="0.2">
      <c r="A6641" s="1" t="s">
        <v>22</v>
      </c>
      <c r="B6641" s="1" t="s">
        <v>97</v>
      </c>
      <c r="C6641" s="1" t="s">
        <v>870</v>
      </c>
      <c r="D6641" s="1" t="s">
        <v>777</v>
      </c>
      <c r="E6641" s="1" t="s">
        <v>2</v>
      </c>
      <c r="F6641" s="1" t="s">
        <v>1083</v>
      </c>
      <c r="G6641" s="1" t="s">
        <v>73</v>
      </c>
      <c r="H6641" s="8"/>
      <c r="I6641" s="8">
        <v>2015</v>
      </c>
      <c r="J6641" s="1" t="s">
        <v>768</v>
      </c>
      <c r="K6641" s="9">
        <v>3400</v>
      </c>
      <c r="L6641" s="10">
        <f>K6641/ VLOOKUP(A6641,Indicators!$B$1:$V$7,21,FALSE)</f>
        <v>19.921019018714038</v>
      </c>
      <c r="M6641" s="11"/>
      <c r="N6641" s="11"/>
      <c r="O6641" s="11"/>
      <c r="P6641" s="11"/>
      <c r="Q6641" s="8" t="str">
        <f t="shared" si="0"/>
        <v/>
      </c>
      <c r="R6641" s="1" t="s">
        <v>97</v>
      </c>
      <c r="S6641" s="1" t="s">
        <v>45</v>
      </c>
      <c r="T6641" s="11"/>
      <c r="U6641" s="11"/>
      <c r="V6641" s="11"/>
      <c r="W6641" s="11"/>
      <c r="X6641" s="11"/>
      <c r="Y6641" s="11"/>
      <c r="Z6641" s="11"/>
      <c r="AA6641" s="11"/>
      <c r="AB6641" s="11"/>
      <c r="AC6641" s="11"/>
      <c r="AD6641" s="11"/>
      <c r="AE6641" s="11"/>
      <c r="AF6641" s="11"/>
      <c r="AG6641" s="11"/>
      <c r="AH6641" s="11"/>
      <c r="AI6641" s="11"/>
      <c r="AJ6641" s="11"/>
      <c r="AK6641" s="11"/>
      <c r="AL6641" s="11"/>
      <c r="AM6641" s="5"/>
      <c r="AN6641" s="5"/>
      <c r="AO6641" s="5"/>
      <c r="AP6641" s="5"/>
      <c r="AQ6641" s="5"/>
      <c r="AR6641" s="5"/>
      <c r="AS6641" s="5"/>
      <c r="AT6641" s="5"/>
      <c r="AU6641" s="5"/>
      <c r="AV6641" s="5"/>
      <c r="AW6641" s="5"/>
      <c r="AX6641" s="5"/>
      <c r="AY6641" s="5"/>
      <c r="AZ6641" s="5"/>
      <c r="BA6641" s="5"/>
      <c r="BB6641" s="5"/>
      <c r="BC6641" s="5"/>
      <c r="BD6641" s="5"/>
      <c r="BE6641" s="5"/>
      <c r="BF6641" s="5"/>
      <c r="BG6641" s="5"/>
      <c r="BH6641" s="5"/>
      <c r="BI6641" s="5"/>
      <c r="BJ6641" s="5"/>
      <c r="BK6641" s="5"/>
      <c r="BL6641" s="5"/>
      <c r="BM6641" s="5"/>
      <c r="BN6641" s="5"/>
      <c r="BO6641" s="5"/>
      <c r="BP6641" s="5"/>
      <c r="BQ6641" s="5"/>
      <c r="BR6641" s="5"/>
      <c r="BS6641" s="5"/>
      <c r="BT6641" s="5"/>
      <c r="BU6641" s="5"/>
      <c r="BV6641" s="5"/>
      <c r="BW6641" s="5"/>
      <c r="BX6641" s="5"/>
    </row>
    <row r="6642" spans="1:76" x14ac:dyDescent="0.2">
      <c r="A6642" s="1" t="s">
        <v>22</v>
      </c>
      <c r="B6642" s="1" t="s">
        <v>97</v>
      </c>
      <c r="C6642" s="1" t="s">
        <v>789</v>
      </c>
      <c r="D6642" s="1" t="s">
        <v>777</v>
      </c>
      <c r="E6642" s="1" t="s">
        <v>2</v>
      </c>
      <c r="F6642" s="1" t="s">
        <v>1083</v>
      </c>
      <c r="G6642" s="1" t="s">
        <v>73</v>
      </c>
      <c r="H6642" s="8"/>
      <c r="I6642" s="8">
        <v>2015</v>
      </c>
      <c r="J6642" s="1" t="s">
        <v>768</v>
      </c>
      <c r="K6642" s="9">
        <v>4000</v>
      </c>
      <c r="L6642" s="10">
        <f>K6642/ VLOOKUP(A6642,Indicators!$B$1:$V$7,21,FALSE)</f>
        <v>23.436492963192986</v>
      </c>
      <c r="M6642" s="11"/>
      <c r="N6642" s="11"/>
      <c r="O6642" s="11"/>
      <c r="P6642" s="11"/>
      <c r="Q6642" s="8" t="str">
        <f t="shared" si="0"/>
        <v/>
      </c>
      <c r="R6642" s="1" t="s">
        <v>97</v>
      </c>
      <c r="S6642" s="1" t="s">
        <v>40</v>
      </c>
      <c r="T6642" s="11"/>
      <c r="U6642" s="11"/>
      <c r="V6642" s="11"/>
      <c r="W6642" s="11"/>
      <c r="X6642" s="11"/>
      <c r="Y6642" s="11"/>
      <c r="Z6642" s="11"/>
      <c r="AA6642" s="11"/>
      <c r="AB6642" s="11"/>
      <c r="AC6642" s="11"/>
      <c r="AD6642" s="11"/>
      <c r="AE6642" s="11"/>
      <c r="AF6642" s="11"/>
      <c r="AG6642" s="11"/>
      <c r="AH6642" s="11"/>
      <c r="AI6642" s="11"/>
      <c r="AJ6642" s="11"/>
      <c r="AK6642" s="11"/>
      <c r="AL6642" s="11"/>
      <c r="AM6642" s="5"/>
      <c r="AN6642" s="5"/>
      <c r="AO6642" s="5"/>
      <c r="AP6642" s="5"/>
      <c r="AQ6642" s="5"/>
      <c r="AR6642" s="5"/>
      <c r="AS6642" s="5"/>
      <c r="AT6642" s="5"/>
      <c r="AU6642" s="5"/>
      <c r="AV6642" s="5"/>
      <c r="AW6642" s="5"/>
      <c r="AX6642" s="5"/>
      <c r="AY6642" s="5"/>
      <c r="AZ6642" s="5"/>
      <c r="BA6642" s="5"/>
      <c r="BB6642" s="5"/>
      <c r="BC6642" s="5"/>
      <c r="BD6642" s="5"/>
      <c r="BE6642" s="5"/>
      <c r="BF6642" s="5"/>
      <c r="BG6642" s="5"/>
      <c r="BH6642" s="5"/>
      <c r="BI6642" s="5"/>
      <c r="BJ6642" s="5"/>
      <c r="BK6642" s="5"/>
      <c r="BL6642" s="5"/>
      <c r="BM6642" s="5"/>
      <c r="BN6642" s="5"/>
      <c r="BO6642" s="5"/>
      <c r="BP6642" s="5"/>
      <c r="BQ6642" s="5"/>
      <c r="BR6642" s="5"/>
      <c r="BS6642" s="5"/>
      <c r="BT6642" s="5"/>
      <c r="BU6642" s="5"/>
      <c r="BV6642" s="5"/>
      <c r="BW6642" s="5"/>
      <c r="BX6642" s="5"/>
    </row>
    <row r="6643" spans="1:76" x14ac:dyDescent="0.2">
      <c r="A6643" s="1" t="s">
        <v>22</v>
      </c>
      <c r="B6643" s="1" t="s">
        <v>97</v>
      </c>
      <c r="C6643" s="1" t="s">
        <v>791</v>
      </c>
      <c r="D6643" s="1" t="s">
        <v>777</v>
      </c>
      <c r="E6643" s="1" t="s">
        <v>2</v>
      </c>
      <c r="F6643" s="1" t="s">
        <v>1083</v>
      </c>
      <c r="G6643" s="1" t="s">
        <v>73</v>
      </c>
      <c r="H6643" s="8"/>
      <c r="I6643" s="8">
        <v>2015</v>
      </c>
      <c r="J6643" s="1" t="s">
        <v>768</v>
      </c>
      <c r="K6643" s="9">
        <v>4000</v>
      </c>
      <c r="L6643" s="10">
        <f>K6643/ VLOOKUP(A6643,Indicators!$B$1:$V$7,21,FALSE)</f>
        <v>23.436492963192986</v>
      </c>
      <c r="M6643" s="11"/>
      <c r="N6643" s="11"/>
      <c r="O6643" s="11"/>
      <c r="P6643" s="11"/>
      <c r="Q6643" s="8" t="str">
        <f t="shared" si="0"/>
        <v/>
      </c>
      <c r="R6643" s="1" t="s">
        <v>97</v>
      </c>
      <c r="S6643" s="1" t="s">
        <v>40</v>
      </c>
      <c r="T6643" s="11"/>
      <c r="U6643" s="11"/>
      <c r="V6643" s="11"/>
      <c r="W6643" s="11"/>
      <c r="X6643" s="11"/>
      <c r="Y6643" s="11"/>
      <c r="Z6643" s="11"/>
      <c r="AA6643" s="11"/>
      <c r="AB6643" s="11"/>
      <c r="AC6643" s="11"/>
      <c r="AD6643" s="11"/>
      <c r="AE6643" s="11"/>
      <c r="AF6643" s="11"/>
      <c r="AG6643" s="11"/>
      <c r="AH6643" s="11"/>
      <c r="AI6643" s="11"/>
      <c r="AJ6643" s="11"/>
      <c r="AK6643" s="11"/>
      <c r="AL6643" s="11"/>
      <c r="AM6643" s="5"/>
      <c r="AN6643" s="5"/>
      <c r="AO6643" s="5"/>
      <c r="AP6643" s="5"/>
      <c r="AQ6643" s="5"/>
      <c r="AR6643" s="5"/>
      <c r="AS6643" s="5"/>
      <c r="AT6643" s="5"/>
      <c r="AU6643" s="5"/>
      <c r="AV6643" s="5"/>
      <c r="AW6643" s="5"/>
      <c r="AX6643" s="5"/>
      <c r="AY6643" s="5"/>
      <c r="AZ6643" s="5"/>
      <c r="BA6643" s="5"/>
      <c r="BB6643" s="5"/>
      <c r="BC6643" s="5"/>
      <c r="BD6643" s="5"/>
      <c r="BE6643" s="5"/>
      <c r="BF6643" s="5"/>
      <c r="BG6643" s="5"/>
      <c r="BH6643" s="5"/>
      <c r="BI6643" s="5"/>
      <c r="BJ6643" s="5"/>
      <c r="BK6643" s="5"/>
      <c r="BL6643" s="5"/>
      <c r="BM6643" s="5"/>
      <c r="BN6643" s="5"/>
      <c r="BO6643" s="5"/>
      <c r="BP6643" s="5"/>
      <c r="BQ6643" s="5"/>
      <c r="BR6643" s="5"/>
      <c r="BS6643" s="5"/>
      <c r="BT6643" s="5"/>
      <c r="BU6643" s="5"/>
      <c r="BV6643" s="5"/>
      <c r="BW6643" s="5"/>
      <c r="BX6643" s="5"/>
    </row>
    <row r="6644" spans="1:76" x14ac:dyDescent="0.2">
      <c r="A6644" s="1" t="s">
        <v>22</v>
      </c>
      <c r="B6644" s="1" t="s">
        <v>97</v>
      </c>
      <c r="C6644" s="1" t="s">
        <v>793</v>
      </c>
      <c r="D6644" s="1" t="s">
        <v>777</v>
      </c>
      <c r="E6644" s="1" t="s">
        <v>2</v>
      </c>
      <c r="F6644" s="1" t="s">
        <v>1083</v>
      </c>
      <c r="G6644" s="1" t="s">
        <v>73</v>
      </c>
      <c r="H6644" s="8"/>
      <c r="I6644" s="8">
        <v>2015</v>
      </c>
      <c r="J6644" s="1" t="s">
        <v>768</v>
      </c>
      <c r="K6644" s="9">
        <v>20000</v>
      </c>
      <c r="L6644" s="10">
        <f>K6644/ VLOOKUP(A6644,Indicators!$B$1:$V$7,21,FALSE)</f>
        <v>117.18246481596493</v>
      </c>
      <c r="M6644" s="11"/>
      <c r="N6644" s="11"/>
      <c r="O6644" s="11"/>
      <c r="P6644" s="11"/>
      <c r="Q6644" s="8" t="str">
        <f t="shared" si="0"/>
        <v/>
      </c>
      <c r="R6644" s="1" t="s">
        <v>97</v>
      </c>
      <c r="S6644" s="1" t="s">
        <v>45</v>
      </c>
      <c r="T6644" s="11"/>
      <c r="U6644" s="11"/>
      <c r="V6644" s="11"/>
      <c r="W6644" s="11"/>
      <c r="X6644" s="11"/>
      <c r="Y6644" s="11"/>
      <c r="Z6644" s="11"/>
      <c r="AA6644" s="11"/>
      <c r="AB6644" s="11"/>
      <c r="AC6644" s="11"/>
      <c r="AD6644" s="11"/>
      <c r="AE6644" s="11"/>
      <c r="AF6644" s="11"/>
      <c r="AG6644" s="11"/>
      <c r="AH6644" s="11"/>
      <c r="AI6644" s="11"/>
      <c r="AJ6644" s="11"/>
      <c r="AK6644" s="11"/>
      <c r="AL6644" s="11"/>
      <c r="AM6644" s="5"/>
      <c r="AN6644" s="5"/>
      <c r="AO6644" s="5"/>
      <c r="AP6644" s="5"/>
      <c r="AQ6644" s="5"/>
      <c r="AR6644" s="5"/>
      <c r="AS6644" s="5"/>
      <c r="AT6644" s="5"/>
      <c r="AU6644" s="5"/>
      <c r="AV6644" s="5"/>
      <c r="AW6644" s="5"/>
      <c r="AX6644" s="5"/>
      <c r="AY6644" s="5"/>
      <c r="AZ6644" s="5"/>
      <c r="BA6644" s="5"/>
      <c r="BB6644" s="5"/>
      <c r="BC6644" s="5"/>
      <c r="BD6644" s="5"/>
      <c r="BE6644" s="5"/>
      <c r="BF6644" s="5"/>
      <c r="BG6644" s="5"/>
      <c r="BH6644" s="5"/>
      <c r="BI6644" s="5"/>
      <c r="BJ6644" s="5"/>
      <c r="BK6644" s="5"/>
      <c r="BL6644" s="5"/>
      <c r="BM6644" s="5"/>
      <c r="BN6644" s="5"/>
      <c r="BO6644" s="5"/>
      <c r="BP6644" s="5"/>
      <c r="BQ6644" s="5"/>
      <c r="BR6644" s="5"/>
      <c r="BS6644" s="5"/>
      <c r="BT6644" s="5"/>
      <c r="BU6644" s="5"/>
      <c r="BV6644" s="5"/>
      <c r="BW6644" s="5"/>
      <c r="BX6644" s="5"/>
    </row>
    <row r="6645" spans="1:76" x14ac:dyDescent="0.2">
      <c r="A6645" s="1" t="s">
        <v>22</v>
      </c>
      <c r="B6645" s="1" t="s">
        <v>84</v>
      </c>
      <c r="C6645" s="1" t="s">
        <v>837</v>
      </c>
      <c r="D6645" s="1" t="s">
        <v>70</v>
      </c>
      <c r="E6645" s="1" t="s">
        <v>2</v>
      </c>
      <c r="F6645" s="1" t="s">
        <v>1084</v>
      </c>
      <c r="G6645" s="1" t="s">
        <v>73</v>
      </c>
      <c r="H6645" s="8"/>
      <c r="I6645" s="8">
        <v>2015</v>
      </c>
      <c r="J6645" s="1" t="s">
        <v>768</v>
      </c>
      <c r="K6645" s="9">
        <v>157512</v>
      </c>
      <c r="L6645" s="10">
        <f>K6645/ VLOOKUP(A6645,Indicators!$B$1:$V$7,21,FALSE)</f>
        <v>922.88221990461341</v>
      </c>
      <c r="M6645" s="11"/>
      <c r="N6645" s="11"/>
      <c r="O6645" s="11"/>
      <c r="P6645" s="11"/>
      <c r="Q6645" s="8" t="str">
        <f t="shared" si="0"/>
        <v/>
      </c>
      <c r="R6645" s="1" t="s">
        <v>95</v>
      </c>
      <c r="S6645" s="1" t="s">
        <v>84</v>
      </c>
      <c r="T6645" s="11"/>
      <c r="U6645" s="11"/>
      <c r="V6645" s="11"/>
      <c r="W6645" s="11"/>
      <c r="X6645" s="11"/>
      <c r="Y6645" s="11"/>
      <c r="Z6645" s="11"/>
      <c r="AA6645" s="11"/>
      <c r="AB6645" s="11"/>
      <c r="AC6645" s="11"/>
      <c r="AD6645" s="11"/>
      <c r="AE6645" s="11"/>
      <c r="AF6645" s="11"/>
      <c r="AG6645" s="11"/>
      <c r="AH6645" s="11"/>
      <c r="AI6645" s="11"/>
      <c r="AJ6645" s="11"/>
      <c r="AK6645" s="11"/>
      <c r="AL6645" s="11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5"/>
      <c r="AX6645" s="5"/>
      <c r="AY6645" s="5"/>
      <c r="AZ6645" s="5"/>
      <c r="BA6645" s="5"/>
      <c r="BB6645" s="5"/>
      <c r="BC6645" s="5"/>
      <c r="BD6645" s="5"/>
      <c r="BE6645" s="5"/>
      <c r="BF6645" s="5"/>
      <c r="BG6645" s="5"/>
      <c r="BH6645" s="5"/>
      <c r="BI6645" s="5"/>
      <c r="BJ6645" s="5"/>
      <c r="BK6645" s="5"/>
      <c r="BL6645" s="5"/>
      <c r="BM6645" s="5"/>
      <c r="BN6645" s="5"/>
      <c r="BO6645" s="5"/>
      <c r="BP6645" s="5"/>
      <c r="BQ6645" s="5"/>
      <c r="BR6645" s="5"/>
      <c r="BS6645" s="5"/>
      <c r="BT6645" s="5"/>
      <c r="BU6645" s="5"/>
      <c r="BV6645" s="5"/>
      <c r="BW6645" s="5"/>
      <c r="BX6645" s="5"/>
    </row>
    <row r="6646" spans="1:76" x14ac:dyDescent="0.2">
      <c r="A6646" s="1" t="s">
        <v>22</v>
      </c>
      <c r="B6646" s="1" t="s">
        <v>84</v>
      </c>
      <c r="C6646" s="1" t="s">
        <v>908</v>
      </c>
      <c r="D6646" s="1" t="s">
        <v>70</v>
      </c>
      <c r="E6646" s="1" t="s">
        <v>2</v>
      </c>
      <c r="F6646" s="1" t="s">
        <v>1084</v>
      </c>
      <c r="G6646" s="1" t="s">
        <v>73</v>
      </c>
      <c r="H6646" s="8"/>
      <c r="I6646" s="8">
        <v>2015</v>
      </c>
      <c r="J6646" s="1" t="s">
        <v>768</v>
      </c>
      <c r="K6646" s="9">
        <v>998957</v>
      </c>
      <c r="L6646" s="10">
        <f>K6646/ VLOOKUP(A6646,Indicators!$B$1:$V$7,21,FALSE)</f>
        <v>5853.0121752580944</v>
      </c>
      <c r="M6646" s="11"/>
      <c r="N6646" s="11"/>
      <c r="O6646" s="11"/>
      <c r="P6646" s="11"/>
      <c r="Q6646" s="8" t="str">
        <f t="shared" si="0"/>
        <v/>
      </c>
      <c r="R6646" s="1" t="s">
        <v>95</v>
      </c>
      <c r="S6646" s="1" t="s">
        <v>84</v>
      </c>
      <c r="T6646" s="11"/>
      <c r="U6646" s="11"/>
      <c r="V6646" s="11"/>
      <c r="W6646" s="11"/>
      <c r="X6646" s="11"/>
      <c r="Y6646" s="11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1"/>
      <c r="AK6646" s="11"/>
      <c r="AL6646" s="11"/>
      <c r="AM6646" s="5"/>
      <c r="AN6646" s="5"/>
      <c r="AO6646" s="5"/>
      <c r="AP6646" s="5"/>
      <c r="AQ6646" s="5"/>
      <c r="AR6646" s="5"/>
      <c r="AS6646" s="5"/>
      <c r="AT6646" s="5"/>
      <c r="AU6646" s="5"/>
      <c r="AV6646" s="5"/>
      <c r="AW6646" s="5"/>
      <c r="AX6646" s="5"/>
      <c r="AY6646" s="5"/>
      <c r="AZ6646" s="5"/>
      <c r="BA6646" s="5"/>
      <c r="BB6646" s="5"/>
      <c r="BC6646" s="5"/>
      <c r="BD6646" s="5"/>
      <c r="BE6646" s="5"/>
      <c r="BF6646" s="5"/>
      <c r="BG6646" s="5"/>
      <c r="BH6646" s="5"/>
      <c r="BI6646" s="5"/>
      <c r="BJ6646" s="5"/>
      <c r="BK6646" s="5"/>
      <c r="BL6646" s="5"/>
      <c r="BM6646" s="5"/>
      <c r="BN6646" s="5"/>
      <c r="BO6646" s="5"/>
      <c r="BP6646" s="5"/>
      <c r="BQ6646" s="5"/>
      <c r="BR6646" s="5"/>
      <c r="BS6646" s="5"/>
      <c r="BT6646" s="5"/>
      <c r="BU6646" s="5"/>
      <c r="BV6646" s="5"/>
      <c r="BW6646" s="5"/>
      <c r="BX6646" s="5"/>
    </row>
    <row r="6647" spans="1:76" x14ac:dyDescent="0.2">
      <c r="A6647" s="1" t="s">
        <v>22</v>
      </c>
      <c r="B6647" s="1" t="s">
        <v>809</v>
      </c>
      <c r="C6647" s="1" t="s">
        <v>1078</v>
      </c>
      <c r="D6647" s="1" t="s">
        <v>70</v>
      </c>
      <c r="E6647" s="1" t="s">
        <v>2</v>
      </c>
      <c r="F6647" s="1" t="s">
        <v>1084</v>
      </c>
      <c r="G6647" s="1" t="s">
        <v>73</v>
      </c>
      <c r="H6647" s="8"/>
      <c r="I6647" s="8">
        <v>2015</v>
      </c>
      <c r="J6647" s="1" t="s">
        <v>768</v>
      </c>
      <c r="K6647" s="9">
        <v>250881</v>
      </c>
      <c r="L6647" s="10">
        <f>K6647/ VLOOKUP(A6647,Indicators!$B$1:$V$7,21,FALSE)</f>
        <v>1469.942697774705</v>
      </c>
      <c r="M6647" s="11"/>
      <c r="N6647" s="11"/>
      <c r="O6647" s="11"/>
      <c r="P6647" s="11"/>
      <c r="Q6647" s="8" t="str">
        <f t="shared" si="0"/>
        <v/>
      </c>
      <c r="R6647" s="1" t="s">
        <v>133</v>
      </c>
      <c r="S6647" s="1" t="s">
        <v>46</v>
      </c>
      <c r="T6647" s="11"/>
      <c r="U6647" s="11"/>
      <c r="V6647" s="11"/>
      <c r="W6647" s="11"/>
      <c r="X6647" s="11"/>
      <c r="Y6647" s="11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1"/>
      <c r="AK6647" s="11"/>
      <c r="AL6647" s="11"/>
      <c r="AM6647" s="5"/>
      <c r="AN6647" s="5"/>
      <c r="AO6647" s="5"/>
      <c r="AP6647" s="5"/>
      <c r="AQ6647" s="5"/>
      <c r="AR6647" s="5"/>
      <c r="AS6647" s="5"/>
      <c r="AT6647" s="5"/>
      <c r="AU6647" s="5"/>
      <c r="AV6647" s="5"/>
      <c r="AW6647" s="5"/>
      <c r="AX6647" s="5"/>
      <c r="AY6647" s="5"/>
      <c r="AZ6647" s="5"/>
      <c r="BA6647" s="5"/>
      <c r="BB6647" s="5"/>
      <c r="BC6647" s="5"/>
      <c r="BD6647" s="5"/>
      <c r="BE6647" s="5"/>
      <c r="BF6647" s="5"/>
      <c r="BG6647" s="5"/>
      <c r="BH6647" s="5"/>
      <c r="BI6647" s="5"/>
      <c r="BJ6647" s="5"/>
      <c r="BK6647" s="5"/>
      <c r="BL6647" s="5"/>
      <c r="BM6647" s="5"/>
      <c r="BN6647" s="5"/>
      <c r="BO6647" s="5"/>
      <c r="BP6647" s="5"/>
      <c r="BQ6647" s="5"/>
      <c r="BR6647" s="5"/>
      <c r="BS6647" s="5"/>
      <c r="BT6647" s="5"/>
      <c r="BU6647" s="5"/>
      <c r="BV6647" s="5"/>
      <c r="BW6647" s="5"/>
      <c r="BX6647" s="5"/>
    </row>
    <row r="6648" spans="1:76" x14ac:dyDescent="0.2">
      <c r="A6648" s="1" t="s">
        <v>22</v>
      </c>
      <c r="B6648" s="1" t="s">
        <v>97</v>
      </c>
      <c r="C6648" s="1" t="s">
        <v>867</v>
      </c>
      <c r="D6648" s="1" t="s">
        <v>70</v>
      </c>
      <c r="E6648" s="1" t="s">
        <v>2</v>
      </c>
      <c r="F6648" s="1" t="s">
        <v>1084</v>
      </c>
      <c r="G6648" s="1" t="s">
        <v>73</v>
      </c>
      <c r="H6648" s="8"/>
      <c r="I6648" s="8">
        <v>2015</v>
      </c>
      <c r="J6648" s="1" t="s">
        <v>768</v>
      </c>
      <c r="K6648" s="9">
        <v>23000</v>
      </c>
      <c r="L6648" s="10">
        <f>K6648/ VLOOKUP(A6648,Indicators!$B$1:$V$7,21,FALSE)</f>
        <v>134.75983453835968</v>
      </c>
      <c r="M6648" s="11"/>
      <c r="N6648" s="11"/>
      <c r="O6648" s="11"/>
      <c r="P6648" s="11"/>
      <c r="Q6648" s="8" t="str">
        <f t="shared" si="0"/>
        <v/>
      </c>
      <c r="R6648" s="1" t="s">
        <v>97</v>
      </c>
      <c r="S6648" s="1" t="s">
        <v>44</v>
      </c>
      <c r="T6648" s="11"/>
      <c r="U6648" s="11"/>
      <c r="V6648" s="11"/>
      <c r="W6648" s="11"/>
      <c r="X6648" s="11"/>
      <c r="Y6648" s="11"/>
      <c r="Z6648" s="11"/>
      <c r="AA6648" s="11"/>
      <c r="AB6648" s="11"/>
      <c r="AC6648" s="11"/>
      <c r="AD6648" s="11"/>
      <c r="AE6648" s="11"/>
      <c r="AF6648" s="11"/>
      <c r="AG6648" s="11"/>
      <c r="AH6648" s="11"/>
      <c r="AI6648" s="11"/>
      <c r="AJ6648" s="11"/>
      <c r="AK6648" s="11"/>
      <c r="AL6648" s="11"/>
      <c r="AM6648" s="5"/>
      <c r="AN6648" s="5"/>
      <c r="AO6648" s="5"/>
      <c r="AP6648" s="5"/>
      <c r="AQ6648" s="5"/>
      <c r="AR6648" s="5"/>
      <c r="AS6648" s="5"/>
      <c r="AT6648" s="5"/>
      <c r="AU6648" s="5"/>
      <c r="AV6648" s="5"/>
      <c r="AW6648" s="5"/>
      <c r="AX6648" s="5"/>
      <c r="AY6648" s="5"/>
      <c r="AZ6648" s="5"/>
      <c r="BA6648" s="5"/>
      <c r="BB6648" s="5"/>
      <c r="BC6648" s="5"/>
      <c r="BD6648" s="5"/>
      <c r="BE6648" s="5"/>
      <c r="BF6648" s="5"/>
      <c r="BG6648" s="5"/>
      <c r="BH6648" s="5"/>
      <c r="BI6648" s="5"/>
      <c r="BJ6648" s="5"/>
      <c r="BK6648" s="5"/>
      <c r="BL6648" s="5"/>
      <c r="BM6648" s="5"/>
      <c r="BN6648" s="5"/>
      <c r="BO6648" s="5"/>
      <c r="BP6648" s="5"/>
      <c r="BQ6648" s="5"/>
      <c r="BR6648" s="5"/>
      <c r="BS6648" s="5"/>
      <c r="BT6648" s="5"/>
      <c r="BU6648" s="5"/>
      <c r="BV6648" s="5"/>
      <c r="BW6648" s="5"/>
      <c r="BX6648" s="5"/>
    </row>
    <row r="6649" spans="1:76" x14ac:dyDescent="0.2">
      <c r="A6649" s="1" t="s">
        <v>22</v>
      </c>
      <c r="B6649" s="1" t="s">
        <v>97</v>
      </c>
      <c r="C6649" s="1" t="s">
        <v>848</v>
      </c>
      <c r="D6649" s="1" t="s">
        <v>70</v>
      </c>
      <c r="E6649" s="1" t="s">
        <v>2</v>
      </c>
      <c r="F6649" s="1" t="s">
        <v>1084</v>
      </c>
      <c r="G6649" s="1" t="s">
        <v>73</v>
      </c>
      <c r="H6649" s="8"/>
      <c r="I6649" s="8">
        <v>2015</v>
      </c>
      <c r="J6649" s="1" t="s">
        <v>768</v>
      </c>
      <c r="K6649" s="9">
        <v>93772</v>
      </c>
      <c r="L6649" s="10">
        <f>K6649/ VLOOKUP(A6649,Indicators!$B$1:$V$7,21,FALSE)</f>
        <v>549.42170453613323</v>
      </c>
      <c r="M6649" s="11"/>
      <c r="N6649" s="11"/>
      <c r="O6649" s="11"/>
      <c r="P6649" s="11"/>
      <c r="Q6649" s="8" t="str">
        <f t="shared" si="0"/>
        <v/>
      </c>
      <c r="R6649" s="1" t="s">
        <v>97</v>
      </c>
      <c r="S6649" s="1" t="s">
        <v>44</v>
      </c>
      <c r="T6649" s="11"/>
      <c r="U6649" s="11"/>
      <c r="V6649" s="11"/>
      <c r="W6649" s="11"/>
      <c r="X6649" s="11"/>
      <c r="Y6649" s="11"/>
      <c r="Z6649" s="11"/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1"/>
      <c r="AK6649" s="11"/>
      <c r="AL6649" s="11"/>
      <c r="AM6649" s="5"/>
      <c r="AN6649" s="5"/>
      <c r="AO6649" s="5"/>
      <c r="AP6649" s="5"/>
      <c r="AQ6649" s="5"/>
      <c r="AR6649" s="5"/>
      <c r="AS6649" s="5"/>
      <c r="AT6649" s="5"/>
      <c r="AU6649" s="5"/>
      <c r="AV6649" s="5"/>
      <c r="AW6649" s="5"/>
      <c r="AX6649" s="5"/>
      <c r="AY6649" s="5"/>
      <c r="AZ6649" s="5"/>
      <c r="BA6649" s="5"/>
      <c r="BB6649" s="5"/>
      <c r="BC6649" s="5"/>
      <c r="BD6649" s="5"/>
      <c r="BE6649" s="5"/>
      <c r="BF6649" s="5"/>
      <c r="BG6649" s="5"/>
      <c r="BH6649" s="5"/>
      <c r="BI6649" s="5"/>
      <c r="BJ6649" s="5"/>
      <c r="BK6649" s="5"/>
      <c r="BL6649" s="5"/>
      <c r="BM6649" s="5"/>
      <c r="BN6649" s="5"/>
      <c r="BO6649" s="5"/>
      <c r="BP6649" s="5"/>
      <c r="BQ6649" s="5"/>
      <c r="BR6649" s="5"/>
      <c r="BS6649" s="5"/>
      <c r="BT6649" s="5"/>
      <c r="BU6649" s="5"/>
      <c r="BV6649" s="5"/>
      <c r="BW6649" s="5"/>
      <c r="BX6649" s="5"/>
    </row>
    <row r="6650" spans="1:76" x14ac:dyDescent="0.2">
      <c r="A6650" s="1" t="s">
        <v>22</v>
      </c>
      <c r="B6650" s="1" t="s">
        <v>97</v>
      </c>
      <c r="C6650" s="1" t="s">
        <v>788</v>
      </c>
      <c r="D6650" s="1" t="s">
        <v>70</v>
      </c>
      <c r="E6650" s="1" t="s">
        <v>2</v>
      </c>
      <c r="F6650" s="1" t="s">
        <v>1084</v>
      </c>
      <c r="G6650" s="1" t="s">
        <v>73</v>
      </c>
      <c r="H6650" s="8"/>
      <c r="I6650" s="8">
        <v>2015</v>
      </c>
      <c r="J6650" s="1" t="s">
        <v>768</v>
      </c>
      <c r="K6650" s="9">
        <v>256616</v>
      </c>
      <c r="L6650" s="10">
        <f>K6650/ VLOOKUP(A6650,Indicators!$B$1:$V$7,21,FALSE)</f>
        <v>1503.5447695606829</v>
      </c>
      <c r="M6650" s="11"/>
      <c r="N6650" s="11"/>
      <c r="O6650" s="11"/>
      <c r="P6650" s="11"/>
      <c r="Q6650" s="8" t="str">
        <f t="shared" si="0"/>
        <v/>
      </c>
      <c r="R6650" s="1" t="s">
        <v>97</v>
      </c>
      <c r="S6650" s="1" t="s">
        <v>44</v>
      </c>
      <c r="T6650" s="11"/>
      <c r="U6650" s="11"/>
      <c r="V6650" s="11"/>
      <c r="W6650" s="11"/>
      <c r="X6650" s="11"/>
      <c r="Y6650" s="11"/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/>
      <c r="AK6650" s="11"/>
      <c r="AL6650" s="11"/>
      <c r="AM6650" s="5"/>
      <c r="AN6650" s="5"/>
      <c r="AO6650" s="5"/>
      <c r="AP6650" s="5"/>
      <c r="AQ6650" s="5"/>
      <c r="AR6650" s="5"/>
      <c r="AS6650" s="5"/>
      <c r="AT6650" s="5"/>
      <c r="AU6650" s="5"/>
      <c r="AV6650" s="5"/>
      <c r="AW6650" s="5"/>
      <c r="AX6650" s="5"/>
      <c r="AY6650" s="5"/>
      <c r="AZ6650" s="5"/>
      <c r="BA6650" s="5"/>
      <c r="BB6650" s="5"/>
      <c r="BC6650" s="5"/>
      <c r="BD6650" s="5"/>
      <c r="BE6650" s="5"/>
      <c r="BF6650" s="5"/>
      <c r="BG6650" s="5"/>
      <c r="BH6650" s="5"/>
      <c r="BI6650" s="5"/>
      <c r="BJ6650" s="5"/>
      <c r="BK6650" s="5"/>
      <c r="BL6650" s="5"/>
      <c r="BM6650" s="5"/>
      <c r="BN6650" s="5"/>
      <c r="BO6650" s="5"/>
      <c r="BP6650" s="5"/>
      <c r="BQ6650" s="5"/>
      <c r="BR6650" s="5"/>
      <c r="BS6650" s="5"/>
      <c r="BT6650" s="5"/>
      <c r="BU6650" s="5"/>
      <c r="BV6650" s="5"/>
      <c r="BW6650" s="5"/>
      <c r="BX6650" s="5"/>
    </row>
    <row r="6651" spans="1:76" x14ac:dyDescent="0.2">
      <c r="A6651" s="1" t="s">
        <v>22</v>
      </c>
      <c r="B6651" s="1" t="s">
        <v>97</v>
      </c>
      <c r="C6651" s="1" t="s">
        <v>828</v>
      </c>
      <c r="D6651" s="1" t="s">
        <v>70</v>
      </c>
      <c r="E6651" s="1" t="s">
        <v>2</v>
      </c>
      <c r="F6651" s="1" t="s">
        <v>1084</v>
      </c>
      <c r="G6651" s="1" t="s">
        <v>73</v>
      </c>
      <c r="H6651" s="8"/>
      <c r="I6651" s="8">
        <v>2015</v>
      </c>
      <c r="J6651" s="1" t="s">
        <v>768</v>
      </c>
      <c r="K6651" s="9">
        <v>361510</v>
      </c>
      <c r="L6651" s="10">
        <f>K6651/ VLOOKUP(A6651,Indicators!$B$1:$V$7,21,FALSE)</f>
        <v>2118.1316427809743</v>
      </c>
      <c r="M6651" s="11"/>
      <c r="N6651" s="11"/>
      <c r="O6651" s="11"/>
      <c r="P6651" s="11"/>
      <c r="Q6651" s="8" t="str">
        <f t="shared" si="0"/>
        <v/>
      </c>
      <c r="R6651" s="1" t="s">
        <v>97</v>
      </c>
      <c r="S6651" s="1" t="s">
        <v>85</v>
      </c>
      <c r="T6651" s="11"/>
      <c r="U6651" s="11"/>
      <c r="V6651" s="11"/>
      <c r="W6651" s="11"/>
      <c r="X6651" s="11"/>
      <c r="Y6651" s="11"/>
      <c r="Z6651" s="11"/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1"/>
      <c r="AK6651" s="11"/>
      <c r="AL6651" s="11"/>
      <c r="AM6651" s="5"/>
      <c r="AN6651" s="5"/>
      <c r="AO6651" s="5"/>
      <c r="AP6651" s="5"/>
      <c r="AQ6651" s="5"/>
      <c r="AR6651" s="5"/>
      <c r="AS6651" s="5"/>
      <c r="AT6651" s="5"/>
      <c r="AU6651" s="5"/>
      <c r="AV6651" s="5"/>
      <c r="AW6651" s="5"/>
      <c r="AX6651" s="5"/>
      <c r="AY6651" s="5"/>
      <c r="AZ6651" s="5"/>
      <c r="BA6651" s="5"/>
      <c r="BB6651" s="5"/>
      <c r="BC6651" s="5"/>
      <c r="BD6651" s="5"/>
      <c r="BE6651" s="5"/>
      <c r="BF6651" s="5"/>
      <c r="BG6651" s="5"/>
      <c r="BH6651" s="5"/>
      <c r="BI6651" s="5"/>
      <c r="BJ6651" s="5"/>
      <c r="BK6651" s="5"/>
      <c r="BL6651" s="5"/>
      <c r="BM6651" s="5"/>
      <c r="BN6651" s="5"/>
      <c r="BO6651" s="5"/>
      <c r="BP6651" s="5"/>
      <c r="BQ6651" s="5"/>
      <c r="BR6651" s="5"/>
      <c r="BS6651" s="5"/>
      <c r="BT6651" s="5"/>
      <c r="BU6651" s="5"/>
      <c r="BV6651" s="5"/>
      <c r="BW6651" s="5"/>
      <c r="BX6651" s="5"/>
    </row>
    <row r="6652" spans="1:76" x14ac:dyDescent="0.2">
      <c r="A6652" s="1" t="s">
        <v>22</v>
      </c>
      <c r="B6652" s="1" t="s">
        <v>97</v>
      </c>
      <c r="C6652" s="1" t="s">
        <v>842</v>
      </c>
      <c r="D6652" s="1" t="s">
        <v>70</v>
      </c>
      <c r="E6652" s="1" t="s">
        <v>2</v>
      </c>
      <c r="F6652" s="1" t="s">
        <v>1084</v>
      </c>
      <c r="G6652" s="1" t="s">
        <v>73</v>
      </c>
      <c r="H6652" s="8"/>
      <c r="I6652" s="8">
        <v>2015</v>
      </c>
      <c r="J6652" s="1" t="s">
        <v>768</v>
      </c>
      <c r="K6652" s="9">
        <v>639803</v>
      </c>
      <c r="L6652" s="10">
        <f>K6652/ VLOOKUP(A6652,Indicators!$B$1:$V$7,21,FALSE)</f>
        <v>3748.6846268324407</v>
      </c>
      <c r="M6652" s="11"/>
      <c r="N6652" s="11"/>
      <c r="O6652" s="11"/>
      <c r="P6652" s="11"/>
      <c r="Q6652" s="8" t="str">
        <f t="shared" si="0"/>
        <v/>
      </c>
      <c r="R6652" s="1" t="s">
        <v>97</v>
      </c>
      <c r="S6652" s="1" t="s">
        <v>40</v>
      </c>
      <c r="T6652" s="11"/>
      <c r="U6652" s="11"/>
      <c r="V6652" s="11"/>
      <c r="W6652" s="11"/>
      <c r="X6652" s="11"/>
      <c r="Y6652" s="11"/>
      <c r="Z6652" s="11"/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1"/>
      <c r="AK6652" s="11"/>
      <c r="AL6652" s="11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5"/>
      <c r="AX6652" s="5"/>
      <c r="AY6652" s="5"/>
      <c r="AZ6652" s="5"/>
      <c r="BA6652" s="5"/>
      <c r="BB6652" s="5"/>
      <c r="BC6652" s="5"/>
      <c r="BD6652" s="5"/>
      <c r="BE6652" s="5"/>
      <c r="BF6652" s="5"/>
      <c r="BG6652" s="5"/>
      <c r="BH6652" s="5"/>
      <c r="BI6652" s="5"/>
      <c r="BJ6652" s="5"/>
      <c r="BK6652" s="5"/>
      <c r="BL6652" s="5"/>
      <c r="BM6652" s="5"/>
      <c r="BN6652" s="5"/>
      <c r="BO6652" s="5"/>
      <c r="BP6652" s="5"/>
      <c r="BQ6652" s="5"/>
      <c r="BR6652" s="5"/>
      <c r="BS6652" s="5"/>
      <c r="BT6652" s="5"/>
      <c r="BU6652" s="5"/>
      <c r="BV6652" s="5"/>
      <c r="BW6652" s="5"/>
      <c r="BX6652" s="5"/>
    </row>
    <row r="6653" spans="1:76" x14ac:dyDescent="0.2">
      <c r="A6653" s="1" t="s">
        <v>22</v>
      </c>
      <c r="B6653" s="1" t="s">
        <v>97</v>
      </c>
      <c r="C6653" s="1" t="s">
        <v>840</v>
      </c>
      <c r="D6653" s="1" t="s">
        <v>70</v>
      </c>
      <c r="E6653" s="1" t="s">
        <v>2</v>
      </c>
      <c r="F6653" s="1" t="s">
        <v>1084</v>
      </c>
      <c r="G6653" s="1" t="s">
        <v>73</v>
      </c>
      <c r="H6653" s="8"/>
      <c r="I6653" s="8">
        <v>2015</v>
      </c>
      <c r="J6653" s="1" t="s">
        <v>768</v>
      </c>
      <c r="K6653" s="9">
        <v>916363</v>
      </c>
      <c r="L6653" s="10">
        <f>K6653/ VLOOKUP(A6653,Indicators!$B$1:$V$7,21,FALSE)</f>
        <v>5369.0837503076036</v>
      </c>
      <c r="M6653" s="11"/>
      <c r="N6653" s="11"/>
      <c r="O6653" s="11"/>
      <c r="P6653" s="11"/>
      <c r="Q6653" s="8" t="str">
        <f t="shared" si="0"/>
        <v/>
      </c>
      <c r="R6653" s="1" t="s">
        <v>97</v>
      </c>
      <c r="S6653" s="1" t="s">
        <v>91</v>
      </c>
      <c r="T6653" s="11"/>
      <c r="U6653" s="11"/>
      <c r="V6653" s="11"/>
      <c r="W6653" s="11"/>
      <c r="X6653" s="11"/>
      <c r="Y6653" s="11"/>
      <c r="Z6653" s="11"/>
      <c r="AA6653" s="11"/>
      <c r="AB6653" s="11"/>
      <c r="AC6653" s="11"/>
      <c r="AD6653" s="11"/>
      <c r="AE6653" s="11"/>
      <c r="AF6653" s="11"/>
      <c r="AG6653" s="11"/>
      <c r="AH6653" s="11"/>
      <c r="AI6653" s="11"/>
      <c r="AJ6653" s="11"/>
      <c r="AK6653" s="11"/>
      <c r="AL6653" s="11"/>
      <c r="AM6653" s="5"/>
      <c r="AN6653" s="5"/>
      <c r="AO6653" s="5"/>
      <c r="AP6653" s="5"/>
      <c r="AQ6653" s="5"/>
      <c r="AR6653" s="5"/>
      <c r="AS6653" s="5"/>
      <c r="AT6653" s="5"/>
      <c r="AU6653" s="5"/>
      <c r="AV6653" s="5"/>
      <c r="AW6653" s="5"/>
      <c r="AX6653" s="5"/>
      <c r="AY6653" s="5"/>
      <c r="AZ6653" s="5"/>
      <c r="BA6653" s="5"/>
      <c r="BB6653" s="5"/>
      <c r="BC6653" s="5"/>
      <c r="BD6653" s="5"/>
      <c r="BE6653" s="5"/>
      <c r="BF6653" s="5"/>
      <c r="BG6653" s="5"/>
      <c r="BH6653" s="5"/>
      <c r="BI6653" s="5"/>
      <c r="BJ6653" s="5"/>
      <c r="BK6653" s="5"/>
      <c r="BL6653" s="5"/>
      <c r="BM6653" s="5"/>
      <c r="BN6653" s="5"/>
      <c r="BO6653" s="5"/>
      <c r="BP6653" s="5"/>
      <c r="BQ6653" s="5"/>
      <c r="BR6653" s="5"/>
      <c r="BS6653" s="5"/>
      <c r="BT6653" s="5"/>
      <c r="BU6653" s="5"/>
      <c r="BV6653" s="5"/>
      <c r="BW6653" s="5"/>
      <c r="BX6653" s="5"/>
    </row>
    <row r="6654" spans="1:76" x14ac:dyDescent="0.2">
      <c r="A6654" s="1" t="s">
        <v>22</v>
      </c>
      <c r="B6654" s="1" t="s">
        <v>97</v>
      </c>
      <c r="C6654" s="1" t="s">
        <v>828</v>
      </c>
      <c r="D6654" s="1" t="s">
        <v>70</v>
      </c>
      <c r="E6654" s="1" t="s">
        <v>2</v>
      </c>
      <c r="F6654" s="1" t="s">
        <v>1085</v>
      </c>
      <c r="G6654" s="1" t="s">
        <v>73</v>
      </c>
      <c r="H6654" s="8"/>
      <c r="I6654" s="8">
        <v>2015</v>
      </c>
      <c r="J6654" s="1" t="s">
        <v>768</v>
      </c>
      <c r="K6654" s="9">
        <v>1000</v>
      </c>
      <c r="L6654" s="10">
        <f>K6654/ VLOOKUP(A6654,Indicators!$B$1:$V$7,21,FALSE)</f>
        <v>5.8591232407982465</v>
      </c>
      <c r="M6654" s="11"/>
      <c r="N6654" s="11"/>
      <c r="O6654" s="11"/>
      <c r="P6654" s="11"/>
      <c r="Q6654" s="8" t="str">
        <f t="shared" si="0"/>
        <v/>
      </c>
      <c r="R6654" s="1" t="s">
        <v>97</v>
      </c>
      <c r="S6654" s="1" t="s">
        <v>85</v>
      </c>
      <c r="T6654" s="11"/>
      <c r="U6654" s="11"/>
      <c r="V6654" s="11"/>
      <c r="W6654" s="11"/>
      <c r="X6654" s="11"/>
      <c r="Y6654" s="11"/>
      <c r="Z6654" s="11"/>
      <c r="AA6654" s="11"/>
      <c r="AB6654" s="11"/>
      <c r="AC6654" s="11"/>
      <c r="AD6654" s="11"/>
      <c r="AE6654" s="11"/>
      <c r="AF6654" s="11"/>
      <c r="AG6654" s="11"/>
      <c r="AH6654" s="11"/>
      <c r="AI6654" s="11"/>
      <c r="AJ6654" s="11"/>
      <c r="AK6654" s="11"/>
      <c r="AL6654" s="11"/>
      <c r="AM6654" s="5"/>
      <c r="AN6654" s="5"/>
      <c r="AO6654" s="5"/>
      <c r="AP6654" s="5"/>
      <c r="AQ6654" s="5"/>
      <c r="AR6654" s="5"/>
      <c r="AS6654" s="5"/>
      <c r="AT6654" s="5"/>
      <c r="AU6654" s="5"/>
      <c r="AV6654" s="5"/>
      <c r="AW6654" s="5"/>
      <c r="AX6654" s="5"/>
      <c r="AY6654" s="5"/>
      <c r="AZ6654" s="5"/>
      <c r="BA6654" s="5"/>
      <c r="BB6654" s="5"/>
      <c r="BC6654" s="5"/>
      <c r="BD6654" s="5"/>
      <c r="BE6654" s="5"/>
      <c r="BF6654" s="5"/>
      <c r="BG6654" s="5"/>
      <c r="BH6654" s="5"/>
      <c r="BI6654" s="5"/>
      <c r="BJ6654" s="5"/>
      <c r="BK6654" s="5"/>
      <c r="BL6654" s="5"/>
      <c r="BM6654" s="5"/>
      <c r="BN6654" s="5"/>
      <c r="BO6654" s="5"/>
      <c r="BP6654" s="5"/>
      <c r="BQ6654" s="5"/>
      <c r="BR6654" s="5"/>
      <c r="BS6654" s="5"/>
      <c r="BT6654" s="5"/>
      <c r="BU6654" s="5"/>
      <c r="BV6654" s="5"/>
      <c r="BW6654" s="5"/>
      <c r="BX6654" s="5"/>
    </row>
    <row r="6655" spans="1:76" x14ac:dyDescent="0.2">
      <c r="A6655" s="1" t="s">
        <v>22</v>
      </c>
      <c r="B6655" s="1" t="s">
        <v>97</v>
      </c>
      <c r="C6655" s="1" t="s">
        <v>956</v>
      </c>
      <c r="D6655" s="1" t="s">
        <v>1086</v>
      </c>
      <c r="E6655" s="1" t="s">
        <v>2</v>
      </c>
      <c r="F6655" s="1" t="s">
        <v>1085</v>
      </c>
      <c r="G6655" s="1" t="s">
        <v>73</v>
      </c>
      <c r="H6655" s="8"/>
      <c r="I6655" s="8">
        <v>2015</v>
      </c>
      <c r="J6655" s="1" t="s">
        <v>768</v>
      </c>
      <c r="K6655" s="9">
        <v>52506</v>
      </c>
      <c r="L6655" s="10">
        <f>K6655/ VLOOKUP(A6655,Indicators!$B$1:$V$7,21,FALSE)</f>
        <v>307.63912488135276</v>
      </c>
      <c r="M6655" s="11"/>
      <c r="N6655" s="11"/>
      <c r="O6655" s="11"/>
      <c r="P6655" s="11"/>
      <c r="Q6655" s="8" t="str">
        <f t="shared" si="0"/>
        <v/>
      </c>
      <c r="R6655" s="1" t="s">
        <v>97</v>
      </c>
      <c r="S6655" s="1" t="s">
        <v>45</v>
      </c>
      <c r="T6655" s="11"/>
      <c r="U6655" s="11"/>
      <c r="V6655" s="11"/>
      <c r="W6655" s="11"/>
      <c r="X6655" s="11"/>
      <c r="Y6655" s="11"/>
      <c r="Z6655" s="11"/>
      <c r="AA6655" s="11"/>
      <c r="AB6655" s="11"/>
      <c r="AC6655" s="11"/>
      <c r="AD6655" s="11"/>
      <c r="AE6655" s="11"/>
      <c r="AF6655" s="11"/>
      <c r="AG6655" s="11"/>
      <c r="AH6655" s="11"/>
      <c r="AI6655" s="11"/>
      <c r="AJ6655" s="11"/>
      <c r="AK6655" s="11"/>
      <c r="AL6655" s="11"/>
      <c r="AM6655" s="5"/>
      <c r="AN6655" s="5"/>
      <c r="AO6655" s="5"/>
      <c r="AP6655" s="5"/>
      <c r="AQ6655" s="5"/>
      <c r="AR6655" s="5"/>
      <c r="AS6655" s="5"/>
      <c r="AT6655" s="5"/>
      <c r="AU6655" s="5"/>
      <c r="AV6655" s="5"/>
      <c r="AW6655" s="5"/>
      <c r="AX6655" s="5"/>
      <c r="AY6655" s="5"/>
      <c r="AZ6655" s="5"/>
      <c r="BA6655" s="5"/>
      <c r="BB6655" s="5"/>
      <c r="BC6655" s="5"/>
      <c r="BD6655" s="5"/>
      <c r="BE6655" s="5"/>
      <c r="BF6655" s="5"/>
      <c r="BG6655" s="5"/>
      <c r="BH6655" s="5"/>
      <c r="BI6655" s="5"/>
      <c r="BJ6655" s="5"/>
      <c r="BK6655" s="5"/>
      <c r="BL6655" s="5"/>
      <c r="BM6655" s="5"/>
      <c r="BN6655" s="5"/>
      <c r="BO6655" s="5"/>
      <c r="BP6655" s="5"/>
      <c r="BQ6655" s="5"/>
      <c r="BR6655" s="5"/>
      <c r="BS6655" s="5"/>
      <c r="BT6655" s="5"/>
      <c r="BU6655" s="5"/>
      <c r="BV6655" s="5"/>
      <c r="BW6655" s="5"/>
      <c r="BX6655" s="5"/>
    </row>
    <row r="6656" spans="1:76" x14ac:dyDescent="0.2">
      <c r="A6656" s="1" t="s">
        <v>22</v>
      </c>
      <c r="B6656" s="1" t="s">
        <v>775</v>
      </c>
      <c r="C6656" s="1" t="s">
        <v>1058</v>
      </c>
      <c r="D6656" s="1" t="s">
        <v>669</v>
      </c>
      <c r="E6656" s="1" t="s">
        <v>2</v>
      </c>
      <c r="F6656" s="1" t="s">
        <v>1087</v>
      </c>
      <c r="G6656" s="1" t="s">
        <v>73</v>
      </c>
      <c r="H6656" s="8"/>
      <c r="I6656" s="8">
        <v>2015</v>
      </c>
      <c r="J6656" s="1" t="s">
        <v>768</v>
      </c>
      <c r="K6656" s="9">
        <v>2674</v>
      </c>
      <c r="L6656" s="10">
        <f>K6656/ VLOOKUP(A6656,Indicators!$B$1:$V$7,21,FALSE)</f>
        <v>15.667295545894511</v>
      </c>
      <c r="M6656" s="1" t="s">
        <v>769</v>
      </c>
      <c r="N6656" s="11"/>
      <c r="O6656" s="11"/>
      <c r="P6656" s="11"/>
      <c r="Q6656" s="8" t="str">
        <f t="shared" si="0"/>
        <v/>
      </c>
      <c r="R6656" s="1" t="s">
        <v>109</v>
      </c>
      <c r="S6656" s="1" t="s">
        <v>50</v>
      </c>
      <c r="T6656" s="11"/>
      <c r="U6656" s="11"/>
      <c r="V6656" s="11"/>
      <c r="W6656" s="11"/>
      <c r="X6656" s="11"/>
      <c r="Y6656" s="11"/>
      <c r="Z6656" s="11"/>
      <c r="AA6656" s="11"/>
      <c r="AB6656" s="11"/>
      <c r="AC6656" s="11"/>
      <c r="AD6656" s="11"/>
      <c r="AE6656" s="11"/>
      <c r="AF6656" s="11"/>
      <c r="AG6656" s="11"/>
      <c r="AH6656" s="11"/>
      <c r="AI6656" s="11"/>
      <c r="AJ6656" s="11"/>
      <c r="AK6656" s="11"/>
      <c r="AL6656" s="11"/>
      <c r="AM6656" s="5"/>
      <c r="AN6656" s="5"/>
      <c r="AO6656" s="5"/>
      <c r="AP6656" s="5"/>
      <c r="AQ6656" s="5"/>
      <c r="AR6656" s="5"/>
      <c r="AS6656" s="5"/>
      <c r="AT6656" s="5"/>
      <c r="AU6656" s="5"/>
      <c r="AV6656" s="5"/>
      <c r="AW6656" s="5"/>
      <c r="AX6656" s="5"/>
      <c r="AY6656" s="5"/>
      <c r="AZ6656" s="5"/>
      <c r="BA6656" s="5"/>
      <c r="BB6656" s="5"/>
      <c r="BC6656" s="5"/>
      <c r="BD6656" s="5"/>
      <c r="BE6656" s="5"/>
      <c r="BF6656" s="5"/>
      <c r="BG6656" s="5"/>
      <c r="BH6656" s="5"/>
      <c r="BI6656" s="5"/>
      <c r="BJ6656" s="5"/>
      <c r="BK6656" s="5"/>
      <c r="BL6656" s="5"/>
      <c r="BM6656" s="5"/>
      <c r="BN6656" s="5"/>
      <c r="BO6656" s="5"/>
      <c r="BP6656" s="5"/>
      <c r="BQ6656" s="5"/>
      <c r="BR6656" s="5"/>
      <c r="BS6656" s="5"/>
      <c r="BT6656" s="5"/>
      <c r="BU6656" s="5"/>
      <c r="BV6656" s="5"/>
      <c r="BW6656" s="5"/>
      <c r="BX6656" s="5"/>
    </row>
    <row r="6657" spans="1:76" x14ac:dyDescent="0.2">
      <c r="A6657" s="1" t="s">
        <v>22</v>
      </c>
      <c r="B6657" s="1" t="s">
        <v>775</v>
      </c>
      <c r="C6657" s="1" t="s">
        <v>993</v>
      </c>
      <c r="D6657" s="1" t="s">
        <v>669</v>
      </c>
      <c r="E6657" s="1" t="s">
        <v>2</v>
      </c>
      <c r="F6657" s="1" t="s">
        <v>1087</v>
      </c>
      <c r="G6657" s="1" t="s">
        <v>73</v>
      </c>
      <c r="H6657" s="8"/>
      <c r="I6657" s="8">
        <v>2015</v>
      </c>
      <c r="J6657" s="1" t="s">
        <v>768</v>
      </c>
      <c r="K6657" s="9">
        <v>53900</v>
      </c>
      <c r="L6657" s="10">
        <f>K6657/ VLOOKUP(A6657,Indicators!$B$1:$V$7,21,FALSE)</f>
        <v>315.80674267902549</v>
      </c>
      <c r="M6657" s="11"/>
      <c r="N6657" s="11"/>
      <c r="O6657" s="11"/>
      <c r="P6657" s="11"/>
      <c r="Q6657" s="8" t="str">
        <f t="shared" si="0"/>
        <v/>
      </c>
      <c r="R6657" s="1" t="s">
        <v>158</v>
      </c>
      <c r="S6657" s="1" t="s">
        <v>56</v>
      </c>
      <c r="T6657" s="11"/>
      <c r="U6657" s="11"/>
      <c r="V6657" s="11"/>
      <c r="W6657" s="11"/>
      <c r="X6657" s="11"/>
      <c r="Y6657" s="11"/>
      <c r="Z6657" s="11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1"/>
      <c r="AK6657" s="11"/>
      <c r="AL6657" s="11"/>
      <c r="AM6657" s="5"/>
      <c r="AN6657" s="5"/>
      <c r="AO6657" s="5"/>
      <c r="AP6657" s="5"/>
      <c r="AQ6657" s="5"/>
      <c r="AR6657" s="5"/>
      <c r="AS6657" s="5"/>
      <c r="AT6657" s="5"/>
      <c r="AU6657" s="5"/>
      <c r="AV6657" s="5"/>
      <c r="AW6657" s="5"/>
      <c r="AX6657" s="5"/>
      <c r="AY6657" s="5"/>
      <c r="AZ6657" s="5"/>
      <c r="BA6657" s="5"/>
      <c r="BB6657" s="5"/>
      <c r="BC6657" s="5"/>
      <c r="BD6657" s="5"/>
      <c r="BE6657" s="5"/>
      <c r="BF6657" s="5"/>
      <c r="BG6657" s="5"/>
      <c r="BH6657" s="5"/>
      <c r="BI6657" s="5"/>
      <c r="BJ6657" s="5"/>
      <c r="BK6657" s="5"/>
      <c r="BL6657" s="5"/>
      <c r="BM6657" s="5"/>
      <c r="BN6657" s="5"/>
      <c r="BO6657" s="5"/>
      <c r="BP6657" s="5"/>
      <c r="BQ6657" s="5"/>
      <c r="BR6657" s="5"/>
      <c r="BS6657" s="5"/>
      <c r="BT6657" s="5"/>
      <c r="BU6657" s="5"/>
      <c r="BV6657" s="5"/>
      <c r="BW6657" s="5"/>
      <c r="BX6657" s="5"/>
    </row>
    <row r="6658" spans="1:76" x14ac:dyDescent="0.2">
      <c r="A6658" s="1" t="s">
        <v>22</v>
      </c>
      <c r="B6658" s="1" t="s">
        <v>809</v>
      </c>
      <c r="C6658" s="1" t="s">
        <v>818</v>
      </c>
      <c r="D6658" s="1" t="s">
        <v>669</v>
      </c>
      <c r="E6658" s="1" t="s">
        <v>2</v>
      </c>
      <c r="F6658" s="1" t="s">
        <v>1087</v>
      </c>
      <c r="G6658" s="1" t="s">
        <v>73</v>
      </c>
      <c r="H6658" s="8"/>
      <c r="I6658" s="8">
        <v>2015</v>
      </c>
      <c r="J6658" s="1" t="s">
        <v>768</v>
      </c>
      <c r="K6658" s="9">
        <v>200000</v>
      </c>
      <c r="L6658" s="10">
        <f>K6658/ VLOOKUP(A6658,Indicators!$B$1:$V$7,21,FALSE)</f>
        <v>1171.8246481596493</v>
      </c>
      <c r="M6658" s="11"/>
      <c r="N6658" s="11"/>
      <c r="O6658" s="11"/>
      <c r="P6658" s="11"/>
      <c r="Q6658" s="8" t="str">
        <f t="shared" si="0"/>
        <v/>
      </c>
      <c r="R6658" s="1" t="s">
        <v>94</v>
      </c>
      <c r="S6658" s="1" t="s">
        <v>88</v>
      </c>
      <c r="T6658" s="11"/>
      <c r="U6658" s="11"/>
      <c r="V6658" s="11"/>
      <c r="W6658" s="11"/>
      <c r="X6658" s="11"/>
      <c r="Y6658" s="11"/>
      <c r="Z6658" s="11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1"/>
      <c r="AK6658" s="11"/>
      <c r="AL6658" s="11"/>
      <c r="AM6658" s="5"/>
      <c r="AN6658" s="5"/>
      <c r="AO6658" s="5"/>
      <c r="AP6658" s="5"/>
      <c r="AQ6658" s="5"/>
      <c r="AR6658" s="5"/>
      <c r="AS6658" s="5"/>
      <c r="AT6658" s="5"/>
      <c r="AU6658" s="5"/>
      <c r="AV6658" s="5"/>
      <c r="AW6658" s="5"/>
      <c r="AX6658" s="5"/>
      <c r="AY6658" s="5"/>
      <c r="AZ6658" s="5"/>
      <c r="BA6658" s="5"/>
      <c r="BB6658" s="5"/>
      <c r="BC6658" s="5"/>
      <c r="BD6658" s="5"/>
      <c r="BE6658" s="5"/>
      <c r="BF6658" s="5"/>
      <c r="BG6658" s="5"/>
      <c r="BH6658" s="5"/>
      <c r="BI6658" s="5"/>
      <c r="BJ6658" s="5"/>
      <c r="BK6658" s="5"/>
      <c r="BL6658" s="5"/>
      <c r="BM6658" s="5"/>
      <c r="BN6658" s="5"/>
      <c r="BO6658" s="5"/>
      <c r="BP6658" s="5"/>
      <c r="BQ6658" s="5"/>
      <c r="BR6658" s="5"/>
      <c r="BS6658" s="5"/>
      <c r="BT6658" s="5"/>
      <c r="BU6658" s="5"/>
      <c r="BV6658" s="5"/>
      <c r="BW6658" s="5"/>
      <c r="BX6658" s="5"/>
    </row>
    <row r="6659" spans="1:76" x14ac:dyDescent="0.2">
      <c r="A6659" s="1" t="s">
        <v>22</v>
      </c>
      <c r="B6659" s="1" t="s">
        <v>97</v>
      </c>
      <c r="C6659" s="1" t="s">
        <v>966</v>
      </c>
      <c r="D6659" s="1" t="s">
        <v>669</v>
      </c>
      <c r="E6659" s="1" t="s">
        <v>2</v>
      </c>
      <c r="F6659" s="1" t="s">
        <v>1087</v>
      </c>
      <c r="G6659" s="1" t="s">
        <v>73</v>
      </c>
      <c r="H6659" s="8"/>
      <c r="I6659" s="8">
        <v>2015</v>
      </c>
      <c r="J6659" s="1" t="s">
        <v>768</v>
      </c>
      <c r="K6659" s="9">
        <v>350000</v>
      </c>
      <c r="L6659" s="10">
        <f>K6659/ VLOOKUP(A6659,Indicators!$B$1:$V$7,21,FALSE)</f>
        <v>2050.6931342793864</v>
      </c>
      <c r="M6659" s="11"/>
      <c r="N6659" s="11"/>
      <c r="O6659" s="11"/>
      <c r="P6659" s="11"/>
      <c r="Q6659" s="8" t="str">
        <f t="shared" si="0"/>
        <v/>
      </c>
      <c r="R6659" s="1" t="s">
        <v>97</v>
      </c>
      <c r="S6659" s="1" t="s">
        <v>44</v>
      </c>
      <c r="T6659" s="11"/>
      <c r="U6659" s="11"/>
      <c r="V6659" s="11"/>
      <c r="W6659" s="11"/>
      <c r="X6659" s="11"/>
      <c r="Y6659" s="11"/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1"/>
      <c r="AK6659" s="11"/>
      <c r="AL6659" s="11"/>
      <c r="AM6659" s="5"/>
      <c r="AN6659" s="5"/>
      <c r="AO6659" s="5"/>
      <c r="AP6659" s="5"/>
      <c r="AQ6659" s="5"/>
      <c r="AR6659" s="5"/>
      <c r="AS6659" s="5"/>
      <c r="AT6659" s="5"/>
      <c r="AU6659" s="5"/>
      <c r="AV6659" s="5"/>
      <c r="AW6659" s="5"/>
      <c r="AX6659" s="5"/>
      <c r="AY6659" s="5"/>
      <c r="AZ6659" s="5"/>
      <c r="BA6659" s="5"/>
      <c r="BB6659" s="5"/>
      <c r="BC6659" s="5"/>
      <c r="BD6659" s="5"/>
      <c r="BE6659" s="5"/>
      <c r="BF6659" s="5"/>
      <c r="BG6659" s="5"/>
      <c r="BH6659" s="5"/>
      <c r="BI6659" s="5"/>
      <c r="BJ6659" s="5"/>
      <c r="BK6659" s="5"/>
      <c r="BL6659" s="5"/>
      <c r="BM6659" s="5"/>
      <c r="BN6659" s="5"/>
      <c r="BO6659" s="5"/>
      <c r="BP6659" s="5"/>
      <c r="BQ6659" s="5"/>
      <c r="BR6659" s="5"/>
      <c r="BS6659" s="5"/>
      <c r="BT6659" s="5"/>
      <c r="BU6659" s="5"/>
      <c r="BV6659" s="5"/>
      <c r="BW6659" s="5"/>
      <c r="BX6659" s="5"/>
    </row>
    <row r="6660" spans="1:76" x14ac:dyDescent="0.2">
      <c r="A6660" s="1" t="s">
        <v>22</v>
      </c>
      <c r="B6660" s="1" t="s">
        <v>97</v>
      </c>
      <c r="C6660" s="1" t="s">
        <v>840</v>
      </c>
      <c r="D6660" s="1" t="s">
        <v>669</v>
      </c>
      <c r="E6660" s="1" t="s">
        <v>2</v>
      </c>
      <c r="F6660" s="1" t="s">
        <v>1087</v>
      </c>
      <c r="G6660" s="1" t="s">
        <v>73</v>
      </c>
      <c r="H6660" s="8"/>
      <c r="I6660" s="8">
        <v>2015</v>
      </c>
      <c r="J6660" s="1" t="s">
        <v>768</v>
      </c>
      <c r="K6660" s="9">
        <v>555285</v>
      </c>
      <c r="L6660" s="10">
        <f>K6660/ VLOOKUP(A6660,Indicators!$B$1:$V$7,21,FALSE)</f>
        <v>3253.4832487666545</v>
      </c>
      <c r="M6660" s="11"/>
      <c r="N6660" s="11"/>
      <c r="O6660" s="11"/>
      <c r="P6660" s="11"/>
      <c r="Q6660" s="8" t="str">
        <f t="shared" si="0"/>
        <v/>
      </c>
      <c r="R6660" s="1" t="s">
        <v>97</v>
      </c>
      <c r="S6660" s="1" t="s">
        <v>91</v>
      </c>
      <c r="T6660" s="11"/>
      <c r="U6660" s="11"/>
      <c r="V6660" s="11"/>
      <c r="W6660" s="11"/>
      <c r="X6660" s="11"/>
      <c r="Y6660" s="11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1"/>
      <c r="AK6660" s="11"/>
      <c r="AL6660" s="11"/>
      <c r="AM6660" s="5"/>
      <c r="AN6660" s="5"/>
      <c r="AO6660" s="5"/>
      <c r="AP6660" s="5"/>
      <c r="AQ6660" s="5"/>
      <c r="AR6660" s="5"/>
      <c r="AS6660" s="5"/>
      <c r="AT6660" s="5"/>
      <c r="AU6660" s="5"/>
      <c r="AV6660" s="5"/>
      <c r="AW6660" s="5"/>
      <c r="AX6660" s="5"/>
      <c r="AY6660" s="5"/>
      <c r="AZ6660" s="5"/>
      <c r="BA6660" s="5"/>
      <c r="BB6660" s="5"/>
      <c r="BC6660" s="5"/>
      <c r="BD6660" s="5"/>
      <c r="BE6660" s="5"/>
      <c r="BF6660" s="5"/>
      <c r="BG6660" s="5"/>
      <c r="BH6660" s="5"/>
      <c r="BI6660" s="5"/>
      <c r="BJ6660" s="5"/>
      <c r="BK6660" s="5"/>
      <c r="BL6660" s="5"/>
      <c r="BM6660" s="5"/>
      <c r="BN6660" s="5"/>
      <c r="BO6660" s="5"/>
      <c r="BP6660" s="5"/>
      <c r="BQ6660" s="5"/>
      <c r="BR6660" s="5"/>
      <c r="BS6660" s="5"/>
      <c r="BT6660" s="5"/>
      <c r="BU6660" s="5"/>
      <c r="BV6660" s="5"/>
      <c r="BW6660" s="5"/>
      <c r="BX6660" s="5"/>
    </row>
    <row r="6661" spans="1:76" x14ac:dyDescent="0.2">
      <c r="A6661" s="1" t="s">
        <v>22</v>
      </c>
      <c r="B6661" s="1" t="s">
        <v>97</v>
      </c>
      <c r="C6661" s="1" t="s">
        <v>842</v>
      </c>
      <c r="D6661" s="1" t="s">
        <v>110</v>
      </c>
      <c r="E6661" s="1" t="s">
        <v>2</v>
      </c>
      <c r="F6661" s="1" t="s">
        <v>1087</v>
      </c>
      <c r="G6661" s="1" t="s">
        <v>107</v>
      </c>
      <c r="H6661" s="8"/>
      <c r="I6661" s="8">
        <v>2015</v>
      </c>
      <c r="J6661" s="1" t="s">
        <v>768</v>
      </c>
      <c r="K6661" s="9">
        <v>1452628</v>
      </c>
      <c r="L6661" s="10">
        <f>K6661/ VLOOKUP(A6661,Indicators!$B$1:$V$7,21,FALSE)</f>
        <v>8511.1264750342762</v>
      </c>
      <c r="M6661" s="11"/>
      <c r="N6661" s="11"/>
      <c r="O6661" s="11"/>
      <c r="P6661" s="8" t="str">
        <f>IF(H6661="Y", K6661/VLOOKUP(A6661,Indicators!$B$1:$S$7,18,FALSE),"")</f>
        <v/>
      </c>
      <c r="Q6661" s="8" t="str">
        <f t="shared" si="0"/>
        <v/>
      </c>
      <c r="R6661" s="1" t="s">
        <v>97</v>
      </c>
      <c r="S6661" s="1" t="s">
        <v>40</v>
      </c>
      <c r="T6661" s="11"/>
      <c r="U6661" s="11"/>
      <c r="V6661" s="11"/>
      <c r="W6661" s="11"/>
      <c r="X6661" s="11"/>
      <c r="Y6661" s="11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1"/>
      <c r="AK6661" s="11"/>
      <c r="AL6661" s="11"/>
      <c r="AM6661" s="5"/>
      <c r="AN6661" s="5"/>
      <c r="AO6661" s="5"/>
      <c r="AP6661" s="5"/>
      <c r="AQ6661" s="5"/>
      <c r="AR6661" s="5"/>
      <c r="AS6661" s="5"/>
      <c r="AT6661" s="5"/>
      <c r="AU6661" s="5"/>
      <c r="AV6661" s="5"/>
      <c r="AW6661" s="5"/>
      <c r="AX6661" s="5"/>
      <c r="AY6661" s="5"/>
      <c r="AZ6661" s="5"/>
      <c r="BA6661" s="5"/>
      <c r="BB6661" s="5"/>
      <c r="BC6661" s="5"/>
      <c r="BD6661" s="5"/>
      <c r="BE6661" s="5"/>
      <c r="BF6661" s="5"/>
      <c r="BG6661" s="5"/>
      <c r="BH6661" s="5"/>
      <c r="BI6661" s="5"/>
      <c r="BJ6661" s="5"/>
      <c r="BK6661" s="5"/>
      <c r="BL6661" s="5"/>
      <c r="BM6661" s="5"/>
      <c r="BN6661" s="5"/>
      <c r="BO6661" s="5"/>
      <c r="BP6661" s="5"/>
      <c r="BQ6661" s="5"/>
      <c r="BR6661" s="5"/>
      <c r="BS6661" s="5"/>
      <c r="BT6661" s="5"/>
      <c r="BU6661" s="5"/>
      <c r="BV6661" s="5"/>
      <c r="BW6661" s="5"/>
      <c r="BX6661" s="5"/>
    </row>
    <row r="6662" spans="1:76" x14ac:dyDescent="0.2">
      <c r="A6662" s="1" t="s">
        <v>22</v>
      </c>
      <c r="B6662" s="1" t="s">
        <v>861</v>
      </c>
      <c r="C6662" s="1" t="s">
        <v>971</v>
      </c>
      <c r="D6662" s="1" t="s">
        <v>669</v>
      </c>
      <c r="E6662" s="1" t="s">
        <v>2</v>
      </c>
      <c r="F6662" s="1" t="s">
        <v>1088</v>
      </c>
      <c r="G6662" s="1" t="s">
        <v>73</v>
      </c>
      <c r="H6662" s="8"/>
      <c r="I6662" s="8">
        <v>2015</v>
      </c>
      <c r="J6662" s="1" t="s">
        <v>768</v>
      </c>
      <c r="K6662" s="8">
        <v>7540</v>
      </c>
      <c r="L6662" s="10">
        <f>K6662/ VLOOKUP(A6662,Indicators!$B$1:$V$7,21,FALSE)</f>
        <v>44.177789235618782</v>
      </c>
      <c r="M6662" s="11"/>
      <c r="N6662" s="11"/>
      <c r="O6662" s="11"/>
      <c r="P6662" s="11"/>
      <c r="Q6662" s="8" t="str">
        <f t="shared" si="0"/>
        <v/>
      </c>
      <c r="R6662" s="1" t="s">
        <v>103</v>
      </c>
      <c r="S6662" s="1" t="s">
        <v>43</v>
      </c>
      <c r="T6662" s="11"/>
      <c r="U6662" s="11"/>
      <c r="V6662" s="11"/>
      <c r="W6662" s="11"/>
      <c r="X6662" s="11"/>
      <c r="Y6662" s="11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1"/>
      <c r="AK6662" s="11"/>
      <c r="AL6662" s="11"/>
      <c r="AM6662" s="5"/>
      <c r="AN6662" s="5"/>
      <c r="AO6662" s="5"/>
      <c r="AP6662" s="5"/>
      <c r="AQ6662" s="5"/>
      <c r="AR6662" s="5"/>
      <c r="AS6662" s="5"/>
      <c r="AT6662" s="5"/>
      <c r="AU6662" s="5"/>
      <c r="AV6662" s="5"/>
      <c r="AW6662" s="5"/>
      <c r="AX6662" s="5"/>
      <c r="AY6662" s="5"/>
      <c r="AZ6662" s="5"/>
      <c r="BA6662" s="5"/>
      <c r="BB6662" s="5"/>
      <c r="BC6662" s="5"/>
      <c r="BD6662" s="5"/>
      <c r="BE6662" s="5"/>
      <c r="BF6662" s="5"/>
      <c r="BG6662" s="5"/>
      <c r="BH6662" s="5"/>
      <c r="BI6662" s="5"/>
      <c r="BJ6662" s="5"/>
      <c r="BK6662" s="5"/>
      <c r="BL6662" s="5"/>
      <c r="BM6662" s="5"/>
      <c r="BN6662" s="5"/>
      <c r="BO6662" s="5"/>
      <c r="BP6662" s="5"/>
      <c r="BQ6662" s="5"/>
      <c r="BR6662" s="5"/>
      <c r="BS6662" s="5"/>
      <c r="BT6662" s="5"/>
      <c r="BU6662" s="5"/>
      <c r="BV6662" s="5"/>
      <c r="BW6662" s="5"/>
      <c r="BX6662" s="5"/>
    </row>
    <row r="6663" spans="1:76" x14ac:dyDescent="0.2">
      <c r="A6663" s="1" t="s">
        <v>22</v>
      </c>
      <c r="B6663" s="1" t="s">
        <v>770</v>
      </c>
      <c r="C6663" s="1" t="s">
        <v>527</v>
      </c>
      <c r="D6663" s="1" t="s">
        <v>669</v>
      </c>
      <c r="E6663" s="1" t="s">
        <v>2</v>
      </c>
      <c r="F6663" s="1" t="s">
        <v>1088</v>
      </c>
      <c r="G6663" s="1" t="s">
        <v>73</v>
      </c>
      <c r="H6663" s="8"/>
      <c r="I6663" s="8">
        <v>2015</v>
      </c>
      <c r="J6663" s="1" t="s">
        <v>768</v>
      </c>
      <c r="K6663" s="8">
        <v>150</v>
      </c>
      <c r="L6663" s="10">
        <f>K6663/ VLOOKUP(A6663,Indicators!$B$1:$V$7,21,FALSE)</f>
        <v>0.878868486119737</v>
      </c>
      <c r="M6663" s="11"/>
      <c r="N6663" s="11"/>
      <c r="O6663" s="11"/>
      <c r="P6663" s="11"/>
      <c r="Q6663" s="8" t="str">
        <f t="shared" si="0"/>
        <v/>
      </c>
      <c r="R6663" s="1" t="s">
        <v>103</v>
      </c>
      <c r="S6663" s="1" t="s">
        <v>64</v>
      </c>
      <c r="T6663" s="11"/>
      <c r="U6663" s="11"/>
      <c r="V6663" s="11"/>
      <c r="W6663" s="11"/>
      <c r="X6663" s="11"/>
      <c r="Y6663" s="11"/>
      <c r="Z6663" s="11"/>
      <c r="AA6663" s="11"/>
      <c r="AB6663" s="11"/>
      <c r="AC6663" s="11"/>
      <c r="AD6663" s="11"/>
      <c r="AE6663" s="11"/>
      <c r="AF6663" s="11"/>
      <c r="AG6663" s="11"/>
      <c r="AH6663" s="11"/>
      <c r="AI6663" s="11"/>
      <c r="AJ6663" s="11"/>
      <c r="AK6663" s="11"/>
      <c r="AL6663" s="11"/>
      <c r="AM6663" s="5"/>
      <c r="AN6663" s="5"/>
      <c r="AO6663" s="5"/>
      <c r="AP6663" s="5"/>
      <c r="AQ6663" s="5"/>
      <c r="AR6663" s="5"/>
      <c r="AS6663" s="5"/>
      <c r="AT6663" s="5"/>
      <c r="AU6663" s="5"/>
      <c r="AV6663" s="5"/>
      <c r="AW6663" s="5"/>
      <c r="AX6663" s="5"/>
      <c r="AY6663" s="5"/>
      <c r="AZ6663" s="5"/>
      <c r="BA6663" s="5"/>
      <c r="BB6663" s="5"/>
      <c r="BC6663" s="5"/>
      <c r="BD6663" s="5"/>
      <c r="BE6663" s="5"/>
      <c r="BF6663" s="5"/>
      <c r="BG6663" s="5"/>
      <c r="BH6663" s="5"/>
      <c r="BI6663" s="5"/>
      <c r="BJ6663" s="5"/>
      <c r="BK6663" s="5"/>
      <c r="BL6663" s="5"/>
      <c r="BM6663" s="5"/>
      <c r="BN6663" s="5"/>
      <c r="BO6663" s="5"/>
      <c r="BP6663" s="5"/>
      <c r="BQ6663" s="5"/>
      <c r="BR6663" s="5"/>
      <c r="BS6663" s="5"/>
      <c r="BT6663" s="5"/>
      <c r="BU6663" s="5"/>
      <c r="BV6663" s="5"/>
      <c r="BW6663" s="5"/>
      <c r="BX6663" s="5"/>
    </row>
    <row r="6664" spans="1:76" x14ac:dyDescent="0.2">
      <c r="A6664" s="1" t="s">
        <v>22</v>
      </c>
      <c r="B6664" s="1" t="s">
        <v>770</v>
      </c>
      <c r="C6664" s="1" t="s">
        <v>526</v>
      </c>
      <c r="D6664" s="1" t="s">
        <v>669</v>
      </c>
      <c r="E6664" s="1" t="s">
        <v>2</v>
      </c>
      <c r="F6664" s="1" t="s">
        <v>1088</v>
      </c>
      <c r="G6664" s="1" t="s">
        <v>73</v>
      </c>
      <c r="H6664" s="8"/>
      <c r="I6664" s="8">
        <v>2015</v>
      </c>
      <c r="J6664" s="1" t="s">
        <v>768</v>
      </c>
      <c r="K6664" s="8">
        <v>500</v>
      </c>
      <c r="L6664" s="10">
        <f>K6664/ VLOOKUP(A6664,Indicators!$B$1:$V$7,21,FALSE)</f>
        <v>2.9295616203991233</v>
      </c>
      <c r="M6664" s="11"/>
      <c r="N6664" s="11"/>
      <c r="O6664" s="11"/>
      <c r="P6664" s="11"/>
      <c r="Q6664" s="8" t="str">
        <f t="shared" si="0"/>
        <v/>
      </c>
      <c r="R6664" s="1" t="s">
        <v>103</v>
      </c>
      <c r="S6664" s="1" t="s">
        <v>53</v>
      </c>
      <c r="T6664" s="11"/>
      <c r="U6664" s="11"/>
      <c r="V6664" s="11"/>
      <c r="W6664" s="11"/>
      <c r="X6664" s="11"/>
      <c r="Y6664" s="11"/>
      <c r="Z6664" s="11"/>
      <c r="AA6664" s="11"/>
      <c r="AB6664" s="11"/>
      <c r="AC6664" s="11"/>
      <c r="AD6664" s="11"/>
      <c r="AE6664" s="11"/>
      <c r="AF6664" s="11"/>
      <c r="AG6664" s="11"/>
      <c r="AH6664" s="11"/>
      <c r="AI6664" s="11"/>
      <c r="AJ6664" s="11"/>
      <c r="AK6664" s="11"/>
      <c r="AL6664" s="11"/>
      <c r="AM6664" s="5"/>
      <c r="AN6664" s="5"/>
      <c r="AO6664" s="5"/>
      <c r="AP6664" s="5"/>
      <c r="AQ6664" s="5"/>
      <c r="AR6664" s="5"/>
      <c r="AS6664" s="5"/>
      <c r="AT6664" s="5"/>
      <c r="AU6664" s="5"/>
      <c r="AV6664" s="5"/>
      <c r="AW6664" s="5"/>
      <c r="AX6664" s="5"/>
      <c r="AY6664" s="5"/>
      <c r="AZ6664" s="5"/>
      <c r="BA6664" s="5"/>
      <c r="BB6664" s="5"/>
      <c r="BC6664" s="5"/>
      <c r="BD6664" s="5"/>
      <c r="BE6664" s="5"/>
      <c r="BF6664" s="5"/>
      <c r="BG6664" s="5"/>
      <c r="BH6664" s="5"/>
      <c r="BI6664" s="5"/>
      <c r="BJ6664" s="5"/>
      <c r="BK6664" s="5"/>
      <c r="BL6664" s="5"/>
      <c r="BM6664" s="5"/>
      <c r="BN6664" s="5"/>
      <c r="BO6664" s="5"/>
      <c r="BP6664" s="5"/>
      <c r="BQ6664" s="5"/>
      <c r="BR6664" s="5"/>
      <c r="BS6664" s="5"/>
      <c r="BT6664" s="5"/>
      <c r="BU6664" s="5"/>
      <c r="BV6664" s="5"/>
      <c r="BW6664" s="5"/>
      <c r="BX6664" s="5"/>
    </row>
    <row r="6665" spans="1:76" x14ac:dyDescent="0.2">
      <c r="A6665" s="1" t="s">
        <v>22</v>
      </c>
      <c r="B6665" s="1" t="s">
        <v>770</v>
      </c>
      <c r="C6665" s="1" t="s">
        <v>1089</v>
      </c>
      <c r="D6665" s="1" t="s">
        <v>669</v>
      </c>
      <c r="E6665" s="1" t="s">
        <v>2</v>
      </c>
      <c r="F6665" s="1" t="s">
        <v>1088</v>
      </c>
      <c r="G6665" s="1" t="s">
        <v>73</v>
      </c>
      <c r="H6665" s="8"/>
      <c r="I6665" s="8">
        <v>2015</v>
      </c>
      <c r="J6665" s="1" t="s">
        <v>768</v>
      </c>
      <c r="K6665" s="9">
        <v>6000</v>
      </c>
      <c r="L6665" s="10">
        <f>K6665/ VLOOKUP(A6665,Indicators!$B$1:$V$7,21,FALSE)</f>
        <v>35.154739444789477</v>
      </c>
      <c r="M6665" s="11"/>
      <c r="N6665" s="11"/>
      <c r="O6665" s="11"/>
      <c r="P6665" s="11"/>
      <c r="Q6665" s="8" t="str">
        <f t="shared" si="0"/>
        <v/>
      </c>
      <c r="R6665" s="1" t="s">
        <v>271</v>
      </c>
      <c r="S6665" s="1" t="s">
        <v>55</v>
      </c>
      <c r="T6665" s="11"/>
      <c r="U6665" s="11"/>
      <c r="V6665" s="11"/>
      <c r="W6665" s="11"/>
      <c r="X6665" s="11"/>
      <c r="Y6665" s="11"/>
      <c r="Z6665" s="11"/>
      <c r="AA6665" s="11"/>
      <c r="AB6665" s="11"/>
      <c r="AC6665" s="11"/>
      <c r="AD6665" s="11"/>
      <c r="AE6665" s="11"/>
      <c r="AF6665" s="11"/>
      <c r="AG6665" s="11"/>
      <c r="AH6665" s="11"/>
      <c r="AI6665" s="11"/>
      <c r="AJ6665" s="11"/>
      <c r="AK6665" s="11"/>
      <c r="AL6665" s="11"/>
      <c r="AM6665" s="5"/>
      <c r="AN6665" s="5"/>
      <c r="AO6665" s="5"/>
      <c r="AP6665" s="5"/>
      <c r="AQ6665" s="5"/>
      <c r="AR6665" s="5"/>
      <c r="AS6665" s="5"/>
      <c r="AT6665" s="5"/>
      <c r="AU6665" s="5"/>
      <c r="AV6665" s="5"/>
      <c r="AW6665" s="5"/>
      <c r="AX6665" s="5"/>
      <c r="AY6665" s="5"/>
      <c r="AZ6665" s="5"/>
      <c r="BA6665" s="5"/>
      <c r="BB6665" s="5"/>
      <c r="BC6665" s="5"/>
      <c r="BD6665" s="5"/>
      <c r="BE6665" s="5"/>
      <c r="BF6665" s="5"/>
      <c r="BG6665" s="5"/>
      <c r="BH6665" s="5"/>
      <c r="BI6665" s="5"/>
      <c r="BJ6665" s="5"/>
      <c r="BK6665" s="5"/>
      <c r="BL6665" s="5"/>
      <c r="BM6665" s="5"/>
      <c r="BN6665" s="5"/>
      <c r="BO6665" s="5"/>
      <c r="BP6665" s="5"/>
      <c r="BQ6665" s="5"/>
      <c r="BR6665" s="5"/>
      <c r="BS6665" s="5"/>
      <c r="BT6665" s="5"/>
      <c r="BU6665" s="5"/>
      <c r="BV6665" s="5"/>
      <c r="BW6665" s="5"/>
      <c r="BX6665" s="5"/>
    </row>
    <row r="6666" spans="1:76" x14ac:dyDescent="0.2">
      <c r="A6666" s="1" t="s">
        <v>22</v>
      </c>
      <c r="B6666" s="1" t="s">
        <v>770</v>
      </c>
      <c r="C6666" s="1" t="s">
        <v>1090</v>
      </c>
      <c r="D6666" s="1" t="s">
        <v>669</v>
      </c>
      <c r="E6666" s="1" t="s">
        <v>2</v>
      </c>
      <c r="F6666" s="1" t="s">
        <v>1088</v>
      </c>
      <c r="G6666" s="1" t="s">
        <v>73</v>
      </c>
      <c r="H6666" s="8"/>
      <c r="I6666" s="8">
        <v>2015</v>
      </c>
      <c r="J6666" s="1" t="s">
        <v>768</v>
      </c>
      <c r="K6666" s="9">
        <v>29000</v>
      </c>
      <c r="L6666" s="10">
        <f>K6666/ VLOOKUP(A6666,Indicators!$B$1:$V$7,21,FALSE)</f>
        <v>169.91457398314915</v>
      </c>
      <c r="M6666" s="11"/>
      <c r="N6666" s="11"/>
      <c r="O6666" s="11"/>
      <c r="P6666" s="11"/>
      <c r="Q6666" s="8" t="str">
        <f t="shared" si="0"/>
        <v/>
      </c>
      <c r="R6666" s="1" t="s">
        <v>271</v>
      </c>
      <c r="S6666" s="1" t="s">
        <v>55</v>
      </c>
      <c r="T6666" s="11"/>
      <c r="U6666" s="11"/>
      <c r="V6666" s="11"/>
      <c r="W6666" s="11"/>
      <c r="X6666" s="11"/>
      <c r="Y6666" s="11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1"/>
      <c r="AK6666" s="11"/>
      <c r="AL6666" s="11"/>
      <c r="AM6666" s="5"/>
      <c r="AN6666" s="5"/>
      <c r="AO6666" s="5"/>
      <c r="AP6666" s="5"/>
      <c r="AQ6666" s="5"/>
      <c r="AR6666" s="5"/>
      <c r="AS6666" s="5"/>
      <c r="AT6666" s="5"/>
      <c r="AU6666" s="5"/>
      <c r="AV6666" s="5"/>
      <c r="AW6666" s="5"/>
      <c r="AX6666" s="5"/>
      <c r="AY6666" s="5"/>
      <c r="AZ6666" s="5"/>
      <c r="BA6666" s="5"/>
      <c r="BB6666" s="5"/>
      <c r="BC6666" s="5"/>
      <c r="BD6666" s="5"/>
      <c r="BE6666" s="5"/>
      <c r="BF6666" s="5"/>
      <c r="BG6666" s="5"/>
      <c r="BH6666" s="5"/>
      <c r="BI6666" s="5"/>
      <c r="BJ6666" s="5"/>
      <c r="BK6666" s="5"/>
      <c r="BL6666" s="5"/>
      <c r="BM6666" s="5"/>
      <c r="BN6666" s="5"/>
      <c r="BO6666" s="5"/>
      <c r="BP6666" s="5"/>
      <c r="BQ6666" s="5"/>
      <c r="BR6666" s="5"/>
      <c r="BS6666" s="5"/>
      <c r="BT6666" s="5"/>
      <c r="BU6666" s="5"/>
      <c r="BV6666" s="5"/>
      <c r="BW6666" s="5"/>
      <c r="BX6666" s="5"/>
    </row>
    <row r="6667" spans="1:76" x14ac:dyDescent="0.2">
      <c r="A6667" s="1" t="s">
        <v>22</v>
      </c>
      <c r="B6667" s="1" t="s">
        <v>770</v>
      </c>
      <c r="C6667" s="1" t="s">
        <v>771</v>
      </c>
      <c r="D6667" s="1" t="s">
        <v>669</v>
      </c>
      <c r="E6667" s="1" t="s">
        <v>2</v>
      </c>
      <c r="F6667" s="1" t="s">
        <v>1088</v>
      </c>
      <c r="G6667" s="1" t="s">
        <v>73</v>
      </c>
      <c r="H6667" s="8"/>
      <c r="I6667" s="8">
        <v>2015</v>
      </c>
      <c r="J6667" s="1" t="s">
        <v>768</v>
      </c>
      <c r="K6667" s="9">
        <v>96000</v>
      </c>
      <c r="L6667" s="10">
        <f>K6667/ VLOOKUP(A6667,Indicators!$B$1:$V$7,21,FALSE)</f>
        <v>562.47583111663164</v>
      </c>
      <c r="M6667" s="11"/>
      <c r="N6667" s="11"/>
      <c r="O6667" s="11"/>
      <c r="P6667" s="11"/>
      <c r="Q6667" s="8" t="str">
        <f t="shared" si="0"/>
        <v/>
      </c>
      <c r="R6667" s="1" t="s">
        <v>271</v>
      </c>
      <c r="S6667" s="1" t="s">
        <v>55</v>
      </c>
      <c r="T6667" s="11"/>
      <c r="U6667" s="11"/>
      <c r="V6667" s="11"/>
      <c r="W6667" s="11"/>
      <c r="X6667" s="11"/>
      <c r="Y6667" s="11"/>
      <c r="Z6667" s="11"/>
      <c r="AA6667" s="11"/>
      <c r="AB6667" s="11"/>
      <c r="AC6667" s="11"/>
      <c r="AD6667" s="11"/>
      <c r="AE6667" s="11"/>
      <c r="AF6667" s="11"/>
      <c r="AG6667" s="11"/>
      <c r="AH6667" s="11"/>
      <c r="AI6667" s="11"/>
      <c r="AJ6667" s="11"/>
      <c r="AK6667" s="11"/>
      <c r="AL6667" s="11"/>
      <c r="AM6667" s="5"/>
      <c r="AN6667" s="5"/>
      <c r="AO6667" s="5"/>
      <c r="AP6667" s="5"/>
      <c r="AQ6667" s="5"/>
      <c r="AR6667" s="5"/>
      <c r="AS6667" s="5"/>
      <c r="AT6667" s="5"/>
      <c r="AU6667" s="5"/>
      <c r="AV6667" s="5"/>
      <c r="AW6667" s="5"/>
      <c r="AX6667" s="5"/>
      <c r="AY6667" s="5"/>
      <c r="AZ6667" s="5"/>
      <c r="BA6667" s="5"/>
      <c r="BB6667" s="5"/>
      <c r="BC6667" s="5"/>
      <c r="BD6667" s="5"/>
      <c r="BE6667" s="5"/>
      <c r="BF6667" s="5"/>
      <c r="BG6667" s="5"/>
      <c r="BH6667" s="5"/>
      <c r="BI6667" s="5"/>
      <c r="BJ6667" s="5"/>
      <c r="BK6667" s="5"/>
      <c r="BL6667" s="5"/>
      <c r="BM6667" s="5"/>
      <c r="BN6667" s="5"/>
      <c r="BO6667" s="5"/>
      <c r="BP6667" s="5"/>
      <c r="BQ6667" s="5"/>
      <c r="BR6667" s="5"/>
      <c r="BS6667" s="5"/>
      <c r="BT6667" s="5"/>
      <c r="BU6667" s="5"/>
      <c r="BV6667" s="5"/>
      <c r="BW6667" s="5"/>
      <c r="BX6667" s="5"/>
    </row>
    <row r="6668" spans="1:76" x14ac:dyDescent="0.2">
      <c r="A6668" s="1" t="s">
        <v>22</v>
      </c>
      <c r="B6668" s="1" t="s">
        <v>770</v>
      </c>
      <c r="C6668" s="1" t="s">
        <v>967</v>
      </c>
      <c r="D6668" s="1" t="s">
        <v>669</v>
      </c>
      <c r="E6668" s="1" t="s">
        <v>2</v>
      </c>
      <c r="F6668" s="1" t="s">
        <v>1088</v>
      </c>
      <c r="G6668" s="1" t="s">
        <v>73</v>
      </c>
      <c r="H6668" s="8"/>
      <c r="I6668" s="8">
        <v>2015</v>
      </c>
      <c r="J6668" s="1" t="s">
        <v>768</v>
      </c>
      <c r="K6668" s="9">
        <v>250764</v>
      </c>
      <c r="L6668" s="10">
        <f>K6668/ VLOOKUP(A6668,Indicators!$B$1:$V$7,21,FALSE)</f>
        <v>1469.2571803555315</v>
      </c>
      <c r="M6668" s="11"/>
      <c r="N6668" s="11"/>
      <c r="O6668" s="11"/>
      <c r="P6668" s="11"/>
      <c r="Q6668" s="8" t="str">
        <f t="shared" si="0"/>
        <v/>
      </c>
      <c r="R6668" s="1" t="s">
        <v>98</v>
      </c>
      <c r="S6668" s="1" t="s">
        <v>74</v>
      </c>
      <c r="T6668" s="11"/>
      <c r="U6668" s="11"/>
      <c r="V6668" s="11"/>
      <c r="W6668" s="11"/>
      <c r="X6668" s="11"/>
      <c r="Y6668" s="11"/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1"/>
      <c r="AK6668" s="11"/>
      <c r="AL6668" s="11"/>
      <c r="AM6668" s="5"/>
      <c r="AN6668" s="5"/>
      <c r="AO6668" s="5"/>
      <c r="AP6668" s="5"/>
      <c r="AQ6668" s="5"/>
      <c r="AR6668" s="5"/>
      <c r="AS6668" s="5"/>
      <c r="AT6668" s="5"/>
      <c r="AU6668" s="5"/>
      <c r="AV6668" s="5"/>
      <c r="AW6668" s="5"/>
      <c r="AX6668" s="5"/>
      <c r="AY6668" s="5"/>
      <c r="AZ6668" s="5"/>
      <c r="BA6668" s="5"/>
      <c r="BB6668" s="5"/>
      <c r="BC6668" s="5"/>
      <c r="BD6668" s="5"/>
      <c r="BE6668" s="5"/>
      <c r="BF6668" s="5"/>
      <c r="BG6668" s="5"/>
      <c r="BH6668" s="5"/>
      <c r="BI6668" s="5"/>
      <c r="BJ6668" s="5"/>
      <c r="BK6668" s="5"/>
      <c r="BL6668" s="5"/>
      <c r="BM6668" s="5"/>
      <c r="BN6668" s="5"/>
      <c r="BO6668" s="5"/>
      <c r="BP6668" s="5"/>
      <c r="BQ6668" s="5"/>
      <c r="BR6668" s="5"/>
      <c r="BS6668" s="5"/>
      <c r="BT6668" s="5"/>
      <c r="BU6668" s="5"/>
      <c r="BV6668" s="5"/>
      <c r="BW6668" s="5"/>
      <c r="BX6668" s="5"/>
    </row>
    <row r="6669" spans="1:76" x14ac:dyDescent="0.2">
      <c r="A6669" s="1" t="s">
        <v>22</v>
      </c>
      <c r="B6669" s="1" t="s">
        <v>770</v>
      </c>
      <c r="C6669" s="1" t="s">
        <v>538</v>
      </c>
      <c r="D6669" s="1" t="s">
        <v>669</v>
      </c>
      <c r="E6669" s="1" t="s">
        <v>2</v>
      </c>
      <c r="F6669" s="1" t="s">
        <v>1088</v>
      </c>
      <c r="G6669" s="1" t="s">
        <v>73</v>
      </c>
      <c r="H6669" s="8"/>
      <c r="I6669" s="8">
        <v>2015</v>
      </c>
      <c r="J6669" s="1" t="s">
        <v>768</v>
      </c>
      <c r="K6669" s="9">
        <v>883907</v>
      </c>
      <c r="L6669" s="10">
        <f>K6669/ VLOOKUP(A6669,Indicators!$B$1:$V$7,21,FALSE)</f>
        <v>5178.920046404256</v>
      </c>
      <c r="M6669" s="11"/>
      <c r="N6669" s="11"/>
      <c r="O6669" s="11"/>
      <c r="P6669" s="11"/>
      <c r="Q6669" s="8" t="str">
        <f t="shared" si="0"/>
        <v/>
      </c>
      <c r="R6669" s="1" t="s">
        <v>103</v>
      </c>
      <c r="S6669" s="1" t="s">
        <v>49</v>
      </c>
      <c r="T6669" s="11"/>
      <c r="U6669" s="11"/>
      <c r="V6669" s="11"/>
      <c r="W6669" s="11"/>
      <c r="X6669" s="11"/>
      <c r="Y6669" s="11"/>
      <c r="Z6669" s="11"/>
      <c r="AA6669" s="11"/>
      <c r="AB6669" s="11"/>
      <c r="AC6669" s="11"/>
      <c r="AD6669" s="11"/>
      <c r="AE6669" s="11"/>
      <c r="AF6669" s="11"/>
      <c r="AG6669" s="11"/>
      <c r="AH6669" s="11"/>
      <c r="AI6669" s="11"/>
      <c r="AJ6669" s="11"/>
      <c r="AK6669" s="11"/>
      <c r="AL6669" s="11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5"/>
      <c r="AX6669" s="5"/>
      <c r="AY6669" s="5"/>
      <c r="AZ6669" s="5"/>
      <c r="BA6669" s="5"/>
      <c r="BB6669" s="5"/>
      <c r="BC6669" s="5"/>
      <c r="BD6669" s="5"/>
      <c r="BE6669" s="5"/>
      <c r="BF6669" s="5"/>
      <c r="BG6669" s="5"/>
      <c r="BH6669" s="5"/>
      <c r="BI6669" s="5"/>
      <c r="BJ6669" s="5"/>
      <c r="BK6669" s="5"/>
      <c r="BL6669" s="5"/>
      <c r="BM6669" s="5"/>
      <c r="BN6669" s="5"/>
      <c r="BO6669" s="5"/>
      <c r="BP6669" s="5"/>
      <c r="BQ6669" s="5"/>
      <c r="BR6669" s="5"/>
      <c r="BS6669" s="5"/>
      <c r="BT6669" s="5"/>
      <c r="BU6669" s="5"/>
      <c r="BV6669" s="5"/>
      <c r="BW6669" s="5"/>
      <c r="BX6669" s="5"/>
    </row>
    <row r="6670" spans="1:76" x14ac:dyDescent="0.2">
      <c r="A6670" s="1" t="s">
        <v>22</v>
      </c>
      <c r="B6670" s="1" t="s">
        <v>775</v>
      </c>
      <c r="C6670" s="1" t="s">
        <v>776</v>
      </c>
      <c r="D6670" s="1" t="s">
        <v>669</v>
      </c>
      <c r="E6670" s="1" t="s">
        <v>2</v>
      </c>
      <c r="F6670" s="1" t="s">
        <v>1088</v>
      </c>
      <c r="G6670" s="1" t="s">
        <v>73</v>
      </c>
      <c r="H6670" s="8"/>
      <c r="I6670" s="8">
        <v>2015</v>
      </c>
      <c r="J6670" s="1" t="s">
        <v>768</v>
      </c>
      <c r="K6670" s="9">
        <v>53500</v>
      </c>
      <c r="L6670" s="10">
        <f>K6670/ VLOOKUP(A6670,Indicators!$B$1:$V$7,21,FALSE)</f>
        <v>313.46309338270618</v>
      </c>
      <c r="M6670" s="1" t="s">
        <v>769</v>
      </c>
      <c r="N6670" s="11"/>
      <c r="O6670" s="11"/>
      <c r="P6670" s="11"/>
      <c r="Q6670" s="8" t="str">
        <f t="shared" si="0"/>
        <v/>
      </c>
      <c r="R6670" s="1" t="s">
        <v>109</v>
      </c>
      <c r="S6670" s="1" t="s">
        <v>50</v>
      </c>
      <c r="T6670" s="11"/>
      <c r="U6670" s="11"/>
      <c r="V6670" s="11"/>
      <c r="W6670" s="11"/>
      <c r="X6670" s="11"/>
      <c r="Y6670" s="11"/>
      <c r="Z6670" s="11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1"/>
      <c r="AK6670" s="11"/>
      <c r="AL6670" s="11"/>
      <c r="AM6670" s="5"/>
      <c r="AN6670" s="5"/>
      <c r="AO6670" s="5"/>
      <c r="AP6670" s="5"/>
      <c r="AQ6670" s="5"/>
      <c r="AR6670" s="5"/>
      <c r="AS6670" s="5"/>
      <c r="AT6670" s="5"/>
      <c r="AU6670" s="5"/>
      <c r="AV6670" s="5"/>
      <c r="AW6670" s="5"/>
      <c r="AX6670" s="5"/>
      <c r="AY6670" s="5"/>
      <c r="AZ6670" s="5"/>
      <c r="BA6670" s="5"/>
      <c r="BB6670" s="5"/>
      <c r="BC6670" s="5"/>
      <c r="BD6670" s="5"/>
      <c r="BE6670" s="5"/>
      <c r="BF6670" s="5"/>
      <c r="BG6670" s="5"/>
      <c r="BH6670" s="5"/>
      <c r="BI6670" s="5"/>
      <c r="BJ6670" s="5"/>
      <c r="BK6670" s="5"/>
      <c r="BL6670" s="5"/>
      <c r="BM6670" s="5"/>
      <c r="BN6670" s="5"/>
      <c r="BO6670" s="5"/>
      <c r="BP6670" s="5"/>
      <c r="BQ6670" s="5"/>
      <c r="BR6670" s="5"/>
      <c r="BS6670" s="5"/>
      <c r="BT6670" s="5"/>
      <c r="BU6670" s="5"/>
      <c r="BV6670" s="5"/>
      <c r="BW6670" s="5"/>
      <c r="BX6670" s="5"/>
    </row>
    <row r="6671" spans="1:76" x14ac:dyDescent="0.2">
      <c r="A6671" s="1" t="s">
        <v>22</v>
      </c>
      <c r="B6671" s="1" t="s">
        <v>75</v>
      </c>
      <c r="C6671" s="1" t="s">
        <v>884</v>
      </c>
      <c r="D6671" s="1" t="s">
        <v>669</v>
      </c>
      <c r="E6671" s="1" t="s">
        <v>2</v>
      </c>
      <c r="F6671" s="1" t="s">
        <v>1088</v>
      </c>
      <c r="G6671" s="1" t="s">
        <v>73</v>
      </c>
      <c r="H6671" s="8"/>
      <c r="I6671" s="8">
        <v>2015</v>
      </c>
      <c r="J6671" s="1" t="s">
        <v>768</v>
      </c>
      <c r="K6671" s="9">
        <v>5796</v>
      </c>
      <c r="L6671" s="10">
        <f>K6671/ VLOOKUP(A6671,Indicators!$B$1:$V$7,21,FALSE)</f>
        <v>33.959478303666636</v>
      </c>
      <c r="M6671" s="11"/>
      <c r="N6671" s="11"/>
      <c r="O6671" s="11"/>
      <c r="P6671" s="11"/>
      <c r="Q6671" s="8" t="str">
        <f t="shared" si="0"/>
        <v/>
      </c>
      <c r="R6671" s="1" t="s">
        <v>95</v>
      </c>
      <c r="S6671" s="1" t="s">
        <v>75</v>
      </c>
      <c r="T6671" s="11"/>
      <c r="U6671" s="11"/>
      <c r="V6671" s="11"/>
      <c r="W6671" s="11"/>
      <c r="X6671" s="11"/>
      <c r="Y6671" s="11"/>
      <c r="Z6671" s="11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1"/>
      <c r="AK6671" s="11"/>
      <c r="AL6671" s="11"/>
      <c r="AM6671" s="5"/>
      <c r="AN6671" s="5"/>
      <c r="AO6671" s="5"/>
      <c r="AP6671" s="5"/>
      <c r="AQ6671" s="5"/>
      <c r="AR6671" s="5"/>
      <c r="AS6671" s="5"/>
      <c r="AT6671" s="5"/>
      <c r="AU6671" s="5"/>
      <c r="AV6671" s="5"/>
      <c r="AW6671" s="5"/>
      <c r="AX6671" s="5"/>
      <c r="AY6671" s="5"/>
      <c r="AZ6671" s="5"/>
      <c r="BA6671" s="5"/>
      <c r="BB6671" s="5"/>
      <c r="BC6671" s="5"/>
      <c r="BD6671" s="5"/>
      <c r="BE6671" s="5"/>
      <c r="BF6671" s="5"/>
      <c r="BG6671" s="5"/>
      <c r="BH6671" s="5"/>
      <c r="BI6671" s="5"/>
      <c r="BJ6671" s="5"/>
      <c r="BK6671" s="5"/>
      <c r="BL6671" s="5"/>
      <c r="BM6671" s="5"/>
      <c r="BN6671" s="5"/>
      <c r="BO6671" s="5"/>
      <c r="BP6671" s="5"/>
      <c r="BQ6671" s="5"/>
      <c r="BR6671" s="5"/>
      <c r="BS6671" s="5"/>
      <c r="BT6671" s="5"/>
      <c r="BU6671" s="5"/>
      <c r="BV6671" s="5"/>
      <c r="BW6671" s="5"/>
      <c r="BX6671" s="5"/>
    </row>
    <row r="6672" spans="1:76" x14ac:dyDescent="0.2">
      <c r="A6672" s="1" t="s">
        <v>22</v>
      </c>
      <c r="B6672" s="1" t="s">
        <v>97</v>
      </c>
      <c r="C6672" s="1" t="s">
        <v>824</v>
      </c>
      <c r="D6672" s="1" t="s">
        <v>669</v>
      </c>
      <c r="E6672" s="1" t="s">
        <v>2</v>
      </c>
      <c r="F6672" s="1" t="s">
        <v>1088</v>
      </c>
      <c r="G6672" s="1" t="s">
        <v>73</v>
      </c>
      <c r="H6672" s="8"/>
      <c r="I6672" s="8">
        <v>2015</v>
      </c>
      <c r="J6672" s="1" t="s">
        <v>768</v>
      </c>
      <c r="K6672" s="9">
        <v>9064</v>
      </c>
      <c r="L6672" s="10">
        <f>K6672/ VLOOKUP(A6672,Indicators!$B$1:$V$7,21,FALSE)</f>
        <v>53.10709305459531</v>
      </c>
      <c r="M6672" s="11"/>
      <c r="N6672" s="11"/>
      <c r="O6672" s="11"/>
      <c r="P6672" s="11"/>
      <c r="Q6672" s="8" t="str">
        <f t="shared" si="0"/>
        <v/>
      </c>
      <c r="R6672" s="1" t="s">
        <v>97</v>
      </c>
      <c r="S6672" s="1" t="s">
        <v>40</v>
      </c>
      <c r="T6672" s="11"/>
      <c r="U6672" s="11"/>
      <c r="V6672" s="11"/>
      <c r="W6672" s="11"/>
      <c r="X6672" s="11"/>
      <c r="Y6672" s="11"/>
      <c r="Z6672" s="11"/>
      <c r="AA6672" s="11"/>
      <c r="AB6672" s="11"/>
      <c r="AC6672" s="11"/>
      <c r="AD6672" s="11"/>
      <c r="AE6672" s="11"/>
      <c r="AF6672" s="11"/>
      <c r="AG6672" s="11"/>
      <c r="AH6672" s="11"/>
      <c r="AI6672" s="11"/>
      <c r="AJ6672" s="11"/>
      <c r="AK6672" s="11"/>
      <c r="AL6672" s="11"/>
      <c r="AM6672" s="5"/>
      <c r="AN6672" s="5"/>
      <c r="AO6672" s="5"/>
      <c r="AP6672" s="5"/>
      <c r="AQ6672" s="5"/>
      <c r="AR6672" s="5"/>
      <c r="AS6672" s="5"/>
      <c r="AT6672" s="5"/>
      <c r="AU6672" s="5"/>
      <c r="AV6672" s="5"/>
      <c r="AW6672" s="5"/>
      <c r="AX6672" s="5"/>
      <c r="AY6672" s="5"/>
      <c r="AZ6672" s="5"/>
      <c r="BA6672" s="5"/>
      <c r="BB6672" s="5"/>
      <c r="BC6672" s="5"/>
      <c r="BD6672" s="5"/>
      <c r="BE6672" s="5"/>
      <c r="BF6672" s="5"/>
      <c r="BG6672" s="5"/>
      <c r="BH6672" s="5"/>
      <c r="BI6672" s="5"/>
      <c r="BJ6672" s="5"/>
      <c r="BK6672" s="5"/>
      <c r="BL6672" s="5"/>
      <c r="BM6672" s="5"/>
      <c r="BN6672" s="5"/>
      <c r="BO6672" s="5"/>
      <c r="BP6672" s="5"/>
      <c r="BQ6672" s="5"/>
      <c r="BR6672" s="5"/>
      <c r="BS6672" s="5"/>
      <c r="BT6672" s="5"/>
      <c r="BU6672" s="5"/>
      <c r="BV6672" s="5"/>
      <c r="BW6672" s="5"/>
      <c r="BX6672" s="5"/>
    </row>
    <row r="6673" spans="1:76" x14ac:dyDescent="0.2">
      <c r="A6673" s="1" t="s">
        <v>22</v>
      </c>
      <c r="B6673" s="1" t="s">
        <v>103</v>
      </c>
      <c r="C6673" s="1" t="s">
        <v>798</v>
      </c>
      <c r="D6673" s="1" t="s">
        <v>777</v>
      </c>
      <c r="E6673" s="1" t="s">
        <v>2</v>
      </c>
      <c r="F6673" s="1" t="s">
        <v>1091</v>
      </c>
      <c r="G6673" s="1" t="s">
        <v>73</v>
      </c>
      <c r="H6673" s="8"/>
      <c r="I6673" s="8">
        <v>2015</v>
      </c>
      <c r="J6673" s="1" t="s">
        <v>768</v>
      </c>
      <c r="K6673" s="9">
        <v>85000</v>
      </c>
      <c r="L6673" s="10">
        <f>K6673/ VLOOKUP(A6673,Indicators!$B$1:$V$7,21,FALSE)</f>
        <v>498.02547546785098</v>
      </c>
      <c r="M6673" s="45" t="s">
        <v>798</v>
      </c>
      <c r="N6673" s="46"/>
      <c r="O6673" s="11"/>
      <c r="P6673" s="11"/>
      <c r="Q6673" s="8" t="str">
        <f t="shared" si="0"/>
        <v/>
      </c>
      <c r="R6673" s="1" t="s">
        <v>323</v>
      </c>
      <c r="S6673" s="1" t="s">
        <v>51</v>
      </c>
      <c r="T6673" s="11"/>
      <c r="U6673" s="11"/>
      <c r="V6673" s="11"/>
      <c r="W6673" s="11"/>
      <c r="X6673" s="11"/>
      <c r="Y6673" s="11"/>
      <c r="Z6673" s="11"/>
      <c r="AA6673" s="11"/>
      <c r="AB6673" s="11"/>
      <c r="AC6673" s="11"/>
      <c r="AD6673" s="11"/>
      <c r="AE6673" s="11"/>
      <c r="AF6673" s="11"/>
      <c r="AG6673" s="11"/>
      <c r="AH6673" s="11"/>
      <c r="AI6673" s="11"/>
      <c r="AJ6673" s="11"/>
      <c r="AK6673" s="11"/>
      <c r="AL6673" s="11"/>
      <c r="AM6673" s="5"/>
      <c r="AN6673" s="5"/>
      <c r="AO6673" s="5"/>
      <c r="AP6673" s="5"/>
      <c r="AQ6673" s="5"/>
      <c r="AR6673" s="5"/>
      <c r="AS6673" s="5"/>
      <c r="AT6673" s="5"/>
      <c r="AU6673" s="5"/>
      <c r="AV6673" s="5"/>
      <c r="AW6673" s="5"/>
      <c r="AX6673" s="5"/>
      <c r="AY6673" s="5"/>
      <c r="AZ6673" s="5"/>
      <c r="BA6673" s="5"/>
      <c r="BB6673" s="5"/>
      <c r="BC6673" s="5"/>
      <c r="BD6673" s="5"/>
      <c r="BE6673" s="5"/>
      <c r="BF6673" s="5"/>
      <c r="BG6673" s="5"/>
      <c r="BH6673" s="5"/>
      <c r="BI6673" s="5"/>
      <c r="BJ6673" s="5"/>
      <c r="BK6673" s="5"/>
      <c r="BL6673" s="5"/>
      <c r="BM6673" s="5"/>
      <c r="BN6673" s="5"/>
      <c r="BO6673" s="5"/>
      <c r="BP6673" s="5"/>
      <c r="BQ6673" s="5"/>
      <c r="BR6673" s="5"/>
      <c r="BS6673" s="5"/>
      <c r="BT6673" s="5"/>
      <c r="BU6673" s="5"/>
      <c r="BV6673" s="5"/>
      <c r="BW6673" s="5"/>
      <c r="BX6673" s="5"/>
    </row>
    <row r="6674" spans="1:76" x14ac:dyDescent="0.2">
      <c r="A6674" s="1" t="s">
        <v>22</v>
      </c>
      <c r="B6674" s="1" t="s">
        <v>57</v>
      </c>
      <c r="C6674" s="1" t="s">
        <v>891</v>
      </c>
      <c r="D6674" s="1" t="s">
        <v>669</v>
      </c>
      <c r="E6674" s="1" t="s">
        <v>2</v>
      </c>
      <c r="F6674" s="1" t="s">
        <v>1092</v>
      </c>
      <c r="G6674" s="1" t="s">
        <v>73</v>
      </c>
      <c r="H6674" s="8"/>
      <c r="I6674" s="8">
        <v>2015</v>
      </c>
      <c r="J6674" s="1" t="s">
        <v>768</v>
      </c>
      <c r="K6674" s="20">
        <v>2604</v>
      </c>
      <c r="L6674" s="10">
        <f>K6674/ VLOOKUP(A6674,Indicators!$B$1:$V$7,21,FALSE)</f>
        <v>15.257156919038634</v>
      </c>
      <c r="M6674" s="11"/>
      <c r="N6674" s="11"/>
      <c r="O6674" s="11"/>
      <c r="P6674" s="11"/>
      <c r="Q6674" s="8" t="str">
        <f t="shared" si="0"/>
        <v/>
      </c>
      <c r="R6674" s="1" t="s">
        <v>98</v>
      </c>
      <c r="S6674" s="1" t="s">
        <v>57</v>
      </c>
      <c r="T6674" s="11"/>
      <c r="U6674" s="11"/>
      <c r="V6674" s="11"/>
      <c r="W6674" s="11"/>
      <c r="X6674" s="11"/>
      <c r="Y6674" s="11"/>
      <c r="Z6674" s="11"/>
      <c r="AA6674" s="11"/>
      <c r="AB6674" s="11"/>
      <c r="AC6674" s="11"/>
      <c r="AD6674" s="11"/>
      <c r="AE6674" s="11"/>
      <c r="AF6674" s="11"/>
      <c r="AG6674" s="11"/>
      <c r="AH6674" s="11"/>
      <c r="AI6674" s="11"/>
      <c r="AJ6674" s="11"/>
      <c r="AK6674" s="11"/>
      <c r="AL6674" s="11"/>
      <c r="AM6674" s="5"/>
      <c r="AN6674" s="5"/>
      <c r="AO6674" s="5"/>
      <c r="AP6674" s="5"/>
      <c r="AQ6674" s="5"/>
      <c r="AR6674" s="5"/>
      <c r="AS6674" s="5"/>
      <c r="AT6674" s="5"/>
      <c r="AU6674" s="5"/>
      <c r="AV6674" s="5"/>
      <c r="AW6674" s="5"/>
      <c r="AX6674" s="5"/>
      <c r="AY6674" s="5"/>
      <c r="AZ6674" s="5"/>
      <c r="BA6674" s="5"/>
      <c r="BB6674" s="5"/>
      <c r="BC6674" s="5"/>
      <c r="BD6674" s="5"/>
      <c r="BE6674" s="5"/>
      <c r="BF6674" s="5"/>
      <c r="BG6674" s="5"/>
      <c r="BH6674" s="5"/>
      <c r="BI6674" s="5"/>
      <c r="BJ6674" s="5"/>
      <c r="BK6674" s="5"/>
      <c r="BL6674" s="5"/>
      <c r="BM6674" s="5"/>
      <c r="BN6674" s="5"/>
      <c r="BO6674" s="5"/>
      <c r="BP6674" s="5"/>
      <c r="BQ6674" s="5"/>
      <c r="BR6674" s="5"/>
      <c r="BS6674" s="5"/>
      <c r="BT6674" s="5"/>
      <c r="BU6674" s="5"/>
      <c r="BV6674" s="5"/>
      <c r="BW6674" s="5"/>
      <c r="BX6674" s="5"/>
    </row>
    <row r="6675" spans="1:76" x14ac:dyDescent="0.2">
      <c r="A6675" s="1" t="s">
        <v>22</v>
      </c>
      <c r="B6675" s="1" t="s">
        <v>57</v>
      </c>
      <c r="C6675" s="1" t="s">
        <v>889</v>
      </c>
      <c r="D6675" s="1" t="s">
        <v>669</v>
      </c>
      <c r="E6675" s="1" t="s">
        <v>2</v>
      </c>
      <c r="F6675" s="1" t="s">
        <v>1092</v>
      </c>
      <c r="G6675" s="1" t="s">
        <v>73</v>
      </c>
      <c r="H6675" s="8"/>
      <c r="I6675" s="8">
        <v>2015</v>
      </c>
      <c r="J6675" s="1" t="s">
        <v>768</v>
      </c>
      <c r="K6675" s="8">
        <v>12285</v>
      </c>
      <c r="L6675" s="10">
        <f>K6675/ VLOOKUP(A6675,Indicators!$B$1:$V$7,21,FALSE)</f>
        <v>71.979329013206467</v>
      </c>
      <c r="M6675" s="11"/>
      <c r="N6675" s="11"/>
      <c r="O6675" s="11"/>
      <c r="P6675" s="11"/>
      <c r="Q6675" s="8" t="str">
        <f t="shared" si="0"/>
        <v/>
      </c>
      <c r="R6675" s="1" t="s">
        <v>98</v>
      </c>
      <c r="S6675" s="1" t="s">
        <v>57</v>
      </c>
      <c r="T6675" s="11"/>
      <c r="U6675" s="11"/>
      <c r="V6675" s="11"/>
      <c r="W6675" s="11"/>
      <c r="X6675" s="11"/>
      <c r="Y6675" s="11"/>
      <c r="Z6675" s="11"/>
      <c r="AA6675" s="11"/>
      <c r="AB6675" s="11"/>
      <c r="AC6675" s="11"/>
      <c r="AD6675" s="11"/>
      <c r="AE6675" s="11"/>
      <c r="AF6675" s="11"/>
      <c r="AG6675" s="11"/>
      <c r="AH6675" s="11"/>
      <c r="AI6675" s="11"/>
      <c r="AJ6675" s="11"/>
      <c r="AK6675" s="11"/>
      <c r="AL6675" s="11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5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5"/>
      <c r="BL6675" s="5"/>
      <c r="BM6675" s="5"/>
      <c r="BN6675" s="5"/>
      <c r="BO6675" s="5"/>
      <c r="BP6675" s="5"/>
      <c r="BQ6675" s="5"/>
      <c r="BR6675" s="5"/>
      <c r="BS6675" s="5"/>
      <c r="BT6675" s="5"/>
      <c r="BU6675" s="5"/>
      <c r="BV6675" s="5"/>
      <c r="BW6675" s="5"/>
      <c r="BX6675" s="5"/>
    </row>
    <row r="6676" spans="1:76" x14ac:dyDescent="0.2">
      <c r="A6676" s="1" t="s">
        <v>22</v>
      </c>
      <c r="B6676" s="1" t="s">
        <v>57</v>
      </c>
      <c r="C6676" s="1" t="s">
        <v>890</v>
      </c>
      <c r="D6676" s="1" t="s">
        <v>669</v>
      </c>
      <c r="E6676" s="1" t="s">
        <v>2</v>
      </c>
      <c r="F6676" s="1" t="s">
        <v>1092</v>
      </c>
      <c r="G6676" s="1" t="s">
        <v>73</v>
      </c>
      <c r="H6676" s="8"/>
      <c r="I6676" s="8">
        <v>2015</v>
      </c>
      <c r="J6676" s="1" t="s">
        <v>768</v>
      </c>
      <c r="K6676" s="20">
        <v>52250</v>
      </c>
      <c r="L6676" s="10">
        <f>K6676/ VLOOKUP(A6676,Indicators!$B$1:$V$7,21,FALSE)</f>
        <v>306.13918933170839</v>
      </c>
      <c r="M6676" s="11"/>
      <c r="N6676" s="11"/>
      <c r="O6676" s="11"/>
      <c r="P6676" s="11"/>
      <c r="Q6676" s="8" t="str">
        <f t="shared" si="0"/>
        <v/>
      </c>
      <c r="R6676" s="1" t="s">
        <v>98</v>
      </c>
      <c r="S6676" s="1" t="s">
        <v>57</v>
      </c>
      <c r="T6676" s="11"/>
      <c r="U6676" s="11"/>
      <c r="V6676" s="11"/>
      <c r="W6676" s="11"/>
      <c r="X6676" s="11"/>
      <c r="Y6676" s="11"/>
      <c r="Z6676" s="11"/>
      <c r="AA6676" s="11"/>
      <c r="AB6676" s="11"/>
      <c r="AC6676" s="11"/>
      <c r="AD6676" s="11"/>
      <c r="AE6676" s="11"/>
      <c r="AF6676" s="11"/>
      <c r="AG6676" s="11"/>
      <c r="AH6676" s="11"/>
      <c r="AI6676" s="11"/>
      <c r="AJ6676" s="11"/>
      <c r="AK6676" s="11"/>
      <c r="AL6676" s="11"/>
      <c r="AM6676" s="5"/>
      <c r="AN6676" s="5"/>
      <c r="AO6676" s="5"/>
      <c r="AP6676" s="5"/>
      <c r="AQ6676" s="5"/>
      <c r="AR6676" s="5"/>
      <c r="AS6676" s="5"/>
      <c r="AT6676" s="5"/>
      <c r="AU6676" s="5"/>
      <c r="AV6676" s="5"/>
      <c r="AW6676" s="5"/>
      <c r="AX6676" s="5"/>
      <c r="AY6676" s="5"/>
      <c r="AZ6676" s="5"/>
      <c r="BA6676" s="5"/>
      <c r="BB6676" s="5"/>
      <c r="BC6676" s="5"/>
      <c r="BD6676" s="5"/>
      <c r="BE6676" s="5"/>
      <c r="BF6676" s="5"/>
      <c r="BG6676" s="5"/>
      <c r="BH6676" s="5"/>
      <c r="BI6676" s="5"/>
      <c r="BJ6676" s="5"/>
      <c r="BK6676" s="5"/>
      <c r="BL6676" s="5"/>
      <c r="BM6676" s="5"/>
      <c r="BN6676" s="5"/>
      <c r="BO6676" s="5"/>
      <c r="BP6676" s="5"/>
      <c r="BQ6676" s="5"/>
      <c r="BR6676" s="5"/>
      <c r="BS6676" s="5"/>
      <c r="BT6676" s="5"/>
      <c r="BU6676" s="5"/>
      <c r="BV6676" s="5"/>
      <c r="BW6676" s="5"/>
      <c r="BX6676" s="5"/>
    </row>
    <row r="6677" spans="1:76" x14ac:dyDescent="0.2">
      <c r="A6677" s="1" t="s">
        <v>22</v>
      </c>
      <c r="B6677" s="1" t="s">
        <v>57</v>
      </c>
      <c r="C6677" s="1" t="s">
        <v>895</v>
      </c>
      <c r="D6677" s="1" t="s">
        <v>669</v>
      </c>
      <c r="E6677" s="1" t="s">
        <v>2</v>
      </c>
      <c r="F6677" s="1" t="s">
        <v>1092</v>
      </c>
      <c r="G6677" s="1" t="s">
        <v>73</v>
      </c>
      <c r="H6677" s="8"/>
      <c r="I6677" s="8">
        <v>2015</v>
      </c>
      <c r="J6677" s="1" t="s">
        <v>768</v>
      </c>
      <c r="K6677" s="20">
        <v>55540</v>
      </c>
      <c r="L6677" s="10">
        <f>K6677/ VLOOKUP(A6677,Indicators!$B$1:$V$7,21,FALSE)</f>
        <v>325.41570479393465</v>
      </c>
      <c r="M6677" s="11"/>
      <c r="N6677" s="11"/>
      <c r="O6677" s="11"/>
      <c r="P6677" s="11"/>
      <c r="Q6677" s="8" t="str">
        <f t="shared" si="0"/>
        <v/>
      </c>
      <c r="R6677" s="1" t="s">
        <v>98</v>
      </c>
      <c r="S6677" s="1" t="s">
        <v>57</v>
      </c>
      <c r="T6677" s="11"/>
      <c r="U6677" s="11"/>
      <c r="V6677" s="11"/>
      <c r="W6677" s="11"/>
      <c r="X6677" s="11"/>
      <c r="Y6677" s="11"/>
      <c r="Z6677" s="11"/>
      <c r="AA6677" s="11"/>
      <c r="AB6677" s="11"/>
      <c r="AC6677" s="11"/>
      <c r="AD6677" s="11"/>
      <c r="AE6677" s="11"/>
      <c r="AF6677" s="11"/>
      <c r="AG6677" s="11"/>
      <c r="AH6677" s="11"/>
      <c r="AI6677" s="11"/>
      <c r="AJ6677" s="11"/>
      <c r="AK6677" s="11"/>
      <c r="AL6677" s="11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5"/>
      <c r="AX6677" s="5"/>
      <c r="AY6677" s="5"/>
      <c r="AZ6677" s="5"/>
      <c r="BA6677" s="5"/>
      <c r="BB6677" s="5"/>
      <c r="BC6677" s="5"/>
      <c r="BD6677" s="5"/>
      <c r="BE6677" s="5"/>
      <c r="BF6677" s="5"/>
      <c r="BG6677" s="5"/>
      <c r="BH6677" s="5"/>
      <c r="BI6677" s="5"/>
      <c r="BJ6677" s="5"/>
      <c r="BK6677" s="5"/>
      <c r="BL6677" s="5"/>
      <c r="BM6677" s="5"/>
      <c r="BN6677" s="5"/>
      <c r="BO6677" s="5"/>
      <c r="BP6677" s="5"/>
      <c r="BQ6677" s="5"/>
      <c r="BR6677" s="5"/>
      <c r="BS6677" s="5"/>
      <c r="BT6677" s="5"/>
      <c r="BU6677" s="5"/>
      <c r="BV6677" s="5"/>
      <c r="BW6677" s="5"/>
      <c r="BX6677" s="5"/>
    </row>
    <row r="6678" spans="1:76" x14ac:dyDescent="0.2">
      <c r="A6678" s="1" t="s">
        <v>22</v>
      </c>
      <c r="B6678" s="1" t="s">
        <v>57</v>
      </c>
      <c r="C6678" s="1" t="s">
        <v>1093</v>
      </c>
      <c r="D6678" s="1" t="s">
        <v>669</v>
      </c>
      <c r="E6678" s="1" t="s">
        <v>2</v>
      </c>
      <c r="F6678" s="1" t="s">
        <v>1092</v>
      </c>
      <c r="G6678" s="1" t="s">
        <v>73</v>
      </c>
      <c r="H6678" s="8"/>
      <c r="I6678" s="8">
        <v>2015</v>
      </c>
      <c r="J6678" s="1" t="s">
        <v>768</v>
      </c>
      <c r="K6678" s="8">
        <v>70340</v>
      </c>
      <c r="L6678" s="10">
        <f>K6678/ VLOOKUP(A6678,Indicators!$B$1:$V$7,21,FALSE)</f>
        <v>412.13072875774867</v>
      </c>
      <c r="M6678" s="11"/>
      <c r="N6678" s="11"/>
      <c r="O6678" s="11"/>
      <c r="P6678" s="11"/>
      <c r="Q6678" s="8" t="str">
        <f t="shared" si="0"/>
        <v/>
      </c>
      <c r="R6678" s="1" t="s">
        <v>98</v>
      </c>
      <c r="S6678" s="1" t="s">
        <v>57</v>
      </c>
      <c r="T6678" s="11"/>
      <c r="U6678" s="11"/>
      <c r="V6678" s="11"/>
      <c r="W6678" s="11"/>
      <c r="X6678" s="11"/>
      <c r="Y6678" s="11"/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1"/>
      <c r="AK6678" s="11"/>
      <c r="AL6678" s="11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5"/>
      <c r="AZ6678" s="5"/>
      <c r="BA6678" s="5"/>
      <c r="BB6678" s="5"/>
      <c r="BC6678" s="5"/>
      <c r="BD6678" s="5"/>
      <c r="BE6678" s="5"/>
      <c r="BF6678" s="5"/>
      <c r="BG6678" s="5"/>
      <c r="BH6678" s="5"/>
      <c r="BI6678" s="5"/>
      <c r="BJ6678" s="5"/>
      <c r="BK6678" s="5"/>
      <c r="BL6678" s="5"/>
      <c r="BM6678" s="5"/>
      <c r="BN6678" s="5"/>
      <c r="BO6678" s="5"/>
      <c r="BP6678" s="5"/>
      <c r="BQ6678" s="5"/>
      <c r="BR6678" s="5"/>
      <c r="BS6678" s="5"/>
      <c r="BT6678" s="5"/>
      <c r="BU6678" s="5"/>
      <c r="BV6678" s="5"/>
      <c r="BW6678" s="5"/>
      <c r="BX6678" s="5"/>
    </row>
    <row r="6679" spans="1:76" x14ac:dyDescent="0.2">
      <c r="A6679" s="1" t="s">
        <v>22</v>
      </c>
      <c r="B6679" s="1" t="s">
        <v>57</v>
      </c>
      <c r="C6679" s="1" t="s">
        <v>892</v>
      </c>
      <c r="D6679" s="1" t="s">
        <v>669</v>
      </c>
      <c r="E6679" s="1" t="s">
        <v>2</v>
      </c>
      <c r="F6679" s="1" t="s">
        <v>1092</v>
      </c>
      <c r="G6679" s="1" t="s">
        <v>73</v>
      </c>
      <c r="H6679" s="8"/>
      <c r="I6679" s="8">
        <v>2015</v>
      </c>
      <c r="J6679" s="1" t="s">
        <v>768</v>
      </c>
      <c r="K6679" s="20">
        <v>112000</v>
      </c>
      <c r="L6679" s="10">
        <f>K6679/ VLOOKUP(A6679,Indicators!$B$1:$V$7,21,FALSE)</f>
        <v>656.2218029694036</v>
      </c>
      <c r="M6679" s="11"/>
      <c r="N6679" s="11"/>
      <c r="O6679" s="11"/>
      <c r="P6679" s="11"/>
      <c r="Q6679" s="8" t="str">
        <f t="shared" si="0"/>
        <v/>
      </c>
      <c r="R6679" s="1" t="s">
        <v>98</v>
      </c>
      <c r="S6679" s="1" t="s">
        <v>57</v>
      </c>
      <c r="T6679" s="11"/>
      <c r="U6679" s="11"/>
      <c r="V6679" s="11"/>
      <c r="W6679" s="11"/>
      <c r="X6679" s="11"/>
      <c r="Y6679" s="11"/>
      <c r="Z6679" s="11"/>
      <c r="AA6679" s="11"/>
      <c r="AB6679" s="11"/>
      <c r="AC6679" s="11"/>
      <c r="AD6679" s="11"/>
      <c r="AE6679" s="11"/>
      <c r="AF6679" s="11"/>
      <c r="AG6679" s="11"/>
      <c r="AH6679" s="11"/>
      <c r="AI6679" s="11"/>
      <c r="AJ6679" s="11"/>
      <c r="AK6679" s="11"/>
      <c r="AL6679" s="11"/>
      <c r="AM6679" s="5"/>
      <c r="AN6679" s="5"/>
      <c r="AO6679" s="5"/>
      <c r="AP6679" s="5"/>
      <c r="AQ6679" s="5"/>
      <c r="AR6679" s="5"/>
      <c r="AS6679" s="5"/>
      <c r="AT6679" s="5"/>
      <c r="AU6679" s="5"/>
      <c r="AV6679" s="5"/>
      <c r="AW6679" s="5"/>
      <c r="AX6679" s="5"/>
      <c r="AY6679" s="5"/>
      <c r="AZ6679" s="5"/>
      <c r="BA6679" s="5"/>
      <c r="BB6679" s="5"/>
      <c r="BC6679" s="5"/>
      <c r="BD6679" s="5"/>
      <c r="BE6679" s="5"/>
      <c r="BF6679" s="5"/>
      <c r="BG6679" s="5"/>
      <c r="BH6679" s="5"/>
      <c r="BI6679" s="5"/>
      <c r="BJ6679" s="5"/>
      <c r="BK6679" s="5"/>
      <c r="BL6679" s="5"/>
      <c r="BM6679" s="5"/>
      <c r="BN6679" s="5"/>
      <c r="BO6679" s="5"/>
      <c r="BP6679" s="5"/>
      <c r="BQ6679" s="5"/>
      <c r="BR6679" s="5"/>
      <c r="BS6679" s="5"/>
      <c r="BT6679" s="5"/>
      <c r="BU6679" s="5"/>
      <c r="BV6679" s="5"/>
      <c r="BW6679" s="5"/>
      <c r="BX6679" s="5"/>
    </row>
    <row r="6680" spans="1:76" x14ac:dyDescent="0.2">
      <c r="A6680" s="1" t="s">
        <v>22</v>
      </c>
      <c r="B6680" s="1" t="s">
        <v>57</v>
      </c>
      <c r="C6680" s="1" t="s">
        <v>1094</v>
      </c>
      <c r="D6680" s="1" t="s">
        <v>669</v>
      </c>
      <c r="E6680" s="1" t="s">
        <v>2</v>
      </c>
      <c r="F6680" s="1" t="s">
        <v>1092</v>
      </c>
      <c r="G6680" s="1" t="s">
        <v>73</v>
      </c>
      <c r="H6680" s="8"/>
      <c r="I6680" s="8">
        <v>2015</v>
      </c>
      <c r="J6680" s="1" t="s">
        <v>768</v>
      </c>
      <c r="K6680" s="20">
        <v>117990</v>
      </c>
      <c r="L6680" s="10">
        <f>K6680/ VLOOKUP(A6680,Indicators!$B$1:$V$7,21,FALSE)</f>
        <v>691.31795118178513</v>
      </c>
      <c r="M6680" s="11"/>
      <c r="N6680" s="11"/>
      <c r="O6680" s="11"/>
      <c r="P6680" s="11"/>
      <c r="Q6680" s="8" t="str">
        <f t="shared" si="0"/>
        <v/>
      </c>
      <c r="R6680" s="1" t="s">
        <v>98</v>
      </c>
      <c r="S6680" s="1" t="s">
        <v>57</v>
      </c>
      <c r="T6680" s="11"/>
      <c r="U6680" s="11"/>
      <c r="V6680" s="11"/>
      <c r="W6680" s="11"/>
      <c r="X6680" s="11"/>
      <c r="Y6680" s="11"/>
      <c r="Z6680" s="11"/>
      <c r="AA6680" s="11"/>
      <c r="AB6680" s="11"/>
      <c r="AC6680" s="11"/>
      <c r="AD6680" s="11"/>
      <c r="AE6680" s="11"/>
      <c r="AF6680" s="11"/>
      <c r="AG6680" s="11"/>
      <c r="AH6680" s="11"/>
      <c r="AI6680" s="11"/>
      <c r="AJ6680" s="11"/>
      <c r="AK6680" s="11"/>
      <c r="AL6680" s="11"/>
      <c r="AM6680" s="5"/>
      <c r="AN6680" s="5"/>
      <c r="AO6680" s="5"/>
      <c r="AP6680" s="5"/>
      <c r="AQ6680" s="5"/>
      <c r="AR6680" s="5"/>
      <c r="AS6680" s="5"/>
      <c r="AT6680" s="5"/>
      <c r="AU6680" s="5"/>
      <c r="AV6680" s="5"/>
      <c r="AW6680" s="5"/>
      <c r="AX6680" s="5"/>
      <c r="AY6680" s="5"/>
      <c r="AZ6680" s="5"/>
      <c r="BA6680" s="5"/>
      <c r="BB6680" s="5"/>
      <c r="BC6680" s="5"/>
      <c r="BD6680" s="5"/>
      <c r="BE6680" s="5"/>
      <c r="BF6680" s="5"/>
      <c r="BG6680" s="5"/>
      <c r="BH6680" s="5"/>
      <c r="BI6680" s="5"/>
      <c r="BJ6680" s="5"/>
      <c r="BK6680" s="5"/>
      <c r="BL6680" s="5"/>
      <c r="BM6680" s="5"/>
      <c r="BN6680" s="5"/>
      <c r="BO6680" s="5"/>
      <c r="BP6680" s="5"/>
      <c r="BQ6680" s="5"/>
      <c r="BR6680" s="5"/>
      <c r="BS6680" s="5"/>
      <c r="BT6680" s="5"/>
      <c r="BU6680" s="5"/>
      <c r="BV6680" s="5"/>
      <c r="BW6680" s="5"/>
      <c r="BX6680" s="5"/>
    </row>
    <row r="6681" spans="1:76" x14ac:dyDescent="0.2">
      <c r="A6681" s="1" t="s">
        <v>22</v>
      </c>
      <c r="B6681" s="1" t="s">
        <v>57</v>
      </c>
      <c r="C6681" s="1" t="s">
        <v>888</v>
      </c>
      <c r="D6681" s="1" t="s">
        <v>669</v>
      </c>
      <c r="E6681" s="1" t="s">
        <v>2</v>
      </c>
      <c r="F6681" s="1" t="s">
        <v>1092</v>
      </c>
      <c r="G6681" s="1" t="s">
        <v>73</v>
      </c>
      <c r="H6681" s="8"/>
      <c r="I6681" s="8">
        <v>2015</v>
      </c>
      <c r="J6681" s="1" t="s">
        <v>768</v>
      </c>
      <c r="K6681" s="20">
        <v>439911</v>
      </c>
      <c r="L6681" s="10">
        <f>K6681/ VLOOKUP(A6681,Indicators!$B$1:$V$7,21,FALSE)</f>
        <v>2577.4927639827974</v>
      </c>
      <c r="M6681" s="11"/>
      <c r="N6681" s="11"/>
      <c r="O6681" s="11"/>
      <c r="P6681" s="11"/>
      <c r="Q6681" s="8" t="str">
        <f t="shared" si="0"/>
        <v/>
      </c>
      <c r="R6681" s="1" t="s">
        <v>98</v>
      </c>
      <c r="S6681" s="1" t="s">
        <v>57</v>
      </c>
      <c r="T6681" s="11"/>
      <c r="U6681" s="11"/>
      <c r="V6681" s="11"/>
      <c r="W6681" s="11"/>
      <c r="X6681" s="11"/>
      <c r="Y6681" s="11"/>
      <c r="Z6681" s="11"/>
      <c r="AA6681" s="11"/>
      <c r="AB6681" s="11"/>
      <c r="AC6681" s="11"/>
      <c r="AD6681" s="11"/>
      <c r="AE6681" s="11"/>
      <c r="AF6681" s="11"/>
      <c r="AG6681" s="11"/>
      <c r="AH6681" s="11"/>
      <c r="AI6681" s="11"/>
      <c r="AJ6681" s="11"/>
      <c r="AK6681" s="11"/>
      <c r="AL6681" s="11"/>
      <c r="AM6681" s="5"/>
      <c r="AN6681" s="5"/>
      <c r="AO6681" s="5"/>
      <c r="AP6681" s="5"/>
      <c r="AQ6681" s="5"/>
      <c r="AR6681" s="5"/>
      <c r="AS6681" s="5"/>
      <c r="AT6681" s="5"/>
      <c r="AU6681" s="5"/>
      <c r="AV6681" s="5"/>
      <c r="AW6681" s="5"/>
      <c r="AX6681" s="5"/>
      <c r="AY6681" s="5"/>
      <c r="AZ6681" s="5"/>
      <c r="BA6681" s="5"/>
      <c r="BB6681" s="5"/>
      <c r="BC6681" s="5"/>
      <c r="BD6681" s="5"/>
      <c r="BE6681" s="5"/>
      <c r="BF6681" s="5"/>
      <c r="BG6681" s="5"/>
      <c r="BH6681" s="5"/>
      <c r="BI6681" s="5"/>
      <c r="BJ6681" s="5"/>
      <c r="BK6681" s="5"/>
      <c r="BL6681" s="5"/>
      <c r="BM6681" s="5"/>
      <c r="BN6681" s="5"/>
      <c r="BO6681" s="5"/>
      <c r="BP6681" s="5"/>
      <c r="BQ6681" s="5"/>
      <c r="BR6681" s="5"/>
      <c r="BS6681" s="5"/>
      <c r="BT6681" s="5"/>
      <c r="BU6681" s="5"/>
      <c r="BV6681" s="5"/>
      <c r="BW6681" s="5"/>
      <c r="BX6681" s="5"/>
    </row>
    <row r="6682" spans="1:76" x14ac:dyDescent="0.2">
      <c r="A6682" s="1" t="s">
        <v>22</v>
      </c>
      <c r="B6682" s="1" t="s">
        <v>57</v>
      </c>
      <c r="C6682" s="1" t="s">
        <v>897</v>
      </c>
      <c r="D6682" s="1" t="s">
        <v>669</v>
      </c>
      <c r="E6682" s="1" t="s">
        <v>2</v>
      </c>
      <c r="F6682" s="1" t="s">
        <v>1092</v>
      </c>
      <c r="G6682" s="1" t="s">
        <v>73</v>
      </c>
      <c r="H6682" s="8"/>
      <c r="I6682" s="8">
        <v>2015</v>
      </c>
      <c r="J6682" s="1" t="s">
        <v>768</v>
      </c>
      <c r="K6682" s="20">
        <v>571856</v>
      </c>
      <c r="L6682" s="10">
        <f>K6682/ VLOOKUP(A6682,Indicators!$B$1:$V$7,21,FALSE)</f>
        <v>3350.5747799899223</v>
      </c>
      <c r="M6682" s="11"/>
      <c r="N6682" s="11"/>
      <c r="O6682" s="11"/>
      <c r="P6682" s="11"/>
      <c r="Q6682" s="8" t="str">
        <f t="shared" si="0"/>
        <v/>
      </c>
      <c r="R6682" s="1" t="s">
        <v>98</v>
      </c>
      <c r="S6682" s="1" t="s">
        <v>57</v>
      </c>
      <c r="T6682" s="11"/>
      <c r="U6682" s="11"/>
      <c r="V6682" s="11"/>
      <c r="W6682" s="11"/>
      <c r="X6682" s="11"/>
      <c r="Y6682" s="11"/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1"/>
      <c r="AK6682" s="11"/>
      <c r="AL6682" s="11"/>
      <c r="AM6682" s="5"/>
      <c r="AN6682" s="5"/>
      <c r="AO6682" s="5"/>
      <c r="AP6682" s="5"/>
      <c r="AQ6682" s="5"/>
      <c r="AR6682" s="5"/>
      <c r="AS6682" s="5"/>
      <c r="AT6682" s="5"/>
      <c r="AU6682" s="5"/>
      <c r="AV6682" s="5"/>
      <c r="AW6682" s="5"/>
      <c r="AX6682" s="5"/>
      <c r="AY6682" s="5"/>
      <c r="AZ6682" s="5"/>
      <c r="BA6682" s="5"/>
      <c r="BB6682" s="5"/>
      <c r="BC6682" s="5"/>
      <c r="BD6682" s="5"/>
      <c r="BE6682" s="5"/>
      <c r="BF6682" s="5"/>
      <c r="BG6682" s="5"/>
      <c r="BH6682" s="5"/>
      <c r="BI6682" s="5"/>
      <c r="BJ6682" s="5"/>
      <c r="BK6682" s="5"/>
      <c r="BL6682" s="5"/>
      <c r="BM6682" s="5"/>
      <c r="BN6682" s="5"/>
      <c r="BO6682" s="5"/>
      <c r="BP6682" s="5"/>
      <c r="BQ6682" s="5"/>
      <c r="BR6682" s="5"/>
      <c r="BS6682" s="5"/>
      <c r="BT6682" s="5"/>
      <c r="BU6682" s="5"/>
      <c r="BV6682" s="5"/>
      <c r="BW6682" s="5"/>
      <c r="BX6682" s="5"/>
    </row>
    <row r="6683" spans="1:76" x14ac:dyDescent="0.2">
      <c r="A6683" s="1" t="s">
        <v>22</v>
      </c>
      <c r="B6683" s="1" t="s">
        <v>57</v>
      </c>
      <c r="C6683" s="1" t="s">
        <v>896</v>
      </c>
      <c r="D6683" s="1" t="s">
        <v>669</v>
      </c>
      <c r="E6683" s="1" t="s">
        <v>2</v>
      </c>
      <c r="F6683" s="1" t="s">
        <v>1092</v>
      </c>
      <c r="G6683" s="1" t="s">
        <v>73</v>
      </c>
      <c r="H6683" s="8"/>
      <c r="I6683" s="8">
        <v>2015</v>
      </c>
      <c r="J6683" s="1" t="s">
        <v>768</v>
      </c>
      <c r="K6683" s="20">
        <v>992087</v>
      </c>
      <c r="L6683" s="10">
        <f>K6683/ VLOOKUP(A6683,Indicators!$B$1:$V$7,21,FALSE)</f>
        <v>5812.7599985938105</v>
      </c>
      <c r="M6683" s="11"/>
      <c r="N6683" s="11"/>
      <c r="O6683" s="11"/>
      <c r="P6683" s="11"/>
      <c r="Q6683" s="8" t="str">
        <f t="shared" si="0"/>
        <v/>
      </c>
      <c r="R6683" s="1" t="s">
        <v>98</v>
      </c>
      <c r="S6683" s="1" t="s">
        <v>57</v>
      </c>
      <c r="T6683" s="11"/>
      <c r="U6683" s="11"/>
      <c r="V6683" s="11"/>
      <c r="W6683" s="11"/>
      <c r="X6683" s="11"/>
      <c r="Y6683" s="11"/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1"/>
      <c r="AK6683" s="11"/>
      <c r="AL6683" s="11"/>
      <c r="AM6683" s="5"/>
      <c r="AN6683" s="5"/>
      <c r="AO6683" s="5"/>
      <c r="AP6683" s="5"/>
      <c r="AQ6683" s="5"/>
      <c r="AR6683" s="5"/>
      <c r="AS6683" s="5"/>
      <c r="AT6683" s="5"/>
      <c r="AU6683" s="5"/>
      <c r="AV6683" s="5"/>
      <c r="AW6683" s="5"/>
      <c r="AX6683" s="5"/>
      <c r="AY6683" s="5"/>
      <c r="AZ6683" s="5"/>
      <c r="BA6683" s="5"/>
      <c r="BB6683" s="5"/>
      <c r="BC6683" s="5"/>
      <c r="BD6683" s="5"/>
      <c r="BE6683" s="5"/>
      <c r="BF6683" s="5"/>
      <c r="BG6683" s="5"/>
      <c r="BH6683" s="5"/>
      <c r="BI6683" s="5"/>
      <c r="BJ6683" s="5"/>
      <c r="BK6683" s="5"/>
      <c r="BL6683" s="5"/>
      <c r="BM6683" s="5"/>
      <c r="BN6683" s="5"/>
      <c r="BO6683" s="5"/>
      <c r="BP6683" s="5"/>
      <c r="BQ6683" s="5"/>
      <c r="BR6683" s="5"/>
      <c r="BS6683" s="5"/>
      <c r="BT6683" s="5"/>
      <c r="BU6683" s="5"/>
      <c r="BV6683" s="5"/>
      <c r="BW6683" s="5"/>
      <c r="BX6683" s="5"/>
    </row>
    <row r="6684" spans="1:76" x14ac:dyDescent="0.2">
      <c r="A6684" s="1" t="s">
        <v>22</v>
      </c>
      <c r="B6684" s="1" t="s">
        <v>57</v>
      </c>
      <c r="C6684" s="1" t="s">
        <v>893</v>
      </c>
      <c r="D6684" s="1" t="s">
        <v>669</v>
      </c>
      <c r="E6684" s="1" t="s">
        <v>2</v>
      </c>
      <c r="F6684" s="1" t="s">
        <v>1092</v>
      </c>
      <c r="G6684" s="1" t="s">
        <v>73</v>
      </c>
      <c r="H6684" s="8"/>
      <c r="I6684" s="8">
        <v>2015</v>
      </c>
      <c r="J6684" s="1" t="s">
        <v>768</v>
      </c>
      <c r="K6684" s="20">
        <v>1022846</v>
      </c>
      <c r="L6684" s="10">
        <f>K6684/ VLOOKUP(A6684,Indicators!$B$1:$V$7,21,FALSE)</f>
        <v>5992.9807703575234</v>
      </c>
      <c r="M6684" s="11"/>
      <c r="N6684" s="11"/>
      <c r="O6684" s="11"/>
      <c r="P6684" s="11"/>
      <c r="Q6684" s="8" t="str">
        <f t="shared" si="0"/>
        <v/>
      </c>
      <c r="R6684" s="1" t="s">
        <v>98</v>
      </c>
      <c r="S6684" s="1" t="s">
        <v>57</v>
      </c>
      <c r="T6684" s="11"/>
      <c r="U6684" s="11"/>
      <c r="V6684" s="11"/>
      <c r="W6684" s="11"/>
      <c r="X6684" s="11"/>
      <c r="Y6684" s="11"/>
      <c r="Z6684" s="11"/>
      <c r="AA6684" s="11"/>
      <c r="AB6684" s="11"/>
      <c r="AC6684" s="11"/>
      <c r="AD6684" s="11"/>
      <c r="AE6684" s="11"/>
      <c r="AF6684" s="11"/>
      <c r="AG6684" s="11"/>
      <c r="AH6684" s="11"/>
      <c r="AI6684" s="11"/>
      <c r="AJ6684" s="11"/>
      <c r="AK6684" s="11"/>
      <c r="AL6684" s="11"/>
      <c r="AM6684" s="5"/>
      <c r="AN6684" s="5"/>
      <c r="AO6684" s="5"/>
      <c r="AP6684" s="5"/>
      <c r="AQ6684" s="5"/>
      <c r="AR6684" s="5"/>
      <c r="AS6684" s="5"/>
      <c r="AT6684" s="5"/>
      <c r="AU6684" s="5"/>
      <c r="AV6684" s="5"/>
      <c r="AW6684" s="5"/>
      <c r="AX6684" s="5"/>
      <c r="AY6684" s="5"/>
      <c r="AZ6684" s="5"/>
      <c r="BA6684" s="5"/>
      <c r="BB6684" s="5"/>
      <c r="BC6684" s="5"/>
      <c r="BD6684" s="5"/>
      <c r="BE6684" s="5"/>
      <c r="BF6684" s="5"/>
      <c r="BG6684" s="5"/>
      <c r="BH6684" s="5"/>
      <c r="BI6684" s="5"/>
      <c r="BJ6684" s="5"/>
      <c r="BK6684" s="5"/>
      <c r="BL6684" s="5"/>
      <c r="BM6684" s="5"/>
      <c r="BN6684" s="5"/>
      <c r="BO6684" s="5"/>
      <c r="BP6684" s="5"/>
      <c r="BQ6684" s="5"/>
      <c r="BR6684" s="5"/>
      <c r="BS6684" s="5"/>
      <c r="BT6684" s="5"/>
      <c r="BU6684" s="5"/>
      <c r="BV6684" s="5"/>
      <c r="BW6684" s="5"/>
      <c r="BX6684" s="5"/>
    </row>
    <row r="6685" spans="1:76" x14ac:dyDescent="0.2">
      <c r="A6685" s="1" t="s">
        <v>22</v>
      </c>
      <c r="B6685" s="1" t="s">
        <v>57</v>
      </c>
      <c r="C6685" s="1" t="s">
        <v>894</v>
      </c>
      <c r="D6685" s="1" t="s">
        <v>669</v>
      </c>
      <c r="E6685" s="1" t="s">
        <v>2</v>
      </c>
      <c r="F6685" s="1" t="s">
        <v>1092</v>
      </c>
      <c r="G6685" s="1" t="s">
        <v>73</v>
      </c>
      <c r="H6685" s="8"/>
      <c r="I6685" s="8">
        <v>2015</v>
      </c>
      <c r="J6685" s="1" t="s">
        <v>768</v>
      </c>
      <c r="K6685" s="20">
        <v>2665613</v>
      </c>
      <c r="L6685" s="10">
        <f>K6685/ VLOOKUP(A6685,Indicators!$B$1:$V$7,21,FALSE)</f>
        <v>15618.155079273936</v>
      </c>
      <c r="M6685" s="11"/>
      <c r="N6685" s="11"/>
      <c r="O6685" s="11"/>
      <c r="P6685" s="11"/>
      <c r="Q6685" s="8" t="str">
        <f t="shared" si="0"/>
        <v/>
      </c>
      <c r="R6685" s="1" t="s">
        <v>98</v>
      </c>
      <c r="S6685" s="1" t="s">
        <v>57</v>
      </c>
      <c r="T6685" s="11"/>
      <c r="U6685" s="11"/>
      <c r="V6685" s="11"/>
      <c r="W6685" s="11"/>
      <c r="X6685" s="11"/>
      <c r="Y6685" s="11"/>
      <c r="Z6685" s="11"/>
      <c r="AA6685" s="11"/>
      <c r="AB6685" s="11"/>
      <c r="AC6685" s="11"/>
      <c r="AD6685" s="11"/>
      <c r="AE6685" s="11"/>
      <c r="AF6685" s="11"/>
      <c r="AG6685" s="11"/>
      <c r="AH6685" s="11"/>
      <c r="AI6685" s="11"/>
      <c r="AJ6685" s="11"/>
      <c r="AK6685" s="11"/>
      <c r="AL6685" s="11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5"/>
      <c r="AX6685" s="5"/>
      <c r="AY6685" s="5"/>
      <c r="AZ6685" s="5"/>
      <c r="BA6685" s="5"/>
      <c r="BB6685" s="5"/>
      <c r="BC6685" s="5"/>
      <c r="BD6685" s="5"/>
      <c r="BE6685" s="5"/>
      <c r="BF6685" s="5"/>
      <c r="BG6685" s="5"/>
      <c r="BH6685" s="5"/>
      <c r="BI6685" s="5"/>
      <c r="BJ6685" s="5"/>
      <c r="BK6685" s="5"/>
      <c r="BL6685" s="5"/>
      <c r="BM6685" s="5"/>
      <c r="BN6685" s="5"/>
      <c r="BO6685" s="5"/>
      <c r="BP6685" s="5"/>
      <c r="BQ6685" s="5"/>
      <c r="BR6685" s="5"/>
      <c r="BS6685" s="5"/>
      <c r="BT6685" s="5"/>
      <c r="BU6685" s="5"/>
      <c r="BV6685" s="5"/>
      <c r="BW6685" s="5"/>
      <c r="BX6685" s="5"/>
    </row>
    <row r="6686" spans="1:76" x14ac:dyDescent="0.2">
      <c r="A6686" s="1" t="s">
        <v>22</v>
      </c>
      <c r="B6686" s="1" t="s">
        <v>770</v>
      </c>
      <c r="C6686" s="1" t="s">
        <v>833</v>
      </c>
      <c r="D6686" s="1" t="s">
        <v>669</v>
      </c>
      <c r="E6686" s="1" t="s">
        <v>2</v>
      </c>
      <c r="F6686" s="1" t="s">
        <v>1092</v>
      </c>
      <c r="G6686" s="1" t="s">
        <v>73</v>
      </c>
      <c r="H6686" s="8"/>
      <c r="I6686" s="8">
        <v>2015</v>
      </c>
      <c r="J6686" s="1" t="s">
        <v>768</v>
      </c>
      <c r="K6686" s="9">
        <v>9347</v>
      </c>
      <c r="L6686" s="10">
        <f>K6686/ VLOOKUP(A6686,Indicators!$B$1:$V$7,21,FALSE)</f>
        <v>54.765224931741216</v>
      </c>
      <c r="M6686" s="11"/>
      <c r="N6686" s="11"/>
      <c r="O6686" s="11"/>
      <c r="P6686" s="11"/>
      <c r="Q6686" s="8" t="str">
        <f t="shared" si="0"/>
        <v/>
      </c>
      <c r="R6686" s="1" t="s">
        <v>103</v>
      </c>
      <c r="S6686" s="1" t="s">
        <v>86</v>
      </c>
      <c r="T6686" s="11"/>
      <c r="U6686" s="11"/>
      <c r="V6686" s="11"/>
      <c r="W6686" s="11"/>
      <c r="X6686" s="11"/>
      <c r="Y6686" s="11"/>
      <c r="Z6686" s="11"/>
      <c r="AA6686" s="11"/>
      <c r="AB6686" s="11"/>
      <c r="AC6686" s="11"/>
      <c r="AD6686" s="11"/>
      <c r="AE6686" s="11"/>
      <c r="AF6686" s="11"/>
      <c r="AG6686" s="11"/>
      <c r="AH6686" s="11"/>
      <c r="AI6686" s="11"/>
      <c r="AJ6686" s="11"/>
      <c r="AK6686" s="11"/>
      <c r="AL6686" s="11"/>
      <c r="AM6686" s="5"/>
      <c r="AN6686" s="5"/>
      <c r="AO6686" s="5"/>
      <c r="AP6686" s="5"/>
      <c r="AQ6686" s="5"/>
      <c r="AR6686" s="5"/>
      <c r="AS6686" s="5"/>
      <c r="AT6686" s="5"/>
      <c r="AU6686" s="5"/>
      <c r="AV6686" s="5"/>
      <c r="AW6686" s="5"/>
      <c r="AX6686" s="5"/>
      <c r="AY6686" s="5"/>
      <c r="AZ6686" s="5"/>
      <c r="BA6686" s="5"/>
      <c r="BB6686" s="5"/>
      <c r="BC6686" s="5"/>
      <c r="BD6686" s="5"/>
      <c r="BE6686" s="5"/>
      <c r="BF6686" s="5"/>
      <c r="BG6686" s="5"/>
      <c r="BH6686" s="5"/>
      <c r="BI6686" s="5"/>
      <c r="BJ6686" s="5"/>
      <c r="BK6686" s="5"/>
      <c r="BL6686" s="5"/>
      <c r="BM6686" s="5"/>
      <c r="BN6686" s="5"/>
      <c r="BO6686" s="5"/>
      <c r="BP6686" s="5"/>
      <c r="BQ6686" s="5"/>
      <c r="BR6686" s="5"/>
      <c r="BS6686" s="5"/>
      <c r="BT6686" s="5"/>
      <c r="BU6686" s="5"/>
      <c r="BV6686" s="5"/>
      <c r="BW6686" s="5"/>
      <c r="BX6686" s="5"/>
    </row>
    <row r="6687" spans="1:76" x14ac:dyDescent="0.2">
      <c r="A6687" s="1" t="s">
        <v>22</v>
      </c>
      <c r="B6687" s="1" t="s">
        <v>770</v>
      </c>
      <c r="C6687" s="1" t="s">
        <v>898</v>
      </c>
      <c r="D6687" s="1" t="s">
        <v>669</v>
      </c>
      <c r="E6687" s="1" t="s">
        <v>2</v>
      </c>
      <c r="F6687" s="1" t="s">
        <v>1092</v>
      </c>
      <c r="G6687" s="1" t="s">
        <v>73</v>
      </c>
      <c r="H6687" s="8"/>
      <c r="I6687" s="8">
        <v>2015</v>
      </c>
      <c r="J6687" s="1" t="s">
        <v>768</v>
      </c>
      <c r="K6687" s="9">
        <v>452000</v>
      </c>
      <c r="L6687" s="10">
        <f>K6687/ VLOOKUP(A6687,Indicators!$B$1:$V$7,21,FALSE)</f>
        <v>2648.3237048408073</v>
      </c>
      <c r="M6687" s="11"/>
      <c r="N6687" s="11"/>
      <c r="O6687" s="11"/>
      <c r="P6687" s="11"/>
      <c r="Q6687" s="8" t="str">
        <f t="shared" si="0"/>
        <v/>
      </c>
      <c r="R6687" s="1" t="s">
        <v>271</v>
      </c>
      <c r="S6687" s="1" t="s">
        <v>55</v>
      </c>
      <c r="T6687" s="11"/>
      <c r="U6687" s="11"/>
      <c r="V6687" s="11"/>
      <c r="W6687" s="11"/>
      <c r="X6687" s="11"/>
      <c r="Y6687" s="11"/>
      <c r="Z6687" s="11"/>
      <c r="AA6687" s="11"/>
      <c r="AB6687" s="11"/>
      <c r="AC6687" s="11"/>
      <c r="AD6687" s="11"/>
      <c r="AE6687" s="11"/>
      <c r="AF6687" s="11"/>
      <c r="AG6687" s="11"/>
      <c r="AH6687" s="11"/>
      <c r="AI6687" s="11"/>
      <c r="AJ6687" s="11"/>
      <c r="AK6687" s="11"/>
      <c r="AL6687" s="11"/>
      <c r="AM6687" s="5"/>
      <c r="AN6687" s="5"/>
      <c r="AO6687" s="5"/>
      <c r="AP6687" s="5"/>
      <c r="AQ6687" s="5"/>
      <c r="AR6687" s="5"/>
      <c r="AS6687" s="5"/>
      <c r="AT6687" s="5"/>
      <c r="AU6687" s="5"/>
      <c r="AV6687" s="5"/>
      <c r="AW6687" s="5"/>
      <c r="AX6687" s="5"/>
      <c r="AY6687" s="5"/>
      <c r="AZ6687" s="5"/>
      <c r="BA6687" s="5"/>
      <c r="BB6687" s="5"/>
      <c r="BC6687" s="5"/>
      <c r="BD6687" s="5"/>
      <c r="BE6687" s="5"/>
      <c r="BF6687" s="5"/>
      <c r="BG6687" s="5"/>
      <c r="BH6687" s="5"/>
      <c r="BI6687" s="5"/>
      <c r="BJ6687" s="5"/>
      <c r="BK6687" s="5"/>
      <c r="BL6687" s="5"/>
      <c r="BM6687" s="5"/>
      <c r="BN6687" s="5"/>
      <c r="BO6687" s="5"/>
      <c r="BP6687" s="5"/>
      <c r="BQ6687" s="5"/>
      <c r="BR6687" s="5"/>
      <c r="BS6687" s="5"/>
      <c r="BT6687" s="5"/>
      <c r="BU6687" s="5"/>
      <c r="BV6687" s="5"/>
      <c r="BW6687" s="5"/>
      <c r="BX6687" s="5"/>
    </row>
    <row r="6688" spans="1:76" x14ac:dyDescent="0.2">
      <c r="A6688" s="1" t="s">
        <v>22</v>
      </c>
      <c r="B6688" s="1" t="s">
        <v>97</v>
      </c>
      <c r="C6688" s="1" t="s">
        <v>1095</v>
      </c>
      <c r="D6688" s="1" t="s">
        <v>669</v>
      </c>
      <c r="E6688" s="1" t="s">
        <v>2</v>
      </c>
      <c r="F6688" s="1" t="s">
        <v>1092</v>
      </c>
      <c r="G6688" s="1" t="s">
        <v>73</v>
      </c>
      <c r="H6688" s="8"/>
      <c r="I6688" s="8">
        <v>2015</v>
      </c>
      <c r="J6688" s="1" t="s">
        <v>768</v>
      </c>
      <c r="K6688" s="9">
        <v>60407</v>
      </c>
      <c r="L6688" s="10">
        <f>K6688/ VLOOKUP(A6688,Indicators!$B$1:$V$7,21,FALSE)</f>
        <v>353.93205760689966</v>
      </c>
      <c r="M6688" s="11"/>
      <c r="N6688" s="11"/>
      <c r="O6688" s="11"/>
      <c r="P6688" s="11"/>
      <c r="Q6688" s="8" t="str">
        <f t="shared" si="0"/>
        <v/>
      </c>
      <c r="R6688" s="1" t="s">
        <v>97</v>
      </c>
      <c r="S6688" s="1" t="s">
        <v>40</v>
      </c>
      <c r="T6688" s="11"/>
      <c r="U6688" s="11"/>
      <c r="V6688" s="11"/>
      <c r="W6688" s="11"/>
      <c r="X6688" s="11"/>
      <c r="Y6688" s="11"/>
      <c r="Z6688" s="11"/>
      <c r="AA6688" s="11"/>
      <c r="AB6688" s="11"/>
      <c r="AC6688" s="11"/>
      <c r="AD6688" s="11"/>
      <c r="AE6688" s="11"/>
      <c r="AF6688" s="11"/>
      <c r="AG6688" s="11"/>
      <c r="AH6688" s="11"/>
      <c r="AI6688" s="11"/>
      <c r="AJ6688" s="11"/>
      <c r="AK6688" s="11"/>
      <c r="AL6688" s="11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5"/>
      <c r="AX6688" s="5"/>
      <c r="AY6688" s="5"/>
      <c r="AZ6688" s="5"/>
      <c r="BA6688" s="5"/>
      <c r="BB6688" s="5"/>
      <c r="BC6688" s="5"/>
      <c r="BD6688" s="5"/>
      <c r="BE6688" s="5"/>
      <c r="BF6688" s="5"/>
      <c r="BG6688" s="5"/>
      <c r="BH6688" s="5"/>
      <c r="BI6688" s="5"/>
      <c r="BJ6688" s="5"/>
      <c r="BK6688" s="5"/>
      <c r="BL6688" s="5"/>
      <c r="BM6688" s="5"/>
      <c r="BN6688" s="5"/>
      <c r="BO6688" s="5"/>
      <c r="BP6688" s="5"/>
      <c r="BQ6688" s="5"/>
      <c r="BR6688" s="5"/>
      <c r="BS6688" s="5"/>
      <c r="BT6688" s="5"/>
      <c r="BU6688" s="5"/>
      <c r="BV6688" s="5"/>
      <c r="BW6688" s="5"/>
      <c r="BX6688" s="5"/>
    </row>
    <row r="6689" spans="1:76" x14ac:dyDescent="0.2">
      <c r="A6689" s="1" t="s">
        <v>22</v>
      </c>
      <c r="B6689" s="1" t="s">
        <v>97</v>
      </c>
      <c r="C6689" s="1" t="s">
        <v>899</v>
      </c>
      <c r="D6689" s="1" t="s">
        <v>669</v>
      </c>
      <c r="E6689" s="1" t="s">
        <v>2</v>
      </c>
      <c r="F6689" s="1" t="s">
        <v>1092</v>
      </c>
      <c r="G6689" s="1" t="s">
        <v>73</v>
      </c>
      <c r="H6689" s="8"/>
      <c r="I6689" s="8">
        <v>2015</v>
      </c>
      <c r="J6689" s="1" t="s">
        <v>768</v>
      </c>
      <c r="K6689" s="9">
        <v>90995</v>
      </c>
      <c r="L6689" s="10">
        <f>K6689/ VLOOKUP(A6689,Indicators!$B$1:$V$7,21,FALSE)</f>
        <v>533.15091929643643</v>
      </c>
      <c r="M6689" s="11"/>
      <c r="N6689" s="11"/>
      <c r="O6689" s="11"/>
      <c r="P6689" s="11"/>
      <c r="Q6689" s="8" t="str">
        <f t="shared" si="0"/>
        <v/>
      </c>
      <c r="R6689" s="1" t="s">
        <v>97</v>
      </c>
      <c r="S6689" s="1" t="s">
        <v>40</v>
      </c>
      <c r="T6689" s="11"/>
      <c r="U6689" s="11"/>
      <c r="V6689" s="11"/>
      <c r="W6689" s="11"/>
      <c r="X6689" s="11"/>
      <c r="Y6689" s="11"/>
      <c r="Z6689" s="11"/>
      <c r="AA6689" s="11"/>
      <c r="AB6689" s="11"/>
      <c r="AC6689" s="11"/>
      <c r="AD6689" s="11"/>
      <c r="AE6689" s="11"/>
      <c r="AF6689" s="11"/>
      <c r="AG6689" s="11"/>
      <c r="AH6689" s="11"/>
      <c r="AI6689" s="11"/>
      <c r="AJ6689" s="11"/>
      <c r="AK6689" s="11"/>
      <c r="AL6689" s="11"/>
      <c r="AM6689" s="5"/>
      <c r="AN6689" s="5"/>
      <c r="AO6689" s="5"/>
      <c r="AP6689" s="5"/>
      <c r="AQ6689" s="5"/>
      <c r="AR6689" s="5"/>
      <c r="AS6689" s="5"/>
      <c r="AT6689" s="5"/>
      <c r="AU6689" s="5"/>
      <c r="AV6689" s="5"/>
      <c r="AW6689" s="5"/>
      <c r="AX6689" s="5"/>
      <c r="AY6689" s="5"/>
      <c r="AZ6689" s="5"/>
      <c r="BA6689" s="5"/>
      <c r="BB6689" s="5"/>
      <c r="BC6689" s="5"/>
      <c r="BD6689" s="5"/>
      <c r="BE6689" s="5"/>
      <c r="BF6689" s="5"/>
      <c r="BG6689" s="5"/>
      <c r="BH6689" s="5"/>
      <c r="BI6689" s="5"/>
      <c r="BJ6689" s="5"/>
      <c r="BK6689" s="5"/>
      <c r="BL6689" s="5"/>
      <c r="BM6689" s="5"/>
      <c r="BN6689" s="5"/>
      <c r="BO6689" s="5"/>
      <c r="BP6689" s="5"/>
      <c r="BQ6689" s="5"/>
      <c r="BR6689" s="5"/>
      <c r="BS6689" s="5"/>
      <c r="BT6689" s="5"/>
      <c r="BU6689" s="5"/>
      <c r="BV6689" s="5"/>
      <c r="BW6689" s="5"/>
      <c r="BX6689" s="5"/>
    </row>
    <row r="6690" spans="1:76" x14ac:dyDescent="0.2">
      <c r="A6690" s="1" t="s">
        <v>22</v>
      </c>
      <c r="B6690" s="1" t="s">
        <v>97</v>
      </c>
      <c r="C6690" s="1" t="s">
        <v>1095</v>
      </c>
      <c r="D6690" s="1" t="s">
        <v>669</v>
      </c>
      <c r="E6690" s="1" t="s">
        <v>2</v>
      </c>
      <c r="F6690" s="1" t="s">
        <v>1092</v>
      </c>
      <c r="G6690" s="1" t="s">
        <v>73</v>
      </c>
      <c r="H6690" s="8"/>
      <c r="I6690" s="8">
        <v>2015</v>
      </c>
      <c r="J6690" s="1" t="s">
        <v>768</v>
      </c>
      <c r="K6690" s="9">
        <v>468522</v>
      </c>
      <c r="L6690" s="10">
        <f>K6690/ VLOOKUP(A6690,Indicators!$B$1:$V$7,21,FALSE)</f>
        <v>2745.1281390252761</v>
      </c>
      <c r="M6690" s="11"/>
      <c r="N6690" s="11"/>
      <c r="O6690" s="11"/>
      <c r="P6690" s="11"/>
      <c r="Q6690" s="8" t="str">
        <f t="shared" si="0"/>
        <v/>
      </c>
      <c r="R6690" s="1" t="s">
        <v>97</v>
      </c>
      <c r="S6690" s="1" t="s">
        <v>40</v>
      </c>
      <c r="T6690" s="11"/>
      <c r="U6690" s="11"/>
      <c r="V6690" s="11"/>
      <c r="W6690" s="11"/>
      <c r="X6690" s="11"/>
      <c r="Y6690" s="11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/>
      <c r="AK6690" s="11"/>
      <c r="AL6690" s="11"/>
      <c r="AM6690" s="5"/>
      <c r="AN6690" s="5"/>
      <c r="AO6690" s="5"/>
      <c r="AP6690" s="5"/>
      <c r="AQ6690" s="5"/>
      <c r="AR6690" s="5"/>
      <c r="AS6690" s="5"/>
      <c r="AT6690" s="5"/>
      <c r="AU6690" s="5"/>
      <c r="AV6690" s="5"/>
      <c r="AW6690" s="5"/>
      <c r="AX6690" s="5"/>
      <c r="AY6690" s="5"/>
      <c r="AZ6690" s="5"/>
      <c r="BA6690" s="5"/>
      <c r="BB6690" s="5"/>
      <c r="BC6690" s="5"/>
      <c r="BD6690" s="5"/>
      <c r="BE6690" s="5"/>
      <c r="BF6690" s="5"/>
      <c r="BG6690" s="5"/>
      <c r="BH6690" s="5"/>
      <c r="BI6690" s="5"/>
      <c r="BJ6690" s="5"/>
      <c r="BK6690" s="5"/>
      <c r="BL6690" s="5"/>
      <c r="BM6690" s="5"/>
      <c r="BN6690" s="5"/>
      <c r="BO6690" s="5"/>
      <c r="BP6690" s="5"/>
      <c r="BQ6690" s="5"/>
      <c r="BR6690" s="5"/>
      <c r="BS6690" s="5"/>
      <c r="BT6690" s="5"/>
      <c r="BU6690" s="5"/>
      <c r="BV6690" s="5"/>
      <c r="BW6690" s="5"/>
      <c r="BX6690" s="5"/>
    </row>
    <row r="6691" spans="1:76" x14ac:dyDescent="0.2">
      <c r="A6691" s="1" t="s">
        <v>22</v>
      </c>
      <c r="B6691" s="1" t="s">
        <v>97</v>
      </c>
      <c r="C6691" s="1" t="s">
        <v>900</v>
      </c>
      <c r="D6691" s="1" t="s">
        <v>669</v>
      </c>
      <c r="E6691" s="1" t="s">
        <v>2</v>
      </c>
      <c r="F6691" s="1" t="s">
        <v>1092</v>
      </c>
      <c r="G6691" s="1" t="s">
        <v>73</v>
      </c>
      <c r="H6691" s="8"/>
      <c r="I6691" s="8">
        <v>2015</v>
      </c>
      <c r="J6691" s="1" t="s">
        <v>768</v>
      </c>
      <c r="K6691" s="9">
        <v>468523</v>
      </c>
      <c r="L6691" s="10">
        <f>K6691/ VLOOKUP(A6691,Indicators!$B$1:$V$7,21,FALSE)</f>
        <v>2745.1339981485171</v>
      </c>
      <c r="M6691" s="11"/>
      <c r="N6691" s="11"/>
      <c r="O6691" s="11"/>
      <c r="P6691" s="11"/>
      <c r="Q6691" s="8" t="str">
        <f t="shared" si="0"/>
        <v/>
      </c>
      <c r="R6691" s="1" t="s">
        <v>97</v>
      </c>
      <c r="S6691" s="1" t="s">
        <v>40</v>
      </c>
      <c r="T6691" s="11"/>
      <c r="U6691" s="11"/>
      <c r="V6691" s="11"/>
      <c r="W6691" s="11"/>
      <c r="X6691" s="11"/>
      <c r="Y6691" s="11"/>
      <c r="Z6691" s="11"/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1"/>
      <c r="AK6691" s="11"/>
      <c r="AL6691" s="11"/>
      <c r="AM6691" s="5"/>
      <c r="AN6691" s="5"/>
      <c r="AO6691" s="5"/>
      <c r="AP6691" s="5"/>
      <c r="AQ6691" s="5"/>
      <c r="AR6691" s="5"/>
      <c r="AS6691" s="5"/>
      <c r="AT6691" s="5"/>
      <c r="AU6691" s="5"/>
      <c r="AV6691" s="5"/>
      <c r="AW6691" s="5"/>
      <c r="AX6691" s="5"/>
      <c r="AY6691" s="5"/>
      <c r="AZ6691" s="5"/>
      <c r="BA6691" s="5"/>
      <c r="BB6691" s="5"/>
      <c r="BC6691" s="5"/>
      <c r="BD6691" s="5"/>
      <c r="BE6691" s="5"/>
      <c r="BF6691" s="5"/>
      <c r="BG6691" s="5"/>
      <c r="BH6691" s="5"/>
      <c r="BI6691" s="5"/>
      <c r="BJ6691" s="5"/>
      <c r="BK6691" s="5"/>
      <c r="BL6691" s="5"/>
      <c r="BM6691" s="5"/>
      <c r="BN6691" s="5"/>
      <c r="BO6691" s="5"/>
      <c r="BP6691" s="5"/>
      <c r="BQ6691" s="5"/>
      <c r="BR6691" s="5"/>
      <c r="BS6691" s="5"/>
      <c r="BT6691" s="5"/>
      <c r="BU6691" s="5"/>
      <c r="BV6691" s="5"/>
      <c r="BW6691" s="5"/>
      <c r="BX6691" s="5"/>
    </row>
    <row r="6692" spans="1:76" x14ac:dyDescent="0.2">
      <c r="A6692" s="1" t="s">
        <v>22</v>
      </c>
      <c r="B6692" s="1" t="s">
        <v>97</v>
      </c>
      <c r="C6692" s="1" t="s">
        <v>904</v>
      </c>
      <c r="D6692" s="1" t="s">
        <v>669</v>
      </c>
      <c r="E6692" s="1" t="s">
        <v>2</v>
      </c>
      <c r="F6692" s="1" t="s">
        <v>1092</v>
      </c>
      <c r="G6692" s="1" t="s">
        <v>73</v>
      </c>
      <c r="H6692" s="8"/>
      <c r="I6692" s="8">
        <v>2015</v>
      </c>
      <c r="J6692" s="1" t="s">
        <v>768</v>
      </c>
      <c r="K6692" s="9">
        <v>1953149</v>
      </c>
      <c r="L6692" s="10">
        <f>K6692/ VLOOKUP(A6692,Indicators!$B$1:$V$7,21,FALSE)</f>
        <v>11443.740698641855</v>
      </c>
      <c r="M6692" s="11"/>
      <c r="N6692" s="11"/>
      <c r="O6692" s="11"/>
      <c r="P6692" s="11"/>
      <c r="Q6692" s="8" t="str">
        <f t="shared" si="0"/>
        <v/>
      </c>
      <c r="R6692" s="1" t="s">
        <v>97</v>
      </c>
      <c r="S6692" s="1" t="s">
        <v>40</v>
      </c>
      <c r="T6692" s="11"/>
      <c r="U6692" s="11"/>
      <c r="V6692" s="11"/>
      <c r="W6692" s="11"/>
      <c r="X6692" s="11"/>
      <c r="Y6692" s="11"/>
      <c r="Z6692" s="11"/>
      <c r="AA6692" s="11"/>
      <c r="AB6692" s="11"/>
      <c r="AC6692" s="11"/>
      <c r="AD6692" s="11"/>
      <c r="AE6692" s="11"/>
      <c r="AF6692" s="11"/>
      <c r="AG6692" s="11"/>
      <c r="AH6692" s="11"/>
      <c r="AI6692" s="11"/>
      <c r="AJ6692" s="11"/>
      <c r="AK6692" s="11"/>
      <c r="AL6692" s="11"/>
      <c r="AM6692" s="5"/>
      <c r="AN6692" s="5"/>
      <c r="AO6692" s="5"/>
      <c r="AP6692" s="5"/>
      <c r="AQ6692" s="5"/>
      <c r="AR6692" s="5"/>
      <c r="AS6692" s="5"/>
      <c r="AT6692" s="5"/>
      <c r="AU6692" s="5"/>
      <c r="AV6692" s="5"/>
      <c r="AW6692" s="5"/>
      <c r="AX6692" s="5"/>
      <c r="AY6692" s="5"/>
      <c r="AZ6692" s="5"/>
      <c r="BA6692" s="5"/>
      <c r="BB6692" s="5"/>
      <c r="BC6692" s="5"/>
      <c r="BD6692" s="5"/>
      <c r="BE6692" s="5"/>
      <c r="BF6692" s="5"/>
      <c r="BG6692" s="5"/>
      <c r="BH6692" s="5"/>
      <c r="BI6692" s="5"/>
      <c r="BJ6692" s="5"/>
      <c r="BK6692" s="5"/>
      <c r="BL6692" s="5"/>
      <c r="BM6692" s="5"/>
      <c r="BN6692" s="5"/>
      <c r="BO6692" s="5"/>
      <c r="BP6692" s="5"/>
      <c r="BQ6692" s="5"/>
      <c r="BR6692" s="5"/>
      <c r="BS6692" s="5"/>
      <c r="BT6692" s="5"/>
      <c r="BU6692" s="5"/>
      <c r="BV6692" s="5"/>
      <c r="BW6692" s="5"/>
      <c r="BX6692" s="5"/>
    </row>
    <row r="6693" spans="1:76" x14ac:dyDescent="0.2">
      <c r="A6693" s="1" t="s">
        <v>22</v>
      </c>
      <c r="B6693" s="1" t="s">
        <v>97</v>
      </c>
      <c r="C6693" s="1" t="s">
        <v>901</v>
      </c>
      <c r="D6693" s="1" t="s">
        <v>669</v>
      </c>
      <c r="E6693" s="1" t="s">
        <v>2</v>
      </c>
      <c r="F6693" s="1" t="s">
        <v>1092</v>
      </c>
      <c r="G6693" s="1" t="s">
        <v>73</v>
      </c>
      <c r="H6693" s="8"/>
      <c r="I6693" s="8">
        <v>2015</v>
      </c>
      <c r="J6693" s="1" t="s">
        <v>768</v>
      </c>
      <c r="K6693" s="9">
        <v>2932968</v>
      </c>
      <c r="L6693" s="10">
        <f>K6693/ VLOOKUP(A6693,Indicators!$B$1:$V$7,21,FALSE)</f>
        <v>17184.620973317553</v>
      </c>
      <c r="M6693" s="11"/>
      <c r="N6693" s="11"/>
      <c r="O6693" s="11"/>
      <c r="P6693" s="11"/>
      <c r="Q6693" s="8" t="str">
        <f t="shared" si="0"/>
        <v/>
      </c>
      <c r="R6693" s="1" t="s">
        <v>97</v>
      </c>
      <c r="S6693" s="1" t="s">
        <v>40</v>
      </c>
      <c r="T6693" s="11"/>
      <c r="U6693" s="11"/>
      <c r="V6693" s="11"/>
      <c r="W6693" s="11"/>
      <c r="X6693" s="11"/>
      <c r="Y6693" s="11"/>
      <c r="Z6693" s="11"/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1"/>
      <c r="AK6693" s="11"/>
      <c r="AL6693" s="11"/>
      <c r="AM6693" s="5"/>
      <c r="AN6693" s="5"/>
      <c r="AO6693" s="5"/>
      <c r="AP6693" s="5"/>
      <c r="AQ6693" s="5"/>
      <c r="AR6693" s="5"/>
      <c r="AS6693" s="5"/>
      <c r="AT6693" s="5"/>
      <c r="AU6693" s="5"/>
      <c r="AV6693" s="5"/>
      <c r="AW6693" s="5"/>
      <c r="AX6693" s="5"/>
      <c r="AY6693" s="5"/>
      <c r="AZ6693" s="5"/>
      <c r="BA6693" s="5"/>
      <c r="BB6693" s="5"/>
      <c r="BC6693" s="5"/>
      <c r="BD6693" s="5"/>
      <c r="BE6693" s="5"/>
      <c r="BF6693" s="5"/>
      <c r="BG6693" s="5"/>
      <c r="BH6693" s="5"/>
      <c r="BI6693" s="5"/>
      <c r="BJ6693" s="5"/>
      <c r="BK6693" s="5"/>
      <c r="BL6693" s="5"/>
      <c r="BM6693" s="5"/>
      <c r="BN6693" s="5"/>
      <c r="BO6693" s="5"/>
      <c r="BP6693" s="5"/>
      <c r="BQ6693" s="5"/>
      <c r="BR6693" s="5"/>
      <c r="BS6693" s="5"/>
      <c r="BT6693" s="5"/>
      <c r="BU6693" s="5"/>
      <c r="BV6693" s="5"/>
      <c r="BW6693" s="5"/>
      <c r="BX6693" s="5"/>
    </row>
    <row r="6694" spans="1:76" x14ac:dyDescent="0.2">
      <c r="A6694" s="1" t="s">
        <v>22</v>
      </c>
      <c r="B6694" s="1" t="s">
        <v>97</v>
      </c>
      <c r="C6694" s="1" t="s">
        <v>903</v>
      </c>
      <c r="D6694" s="1" t="s">
        <v>669</v>
      </c>
      <c r="E6694" s="1" t="s">
        <v>2</v>
      </c>
      <c r="F6694" s="1" t="s">
        <v>1092</v>
      </c>
      <c r="G6694" s="1" t="s">
        <v>73</v>
      </c>
      <c r="H6694" s="8"/>
      <c r="I6694" s="8">
        <v>2015</v>
      </c>
      <c r="J6694" s="1" t="s">
        <v>768</v>
      </c>
      <c r="K6694" s="9">
        <v>2932969</v>
      </c>
      <c r="L6694" s="10">
        <f>K6694/ VLOOKUP(A6694,Indicators!$B$1:$V$7,21,FALSE)</f>
        <v>17184.626832440794</v>
      </c>
      <c r="M6694" s="11"/>
      <c r="N6694" s="11"/>
      <c r="O6694" s="11"/>
      <c r="P6694" s="11"/>
      <c r="Q6694" s="8" t="str">
        <f t="shared" si="0"/>
        <v/>
      </c>
      <c r="R6694" s="1" t="s">
        <v>97</v>
      </c>
      <c r="S6694" s="1" t="s">
        <v>40</v>
      </c>
      <c r="T6694" s="11"/>
      <c r="U6694" s="11"/>
      <c r="V6694" s="11"/>
      <c r="W6694" s="11"/>
      <c r="X6694" s="11"/>
      <c r="Y6694" s="11"/>
      <c r="Z6694" s="11"/>
      <c r="AA6694" s="11"/>
      <c r="AB6694" s="11"/>
      <c r="AC6694" s="11"/>
      <c r="AD6694" s="11"/>
      <c r="AE6694" s="11"/>
      <c r="AF6694" s="11"/>
      <c r="AG6694" s="11"/>
      <c r="AH6694" s="11"/>
      <c r="AI6694" s="11"/>
      <c r="AJ6694" s="11"/>
      <c r="AK6694" s="11"/>
      <c r="AL6694" s="11"/>
      <c r="AM6694" s="5"/>
      <c r="AN6694" s="5"/>
      <c r="AO6694" s="5"/>
      <c r="AP6694" s="5"/>
      <c r="AQ6694" s="5"/>
      <c r="AR6694" s="5"/>
      <c r="AS6694" s="5"/>
      <c r="AT6694" s="5"/>
      <c r="AU6694" s="5"/>
      <c r="AV6694" s="5"/>
      <c r="AW6694" s="5"/>
      <c r="AX6694" s="5"/>
      <c r="AY6694" s="5"/>
      <c r="AZ6694" s="5"/>
      <c r="BA6694" s="5"/>
      <c r="BB6694" s="5"/>
      <c r="BC6694" s="5"/>
      <c r="BD6694" s="5"/>
      <c r="BE6694" s="5"/>
      <c r="BF6694" s="5"/>
      <c r="BG6694" s="5"/>
      <c r="BH6694" s="5"/>
      <c r="BI6694" s="5"/>
      <c r="BJ6694" s="5"/>
      <c r="BK6694" s="5"/>
      <c r="BL6694" s="5"/>
      <c r="BM6694" s="5"/>
      <c r="BN6694" s="5"/>
      <c r="BO6694" s="5"/>
      <c r="BP6694" s="5"/>
      <c r="BQ6694" s="5"/>
      <c r="BR6694" s="5"/>
      <c r="BS6694" s="5"/>
      <c r="BT6694" s="5"/>
      <c r="BU6694" s="5"/>
      <c r="BV6694" s="5"/>
      <c r="BW6694" s="5"/>
      <c r="BX6694" s="5"/>
    </row>
    <row r="6695" spans="1:76" x14ac:dyDescent="0.2">
      <c r="A6695" s="1" t="s">
        <v>22</v>
      </c>
      <c r="B6695" s="1" t="s">
        <v>97</v>
      </c>
      <c r="C6695" s="1" t="s">
        <v>902</v>
      </c>
      <c r="D6695" s="1" t="s">
        <v>669</v>
      </c>
      <c r="E6695" s="1" t="s">
        <v>2</v>
      </c>
      <c r="F6695" s="1" t="s">
        <v>1092</v>
      </c>
      <c r="G6695" s="1" t="s">
        <v>73</v>
      </c>
      <c r="H6695" s="8"/>
      <c r="I6695" s="8">
        <v>2015</v>
      </c>
      <c r="J6695" s="1" t="s">
        <v>768</v>
      </c>
      <c r="K6695" s="9">
        <v>2942155</v>
      </c>
      <c r="L6695" s="10">
        <f>K6695/ VLOOKUP(A6695,Indicators!$B$1:$V$7,21,FALSE)</f>
        <v>17238.448738530766</v>
      </c>
      <c r="M6695" s="11"/>
      <c r="N6695" s="11"/>
      <c r="O6695" s="11"/>
      <c r="P6695" s="11"/>
      <c r="Q6695" s="8" t="str">
        <f t="shared" si="0"/>
        <v/>
      </c>
      <c r="R6695" s="1" t="s">
        <v>97</v>
      </c>
      <c r="S6695" s="1" t="s">
        <v>40</v>
      </c>
      <c r="T6695" s="11"/>
      <c r="U6695" s="11"/>
      <c r="V6695" s="11"/>
      <c r="W6695" s="11"/>
      <c r="X6695" s="11"/>
      <c r="Y6695" s="11"/>
      <c r="Z6695" s="11"/>
      <c r="AA6695" s="11"/>
      <c r="AB6695" s="11"/>
      <c r="AC6695" s="11"/>
      <c r="AD6695" s="11"/>
      <c r="AE6695" s="11"/>
      <c r="AF6695" s="11"/>
      <c r="AG6695" s="11"/>
      <c r="AH6695" s="11"/>
      <c r="AI6695" s="11"/>
      <c r="AJ6695" s="11"/>
      <c r="AK6695" s="11"/>
      <c r="AL6695" s="11"/>
      <c r="AM6695" s="5"/>
      <c r="AN6695" s="5"/>
      <c r="AO6695" s="5"/>
      <c r="AP6695" s="5"/>
      <c r="AQ6695" s="5"/>
      <c r="AR6695" s="5"/>
      <c r="AS6695" s="5"/>
      <c r="AT6695" s="5"/>
      <c r="AU6695" s="5"/>
      <c r="AV6695" s="5"/>
      <c r="AW6695" s="5"/>
      <c r="AX6695" s="5"/>
      <c r="AY6695" s="5"/>
      <c r="AZ6695" s="5"/>
      <c r="BA6695" s="5"/>
      <c r="BB6695" s="5"/>
      <c r="BC6695" s="5"/>
      <c r="BD6695" s="5"/>
      <c r="BE6695" s="5"/>
      <c r="BF6695" s="5"/>
      <c r="BG6695" s="5"/>
      <c r="BH6695" s="5"/>
      <c r="BI6695" s="5"/>
      <c r="BJ6695" s="5"/>
      <c r="BK6695" s="5"/>
      <c r="BL6695" s="5"/>
      <c r="BM6695" s="5"/>
      <c r="BN6695" s="5"/>
      <c r="BO6695" s="5"/>
      <c r="BP6695" s="5"/>
      <c r="BQ6695" s="5"/>
      <c r="BR6695" s="5"/>
      <c r="BS6695" s="5"/>
      <c r="BT6695" s="5"/>
      <c r="BU6695" s="5"/>
      <c r="BV6695" s="5"/>
      <c r="BW6695" s="5"/>
      <c r="BX6695" s="5"/>
    </row>
    <row r="6696" spans="1:76" x14ac:dyDescent="0.2">
      <c r="A6696" s="1" t="s">
        <v>22</v>
      </c>
      <c r="B6696" s="1" t="s">
        <v>103</v>
      </c>
      <c r="C6696" s="1" t="s">
        <v>766</v>
      </c>
      <c r="D6696" s="1" t="s">
        <v>669</v>
      </c>
      <c r="E6696" s="1" t="s">
        <v>2</v>
      </c>
      <c r="F6696" s="1" t="s">
        <v>1096</v>
      </c>
      <c r="G6696" s="1" t="s">
        <v>73</v>
      </c>
      <c r="H6696" s="8"/>
      <c r="I6696" s="8">
        <v>2015</v>
      </c>
      <c r="J6696" s="1" t="s">
        <v>768</v>
      </c>
      <c r="K6696" s="9">
        <v>5000</v>
      </c>
      <c r="L6696" s="10">
        <f>K6696/ VLOOKUP(A6696,Indicators!$B$1:$V$7,21,FALSE)</f>
        <v>29.295616203991234</v>
      </c>
      <c r="M6696" s="1" t="s">
        <v>769</v>
      </c>
      <c r="N6696" s="11"/>
      <c r="O6696" s="11"/>
      <c r="P6696" s="11"/>
      <c r="Q6696" s="8" t="str">
        <f t="shared" si="0"/>
        <v/>
      </c>
      <c r="R6696" s="1" t="s">
        <v>98</v>
      </c>
      <c r="S6696" s="1" t="s">
        <v>58</v>
      </c>
      <c r="T6696" s="11"/>
      <c r="U6696" s="11"/>
      <c r="V6696" s="11"/>
      <c r="W6696" s="11"/>
      <c r="X6696" s="11"/>
      <c r="Y6696" s="11"/>
      <c r="Z6696" s="11"/>
      <c r="AA6696" s="11"/>
      <c r="AB6696" s="11"/>
      <c r="AC6696" s="11"/>
      <c r="AD6696" s="11"/>
      <c r="AE6696" s="11"/>
      <c r="AF6696" s="11"/>
      <c r="AG6696" s="11"/>
      <c r="AH6696" s="11"/>
      <c r="AI6696" s="11"/>
      <c r="AJ6696" s="11"/>
      <c r="AK6696" s="11"/>
      <c r="AL6696" s="11"/>
      <c r="AM6696" s="5"/>
      <c r="AN6696" s="5"/>
      <c r="AO6696" s="5"/>
      <c r="AP6696" s="5"/>
      <c r="AQ6696" s="5"/>
      <c r="AR6696" s="5"/>
      <c r="AS6696" s="5"/>
      <c r="AT6696" s="5"/>
      <c r="AU6696" s="5"/>
      <c r="AV6696" s="5"/>
      <c r="AW6696" s="5"/>
      <c r="AX6696" s="5"/>
      <c r="AY6696" s="5"/>
      <c r="AZ6696" s="5"/>
      <c r="BA6696" s="5"/>
      <c r="BB6696" s="5"/>
      <c r="BC6696" s="5"/>
      <c r="BD6696" s="5"/>
      <c r="BE6696" s="5"/>
      <c r="BF6696" s="5"/>
      <c r="BG6696" s="5"/>
      <c r="BH6696" s="5"/>
      <c r="BI6696" s="5"/>
      <c r="BJ6696" s="5"/>
      <c r="BK6696" s="5"/>
      <c r="BL6696" s="5"/>
      <c r="BM6696" s="5"/>
      <c r="BN6696" s="5"/>
      <c r="BO6696" s="5"/>
      <c r="BP6696" s="5"/>
      <c r="BQ6696" s="5"/>
      <c r="BR6696" s="5"/>
      <c r="BS6696" s="5"/>
      <c r="BT6696" s="5"/>
      <c r="BU6696" s="5"/>
      <c r="BV6696" s="5"/>
      <c r="BW6696" s="5"/>
      <c r="BX6696" s="5"/>
    </row>
    <row r="6697" spans="1:76" x14ac:dyDescent="0.2">
      <c r="A6697" s="1" t="s">
        <v>22</v>
      </c>
      <c r="B6697" s="1" t="s">
        <v>158</v>
      </c>
      <c r="C6697" s="1" t="s">
        <v>854</v>
      </c>
      <c r="D6697" s="1" t="s">
        <v>669</v>
      </c>
      <c r="E6697" s="1" t="s">
        <v>2</v>
      </c>
      <c r="F6697" s="1" t="s">
        <v>1097</v>
      </c>
      <c r="G6697" s="1" t="s">
        <v>73</v>
      </c>
      <c r="H6697" s="8"/>
      <c r="I6697" s="8">
        <v>2015</v>
      </c>
      <c r="J6697" s="1" t="s">
        <v>768</v>
      </c>
      <c r="K6697" s="9">
        <v>25000</v>
      </c>
      <c r="L6697" s="10">
        <f>K6697/ VLOOKUP(A6697,Indicators!$B$1:$V$7,21,FALSE)</f>
        <v>146.47808101995616</v>
      </c>
      <c r="M6697" s="45" t="s">
        <v>782</v>
      </c>
      <c r="N6697" s="46"/>
      <c r="O6697" s="11"/>
      <c r="P6697" s="11"/>
      <c r="Q6697" s="8" t="str">
        <f t="shared" si="0"/>
        <v/>
      </c>
      <c r="R6697" s="1" t="s">
        <v>158</v>
      </c>
      <c r="S6697" s="1" t="s">
        <v>56</v>
      </c>
      <c r="T6697" s="11"/>
      <c r="U6697" s="11"/>
      <c r="V6697" s="11"/>
      <c r="W6697" s="11"/>
      <c r="X6697" s="11"/>
      <c r="Y6697" s="11"/>
      <c r="Z6697" s="11"/>
      <c r="AA6697" s="11"/>
      <c r="AB6697" s="11"/>
      <c r="AC6697" s="11"/>
      <c r="AD6697" s="11"/>
      <c r="AE6697" s="11"/>
      <c r="AF6697" s="11"/>
      <c r="AG6697" s="11"/>
      <c r="AH6697" s="11"/>
      <c r="AI6697" s="11"/>
      <c r="AJ6697" s="11"/>
      <c r="AK6697" s="11"/>
      <c r="AL6697" s="11"/>
      <c r="AM6697" s="5"/>
      <c r="AN6697" s="5"/>
      <c r="AO6697" s="5"/>
      <c r="AP6697" s="5"/>
      <c r="AQ6697" s="5"/>
      <c r="AR6697" s="5"/>
      <c r="AS6697" s="5"/>
      <c r="AT6697" s="5"/>
      <c r="AU6697" s="5"/>
      <c r="AV6697" s="5"/>
      <c r="AW6697" s="5"/>
      <c r="AX6697" s="5"/>
      <c r="AY6697" s="5"/>
      <c r="AZ6697" s="5"/>
      <c r="BA6697" s="5"/>
      <c r="BB6697" s="5"/>
      <c r="BC6697" s="5"/>
      <c r="BD6697" s="5"/>
      <c r="BE6697" s="5"/>
      <c r="BF6697" s="5"/>
      <c r="BG6697" s="5"/>
      <c r="BH6697" s="5"/>
      <c r="BI6697" s="5"/>
      <c r="BJ6697" s="5"/>
      <c r="BK6697" s="5"/>
      <c r="BL6697" s="5"/>
      <c r="BM6697" s="5"/>
      <c r="BN6697" s="5"/>
      <c r="BO6697" s="5"/>
      <c r="BP6697" s="5"/>
      <c r="BQ6697" s="5"/>
      <c r="BR6697" s="5"/>
      <c r="BS6697" s="5"/>
      <c r="BT6697" s="5"/>
      <c r="BU6697" s="5"/>
      <c r="BV6697" s="5"/>
      <c r="BW6697" s="5"/>
      <c r="BX6697" s="5"/>
    </row>
    <row r="6698" spans="1:76" x14ac:dyDescent="0.2">
      <c r="A6698" s="1" t="s">
        <v>22</v>
      </c>
      <c r="B6698" s="1" t="s">
        <v>97</v>
      </c>
      <c r="C6698" s="1" t="s">
        <v>790</v>
      </c>
      <c r="D6698" s="1" t="s">
        <v>669</v>
      </c>
      <c r="E6698" s="1" t="s">
        <v>2</v>
      </c>
      <c r="F6698" s="1" t="s">
        <v>1097</v>
      </c>
      <c r="G6698" s="1" t="s">
        <v>73</v>
      </c>
      <c r="H6698" s="8"/>
      <c r="I6698" s="8">
        <v>2015</v>
      </c>
      <c r="J6698" s="1" t="s">
        <v>768</v>
      </c>
      <c r="K6698" s="9">
        <v>33000</v>
      </c>
      <c r="L6698" s="10">
        <f>K6698/ VLOOKUP(A6698,Indicators!$B$1:$V$7,21,FALSE)</f>
        <v>193.35106694634214</v>
      </c>
      <c r="M6698" s="11"/>
      <c r="N6698" s="11"/>
      <c r="O6698" s="11"/>
      <c r="P6698" s="11"/>
      <c r="Q6698" s="8" t="str">
        <f t="shared" si="0"/>
        <v/>
      </c>
      <c r="R6698" s="1" t="s">
        <v>97</v>
      </c>
      <c r="S6698" s="1" t="s">
        <v>40</v>
      </c>
      <c r="T6698" s="11"/>
      <c r="U6698" s="11"/>
      <c r="V6698" s="11"/>
      <c r="W6698" s="11"/>
      <c r="X6698" s="11"/>
      <c r="Y6698" s="11"/>
      <c r="Z6698" s="11"/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1"/>
      <c r="AK6698" s="11"/>
      <c r="AL6698" s="11"/>
      <c r="AM6698" s="5"/>
      <c r="AN6698" s="5"/>
      <c r="AO6698" s="5"/>
      <c r="AP6698" s="5"/>
      <c r="AQ6698" s="5"/>
      <c r="AR6698" s="5"/>
      <c r="AS6698" s="5"/>
      <c r="AT6698" s="5"/>
      <c r="AU6698" s="5"/>
      <c r="AV6698" s="5"/>
      <c r="AW6698" s="5"/>
      <c r="AX6698" s="5"/>
      <c r="AY6698" s="5"/>
      <c r="AZ6698" s="5"/>
      <c r="BA6698" s="5"/>
      <c r="BB6698" s="5"/>
      <c r="BC6698" s="5"/>
      <c r="BD6698" s="5"/>
      <c r="BE6698" s="5"/>
      <c r="BF6698" s="5"/>
      <c r="BG6698" s="5"/>
      <c r="BH6698" s="5"/>
      <c r="BI6698" s="5"/>
      <c r="BJ6698" s="5"/>
      <c r="BK6698" s="5"/>
      <c r="BL6698" s="5"/>
      <c r="BM6698" s="5"/>
      <c r="BN6698" s="5"/>
      <c r="BO6698" s="5"/>
      <c r="BP6698" s="5"/>
      <c r="BQ6698" s="5"/>
      <c r="BR6698" s="5"/>
      <c r="BS6698" s="5"/>
      <c r="BT6698" s="5"/>
      <c r="BU6698" s="5"/>
      <c r="BV6698" s="5"/>
      <c r="BW6698" s="5"/>
      <c r="BX6698" s="5"/>
    </row>
    <row r="6699" spans="1:76" x14ac:dyDescent="0.2">
      <c r="A6699" s="1" t="s">
        <v>22</v>
      </c>
      <c r="B6699" s="1" t="s">
        <v>75</v>
      </c>
      <c r="C6699" s="1" t="s">
        <v>911</v>
      </c>
      <c r="D6699" s="1" t="s">
        <v>777</v>
      </c>
      <c r="E6699" s="1" t="s">
        <v>2</v>
      </c>
      <c r="F6699" s="1" t="s">
        <v>1098</v>
      </c>
      <c r="G6699" s="1" t="s">
        <v>73</v>
      </c>
      <c r="H6699" s="8"/>
      <c r="I6699" s="8">
        <v>2015</v>
      </c>
      <c r="J6699" s="1" t="s">
        <v>768</v>
      </c>
      <c r="K6699" s="8">
        <v>500</v>
      </c>
      <c r="L6699" s="10">
        <f>K6699/ VLOOKUP(A6699,Indicators!$B$1:$V$7,21,FALSE)</f>
        <v>2.9295616203991233</v>
      </c>
      <c r="M6699" s="11"/>
      <c r="N6699" s="11"/>
      <c r="O6699" s="11"/>
      <c r="P6699" s="11"/>
      <c r="Q6699" s="8" t="str">
        <f t="shared" si="0"/>
        <v/>
      </c>
      <c r="R6699" s="1" t="s">
        <v>95</v>
      </c>
      <c r="S6699" s="1" t="s">
        <v>75</v>
      </c>
      <c r="T6699" s="11"/>
      <c r="U6699" s="11"/>
      <c r="V6699" s="11"/>
      <c r="W6699" s="11"/>
      <c r="X6699" s="11"/>
      <c r="Y6699" s="11"/>
      <c r="Z6699" s="11"/>
      <c r="AA6699" s="11"/>
      <c r="AB6699" s="11"/>
      <c r="AC6699" s="11"/>
      <c r="AD6699" s="11"/>
      <c r="AE6699" s="11"/>
      <c r="AF6699" s="11"/>
      <c r="AG6699" s="11"/>
      <c r="AH6699" s="11"/>
      <c r="AI6699" s="11"/>
      <c r="AJ6699" s="11"/>
      <c r="AK6699" s="11"/>
      <c r="AL6699" s="11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5"/>
      <c r="AX6699" s="5"/>
      <c r="AY6699" s="5"/>
      <c r="AZ6699" s="5"/>
      <c r="BA6699" s="5"/>
      <c r="BB6699" s="5"/>
      <c r="BC6699" s="5"/>
      <c r="BD6699" s="5"/>
      <c r="BE6699" s="5"/>
      <c r="BF6699" s="5"/>
      <c r="BG6699" s="5"/>
      <c r="BH6699" s="5"/>
      <c r="BI6699" s="5"/>
      <c r="BJ6699" s="5"/>
      <c r="BK6699" s="5"/>
      <c r="BL6699" s="5"/>
      <c r="BM6699" s="5"/>
      <c r="BN6699" s="5"/>
      <c r="BO6699" s="5"/>
      <c r="BP6699" s="5"/>
      <c r="BQ6699" s="5"/>
      <c r="BR6699" s="5"/>
      <c r="BS6699" s="5"/>
      <c r="BT6699" s="5"/>
      <c r="BU6699" s="5"/>
      <c r="BV6699" s="5"/>
      <c r="BW6699" s="5"/>
      <c r="BX6699" s="5"/>
    </row>
    <row r="6700" spans="1:76" x14ac:dyDescent="0.2">
      <c r="A6700" s="1" t="s">
        <v>22</v>
      </c>
      <c r="B6700" s="1" t="s">
        <v>75</v>
      </c>
      <c r="C6700" s="1" t="s">
        <v>1076</v>
      </c>
      <c r="D6700" s="1" t="s">
        <v>777</v>
      </c>
      <c r="E6700" s="1" t="s">
        <v>2</v>
      </c>
      <c r="F6700" s="1" t="s">
        <v>1098</v>
      </c>
      <c r="G6700" s="1" t="s">
        <v>73</v>
      </c>
      <c r="H6700" s="8"/>
      <c r="I6700" s="8">
        <v>2015</v>
      </c>
      <c r="J6700" s="1" t="s">
        <v>768</v>
      </c>
      <c r="K6700" s="9">
        <v>1596</v>
      </c>
      <c r="L6700" s="10">
        <f>K6700/ VLOOKUP(A6700,Indicators!$B$1:$V$7,21,FALSE)</f>
        <v>9.3511606923140018</v>
      </c>
      <c r="M6700" s="11"/>
      <c r="N6700" s="11"/>
      <c r="O6700" s="11"/>
      <c r="P6700" s="11"/>
      <c r="Q6700" s="8" t="str">
        <f t="shared" si="0"/>
        <v/>
      </c>
      <c r="R6700" s="1" t="s">
        <v>95</v>
      </c>
      <c r="S6700" s="1" t="s">
        <v>75</v>
      </c>
      <c r="T6700" s="11"/>
      <c r="U6700" s="11"/>
      <c r="V6700" s="11"/>
      <c r="W6700" s="11"/>
      <c r="X6700" s="11"/>
      <c r="Y6700" s="11"/>
      <c r="Z6700" s="11"/>
      <c r="AA6700" s="11"/>
      <c r="AB6700" s="11"/>
      <c r="AC6700" s="11"/>
      <c r="AD6700" s="11"/>
      <c r="AE6700" s="11"/>
      <c r="AF6700" s="11"/>
      <c r="AG6700" s="11"/>
      <c r="AH6700" s="11"/>
      <c r="AI6700" s="11"/>
      <c r="AJ6700" s="11"/>
      <c r="AK6700" s="11"/>
      <c r="AL6700" s="11"/>
      <c r="AM6700" s="5"/>
      <c r="AN6700" s="5"/>
      <c r="AO6700" s="5"/>
      <c r="AP6700" s="5"/>
      <c r="AQ6700" s="5"/>
      <c r="AR6700" s="5"/>
      <c r="AS6700" s="5"/>
      <c r="AT6700" s="5"/>
      <c r="AU6700" s="5"/>
      <c r="AV6700" s="5"/>
      <c r="AW6700" s="5"/>
      <c r="AX6700" s="5"/>
      <c r="AY6700" s="5"/>
      <c r="AZ6700" s="5"/>
      <c r="BA6700" s="5"/>
      <c r="BB6700" s="5"/>
      <c r="BC6700" s="5"/>
      <c r="BD6700" s="5"/>
      <c r="BE6700" s="5"/>
      <c r="BF6700" s="5"/>
      <c r="BG6700" s="5"/>
      <c r="BH6700" s="5"/>
      <c r="BI6700" s="5"/>
      <c r="BJ6700" s="5"/>
      <c r="BK6700" s="5"/>
      <c r="BL6700" s="5"/>
      <c r="BM6700" s="5"/>
      <c r="BN6700" s="5"/>
      <c r="BO6700" s="5"/>
      <c r="BP6700" s="5"/>
      <c r="BQ6700" s="5"/>
      <c r="BR6700" s="5"/>
      <c r="BS6700" s="5"/>
      <c r="BT6700" s="5"/>
      <c r="BU6700" s="5"/>
      <c r="BV6700" s="5"/>
      <c r="BW6700" s="5"/>
      <c r="BX6700" s="5"/>
    </row>
    <row r="6701" spans="1:76" x14ac:dyDescent="0.2">
      <c r="A6701" s="1" t="s">
        <v>22</v>
      </c>
      <c r="B6701" s="1" t="s">
        <v>75</v>
      </c>
      <c r="C6701" s="1" t="s">
        <v>976</v>
      </c>
      <c r="D6701" s="1" t="s">
        <v>777</v>
      </c>
      <c r="E6701" s="1" t="s">
        <v>2</v>
      </c>
      <c r="F6701" s="1" t="s">
        <v>1098</v>
      </c>
      <c r="G6701" s="1" t="s">
        <v>73</v>
      </c>
      <c r="H6701" s="8"/>
      <c r="I6701" s="8">
        <v>2015</v>
      </c>
      <c r="J6701" s="1" t="s">
        <v>768</v>
      </c>
      <c r="K6701" s="9">
        <v>4250</v>
      </c>
      <c r="L6701" s="10">
        <f>K6701/ VLOOKUP(A6701,Indicators!$B$1:$V$7,21,FALSE)</f>
        <v>24.90127377339255</v>
      </c>
      <c r="M6701" s="11"/>
      <c r="N6701" s="11"/>
      <c r="O6701" s="11"/>
      <c r="P6701" s="11"/>
      <c r="Q6701" s="8" t="str">
        <f t="shared" si="0"/>
        <v/>
      </c>
      <c r="R6701" s="1" t="s">
        <v>95</v>
      </c>
      <c r="S6701" s="1" t="s">
        <v>75</v>
      </c>
      <c r="T6701" s="11"/>
      <c r="U6701" s="11"/>
      <c r="V6701" s="11"/>
      <c r="W6701" s="11"/>
      <c r="X6701" s="11"/>
      <c r="Y6701" s="11"/>
      <c r="Z6701" s="11"/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1"/>
      <c r="AK6701" s="11"/>
      <c r="AL6701" s="11"/>
      <c r="AM6701" s="5"/>
      <c r="AN6701" s="5"/>
      <c r="AO6701" s="5"/>
      <c r="AP6701" s="5"/>
      <c r="AQ6701" s="5"/>
      <c r="AR6701" s="5"/>
      <c r="AS6701" s="5"/>
      <c r="AT6701" s="5"/>
      <c r="AU6701" s="5"/>
      <c r="AV6701" s="5"/>
      <c r="AW6701" s="5"/>
      <c r="AX6701" s="5"/>
      <c r="AY6701" s="5"/>
      <c r="AZ6701" s="5"/>
      <c r="BA6701" s="5"/>
      <c r="BB6701" s="5"/>
      <c r="BC6701" s="5"/>
      <c r="BD6701" s="5"/>
      <c r="BE6701" s="5"/>
      <c r="BF6701" s="5"/>
      <c r="BG6701" s="5"/>
      <c r="BH6701" s="5"/>
      <c r="BI6701" s="5"/>
      <c r="BJ6701" s="5"/>
      <c r="BK6701" s="5"/>
      <c r="BL6701" s="5"/>
      <c r="BM6701" s="5"/>
      <c r="BN6701" s="5"/>
      <c r="BO6701" s="5"/>
      <c r="BP6701" s="5"/>
      <c r="BQ6701" s="5"/>
      <c r="BR6701" s="5"/>
      <c r="BS6701" s="5"/>
      <c r="BT6701" s="5"/>
      <c r="BU6701" s="5"/>
      <c r="BV6701" s="5"/>
      <c r="BW6701" s="5"/>
      <c r="BX6701" s="5"/>
    </row>
    <row r="6702" spans="1:76" x14ac:dyDescent="0.2">
      <c r="A6702" s="1" t="s">
        <v>22</v>
      </c>
      <c r="B6702" s="1" t="s">
        <v>75</v>
      </c>
      <c r="C6702" s="1" t="s">
        <v>1099</v>
      </c>
      <c r="D6702" s="1" t="s">
        <v>777</v>
      </c>
      <c r="E6702" s="1" t="s">
        <v>2</v>
      </c>
      <c r="F6702" s="1" t="s">
        <v>1098</v>
      </c>
      <c r="G6702" s="1" t="s">
        <v>73</v>
      </c>
      <c r="H6702" s="8"/>
      <c r="I6702" s="8">
        <v>2015</v>
      </c>
      <c r="J6702" s="1" t="s">
        <v>768</v>
      </c>
      <c r="K6702" s="9">
        <v>6000</v>
      </c>
      <c r="L6702" s="10">
        <f>K6702/ VLOOKUP(A6702,Indicators!$B$1:$V$7,21,FALSE)</f>
        <v>35.154739444789477</v>
      </c>
      <c r="M6702" s="11"/>
      <c r="N6702" s="11"/>
      <c r="O6702" s="11"/>
      <c r="P6702" s="11"/>
      <c r="Q6702" s="8" t="str">
        <f t="shared" si="0"/>
        <v/>
      </c>
      <c r="R6702" s="1" t="s">
        <v>95</v>
      </c>
      <c r="S6702" s="1" t="s">
        <v>75</v>
      </c>
      <c r="T6702" s="11"/>
      <c r="U6702" s="11"/>
      <c r="V6702" s="11"/>
      <c r="W6702" s="11"/>
      <c r="X6702" s="11"/>
      <c r="Y6702" s="11"/>
      <c r="Z6702" s="11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1"/>
      <c r="AK6702" s="11"/>
      <c r="AL6702" s="11"/>
      <c r="AM6702" s="5"/>
      <c r="AN6702" s="5"/>
      <c r="AO6702" s="5"/>
      <c r="AP6702" s="5"/>
      <c r="AQ6702" s="5"/>
      <c r="AR6702" s="5"/>
      <c r="AS6702" s="5"/>
      <c r="AT6702" s="5"/>
      <c r="AU6702" s="5"/>
      <c r="AV6702" s="5"/>
      <c r="AW6702" s="5"/>
      <c r="AX6702" s="5"/>
      <c r="AY6702" s="5"/>
      <c r="AZ6702" s="5"/>
      <c r="BA6702" s="5"/>
      <c r="BB6702" s="5"/>
      <c r="BC6702" s="5"/>
      <c r="BD6702" s="5"/>
      <c r="BE6702" s="5"/>
      <c r="BF6702" s="5"/>
      <c r="BG6702" s="5"/>
      <c r="BH6702" s="5"/>
      <c r="BI6702" s="5"/>
      <c r="BJ6702" s="5"/>
      <c r="BK6702" s="5"/>
      <c r="BL6702" s="5"/>
      <c r="BM6702" s="5"/>
      <c r="BN6702" s="5"/>
      <c r="BO6702" s="5"/>
      <c r="BP6702" s="5"/>
      <c r="BQ6702" s="5"/>
      <c r="BR6702" s="5"/>
      <c r="BS6702" s="5"/>
      <c r="BT6702" s="5"/>
      <c r="BU6702" s="5"/>
      <c r="BV6702" s="5"/>
      <c r="BW6702" s="5"/>
      <c r="BX6702" s="5"/>
    </row>
    <row r="6703" spans="1:76" x14ac:dyDescent="0.2">
      <c r="A6703" s="1" t="s">
        <v>22</v>
      </c>
      <c r="B6703" s="1" t="s">
        <v>75</v>
      </c>
      <c r="C6703" s="1" t="s">
        <v>955</v>
      </c>
      <c r="D6703" s="1" t="s">
        <v>777</v>
      </c>
      <c r="E6703" s="1" t="s">
        <v>2</v>
      </c>
      <c r="F6703" s="1" t="s">
        <v>1098</v>
      </c>
      <c r="G6703" s="1" t="s">
        <v>73</v>
      </c>
      <c r="H6703" s="8"/>
      <c r="I6703" s="8">
        <v>2015</v>
      </c>
      <c r="J6703" s="1" t="s">
        <v>768</v>
      </c>
      <c r="K6703" s="9">
        <v>14463</v>
      </c>
      <c r="L6703" s="10">
        <f>K6703/ VLOOKUP(A6703,Indicators!$B$1:$V$7,21,FALSE)</f>
        <v>84.740499431665043</v>
      </c>
      <c r="M6703" s="11"/>
      <c r="N6703" s="11"/>
      <c r="O6703" s="11"/>
      <c r="P6703" s="11"/>
      <c r="Q6703" s="8" t="str">
        <f t="shared" si="0"/>
        <v/>
      </c>
      <c r="R6703" s="1" t="s">
        <v>95</v>
      </c>
      <c r="S6703" s="1" t="s">
        <v>75</v>
      </c>
      <c r="T6703" s="11"/>
      <c r="U6703" s="11"/>
      <c r="V6703" s="11"/>
      <c r="W6703" s="11"/>
      <c r="X6703" s="11"/>
      <c r="Y6703" s="11"/>
      <c r="Z6703" s="11"/>
      <c r="AA6703" s="11"/>
      <c r="AB6703" s="11"/>
      <c r="AC6703" s="11"/>
      <c r="AD6703" s="11"/>
      <c r="AE6703" s="11"/>
      <c r="AF6703" s="11"/>
      <c r="AG6703" s="11"/>
      <c r="AH6703" s="11"/>
      <c r="AI6703" s="11"/>
      <c r="AJ6703" s="11"/>
      <c r="AK6703" s="11"/>
      <c r="AL6703" s="11"/>
      <c r="AM6703" s="5"/>
      <c r="AN6703" s="5"/>
      <c r="AO6703" s="5"/>
      <c r="AP6703" s="5"/>
      <c r="AQ6703" s="5"/>
      <c r="AR6703" s="5"/>
      <c r="AS6703" s="5"/>
      <c r="AT6703" s="5"/>
      <c r="AU6703" s="5"/>
      <c r="AV6703" s="5"/>
      <c r="AW6703" s="5"/>
      <c r="AX6703" s="5"/>
      <c r="AY6703" s="5"/>
      <c r="AZ6703" s="5"/>
      <c r="BA6703" s="5"/>
      <c r="BB6703" s="5"/>
      <c r="BC6703" s="5"/>
      <c r="BD6703" s="5"/>
      <c r="BE6703" s="5"/>
      <c r="BF6703" s="5"/>
      <c r="BG6703" s="5"/>
      <c r="BH6703" s="5"/>
      <c r="BI6703" s="5"/>
      <c r="BJ6703" s="5"/>
      <c r="BK6703" s="5"/>
      <c r="BL6703" s="5"/>
      <c r="BM6703" s="5"/>
      <c r="BN6703" s="5"/>
      <c r="BO6703" s="5"/>
      <c r="BP6703" s="5"/>
      <c r="BQ6703" s="5"/>
      <c r="BR6703" s="5"/>
      <c r="BS6703" s="5"/>
      <c r="BT6703" s="5"/>
      <c r="BU6703" s="5"/>
      <c r="BV6703" s="5"/>
      <c r="BW6703" s="5"/>
      <c r="BX6703" s="5"/>
    </row>
    <row r="6704" spans="1:76" x14ac:dyDescent="0.2">
      <c r="A6704" s="1" t="s">
        <v>22</v>
      </c>
      <c r="B6704" s="1" t="s">
        <v>75</v>
      </c>
      <c r="C6704" s="1" t="s">
        <v>73</v>
      </c>
      <c r="D6704" s="1" t="s">
        <v>777</v>
      </c>
      <c r="E6704" s="1" t="s">
        <v>2</v>
      </c>
      <c r="F6704" s="1" t="s">
        <v>1098</v>
      </c>
      <c r="G6704" s="1" t="s">
        <v>73</v>
      </c>
      <c r="H6704" s="8"/>
      <c r="I6704" s="8">
        <v>2015</v>
      </c>
      <c r="J6704" s="1" t="s">
        <v>768</v>
      </c>
      <c r="K6704" s="9">
        <v>25000</v>
      </c>
      <c r="L6704" s="10">
        <f>K6704/ VLOOKUP(A6704,Indicators!$B$1:$V$7,21,FALSE)</f>
        <v>146.47808101995616</v>
      </c>
      <c r="M6704" s="11"/>
      <c r="N6704" s="11"/>
      <c r="O6704" s="11"/>
      <c r="P6704" s="11"/>
      <c r="Q6704" s="8" t="str">
        <f t="shared" si="0"/>
        <v/>
      </c>
      <c r="R6704" s="1" t="s">
        <v>95</v>
      </c>
      <c r="S6704" s="1" t="s">
        <v>75</v>
      </c>
      <c r="T6704" s="11"/>
      <c r="U6704" s="11"/>
      <c r="V6704" s="11"/>
      <c r="W6704" s="11"/>
      <c r="X6704" s="11"/>
      <c r="Y6704" s="11"/>
      <c r="Z6704" s="11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1"/>
      <c r="AK6704" s="11"/>
      <c r="AL6704" s="11"/>
      <c r="AM6704" s="5"/>
      <c r="AN6704" s="5"/>
      <c r="AO6704" s="5"/>
      <c r="AP6704" s="5"/>
      <c r="AQ6704" s="5"/>
      <c r="AR6704" s="5"/>
      <c r="AS6704" s="5"/>
      <c r="AT6704" s="5"/>
      <c r="AU6704" s="5"/>
      <c r="AV6704" s="5"/>
      <c r="AW6704" s="5"/>
      <c r="AX6704" s="5"/>
      <c r="AY6704" s="5"/>
      <c r="AZ6704" s="5"/>
      <c r="BA6704" s="5"/>
      <c r="BB6704" s="5"/>
      <c r="BC6704" s="5"/>
      <c r="BD6704" s="5"/>
      <c r="BE6704" s="5"/>
      <c r="BF6704" s="5"/>
      <c r="BG6704" s="5"/>
      <c r="BH6704" s="5"/>
      <c r="BI6704" s="5"/>
      <c r="BJ6704" s="5"/>
      <c r="BK6704" s="5"/>
      <c r="BL6704" s="5"/>
      <c r="BM6704" s="5"/>
      <c r="BN6704" s="5"/>
      <c r="BO6704" s="5"/>
      <c r="BP6704" s="5"/>
      <c r="BQ6704" s="5"/>
      <c r="BR6704" s="5"/>
      <c r="BS6704" s="5"/>
      <c r="BT6704" s="5"/>
      <c r="BU6704" s="5"/>
      <c r="BV6704" s="5"/>
      <c r="BW6704" s="5"/>
      <c r="BX6704" s="5"/>
    </row>
    <row r="6705" spans="1:76" x14ac:dyDescent="0.2">
      <c r="A6705" s="1" t="s">
        <v>22</v>
      </c>
      <c r="B6705" s="1" t="s">
        <v>75</v>
      </c>
      <c r="C6705" s="1" t="s">
        <v>977</v>
      </c>
      <c r="D6705" s="1" t="s">
        <v>777</v>
      </c>
      <c r="E6705" s="1" t="s">
        <v>2</v>
      </c>
      <c r="F6705" s="1" t="s">
        <v>1098</v>
      </c>
      <c r="G6705" s="1" t="s">
        <v>73</v>
      </c>
      <c r="H6705" s="8"/>
      <c r="I6705" s="8">
        <v>2015</v>
      </c>
      <c r="J6705" s="1" t="s">
        <v>768</v>
      </c>
      <c r="K6705" s="9">
        <v>47864</v>
      </c>
      <c r="L6705" s="10">
        <f>K6705/ VLOOKUP(A6705,Indicators!$B$1:$V$7,21,FALSE)</f>
        <v>280.4410747975673</v>
      </c>
      <c r="M6705" s="11"/>
      <c r="N6705" s="11"/>
      <c r="O6705" s="11"/>
      <c r="P6705" s="11"/>
      <c r="Q6705" s="8" t="str">
        <f t="shared" si="0"/>
        <v/>
      </c>
      <c r="R6705" s="1" t="s">
        <v>95</v>
      </c>
      <c r="S6705" s="1" t="s">
        <v>75</v>
      </c>
      <c r="T6705" s="11"/>
      <c r="U6705" s="11"/>
      <c r="V6705" s="11"/>
      <c r="W6705" s="11"/>
      <c r="X6705" s="11"/>
      <c r="Y6705" s="11"/>
      <c r="Z6705" s="11"/>
      <c r="AA6705" s="11"/>
      <c r="AB6705" s="11"/>
      <c r="AC6705" s="11"/>
      <c r="AD6705" s="11"/>
      <c r="AE6705" s="11"/>
      <c r="AF6705" s="11"/>
      <c r="AG6705" s="11"/>
      <c r="AH6705" s="11"/>
      <c r="AI6705" s="11"/>
      <c r="AJ6705" s="11"/>
      <c r="AK6705" s="11"/>
      <c r="AL6705" s="11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5"/>
      <c r="AX6705" s="5"/>
      <c r="AY6705" s="5"/>
      <c r="AZ6705" s="5"/>
      <c r="BA6705" s="5"/>
      <c r="BB6705" s="5"/>
      <c r="BC6705" s="5"/>
      <c r="BD6705" s="5"/>
      <c r="BE6705" s="5"/>
      <c r="BF6705" s="5"/>
      <c r="BG6705" s="5"/>
      <c r="BH6705" s="5"/>
      <c r="BI6705" s="5"/>
      <c r="BJ6705" s="5"/>
      <c r="BK6705" s="5"/>
      <c r="BL6705" s="5"/>
      <c r="BM6705" s="5"/>
      <c r="BN6705" s="5"/>
      <c r="BO6705" s="5"/>
      <c r="BP6705" s="5"/>
      <c r="BQ6705" s="5"/>
      <c r="BR6705" s="5"/>
      <c r="BS6705" s="5"/>
      <c r="BT6705" s="5"/>
      <c r="BU6705" s="5"/>
      <c r="BV6705" s="5"/>
      <c r="BW6705" s="5"/>
      <c r="BX6705" s="5"/>
    </row>
    <row r="6706" spans="1:76" x14ac:dyDescent="0.2">
      <c r="A6706" s="1" t="s">
        <v>22</v>
      </c>
      <c r="B6706" s="1" t="s">
        <v>75</v>
      </c>
      <c r="C6706" s="1" t="s">
        <v>885</v>
      </c>
      <c r="D6706" s="1" t="s">
        <v>777</v>
      </c>
      <c r="E6706" s="1" t="s">
        <v>2</v>
      </c>
      <c r="F6706" s="1" t="s">
        <v>1098</v>
      </c>
      <c r="G6706" s="1" t="s">
        <v>73</v>
      </c>
      <c r="H6706" s="8"/>
      <c r="I6706" s="8">
        <v>2015</v>
      </c>
      <c r="J6706" s="1" t="s">
        <v>768</v>
      </c>
      <c r="K6706" s="9">
        <v>87220</v>
      </c>
      <c r="L6706" s="10">
        <f>K6706/ VLOOKUP(A6706,Indicators!$B$1:$V$7,21,FALSE)</f>
        <v>511.03272906242307</v>
      </c>
      <c r="M6706" s="11"/>
      <c r="N6706" s="11"/>
      <c r="O6706" s="11"/>
      <c r="P6706" s="11"/>
      <c r="Q6706" s="8" t="str">
        <f t="shared" si="0"/>
        <v/>
      </c>
      <c r="R6706" s="1" t="s">
        <v>95</v>
      </c>
      <c r="S6706" s="1" t="s">
        <v>75</v>
      </c>
      <c r="T6706" s="11"/>
      <c r="U6706" s="11"/>
      <c r="V6706" s="11"/>
      <c r="W6706" s="11"/>
      <c r="X6706" s="11"/>
      <c r="Y6706" s="11"/>
      <c r="Z6706" s="11"/>
      <c r="AA6706" s="11"/>
      <c r="AB6706" s="11"/>
      <c r="AC6706" s="11"/>
      <c r="AD6706" s="11"/>
      <c r="AE6706" s="11"/>
      <c r="AF6706" s="11"/>
      <c r="AG6706" s="11"/>
      <c r="AH6706" s="11"/>
      <c r="AI6706" s="11"/>
      <c r="AJ6706" s="11"/>
      <c r="AK6706" s="11"/>
      <c r="AL6706" s="11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5"/>
      <c r="AX6706" s="5"/>
      <c r="AY6706" s="5"/>
      <c r="AZ6706" s="5"/>
      <c r="BA6706" s="5"/>
      <c r="BB6706" s="5"/>
      <c r="BC6706" s="5"/>
      <c r="BD6706" s="5"/>
      <c r="BE6706" s="5"/>
      <c r="BF6706" s="5"/>
      <c r="BG6706" s="5"/>
      <c r="BH6706" s="5"/>
      <c r="BI6706" s="5"/>
      <c r="BJ6706" s="5"/>
      <c r="BK6706" s="5"/>
      <c r="BL6706" s="5"/>
      <c r="BM6706" s="5"/>
      <c r="BN6706" s="5"/>
      <c r="BO6706" s="5"/>
      <c r="BP6706" s="5"/>
      <c r="BQ6706" s="5"/>
      <c r="BR6706" s="5"/>
      <c r="BS6706" s="5"/>
      <c r="BT6706" s="5"/>
      <c r="BU6706" s="5"/>
      <c r="BV6706" s="5"/>
      <c r="BW6706" s="5"/>
      <c r="BX6706" s="5"/>
    </row>
    <row r="6707" spans="1:76" x14ac:dyDescent="0.2">
      <c r="A6707" s="1" t="s">
        <v>22</v>
      </c>
      <c r="B6707" s="1" t="s">
        <v>75</v>
      </c>
      <c r="C6707" s="1" t="s">
        <v>1046</v>
      </c>
      <c r="D6707" s="1" t="s">
        <v>777</v>
      </c>
      <c r="E6707" s="1" t="s">
        <v>2</v>
      </c>
      <c r="F6707" s="1" t="s">
        <v>1098</v>
      </c>
      <c r="G6707" s="1" t="s">
        <v>73</v>
      </c>
      <c r="H6707" s="8"/>
      <c r="I6707" s="8">
        <v>2015</v>
      </c>
      <c r="J6707" s="1" t="s">
        <v>768</v>
      </c>
      <c r="K6707" s="9">
        <v>130940</v>
      </c>
      <c r="L6707" s="10">
        <f>K6707/ VLOOKUP(A6707,Indicators!$B$1:$V$7,21,FALSE)</f>
        <v>767.1935971501224</v>
      </c>
      <c r="M6707" s="11"/>
      <c r="N6707" s="11"/>
      <c r="O6707" s="11"/>
      <c r="P6707" s="11"/>
      <c r="Q6707" s="8" t="str">
        <f t="shared" si="0"/>
        <v/>
      </c>
      <c r="R6707" s="1" t="s">
        <v>95</v>
      </c>
      <c r="S6707" s="1" t="s">
        <v>75</v>
      </c>
      <c r="T6707" s="11"/>
      <c r="U6707" s="11"/>
      <c r="V6707" s="11"/>
      <c r="W6707" s="11"/>
      <c r="X6707" s="11"/>
      <c r="Y6707" s="11"/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1"/>
      <c r="AK6707" s="11"/>
      <c r="AL6707" s="11"/>
      <c r="AM6707" s="5"/>
      <c r="AN6707" s="5"/>
      <c r="AO6707" s="5"/>
      <c r="AP6707" s="5"/>
      <c r="AQ6707" s="5"/>
      <c r="AR6707" s="5"/>
      <c r="AS6707" s="5"/>
      <c r="AT6707" s="5"/>
      <c r="AU6707" s="5"/>
      <c r="AV6707" s="5"/>
      <c r="AW6707" s="5"/>
      <c r="AX6707" s="5"/>
      <c r="AY6707" s="5"/>
      <c r="AZ6707" s="5"/>
      <c r="BA6707" s="5"/>
      <c r="BB6707" s="5"/>
      <c r="BC6707" s="5"/>
      <c r="BD6707" s="5"/>
      <c r="BE6707" s="5"/>
      <c r="BF6707" s="5"/>
      <c r="BG6707" s="5"/>
      <c r="BH6707" s="5"/>
      <c r="BI6707" s="5"/>
      <c r="BJ6707" s="5"/>
      <c r="BK6707" s="5"/>
      <c r="BL6707" s="5"/>
      <c r="BM6707" s="5"/>
      <c r="BN6707" s="5"/>
      <c r="BO6707" s="5"/>
      <c r="BP6707" s="5"/>
      <c r="BQ6707" s="5"/>
      <c r="BR6707" s="5"/>
      <c r="BS6707" s="5"/>
      <c r="BT6707" s="5"/>
      <c r="BU6707" s="5"/>
      <c r="BV6707" s="5"/>
      <c r="BW6707" s="5"/>
      <c r="BX6707" s="5"/>
    </row>
    <row r="6708" spans="1:76" x14ac:dyDescent="0.2">
      <c r="A6708" s="1" t="s">
        <v>22</v>
      </c>
      <c r="B6708" s="1" t="s">
        <v>84</v>
      </c>
      <c r="C6708" s="1" t="s">
        <v>846</v>
      </c>
      <c r="D6708" s="1" t="s">
        <v>70</v>
      </c>
      <c r="E6708" s="1" t="s">
        <v>2</v>
      </c>
      <c r="F6708" s="1" t="s">
        <v>1100</v>
      </c>
      <c r="G6708" s="1" t="s">
        <v>73</v>
      </c>
      <c r="H6708" s="8"/>
      <c r="I6708" s="8">
        <v>2015</v>
      </c>
      <c r="J6708" s="1" t="s">
        <v>768</v>
      </c>
      <c r="K6708" s="9">
        <v>1420</v>
      </c>
      <c r="L6708" s="10">
        <f>K6708/ VLOOKUP(A6708,Indicators!$B$1:$V$7,21,FALSE)</f>
        <v>8.3199550019335096</v>
      </c>
      <c r="M6708" s="11"/>
      <c r="N6708" s="11"/>
      <c r="O6708" s="11"/>
      <c r="P6708" s="11"/>
      <c r="Q6708" s="8" t="str">
        <f t="shared" si="0"/>
        <v/>
      </c>
      <c r="R6708" s="1" t="s">
        <v>95</v>
      </c>
      <c r="S6708" s="1" t="s">
        <v>84</v>
      </c>
      <c r="T6708" s="11"/>
      <c r="U6708" s="11"/>
      <c r="V6708" s="11"/>
      <c r="W6708" s="11"/>
      <c r="X6708" s="11"/>
      <c r="Y6708" s="11"/>
      <c r="Z6708" s="11"/>
      <c r="AA6708" s="11"/>
      <c r="AB6708" s="11"/>
      <c r="AC6708" s="11"/>
      <c r="AD6708" s="11"/>
      <c r="AE6708" s="11"/>
      <c r="AF6708" s="11"/>
      <c r="AG6708" s="11"/>
      <c r="AH6708" s="11"/>
      <c r="AI6708" s="11"/>
      <c r="AJ6708" s="11"/>
      <c r="AK6708" s="11"/>
      <c r="AL6708" s="11"/>
      <c r="AM6708" s="5"/>
      <c r="AN6708" s="5"/>
      <c r="AO6708" s="5"/>
      <c r="AP6708" s="5"/>
      <c r="AQ6708" s="5"/>
      <c r="AR6708" s="5"/>
      <c r="AS6708" s="5"/>
      <c r="AT6708" s="5"/>
      <c r="AU6708" s="5"/>
      <c r="AV6708" s="5"/>
      <c r="AW6708" s="5"/>
      <c r="AX6708" s="5"/>
      <c r="AY6708" s="5"/>
      <c r="AZ6708" s="5"/>
      <c r="BA6708" s="5"/>
      <c r="BB6708" s="5"/>
      <c r="BC6708" s="5"/>
      <c r="BD6708" s="5"/>
      <c r="BE6708" s="5"/>
      <c r="BF6708" s="5"/>
      <c r="BG6708" s="5"/>
      <c r="BH6708" s="5"/>
      <c r="BI6708" s="5"/>
      <c r="BJ6708" s="5"/>
      <c r="BK6708" s="5"/>
      <c r="BL6708" s="5"/>
      <c r="BM6708" s="5"/>
      <c r="BN6708" s="5"/>
      <c r="BO6708" s="5"/>
      <c r="BP6708" s="5"/>
      <c r="BQ6708" s="5"/>
      <c r="BR6708" s="5"/>
      <c r="BS6708" s="5"/>
      <c r="BT6708" s="5"/>
      <c r="BU6708" s="5"/>
      <c r="BV6708" s="5"/>
      <c r="BW6708" s="5"/>
      <c r="BX6708" s="5"/>
    </row>
    <row r="6709" spans="1:76" x14ac:dyDescent="0.2">
      <c r="A6709" s="1" t="s">
        <v>22</v>
      </c>
      <c r="B6709" s="1" t="s">
        <v>158</v>
      </c>
      <c r="C6709" s="1" t="s">
        <v>785</v>
      </c>
      <c r="D6709" s="1" t="s">
        <v>70</v>
      </c>
      <c r="E6709" s="1" t="s">
        <v>2</v>
      </c>
      <c r="F6709" s="1" t="s">
        <v>1100</v>
      </c>
      <c r="G6709" s="1" t="s">
        <v>73</v>
      </c>
      <c r="H6709" s="8"/>
      <c r="I6709" s="8">
        <v>2015</v>
      </c>
      <c r="J6709" s="1" t="s">
        <v>768</v>
      </c>
      <c r="K6709" s="9">
        <v>10000</v>
      </c>
      <c r="L6709" s="10">
        <f>K6709/ VLOOKUP(A6709,Indicators!$B$1:$V$7,21,FALSE)</f>
        <v>58.591232407982467</v>
      </c>
      <c r="M6709" s="45" t="s">
        <v>782</v>
      </c>
      <c r="N6709" s="46"/>
      <c r="O6709" s="11"/>
      <c r="P6709" s="11"/>
      <c r="Q6709" s="8" t="str">
        <f t="shared" si="0"/>
        <v/>
      </c>
      <c r="R6709" s="1" t="s">
        <v>158</v>
      </c>
      <c r="S6709" s="1" t="s">
        <v>56</v>
      </c>
      <c r="T6709" s="11"/>
      <c r="U6709" s="11"/>
      <c r="V6709" s="11"/>
      <c r="W6709" s="11"/>
      <c r="X6709" s="11"/>
      <c r="Y6709" s="11"/>
      <c r="Z6709" s="11"/>
      <c r="AA6709" s="11"/>
      <c r="AB6709" s="11"/>
      <c r="AC6709" s="11"/>
      <c r="AD6709" s="11"/>
      <c r="AE6709" s="11"/>
      <c r="AF6709" s="11"/>
      <c r="AG6709" s="11"/>
      <c r="AH6709" s="11"/>
      <c r="AI6709" s="11"/>
      <c r="AJ6709" s="11"/>
      <c r="AK6709" s="11"/>
      <c r="AL6709" s="11"/>
      <c r="AM6709" s="5"/>
      <c r="AN6709" s="5"/>
      <c r="AO6709" s="5"/>
      <c r="AP6709" s="5"/>
      <c r="AQ6709" s="5"/>
      <c r="AR6709" s="5"/>
      <c r="AS6709" s="5"/>
      <c r="AT6709" s="5"/>
      <c r="AU6709" s="5"/>
      <c r="AV6709" s="5"/>
      <c r="AW6709" s="5"/>
      <c r="AX6709" s="5"/>
      <c r="AY6709" s="5"/>
      <c r="AZ6709" s="5"/>
      <c r="BA6709" s="5"/>
      <c r="BB6709" s="5"/>
      <c r="BC6709" s="5"/>
      <c r="BD6709" s="5"/>
      <c r="BE6709" s="5"/>
      <c r="BF6709" s="5"/>
      <c r="BG6709" s="5"/>
      <c r="BH6709" s="5"/>
      <c r="BI6709" s="5"/>
      <c r="BJ6709" s="5"/>
      <c r="BK6709" s="5"/>
      <c r="BL6709" s="5"/>
      <c r="BM6709" s="5"/>
      <c r="BN6709" s="5"/>
      <c r="BO6709" s="5"/>
      <c r="BP6709" s="5"/>
      <c r="BQ6709" s="5"/>
      <c r="BR6709" s="5"/>
      <c r="BS6709" s="5"/>
      <c r="BT6709" s="5"/>
      <c r="BU6709" s="5"/>
      <c r="BV6709" s="5"/>
      <c r="BW6709" s="5"/>
      <c r="BX6709" s="5"/>
    </row>
    <row r="6710" spans="1:76" x14ac:dyDescent="0.2">
      <c r="A6710" s="1" t="s">
        <v>22</v>
      </c>
      <c r="B6710" s="1" t="s">
        <v>158</v>
      </c>
      <c r="C6710" s="1" t="s">
        <v>787</v>
      </c>
      <c r="D6710" s="1" t="s">
        <v>70</v>
      </c>
      <c r="E6710" s="1" t="s">
        <v>2</v>
      </c>
      <c r="F6710" s="1" t="s">
        <v>1100</v>
      </c>
      <c r="G6710" s="1" t="s">
        <v>73</v>
      </c>
      <c r="H6710" s="8"/>
      <c r="I6710" s="8">
        <v>2015</v>
      </c>
      <c r="J6710" s="1" t="s">
        <v>768</v>
      </c>
      <c r="K6710" s="9">
        <v>20400</v>
      </c>
      <c r="L6710" s="10">
        <f>K6710/ VLOOKUP(A6710,Indicators!$B$1:$V$7,21,FALSE)</f>
        <v>119.52611411228423</v>
      </c>
      <c r="M6710" s="45" t="s">
        <v>782</v>
      </c>
      <c r="N6710" s="46"/>
      <c r="O6710" s="11"/>
      <c r="P6710" s="11"/>
      <c r="Q6710" s="8" t="str">
        <f t="shared" si="0"/>
        <v/>
      </c>
      <c r="R6710" s="1" t="s">
        <v>158</v>
      </c>
      <c r="S6710" s="1" t="s">
        <v>56</v>
      </c>
      <c r="T6710" s="11"/>
      <c r="U6710" s="11"/>
      <c r="V6710" s="11"/>
      <c r="W6710" s="11"/>
      <c r="X6710" s="11"/>
      <c r="Y6710" s="11"/>
      <c r="Z6710" s="11"/>
      <c r="AA6710" s="11"/>
      <c r="AB6710" s="11"/>
      <c r="AC6710" s="11"/>
      <c r="AD6710" s="11"/>
      <c r="AE6710" s="11"/>
      <c r="AF6710" s="11"/>
      <c r="AG6710" s="11"/>
      <c r="AH6710" s="11"/>
      <c r="AI6710" s="11"/>
      <c r="AJ6710" s="11"/>
      <c r="AK6710" s="11"/>
      <c r="AL6710" s="11"/>
      <c r="AM6710" s="5"/>
      <c r="AN6710" s="5"/>
      <c r="AO6710" s="5"/>
      <c r="AP6710" s="5"/>
      <c r="AQ6710" s="5"/>
      <c r="AR6710" s="5"/>
      <c r="AS6710" s="5"/>
      <c r="AT6710" s="5"/>
      <c r="AU6710" s="5"/>
      <c r="AV6710" s="5"/>
      <c r="AW6710" s="5"/>
      <c r="AX6710" s="5"/>
      <c r="AY6710" s="5"/>
      <c r="AZ6710" s="5"/>
      <c r="BA6710" s="5"/>
      <c r="BB6710" s="5"/>
      <c r="BC6710" s="5"/>
      <c r="BD6710" s="5"/>
      <c r="BE6710" s="5"/>
      <c r="BF6710" s="5"/>
      <c r="BG6710" s="5"/>
      <c r="BH6710" s="5"/>
      <c r="BI6710" s="5"/>
      <c r="BJ6710" s="5"/>
      <c r="BK6710" s="5"/>
      <c r="BL6710" s="5"/>
      <c r="BM6710" s="5"/>
      <c r="BN6710" s="5"/>
      <c r="BO6710" s="5"/>
      <c r="BP6710" s="5"/>
      <c r="BQ6710" s="5"/>
      <c r="BR6710" s="5"/>
      <c r="BS6710" s="5"/>
      <c r="BT6710" s="5"/>
      <c r="BU6710" s="5"/>
      <c r="BV6710" s="5"/>
      <c r="BW6710" s="5"/>
      <c r="BX6710" s="5"/>
    </row>
    <row r="6711" spans="1:76" x14ac:dyDescent="0.2">
      <c r="A6711" s="1" t="s">
        <v>22</v>
      </c>
      <c r="B6711" s="1" t="s">
        <v>158</v>
      </c>
      <c r="C6711" s="1" t="s">
        <v>784</v>
      </c>
      <c r="D6711" s="1" t="s">
        <v>70</v>
      </c>
      <c r="E6711" s="1" t="s">
        <v>2</v>
      </c>
      <c r="F6711" s="1" t="s">
        <v>1100</v>
      </c>
      <c r="G6711" s="1" t="s">
        <v>73</v>
      </c>
      <c r="H6711" s="8"/>
      <c r="I6711" s="8">
        <v>2015</v>
      </c>
      <c r="J6711" s="1" t="s">
        <v>768</v>
      </c>
      <c r="K6711" s="9">
        <v>56254</v>
      </c>
      <c r="L6711" s="10">
        <f>K6711/ VLOOKUP(A6711,Indicators!$B$1:$V$7,21,FALSE)</f>
        <v>329.5991187878646</v>
      </c>
      <c r="M6711" s="1" t="s">
        <v>70</v>
      </c>
      <c r="N6711" s="11"/>
      <c r="O6711" s="11"/>
      <c r="P6711" s="11"/>
      <c r="Q6711" s="8" t="str">
        <f t="shared" si="0"/>
        <v/>
      </c>
      <c r="R6711" s="1" t="s">
        <v>158</v>
      </c>
      <c r="S6711" s="1" t="s">
        <v>56</v>
      </c>
      <c r="T6711" s="11"/>
      <c r="U6711" s="11"/>
      <c r="V6711" s="11"/>
      <c r="W6711" s="11"/>
      <c r="X6711" s="11"/>
      <c r="Y6711" s="11"/>
      <c r="Z6711" s="11"/>
      <c r="AA6711" s="11"/>
      <c r="AB6711" s="11"/>
      <c r="AC6711" s="11"/>
      <c r="AD6711" s="11"/>
      <c r="AE6711" s="11"/>
      <c r="AF6711" s="11"/>
      <c r="AG6711" s="11"/>
      <c r="AH6711" s="11"/>
      <c r="AI6711" s="11"/>
      <c r="AJ6711" s="11"/>
      <c r="AK6711" s="11"/>
      <c r="AL6711" s="11"/>
      <c r="AM6711" s="5"/>
      <c r="AN6711" s="5"/>
      <c r="AO6711" s="5"/>
      <c r="AP6711" s="5"/>
      <c r="AQ6711" s="5"/>
      <c r="AR6711" s="5"/>
      <c r="AS6711" s="5"/>
      <c r="AT6711" s="5"/>
      <c r="AU6711" s="5"/>
      <c r="AV6711" s="5"/>
      <c r="AW6711" s="5"/>
      <c r="AX6711" s="5"/>
      <c r="AY6711" s="5"/>
      <c r="AZ6711" s="5"/>
      <c r="BA6711" s="5"/>
      <c r="BB6711" s="5"/>
      <c r="BC6711" s="5"/>
      <c r="BD6711" s="5"/>
      <c r="BE6711" s="5"/>
      <c r="BF6711" s="5"/>
      <c r="BG6711" s="5"/>
      <c r="BH6711" s="5"/>
      <c r="BI6711" s="5"/>
      <c r="BJ6711" s="5"/>
      <c r="BK6711" s="5"/>
      <c r="BL6711" s="5"/>
      <c r="BM6711" s="5"/>
      <c r="BN6711" s="5"/>
      <c r="BO6711" s="5"/>
      <c r="BP6711" s="5"/>
      <c r="BQ6711" s="5"/>
      <c r="BR6711" s="5"/>
      <c r="BS6711" s="5"/>
      <c r="BT6711" s="5"/>
      <c r="BU6711" s="5"/>
      <c r="BV6711" s="5"/>
      <c r="BW6711" s="5"/>
      <c r="BX6711" s="5"/>
    </row>
    <row r="6712" spans="1:76" x14ac:dyDescent="0.2">
      <c r="A6712" s="1" t="s">
        <v>22</v>
      </c>
      <c r="B6712" s="1" t="s">
        <v>158</v>
      </c>
      <c r="C6712" s="1" t="s">
        <v>786</v>
      </c>
      <c r="D6712" s="1" t="s">
        <v>70</v>
      </c>
      <c r="E6712" s="1" t="s">
        <v>2</v>
      </c>
      <c r="F6712" s="1" t="s">
        <v>1100</v>
      </c>
      <c r="G6712" s="1" t="s">
        <v>73</v>
      </c>
      <c r="H6712" s="8"/>
      <c r="I6712" s="8">
        <v>2015</v>
      </c>
      <c r="J6712" s="1" t="s">
        <v>768</v>
      </c>
      <c r="K6712" s="9">
        <v>76907</v>
      </c>
      <c r="L6712" s="10">
        <f>K6712/ VLOOKUP(A6712,Indicators!$B$1:$V$7,21,FALSE)</f>
        <v>450.60759108007073</v>
      </c>
      <c r="M6712" s="1" t="s">
        <v>70</v>
      </c>
      <c r="N6712" s="11"/>
      <c r="O6712" s="11"/>
      <c r="P6712" s="11"/>
      <c r="Q6712" s="8" t="str">
        <f t="shared" si="0"/>
        <v/>
      </c>
      <c r="R6712" s="1" t="s">
        <v>158</v>
      </c>
      <c r="S6712" s="1" t="s">
        <v>56</v>
      </c>
      <c r="T6712" s="11"/>
      <c r="U6712" s="11"/>
      <c r="V6712" s="11"/>
      <c r="W6712" s="11"/>
      <c r="X6712" s="11"/>
      <c r="Y6712" s="11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1"/>
      <c r="AK6712" s="11"/>
      <c r="AL6712" s="11"/>
      <c r="AM6712" s="5"/>
      <c r="AN6712" s="5"/>
      <c r="AO6712" s="5"/>
      <c r="AP6712" s="5"/>
      <c r="AQ6712" s="5"/>
      <c r="AR6712" s="5"/>
      <c r="AS6712" s="5"/>
      <c r="AT6712" s="5"/>
      <c r="AU6712" s="5"/>
      <c r="AV6712" s="5"/>
      <c r="AW6712" s="5"/>
      <c r="AX6712" s="5"/>
      <c r="AY6712" s="5"/>
      <c r="AZ6712" s="5"/>
      <c r="BA6712" s="5"/>
      <c r="BB6712" s="5"/>
      <c r="BC6712" s="5"/>
      <c r="BD6712" s="5"/>
      <c r="BE6712" s="5"/>
      <c r="BF6712" s="5"/>
      <c r="BG6712" s="5"/>
      <c r="BH6712" s="5"/>
      <c r="BI6712" s="5"/>
      <c r="BJ6712" s="5"/>
      <c r="BK6712" s="5"/>
      <c r="BL6712" s="5"/>
      <c r="BM6712" s="5"/>
      <c r="BN6712" s="5"/>
      <c r="BO6712" s="5"/>
      <c r="BP6712" s="5"/>
      <c r="BQ6712" s="5"/>
      <c r="BR6712" s="5"/>
      <c r="BS6712" s="5"/>
      <c r="BT6712" s="5"/>
      <c r="BU6712" s="5"/>
      <c r="BV6712" s="5"/>
      <c r="BW6712" s="5"/>
      <c r="BX6712" s="5"/>
    </row>
    <row r="6713" spans="1:76" x14ac:dyDescent="0.2">
      <c r="A6713" s="1" t="s">
        <v>22</v>
      </c>
      <c r="B6713" s="1" t="s">
        <v>97</v>
      </c>
      <c r="C6713" s="1" t="s">
        <v>793</v>
      </c>
      <c r="D6713" s="1" t="s">
        <v>70</v>
      </c>
      <c r="E6713" s="1" t="s">
        <v>2</v>
      </c>
      <c r="F6713" s="1" t="s">
        <v>1100</v>
      </c>
      <c r="G6713" s="1" t="s">
        <v>73</v>
      </c>
      <c r="H6713" s="8"/>
      <c r="I6713" s="8">
        <v>2015</v>
      </c>
      <c r="J6713" s="1" t="s">
        <v>768</v>
      </c>
      <c r="K6713" s="9">
        <v>1000</v>
      </c>
      <c r="L6713" s="10">
        <f>K6713/ VLOOKUP(A6713,Indicators!$B$1:$V$7,21,FALSE)</f>
        <v>5.8591232407982465</v>
      </c>
      <c r="M6713" s="11"/>
      <c r="N6713" s="11"/>
      <c r="O6713" s="11"/>
      <c r="P6713" s="11"/>
      <c r="Q6713" s="8" t="str">
        <f t="shared" si="0"/>
        <v/>
      </c>
      <c r="R6713" s="1" t="s">
        <v>97</v>
      </c>
      <c r="S6713" s="1" t="s">
        <v>45</v>
      </c>
      <c r="T6713" s="11"/>
      <c r="U6713" s="11"/>
      <c r="V6713" s="11"/>
      <c r="W6713" s="11"/>
      <c r="X6713" s="11"/>
      <c r="Y6713" s="11"/>
      <c r="Z6713" s="11"/>
      <c r="AA6713" s="11"/>
      <c r="AB6713" s="11"/>
      <c r="AC6713" s="11"/>
      <c r="AD6713" s="11"/>
      <c r="AE6713" s="11"/>
      <c r="AF6713" s="11"/>
      <c r="AG6713" s="11"/>
      <c r="AH6713" s="11"/>
      <c r="AI6713" s="11"/>
      <c r="AJ6713" s="11"/>
      <c r="AK6713" s="11"/>
      <c r="AL6713" s="11"/>
      <c r="AM6713" s="5"/>
      <c r="AN6713" s="5"/>
      <c r="AO6713" s="5"/>
      <c r="AP6713" s="5"/>
      <c r="AQ6713" s="5"/>
      <c r="AR6713" s="5"/>
      <c r="AS6713" s="5"/>
      <c r="AT6713" s="5"/>
      <c r="AU6713" s="5"/>
      <c r="AV6713" s="5"/>
      <c r="AW6713" s="5"/>
      <c r="AX6713" s="5"/>
      <c r="AY6713" s="5"/>
      <c r="AZ6713" s="5"/>
      <c r="BA6713" s="5"/>
      <c r="BB6713" s="5"/>
      <c r="BC6713" s="5"/>
      <c r="BD6713" s="5"/>
      <c r="BE6713" s="5"/>
      <c r="BF6713" s="5"/>
      <c r="BG6713" s="5"/>
      <c r="BH6713" s="5"/>
      <c r="BI6713" s="5"/>
      <c r="BJ6713" s="5"/>
      <c r="BK6713" s="5"/>
      <c r="BL6713" s="5"/>
      <c r="BM6713" s="5"/>
      <c r="BN6713" s="5"/>
      <c r="BO6713" s="5"/>
      <c r="BP6713" s="5"/>
      <c r="BQ6713" s="5"/>
      <c r="BR6713" s="5"/>
      <c r="BS6713" s="5"/>
      <c r="BT6713" s="5"/>
      <c r="BU6713" s="5"/>
      <c r="BV6713" s="5"/>
      <c r="BW6713" s="5"/>
      <c r="BX6713" s="5"/>
    </row>
    <row r="6714" spans="1:76" x14ac:dyDescent="0.2">
      <c r="A6714" s="1" t="s">
        <v>22</v>
      </c>
      <c r="B6714" s="1" t="s">
        <v>97</v>
      </c>
      <c r="C6714" s="1" t="s">
        <v>872</v>
      </c>
      <c r="D6714" s="1" t="s">
        <v>70</v>
      </c>
      <c r="E6714" s="1" t="s">
        <v>2</v>
      </c>
      <c r="F6714" s="1" t="s">
        <v>1100</v>
      </c>
      <c r="G6714" s="1" t="s">
        <v>73</v>
      </c>
      <c r="H6714" s="8"/>
      <c r="I6714" s="8">
        <v>2015</v>
      </c>
      <c r="J6714" s="1" t="s">
        <v>768</v>
      </c>
      <c r="K6714" s="9">
        <v>1000</v>
      </c>
      <c r="L6714" s="10">
        <f>K6714/ VLOOKUP(A6714,Indicators!$B$1:$V$7,21,FALSE)</f>
        <v>5.8591232407982465</v>
      </c>
      <c r="M6714" s="11"/>
      <c r="N6714" s="11"/>
      <c r="O6714" s="11"/>
      <c r="P6714" s="11"/>
      <c r="Q6714" s="8" t="str">
        <f t="shared" si="0"/>
        <v/>
      </c>
      <c r="R6714" s="1" t="s">
        <v>97</v>
      </c>
      <c r="S6714" s="1" t="s">
        <v>45</v>
      </c>
      <c r="T6714" s="11"/>
      <c r="U6714" s="11"/>
      <c r="V6714" s="11"/>
      <c r="W6714" s="11"/>
      <c r="X6714" s="11"/>
      <c r="Y6714" s="11"/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1"/>
      <c r="AK6714" s="11"/>
      <c r="AL6714" s="11"/>
      <c r="AM6714" s="5"/>
      <c r="AN6714" s="5"/>
      <c r="AO6714" s="5"/>
      <c r="AP6714" s="5"/>
      <c r="AQ6714" s="5"/>
      <c r="AR6714" s="5"/>
      <c r="AS6714" s="5"/>
      <c r="AT6714" s="5"/>
      <c r="AU6714" s="5"/>
      <c r="AV6714" s="5"/>
      <c r="AW6714" s="5"/>
      <c r="AX6714" s="5"/>
      <c r="AY6714" s="5"/>
      <c r="AZ6714" s="5"/>
      <c r="BA6714" s="5"/>
      <c r="BB6714" s="5"/>
      <c r="BC6714" s="5"/>
      <c r="BD6714" s="5"/>
      <c r="BE6714" s="5"/>
      <c r="BF6714" s="5"/>
      <c r="BG6714" s="5"/>
      <c r="BH6714" s="5"/>
      <c r="BI6714" s="5"/>
      <c r="BJ6714" s="5"/>
      <c r="BK6714" s="5"/>
      <c r="BL6714" s="5"/>
      <c r="BM6714" s="5"/>
      <c r="BN6714" s="5"/>
      <c r="BO6714" s="5"/>
      <c r="BP6714" s="5"/>
      <c r="BQ6714" s="5"/>
      <c r="BR6714" s="5"/>
      <c r="BS6714" s="5"/>
      <c r="BT6714" s="5"/>
      <c r="BU6714" s="5"/>
      <c r="BV6714" s="5"/>
      <c r="BW6714" s="5"/>
      <c r="BX6714" s="5"/>
    </row>
    <row r="6715" spans="1:76" x14ac:dyDescent="0.2">
      <c r="A6715" s="1" t="s">
        <v>22</v>
      </c>
      <c r="B6715" s="1" t="s">
        <v>97</v>
      </c>
      <c r="C6715" s="1" t="s">
        <v>828</v>
      </c>
      <c r="D6715" s="1" t="s">
        <v>70</v>
      </c>
      <c r="E6715" s="1" t="s">
        <v>2</v>
      </c>
      <c r="F6715" s="1" t="s">
        <v>1100</v>
      </c>
      <c r="G6715" s="1" t="s">
        <v>73</v>
      </c>
      <c r="H6715" s="8"/>
      <c r="I6715" s="8">
        <v>2015</v>
      </c>
      <c r="J6715" s="1" t="s">
        <v>768</v>
      </c>
      <c r="K6715" s="9">
        <v>2000</v>
      </c>
      <c r="L6715" s="10">
        <f>K6715/ VLOOKUP(A6715,Indicators!$B$1:$V$7,21,FALSE)</f>
        <v>11.718246481596493</v>
      </c>
      <c r="M6715" s="11"/>
      <c r="N6715" s="11"/>
      <c r="O6715" s="11"/>
      <c r="P6715" s="11"/>
      <c r="Q6715" s="8" t="str">
        <f t="shared" si="0"/>
        <v/>
      </c>
      <c r="R6715" s="1" t="s">
        <v>97</v>
      </c>
      <c r="S6715" s="1" t="s">
        <v>85</v>
      </c>
      <c r="T6715" s="11"/>
      <c r="U6715" s="11"/>
      <c r="V6715" s="11"/>
      <c r="W6715" s="11"/>
      <c r="X6715" s="11"/>
      <c r="Y6715" s="11"/>
      <c r="Z6715" s="11"/>
      <c r="AA6715" s="11"/>
      <c r="AB6715" s="11"/>
      <c r="AC6715" s="11"/>
      <c r="AD6715" s="11"/>
      <c r="AE6715" s="11"/>
      <c r="AF6715" s="11"/>
      <c r="AG6715" s="11"/>
      <c r="AH6715" s="11"/>
      <c r="AI6715" s="11"/>
      <c r="AJ6715" s="11"/>
      <c r="AK6715" s="11"/>
      <c r="AL6715" s="11"/>
      <c r="AM6715" s="5"/>
      <c r="AN6715" s="5"/>
      <c r="AO6715" s="5"/>
      <c r="AP6715" s="5"/>
      <c r="AQ6715" s="5"/>
      <c r="AR6715" s="5"/>
      <c r="AS6715" s="5"/>
      <c r="AT6715" s="5"/>
      <c r="AU6715" s="5"/>
      <c r="AV6715" s="5"/>
      <c r="AW6715" s="5"/>
      <c r="AX6715" s="5"/>
      <c r="AY6715" s="5"/>
      <c r="AZ6715" s="5"/>
      <c r="BA6715" s="5"/>
      <c r="BB6715" s="5"/>
      <c r="BC6715" s="5"/>
      <c r="BD6715" s="5"/>
      <c r="BE6715" s="5"/>
      <c r="BF6715" s="5"/>
      <c r="BG6715" s="5"/>
      <c r="BH6715" s="5"/>
      <c r="BI6715" s="5"/>
      <c r="BJ6715" s="5"/>
      <c r="BK6715" s="5"/>
      <c r="BL6715" s="5"/>
      <c r="BM6715" s="5"/>
      <c r="BN6715" s="5"/>
      <c r="BO6715" s="5"/>
      <c r="BP6715" s="5"/>
      <c r="BQ6715" s="5"/>
      <c r="BR6715" s="5"/>
      <c r="BS6715" s="5"/>
      <c r="BT6715" s="5"/>
      <c r="BU6715" s="5"/>
      <c r="BV6715" s="5"/>
      <c r="BW6715" s="5"/>
      <c r="BX6715" s="5"/>
    </row>
    <row r="6716" spans="1:76" x14ac:dyDescent="0.2">
      <c r="A6716" s="1" t="s">
        <v>22</v>
      </c>
      <c r="B6716" s="1" t="s">
        <v>97</v>
      </c>
      <c r="C6716" s="1" t="s">
        <v>788</v>
      </c>
      <c r="D6716" s="1" t="s">
        <v>70</v>
      </c>
      <c r="E6716" s="1" t="s">
        <v>2</v>
      </c>
      <c r="F6716" s="1" t="s">
        <v>1100</v>
      </c>
      <c r="G6716" s="1" t="s">
        <v>73</v>
      </c>
      <c r="H6716" s="8"/>
      <c r="I6716" s="8">
        <v>2015</v>
      </c>
      <c r="J6716" s="1" t="s">
        <v>768</v>
      </c>
      <c r="K6716" s="9">
        <v>3000</v>
      </c>
      <c r="L6716" s="10">
        <f>K6716/ VLOOKUP(A6716,Indicators!$B$1:$V$7,21,FALSE)</f>
        <v>17.577369722394739</v>
      </c>
      <c r="M6716" s="11"/>
      <c r="N6716" s="11"/>
      <c r="O6716" s="11"/>
      <c r="P6716" s="11"/>
      <c r="Q6716" s="8" t="str">
        <f t="shared" si="0"/>
        <v/>
      </c>
      <c r="R6716" s="1" t="s">
        <v>97</v>
      </c>
      <c r="S6716" s="1" t="s">
        <v>44</v>
      </c>
      <c r="T6716" s="11"/>
      <c r="U6716" s="11"/>
      <c r="V6716" s="11"/>
      <c r="W6716" s="11"/>
      <c r="X6716" s="11"/>
      <c r="Y6716" s="11"/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1"/>
      <c r="AK6716" s="11"/>
      <c r="AL6716" s="11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5"/>
      <c r="AX6716" s="5"/>
      <c r="AY6716" s="5"/>
      <c r="AZ6716" s="5"/>
      <c r="BA6716" s="5"/>
      <c r="BB6716" s="5"/>
      <c r="BC6716" s="5"/>
      <c r="BD6716" s="5"/>
      <c r="BE6716" s="5"/>
      <c r="BF6716" s="5"/>
      <c r="BG6716" s="5"/>
      <c r="BH6716" s="5"/>
      <c r="BI6716" s="5"/>
      <c r="BJ6716" s="5"/>
      <c r="BK6716" s="5"/>
      <c r="BL6716" s="5"/>
      <c r="BM6716" s="5"/>
      <c r="BN6716" s="5"/>
      <c r="BO6716" s="5"/>
      <c r="BP6716" s="5"/>
      <c r="BQ6716" s="5"/>
      <c r="BR6716" s="5"/>
      <c r="BS6716" s="5"/>
      <c r="BT6716" s="5"/>
      <c r="BU6716" s="5"/>
      <c r="BV6716" s="5"/>
      <c r="BW6716" s="5"/>
      <c r="BX6716" s="5"/>
    </row>
    <row r="6717" spans="1:76" x14ac:dyDescent="0.2">
      <c r="A6717" s="1" t="s">
        <v>22</v>
      </c>
      <c r="B6717" s="1" t="s">
        <v>97</v>
      </c>
      <c r="C6717" s="1" t="s">
        <v>789</v>
      </c>
      <c r="D6717" s="1" t="s">
        <v>70</v>
      </c>
      <c r="E6717" s="1" t="s">
        <v>2</v>
      </c>
      <c r="F6717" s="1" t="s">
        <v>1100</v>
      </c>
      <c r="G6717" s="1" t="s">
        <v>73</v>
      </c>
      <c r="H6717" s="8"/>
      <c r="I6717" s="8">
        <v>2015</v>
      </c>
      <c r="J6717" s="1" t="s">
        <v>768</v>
      </c>
      <c r="K6717" s="9">
        <v>10000</v>
      </c>
      <c r="L6717" s="10">
        <f>K6717/ VLOOKUP(A6717,Indicators!$B$1:$V$7,21,FALSE)</f>
        <v>58.591232407982467</v>
      </c>
      <c r="M6717" s="11"/>
      <c r="N6717" s="11"/>
      <c r="O6717" s="11"/>
      <c r="P6717" s="11"/>
      <c r="Q6717" s="8" t="str">
        <f t="shared" si="0"/>
        <v/>
      </c>
      <c r="R6717" s="1" t="s">
        <v>97</v>
      </c>
      <c r="S6717" s="1" t="s">
        <v>40</v>
      </c>
      <c r="T6717" s="11"/>
      <c r="U6717" s="11"/>
      <c r="V6717" s="11"/>
      <c r="W6717" s="11"/>
      <c r="X6717" s="11"/>
      <c r="Y6717" s="11"/>
      <c r="Z6717" s="11"/>
      <c r="AA6717" s="11"/>
      <c r="AB6717" s="11"/>
      <c r="AC6717" s="11"/>
      <c r="AD6717" s="11"/>
      <c r="AE6717" s="11"/>
      <c r="AF6717" s="11"/>
      <c r="AG6717" s="11"/>
      <c r="AH6717" s="11"/>
      <c r="AI6717" s="11"/>
      <c r="AJ6717" s="11"/>
      <c r="AK6717" s="11"/>
      <c r="AL6717" s="11"/>
      <c r="AM6717" s="5"/>
      <c r="AN6717" s="5"/>
      <c r="AO6717" s="5"/>
      <c r="AP6717" s="5"/>
      <c r="AQ6717" s="5"/>
      <c r="AR6717" s="5"/>
      <c r="AS6717" s="5"/>
      <c r="AT6717" s="5"/>
      <c r="AU6717" s="5"/>
      <c r="AV6717" s="5"/>
      <c r="AW6717" s="5"/>
      <c r="AX6717" s="5"/>
      <c r="AY6717" s="5"/>
      <c r="AZ6717" s="5"/>
      <c r="BA6717" s="5"/>
      <c r="BB6717" s="5"/>
      <c r="BC6717" s="5"/>
      <c r="BD6717" s="5"/>
      <c r="BE6717" s="5"/>
      <c r="BF6717" s="5"/>
      <c r="BG6717" s="5"/>
      <c r="BH6717" s="5"/>
      <c r="BI6717" s="5"/>
      <c r="BJ6717" s="5"/>
      <c r="BK6717" s="5"/>
      <c r="BL6717" s="5"/>
      <c r="BM6717" s="5"/>
      <c r="BN6717" s="5"/>
      <c r="BO6717" s="5"/>
      <c r="BP6717" s="5"/>
      <c r="BQ6717" s="5"/>
      <c r="BR6717" s="5"/>
      <c r="BS6717" s="5"/>
      <c r="BT6717" s="5"/>
      <c r="BU6717" s="5"/>
      <c r="BV6717" s="5"/>
      <c r="BW6717" s="5"/>
      <c r="BX6717" s="5"/>
    </row>
    <row r="6718" spans="1:76" x14ac:dyDescent="0.2">
      <c r="A6718" s="1" t="s">
        <v>22</v>
      </c>
      <c r="B6718" s="1" t="s">
        <v>97</v>
      </c>
      <c r="C6718" s="1" t="s">
        <v>790</v>
      </c>
      <c r="D6718" s="1" t="s">
        <v>70</v>
      </c>
      <c r="E6718" s="1" t="s">
        <v>2</v>
      </c>
      <c r="F6718" s="1" t="s">
        <v>1100</v>
      </c>
      <c r="G6718" s="1" t="s">
        <v>73</v>
      </c>
      <c r="H6718" s="8"/>
      <c r="I6718" s="8">
        <v>2015</v>
      </c>
      <c r="J6718" s="1" t="s">
        <v>768</v>
      </c>
      <c r="K6718" s="9">
        <v>15000</v>
      </c>
      <c r="L6718" s="10">
        <f>K6718/ VLOOKUP(A6718,Indicators!$B$1:$V$7,21,FALSE)</f>
        <v>87.886848611973704</v>
      </c>
      <c r="M6718" s="11"/>
      <c r="N6718" s="11"/>
      <c r="O6718" s="11"/>
      <c r="P6718" s="11"/>
      <c r="Q6718" s="8" t="str">
        <f t="shared" si="0"/>
        <v/>
      </c>
      <c r="R6718" s="1" t="s">
        <v>97</v>
      </c>
      <c r="S6718" s="1" t="s">
        <v>40</v>
      </c>
      <c r="T6718" s="11"/>
      <c r="U6718" s="11"/>
      <c r="V6718" s="11"/>
      <c r="W6718" s="11"/>
      <c r="X6718" s="11"/>
      <c r="Y6718" s="11"/>
      <c r="Z6718" s="11"/>
      <c r="AA6718" s="11"/>
      <c r="AB6718" s="11"/>
      <c r="AC6718" s="11"/>
      <c r="AD6718" s="11"/>
      <c r="AE6718" s="11"/>
      <c r="AF6718" s="11"/>
      <c r="AG6718" s="11"/>
      <c r="AH6718" s="11"/>
      <c r="AI6718" s="11"/>
      <c r="AJ6718" s="11"/>
      <c r="AK6718" s="11"/>
      <c r="AL6718" s="11"/>
      <c r="AM6718" s="5"/>
      <c r="AN6718" s="5"/>
      <c r="AO6718" s="5"/>
      <c r="AP6718" s="5"/>
      <c r="AQ6718" s="5"/>
      <c r="AR6718" s="5"/>
      <c r="AS6718" s="5"/>
      <c r="AT6718" s="5"/>
      <c r="AU6718" s="5"/>
      <c r="AV6718" s="5"/>
      <c r="AW6718" s="5"/>
      <c r="AX6718" s="5"/>
      <c r="AY6718" s="5"/>
      <c r="AZ6718" s="5"/>
      <c r="BA6718" s="5"/>
      <c r="BB6718" s="5"/>
      <c r="BC6718" s="5"/>
      <c r="BD6718" s="5"/>
      <c r="BE6718" s="5"/>
      <c r="BF6718" s="5"/>
      <c r="BG6718" s="5"/>
      <c r="BH6718" s="5"/>
      <c r="BI6718" s="5"/>
      <c r="BJ6718" s="5"/>
      <c r="BK6718" s="5"/>
      <c r="BL6718" s="5"/>
      <c r="BM6718" s="5"/>
      <c r="BN6718" s="5"/>
      <c r="BO6718" s="5"/>
      <c r="BP6718" s="5"/>
      <c r="BQ6718" s="5"/>
      <c r="BR6718" s="5"/>
      <c r="BS6718" s="5"/>
      <c r="BT6718" s="5"/>
      <c r="BU6718" s="5"/>
      <c r="BV6718" s="5"/>
      <c r="BW6718" s="5"/>
      <c r="BX6718" s="5"/>
    </row>
    <row r="6719" spans="1:76" x14ac:dyDescent="0.2">
      <c r="A6719" s="1" t="s">
        <v>22</v>
      </c>
      <c r="B6719" s="1" t="s">
        <v>775</v>
      </c>
      <c r="C6719" s="1" t="s">
        <v>1101</v>
      </c>
      <c r="D6719" s="1" t="s">
        <v>70</v>
      </c>
      <c r="E6719" s="1" t="s">
        <v>2</v>
      </c>
      <c r="F6719" s="1" t="s">
        <v>1102</v>
      </c>
      <c r="G6719" s="1" t="s">
        <v>73</v>
      </c>
      <c r="H6719" s="8"/>
      <c r="I6719" s="8">
        <v>2015</v>
      </c>
      <c r="J6719" s="1" t="s">
        <v>768</v>
      </c>
      <c r="K6719" s="9">
        <v>90218</v>
      </c>
      <c r="L6719" s="10">
        <f>K6719/ VLOOKUP(A6719,Indicators!$B$1:$V$7,21,FALSE)</f>
        <v>528.59838053833619</v>
      </c>
      <c r="M6719" s="11"/>
      <c r="N6719" s="11"/>
      <c r="O6719" s="11"/>
      <c r="P6719" s="11"/>
      <c r="Q6719" s="8" t="str">
        <f t="shared" si="0"/>
        <v/>
      </c>
      <c r="R6719" s="1" t="s">
        <v>158</v>
      </c>
      <c r="S6719" s="1" t="s">
        <v>72</v>
      </c>
      <c r="T6719" s="11"/>
      <c r="U6719" s="11"/>
      <c r="V6719" s="11"/>
      <c r="W6719" s="11"/>
      <c r="X6719" s="11"/>
      <c r="Y6719" s="11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1"/>
      <c r="AK6719" s="11"/>
      <c r="AL6719" s="11"/>
      <c r="AM6719" s="5"/>
      <c r="AN6719" s="5"/>
      <c r="AO6719" s="5"/>
      <c r="AP6719" s="5"/>
      <c r="AQ6719" s="5"/>
      <c r="AR6719" s="5"/>
      <c r="AS6719" s="5"/>
      <c r="AT6719" s="5"/>
      <c r="AU6719" s="5"/>
      <c r="AV6719" s="5"/>
      <c r="AW6719" s="5"/>
      <c r="AX6719" s="5"/>
      <c r="AY6719" s="5"/>
      <c r="AZ6719" s="5"/>
      <c r="BA6719" s="5"/>
      <c r="BB6719" s="5"/>
      <c r="BC6719" s="5"/>
      <c r="BD6719" s="5"/>
      <c r="BE6719" s="5"/>
      <c r="BF6719" s="5"/>
      <c r="BG6719" s="5"/>
      <c r="BH6719" s="5"/>
      <c r="BI6719" s="5"/>
      <c r="BJ6719" s="5"/>
      <c r="BK6719" s="5"/>
      <c r="BL6719" s="5"/>
      <c r="BM6719" s="5"/>
      <c r="BN6719" s="5"/>
      <c r="BO6719" s="5"/>
      <c r="BP6719" s="5"/>
      <c r="BQ6719" s="5"/>
      <c r="BR6719" s="5"/>
      <c r="BS6719" s="5"/>
      <c r="BT6719" s="5"/>
      <c r="BU6719" s="5"/>
      <c r="BV6719" s="5"/>
      <c r="BW6719" s="5"/>
      <c r="BX6719" s="5"/>
    </row>
    <row r="6720" spans="1:76" x14ac:dyDescent="0.2">
      <c r="A6720" s="1" t="s">
        <v>22</v>
      </c>
      <c r="B6720" s="1" t="s">
        <v>103</v>
      </c>
      <c r="C6720" s="1" t="s">
        <v>876</v>
      </c>
      <c r="D6720" s="1" t="s">
        <v>70</v>
      </c>
      <c r="E6720" s="1" t="s">
        <v>2</v>
      </c>
      <c r="F6720" s="1" t="s">
        <v>1103</v>
      </c>
      <c r="G6720" s="1" t="s">
        <v>73</v>
      </c>
      <c r="H6720" s="8"/>
      <c r="I6720" s="8">
        <v>2015</v>
      </c>
      <c r="J6720" s="1" t="s">
        <v>768</v>
      </c>
      <c r="K6720" s="9">
        <v>112565</v>
      </c>
      <c r="L6720" s="10">
        <f>K6720/ VLOOKUP(A6720,Indicators!$B$1:$V$7,21,FALSE)</f>
        <v>659.53220760045463</v>
      </c>
      <c r="M6720" s="1" t="s">
        <v>70</v>
      </c>
      <c r="N6720" s="11"/>
      <c r="O6720" s="11"/>
      <c r="P6720" s="11"/>
      <c r="Q6720" s="8" t="str">
        <f t="shared" si="0"/>
        <v/>
      </c>
      <c r="R6720" s="1" t="s">
        <v>97</v>
      </c>
      <c r="S6720" s="1" t="s">
        <v>76</v>
      </c>
      <c r="T6720" s="11"/>
      <c r="U6720" s="11"/>
      <c r="V6720" s="11"/>
      <c r="W6720" s="11"/>
      <c r="X6720" s="11"/>
      <c r="Y6720" s="11"/>
      <c r="Z6720" s="11"/>
      <c r="AA6720" s="11"/>
      <c r="AB6720" s="11"/>
      <c r="AC6720" s="11"/>
      <c r="AD6720" s="11"/>
      <c r="AE6720" s="11"/>
      <c r="AF6720" s="11"/>
      <c r="AG6720" s="11"/>
      <c r="AH6720" s="11"/>
      <c r="AI6720" s="11"/>
      <c r="AJ6720" s="11"/>
      <c r="AK6720" s="11"/>
      <c r="AL6720" s="11"/>
      <c r="AM6720" s="5"/>
      <c r="AN6720" s="5"/>
      <c r="AO6720" s="5"/>
      <c r="AP6720" s="5"/>
      <c r="AQ6720" s="5"/>
      <c r="AR6720" s="5"/>
      <c r="AS6720" s="5"/>
      <c r="AT6720" s="5"/>
      <c r="AU6720" s="5"/>
      <c r="AV6720" s="5"/>
      <c r="AW6720" s="5"/>
      <c r="AX6720" s="5"/>
      <c r="AY6720" s="5"/>
      <c r="AZ6720" s="5"/>
      <c r="BA6720" s="5"/>
      <c r="BB6720" s="5"/>
      <c r="BC6720" s="5"/>
      <c r="BD6720" s="5"/>
      <c r="BE6720" s="5"/>
      <c r="BF6720" s="5"/>
      <c r="BG6720" s="5"/>
      <c r="BH6720" s="5"/>
      <c r="BI6720" s="5"/>
      <c r="BJ6720" s="5"/>
      <c r="BK6720" s="5"/>
      <c r="BL6720" s="5"/>
      <c r="BM6720" s="5"/>
      <c r="BN6720" s="5"/>
      <c r="BO6720" s="5"/>
      <c r="BP6720" s="5"/>
      <c r="BQ6720" s="5"/>
      <c r="BR6720" s="5"/>
      <c r="BS6720" s="5"/>
      <c r="BT6720" s="5"/>
      <c r="BU6720" s="5"/>
      <c r="BV6720" s="5"/>
      <c r="BW6720" s="5"/>
      <c r="BX6720" s="5"/>
    </row>
    <row r="6721" spans="1:76" x14ac:dyDescent="0.2">
      <c r="A6721" s="1" t="s">
        <v>22</v>
      </c>
      <c r="B6721" s="1" t="s">
        <v>158</v>
      </c>
      <c r="C6721" s="1" t="s">
        <v>786</v>
      </c>
      <c r="D6721" s="1" t="s">
        <v>70</v>
      </c>
      <c r="E6721" s="1" t="s">
        <v>2</v>
      </c>
      <c r="F6721" s="1" t="s">
        <v>1103</v>
      </c>
      <c r="G6721" s="1" t="s">
        <v>73</v>
      </c>
      <c r="H6721" s="8"/>
      <c r="I6721" s="8">
        <v>2015</v>
      </c>
      <c r="J6721" s="1" t="s">
        <v>768</v>
      </c>
      <c r="K6721" s="9">
        <v>85422</v>
      </c>
      <c r="L6721" s="10">
        <f>K6721/ VLOOKUP(A6721,Indicators!$B$1:$V$7,21,FALSE)</f>
        <v>500.49802547546784</v>
      </c>
      <c r="M6721" s="1" t="s">
        <v>70</v>
      </c>
      <c r="N6721" s="11"/>
      <c r="O6721" s="11"/>
      <c r="P6721" s="11"/>
      <c r="Q6721" s="8" t="str">
        <f t="shared" si="0"/>
        <v/>
      </c>
      <c r="R6721" s="1" t="s">
        <v>158</v>
      </c>
      <c r="S6721" s="1" t="s">
        <v>56</v>
      </c>
      <c r="T6721" s="11"/>
      <c r="U6721" s="11"/>
      <c r="V6721" s="11"/>
      <c r="W6721" s="11"/>
      <c r="X6721" s="11"/>
      <c r="Y6721" s="11"/>
      <c r="Z6721" s="11"/>
      <c r="AA6721" s="11"/>
      <c r="AB6721" s="11"/>
      <c r="AC6721" s="11"/>
      <c r="AD6721" s="11"/>
      <c r="AE6721" s="11"/>
      <c r="AF6721" s="11"/>
      <c r="AG6721" s="11"/>
      <c r="AH6721" s="11"/>
      <c r="AI6721" s="11"/>
      <c r="AJ6721" s="11"/>
      <c r="AK6721" s="11"/>
      <c r="AL6721" s="11"/>
      <c r="AM6721" s="5"/>
      <c r="AN6721" s="5"/>
      <c r="AO6721" s="5"/>
      <c r="AP6721" s="5"/>
      <c r="AQ6721" s="5"/>
      <c r="AR6721" s="5"/>
      <c r="AS6721" s="5"/>
      <c r="AT6721" s="5"/>
      <c r="AU6721" s="5"/>
      <c r="AV6721" s="5"/>
      <c r="AW6721" s="5"/>
      <c r="AX6721" s="5"/>
      <c r="AY6721" s="5"/>
      <c r="AZ6721" s="5"/>
      <c r="BA6721" s="5"/>
      <c r="BB6721" s="5"/>
      <c r="BC6721" s="5"/>
      <c r="BD6721" s="5"/>
      <c r="BE6721" s="5"/>
      <c r="BF6721" s="5"/>
      <c r="BG6721" s="5"/>
      <c r="BH6721" s="5"/>
      <c r="BI6721" s="5"/>
      <c r="BJ6721" s="5"/>
      <c r="BK6721" s="5"/>
      <c r="BL6721" s="5"/>
      <c r="BM6721" s="5"/>
      <c r="BN6721" s="5"/>
      <c r="BO6721" s="5"/>
      <c r="BP6721" s="5"/>
      <c r="BQ6721" s="5"/>
      <c r="BR6721" s="5"/>
      <c r="BS6721" s="5"/>
      <c r="BT6721" s="5"/>
      <c r="BU6721" s="5"/>
      <c r="BV6721" s="5"/>
      <c r="BW6721" s="5"/>
      <c r="BX6721" s="5"/>
    </row>
    <row r="6722" spans="1:76" x14ac:dyDescent="0.2">
      <c r="A6722" s="1" t="s">
        <v>22</v>
      </c>
      <c r="B6722" s="1" t="s">
        <v>75</v>
      </c>
      <c r="C6722" s="1" t="s">
        <v>73</v>
      </c>
      <c r="D6722" s="1" t="s">
        <v>70</v>
      </c>
      <c r="E6722" s="1" t="s">
        <v>2</v>
      </c>
      <c r="F6722" s="1" t="s">
        <v>1103</v>
      </c>
      <c r="G6722" s="1" t="s">
        <v>73</v>
      </c>
      <c r="H6722" s="8"/>
      <c r="I6722" s="8">
        <v>2015</v>
      </c>
      <c r="J6722" s="1" t="s">
        <v>768</v>
      </c>
      <c r="K6722" s="9">
        <v>1212164</v>
      </c>
      <c r="L6722" s="10">
        <f>K6722/ VLOOKUP(A6722,Indicators!$B$1:$V$7,21,FALSE)</f>
        <v>7102.2182640589663</v>
      </c>
      <c r="M6722" s="11"/>
      <c r="N6722" s="11"/>
      <c r="O6722" s="11"/>
      <c r="P6722" s="11"/>
      <c r="Q6722" s="8" t="str">
        <f t="shared" si="0"/>
        <v/>
      </c>
      <c r="R6722" s="1" t="s">
        <v>95</v>
      </c>
      <c r="S6722" s="1" t="s">
        <v>75</v>
      </c>
      <c r="T6722" s="11"/>
      <c r="U6722" s="11"/>
      <c r="V6722" s="11"/>
      <c r="W6722" s="11"/>
      <c r="X6722" s="11"/>
      <c r="Y6722" s="11"/>
      <c r="Z6722" s="11"/>
      <c r="AA6722" s="11"/>
      <c r="AB6722" s="11"/>
      <c r="AC6722" s="11"/>
      <c r="AD6722" s="11"/>
      <c r="AE6722" s="11"/>
      <c r="AF6722" s="11"/>
      <c r="AG6722" s="11"/>
      <c r="AH6722" s="11"/>
      <c r="AI6722" s="11"/>
      <c r="AJ6722" s="11"/>
      <c r="AK6722" s="11"/>
      <c r="AL6722" s="11"/>
      <c r="AM6722" s="5"/>
      <c r="AN6722" s="5"/>
      <c r="AO6722" s="5"/>
      <c r="AP6722" s="5"/>
      <c r="AQ6722" s="5"/>
      <c r="AR6722" s="5"/>
      <c r="AS6722" s="5"/>
      <c r="AT6722" s="5"/>
      <c r="AU6722" s="5"/>
      <c r="AV6722" s="5"/>
      <c r="AW6722" s="5"/>
      <c r="AX6722" s="5"/>
      <c r="AY6722" s="5"/>
      <c r="AZ6722" s="5"/>
      <c r="BA6722" s="5"/>
      <c r="BB6722" s="5"/>
      <c r="BC6722" s="5"/>
      <c r="BD6722" s="5"/>
      <c r="BE6722" s="5"/>
      <c r="BF6722" s="5"/>
      <c r="BG6722" s="5"/>
      <c r="BH6722" s="5"/>
      <c r="BI6722" s="5"/>
      <c r="BJ6722" s="5"/>
      <c r="BK6722" s="5"/>
      <c r="BL6722" s="5"/>
      <c r="BM6722" s="5"/>
      <c r="BN6722" s="5"/>
      <c r="BO6722" s="5"/>
      <c r="BP6722" s="5"/>
      <c r="BQ6722" s="5"/>
      <c r="BR6722" s="5"/>
      <c r="BS6722" s="5"/>
      <c r="BT6722" s="5"/>
      <c r="BU6722" s="5"/>
      <c r="BV6722" s="5"/>
      <c r="BW6722" s="5"/>
      <c r="BX6722" s="5"/>
    </row>
    <row r="6723" spans="1:76" x14ac:dyDescent="0.2">
      <c r="A6723" s="1" t="s">
        <v>22</v>
      </c>
      <c r="B6723" s="1" t="s">
        <v>84</v>
      </c>
      <c r="C6723" s="1" t="s">
        <v>837</v>
      </c>
      <c r="D6723" s="1" t="s">
        <v>70</v>
      </c>
      <c r="E6723" s="1" t="s">
        <v>2</v>
      </c>
      <c r="F6723" s="1" t="s">
        <v>1104</v>
      </c>
      <c r="G6723" s="1" t="s">
        <v>73</v>
      </c>
      <c r="H6723" s="8"/>
      <c r="I6723" s="8">
        <v>2015</v>
      </c>
      <c r="J6723" s="1" t="s">
        <v>768</v>
      </c>
      <c r="K6723" s="9">
        <v>128399</v>
      </c>
      <c r="L6723" s="10">
        <f>K6723/ VLOOKUP(A6723,Indicators!$B$1:$V$7,21,FALSE)</f>
        <v>752.30556499525403</v>
      </c>
      <c r="M6723" s="45" t="s">
        <v>1105</v>
      </c>
      <c r="N6723" s="46"/>
      <c r="O6723" s="11"/>
      <c r="P6723" s="11"/>
      <c r="Q6723" s="8" t="str">
        <f t="shared" si="0"/>
        <v/>
      </c>
      <c r="R6723" s="1" t="s">
        <v>95</v>
      </c>
      <c r="S6723" s="1" t="s">
        <v>84</v>
      </c>
      <c r="T6723" s="11"/>
      <c r="U6723" s="11"/>
      <c r="V6723" s="11"/>
      <c r="W6723" s="11"/>
      <c r="X6723" s="11"/>
      <c r="Y6723" s="11"/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1"/>
      <c r="AK6723" s="11"/>
      <c r="AL6723" s="11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5"/>
      <c r="AX6723" s="5"/>
      <c r="AY6723" s="5"/>
      <c r="AZ6723" s="5"/>
      <c r="BA6723" s="5"/>
      <c r="BB6723" s="5"/>
      <c r="BC6723" s="5"/>
      <c r="BD6723" s="5"/>
      <c r="BE6723" s="5"/>
      <c r="BF6723" s="5"/>
      <c r="BG6723" s="5"/>
      <c r="BH6723" s="5"/>
      <c r="BI6723" s="5"/>
      <c r="BJ6723" s="5"/>
      <c r="BK6723" s="5"/>
      <c r="BL6723" s="5"/>
      <c r="BM6723" s="5"/>
      <c r="BN6723" s="5"/>
      <c r="BO6723" s="5"/>
      <c r="BP6723" s="5"/>
      <c r="BQ6723" s="5"/>
      <c r="BR6723" s="5"/>
      <c r="BS6723" s="5"/>
      <c r="BT6723" s="5"/>
      <c r="BU6723" s="5"/>
      <c r="BV6723" s="5"/>
      <c r="BW6723" s="5"/>
      <c r="BX6723" s="5"/>
    </row>
    <row r="6724" spans="1:76" x14ac:dyDescent="0.2">
      <c r="A6724" s="1" t="s">
        <v>22</v>
      </c>
      <c r="B6724" s="1" t="s">
        <v>97</v>
      </c>
      <c r="C6724" s="1" t="s">
        <v>863</v>
      </c>
      <c r="D6724" s="1" t="s">
        <v>70</v>
      </c>
      <c r="E6724" s="1" t="s">
        <v>2</v>
      </c>
      <c r="F6724" s="1" t="s">
        <v>1104</v>
      </c>
      <c r="G6724" s="1" t="s">
        <v>73</v>
      </c>
      <c r="H6724" s="8"/>
      <c r="I6724" s="8">
        <v>2015</v>
      </c>
      <c r="J6724" s="1" t="s">
        <v>768</v>
      </c>
      <c r="K6724" s="9">
        <v>12517</v>
      </c>
      <c r="L6724" s="10">
        <f>K6724/ VLOOKUP(A6724,Indicators!$B$1:$V$7,21,FALSE)</f>
        <v>73.338645605071648</v>
      </c>
      <c r="M6724" s="11"/>
      <c r="N6724" s="11"/>
      <c r="O6724" s="11"/>
      <c r="P6724" s="11"/>
      <c r="Q6724" s="8" t="str">
        <f t="shared" si="0"/>
        <v/>
      </c>
      <c r="R6724" s="1" t="s">
        <v>97</v>
      </c>
      <c r="S6724" s="1" t="s">
        <v>48</v>
      </c>
      <c r="T6724" s="11"/>
      <c r="U6724" s="11"/>
      <c r="V6724" s="11"/>
      <c r="W6724" s="11"/>
      <c r="X6724" s="11"/>
      <c r="Y6724" s="11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/>
      <c r="AJ6724" s="11"/>
      <c r="AK6724" s="11"/>
      <c r="AL6724" s="11"/>
      <c r="AM6724" s="5"/>
      <c r="AN6724" s="5"/>
      <c r="AO6724" s="5"/>
      <c r="AP6724" s="5"/>
      <c r="AQ6724" s="5"/>
      <c r="AR6724" s="5"/>
      <c r="AS6724" s="5"/>
      <c r="AT6724" s="5"/>
      <c r="AU6724" s="5"/>
      <c r="AV6724" s="5"/>
      <c r="AW6724" s="5"/>
      <c r="AX6724" s="5"/>
      <c r="AY6724" s="5"/>
      <c r="AZ6724" s="5"/>
      <c r="BA6724" s="5"/>
      <c r="BB6724" s="5"/>
      <c r="BC6724" s="5"/>
      <c r="BD6724" s="5"/>
      <c r="BE6724" s="5"/>
      <c r="BF6724" s="5"/>
      <c r="BG6724" s="5"/>
      <c r="BH6724" s="5"/>
      <c r="BI6724" s="5"/>
      <c r="BJ6724" s="5"/>
      <c r="BK6724" s="5"/>
      <c r="BL6724" s="5"/>
      <c r="BM6724" s="5"/>
      <c r="BN6724" s="5"/>
      <c r="BO6724" s="5"/>
      <c r="BP6724" s="5"/>
      <c r="BQ6724" s="5"/>
      <c r="BR6724" s="5"/>
      <c r="BS6724" s="5"/>
      <c r="BT6724" s="5"/>
      <c r="BU6724" s="5"/>
      <c r="BV6724" s="5"/>
      <c r="BW6724" s="5"/>
      <c r="BX6724" s="5"/>
    </row>
    <row r="6725" spans="1:76" x14ac:dyDescent="0.2">
      <c r="A6725" s="1" t="s">
        <v>22</v>
      </c>
      <c r="B6725" s="1" t="s">
        <v>97</v>
      </c>
      <c r="C6725" s="1" t="s">
        <v>874</v>
      </c>
      <c r="D6725" s="1" t="s">
        <v>70</v>
      </c>
      <c r="E6725" s="1" t="s">
        <v>2</v>
      </c>
      <c r="F6725" s="1" t="s">
        <v>1104</v>
      </c>
      <c r="G6725" s="1" t="s">
        <v>73</v>
      </c>
      <c r="H6725" s="8"/>
      <c r="I6725" s="8">
        <v>2015</v>
      </c>
      <c r="J6725" s="1" t="s">
        <v>768</v>
      </c>
      <c r="K6725" s="9">
        <v>31246</v>
      </c>
      <c r="L6725" s="10">
        <f>K6725/ VLOOKUP(A6725,Indicators!$B$1:$V$7,21,FALSE)</f>
        <v>183.07416478198201</v>
      </c>
      <c r="M6725" s="11"/>
      <c r="N6725" s="11"/>
      <c r="O6725" s="11"/>
      <c r="P6725" s="11"/>
      <c r="Q6725" s="8" t="str">
        <f t="shared" si="0"/>
        <v/>
      </c>
      <c r="R6725" s="1" t="s">
        <v>133</v>
      </c>
      <c r="S6725" s="1" t="s">
        <v>52</v>
      </c>
      <c r="T6725" s="11"/>
      <c r="U6725" s="11"/>
      <c r="V6725" s="11"/>
      <c r="W6725" s="11"/>
      <c r="X6725" s="11"/>
      <c r="Y6725" s="11"/>
      <c r="Z6725" s="11"/>
      <c r="AA6725" s="11"/>
      <c r="AB6725" s="11"/>
      <c r="AC6725" s="11"/>
      <c r="AD6725" s="11"/>
      <c r="AE6725" s="11"/>
      <c r="AF6725" s="11"/>
      <c r="AG6725" s="11"/>
      <c r="AH6725" s="11"/>
      <c r="AI6725" s="11"/>
      <c r="AJ6725" s="11"/>
      <c r="AK6725" s="11"/>
      <c r="AL6725" s="11"/>
      <c r="AM6725" s="5"/>
      <c r="AN6725" s="5"/>
      <c r="AO6725" s="5"/>
      <c r="AP6725" s="5"/>
      <c r="AQ6725" s="5"/>
      <c r="AR6725" s="5"/>
      <c r="AS6725" s="5"/>
      <c r="AT6725" s="5"/>
      <c r="AU6725" s="5"/>
      <c r="AV6725" s="5"/>
      <c r="AW6725" s="5"/>
      <c r="AX6725" s="5"/>
      <c r="AY6725" s="5"/>
      <c r="AZ6725" s="5"/>
      <c r="BA6725" s="5"/>
      <c r="BB6725" s="5"/>
      <c r="BC6725" s="5"/>
      <c r="BD6725" s="5"/>
      <c r="BE6725" s="5"/>
      <c r="BF6725" s="5"/>
      <c r="BG6725" s="5"/>
      <c r="BH6725" s="5"/>
      <c r="BI6725" s="5"/>
      <c r="BJ6725" s="5"/>
      <c r="BK6725" s="5"/>
      <c r="BL6725" s="5"/>
      <c r="BM6725" s="5"/>
      <c r="BN6725" s="5"/>
      <c r="BO6725" s="5"/>
      <c r="BP6725" s="5"/>
      <c r="BQ6725" s="5"/>
      <c r="BR6725" s="5"/>
      <c r="BS6725" s="5"/>
      <c r="BT6725" s="5"/>
      <c r="BU6725" s="5"/>
      <c r="BV6725" s="5"/>
      <c r="BW6725" s="5"/>
      <c r="BX6725" s="5"/>
    </row>
    <row r="6726" spans="1:76" x14ac:dyDescent="0.2">
      <c r="A6726" s="1" t="s">
        <v>22</v>
      </c>
      <c r="B6726" s="1" t="s">
        <v>75</v>
      </c>
      <c r="C6726" s="1" t="s">
        <v>73</v>
      </c>
      <c r="D6726" s="1" t="s">
        <v>70</v>
      </c>
      <c r="E6726" s="1" t="s">
        <v>2</v>
      </c>
      <c r="F6726" s="1" t="s">
        <v>1106</v>
      </c>
      <c r="G6726" s="1" t="s">
        <v>73</v>
      </c>
      <c r="H6726" s="8"/>
      <c r="I6726" s="8">
        <v>2015</v>
      </c>
      <c r="J6726" s="1" t="s">
        <v>768</v>
      </c>
      <c r="K6726" s="9">
        <v>96581</v>
      </c>
      <c r="L6726" s="10">
        <f>K6726/ VLOOKUP(A6726,Indicators!$B$1:$V$7,21,FALSE)</f>
        <v>565.87998171953552</v>
      </c>
      <c r="M6726" s="11"/>
      <c r="N6726" s="11"/>
      <c r="O6726" s="11"/>
      <c r="P6726" s="11"/>
      <c r="Q6726" s="8" t="str">
        <f t="shared" si="0"/>
        <v/>
      </c>
      <c r="R6726" s="1" t="s">
        <v>95</v>
      </c>
      <c r="S6726" s="1" t="s">
        <v>75</v>
      </c>
      <c r="T6726" s="11"/>
      <c r="U6726" s="11"/>
      <c r="V6726" s="11"/>
      <c r="W6726" s="11"/>
      <c r="X6726" s="11"/>
      <c r="Y6726" s="11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1"/>
      <c r="AK6726" s="11"/>
      <c r="AL6726" s="11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5"/>
      <c r="AX6726" s="5"/>
      <c r="AY6726" s="5"/>
      <c r="AZ6726" s="5"/>
      <c r="BA6726" s="5"/>
      <c r="BB6726" s="5"/>
      <c r="BC6726" s="5"/>
      <c r="BD6726" s="5"/>
      <c r="BE6726" s="5"/>
      <c r="BF6726" s="5"/>
      <c r="BG6726" s="5"/>
      <c r="BH6726" s="5"/>
      <c r="BI6726" s="5"/>
      <c r="BJ6726" s="5"/>
      <c r="BK6726" s="5"/>
      <c r="BL6726" s="5"/>
      <c r="BM6726" s="5"/>
      <c r="BN6726" s="5"/>
      <c r="BO6726" s="5"/>
      <c r="BP6726" s="5"/>
      <c r="BQ6726" s="5"/>
      <c r="BR6726" s="5"/>
      <c r="BS6726" s="5"/>
      <c r="BT6726" s="5"/>
      <c r="BU6726" s="5"/>
      <c r="BV6726" s="5"/>
      <c r="BW6726" s="5"/>
      <c r="BX6726" s="5"/>
    </row>
    <row r="6727" spans="1:76" x14ac:dyDescent="0.2">
      <c r="A6727" s="1" t="s">
        <v>22</v>
      </c>
      <c r="B6727" s="1" t="s">
        <v>84</v>
      </c>
      <c r="C6727" s="1" t="s">
        <v>908</v>
      </c>
      <c r="D6727" s="1" t="s">
        <v>70</v>
      </c>
      <c r="E6727" s="1" t="s">
        <v>2</v>
      </c>
      <c r="F6727" s="1" t="s">
        <v>1107</v>
      </c>
      <c r="G6727" s="1" t="s">
        <v>73</v>
      </c>
      <c r="H6727" s="8"/>
      <c r="I6727" s="8">
        <v>2015</v>
      </c>
      <c r="J6727" s="1" t="s">
        <v>768</v>
      </c>
      <c r="K6727" s="9">
        <v>106684</v>
      </c>
      <c r="L6727" s="10">
        <f>K6727/ VLOOKUP(A6727,Indicators!$B$1:$V$7,21,FALSE)</f>
        <v>625.0747038213201</v>
      </c>
      <c r="M6727" s="11"/>
      <c r="N6727" s="11"/>
      <c r="O6727" s="11"/>
      <c r="P6727" s="11"/>
      <c r="Q6727" s="8" t="str">
        <f t="shared" si="0"/>
        <v/>
      </c>
      <c r="R6727" s="1" t="s">
        <v>95</v>
      </c>
      <c r="S6727" s="1" t="s">
        <v>84</v>
      </c>
      <c r="T6727" s="11"/>
      <c r="U6727" s="11"/>
      <c r="V6727" s="11"/>
      <c r="W6727" s="11"/>
      <c r="X6727" s="11"/>
      <c r="Y6727" s="11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1"/>
      <c r="AK6727" s="11"/>
      <c r="AL6727" s="11"/>
      <c r="AM6727" s="5"/>
      <c r="AN6727" s="5"/>
      <c r="AO6727" s="5"/>
      <c r="AP6727" s="5"/>
      <c r="AQ6727" s="5"/>
      <c r="AR6727" s="5"/>
      <c r="AS6727" s="5"/>
      <c r="AT6727" s="5"/>
      <c r="AU6727" s="5"/>
      <c r="AV6727" s="5"/>
      <c r="AW6727" s="5"/>
      <c r="AX6727" s="5"/>
      <c r="AY6727" s="5"/>
      <c r="AZ6727" s="5"/>
      <c r="BA6727" s="5"/>
      <c r="BB6727" s="5"/>
      <c r="BC6727" s="5"/>
      <c r="BD6727" s="5"/>
      <c r="BE6727" s="5"/>
      <c r="BF6727" s="5"/>
      <c r="BG6727" s="5"/>
      <c r="BH6727" s="5"/>
      <c r="BI6727" s="5"/>
      <c r="BJ6727" s="5"/>
      <c r="BK6727" s="5"/>
      <c r="BL6727" s="5"/>
      <c r="BM6727" s="5"/>
      <c r="BN6727" s="5"/>
      <c r="BO6727" s="5"/>
      <c r="BP6727" s="5"/>
      <c r="BQ6727" s="5"/>
      <c r="BR6727" s="5"/>
      <c r="BS6727" s="5"/>
      <c r="BT6727" s="5"/>
      <c r="BU6727" s="5"/>
      <c r="BV6727" s="5"/>
      <c r="BW6727" s="5"/>
      <c r="BX6727" s="5"/>
    </row>
    <row r="6728" spans="1:76" x14ac:dyDescent="0.2">
      <c r="A6728" s="1" t="s">
        <v>22</v>
      </c>
      <c r="B6728" s="1" t="s">
        <v>775</v>
      </c>
      <c r="C6728" s="1" t="s">
        <v>808</v>
      </c>
      <c r="D6728" s="1" t="s">
        <v>70</v>
      </c>
      <c r="E6728" s="1" t="s">
        <v>2</v>
      </c>
      <c r="F6728" s="1" t="s">
        <v>1107</v>
      </c>
      <c r="G6728" s="1" t="s">
        <v>73</v>
      </c>
      <c r="H6728" s="8"/>
      <c r="I6728" s="8">
        <v>2015</v>
      </c>
      <c r="J6728" s="1" t="s">
        <v>768</v>
      </c>
      <c r="K6728" s="9">
        <v>282766</v>
      </c>
      <c r="L6728" s="10">
        <f>K6728/ VLOOKUP(A6728,Indicators!$B$1:$V$7,21,FALSE)</f>
        <v>1656.7608423075571</v>
      </c>
      <c r="M6728" s="1" t="s">
        <v>769</v>
      </c>
      <c r="N6728" s="11"/>
      <c r="O6728" s="11"/>
      <c r="P6728" s="11"/>
      <c r="Q6728" s="8" t="str">
        <f t="shared" si="0"/>
        <v/>
      </c>
      <c r="R6728" s="1" t="s">
        <v>158</v>
      </c>
      <c r="S6728" s="1" t="s">
        <v>56</v>
      </c>
      <c r="T6728" s="11"/>
      <c r="U6728" s="11"/>
      <c r="V6728" s="11"/>
      <c r="W6728" s="11"/>
      <c r="X6728" s="11"/>
      <c r="Y6728" s="11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1"/>
      <c r="AK6728" s="11"/>
      <c r="AL6728" s="11"/>
      <c r="AM6728" s="5"/>
      <c r="AN6728" s="5"/>
      <c r="AO6728" s="5"/>
      <c r="AP6728" s="5"/>
      <c r="AQ6728" s="5"/>
      <c r="AR6728" s="5"/>
      <c r="AS6728" s="5"/>
      <c r="AT6728" s="5"/>
      <c r="AU6728" s="5"/>
      <c r="AV6728" s="5"/>
      <c r="AW6728" s="5"/>
      <c r="AX6728" s="5"/>
      <c r="AY6728" s="5"/>
      <c r="AZ6728" s="5"/>
      <c r="BA6728" s="5"/>
      <c r="BB6728" s="5"/>
      <c r="BC6728" s="5"/>
      <c r="BD6728" s="5"/>
      <c r="BE6728" s="5"/>
      <c r="BF6728" s="5"/>
      <c r="BG6728" s="5"/>
      <c r="BH6728" s="5"/>
      <c r="BI6728" s="5"/>
      <c r="BJ6728" s="5"/>
      <c r="BK6728" s="5"/>
      <c r="BL6728" s="5"/>
      <c r="BM6728" s="5"/>
      <c r="BN6728" s="5"/>
      <c r="BO6728" s="5"/>
      <c r="BP6728" s="5"/>
      <c r="BQ6728" s="5"/>
      <c r="BR6728" s="5"/>
      <c r="BS6728" s="5"/>
      <c r="BT6728" s="5"/>
      <c r="BU6728" s="5"/>
      <c r="BV6728" s="5"/>
      <c r="BW6728" s="5"/>
      <c r="BX6728" s="5"/>
    </row>
    <row r="6729" spans="1:76" x14ac:dyDescent="0.2">
      <c r="A6729" s="1" t="s">
        <v>22</v>
      </c>
      <c r="B6729" s="1" t="s">
        <v>75</v>
      </c>
      <c r="C6729" s="1" t="s">
        <v>820</v>
      </c>
      <c r="D6729" s="1" t="s">
        <v>70</v>
      </c>
      <c r="E6729" s="1" t="s">
        <v>2</v>
      </c>
      <c r="F6729" s="1" t="s">
        <v>1107</v>
      </c>
      <c r="G6729" s="1" t="s">
        <v>73</v>
      </c>
      <c r="H6729" s="8"/>
      <c r="I6729" s="8">
        <v>2015</v>
      </c>
      <c r="J6729" s="1" t="s">
        <v>768</v>
      </c>
      <c r="K6729" s="9">
        <v>100264</v>
      </c>
      <c r="L6729" s="10">
        <f>K6729/ VLOOKUP(A6729,Indicators!$B$1:$V$7,21,FALSE)</f>
        <v>587.45913261539545</v>
      </c>
      <c r="M6729" s="11"/>
      <c r="N6729" s="11"/>
      <c r="O6729" s="11"/>
      <c r="P6729" s="11"/>
      <c r="Q6729" s="8" t="str">
        <f t="shared" si="0"/>
        <v/>
      </c>
      <c r="R6729" s="1" t="s">
        <v>95</v>
      </c>
      <c r="S6729" s="1" t="s">
        <v>75</v>
      </c>
      <c r="T6729" s="11"/>
      <c r="U6729" s="11"/>
      <c r="V6729" s="11"/>
      <c r="W6729" s="11"/>
      <c r="X6729" s="11"/>
      <c r="Y6729" s="11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1"/>
      <c r="AK6729" s="11"/>
      <c r="AL6729" s="11"/>
      <c r="AM6729" s="5"/>
      <c r="AN6729" s="5"/>
      <c r="AO6729" s="5"/>
      <c r="AP6729" s="5"/>
      <c r="AQ6729" s="5"/>
      <c r="AR6729" s="5"/>
      <c r="AS6729" s="5"/>
      <c r="AT6729" s="5"/>
      <c r="AU6729" s="5"/>
      <c r="AV6729" s="5"/>
      <c r="AW6729" s="5"/>
      <c r="AX6729" s="5"/>
      <c r="AY6729" s="5"/>
      <c r="AZ6729" s="5"/>
      <c r="BA6729" s="5"/>
      <c r="BB6729" s="5"/>
      <c r="BC6729" s="5"/>
      <c r="BD6729" s="5"/>
      <c r="BE6729" s="5"/>
      <c r="BF6729" s="5"/>
      <c r="BG6729" s="5"/>
      <c r="BH6729" s="5"/>
      <c r="BI6729" s="5"/>
      <c r="BJ6729" s="5"/>
      <c r="BK6729" s="5"/>
      <c r="BL6729" s="5"/>
      <c r="BM6729" s="5"/>
      <c r="BN6729" s="5"/>
      <c r="BO6729" s="5"/>
      <c r="BP6729" s="5"/>
      <c r="BQ6729" s="5"/>
      <c r="BR6729" s="5"/>
      <c r="BS6729" s="5"/>
      <c r="BT6729" s="5"/>
      <c r="BU6729" s="5"/>
      <c r="BV6729" s="5"/>
      <c r="BW6729" s="5"/>
      <c r="BX6729" s="5"/>
    </row>
    <row r="6730" spans="1:76" x14ac:dyDescent="0.2">
      <c r="A6730" s="1" t="s">
        <v>22</v>
      </c>
      <c r="B6730" s="1" t="s">
        <v>97</v>
      </c>
      <c r="C6730" s="1" t="s">
        <v>870</v>
      </c>
      <c r="D6730" s="1" t="s">
        <v>70</v>
      </c>
      <c r="E6730" s="1" t="s">
        <v>2</v>
      </c>
      <c r="F6730" s="1" t="s">
        <v>1107</v>
      </c>
      <c r="G6730" s="1" t="s">
        <v>73</v>
      </c>
      <c r="H6730" s="8"/>
      <c r="I6730" s="8">
        <v>2015</v>
      </c>
      <c r="J6730" s="1" t="s">
        <v>768</v>
      </c>
      <c r="K6730" s="9">
        <v>403510</v>
      </c>
      <c r="L6730" s="10">
        <f>K6730/ VLOOKUP(A6730,Indicators!$B$1:$V$7,21,FALSE)</f>
        <v>2364.2148188945007</v>
      </c>
      <c r="M6730" s="11"/>
      <c r="N6730" s="11"/>
      <c r="O6730" s="11"/>
      <c r="P6730" s="11"/>
      <c r="Q6730" s="8" t="str">
        <f t="shared" si="0"/>
        <v/>
      </c>
      <c r="R6730" s="1" t="s">
        <v>97</v>
      </c>
      <c r="S6730" s="1" t="s">
        <v>45</v>
      </c>
      <c r="T6730" s="11"/>
      <c r="U6730" s="11"/>
      <c r="V6730" s="11"/>
      <c r="W6730" s="11"/>
      <c r="X6730" s="11"/>
      <c r="Y6730" s="11"/>
      <c r="Z6730" s="11"/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1"/>
      <c r="AK6730" s="11"/>
      <c r="AL6730" s="11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5"/>
      <c r="AX6730" s="5"/>
      <c r="AY6730" s="5"/>
      <c r="AZ6730" s="5"/>
      <c r="BA6730" s="5"/>
      <c r="BB6730" s="5"/>
      <c r="BC6730" s="5"/>
      <c r="BD6730" s="5"/>
      <c r="BE6730" s="5"/>
      <c r="BF6730" s="5"/>
      <c r="BG6730" s="5"/>
      <c r="BH6730" s="5"/>
      <c r="BI6730" s="5"/>
      <c r="BJ6730" s="5"/>
      <c r="BK6730" s="5"/>
      <c r="BL6730" s="5"/>
      <c r="BM6730" s="5"/>
      <c r="BN6730" s="5"/>
      <c r="BO6730" s="5"/>
      <c r="BP6730" s="5"/>
      <c r="BQ6730" s="5"/>
      <c r="BR6730" s="5"/>
      <c r="BS6730" s="5"/>
      <c r="BT6730" s="5"/>
      <c r="BU6730" s="5"/>
      <c r="BV6730" s="5"/>
      <c r="BW6730" s="5"/>
      <c r="BX6730" s="5"/>
    </row>
    <row r="6731" spans="1:76" x14ac:dyDescent="0.2">
      <c r="A6731" s="1" t="s">
        <v>22</v>
      </c>
      <c r="B6731" s="1" t="s">
        <v>775</v>
      </c>
      <c r="C6731" s="1" t="s">
        <v>780</v>
      </c>
      <c r="D6731" s="1" t="s">
        <v>70</v>
      </c>
      <c r="E6731" s="1" t="s">
        <v>2</v>
      </c>
      <c r="F6731" s="1" t="s">
        <v>1108</v>
      </c>
      <c r="G6731" s="1" t="s">
        <v>73</v>
      </c>
      <c r="H6731" s="8"/>
      <c r="I6731" s="8">
        <v>2015</v>
      </c>
      <c r="J6731" s="1" t="s">
        <v>768</v>
      </c>
      <c r="K6731" s="9">
        <v>334552</v>
      </c>
      <c r="L6731" s="10">
        <f>K6731/ VLOOKUP(A6731,Indicators!$B$1:$V$7,21,FALSE)</f>
        <v>1960.1813984555351</v>
      </c>
      <c r="M6731" s="1" t="s">
        <v>769</v>
      </c>
      <c r="N6731" s="11"/>
      <c r="O6731" s="11"/>
      <c r="P6731" s="11"/>
      <c r="Q6731" s="8" t="str">
        <f t="shared" si="0"/>
        <v/>
      </c>
      <c r="R6731" s="1" t="s">
        <v>158</v>
      </c>
      <c r="S6731" s="1" t="s">
        <v>56</v>
      </c>
      <c r="T6731" s="11"/>
      <c r="U6731" s="11"/>
      <c r="V6731" s="11"/>
      <c r="W6731" s="11"/>
      <c r="X6731" s="11"/>
      <c r="Y6731" s="11"/>
      <c r="Z6731" s="11"/>
      <c r="AA6731" s="11"/>
      <c r="AB6731" s="11"/>
      <c r="AC6731" s="11"/>
      <c r="AD6731" s="11"/>
      <c r="AE6731" s="11"/>
      <c r="AF6731" s="11"/>
      <c r="AG6731" s="11"/>
      <c r="AH6731" s="11"/>
      <c r="AI6731" s="11"/>
      <c r="AJ6731" s="11"/>
      <c r="AK6731" s="11"/>
      <c r="AL6731" s="11"/>
      <c r="AM6731" s="5"/>
      <c r="AN6731" s="5"/>
      <c r="AO6731" s="5"/>
      <c r="AP6731" s="5"/>
      <c r="AQ6731" s="5"/>
      <c r="AR6731" s="5"/>
      <c r="AS6731" s="5"/>
      <c r="AT6731" s="5"/>
      <c r="AU6731" s="5"/>
      <c r="AV6731" s="5"/>
      <c r="AW6731" s="5"/>
      <c r="AX6731" s="5"/>
      <c r="AY6731" s="5"/>
      <c r="AZ6731" s="5"/>
      <c r="BA6731" s="5"/>
      <c r="BB6731" s="5"/>
      <c r="BC6731" s="5"/>
      <c r="BD6731" s="5"/>
      <c r="BE6731" s="5"/>
      <c r="BF6731" s="5"/>
      <c r="BG6731" s="5"/>
      <c r="BH6731" s="5"/>
      <c r="BI6731" s="5"/>
      <c r="BJ6731" s="5"/>
      <c r="BK6731" s="5"/>
      <c r="BL6731" s="5"/>
      <c r="BM6731" s="5"/>
      <c r="BN6731" s="5"/>
      <c r="BO6731" s="5"/>
      <c r="BP6731" s="5"/>
      <c r="BQ6731" s="5"/>
      <c r="BR6731" s="5"/>
      <c r="BS6731" s="5"/>
      <c r="BT6731" s="5"/>
      <c r="BU6731" s="5"/>
      <c r="BV6731" s="5"/>
      <c r="BW6731" s="5"/>
      <c r="BX6731" s="5"/>
    </row>
    <row r="6732" spans="1:76" x14ac:dyDescent="0.2">
      <c r="A6732" s="1" t="s">
        <v>22</v>
      </c>
      <c r="B6732" s="1" t="s">
        <v>103</v>
      </c>
      <c r="C6732" s="1" t="s">
        <v>794</v>
      </c>
      <c r="D6732" s="1" t="s">
        <v>669</v>
      </c>
      <c r="E6732" s="1" t="s">
        <v>2</v>
      </c>
      <c r="F6732" s="1" t="s">
        <v>1109</v>
      </c>
      <c r="G6732" s="1" t="s">
        <v>73</v>
      </c>
      <c r="H6732" s="8"/>
      <c r="I6732" s="8">
        <v>2015</v>
      </c>
      <c r="J6732" s="1" t="s">
        <v>768</v>
      </c>
      <c r="K6732" s="8">
        <v>50</v>
      </c>
      <c r="L6732" s="10">
        <f>K6732/ VLOOKUP(A6732,Indicators!$B$1:$V$7,21,FALSE)</f>
        <v>0.29295616203991232</v>
      </c>
      <c r="M6732" s="1" t="s">
        <v>769</v>
      </c>
      <c r="N6732" s="11"/>
      <c r="O6732" s="11"/>
      <c r="P6732" s="11"/>
      <c r="Q6732" s="8" t="str">
        <f t="shared" si="0"/>
        <v/>
      </c>
      <c r="R6732" s="1" t="s">
        <v>323</v>
      </c>
      <c r="S6732" s="1" t="s">
        <v>51</v>
      </c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1"/>
      <c r="AK6732" s="11"/>
      <c r="AL6732" s="11"/>
      <c r="AM6732" s="5"/>
      <c r="AN6732" s="5"/>
      <c r="AO6732" s="5"/>
      <c r="AP6732" s="5"/>
      <c r="AQ6732" s="5"/>
      <c r="AR6732" s="5"/>
      <c r="AS6732" s="5"/>
      <c r="AT6732" s="5"/>
      <c r="AU6732" s="5"/>
      <c r="AV6732" s="5"/>
      <c r="AW6732" s="5"/>
      <c r="AX6732" s="5"/>
      <c r="AY6732" s="5"/>
      <c r="AZ6732" s="5"/>
      <c r="BA6732" s="5"/>
      <c r="BB6732" s="5"/>
      <c r="BC6732" s="5"/>
      <c r="BD6732" s="5"/>
      <c r="BE6732" s="5"/>
      <c r="BF6732" s="5"/>
      <c r="BG6732" s="5"/>
      <c r="BH6732" s="5"/>
      <c r="BI6732" s="5"/>
      <c r="BJ6732" s="5"/>
      <c r="BK6732" s="5"/>
      <c r="BL6732" s="5"/>
      <c r="BM6732" s="5"/>
      <c r="BN6732" s="5"/>
      <c r="BO6732" s="5"/>
      <c r="BP6732" s="5"/>
      <c r="BQ6732" s="5"/>
      <c r="BR6732" s="5"/>
      <c r="BS6732" s="5"/>
      <c r="BT6732" s="5"/>
      <c r="BU6732" s="5"/>
      <c r="BV6732" s="5"/>
      <c r="BW6732" s="5"/>
      <c r="BX6732" s="5"/>
    </row>
    <row r="6733" spans="1:76" x14ac:dyDescent="0.2">
      <c r="A6733" s="1" t="s">
        <v>22</v>
      </c>
      <c r="B6733" s="1" t="s">
        <v>103</v>
      </c>
      <c r="C6733" s="1" t="s">
        <v>886</v>
      </c>
      <c r="D6733" s="1" t="s">
        <v>669</v>
      </c>
      <c r="E6733" s="1" t="s">
        <v>2</v>
      </c>
      <c r="F6733" s="1" t="s">
        <v>1109</v>
      </c>
      <c r="G6733" s="1" t="s">
        <v>73</v>
      </c>
      <c r="H6733" s="8"/>
      <c r="I6733" s="8">
        <v>2015</v>
      </c>
      <c r="J6733" s="1" t="s">
        <v>768</v>
      </c>
      <c r="K6733" s="8">
        <v>100</v>
      </c>
      <c r="L6733" s="10">
        <f>K6733/ VLOOKUP(A6733,Indicators!$B$1:$V$7,21,FALSE)</f>
        <v>0.58591232407982463</v>
      </c>
      <c r="M6733" s="1" t="s">
        <v>769</v>
      </c>
      <c r="N6733" s="11"/>
      <c r="O6733" s="11"/>
      <c r="P6733" s="11"/>
      <c r="Q6733" s="8" t="str">
        <f t="shared" si="0"/>
        <v/>
      </c>
      <c r="R6733" s="1" t="s">
        <v>98</v>
      </c>
      <c r="S6733" s="1" t="s">
        <v>90</v>
      </c>
      <c r="T6733" s="11"/>
      <c r="U6733" s="11"/>
      <c r="V6733" s="11"/>
      <c r="W6733" s="11"/>
      <c r="X6733" s="11"/>
      <c r="Y6733" s="11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1"/>
      <c r="AK6733" s="11"/>
      <c r="AL6733" s="11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5"/>
      <c r="AX6733" s="5"/>
      <c r="AY6733" s="5"/>
      <c r="AZ6733" s="5"/>
      <c r="BA6733" s="5"/>
      <c r="BB6733" s="5"/>
      <c r="BC6733" s="5"/>
      <c r="BD6733" s="5"/>
      <c r="BE6733" s="5"/>
      <c r="BF6733" s="5"/>
      <c r="BG6733" s="5"/>
      <c r="BH6733" s="5"/>
      <c r="BI6733" s="5"/>
      <c r="BJ6733" s="5"/>
      <c r="BK6733" s="5"/>
      <c r="BL6733" s="5"/>
      <c r="BM6733" s="5"/>
      <c r="BN6733" s="5"/>
      <c r="BO6733" s="5"/>
      <c r="BP6733" s="5"/>
      <c r="BQ6733" s="5"/>
      <c r="BR6733" s="5"/>
      <c r="BS6733" s="5"/>
      <c r="BT6733" s="5"/>
      <c r="BU6733" s="5"/>
      <c r="BV6733" s="5"/>
      <c r="BW6733" s="5"/>
      <c r="BX6733" s="5"/>
    </row>
    <row r="6734" spans="1:76" x14ac:dyDescent="0.2">
      <c r="A6734" s="1" t="s">
        <v>22</v>
      </c>
      <c r="B6734" s="1" t="s">
        <v>103</v>
      </c>
      <c r="C6734" s="1" t="s">
        <v>766</v>
      </c>
      <c r="D6734" s="1" t="s">
        <v>669</v>
      </c>
      <c r="E6734" s="1" t="s">
        <v>2</v>
      </c>
      <c r="F6734" s="1" t="s">
        <v>1109</v>
      </c>
      <c r="G6734" s="1" t="s">
        <v>73</v>
      </c>
      <c r="H6734" s="8"/>
      <c r="I6734" s="8">
        <v>2015</v>
      </c>
      <c r="J6734" s="1" t="s">
        <v>768</v>
      </c>
      <c r="K6734" s="8">
        <v>406</v>
      </c>
      <c r="L6734" s="10">
        <f>K6734/ VLOOKUP(A6734,Indicators!$B$1:$V$7,21,FALSE)</f>
        <v>2.3788040357640883</v>
      </c>
      <c r="M6734" s="1" t="s">
        <v>769</v>
      </c>
      <c r="N6734" s="11"/>
      <c r="O6734" s="11"/>
      <c r="P6734" s="11"/>
      <c r="Q6734" s="8" t="str">
        <f t="shared" si="0"/>
        <v/>
      </c>
      <c r="R6734" s="1" t="s">
        <v>98</v>
      </c>
      <c r="S6734" s="1" t="s">
        <v>58</v>
      </c>
      <c r="T6734" s="11"/>
      <c r="U6734" s="11"/>
      <c r="V6734" s="11"/>
      <c r="W6734" s="11"/>
      <c r="X6734" s="11"/>
      <c r="Y6734" s="11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1"/>
      <c r="AK6734" s="11"/>
      <c r="AL6734" s="11"/>
      <c r="AM6734" s="5"/>
      <c r="AN6734" s="5"/>
      <c r="AO6734" s="5"/>
      <c r="AP6734" s="5"/>
      <c r="AQ6734" s="5"/>
      <c r="AR6734" s="5"/>
      <c r="AS6734" s="5"/>
      <c r="AT6734" s="5"/>
      <c r="AU6734" s="5"/>
      <c r="AV6734" s="5"/>
      <c r="AW6734" s="5"/>
      <c r="AX6734" s="5"/>
      <c r="AY6734" s="5"/>
      <c r="AZ6734" s="5"/>
      <c r="BA6734" s="5"/>
      <c r="BB6734" s="5"/>
      <c r="BC6734" s="5"/>
      <c r="BD6734" s="5"/>
      <c r="BE6734" s="5"/>
      <c r="BF6734" s="5"/>
      <c r="BG6734" s="5"/>
      <c r="BH6734" s="5"/>
      <c r="BI6734" s="5"/>
      <c r="BJ6734" s="5"/>
      <c r="BK6734" s="5"/>
      <c r="BL6734" s="5"/>
      <c r="BM6734" s="5"/>
      <c r="BN6734" s="5"/>
      <c r="BO6734" s="5"/>
      <c r="BP6734" s="5"/>
      <c r="BQ6734" s="5"/>
      <c r="BR6734" s="5"/>
      <c r="BS6734" s="5"/>
      <c r="BT6734" s="5"/>
      <c r="BU6734" s="5"/>
      <c r="BV6734" s="5"/>
      <c r="BW6734" s="5"/>
      <c r="BX6734" s="5"/>
    </row>
    <row r="6735" spans="1:76" x14ac:dyDescent="0.2">
      <c r="A6735" s="1" t="s">
        <v>22</v>
      </c>
      <c r="B6735" s="1" t="s">
        <v>103</v>
      </c>
      <c r="C6735" s="1" t="s">
        <v>59</v>
      </c>
      <c r="D6735" s="1" t="s">
        <v>669</v>
      </c>
      <c r="E6735" s="1" t="s">
        <v>2</v>
      </c>
      <c r="F6735" s="1" t="s">
        <v>1109</v>
      </c>
      <c r="G6735" s="1" t="s">
        <v>73</v>
      </c>
      <c r="H6735" s="8"/>
      <c r="I6735" s="8">
        <v>2015</v>
      </c>
      <c r="J6735" s="1" t="s">
        <v>768</v>
      </c>
      <c r="K6735" s="9">
        <v>1200</v>
      </c>
      <c r="L6735" s="10">
        <f>K6735/ VLOOKUP(A6735,Indicators!$B$1:$V$7,21,FALSE)</f>
        <v>7.030947888957896</v>
      </c>
      <c r="M6735" s="1" t="s">
        <v>769</v>
      </c>
      <c r="N6735" s="11"/>
      <c r="O6735" s="11"/>
      <c r="P6735" s="11"/>
      <c r="Q6735" s="8" t="str">
        <f t="shared" si="0"/>
        <v/>
      </c>
      <c r="R6735" s="1" t="s">
        <v>98</v>
      </c>
      <c r="S6735" s="1" t="s">
        <v>59</v>
      </c>
      <c r="T6735" s="11"/>
      <c r="U6735" s="11"/>
      <c r="V6735" s="11"/>
      <c r="W6735" s="11"/>
      <c r="X6735" s="11"/>
      <c r="Y6735" s="11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1"/>
      <c r="AK6735" s="11"/>
      <c r="AL6735" s="11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5"/>
      <c r="AX6735" s="5"/>
      <c r="AY6735" s="5"/>
      <c r="AZ6735" s="5"/>
      <c r="BA6735" s="5"/>
      <c r="BB6735" s="5"/>
      <c r="BC6735" s="5"/>
      <c r="BD6735" s="5"/>
      <c r="BE6735" s="5"/>
      <c r="BF6735" s="5"/>
      <c r="BG6735" s="5"/>
      <c r="BH6735" s="5"/>
      <c r="BI6735" s="5"/>
      <c r="BJ6735" s="5"/>
      <c r="BK6735" s="5"/>
      <c r="BL6735" s="5"/>
      <c r="BM6735" s="5"/>
      <c r="BN6735" s="5"/>
      <c r="BO6735" s="5"/>
      <c r="BP6735" s="5"/>
      <c r="BQ6735" s="5"/>
      <c r="BR6735" s="5"/>
      <c r="BS6735" s="5"/>
      <c r="BT6735" s="5"/>
      <c r="BU6735" s="5"/>
      <c r="BV6735" s="5"/>
      <c r="BW6735" s="5"/>
      <c r="BX6735" s="5"/>
    </row>
    <row r="6736" spans="1:76" x14ac:dyDescent="0.2">
      <c r="A6736" s="1" t="s">
        <v>22</v>
      </c>
      <c r="B6736" s="1" t="s">
        <v>103</v>
      </c>
      <c r="C6736" s="1" t="s">
        <v>1029</v>
      </c>
      <c r="D6736" s="1" t="s">
        <v>669</v>
      </c>
      <c r="E6736" s="1" t="s">
        <v>2</v>
      </c>
      <c r="F6736" s="1" t="s">
        <v>1109</v>
      </c>
      <c r="G6736" s="1" t="s">
        <v>73</v>
      </c>
      <c r="H6736" s="8"/>
      <c r="I6736" s="8">
        <v>2015</v>
      </c>
      <c r="J6736" s="1" t="s">
        <v>768</v>
      </c>
      <c r="K6736" s="9">
        <v>7530</v>
      </c>
      <c r="L6736" s="10">
        <f>K6736/ VLOOKUP(A6736,Indicators!$B$1:$V$7,21,FALSE)</f>
        <v>44.119198003210798</v>
      </c>
      <c r="M6736" s="1" t="s">
        <v>769</v>
      </c>
      <c r="N6736" s="11"/>
      <c r="O6736" s="11"/>
      <c r="P6736" s="11"/>
      <c r="Q6736" s="8" t="str">
        <f t="shared" si="0"/>
        <v/>
      </c>
      <c r="R6736" s="1" t="s">
        <v>98</v>
      </c>
      <c r="S6736" s="1" t="s">
        <v>29</v>
      </c>
      <c r="T6736" s="11"/>
      <c r="U6736" s="11"/>
      <c r="V6736" s="11"/>
      <c r="W6736" s="11"/>
      <c r="X6736" s="11"/>
      <c r="Y6736" s="11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1"/>
      <c r="AK6736" s="11"/>
      <c r="AL6736" s="11"/>
      <c r="AM6736" s="5"/>
      <c r="AN6736" s="5"/>
      <c r="AO6736" s="5"/>
      <c r="AP6736" s="5"/>
      <c r="AQ6736" s="5"/>
      <c r="AR6736" s="5"/>
      <c r="AS6736" s="5"/>
      <c r="AT6736" s="5"/>
      <c r="AU6736" s="5"/>
      <c r="AV6736" s="5"/>
      <c r="AW6736" s="5"/>
      <c r="AX6736" s="5"/>
      <c r="AY6736" s="5"/>
      <c r="AZ6736" s="5"/>
      <c r="BA6736" s="5"/>
      <c r="BB6736" s="5"/>
      <c r="BC6736" s="5"/>
      <c r="BD6736" s="5"/>
      <c r="BE6736" s="5"/>
      <c r="BF6736" s="5"/>
      <c r="BG6736" s="5"/>
      <c r="BH6736" s="5"/>
      <c r="BI6736" s="5"/>
      <c r="BJ6736" s="5"/>
      <c r="BK6736" s="5"/>
      <c r="BL6736" s="5"/>
      <c r="BM6736" s="5"/>
      <c r="BN6736" s="5"/>
      <c r="BO6736" s="5"/>
      <c r="BP6736" s="5"/>
      <c r="BQ6736" s="5"/>
      <c r="BR6736" s="5"/>
      <c r="BS6736" s="5"/>
      <c r="BT6736" s="5"/>
      <c r="BU6736" s="5"/>
      <c r="BV6736" s="5"/>
      <c r="BW6736" s="5"/>
      <c r="BX6736" s="5"/>
    </row>
    <row r="6737" spans="1:76" x14ac:dyDescent="0.2">
      <c r="A6737" s="1" t="s">
        <v>22</v>
      </c>
      <c r="B6737" s="1" t="s">
        <v>84</v>
      </c>
      <c r="C6737" s="1" t="s">
        <v>799</v>
      </c>
      <c r="D6737" s="1" t="s">
        <v>669</v>
      </c>
      <c r="E6737" s="1" t="s">
        <v>2</v>
      </c>
      <c r="F6737" s="1" t="s">
        <v>1109</v>
      </c>
      <c r="G6737" s="1" t="s">
        <v>73</v>
      </c>
      <c r="H6737" s="8"/>
      <c r="I6737" s="8">
        <v>2015</v>
      </c>
      <c r="J6737" s="1" t="s">
        <v>768</v>
      </c>
      <c r="K6737" s="8">
        <v>700</v>
      </c>
      <c r="L6737" s="10">
        <f>K6737/ VLOOKUP(A6737,Indicators!$B$1:$V$7,21,FALSE)</f>
        <v>4.1013862685587723</v>
      </c>
      <c r="M6737" s="11"/>
      <c r="N6737" s="11"/>
      <c r="O6737" s="11"/>
      <c r="P6737" s="11"/>
      <c r="Q6737" s="8" t="str">
        <f t="shared" si="0"/>
        <v/>
      </c>
      <c r="R6737" s="1" t="s">
        <v>95</v>
      </c>
      <c r="S6737" s="1" t="s">
        <v>84</v>
      </c>
      <c r="T6737" s="11"/>
      <c r="U6737" s="11"/>
      <c r="V6737" s="11"/>
      <c r="W6737" s="11"/>
      <c r="X6737" s="11"/>
      <c r="Y6737" s="11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1"/>
      <c r="AK6737" s="11"/>
      <c r="AL6737" s="11"/>
      <c r="AM6737" s="5"/>
      <c r="AN6737" s="5"/>
      <c r="AO6737" s="5"/>
      <c r="AP6737" s="5"/>
      <c r="AQ6737" s="5"/>
      <c r="AR6737" s="5"/>
      <c r="AS6737" s="5"/>
      <c r="AT6737" s="5"/>
      <c r="AU6737" s="5"/>
      <c r="AV6737" s="5"/>
      <c r="AW6737" s="5"/>
      <c r="AX6737" s="5"/>
      <c r="AY6737" s="5"/>
      <c r="AZ6737" s="5"/>
      <c r="BA6737" s="5"/>
      <c r="BB6737" s="5"/>
      <c r="BC6737" s="5"/>
      <c r="BD6737" s="5"/>
      <c r="BE6737" s="5"/>
      <c r="BF6737" s="5"/>
      <c r="BG6737" s="5"/>
      <c r="BH6737" s="5"/>
      <c r="BI6737" s="5"/>
      <c r="BJ6737" s="5"/>
      <c r="BK6737" s="5"/>
      <c r="BL6737" s="5"/>
      <c r="BM6737" s="5"/>
      <c r="BN6737" s="5"/>
      <c r="BO6737" s="5"/>
      <c r="BP6737" s="5"/>
      <c r="BQ6737" s="5"/>
      <c r="BR6737" s="5"/>
      <c r="BS6737" s="5"/>
      <c r="BT6737" s="5"/>
      <c r="BU6737" s="5"/>
      <c r="BV6737" s="5"/>
      <c r="BW6737" s="5"/>
      <c r="BX6737" s="5"/>
    </row>
    <row r="6738" spans="1:76" x14ac:dyDescent="0.2">
      <c r="A6738" s="1" t="s">
        <v>22</v>
      </c>
      <c r="B6738" s="1" t="s">
        <v>84</v>
      </c>
      <c r="C6738" s="1" t="s">
        <v>846</v>
      </c>
      <c r="D6738" s="1" t="s">
        <v>669</v>
      </c>
      <c r="E6738" s="1" t="s">
        <v>2</v>
      </c>
      <c r="F6738" s="1" t="s">
        <v>1109</v>
      </c>
      <c r="G6738" s="1" t="s">
        <v>73</v>
      </c>
      <c r="H6738" s="8"/>
      <c r="I6738" s="8">
        <v>2015</v>
      </c>
      <c r="J6738" s="1" t="s">
        <v>768</v>
      </c>
      <c r="K6738" s="9">
        <v>1600</v>
      </c>
      <c r="L6738" s="10">
        <f>K6738/ VLOOKUP(A6738,Indicators!$B$1:$V$7,21,FALSE)</f>
        <v>9.3745971852771941</v>
      </c>
      <c r="M6738" s="11"/>
      <c r="N6738" s="11"/>
      <c r="O6738" s="11"/>
      <c r="P6738" s="11"/>
      <c r="Q6738" s="8" t="str">
        <f t="shared" si="0"/>
        <v/>
      </c>
      <c r="R6738" s="1" t="s">
        <v>95</v>
      </c>
      <c r="S6738" s="1" t="s">
        <v>84</v>
      </c>
      <c r="T6738" s="11"/>
      <c r="U6738" s="11"/>
      <c r="V6738" s="11"/>
      <c r="W6738" s="11"/>
      <c r="X6738" s="11"/>
      <c r="Y6738" s="11"/>
      <c r="Z6738" s="11"/>
      <c r="AA6738" s="11"/>
      <c r="AB6738" s="11"/>
      <c r="AC6738" s="11"/>
      <c r="AD6738" s="11"/>
      <c r="AE6738" s="11"/>
      <c r="AF6738" s="11"/>
      <c r="AG6738" s="11"/>
      <c r="AH6738" s="11"/>
      <c r="AI6738" s="11"/>
      <c r="AJ6738" s="11"/>
      <c r="AK6738" s="11"/>
      <c r="AL6738" s="11"/>
      <c r="AM6738" s="5"/>
      <c r="AN6738" s="5"/>
      <c r="AO6738" s="5"/>
      <c r="AP6738" s="5"/>
      <c r="AQ6738" s="5"/>
      <c r="AR6738" s="5"/>
      <c r="AS6738" s="5"/>
      <c r="AT6738" s="5"/>
      <c r="AU6738" s="5"/>
      <c r="AV6738" s="5"/>
      <c r="AW6738" s="5"/>
      <c r="AX6738" s="5"/>
      <c r="AY6738" s="5"/>
      <c r="AZ6738" s="5"/>
      <c r="BA6738" s="5"/>
      <c r="BB6738" s="5"/>
      <c r="BC6738" s="5"/>
      <c r="BD6738" s="5"/>
      <c r="BE6738" s="5"/>
      <c r="BF6738" s="5"/>
      <c r="BG6738" s="5"/>
      <c r="BH6738" s="5"/>
      <c r="BI6738" s="5"/>
      <c r="BJ6738" s="5"/>
      <c r="BK6738" s="5"/>
      <c r="BL6738" s="5"/>
      <c r="BM6738" s="5"/>
      <c r="BN6738" s="5"/>
      <c r="BO6738" s="5"/>
      <c r="BP6738" s="5"/>
      <c r="BQ6738" s="5"/>
      <c r="BR6738" s="5"/>
      <c r="BS6738" s="5"/>
      <c r="BT6738" s="5"/>
      <c r="BU6738" s="5"/>
      <c r="BV6738" s="5"/>
      <c r="BW6738" s="5"/>
      <c r="BX6738" s="5"/>
    </row>
    <row r="6739" spans="1:76" x14ac:dyDescent="0.2">
      <c r="A6739" s="1" t="s">
        <v>22</v>
      </c>
      <c r="B6739" s="1" t="s">
        <v>770</v>
      </c>
      <c r="C6739" s="1" t="s">
        <v>538</v>
      </c>
      <c r="D6739" s="1" t="s">
        <v>669</v>
      </c>
      <c r="E6739" s="1" t="s">
        <v>2</v>
      </c>
      <c r="F6739" s="1" t="s">
        <v>1109</v>
      </c>
      <c r="G6739" s="1" t="s">
        <v>73</v>
      </c>
      <c r="H6739" s="8"/>
      <c r="I6739" s="8">
        <v>2015</v>
      </c>
      <c r="J6739" s="1" t="s">
        <v>768</v>
      </c>
      <c r="K6739" s="8">
        <v>100</v>
      </c>
      <c r="L6739" s="10">
        <f>K6739/ VLOOKUP(A6739,Indicators!$B$1:$V$7,21,FALSE)</f>
        <v>0.58591232407982463</v>
      </c>
      <c r="M6739" s="11"/>
      <c r="N6739" s="11"/>
      <c r="O6739" s="11"/>
      <c r="P6739" s="11"/>
      <c r="Q6739" s="8" t="str">
        <f t="shared" si="0"/>
        <v/>
      </c>
      <c r="R6739" s="1" t="s">
        <v>103</v>
      </c>
      <c r="S6739" s="1" t="s">
        <v>49</v>
      </c>
      <c r="T6739" s="11"/>
      <c r="U6739" s="11"/>
      <c r="V6739" s="11"/>
      <c r="W6739" s="11"/>
      <c r="X6739" s="11"/>
      <c r="Y6739" s="11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1"/>
      <c r="AK6739" s="11"/>
      <c r="AL6739" s="11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5"/>
      <c r="AX6739" s="5"/>
      <c r="AY6739" s="5"/>
      <c r="AZ6739" s="5"/>
      <c r="BA6739" s="5"/>
      <c r="BB6739" s="5"/>
      <c r="BC6739" s="5"/>
      <c r="BD6739" s="5"/>
      <c r="BE6739" s="5"/>
      <c r="BF6739" s="5"/>
      <c r="BG6739" s="5"/>
      <c r="BH6739" s="5"/>
      <c r="BI6739" s="5"/>
      <c r="BJ6739" s="5"/>
      <c r="BK6739" s="5"/>
      <c r="BL6739" s="5"/>
      <c r="BM6739" s="5"/>
      <c r="BN6739" s="5"/>
      <c r="BO6739" s="5"/>
      <c r="BP6739" s="5"/>
      <c r="BQ6739" s="5"/>
      <c r="BR6739" s="5"/>
      <c r="BS6739" s="5"/>
      <c r="BT6739" s="5"/>
      <c r="BU6739" s="5"/>
      <c r="BV6739" s="5"/>
      <c r="BW6739" s="5"/>
      <c r="BX6739" s="5"/>
    </row>
    <row r="6740" spans="1:76" x14ac:dyDescent="0.2">
      <c r="A6740" s="1" t="s">
        <v>22</v>
      </c>
      <c r="B6740" s="1" t="s">
        <v>770</v>
      </c>
      <c r="C6740" s="1" t="s">
        <v>49</v>
      </c>
      <c r="D6740" s="1" t="s">
        <v>669</v>
      </c>
      <c r="E6740" s="1" t="s">
        <v>2</v>
      </c>
      <c r="F6740" s="1" t="s">
        <v>1109</v>
      </c>
      <c r="G6740" s="1" t="s">
        <v>73</v>
      </c>
      <c r="H6740" s="8"/>
      <c r="I6740" s="8">
        <v>2015</v>
      </c>
      <c r="J6740" s="1" t="s">
        <v>768</v>
      </c>
      <c r="K6740" s="8">
        <v>300</v>
      </c>
      <c r="L6740" s="10">
        <f>K6740/ VLOOKUP(A6740,Indicators!$B$1:$V$7,21,FALSE)</f>
        <v>1.757736972239474</v>
      </c>
      <c r="M6740" s="11"/>
      <c r="N6740" s="11"/>
      <c r="O6740" s="11"/>
      <c r="P6740" s="11"/>
      <c r="Q6740" s="8" t="str">
        <f t="shared" si="0"/>
        <v/>
      </c>
      <c r="R6740" s="1" t="s">
        <v>103</v>
      </c>
      <c r="S6740" s="1" t="s">
        <v>49</v>
      </c>
      <c r="T6740" s="11"/>
      <c r="U6740" s="11"/>
      <c r="V6740" s="11"/>
      <c r="W6740" s="11"/>
      <c r="X6740" s="11"/>
      <c r="Y6740" s="11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1"/>
      <c r="AK6740" s="11"/>
      <c r="AL6740" s="11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5"/>
      <c r="AX6740" s="5"/>
      <c r="AY6740" s="5"/>
      <c r="AZ6740" s="5"/>
      <c r="BA6740" s="5"/>
      <c r="BB6740" s="5"/>
      <c r="BC6740" s="5"/>
      <c r="BD6740" s="5"/>
      <c r="BE6740" s="5"/>
      <c r="BF6740" s="5"/>
      <c r="BG6740" s="5"/>
      <c r="BH6740" s="5"/>
      <c r="BI6740" s="5"/>
      <c r="BJ6740" s="5"/>
      <c r="BK6740" s="5"/>
      <c r="BL6740" s="5"/>
      <c r="BM6740" s="5"/>
      <c r="BN6740" s="5"/>
      <c r="BO6740" s="5"/>
      <c r="BP6740" s="5"/>
      <c r="BQ6740" s="5"/>
      <c r="BR6740" s="5"/>
      <c r="BS6740" s="5"/>
      <c r="BT6740" s="5"/>
      <c r="BU6740" s="5"/>
      <c r="BV6740" s="5"/>
      <c r="BW6740" s="5"/>
      <c r="BX6740" s="5"/>
    </row>
    <row r="6741" spans="1:76" x14ac:dyDescent="0.2">
      <c r="A6741" s="1" t="s">
        <v>22</v>
      </c>
      <c r="B6741" s="1" t="s">
        <v>770</v>
      </c>
      <c r="C6741" s="1" t="s">
        <v>804</v>
      </c>
      <c r="D6741" s="1" t="s">
        <v>669</v>
      </c>
      <c r="E6741" s="1" t="s">
        <v>2</v>
      </c>
      <c r="F6741" s="1" t="s">
        <v>1109</v>
      </c>
      <c r="G6741" s="1" t="s">
        <v>73</v>
      </c>
      <c r="H6741" s="8"/>
      <c r="I6741" s="8">
        <v>2015</v>
      </c>
      <c r="J6741" s="1" t="s">
        <v>768</v>
      </c>
      <c r="K6741" s="9">
        <v>2663</v>
      </c>
      <c r="L6741" s="10">
        <f>K6741/ VLOOKUP(A6741,Indicators!$B$1:$V$7,21,FALSE)</f>
        <v>15.602845190245731</v>
      </c>
      <c r="M6741" s="11"/>
      <c r="N6741" s="11"/>
      <c r="O6741" s="11"/>
      <c r="P6741" s="11"/>
      <c r="Q6741" s="8" t="str">
        <f t="shared" si="0"/>
        <v/>
      </c>
      <c r="R6741" s="1" t="s">
        <v>103</v>
      </c>
      <c r="S6741" s="1" t="s">
        <v>54</v>
      </c>
      <c r="T6741" s="11"/>
      <c r="U6741" s="11"/>
      <c r="V6741" s="11"/>
      <c r="W6741" s="11"/>
      <c r="X6741" s="11"/>
      <c r="Y6741" s="11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1"/>
      <c r="AK6741" s="11"/>
      <c r="AL6741" s="11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5"/>
      <c r="AX6741" s="5"/>
      <c r="AY6741" s="5"/>
      <c r="AZ6741" s="5"/>
      <c r="BA6741" s="5"/>
      <c r="BB6741" s="5"/>
      <c r="BC6741" s="5"/>
      <c r="BD6741" s="5"/>
      <c r="BE6741" s="5"/>
      <c r="BF6741" s="5"/>
      <c r="BG6741" s="5"/>
      <c r="BH6741" s="5"/>
      <c r="BI6741" s="5"/>
      <c r="BJ6741" s="5"/>
      <c r="BK6741" s="5"/>
      <c r="BL6741" s="5"/>
      <c r="BM6741" s="5"/>
      <c r="BN6741" s="5"/>
      <c r="BO6741" s="5"/>
      <c r="BP6741" s="5"/>
      <c r="BQ6741" s="5"/>
      <c r="BR6741" s="5"/>
      <c r="BS6741" s="5"/>
      <c r="BT6741" s="5"/>
      <c r="BU6741" s="5"/>
      <c r="BV6741" s="5"/>
      <c r="BW6741" s="5"/>
      <c r="BX6741" s="5"/>
    </row>
    <row r="6742" spans="1:76" x14ac:dyDescent="0.2">
      <c r="A6742" s="1" t="s">
        <v>22</v>
      </c>
      <c r="B6742" s="1" t="s">
        <v>770</v>
      </c>
      <c r="C6742" s="1" t="s">
        <v>771</v>
      </c>
      <c r="D6742" s="1" t="s">
        <v>669</v>
      </c>
      <c r="E6742" s="1" t="s">
        <v>2</v>
      </c>
      <c r="F6742" s="1" t="s">
        <v>1109</v>
      </c>
      <c r="G6742" s="1" t="s">
        <v>73</v>
      </c>
      <c r="H6742" s="8"/>
      <c r="I6742" s="8">
        <v>2015</v>
      </c>
      <c r="J6742" s="1" t="s">
        <v>768</v>
      </c>
      <c r="K6742" s="9">
        <v>3200</v>
      </c>
      <c r="L6742" s="10">
        <f>K6742/ VLOOKUP(A6742,Indicators!$B$1:$V$7,21,FALSE)</f>
        <v>18.749194370554388</v>
      </c>
      <c r="M6742" s="11"/>
      <c r="N6742" s="11"/>
      <c r="O6742" s="11"/>
      <c r="P6742" s="11"/>
      <c r="Q6742" s="8" t="str">
        <f t="shared" si="0"/>
        <v/>
      </c>
      <c r="R6742" s="1" t="s">
        <v>271</v>
      </c>
      <c r="S6742" s="1" t="s">
        <v>55</v>
      </c>
      <c r="T6742" s="11"/>
      <c r="U6742" s="11"/>
      <c r="V6742" s="11"/>
      <c r="W6742" s="11"/>
      <c r="X6742" s="11"/>
      <c r="Y6742" s="11"/>
      <c r="Z6742" s="11"/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1"/>
      <c r="AK6742" s="11"/>
      <c r="AL6742" s="11"/>
      <c r="AM6742" s="5"/>
      <c r="AN6742" s="5"/>
      <c r="AO6742" s="5"/>
      <c r="AP6742" s="5"/>
      <c r="AQ6742" s="5"/>
      <c r="AR6742" s="5"/>
      <c r="AS6742" s="5"/>
      <c r="AT6742" s="5"/>
      <c r="AU6742" s="5"/>
      <c r="AV6742" s="5"/>
      <c r="AW6742" s="5"/>
      <c r="AX6742" s="5"/>
      <c r="AY6742" s="5"/>
      <c r="AZ6742" s="5"/>
      <c r="BA6742" s="5"/>
      <c r="BB6742" s="5"/>
      <c r="BC6742" s="5"/>
      <c r="BD6742" s="5"/>
      <c r="BE6742" s="5"/>
      <c r="BF6742" s="5"/>
      <c r="BG6742" s="5"/>
      <c r="BH6742" s="5"/>
      <c r="BI6742" s="5"/>
      <c r="BJ6742" s="5"/>
      <c r="BK6742" s="5"/>
      <c r="BL6742" s="5"/>
      <c r="BM6742" s="5"/>
      <c r="BN6742" s="5"/>
      <c r="BO6742" s="5"/>
      <c r="BP6742" s="5"/>
      <c r="BQ6742" s="5"/>
      <c r="BR6742" s="5"/>
      <c r="BS6742" s="5"/>
      <c r="BT6742" s="5"/>
      <c r="BU6742" s="5"/>
      <c r="BV6742" s="5"/>
      <c r="BW6742" s="5"/>
      <c r="BX6742" s="5"/>
    </row>
    <row r="6743" spans="1:76" x14ac:dyDescent="0.2">
      <c r="A6743" s="1" t="s">
        <v>22</v>
      </c>
      <c r="B6743" s="1" t="s">
        <v>770</v>
      </c>
      <c r="C6743" s="1" t="s">
        <v>526</v>
      </c>
      <c r="D6743" s="1" t="s">
        <v>669</v>
      </c>
      <c r="E6743" s="1" t="s">
        <v>2</v>
      </c>
      <c r="F6743" s="1" t="s">
        <v>1109</v>
      </c>
      <c r="G6743" s="1" t="s">
        <v>73</v>
      </c>
      <c r="H6743" s="8"/>
      <c r="I6743" s="8">
        <v>2015</v>
      </c>
      <c r="J6743" s="1" t="s">
        <v>768</v>
      </c>
      <c r="K6743" s="9">
        <v>6000</v>
      </c>
      <c r="L6743" s="10">
        <f>K6743/ VLOOKUP(A6743,Indicators!$B$1:$V$7,21,FALSE)</f>
        <v>35.154739444789477</v>
      </c>
      <c r="M6743" s="11"/>
      <c r="N6743" s="11"/>
      <c r="O6743" s="11"/>
      <c r="P6743" s="11"/>
      <c r="Q6743" s="8" t="str">
        <f t="shared" si="0"/>
        <v/>
      </c>
      <c r="R6743" s="1" t="s">
        <v>103</v>
      </c>
      <c r="S6743" s="1" t="s">
        <v>53</v>
      </c>
      <c r="T6743" s="11"/>
      <c r="U6743" s="11"/>
      <c r="V6743" s="11"/>
      <c r="W6743" s="11"/>
      <c r="X6743" s="11"/>
      <c r="Y6743" s="11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1"/>
      <c r="AK6743" s="11"/>
      <c r="AL6743" s="11"/>
      <c r="AM6743" s="5"/>
      <c r="AN6743" s="5"/>
      <c r="AO6743" s="5"/>
      <c r="AP6743" s="5"/>
      <c r="AQ6743" s="5"/>
      <c r="AR6743" s="5"/>
      <c r="AS6743" s="5"/>
      <c r="AT6743" s="5"/>
      <c r="AU6743" s="5"/>
      <c r="AV6743" s="5"/>
      <c r="AW6743" s="5"/>
      <c r="AX6743" s="5"/>
      <c r="AY6743" s="5"/>
      <c r="AZ6743" s="5"/>
      <c r="BA6743" s="5"/>
      <c r="BB6743" s="5"/>
      <c r="BC6743" s="5"/>
      <c r="BD6743" s="5"/>
      <c r="BE6743" s="5"/>
      <c r="BF6743" s="5"/>
      <c r="BG6743" s="5"/>
      <c r="BH6743" s="5"/>
      <c r="BI6743" s="5"/>
      <c r="BJ6743" s="5"/>
      <c r="BK6743" s="5"/>
      <c r="BL6743" s="5"/>
      <c r="BM6743" s="5"/>
      <c r="BN6743" s="5"/>
      <c r="BO6743" s="5"/>
      <c r="BP6743" s="5"/>
      <c r="BQ6743" s="5"/>
      <c r="BR6743" s="5"/>
      <c r="BS6743" s="5"/>
      <c r="BT6743" s="5"/>
      <c r="BU6743" s="5"/>
      <c r="BV6743" s="5"/>
      <c r="BW6743" s="5"/>
      <c r="BX6743" s="5"/>
    </row>
    <row r="6744" spans="1:76" x14ac:dyDescent="0.2">
      <c r="A6744" s="1" t="s">
        <v>22</v>
      </c>
      <c r="B6744" s="1" t="s">
        <v>158</v>
      </c>
      <c r="C6744" s="1" t="s">
        <v>783</v>
      </c>
      <c r="D6744" s="1" t="s">
        <v>669</v>
      </c>
      <c r="E6744" s="1" t="s">
        <v>2</v>
      </c>
      <c r="F6744" s="1" t="s">
        <v>1109</v>
      </c>
      <c r="G6744" s="1" t="s">
        <v>73</v>
      </c>
      <c r="H6744" s="8"/>
      <c r="I6744" s="8">
        <v>2015</v>
      </c>
      <c r="J6744" s="1" t="s">
        <v>768</v>
      </c>
      <c r="K6744" s="8">
        <v>500</v>
      </c>
      <c r="L6744" s="10">
        <f>K6744/ VLOOKUP(A6744,Indicators!$B$1:$V$7,21,FALSE)</f>
        <v>2.9295616203991233</v>
      </c>
      <c r="M6744" s="45" t="s">
        <v>782</v>
      </c>
      <c r="N6744" s="46"/>
      <c r="O6744" s="11"/>
      <c r="P6744" s="11"/>
      <c r="Q6744" s="8" t="str">
        <f t="shared" si="0"/>
        <v/>
      </c>
      <c r="R6744" s="1" t="s">
        <v>158</v>
      </c>
      <c r="S6744" s="1" t="s">
        <v>56</v>
      </c>
      <c r="T6744" s="11"/>
      <c r="U6744" s="11"/>
      <c r="V6744" s="11"/>
      <c r="W6744" s="11"/>
      <c r="X6744" s="11"/>
      <c r="Y6744" s="11"/>
      <c r="Z6744" s="11"/>
      <c r="AA6744" s="11"/>
      <c r="AB6744" s="11"/>
      <c r="AC6744" s="11"/>
      <c r="AD6744" s="11"/>
      <c r="AE6744" s="11"/>
      <c r="AF6744" s="11"/>
      <c r="AG6744" s="11"/>
      <c r="AH6744" s="11"/>
      <c r="AI6744" s="11"/>
      <c r="AJ6744" s="11"/>
      <c r="AK6744" s="11"/>
      <c r="AL6744" s="11"/>
      <c r="AM6744" s="5"/>
      <c r="AN6744" s="5"/>
      <c r="AO6744" s="5"/>
      <c r="AP6744" s="5"/>
      <c r="AQ6744" s="5"/>
      <c r="AR6744" s="5"/>
      <c r="AS6744" s="5"/>
      <c r="AT6744" s="5"/>
      <c r="AU6744" s="5"/>
      <c r="AV6744" s="5"/>
      <c r="AW6744" s="5"/>
      <c r="AX6744" s="5"/>
      <c r="AY6744" s="5"/>
      <c r="AZ6744" s="5"/>
      <c r="BA6744" s="5"/>
      <c r="BB6744" s="5"/>
      <c r="BC6744" s="5"/>
      <c r="BD6744" s="5"/>
      <c r="BE6744" s="5"/>
      <c r="BF6744" s="5"/>
      <c r="BG6744" s="5"/>
      <c r="BH6744" s="5"/>
      <c r="BI6744" s="5"/>
      <c r="BJ6744" s="5"/>
      <c r="BK6744" s="5"/>
      <c r="BL6744" s="5"/>
      <c r="BM6744" s="5"/>
      <c r="BN6744" s="5"/>
      <c r="BO6744" s="5"/>
      <c r="BP6744" s="5"/>
      <c r="BQ6744" s="5"/>
      <c r="BR6744" s="5"/>
      <c r="BS6744" s="5"/>
      <c r="BT6744" s="5"/>
      <c r="BU6744" s="5"/>
      <c r="BV6744" s="5"/>
      <c r="BW6744" s="5"/>
      <c r="BX6744" s="5"/>
    </row>
    <row r="6745" spans="1:76" x14ac:dyDescent="0.2">
      <c r="A6745" s="1" t="s">
        <v>22</v>
      </c>
      <c r="B6745" s="1" t="s">
        <v>809</v>
      </c>
      <c r="C6745" s="1" t="s">
        <v>962</v>
      </c>
      <c r="D6745" s="1" t="s">
        <v>669</v>
      </c>
      <c r="E6745" s="1" t="s">
        <v>2</v>
      </c>
      <c r="F6745" s="1" t="s">
        <v>1109</v>
      </c>
      <c r="G6745" s="1" t="s">
        <v>73</v>
      </c>
      <c r="H6745" s="8"/>
      <c r="I6745" s="8">
        <v>2015</v>
      </c>
      <c r="J6745" s="1" t="s">
        <v>768</v>
      </c>
      <c r="K6745" s="8">
        <v>150</v>
      </c>
      <c r="L6745" s="10">
        <f>K6745/ VLOOKUP(A6745,Indicators!$B$1:$V$7,21,FALSE)</f>
        <v>0.878868486119737</v>
      </c>
      <c r="M6745" s="11"/>
      <c r="N6745" s="11"/>
      <c r="O6745" s="11"/>
      <c r="P6745" s="11"/>
      <c r="Q6745" s="8" t="str">
        <f t="shared" si="0"/>
        <v/>
      </c>
      <c r="R6745" s="1" t="s">
        <v>271</v>
      </c>
      <c r="S6745" s="1" t="s">
        <v>55</v>
      </c>
      <c r="T6745" s="11"/>
      <c r="U6745" s="11"/>
      <c r="V6745" s="11"/>
      <c r="W6745" s="11"/>
      <c r="X6745" s="11"/>
      <c r="Y6745" s="11"/>
      <c r="Z6745" s="11"/>
      <c r="AA6745" s="11"/>
      <c r="AB6745" s="11"/>
      <c r="AC6745" s="11"/>
      <c r="AD6745" s="11"/>
      <c r="AE6745" s="11"/>
      <c r="AF6745" s="11"/>
      <c r="AG6745" s="11"/>
      <c r="AH6745" s="11"/>
      <c r="AI6745" s="11"/>
      <c r="AJ6745" s="11"/>
      <c r="AK6745" s="11"/>
      <c r="AL6745" s="11"/>
      <c r="AM6745" s="5"/>
      <c r="AN6745" s="5"/>
      <c r="AO6745" s="5"/>
      <c r="AP6745" s="5"/>
      <c r="AQ6745" s="5"/>
      <c r="AR6745" s="5"/>
      <c r="AS6745" s="5"/>
      <c r="AT6745" s="5"/>
      <c r="AU6745" s="5"/>
      <c r="AV6745" s="5"/>
      <c r="AW6745" s="5"/>
      <c r="AX6745" s="5"/>
      <c r="AY6745" s="5"/>
      <c r="AZ6745" s="5"/>
      <c r="BA6745" s="5"/>
      <c r="BB6745" s="5"/>
      <c r="BC6745" s="5"/>
      <c r="BD6745" s="5"/>
      <c r="BE6745" s="5"/>
      <c r="BF6745" s="5"/>
      <c r="BG6745" s="5"/>
      <c r="BH6745" s="5"/>
      <c r="BI6745" s="5"/>
      <c r="BJ6745" s="5"/>
      <c r="BK6745" s="5"/>
      <c r="BL6745" s="5"/>
      <c r="BM6745" s="5"/>
      <c r="BN6745" s="5"/>
      <c r="BO6745" s="5"/>
      <c r="BP6745" s="5"/>
      <c r="BQ6745" s="5"/>
      <c r="BR6745" s="5"/>
      <c r="BS6745" s="5"/>
      <c r="BT6745" s="5"/>
      <c r="BU6745" s="5"/>
      <c r="BV6745" s="5"/>
      <c r="BW6745" s="5"/>
      <c r="BX6745" s="5"/>
    </row>
    <row r="6746" spans="1:76" x14ac:dyDescent="0.2">
      <c r="A6746" s="1" t="s">
        <v>22</v>
      </c>
      <c r="B6746" s="1" t="s">
        <v>809</v>
      </c>
      <c r="C6746" s="1" t="s">
        <v>811</v>
      </c>
      <c r="D6746" s="1" t="s">
        <v>669</v>
      </c>
      <c r="E6746" s="1" t="s">
        <v>2</v>
      </c>
      <c r="F6746" s="1" t="s">
        <v>1109</v>
      </c>
      <c r="G6746" s="1" t="s">
        <v>73</v>
      </c>
      <c r="H6746" s="8"/>
      <c r="I6746" s="8">
        <v>2015</v>
      </c>
      <c r="J6746" s="1" t="s">
        <v>768</v>
      </c>
      <c r="K6746" s="8">
        <v>170</v>
      </c>
      <c r="L6746" s="10">
        <f>K6746/ VLOOKUP(A6746,Indicators!$B$1:$V$7,21,FALSE)</f>
        <v>0.99605095093570195</v>
      </c>
      <c r="M6746" s="11"/>
      <c r="N6746" s="11"/>
      <c r="O6746" s="11"/>
      <c r="P6746" s="11"/>
      <c r="Q6746" s="8" t="str">
        <f t="shared" si="0"/>
        <v/>
      </c>
      <c r="R6746" s="1" t="s">
        <v>94</v>
      </c>
      <c r="S6746" s="1" t="s">
        <v>88</v>
      </c>
      <c r="T6746" s="11"/>
      <c r="U6746" s="11"/>
      <c r="V6746" s="11"/>
      <c r="W6746" s="11"/>
      <c r="X6746" s="11"/>
      <c r="Y6746" s="11"/>
      <c r="Z6746" s="11"/>
      <c r="AA6746" s="11"/>
      <c r="AB6746" s="11"/>
      <c r="AC6746" s="11"/>
      <c r="AD6746" s="11"/>
      <c r="AE6746" s="11"/>
      <c r="AF6746" s="11"/>
      <c r="AG6746" s="11"/>
      <c r="AH6746" s="11"/>
      <c r="AI6746" s="11"/>
      <c r="AJ6746" s="11"/>
      <c r="AK6746" s="11"/>
      <c r="AL6746" s="11"/>
      <c r="AM6746" s="5"/>
      <c r="AN6746" s="5"/>
      <c r="AO6746" s="5"/>
      <c r="AP6746" s="5"/>
      <c r="AQ6746" s="5"/>
      <c r="AR6746" s="5"/>
      <c r="AS6746" s="5"/>
      <c r="AT6746" s="5"/>
      <c r="AU6746" s="5"/>
      <c r="AV6746" s="5"/>
      <c r="AW6746" s="5"/>
      <c r="AX6746" s="5"/>
      <c r="AY6746" s="5"/>
      <c r="AZ6746" s="5"/>
      <c r="BA6746" s="5"/>
      <c r="BB6746" s="5"/>
      <c r="BC6746" s="5"/>
      <c r="BD6746" s="5"/>
      <c r="BE6746" s="5"/>
      <c r="BF6746" s="5"/>
      <c r="BG6746" s="5"/>
      <c r="BH6746" s="5"/>
      <c r="BI6746" s="5"/>
      <c r="BJ6746" s="5"/>
      <c r="BK6746" s="5"/>
      <c r="BL6746" s="5"/>
      <c r="BM6746" s="5"/>
      <c r="BN6746" s="5"/>
      <c r="BO6746" s="5"/>
      <c r="BP6746" s="5"/>
      <c r="BQ6746" s="5"/>
      <c r="BR6746" s="5"/>
      <c r="BS6746" s="5"/>
      <c r="BT6746" s="5"/>
      <c r="BU6746" s="5"/>
      <c r="BV6746" s="5"/>
      <c r="BW6746" s="5"/>
      <c r="BX6746" s="5"/>
    </row>
    <row r="6747" spans="1:76" x14ac:dyDescent="0.2">
      <c r="A6747" s="1" t="s">
        <v>22</v>
      </c>
      <c r="B6747" s="1" t="s">
        <v>809</v>
      </c>
      <c r="C6747" s="1" t="s">
        <v>961</v>
      </c>
      <c r="D6747" s="1" t="s">
        <v>669</v>
      </c>
      <c r="E6747" s="1" t="s">
        <v>2</v>
      </c>
      <c r="F6747" s="1" t="s">
        <v>1109</v>
      </c>
      <c r="G6747" s="1" t="s">
        <v>73</v>
      </c>
      <c r="H6747" s="8"/>
      <c r="I6747" s="8">
        <v>2015</v>
      </c>
      <c r="J6747" s="1" t="s">
        <v>768</v>
      </c>
      <c r="K6747" s="8">
        <v>200</v>
      </c>
      <c r="L6747" s="10">
        <f>K6747/ VLOOKUP(A6747,Indicators!$B$1:$V$7,21,FALSE)</f>
        <v>1.1718246481596493</v>
      </c>
      <c r="M6747" s="11"/>
      <c r="N6747" s="11"/>
      <c r="O6747" s="11"/>
      <c r="P6747" s="11"/>
      <c r="Q6747" s="8" t="str">
        <f t="shared" si="0"/>
        <v/>
      </c>
      <c r="R6747" s="1" t="s">
        <v>271</v>
      </c>
      <c r="S6747" s="1" t="s">
        <v>55</v>
      </c>
      <c r="T6747" s="11"/>
      <c r="U6747" s="11"/>
      <c r="V6747" s="11"/>
      <c r="W6747" s="11"/>
      <c r="X6747" s="11"/>
      <c r="Y6747" s="11"/>
      <c r="Z6747" s="11"/>
      <c r="AA6747" s="11"/>
      <c r="AB6747" s="11"/>
      <c r="AC6747" s="11"/>
      <c r="AD6747" s="11"/>
      <c r="AE6747" s="11"/>
      <c r="AF6747" s="11"/>
      <c r="AG6747" s="11"/>
      <c r="AH6747" s="11"/>
      <c r="AI6747" s="11"/>
      <c r="AJ6747" s="11"/>
      <c r="AK6747" s="11"/>
      <c r="AL6747" s="11"/>
      <c r="AM6747" s="5"/>
      <c r="AN6747" s="5"/>
      <c r="AO6747" s="5"/>
      <c r="AP6747" s="5"/>
      <c r="AQ6747" s="5"/>
      <c r="AR6747" s="5"/>
      <c r="AS6747" s="5"/>
      <c r="AT6747" s="5"/>
      <c r="AU6747" s="5"/>
      <c r="AV6747" s="5"/>
      <c r="AW6747" s="5"/>
      <c r="AX6747" s="5"/>
      <c r="AY6747" s="5"/>
      <c r="AZ6747" s="5"/>
      <c r="BA6747" s="5"/>
      <c r="BB6747" s="5"/>
      <c r="BC6747" s="5"/>
      <c r="BD6747" s="5"/>
      <c r="BE6747" s="5"/>
      <c r="BF6747" s="5"/>
      <c r="BG6747" s="5"/>
      <c r="BH6747" s="5"/>
      <c r="BI6747" s="5"/>
      <c r="BJ6747" s="5"/>
      <c r="BK6747" s="5"/>
      <c r="BL6747" s="5"/>
      <c r="BM6747" s="5"/>
      <c r="BN6747" s="5"/>
      <c r="BO6747" s="5"/>
      <c r="BP6747" s="5"/>
      <c r="BQ6747" s="5"/>
      <c r="BR6747" s="5"/>
      <c r="BS6747" s="5"/>
      <c r="BT6747" s="5"/>
      <c r="BU6747" s="5"/>
      <c r="BV6747" s="5"/>
      <c r="BW6747" s="5"/>
      <c r="BX6747" s="5"/>
    </row>
    <row r="6748" spans="1:76" x14ac:dyDescent="0.2">
      <c r="A6748" s="1" t="s">
        <v>22</v>
      </c>
      <c r="B6748" s="1" t="s">
        <v>809</v>
      </c>
      <c r="C6748" s="1" t="s">
        <v>817</v>
      </c>
      <c r="D6748" s="1" t="s">
        <v>669</v>
      </c>
      <c r="E6748" s="1" t="s">
        <v>2</v>
      </c>
      <c r="F6748" s="1" t="s">
        <v>1109</v>
      </c>
      <c r="G6748" s="1" t="s">
        <v>73</v>
      </c>
      <c r="H6748" s="8"/>
      <c r="I6748" s="8">
        <v>2015</v>
      </c>
      <c r="J6748" s="1" t="s">
        <v>768</v>
      </c>
      <c r="K6748" s="8">
        <v>200</v>
      </c>
      <c r="L6748" s="10">
        <f>K6748/ VLOOKUP(A6748,Indicators!$B$1:$V$7,21,FALSE)</f>
        <v>1.1718246481596493</v>
      </c>
      <c r="M6748" s="11"/>
      <c r="N6748" s="11"/>
      <c r="O6748" s="11"/>
      <c r="P6748" s="11"/>
      <c r="Q6748" s="8" t="str">
        <f t="shared" si="0"/>
        <v/>
      </c>
      <c r="R6748" s="1" t="s">
        <v>271</v>
      </c>
      <c r="S6748" s="1" t="s">
        <v>55</v>
      </c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1"/>
      <c r="AK6748" s="11"/>
      <c r="AL6748" s="11"/>
      <c r="AM6748" s="5"/>
      <c r="AN6748" s="5"/>
      <c r="AO6748" s="5"/>
      <c r="AP6748" s="5"/>
      <c r="AQ6748" s="5"/>
      <c r="AR6748" s="5"/>
      <c r="AS6748" s="5"/>
      <c r="AT6748" s="5"/>
      <c r="AU6748" s="5"/>
      <c r="AV6748" s="5"/>
      <c r="AW6748" s="5"/>
      <c r="AX6748" s="5"/>
      <c r="AY6748" s="5"/>
      <c r="AZ6748" s="5"/>
      <c r="BA6748" s="5"/>
      <c r="BB6748" s="5"/>
      <c r="BC6748" s="5"/>
      <c r="BD6748" s="5"/>
      <c r="BE6748" s="5"/>
      <c r="BF6748" s="5"/>
      <c r="BG6748" s="5"/>
      <c r="BH6748" s="5"/>
      <c r="BI6748" s="5"/>
      <c r="BJ6748" s="5"/>
      <c r="BK6748" s="5"/>
      <c r="BL6748" s="5"/>
      <c r="BM6748" s="5"/>
      <c r="BN6748" s="5"/>
      <c r="BO6748" s="5"/>
      <c r="BP6748" s="5"/>
      <c r="BQ6748" s="5"/>
      <c r="BR6748" s="5"/>
      <c r="BS6748" s="5"/>
      <c r="BT6748" s="5"/>
      <c r="BU6748" s="5"/>
      <c r="BV6748" s="5"/>
      <c r="BW6748" s="5"/>
      <c r="BX6748" s="5"/>
    </row>
    <row r="6749" spans="1:76" x14ac:dyDescent="0.2">
      <c r="A6749" s="1" t="s">
        <v>22</v>
      </c>
      <c r="B6749" s="1" t="s">
        <v>809</v>
      </c>
      <c r="C6749" s="1" t="s">
        <v>815</v>
      </c>
      <c r="D6749" s="1" t="s">
        <v>669</v>
      </c>
      <c r="E6749" s="1" t="s">
        <v>2</v>
      </c>
      <c r="F6749" s="1" t="s">
        <v>1109</v>
      </c>
      <c r="G6749" s="1" t="s">
        <v>73</v>
      </c>
      <c r="H6749" s="8"/>
      <c r="I6749" s="8">
        <v>2015</v>
      </c>
      <c r="J6749" s="1" t="s">
        <v>768</v>
      </c>
      <c r="K6749" s="8">
        <v>200</v>
      </c>
      <c r="L6749" s="10">
        <f>K6749/ VLOOKUP(A6749,Indicators!$B$1:$V$7,21,FALSE)</f>
        <v>1.1718246481596493</v>
      </c>
      <c r="M6749" s="11"/>
      <c r="N6749" s="11"/>
      <c r="O6749" s="11"/>
      <c r="P6749" s="11"/>
      <c r="Q6749" s="8" t="str">
        <f t="shared" si="0"/>
        <v/>
      </c>
      <c r="R6749" s="1" t="s">
        <v>109</v>
      </c>
      <c r="S6749" s="1" t="s">
        <v>35</v>
      </c>
      <c r="T6749" s="11"/>
      <c r="U6749" s="11"/>
      <c r="V6749" s="11"/>
      <c r="W6749" s="11"/>
      <c r="X6749" s="11"/>
      <c r="Y6749" s="11"/>
      <c r="Z6749" s="11"/>
      <c r="AA6749" s="11"/>
      <c r="AB6749" s="11"/>
      <c r="AC6749" s="11"/>
      <c r="AD6749" s="11"/>
      <c r="AE6749" s="11"/>
      <c r="AF6749" s="11"/>
      <c r="AG6749" s="11"/>
      <c r="AH6749" s="11"/>
      <c r="AI6749" s="11"/>
      <c r="AJ6749" s="11"/>
      <c r="AK6749" s="11"/>
      <c r="AL6749" s="11"/>
      <c r="AM6749" s="5"/>
      <c r="AN6749" s="5"/>
      <c r="AO6749" s="5"/>
      <c r="AP6749" s="5"/>
      <c r="AQ6749" s="5"/>
      <c r="AR6749" s="5"/>
      <c r="AS6749" s="5"/>
      <c r="AT6749" s="5"/>
      <c r="AU6749" s="5"/>
      <c r="AV6749" s="5"/>
      <c r="AW6749" s="5"/>
      <c r="AX6749" s="5"/>
      <c r="AY6749" s="5"/>
      <c r="AZ6749" s="5"/>
      <c r="BA6749" s="5"/>
      <c r="BB6749" s="5"/>
      <c r="BC6749" s="5"/>
      <c r="BD6749" s="5"/>
      <c r="BE6749" s="5"/>
      <c r="BF6749" s="5"/>
      <c r="BG6749" s="5"/>
      <c r="BH6749" s="5"/>
      <c r="BI6749" s="5"/>
      <c r="BJ6749" s="5"/>
      <c r="BK6749" s="5"/>
      <c r="BL6749" s="5"/>
      <c r="BM6749" s="5"/>
      <c r="BN6749" s="5"/>
      <c r="BO6749" s="5"/>
      <c r="BP6749" s="5"/>
      <c r="BQ6749" s="5"/>
      <c r="BR6749" s="5"/>
      <c r="BS6749" s="5"/>
      <c r="BT6749" s="5"/>
      <c r="BU6749" s="5"/>
      <c r="BV6749" s="5"/>
      <c r="BW6749" s="5"/>
      <c r="BX6749" s="5"/>
    </row>
    <row r="6750" spans="1:76" x14ac:dyDescent="0.2">
      <c r="A6750" s="1" t="s">
        <v>22</v>
      </c>
      <c r="B6750" s="1" t="s">
        <v>809</v>
      </c>
      <c r="C6750" s="1" t="s">
        <v>814</v>
      </c>
      <c r="D6750" s="1" t="s">
        <v>669</v>
      </c>
      <c r="E6750" s="1" t="s">
        <v>2</v>
      </c>
      <c r="F6750" s="1" t="s">
        <v>1109</v>
      </c>
      <c r="G6750" s="1" t="s">
        <v>73</v>
      </c>
      <c r="H6750" s="8"/>
      <c r="I6750" s="8">
        <v>2015</v>
      </c>
      <c r="J6750" s="1" t="s">
        <v>768</v>
      </c>
      <c r="K6750" s="8">
        <v>200</v>
      </c>
      <c r="L6750" s="10">
        <f>K6750/ VLOOKUP(A6750,Indicators!$B$1:$V$7,21,FALSE)</f>
        <v>1.1718246481596493</v>
      </c>
      <c r="M6750" s="11"/>
      <c r="N6750" s="11"/>
      <c r="O6750" s="11"/>
      <c r="P6750" s="11"/>
      <c r="Q6750" s="8" t="str">
        <f t="shared" si="0"/>
        <v/>
      </c>
      <c r="R6750" s="1" t="s">
        <v>271</v>
      </c>
      <c r="S6750" s="1" t="s">
        <v>55</v>
      </c>
      <c r="T6750" s="11"/>
      <c r="U6750" s="11"/>
      <c r="V6750" s="11"/>
      <c r="W6750" s="11"/>
      <c r="X6750" s="11"/>
      <c r="Y6750" s="11"/>
      <c r="Z6750" s="11"/>
      <c r="AA6750" s="11"/>
      <c r="AB6750" s="11"/>
      <c r="AC6750" s="11"/>
      <c r="AD6750" s="11"/>
      <c r="AE6750" s="11"/>
      <c r="AF6750" s="11"/>
      <c r="AG6750" s="11"/>
      <c r="AH6750" s="11"/>
      <c r="AI6750" s="11"/>
      <c r="AJ6750" s="11"/>
      <c r="AK6750" s="11"/>
      <c r="AL6750" s="11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5"/>
      <c r="AX6750" s="5"/>
      <c r="AY6750" s="5"/>
      <c r="AZ6750" s="5"/>
      <c r="BA6750" s="5"/>
      <c r="BB6750" s="5"/>
      <c r="BC6750" s="5"/>
      <c r="BD6750" s="5"/>
      <c r="BE6750" s="5"/>
      <c r="BF6750" s="5"/>
      <c r="BG6750" s="5"/>
      <c r="BH6750" s="5"/>
      <c r="BI6750" s="5"/>
      <c r="BJ6750" s="5"/>
      <c r="BK6750" s="5"/>
      <c r="BL6750" s="5"/>
      <c r="BM6750" s="5"/>
      <c r="BN6750" s="5"/>
      <c r="BO6750" s="5"/>
      <c r="BP6750" s="5"/>
      <c r="BQ6750" s="5"/>
      <c r="BR6750" s="5"/>
      <c r="BS6750" s="5"/>
      <c r="BT6750" s="5"/>
      <c r="BU6750" s="5"/>
      <c r="BV6750" s="5"/>
      <c r="BW6750" s="5"/>
      <c r="BX6750" s="5"/>
    </row>
    <row r="6751" spans="1:76" x14ac:dyDescent="0.2">
      <c r="A6751" s="1" t="s">
        <v>22</v>
      </c>
      <c r="B6751" s="1" t="s">
        <v>809</v>
      </c>
      <c r="C6751" s="1" t="s">
        <v>857</v>
      </c>
      <c r="D6751" s="1" t="s">
        <v>669</v>
      </c>
      <c r="E6751" s="1" t="s">
        <v>2</v>
      </c>
      <c r="F6751" s="1" t="s">
        <v>1109</v>
      </c>
      <c r="G6751" s="1" t="s">
        <v>73</v>
      </c>
      <c r="H6751" s="8"/>
      <c r="I6751" s="8">
        <v>2015</v>
      </c>
      <c r="J6751" s="1" t="s">
        <v>768</v>
      </c>
      <c r="K6751" s="8">
        <v>500</v>
      </c>
      <c r="L6751" s="10">
        <f>K6751/ VLOOKUP(A6751,Indicators!$B$1:$V$7,21,FALSE)</f>
        <v>2.9295616203991233</v>
      </c>
      <c r="M6751" s="11"/>
      <c r="N6751" s="11"/>
      <c r="O6751" s="11"/>
      <c r="P6751" s="11"/>
      <c r="Q6751" s="8" t="str">
        <f t="shared" si="0"/>
        <v/>
      </c>
      <c r="R6751" s="1" t="s">
        <v>95</v>
      </c>
      <c r="S6751" s="1" t="s">
        <v>66</v>
      </c>
      <c r="T6751" s="11"/>
      <c r="U6751" s="11"/>
      <c r="V6751" s="11"/>
      <c r="W6751" s="11"/>
      <c r="X6751" s="11"/>
      <c r="Y6751" s="11"/>
      <c r="Z6751" s="11"/>
      <c r="AA6751" s="11"/>
      <c r="AB6751" s="11"/>
      <c r="AC6751" s="11"/>
      <c r="AD6751" s="11"/>
      <c r="AE6751" s="11"/>
      <c r="AF6751" s="11"/>
      <c r="AG6751" s="11"/>
      <c r="AH6751" s="11"/>
      <c r="AI6751" s="11"/>
      <c r="AJ6751" s="11"/>
      <c r="AK6751" s="11"/>
      <c r="AL6751" s="11"/>
      <c r="AM6751" s="5"/>
      <c r="AN6751" s="5"/>
      <c r="AO6751" s="5"/>
      <c r="AP6751" s="5"/>
      <c r="AQ6751" s="5"/>
      <c r="AR6751" s="5"/>
      <c r="AS6751" s="5"/>
      <c r="AT6751" s="5"/>
      <c r="AU6751" s="5"/>
      <c r="AV6751" s="5"/>
      <c r="AW6751" s="5"/>
      <c r="AX6751" s="5"/>
      <c r="AY6751" s="5"/>
      <c r="AZ6751" s="5"/>
      <c r="BA6751" s="5"/>
      <c r="BB6751" s="5"/>
      <c r="BC6751" s="5"/>
      <c r="BD6751" s="5"/>
      <c r="BE6751" s="5"/>
      <c r="BF6751" s="5"/>
      <c r="BG6751" s="5"/>
      <c r="BH6751" s="5"/>
      <c r="BI6751" s="5"/>
      <c r="BJ6751" s="5"/>
      <c r="BK6751" s="5"/>
      <c r="BL6751" s="5"/>
      <c r="BM6751" s="5"/>
      <c r="BN6751" s="5"/>
      <c r="BO6751" s="5"/>
      <c r="BP6751" s="5"/>
      <c r="BQ6751" s="5"/>
      <c r="BR6751" s="5"/>
      <c r="BS6751" s="5"/>
      <c r="BT6751" s="5"/>
      <c r="BU6751" s="5"/>
      <c r="BV6751" s="5"/>
      <c r="BW6751" s="5"/>
      <c r="BX6751" s="5"/>
    </row>
    <row r="6752" spans="1:76" x14ac:dyDescent="0.2">
      <c r="A6752" s="1" t="s">
        <v>22</v>
      </c>
      <c r="B6752" s="1" t="s">
        <v>809</v>
      </c>
      <c r="C6752" s="1" t="s">
        <v>818</v>
      </c>
      <c r="D6752" s="1" t="s">
        <v>669</v>
      </c>
      <c r="E6752" s="1" t="s">
        <v>2</v>
      </c>
      <c r="F6752" s="1" t="s">
        <v>1109</v>
      </c>
      <c r="G6752" s="1" t="s">
        <v>73</v>
      </c>
      <c r="H6752" s="8"/>
      <c r="I6752" s="8">
        <v>2015</v>
      </c>
      <c r="J6752" s="1" t="s">
        <v>768</v>
      </c>
      <c r="K6752" s="8">
        <v>683</v>
      </c>
      <c r="L6752" s="10">
        <f>K6752/ VLOOKUP(A6752,Indicators!$B$1:$V$7,21,FALSE)</f>
        <v>4.0017811734652025</v>
      </c>
      <c r="M6752" s="11"/>
      <c r="N6752" s="11"/>
      <c r="O6752" s="11"/>
      <c r="P6752" s="11"/>
      <c r="Q6752" s="8" t="str">
        <f t="shared" si="0"/>
        <v/>
      </c>
      <c r="R6752" s="1" t="s">
        <v>94</v>
      </c>
      <c r="S6752" s="1" t="s">
        <v>88</v>
      </c>
      <c r="T6752" s="11"/>
      <c r="U6752" s="11"/>
      <c r="V6752" s="11"/>
      <c r="W6752" s="11"/>
      <c r="X6752" s="11"/>
      <c r="Y6752" s="11"/>
      <c r="Z6752" s="11"/>
      <c r="AA6752" s="11"/>
      <c r="AB6752" s="11"/>
      <c r="AC6752" s="11"/>
      <c r="AD6752" s="11"/>
      <c r="AE6752" s="11"/>
      <c r="AF6752" s="11"/>
      <c r="AG6752" s="11"/>
      <c r="AH6752" s="11"/>
      <c r="AI6752" s="11"/>
      <c r="AJ6752" s="11"/>
      <c r="AK6752" s="11"/>
      <c r="AL6752" s="11"/>
      <c r="AM6752" s="5"/>
      <c r="AN6752" s="5"/>
      <c r="AO6752" s="5"/>
      <c r="AP6752" s="5"/>
      <c r="AQ6752" s="5"/>
      <c r="AR6752" s="5"/>
      <c r="AS6752" s="5"/>
      <c r="AT6752" s="5"/>
      <c r="AU6752" s="5"/>
      <c r="AV6752" s="5"/>
      <c r="AW6752" s="5"/>
      <c r="AX6752" s="5"/>
      <c r="AY6752" s="5"/>
      <c r="AZ6752" s="5"/>
      <c r="BA6752" s="5"/>
      <c r="BB6752" s="5"/>
      <c r="BC6752" s="5"/>
      <c r="BD6752" s="5"/>
      <c r="BE6752" s="5"/>
      <c r="BF6752" s="5"/>
      <c r="BG6752" s="5"/>
      <c r="BH6752" s="5"/>
      <c r="BI6752" s="5"/>
      <c r="BJ6752" s="5"/>
      <c r="BK6752" s="5"/>
      <c r="BL6752" s="5"/>
      <c r="BM6752" s="5"/>
      <c r="BN6752" s="5"/>
      <c r="BO6752" s="5"/>
      <c r="BP6752" s="5"/>
      <c r="BQ6752" s="5"/>
      <c r="BR6752" s="5"/>
      <c r="BS6752" s="5"/>
      <c r="BT6752" s="5"/>
      <c r="BU6752" s="5"/>
      <c r="BV6752" s="5"/>
      <c r="BW6752" s="5"/>
      <c r="BX6752" s="5"/>
    </row>
    <row r="6753" spans="1:76" x14ac:dyDescent="0.2">
      <c r="A6753" s="1" t="s">
        <v>22</v>
      </c>
      <c r="B6753" s="1" t="s">
        <v>809</v>
      </c>
      <c r="C6753" s="1" t="s">
        <v>1043</v>
      </c>
      <c r="D6753" s="1" t="s">
        <v>669</v>
      </c>
      <c r="E6753" s="1" t="s">
        <v>2</v>
      </c>
      <c r="F6753" s="1" t="s">
        <v>1109</v>
      </c>
      <c r="G6753" s="1" t="s">
        <v>73</v>
      </c>
      <c r="H6753" s="8"/>
      <c r="I6753" s="8">
        <v>2015</v>
      </c>
      <c r="J6753" s="1" t="s">
        <v>768</v>
      </c>
      <c r="K6753" s="8">
        <v>700</v>
      </c>
      <c r="L6753" s="10">
        <f>K6753/ VLOOKUP(A6753,Indicators!$B$1:$V$7,21,FALSE)</f>
        <v>4.1013862685587723</v>
      </c>
      <c r="M6753" s="11"/>
      <c r="N6753" s="11"/>
      <c r="O6753" s="11"/>
      <c r="P6753" s="11"/>
      <c r="Q6753" s="8" t="str">
        <f t="shared" si="0"/>
        <v/>
      </c>
      <c r="R6753" s="1" t="s">
        <v>94</v>
      </c>
      <c r="S6753" s="1" t="s">
        <v>41</v>
      </c>
      <c r="T6753" s="11"/>
      <c r="U6753" s="11"/>
      <c r="V6753" s="11"/>
      <c r="W6753" s="11"/>
      <c r="X6753" s="11"/>
      <c r="Y6753" s="11"/>
      <c r="Z6753" s="11"/>
      <c r="AA6753" s="11"/>
      <c r="AB6753" s="11"/>
      <c r="AC6753" s="11"/>
      <c r="AD6753" s="11"/>
      <c r="AE6753" s="11"/>
      <c r="AF6753" s="11"/>
      <c r="AG6753" s="11"/>
      <c r="AH6753" s="11"/>
      <c r="AI6753" s="11"/>
      <c r="AJ6753" s="11"/>
      <c r="AK6753" s="11"/>
      <c r="AL6753" s="11"/>
      <c r="AM6753" s="5"/>
      <c r="AN6753" s="5"/>
      <c r="AO6753" s="5"/>
      <c r="AP6753" s="5"/>
      <c r="AQ6753" s="5"/>
      <c r="AR6753" s="5"/>
      <c r="AS6753" s="5"/>
      <c r="AT6753" s="5"/>
      <c r="AU6753" s="5"/>
      <c r="AV6753" s="5"/>
      <c r="AW6753" s="5"/>
      <c r="AX6753" s="5"/>
      <c r="AY6753" s="5"/>
      <c r="AZ6753" s="5"/>
      <c r="BA6753" s="5"/>
      <c r="BB6753" s="5"/>
      <c r="BC6753" s="5"/>
      <c r="BD6753" s="5"/>
      <c r="BE6753" s="5"/>
      <c r="BF6753" s="5"/>
      <c r="BG6753" s="5"/>
      <c r="BH6753" s="5"/>
      <c r="BI6753" s="5"/>
      <c r="BJ6753" s="5"/>
      <c r="BK6753" s="5"/>
      <c r="BL6753" s="5"/>
      <c r="BM6753" s="5"/>
      <c r="BN6753" s="5"/>
      <c r="BO6753" s="5"/>
      <c r="BP6753" s="5"/>
      <c r="BQ6753" s="5"/>
      <c r="BR6753" s="5"/>
      <c r="BS6753" s="5"/>
      <c r="BT6753" s="5"/>
      <c r="BU6753" s="5"/>
      <c r="BV6753" s="5"/>
      <c r="BW6753" s="5"/>
      <c r="BX6753" s="5"/>
    </row>
    <row r="6754" spans="1:76" x14ac:dyDescent="0.2">
      <c r="A6754" s="1" t="s">
        <v>22</v>
      </c>
      <c r="B6754" s="1" t="s">
        <v>809</v>
      </c>
      <c r="C6754" s="1" t="s">
        <v>34</v>
      </c>
      <c r="D6754" s="1" t="s">
        <v>669</v>
      </c>
      <c r="E6754" s="1" t="s">
        <v>2</v>
      </c>
      <c r="F6754" s="1" t="s">
        <v>1109</v>
      </c>
      <c r="G6754" s="1" t="s">
        <v>73</v>
      </c>
      <c r="H6754" s="8"/>
      <c r="I6754" s="8">
        <v>2015</v>
      </c>
      <c r="J6754" s="1" t="s">
        <v>768</v>
      </c>
      <c r="K6754" s="8">
        <v>700</v>
      </c>
      <c r="L6754" s="10">
        <f>K6754/ VLOOKUP(A6754,Indicators!$B$1:$V$7,21,FALSE)</f>
        <v>4.1013862685587723</v>
      </c>
      <c r="M6754" s="11"/>
      <c r="N6754" s="11"/>
      <c r="O6754" s="11"/>
      <c r="P6754" s="11"/>
      <c r="Q6754" s="8" t="str">
        <f t="shared" si="0"/>
        <v/>
      </c>
      <c r="R6754" s="1" t="s">
        <v>94</v>
      </c>
      <c r="S6754" s="1" t="s">
        <v>34</v>
      </c>
      <c r="T6754" s="11"/>
      <c r="U6754" s="11"/>
      <c r="V6754" s="11"/>
      <c r="W6754" s="11"/>
      <c r="X6754" s="11"/>
      <c r="Y6754" s="11"/>
      <c r="Z6754" s="11"/>
      <c r="AA6754" s="11"/>
      <c r="AB6754" s="11"/>
      <c r="AC6754" s="11"/>
      <c r="AD6754" s="11"/>
      <c r="AE6754" s="11"/>
      <c r="AF6754" s="11"/>
      <c r="AG6754" s="11"/>
      <c r="AH6754" s="11"/>
      <c r="AI6754" s="11"/>
      <c r="AJ6754" s="11"/>
      <c r="AK6754" s="11"/>
      <c r="AL6754" s="11"/>
      <c r="AM6754" s="5"/>
      <c r="AN6754" s="5"/>
      <c r="AO6754" s="5"/>
      <c r="AP6754" s="5"/>
      <c r="AQ6754" s="5"/>
      <c r="AR6754" s="5"/>
      <c r="AS6754" s="5"/>
      <c r="AT6754" s="5"/>
      <c r="AU6754" s="5"/>
      <c r="AV6754" s="5"/>
      <c r="AW6754" s="5"/>
      <c r="AX6754" s="5"/>
      <c r="AY6754" s="5"/>
      <c r="AZ6754" s="5"/>
      <c r="BA6754" s="5"/>
      <c r="BB6754" s="5"/>
      <c r="BC6754" s="5"/>
      <c r="BD6754" s="5"/>
      <c r="BE6754" s="5"/>
      <c r="BF6754" s="5"/>
      <c r="BG6754" s="5"/>
      <c r="BH6754" s="5"/>
      <c r="BI6754" s="5"/>
      <c r="BJ6754" s="5"/>
      <c r="BK6754" s="5"/>
      <c r="BL6754" s="5"/>
      <c r="BM6754" s="5"/>
      <c r="BN6754" s="5"/>
      <c r="BO6754" s="5"/>
      <c r="BP6754" s="5"/>
      <c r="BQ6754" s="5"/>
      <c r="BR6754" s="5"/>
      <c r="BS6754" s="5"/>
      <c r="BT6754" s="5"/>
      <c r="BU6754" s="5"/>
      <c r="BV6754" s="5"/>
      <c r="BW6754" s="5"/>
      <c r="BX6754" s="5"/>
    </row>
    <row r="6755" spans="1:76" x14ac:dyDescent="0.2">
      <c r="A6755" s="1" t="s">
        <v>22</v>
      </c>
      <c r="B6755" s="1" t="s">
        <v>809</v>
      </c>
      <c r="C6755" s="1" t="s">
        <v>1041</v>
      </c>
      <c r="D6755" s="1" t="s">
        <v>669</v>
      </c>
      <c r="E6755" s="1" t="s">
        <v>2</v>
      </c>
      <c r="F6755" s="1" t="s">
        <v>1109</v>
      </c>
      <c r="G6755" s="1" t="s">
        <v>73</v>
      </c>
      <c r="H6755" s="8"/>
      <c r="I6755" s="8">
        <v>2015</v>
      </c>
      <c r="J6755" s="1" t="s">
        <v>768</v>
      </c>
      <c r="K6755" s="8">
        <v>800</v>
      </c>
      <c r="L6755" s="10">
        <f>K6755/ VLOOKUP(A6755,Indicators!$B$1:$V$7,21,FALSE)</f>
        <v>4.6872985926385971</v>
      </c>
      <c r="M6755" s="11"/>
      <c r="N6755" s="11"/>
      <c r="O6755" s="11"/>
      <c r="P6755" s="11"/>
      <c r="Q6755" s="8" t="str">
        <f t="shared" si="0"/>
        <v/>
      </c>
      <c r="R6755" s="1" t="s">
        <v>271</v>
      </c>
      <c r="S6755" s="1" t="s">
        <v>55</v>
      </c>
      <c r="T6755" s="11"/>
      <c r="U6755" s="11"/>
      <c r="V6755" s="11"/>
      <c r="W6755" s="11"/>
      <c r="X6755" s="11"/>
      <c r="Y6755" s="11"/>
      <c r="Z6755" s="11"/>
      <c r="AA6755" s="11"/>
      <c r="AB6755" s="11"/>
      <c r="AC6755" s="11"/>
      <c r="AD6755" s="11"/>
      <c r="AE6755" s="11"/>
      <c r="AF6755" s="11"/>
      <c r="AG6755" s="11"/>
      <c r="AH6755" s="11"/>
      <c r="AI6755" s="11"/>
      <c r="AJ6755" s="11"/>
      <c r="AK6755" s="11"/>
      <c r="AL6755" s="11"/>
      <c r="AM6755" s="5"/>
      <c r="AN6755" s="5"/>
      <c r="AO6755" s="5"/>
      <c r="AP6755" s="5"/>
      <c r="AQ6755" s="5"/>
      <c r="AR6755" s="5"/>
      <c r="AS6755" s="5"/>
      <c r="AT6755" s="5"/>
      <c r="AU6755" s="5"/>
      <c r="AV6755" s="5"/>
      <c r="AW6755" s="5"/>
      <c r="AX6755" s="5"/>
      <c r="AY6755" s="5"/>
      <c r="AZ6755" s="5"/>
      <c r="BA6755" s="5"/>
      <c r="BB6755" s="5"/>
      <c r="BC6755" s="5"/>
      <c r="BD6755" s="5"/>
      <c r="BE6755" s="5"/>
      <c r="BF6755" s="5"/>
      <c r="BG6755" s="5"/>
      <c r="BH6755" s="5"/>
      <c r="BI6755" s="5"/>
      <c r="BJ6755" s="5"/>
      <c r="BK6755" s="5"/>
      <c r="BL6755" s="5"/>
      <c r="BM6755" s="5"/>
      <c r="BN6755" s="5"/>
      <c r="BO6755" s="5"/>
      <c r="BP6755" s="5"/>
      <c r="BQ6755" s="5"/>
      <c r="BR6755" s="5"/>
      <c r="BS6755" s="5"/>
      <c r="BT6755" s="5"/>
      <c r="BU6755" s="5"/>
      <c r="BV6755" s="5"/>
      <c r="BW6755" s="5"/>
      <c r="BX6755" s="5"/>
    </row>
    <row r="6756" spans="1:76" x14ac:dyDescent="0.2">
      <c r="A6756" s="1" t="s">
        <v>22</v>
      </c>
      <c r="B6756" s="1" t="s">
        <v>809</v>
      </c>
      <c r="C6756" s="1" t="s">
        <v>813</v>
      </c>
      <c r="D6756" s="1" t="s">
        <v>669</v>
      </c>
      <c r="E6756" s="1" t="s">
        <v>2</v>
      </c>
      <c r="F6756" s="1" t="s">
        <v>1109</v>
      </c>
      <c r="G6756" s="1" t="s">
        <v>73</v>
      </c>
      <c r="H6756" s="8"/>
      <c r="I6756" s="8">
        <v>2015</v>
      </c>
      <c r="J6756" s="1" t="s">
        <v>768</v>
      </c>
      <c r="K6756" s="9">
        <v>2000</v>
      </c>
      <c r="L6756" s="10">
        <f>K6756/ VLOOKUP(A6756,Indicators!$B$1:$V$7,21,FALSE)</f>
        <v>11.718246481596493</v>
      </c>
      <c r="M6756" s="11"/>
      <c r="N6756" s="11"/>
      <c r="O6756" s="11"/>
      <c r="P6756" s="11"/>
      <c r="Q6756" s="8" t="str">
        <f t="shared" si="0"/>
        <v/>
      </c>
      <c r="R6756" s="1" t="s">
        <v>271</v>
      </c>
      <c r="S6756" s="1" t="s">
        <v>55</v>
      </c>
      <c r="T6756" s="11"/>
      <c r="U6756" s="11"/>
      <c r="V6756" s="11"/>
      <c r="W6756" s="11"/>
      <c r="X6756" s="11"/>
      <c r="Y6756" s="11"/>
      <c r="Z6756" s="11"/>
      <c r="AA6756" s="11"/>
      <c r="AB6756" s="11"/>
      <c r="AC6756" s="11"/>
      <c r="AD6756" s="11"/>
      <c r="AE6756" s="11"/>
      <c r="AF6756" s="11"/>
      <c r="AG6756" s="11"/>
      <c r="AH6756" s="11"/>
      <c r="AI6756" s="11"/>
      <c r="AJ6756" s="11"/>
      <c r="AK6756" s="11"/>
      <c r="AL6756" s="11"/>
      <c r="AM6756" s="5"/>
      <c r="AN6756" s="5"/>
      <c r="AO6756" s="5"/>
      <c r="AP6756" s="5"/>
      <c r="AQ6756" s="5"/>
      <c r="AR6756" s="5"/>
      <c r="AS6756" s="5"/>
      <c r="AT6756" s="5"/>
      <c r="AU6756" s="5"/>
      <c r="AV6756" s="5"/>
      <c r="AW6756" s="5"/>
      <c r="AX6756" s="5"/>
      <c r="AY6756" s="5"/>
      <c r="AZ6756" s="5"/>
      <c r="BA6756" s="5"/>
      <c r="BB6756" s="5"/>
      <c r="BC6756" s="5"/>
      <c r="BD6756" s="5"/>
      <c r="BE6756" s="5"/>
      <c r="BF6756" s="5"/>
      <c r="BG6756" s="5"/>
      <c r="BH6756" s="5"/>
      <c r="BI6756" s="5"/>
      <c r="BJ6756" s="5"/>
      <c r="BK6756" s="5"/>
      <c r="BL6756" s="5"/>
      <c r="BM6756" s="5"/>
      <c r="BN6756" s="5"/>
      <c r="BO6756" s="5"/>
      <c r="BP6756" s="5"/>
      <c r="BQ6756" s="5"/>
      <c r="BR6756" s="5"/>
      <c r="BS6756" s="5"/>
      <c r="BT6756" s="5"/>
      <c r="BU6756" s="5"/>
      <c r="BV6756" s="5"/>
      <c r="BW6756" s="5"/>
      <c r="BX6756" s="5"/>
    </row>
    <row r="6757" spans="1:76" x14ac:dyDescent="0.2">
      <c r="A6757" s="1" t="s">
        <v>22</v>
      </c>
      <c r="B6757" s="1" t="s">
        <v>75</v>
      </c>
      <c r="C6757" s="1" t="s">
        <v>862</v>
      </c>
      <c r="D6757" s="1" t="s">
        <v>669</v>
      </c>
      <c r="E6757" s="1" t="s">
        <v>2</v>
      </c>
      <c r="F6757" s="1" t="s">
        <v>1109</v>
      </c>
      <c r="G6757" s="1" t="s">
        <v>73</v>
      </c>
      <c r="H6757" s="8"/>
      <c r="I6757" s="8">
        <v>2015</v>
      </c>
      <c r="J6757" s="1" t="s">
        <v>768</v>
      </c>
      <c r="K6757" s="9">
        <v>5500</v>
      </c>
      <c r="L6757" s="10">
        <f>K6757/ VLOOKUP(A6757,Indicators!$B$1:$V$7,21,FALSE)</f>
        <v>32.225177824390357</v>
      </c>
      <c r="M6757" s="11"/>
      <c r="N6757" s="11"/>
      <c r="O6757" s="11"/>
      <c r="P6757" s="11"/>
      <c r="Q6757" s="8" t="str">
        <f t="shared" si="0"/>
        <v/>
      </c>
      <c r="R6757" s="1" t="s">
        <v>95</v>
      </c>
      <c r="S6757" s="1" t="s">
        <v>75</v>
      </c>
      <c r="T6757" s="11"/>
      <c r="U6757" s="11"/>
      <c r="V6757" s="11"/>
      <c r="W6757" s="11"/>
      <c r="X6757" s="11"/>
      <c r="Y6757" s="11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1"/>
      <c r="AK6757" s="11"/>
      <c r="AL6757" s="11"/>
      <c r="AM6757" s="5"/>
      <c r="AN6757" s="5"/>
      <c r="AO6757" s="5"/>
      <c r="AP6757" s="5"/>
      <c r="AQ6757" s="5"/>
      <c r="AR6757" s="5"/>
      <c r="AS6757" s="5"/>
      <c r="AT6757" s="5"/>
      <c r="AU6757" s="5"/>
      <c r="AV6757" s="5"/>
      <c r="AW6757" s="5"/>
      <c r="AX6757" s="5"/>
      <c r="AY6757" s="5"/>
      <c r="AZ6757" s="5"/>
      <c r="BA6757" s="5"/>
      <c r="BB6757" s="5"/>
      <c r="BC6757" s="5"/>
      <c r="BD6757" s="5"/>
      <c r="BE6757" s="5"/>
      <c r="BF6757" s="5"/>
      <c r="BG6757" s="5"/>
      <c r="BH6757" s="5"/>
      <c r="BI6757" s="5"/>
      <c r="BJ6757" s="5"/>
      <c r="BK6757" s="5"/>
      <c r="BL6757" s="5"/>
      <c r="BM6757" s="5"/>
      <c r="BN6757" s="5"/>
      <c r="BO6757" s="5"/>
      <c r="BP6757" s="5"/>
      <c r="BQ6757" s="5"/>
      <c r="BR6757" s="5"/>
      <c r="BS6757" s="5"/>
      <c r="BT6757" s="5"/>
      <c r="BU6757" s="5"/>
      <c r="BV6757" s="5"/>
      <c r="BW6757" s="5"/>
      <c r="BX6757" s="5"/>
    </row>
    <row r="6758" spans="1:76" x14ac:dyDescent="0.2">
      <c r="A6758" s="1" t="s">
        <v>22</v>
      </c>
      <c r="B6758" s="1" t="s">
        <v>97</v>
      </c>
      <c r="C6758" s="1" t="s">
        <v>774</v>
      </c>
      <c r="D6758" s="1" t="s">
        <v>669</v>
      </c>
      <c r="E6758" s="1" t="s">
        <v>2</v>
      </c>
      <c r="F6758" s="1" t="s">
        <v>1109</v>
      </c>
      <c r="G6758" s="1" t="s">
        <v>73</v>
      </c>
      <c r="H6758" s="8"/>
      <c r="I6758" s="8">
        <v>2015</v>
      </c>
      <c r="J6758" s="1" t="s">
        <v>768</v>
      </c>
      <c r="K6758" s="8">
        <v>4</v>
      </c>
      <c r="L6758" s="10">
        <f>K6758/ VLOOKUP(A6758,Indicators!$B$1:$V$7,21,FALSE)</f>
        <v>2.3436492963192987E-2</v>
      </c>
      <c r="M6758" s="11"/>
      <c r="N6758" s="11"/>
      <c r="O6758" s="11"/>
      <c r="P6758" s="11"/>
      <c r="Q6758" s="8" t="str">
        <f t="shared" si="0"/>
        <v/>
      </c>
      <c r="R6758" s="1" t="s">
        <v>97</v>
      </c>
      <c r="S6758" s="1" t="s">
        <v>48</v>
      </c>
      <c r="T6758" s="11"/>
      <c r="U6758" s="11"/>
      <c r="V6758" s="11"/>
      <c r="W6758" s="11"/>
      <c r="X6758" s="11"/>
      <c r="Y6758" s="11"/>
      <c r="Z6758" s="11"/>
      <c r="AA6758" s="11"/>
      <c r="AB6758" s="11"/>
      <c r="AC6758" s="11"/>
      <c r="AD6758" s="11"/>
      <c r="AE6758" s="11"/>
      <c r="AF6758" s="11"/>
      <c r="AG6758" s="11"/>
      <c r="AH6758" s="11"/>
      <c r="AI6758" s="11"/>
      <c r="AJ6758" s="11"/>
      <c r="AK6758" s="11"/>
      <c r="AL6758" s="11"/>
      <c r="AM6758" s="5"/>
      <c r="AN6758" s="5"/>
      <c r="AO6758" s="5"/>
      <c r="AP6758" s="5"/>
      <c r="AQ6758" s="5"/>
      <c r="AR6758" s="5"/>
      <c r="AS6758" s="5"/>
      <c r="AT6758" s="5"/>
      <c r="AU6758" s="5"/>
      <c r="AV6758" s="5"/>
      <c r="AW6758" s="5"/>
      <c r="AX6758" s="5"/>
      <c r="AY6758" s="5"/>
      <c r="AZ6758" s="5"/>
      <c r="BA6758" s="5"/>
      <c r="BB6758" s="5"/>
      <c r="BC6758" s="5"/>
      <c r="BD6758" s="5"/>
      <c r="BE6758" s="5"/>
      <c r="BF6758" s="5"/>
      <c r="BG6758" s="5"/>
      <c r="BH6758" s="5"/>
      <c r="BI6758" s="5"/>
      <c r="BJ6758" s="5"/>
      <c r="BK6758" s="5"/>
      <c r="BL6758" s="5"/>
      <c r="BM6758" s="5"/>
      <c r="BN6758" s="5"/>
      <c r="BO6758" s="5"/>
      <c r="BP6758" s="5"/>
      <c r="BQ6758" s="5"/>
      <c r="BR6758" s="5"/>
      <c r="BS6758" s="5"/>
      <c r="BT6758" s="5"/>
      <c r="BU6758" s="5"/>
      <c r="BV6758" s="5"/>
      <c r="BW6758" s="5"/>
      <c r="BX6758" s="5"/>
    </row>
    <row r="6759" spans="1:76" x14ac:dyDescent="0.2">
      <c r="A6759" s="1" t="s">
        <v>22</v>
      </c>
      <c r="B6759" s="1" t="s">
        <v>97</v>
      </c>
      <c r="C6759" s="1" t="s">
        <v>871</v>
      </c>
      <c r="D6759" s="1" t="s">
        <v>669</v>
      </c>
      <c r="E6759" s="1" t="s">
        <v>2</v>
      </c>
      <c r="F6759" s="1" t="s">
        <v>1109</v>
      </c>
      <c r="G6759" s="1" t="s">
        <v>73</v>
      </c>
      <c r="H6759" s="8"/>
      <c r="I6759" s="8">
        <v>2015</v>
      </c>
      <c r="J6759" s="1" t="s">
        <v>768</v>
      </c>
      <c r="K6759" s="8">
        <v>65</v>
      </c>
      <c r="L6759" s="10">
        <f>K6759/ VLOOKUP(A6759,Indicators!$B$1:$V$7,21,FALSE)</f>
        <v>0.38084301065188603</v>
      </c>
      <c r="M6759" s="11"/>
      <c r="N6759" s="11"/>
      <c r="O6759" s="11"/>
      <c r="P6759" s="11"/>
      <c r="Q6759" s="8" t="str">
        <f t="shared" si="0"/>
        <v/>
      </c>
      <c r="R6759" s="1" t="s">
        <v>97</v>
      </c>
      <c r="S6759" s="1" t="s">
        <v>40</v>
      </c>
      <c r="T6759" s="11"/>
      <c r="U6759" s="11"/>
      <c r="V6759" s="11"/>
      <c r="W6759" s="11"/>
      <c r="X6759" s="11"/>
      <c r="Y6759" s="11"/>
      <c r="Z6759" s="11"/>
      <c r="AA6759" s="11"/>
      <c r="AB6759" s="11"/>
      <c r="AC6759" s="11"/>
      <c r="AD6759" s="11"/>
      <c r="AE6759" s="11"/>
      <c r="AF6759" s="11"/>
      <c r="AG6759" s="11"/>
      <c r="AH6759" s="11"/>
      <c r="AI6759" s="11"/>
      <c r="AJ6759" s="11"/>
      <c r="AK6759" s="11"/>
      <c r="AL6759" s="11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5"/>
      <c r="AX6759" s="5"/>
      <c r="AY6759" s="5"/>
      <c r="AZ6759" s="5"/>
      <c r="BA6759" s="5"/>
      <c r="BB6759" s="5"/>
      <c r="BC6759" s="5"/>
      <c r="BD6759" s="5"/>
      <c r="BE6759" s="5"/>
      <c r="BF6759" s="5"/>
      <c r="BG6759" s="5"/>
      <c r="BH6759" s="5"/>
      <c r="BI6759" s="5"/>
      <c r="BJ6759" s="5"/>
      <c r="BK6759" s="5"/>
      <c r="BL6759" s="5"/>
      <c r="BM6759" s="5"/>
      <c r="BN6759" s="5"/>
      <c r="BO6759" s="5"/>
      <c r="BP6759" s="5"/>
      <c r="BQ6759" s="5"/>
      <c r="BR6759" s="5"/>
      <c r="BS6759" s="5"/>
      <c r="BT6759" s="5"/>
      <c r="BU6759" s="5"/>
      <c r="BV6759" s="5"/>
      <c r="BW6759" s="5"/>
      <c r="BX6759" s="5"/>
    </row>
    <row r="6760" spans="1:76" x14ac:dyDescent="0.2">
      <c r="A6760" s="1" t="s">
        <v>22</v>
      </c>
      <c r="B6760" s="1" t="s">
        <v>97</v>
      </c>
      <c r="C6760" s="1" t="s">
        <v>1004</v>
      </c>
      <c r="D6760" s="1" t="s">
        <v>669</v>
      </c>
      <c r="E6760" s="1" t="s">
        <v>2</v>
      </c>
      <c r="F6760" s="1" t="s">
        <v>1109</v>
      </c>
      <c r="G6760" s="1" t="s">
        <v>73</v>
      </c>
      <c r="H6760" s="8"/>
      <c r="I6760" s="8">
        <v>2015</v>
      </c>
      <c r="J6760" s="1" t="s">
        <v>768</v>
      </c>
      <c r="K6760" s="8">
        <v>100</v>
      </c>
      <c r="L6760" s="10">
        <f>K6760/ VLOOKUP(A6760,Indicators!$B$1:$V$7,21,FALSE)</f>
        <v>0.58591232407982463</v>
      </c>
      <c r="M6760" s="11"/>
      <c r="N6760" s="11"/>
      <c r="O6760" s="11"/>
      <c r="P6760" s="11"/>
      <c r="Q6760" s="8" t="str">
        <f t="shared" si="0"/>
        <v/>
      </c>
      <c r="R6760" s="1" t="s">
        <v>97</v>
      </c>
      <c r="S6760" s="1" t="s">
        <v>40</v>
      </c>
      <c r="T6760" s="11"/>
      <c r="U6760" s="11"/>
      <c r="V6760" s="11"/>
      <c r="W6760" s="11"/>
      <c r="X6760" s="11"/>
      <c r="Y6760" s="11"/>
      <c r="Z6760" s="11"/>
      <c r="AA6760" s="11"/>
      <c r="AB6760" s="11"/>
      <c r="AC6760" s="11"/>
      <c r="AD6760" s="11"/>
      <c r="AE6760" s="11"/>
      <c r="AF6760" s="11"/>
      <c r="AG6760" s="11"/>
      <c r="AH6760" s="11"/>
      <c r="AI6760" s="11"/>
      <c r="AJ6760" s="11"/>
      <c r="AK6760" s="11"/>
      <c r="AL6760" s="11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5"/>
      <c r="AZ6760" s="5"/>
      <c r="BA6760" s="5"/>
      <c r="BB6760" s="5"/>
      <c r="BC6760" s="5"/>
      <c r="BD6760" s="5"/>
      <c r="BE6760" s="5"/>
      <c r="BF6760" s="5"/>
      <c r="BG6760" s="5"/>
      <c r="BH6760" s="5"/>
      <c r="BI6760" s="5"/>
      <c r="BJ6760" s="5"/>
      <c r="BK6760" s="5"/>
      <c r="BL6760" s="5"/>
      <c r="BM6760" s="5"/>
      <c r="BN6760" s="5"/>
      <c r="BO6760" s="5"/>
      <c r="BP6760" s="5"/>
      <c r="BQ6760" s="5"/>
      <c r="BR6760" s="5"/>
      <c r="BS6760" s="5"/>
      <c r="BT6760" s="5"/>
      <c r="BU6760" s="5"/>
      <c r="BV6760" s="5"/>
      <c r="BW6760" s="5"/>
      <c r="BX6760" s="5"/>
    </row>
    <row r="6761" spans="1:76" x14ac:dyDescent="0.2">
      <c r="A6761" s="1" t="s">
        <v>22</v>
      </c>
      <c r="B6761" s="1" t="s">
        <v>97</v>
      </c>
      <c r="C6761" s="1" t="s">
        <v>845</v>
      </c>
      <c r="D6761" s="1" t="s">
        <v>669</v>
      </c>
      <c r="E6761" s="1" t="s">
        <v>2</v>
      </c>
      <c r="F6761" s="1" t="s">
        <v>1109</v>
      </c>
      <c r="G6761" s="1" t="s">
        <v>73</v>
      </c>
      <c r="H6761" s="8"/>
      <c r="I6761" s="8">
        <v>2015</v>
      </c>
      <c r="J6761" s="1" t="s">
        <v>768</v>
      </c>
      <c r="K6761" s="8">
        <v>100</v>
      </c>
      <c r="L6761" s="10">
        <f>K6761/ VLOOKUP(A6761,Indicators!$B$1:$V$7,21,FALSE)</f>
        <v>0.58591232407982463</v>
      </c>
      <c r="M6761" s="11"/>
      <c r="N6761" s="11"/>
      <c r="O6761" s="11"/>
      <c r="P6761" s="11"/>
      <c r="Q6761" s="8" t="str">
        <f t="shared" si="0"/>
        <v/>
      </c>
      <c r="R6761" s="1" t="s">
        <v>97</v>
      </c>
      <c r="S6761" s="1" t="s">
        <v>40</v>
      </c>
      <c r="T6761" s="11"/>
      <c r="U6761" s="11"/>
      <c r="V6761" s="11"/>
      <c r="W6761" s="11"/>
      <c r="X6761" s="11"/>
      <c r="Y6761" s="11"/>
      <c r="Z6761" s="11"/>
      <c r="AA6761" s="11"/>
      <c r="AB6761" s="11"/>
      <c r="AC6761" s="11"/>
      <c r="AD6761" s="11"/>
      <c r="AE6761" s="11"/>
      <c r="AF6761" s="11"/>
      <c r="AG6761" s="11"/>
      <c r="AH6761" s="11"/>
      <c r="AI6761" s="11"/>
      <c r="AJ6761" s="11"/>
      <c r="AK6761" s="11"/>
      <c r="AL6761" s="11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5"/>
      <c r="AX6761" s="5"/>
      <c r="AY6761" s="5"/>
      <c r="AZ6761" s="5"/>
      <c r="BA6761" s="5"/>
      <c r="BB6761" s="5"/>
      <c r="BC6761" s="5"/>
      <c r="BD6761" s="5"/>
      <c r="BE6761" s="5"/>
      <c r="BF6761" s="5"/>
      <c r="BG6761" s="5"/>
      <c r="BH6761" s="5"/>
      <c r="BI6761" s="5"/>
      <c r="BJ6761" s="5"/>
      <c r="BK6761" s="5"/>
      <c r="BL6761" s="5"/>
      <c r="BM6761" s="5"/>
      <c r="BN6761" s="5"/>
      <c r="BO6761" s="5"/>
      <c r="BP6761" s="5"/>
      <c r="BQ6761" s="5"/>
      <c r="BR6761" s="5"/>
      <c r="BS6761" s="5"/>
      <c r="BT6761" s="5"/>
      <c r="BU6761" s="5"/>
      <c r="BV6761" s="5"/>
      <c r="BW6761" s="5"/>
      <c r="BX6761" s="5"/>
    </row>
    <row r="6762" spans="1:76" x14ac:dyDescent="0.2">
      <c r="A6762" s="1" t="s">
        <v>22</v>
      </c>
      <c r="B6762" s="1" t="s">
        <v>97</v>
      </c>
      <c r="C6762" s="1" t="s">
        <v>845</v>
      </c>
      <c r="D6762" s="1" t="s">
        <v>669</v>
      </c>
      <c r="E6762" s="1" t="s">
        <v>2</v>
      </c>
      <c r="F6762" s="1" t="s">
        <v>1109</v>
      </c>
      <c r="G6762" s="1" t="s">
        <v>73</v>
      </c>
      <c r="H6762" s="8"/>
      <c r="I6762" s="8">
        <v>2015</v>
      </c>
      <c r="J6762" s="1" t="s">
        <v>768</v>
      </c>
      <c r="K6762" s="8">
        <v>100</v>
      </c>
      <c r="L6762" s="10">
        <f>K6762/ VLOOKUP(A6762,Indicators!$B$1:$V$7,21,FALSE)</f>
        <v>0.58591232407982463</v>
      </c>
      <c r="M6762" s="11"/>
      <c r="N6762" s="11"/>
      <c r="O6762" s="11"/>
      <c r="P6762" s="11"/>
      <c r="Q6762" s="8" t="str">
        <f t="shared" si="0"/>
        <v/>
      </c>
      <c r="R6762" s="1" t="s">
        <v>97</v>
      </c>
      <c r="S6762" s="1" t="s">
        <v>40</v>
      </c>
      <c r="T6762" s="11"/>
      <c r="U6762" s="11"/>
      <c r="V6762" s="11"/>
      <c r="W6762" s="11"/>
      <c r="X6762" s="11"/>
      <c r="Y6762" s="11"/>
      <c r="Z6762" s="11"/>
      <c r="AA6762" s="11"/>
      <c r="AB6762" s="11"/>
      <c r="AC6762" s="11"/>
      <c r="AD6762" s="11"/>
      <c r="AE6762" s="11"/>
      <c r="AF6762" s="11"/>
      <c r="AG6762" s="11"/>
      <c r="AH6762" s="11"/>
      <c r="AI6762" s="11"/>
      <c r="AJ6762" s="11"/>
      <c r="AK6762" s="11"/>
      <c r="AL6762" s="11"/>
      <c r="AM6762" s="5"/>
      <c r="AN6762" s="5"/>
      <c r="AO6762" s="5"/>
      <c r="AP6762" s="5"/>
      <c r="AQ6762" s="5"/>
      <c r="AR6762" s="5"/>
      <c r="AS6762" s="5"/>
      <c r="AT6762" s="5"/>
      <c r="AU6762" s="5"/>
      <c r="AV6762" s="5"/>
      <c r="AW6762" s="5"/>
      <c r="AX6762" s="5"/>
      <c r="AY6762" s="5"/>
      <c r="AZ6762" s="5"/>
      <c r="BA6762" s="5"/>
      <c r="BB6762" s="5"/>
      <c r="BC6762" s="5"/>
      <c r="BD6762" s="5"/>
      <c r="BE6762" s="5"/>
      <c r="BF6762" s="5"/>
      <c r="BG6762" s="5"/>
      <c r="BH6762" s="5"/>
      <c r="BI6762" s="5"/>
      <c r="BJ6762" s="5"/>
      <c r="BK6762" s="5"/>
      <c r="BL6762" s="5"/>
      <c r="BM6762" s="5"/>
      <c r="BN6762" s="5"/>
      <c r="BO6762" s="5"/>
      <c r="BP6762" s="5"/>
      <c r="BQ6762" s="5"/>
      <c r="BR6762" s="5"/>
      <c r="BS6762" s="5"/>
      <c r="BT6762" s="5"/>
      <c r="BU6762" s="5"/>
      <c r="BV6762" s="5"/>
      <c r="BW6762" s="5"/>
      <c r="BX6762" s="5"/>
    </row>
    <row r="6763" spans="1:76" x14ac:dyDescent="0.2">
      <c r="A6763" s="1" t="s">
        <v>22</v>
      </c>
      <c r="B6763" s="1" t="s">
        <v>97</v>
      </c>
      <c r="C6763" s="1" t="s">
        <v>1011</v>
      </c>
      <c r="D6763" s="1" t="s">
        <v>669</v>
      </c>
      <c r="E6763" s="1" t="s">
        <v>2</v>
      </c>
      <c r="F6763" s="1" t="s">
        <v>1109</v>
      </c>
      <c r="G6763" s="1" t="s">
        <v>73</v>
      </c>
      <c r="H6763" s="8"/>
      <c r="I6763" s="8">
        <v>2015</v>
      </c>
      <c r="J6763" s="1" t="s">
        <v>768</v>
      </c>
      <c r="K6763" s="8">
        <v>100</v>
      </c>
      <c r="L6763" s="10">
        <f>K6763/ VLOOKUP(A6763,Indicators!$B$1:$V$7,21,FALSE)</f>
        <v>0.58591232407982463</v>
      </c>
      <c r="M6763" s="11"/>
      <c r="N6763" s="11"/>
      <c r="O6763" s="11"/>
      <c r="P6763" s="11"/>
      <c r="Q6763" s="8" t="str">
        <f t="shared" si="0"/>
        <v/>
      </c>
      <c r="R6763" s="1" t="s">
        <v>97</v>
      </c>
      <c r="S6763" s="1" t="s">
        <v>91</v>
      </c>
      <c r="T6763" s="11"/>
      <c r="U6763" s="11"/>
      <c r="V6763" s="11"/>
      <c r="W6763" s="11"/>
      <c r="X6763" s="11"/>
      <c r="Y6763" s="11"/>
      <c r="Z6763" s="11"/>
      <c r="AA6763" s="11"/>
      <c r="AB6763" s="11"/>
      <c r="AC6763" s="11"/>
      <c r="AD6763" s="11"/>
      <c r="AE6763" s="11"/>
      <c r="AF6763" s="11"/>
      <c r="AG6763" s="11"/>
      <c r="AH6763" s="11"/>
      <c r="AI6763" s="11"/>
      <c r="AJ6763" s="11"/>
      <c r="AK6763" s="11"/>
      <c r="AL6763" s="11"/>
      <c r="AM6763" s="5"/>
      <c r="AN6763" s="5"/>
      <c r="AO6763" s="5"/>
      <c r="AP6763" s="5"/>
      <c r="AQ6763" s="5"/>
      <c r="AR6763" s="5"/>
      <c r="AS6763" s="5"/>
      <c r="AT6763" s="5"/>
      <c r="AU6763" s="5"/>
      <c r="AV6763" s="5"/>
      <c r="AW6763" s="5"/>
      <c r="AX6763" s="5"/>
      <c r="AY6763" s="5"/>
      <c r="AZ6763" s="5"/>
      <c r="BA6763" s="5"/>
      <c r="BB6763" s="5"/>
      <c r="BC6763" s="5"/>
      <c r="BD6763" s="5"/>
      <c r="BE6763" s="5"/>
      <c r="BF6763" s="5"/>
      <c r="BG6763" s="5"/>
      <c r="BH6763" s="5"/>
      <c r="BI6763" s="5"/>
      <c r="BJ6763" s="5"/>
      <c r="BK6763" s="5"/>
      <c r="BL6763" s="5"/>
      <c r="BM6763" s="5"/>
      <c r="BN6763" s="5"/>
      <c r="BO6763" s="5"/>
      <c r="BP6763" s="5"/>
      <c r="BQ6763" s="5"/>
      <c r="BR6763" s="5"/>
      <c r="BS6763" s="5"/>
      <c r="BT6763" s="5"/>
      <c r="BU6763" s="5"/>
      <c r="BV6763" s="5"/>
      <c r="BW6763" s="5"/>
      <c r="BX6763" s="5"/>
    </row>
    <row r="6764" spans="1:76" x14ac:dyDescent="0.2">
      <c r="A6764" s="1" t="s">
        <v>22</v>
      </c>
      <c r="B6764" s="1" t="s">
        <v>97</v>
      </c>
      <c r="C6764" s="1" t="s">
        <v>1003</v>
      </c>
      <c r="D6764" s="1" t="s">
        <v>669</v>
      </c>
      <c r="E6764" s="1" t="s">
        <v>2</v>
      </c>
      <c r="F6764" s="1" t="s">
        <v>1109</v>
      </c>
      <c r="G6764" s="1" t="s">
        <v>73</v>
      </c>
      <c r="H6764" s="8"/>
      <c r="I6764" s="8">
        <v>2015</v>
      </c>
      <c r="J6764" s="1" t="s">
        <v>768</v>
      </c>
      <c r="K6764" s="8">
        <v>116</v>
      </c>
      <c r="L6764" s="10">
        <f>K6764/ VLOOKUP(A6764,Indicators!$B$1:$V$7,21,FALSE)</f>
        <v>0.67965829593259663</v>
      </c>
      <c r="M6764" s="11"/>
      <c r="N6764" s="11"/>
      <c r="O6764" s="11"/>
      <c r="P6764" s="11"/>
      <c r="Q6764" s="8" t="str">
        <f t="shared" si="0"/>
        <v/>
      </c>
      <c r="R6764" s="1" t="s">
        <v>97</v>
      </c>
      <c r="S6764" s="1" t="s">
        <v>91</v>
      </c>
      <c r="T6764" s="11"/>
      <c r="U6764" s="11"/>
      <c r="V6764" s="11"/>
      <c r="W6764" s="11"/>
      <c r="X6764" s="11"/>
      <c r="Y6764" s="11"/>
      <c r="Z6764" s="11"/>
      <c r="AA6764" s="11"/>
      <c r="AB6764" s="11"/>
      <c r="AC6764" s="11"/>
      <c r="AD6764" s="11"/>
      <c r="AE6764" s="11"/>
      <c r="AF6764" s="11"/>
      <c r="AG6764" s="11"/>
      <c r="AH6764" s="11"/>
      <c r="AI6764" s="11"/>
      <c r="AJ6764" s="11"/>
      <c r="AK6764" s="11"/>
      <c r="AL6764" s="11"/>
      <c r="AM6764" s="5"/>
      <c r="AN6764" s="5"/>
      <c r="AO6764" s="5"/>
      <c r="AP6764" s="5"/>
      <c r="AQ6764" s="5"/>
      <c r="AR6764" s="5"/>
      <c r="AS6764" s="5"/>
      <c r="AT6764" s="5"/>
      <c r="AU6764" s="5"/>
      <c r="AV6764" s="5"/>
      <c r="AW6764" s="5"/>
      <c r="AX6764" s="5"/>
      <c r="AY6764" s="5"/>
      <c r="AZ6764" s="5"/>
      <c r="BA6764" s="5"/>
      <c r="BB6764" s="5"/>
      <c r="BC6764" s="5"/>
      <c r="BD6764" s="5"/>
      <c r="BE6764" s="5"/>
      <c r="BF6764" s="5"/>
      <c r="BG6764" s="5"/>
      <c r="BH6764" s="5"/>
      <c r="BI6764" s="5"/>
      <c r="BJ6764" s="5"/>
      <c r="BK6764" s="5"/>
      <c r="BL6764" s="5"/>
      <c r="BM6764" s="5"/>
      <c r="BN6764" s="5"/>
      <c r="BO6764" s="5"/>
      <c r="BP6764" s="5"/>
      <c r="BQ6764" s="5"/>
      <c r="BR6764" s="5"/>
      <c r="BS6764" s="5"/>
      <c r="BT6764" s="5"/>
      <c r="BU6764" s="5"/>
      <c r="BV6764" s="5"/>
      <c r="BW6764" s="5"/>
      <c r="BX6764" s="5"/>
    </row>
    <row r="6765" spans="1:76" x14ac:dyDescent="0.2">
      <c r="A6765" s="1" t="s">
        <v>22</v>
      </c>
      <c r="B6765" s="1" t="s">
        <v>97</v>
      </c>
      <c r="C6765" s="1" t="s">
        <v>867</v>
      </c>
      <c r="D6765" s="1" t="s">
        <v>669</v>
      </c>
      <c r="E6765" s="1" t="s">
        <v>2</v>
      </c>
      <c r="F6765" s="1" t="s">
        <v>1109</v>
      </c>
      <c r="G6765" s="1" t="s">
        <v>73</v>
      </c>
      <c r="H6765" s="8"/>
      <c r="I6765" s="8">
        <v>2015</v>
      </c>
      <c r="J6765" s="1" t="s">
        <v>768</v>
      </c>
      <c r="K6765" s="8">
        <v>180</v>
      </c>
      <c r="L6765" s="10">
        <f>K6765/ VLOOKUP(A6765,Indicators!$B$1:$V$7,21,FALSE)</f>
        <v>1.0546421833436843</v>
      </c>
      <c r="M6765" s="11"/>
      <c r="N6765" s="11"/>
      <c r="O6765" s="11"/>
      <c r="P6765" s="11"/>
      <c r="Q6765" s="8" t="str">
        <f t="shared" si="0"/>
        <v/>
      </c>
      <c r="R6765" s="1" t="s">
        <v>97</v>
      </c>
      <c r="S6765" s="1" t="s">
        <v>44</v>
      </c>
      <c r="T6765" s="11"/>
      <c r="U6765" s="11"/>
      <c r="V6765" s="11"/>
      <c r="W6765" s="11"/>
      <c r="X6765" s="11"/>
      <c r="Y6765" s="11"/>
      <c r="Z6765" s="11"/>
      <c r="AA6765" s="11"/>
      <c r="AB6765" s="11"/>
      <c r="AC6765" s="11"/>
      <c r="AD6765" s="11"/>
      <c r="AE6765" s="11"/>
      <c r="AF6765" s="11"/>
      <c r="AG6765" s="11"/>
      <c r="AH6765" s="11"/>
      <c r="AI6765" s="11"/>
      <c r="AJ6765" s="11"/>
      <c r="AK6765" s="11"/>
      <c r="AL6765" s="11"/>
      <c r="AM6765" s="5"/>
      <c r="AN6765" s="5"/>
      <c r="AO6765" s="5"/>
      <c r="AP6765" s="5"/>
      <c r="AQ6765" s="5"/>
      <c r="AR6765" s="5"/>
      <c r="AS6765" s="5"/>
      <c r="AT6765" s="5"/>
      <c r="AU6765" s="5"/>
      <c r="AV6765" s="5"/>
      <c r="AW6765" s="5"/>
      <c r="AX6765" s="5"/>
      <c r="AY6765" s="5"/>
      <c r="AZ6765" s="5"/>
      <c r="BA6765" s="5"/>
      <c r="BB6765" s="5"/>
      <c r="BC6765" s="5"/>
      <c r="BD6765" s="5"/>
      <c r="BE6765" s="5"/>
      <c r="BF6765" s="5"/>
      <c r="BG6765" s="5"/>
      <c r="BH6765" s="5"/>
      <c r="BI6765" s="5"/>
      <c r="BJ6765" s="5"/>
      <c r="BK6765" s="5"/>
      <c r="BL6765" s="5"/>
      <c r="BM6765" s="5"/>
      <c r="BN6765" s="5"/>
      <c r="BO6765" s="5"/>
      <c r="BP6765" s="5"/>
      <c r="BQ6765" s="5"/>
      <c r="BR6765" s="5"/>
      <c r="BS6765" s="5"/>
      <c r="BT6765" s="5"/>
      <c r="BU6765" s="5"/>
      <c r="BV6765" s="5"/>
      <c r="BW6765" s="5"/>
      <c r="BX6765" s="5"/>
    </row>
    <row r="6766" spans="1:76" x14ac:dyDescent="0.2">
      <c r="A6766" s="1" t="s">
        <v>22</v>
      </c>
      <c r="B6766" s="1" t="s">
        <v>97</v>
      </c>
      <c r="C6766" s="1" t="s">
        <v>1003</v>
      </c>
      <c r="D6766" s="1" t="s">
        <v>669</v>
      </c>
      <c r="E6766" s="1" t="s">
        <v>2</v>
      </c>
      <c r="F6766" s="1" t="s">
        <v>1109</v>
      </c>
      <c r="G6766" s="1" t="s">
        <v>73</v>
      </c>
      <c r="H6766" s="8"/>
      <c r="I6766" s="8">
        <v>2015</v>
      </c>
      <c r="J6766" s="1" t="s">
        <v>768</v>
      </c>
      <c r="K6766" s="8">
        <v>200</v>
      </c>
      <c r="L6766" s="10">
        <f>K6766/ VLOOKUP(A6766,Indicators!$B$1:$V$7,21,FALSE)</f>
        <v>1.1718246481596493</v>
      </c>
      <c r="M6766" s="11"/>
      <c r="N6766" s="11"/>
      <c r="O6766" s="11"/>
      <c r="P6766" s="11"/>
      <c r="Q6766" s="8" t="str">
        <f t="shared" si="0"/>
        <v/>
      </c>
      <c r="R6766" s="1" t="s">
        <v>97</v>
      </c>
      <c r="S6766" s="1" t="s">
        <v>91</v>
      </c>
      <c r="T6766" s="11"/>
      <c r="U6766" s="11"/>
      <c r="V6766" s="11"/>
      <c r="W6766" s="11"/>
      <c r="X6766" s="11"/>
      <c r="Y6766" s="11"/>
      <c r="Z6766" s="11"/>
      <c r="AA6766" s="11"/>
      <c r="AB6766" s="11"/>
      <c r="AC6766" s="11"/>
      <c r="AD6766" s="11"/>
      <c r="AE6766" s="11"/>
      <c r="AF6766" s="11"/>
      <c r="AG6766" s="11"/>
      <c r="AH6766" s="11"/>
      <c r="AI6766" s="11"/>
      <c r="AJ6766" s="11"/>
      <c r="AK6766" s="11"/>
      <c r="AL6766" s="11"/>
      <c r="AM6766" s="5"/>
      <c r="AN6766" s="5"/>
      <c r="AO6766" s="5"/>
      <c r="AP6766" s="5"/>
      <c r="AQ6766" s="5"/>
      <c r="AR6766" s="5"/>
      <c r="AS6766" s="5"/>
      <c r="AT6766" s="5"/>
      <c r="AU6766" s="5"/>
      <c r="AV6766" s="5"/>
      <c r="AW6766" s="5"/>
      <c r="AX6766" s="5"/>
      <c r="AY6766" s="5"/>
      <c r="AZ6766" s="5"/>
      <c r="BA6766" s="5"/>
      <c r="BB6766" s="5"/>
      <c r="BC6766" s="5"/>
      <c r="BD6766" s="5"/>
      <c r="BE6766" s="5"/>
      <c r="BF6766" s="5"/>
      <c r="BG6766" s="5"/>
      <c r="BH6766" s="5"/>
      <c r="BI6766" s="5"/>
      <c r="BJ6766" s="5"/>
      <c r="BK6766" s="5"/>
      <c r="BL6766" s="5"/>
      <c r="BM6766" s="5"/>
      <c r="BN6766" s="5"/>
      <c r="BO6766" s="5"/>
      <c r="BP6766" s="5"/>
      <c r="BQ6766" s="5"/>
      <c r="BR6766" s="5"/>
      <c r="BS6766" s="5"/>
      <c r="BT6766" s="5"/>
      <c r="BU6766" s="5"/>
      <c r="BV6766" s="5"/>
      <c r="BW6766" s="5"/>
      <c r="BX6766" s="5"/>
    </row>
    <row r="6767" spans="1:76" x14ac:dyDescent="0.2">
      <c r="A6767" s="1" t="s">
        <v>22</v>
      </c>
      <c r="B6767" s="1" t="s">
        <v>97</v>
      </c>
      <c r="C6767" s="1" t="s">
        <v>774</v>
      </c>
      <c r="D6767" s="1" t="s">
        <v>669</v>
      </c>
      <c r="E6767" s="1" t="s">
        <v>2</v>
      </c>
      <c r="F6767" s="1" t="s">
        <v>1109</v>
      </c>
      <c r="G6767" s="1" t="s">
        <v>73</v>
      </c>
      <c r="H6767" s="8"/>
      <c r="I6767" s="8">
        <v>2015</v>
      </c>
      <c r="J6767" s="1" t="s">
        <v>768</v>
      </c>
      <c r="K6767" s="8">
        <v>207</v>
      </c>
      <c r="L6767" s="10">
        <f>K6767/ VLOOKUP(A6767,Indicators!$B$1:$V$7,21,FALSE)</f>
        <v>1.2128385108452371</v>
      </c>
      <c r="M6767" s="11"/>
      <c r="N6767" s="11"/>
      <c r="O6767" s="11"/>
      <c r="P6767" s="11"/>
      <c r="Q6767" s="8" t="str">
        <f t="shared" si="0"/>
        <v/>
      </c>
      <c r="R6767" s="1" t="s">
        <v>97</v>
      </c>
      <c r="S6767" s="1" t="s">
        <v>48</v>
      </c>
      <c r="T6767" s="11"/>
      <c r="U6767" s="11"/>
      <c r="V6767" s="11"/>
      <c r="W6767" s="11"/>
      <c r="X6767" s="11"/>
      <c r="Y6767" s="11"/>
      <c r="Z6767" s="11"/>
      <c r="AA6767" s="11"/>
      <c r="AB6767" s="11"/>
      <c r="AC6767" s="11"/>
      <c r="AD6767" s="11"/>
      <c r="AE6767" s="11"/>
      <c r="AF6767" s="11"/>
      <c r="AG6767" s="11"/>
      <c r="AH6767" s="11"/>
      <c r="AI6767" s="11"/>
      <c r="AJ6767" s="11"/>
      <c r="AK6767" s="11"/>
      <c r="AL6767" s="11"/>
      <c r="AM6767" s="5"/>
      <c r="AN6767" s="5"/>
      <c r="AO6767" s="5"/>
      <c r="AP6767" s="5"/>
      <c r="AQ6767" s="5"/>
      <c r="AR6767" s="5"/>
      <c r="AS6767" s="5"/>
      <c r="AT6767" s="5"/>
      <c r="AU6767" s="5"/>
      <c r="AV6767" s="5"/>
      <c r="AW6767" s="5"/>
      <c r="AX6767" s="5"/>
      <c r="AY6767" s="5"/>
      <c r="AZ6767" s="5"/>
      <c r="BA6767" s="5"/>
      <c r="BB6767" s="5"/>
      <c r="BC6767" s="5"/>
      <c r="BD6767" s="5"/>
      <c r="BE6767" s="5"/>
      <c r="BF6767" s="5"/>
      <c r="BG6767" s="5"/>
      <c r="BH6767" s="5"/>
      <c r="BI6767" s="5"/>
      <c r="BJ6767" s="5"/>
      <c r="BK6767" s="5"/>
      <c r="BL6767" s="5"/>
      <c r="BM6767" s="5"/>
      <c r="BN6767" s="5"/>
      <c r="BO6767" s="5"/>
      <c r="BP6767" s="5"/>
      <c r="BQ6767" s="5"/>
      <c r="BR6767" s="5"/>
      <c r="BS6767" s="5"/>
      <c r="BT6767" s="5"/>
      <c r="BU6767" s="5"/>
      <c r="BV6767" s="5"/>
      <c r="BW6767" s="5"/>
      <c r="BX6767" s="5"/>
    </row>
    <row r="6768" spans="1:76" x14ac:dyDescent="0.2">
      <c r="A6768" s="1" t="s">
        <v>22</v>
      </c>
      <c r="B6768" s="1" t="s">
        <v>97</v>
      </c>
      <c r="C6768" s="1" t="s">
        <v>774</v>
      </c>
      <c r="D6768" s="1" t="s">
        <v>669</v>
      </c>
      <c r="E6768" s="1" t="s">
        <v>2</v>
      </c>
      <c r="F6768" s="1" t="s">
        <v>1109</v>
      </c>
      <c r="G6768" s="1" t="s">
        <v>73</v>
      </c>
      <c r="H6768" s="8"/>
      <c r="I6768" s="8">
        <v>2015</v>
      </c>
      <c r="J6768" s="1" t="s">
        <v>768</v>
      </c>
      <c r="K6768" s="8">
        <v>244</v>
      </c>
      <c r="L6768" s="10">
        <f>K6768/ VLOOKUP(A6768,Indicators!$B$1:$V$7,21,FALSE)</f>
        <v>1.4296260707547721</v>
      </c>
      <c r="M6768" s="11"/>
      <c r="N6768" s="11"/>
      <c r="O6768" s="11"/>
      <c r="P6768" s="11"/>
      <c r="Q6768" s="8" t="str">
        <f t="shared" si="0"/>
        <v/>
      </c>
      <c r="R6768" s="1" t="s">
        <v>97</v>
      </c>
      <c r="S6768" s="1" t="s">
        <v>48</v>
      </c>
      <c r="T6768" s="11"/>
      <c r="U6768" s="11"/>
      <c r="V6768" s="11"/>
      <c r="W6768" s="11"/>
      <c r="X6768" s="11"/>
      <c r="Y6768" s="11"/>
      <c r="Z6768" s="11"/>
      <c r="AA6768" s="11"/>
      <c r="AB6768" s="11"/>
      <c r="AC6768" s="11"/>
      <c r="AD6768" s="11"/>
      <c r="AE6768" s="11"/>
      <c r="AF6768" s="11"/>
      <c r="AG6768" s="11"/>
      <c r="AH6768" s="11"/>
      <c r="AI6768" s="11"/>
      <c r="AJ6768" s="11"/>
      <c r="AK6768" s="11"/>
      <c r="AL6768" s="11"/>
      <c r="AM6768" s="5"/>
      <c r="AN6768" s="5"/>
      <c r="AO6768" s="5"/>
      <c r="AP6768" s="5"/>
      <c r="AQ6768" s="5"/>
      <c r="AR6768" s="5"/>
      <c r="AS6768" s="5"/>
      <c r="AT6768" s="5"/>
      <c r="AU6768" s="5"/>
      <c r="AV6768" s="5"/>
      <c r="AW6768" s="5"/>
      <c r="AX6768" s="5"/>
      <c r="AY6768" s="5"/>
      <c r="AZ6768" s="5"/>
      <c r="BA6768" s="5"/>
      <c r="BB6768" s="5"/>
      <c r="BC6768" s="5"/>
      <c r="BD6768" s="5"/>
      <c r="BE6768" s="5"/>
      <c r="BF6768" s="5"/>
      <c r="BG6768" s="5"/>
      <c r="BH6768" s="5"/>
      <c r="BI6768" s="5"/>
      <c r="BJ6768" s="5"/>
      <c r="BK6768" s="5"/>
      <c r="BL6768" s="5"/>
      <c r="BM6768" s="5"/>
      <c r="BN6768" s="5"/>
      <c r="BO6768" s="5"/>
      <c r="BP6768" s="5"/>
      <c r="BQ6768" s="5"/>
      <c r="BR6768" s="5"/>
      <c r="BS6768" s="5"/>
      <c r="BT6768" s="5"/>
      <c r="BU6768" s="5"/>
      <c r="BV6768" s="5"/>
      <c r="BW6768" s="5"/>
      <c r="BX6768" s="5"/>
    </row>
    <row r="6769" spans="1:76" x14ac:dyDescent="0.2">
      <c r="A6769" s="1" t="s">
        <v>22</v>
      </c>
      <c r="B6769" s="1" t="s">
        <v>97</v>
      </c>
      <c r="C6769" s="1" t="s">
        <v>823</v>
      </c>
      <c r="D6769" s="1" t="s">
        <v>669</v>
      </c>
      <c r="E6769" s="1" t="s">
        <v>2</v>
      </c>
      <c r="F6769" s="1" t="s">
        <v>1109</v>
      </c>
      <c r="G6769" s="1" t="s">
        <v>73</v>
      </c>
      <c r="H6769" s="8"/>
      <c r="I6769" s="8">
        <v>2015</v>
      </c>
      <c r="J6769" s="1" t="s">
        <v>768</v>
      </c>
      <c r="K6769" s="8">
        <v>300</v>
      </c>
      <c r="L6769" s="10">
        <f>K6769/ VLOOKUP(A6769,Indicators!$B$1:$V$7,21,FALSE)</f>
        <v>1.757736972239474</v>
      </c>
      <c r="M6769" s="11"/>
      <c r="N6769" s="11"/>
      <c r="O6769" s="11"/>
      <c r="P6769" s="11"/>
      <c r="Q6769" s="8" t="str">
        <f t="shared" si="0"/>
        <v/>
      </c>
      <c r="R6769" s="1" t="s">
        <v>97</v>
      </c>
      <c r="S6769" s="1" t="s">
        <v>45</v>
      </c>
      <c r="T6769" s="11"/>
      <c r="U6769" s="11"/>
      <c r="V6769" s="11"/>
      <c r="W6769" s="11"/>
      <c r="X6769" s="11"/>
      <c r="Y6769" s="11"/>
      <c r="Z6769" s="11"/>
      <c r="AA6769" s="11"/>
      <c r="AB6769" s="11"/>
      <c r="AC6769" s="11"/>
      <c r="AD6769" s="11"/>
      <c r="AE6769" s="11"/>
      <c r="AF6769" s="11"/>
      <c r="AG6769" s="11"/>
      <c r="AH6769" s="11"/>
      <c r="AI6769" s="11"/>
      <c r="AJ6769" s="11"/>
      <c r="AK6769" s="11"/>
      <c r="AL6769" s="11"/>
      <c r="AM6769" s="5"/>
      <c r="AN6769" s="5"/>
      <c r="AO6769" s="5"/>
      <c r="AP6769" s="5"/>
      <c r="AQ6769" s="5"/>
      <c r="AR6769" s="5"/>
      <c r="AS6769" s="5"/>
      <c r="AT6769" s="5"/>
      <c r="AU6769" s="5"/>
      <c r="AV6769" s="5"/>
      <c r="AW6769" s="5"/>
      <c r="AX6769" s="5"/>
      <c r="AY6769" s="5"/>
      <c r="AZ6769" s="5"/>
      <c r="BA6769" s="5"/>
      <c r="BB6769" s="5"/>
      <c r="BC6769" s="5"/>
      <c r="BD6769" s="5"/>
      <c r="BE6769" s="5"/>
      <c r="BF6769" s="5"/>
      <c r="BG6769" s="5"/>
      <c r="BH6769" s="5"/>
      <c r="BI6769" s="5"/>
      <c r="BJ6769" s="5"/>
      <c r="BK6769" s="5"/>
      <c r="BL6769" s="5"/>
      <c r="BM6769" s="5"/>
      <c r="BN6769" s="5"/>
      <c r="BO6769" s="5"/>
      <c r="BP6769" s="5"/>
      <c r="BQ6769" s="5"/>
      <c r="BR6769" s="5"/>
      <c r="BS6769" s="5"/>
      <c r="BT6769" s="5"/>
      <c r="BU6769" s="5"/>
      <c r="BV6769" s="5"/>
      <c r="BW6769" s="5"/>
      <c r="BX6769" s="5"/>
    </row>
    <row r="6770" spans="1:76" x14ac:dyDescent="0.2">
      <c r="A6770" s="1" t="s">
        <v>22</v>
      </c>
      <c r="B6770" s="1" t="s">
        <v>97</v>
      </c>
      <c r="C6770" s="1" t="s">
        <v>966</v>
      </c>
      <c r="D6770" s="1" t="s">
        <v>669</v>
      </c>
      <c r="E6770" s="1" t="s">
        <v>2</v>
      </c>
      <c r="F6770" s="1" t="s">
        <v>1109</v>
      </c>
      <c r="G6770" s="1" t="s">
        <v>73</v>
      </c>
      <c r="H6770" s="8"/>
      <c r="I6770" s="8">
        <v>2015</v>
      </c>
      <c r="J6770" s="1" t="s">
        <v>768</v>
      </c>
      <c r="K6770" s="8">
        <v>450</v>
      </c>
      <c r="L6770" s="10">
        <f>K6770/ VLOOKUP(A6770,Indicators!$B$1:$V$7,21,FALSE)</f>
        <v>2.6366054583592109</v>
      </c>
      <c r="M6770" s="11"/>
      <c r="N6770" s="11"/>
      <c r="O6770" s="11"/>
      <c r="P6770" s="11"/>
      <c r="Q6770" s="8" t="str">
        <f t="shared" si="0"/>
        <v/>
      </c>
      <c r="R6770" s="1" t="s">
        <v>97</v>
      </c>
      <c r="S6770" s="1" t="s">
        <v>44</v>
      </c>
      <c r="T6770" s="11"/>
      <c r="U6770" s="11"/>
      <c r="V6770" s="11"/>
      <c r="W6770" s="11"/>
      <c r="X6770" s="11"/>
      <c r="Y6770" s="11"/>
      <c r="Z6770" s="11"/>
      <c r="AA6770" s="11"/>
      <c r="AB6770" s="11"/>
      <c r="AC6770" s="11"/>
      <c r="AD6770" s="11"/>
      <c r="AE6770" s="11"/>
      <c r="AF6770" s="11"/>
      <c r="AG6770" s="11"/>
      <c r="AH6770" s="11"/>
      <c r="AI6770" s="11"/>
      <c r="AJ6770" s="11"/>
      <c r="AK6770" s="11"/>
      <c r="AL6770" s="11"/>
      <c r="AM6770" s="5"/>
      <c r="AN6770" s="5"/>
      <c r="AO6770" s="5"/>
      <c r="AP6770" s="5"/>
      <c r="AQ6770" s="5"/>
      <c r="AR6770" s="5"/>
      <c r="AS6770" s="5"/>
      <c r="AT6770" s="5"/>
      <c r="AU6770" s="5"/>
      <c r="AV6770" s="5"/>
      <c r="AW6770" s="5"/>
      <c r="AX6770" s="5"/>
      <c r="AY6770" s="5"/>
      <c r="AZ6770" s="5"/>
      <c r="BA6770" s="5"/>
      <c r="BB6770" s="5"/>
      <c r="BC6770" s="5"/>
      <c r="BD6770" s="5"/>
      <c r="BE6770" s="5"/>
      <c r="BF6770" s="5"/>
      <c r="BG6770" s="5"/>
      <c r="BH6770" s="5"/>
      <c r="BI6770" s="5"/>
      <c r="BJ6770" s="5"/>
      <c r="BK6770" s="5"/>
      <c r="BL6770" s="5"/>
      <c r="BM6770" s="5"/>
      <c r="BN6770" s="5"/>
      <c r="BO6770" s="5"/>
      <c r="BP6770" s="5"/>
      <c r="BQ6770" s="5"/>
      <c r="BR6770" s="5"/>
      <c r="BS6770" s="5"/>
      <c r="BT6770" s="5"/>
      <c r="BU6770" s="5"/>
      <c r="BV6770" s="5"/>
      <c r="BW6770" s="5"/>
      <c r="BX6770" s="5"/>
    </row>
    <row r="6771" spans="1:76" x14ac:dyDescent="0.2">
      <c r="A6771" s="1" t="s">
        <v>22</v>
      </c>
      <c r="B6771" s="1" t="s">
        <v>97</v>
      </c>
      <c r="C6771" s="1" t="s">
        <v>824</v>
      </c>
      <c r="D6771" s="1" t="s">
        <v>669</v>
      </c>
      <c r="E6771" s="1" t="s">
        <v>2</v>
      </c>
      <c r="F6771" s="1" t="s">
        <v>1109</v>
      </c>
      <c r="G6771" s="1" t="s">
        <v>73</v>
      </c>
      <c r="H6771" s="8"/>
      <c r="I6771" s="8">
        <v>2015</v>
      </c>
      <c r="J6771" s="1" t="s">
        <v>768</v>
      </c>
      <c r="K6771" s="8">
        <v>500</v>
      </c>
      <c r="L6771" s="10">
        <f>K6771/ VLOOKUP(A6771,Indicators!$B$1:$V$7,21,FALSE)</f>
        <v>2.9295616203991233</v>
      </c>
      <c r="M6771" s="11"/>
      <c r="N6771" s="11"/>
      <c r="O6771" s="11"/>
      <c r="P6771" s="11"/>
      <c r="Q6771" s="8" t="str">
        <f t="shared" si="0"/>
        <v/>
      </c>
      <c r="R6771" s="1" t="s">
        <v>97</v>
      </c>
      <c r="S6771" s="1" t="s">
        <v>40</v>
      </c>
      <c r="T6771" s="11"/>
      <c r="U6771" s="11"/>
      <c r="V6771" s="11"/>
      <c r="W6771" s="11"/>
      <c r="X6771" s="11"/>
      <c r="Y6771" s="11"/>
      <c r="Z6771" s="11"/>
      <c r="AA6771" s="11"/>
      <c r="AB6771" s="11"/>
      <c r="AC6771" s="11"/>
      <c r="AD6771" s="11"/>
      <c r="AE6771" s="11"/>
      <c r="AF6771" s="11"/>
      <c r="AG6771" s="11"/>
      <c r="AH6771" s="11"/>
      <c r="AI6771" s="11"/>
      <c r="AJ6771" s="11"/>
      <c r="AK6771" s="11"/>
      <c r="AL6771" s="11"/>
      <c r="AM6771" s="5"/>
      <c r="AN6771" s="5"/>
      <c r="AO6771" s="5"/>
      <c r="AP6771" s="5"/>
      <c r="AQ6771" s="5"/>
      <c r="AR6771" s="5"/>
      <c r="AS6771" s="5"/>
      <c r="AT6771" s="5"/>
      <c r="AU6771" s="5"/>
      <c r="AV6771" s="5"/>
      <c r="AW6771" s="5"/>
      <c r="AX6771" s="5"/>
      <c r="AY6771" s="5"/>
      <c r="AZ6771" s="5"/>
      <c r="BA6771" s="5"/>
      <c r="BB6771" s="5"/>
      <c r="BC6771" s="5"/>
      <c r="BD6771" s="5"/>
      <c r="BE6771" s="5"/>
      <c r="BF6771" s="5"/>
      <c r="BG6771" s="5"/>
      <c r="BH6771" s="5"/>
      <c r="BI6771" s="5"/>
      <c r="BJ6771" s="5"/>
      <c r="BK6771" s="5"/>
      <c r="BL6771" s="5"/>
      <c r="BM6771" s="5"/>
      <c r="BN6771" s="5"/>
      <c r="BO6771" s="5"/>
      <c r="BP6771" s="5"/>
      <c r="BQ6771" s="5"/>
      <c r="BR6771" s="5"/>
      <c r="BS6771" s="5"/>
      <c r="BT6771" s="5"/>
      <c r="BU6771" s="5"/>
      <c r="BV6771" s="5"/>
      <c r="BW6771" s="5"/>
      <c r="BX6771" s="5"/>
    </row>
    <row r="6772" spans="1:76" x14ac:dyDescent="0.2">
      <c r="A6772" s="1" t="s">
        <v>22</v>
      </c>
      <c r="B6772" s="1" t="s">
        <v>97</v>
      </c>
      <c r="C6772" s="1" t="s">
        <v>1001</v>
      </c>
      <c r="D6772" s="1" t="s">
        <v>669</v>
      </c>
      <c r="E6772" s="1" t="s">
        <v>2</v>
      </c>
      <c r="F6772" s="1" t="s">
        <v>1109</v>
      </c>
      <c r="G6772" s="1" t="s">
        <v>73</v>
      </c>
      <c r="H6772" s="8"/>
      <c r="I6772" s="8">
        <v>2015</v>
      </c>
      <c r="J6772" s="1" t="s">
        <v>768</v>
      </c>
      <c r="K6772" s="8">
        <v>500</v>
      </c>
      <c r="L6772" s="10">
        <f>K6772/ VLOOKUP(A6772,Indicators!$B$1:$V$7,21,FALSE)</f>
        <v>2.9295616203991233</v>
      </c>
      <c r="M6772" s="11"/>
      <c r="N6772" s="11"/>
      <c r="O6772" s="11"/>
      <c r="P6772" s="11"/>
      <c r="Q6772" s="8" t="str">
        <f t="shared" si="0"/>
        <v/>
      </c>
      <c r="R6772" s="1" t="s">
        <v>133</v>
      </c>
      <c r="S6772" s="1" t="s">
        <v>52</v>
      </c>
      <c r="T6772" s="11"/>
      <c r="U6772" s="11"/>
      <c r="V6772" s="11"/>
      <c r="W6772" s="11"/>
      <c r="X6772" s="11"/>
      <c r="Y6772" s="11"/>
      <c r="Z6772" s="11"/>
      <c r="AA6772" s="11"/>
      <c r="AB6772" s="11"/>
      <c r="AC6772" s="11"/>
      <c r="AD6772" s="11"/>
      <c r="AE6772" s="11"/>
      <c r="AF6772" s="11"/>
      <c r="AG6772" s="11"/>
      <c r="AH6772" s="11"/>
      <c r="AI6772" s="11"/>
      <c r="AJ6772" s="11"/>
      <c r="AK6772" s="11"/>
      <c r="AL6772" s="11"/>
      <c r="AM6772" s="5"/>
      <c r="AN6772" s="5"/>
      <c r="AO6772" s="5"/>
      <c r="AP6772" s="5"/>
      <c r="AQ6772" s="5"/>
      <c r="AR6772" s="5"/>
      <c r="AS6772" s="5"/>
      <c r="AT6772" s="5"/>
      <c r="AU6772" s="5"/>
      <c r="AV6772" s="5"/>
      <c r="AW6772" s="5"/>
      <c r="AX6772" s="5"/>
      <c r="AY6772" s="5"/>
      <c r="AZ6772" s="5"/>
      <c r="BA6772" s="5"/>
      <c r="BB6772" s="5"/>
      <c r="BC6772" s="5"/>
      <c r="BD6772" s="5"/>
      <c r="BE6772" s="5"/>
      <c r="BF6772" s="5"/>
      <c r="BG6772" s="5"/>
      <c r="BH6772" s="5"/>
      <c r="BI6772" s="5"/>
      <c r="BJ6772" s="5"/>
      <c r="BK6772" s="5"/>
      <c r="BL6772" s="5"/>
      <c r="BM6772" s="5"/>
      <c r="BN6772" s="5"/>
      <c r="BO6772" s="5"/>
      <c r="BP6772" s="5"/>
      <c r="BQ6772" s="5"/>
      <c r="BR6772" s="5"/>
      <c r="BS6772" s="5"/>
      <c r="BT6772" s="5"/>
      <c r="BU6772" s="5"/>
      <c r="BV6772" s="5"/>
      <c r="BW6772" s="5"/>
      <c r="BX6772" s="5"/>
    </row>
    <row r="6773" spans="1:76" x14ac:dyDescent="0.2">
      <c r="A6773" s="1" t="s">
        <v>22</v>
      </c>
      <c r="B6773" s="1" t="s">
        <v>97</v>
      </c>
      <c r="C6773" s="1" t="s">
        <v>789</v>
      </c>
      <c r="D6773" s="1" t="s">
        <v>669</v>
      </c>
      <c r="E6773" s="1" t="s">
        <v>2</v>
      </c>
      <c r="F6773" s="1" t="s">
        <v>1109</v>
      </c>
      <c r="G6773" s="1" t="s">
        <v>73</v>
      </c>
      <c r="H6773" s="8"/>
      <c r="I6773" s="8">
        <v>2015</v>
      </c>
      <c r="J6773" s="1" t="s">
        <v>768</v>
      </c>
      <c r="K6773" s="8">
        <v>700</v>
      </c>
      <c r="L6773" s="10">
        <f>K6773/ VLOOKUP(A6773,Indicators!$B$1:$V$7,21,FALSE)</f>
        <v>4.1013862685587723</v>
      </c>
      <c r="M6773" s="11"/>
      <c r="N6773" s="11"/>
      <c r="O6773" s="11"/>
      <c r="P6773" s="11"/>
      <c r="Q6773" s="8" t="str">
        <f t="shared" si="0"/>
        <v/>
      </c>
      <c r="R6773" s="1" t="s">
        <v>97</v>
      </c>
      <c r="S6773" s="1" t="s">
        <v>40</v>
      </c>
      <c r="T6773" s="11"/>
      <c r="U6773" s="11"/>
      <c r="V6773" s="11"/>
      <c r="W6773" s="11"/>
      <c r="X6773" s="11"/>
      <c r="Y6773" s="11"/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1"/>
      <c r="AK6773" s="11"/>
      <c r="AL6773" s="11"/>
      <c r="AM6773" s="5"/>
      <c r="AN6773" s="5"/>
      <c r="AO6773" s="5"/>
      <c r="AP6773" s="5"/>
      <c r="AQ6773" s="5"/>
      <c r="AR6773" s="5"/>
      <c r="AS6773" s="5"/>
      <c r="AT6773" s="5"/>
      <c r="AU6773" s="5"/>
      <c r="AV6773" s="5"/>
      <c r="AW6773" s="5"/>
      <c r="AX6773" s="5"/>
      <c r="AY6773" s="5"/>
      <c r="AZ6773" s="5"/>
      <c r="BA6773" s="5"/>
      <c r="BB6773" s="5"/>
      <c r="BC6773" s="5"/>
      <c r="BD6773" s="5"/>
      <c r="BE6773" s="5"/>
      <c r="BF6773" s="5"/>
      <c r="BG6773" s="5"/>
      <c r="BH6773" s="5"/>
      <c r="BI6773" s="5"/>
      <c r="BJ6773" s="5"/>
      <c r="BK6773" s="5"/>
      <c r="BL6773" s="5"/>
      <c r="BM6773" s="5"/>
      <c r="BN6773" s="5"/>
      <c r="BO6773" s="5"/>
      <c r="BP6773" s="5"/>
      <c r="BQ6773" s="5"/>
      <c r="BR6773" s="5"/>
      <c r="BS6773" s="5"/>
      <c r="BT6773" s="5"/>
      <c r="BU6773" s="5"/>
      <c r="BV6773" s="5"/>
      <c r="BW6773" s="5"/>
      <c r="BX6773" s="5"/>
    </row>
    <row r="6774" spans="1:76" x14ac:dyDescent="0.2">
      <c r="A6774" s="1" t="s">
        <v>22</v>
      </c>
      <c r="B6774" s="1" t="s">
        <v>97</v>
      </c>
      <c r="C6774" s="1" t="s">
        <v>863</v>
      </c>
      <c r="D6774" s="1" t="s">
        <v>669</v>
      </c>
      <c r="E6774" s="1" t="s">
        <v>2</v>
      </c>
      <c r="F6774" s="1" t="s">
        <v>1109</v>
      </c>
      <c r="G6774" s="1" t="s">
        <v>73</v>
      </c>
      <c r="H6774" s="8"/>
      <c r="I6774" s="8">
        <v>2015</v>
      </c>
      <c r="J6774" s="1" t="s">
        <v>768</v>
      </c>
      <c r="K6774" s="9">
        <v>2000</v>
      </c>
      <c r="L6774" s="10">
        <f>K6774/ VLOOKUP(A6774,Indicators!$B$1:$V$7,21,FALSE)</f>
        <v>11.718246481596493</v>
      </c>
      <c r="M6774" s="11"/>
      <c r="N6774" s="11"/>
      <c r="O6774" s="11"/>
      <c r="P6774" s="11"/>
      <c r="Q6774" s="8" t="str">
        <f t="shared" si="0"/>
        <v/>
      </c>
      <c r="R6774" s="1" t="s">
        <v>97</v>
      </c>
      <c r="S6774" s="1" t="s">
        <v>48</v>
      </c>
      <c r="T6774" s="11"/>
      <c r="U6774" s="11"/>
      <c r="V6774" s="11"/>
      <c r="W6774" s="11"/>
      <c r="X6774" s="11"/>
      <c r="Y6774" s="11"/>
      <c r="Z6774" s="11"/>
      <c r="AA6774" s="11"/>
      <c r="AB6774" s="11"/>
      <c r="AC6774" s="11"/>
      <c r="AD6774" s="11"/>
      <c r="AE6774" s="11"/>
      <c r="AF6774" s="11"/>
      <c r="AG6774" s="11"/>
      <c r="AH6774" s="11"/>
      <c r="AI6774" s="11"/>
      <c r="AJ6774" s="11"/>
      <c r="AK6774" s="11"/>
      <c r="AL6774" s="11"/>
      <c r="AM6774" s="5"/>
      <c r="AN6774" s="5"/>
      <c r="AO6774" s="5"/>
      <c r="AP6774" s="5"/>
      <c r="AQ6774" s="5"/>
      <c r="AR6774" s="5"/>
      <c r="AS6774" s="5"/>
      <c r="AT6774" s="5"/>
      <c r="AU6774" s="5"/>
      <c r="AV6774" s="5"/>
      <c r="AW6774" s="5"/>
      <c r="AX6774" s="5"/>
      <c r="AY6774" s="5"/>
      <c r="AZ6774" s="5"/>
      <c r="BA6774" s="5"/>
      <c r="BB6774" s="5"/>
      <c r="BC6774" s="5"/>
      <c r="BD6774" s="5"/>
      <c r="BE6774" s="5"/>
      <c r="BF6774" s="5"/>
      <c r="BG6774" s="5"/>
      <c r="BH6774" s="5"/>
      <c r="BI6774" s="5"/>
      <c r="BJ6774" s="5"/>
      <c r="BK6774" s="5"/>
      <c r="BL6774" s="5"/>
      <c r="BM6774" s="5"/>
      <c r="BN6774" s="5"/>
      <c r="BO6774" s="5"/>
      <c r="BP6774" s="5"/>
      <c r="BQ6774" s="5"/>
      <c r="BR6774" s="5"/>
      <c r="BS6774" s="5"/>
      <c r="BT6774" s="5"/>
      <c r="BU6774" s="5"/>
      <c r="BV6774" s="5"/>
      <c r="BW6774" s="5"/>
      <c r="BX6774" s="5"/>
    </row>
    <row r="6775" spans="1:76" x14ac:dyDescent="0.2">
      <c r="A6775" s="1" t="s">
        <v>22</v>
      </c>
      <c r="B6775" s="1" t="s">
        <v>97</v>
      </c>
      <c r="C6775" s="1" t="s">
        <v>790</v>
      </c>
      <c r="D6775" s="1" t="s">
        <v>669</v>
      </c>
      <c r="E6775" s="1" t="s">
        <v>2</v>
      </c>
      <c r="F6775" s="1" t="s">
        <v>1109</v>
      </c>
      <c r="G6775" s="1" t="s">
        <v>73</v>
      </c>
      <c r="H6775" s="8"/>
      <c r="I6775" s="8">
        <v>2015</v>
      </c>
      <c r="J6775" s="1" t="s">
        <v>768</v>
      </c>
      <c r="K6775" s="9">
        <v>8000</v>
      </c>
      <c r="L6775" s="10">
        <f>K6775/ VLOOKUP(A6775,Indicators!$B$1:$V$7,21,FALSE)</f>
        <v>46.872985926385972</v>
      </c>
      <c r="M6775" s="11"/>
      <c r="N6775" s="11"/>
      <c r="O6775" s="11"/>
      <c r="P6775" s="11"/>
      <c r="Q6775" s="8" t="str">
        <f t="shared" si="0"/>
        <v/>
      </c>
      <c r="R6775" s="1" t="s">
        <v>97</v>
      </c>
      <c r="S6775" s="1" t="s">
        <v>40</v>
      </c>
      <c r="T6775" s="11"/>
      <c r="U6775" s="11"/>
      <c r="V6775" s="11"/>
      <c r="W6775" s="11"/>
      <c r="X6775" s="11"/>
      <c r="Y6775" s="11"/>
      <c r="Z6775" s="11"/>
      <c r="AA6775" s="11"/>
      <c r="AB6775" s="11"/>
      <c r="AC6775" s="11"/>
      <c r="AD6775" s="11"/>
      <c r="AE6775" s="11"/>
      <c r="AF6775" s="11"/>
      <c r="AG6775" s="11"/>
      <c r="AH6775" s="11"/>
      <c r="AI6775" s="11"/>
      <c r="AJ6775" s="11"/>
      <c r="AK6775" s="11"/>
      <c r="AL6775" s="11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5"/>
      <c r="AX6775" s="5"/>
      <c r="AY6775" s="5"/>
      <c r="AZ6775" s="5"/>
      <c r="BA6775" s="5"/>
      <c r="BB6775" s="5"/>
      <c r="BC6775" s="5"/>
      <c r="BD6775" s="5"/>
      <c r="BE6775" s="5"/>
      <c r="BF6775" s="5"/>
      <c r="BG6775" s="5"/>
      <c r="BH6775" s="5"/>
      <c r="BI6775" s="5"/>
      <c r="BJ6775" s="5"/>
      <c r="BK6775" s="5"/>
      <c r="BL6775" s="5"/>
      <c r="BM6775" s="5"/>
      <c r="BN6775" s="5"/>
      <c r="BO6775" s="5"/>
      <c r="BP6775" s="5"/>
      <c r="BQ6775" s="5"/>
      <c r="BR6775" s="5"/>
      <c r="BS6775" s="5"/>
      <c r="BT6775" s="5"/>
      <c r="BU6775" s="5"/>
      <c r="BV6775" s="5"/>
      <c r="BW6775" s="5"/>
      <c r="BX6775" s="5"/>
    </row>
    <row r="6776" spans="1:76" x14ac:dyDescent="0.2">
      <c r="A6776" s="1" t="s">
        <v>22</v>
      </c>
      <c r="B6776" s="1" t="s">
        <v>861</v>
      </c>
      <c r="C6776" s="1" t="s">
        <v>1110</v>
      </c>
      <c r="D6776" s="1" t="s">
        <v>669</v>
      </c>
      <c r="E6776" s="1" t="s">
        <v>2</v>
      </c>
      <c r="F6776" s="1" t="s">
        <v>1111</v>
      </c>
      <c r="G6776" s="1" t="s">
        <v>73</v>
      </c>
      <c r="H6776" s="8"/>
      <c r="I6776" s="8">
        <v>2015</v>
      </c>
      <c r="J6776" s="1" t="s">
        <v>768</v>
      </c>
      <c r="K6776" s="8">
        <v>103470</v>
      </c>
      <c r="L6776" s="10">
        <f>K6776/ VLOOKUP(A6776,Indicators!$B$1:$V$7,21,FALSE)</f>
        <v>606.24348172539464</v>
      </c>
      <c r="M6776" s="11"/>
      <c r="N6776" s="11"/>
      <c r="O6776" s="11"/>
      <c r="P6776" s="11"/>
      <c r="Q6776" s="8" t="str">
        <f t="shared" si="0"/>
        <v/>
      </c>
      <c r="R6776" s="1" t="s">
        <v>103</v>
      </c>
      <c r="S6776" s="1" t="s">
        <v>43</v>
      </c>
      <c r="T6776" s="11"/>
      <c r="U6776" s="11"/>
      <c r="V6776" s="11"/>
      <c r="W6776" s="11"/>
      <c r="X6776" s="11"/>
      <c r="Y6776" s="11"/>
      <c r="Z6776" s="11"/>
      <c r="AA6776" s="11"/>
      <c r="AB6776" s="11"/>
      <c r="AC6776" s="11"/>
      <c r="AD6776" s="11"/>
      <c r="AE6776" s="11"/>
      <c r="AF6776" s="11"/>
      <c r="AG6776" s="11"/>
      <c r="AH6776" s="11"/>
      <c r="AI6776" s="11"/>
      <c r="AJ6776" s="11"/>
      <c r="AK6776" s="11"/>
      <c r="AL6776" s="11"/>
      <c r="AM6776" s="5"/>
      <c r="AN6776" s="5"/>
      <c r="AO6776" s="5"/>
      <c r="AP6776" s="5"/>
      <c r="AQ6776" s="5"/>
      <c r="AR6776" s="5"/>
      <c r="AS6776" s="5"/>
      <c r="AT6776" s="5"/>
      <c r="AU6776" s="5"/>
      <c r="AV6776" s="5"/>
      <c r="AW6776" s="5"/>
      <c r="AX6776" s="5"/>
      <c r="AY6776" s="5"/>
      <c r="AZ6776" s="5"/>
      <c r="BA6776" s="5"/>
      <c r="BB6776" s="5"/>
      <c r="BC6776" s="5"/>
      <c r="BD6776" s="5"/>
      <c r="BE6776" s="5"/>
      <c r="BF6776" s="5"/>
      <c r="BG6776" s="5"/>
      <c r="BH6776" s="5"/>
      <c r="BI6776" s="5"/>
      <c r="BJ6776" s="5"/>
      <c r="BK6776" s="5"/>
      <c r="BL6776" s="5"/>
      <c r="BM6776" s="5"/>
      <c r="BN6776" s="5"/>
      <c r="BO6776" s="5"/>
      <c r="BP6776" s="5"/>
      <c r="BQ6776" s="5"/>
      <c r="BR6776" s="5"/>
      <c r="BS6776" s="5"/>
      <c r="BT6776" s="5"/>
      <c r="BU6776" s="5"/>
      <c r="BV6776" s="5"/>
      <c r="BW6776" s="5"/>
      <c r="BX6776" s="5"/>
    </row>
    <row r="6777" spans="1:76" x14ac:dyDescent="0.2">
      <c r="A6777" s="1" t="s">
        <v>22</v>
      </c>
      <c r="B6777" s="1" t="s">
        <v>861</v>
      </c>
      <c r="C6777" s="1" t="s">
        <v>1112</v>
      </c>
      <c r="D6777" s="1" t="s">
        <v>669</v>
      </c>
      <c r="E6777" s="1" t="s">
        <v>2</v>
      </c>
      <c r="F6777" s="1" t="s">
        <v>1111</v>
      </c>
      <c r="G6777" s="1" t="s">
        <v>73</v>
      </c>
      <c r="H6777" s="8"/>
      <c r="I6777" s="8">
        <v>2015</v>
      </c>
      <c r="J6777" s="1" t="s">
        <v>768</v>
      </c>
      <c r="K6777" s="8">
        <v>745093</v>
      </c>
      <c r="L6777" s="10">
        <f>K6777/ VLOOKUP(A6777,Indicators!$B$1:$V$7,21,FALSE)</f>
        <v>4365.5917128560877</v>
      </c>
      <c r="M6777" s="11"/>
      <c r="N6777" s="11"/>
      <c r="O6777" s="11"/>
      <c r="P6777" s="11"/>
      <c r="Q6777" s="8" t="str">
        <f t="shared" si="0"/>
        <v/>
      </c>
      <c r="R6777" s="1" t="s">
        <v>103</v>
      </c>
      <c r="S6777" s="1" t="s">
        <v>43</v>
      </c>
      <c r="T6777" s="11"/>
      <c r="U6777" s="11"/>
      <c r="V6777" s="11"/>
      <c r="W6777" s="11"/>
      <c r="X6777" s="11"/>
      <c r="Y6777" s="11"/>
      <c r="Z6777" s="11"/>
      <c r="AA6777" s="11"/>
      <c r="AB6777" s="11"/>
      <c r="AC6777" s="11"/>
      <c r="AD6777" s="11"/>
      <c r="AE6777" s="11"/>
      <c r="AF6777" s="11"/>
      <c r="AG6777" s="11"/>
      <c r="AH6777" s="11"/>
      <c r="AI6777" s="11"/>
      <c r="AJ6777" s="11"/>
      <c r="AK6777" s="11"/>
      <c r="AL6777" s="11"/>
      <c r="AM6777" s="5"/>
      <c r="AN6777" s="5"/>
      <c r="AO6777" s="5"/>
      <c r="AP6777" s="5"/>
      <c r="AQ6777" s="5"/>
      <c r="AR6777" s="5"/>
      <c r="AS6777" s="5"/>
      <c r="AT6777" s="5"/>
      <c r="AU6777" s="5"/>
      <c r="AV6777" s="5"/>
      <c r="AW6777" s="5"/>
      <c r="AX6777" s="5"/>
      <c r="AY6777" s="5"/>
      <c r="AZ6777" s="5"/>
      <c r="BA6777" s="5"/>
      <c r="BB6777" s="5"/>
      <c r="BC6777" s="5"/>
      <c r="BD6777" s="5"/>
      <c r="BE6777" s="5"/>
      <c r="BF6777" s="5"/>
      <c r="BG6777" s="5"/>
      <c r="BH6777" s="5"/>
      <c r="BI6777" s="5"/>
      <c r="BJ6777" s="5"/>
      <c r="BK6777" s="5"/>
      <c r="BL6777" s="5"/>
      <c r="BM6777" s="5"/>
      <c r="BN6777" s="5"/>
      <c r="BO6777" s="5"/>
      <c r="BP6777" s="5"/>
      <c r="BQ6777" s="5"/>
      <c r="BR6777" s="5"/>
      <c r="BS6777" s="5"/>
      <c r="BT6777" s="5"/>
      <c r="BU6777" s="5"/>
      <c r="BV6777" s="5"/>
      <c r="BW6777" s="5"/>
      <c r="BX6777" s="5"/>
    </row>
    <row r="6778" spans="1:76" x14ac:dyDescent="0.2">
      <c r="A6778" s="1" t="s">
        <v>22</v>
      </c>
      <c r="B6778" s="1" t="s">
        <v>84</v>
      </c>
      <c r="C6778" s="1" t="s">
        <v>837</v>
      </c>
      <c r="D6778" s="1" t="s">
        <v>777</v>
      </c>
      <c r="E6778" s="1" t="s">
        <v>2</v>
      </c>
      <c r="F6778" s="1" t="s">
        <v>1113</v>
      </c>
      <c r="G6778" s="1" t="s">
        <v>73</v>
      </c>
      <c r="H6778" s="8"/>
      <c r="I6778" s="8">
        <v>2015</v>
      </c>
      <c r="J6778" s="1" t="s">
        <v>768</v>
      </c>
      <c r="K6778" s="9">
        <v>4000</v>
      </c>
      <c r="L6778" s="10">
        <f>K6778/ VLOOKUP(A6778,Indicators!$B$1:$V$7,21,FALSE)</f>
        <v>23.436492963192986</v>
      </c>
      <c r="M6778" s="11"/>
      <c r="N6778" s="11"/>
      <c r="O6778" s="11"/>
      <c r="P6778" s="11"/>
      <c r="Q6778" s="8" t="str">
        <f t="shared" si="0"/>
        <v/>
      </c>
      <c r="R6778" s="1" t="s">
        <v>95</v>
      </c>
      <c r="S6778" s="1" t="s">
        <v>84</v>
      </c>
      <c r="T6778" s="11"/>
      <c r="U6778" s="11"/>
      <c r="V6778" s="11"/>
      <c r="W6778" s="11"/>
      <c r="X6778" s="11"/>
      <c r="Y6778" s="11"/>
      <c r="Z6778" s="11"/>
      <c r="AA6778" s="11"/>
      <c r="AB6778" s="11"/>
      <c r="AC6778" s="11"/>
      <c r="AD6778" s="11"/>
      <c r="AE6778" s="11"/>
      <c r="AF6778" s="11"/>
      <c r="AG6778" s="11"/>
      <c r="AH6778" s="11"/>
      <c r="AI6778" s="11"/>
      <c r="AJ6778" s="11"/>
      <c r="AK6778" s="11"/>
      <c r="AL6778" s="11"/>
      <c r="AM6778" s="5"/>
      <c r="AN6778" s="5"/>
      <c r="AO6778" s="5"/>
      <c r="AP6778" s="5"/>
      <c r="AQ6778" s="5"/>
      <c r="AR6778" s="5"/>
      <c r="AS6778" s="5"/>
      <c r="AT6778" s="5"/>
      <c r="AU6778" s="5"/>
      <c r="AV6778" s="5"/>
      <c r="AW6778" s="5"/>
      <c r="AX6778" s="5"/>
      <c r="AY6778" s="5"/>
      <c r="AZ6778" s="5"/>
      <c r="BA6778" s="5"/>
      <c r="BB6778" s="5"/>
      <c r="BC6778" s="5"/>
      <c r="BD6778" s="5"/>
      <c r="BE6778" s="5"/>
      <c r="BF6778" s="5"/>
      <c r="BG6778" s="5"/>
      <c r="BH6778" s="5"/>
      <c r="BI6778" s="5"/>
      <c r="BJ6778" s="5"/>
      <c r="BK6778" s="5"/>
      <c r="BL6778" s="5"/>
      <c r="BM6778" s="5"/>
      <c r="BN6778" s="5"/>
      <c r="BO6778" s="5"/>
      <c r="BP6778" s="5"/>
      <c r="BQ6778" s="5"/>
      <c r="BR6778" s="5"/>
      <c r="BS6778" s="5"/>
      <c r="BT6778" s="5"/>
      <c r="BU6778" s="5"/>
      <c r="BV6778" s="5"/>
      <c r="BW6778" s="5"/>
      <c r="BX6778" s="5"/>
    </row>
    <row r="6779" spans="1:76" x14ac:dyDescent="0.2">
      <c r="A6779" s="1" t="s">
        <v>22</v>
      </c>
      <c r="B6779" s="1" t="s">
        <v>775</v>
      </c>
      <c r="C6779" s="1" t="s">
        <v>806</v>
      </c>
      <c r="D6779" s="1" t="s">
        <v>669</v>
      </c>
      <c r="E6779" s="1" t="s">
        <v>2</v>
      </c>
      <c r="F6779" s="1" t="s">
        <v>1114</v>
      </c>
      <c r="G6779" s="1" t="s">
        <v>73</v>
      </c>
      <c r="H6779" s="8"/>
      <c r="I6779" s="8">
        <v>2015</v>
      </c>
      <c r="J6779" s="1" t="s">
        <v>768</v>
      </c>
      <c r="K6779" s="9">
        <v>2860</v>
      </c>
      <c r="L6779" s="10">
        <f>K6779/ VLOOKUP(A6779,Indicators!$B$1:$V$7,21,FALSE)</f>
        <v>16.757092468682984</v>
      </c>
      <c r="M6779" s="11"/>
      <c r="N6779" s="11"/>
      <c r="O6779" s="11"/>
      <c r="P6779" s="11"/>
      <c r="Q6779" s="8" t="str">
        <f t="shared" si="0"/>
        <v/>
      </c>
      <c r="R6779" s="1" t="s">
        <v>271</v>
      </c>
      <c r="S6779" s="1" t="s">
        <v>55</v>
      </c>
      <c r="T6779" s="11"/>
      <c r="U6779" s="11"/>
      <c r="V6779" s="11"/>
      <c r="W6779" s="11"/>
      <c r="X6779" s="11"/>
      <c r="Y6779" s="11"/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1"/>
      <c r="AK6779" s="11"/>
      <c r="AL6779" s="11"/>
      <c r="AM6779" s="5"/>
      <c r="AN6779" s="5"/>
      <c r="AO6779" s="5"/>
      <c r="AP6779" s="5"/>
      <c r="AQ6779" s="5"/>
      <c r="AR6779" s="5"/>
      <c r="AS6779" s="5"/>
      <c r="AT6779" s="5"/>
      <c r="AU6779" s="5"/>
      <c r="AV6779" s="5"/>
      <c r="AW6779" s="5"/>
      <c r="AX6779" s="5"/>
      <c r="AY6779" s="5"/>
      <c r="AZ6779" s="5"/>
      <c r="BA6779" s="5"/>
      <c r="BB6779" s="5"/>
      <c r="BC6779" s="5"/>
      <c r="BD6779" s="5"/>
      <c r="BE6779" s="5"/>
      <c r="BF6779" s="5"/>
      <c r="BG6779" s="5"/>
      <c r="BH6779" s="5"/>
      <c r="BI6779" s="5"/>
      <c r="BJ6779" s="5"/>
      <c r="BK6779" s="5"/>
      <c r="BL6779" s="5"/>
      <c r="BM6779" s="5"/>
      <c r="BN6779" s="5"/>
      <c r="BO6779" s="5"/>
      <c r="BP6779" s="5"/>
      <c r="BQ6779" s="5"/>
      <c r="BR6779" s="5"/>
      <c r="BS6779" s="5"/>
      <c r="BT6779" s="5"/>
      <c r="BU6779" s="5"/>
      <c r="BV6779" s="5"/>
      <c r="BW6779" s="5"/>
      <c r="BX6779" s="5"/>
    </row>
    <row r="6780" spans="1:76" x14ac:dyDescent="0.2">
      <c r="A6780" s="1" t="s">
        <v>22</v>
      </c>
      <c r="B6780" s="1" t="s">
        <v>809</v>
      </c>
      <c r="C6780" s="1" t="s">
        <v>962</v>
      </c>
      <c r="D6780" s="1" t="s">
        <v>669</v>
      </c>
      <c r="E6780" s="1" t="s">
        <v>2</v>
      </c>
      <c r="F6780" s="1" t="s">
        <v>1114</v>
      </c>
      <c r="G6780" s="1" t="s">
        <v>73</v>
      </c>
      <c r="H6780" s="8"/>
      <c r="I6780" s="8">
        <v>2015</v>
      </c>
      <c r="J6780" s="1" t="s">
        <v>768</v>
      </c>
      <c r="K6780" s="8">
        <v>150</v>
      </c>
      <c r="L6780" s="10">
        <f>K6780/ VLOOKUP(A6780,Indicators!$B$1:$V$7,21,FALSE)</f>
        <v>0.878868486119737</v>
      </c>
      <c r="M6780" s="11"/>
      <c r="N6780" s="11"/>
      <c r="O6780" s="11"/>
      <c r="P6780" s="11"/>
      <c r="Q6780" s="8" t="str">
        <f t="shared" si="0"/>
        <v/>
      </c>
      <c r="R6780" s="1" t="s">
        <v>271</v>
      </c>
      <c r="S6780" s="1" t="s">
        <v>55</v>
      </c>
      <c r="T6780" s="11"/>
      <c r="U6780" s="11"/>
      <c r="V6780" s="11"/>
      <c r="W6780" s="11"/>
      <c r="X6780" s="11"/>
      <c r="Y6780" s="11"/>
      <c r="Z6780" s="11"/>
      <c r="AA6780" s="11"/>
      <c r="AB6780" s="11"/>
      <c r="AC6780" s="11"/>
      <c r="AD6780" s="11"/>
      <c r="AE6780" s="11"/>
      <c r="AF6780" s="11"/>
      <c r="AG6780" s="11"/>
      <c r="AH6780" s="11"/>
      <c r="AI6780" s="11"/>
      <c r="AJ6780" s="11"/>
      <c r="AK6780" s="11"/>
      <c r="AL6780" s="11"/>
      <c r="AM6780" s="5"/>
      <c r="AN6780" s="5"/>
      <c r="AO6780" s="5"/>
      <c r="AP6780" s="5"/>
      <c r="AQ6780" s="5"/>
      <c r="AR6780" s="5"/>
      <c r="AS6780" s="5"/>
      <c r="AT6780" s="5"/>
      <c r="AU6780" s="5"/>
      <c r="AV6780" s="5"/>
      <c r="AW6780" s="5"/>
      <c r="AX6780" s="5"/>
      <c r="AY6780" s="5"/>
      <c r="AZ6780" s="5"/>
      <c r="BA6780" s="5"/>
      <c r="BB6780" s="5"/>
      <c r="BC6780" s="5"/>
      <c r="BD6780" s="5"/>
      <c r="BE6780" s="5"/>
      <c r="BF6780" s="5"/>
      <c r="BG6780" s="5"/>
      <c r="BH6780" s="5"/>
      <c r="BI6780" s="5"/>
      <c r="BJ6780" s="5"/>
      <c r="BK6780" s="5"/>
      <c r="BL6780" s="5"/>
      <c r="BM6780" s="5"/>
      <c r="BN6780" s="5"/>
      <c r="BO6780" s="5"/>
      <c r="BP6780" s="5"/>
      <c r="BQ6780" s="5"/>
      <c r="BR6780" s="5"/>
      <c r="BS6780" s="5"/>
      <c r="BT6780" s="5"/>
      <c r="BU6780" s="5"/>
      <c r="BV6780" s="5"/>
      <c r="BW6780" s="5"/>
      <c r="BX6780" s="5"/>
    </row>
    <row r="6781" spans="1:76" x14ac:dyDescent="0.2">
      <c r="A6781" s="1" t="s">
        <v>22</v>
      </c>
      <c r="B6781" s="1" t="s">
        <v>97</v>
      </c>
      <c r="C6781" s="1" t="s">
        <v>828</v>
      </c>
      <c r="D6781" s="1" t="s">
        <v>669</v>
      </c>
      <c r="E6781" s="1" t="s">
        <v>2</v>
      </c>
      <c r="F6781" s="1" t="s">
        <v>1114</v>
      </c>
      <c r="G6781" s="1" t="s">
        <v>73</v>
      </c>
      <c r="H6781" s="8"/>
      <c r="I6781" s="8">
        <v>2015</v>
      </c>
      <c r="J6781" s="1" t="s">
        <v>768</v>
      </c>
      <c r="K6781" s="8">
        <v>500</v>
      </c>
      <c r="L6781" s="10">
        <f>K6781/ VLOOKUP(A6781,Indicators!$B$1:$V$7,21,FALSE)</f>
        <v>2.9295616203991233</v>
      </c>
      <c r="M6781" s="11"/>
      <c r="N6781" s="11"/>
      <c r="O6781" s="11"/>
      <c r="P6781" s="11"/>
      <c r="Q6781" s="8" t="str">
        <f t="shared" si="0"/>
        <v/>
      </c>
      <c r="R6781" s="1" t="s">
        <v>97</v>
      </c>
      <c r="S6781" s="1" t="s">
        <v>85</v>
      </c>
      <c r="T6781" s="11"/>
      <c r="U6781" s="11"/>
      <c r="V6781" s="11"/>
      <c r="W6781" s="11"/>
      <c r="X6781" s="11"/>
      <c r="Y6781" s="11"/>
      <c r="Z6781" s="11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1"/>
      <c r="AK6781" s="11"/>
      <c r="AL6781" s="11"/>
      <c r="AM6781" s="5"/>
      <c r="AN6781" s="5"/>
      <c r="AO6781" s="5"/>
      <c r="AP6781" s="5"/>
      <c r="AQ6781" s="5"/>
      <c r="AR6781" s="5"/>
      <c r="AS6781" s="5"/>
      <c r="AT6781" s="5"/>
      <c r="AU6781" s="5"/>
      <c r="AV6781" s="5"/>
      <c r="AW6781" s="5"/>
      <c r="AX6781" s="5"/>
      <c r="AY6781" s="5"/>
      <c r="AZ6781" s="5"/>
      <c r="BA6781" s="5"/>
      <c r="BB6781" s="5"/>
      <c r="BC6781" s="5"/>
      <c r="BD6781" s="5"/>
      <c r="BE6781" s="5"/>
      <c r="BF6781" s="5"/>
      <c r="BG6781" s="5"/>
      <c r="BH6781" s="5"/>
      <c r="BI6781" s="5"/>
      <c r="BJ6781" s="5"/>
      <c r="BK6781" s="5"/>
      <c r="BL6781" s="5"/>
      <c r="BM6781" s="5"/>
      <c r="BN6781" s="5"/>
      <c r="BO6781" s="5"/>
      <c r="BP6781" s="5"/>
      <c r="BQ6781" s="5"/>
      <c r="BR6781" s="5"/>
      <c r="BS6781" s="5"/>
      <c r="BT6781" s="5"/>
      <c r="BU6781" s="5"/>
      <c r="BV6781" s="5"/>
      <c r="BW6781" s="5"/>
      <c r="BX6781" s="5"/>
    </row>
    <row r="6782" spans="1:76" x14ac:dyDescent="0.2">
      <c r="A6782" s="1" t="s">
        <v>22</v>
      </c>
      <c r="B6782" s="1" t="s">
        <v>84</v>
      </c>
      <c r="C6782" s="1" t="s">
        <v>984</v>
      </c>
      <c r="D6782" s="1" t="s">
        <v>70</v>
      </c>
      <c r="E6782" s="1" t="s">
        <v>2</v>
      </c>
      <c r="F6782" s="1" t="s">
        <v>1115</v>
      </c>
      <c r="G6782" s="1" t="s">
        <v>73</v>
      </c>
      <c r="H6782" s="8"/>
      <c r="I6782" s="8">
        <v>2015</v>
      </c>
      <c r="J6782" s="1" t="s">
        <v>768</v>
      </c>
      <c r="K6782" s="9">
        <v>7092</v>
      </c>
      <c r="L6782" s="10">
        <f>K6782/ VLOOKUP(A6782,Indicators!$B$1:$V$7,21,FALSE)</f>
        <v>41.552902023741169</v>
      </c>
      <c r="M6782" s="11"/>
      <c r="N6782" s="11"/>
      <c r="O6782" s="11"/>
      <c r="P6782" s="11"/>
      <c r="Q6782" s="8" t="str">
        <f t="shared" si="0"/>
        <v/>
      </c>
      <c r="R6782" s="1" t="s">
        <v>95</v>
      </c>
      <c r="S6782" s="1" t="s">
        <v>84</v>
      </c>
      <c r="T6782" s="11"/>
      <c r="U6782" s="11"/>
      <c r="V6782" s="11"/>
      <c r="W6782" s="11"/>
      <c r="X6782" s="11"/>
      <c r="Y6782" s="11"/>
      <c r="Z6782" s="11"/>
      <c r="AA6782" s="11"/>
      <c r="AB6782" s="11"/>
      <c r="AC6782" s="11"/>
      <c r="AD6782" s="11"/>
      <c r="AE6782" s="11"/>
      <c r="AF6782" s="11"/>
      <c r="AG6782" s="11"/>
      <c r="AH6782" s="11"/>
      <c r="AI6782" s="11"/>
      <c r="AJ6782" s="11"/>
      <c r="AK6782" s="11"/>
      <c r="AL6782" s="11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5"/>
      <c r="AZ6782" s="5"/>
      <c r="BA6782" s="5"/>
      <c r="BB6782" s="5"/>
      <c r="BC6782" s="5"/>
      <c r="BD6782" s="5"/>
      <c r="BE6782" s="5"/>
      <c r="BF6782" s="5"/>
      <c r="BG6782" s="5"/>
      <c r="BH6782" s="5"/>
      <c r="BI6782" s="5"/>
      <c r="BJ6782" s="5"/>
      <c r="BK6782" s="5"/>
      <c r="BL6782" s="5"/>
      <c r="BM6782" s="5"/>
      <c r="BN6782" s="5"/>
      <c r="BO6782" s="5"/>
      <c r="BP6782" s="5"/>
      <c r="BQ6782" s="5"/>
      <c r="BR6782" s="5"/>
      <c r="BS6782" s="5"/>
      <c r="BT6782" s="5"/>
      <c r="BU6782" s="5"/>
      <c r="BV6782" s="5"/>
      <c r="BW6782" s="5"/>
      <c r="BX6782" s="5"/>
    </row>
    <row r="6783" spans="1:76" x14ac:dyDescent="0.2">
      <c r="A6783" s="1" t="s">
        <v>22</v>
      </c>
      <c r="B6783" s="1" t="s">
        <v>97</v>
      </c>
      <c r="C6783" s="1" t="s">
        <v>828</v>
      </c>
      <c r="D6783" s="1" t="s">
        <v>70</v>
      </c>
      <c r="E6783" s="1" t="s">
        <v>2</v>
      </c>
      <c r="F6783" s="1" t="s">
        <v>1115</v>
      </c>
      <c r="G6783" s="1" t="s">
        <v>73</v>
      </c>
      <c r="H6783" s="8"/>
      <c r="I6783" s="8">
        <v>2015</v>
      </c>
      <c r="J6783" s="1" t="s">
        <v>768</v>
      </c>
      <c r="K6783" s="8">
        <v>500</v>
      </c>
      <c r="L6783" s="10">
        <f>K6783/ VLOOKUP(A6783,Indicators!$B$1:$V$7,21,FALSE)</f>
        <v>2.9295616203991233</v>
      </c>
      <c r="M6783" s="11"/>
      <c r="N6783" s="11"/>
      <c r="O6783" s="11"/>
      <c r="P6783" s="11"/>
      <c r="Q6783" s="8" t="str">
        <f t="shared" si="0"/>
        <v/>
      </c>
      <c r="R6783" s="1" t="s">
        <v>97</v>
      </c>
      <c r="S6783" s="1" t="s">
        <v>85</v>
      </c>
      <c r="T6783" s="11"/>
      <c r="U6783" s="11"/>
      <c r="V6783" s="11"/>
      <c r="W6783" s="11"/>
      <c r="X6783" s="11"/>
      <c r="Y6783" s="11"/>
      <c r="Z6783" s="11"/>
      <c r="AA6783" s="11"/>
      <c r="AB6783" s="11"/>
      <c r="AC6783" s="11"/>
      <c r="AD6783" s="11"/>
      <c r="AE6783" s="11"/>
      <c r="AF6783" s="11"/>
      <c r="AG6783" s="11"/>
      <c r="AH6783" s="11"/>
      <c r="AI6783" s="11"/>
      <c r="AJ6783" s="11"/>
      <c r="AK6783" s="11"/>
      <c r="AL6783" s="11"/>
      <c r="AM6783" s="5"/>
      <c r="AN6783" s="5"/>
      <c r="AO6783" s="5"/>
      <c r="AP6783" s="5"/>
      <c r="AQ6783" s="5"/>
      <c r="AR6783" s="5"/>
      <c r="AS6783" s="5"/>
      <c r="AT6783" s="5"/>
      <c r="AU6783" s="5"/>
      <c r="AV6783" s="5"/>
      <c r="AW6783" s="5"/>
      <c r="AX6783" s="5"/>
      <c r="AY6783" s="5"/>
      <c r="AZ6783" s="5"/>
      <c r="BA6783" s="5"/>
      <c r="BB6783" s="5"/>
      <c r="BC6783" s="5"/>
      <c r="BD6783" s="5"/>
      <c r="BE6783" s="5"/>
      <c r="BF6783" s="5"/>
      <c r="BG6783" s="5"/>
      <c r="BH6783" s="5"/>
      <c r="BI6783" s="5"/>
      <c r="BJ6783" s="5"/>
      <c r="BK6783" s="5"/>
      <c r="BL6783" s="5"/>
      <c r="BM6783" s="5"/>
      <c r="BN6783" s="5"/>
      <c r="BO6783" s="5"/>
      <c r="BP6783" s="5"/>
      <c r="BQ6783" s="5"/>
      <c r="BR6783" s="5"/>
      <c r="BS6783" s="5"/>
      <c r="BT6783" s="5"/>
      <c r="BU6783" s="5"/>
      <c r="BV6783" s="5"/>
      <c r="BW6783" s="5"/>
      <c r="BX6783" s="5"/>
    </row>
    <row r="6784" spans="1:76" x14ac:dyDescent="0.2">
      <c r="A6784" s="1" t="s">
        <v>22</v>
      </c>
      <c r="B6784" s="1" t="s">
        <v>97</v>
      </c>
      <c r="C6784" s="1" t="s">
        <v>790</v>
      </c>
      <c r="D6784" s="1" t="s">
        <v>70</v>
      </c>
      <c r="E6784" s="1" t="s">
        <v>2</v>
      </c>
      <c r="F6784" s="1" t="s">
        <v>1115</v>
      </c>
      <c r="G6784" s="1" t="s">
        <v>73</v>
      </c>
      <c r="H6784" s="8"/>
      <c r="I6784" s="8">
        <v>2015</v>
      </c>
      <c r="J6784" s="1" t="s">
        <v>768</v>
      </c>
      <c r="K6784" s="9">
        <v>5000</v>
      </c>
      <c r="L6784" s="10">
        <f>K6784/ VLOOKUP(A6784,Indicators!$B$1:$V$7,21,FALSE)</f>
        <v>29.295616203991234</v>
      </c>
      <c r="M6784" s="11"/>
      <c r="N6784" s="11"/>
      <c r="O6784" s="11"/>
      <c r="P6784" s="11"/>
      <c r="Q6784" s="8" t="str">
        <f t="shared" si="0"/>
        <v/>
      </c>
      <c r="R6784" s="1" t="s">
        <v>97</v>
      </c>
      <c r="S6784" s="1" t="s">
        <v>40</v>
      </c>
      <c r="T6784" s="11"/>
      <c r="U6784" s="11"/>
      <c r="V6784" s="11"/>
      <c r="W6784" s="11"/>
      <c r="X6784" s="11"/>
      <c r="Y6784" s="11"/>
      <c r="Z6784" s="11"/>
      <c r="AA6784" s="11"/>
      <c r="AB6784" s="11"/>
      <c r="AC6784" s="11"/>
      <c r="AD6784" s="11"/>
      <c r="AE6784" s="11"/>
      <c r="AF6784" s="11"/>
      <c r="AG6784" s="11"/>
      <c r="AH6784" s="11"/>
      <c r="AI6784" s="11"/>
      <c r="AJ6784" s="11"/>
      <c r="AK6784" s="11"/>
      <c r="AL6784" s="11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5"/>
      <c r="AX6784" s="5"/>
      <c r="AY6784" s="5"/>
      <c r="AZ6784" s="5"/>
      <c r="BA6784" s="5"/>
      <c r="BB6784" s="5"/>
      <c r="BC6784" s="5"/>
      <c r="BD6784" s="5"/>
      <c r="BE6784" s="5"/>
      <c r="BF6784" s="5"/>
      <c r="BG6784" s="5"/>
      <c r="BH6784" s="5"/>
      <c r="BI6784" s="5"/>
      <c r="BJ6784" s="5"/>
      <c r="BK6784" s="5"/>
      <c r="BL6784" s="5"/>
      <c r="BM6784" s="5"/>
      <c r="BN6784" s="5"/>
      <c r="BO6784" s="5"/>
      <c r="BP6784" s="5"/>
      <c r="BQ6784" s="5"/>
      <c r="BR6784" s="5"/>
      <c r="BS6784" s="5"/>
      <c r="BT6784" s="5"/>
      <c r="BU6784" s="5"/>
      <c r="BV6784" s="5"/>
      <c r="BW6784" s="5"/>
      <c r="BX6784" s="5"/>
    </row>
    <row r="6785" spans="1:76" x14ac:dyDescent="0.2">
      <c r="A6785" s="1" t="s">
        <v>22</v>
      </c>
      <c r="B6785" s="1" t="s">
        <v>97</v>
      </c>
      <c r="C6785" s="1" t="s">
        <v>789</v>
      </c>
      <c r="D6785" s="1" t="s">
        <v>70</v>
      </c>
      <c r="E6785" s="1" t="s">
        <v>2</v>
      </c>
      <c r="F6785" s="1" t="s">
        <v>1115</v>
      </c>
      <c r="G6785" s="1" t="s">
        <v>73</v>
      </c>
      <c r="H6785" s="8"/>
      <c r="I6785" s="8">
        <v>2015</v>
      </c>
      <c r="J6785" s="1" t="s">
        <v>768</v>
      </c>
      <c r="K6785" s="9">
        <v>8000</v>
      </c>
      <c r="L6785" s="10">
        <f>K6785/ VLOOKUP(A6785,Indicators!$B$1:$V$7,21,FALSE)</f>
        <v>46.872985926385972</v>
      </c>
      <c r="M6785" s="11"/>
      <c r="N6785" s="11"/>
      <c r="O6785" s="11"/>
      <c r="P6785" s="11"/>
      <c r="Q6785" s="8" t="str">
        <f t="shared" si="0"/>
        <v/>
      </c>
      <c r="R6785" s="1" t="s">
        <v>97</v>
      </c>
      <c r="S6785" s="1" t="s">
        <v>40</v>
      </c>
      <c r="T6785" s="11"/>
      <c r="U6785" s="11"/>
      <c r="V6785" s="11"/>
      <c r="W6785" s="11"/>
      <c r="X6785" s="11"/>
      <c r="Y6785" s="11"/>
      <c r="Z6785" s="11"/>
      <c r="AA6785" s="11"/>
      <c r="AB6785" s="11"/>
      <c r="AC6785" s="11"/>
      <c r="AD6785" s="11"/>
      <c r="AE6785" s="11"/>
      <c r="AF6785" s="11"/>
      <c r="AG6785" s="11"/>
      <c r="AH6785" s="11"/>
      <c r="AI6785" s="11"/>
      <c r="AJ6785" s="11"/>
      <c r="AK6785" s="11"/>
      <c r="AL6785" s="11"/>
      <c r="AM6785" s="5"/>
      <c r="AN6785" s="5"/>
      <c r="AO6785" s="5"/>
      <c r="AP6785" s="5"/>
      <c r="AQ6785" s="5"/>
      <c r="AR6785" s="5"/>
      <c r="AS6785" s="5"/>
      <c r="AT6785" s="5"/>
      <c r="AU6785" s="5"/>
      <c r="AV6785" s="5"/>
      <c r="AW6785" s="5"/>
      <c r="AX6785" s="5"/>
      <c r="AY6785" s="5"/>
      <c r="AZ6785" s="5"/>
      <c r="BA6785" s="5"/>
      <c r="BB6785" s="5"/>
      <c r="BC6785" s="5"/>
      <c r="BD6785" s="5"/>
      <c r="BE6785" s="5"/>
      <c r="BF6785" s="5"/>
      <c r="BG6785" s="5"/>
      <c r="BH6785" s="5"/>
      <c r="BI6785" s="5"/>
      <c r="BJ6785" s="5"/>
      <c r="BK6785" s="5"/>
      <c r="BL6785" s="5"/>
      <c r="BM6785" s="5"/>
      <c r="BN6785" s="5"/>
      <c r="BO6785" s="5"/>
      <c r="BP6785" s="5"/>
      <c r="BQ6785" s="5"/>
      <c r="BR6785" s="5"/>
      <c r="BS6785" s="5"/>
      <c r="BT6785" s="5"/>
      <c r="BU6785" s="5"/>
      <c r="BV6785" s="5"/>
      <c r="BW6785" s="5"/>
      <c r="BX6785" s="5"/>
    </row>
    <row r="6786" spans="1:76" x14ac:dyDescent="0.2">
      <c r="A6786" s="1" t="s">
        <v>22</v>
      </c>
      <c r="B6786" s="1" t="s">
        <v>97</v>
      </c>
      <c r="C6786" s="1" t="s">
        <v>772</v>
      </c>
      <c r="D6786" s="1" t="s">
        <v>70</v>
      </c>
      <c r="E6786" s="1" t="s">
        <v>2</v>
      </c>
      <c r="F6786" s="1" t="s">
        <v>1115</v>
      </c>
      <c r="G6786" s="1" t="s">
        <v>73</v>
      </c>
      <c r="H6786" s="8"/>
      <c r="I6786" s="8">
        <v>2015</v>
      </c>
      <c r="J6786" s="1" t="s">
        <v>768</v>
      </c>
      <c r="K6786" s="9">
        <v>14293</v>
      </c>
      <c r="L6786" s="10">
        <f>K6786/ VLOOKUP(A6786,Indicators!$B$1:$V$7,21,FALSE)</f>
        <v>83.744448480729346</v>
      </c>
      <c r="M6786" s="11"/>
      <c r="N6786" s="11"/>
      <c r="O6786" s="11"/>
      <c r="P6786" s="11"/>
      <c r="Q6786" s="8" t="str">
        <f t="shared" si="0"/>
        <v/>
      </c>
      <c r="R6786" s="1" t="s">
        <v>97</v>
      </c>
      <c r="S6786" s="1" t="s">
        <v>76</v>
      </c>
      <c r="T6786" s="11"/>
      <c r="U6786" s="11"/>
      <c r="V6786" s="11"/>
      <c r="W6786" s="11"/>
      <c r="X6786" s="11"/>
      <c r="Y6786" s="11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/>
      <c r="AJ6786" s="11"/>
      <c r="AK6786" s="11"/>
      <c r="AL6786" s="11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5"/>
      <c r="AX6786" s="5"/>
      <c r="AY6786" s="5"/>
      <c r="AZ6786" s="5"/>
      <c r="BA6786" s="5"/>
      <c r="BB6786" s="5"/>
      <c r="BC6786" s="5"/>
      <c r="BD6786" s="5"/>
      <c r="BE6786" s="5"/>
      <c r="BF6786" s="5"/>
      <c r="BG6786" s="5"/>
      <c r="BH6786" s="5"/>
      <c r="BI6786" s="5"/>
      <c r="BJ6786" s="5"/>
      <c r="BK6786" s="5"/>
      <c r="BL6786" s="5"/>
      <c r="BM6786" s="5"/>
      <c r="BN6786" s="5"/>
      <c r="BO6786" s="5"/>
      <c r="BP6786" s="5"/>
      <c r="BQ6786" s="5"/>
      <c r="BR6786" s="5"/>
      <c r="BS6786" s="5"/>
      <c r="BT6786" s="5"/>
      <c r="BU6786" s="5"/>
      <c r="BV6786" s="5"/>
      <c r="BW6786" s="5"/>
      <c r="BX6786" s="5"/>
    </row>
    <row r="6787" spans="1:76" x14ac:dyDescent="0.2">
      <c r="A6787" s="1" t="s">
        <v>22</v>
      </c>
      <c r="B6787" s="1" t="s">
        <v>103</v>
      </c>
      <c r="C6787" s="1" t="s">
        <v>59</v>
      </c>
      <c r="D6787" s="1" t="s">
        <v>669</v>
      </c>
      <c r="E6787" s="1" t="s">
        <v>2</v>
      </c>
      <c r="F6787" s="1" t="s">
        <v>1116</v>
      </c>
      <c r="G6787" s="1" t="s">
        <v>73</v>
      </c>
      <c r="H6787" s="8"/>
      <c r="I6787" s="8">
        <v>2015</v>
      </c>
      <c r="J6787" s="1" t="s">
        <v>768</v>
      </c>
      <c r="K6787" s="8">
        <v>300</v>
      </c>
      <c r="L6787" s="10">
        <f>K6787/ VLOOKUP(A6787,Indicators!$B$1:$V$7,21,FALSE)</f>
        <v>1.757736972239474</v>
      </c>
      <c r="M6787" s="1" t="s">
        <v>769</v>
      </c>
      <c r="N6787" s="11"/>
      <c r="O6787" s="11"/>
      <c r="P6787" s="11"/>
      <c r="Q6787" s="8" t="str">
        <f t="shared" si="0"/>
        <v/>
      </c>
      <c r="R6787" s="1" t="s">
        <v>98</v>
      </c>
      <c r="S6787" s="1" t="s">
        <v>59</v>
      </c>
      <c r="T6787" s="11"/>
      <c r="U6787" s="11"/>
      <c r="V6787" s="11"/>
      <c r="W6787" s="11"/>
      <c r="X6787" s="11"/>
      <c r="Y6787" s="11"/>
      <c r="Z6787" s="11"/>
      <c r="AA6787" s="11"/>
      <c r="AB6787" s="11"/>
      <c r="AC6787" s="11"/>
      <c r="AD6787" s="11"/>
      <c r="AE6787" s="11"/>
      <c r="AF6787" s="11"/>
      <c r="AG6787" s="11"/>
      <c r="AH6787" s="11"/>
      <c r="AI6787" s="11"/>
      <c r="AJ6787" s="11"/>
      <c r="AK6787" s="11"/>
      <c r="AL6787" s="11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5"/>
      <c r="AX6787" s="5"/>
      <c r="AY6787" s="5"/>
      <c r="AZ6787" s="5"/>
      <c r="BA6787" s="5"/>
      <c r="BB6787" s="5"/>
      <c r="BC6787" s="5"/>
      <c r="BD6787" s="5"/>
      <c r="BE6787" s="5"/>
      <c r="BF6787" s="5"/>
      <c r="BG6787" s="5"/>
      <c r="BH6787" s="5"/>
      <c r="BI6787" s="5"/>
      <c r="BJ6787" s="5"/>
      <c r="BK6787" s="5"/>
      <c r="BL6787" s="5"/>
      <c r="BM6787" s="5"/>
      <c r="BN6787" s="5"/>
      <c r="BO6787" s="5"/>
      <c r="BP6787" s="5"/>
      <c r="BQ6787" s="5"/>
      <c r="BR6787" s="5"/>
      <c r="BS6787" s="5"/>
      <c r="BT6787" s="5"/>
      <c r="BU6787" s="5"/>
      <c r="BV6787" s="5"/>
      <c r="BW6787" s="5"/>
      <c r="BX6787" s="5"/>
    </row>
    <row r="6788" spans="1:76" x14ac:dyDescent="0.2">
      <c r="A6788" s="1" t="s">
        <v>22</v>
      </c>
      <c r="B6788" s="1" t="s">
        <v>103</v>
      </c>
      <c r="C6788" s="1" t="s">
        <v>38</v>
      </c>
      <c r="D6788" s="1" t="s">
        <v>669</v>
      </c>
      <c r="E6788" s="1" t="s">
        <v>2</v>
      </c>
      <c r="F6788" s="1" t="s">
        <v>1116</v>
      </c>
      <c r="G6788" s="1" t="s">
        <v>73</v>
      </c>
      <c r="H6788" s="8"/>
      <c r="I6788" s="8">
        <v>2015</v>
      </c>
      <c r="J6788" s="1" t="s">
        <v>768</v>
      </c>
      <c r="K6788" s="9">
        <v>1000</v>
      </c>
      <c r="L6788" s="10">
        <f>K6788/ VLOOKUP(A6788,Indicators!$B$1:$V$7,21,FALSE)</f>
        <v>5.8591232407982465</v>
      </c>
      <c r="M6788" s="1" t="s">
        <v>769</v>
      </c>
      <c r="N6788" s="11"/>
      <c r="O6788" s="11"/>
      <c r="P6788" s="11"/>
      <c r="Q6788" s="8" t="str">
        <f t="shared" si="0"/>
        <v/>
      </c>
      <c r="R6788" s="1" t="s">
        <v>323</v>
      </c>
      <c r="S6788" s="1" t="s">
        <v>38</v>
      </c>
      <c r="T6788" s="11"/>
      <c r="U6788" s="11"/>
      <c r="V6788" s="11"/>
      <c r="W6788" s="11"/>
      <c r="X6788" s="11"/>
      <c r="Y6788" s="11"/>
      <c r="Z6788" s="11"/>
      <c r="AA6788" s="11"/>
      <c r="AB6788" s="11"/>
      <c r="AC6788" s="11"/>
      <c r="AD6788" s="11"/>
      <c r="AE6788" s="11"/>
      <c r="AF6788" s="11"/>
      <c r="AG6788" s="11"/>
      <c r="AH6788" s="11"/>
      <c r="AI6788" s="11"/>
      <c r="AJ6788" s="11"/>
      <c r="AK6788" s="11"/>
      <c r="AL6788" s="11"/>
      <c r="AM6788" s="5"/>
      <c r="AN6788" s="5"/>
      <c r="AO6788" s="5"/>
      <c r="AP6788" s="5"/>
      <c r="AQ6788" s="5"/>
      <c r="AR6788" s="5"/>
      <c r="AS6788" s="5"/>
      <c r="AT6788" s="5"/>
      <c r="AU6788" s="5"/>
      <c r="AV6788" s="5"/>
      <c r="AW6788" s="5"/>
      <c r="AX6788" s="5"/>
      <c r="AY6788" s="5"/>
      <c r="AZ6788" s="5"/>
      <c r="BA6788" s="5"/>
      <c r="BB6788" s="5"/>
      <c r="BC6788" s="5"/>
      <c r="BD6788" s="5"/>
      <c r="BE6788" s="5"/>
      <c r="BF6788" s="5"/>
      <c r="BG6788" s="5"/>
      <c r="BH6788" s="5"/>
      <c r="BI6788" s="5"/>
      <c r="BJ6788" s="5"/>
      <c r="BK6788" s="5"/>
      <c r="BL6788" s="5"/>
      <c r="BM6788" s="5"/>
      <c r="BN6788" s="5"/>
      <c r="BO6788" s="5"/>
      <c r="BP6788" s="5"/>
      <c r="BQ6788" s="5"/>
      <c r="BR6788" s="5"/>
      <c r="BS6788" s="5"/>
      <c r="BT6788" s="5"/>
      <c r="BU6788" s="5"/>
      <c r="BV6788" s="5"/>
      <c r="BW6788" s="5"/>
      <c r="BX6788" s="5"/>
    </row>
    <row r="6789" spans="1:76" x14ac:dyDescent="0.2">
      <c r="A6789" s="1" t="s">
        <v>22</v>
      </c>
      <c r="B6789" s="1" t="s">
        <v>103</v>
      </c>
      <c r="C6789" s="1" t="s">
        <v>886</v>
      </c>
      <c r="D6789" s="1" t="s">
        <v>669</v>
      </c>
      <c r="E6789" s="1" t="s">
        <v>2</v>
      </c>
      <c r="F6789" s="1" t="s">
        <v>1116</v>
      </c>
      <c r="G6789" s="1" t="s">
        <v>73</v>
      </c>
      <c r="H6789" s="8"/>
      <c r="I6789" s="8">
        <v>2015</v>
      </c>
      <c r="J6789" s="1" t="s">
        <v>768</v>
      </c>
      <c r="K6789" s="9">
        <v>5000</v>
      </c>
      <c r="L6789" s="10">
        <f>K6789/ VLOOKUP(A6789,Indicators!$B$1:$V$7,21,FALSE)</f>
        <v>29.295616203991234</v>
      </c>
      <c r="M6789" s="1" t="s">
        <v>769</v>
      </c>
      <c r="N6789" s="11"/>
      <c r="O6789" s="11"/>
      <c r="P6789" s="11"/>
      <c r="Q6789" s="8" t="str">
        <f t="shared" si="0"/>
        <v/>
      </c>
      <c r="R6789" s="1" t="s">
        <v>98</v>
      </c>
      <c r="S6789" s="1" t="s">
        <v>90</v>
      </c>
      <c r="T6789" s="11"/>
      <c r="U6789" s="11"/>
      <c r="V6789" s="11"/>
      <c r="W6789" s="11"/>
      <c r="X6789" s="11"/>
      <c r="Y6789" s="11"/>
      <c r="Z6789" s="11"/>
      <c r="AA6789" s="11"/>
      <c r="AB6789" s="11"/>
      <c r="AC6789" s="11"/>
      <c r="AD6789" s="11"/>
      <c r="AE6789" s="11"/>
      <c r="AF6789" s="11"/>
      <c r="AG6789" s="11"/>
      <c r="AH6789" s="11"/>
      <c r="AI6789" s="11"/>
      <c r="AJ6789" s="11"/>
      <c r="AK6789" s="11"/>
      <c r="AL6789" s="11"/>
      <c r="AM6789" s="5"/>
      <c r="AN6789" s="5"/>
      <c r="AO6789" s="5"/>
      <c r="AP6789" s="5"/>
      <c r="AQ6789" s="5"/>
      <c r="AR6789" s="5"/>
      <c r="AS6789" s="5"/>
      <c r="AT6789" s="5"/>
      <c r="AU6789" s="5"/>
      <c r="AV6789" s="5"/>
      <c r="AW6789" s="5"/>
      <c r="AX6789" s="5"/>
      <c r="AY6789" s="5"/>
      <c r="AZ6789" s="5"/>
      <c r="BA6789" s="5"/>
      <c r="BB6789" s="5"/>
      <c r="BC6789" s="5"/>
      <c r="BD6789" s="5"/>
      <c r="BE6789" s="5"/>
      <c r="BF6789" s="5"/>
      <c r="BG6789" s="5"/>
      <c r="BH6789" s="5"/>
      <c r="BI6789" s="5"/>
      <c r="BJ6789" s="5"/>
      <c r="BK6789" s="5"/>
      <c r="BL6789" s="5"/>
      <c r="BM6789" s="5"/>
      <c r="BN6789" s="5"/>
      <c r="BO6789" s="5"/>
      <c r="BP6789" s="5"/>
      <c r="BQ6789" s="5"/>
      <c r="BR6789" s="5"/>
      <c r="BS6789" s="5"/>
      <c r="BT6789" s="5"/>
      <c r="BU6789" s="5"/>
      <c r="BV6789" s="5"/>
      <c r="BW6789" s="5"/>
      <c r="BX6789" s="5"/>
    </row>
    <row r="6790" spans="1:76" x14ac:dyDescent="0.2">
      <c r="A6790" s="1" t="s">
        <v>22</v>
      </c>
      <c r="B6790" s="1" t="s">
        <v>103</v>
      </c>
      <c r="C6790" s="1" t="s">
        <v>983</v>
      </c>
      <c r="D6790" s="1" t="s">
        <v>669</v>
      </c>
      <c r="E6790" s="1" t="s">
        <v>2</v>
      </c>
      <c r="F6790" s="1" t="s">
        <v>1116</v>
      </c>
      <c r="G6790" s="1" t="s">
        <v>73</v>
      </c>
      <c r="H6790" s="8"/>
      <c r="I6790" s="8">
        <v>2015</v>
      </c>
      <c r="J6790" s="1" t="s">
        <v>768</v>
      </c>
      <c r="K6790" s="9">
        <v>6500</v>
      </c>
      <c r="L6790" s="10">
        <f>K6790/ VLOOKUP(A6790,Indicators!$B$1:$V$7,21,FALSE)</f>
        <v>38.084301065188605</v>
      </c>
      <c r="M6790" s="1" t="s">
        <v>769</v>
      </c>
      <c r="N6790" s="11"/>
      <c r="O6790" s="11"/>
      <c r="P6790" s="11"/>
      <c r="Q6790" s="8" t="str">
        <f t="shared" si="0"/>
        <v/>
      </c>
      <c r="R6790" s="1" t="s">
        <v>103</v>
      </c>
      <c r="S6790" s="1" t="s">
        <v>62</v>
      </c>
      <c r="T6790" s="11"/>
      <c r="U6790" s="11"/>
      <c r="V6790" s="11"/>
      <c r="W6790" s="11"/>
      <c r="X6790" s="11"/>
      <c r="Y6790" s="11"/>
      <c r="Z6790" s="11"/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1"/>
      <c r="AK6790" s="11"/>
      <c r="AL6790" s="11"/>
      <c r="AM6790" s="5"/>
      <c r="AN6790" s="5"/>
      <c r="AO6790" s="5"/>
      <c r="AP6790" s="5"/>
      <c r="AQ6790" s="5"/>
      <c r="AR6790" s="5"/>
      <c r="AS6790" s="5"/>
      <c r="AT6790" s="5"/>
      <c r="AU6790" s="5"/>
      <c r="AV6790" s="5"/>
      <c r="AW6790" s="5"/>
      <c r="AX6790" s="5"/>
      <c r="AY6790" s="5"/>
      <c r="AZ6790" s="5"/>
      <c r="BA6790" s="5"/>
      <c r="BB6790" s="5"/>
      <c r="BC6790" s="5"/>
      <c r="BD6790" s="5"/>
      <c r="BE6790" s="5"/>
      <c r="BF6790" s="5"/>
      <c r="BG6790" s="5"/>
      <c r="BH6790" s="5"/>
      <c r="BI6790" s="5"/>
      <c r="BJ6790" s="5"/>
      <c r="BK6790" s="5"/>
      <c r="BL6790" s="5"/>
      <c r="BM6790" s="5"/>
      <c r="BN6790" s="5"/>
      <c r="BO6790" s="5"/>
      <c r="BP6790" s="5"/>
      <c r="BQ6790" s="5"/>
      <c r="BR6790" s="5"/>
      <c r="BS6790" s="5"/>
      <c r="BT6790" s="5"/>
      <c r="BU6790" s="5"/>
      <c r="BV6790" s="5"/>
      <c r="BW6790" s="5"/>
      <c r="BX6790" s="5"/>
    </row>
    <row r="6791" spans="1:76" x14ac:dyDescent="0.2">
      <c r="A6791" s="1" t="s">
        <v>22</v>
      </c>
      <c r="B6791" s="1" t="s">
        <v>103</v>
      </c>
      <c r="C6791" s="1" t="s">
        <v>794</v>
      </c>
      <c r="D6791" s="1" t="s">
        <v>669</v>
      </c>
      <c r="E6791" s="1" t="s">
        <v>2</v>
      </c>
      <c r="F6791" s="1" t="s">
        <v>1116</v>
      </c>
      <c r="G6791" s="1" t="s">
        <v>73</v>
      </c>
      <c r="H6791" s="8"/>
      <c r="I6791" s="8">
        <v>2015</v>
      </c>
      <c r="J6791" s="1" t="s">
        <v>768</v>
      </c>
      <c r="K6791" s="9">
        <v>324827</v>
      </c>
      <c r="L6791" s="10">
        <f>K6791/ VLOOKUP(A6791,Indicators!$B$1:$V$7,21,FALSE)</f>
        <v>1903.2014249387721</v>
      </c>
      <c r="M6791" s="1" t="s">
        <v>769</v>
      </c>
      <c r="N6791" s="11"/>
      <c r="O6791" s="11"/>
      <c r="P6791" s="11"/>
      <c r="Q6791" s="8" t="str">
        <f t="shared" si="0"/>
        <v/>
      </c>
      <c r="R6791" s="1" t="s">
        <v>323</v>
      </c>
      <c r="S6791" s="1" t="s">
        <v>51</v>
      </c>
      <c r="T6791" s="11"/>
      <c r="U6791" s="11"/>
      <c r="V6791" s="11"/>
      <c r="W6791" s="11"/>
      <c r="X6791" s="11"/>
      <c r="Y6791" s="11"/>
      <c r="Z6791" s="11"/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1"/>
      <c r="AK6791" s="11"/>
      <c r="AL6791" s="11"/>
      <c r="AM6791" s="5"/>
      <c r="AN6791" s="5"/>
      <c r="AO6791" s="5"/>
      <c r="AP6791" s="5"/>
      <c r="AQ6791" s="5"/>
      <c r="AR6791" s="5"/>
      <c r="AS6791" s="5"/>
      <c r="AT6791" s="5"/>
      <c r="AU6791" s="5"/>
      <c r="AV6791" s="5"/>
      <c r="AW6791" s="5"/>
      <c r="AX6791" s="5"/>
      <c r="AY6791" s="5"/>
      <c r="AZ6791" s="5"/>
      <c r="BA6791" s="5"/>
      <c r="BB6791" s="5"/>
      <c r="BC6791" s="5"/>
      <c r="BD6791" s="5"/>
      <c r="BE6791" s="5"/>
      <c r="BF6791" s="5"/>
      <c r="BG6791" s="5"/>
      <c r="BH6791" s="5"/>
      <c r="BI6791" s="5"/>
      <c r="BJ6791" s="5"/>
      <c r="BK6791" s="5"/>
      <c r="BL6791" s="5"/>
      <c r="BM6791" s="5"/>
      <c r="BN6791" s="5"/>
      <c r="BO6791" s="5"/>
      <c r="BP6791" s="5"/>
      <c r="BQ6791" s="5"/>
      <c r="BR6791" s="5"/>
      <c r="BS6791" s="5"/>
      <c r="BT6791" s="5"/>
      <c r="BU6791" s="5"/>
      <c r="BV6791" s="5"/>
      <c r="BW6791" s="5"/>
      <c r="BX6791" s="5"/>
    </row>
    <row r="6792" spans="1:76" x14ac:dyDescent="0.2">
      <c r="A6792" s="1" t="s">
        <v>22</v>
      </c>
      <c r="B6792" s="1" t="s">
        <v>103</v>
      </c>
      <c r="C6792" s="1" t="s">
        <v>798</v>
      </c>
      <c r="D6792" s="1" t="s">
        <v>669</v>
      </c>
      <c r="E6792" s="1" t="s">
        <v>2</v>
      </c>
      <c r="F6792" s="1" t="s">
        <v>1116</v>
      </c>
      <c r="G6792" s="1" t="s">
        <v>73</v>
      </c>
      <c r="H6792" s="8"/>
      <c r="I6792" s="8">
        <v>2015</v>
      </c>
      <c r="J6792" s="1" t="s">
        <v>768</v>
      </c>
      <c r="K6792" s="9">
        <v>682164</v>
      </c>
      <c r="L6792" s="10">
        <f>K6792/ VLOOKUP(A6792,Indicators!$B$1:$V$7,21,FALSE)</f>
        <v>3996.8829464358951</v>
      </c>
      <c r="M6792" s="45" t="s">
        <v>798</v>
      </c>
      <c r="N6792" s="46"/>
      <c r="O6792" s="11"/>
      <c r="P6792" s="11"/>
      <c r="Q6792" s="8" t="str">
        <f t="shared" si="0"/>
        <v/>
      </c>
      <c r="R6792" s="1" t="s">
        <v>323</v>
      </c>
      <c r="S6792" s="1" t="s">
        <v>51</v>
      </c>
      <c r="T6792" s="11"/>
      <c r="U6792" s="11"/>
      <c r="V6792" s="11"/>
      <c r="W6792" s="11"/>
      <c r="X6792" s="11"/>
      <c r="Y6792" s="11"/>
      <c r="Z6792" s="11"/>
      <c r="AA6792" s="11"/>
      <c r="AB6792" s="11"/>
      <c r="AC6792" s="11"/>
      <c r="AD6792" s="11"/>
      <c r="AE6792" s="11"/>
      <c r="AF6792" s="11"/>
      <c r="AG6792" s="11"/>
      <c r="AH6792" s="11"/>
      <c r="AI6792" s="11"/>
      <c r="AJ6792" s="11"/>
      <c r="AK6792" s="11"/>
      <c r="AL6792" s="11"/>
      <c r="AM6792" s="5"/>
      <c r="AN6792" s="5"/>
      <c r="AO6792" s="5"/>
      <c r="AP6792" s="5"/>
      <c r="AQ6792" s="5"/>
      <c r="AR6792" s="5"/>
      <c r="AS6792" s="5"/>
      <c r="AT6792" s="5"/>
      <c r="AU6792" s="5"/>
      <c r="AV6792" s="5"/>
      <c r="AW6792" s="5"/>
      <c r="AX6792" s="5"/>
      <c r="AY6792" s="5"/>
      <c r="AZ6792" s="5"/>
      <c r="BA6792" s="5"/>
      <c r="BB6792" s="5"/>
      <c r="BC6792" s="5"/>
      <c r="BD6792" s="5"/>
      <c r="BE6792" s="5"/>
      <c r="BF6792" s="5"/>
      <c r="BG6792" s="5"/>
      <c r="BH6792" s="5"/>
      <c r="BI6792" s="5"/>
      <c r="BJ6792" s="5"/>
      <c r="BK6792" s="5"/>
      <c r="BL6792" s="5"/>
      <c r="BM6792" s="5"/>
      <c r="BN6792" s="5"/>
      <c r="BO6792" s="5"/>
      <c r="BP6792" s="5"/>
      <c r="BQ6792" s="5"/>
      <c r="BR6792" s="5"/>
      <c r="BS6792" s="5"/>
      <c r="BT6792" s="5"/>
      <c r="BU6792" s="5"/>
      <c r="BV6792" s="5"/>
      <c r="BW6792" s="5"/>
      <c r="BX6792" s="5"/>
    </row>
    <row r="6793" spans="1:76" x14ac:dyDescent="0.2">
      <c r="A6793" s="1" t="s">
        <v>22</v>
      </c>
      <c r="B6793" s="1" t="s">
        <v>84</v>
      </c>
      <c r="C6793" s="1" t="s">
        <v>837</v>
      </c>
      <c r="D6793" s="1" t="s">
        <v>669</v>
      </c>
      <c r="E6793" s="1" t="s">
        <v>2</v>
      </c>
      <c r="F6793" s="1" t="s">
        <v>1116</v>
      </c>
      <c r="G6793" s="1" t="s">
        <v>73</v>
      </c>
      <c r="H6793" s="8"/>
      <c r="I6793" s="8">
        <v>2015</v>
      </c>
      <c r="J6793" s="1" t="s">
        <v>768</v>
      </c>
      <c r="K6793" s="8">
        <v>600</v>
      </c>
      <c r="L6793" s="10">
        <f>K6793/ VLOOKUP(A6793,Indicators!$B$1:$V$7,21,FALSE)</f>
        <v>3.515473944478948</v>
      </c>
      <c r="M6793" s="11"/>
      <c r="N6793" s="11"/>
      <c r="O6793" s="11"/>
      <c r="P6793" s="11"/>
      <c r="Q6793" s="8" t="str">
        <f t="shared" si="0"/>
        <v/>
      </c>
      <c r="R6793" s="1" t="s">
        <v>95</v>
      </c>
      <c r="S6793" s="1" t="s">
        <v>84</v>
      </c>
      <c r="T6793" s="11"/>
      <c r="U6793" s="11"/>
      <c r="V6793" s="11"/>
      <c r="W6793" s="11"/>
      <c r="X6793" s="11"/>
      <c r="Y6793" s="11"/>
      <c r="Z6793" s="11"/>
      <c r="AA6793" s="11"/>
      <c r="AB6793" s="11"/>
      <c r="AC6793" s="11"/>
      <c r="AD6793" s="11"/>
      <c r="AE6793" s="11"/>
      <c r="AF6793" s="11"/>
      <c r="AG6793" s="11"/>
      <c r="AH6793" s="11"/>
      <c r="AI6793" s="11"/>
      <c r="AJ6793" s="11"/>
      <c r="AK6793" s="11"/>
      <c r="AL6793" s="11"/>
      <c r="AM6793" s="5"/>
      <c r="AN6793" s="5"/>
      <c r="AO6793" s="5"/>
      <c r="AP6793" s="5"/>
      <c r="AQ6793" s="5"/>
      <c r="AR6793" s="5"/>
      <c r="AS6793" s="5"/>
      <c r="AT6793" s="5"/>
      <c r="AU6793" s="5"/>
      <c r="AV6793" s="5"/>
      <c r="AW6793" s="5"/>
      <c r="AX6793" s="5"/>
      <c r="AY6793" s="5"/>
      <c r="AZ6793" s="5"/>
      <c r="BA6793" s="5"/>
      <c r="BB6793" s="5"/>
      <c r="BC6793" s="5"/>
      <c r="BD6793" s="5"/>
      <c r="BE6793" s="5"/>
      <c r="BF6793" s="5"/>
      <c r="BG6793" s="5"/>
      <c r="BH6793" s="5"/>
      <c r="BI6793" s="5"/>
      <c r="BJ6793" s="5"/>
      <c r="BK6793" s="5"/>
      <c r="BL6793" s="5"/>
      <c r="BM6793" s="5"/>
      <c r="BN6793" s="5"/>
      <c r="BO6793" s="5"/>
      <c r="BP6793" s="5"/>
      <c r="BQ6793" s="5"/>
      <c r="BR6793" s="5"/>
      <c r="BS6793" s="5"/>
      <c r="BT6793" s="5"/>
      <c r="BU6793" s="5"/>
      <c r="BV6793" s="5"/>
      <c r="BW6793" s="5"/>
      <c r="BX6793" s="5"/>
    </row>
    <row r="6794" spans="1:76" x14ac:dyDescent="0.2">
      <c r="A6794" s="1" t="s">
        <v>22</v>
      </c>
      <c r="B6794" s="1" t="s">
        <v>84</v>
      </c>
      <c r="C6794" s="1" t="s">
        <v>846</v>
      </c>
      <c r="D6794" s="1" t="s">
        <v>669</v>
      </c>
      <c r="E6794" s="1" t="s">
        <v>2</v>
      </c>
      <c r="F6794" s="1" t="s">
        <v>1116</v>
      </c>
      <c r="G6794" s="1" t="s">
        <v>73</v>
      </c>
      <c r="H6794" s="8"/>
      <c r="I6794" s="8">
        <v>2015</v>
      </c>
      <c r="J6794" s="1" t="s">
        <v>768</v>
      </c>
      <c r="K6794" s="9">
        <v>5585</v>
      </c>
      <c r="L6794" s="10">
        <f>K6794/ VLOOKUP(A6794,Indicators!$B$1:$V$7,21,FALSE)</f>
        <v>32.723203299858206</v>
      </c>
      <c r="M6794" s="11"/>
      <c r="N6794" s="11"/>
      <c r="O6794" s="11"/>
      <c r="P6794" s="11"/>
      <c r="Q6794" s="8" t="str">
        <f t="shared" si="0"/>
        <v/>
      </c>
      <c r="R6794" s="1" t="s">
        <v>95</v>
      </c>
      <c r="S6794" s="1" t="s">
        <v>84</v>
      </c>
      <c r="T6794" s="11"/>
      <c r="U6794" s="11"/>
      <c r="V6794" s="11"/>
      <c r="W6794" s="11"/>
      <c r="X6794" s="11"/>
      <c r="Y6794" s="11"/>
      <c r="Z6794" s="11"/>
      <c r="AA6794" s="11"/>
      <c r="AB6794" s="11"/>
      <c r="AC6794" s="11"/>
      <c r="AD6794" s="11"/>
      <c r="AE6794" s="11"/>
      <c r="AF6794" s="11"/>
      <c r="AG6794" s="11"/>
      <c r="AH6794" s="11"/>
      <c r="AI6794" s="11"/>
      <c r="AJ6794" s="11"/>
      <c r="AK6794" s="11"/>
      <c r="AL6794" s="11"/>
      <c r="AM6794" s="5"/>
      <c r="AN6794" s="5"/>
      <c r="AO6794" s="5"/>
      <c r="AP6794" s="5"/>
      <c r="AQ6794" s="5"/>
      <c r="AR6794" s="5"/>
      <c r="AS6794" s="5"/>
      <c r="AT6794" s="5"/>
      <c r="AU6794" s="5"/>
      <c r="AV6794" s="5"/>
      <c r="AW6794" s="5"/>
      <c r="AX6794" s="5"/>
      <c r="AY6794" s="5"/>
      <c r="AZ6794" s="5"/>
      <c r="BA6794" s="5"/>
      <c r="BB6794" s="5"/>
      <c r="BC6794" s="5"/>
      <c r="BD6794" s="5"/>
      <c r="BE6794" s="5"/>
      <c r="BF6794" s="5"/>
      <c r="BG6794" s="5"/>
      <c r="BH6794" s="5"/>
      <c r="BI6794" s="5"/>
      <c r="BJ6794" s="5"/>
      <c r="BK6794" s="5"/>
      <c r="BL6794" s="5"/>
      <c r="BM6794" s="5"/>
      <c r="BN6794" s="5"/>
      <c r="BO6794" s="5"/>
      <c r="BP6794" s="5"/>
      <c r="BQ6794" s="5"/>
      <c r="BR6794" s="5"/>
      <c r="BS6794" s="5"/>
      <c r="BT6794" s="5"/>
      <c r="BU6794" s="5"/>
      <c r="BV6794" s="5"/>
      <c r="BW6794" s="5"/>
      <c r="BX6794" s="5"/>
    </row>
    <row r="6795" spans="1:76" x14ac:dyDescent="0.2">
      <c r="A6795" s="1" t="s">
        <v>22</v>
      </c>
      <c r="B6795" s="1" t="s">
        <v>770</v>
      </c>
      <c r="C6795" s="1" t="s">
        <v>804</v>
      </c>
      <c r="D6795" s="1" t="s">
        <v>669</v>
      </c>
      <c r="E6795" s="1" t="s">
        <v>2</v>
      </c>
      <c r="F6795" s="1" t="s">
        <v>1116</v>
      </c>
      <c r="G6795" s="1" t="s">
        <v>73</v>
      </c>
      <c r="H6795" s="8"/>
      <c r="I6795" s="8">
        <v>2015</v>
      </c>
      <c r="J6795" s="1" t="s">
        <v>768</v>
      </c>
      <c r="K6795" s="8">
        <v>250</v>
      </c>
      <c r="L6795" s="10">
        <f>K6795/ VLOOKUP(A6795,Indicators!$B$1:$V$7,21,FALSE)</f>
        <v>1.4647808101995616</v>
      </c>
      <c r="M6795" s="11"/>
      <c r="N6795" s="11"/>
      <c r="O6795" s="11"/>
      <c r="P6795" s="11"/>
      <c r="Q6795" s="8" t="str">
        <f t="shared" si="0"/>
        <v/>
      </c>
      <c r="R6795" s="1" t="s">
        <v>103</v>
      </c>
      <c r="S6795" s="1" t="s">
        <v>54</v>
      </c>
      <c r="T6795" s="11"/>
      <c r="U6795" s="11"/>
      <c r="V6795" s="11"/>
      <c r="W6795" s="11"/>
      <c r="X6795" s="11"/>
      <c r="Y6795" s="11"/>
      <c r="Z6795" s="11"/>
      <c r="AA6795" s="11"/>
      <c r="AB6795" s="11"/>
      <c r="AC6795" s="11"/>
      <c r="AD6795" s="11"/>
      <c r="AE6795" s="11"/>
      <c r="AF6795" s="11"/>
      <c r="AG6795" s="11"/>
      <c r="AH6795" s="11"/>
      <c r="AI6795" s="11"/>
      <c r="AJ6795" s="11"/>
      <c r="AK6795" s="11"/>
      <c r="AL6795" s="11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5"/>
      <c r="AX6795" s="5"/>
      <c r="AY6795" s="5"/>
      <c r="AZ6795" s="5"/>
      <c r="BA6795" s="5"/>
      <c r="BB6795" s="5"/>
      <c r="BC6795" s="5"/>
      <c r="BD6795" s="5"/>
      <c r="BE6795" s="5"/>
      <c r="BF6795" s="5"/>
      <c r="BG6795" s="5"/>
      <c r="BH6795" s="5"/>
      <c r="BI6795" s="5"/>
      <c r="BJ6795" s="5"/>
      <c r="BK6795" s="5"/>
      <c r="BL6795" s="5"/>
      <c r="BM6795" s="5"/>
      <c r="BN6795" s="5"/>
      <c r="BO6795" s="5"/>
      <c r="BP6795" s="5"/>
      <c r="BQ6795" s="5"/>
      <c r="BR6795" s="5"/>
      <c r="BS6795" s="5"/>
      <c r="BT6795" s="5"/>
      <c r="BU6795" s="5"/>
      <c r="BV6795" s="5"/>
      <c r="BW6795" s="5"/>
      <c r="BX6795" s="5"/>
    </row>
    <row r="6796" spans="1:76" x14ac:dyDescent="0.2">
      <c r="A6796" s="1" t="s">
        <v>22</v>
      </c>
      <c r="B6796" s="1" t="s">
        <v>770</v>
      </c>
      <c r="C6796" s="1" t="s">
        <v>526</v>
      </c>
      <c r="D6796" s="1" t="s">
        <v>669</v>
      </c>
      <c r="E6796" s="1" t="s">
        <v>2</v>
      </c>
      <c r="F6796" s="1" t="s">
        <v>1116</v>
      </c>
      <c r="G6796" s="1" t="s">
        <v>73</v>
      </c>
      <c r="H6796" s="8"/>
      <c r="I6796" s="8">
        <v>2015</v>
      </c>
      <c r="J6796" s="1" t="s">
        <v>768</v>
      </c>
      <c r="K6796" s="9">
        <v>1000</v>
      </c>
      <c r="L6796" s="10">
        <f>K6796/ VLOOKUP(A6796,Indicators!$B$1:$V$7,21,FALSE)</f>
        <v>5.8591232407982465</v>
      </c>
      <c r="M6796" s="11"/>
      <c r="N6796" s="11"/>
      <c r="O6796" s="11"/>
      <c r="P6796" s="11"/>
      <c r="Q6796" s="8" t="str">
        <f t="shared" si="0"/>
        <v/>
      </c>
      <c r="R6796" s="1" t="s">
        <v>103</v>
      </c>
      <c r="S6796" s="1" t="s">
        <v>53</v>
      </c>
      <c r="T6796" s="11"/>
      <c r="U6796" s="11"/>
      <c r="V6796" s="11"/>
      <c r="W6796" s="11"/>
      <c r="X6796" s="11"/>
      <c r="Y6796" s="11"/>
      <c r="Z6796" s="11"/>
      <c r="AA6796" s="11"/>
      <c r="AB6796" s="11"/>
      <c r="AC6796" s="11"/>
      <c r="AD6796" s="11"/>
      <c r="AE6796" s="11"/>
      <c r="AF6796" s="11"/>
      <c r="AG6796" s="11"/>
      <c r="AH6796" s="11"/>
      <c r="AI6796" s="11"/>
      <c r="AJ6796" s="11"/>
      <c r="AK6796" s="11"/>
      <c r="AL6796" s="11"/>
      <c r="AM6796" s="5"/>
      <c r="AN6796" s="5"/>
      <c r="AO6796" s="5"/>
      <c r="AP6796" s="5"/>
      <c r="AQ6796" s="5"/>
      <c r="AR6796" s="5"/>
      <c r="AS6796" s="5"/>
      <c r="AT6796" s="5"/>
      <c r="AU6796" s="5"/>
      <c r="AV6796" s="5"/>
      <c r="AW6796" s="5"/>
      <c r="AX6796" s="5"/>
      <c r="AY6796" s="5"/>
      <c r="AZ6796" s="5"/>
      <c r="BA6796" s="5"/>
      <c r="BB6796" s="5"/>
      <c r="BC6796" s="5"/>
      <c r="BD6796" s="5"/>
      <c r="BE6796" s="5"/>
      <c r="BF6796" s="5"/>
      <c r="BG6796" s="5"/>
      <c r="BH6796" s="5"/>
      <c r="BI6796" s="5"/>
      <c r="BJ6796" s="5"/>
      <c r="BK6796" s="5"/>
      <c r="BL6796" s="5"/>
      <c r="BM6796" s="5"/>
      <c r="BN6796" s="5"/>
      <c r="BO6796" s="5"/>
      <c r="BP6796" s="5"/>
      <c r="BQ6796" s="5"/>
      <c r="BR6796" s="5"/>
      <c r="BS6796" s="5"/>
      <c r="BT6796" s="5"/>
      <c r="BU6796" s="5"/>
      <c r="BV6796" s="5"/>
      <c r="BW6796" s="5"/>
      <c r="BX6796" s="5"/>
    </row>
    <row r="6797" spans="1:76" x14ac:dyDescent="0.2">
      <c r="A6797" s="1" t="s">
        <v>22</v>
      </c>
      <c r="B6797" s="1" t="s">
        <v>770</v>
      </c>
      <c r="C6797" s="1" t="s">
        <v>771</v>
      </c>
      <c r="D6797" s="1" t="s">
        <v>669</v>
      </c>
      <c r="E6797" s="1" t="s">
        <v>2</v>
      </c>
      <c r="F6797" s="1" t="s">
        <v>1116</v>
      </c>
      <c r="G6797" s="1" t="s">
        <v>73</v>
      </c>
      <c r="H6797" s="8"/>
      <c r="I6797" s="8">
        <v>2015</v>
      </c>
      <c r="J6797" s="1" t="s">
        <v>768</v>
      </c>
      <c r="K6797" s="9">
        <v>1000</v>
      </c>
      <c r="L6797" s="10">
        <f>K6797/ VLOOKUP(A6797,Indicators!$B$1:$V$7,21,FALSE)</f>
        <v>5.8591232407982465</v>
      </c>
      <c r="M6797" s="11"/>
      <c r="N6797" s="11"/>
      <c r="O6797" s="11"/>
      <c r="P6797" s="11"/>
      <c r="Q6797" s="8" t="str">
        <f t="shared" si="0"/>
        <v/>
      </c>
      <c r="R6797" s="1" t="s">
        <v>271</v>
      </c>
      <c r="S6797" s="1" t="s">
        <v>55</v>
      </c>
      <c r="T6797" s="11"/>
      <c r="U6797" s="11"/>
      <c r="V6797" s="11"/>
      <c r="W6797" s="11"/>
      <c r="X6797" s="11"/>
      <c r="Y6797" s="11"/>
      <c r="Z6797" s="11"/>
      <c r="AA6797" s="11"/>
      <c r="AB6797" s="11"/>
      <c r="AC6797" s="11"/>
      <c r="AD6797" s="11"/>
      <c r="AE6797" s="11"/>
      <c r="AF6797" s="11"/>
      <c r="AG6797" s="11"/>
      <c r="AH6797" s="11"/>
      <c r="AI6797" s="11"/>
      <c r="AJ6797" s="11"/>
      <c r="AK6797" s="11"/>
      <c r="AL6797" s="11"/>
      <c r="AM6797" s="5"/>
      <c r="AN6797" s="5"/>
      <c r="AO6797" s="5"/>
      <c r="AP6797" s="5"/>
      <c r="AQ6797" s="5"/>
      <c r="AR6797" s="5"/>
      <c r="AS6797" s="5"/>
      <c r="AT6797" s="5"/>
      <c r="AU6797" s="5"/>
      <c r="AV6797" s="5"/>
      <c r="AW6797" s="5"/>
      <c r="AX6797" s="5"/>
      <c r="AY6797" s="5"/>
      <c r="AZ6797" s="5"/>
      <c r="BA6797" s="5"/>
      <c r="BB6797" s="5"/>
      <c r="BC6797" s="5"/>
      <c r="BD6797" s="5"/>
      <c r="BE6797" s="5"/>
      <c r="BF6797" s="5"/>
      <c r="BG6797" s="5"/>
      <c r="BH6797" s="5"/>
      <c r="BI6797" s="5"/>
      <c r="BJ6797" s="5"/>
      <c r="BK6797" s="5"/>
      <c r="BL6797" s="5"/>
      <c r="BM6797" s="5"/>
      <c r="BN6797" s="5"/>
      <c r="BO6797" s="5"/>
      <c r="BP6797" s="5"/>
      <c r="BQ6797" s="5"/>
      <c r="BR6797" s="5"/>
      <c r="BS6797" s="5"/>
      <c r="BT6797" s="5"/>
      <c r="BU6797" s="5"/>
      <c r="BV6797" s="5"/>
      <c r="BW6797" s="5"/>
      <c r="BX6797" s="5"/>
    </row>
    <row r="6798" spans="1:76" x14ac:dyDescent="0.2">
      <c r="A6798" s="1" t="s">
        <v>22</v>
      </c>
      <c r="B6798" s="1" t="s">
        <v>770</v>
      </c>
      <c r="C6798" s="1" t="s">
        <v>49</v>
      </c>
      <c r="D6798" s="1" t="s">
        <v>669</v>
      </c>
      <c r="E6798" s="1" t="s">
        <v>2</v>
      </c>
      <c r="F6798" s="1" t="s">
        <v>1116</v>
      </c>
      <c r="G6798" s="1" t="s">
        <v>73</v>
      </c>
      <c r="H6798" s="8"/>
      <c r="I6798" s="8">
        <v>2015</v>
      </c>
      <c r="J6798" s="1" t="s">
        <v>768</v>
      </c>
      <c r="K6798" s="9">
        <v>2820</v>
      </c>
      <c r="L6798" s="10">
        <f>K6798/ VLOOKUP(A6798,Indicators!$B$1:$V$7,21,FALSE)</f>
        <v>16.522727539051054</v>
      </c>
      <c r="M6798" s="11"/>
      <c r="N6798" s="11"/>
      <c r="O6798" s="11"/>
      <c r="P6798" s="11"/>
      <c r="Q6798" s="8" t="str">
        <f t="shared" si="0"/>
        <v/>
      </c>
      <c r="R6798" s="1" t="s">
        <v>103</v>
      </c>
      <c r="S6798" s="1" t="s">
        <v>49</v>
      </c>
      <c r="T6798" s="11"/>
      <c r="U6798" s="11"/>
      <c r="V6798" s="11"/>
      <c r="W6798" s="11"/>
      <c r="X6798" s="11"/>
      <c r="Y6798" s="11"/>
      <c r="Z6798" s="11"/>
      <c r="AA6798" s="11"/>
      <c r="AB6798" s="11"/>
      <c r="AC6798" s="11"/>
      <c r="AD6798" s="11"/>
      <c r="AE6798" s="11"/>
      <c r="AF6798" s="11"/>
      <c r="AG6798" s="11"/>
      <c r="AH6798" s="11"/>
      <c r="AI6798" s="11"/>
      <c r="AJ6798" s="11"/>
      <c r="AK6798" s="11"/>
      <c r="AL6798" s="11"/>
      <c r="AM6798" s="5"/>
      <c r="AN6798" s="5"/>
      <c r="AO6798" s="5"/>
      <c r="AP6798" s="5"/>
      <c r="AQ6798" s="5"/>
      <c r="AR6798" s="5"/>
      <c r="AS6798" s="5"/>
      <c r="AT6798" s="5"/>
      <c r="AU6798" s="5"/>
      <c r="AV6798" s="5"/>
      <c r="AW6798" s="5"/>
      <c r="AX6798" s="5"/>
      <c r="AY6798" s="5"/>
      <c r="AZ6798" s="5"/>
      <c r="BA6798" s="5"/>
      <c r="BB6798" s="5"/>
      <c r="BC6798" s="5"/>
      <c r="BD6798" s="5"/>
      <c r="BE6798" s="5"/>
      <c r="BF6798" s="5"/>
      <c r="BG6798" s="5"/>
      <c r="BH6798" s="5"/>
      <c r="BI6798" s="5"/>
      <c r="BJ6798" s="5"/>
      <c r="BK6798" s="5"/>
      <c r="BL6798" s="5"/>
      <c r="BM6798" s="5"/>
      <c r="BN6798" s="5"/>
      <c r="BO6798" s="5"/>
      <c r="BP6798" s="5"/>
      <c r="BQ6798" s="5"/>
      <c r="BR6798" s="5"/>
      <c r="BS6798" s="5"/>
      <c r="BT6798" s="5"/>
      <c r="BU6798" s="5"/>
      <c r="BV6798" s="5"/>
      <c r="BW6798" s="5"/>
      <c r="BX6798" s="5"/>
    </row>
    <row r="6799" spans="1:76" x14ac:dyDescent="0.2">
      <c r="A6799" s="1" t="s">
        <v>22</v>
      </c>
      <c r="B6799" s="1" t="s">
        <v>775</v>
      </c>
      <c r="C6799" s="1" t="s">
        <v>807</v>
      </c>
      <c r="D6799" s="1" t="s">
        <v>669</v>
      </c>
      <c r="E6799" s="1" t="s">
        <v>2</v>
      </c>
      <c r="F6799" s="1" t="s">
        <v>1116</v>
      </c>
      <c r="G6799" s="1" t="s">
        <v>73</v>
      </c>
      <c r="H6799" s="8"/>
      <c r="I6799" s="8">
        <v>2015</v>
      </c>
      <c r="J6799" s="1" t="s">
        <v>768</v>
      </c>
      <c r="K6799" s="9">
        <v>4000</v>
      </c>
      <c r="L6799" s="10">
        <f>K6799/ VLOOKUP(A6799,Indicators!$B$1:$V$7,21,FALSE)</f>
        <v>23.436492963192986</v>
      </c>
      <c r="M6799" s="1" t="s">
        <v>769</v>
      </c>
      <c r="N6799" s="11"/>
      <c r="O6799" s="11"/>
      <c r="P6799" s="11"/>
      <c r="Q6799" s="8" t="str">
        <f t="shared" si="0"/>
        <v/>
      </c>
      <c r="R6799" s="1" t="s">
        <v>158</v>
      </c>
      <c r="S6799" s="1" t="s">
        <v>72</v>
      </c>
      <c r="T6799" s="11"/>
      <c r="U6799" s="11"/>
      <c r="V6799" s="11"/>
      <c r="W6799" s="11"/>
      <c r="X6799" s="11"/>
      <c r="Y6799" s="11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/>
      <c r="AK6799" s="11"/>
      <c r="AL6799" s="11"/>
      <c r="AM6799" s="5"/>
      <c r="AN6799" s="5"/>
      <c r="AO6799" s="5"/>
      <c r="AP6799" s="5"/>
      <c r="AQ6799" s="5"/>
      <c r="AR6799" s="5"/>
      <c r="AS6799" s="5"/>
      <c r="AT6799" s="5"/>
      <c r="AU6799" s="5"/>
      <c r="AV6799" s="5"/>
      <c r="AW6799" s="5"/>
      <c r="AX6799" s="5"/>
      <c r="AY6799" s="5"/>
      <c r="AZ6799" s="5"/>
      <c r="BA6799" s="5"/>
      <c r="BB6799" s="5"/>
      <c r="BC6799" s="5"/>
      <c r="BD6799" s="5"/>
      <c r="BE6799" s="5"/>
      <c r="BF6799" s="5"/>
      <c r="BG6799" s="5"/>
      <c r="BH6799" s="5"/>
      <c r="BI6799" s="5"/>
      <c r="BJ6799" s="5"/>
      <c r="BK6799" s="5"/>
      <c r="BL6799" s="5"/>
      <c r="BM6799" s="5"/>
      <c r="BN6799" s="5"/>
      <c r="BO6799" s="5"/>
      <c r="BP6799" s="5"/>
      <c r="BQ6799" s="5"/>
      <c r="BR6799" s="5"/>
      <c r="BS6799" s="5"/>
      <c r="BT6799" s="5"/>
      <c r="BU6799" s="5"/>
      <c r="BV6799" s="5"/>
      <c r="BW6799" s="5"/>
      <c r="BX6799" s="5"/>
    </row>
    <row r="6800" spans="1:76" x14ac:dyDescent="0.2">
      <c r="A6800" s="1" t="s">
        <v>22</v>
      </c>
      <c r="B6800" s="1" t="s">
        <v>775</v>
      </c>
      <c r="C6800" s="1" t="s">
        <v>779</v>
      </c>
      <c r="D6800" s="1" t="s">
        <v>669</v>
      </c>
      <c r="E6800" s="1" t="s">
        <v>2</v>
      </c>
      <c r="F6800" s="1" t="s">
        <v>1116</v>
      </c>
      <c r="G6800" s="1" t="s">
        <v>73</v>
      </c>
      <c r="H6800" s="8"/>
      <c r="I6800" s="8">
        <v>2015</v>
      </c>
      <c r="J6800" s="1" t="s">
        <v>768</v>
      </c>
      <c r="K6800" s="9">
        <v>9800</v>
      </c>
      <c r="L6800" s="10">
        <f>K6800/ VLOOKUP(A6800,Indicators!$B$1:$V$7,21,FALSE)</f>
        <v>57.419407759822818</v>
      </c>
      <c r="M6800" s="1" t="s">
        <v>769</v>
      </c>
      <c r="N6800" s="11"/>
      <c r="O6800" s="11"/>
      <c r="P6800" s="11"/>
      <c r="Q6800" s="8" t="str">
        <f t="shared" si="0"/>
        <v/>
      </c>
      <c r="R6800" s="1" t="s">
        <v>158</v>
      </c>
      <c r="S6800" s="1" t="s">
        <v>56</v>
      </c>
      <c r="T6800" s="11"/>
      <c r="U6800" s="11"/>
      <c r="V6800" s="11"/>
      <c r="W6800" s="11"/>
      <c r="X6800" s="11"/>
      <c r="Y6800" s="11"/>
      <c r="Z6800" s="11"/>
      <c r="AA6800" s="11"/>
      <c r="AB6800" s="11"/>
      <c r="AC6800" s="11"/>
      <c r="AD6800" s="11"/>
      <c r="AE6800" s="11"/>
      <c r="AF6800" s="11"/>
      <c r="AG6800" s="11"/>
      <c r="AH6800" s="11"/>
      <c r="AI6800" s="11"/>
      <c r="AJ6800" s="11"/>
      <c r="AK6800" s="11"/>
      <c r="AL6800" s="11"/>
      <c r="AM6800" s="5"/>
      <c r="AN6800" s="5"/>
      <c r="AO6800" s="5"/>
      <c r="AP6800" s="5"/>
      <c r="AQ6800" s="5"/>
      <c r="AR6800" s="5"/>
      <c r="AS6800" s="5"/>
      <c r="AT6800" s="5"/>
      <c r="AU6800" s="5"/>
      <c r="AV6800" s="5"/>
      <c r="AW6800" s="5"/>
      <c r="AX6800" s="5"/>
      <c r="AY6800" s="5"/>
      <c r="AZ6800" s="5"/>
      <c r="BA6800" s="5"/>
      <c r="BB6800" s="5"/>
      <c r="BC6800" s="5"/>
      <c r="BD6800" s="5"/>
      <c r="BE6800" s="5"/>
      <c r="BF6800" s="5"/>
      <c r="BG6800" s="5"/>
      <c r="BH6800" s="5"/>
      <c r="BI6800" s="5"/>
      <c r="BJ6800" s="5"/>
      <c r="BK6800" s="5"/>
      <c r="BL6800" s="5"/>
      <c r="BM6800" s="5"/>
      <c r="BN6800" s="5"/>
      <c r="BO6800" s="5"/>
      <c r="BP6800" s="5"/>
      <c r="BQ6800" s="5"/>
      <c r="BR6800" s="5"/>
      <c r="BS6800" s="5"/>
      <c r="BT6800" s="5"/>
      <c r="BU6800" s="5"/>
      <c r="BV6800" s="5"/>
      <c r="BW6800" s="5"/>
      <c r="BX6800" s="5"/>
    </row>
    <row r="6801" spans="1:76" x14ac:dyDescent="0.2">
      <c r="A6801" s="1" t="s">
        <v>22</v>
      </c>
      <c r="B6801" s="1" t="s">
        <v>775</v>
      </c>
      <c r="C6801" s="1" t="s">
        <v>780</v>
      </c>
      <c r="D6801" s="1" t="s">
        <v>669</v>
      </c>
      <c r="E6801" s="1" t="s">
        <v>2</v>
      </c>
      <c r="F6801" s="1" t="s">
        <v>1116</v>
      </c>
      <c r="G6801" s="1" t="s">
        <v>73</v>
      </c>
      <c r="H6801" s="8"/>
      <c r="I6801" s="8">
        <v>2015</v>
      </c>
      <c r="J6801" s="1" t="s">
        <v>768</v>
      </c>
      <c r="K6801" s="9">
        <v>15600</v>
      </c>
      <c r="L6801" s="10">
        <f>K6801/ VLOOKUP(A6801,Indicators!$B$1:$V$7,21,FALSE)</f>
        <v>91.402322556452646</v>
      </c>
      <c r="M6801" s="1" t="s">
        <v>769</v>
      </c>
      <c r="N6801" s="11"/>
      <c r="O6801" s="11"/>
      <c r="P6801" s="11"/>
      <c r="Q6801" s="8" t="str">
        <f t="shared" si="0"/>
        <v/>
      </c>
      <c r="R6801" s="1" t="s">
        <v>158</v>
      </c>
      <c r="S6801" s="1" t="s">
        <v>56</v>
      </c>
      <c r="T6801" s="11"/>
      <c r="U6801" s="11"/>
      <c r="V6801" s="11"/>
      <c r="W6801" s="11"/>
      <c r="X6801" s="11"/>
      <c r="Y6801" s="11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1"/>
      <c r="AJ6801" s="11"/>
      <c r="AK6801" s="11"/>
      <c r="AL6801" s="11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C6801" s="5"/>
      <c r="BD6801" s="5"/>
      <c r="BE6801" s="5"/>
      <c r="BF6801" s="5"/>
      <c r="BG6801" s="5"/>
      <c r="BH6801" s="5"/>
      <c r="BI6801" s="5"/>
      <c r="BJ6801" s="5"/>
      <c r="BK6801" s="5"/>
      <c r="BL6801" s="5"/>
      <c r="BM6801" s="5"/>
      <c r="BN6801" s="5"/>
      <c r="BO6801" s="5"/>
      <c r="BP6801" s="5"/>
      <c r="BQ6801" s="5"/>
      <c r="BR6801" s="5"/>
      <c r="BS6801" s="5"/>
      <c r="BT6801" s="5"/>
      <c r="BU6801" s="5"/>
      <c r="BV6801" s="5"/>
      <c r="BW6801" s="5"/>
      <c r="BX6801" s="5"/>
    </row>
    <row r="6802" spans="1:76" x14ac:dyDescent="0.2">
      <c r="A6802" s="1" t="s">
        <v>22</v>
      </c>
      <c r="B6802" s="1" t="s">
        <v>158</v>
      </c>
      <c r="C6802" s="1" t="s">
        <v>785</v>
      </c>
      <c r="D6802" s="1" t="s">
        <v>669</v>
      </c>
      <c r="E6802" s="1" t="s">
        <v>2</v>
      </c>
      <c r="F6802" s="1" t="s">
        <v>1116</v>
      </c>
      <c r="G6802" s="1" t="s">
        <v>73</v>
      </c>
      <c r="H6802" s="8"/>
      <c r="I6802" s="8">
        <v>2015</v>
      </c>
      <c r="J6802" s="1" t="s">
        <v>768</v>
      </c>
      <c r="K6802" s="9">
        <v>29000</v>
      </c>
      <c r="L6802" s="10">
        <f>K6802/ VLOOKUP(A6802,Indicators!$B$1:$V$7,21,FALSE)</f>
        <v>169.91457398314915</v>
      </c>
      <c r="M6802" s="45" t="s">
        <v>782</v>
      </c>
      <c r="N6802" s="46"/>
      <c r="O6802" s="11"/>
      <c r="P6802" s="11"/>
      <c r="Q6802" s="8" t="str">
        <f t="shared" si="0"/>
        <v/>
      </c>
      <c r="R6802" s="1" t="s">
        <v>158</v>
      </c>
      <c r="S6802" s="1" t="s">
        <v>56</v>
      </c>
      <c r="T6802" s="11"/>
      <c r="U6802" s="11"/>
      <c r="V6802" s="11"/>
      <c r="W6802" s="11"/>
      <c r="X6802" s="11"/>
      <c r="Y6802" s="11"/>
      <c r="Z6802" s="11"/>
      <c r="AA6802" s="11"/>
      <c r="AB6802" s="11"/>
      <c r="AC6802" s="11"/>
      <c r="AD6802" s="11"/>
      <c r="AE6802" s="11"/>
      <c r="AF6802" s="11"/>
      <c r="AG6802" s="11"/>
      <c r="AH6802" s="11"/>
      <c r="AI6802" s="11"/>
      <c r="AJ6802" s="11"/>
      <c r="AK6802" s="11"/>
      <c r="AL6802" s="11"/>
      <c r="AM6802" s="5"/>
      <c r="AN6802" s="5"/>
      <c r="AO6802" s="5"/>
      <c r="AP6802" s="5"/>
      <c r="AQ6802" s="5"/>
      <c r="AR6802" s="5"/>
      <c r="AS6802" s="5"/>
      <c r="AT6802" s="5"/>
      <c r="AU6802" s="5"/>
      <c r="AV6802" s="5"/>
      <c r="AW6802" s="5"/>
      <c r="AX6802" s="5"/>
      <c r="AY6802" s="5"/>
      <c r="AZ6802" s="5"/>
      <c r="BA6802" s="5"/>
      <c r="BB6802" s="5"/>
      <c r="BC6802" s="5"/>
      <c r="BD6802" s="5"/>
      <c r="BE6802" s="5"/>
      <c r="BF6802" s="5"/>
      <c r="BG6802" s="5"/>
      <c r="BH6802" s="5"/>
      <c r="BI6802" s="5"/>
      <c r="BJ6802" s="5"/>
      <c r="BK6802" s="5"/>
      <c r="BL6802" s="5"/>
      <c r="BM6802" s="5"/>
      <c r="BN6802" s="5"/>
      <c r="BO6802" s="5"/>
      <c r="BP6802" s="5"/>
      <c r="BQ6802" s="5"/>
      <c r="BR6802" s="5"/>
      <c r="BS6802" s="5"/>
      <c r="BT6802" s="5"/>
      <c r="BU6802" s="5"/>
      <c r="BV6802" s="5"/>
      <c r="BW6802" s="5"/>
      <c r="BX6802" s="5"/>
    </row>
    <row r="6803" spans="1:76" x14ac:dyDescent="0.2">
      <c r="A6803" s="1" t="s">
        <v>22</v>
      </c>
      <c r="B6803" s="1" t="s">
        <v>158</v>
      </c>
      <c r="C6803" s="1" t="s">
        <v>786</v>
      </c>
      <c r="D6803" s="1" t="s">
        <v>669</v>
      </c>
      <c r="E6803" s="1" t="s">
        <v>2</v>
      </c>
      <c r="F6803" s="1" t="s">
        <v>1116</v>
      </c>
      <c r="G6803" s="1" t="s">
        <v>73</v>
      </c>
      <c r="H6803" s="8"/>
      <c r="I6803" s="8">
        <v>2015</v>
      </c>
      <c r="J6803" s="1" t="s">
        <v>768</v>
      </c>
      <c r="K6803" s="9">
        <v>54000</v>
      </c>
      <c r="L6803" s="10">
        <f>K6803/ VLOOKUP(A6803,Indicators!$B$1:$V$7,21,FALSE)</f>
        <v>316.39265500310535</v>
      </c>
      <c r="M6803" s="45" t="s">
        <v>782</v>
      </c>
      <c r="N6803" s="46"/>
      <c r="O6803" s="11"/>
      <c r="P6803" s="11"/>
      <c r="Q6803" s="8" t="str">
        <f t="shared" si="0"/>
        <v/>
      </c>
      <c r="R6803" s="1" t="s">
        <v>158</v>
      </c>
      <c r="S6803" s="1" t="s">
        <v>56</v>
      </c>
      <c r="T6803" s="11"/>
      <c r="U6803" s="11"/>
      <c r="V6803" s="11"/>
      <c r="W6803" s="11"/>
      <c r="X6803" s="11"/>
      <c r="Y6803" s="11"/>
      <c r="Z6803" s="11"/>
      <c r="AA6803" s="11"/>
      <c r="AB6803" s="11"/>
      <c r="AC6803" s="11"/>
      <c r="AD6803" s="11"/>
      <c r="AE6803" s="11"/>
      <c r="AF6803" s="11"/>
      <c r="AG6803" s="11"/>
      <c r="AH6803" s="11"/>
      <c r="AI6803" s="11"/>
      <c r="AJ6803" s="11"/>
      <c r="AK6803" s="11"/>
      <c r="AL6803" s="11"/>
      <c r="AM6803" s="5"/>
      <c r="AN6803" s="5"/>
      <c r="AO6803" s="5"/>
      <c r="AP6803" s="5"/>
      <c r="AQ6803" s="5"/>
      <c r="AR6803" s="5"/>
      <c r="AS6803" s="5"/>
      <c r="AT6803" s="5"/>
      <c r="AU6803" s="5"/>
      <c r="AV6803" s="5"/>
      <c r="AW6803" s="5"/>
      <c r="AX6803" s="5"/>
      <c r="AY6803" s="5"/>
      <c r="AZ6803" s="5"/>
      <c r="BA6803" s="5"/>
      <c r="BB6803" s="5"/>
      <c r="BC6803" s="5"/>
      <c r="BD6803" s="5"/>
      <c r="BE6803" s="5"/>
      <c r="BF6803" s="5"/>
      <c r="BG6803" s="5"/>
      <c r="BH6803" s="5"/>
      <c r="BI6803" s="5"/>
      <c r="BJ6803" s="5"/>
      <c r="BK6803" s="5"/>
      <c r="BL6803" s="5"/>
      <c r="BM6803" s="5"/>
      <c r="BN6803" s="5"/>
      <c r="BO6803" s="5"/>
      <c r="BP6803" s="5"/>
      <c r="BQ6803" s="5"/>
      <c r="BR6803" s="5"/>
      <c r="BS6803" s="5"/>
      <c r="BT6803" s="5"/>
      <c r="BU6803" s="5"/>
      <c r="BV6803" s="5"/>
      <c r="BW6803" s="5"/>
      <c r="BX6803" s="5"/>
    </row>
    <row r="6804" spans="1:76" x14ac:dyDescent="0.2">
      <c r="A6804" s="1" t="s">
        <v>22</v>
      </c>
      <c r="B6804" s="1" t="s">
        <v>809</v>
      </c>
      <c r="C6804" s="1" t="s">
        <v>1043</v>
      </c>
      <c r="D6804" s="1" t="s">
        <v>669</v>
      </c>
      <c r="E6804" s="1" t="s">
        <v>2</v>
      </c>
      <c r="F6804" s="1" t="s">
        <v>1116</v>
      </c>
      <c r="G6804" s="1" t="s">
        <v>73</v>
      </c>
      <c r="H6804" s="8"/>
      <c r="I6804" s="8">
        <v>2015</v>
      </c>
      <c r="J6804" s="1" t="s">
        <v>768</v>
      </c>
      <c r="K6804" s="8">
        <v>150</v>
      </c>
      <c r="L6804" s="10">
        <f>K6804/ VLOOKUP(A6804,Indicators!$B$1:$V$7,21,FALSE)</f>
        <v>0.878868486119737</v>
      </c>
      <c r="M6804" s="11"/>
      <c r="N6804" s="11"/>
      <c r="O6804" s="11"/>
      <c r="P6804" s="11"/>
      <c r="Q6804" s="8" t="str">
        <f t="shared" si="0"/>
        <v/>
      </c>
      <c r="R6804" s="1" t="s">
        <v>94</v>
      </c>
      <c r="S6804" s="1" t="s">
        <v>41</v>
      </c>
      <c r="T6804" s="11"/>
      <c r="U6804" s="11"/>
      <c r="V6804" s="11"/>
      <c r="W6804" s="11"/>
      <c r="X6804" s="11"/>
      <c r="Y6804" s="11"/>
      <c r="Z6804" s="11"/>
      <c r="AA6804" s="11"/>
      <c r="AB6804" s="11"/>
      <c r="AC6804" s="11"/>
      <c r="AD6804" s="11"/>
      <c r="AE6804" s="11"/>
      <c r="AF6804" s="11"/>
      <c r="AG6804" s="11"/>
      <c r="AH6804" s="11"/>
      <c r="AI6804" s="11"/>
      <c r="AJ6804" s="11"/>
      <c r="AK6804" s="11"/>
      <c r="AL6804" s="11"/>
      <c r="AM6804" s="5"/>
      <c r="AN6804" s="5"/>
      <c r="AO6804" s="5"/>
      <c r="AP6804" s="5"/>
      <c r="AQ6804" s="5"/>
      <c r="AR6804" s="5"/>
      <c r="AS6804" s="5"/>
      <c r="AT6804" s="5"/>
      <c r="AU6804" s="5"/>
      <c r="AV6804" s="5"/>
      <c r="AW6804" s="5"/>
      <c r="AX6804" s="5"/>
      <c r="AY6804" s="5"/>
      <c r="AZ6804" s="5"/>
      <c r="BA6804" s="5"/>
      <c r="BB6804" s="5"/>
      <c r="BC6804" s="5"/>
      <c r="BD6804" s="5"/>
      <c r="BE6804" s="5"/>
      <c r="BF6804" s="5"/>
      <c r="BG6804" s="5"/>
      <c r="BH6804" s="5"/>
      <c r="BI6804" s="5"/>
      <c r="BJ6804" s="5"/>
      <c r="BK6804" s="5"/>
      <c r="BL6804" s="5"/>
      <c r="BM6804" s="5"/>
      <c r="BN6804" s="5"/>
      <c r="BO6804" s="5"/>
      <c r="BP6804" s="5"/>
      <c r="BQ6804" s="5"/>
      <c r="BR6804" s="5"/>
      <c r="BS6804" s="5"/>
      <c r="BT6804" s="5"/>
      <c r="BU6804" s="5"/>
      <c r="BV6804" s="5"/>
      <c r="BW6804" s="5"/>
      <c r="BX6804" s="5"/>
    </row>
    <row r="6805" spans="1:76" x14ac:dyDescent="0.2">
      <c r="A6805" s="1" t="s">
        <v>22</v>
      </c>
      <c r="B6805" s="1" t="s">
        <v>809</v>
      </c>
      <c r="C6805" s="1" t="s">
        <v>818</v>
      </c>
      <c r="D6805" s="1" t="s">
        <v>669</v>
      </c>
      <c r="E6805" s="1" t="s">
        <v>2</v>
      </c>
      <c r="F6805" s="1" t="s">
        <v>1116</v>
      </c>
      <c r="G6805" s="1" t="s">
        <v>73</v>
      </c>
      <c r="H6805" s="8"/>
      <c r="I6805" s="8">
        <v>2015</v>
      </c>
      <c r="J6805" s="1" t="s">
        <v>768</v>
      </c>
      <c r="K6805" s="9">
        <v>1000</v>
      </c>
      <c r="L6805" s="10">
        <f>K6805/ VLOOKUP(A6805,Indicators!$B$1:$V$7,21,FALSE)</f>
        <v>5.8591232407982465</v>
      </c>
      <c r="M6805" s="11"/>
      <c r="N6805" s="11"/>
      <c r="O6805" s="11"/>
      <c r="P6805" s="11"/>
      <c r="Q6805" s="8" t="str">
        <f t="shared" si="0"/>
        <v/>
      </c>
      <c r="R6805" s="1" t="s">
        <v>94</v>
      </c>
      <c r="S6805" s="1" t="s">
        <v>88</v>
      </c>
      <c r="T6805" s="11"/>
      <c r="U6805" s="11"/>
      <c r="V6805" s="11"/>
      <c r="W6805" s="11"/>
      <c r="X6805" s="11"/>
      <c r="Y6805" s="11"/>
      <c r="Z6805" s="11"/>
      <c r="AA6805" s="11"/>
      <c r="AB6805" s="11"/>
      <c r="AC6805" s="11"/>
      <c r="AD6805" s="11"/>
      <c r="AE6805" s="11"/>
      <c r="AF6805" s="11"/>
      <c r="AG6805" s="11"/>
      <c r="AH6805" s="11"/>
      <c r="AI6805" s="11"/>
      <c r="AJ6805" s="11"/>
      <c r="AK6805" s="11"/>
      <c r="AL6805" s="11"/>
      <c r="AM6805" s="5"/>
      <c r="AN6805" s="5"/>
      <c r="AO6805" s="5"/>
      <c r="AP6805" s="5"/>
      <c r="AQ6805" s="5"/>
      <c r="AR6805" s="5"/>
      <c r="AS6805" s="5"/>
      <c r="AT6805" s="5"/>
      <c r="AU6805" s="5"/>
      <c r="AV6805" s="5"/>
      <c r="AW6805" s="5"/>
      <c r="AX6805" s="5"/>
      <c r="AY6805" s="5"/>
      <c r="AZ6805" s="5"/>
      <c r="BA6805" s="5"/>
      <c r="BB6805" s="5"/>
      <c r="BC6805" s="5"/>
      <c r="BD6805" s="5"/>
      <c r="BE6805" s="5"/>
      <c r="BF6805" s="5"/>
      <c r="BG6805" s="5"/>
      <c r="BH6805" s="5"/>
      <c r="BI6805" s="5"/>
      <c r="BJ6805" s="5"/>
      <c r="BK6805" s="5"/>
      <c r="BL6805" s="5"/>
      <c r="BM6805" s="5"/>
      <c r="BN6805" s="5"/>
      <c r="BO6805" s="5"/>
      <c r="BP6805" s="5"/>
      <c r="BQ6805" s="5"/>
      <c r="BR6805" s="5"/>
      <c r="BS6805" s="5"/>
      <c r="BT6805" s="5"/>
      <c r="BU6805" s="5"/>
      <c r="BV6805" s="5"/>
      <c r="BW6805" s="5"/>
      <c r="BX6805" s="5"/>
    </row>
    <row r="6806" spans="1:76" x14ac:dyDescent="0.2">
      <c r="A6806" s="1" t="s">
        <v>22</v>
      </c>
      <c r="B6806" s="1" t="s">
        <v>809</v>
      </c>
      <c r="C6806" s="1" t="s">
        <v>878</v>
      </c>
      <c r="D6806" s="1" t="s">
        <v>669</v>
      </c>
      <c r="E6806" s="1" t="s">
        <v>2</v>
      </c>
      <c r="F6806" s="1" t="s">
        <v>1116</v>
      </c>
      <c r="G6806" s="1" t="s">
        <v>73</v>
      </c>
      <c r="H6806" s="8"/>
      <c r="I6806" s="8">
        <v>2015</v>
      </c>
      <c r="J6806" s="1" t="s">
        <v>768</v>
      </c>
      <c r="K6806" s="9">
        <v>16100</v>
      </c>
      <c r="L6806" s="10">
        <f>K6806/ VLOOKUP(A6806,Indicators!$B$1:$V$7,21,FALSE)</f>
        <v>94.331884176851773</v>
      </c>
      <c r="M6806" s="11"/>
      <c r="N6806" s="11"/>
      <c r="O6806" s="11"/>
      <c r="P6806" s="11"/>
      <c r="Q6806" s="8" t="str">
        <f t="shared" si="0"/>
        <v/>
      </c>
      <c r="R6806" s="1" t="s">
        <v>95</v>
      </c>
      <c r="S6806" s="1" t="s">
        <v>66</v>
      </c>
      <c r="T6806" s="11"/>
      <c r="U6806" s="11"/>
      <c r="V6806" s="11"/>
      <c r="W6806" s="11"/>
      <c r="X6806" s="11"/>
      <c r="Y6806" s="11"/>
      <c r="Z6806" s="11"/>
      <c r="AA6806" s="11"/>
      <c r="AB6806" s="11"/>
      <c r="AC6806" s="11"/>
      <c r="AD6806" s="11"/>
      <c r="AE6806" s="11"/>
      <c r="AF6806" s="11"/>
      <c r="AG6806" s="11"/>
      <c r="AH6806" s="11"/>
      <c r="AI6806" s="11"/>
      <c r="AJ6806" s="11"/>
      <c r="AK6806" s="11"/>
      <c r="AL6806" s="11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5"/>
      <c r="AX6806" s="5"/>
      <c r="AY6806" s="5"/>
      <c r="AZ6806" s="5"/>
      <c r="BA6806" s="5"/>
      <c r="BB6806" s="5"/>
      <c r="BC6806" s="5"/>
      <c r="BD6806" s="5"/>
      <c r="BE6806" s="5"/>
      <c r="BF6806" s="5"/>
      <c r="BG6806" s="5"/>
      <c r="BH6806" s="5"/>
      <c r="BI6806" s="5"/>
      <c r="BJ6806" s="5"/>
      <c r="BK6806" s="5"/>
      <c r="BL6806" s="5"/>
      <c r="BM6806" s="5"/>
      <c r="BN6806" s="5"/>
      <c r="BO6806" s="5"/>
      <c r="BP6806" s="5"/>
      <c r="BQ6806" s="5"/>
      <c r="BR6806" s="5"/>
      <c r="BS6806" s="5"/>
      <c r="BT6806" s="5"/>
      <c r="BU6806" s="5"/>
      <c r="BV6806" s="5"/>
      <c r="BW6806" s="5"/>
      <c r="BX6806" s="5"/>
    </row>
    <row r="6807" spans="1:76" x14ac:dyDescent="0.2">
      <c r="A6807" s="1" t="s">
        <v>22</v>
      </c>
      <c r="B6807" s="1" t="s">
        <v>75</v>
      </c>
      <c r="C6807" s="1" t="s">
        <v>820</v>
      </c>
      <c r="D6807" s="1" t="s">
        <v>669</v>
      </c>
      <c r="E6807" s="1" t="s">
        <v>2</v>
      </c>
      <c r="F6807" s="1" t="s">
        <v>1116</v>
      </c>
      <c r="G6807" s="1" t="s">
        <v>73</v>
      </c>
      <c r="H6807" s="8"/>
      <c r="I6807" s="8">
        <v>2015</v>
      </c>
      <c r="J6807" s="1" t="s">
        <v>768</v>
      </c>
      <c r="K6807" s="9">
        <v>1500</v>
      </c>
      <c r="L6807" s="10">
        <f>K6807/ VLOOKUP(A6807,Indicators!$B$1:$V$7,21,FALSE)</f>
        <v>8.7886848611973694</v>
      </c>
      <c r="M6807" s="11"/>
      <c r="N6807" s="11"/>
      <c r="O6807" s="11"/>
      <c r="P6807" s="11"/>
      <c r="Q6807" s="8" t="str">
        <f t="shared" si="0"/>
        <v/>
      </c>
      <c r="R6807" s="1" t="s">
        <v>95</v>
      </c>
      <c r="S6807" s="1" t="s">
        <v>75</v>
      </c>
      <c r="T6807" s="11"/>
      <c r="U6807" s="11"/>
      <c r="V6807" s="11"/>
      <c r="W6807" s="11"/>
      <c r="X6807" s="11"/>
      <c r="Y6807" s="11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1"/>
      <c r="AK6807" s="11"/>
      <c r="AL6807" s="11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5"/>
      <c r="AX6807" s="5"/>
      <c r="AY6807" s="5"/>
      <c r="AZ6807" s="5"/>
      <c r="BA6807" s="5"/>
      <c r="BB6807" s="5"/>
      <c r="BC6807" s="5"/>
      <c r="BD6807" s="5"/>
      <c r="BE6807" s="5"/>
      <c r="BF6807" s="5"/>
      <c r="BG6807" s="5"/>
      <c r="BH6807" s="5"/>
      <c r="BI6807" s="5"/>
      <c r="BJ6807" s="5"/>
      <c r="BK6807" s="5"/>
      <c r="BL6807" s="5"/>
      <c r="BM6807" s="5"/>
      <c r="BN6807" s="5"/>
      <c r="BO6807" s="5"/>
      <c r="BP6807" s="5"/>
      <c r="BQ6807" s="5"/>
      <c r="BR6807" s="5"/>
      <c r="BS6807" s="5"/>
      <c r="BT6807" s="5"/>
      <c r="BU6807" s="5"/>
      <c r="BV6807" s="5"/>
      <c r="BW6807" s="5"/>
      <c r="BX6807" s="5"/>
    </row>
    <row r="6808" spans="1:76" x14ac:dyDescent="0.2">
      <c r="A6808" s="1" t="s">
        <v>22</v>
      </c>
      <c r="B6808" s="1" t="s">
        <v>75</v>
      </c>
      <c r="C6808" s="1" t="s">
        <v>955</v>
      </c>
      <c r="D6808" s="1" t="s">
        <v>669</v>
      </c>
      <c r="E6808" s="1" t="s">
        <v>2</v>
      </c>
      <c r="F6808" s="1" t="s">
        <v>1116</v>
      </c>
      <c r="G6808" s="1" t="s">
        <v>73</v>
      </c>
      <c r="H6808" s="8"/>
      <c r="I6808" s="8">
        <v>2015</v>
      </c>
      <c r="J6808" s="1" t="s">
        <v>768</v>
      </c>
      <c r="K6808" s="9">
        <v>1998</v>
      </c>
      <c r="L6808" s="10">
        <f>K6808/ VLOOKUP(A6808,Indicators!$B$1:$V$7,21,FALSE)</f>
        <v>11.706528235114897</v>
      </c>
      <c r="M6808" s="11"/>
      <c r="N6808" s="11"/>
      <c r="O6808" s="11"/>
      <c r="P6808" s="11"/>
      <c r="Q6808" s="8" t="str">
        <f t="shared" si="0"/>
        <v/>
      </c>
      <c r="R6808" s="1" t="s">
        <v>95</v>
      </c>
      <c r="S6808" s="1" t="s">
        <v>75</v>
      </c>
      <c r="T6808" s="11"/>
      <c r="U6808" s="11"/>
      <c r="V6808" s="11"/>
      <c r="W6808" s="11"/>
      <c r="X6808" s="11"/>
      <c r="Y6808" s="11"/>
      <c r="Z6808" s="11"/>
      <c r="AA6808" s="11"/>
      <c r="AB6808" s="11"/>
      <c r="AC6808" s="11"/>
      <c r="AD6808" s="11"/>
      <c r="AE6808" s="11"/>
      <c r="AF6808" s="11"/>
      <c r="AG6808" s="11"/>
      <c r="AH6808" s="11"/>
      <c r="AI6808" s="11"/>
      <c r="AJ6808" s="11"/>
      <c r="AK6808" s="11"/>
      <c r="AL6808" s="11"/>
      <c r="AM6808" s="5"/>
      <c r="AN6808" s="5"/>
      <c r="AO6808" s="5"/>
      <c r="AP6808" s="5"/>
      <c r="AQ6808" s="5"/>
      <c r="AR6808" s="5"/>
      <c r="AS6808" s="5"/>
      <c r="AT6808" s="5"/>
      <c r="AU6808" s="5"/>
      <c r="AV6808" s="5"/>
      <c r="AW6808" s="5"/>
      <c r="AX6808" s="5"/>
      <c r="AY6808" s="5"/>
      <c r="AZ6808" s="5"/>
      <c r="BA6808" s="5"/>
      <c r="BB6808" s="5"/>
      <c r="BC6808" s="5"/>
      <c r="BD6808" s="5"/>
      <c r="BE6808" s="5"/>
      <c r="BF6808" s="5"/>
      <c r="BG6808" s="5"/>
      <c r="BH6808" s="5"/>
      <c r="BI6808" s="5"/>
      <c r="BJ6808" s="5"/>
      <c r="BK6808" s="5"/>
      <c r="BL6808" s="5"/>
      <c r="BM6808" s="5"/>
      <c r="BN6808" s="5"/>
      <c r="BO6808" s="5"/>
      <c r="BP6808" s="5"/>
      <c r="BQ6808" s="5"/>
      <c r="BR6808" s="5"/>
      <c r="BS6808" s="5"/>
      <c r="BT6808" s="5"/>
      <c r="BU6808" s="5"/>
      <c r="BV6808" s="5"/>
      <c r="BW6808" s="5"/>
      <c r="BX6808" s="5"/>
    </row>
    <row r="6809" spans="1:76" x14ac:dyDescent="0.2">
      <c r="A6809" s="1" t="s">
        <v>22</v>
      </c>
      <c r="B6809" s="1" t="s">
        <v>75</v>
      </c>
      <c r="C6809" s="1" t="s">
        <v>964</v>
      </c>
      <c r="D6809" s="1" t="s">
        <v>669</v>
      </c>
      <c r="E6809" s="1" t="s">
        <v>2</v>
      </c>
      <c r="F6809" s="1" t="s">
        <v>1116</v>
      </c>
      <c r="G6809" s="1" t="s">
        <v>73</v>
      </c>
      <c r="H6809" s="8"/>
      <c r="I6809" s="8">
        <v>2015</v>
      </c>
      <c r="J6809" s="1" t="s">
        <v>768</v>
      </c>
      <c r="K6809" s="9">
        <v>4760</v>
      </c>
      <c r="L6809" s="10">
        <f>K6809/ VLOOKUP(A6809,Indicators!$B$1:$V$7,21,FALSE)</f>
        <v>27.889426626199654</v>
      </c>
      <c r="M6809" s="11"/>
      <c r="N6809" s="11"/>
      <c r="O6809" s="11"/>
      <c r="P6809" s="11"/>
      <c r="Q6809" s="8" t="str">
        <f t="shared" si="0"/>
        <v/>
      </c>
      <c r="R6809" s="1" t="s">
        <v>95</v>
      </c>
      <c r="S6809" s="1" t="s">
        <v>75</v>
      </c>
      <c r="T6809" s="11"/>
      <c r="U6809" s="11"/>
      <c r="V6809" s="11"/>
      <c r="W6809" s="11"/>
      <c r="X6809" s="11"/>
      <c r="Y6809" s="11"/>
      <c r="Z6809" s="11"/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1"/>
      <c r="AK6809" s="11"/>
      <c r="AL6809" s="11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5"/>
      <c r="AX6809" s="5"/>
      <c r="AY6809" s="5"/>
      <c r="AZ6809" s="5"/>
      <c r="BA6809" s="5"/>
      <c r="BB6809" s="5"/>
      <c r="BC6809" s="5"/>
      <c r="BD6809" s="5"/>
      <c r="BE6809" s="5"/>
      <c r="BF6809" s="5"/>
      <c r="BG6809" s="5"/>
      <c r="BH6809" s="5"/>
      <c r="BI6809" s="5"/>
      <c r="BJ6809" s="5"/>
      <c r="BK6809" s="5"/>
      <c r="BL6809" s="5"/>
      <c r="BM6809" s="5"/>
      <c r="BN6809" s="5"/>
      <c r="BO6809" s="5"/>
      <c r="BP6809" s="5"/>
      <c r="BQ6809" s="5"/>
      <c r="BR6809" s="5"/>
      <c r="BS6809" s="5"/>
      <c r="BT6809" s="5"/>
      <c r="BU6809" s="5"/>
      <c r="BV6809" s="5"/>
      <c r="BW6809" s="5"/>
      <c r="BX6809" s="5"/>
    </row>
    <row r="6810" spans="1:76" x14ac:dyDescent="0.2">
      <c r="A6810" s="1" t="s">
        <v>22</v>
      </c>
      <c r="B6810" s="1" t="s">
        <v>75</v>
      </c>
      <c r="C6810" s="1" t="s">
        <v>1044</v>
      </c>
      <c r="D6810" s="1" t="s">
        <v>669</v>
      </c>
      <c r="E6810" s="1" t="s">
        <v>2</v>
      </c>
      <c r="F6810" s="1" t="s">
        <v>1116</v>
      </c>
      <c r="G6810" s="1" t="s">
        <v>73</v>
      </c>
      <c r="H6810" s="8"/>
      <c r="I6810" s="8">
        <v>2015</v>
      </c>
      <c r="J6810" s="1" t="s">
        <v>768</v>
      </c>
      <c r="K6810" s="9">
        <v>10658</v>
      </c>
      <c r="L6810" s="10">
        <f>K6810/ VLOOKUP(A6810,Indicators!$B$1:$V$7,21,FALSE)</f>
        <v>62.446535500427714</v>
      </c>
      <c r="M6810" s="11"/>
      <c r="N6810" s="11"/>
      <c r="O6810" s="11"/>
      <c r="P6810" s="11"/>
      <c r="Q6810" s="8" t="str">
        <f t="shared" si="0"/>
        <v/>
      </c>
      <c r="R6810" s="1" t="s">
        <v>95</v>
      </c>
      <c r="S6810" s="1" t="s">
        <v>75</v>
      </c>
      <c r="T6810" s="11"/>
      <c r="U6810" s="11"/>
      <c r="V6810" s="11"/>
      <c r="W6810" s="11"/>
      <c r="X6810" s="11"/>
      <c r="Y6810" s="11"/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1"/>
      <c r="AK6810" s="11"/>
      <c r="AL6810" s="11"/>
      <c r="AM6810" s="5"/>
      <c r="AN6810" s="5"/>
      <c r="AO6810" s="5"/>
      <c r="AP6810" s="5"/>
      <c r="AQ6810" s="5"/>
      <c r="AR6810" s="5"/>
      <c r="AS6810" s="5"/>
      <c r="AT6810" s="5"/>
      <c r="AU6810" s="5"/>
      <c r="AV6810" s="5"/>
      <c r="AW6810" s="5"/>
      <c r="AX6810" s="5"/>
      <c r="AY6810" s="5"/>
      <c r="AZ6810" s="5"/>
      <c r="BA6810" s="5"/>
      <c r="BB6810" s="5"/>
      <c r="BC6810" s="5"/>
      <c r="BD6810" s="5"/>
      <c r="BE6810" s="5"/>
      <c r="BF6810" s="5"/>
      <c r="BG6810" s="5"/>
      <c r="BH6810" s="5"/>
      <c r="BI6810" s="5"/>
      <c r="BJ6810" s="5"/>
      <c r="BK6810" s="5"/>
      <c r="BL6810" s="5"/>
      <c r="BM6810" s="5"/>
      <c r="BN6810" s="5"/>
      <c r="BO6810" s="5"/>
      <c r="BP6810" s="5"/>
      <c r="BQ6810" s="5"/>
      <c r="BR6810" s="5"/>
      <c r="BS6810" s="5"/>
      <c r="BT6810" s="5"/>
      <c r="BU6810" s="5"/>
      <c r="BV6810" s="5"/>
      <c r="BW6810" s="5"/>
      <c r="BX6810" s="5"/>
    </row>
    <row r="6811" spans="1:76" x14ac:dyDescent="0.2">
      <c r="A6811" s="1" t="s">
        <v>22</v>
      </c>
      <c r="B6811" s="1" t="s">
        <v>75</v>
      </c>
      <c r="C6811" s="1" t="s">
        <v>911</v>
      </c>
      <c r="D6811" s="1" t="s">
        <v>669</v>
      </c>
      <c r="E6811" s="1" t="s">
        <v>2</v>
      </c>
      <c r="F6811" s="1" t="s">
        <v>1116</v>
      </c>
      <c r="G6811" s="1" t="s">
        <v>73</v>
      </c>
      <c r="H6811" s="8"/>
      <c r="I6811" s="8">
        <v>2015</v>
      </c>
      <c r="J6811" s="1" t="s">
        <v>768</v>
      </c>
      <c r="K6811" s="9">
        <v>12900</v>
      </c>
      <c r="L6811" s="10">
        <f>K6811/ VLOOKUP(A6811,Indicators!$B$1:$V$7,21,FALSE)</f>
        <v>75.582689806297381</v>
      </c>
      <c r="M6811" s="11"/>
      <c r="N6811" s="11"/>
      <c r="O6811" s="11"/>
      <c r="P6811" s="11"/>
      <c r="Q6811" s="8" t="str">
        <f t="shared" si="0"/>
        <v/>
      </c>
      <c r="R6811" s="1" t="s">
        <v>95</v>
      </c>
      <c r="S6811" s="1" t="s">
        <v>75</v>
      </c>
      <c r="T6811" s="11"/>
      <c r="U6811" s="11"/>
      <c r="V6811" s="11"/>
      <c r="W6811" s="11"/>
      <c r="X6811" s="11"/>
      <c r="Y6811" s="11"/>
      <c r="Z6811" s="11"/>
      <c r="AA6811" s="11"/>
      <c r="AB6811" s="11"/>
      <c r="AC6811" s="11"/>
      <c r="AD6811" s="11"/>
      <c r="AE6811" s="11"/>
      <c r="AF6811" s="11"/>
      <c r="AG6811" s="11"/>
      <c r="AH6811" s="11"/>
      <c r="AI6811" s="11"/>
      <c r="AJ6811" s="11"/>
      <c r="AK6811" s="11"/>
      <c r="AL6811" s="11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5"/>
      <c r="AX6811" s="5"/>
      <c r="AY6811" s="5"/>
      <c r="AZ6811" s="5"/>
      <c r="BA6811" s="5"/>
      <c r="BB6811" s="5"/>
      <c r="BC6811" s="5"/>
      <c r="BD6811" s="5"/>
      <c r="BE6811" s="5"/>
      <c r="BF6811" s="5"/>
      <c r="BG6811" s="5"/>
      <c r="BH6811" s="5"/>
      <c r="BI6811" s="5"/>
      <c r="BJ6811" s="5"/>
      <c r="BK6811" s="5"/>
      <c r="BL6811" s="5"/>
      <c r="BM6811" s="5"/>
      <c r="BN6811" s="5"/>
      <c r="BO6811" s="5"/>
      <c r="BP6811" s="5"/>
      <c r="BQ6811" s="5"/>
      <c r="BR6811" s="5"/>
      <c r="BS6811" s="5"/>
      <c r="BT6811" s="5"/>
      <c r="BU6811" s="5"/>
      <c r="BV6811" s="5"/>
      <c r="BW6811" s="5"/>
      <c r="BX6811" s="5"/>
    </row>
    <row r="6812" spans="1:76" x14ac:dyDescent="0.2">
      <c r="A6812" s="1" t="s">
        <v>22</v>
      </c>
      <c r="B6812" s="1" t="s">
        <v>97</v>
      </c>
      <c r="C6812" s="1" t="s">
        <v>869</v>
      </c>
      <c r="D6812" s="1" t="s">
        <v>669</v>
      </c>
      <c r="E6812" s="1" t="s">
        <v>2</v>
      </c>
      <c r="F6812" s="1" t="s">
        <v>1116</v>
      </c>
      <c r="G6812" s="1" t="s">
        <v>73</v>
      </c>
      <c r="H6812" s="8"/>
      <c r="I6812" s="8">
        <v>2015</v>
      </c>
      <c r="J6812" s="1" t="s">
        <v>768</v>
      </c>
      <c r="K6812" s="8">
        <v>478</v>
      </c>
      <c r="L6812" s="10">
        <f>K6812/ VLOOKUP(A6812,Indicators!$B$1:$V$7,21,FALSE)</f>
        <v>2.8006609091015617</v>
      </c>
      <c r="M6812" s="11"/>
      <c r="N6812" s="11"/>
      <c r="O6812" s="11"/>
      <c r="P6812" s="11"/>
      <c r="Q6812" s="8" t="str">
        <f t="shared" si="0"/>
        <v/>
      </c>
      <c r="R6812" s="1" t="s">
        <v>97</v>
      </c>
      <c r="S6812" s="1" t="s">
        <v>45</v>
      </c>
      <c r="T6812" s="11"/>
      <c r="U6812" s="11"/>
      <c r="V6812" s="11"/>
      <c r="W6812" s="11"/>
      <c r="X6812" s="11"/>
      <c r="Y6812" s="11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1"/>
      <c r="AK6812" s="11"/>
      <c r="AL6812" s="11"/>
      <c r="AM6812" s="5"/>
      <c r="AN6812" s="5"/>
      <c r="AO6812" s="5"/>
      <c r="AP6812" s="5"/>
      <c r="AQ6812" s="5"/>
      <c r="AR6812" s="5"/>
      <c r="AS6812" s="5"/>
      <c r="AT6812" s="5"/>
      <c r="AU6812" s="5"/>
      <c r="AV6812" s="5"/>
      <c r="AW6812" s="5"/>
      <c r="AX6812" s="5"/>
      <c r="AY6812" s="5"/>
      <c r="AZ6812" s="5"/>
      <c r="BA6812" s="5"/>
      <c r="BB6812" s="5"/>
      <c r="BC6812" s="5"/>
      <c r="BD6812" s="5"/>
      <c r="BE6812" s="5"/>
      <c r="BF6812" s="5"/>
      <c r="BG6812" s="5"/>
      <c r="BH6812" s="5"/>
      <c r="BI6812" s="5"/>
      <c r="BJ6812" s="5"/>
      <c r="BK6812" s="5"/>
      <c r="BL6812" s="5"/>
      <c r="BM6812" s="5"/>
      <c r="BN6812" s="5"/>
      <c r="BO6812" s="5"/>
      <c r="BP6812" s="5"/>
      <c r="BQ6812" s="5"/>
      <c r="BR6812" s="5"/>
      <c r="BS6812" s="5"/>
      <c r="BT6812" s="5"/>
      <c r="BU6812" s="5"/>
      <c r="BV6812" s="5"/>
      <c r="BW6812" s="5"/>
      <c r="BX6812" s="5"/>
    </row>
    <row r="6813" spans="1:76" x14ac:dyDescent="0.2">
      <c r="A6813" s="1" t="s">
        <v>22</v>
      </c>
      <c r="B6813" s="1" t="s">
        <v>97</v>
      </c>
      <c r="C6813" s="1" t="s">
        <v>823</v>
      </c>
      <c r="D6813" s="1" t="s">
        <v>669</v>
      </c>
      <c r="E6813" s="1" t="s">
        <v>2</v>
      </c>
      <c r="F6813" s="1" t="s">
        <v>1116</v>
      </c>
      <c r="G6813" s="1" t="s">
        <v>73</v>
      </c>
      <c r="H6813" s="8"/>
      <c r="I6813" s="8">
        <v>2015</v>
      </c>
      <c r="J6813" s="1" t="s">
        <v>768</v>
      </c>
      <c r="K6813" s="9">
        <v>1000</v>
      </c>
      <c r="L6813" s="10">
        <f>K6813/ VLOOKUP(A6813,Indicators!$B$1:$V$7,21,FALSE)</f>
        <v>5.8591232407982465</v>
      </c>
      <c r="M6813" s="11"/>
      <c r="N6813" s="11"/>
      <c r="O6813" s="11"/>
      <c r="P6813" s="11"/>
      <c r="Q6813" s="8" t="str">
        <f t="shared" si="0"/>
        <v/>
      </c>
      <c r="R6813" s="1" t="s">
        <v>97</v>
      </c>
      <c r="S6813" s="1" t="s">
        <v>45</v>
      </c>
      <c r="T6813" s="11"/>
      <c r="U6813" s="11"/>
      <c r="V6813" s="11"/>
      <c r="W6813" s="11"/>
      <c r="X6813" s="11"/>
      <c r="Y6813" s="11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/>
      <c r="AK6813" s="11"/>
      <c r="AL6813" s="11"/>
      <c r="AM6813" s="5"/>
      <c r="AN6813" s="5"/>
      <c r="AO6813" s="5"/>
      <c r="AP6813" s="5"/>
      <c r="AQ6813" s="5"/>
      <c r="AR6813" s="5"/>
      <c r="AS6813" s="5"/>
      <c r="AT6813" s="5"/>
      <c r="AU6813" s="5"/>
      <c r="AV6813" s="5"/>
      <c r="AW6813" s="5"/>
      <c r="AX6813" s="5"/>
      <c r="AY6813" s="5"/>
      <c r="AZ6813" s="5"/>
      <c r="BA6813" s="5"/>
      <c r="BB6813" s="5"/>
      <c r="BC6813" s="5"/>
      <c r="BD6813" s="5"/>
      <c r="BE6813" s="5"/>
      <c r="BF6813" s="5"/>
      <c r="BG6813" s="5"/>
      <c r="BH6813" s="5"/>
      <c r="BI6813" s="5"/>
      <c r="BJ6813" s="5"/>
      <c r="BK6813" s="5"/>
      <c r="BL6813" s="5"/>
      <c r="BM6813" s="5"/>
      <c r="BN6813" s="5"/>
      <c r="BO6813" s="5"/>
      <c r="BP6813" s="5"/>
      <c r="BQ6813" s="5"/>
      <c r="BR6813" s="5"/>
      <c r="BS6813" s="5"/>
      <c r="BT6813" s="5"/>
      <c r="BU6813" s="5"/>
      <c r="BV6813" s="5"/>
      <c r="BW6813" s="5"/>
      <c r="BX6813" s="5"/>
    </row>
    <row r="6814" spans="1:76" x14ac:dyDescent="0.2">
      <c r="A6814" s="1" t="s">
        <v>22</v>
      </c>
      <c r="B6814" s="1" t="s">
        <v>97</v>
      </c>
      <c r="C6814" s="1" t="s">
        <v>792</v>
      </c>
      <c r="D6814" s="1" t="s">
        <v>669</v>
      </c>
      <c r="E6814" s="1" t="s">
        <v>2</v>
      </c>
      <c r="F6814" s="1" t="s">
        <v>1116</v>
      </c>
      <c r="G6814" s="1" t="s">
        <v>73</v>
      </c>
      <c r="H6814" s="8"/>
      <c r="I6814" s="8">
        <v>2015</v>
      </c>
      <c r="J6814" s="1" t="s">
        <v>768</v>
      </c>
      <c r="K6814" s="9">
        <v>1000</v>
      </c>
      <c r="L6814" s="10">
        <f>K6814/ VLOOKUP(A6814,Indicators!$B$1:$V$7,21,FALSE)</f>
        <v>5.8591232407982465</v>
      </c>
      <c r="M6814" s="11"/>
      <c r="N6814" s="11"/>
      <c r="O6814" s="11"/>
      <c r="P6814" s="11"/>
      <c r="Q6814" s="8" t="str">
        <f t="shared" si="0"/>
        <v/>
      </c>
      <c r="R6814" s="1" t="s">
        <v>97</v>
      </c>
      <c r="S6814" s="1" t="s">
        <v>45</v>
      </c>
      <c r="T6814" s="11"/>
      <c r="U6814" s="11"/>
      <c r="V6814" s="11"/>
      <c r="W6814" s="11"/>
      <c r="X6814" s="11"/>
      <c r="Y6814" s="11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1"/>
      <c r="AK6814" s="11"/>
      <c r="AL6814" s="11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5"/>
      <c r="AZ6814" s="5"/>
      <c r="BA6814" s="5"/>
      <c r="BB6814" s="5"/>
      <c r="BC6814" s="5"/>
      <c r="BD6814" s="5"/>
      <c r="BE6814" s="5"/>
      <c r="BF6814" s="5"/>
      <c r="BG6814" s="5"/>
      <c r="BH6814" s="5"/>
      <c r="BI6814" s="5"/>
      <c r="BJ6814" s="5"/>
      <c r="BK6814" s="5"/>
      <c r="BL6814" s="5"/>
      <c r="BM6814" s="5"/>
      <c r="BN6814" s="5"/>
      <c r="BO6814" s="5"/>
      <c r="BP6814" s="5"/>
      <c r="BQ6814" s="5"/>
      <c r="BR6814" s="5"/>
      <c r="BS6814" s="5"/>
      <c r="BT6814" s="5"/>
      <c r="BU6814" s="5"/>
      <c r="BV6814" s="5"/>
      <c r="BW6814" s="5"/>
      <c r="BX6814" s="5"/>
    </row>
    <row r="6815" spans="1:76" x14ac:dyDescent="0.2">
      <c r="A6815" s="1" t="s">
        <v>22</v>
      </c>
      <c r="B6815" s="1" t="s">
        <v>97</v>
      </c>
      <c r="C6815" s="1" t="s">
        <v>871</v>
      </c>
      <c r="D6815" s="1" t="s">
        <v>669</v>
      </c>
      <c r="E6815" s="1" t="s">
        <v>2</v>
      </c>
      <c r="F6815" s="1" t="s">
        <v>1116</v>
      </c>
      <c r="G6815" s="1" t="s">
        <v>73</v>
      </c>
      <c r="H6815" s="8"/>
      <c r="I6815" s="8">
        <v>2015</v>
      </c>
      <c r="J6815" s="1" t="s">
        <v>768</v>
      </c>
      <c r="K6815" s="9">
        <v>2600</v>
      </c>
      <c r="L6815" s="10">
        <f>K6815/ VLOOKUP(A6815,Indicators!$B$1:$V$7,21,FALSE)</f>
        <v>15.233720426075442</v>
      </c>
      <c r="M6815" s="11"/>
      <c r="N6815" s="11"/>
      <c r="O6815" s="11"/>
      <c r="P6815" s="11"/>
      <c r="Q6815" s="8" t="str">
        <f t="shared" si="0"/>
        <v/>
      </c>
      <c r="R6815" s="1" t="s">
        <v>97</v>
      </c>
      <c r="S6815" s="1" t="s">
        <v>40</v>
      </c>
      <c r="T6815" s="11"/>
      <c r="U6815" s="11"/>
      <c r="V6815" s="11"/>
      <c r="W6815" s="11"/>
      <c r="X6815" s="11"/>
      <c r="Y6815" s="11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/>
      <c r="AK6815" s="11"/>
      <c r="AL6815" s="11"/>
      <c r="AM6815" s="5"/>
      <c r="AN6815" s="5"/>
      <c r="AO6815" s="5"/>
      <c r="AP6815" s="5"/>
      <c r="AQ6815" s="5"/>
      <c r="AR6815" s="5"/>
      <c r="AS6815" s="5"/>
      <c r="AT6815" s="5"/>
      <c r="AU6815" s="5"/>
      <c r="AV6815" s="5"/>
      <c r="AW6815" s="5"/>
      <c r="AX6815" s="5"/>
      <c r="AY6815" s="5"/>
      <c r="AZ6815" s="5"/>
      <c r="BA6815" s="5"/>
      <c r="BB6815" s="5"/>
      <c r="BC6815" s="5"/>
      <c r="BD6815" s="5"/>
      <c r="BE6815" s="5"/>
      <c r="BF6815" s="5"/>
      <c r="BG6815" s="5"/>
      <c r="BH6815" s="5"/>
      <c r="BI6815" s="5"/>
      <c r="BJ6815" s="5"/>
      <c r="BK6815" s="5"/>
      <c r="BL6815" s="5"/>
      <c r="BM6815" s="5"/>
      <c r="BN6815" s="5"/>
      <c r="BO6815" s="5"/>
      <c r="BP6815" s="5"/>
      <c r="BQ6815" s="5"/>
      <c r="BR6815" s="5"/>
      <c r="BS6815" s="5"/>
      <c r="BT6815" s="5"/>
      <c r="BU6815" s="5"/>
      <c r="BV6815" s="5"/>
      <c r="BW6815" s="5"/>
      <c r="BX6815" s="5"/>
    </row>
    <row r="6816" spans="1:76" x14ac:dyDescent="0.2">
      <c r="A6816" s="1" t="s">
        <v>22</v>
      </c>
      <c r="B6816" s="1" t="s">
        <v>97</v>
      </c>
      <c r="C6816" s="1" t="s">
        <v>791</v>
      </c>
      <c r="D6816" s="1" t="s">
        <v>669</v>
      </c>
      <c r="E6816" s="1" t="s">
        <v>2</v>
      </c>
      <c r="F6816" s="1" t="s">
        <v>1116</v>
      </c>
      <c r="G6816" s="1" t="s">
        <v>73</v>
      </c>
      <c r="H6816" s="8"/>
      <c r="I6816" s="8">
        <v>2015</v>
      </c>
      <c r="J6816" s="1" t="s">
        <v>768</v>
      </c>
      <c r="K6816" s="9">
        <v>3000</v>
      </c>
      <c r="L6816" s="10">
        <f>K6816/ VLOOKUP(A6816,Indicators!$B$1:$V$7,21,FALSE)</f>
        <v>17.577369722394739</v>
      </c>
      <c r="M6816" s="11"/>
      <c r="N6816" s="11"/>
      <c r="O6816" s="11"/>
      <c r="P6816" s="11"/>
      <c r="Q6816" s="8" t="str">
        <f t="shared" si="0"/>
        <v/>
      </c>
      <c r="R6816" s="1" t="s">
        <v>97</v>
      </c>
      <c r="S6816" s="1" t="s">
        <v>40</v>
      </c>
      <c r="T6816" s="11"/>
      <c r="U6816" s="11"/>
      <c r="V6816" s="11"/>
      <c r="W6816" s="11"/>
      <c r="X6816" s="11"/>
      <c r="Y6816" s="11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1"/>
      <c r="AK6816" s="11"/>
      <c r="AL6816" s="11"/>
      <c r="AM6816" s="5"/>
      <c r="AN6816" s="5"/>
      <c r="AO6816" s="5"/>
      <c r="AP6816" s="5"/>
      <c r="AQ6816" s="5"/>
      <c r="AR6816" s="5"/>
      <c r="AS6816" s="5"/>
      <c r="AT6816" s="5"/>
      <c r="AU6816" s="5"/>
      <c r="AV6816" s="5"/>
      <c r="AW6816" s="5"/>
      <c r="AX6816" s="5"/>
      <c r="AY6816" s="5"/>
      <c r="AZ6816" s="5"/>
      <c r="BA6816" s="5"/>
      <c r="BB6816" s="5"/>
      <c r="BC6816" s="5"/>
      <c r="BD6816" s="5"/>
      <c r="BE6816" s="5"/>
      <c r="BF6816" s="5"/>
      <c r="BG6816" s="5"/>
      <c r="BH6816" s="5"/>
      <c r="BI6816" s="5"/>
      <c r="BJ6816" s="5"/>
      <c r="BK6816" s="5"/>
      <c r="BL6816" s="5"/>
      <c r="BM6816" s="5"/>
      <c r="BN6816" s="5"/>
      <c r="BO6816" s="5"/>
      <c r="BP6816" s="5"/>
      <c r="BQ6816" s="5"/>
      <c r="BR6816" s="5"/>
      <c r="BS6816" s="5"/>
      <c r="BT6816" s="5"/>
      <c r="BU6816" s="5"/>
      <c r="BV6816" s="5"/>
      <c r="BW6816" s="5"/>
      <c r="BX6816" s="5"/>
    </row>
    <row r="6817" spans="1:76" x14ac:dyDescent="0.2">
      <c r="A6817" s="1" t="s">
        <v>22</v>
      </c>
      <c r="B6817" s="1" t="s">
        <v>97</v>
      </c>
      <c r="C6817" s="1" t="s">
        <v>793</v>
      </c>
      <c r="D6817" s="1" t="s">
        <v>669</v>
      </c>
      <c r="E6817" s="1" t="s">
        <v>2</v>
      </c>
      <c r="F6817" s="1" t="s">
        <v>1116</v>
      </c>
      <c r="G6817" s="1" t="s">
        <v>73</v>
      </c>
      <c r="H6817" s="8"/>
      <c r="I6817" s="8">
        <v>2015</v>
      </c>
      <c r="J6817" s="1" t="s">
        <v>768</v>
      </c>
      <c r="K6817" s="9">
        <v>5000</v>
      </c>
      <c r="L6817" s="10">
        <f>K6817/ VLOOKUP(A6817,Indicators!$B$1:$V$7,21,FALSE)</f>
        <v>29.295616203991234</v>
      </c>
      <c r="M6817" s="11"/>
      <c r="N6817" s="11"/>
      <c r="O6817" s="11"/>
      <c r="P6817" s="11"/>
      <c r="Q6817" s="8" t="str">
        <f t="shared" si="0"/>
        <v/>
      </c>
      <c r="R6817" s="1" t="s">
        <v>97</v>
      </c>
      <c r="S6817" s="1" t="s">
        <v>45</v>
      </c>
      <c r="T6817" s="11"/>
      <c r="U6817" s="11"/>
      <c r="V6817" s="11"/>
      <c r="W6817" s="11"/>
      <c r="X6817" s="11"/>
      <c r="Y6817" s="11"/>
      <c r="Z6817" s="11"/>
      <c r="AA6817" s="11"/>
      <c r="AB6817" s="11"/>
      <c r="AC6817" s="11"/>
      <c r="AD6817" s="11"/>
      <c r="AE6817" s="11"/>
      <c r="AF6817" s="11"/>
      <c r="AG6817" s="11"/>
      <c r="AH6817" s="11"/>
      <c r="AI6817" s="11"/>
      <c r="AJ6817" s="11"/>
      <c r="AK6817" s="11"/>
      <c r="AL6817" s="11"/>
      <c r="AM6817" s="5"/>
      <c r="AN6817" s="5"/>
      <c r="AO6817" s="5"/>
      <c r="AP6817" s="5"/>
      <c r="AQ6817" s="5"/>
      <c r="AR6817" s="5"/>
      <c r="AS6817" s="5"/>
      <c r="AT6817" s="5"/>
      <c r="AU6817" s="5"/>
      <c r="AV6817" s="5"/>
      <c r="AW6817" s="5"/>
      <c r="AX6817" s="5"/>
      <c r="AY6817" s="5"/>
      <c r="AZ6817" s="5"/>
      <c r="BA6817" s="5"/>
      <c r="BB6817" s="5"/>
      <c r="BC6817" s="5"/>
      <c r="BD6817" s="5"/>
      <c r="BE6817" s="5"/>
      <c r="BF6817" s="5"/>
      <c r="BG6817" s="5"/>
      <c r="BH6817" s="5"/>
      <c r="BI6817" s="5"/>
      <c r="BJ6817" s="5"/>
      <c r="BK6817" s="5"/>
      <c r="BL6817" s="5"/>
      <c r="BM6817" s="5"/>
      <c r="BN6817" s="5"/>
      <c r="BO6817" s="5"/>
      <c r="BP6817" s="5"/>
      <c r="BQ6817" s="5"/>
      <c r="BR6817" s="5"/>
      <c r="BS6817" s="5"/>
      <c r="BT6817" s="5"/>
      <c r="BU6817" s="5"/>
      <c r="BV6817" s="5"/>
      <c r="BW6817" s="5"/>
      <c r="BX6817" s="5"/>
    </row>
    <row r="6818" spans="1:76" x14ac:dyDescent="0.2">
      <c r="A6818" s="1" t="s">
        <v>22</v>
      </c>
      <c r="B6818" s="1" t="s">
        <v>97</v>
      </c>
      <c r="C6818" s="1" t="s">
        <v>934</v>
      </c>
      <c r="D6818" s="1" t="s">
        <v>669</v>
      </c>
      <c r="E6818" s="1" t="s">
        <v>2</v>
      </c>
      <c r="F6818" s="1" t="s">
        <v>1116</v>
      </c>
      <c r="G6818" s="1" t="s">
        <v>73</v>
      </c>
      <c r="H6818" s="8"/>
      <c r="I6818" s="8">
        <v>2015</v>
      </c>
      <c r="J6818" s="1" t="s">
        <v>768</v>
      </c>
      <c r="K6818" s="9">
        <v>10000</v>
      </c>
      <c r="L6818" s="10">
        <f>K6818/ VLOOKUP(A6818,Indicators!$B$1:$V$7,21,FALSE)</f>
        <v>58.591232407982467</v>
      </c>
      <c r="M6818" s="11"/>
      <c r="N6818" s="11"/>
      <c r="O6818" s="11"/>
      <c r="P6818" s="11"/>
      <c r="Q6818" s="8" t="str">
        <f t="shared" si="0"/>
        <v/>
      </c>
      <c r="R6818" s="1" t="s">
        <v>97</v>
      </c>
      <c r="S6818" s="1" t="s">
        <v>40</v>
      </c>
      <c r="T6818" s="11"/>
      <c r="U6818" s="11"/>
      <c r="V6818" s="11"/>
      <c r="W6818" s="11"/>
      <c r="X6818" s="11"/>
      <c r="Y6818" s="11"/>
      <c r="Z6818" s="11"/>
      <c r="AA6818" s="11"/>
      <c r="AB6818" s="11"/>
      <c r="AC6818" s="11"/>
      <c r="AD6818" s="11"/>
      <c r="AE6818" s="11"/>
      <c r="AF6818" s="11"/>
      <c r="AG6818" s="11"/>
      <c r="AH6818" s="11"/>
      <c r="AI6818" s="11"/>
      <c r="AJ6818" s="11"/>
      <c r="AK6818" s="11"/>
      <c r="AL6818" s="11"/>
      <c r="AM6818" s="5"/>
      <c r="AN6818" s="5"/>
      <c r="AO6818" s="5"/>
      <c r="AP6818" s="5"/>
      <c r="AQ6818" s="5"/>
      <c r="AR6818" s="5"/>
      <c r="AS6818" s="5"/>
      <c r="AT6818" s="5"/>
      <c r="AU6818" s="5"/>
      <c r="AV6818" s="5"/>
      <c r="AW6818" s="5"/>
      <c r="AX6818" s="5"/>
      <c r="AY6818" s="5"/>
      <c r="AZ6818" s="5"/>
      <c r="BA6818" s="5"/>
      <c r="BB6818" s="5"/>
      <c r="BC6818" s="5"/>
      <c r="BD6818" s="5"/>
      <c r="BE6818" s="5"/>
      <c r="BF6818" s="5"/>
      <c r="BG6818" s="5"/>
      <c r="BH6818" s="5"/>
      <c r="BI6818" s="5"/>
      <c r="BJ6818" s="5"/>
      <c r="BK6818" s="5"/>
      <c r="BL6818" s="5"/>
      <c r="BM6818" s="5"/>
      <c r="BN6818" s="5"/>
      <c r="BO6818" s="5"/>
      <c r="BP6818" s="5"/>
      <c r="BQ6818" s="5"/>
      <c r="BR6818" s="5"/>
      <c r="BS6818" s="5"/>
      <c r="BT6818" s="5"/>
      <c r="BU6818" s="5"/>
      <c r="BV6818" s="5"/>
      <c r="BW6818" s="5"/>
      <c r="BX6818" s="5"/>
    </row>
    <row r="6819" spans="1:76" x14ac:dyDescent="0.2">
      <c r="A6819" s="1" t="s">
        <v>22</v>
      </c>
      <c r="B6819" s="1" t="s">
        <v>97</v>
      </c>
      <c r="C6819" s="1" t="s">
        <v>870</v>
      </c>
      <c r="D6819" s="1" t="s">
        <v>669</v>
      </c>
      <c r="E6819" s="1" t="s">
        <v>2</v>
      </c>
      <c r="F6819" s="1" t="s">
        <v>1116</v>
      </c>
      <c r="G6819" s="1" t="s">
        <v>73</v>
      </c>
      <c r="H6819" s="8"/>
      <c r="I6819" s="8">
        <v>2015</v>
      </c>
      <c r="J6819" s="1" t="s">
        <v>768</v>
      </c>
      <c r="K6819" s="9">
        <v>12500</v>
      </c>
      <c r="L6819" s="10">
        <f>K6819/ VLOOKUP(A6819,Indicators!$B$1:$V$7,21,FALSE)</f>
        <v>73.239040509978082</v>
      </c>
      <c r="M6819" s="11"/>
      <c r="N6819" s="11"/>
      <c r="O6819" s="11"/>
      <c r="P6819" s="11"/>
      <c r="Q6819" s="8" t="str">
        <f t="shared" si="0"/>
        <v/>
      </c>
      <c r="R6819" s="1" t="s">
        <v>97</v>
      </c>
      <c r="S6819" s="1" t="s">
        <v>45</v>
      </c>
      <c r="T6819" s="11"/>
      <c r="U6819" s="11"/>
      <c r="V6819" s="11"/>
      <c r="W6819" s="11"/>
      <c r="X6819" s="11"/>
      <c r="Y6819" s="11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1"/>
      <c r="AJ6819" s="11"/>
      <c r="AK6819" s="11"/>
      <c r="AL6819" s="11"/>
      <c r="AM6819" s="5"/>
      <c r="AN6819" s="5"/>
      <c r="AO6819" s="5"/>
      <c r="AP6819" s="5"/>
      <c r="AQ6819" s="5"/>
      <c r="AR6819" s="5"/>
      <c r="AS6819" s="5"/>
      <c r="AT6819" s="5"/>
      <c r="AU6819" s="5"/>
      <c r="AV6819" s="5"/>
      <c r="AW6819" s="5"/>
      <c r="AX6819" s="5"/>
      <c r="AY6819" s="5"/>
      <c r="AZ6819" s="5"/>
      <c r="BA6819" s="5"/>
      <c r="BB6819" s="5"/>
      <c r="BC6819" s="5"/>
      <c r="BD6819" s="5"/>
      <c r="BE6819" s="5"/>
      <c r="BF6819" s="5"/>
      <c r="BG6819" s="5"/>
      <c r="BH6819" s="5"/>
      <c r="BI6819" s="5"/>
      <c r="BJ6819" s="5"/>
      <c r="BK6819" s="5"/>
      <c r="BL6819" s="5"/>
      <c r="BM6819" s="5"/>
      <c r="BN6819" s="5"/>
      <c r="BO6819" s="5"/>
      <c r="BP6819" s="5"/>
      <c r="BQ6819" s="5"/>
      <c r="BR6819" s="5"/>
      <c r="BS6819" s="5"/>
      <c r="BT6819" s="5"/>
      <c r="BU6819" s="5"/>
      <c r="BV6819" s="5"/>
      <c r="BW6819" s="5"/>
      <c r="BX6819" s="5"/>
    </row>
    <row r="6820" spans="1:76" x14ac:dyDescent="0.2">
      <c r="A6820" s="1" t="s">
        <v>22</v>
      </c>
      <c r="B6820" s="1" t="s">
        <v>97</v>
      </c>
      <c r="C6820" s="1" t="s">
        <v>826</v>
      </c>
      <c r="D6820" s="1" t="s">
        <v>669</v>
      </c>
      <c r="E6820" s="1" t="s">
        <v>2</v>
      </c>
      <c r="F6820" s="1" t="s">
        <v>1116</v>
      </c>
      <c r="G6820" s="1" t="s">
        <v>73</v>
      </c>
      <c r="H6820" s="8"/>
      <c r="I6820" s="8">
        <v>2015</v>
      </c>
      <c r="J6820" s="1" t="s">
        <v>768</v>
      </c>
      <c r="K6820" s="9">
        <v>20000</v>
      </c>
      <c r="L6820" s="10">
        <f>K6820/ VLOOKUP(A6820,Indicators!$B$1:$V$7,21,FALSE)</f>
        <v>117.18246481596493</v>
      </c>
      <c r="M6820" s="11"/>
      <c r="N6820" s="11"/>
      <c r="O6820" s="11"/>
      <c r="P6820" s="11"/>
      <c r="Q6820" s="8" t="str">
        <f t="shared" si="0"/>
        <v/>
      </c>
      <c r="R6820" s="1" t="s">
        <v>97</v>
      </c>
      <c r="S6820" s="1" t="s">
        <v>40</v>
      </c>
      <c r="T6820" s="11"/>
      <c r="U6820" s="11"/>
      <c r="V6820" s="11"/>
      <c r="W6820" s="11"/>
      <c r="X6820" s="11"/>
      <c r="Y6820" s="11"/>
      <c r="Z6820" s="11"/>
      <c r="AA6820" s="11"/>
      <c r="AB6820" s="11"/>
      <c r="AC6820" s="11"/>
      <c r="AD6820" s="11"/>
      <c r="AE6820" s="11"/>
      <c r="AF6820" s="11"/>
      <c r="AG6820" s="11"/>
      <c r="AH6820" s="11"/>
      <c r="AI6820" s="11"/>
      <c r="AJ6820" s="11"/>
      <c r="AK6820" s="11"/>
      <c r="AL6820" s="11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5"/>
      <c r="AX6820" s="5"/>
      <c r="AY6820" s="5"/>
      <c r="AZ6820" s="5"/>
      <c r="BA6820" s="5"/>
      <c r="BB6820" s="5"/>
      <c r="BC6820" s="5"/>
      <c r="BD6820" s="5"/>
      <c r="BE6820" s="5"/>
      <c r="BF6820" s="5"/>
      <c r="BG6820" s="5"/>
      <c r="BH6820" s="5"/>
      <c r="BI6820" s="5"/>
      <c r="BJ6820" s="5"/>
      <c r="BK6820" s="5"/>
      <c r="BL6820" s="5"/>
      <c r="BM6820" s="5"/>
      <c r="BN6820" s="5"/>
      <c r="BO6820" s="5"/>
      <c r="BP6820" s="5"/>
      <c r="BQ6820" s="5"/>
      <c r="BR6820" s="5"/>
      <c r="BS6820" s="5"/>
      <c r="BT6820" s="5"/>
      <c r="BU6820" s="5"/>
      <c r="BV6820" s="5"/>
      <c r="BW6820" s="5"/>
      <c r="BX6820" s="5"/>
    </row>
    <row r="6821" spans="1:76" x14ac:dyDescent="0.2">
      <c r="A6821" s="1" t="s">
        <v>22</v>
      </c>
      <c r="B6821" s="1" t="s">
        <v>97</v>
      </c>
      <c r="C6821" s="1" t="s">
        <v>1017</v>
      </c>
      <c r="D6821" s="1" t="s">
        <v>669</v>
      </c>
      <c r="E6821" s="1" t="s">
        <v>2</v>
      </c>
      <c r="F6821" s="1" t="s">
        <v>1116</v>
      </c>
      <c r="G6821" s="1" t="s">
        <v>73</v>
      </c>
      <c r="H6821" s="8"/>
      <c r="I6821" s="8">
        <v>2015</v>
      </c>
      <c r="J6821" s="1" t="s">
        <v>768</v>
      </c>
      <c r="K6821" s="9">
        <v>21500</v>
      </c>
      <c r="L6821" s="10">
        <f>K6821/ VLOOKUP(A6821,Indicators!$B$1:$V$7,21,FALSE)</f>
        <v>125.9711496771623</v>
      </c>
      <c r="M6821" s="11"/>
      <c r="N6821" s="11"/>
      <c r="O6821" s="11"/>
      <c r="P6821" s="11"/>
      <c r="Q6821" s="8" t="str">
        <f t="shared" si="0"/>
        <v/>
      </c>
      <c r="R6821" s="1" t="s">
        <v>97</v>
      </c>
      <c r="S6821" s="1" t="s">
        <v>91</v>
      </c>
      <c r="T6821" s="11"/>
      <c r="U6821" s="11"/>
      <c r="V6821" s="11"/>
      <c r="W6821" s="11"/>
      <c r="X6821" s="11"/>
      <c r="Y6821" s="11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1"/>
      <c r="AK6821" s="11"/>
      <c r="AL6821" s="11"/>
      <c r="AM6821" s="5"/>
      <c r="AN6821" s="5"/>
      <c r="AO6821" s="5"/>
      <c r="AP6821" s="5"/>
      <c r="AQ6821" s="5"/>
      <c r="AR6821" s="5"/>
      <c r="AS6821" s="5"/>
      <c r="AT6821" s="5"/>
      <c r="AU6821" s="5"/>
      <c r="AV6821" s="5"/>
      <c r="AW6821" s="5"/>
      <c r="AX6821" s="5"/>
      <c r="AY6821" s="5"/>
      <c r="AZ6821" s="5"/>
      <c r="BA6821" s="5"/>
      <c r="BB6821" s="5"/>
      <c r="BC6821" s="5"/>
      <c r="BD6821" s="5"/>
      <c r="BE6821" s="5"/>
      <c r="BF6821" s="5"/>
      <c r="BG6821" s="5"/>
      <c r="BH6821" s="5"/>
      <c r="BI6821" s="5"/>
      <c r="BJ6821" s="5"/>
      <c r="BK6821" s="5"/>
      <c r="BL6821" s="5"/>
      <c r="BM6821" s="5"/>
      <c r="BN6821" s="5"/>
      <c r="BO6821" s="5"/>
      <c r="BP6821" s="5"/>
      <c r="BQ6821" s="5"/>
      <c r="BR6821" s="5"/>
      <c r="BS6821" s="5"/>
      <c r="BT6821" s="5"/>
      <c r="BU6821" s="5"/>
      <c r="BV6821" s="5"/>
      <c r="BW6821" s="5"/>
      <c r="BX6821" s="5"/>
    </row>
    <row r="6822" spans="1:76" x14ac:dyDescent="0.2">
      <c r="A6822" s="1" t="s">
        <v>22</v>
      </c>
      <c r="B6822" s="1" t="s">
        <v>97</v>
      </c>
      <c r="C6822" s="1" t="s">
        <v>1015</v>
      </c>
      <c r="D6822" s="1" t="s">
        <v>669</v>
      </c>
      <c r="E6822" s="1" t="s">
        <v>2</v>
      </c>
      <c r="F6822" s="1" t="s">
        <v>1116</v>
      </c>
      <c r="G6822" s="1" t="s">
        <v>73</v>
      </c>
      <c r="H6822" s="8"/>
      <c r="I6822" s="8">
        <v>2015</v>
      </c>
      <c r="J6822" s="1" t="s">
        <v>768</v>
      </c>
      <c r="K6822" s="9">
        <v>37500</v>
      </c>
      <c r="L6822" s="10">
        <f>K6822/ VLOOKUP(A6822,Indicators!$B$1:$V$7,21,FALSE)</f>
        <v>219.71712152993425</v>
      </c>
      <c r="M6822" s="11"/>
      <c r="N6822" s="11"/>
      <c r="O6822" s="11"/>
      <c r="P6822" s="11"/>
      <c r="Q6822" s="8" t="str">
        <f t="shared" si="0"/>
        <v/>
      </c>
      <c r="R6822" s="1" t="s">
        <v>97</v>
      </c>
      <c r="S6822" s="1" t="s">
        <v>40</v>
      </c>
      <c r="T6822" s="11"/>
      <c r="U6822" s="11"/>
      <c r="V6822" s="11"/>
      <c r="W6822" s="11"/>
      <c r="X6822" s="11"/>
      <c r="Y6822" s="11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/>
      <c r="AK6822" s="11"/>
      <c r="AL6822" s="11"/>
      <c r="AM6822" s="5"/>
      <c r="AN6822" s="5"/>
      <c r="AO6822" s="5"/>
      <c r="AP6822" s="5"/>
      <c r="AQ6822" s="5"/>
      <c r="AR6822" s="5"/>
      <c r="AS6822" s="5"/>
      <c r="AT6822" s="5"/>
      <c r="AU6822" s="5"/>
      <c r="AV6822" s="5"/>
      <c r="AW6822" s="5"/>
      <c r="AX6822" s="5"/>
      <c r="AY6822" s="5"/>
      <c r="AZ6822" s="5"/>
      <c r="BA6822" s="5"/>
      <c r="BB6822" s="5"/>
      <c r="BC6822" s="5"/>
      <c r="BD6822" s="5"/>
      <c r="BE6822" s="5"/>
      <c r="BF6822" s="5"/>
      <c r="BG6822" s="5"/>
      <c r="BH6822" s="5"/>
      <c r="BI6822" s="5"/>
      <c r="BJ6822" s="5"/>
      <c r="BK6822" s="5"/>
      <c r="BL6822" s="5"/>
      <c r="BM6822" s="5"/>
      <c r="BN6822" s="5"/>
      <c r="BO6822" s="5"/>
      <c r="BP6822" s="5"/>
      <c r="BQ6822" s="5"/>
      <c r="BR6822" s="5"/>
      <c r="BS6822" s="5"/>
      <c r="BT6822" s="5"/>
      <c r="BU6822" s="5"/>
      <c r="BV6822" s="5"/>
      <c r="BW6822" s="5"/>
      <c r="BX6822" s="5"/>
    </row>
    <row r="6823" spans="1:76" x14ac:dyDescent="0.2">
      <c r="A6823" s="1" t="s">
        <v>22</v>
      </c>
      <c r="B6823" s="1" t="s">
        <v>97</v>
      </c>
      <c r="C6823" s="1" t="s">
        <v>789</v>
      </c>
      <c r="D6823" s="1" t="s">
        <v>669</v>
      </c>
      <c r="E6823" s="1" t="s">
        <v>2</v>
      </c>
      <c r="F6823" s="1" t="s">
        <v>1116</v>
      </c>
      <c r="G6823" s="1" t="s">
        <v>73</v>
      </c>
      <c r="H6823" s="8"/>
      <c r="I6823" s="8">
        <v>2015</v>
      </c>
      <c r="J6823" s="1" t="s">
        <v>768</v>
      </c>
      <c r="K6823" s="9">
        <v>159000</v>
      </c>
      <c r="L6823" s="10">
        <f>K6823/ VLOOKUP(A6823,Indicators!$B$1:$V$7,21,FALSE)</f>
        <v>931.60059528692125</v>
      </c>
      <c r="M6823" s="11"/>
      <c r="N6823" s="11"/>
      <c r="O6823" s="11"/>
      <c r="P6823" s="11"/>
      <c r="Q6823" s="8" t="str">
        <f t="shared" si="0"/>
        <v/>
      </c>
      <c r="R6823" s="1" t="s">
        <v>97</v>
      </c>
      <c r="S6823" s="1" t="s">
        <v>40</v>
      </c>
      <c r="T6823" s="11"/>
      <c r="U6823" s="11"/>
      <c r="V6823" s="11"/>
      <c r="W6823" s="11"/>
      <c r="X6823" s="11"/>
      <c r="Y6823" s="11"/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1"/>
      <c r="AK6823" s="11"/>
      <c r="AL6823" s="11"/>
      <c r="AM6823" s="5"/>
      <c r="AN6823" s="5"/>
      <c r="AO6823" s="5"/>
      <c r="AP6823" s="5"/>
      <c r="AQ6823" s="5"/>
      <c r="AR6823" s="5"/>
      <c r="AS6823" s="5"/>
      <c r="AT6823" s="5"/>
      <c r="AU6823" s="5"/>
      <c r="AV6823" s="5"/>
      <c r="AW6823" s="5"/>
      <c r="AX6823" s="5"/>
      <c r="AY6823" s="5"/>
      <c r="AZ6823" s="5"/>
      <c r="BA6823" s="5"/>
      <c r="BB6823" s="5"/>
      <c r="BC6823" s="5"/>
      <c r="BD6823" s="5"/>
      <c r="BE6823" s="5"/>
      <c r="BF6823" s="5"/>
      <c r="BG6823" s="5"/>
      <c r="BH6823" s="5"/>
      <c r="BI6823" s="5"/>
      <c r="BJ6823" s="5"/>
      <c r="BK6823" s="5"/>
      <c r="BL6823" s="5"/>
      <c r="BM6823" s="5"/>
      <c r="BN6823" s="5"/>
      <c r="BO6823" s="5"/>
      <c r="BP6823" s="5"/>
      <c r="BQ6823" s="5"/>
      <c r="BR6823" s="5"/>
      <c r="BS6823" s="5"/>
      <c r="BT6823" s="5"/>
      <c r="BU6823" s="5"/>
      <c r="BV6823" s="5"/>
      <c r="BW6823" s="5"/>
      <c r="BX6823" s="5"/>
    </row>
    <row r="6824" spans="1:76" x14ac:dyDescent="0.2">
      <c r="A6824" s="1" t="s">
        <v>22</v>
      </c>
      <c r="B6824" s="1" t="s">
        <v>97</v>
      </c>
      <c r="C6824" s="1" t="s">
        <v>790</v>
      </c>
      <c r="D6824" s="1" t="s">
        <v>669</v>
      </c>
      <c r="E6824" s="1" t="s">
        <v>2</v>
      </c>
      <c r="F6824" s="1" t="s">
        <v>1116</v>
      </c>
      <c r="G6824" s="1" t="s">
        <v>73</v>
      </c>
      <c r="H6824" s="8"/>
      <c r="I6824" s="8">
        <v>2015</v>
      </c>
      <c r="J6824" s="1" t="s">
        <v>768</v>
      </c>
      <c r="K6824" s="9">
        <v>350000</v>
      </c>
      <c r="L6824" s="10">
        <f>K6824/ VLOOKUP(A6824,Indicators!$B$1:$V$7,21,FALSE)</f>
        <v>2050.6931342793864</v>
      </c>
      <c r="M6824" s="11"/>
      <c r="N6824" s="11"/>
      <c r="O6824" s="11"/>
      <c r="P6824" s="11"/>
      <c r="Q6824" s="8" t="str">
        <f t="shared" si="0"/>
        <v/>
      </c>
      <c r="R6824" s="1" t="s">
        <v>97</v>
      </c>
      <c r="S6824" s="1" t="s">
        <v>40</v>
      </c>
      <c r="T6824" s="11"/>
      <c r="U6824" s="11"/>
      <c r="V6824" s="11"/>
      <c r="W6824" s="11"/>
      <c r="X6824" s="11"/>
      <c r="Y6824" s="11"/>
      <c r="Z6824" s="11"/>
      <c r="AA6824" s="11"/>
      <c r="AB6824" s="11"/>
      <c r="AC6824" s="11"/>
      <c r="AD6824" s="11"/>
      <c r="AE6824" s="11"/>
      <c r="AF6824" s="11"/>
      <c r="AG6824" s="11"/>
      <c r="AH6824" s="11"/>
      <c r="AI6824" s="11"/>
      <c r="AJ6824" s="11"/>
      <c r="AK6824" s="11"/>
      <c r="AL6824" s="11"/>
      <c r="AM6824" s="5"/>
      <c r="AN6824" s="5"/>
      <c r="AO6824" s="5"/>
      <c r="AP6824" s="5"/>
      <c r="AQ6824" s="5"/>
      <c r="AR6824" s="5"/>
      <c r="AS6824" s="5"/>
      <c r="AT6824" s="5"/>
      <c r="AU6824" s="5"/>
      <c r="AV6824" s="5"/>
      <c r="AW6824" s="5"/>
      <c r="AX6824" s="5"/>
      <c r="AY6824" s="5"/>
      <c r="AZ6824" s="5"/>
      <c r="BA6824" s="5"/>
      <c r="BB6824" s="5"/>
      <c r="BC6824" s="5"/>
      <c r="BD6824" s="5"/>
      <c r="BE6824" s="5"/>
      <c r="BF6824" s="5"/>
      <c r="BG6824" s="5"/>
      <c r="BH6824" s="5"/>
      <c r="BI6824" s="5"/>
      <c r="BJ6824" s="5"/>
      <c r="BK6824" s="5"/>
      <c r="BL6824" s="5"/>
      <c r="BM6824" s="5"/>
      <c r="BN6824" s="5"/>
      <c r="BO6824" s="5"/>
      <c r="BP6824" s="5"/>
      <c r="BQ6824" s="5"/>
      <c r="BR6824" s="5"/>
      <c r="BS6824" s="5"/>
      <c r="BT6824" s="5"/>
      <c r="BU6824" s="5"/>
      <c r="BV6824" s="5"/>
      <c r="BW6824" s="5"/>
      <c r="BX6824" s="5"/>
    </row>
    <row r="6825" spans="1:76" x14ac:dyDescent="0.2">
      <c r="A6825" s="1" t="s">
        <v>22</v>
      </c>
      <c r="B6825" s="1" t="s">
        <v>97</v>
      </c>
      <c r="C6825" s="1" t="s">
        <v>793</v>
      </c>
      <c r="D6825" s="1" t="s">
        <v>777</v>
      </c>
      <c r="E6825" s="1" t="s">
        <v>2</v>
      </c>
      <c r="F6825" s="1" t="s">
        <v>1117</v>
      </c>
      <c r="G6825" s="1" t="s">
        <v>73</v>
      </c>
      <c r="H6825" s="8"/>
      <c r="I6825" s="8">
        <v>2015</v>
      </c>
      <c r="J6825" s="1" t="s">
        <v>768</v>
      </c>
      <c r="K6825" s="9">
        <v>3000</v>
      </c>
      <c r="L6825" s="10">
        <f>K6825/ VLOOKUP(A6825,Indicators!$B$1:$V$7,21,FALSE)</f>
        <v>17.577369722394739</v>
      </c>
      <c r="M6825" s="11"/>
      <c r="N6825" s="11"/>
      <c r="O6825" s="11"/>
      <c r="P6825" s="11"/>
      <c r="Q6825" s="8" t="str">
        <f t="shared" si="0"/>
        <v/>
      </c>
      <c r="R6825" s="1" t="s">
        <v>97</v>
      </c>
      <c r="S6825" s="1" t="s">
        <v>45</v>
      </c>
      <c r="T6825" s="11"/>
      <c r="U6825" s="11"/>
      <c r="V6825" s="11"/>
      <c r="W6825" s="11"/>
      <c r="X6825" s="11"/>
      <c r="Y6825" s="11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1"/>
      <c r="AJ6825" s="11"/>
      <c r="AK6825" s="11"/>
      <c r="AL6825" s="11"/>
      <c r="AM6825" s="5"/>
      <c r="AN6825" s="5"/>
      <c r="AO6825" s="5"/>
      <c r="AP6825" s="5"/>
      <c r="AQ6825" s="5"/>
      <c r="AR6825" s="5"/>
      <c r="AS6825" s="5"/>
      <c r="AT6825" s="5"/>
      <c r="AU6825" s="5"/>
      <c r="AV6825" s="5"/>
      <c r="AW6825" s="5"/>
      <c r="AX6825" s="5"/>
      <c r="AY6825" s="5"/>
      <c r="AZ6825" s="5"/>
      <c r="BA6825" s="5"/>
      <c r="BB6825" s="5"/>
      <c r="BC6825" s="5"/>
      <c r="BD6825" s="5"/>
      <c r="BE6825" s="5"/>
      <c r="BF6825" s="5"/>
      <c r="BG6825" s="5"/>
      <c r="BH6825" s="5"/>
      <c r="BI6825" s="5"/>
      <c r="BJ6825" s="5"/>
      <c r="BK6825" s="5"/>
      <c r="BL6825" s="5"/>
      <c r="BM6825" s="5"/>
      <c r="BN6825" s="5"/>
      <c r="BO6825" s="5"/>
      <c r="BP6825" s="5"/>
      <c r="BQ6825" s="5"/>
      <c r="BR6825" s="5"/>
      <c r="BS6825" s="5"/>
      <c r="BT6825" s="5"/>
      <c r="BU6825" s="5"/>
      <c r="BV6825" s="5"/>
      <c r="BW6825" s="5"/>
      <c r="BX6825" s="5"/>
    </row>
    <row r="6826" spans="1:76" x14ac:dyDescent="0.2">
      <c r="A6826" s="1" t="s">
        <v>22</v>
      </c>
      <c r="B6826" s="1" t="s">
        <v>97</v>
      </c>
      <c r="C6826" s="1" t="s">
        <v>774</v>
      </c>
      <c r="D6826" s="1" t="s">
        <v>777</v>
      </c>
      <c r="E6826" s="1" t="s">
        <v>2</v>
      </c>
      <c r="F6826" s="1" t="s">
        <v>1117</v>
      </c>
      <c r="G6826" s="1" t="s">
        <v>73</v>
      </c>
      <c r="H6826" s="8"/>
      <c r="I6826" s="8">
        <v>2015</v>
      </c>
      <c r="J6826" s="1" t="s">
        <v>768</v>
      </c>
      <c r="K6826" s="9">
        <v>3800</v>
      </c>
      <c r="L6826" s="10">
        <f>K6826/ VLOOKUP(A6826,Indicators!$B$1:$V$7,21,FALSE)</f>
        <v>22.264668315033337</v>
      </c>
      <c r="M6826" s="11"/>
      <c r="N6826" s="11"/>
      <c r="O6826" s="11"/>
      <c r="P6826" s="11"/>
      <c r="Q6826" s="8" t="str">
        <f t="shared" si="0"/>
        <v/>
      </c>
      <c r="R6826" s="1" t="s">
        <v>97</v>
      </c>
      <c r="S6826" s="1" t="s">
        <v>48</v>
      </c>
      <c r="T6826" s="11"/>
      <c r="U6826" s="11"/>
      <c r="V6826" s="11"/>
      <c r="W6826" s="11"/>
      <c r="X6826" s="11"/>
      <c r="Y6826" s="11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1"/>
      <c r="AJ6826" s="11"/>
      <c r="AK6826" s="11"/>
      <c r="AL6826" s="11"/>
      <c r="AM6826" s="5"/>
      <c r="AN6826" s="5"/>
      <c r="AO6826" s="5"/>
      <c r="AP6826" s="5"/>
      <c r="AQ6826" s="5"/>
      <c r="AR6826" s="5"/>
      <c r="AS6826" s="5"/>
      <c r="AT6826" s="5"/>
      <c r="AU6826" s="5"/>
      <c r="AV6826" s="5"/>
      <c r="AW6826" s="5"/>
      <c r="AX6826" s="5"/>
      <c r="AY6826" s="5"/>
      <c r="AZ6826" s="5"/>
      <c r="BA6826" s="5"/>
      <c r="BB6826" s="5"/>
      <c r="BC6826" s="5"/>
      <c r="BD6826" s="5"/>
      <c r="BE6826" s="5"/>
      <c r="BF6826" s="5"/>
      <c r="BG6826" s="5"/>
      <c r="BH6826" s="5"/>
      <c r="BI6826" s="5"/>
      <c r="BJ6826" s="5"/>
      <c r="BK6826" s="5"/>
      <c r="BL6826" s="5"/>
      <c r="BM6826" s="5"/>
      <c r="BN6826" s="5"/>
      <c r="BO6826" s="5"/>
      <c r="BP6826" s="5"/>
      <c r="BQ6826" s="5"/>
      <c r="BR6826" s="5"/>
      <c r="BS6826" s="5"/>
      <c r="BT6826" s="5"/>
      <c r="BU6826" s="5"/>
      <c r="BV6826" s="5"/>
      <c r="BW6826" s="5"/>
      <c r="BX6826" s="5"/>
    </row>
    <row r="6827" spans="1:76" x14ac:dyDescent="0.2">
      <c r="A6827" s="1" t="s">
        <v>22</v>
      </c>
      <c r="B6827" s="1" t="s">
        <v>97</v>
      </c>
      <c r="C6827" s="1" t="s">
        <v>792</v>
      </c>
      <c r="D6827" s="1" t="s">
        <v>777</v>
      </c>
      <c r="E6827" s="1" t="s">
        <v>2</v>
      </c>
      <c r="F6827" s="1" t="s">
        <v>1117</v>
      </c>
      <c r="G6827" s="1" t="s">
        <v>73</v>
      </c>
      <c r="H6827" s="8"/>
      <c r="I6827" s="8">
        <v>2015</v>
      </c>
      <c r="J6827" s="1" t="s">
        <v>768</v>
      </c>
      <c r="K6827" s="9">
        <v>10000</v>
      </c>
      <c r="L6827" s="10">
        <f>K6827/ VLOOKUP(A6827,Indicators!$B$1:$V$7,21,FALSE)</f>
        <v>58.591232407982467</v>
      </c>
      <c r="M6827" s="11"/>
      <c r="N6827" s="11"/>
      <c r="O6827" s="11"/>
      <c r="P6827" s="11"/>
      <c r="Q6827" s="8" t="str">
        <f t="shared" si="0"/>
        <v/>
      </c>
      <c r="R6827" s="1" t="s">
        <v>97</v>
      </c>
      <c r="S6827" s="1" t="s">
        <v>45</v>
      </c>
      <c r="T6827" s="11"/>
      <c r="U6827" s="11"/>
      <c r="V6827" s="11"/>
      <c r="W6827" s="11"/>
      <c r="X6827" s="11"/>
      <c r="Y6827" s="11"/>
      <c r="Z6827" s="11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1"/>
      <c r="AK6827" s="11"/>
      <c r="AL6827" s="11"/>
      <c r="AM6827" s="5"/>
      <c r="AN6827" s="5"/>
      <c r="AO6827" s="5"/>
      <c r="AP6827" s="5"/>
      <c r="AQ6827" s="5"/>
      <c r="AR6827" s="5"/>
      <c r="AS6827" s="5"/>
      <c r="AT6827" s="5"/>
      <c r="AU6827" s="5"/>
      <c r="AV6827" s="5"/>
      <c r="AW6827" s="5"/>
      <c r="AX6827" s="5"/>
      <c r="AY6827" s="5"/>
      <c r="AZ6827" s="5"/>
      <c r="BA6827" s="5"/>
      <c r="BB6827" s="5"/>
      <c r="BC6827" s="5"/>
      <c r="BD6827" s="5"/>
      <c r="BE6827" s="5"/>
      <c r="BF6827" s="5"/>
      <c r="BG6827" s="5"/>
      <c r="BH6827" s="5"/>
      <c r="BI6827" s="5"/>
      <c r="BJ6827" s="5"/>
      <c r="BK6827" s="5"/>
      <c r="BL6827" s="5"/>
      <c r="BM6827" s="5"/>
      <c r="BN6827" s="5"/>
      <c r="BO6827" s="5"/>
      <c r="BP6827" s="5"/>
      <c r="BQ6827" s="5"/>
      <c r="BR6827" s="5"/>
      <c r="BS6827" s="5"/>
      <c r="BT6827" s="5"/>
      <c r="BU6827" s="5"/>
      <c r="BV6827" s="5"/>
      <c r="BW6827" s="5"/>
      <c r="BX6827" s="5"/>
    </row>
    <row r="6828" spans="1:76" x14ac:dyDescent="0.2">
      <c r="A6828" s="1" t="s">
        <v>22</v>
      </c>
      <c r="B6828" s="1" t="s">
        <v>97</v>
      </c>
      <c r="C6828" s="1" t="s">
        <v>788</v>
      </c>
      <c r="D6828" s="1" t="s">
        <v>777</v>
      </c>
      <c r="E6828" s="1" t="s">
        <v>2</v>
      </c>
      <c r="F6828" s="1" t="s">
        <v>1117</v>
      </c>
      <c r="G6828" s="1" t="s">
        <v>73</v>
      </c>
      <c r="H6828" s="8"/>
      <c r="I6828" s="8">
        <v>2015</v>
      </c>
      <c r="J6828" s="1" t="s">
        <v>768</v>
      </c>
      <c r="K6828" s="9">
        <v>33908</v>
      </c>
      <c r="L6828" s="10">
        <f>K6828/ VLOOKUP(A6828,Indicators!$B$1:$V$7,21,FALSE)</f>
        <v>198.67115084898694</v>
      </c>
      <c r="M6828" s="11"/>
      <c r="N6828" s="11"/>
      <c r="O6828" s="11"/>
      <c r="P6828" s="11"/>
      <c r="Q6828" s="8" t="str">
        <f t="shared" si="0"/>
        <v/>
      </c>
      <c r="R6828" s="1" t="s">
        <v>97</v>
      </c>
      <c r="S6828" s="1" t="s">
        <v>44</v>
      </c>
      <c r="T6828" s="11"/>
      <c r="U6828" s="11"/>
      <c r="V6828" s="11"/>
      <c r="W6828" s="11"/>
      <c r="X6828" s="11"/>
      <c r="Y6828" s="11"/>
      <c r="Z6828" s="11"/>
      <c r="AA6828" s="11"/>
      <c r="AB6828" s="11"/>
      <c r="AC6828" s="11"/>
      <c r="AD6828" s="11"/>
      <c r="AE6828" s="11"/>
      <c r="AF6828" s="11"/>
      <c r="AG6828" s="11"/>
      <c r="AH6828" s="11"/>
      <c r="AI6828" s="11"/>
      <c r="AJ6828" s="11"/>
      <c r="AK6828" s="11"/>
      <c r="AL6828" s="11"/>
      <c r="AM6828" s="5"/>
      <c r="AN6828" s="5"/>
      <c r="AO6828" s="5"/>
      <c r="AP6828" s="5"/>
      <c r="AQ6828" s="5"/>
      <c r="AR6828" s="5"/>
      <c r="AS6828" s="5"/>
      <c r="AT6828" s="5"/>
      <c r="AU6828" s="5"/>
      <c r="AV6828" s="5"/>
      <c r="AW6828" s="5"/>
      <c r="AX6828" s="5"/>
      <c r="AY6828" s="5"/>
      <c r="AZ6828" s="5"/>
      <c r="BA6828" s="5"/>
      <c r="BB6828" s="5"/>
      <c r="BC6828" s="5"/>
      <c r="BD6828" s="5"/>
      <c r="BE6828" s="5"/>
      <c r="BF6828" s="5"/>
      <c r="BG6828" s="5"/>
      <c r="BH6828" s="5"/>
      <c r="BI6828" s="5"/>
      <c r="BJ6828" s="5"/>
      <c r="BK6828" s="5"/>
      <c r="BL6828" s="5"/>
      <c r="BM6828" s="5"/>
      <c r="BN6828" s="5"/>
      <c r="BO6828" s="5"/>
      <c r="BP6828" s="5"/>
      <c r="BQ6828" s="5"/>
      <c r="BR6828" s="5"/>
      <c r="BS6828" s="5"/>
      <c r="BT6828" s="5"/>
      <c r="BU6828" s="5"/>
      <c r="BV6828" s="5"/>
      <c r="BW6828" s="5"/>
      <c r="BX6828" s="5"/>
    </row>
    <row r="6829" spans="1:76" x14ac:dyDescent="0.2">
      <c r="A6829" s="1" t="s">
        <v>22</v>
      </c>
      <c r="B6829" s="1" t="s">
        <v>809</v>
      </c>
      <c r="C6829" s="1" t="s">
        <v>1043</v>
      </c>
      <c r="D6829" s="1" t="s">
        <v>669</v>
      </c>
      <c r="E6829" s="1" t="s">
        <v>2</v>
      </c>
      <c r="F6829" s="1" t="s">
        <v>1118</v>
      </c>
      <c r="G6829" s="1" t="s">
        <v>73</v>
      </c>
      <c r="H6829" s="8"/>
      <c r="I6829" s="8">
        <v>2015</v>
      </c>
      <c r="J6829" s="1" t="s">
        <v>768</v>
      </c>
      <c r="K6829" s="8">
        <v>400</v>
      </c>
      <c r="L6829" s="10">
        <f>K6829/ VLOOKUP(A6829,Indicators!$B$1:$V$7,21,FALSE)</f>
        <v>2.3436492963192985</v>
      </c>
      <c r="M6829" s="11"/>
      <c r="N6829" s="11"/>
      <c r="O6829" s="11"/>
      <c r="P6829" s="11"/>
      <c r="Q6829" s="8" t="str">
        <f t="shared" si="0"/>
        <v/>
      </c>
      <c r="R6829" s="1" t="s">
        <v>94</v>
      </c>
      <c r="S6829" s="1" t="s">
        <v>41</v>
      </c>
      <c r="T6829" s="11"/>
      <c r="U6829" s="11"/>
      <c r="V6829" s="11"/>
      <c r="W6829" s="11"/>
      <c r="X6829" s="11"/>
      <c r="Y6829" s="11"/>
      <c r="Z6829" s="11"/>
      <c r="AA6829" s="11"/>
      <c r="AB6829" s="11"/>
      <c r="AC6829" s="11"/>
      <c r="AD6829" s="11"/>
      <c r="AE6829" s="11"/>
      <c r="AF6829" s="11"/>
      <c r="AG6829" s="11"/>
      <c r="AH6829" s="11"/>
      <c r="AI6829" s="11"/>
      <c r="AJ6829" s="11"/>
      <c r="AK6829" s="11"/>
      <c r="AL6829" s="11"/>
      <c r="AM6829" s="5"/>
      <c r="AN6829" s="5"/>
      <c r="AO6829" s="5"/>
      <c r="AP6829" s="5"/>
      <c r="AQ6829" s="5"/>
      <c r="AR6829" s="5"/>
      <c r="AS6829" s="5"/>
      <c r="AT6829" s="5"/>
      <c r="AU6829" s="5"/>
      <c r="AV6829" s="5"/>
      <c r="AW6829" s="5"/>
      <c r="AX6829" s="5"/>
      <c r="AY6829" s="5"/>
      <c r="AZ6829" s="5"/>
      <c r="BA6829" s="5"/>
      <c r="BB6829" s="5"/>
      <c r="BC6829" s="5"/>
      <c r="BD6829" s="5"/>
      <c r="BE6829" s="5"/>
      <c r="BF6829" s="5"/>
      <c r="BG6829" s="5"/>
      <c r="BH6829" s="5"/>
      <c r="BI6829" s="5"/>
      <c r="BJ6829" s="5"/>
      <c r="BK6829" s="5"/>
      <c r="BL6829" s="5"/>
      <c r="BM6829" s="5"/>
      <c r="BN6829" s="5"/>
      <c r="BO6829" s="5"/>
      <c r="BP6829" s="5"/>
      <c r="BQ6829" s="5"/>
      <c r="BR6829" s="5"/>
      <c r="BS6829" s="5"/>
      <c r="BT6829" s="5"/>
      <c r="BU6829" s="5"/>
      <c r="BV6829" s="5"/>
      <c r="BW6829" s="5"/>
      <c r="BX6829" s="5"/>
    </row>
    <row r="6830" spans="1:76" x14ac:dyDescent="0.2">
      <c r="A6830" s="1" t="s">
        <v>22</v>
      </c>
      <c r="B6830" s="1" t="s">
        <v>97</v>
      </c>
      <c r="C6830" s="1" t="s">
        <v>823</v>
      </c>
      <c r="D6830" s="1" t="s">
        <v>669</v>
      </c>
      <c r="E6830" s="1" t="s">
        <v>2</v>
      </c>
      <c r="F6830" s="1" t="s">
        <v>1118</v>
      </c>
      <c r="G6830" s="1" t="s">
        <v>73</v>
      </c>
      <c r="H6830" s="8"/>
      <c r="I6830" s="8">
        <v>2015</v>
      </c>
      <c r="J6830" s="1" t="s">
        <v>768</v>
      </c>
      <c r="K6830" s="8">
        <v>50</v>
      </c>
      <c r="L6830" s="10">
        <f>K6830/ VLOOKUP(A6830,Indicators!$B$1:$V$7,21,FALSE)</f>
        <v>0.29295616203991232</v>
      </c>
      <c r="M6830" s="11"/>
      <c r="N6830" s="11"/>
      <c r="O6830" s="11"/>
      <c r="P6830" s="11"/>
      <c r="Q6830" s="8" t="str">
        <f t="shared" si="0"/>
        <v/>
      </c>
      <c r="R6830" s="1" t="s">
        <v>97</v>
      </c>
      <c r="S6830" s="1" t="s">
        <v>45</v>
      </c>
      <c r="T6830" s="11"/>
      <c r="U6830" s="11"/>
      <c r="V6830" s="11"/>
      <c r="W6830" s="11"/>
      <c r="X6830" s="11"/>
      <c r="Y6830" s="11"/>
      <c r="Z6830" s="11"/>
      <c r="AA6830" s="11"/>
      <c r="AB6830" s="11"/>
      <c r="AC6830" s="11"/>
      <c r="AD6830" s="11"/>
      <c r="AE6830" s="11"/>
      <c r="AF6830" s="11"/>
      <c r="AG6830" s="11"/>
      <c r="AH6830" s="11"/>
      <c r="AI6830" s="11"/>
      <c r="AJ6830" s="11"/>
      <c r="AK6830" s="11"/>
      <c r="AL6830" s="11"/>
      <c r="AM6830" s="5"/>
      <c r="AN6830" s="5"/>
      <c r="AO6830" s="5"/>
      <c r="AP6830" s="5"/>
      <c r="AQ6830" s="5"/>
      <c r="AR6830" s="5"/>
      <c r="AS6830" s="5"/>
      <c r="AT6830" s="5"/>
      <c r="AU6830" s="5"/>
      <c r="AV6830" s="5"/>
      <c r="AW6830" s="5"/>
      <c r="AX6830" s="5"/>
      <c r="AY6830" s="5"/>
      <c r="AZ6830" s="5"/>
      <c r="BA6830" s="5"/>
      <c r="BB6830" s="5"/>
      <c r="BC6830" s="5"/>
      <c r="BD6830" s="5"/>
      <c r="BE6830" s="5"/>
      <c r="BF6830" s="5"/>
      <c r="BG6830" s="5"/>
      <c r="BH6830" s="5"/>
      <c r="BI6830" s="5"/>
      <c r="BJ6830" s="5"/>
      <c r="BK6830" s="5"/>
      <c r="BL6830" s="5"/>
      <c r="BM6830" s="5"/>
      <c r="BN6830" s="5"/>
      <c r="BO6830" s="5"/>
      <c r="BP6830" s="5"/>
      <c r="BQ6830" s="5"/>
      <c r="BR6830" s="5"/>
      <c r="BS6830" s="5"/>
      <c r="BT6830" s="5"/>
      <c r="BU6830" s="5"/>
      <c r="BV6830" s="5"/>
      <c r="BW6830" s="5"/>
      <c r="BX6830" s="5"/>
    </row>
    <row r="6831" spans="1:76" x14ac:dyDescent="0.2">
      <c r="A6831" s="1" t="s">
        <v>22</v>
      </c>
      <c r="B6831" s="1" t="s">
        <v>97</v>
      </c>
      <c r="C6831" s="1" t="s">
        <v>824</v>
      </c>
      <c r="D6831" s="1" t="s">
        <v>669</v>
      </c>
      <c r="E6831" s="1" t="s">
        <v>2</v>
      </c>
      <c r="F6831" s="1" t="s">
        <v>1118</v>
      </c>
      <c r="G6831" s="1" t="s">
        <v>73</v>
      </c>
      <c r="H6831" s="8"/>
      <c r="I6831" s="8">
        <v>2015</v>
      </c>
      <c r="J6831" s="1" t="s">
        <v>768</v>
      </c>
      <c r="K6831" s="8">
        <v>110</v>
      </c>
      <c r="L6831" s="10">
        <f>K6831/ VLOOKUP(A6831,Indicators!$B$1:$V$7,21,FALSE)</f>
        <v>0.64450355648780711</v>
      </c>
      <c r="M6831" s="11"/>
      <c r="N6831" s="11"/>
      <c r="O6831" s="11"/>
      <c r="P6831" s="11"/>
      <c r="Q6831" s="8" t="str">
        <f t="shared" si="0"/>
        <v/>
      </c>
      <c r="R6831" s="1" t="s">
        <v>97</v>
      </c>
      <c r="S6831" s="1" t="s">
        <v>40</v>
      </c>
      <c r="T6831" s="11"/>
      <c r="U6831" s="11"/>
      <c r="V6831" s="11"/>
      <c r="W6831" s="11"/>
      <c r="X6831" s="11"/>
      <c r="Y6831" s="11"/>
      <c r="Z6831" s="11"/>
      <c r="AA6831" s="11"/>
      <c r="AB6831" s="11"/>
      <c r="AC6831" s="11"/>
      <c r="AD6831" s="11"/>
      <c r="AE6831" s="11"/>
      <c r="AF6831" s="11"/>
      <c r="AG6831" s="11"/>
      <c r="AH6831" s="11"/>
      <c r="AI6831" s="11"/>
      <c r="AJ6831" s="11"/>
      <c r="AK6831" s="11"/>
      <c r="AL6831" s="11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5"/>
      <c r="AZ6831" s="5"/>
      <c r="BA6831" s="5"/>
      <c r="BB6831" s="5"/>
      <c r="BC6831" s="5"/>
      <c r="BD6831" s="5"/>
      <c r="BE6831" s="5"/>
      <c r="BF6831" s="5"/>
      <c r="BG6831" s="5"/>
      <c r="BH6831" s="5"/>
      <c r="BI6831" s="5"/>
      <c r="BJ6831" s="5"/>
      <c r="BK6831" s="5"/>
      <c r="BL6831" s="5"/>
      <c r="BM6831" s="5"/>
      <c r="BN6831" s="5"/>
      <c r="BO6831" s="5"/>
      <c r="BP6831" s="5"/>
      <c r="BQ6831" s="5"/>
      <c r="BR6831" s="5"/>
      <c r="BS6831" s="5"/>
      <c r="BT6831" s="5"/>
      <c r="BU6831" s="5"/>
      <c r="BV6831" s="5"/>
      <c r="BW6831" s="5"/>
      <c r="BX6831" s="5"/>
    </row>
    <row r="6832" spans="1:76" x14ac:dyDescent="0.2">
      <c r="A6832" s="1" t="s">
        <v>22</v>
      </c>
      <c r="B6832" s="1" t="s">
        <v>97</v>
      </c>
      <c r="C6832" s="1" t="s">
        <v>873</v>
      </c>
      <c r="D6832" s="1" t="s">
        <v>669</v>
      </c>
      <c r="E6832" s="1" t="s">
        <v>2</v>
      </c>
      <c r="F6832" s="1" t="s">
        <v>1118</v>
      </c>
      <c r="G6832" s="1" t="s">
        <v>73</v>
      </c>
      <c r="H6832" s="8"/>
      <c r="I6832" s="8">
        <v>2015</v>
      </c>
      <c r="J6832" s="1" t="s">
        <v>768</v>
      </c>
      <c r="K6832" s="8">
        <v>500</v>
      </c>
      <c r="L6832" s="10">
        <f>K6832/ VLOOKUP(A6832,Indicators!$B$1:$V$7,21,FALSE)</f>
        <v>2.9295616203991233</v>
      </c>
      <c r="M6832" s="11"/>
      <c r="N6832" s="11"/>
      <c r="O6832" s="11"/>
      <c r="P6832" s="11"/>
      <c r="Q6832" s="8" t="str">
        <f t="shared" si="0"/>
        <v/>
      </c>
      <c r="R6832" s="1" t="s">
        <v>97</v>
      </c>
      <c r="S6832" s="1" t="s">
        <v>40</v>
      </c>
      <c r="T6832" s="11"/>
      <c r="U6832" s="11"/>
      <c r="V6832" s="11"/>
      <c r="W6832" s="11"/>
      <c r="X6832" s="11"/>
      <c r="Y6832" s="11"/>
      <c r="Z6832" s="11"/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1"/>
      <c r="AK6832" s="11"/>
      <c r="AL6832" s="11"/>
      <c r="AM6832" s="5"/>
      <c r="AN6832" s="5"/>
      <c r="AO6832" s="5"/>
      <c r="AP6832" s="5"/>
      <c r="AQ6832" s="5"/>
      <c r="AR6832" s="5"/>
      <c r="AS6832" s="5"/>
      <c r="AT6832" s="5"/>
      <c r="AU6832" s="5"/>
      <c r="AV6832" s="5"/>
      <c r="AW6832" s="5"/>
      <c r="AX6832" s="5"/>
      <c r="AY6832" s="5"/>
      <c r="AZ6832" s="5"/>
      <c r="BA6832" s="5"/>
      <c r="BB6832" s="5"/>
      <c r="BC6832" s="5"/>
      <c r="BD6832" s="5"/>
      <c r="BE6832" s="5"/>
      <c r="BF6832" s="5"/>
      <c r="BG6832" s="5"/>
      <c r="BH6832" s="5"/>
      <c r="BI6832" s="5"/>
      <c r="BJ6832" s="5"/>
      <c r="BK6832" s="5"/>
      <c r="BL6832" s="5"/>
      <c r="BM6832" s="5"/>
      <c r="BN6832" s="5"/>
      <c r="BO6832" s="5"/>
      <c r="BP6832" s="5"/>
      <c r="BQ6832" s="5"/>
      <c r="BR6832" s="5"/>
      <c r="BS6832" s="5"/>
      <c r="BT6832" s="5"/>
      <c r="BU6832" s="5"/>
      <c r="BV6832" s="5"/>
      <c r="BW6832" s="5"/>
      <c r="BX6832" s="5"/>
    </row>
    <row r="6833" spans="1:76" x14ac:dyDescent="0.2">
      <c r="A6833" s="1" t="s">
        <v>22</v>
      </c>
      <c r="B6833" s="1" t="s">
        <v>97</v>
      </c>
      <c r="C6833" s="1" t="s">
        <v>789</v>
      </c>
      <c r="D6833" s="1" t="s">
        <v>669</v>
      </c>
      <c r="E6833" s="1" t="s">
        <v>2</v>
      </c>
      <c r="F6833" s="1" t="s">
        <v>1118</v>
      </c>
      <c r="G6833" s="1" t="s">
        <v>73</v>
      </c>
      <c r="H6833" s="8"/>
      <c r="I6833" s="8">
        <v>2015</v>
      </c>
      <c r="J6833" s="1" t="s">
        <v>768</v>
      </c>
      <c r="K6833" s="9">
        <v>1000</v>
      </c>
      <c r="L6833" s="10">
        <f>K6833/ VLOOKUP(A6833,Indicators!$B$1:$V$7,21,FALSE)</f>
        <v>5.8591232407982465</v>
      </c>
      <c r="M6833" s="11"/>
      <c r="N6833" s="11"/>
      <c r="O6833" s="11"/>
      <c r="P6833" s="11"/>
      <c r="Q6833" s="8" t="str">
        <f t="shared" si="0"/>
        <v/>
      </c>
      <c r="R6833" s="1" t="s">
        <v>97</v>
      </c>
      <c r="S6833" s="1" t="s">
        <v>40</v>
      </c>
      <c r="T6833" s="11"/>
      <c r="U6833" s="11"/>
      <c r="V6833" s="11"/>
      <c r="W6833" s="11"/>
      <c r="X6833" s="11"/>
      <c r="Y6833" s="11"/>
      <c r="Z6833" s="11"/>
      <c r="AA6833" s="11"/>
      <c r="AB6833" s="11"/>
      <c r="AC6833" s="11"/>
      <c r="AD6833" s="11"/>
      <c r="AE6833" s="11"/>
      <c r="AF6833" s="11"/>
      <c r="AG6833" s="11"/>
      <c r="AH6833" s="11"/>
      <c r="AI6833" s="11"/>
      <c r="AJ6833" s="11"/>
      <c r="AK6833" s="11"/>
      <c r="AL6833" s="11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5"/>
      <c r="AX6833" s="5"/>
      <c r="AY6833" s="5"/>
      <c r="AZ6833" s="5"/>
      <c r="BA6833" s="5"/>
      <c r="BB6833" s="5"/>
      <c r="BC6833" s="5"/>
      <c r="BD6833" s="5"/>
      <c r="BE6833" s="5"/>
      <c r="BF6833" s="5"/>
      <c r="BG6833" s="5"/>
      <c r="BH6833" s="5"/>
      <c r="BI6833" s="5"/>
      <c r="BJ6833" s="5"/>
      <c r="BK6833" s="5"/>
      <c r="BL6833" s="5"/>
      <c r="BM6833" s="5"/>
      <c r="BN6833" s="5"/>
      <c r="BO6833" s="5"/>
      <c r="BP6833" s="5"/>
      <c r="BQ6833" s="5"/>
      <c r="BR6833" s="5"/>
      <c r="BS6833" s="5"/>
      <c r="BT6833" s="5"/>
      <c r="BU6833" s="5"/>
      <c r="BV6833" s="5"/>
      <c r="BW6833" s="5"/>
      <c r="BX6833" s="5"/>
    </row>
    <row r="6834" spans="1:76" x14ac:dyDescent="0.2">
      <c r="A6834" s="1" t="s">
        <v>22</v>
      </c>
      <c r="B6834" s="1" t="s">
        <v>809</v>
      </c>
      <c r="C6834" s="1" t="s">
        <v>1043</v>
      </c>
      <c r="D6834" s="1" t="s">
        <v>777</v>
      </c>
      <c r="E6834" s="1" t="s">
        <v>2</v>
      </c>
      <c r="F6834" s="1" t="s">
        <v>1119</v>
      </c>
      <c r="G6834" s="1" t="s">
        <v>73</v>
      </c>
      <c r="H6834" s="8"/>
      <c r="I6834" s="8">
        <v>2015</v>
      </c>
      <c r="J6834" s="1" t="s">
        <v>768</v>
      </c>
      <c r="K6834" s="9">
        <v>1370</v>
      </c>
      <c r="L6834" s="10">
        <f>K6834/ VLOOKUP(A6834,Indicators!$B$1:$V$7,21,FALSE)</f>
        <v>8.0269988398935972</v>
      </c>
      <c r="M6834" s="11"/>
      <c r="N6834" s="11"/>
      <c r="O6834" s="11"/>
      <c r="P6834" s="11"/>
      <c r="Q6834" s="8" t="str">
        <f t="shared" si="0"/>
        <v/>
      </c>
      <c r="R6834" s="1" t="s">
        <v>94</v>
      </c>
      <c r="S6834" s="1" t="s">
        <v>41</v>
      </c>
      <c r="T6834" s="11"/>
      <c r="U6834" s="11"/>
      <c r="V6834" s="11"/>
      <c r="W6834" s="11"/>
      <c r="X6834" s="11"/>
      <c r="Y6834" s="11"/>
      <c r="Z6834" s="11"/>
      <c r="AA6834" s="11"/>
      <c r="AB6834" s="11"/>
      <c r="AC6834" s="11"/>
      <c r="AD6834" s="11"/>
      <c r="AE6834" s="11"/>
      <c r="AF6834" s="11"/>
      <c r="AG6834" s="11"/>
      <c r="AH6834" s="11"/>
      <c r="AI6834" s="11"/>
      <c r="AJ6834" s="11"/>
      <c r="AK6834" s="11"/>
      <c r="AL6834" s="11"/>
      <c r="AM6834" s="5"/>
      <c r="AN6834" s="5"/>
      <c r="AO6834" s="5"/>
      <c r="AP6834" s="5"/>
      <c r="AQ6834" s="5"/>
      <c r="AR6834" s="5"/>
      <c r="AS6834" s="5"/>
      <c r="AT6834" s="5"/>
      <c r="AU6834" s="5"/>
      <c r="AV6834" s="5"/>
      <c r="AW6834" s="5"/>
      <c r="AX6834" s="5"/>
      <c r="AY6834" s="5"/>
      <c r="AZ6834" s="5"/>
      <c r="BA6834" s="5"/>
      <c r="BB6834" s="5"/>
      <c r="BC6834" s="5"/>
      <c r="BD6834" s="5"/>
      <c r="BE6834" s="5"/>
      <c r="BF6834" s="5"/>
      <c r="BG6834" s="5"/>
      <c r="BH6834" s="5"/>
      <c r="BI6834" s="5"/>
      <c r="BJ6834" s="5"/>
      <c r="BK6834" s="5"/>
      <c r="BL6834" s="5"/>
      <c r="BM6834" s="5"/>
      <c r="BN6834" s="5"/>
      <c r="BO6834" s="5"/>
      <c r="BP6834" s="5"/>
      <c r="BQ6834" s="5"/>
      <c r="BR6834" s="5"/>
      <c r="BS6834" s="5"/>
      <c r="BT6834" s="5"/>
      <c r="BU6834" s="5"/>
      <c r="BV6834" s="5"/>
      <c r="BW6834" s="5"/>
      <c r="BX6834" s="5"/>
    </row>
    <row r="6835" spans="1:76" x14ac:dyDescent="0.2">
      <c r="A6835" s="1" t="s">
        <v>22</v>
      </c>
      <c r="B6835" s="1" t="s">
        <v>97</v>
      </c>
      <c r="C6835" s="1" t="s">
        <v>822</v>
      </c>
      <c r="D6835" s="1" t="s">
        <v>777</v>
      </c>
      <c r="E6835" s="1" t="s">
        <v>2</v>
      </c>
      <c r="F6835" s="1" t="s">
        <v>1119</v>
      </c>
      <c r="G6835" s="1" t="s">
        <v>73</v>
      </c>
      <c r="H6835" s="8"/>
      <c r="I6835" s="8">
        <v>2015</v>
      </c>
      <c r="J6835" s="1" t="s">
        <v>768</v>
      </c>
      <c r="K6835" s="8">
        <v>200</v>
      </c>
      <c r="L6835" s="10">
        <f>K6835/ VLOOKUP(A6835,Indicators!$B$1:$V$7,21,FALSE)</f>
        <v>1.1718246481596493</v>
      </c>
      <c r="M6835" s="11"/>
      <c r="N6835" s="11"/>
      <c r="O6835" s="11"/>
      <c r="P6835" s="11"/>
      <c r="Q6835" s="8" t="str">
        <f t="shared" si="0"/>
        <v/>
      </c>
      <c r="R6835" s="1" t="s">
        <v>97</v>
      </c>
      <c r="S6835" s="1" t="s">
        <v>40</v>
      </c>
      <c r="T6835" s="11"/>
      <c r="U6835" s="11"/>
      <c r="V6835" s="11"/>
      <c r="W6835" s="11"/>
      <c r="X6835" s="11"/>
      <c r="Y6835" s="11"/>
      <c r="Z6835" s="11"/>
      <c r="AA6835" s="11"/>
      <c r="AB6835" s="11"/>
      <c r="AC6835" s="11"/>
      <c r="AD6835" s="11"/>
      <c r="AE6835" s="11"/>
      <c r="AF6835" s="11"/>
      <c r="AG6835" s="11"/>
      <c r="AH6835" s="11"/>
      <c r="AI6835" s="11"/>
      <c r="AJ6835" s="11"/>
      <c r="AK6835" s="11"/>
      <c r="AL6835" s="11"/>
      <c r="AM6835" s="5"/>
      <c r="AN6835" s="5"/>
      <c r="AO6835" s="5"/>
      <c r="AP6835" s="5"/>
      <c r="AQ6835" s="5"/>
      <c r="AR6835" s="5"/>
      <c r="AS6835" s="5"/>
      <c r="AT6835" s="5"/>
      <c r="AU6835" s="5"/>
      <c r="AV6835" s="5"/>
      <c r="AW6835" s="5"/>
      <c r="AX6835" s="5"/>
      <c r="AY6835" s="5"/>
      <c r="AZ6835" s="5"/>
      <c r="BA6835" s="5"/>
      <c r="BB6835" s="5"/>
      <c r="BC6835" s="5"/>
      <c r="BD6835" s="5"/>
      <c r="BE6835" s="5"/>
      <c r="BF6835" s="5"/>
      <c r="BG6835" s="5"/>
      <c r="BH6835" s="5"/>
      <c r="BI6835" s="5"/>
      <c r="BJ6835" s="5"/>
      <c r="BK6835" s="5"/>
      <c r="BL6835" s="5"/>
      <c r="BM6835" s="5"/>
      <c r="BN6835" s="5"/>
      <c r="BO6835" s="5"/>
      <c r="BP6835" s="5"/>
      <c r="BQ6835" s="5"/>
      <c r="BR6835" s="5"/>
      <c r="BS6835" s="5"/>
      <c r="BT6835" s="5"/>
      <c r="BU6835" s="5"/>
      <c r="BV6835" s="5"/>
      <c r="BW6835" s="5"/>
      <c r="BX6835" s="5"/>
    </row>
    <row r="6836" spans="1:76" x14ac:dyDescent="0.2">
      <c r="A6836" s="1" t="s">
        <v>22</v>
      </c>
      <c r="B6836" s="1" t="s">
        <v>97</v>
      </c>
      <c r="C6836" s="1" t="s">
        <v>866</v>
      </c>
      <c r="D6836" s="1" t="s">
        <v>777</v>
      </c>
      <c r="E6836" s="1" t="s">
        <v>2</v>
      </c>
      <c r="F6836" s="1" t="s">
        <v>1119</v>
      </c>
      <c r="G6836" s="1" t="s">
        <v>73</v>
      </c>
      <c r="H6836" s="8"/>
      <c r="I6836" s="8">
        <v>2015</v>
      </c>
      <c r="J6836" s="1" t="s">
        <v>768</v>
      </c>
      <c r="K6836" s="8">
        <v>230</v>
      </c>
      <c r="L6836" s="10">
        <f>K6836/ VLOOKUP(A6836,Indicators!$B$1:$V$7,21,FALSE)</f>
        <v>1.3475983453835967</v>
      </c>
      <c r="M6836" s="11"/>
      <c r="N6836" s="11"/>
      <c r="O6836" s="11"/>
      <c r="P6836" s="11"/>
      <c r="Q6836" s="8" t="str">
        <f t="shared" si="0"/>
        <v/>
      </c>
      <c r="R6836" s="1" t="s">
        <v>97</v>
      </c>
      <c r="S6836" s="1" t="s">
        <v>48</v>
      </c>
      <c r="T6836" s="11"/>
      <c r="U6836" s="11"/>
      <c r="V6836" s="11"/>
      <c r="W6836" s="11"/>
      <c r="X6836" s="11"/>
      <c r="Y6836" s="11"/>
      <c r="Z6836" s="11"/>
      <c r="AA6836" s="11"/>
      <c r="AB6836" s="11"/>
      <c r="AC6836" s="11"/>
      <c r="AD6836" s="11"/>
      <c r="AE6836" s="11"/>
      <c r="AF6836" s="11"/>
      <c r="AG6836" s="11"/>
      <c r="AH6836" s="11"/>
      <c r="AI6836" s="11"/>
      <c r="AJ6836" s="11"/>
      <c r="AK6836" s="11"/>
      <c r="AL6836" s="11"/>
      <c r="AM6836" s="5"/>
      <c r="AN6836" s="5"/>
      <c r="AO6836" s="5"/>
      <c r="AP6836" s="5"/>
      <c r="AQ6836" s="5"/>
      <c r="AR6836" s="5"/>
      <c r="AS6836" s="5"/>
      <c r="AT6836" s="5"/>
      <c r="AU6836" s="5"/>
      <c r="AV6836" s="5"/>
      <c r="AW6836" s="5"/>
      <c r="AX6836" s="5"/>
      <c r="AY6836" s="5"/>
      <c r="AZ6836" s="5"/>
      <c r="BA6836" s="5"/>
      <c r="BB6836" s="5"/>
      <c r="BC6836" s="5"/>
      <c r="BD6836" s="5"/>
      <c r="BE6836" s="5"/>
      <c r="BF6836" s="5"/>
      <c r="BG6836" s="5"/>
      <c r="BH6836" s="5"/>
      <c r="BI6836" s="5"/>
      <c r="BJ6836" s="5"/>
      <c r="BK6836" s="5"/>
      <c r="BL6836" s="5"/>
      <c r="BM6836" s="5"/>
      <c r="BN6836" s="5"/>
      <c r="BO6836" s="5"/>
      <c r="BP6836" s="5"/>
      <c r="BQ6836" s="5"/>
      <c r="BR6836" s="5"/>
      <c r="BS6836" s="5"/>
      <c r="BT6836" s="5"/>
      <c r="BU6836" s="5"/>
      <c r="BV6836" s="5"/>
      <c r="BW6836" s="5"/>
      <c r="BX6836" s="5"/>
    </row>
    <row r="6837" spans="1:76" x14ac:dyDescent="0.2">
      <c r="A6837" s="1" t="s">
        <v>22</v>
      </c>
      <c r="B6837" s="1" t="s">
        <v>97</v>
      </c>
      <c r="C6837" s="1" t="s">
        <v>789</v>
      </c>
      <c r="D6837" s="1" t="s">
        <v>777</v>
      </c>
      <c r="E6837" s="1" t="s">
        <v>2</v>
      </c>
      <c r="F6837" s="1" t="s">
        <v>1119</v>
      </c>
      <c r="G6837" s="1" t="s">
        <v>73</v>
      </c>
      <c r="H6837" s="8"/>
      <c r="I6837" s="8">
        <v>2015</v>
      </c>
      <c r="J6837" s="1" t="s">
        <v>768</v>
      </c>
      <c r="K6837" s="9">
        <v>1000</v>
      </c>
      <c r="L6837" s="10">
        <f>K6837/ VLOOKUP(A6837,Indicators!$B$1:$V$7,21,FALSE)</f>
        <v>5.8591232407982465</v>
      </c>
      <c r="M6837" s="11"/>
      <c r="N6837" s="11"/>
      <c r="O6837" s="11"/>
      <c r="P6837" s="11"/>
      <c r="Q6837" s="8" t="str">
        <f t="shared" si="0"/>
        <v/>
      </c>
      <c r="R6837" s="1" t="s">
        <v>97</v>
      </c>
      <c r="S6837" s="1" t="s">
        <v>40</v>
      </c>
      <c r="T6837" s="11"/>
      <c r="U6837" s="11"/>
      <c r="V6837" s="11"/>
      <c r="W6837" s="11"/>
      <c r="X6837" s="11"/>
      <c r="Y6837" s="11"/>
      <c r="Z6837" s="11"/>
      <c r="AA6837" s="11"/>
      <c r="AB6837" s="11"/>
      <c r="AC6837" s="11"/>
      <c r="AD6837" s="11"/>
      <c r="AE6837" s="11"/>
      <c r="AF6837" s="11"/>
      <c r="AG6837" s="11"/>
      <c r="AH6837" s="11"/>
      <c r="AI6837" s="11"/>
      <c r="AJ6837" s="11"/>
      <c r="AK6837" s="11"/>
      <c r="AL6837" s="11"/>
      <c r="AM6837" s="5"/>
      <c r="AN6837" s="5"/>
      <c r="AO6837" s="5"/>
      <c r="AP6837" s="5"/>
      <c r="AQ6837" s="5"/>
      <c r="AR6837" s="5"/>
      <c r="AS6837" s="5"/>
      <c r="AT6837" s="5"/>
      <c r="AU6837" s="5"/>
      <c r="AV6837" s="5"/>
      <c r="AW6837" s="5"/>
      <c r="AX6837" s="5"/>
      <c r="AY6837" s="5"/>
      <c r="AZ6837" s="5"/>
      <c r="BA6837" s="5"/>
      <c r="BB6837" s="5"/>
      <c r="BC6837" s="5"/>
      <c r="BD6837" s="5"/>
      <c r="BE6837" s="5"/>
      <c r="BF6837" s="5"/>
      <c r="BG6837" s="5"/>
      <c r="BH6837" s="5"/>
      <c r="BI6837" s="5"/>
      <c r="BJ6837" s="5"/>
      <c r="BK6837" s="5"/>
      <c r="BL6837" s="5"/>
      <c r="BM6837" s="5"/>
      <c r="BN6837" s="5"/>
      <c r="BO6837" s="5"/>
      <c r="BP6837" s="5"/>
      <c r="BQ6837" s="5"/>
      <c r="BR6837" s="5"/>
      <c r="BS6837" s="5"/>
      <c r="BT6837" s="5"/>
      <c r="BU6837" s="5"/>
      <c r="BV6837" s="5"/>
      <c r="BW6837" s="5"/>
      <c r="BX6837" s="5"/>
    </row>
    <row r="6838" spans="1:76" x14ac:dyDescent="0.2">
      <c r="A6838" s="1" t="s">
        <v>22</v>
      </c>
      <c r="B6838" s="1" t="s">
        <v>84</v>
      </c>
      <c r="C6838" s="1" t="s">
        <v>799</v>
      </c>
      <c r="D6838" s="1" t="s">
        <v>669</v>
      </c>
      <c r="E6838" s="1" t="s">
        <v>2</v>
      </c>
      <c r="F6838" s="1" t="s">
        <v>1120</v>
      </c>
      <c r="G6838" s="1" t="s">
        <v>73</v>
      </c>
      <c r="H6838" s="8"/>
      <c r="I6838" s="8">
        <v>2015</v>
      </c>
      <c r="J6838" s="1" t="s">
        <v>768</v>
      </c>
      <c r="K6838" s="9">
        <v>38667</v>
      </c>
      <c r="L6838" s="10">
        <f>K6838/ VLOOKUP(A6838,Indicators!$B$1:$V$7,21,FALSE)</f>
        <v>226.55471835194581</v>
      </c>
      <c r="M6838" s="11"/>
      <c r="N6838" s="11"/>
      <c r="O6838" s="11"/>
      <c r="P6838" s="11"/>
      <c r="Q6838" s="8" t="str">
        <f t="shared" si="0"/>
        <v/>
      </c>
      <c r="R6838" s="1" t="s">
        <v>95</v>
      </c>
      <c r="S6838" s="1" t="s">
        <v>84</v>
      </c>
      <c r="T6838" s="11"/>
      <c r="U6838" s="11"/>
      <c r="V6838" s="11"/>
      <c r="W6838" s="11"/>
      <c r="X6838" s="11"/>
      <c r="Y6838" s="11"/>
      <c r="Z6838" s="11"/>
      <c r="AA6838" s="11"/>
      <c r="AB6838" s="11"/>
      <c r="AC6838" s="11"/>
      <c r="AD6838" s="11"/>
      <c r="AE6838" s="11"/>
      <c r="AF6838" s="11"/>
      <c r="AG6838" s="11"/>
      <c r="AH6838" s="11"/>
      <c r="AI6838" s="11"/>
      <c r="AJ6838" s="11"/>
      <c r="AK6838" s="11"/>
      <c r="AL6838" s="11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5"/>
      <c r="AX6838" s="5"/>
      <c r="AY6838" s="5"/>
      <c r="AZ6838" s="5"/>
      <c r="BA6838" s="5"/>
      <c r="BB6838" s="5"/>
      <c r="BC6838" s="5"/>
      <c r="BD6838" s="5"/>
      <c r="BE6838" s="5"/>
      <c r="BF6838" s="5"/>
      <c r="BG6838" s="5"/>
      <c r="BH6838" s="5"/>
      <c r="BI6838" s="5"/>
      <c r="BJ6838" s="5"/>
      <c r="BK6838" s="5"/>
      <c r="BL6838" s="5"/>
      <c r="BM6838" s="5"/>
      <c r="BN6838" s="5"/>
      <c r="BO6838" s="5"/>
      <c r="BP6838" s="5"/>
      <c r="BQ6838" s="5"/>
      <c r="BR6838" s="5"/>
      <c r="BS6838" s="5"/>
      <c r="BT6838" s="5"/>
      <c r="BU6838" s="5"/>
      <c r="BV6838" s="5"/>
      <c r="BW6838" s="5"/>
      <c r="BX6838" s="5"/>
    </row>
    <row r="6839" spans="1:76" x14ac:dyDescent="0.2">
      <c r="A6839" s="1" t="s">
        <v>22</v>
      </c>
      <c r="B6839" s="1" t="s">
        <v>770</v>
      </c>
      <c r="C6839" s="1" t="s">
        <v>771</v>
      </c>
      <c r="D6839" s="1" t="s">
        <v>669</v>
      </c>
      <c r="E6839" s="1" t="s">
        <v>2</v>
      </c>
      <c r="F6839" s="1" t="s">
        <v>1120</v>
      </c>
      <c r="G6839" s="1" t="s">
        <v>73</v>
      </c>
      <c r="H6839" s="8"/>
      <c r="I6839" s="8">
        <v>2015</v>
      </c>
      <c r="J6839" s="1" t="s">
        <v>768</v>
      </c>
      <c r="K6839" s="8">
        <v>35</v>
      </c>
      <c r="L6839" s="10">
        <f>K6839/ VLOOKUP(A6839,Indicators!$B$1:$V$7,21,FALSE)</f>
        <v>0.20506931342793863</v>
      </c>
      <c r="M6839" s="11"/>
      <c r="N6839" s="11"/>
      <c r="O6839" s="11"/>
      <c r="P6839" s="11"/>
      <c r="Q6839" s="8" t="str">
        <f t="shared" si="0"/>
        <v/>
      </c>
      <c r="R6839" s="1" t="s">
        <v>271</v>
      </c>
      <c r="S6839" s="1" t="s">
        <v>55</v>
      </c>
      <c r="T6839" s="11"/>
      <c r="U6839" s="11"/>
      <c r="V6839" s="11"/>
      <c r="W6839" s="11"/>
      <c r="X6839" s="11"/>
      <c r="Y6839" s="11"/>
      <c r="Z6839" s="11"/>
      <c r="AA6839" s="11"/>
      <c r="AB6839" s="11"/>
      <c r="AC6839" s="11"/>
      <c r="AD6839" s="11"/>
      <c r="AE6839" s="11"/>
      <c r="AF6839" s="11"/>
      <c r="AG6839" s="11"/>
      <c r="AH6839" s="11"/>
      <c r="AI6839" s="11"/>
      <c r="AJ6839" s="11"/>
      <c r="AK6839" s="11"/>
      <c r="AL6839" s="11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5"/>
      <c r="AX6839" s="5"/>
      <c r="AY6839" s="5"/>
      <c r="AZ6839" s="5"/>
      <c r="BA6839" s="5"/>
      <c r="BB6839" s="5"/>
      <c r="BC6839" s="5"/>
      <c r="BD6839" s="5"/>
      <c r="BE6839" s="5"/>
      <c r="BF6839" s="5"/>
      <c r="BG6839" s="5"/>
      <c r="BH6839" s="5"/>
      <c r="BI6839" s="5"/>
      <c r="BJ6839" s="5"/>
      <c r="BK6839" s="5"/>
      <c r="BL6839" s="5"/>
      <c r="BM6839" s="5"/>
      <c r="BN6839" s="5"/>
      <c r="BO6839" s="5"/>
      <c r="BP6839" s="5"/>
      <c r="BQ6839" s="5"/>
      <c r="BR6839" s="5"/>
      <c r="BS6839" s="5"/>
      <c r="BT6839" s="5"/>
      <c r="BU6839" s="5"/>
      <c r="BV6839" s="5"/>
      <c r="BW6839" s="5"/>
      <c r="BX6839" s="5"/>
    </row>
    <row r="6840" spans="1:76" x14ac:dyDescent="0.2">
      <c r="A6840" s="1" t="s">
        <v>22</v>
      </c>
      <c r="B6840" s="1" t="s">
        <v>770</v>
      </c>
      <c r="C6840" s="1" t="s">
        <v>527</v>
      </c>
      <c r="D6840" s="1" t="s">
        <v>669</v>
      </c>
      <c r="E6840" s="1" t="s">
        <v>2</v>
      </c>
      <c r="F6840" s="1" t="s">
        <v>1120</v>
      </c>
      <c r="G6840" s="1" t="s">
        <v>73</v>
      </c>
      <c r="H6840" s="8"/>
      <c r="I6840" s="8">
        <v>2015</v>
      </c>
      <c r="J6840" s="1" t="s">
        <v>768</v>
      </c>
      <c r="K6840" s="8">
        <v>85</v>
      </c>
      <c r="L6840" s="10">
        <f>K6840/ VLOOKUP(A6840,Indicators!$B$1:$V$7,21,FALSE)</f>
        <v>0.49802547546785098</v>
      </c>
      <c r="M6840" s="11"/>
      <c r="N6840" s="11"/>
      <c r="O6840" s="11"/>
      <c r="P6840" s="11"/>
      <c r="Q6840" s="8" t="str">
        <f t="shared" si="0"/>
        <v/>
      </c>
      <c r="R6840" s="1" t="s">
        <v>103</v>
      </c>
      <c r="S6840" s="1" t="s">
        <v>64</v>
      </c>
      <c r="T6840" s="11"/>
      <c r="U6840" s="11"/>
      <c r="V6840" s="11"/>
      <c r="W6840" s="11"/>
      <c r="X6840" s="11"/>
      <c r="Y6840" s="11"/>
      <c r="Z6840" s="11"/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/>
      <c r="AK6840" s="11"/>
      <c r="AL6840" s="11"/>
      <c r="AM6840" s="5"/>
      <c r="AN6840" s="5"/>
      <c r="AO6840" s="5"/>
      <c r="AP6840" s="5"/>
      <c r="AQ6840" s="5"/>
      <c r="AR6840" s="5"/>
      <c r="AS6840" s="5"/>
      <c r="AT6840" s="5"/>
      <c r="AU6840" s="5"/>
      <c r="AV6840" s="5"/>
      <c r="AW6840" s="5"/>
      <c r="AX6840" s="5"/>
      <c r="AY6840" s="5"/>
      <c r="AZ6840" s="5"/>
      <c r="BA6840" s="5"/>
      <c r="BB6840" s="5"/>
      <c r="BC6840" s="5"/>
      <c r="BD6840" s="5"/>
      <c r="BE6840" s="5"/>
      <c r="BF6840" s="5"/>
      <c r="BG6840" s="5"/>
      <c r="BH6840" s="5"/>
      <c r="BI6840" s="5"/>
      <c r="BJ6840" s="5"/>
      <c r="BK6840" s="5"/>
      <c r="BL6840" s="5"/>
      <c r="BM6840" s="5"/>
      <c r="BN6840" s="5"/>
      <c r="BO6840" s="5"/>
      <c r="BP6840" s="5"/>
      <c r="BQ6840" s="5"/>
      <c r="BR6840" s="5"/>
      <c r="BS6840" s="5"/>
      <c r="BT6840" s="5"/>
      <c r="BU6840" s="5"/>
      <c r="BV6840" s="5"/>
      <c r="BW6840" s="5"/>
      <c r="BX6840" s="5"/>
    </row>
    <row r="6841" spans="1:76" x14ac:dyDescent="0.2">
      <c r="A6841" s="1" t="s">
        <v>22</v>
      </c>
      <c r="B6841" s="1" t="s">
        <v>770</v>
      </c>
      <c r="C6841" s="1" t="s">
        <v>909</v>
      </c>
      <c r="D6841" s="1" t="s">
        <v>669</v>
      </c>
      <c r="E6841" s="1" t="s">
        <v>2</v>
      </c>
      <c r="F6841" s="1" t="s">
        <v>1120</v>
      </c>
      <c r="G6841" s="1" t="s">
        <v>73</v>
      </c>
      <c r="H6841" s="8"/>
      <c r="I6841" s="8">
        <v>2015</v>
      </c>
      <c r="J6841" s="1" t="s">
        <v>768</v>
      </c>
      <c r="K6841" s="8">
        <v>100</v>
      </c>
      <c r="L6841" s="10">
        <f>K6841/ VLOOKUP(A6841,Indicators!$B$1:$V$7,21,FALSE)</f>
        <v>0.58591232407982463</v>
      </c>
      <c r="M6841" s="11"/>
      <c r="N6841" s="11"/>
      <c r="O6841" s="11"/>
      <c r="P6841" s="11"/>
      <c r="Q6841" s="8" t="str">
        <f t="shared" si="0"/>
        <v/>
      </c>
      <c r="R6841" s="1" t="s">
        <v>81</v>
      </c>
      <c r="S6841" s="1" t="s">
        <v>60</v>
      </c>
      <c r="T6841" s="11"/>
      <c r="U6841" s="11"/>
      <c r="V6841" s="11"/>
      <c r="W6841" s="11"/>
      <c r="X6841" s="11"/>
      <c r="Y6841" s="11"/>
      <c r="Z6841" s="11"/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1"/>
      <c r="AK6841" s="11"/>
      <c r="AL6841" s="11"/>
      <c r="AM6841" s="5"/>
      <c r="AN6841" s="5"/>
      <c r="AO6841" s="5"/>
      <c r="AP6841" s="5"/>
      <c r="AQ6841" s="5"/>
      <c r="AR6841" s="5"/>
      <c r="AS6841" s="5"/>
      <c r="AT6841" s="5"/>
      <c r="AU6841" s="5"/>
      <c r="AV6841" s="5"/>
      <c r="AW6841" s="5"/>
      <c r="AX6841" s="5"/>
      <c r="AY6841" s="5"/>
      <c r="AZ6841" s="5"/>
      <c r="BA6841" s="5"/>
      <c r="BB6841" s="5"/>
      <c r="BC6841" s="5"/>
      <c r="BD6841" s="5"/>
      <c r="BE6841" s="5"/>
      <c r="BF6841" s="5"/>
      <c r="BG6841" s="5"/>
      <c r="BH6841" s="5"/>
      <c r="BI6841" s="5"/>
      <c r="BJ6841" s="5"/>
      <c r="BK6841" s="5"/>
      <c r="BL6841" s="5"/>
      <c r="BM6841" s="5"/>
      <c r="BN6841" s="5"/>
      <c r="BO6841" s="5"/>
      <c r="BP6841" s="5"/>
      <c r="BQ6841" s="5"/>
      <c r="BR6841" s="5"/>
      <c r="BS6841" s="5"/>
      <c r="BT6841" s="5"/>
      <c r="BU6841" s="5"/>
      <c r="BV6841" s="5"/>
      <c r="BW6841" s="5"/>
      <c r="BX6841" s="5"/>
    </row>
    <row r="6842" spans="1:76" x14ac:dyDescent="0.2">
      <c r="A6842" s="1" t="s">
        <v>22</v>
      </c>
      <c r="B6842" s="1" t="s">
        <v>770</v>
      </c>
      <c r="C6842" s="1" t="s">
        <v>800</v>
      </c>
      <c r="D6842" s="1" t="s">
        <v>669</v>
      </c>
      <c r="E6842" s="1" t="s">
        <v>2</v>
      </c>
      <c r="F6842" s="1" t="s">
        <v>1120</v>
      </c>
      <c r="G6842" s="1" t="s">
        <v>73</v>
      </c>
      <c r="H6842" s="8"/>
      <c r="I6842" s="8">
        <v>2015</v>
      </c>
      <c r="J6842" s="1" t="s">
        <v>768</v>
      </c>
      <c r="K6842" s="8">
        <v>110</v>
      </c>
      <c r="L6842" s="10">
        <f>K6842/ VLOOKUP(A6842,Indicators!$B$1:$V$7,21,FALSE)</f>
        <v>0.64450355648780711</v>
      </c>
      <c r="M6842" s="11"/>
      <c r="N6842" s="11"/>
      <c r="O6842" s="11"/>
      <c r="P6842" s="11"/>
      <c r="Q6842" s="8" t="str">
        <f t="shared" si="0"/>
        <v/>
      </c>
      <c r="R6842" s="1" t="s">
        <v>97</v>
      </c>
      <c r="S6842" s="1" t="s">
        <v>80</v>
      </c>
      <c r="T6842" s="11"/>
      <c r="U6842" s="11"/>
      <c r="V6842" s="11"/>
      <c r="W6842" s="11"/>
      <c r="X6842" s="11"/>
      <c r="Y6842" s="11"/>
      <c r="Z6842" s="11"/>
      <c r="AA6842" s="11"/>
      <c r="AB6842" s="11"/>
      <c r="AC6842" s="11"/>
      <c r="AD6842" s="11"/>
      <c r="AE6842" s="11"/>
      <c r="AF6842" s="11"/>
      <c r="AG6842" s="11"/>
      <c r="AH6842" s="11"/>
      <c r="AI6842" s="11"/>
      <c r="AJ6842" s="11"/>
      <c r="AK6842" s="11"/>
      <c r="AL6842" s="11"/>
      <c r="AM6842" s="5"/>
      <c r="AN6842" s="5"/>
      <c r="AO6842" s="5"/>
      <c r="AP6842" s="5"/>
      <c r="AQ6842" s="5"/>
      <c r="AR6842" s="5"/>
      <c r="AS6842" s="5"/>
      <c r="AT6842" s="5"/>
      <c r="AU6842" s="5"/>
      <c r="AV6842" s="5"/>
      <c r="AW6842" s="5"/>
      <c r="AX6842" s="5"/>
      <c r="AY6842" s="5"/>
      <c r="AZ6842" s="5"/>
      <c r="BA6842" s="5"/>
      <c r="BB6842" s="5"/>
      <c r="BC6842" s="5"/>
      <c r="BD6842" s="5"/>
      <c r="BE6842" s="5"/>
      <c r="BF6842" s="5"/>
      <c r="BG6842" s="5"/>
      <c r="BH6842" s="5"/>
      <c r="BI6842" s="5"/>
      <c r="BJ6842" s="5"/>
      <c r="BK6842" s="5"/>
      <c r="BL6842" s="5"/>
      <c r="BM6842" s="5"/>
      <c r="BN6842" s="5"/>
      <c r="BO6842" s="5"/>
      <c r="BP6842" s="5"/>
      <c r="BQ6842" s="5"/>
      <c r="BR6842" s="5"/>
      <c r="BS6842" s="5"/>
      <c r="BT6842" s="5"/>
      <c r="BU6842" s="5"/>
      <c r="BV6842" s="5"/>
      <c r="BW6842" s="5"/>
      <c r="BX6842" s="5"/>
    </row>
    <row r="6843" spans="1:76" x14ac:dyDescent="0.2">
      <c r="A6843" s="1" t="s">
        <v>22</v>
      </c>
      <c r="B6843" s="1" t="s">
        <v>770</v>
      </c>
      <c r="C6843" s="1" t="s">
        <v>802</v>
      </c>
      <c r="D6843" s="1" t="s">
        <v>669</v>
      </c>
      <c r="E6843" s="1" t="s">
        <v>2</v>
      </c>
      <c r="F6843" s="1" t="s">
        <v>1120</v>
      </c>
      <c r="G6843" s="1" t="s">
        <v>73</v>
      </c>
      <c r="H6843" s="8"/>
      <c r="I6843" s="8">
        <v>2015</v>
      </c>
      <c r="J6843" s="1" t="s">
        <v>768</v>
      </c>
      <c r="K6843" s="8">
        <v>200</v>
      </c>
      <c r="L6843" s="10">
        <f>K6843/ VLOOKUP(A6843,Indicators!$B$1:$V$7,21,FALSE)</f>
        <v>1.1718246481596493</v>
      </c>
      <c r="M6843" s="11"/>
      <c r="N6843" s="11"/>
      <c r="O6843" s="11"/>
      <c r="P6843" s="11"/>
      <c r="Q6843" s="8" t="str">
        <f t="shared" si="0"/>
        <v/>
      </c>
      <c r="R6843" s="1" t="s">
        <v>103</v>
      </c>
      <c r="S6843" s="1" t="s">
        <v>54</v>
      </c>
      <c r="T6843" s="11"/>
      <c r="U6843" s="11"/>
      <c r="V6843" s="11"/>
      <c r="W6843" s="11"/>
      <c r="X6843" s="11"/>
      <c r="Y6843" s="11"/>
      <c r="Z6843" s="11"/>
      <c r="AA6843" s="11"/>
      <c r="AB6843" s="11"/>
      <c r="AC6843" s="11"/>
      <c r="AD6843" s="11"/>
      <c r="AE6843" s="11"/>
      <c r="AF6843" s="11"/>
      <c r="AG6843" s="11"/>
      <c r="AH6843" s="11"/>
      <c r="AI6843" s="11"/>
      <c r="AJ6843" s="11"/>
      <c r="AK6843" s="11"/>
      <c r="AL6843" s="11"/>
      <c r="AM6843" s="5"/>
      <c r="AN6843" s="5"/>
      <c r="AO6843" s="5"/>
      <c r="AP6843" s="5"/>
      <c r="AQ6843" s="5"/>
      <c r="AR6843" s="5"/>
      <c r="AS6843" s="5"/>
      <c r="AT6843" s="5"/>
      <c r="AU6843" s="5"/>
      <c r="AV6843" s="5"/>
      <c r="AW6843" s="5"/>
      <c r="AX6843" s="5"/>
      <c r="AY6843" s="5"/>
      <c r="AZ6843" s="5"/>
      <c r="BA6843" s="5"/>
      <c r="BB6843" s="5"/>
      <c r="BC6843" s="5"/>
      <c r="BD6843" s="5"/>
      <c r="BE6843" s="5"/>
      <c r="BF6843" s="5"/>
      <c r="BG6843" s="5"/>
      <c r="BH6843" s="5"/>
      <c r="BI6843" s="5"/>
      <c r="BJ6843" s="5"/>
      <c r="BK6843" s="5"/>
      <c r="BL6843" s="5"/>
      <c r="BM6843" s="5"/>
      <c r="BN6843" s="5"/>
      <c r="BO6843" s="5"/>
      <c r="BP6843" s="5"/>
      <c r="BQ6843" s="5"/>
      <c r="BR6843" s="5"/>
      <c r="BS6843" s="5"/>
      <c r="BT6843" s="5"/>
      <c r="BU6843" s="5"/>
      <c r="BV6843" s="5"/>
      <c r="BW6843" s="5"/>
      <c r="BX6843" s="5"/>
    </row>
    <row r="6844" spans="1:76" x14ac:dyDescent="0.2">
      <c r="A6844" s="1" t="s">
        <v>22</v>
      </c>
      <c r="B6844" s="1" t="s">
        <v>770</v>
      </c>
      <c r="C6844" s="1" t="s">
        <v>532</v>
      </c>
      <c r="D6844" s="1" t="s">
        <v>669</v>
      </c>
      <c r="E6844" s="1" t="s">
        <v>2</v>
      </c>
      <c r="F6844" s="1" t="s">
        <v>1120</v>
      </c>
      <c r="G6844" s="1" t="s">
        <v>73</v>
      </c>
      <c r="H6844" s="8"/>
      <c r="I6844" s="8">
        <v>2015</v>
      </c>
      <c r="J6844" s="1" t="s">
        <v>768</v>
      </c>
      <c r="K6844" s="8">
        <v>200</v>
      </c>
      <c r="L6844" s="10">
        <f>K6844/ VLOOKUP(A6844,Indicators!$B$1:$V$7,21,FALSE)</f>
        <v>1.1718246481596493</v>
      </c>
      <c r="M6844" s="11"/>
      <c r="N6844" s="11"/>
      <c r="O6844" s="11"/>
      <c r="P6844" s="11"/>
      <c r="Q6844" s="8" t="str">
        <f t="shared" si="0"/>
        <v/>
      </c>
      <c r="R6844" s="1" t="s">
        <v>99</v>
      </c>
      <c r="S6844" s="1" t="s">
        <v>68</v>
      </c>
      <c r="T6844" s="11"/>
      <c r="U6844" s="11"/>
      <c r="V6844" s="11"/>
      <c r="W6844" s="11"/>
      <c r="X6844" s="11"/>
      <c r="Y6844" s="11"/>
      <c r="Z6844" s="11"/>
      <c r="AA6844" s="11"/>
      <c r="AB6844" s="11"/>
      <c r="AC6844" s="11"/>
      <c r="AD6844" s="11"/>
      <c r="AE6844" s="11"/>
      <c r="AF6844" s="11"/>
      <c r="AG6844" s="11"/>
      <c r="AH6844" s="11"/>
      <c r="AI6844" s="11"/>
      <c r="AJ6844" s="11"/>
      <c r="AK6844" s="11"/>
      <c r="AL6844" s="11"/>
      <c r="AM6844" s="5"/>
      <c r="AN6844" s="5"/>
      <c r="AO6844" s="5"/>
      <c r="AP6844" s="5"/>
      <c r="AQ6844" s="5"/>
      <c r="AR6844" s="5"/>
      <c r="AS6844" s="5"/>
      <c r="AT6844" s="5"/>
      <c r="AU6844" s="5"/>
      <c r="AV6844" s="5"/>
      <c r="AW6844" s="5"/>
      <c r="AX6844" s="5"/>
      <c r="AY6844" s="5"/>
      <c r="AZ6844" s="5"/>
      <c r="BA6844" s="5"/>
      <c r="BB6844" s="5"/>
      <c r="BC6844" s="5"/>
      <c r="BD6844" s="5"/>
      <c r="BE6844" s="5"/>
      <c r="BF6844" s="5"/>
      <c r="BG6844" s="5"/>
      <c r="BH6844" s="5"/>
      <c r="BI6844" s="5"/>
      <c r="BJ6844" s="5"/>
      <c r="BK6844" s="5"/>
      <c r="BL6844" s="5"/>
      <c r="BM6844" s="5"/>
      <c r="BN6844" s="5"/>
      <c r="BO6844" s="5"/>
      <c r="BP6844" s="5"/>
      <c r="BQ6844" s="5"/>
      <c r="BR6844" s="5"/>
      <c r="BS6844" s="5"/>
      <c r="BT6844" s="5"/>
      <c r="BU6844" s="5"/>
      <c r="BV6844" s="5"/>
      <c r="BW6844" s="5"/>
      <c r="BX6844" s="5"/>
    </row>
    <row r="6845" spans="1:76" x14ac:dyDescent="0.2">
      <c r="A6845" s="1" t="s">
        <v>22</v>
      </c>
      <c r="B6845" s="1" t="s">
        <v>770</v>
      </c>
      <c r="C6845" s="1" t="s">
        <v>803</v>
      </c>
      <c r="D6845" s="1" t="s">
        <v>669</v>
      </c>
      <c r="E6845" s="1" t="s">
        <v>2</v>
      </c>
      <c r="F6845" s="1" t="s">
        <v>1120</v>
      </c>
      <c r="G6845" s="1" t="s">
        <v>73</v>
      </c>
      <c r="H6845" s="8"/>
      <c r="I6845" s="8">
        <v>2015</v>
      </c>
      <c r="J6845" s="1" t="s">
        <v>768</v>
      </c>
      <c r="K6845" s="8">
        <v>200</v>
      </c>
      <c r="L6845" s="10">
        <f>K6845/ VLOOKUP(A6845,Indicators!$B$1:$V$7,21,FALSE)</f>
        <v>1.1718246481596493</v>
      </c>
      <c r="M6845" s="11"/>
      <c r="N6845" s="11"/>
      <c r="O6845" s="11"/>
      <c r="P6845" s="11"/>
      <c r="Q6845" s="8" t="str">
        <f t="shared" si="0"/>
        <v/>
      </c>
      <c r="R6845" s="1" t="s">
        <v>103</v>
      </c>
      <c r="S6845" s="1" t="s">
        <v>86</v>
      </c>
      <c r="T6845" s="11"/>
      <c r="U6845" s="11"/>
      <c r="V6845" s="11"/>
      <c r="W6845" s="11"/>
      <c r="X6845" s="11"/>
      <c r="Y6845" s="11"/>
      <c r="Z6845" s="11"/>
      <c r="AA6845" s="11"/>
      <c r="AB6845" s="11"/>
      <c r="AC6845" s="11"/>
      <c r="AD6845" s="11"/>
      <c r="AE6845" s="11"/>
      <c r="AF6845" s="11"/>
      <c r="AG6845" s="11"/>
      <c r="AH6845" s="11"/>
      <c r="AI6845" s="11"/>
      <c r="AJ6845" s="11"/>
      <c r="AK6845" s="11"/>
      <c r="AL6845" s="11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5"/>
      <c r="AX6845" s="5"/>
      <c r="AY6845" s="5"/>
      <c r="AZ6845" s="5"/>
      <c r="BA6845" s="5"/>
      <c r="BB6845" s="5"/>
      <c r="BC6845" s="5"/>
      <c r="BD6845" s="5"/>
      <c r="BE6845" s="5"/>
      <c r="BF6845" s="5"/>
      <c r="BG6845" s="5"/>
      <c r="BH6845" s="5"/>
      <c r="BI6845" s="5"/>
      <c r="BJ6845" s="5"/>
      <c r="BK6845" s="5"/>
      <c r="BL6845" s="5"/>
      <c r="BM6845" s="5"/>
      <c r="BN6845" s="5"/>
      <c r="BO6845" s="5"/>
      <c r="BP6845" s="5"/>
      <c r="BQ6845" s="5"/>
      <c r="BR6845" s="5"/>
      <c r="BS6845" s="5"/>
      <c r="BT6845" s="5"/>
      <c r="BU6845" s="5"/>
      <c r="BV6845" s="5"/>
      <c r="BW6845" s="5"/>
      <c r="BX6845" s="5"/>
    </row>
    <row r="6846" spans="1:76" x14ac:dyDescent="0.2">
      <c r="A6846" s="1" t="s">
        <v>22</v>
      </c>
      <c r="B6846" s="1" t="s">
        <v>770</v>
      </c>
      <c r="C6846" s="1" t="s">
        <v>49</v>
      </c>
      <c r="D6846" s="1" t="s">
        <v>669</v>
      </c>
      <c r="E6846" s="1" t="s">
        <v>2</v>
      </c>
      <c r="F6846" s="1" t="s">
        <v>1120</v>
      </c>
      <c r="G6846" s="1" t="s">
        <v>73</v>
      </c>
      <c r="H6846" s="8"/>
      <c r="I6846" s="8">
        <v>2015</v>
      </c>
      <c r="J6846" s="1" t="s">
        <v>768</v>
      </c>
      <c r="K6846" s="8">
        <v>400</v>
      </c>
      <c r="L6846" s="10">
        <f>K6846/ VLOOKUP(A6846,Indicators!$B$1:$V$7,21,FALSE)</f>
        <v>2.3436492963192985</v>
      </c>
      <c r="M6846" s="11"/>
      <c r="N6846" s="11"/>
      <c r="O6846" s="11"/>
      <c r="P6846" s="11"/>
      <c r="Q6846" s="8" t="str">
        <f t="shared" si="0"/>
        <v/>
      </c>
      <c r="R6846" s="1" t="s">
        <v>103</v>
      </c>
      <c r="S6846" s="1" t="s">
        <v>49</v>
      </c>
      <c r="T6846" s="11"/>
      <c r="U6846" s="11"/>
      <c r="V6846" s="11"/>
      <c r="W6846" s="11"/>
      <c r="X6846" s="11"/>
      <c r="Y6846" s="11"/>
      <c r="Z6846" s="11"/>
      <c r="AA6846" s="11"/>
      <c r="AB6846" s="11"/>
      <c r="AC6846" s="11"/>
      <c r="AD6846" s="11"/>
      <c r="AE6846" s="11"/>
      <c r="AF6846" s="11"/>
      <c r="AG6846" s="11"/>
      <c r="AH6846" s="11"/>
      <c r="AI6846" s="11"/>
      <c r="AJ6846" s="11"/>
      <c r="AK6846" s="11"/>
      <c r="AL6846" s="11"/>
      <c r="AM6846" s="5"/>
      <c r="AN6846" s="5"/>
      <c r="AO6846" s="5"/>
      <c r="AP6846" s="5"/>
      <c r="AQ6846" s="5"/>
      <c r="AR6846" s="5"/>
      <c r="AS6846" s="5"/>
      <c r="AT6846" s="5"/>
      <c r="AU6846" s="5"/>
      <c r="AV6846" s="5"/>
      <c r="AW6846" s="5"/>
      <c r="AX6846" s="5"/>
      <c r="AY6846" s="5"/>
      <c r="AZ6846" s="5"/>
      <c r="BA6846" s="5"/>
      <c r="BB6846" s="5"/>
      <c r="BC6846" s="5"/>
      <c r="BD6846" s="5"/>
      <c r="BE6846" s="5"/>
      <c r="BF6846" s="5"/>
      <c r="BG6846" s="5"/>
      <c r="BH6846" s="5"/>
      <c r="BI6846" s="5"/>
      <c r="BJ6846" s="5"/>
      <c r="BK6846" s="5"/>
      <c r="BL6846" s="5"/>
      <c r="BM6846" s="5"/>
      <c r="BN6846" s="5"/>
      <c r="BO6846" s="5"/>
      <c r="BP6846" s="5"/>
      <c r="BQ6846" s="5"/>
      <c r="BR6846" s="5"/>
      <c r="BS6846" s="5"/>
      <c r="BT6846" s="5"/>
      <c r="BU6846" s="5"/>
      <c r="BV6846" s="5"/>
      <c r="BW6846" s="5"/>
      <c r="BX6846" s="5"/>
    </row>
    <row r="6847" spans="1:76" x14ac:dyDescent="0.2">
      <c r="A6847" s="1" t="s">
        <v>22</v>
      </c>
      <c r="B6847" s="1" t="s">
        <v>770</v>
      </c>
      <c r="C6847" s="1" t="s">
        <v>804</v>
      </c>
      <c r="D6847" s="1" t="s">
        <v>669</v>
      </c>
      <c r="E6847" s="1" t="s">
        <v>2</v>
      </c>
      <c r="F6847" s="1" t="s">
        <v>1120</v>
      </c>
      <c r="G6847" s="1" t="s">
        <v>73</v>
      </c>
      <c r="H6847" s="8"/>
      <c r="I6847" s="8">
        <v>2015</v>
      </c>
      <c r="J6847" s="1" t="s">
        <v>768</v>
      </c>
      <c r="K6847" s="8">
        <v>450</v>
      </c>
      <c r="L6847" s="10">
        <f>K6847/ VLOOKUP(A6847,Indicators!$B$1:$V$7,21,FALSE)</f>
        <v>2.6366054583592109</v>
      </c>
      <c r="M6847" s="11"/>
      <c r="N6847" s="11"/>
      <c r="O6847" s="11"/>
      <c r="P6847" s="11"/>
      <c r="Q6847" s="8" t="str">
        <f t="shared" si="0"/>
        <v/>
      </c>
      <c r="R6847" s="1" t="s">
        <v>103</v>
      </c>
      <c r="S6847" s="1" t="s">
        <v>54</v>
      </c>
      <c r="T6847" s="11"/>
      <c r="U6847" s="11"/>
      <c r="V6847" s="11"/>
      <c r="W6847" s="11"/>
      <c r="X6847" s="11"/>
      <c r="Y6847" s="11"/>
      <c r="Z6847" s="11"/>
      <c r="AA6847" s="11"/>
      <c r="AB6847" s="11"/>
      <c r="AC6847" s="11"/>
      <c r="AD6847" s="11"/>
      <c r="AE6847" s="11"/>
      <c r="AF6847" s="11"/>
      <c r="AG6847" s="11"/>
      <c r="AH6847" s="11"/>
      <c r="AI6847" s="11"/>
      <c r="AJ6847" s="11"/>
      <c r="AK6847" s="11"/>
      <c r="AL6847" s="11"/>
      <c r="AM6847" s="5"/>
      <c r="AN6847" s="5"/>
      <c r="AO6847" s="5"/>
      <c r="AP6847" s="5"/>
      <c r="AQ6847" s="5"/>
      <c r="AR6847" s="5"/>
      <c r="AS6847" s="5"/>
      <c r="AT6847" s="5"/>
      <c r="AU6847" s="5"/>
      <c r="AV6847" s="5"/>
      <c r="AW6847" s="5"/>
      <c r="AX6847" s="5"/>
      <c r="AY6847" s="5"/>
      <c r="AZ6847" s="5"/>
      <c r="BA6847" s="5"/>
      <c r="BB6847" s="5"/>
      <c r="BC6847" s="5"/>
      <c r="BD6847" s="5"/>
      <c r="BE6847" s="5"/>
      <c r="BF6847" s="5"/>
      <c r="BG6847" s="5"/>
      <c r="BH6847" s="5"/>
      <c r="BI6847" s="5"/>
      <c r="BJ6847" s="5"/>
      <c r="BK6847" s="5"/>
      <c r="BL6847" s="5"/>
      <c r="BM6847" s="5"/>
      <c r="BN6847" s="5"/>
      <c r="BO6847" s="5"/>
      <c r="BP6847" s="5"/>
      <c r="BQ6847" s="5"/>
      <c r="BR6847" s="5"/>
      <c r="BS6847" s="5"/>
      <c r="BT6847" s="5"/>
      <c r="BU6847" s="5"/>
      <c r="BV6847" s="5"/>
      <c r="BW6847" s="5"/>
      <c r="BX6847" s="5"/>
    </row>
    <row r="6848" spans="1:76" x14ac:dyDescent="0.2">
      <c r="A6848" s="1" t="s">
        <v>22</v>
      </c>
      <c r="B6848" s="1" t="s">
        <v>770</v>
      </c>
      <c r="C6848" s="1" t="s">
        <v>538</v>
      </c>
      <c r="D6848" s="1" t="s">
        <v>669</v>
      </c>
      <c r="E6848" s="1" t="s">
        <v>2</v>
      </c>
      <c r="F6848" s="1" t="s">
        <v>1120</v>
      </c>
      <c r="G6848" s="1" t="s">
        <v>73</v>
      </c>
      <c r="H6848" s="8"/>
      <c r="I6848" s="8">
        <v>2015</v>
      </c>
      <c r="J6848" s="1" t="s">
        <v>768</v>
      </c>
      <c r="K6848" s="8">
        <v>460</v>
      </c>
      <c r="L6848" s="10">
        <f>K6848/ VLOOKUP(A6848,Indicators!$B$1:$V$7,21,FALSE)</f>
        <v>2.6951966907671934</v>
      </c>
      <c r="M6848" s="11"/>
      <c r="N6848" s="11"/>
      <c r="O6848" s="11"/>
      <c r="P6848" s="11"/>
      <c r="Q6848" s="8" t="str">
        <f t="shared" si="0"/>
        <v/>
      </c>
      <c r="R6848" s="1" t="s">
        <v>103</v>
      </c>
      <c r="S6848" s="1" t="s">
        <v>49</v>
      </c>
      <c r="T6848" s="11"/>
      <c r="U6848" s="11"/>
      <c r="V6848" s="11"/>
      <c r="W6848" s="11"/>
      <c r="X6848" s="11"/>
      <c r="Y6848" s="11"/>
      <c r="Z6848" s="11"/>
      <c r="AA6848" s="11"/>
      <c r="AB6848" s="11"/>
      <c r="AC6848" s="11"/>
      <c r="AD6848" s="11"/>
      <c r="AE6848" s="11"/>
      <c r="AF6848" s="11"/>
      <c r="AG6848" s="11"/>
      <c r="AH6848" s="11"/>
      <c r="AI6848" s="11"/>
      <c r="AJ6848" s="11"/>
      <c r="AK6848" s="11"/>
      <c r="AL6848" s="11"/>
      <c r="AM6848" s="5"/>
      <c r="AN6848" s="5"/>
      <c r="AO6848" s="5"/>
      <c r="AP6848" s="5"/>
      <c r="AQ6848" s="5"/>
      <c r="AR6848" s="5"/>
      <c r="AS6848" s="5"/>
      <c r="AT6848" s="5"/>
      <c r="AU6848" s="5"/>
      <c r="AV6848" s="5"/>
      <c r="AW6848" s="5"/>
      <c r="AX6848" s="5"/>
      <c r="AY6848" s="5"/>
      <c r="AZ6848" s="5"/>
      <c r="BA6848" s="5"/>
      <c r="BB6848" s="5"/>
      <c r="BC6848" s="5"/>
      <c r="BD6848" s="5"/>
      <c r="BE6848" s="5"/>
      <c r="BF6848" s="5"/>
      <c r="BG6848" s="5"/>
      <c r="BH6848" s="5"/>
      <c r="BI6848" s="5"/>
      <c r="BJ6848" s="5"/>
      <c r="BK6848" s="5"/>
      <c r="BL6848" s="5"/>
      <c r="BM6848" s="5"/>
      <c r="BN6848" s="5"/>
      <c r="BO6848" s="5"/>
      <c r="BP6848" s="5"/>
      <c r="BQ6848" s="5"/>
      <c r="BR6848" s="5"/>
      <c r="BS6848" s="5"/>
      <c r="BT6848" s="5"/>
      <c r="BU6848" s="5"/>
      <c r="BV6848" s="5"/>
      <c r="BW6848" s="5"/>
      <c r="BX6848" s="5"/>
    </row>
    <row r="6849" spans="1:76" x14ac:dyDescent="0.2">
      <c r="A6849" s="1" t="s">
        <v>22</v>
      </c>
      <c r="B6849" s="1" t="s">
        <v>770</v>
      </c>
      <c r="C6849" s="1" t="s">
        <v>526</v>
      </c>
      <c r="D6849" s="1" t="s">
        <v>669</v>
      </c>
      <c r="E6849" s="1" t="s">
        <v>2</v>
      </c>
      <c r="F6849" s="1" t="s">
        <v>1120</v>
      </c>
      <c r="G6849" s="1" t="s">
        <v>73</v>
      </c>
      <c r="H6849" s="8"/>
      <c r="I6849" s="8">
        <v>2015</v>
      </c>
      <c r="J6849" s="1" t="s">
        <v>768</v>
      </c>
      <c r="K6849" s="9">
        <v>1000</v>
      </c>
      <c r="L6849" s="10">
        <f>K6849/ VLOOKUP(A6849,Indicators!$B$1:$V$7,21,FALSE)</f>
        <v>5.8591232407982465</v>
      </c>
      <c r="M6849" s="11"/>
      <c r="N6849" s="11"/>
      <c r="O6849" s="11"/>
      <c r="P6849" s="11"/>
      <c r="Q6849" s="8" t="str">
        <f t="shared" si="0"/>
        <v/>
      </c>
      <c r="R6849" s="1" t="s">
        <v>103</v>
      </c>
      <c r="S6849" s="1" t="s">
        <v>53</v>
      </c>
      <c r="T6849" s="11"/>
      <c r="U6849" s="11"/>
      <c r="V6849" s="11"/>
      <c r="W6849" s="11"/>
      <c r="X6849" s="11"/>
      <c r="Y6849" s="11"/>
      <c r="Z6849" s="11"/>
      <c r="AA6849" s="11"/>
      <c r="AB6849" s="11"/>
      <c r="AC6849" s="11"/>
      <c r="AD6849" s="11"/>
      <c r="AE6849" s="11"/>
      <c r="AF6849" s="11"/>
      <c r="AG6849" s="11"/>
      <c r="AH6849" s="11"/>
      <c r="AI6849" s="11"/>
      <c r="AJ6849" s="11"/>
      <c r="AK6849" s="11"/>
      <c r="AL6849" s="11"/>
      <c r="AM6849" s="5"/>
      <c r="AN6849" s="5"/>
      <c r="AO6849" s="5"/>
      <c r="AP6849" s="5"/>
      <c r="AQ6849" s="5"/>
      <c r="AR6849" s="5"/>
      <c r="AS6849" s="5"/>
      <c r="AT6849" s="5"/>
      <c r="AU6849" s="5"/>
      <c r="AV6849" s="5"/>
      <c r="AW6849" s="5"/>
      <c r="AX6849" s="5"/>
      <c r="AY6849" s="5"/>
      <c r="AZ6849" s="5"/>
      <c r="BA6849" s="5"/>
      <c r="BB6849" s="5"/>
      <c r="BC6849" s="5"/>
      <c r="BD6849" s="5"/>
      <c r="BE6849" s="5"/>
      <c r="BF6849" s="5"/>
      <c r="BG6849" s="5"/>
      <c r="BH6849" s="5"/>
      <c r="BI6849" s="5"/>
      <c r="BJ6849" s="5"/>
      <c r="BK6849" s="5"/>
      <c r="BL6849" s="5"/>
      <c r="BM6849" s="5"/>
      <c r="BN6849" s="5"/>
      <c r="BO6849" s="5"/>
      <c r="BP6849" s="5"/>
      <c r="BQ6849" s="5"/>
      <c r="BR6849" s="5"/>
      <c r="BS6849" s="5"/>
      <c r="BT6849" s="5"/>
      <c r="BU6849" s="5"/>
      <c r="BV6849" s="5"/>
      <c r="BW6849" s="5"/>
      <c r="BX6849" s="5"/>
    </row>
    <row r="6850" spans="1:76" x14ac:dyDescent="0.2">
      <c r="A6850" s="1" t="s">
        <v>22</v>
      </c>
      <c r="B6850" s="1" t="s">
        <v>770</v>
      </c>
      <c r="C6850" s="1" t="s">
        <v>967</v>
      </c>
      <c r="D6850" s="1" t="s">
        <v>669</v>
      </c>
      <c r="E6850" s="1" t="s">
        <v>2</v>
      </c>
      <c r="F6850" s="1" t="s">
        <v>1120</v>
      </c>
      <c r="G6850" s="1" t="s">
        <v>73</v>
      </c>
      <c r="H6850" s="8"/>
      <c r="I6850" s="8">
        <v>2015</v>
      </c>
      <c r="J6850" s="1" t="s">
        <v>768</v>
      </c>
      <c r="K6850" s="9">
        <v>680000</v>
      </c>
      <c r="L6850" s="10">
        <f>K6850/ VLOOKUP(A6850,Indicators!$B$1:$V$7,21,FALSE)</f>
        <v>3984.2038037428078</v>
      </c>
      <c r="M6850" s="11"/>
      <c r="N6850" s="11"/>
      <c r="O6850" s="11"/>
      <c r="P6850" s="11"/>
      <c r="Q6850" s="8" t="str">
        <f t="shared" si="0"/>
        <v/>
      </c>
      <c r="R6850" s="1" t="s">
        <v>98</v>
      </c>
      <c r="S6850" s="1" t="s">
        <v>74</v>
      </c>
      <c r="T6850" s="11"/>
      <c r="U6850" s="11"/>
      <c r="V6850" s="11"/>
      <c r="W6850" s="11"/>
      <c r="X6850" s="11"/>
      <c r="Y6850" s="11"/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1"/>
      <c r="AK6850" s="11"/>
      <c r="AL6850" s="11"/>
      <c r="AM6850" s="5"/>
      <c r="AN6850" s="5"/>
      <c r="AO6850" s="5"/>
      <c r="AP6850" s="5"/>
      <c r="AQ6850" s="5"/>
      <c r="AR6850" s="5"/>
      <c r="AS6850" s="5"/>
      <c r="AT6850" s="5"/>
      <c r="AU6850" s="5"/>
      <c r="AV6850" s="5"/>
      <c r="AW6850" s="5"/>
      <c r="AX6850" s="5"/>
      <c r="AY6850" s="5"/>
      <c r="AZ6850" s="5"/>
      <c r="BA6850" s="5"/>
      <c r="BB6850" s="5"/>
      <c r="BC6850" s="5"/>
      <c r="BD6850" s="5"/>
      <c r="BE6850" s="5"/>
      <c r="BF6850" s="5"/>
      <c r="BG6850" s="5"/>
      <c r="BH6850" s="5"/>
      <c r="BI6850" s="5"/>
      <c r="BJ6850" s="5"/>
      <c r="BK6850" s="5"/>
      <c r="BL6850" s="5"/>
      <c r="BM6850" s="5"/>
      <c r="BN6850" s="5"/>
      <c r="BO6850" s="5"/>
      <c r="BP6850" s="5"/>
      <c r="BQ6850" s="5"/>
      <c r="BR6850" s="5"/>
      <c r="BS6850" s="5"/>
      <c r="BT6850" s="5"/>
      <c r="BU6850" s="5"/>
      <c r="BV6850" s="5"/>
      <c r="BW6850" s="5"/>
      <c r="BX6850" s="5"/>
    </row>
    <row r="6851" spans="1:76" x14ac:dyDescent="0.2">
      <c r="A6851" s="1" t="s">
        <v>22</v>
      </c>
      <c r="B6851" s="1" t="s">
        <v>775</v>
      </c>
      <c r="C6851" s="1" t="s">
        <v>928</v>
      </c>
      <c r="D6851" s="1" t="s">
        <v>669</v>
      </c>
      <c r="E6851" s="1" t="s">
        <v>2</v>
      </c>
      <c r="F6851" s="1" t="s">
        <v>1120</v>
      </c>
      <c r="G6851" s="1" t="s">
        <v>73</v>
      </c>
      <c r="H6851" s="8"/>
      <c r="I6851" s="8">
        <v>2015</v>
      </c>
      <c r="J6851" s="1" t="s">
        <v>768</v>
      </c>
      <c r="K6851" s="8">
        <v>100</v>
      </c>
      <c r="L6851" s="10">
        <f>K6851/ VLOOKUP(A6851,Indicators!$B$1:$V$7,21,FALSE)</f>
        <v>0.58591232407982463</v>
      </c>
      <c r="M6851" s="11"/>
      <c r="N6851" s="11"/>
      <c r="O6851" s="11"/>
      <c r="P6851" s="11"/>
      <c r="Q6851" s="8" t="str">
        <f t="shared" si="0"/>
        <v/>
      </c>
      <c r="R6851" s="1" t="s">
        <v>158</v>
      </c>
      <c r="S6851" s="1" t="s">
        <v>72</v>
      </c>
      <c r="T6851" s="11"/>
      <c r="U6851" s="11"/>
      <c r="V6851" s="11"/>
      <c r="W6851" s="11"/>
      <c r="X6851" s="11"/>
      <c r="Y6851" s="11"/>
      <c r="Z6851" s="11"/>
      <c r="AA6851" s="11"/>
      <c r="AB6851" s="11"/>
      <c r="AC6851" s="11"/>
      <c r="AD6851" s="11"/>
      <c r="AE6851" s="11"/>
      <c r="AF6851" s="11"/>
      <c r="AG6851" s="11"/>
      <c r="AH6851" s="11"/>
      <c r="AI6851" s="11"/>
      <c r="AJ6851" s="11"/>
      <c r="AK6851" s="11"/>
      <c r="AL6851" s="11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5"/>
      <c r="AX6851" s="5"/>
      <c r="AY6851" s="5"/>
      <c r="AZ6851" s="5"/>
      <c r="BA6851" s="5"/>
      <c r="BB6851" s="5"/>
      <c r="BC6851" s="5"/>
      <c r="BD6851" s="5"/>
      <c r="BE6851" s="5"/>
      <c r="BF6851" s="5"/>
      <c r="BG6851" s="5"/>
      <c r="BH6851" s="5"/>
      <c r="BI6851" s="5"/>
      <c r="BJ6851" s="5"/>
      <c r="BK6851" s="5"/>
      <c r="BL6851" s="5"/>
      <c r="BM6851" s="5"/>
      <c r="BN6851" s="5"/>
      <c r="BO6851" s="5"/>
      <c r="BP6851" s="5"/>
      <c r="BQ6851" s="5"/>
      <c r="BR6851" s="5"/>
      <c r="BS6851" s="5"/>
      <c r="BT6851" s="5"/>
      <c r="BU6851" s="5"/>
      <c r="BV6851" s="5"/>
      <c r="BW6851" s="5"/>
      <c r="BX6851" s="5"/>
    </row>
    <row r="6852" spans="1:76" x14ac:dyDescent="0.2">
      <c r="A6852" s="1" t="s">
        <v>22</v>
      </c>
      <c r="B6852" s="1" t="s">
        <v>775</v>
      </c>
      <c r="C6852" s="1" t="s">
        <v>960</v>
      </c>
      <c r="D6852" s="1" t="s">
        <v>669</v>
      </c>
      <c r="E6852" s="1" t="s">
        <v>2</v>
      </c>
      <c r="F6852" s="1" t="s">
        <v>1120</v>
      </c>
      <c r="G6852" s="1" t="s">
        <v>73</v>
      </c>
      <c r="H6852" s="8"/>
      <c r="I6852" s="8">
        <v>2015</v>
      </c>
      <c r="J6852" s="1" t="s">
        <v>768</v>
      </c>
      <c r="K6852" s="8">
        <v>200</v>
      </c>
      <c r="L6852" s="10">
        <f>K6852/ VLOOKUP(A6852,Indicators!$B$1:$V$7,21,FALSE)</f>
        <v>1.1718246481596493</v>
      </c>
      <c r="M6852" s="11"/>
      <c r="N6852" s="11"/>
      <c r="O6852" s="11"/>
      <c r="P6852" s="11"/>
      <c r="Q6852" s="8" t="str">
        <f t="shared" si="0"/>
        <v/>
      </c>
      <c r="R6852" s="1" t="s">
        <v>109</v>
      </c>
      <c r="S6852" s="1" t="s">
        <v>50</v>
      </c>
      <c r="T6852" s="11"/>
      <c r="U6852" s="11"/>
      <c r="V6852" s="11"/>
      <c r="W6852" s="11"/>
      <c r="X6852" s="11"/>
      <c r="Y6852" s="11"/>
      <c r="Z6852" s="11"/>
      <c r="AA6852" s="11"/>
      <c r="AB6852" s="11"/>
      <c r="AC6852" s="11"/>
      <c r="AD6852" s="11"/>
      <c r="AE6852" s="11"/>
      <c r="AF6852" s="11"/>
      <c r="AG6852" s="11"/>
      <c r="AH6852" s="11"/>
      <c r="AI6852" s="11"/>
      <c r="AJ6852" s="11"/>
      <c r="AK6852" s="11"/>
      <c r="AL6852" s="11"/>
      <c r="AM6852" s="5"/>
      <c r="AN6852" s="5"/>
      <c r="AO6852" s="5"/>
      <c r="AP6852" s="5"/>
      <c r="AQ6852" s="5"/>
      <c r="AR6852" s="5"/>
      <c r="AS6852" s="5"/>
      <c r="AT6852" s="5"/>
      <c r="AU6852" s="5"/>
      <c r="AV6852" s="5"/>
      <c r="AW6852" s="5"/>
      <c r="AX6852" s="5"/>
      <c r="AY6852" s="5"/>
      <c r="AZ6852" s="5"/>
      <c r="BA6852" s="5"/>
      <c r="BB6852" s="5"/>
      <c r="BC6852" s="5"/>
      <c r="BD6852" s="5"/>
      <c r="BE6852" s="5"/>
      <c r="BF6852" s="5"/>
      <c r="BG6852" s="5"/>
      <c r="BH6852" s="5"/>
      <c r="BI6852" s="5"/>
      <c r="BJ6852" s="5"/>
      <c r="BK6852" s="5"/>
      <c r="BL6852" s="5"/>
      <c r="BM6852" s="5"/>
      <c r="BN6852" s="5"/>
      <c r="BO6852" s="5"/>
      <c r="BP6852" s="5"/>
      <c r="BQ6852" s="5"/>
      <c r="BR6852" s="5"/>
      <c r="BS6852" s="5"/>
      <c r="BT6852" s="5"/>
      <c r="BU6852" s="5"/>
      <c r="BV6852" s="5"/>
      <c r="BW6852" s="5"/>
      <c r="BX6852" s="5"/>
    </row>
    <row r="6853" spans="1:76" x14ac:dyDescent="0.2">
      <c r="A6853" s="1" t="s">
        <v>22</v>
      </c>
      <c r="B6853" s="1" t="s">
        <v>775</v>
      </c>
      <c r="C6853" s="1" t="s">
        <v>922</v>
      </c>
      <c r="D6853" s="1" t="s">
        <v>669</v>
      </c>
      <c r="E6853" s="1" t="s">
        <v>2</v>
      </c>
      <c r="F6853" s="1" t="s">
        <v>1120</v>
      </c>
      <c r="G6853" s="1" t="s">
        <v>73</v>
      </c>
      <c r="H6853" s="8"/>
      <c r="I6853" s="8">
        <v>2015</v>
      </c>
      <c r="J6853" s="1" t="s">
        <v>768</v>
      </c>
      <c r="K6853" s="8">
        <v>200</v>
      </c>
      <c r="L6853" s="10">
        <f>K6853/ VLOOKUP(A6853,Indicators!$B$1:$V$7,21,FALSE)</f>
        <v>1.1718246481596493</v>
      </c>
      <c r="M6853" s="11"/>
      <c r="N6853" s="11"/>
      <c r="O6853" s="11"/>
      <c r="P6853" s="11"/>
      <c r="Q6853" s="8" t="str">
        <f t="shared" si="0"/>
        <v/>
      </c>
      <c r="R6853" s="1" t="s">
        <v>158</v>
      </c>
      <c r="S6853" s="1" t="s">
        <v>56</v>
      </c>
      <c r="T6853" s="11"/>
      <c r="U6853" s="11"/>
      <c r="V6853" s="11"/>
      <c r="W6853" s="11"/>
      <c r="X6853" s="11"/>
      <c r="Y6853" s="11"/>
      <c r="Z6853" s="11"/>
      <c r="AA6853" s="11"/>
      <c r="AB6853" s="11"/>
      <c r="AC6853" s="11"/>
      <c r="AD6853" s="11"/>
      <c r="AE6853" s="11"/>
      <c r="AF6853" s="11"/>
      <c r="AG6853" s="11"/>
      <c r="AH6853" s="11"/>
      <c r="AI6853" s="11"/>
      <c r="AJ6853" s="11"/>
      <c r="AK6853" s="11"/>
      <c r="AL6853" s="11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5"/>
      <c r="AX6853" s="5"/>
      <c r="AY6853" s="5"/>
      <c r="AZ6853" s="5"/>
      <c r="BA6853" s="5"/>
      <c r="BB6853" s="5"/>
      <c r="BC6853" s="5"/>
      <c r="BD6853" s="5"/>
      <c r="BE6853" s="5"/>
      <c r="BF6853" s="5"/>
      <c r="BG6853" s="5"/>
      <c r="BH6853" s="5"/>
      <c r="BI6853" s="5"/>
      <c r="BJ6853" s="5"/>
      <c r="BK6853" s="5"/>
      <c r="BL6853" s="5"/>
      <c r="BM6853" s="5"/>
      <c r="BN6853" s="5"/>
      <c r="BO6853" s="5"/>
      <c r="BP6853" s="5"/>
      <c r="BQ6853" s="5"/>
      <c r="BR6853" s="5"/>
      <c r="BS6853" s="5"/>
      <c r="BT6853" s="5"/>
      <c r="BU6853" s="5"/>
      <c r="BV6853" s="5"/>
      <c r="BW6853" s="5"/>
      <c r="BX6853" s="5"/>
    </row>
    <row r="6854" spans="1:76" x14ac:dyDescent="0.2">
      <c r="A6854" s="1" t="s">
        <v>22</v>
      </c>
      <c r="B6854" s="1" t="s">
        <v>775</v>
      </c>
      <c r="C6854" s="1" t="s">
        <v>807</v>
      </c>
      <c r="D6854" s="1" t="s">
        <v>669</v>
      </c>
      <c r="E6854" s="1" t="s">
        <v>2</v>
      </c>
      <c r="F6854" s="1" t="s">
        <v>1120</v>
      </c>
      <c r="G6854" s="1" t="s">
        <v>73</v>
      </c>
      <c r="H6854" s="8"/>
      <c r="I6854" s="8">
        <v>2015</v>
      </c>
      <c r="J6854" s="1" t="s">
        <v>768</v>
      </c>
      <c r="K6854" s="8">
        <v>500</v>
      </c>
      <c r="L6854" s="10">
        <f>K6854/ VLOOKUP(A6854,Indicators!$B$1:$V$7,21,FALSE)</f>
        <v>2.9295616203991233</v>
      </c>
      <c r="M6854" s="1" t="s">
        <v>769</v>
      </c>
      <c r="N6854" s="11"/>
      <c r="O6854" s="11"/>
      <c r="P6854" s="11"/>
      <c r="Q6854" s="8" t="str">
        <f t="shared" si="0"/>
        <v/>
      </c>
      <c r="R6854" s="1" t="s">
        <v>158</v>
      </c>
      <c r="S6854" s="1" t="s">
        <v>72</v>
      </c>
      <c r="T6854" s="11"/>
      <c r="U6854" s="11"/>
      <c r="V6854" s="11"/>
      <c r="W6854" s="11"/>
      <c r="X6854" s="11"/>
      <c r="Y6854" s="11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/>
      <c r="AK6854" s="11"/>
      <c r="AL6854" s="11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5"/>
      <c r="AX6854" s="5"/>
      <c r="AY6854" s="5"/>
      <c r="AZ6854" s="5"/>
      <c r="BA6854" s="5"/>
      <c r="BB6854" s="5"/>
      <c r="BC6854" s="5"/>
      <c r="BD6854" s="5"/>
      <c r="BE6854" s="5"/>
      <c r="BF6854" s="5"/>
      <c r="BG6854" s="5"/>
      <c r="BH6854" s="5"/>
      <c r="BI6854" s="5"/>
      <c r="BJ6854" s="5"/>
      <c r="BK6854" s="5"/>
      <c r="BL6854" s="5"/>
      <c r="BM6854" s="5"/>
      <c r="BN6854" s="5"/>
      <c r="BO6854" s="5"/>
      <c r="BP6854" s="5"/>
      <c r="BQ6854" s="5"/>
      <c r="BR6854" s="5"/>
      <c r="BS6854" s="5"/>
      <c r="BT6854" s="5"/>
      <c r="BU6854" s="5"/>
      <c r="BV6854" s="5"/>
      <c r="BW6854" s="5"/>
      <c r="BX6854" s="5"/>
    </row>
    <row r="6855" spans="1:76" x14ac:dyDescent="0.2">
      <c r="A6855" s="1" t="s">
        <v>22</v>
      </c>
      <c r="B6855" s="1" t="s">
        <v>775</v>
      </c>
      <c r="C6855" s="1" t="s">
        <v>927</v>
      </c>
      <c r="D6855" s="1" t="s">
        <v>669</v>
      </c>
      <c r="E6855" s="1" t="s">
        <v>2</v>
      </c>
      <c r="F6855" s="1" t="s">
        <v>1120</v>
      </c>
      <c r="G6855" s="1" t="s">
        <v>73</v>
      </c>
      <c r="H6855" s="8"/>
      <c r="I6855" s="8">
        <v>2015</v>
      </c>
      <c r="J6855" s="1" t="s">
        <v>768</v>
      </c>
      <c r="K6855" s="8">
        <v>600</v>
      </c>
      <c r="L6855" s="10">
        <f>K6855/ VLOOKUP(A6855,Indicators!$B$1:$V$7,21,FALSE)</f>
        <v>3.515473944478948</v>
      </c>
      <c r="M6855" s="11"/>
      <c r="N6855" s="11"/>
      <c r="O6855" s="11"/>
      <c r="P6855" s="11"/>
      <c r="Q6855" s="8" t="str">
        <f t="shared" si="0"/>
        <v/>
      </c>
      <c r="R6855" s="1" t="s">
        <v>158</v>
      </c>
      <c r="S6855" s="1" t="s">
        <v>56</v>
      </c>
      <c r="T6855" s="11"/>
      <c r="U6855" s="11"/>
      <c r="V6855" s="11"/>
      <c r="W6855" s="11"/>
      <c r="X6855" s="11"/>
      <c r="Y6855" s="11"/>
      <c r="Z6855" s="11"/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/>
      <c r="AK6855" s="11"/>
      <c r="AL6855" s="11"/>
      <c r="AM6855" s="5"/>
      <c r="AN6855" s="5"/>
      <c r="AO6855" s="5"/>
      <c r="AP6855" s="5"/>
      <c r="AQ6855" s="5"/>
      <c r="AR6855" s="5"/>
      <c r="AS6855" s="5"/>
      <c r="AT6855" s="5"/>
      <c r="AU6855" s="5"/>
      <c r="AV6855" s="5"/>
      <c r="AW6855" s="5"/>
      <c r="AX6855" s="5"/>
      <c r="AY6855" s="5"/>
      <c r="AZ6855" s="5"/>
      <c r="BA6855" s="5"/>
      <c r="BB6855" s="5"/>
      <c r="BC6855" s="5"/>
      <c r="BD6855" s="5"/>
      <c r="BE6855" s="5"/>
      <c r="BF6855" s="5"/>
      <c r="BG6855" s="5"/>
      <c r="BH6855" s="5"/>
      <c r="BI6855" s="5"/>
      <c r="BJ6855" s="5"/>
      <c r="BK6855" s="5"/>
      <c r="BL6855" s="5"/>
      <c r="BM6855" s="5"/>
      <c r="BN6855" s="5"/>
      <c r="BO6855" s="5"/>
      <c r="BP6855" s="5"/>
      <c r="BQ6855" s="5"/>
      <c r="BR6855" s="5"/>
      <c r="BS6855" s="5"/>
      <c r="BT6855" s="5"/>
      <c r="BU6855" s="5"/>
      <c r="BV6855" s="5"/>
      <c r="BW6855" s="5"/>
      <c r="BX6855" s="5"/>
    </row>
    <row r="6856" spans="1:76" x14ac:dyDescent="0.2">
      <c r="A6856" s="1" t="s">
        <v>22</v>
      </c>
      <c r="B6856" s="1" t="s">
        <v>775</v>
      </c>
      <c r="C6856" s="1" t="s">
        <v>1058</v>
      </c>
      <c r="D6856" s="1" t="s">
        <v>669</v>
      </c>
      <c r="E6856" s="1" t="s">
        <v>2</v>
      </c>
      <c r="F6856" s="1" t="s">
        <v>1120</v>
      </c>
      <c r="G6856" s="1" t="s">
        <v>73</v>
      </c>
      <c r="H6856" s="8"/>
      <c r="I6856" s="8">
        <v>2015</v>
      </c>
      <c r="J6856" s="1" t="s">
        <v>768</v>
      </c>
      <c r="K6856" s="8">
        <v>660</v>
      </c>
      <c r="L6856" s="10">
        <f>K6856/ VLOOKUP(A6856,Indicators!$B$1:$V$7,21,FALSE)</f>
        <v>3.8670213389268429</v>
      </c>
      <c r="M6856" s="1" t="s">
        <v>769</v>
      </c>
      <c r="N6856" s="11"/>
      <c r="O6856" s="11"/>
      <c r="P6856" s="11"/>
      <c r="Q6856" s="8" t="str">
        <f t="shared" si="0"/>
        <v/>
      </c>
      <c r="R6856" s="1" t="s">
        <v>109</v>
      </c>
      <c r="S6856" s="1" t="s">
        <v>50</v>
      </c>
      <c r="T6856" s="11"/>
      <c r="U6856" s="11"/>
      <c r="V6856" s="11"/>
      <c r="W6856" s="11"/>
      <c r="X6856" s="11"/>
      <c r="Y6856" s="11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/>
      <c r="AK6856" s="11"/>
      <c r="AL6856" s="11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5"/>
      <c r="AX6856" s="5"/>
      <c r="AY6856" s="5"/>
      <c r="AZ6856" s="5"/>
      <c r="BA6856" s="5"/>
      <c r="BB6856" s="5"/>
      <c r="BC6856" s="5"/>
      <c r="BD6856" s="5"/>
      <c r="BE6856" s="5"/>
      <c r="BF6856" s="5"/>
      <c r="BG6856" s="5"/>
      <c r="BH6856" s="5"/>
      <c r="BI6856" s="5"/>
      <c r="BJ6856" s="5"/>
      <c r="BK6856" s="5"/>
      <c r="BL6856" s="5"/>
      <c r="BM6856" s="5"/>
      <c r="BN6856" s="5"/>
      <c r="BO6856" s="5"/>
      <c r="BP6856" s="5"/>
      <c r="BQ6856" s="5"/>
      <c r="BR6856" s="5"/>
      <c r="BS6856" s="5"/>
      <c r="BT6856" s="5"/>
      <c r="BU6856" s="5"/>
      <c r="BV6856" s="5"/>
      <c r="BW6856" s="5"/>
      <c r="BX6856" s="5"/>
    </row>
    <row r="6857" spans="1:76" x14ac:dyDescent="0.2">
      <c r="A6857" s="1" t="s">
        <v>22</v>
      </c>
      <c r="B6857" s="1" t="s">
        <v>775</v>
      </c>
      <c r="C6857" s="1" t="s">
        <v>851</v>
      </c>
      <c r="D6857" s="1" t="s">
        <v>669</v>
      </c>
      <c r="E6857" s="1" t="s">
        <v>2</v>
      </c>
      <c r="F6857" s="1" t="s">
        <v>1120</v>
      </c>
      <c r="G6857" s="1" t="s">
        <v>73</v>
      </c>
      <c r="H6857" s="8"/>
      <c r="I6857" s="8">
        <v>2015</v>
      </c>
      <c r="J6857" s="1" t="s">
        <v>768</v>
      </c>
      <c r="K6857" s="8">
        <v>700</v>
      </c>
      <c r="L6857" s="10">
        <f>K6857/ VLOOKUP(A6857,Indicators!$B$1:$V$7,21,FALSE)</f>
        <v>4.1013862685587723</v>
      </c>
      <c r="M6857" s="11"/>
      <c r="N6857" s="11"/>
      <c r="O6857" s="11"/>
      <c r="P6857" s="11"/>
      <c r="Q6857" s="8" t="str">
        <f t="shared" si="0"/>
        <v/>
      </c>
      <c r="R6857" s="1" t="s">
        <v>109</v>
      </c>
      <c r="S6857" s="1" t="s">
        <v>50</v>
      </c>
      <c r="T6857" s="11"/>
      <c r="U6857" s="11"/>
      <c r="V6857" s="11"/>
      <c r="W6857" s="11"/>
      <c r="X6857" s="11"/>
      <c r="Y6857" s="11"/>
      <c r="Z6857" s="11"/>
      <c r="AA6857" s="11"/>
      <c r="AB6857" s="11"/>
      <c r="AC6857" s="11"/>
      <c r="AD6857" s="11"/>
      <c r="AE6857" s="11"/>
      <c r="AF6857" s="11"/>
      <c r="AG6857" s="11"/>
      <c r="AH6857" s="11"/>
      <c r="AI6857" s="11"/>
      <c r="AJ6857" s="11"/>
      <c r="AK6857" s="11"/>
      <c r="AL6857" s="11"/>
      <c r="AM6857" s="5"/>
      <c r="AN6857" s="5"/>
      <c r="AO6857" s="5"/>
      <c r="AP6857" s="5"/>
      <c r="AQ6857" s="5"/>
      <c r="AR6857" s="5"/>
      <c r="AS6857" s="5"/>
      <c r="AT6857" s="5"/>
      <c r="AU6857" s="5"/>
      <c r="AV6857" s="5"/>
      <c r="AW6857" s="5"/>
      <c r="AX6857" s="5"/>
      <c r="AY6857" s="5"/>
      <c r="AZ6857" s="5"/>
      <c r="BA6857" s="5"/>
      <c r="BB6857" s="5"/>
      <c r="BC6857" s="5"/>
      <c r="BD6857" s="5"/>
      <c r="BE6857" s="5"/>
      <c r="BF6857" s="5"/>
      <c r="BG6857" s="5"/>
      <c r="BH6857" s="5"/>
      <c r="BI6857" s="5"/>
      <c r="BJ6857" s="5"/>
      <c r="BK6857" s="5"/>
      <c r="BL6857" s="5"/>
      <c r="BM6857" s="5"/>
      <c r="BN6857" s="5"/>
      <c r="BO6857" s="5"/>
      <c r="BP6857" s="5"/>
      <c r="BQ6857" s="5"/>
      <c r="BR6857" s="5"/>
      <c r="BS6857" s="5"/>
      <c r="BT6857" s="5"/>
      <c r="BU6857" s="5"/>
      <c r="BV6857" s="5"/>
      <c r="BW6857" s="5"/>
      <c r="BX6857" s="5"/>
    </row>
    <row r="6858" spans="1:76" x14ac:dyDescent="0.2">
      <c r="A6858" s="1" t="s">
        <v>22</v>
      </c>
      <c r="B6858" s="1" t="s">
        <v>775</v>
      </c>
      <c r="C6858" s="1" t="s">
        <v>806</v>
      </c>
      <c r="D6858" s="1" t="s">
        <v>669</v>
      </c>
      <c r="E6858" s="1" t="s">
        <v>2</v>
      </c>
      <c r="F6858" s="1" t="s">
        <v>1120</v>
      </c>
      <c r="G6858" s="1" t="s">
        <v>73</v>
      </c>
      <c r="H6858" s="8"/>
      <c r="I6858" s="8">
        <v>2015</v>
      </c>
      <c r="J6858" s="1" t="s">
        <v>768</v>
      </c>
      <c r="K6858" s="8">
        <v>950</v>
      </c>
      <c r="L6858" s="10">
        <f>K6858/ VLOOKUP(A6858,Indicators!$B$1:$V$7,21,FALSE)</f>
        <v>5.5661670787583342</v>
      </c>
      <c r="M6858" s="11"/>
      <c r="N6858" s="11"/>
      <c r="O6858" s="11"/>
      <c r="P6858" s="11"/>
      <c r="Q6858" s="8" t="str">
        <f t="shared" si="0"/>
        <v/>
      </c>
      <c r="R6858" s="1" t="s">
        <v>271</v>
      </c>
      <c r="S6858" s="1" t="s">
        <v>55</v>
      </c>
      <c r="T6858" s="11"/>
      <c r="U6858" s="11"/>
      <c r="V6858" s="11"/>
      <c r="W6858" s="11"/>
      <c r="X6858" s="11"/>
      <c r="Y6858" s="11"/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1"/>
      <c r="AJ6858" s="11"/>
      <c r="AK6858" s="11"/>
      <c r="AL6858" s="11"/>
      <c r="AM6858" s="5"/>
      <c r="AN6858" s="5"/>
      <c r="AO6858" s="5"/>
      <c r="AP6858" s="5"/>
      <c r="AQ6858" s="5"/>
      <c r="AR6858" s="5"/>
      <c r="AS6858" s="5"/>
      <c r="AT6858" s="5"/>
      <c r="AU6858" s="5"/>
      <c r="AV6858" s="5"/>
      <c r="AW6858" s="5"/>
      <c r="AX6858" s="5"/>
      <c r="AY6858" s="5"/>
      <c r="AZ6858" s="5"/>
      <c r="BA6858" s="5"/>
      <c r="BB6858" s="5"/>
      <c r="BC6858" s="5"/>
      <c r="BD6858" s="5"/>
      <c r="BE6858" s="5"/>
      <c r="BF6858" s="5"/>
      <c r="BG6858" s="5"/>
      <c r="BH6858" s="5"/>
      <c r="BI6858" s="5"/>
      <c r="BJ6858" s="5"/>
      <c r="BK6858" s="5"/>
      <c r="BL6858" s="5"/>
      <c r="BM6858" s="5"/>
      <c r="BN6858" s="5"/>
      <c r="BO6858" s="5"/>
      <c r="BP6858" s="5"/>
      <c r="BQ6858" s="5"/>
      <c r="BR6858" s="5"/>
      <c r="BS6858" s="5"/>
      <c r="BT6858" s="5"/>
      <c r="BU6858" s="5"/>
      <c r="BV6858" s="5"/>
      <c r="BW6858" s="5"/>
      <c r="BX6858" s="5"/>
    </row>
    <row r="6859" spans="1:76" x14ac:dyDescent="0.2">
      <c r="A6859" s="1" t="s">
        <v>22</v>
      </c>
      <c r="B6859" s="1" t="s">
        <v>775</v>
      </c>
      <c r="C6859" s="1" t="s">
        <v>1030</v>
      </c>
      <c r="D6859" s="1" t="s">
        <v>669</v>
      </c>
      <c r="E6859" s="1" t="s">
        <v>2</v>
      </c>
      <c r="F6859" s="1" t="s">
        <v>1120</v>
      </c>
      <c r="G6859" s="1" t="s">
        <v>73</v>
      </c>
      <c r="H6859" s="8"/>
      <c r="I6859" s="8">
        <v>2015</v>
      </c>
      <c r="J6859" s="1" t="s">
        <v>768</v>
      </c>
      <c r="K6859" s="9">
        <v>2485</v>
      </c>
      <c r="L6859" s="10">
        <f>K6859/ VLOOKUP(A6859,Indicators!$B$1:$V$7,21,FALSE)</f>
        <v>14.559921253383644</v>
      </c>
      <c r="M6859" s="11"/>
      <c r="N6859" s="11"/>
      <c r="O6859" s="11"/>
      <c r="P6859" s="11"/>
      <c r="Q6859" s="8" t="str">
        <f t="shared" si="0"/>
        <v/>
      </c>
      <c r="R6859" s="1" t="s">
        <v>109</v>
      </c>
      <c r="S6859" s="1" t="s">
        <v>50</v>
      </c>
      <c r="T6859" s="11"/>
      <c r="U6859" s="11"/>
      <c r="V6859" s="11"/>
      <c r="W6859" s="11"/>
      <c r="X6859" s="11"/>
      <c r="Y6859" s="11"/>
      <c r="Z6859" s="11"/>
      <c r="AA6859" s="11"/>
      <c r="AB6859" s="11"/>
      <c r="AC6859" s="11"/>
      <c r="AD6859" s="11"/>
      <c r="AE6859" s="11"/>
      <c r="AF6859" s="11"/>
      <c r="AG6859" s="11"/>
      <c r="AH6859" s="11"/>
      <c r="AI6859" s="11"/>
      <c r="AJ6859" s="11"/>
      <c r="AK6859" s="11"/>
      <c r="AL6859" s="11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5"/>
      <c r="AX6859" s="5"/>
      <c r="AY6859" s="5"/>
      <c r="AZ6859" s="5"/>
      <c r="BA6859" s="5"/>
      <c r="BB6859" s="5"/>
      <c r="BC6859" s="5"/>
      <c r="BD6859" s="5"/>
      <c r="BE6859" s="5"/>
      <c r="BF6859" s="5"/>
      <c r="BG6859" s="5"/>
      <c r="BH6859" s="5"/>
      <c r="BI6859" s="5"/>
      <c r="BJ6859" s="5"/>
      <c r="BK6859" s="5"/>
      <c r="BL6859" s="5"/>
      <c r="BM6859" s="5"/>
      <c r="BN6859" s="5"/>
      <c r="BO6859" s="5"/>
      <c r="BP6859" s="5"/>
      <c r="BQ6859" s="5"/>
      <c r="BR6859" s="5"/>
      <c r="BS6859" s="5"/>
      <c r="BT6859" s="5"/>
      <c r="BU6859" s="5"/>
      <c r="BV6859" s="5"/>
      <c r="BW6859" s="5"/>
      <c r="BX6859" s="5"/>
    </row>
    <row r="6860" spans="1:76" x14ac:dyDescent="0.2">
      <c r="A6860" s="1" t="s">
        <v>22</v>
      </c>
      <c r="B6860" s="1" t="s">
        <v>775</v>
      </c>
      <c r="C6860" s="1" t="s">
        <v>1070</v>
      </c>
      <c r="D6860" s="1" t="s">
        <v>669</v>
      </c>
      <c r="E6860" s="1" t="s">
        <v>2</v>
      </c>
      <c r="F6860" s="1" t="s">
        <v>1120</v>
      </c>
      <c r="G6860" s="1" t="s">
        <v>73</v>
      </c>
      <c r="H6860" s="8"/>
      <c r="I6860" s="8">
        <v>2015</v>
      </c>
      <c r="J6860" s="1" t="s">
        <v>768</v>
      </c>
      <c r="K6860" s="9">
        <v>3048</v>
      </c>
      <c r="L6860" s="10">
        <f>K6860/ VLOOKUP(A6860,Indicators!$B$1:$V$7,21,FALSE)</f>
        <v>17.858607637953057</v>
      </c>
      <c r="M6860" s="1" t="s">
        <v>769</v>
      </c>
      <c r="N6860" s="11"/>
      <c r="O6860" s="11"/>
      <c r="P6860" s="11"/>
      <c r="Q6860" s="8" t="str">
        <f t="shared" si="0"/>
        <v/>
      </c>
      <c r="R6860" s="1" t="s">
        <v>109</v>
      </c>
      <c r="S6860" s="1" t="s">
        <v>50</v>
      </c>
      <c r="T6860" s="11"/>
      <c r="U6860" s="11"/>
      <c r="V6860" s="11"/>
      <c r="W6860" s="11"/>
      <c r="X6860" s="11"/>
      <c r="Y6860" s="11"/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/>
      <c r="AJ6860" s="11"/>
      <c r="AK6860" s="11"/>
      <c r="AL6860" s="11"/>
      <c r="AM6860" s="5"/>
      <c r="AN6860" s="5"/>
      <c r="AO6860" s="5"/>
      <c r="AP6860" s="5"/>
      <c r="AQ6860" s="5"/>
      <c r="AR6860" s="5"/>
      <c r="AS6860" s="5"/>
      <c r="AT6860" s="5"/>
      <c r="AU6860" s="5"/>
      <c r="AV6860" s="5"/>
      <c r="AW6860" s="5"/>
      <c r="AX6860" s="5"/>
      <c r="AY6860" s="5"/>
      <c r="AZ6860" s="5"/>
      <c r="BA6860" s="5"/>
      <c r="BB6860" s="5"/>
      <c r="BC6860" s="5"/>
      <c r="BD6860" s="5"/>
      <c r="BE6860" s="5"/>
      <c r="BF6860" s="5"/>
      <c r="BG6860" s="5"/>
      <c r="BH6860" s="5"/>
      <c r="BI6860" s="5"/>
      <c r="BJ6860" s="5"/>
      <c r="BK6860" s="5"/>
      <c r="BL6860" s="5"/>
      <c r="BM6860" s="5"/>
      <c r="BN6860" s="5"/>
      <c r="BO6860" s="5"/>
      <c r="BP6860" s="5"/>
      <c r="BQ6860" s="5"/>
      <c r="BR6860" s="5"/>
      <c r="BS6860" s="5"/>
      <c r="BT6860" s="5"/>
      <c r="BU6860" s="5"/>
      <c r="BV6860" s="5"/>
      <c r="BW6860" s="5"/>
      <c r="BX6860" s="5"/>
    </row>
    <row r="6861" spans="1:76" x14ac:dyDescent="0.2">
      <c r="A6861" s="1" t="s">
        <v>22</v>
      </c>
      <c r="B6861" s="1" t="s">
        <v>775</v>
      </c>
      <c r="C6861" s="1" t="s">
        <v>1071</v>
      </c>
      <c r="D6861" s="1" t="s">
        <v>669</v>
      </c>
      <c r="E6861" s="1" t="s">
        <v>2</v>
      </c>
      <c r="F6861" s="1" t="s">
        <v>1120</v>
      </c>
      <c r="G6861" s="1" t="s">
        <v>73</v>
      </c>
      <c r="H6861" s="8"/>
      <c r="I6861" s="8">
        <v>2015</v>
      </c>
      <c r="J6861" s="1" t="s">
        <v>768</v>
      </c>
      <c r="K6861" s="9">
        <v>6445</v>
      </c>
      <c r="L6861" s="10">
        <f>K6861/ VLOOKUP(A6861,Indicators!$B$1:$V$7,21,FALSE)</f>
        <v>37.762049286944702</v>
      </c>
      <c r="M6861" s="1" t="s">
        <v>769</v>
      </c>
      <c r="N6861" s="11"/>
      <c r="O6861" s="11"/>
      <c r="P6861" s="11"/>
      <c r="Q6861" s="8" t="str">
        <f t="shared" si="0"/>
        <v/>
      </c>
      <c r="R6861" s="1" t="s">
        <v>109</v>
      </c>
      <c r="S6861" s="1" t="s">
        <v>50</v>
      </c>
      <c r="T6861" s="11"/>
      <c r="U6861" s="11"/>
      <c r="V6861" s="11"/>
      <c r="W6861" s="11"/>
      <c r="X6861" s="11"/>
      <c r="Y6861" s="11"/>
      <c r="Z6861" s="11"/>
      <c r="AA6861" s="11"/>
      <c r="AB6861" s="11"/>
      <c r="AC6861" s="11"/>
      <c r="AD6861" s="11"/>
      <c r="AE6861" s="11"/>
      <c r="AF6861" s="11"/>
      <c r="AG6861" s="11"/>
      <c r="AH6861" s="11"/>
      <c r="AI6861" s="11"/>
      <c r="AJ6861" s="11"/>
      <c r="AK6861" s="11"/>
      <c r="AL6861" s="11"/>
      <c r="AM6861" s="5"/>
      <c r="AN6861" s="5"/>
      <c r="AO6861" s="5"/>
      <c r="AP6861" s="5"/>
      <c r="AQ6861" s="5"/>
      <c r="AR6861" s="5"/>
      <c r="AS6861" s="5"/>
      <c r="AT6861" s="5"/>
      <c r="AU6861" s="5"/>
      <c r="AV6861" s="5"/>
      <c r="AW6861" s="5"/>
      <c r="AX6861" s="5"/>
      <c r="AY6861" s="5"/>
      <c r="AZ6861" s="5"/>
      <c r="BA6861" s="5"/>
      <c r="BB6861" s="5"/>
      <c r="BC6861" s="5"/>
      <c r="BD6861" s="5"/>
      <c r="BE6861" s="5"/>
      <c r="BF6861" s="5"/>
      <c r="BG6861" s="5"/>
      <c r="BH6861" s="5"/>
      <c r="BI6861" s="5"/>
      <c r="BJ6861" s="5"/>
      <c r="BK6861" s="5"/>
      <c r="BL6861" s="5"/>
      <c r="BM6861" s="5"/>
      <c r="BN6861" s="5"/>
      <c r="BO6861" s="5"/>
      <c r="BP6861" s="5"/>
      <c r="BQ6861" s="5"/>
      <c r="BR6861" s="5"/>
      <c r="BS6861" s="5"/>
      <c r="BT6861" s="5"/>
      <c r="BU6861" s="5"/>
      <c r="BV6861" s="5"/>
      <c r="BW6861" s="5"/>
      <c r="BX6861" s="5"/>
    </row>
    <row r="6862" spans="1:76" x14ac:dyDescent="0.2">
      <c r="A6862" s="1" t="s">
        <v>22</v>
      </c>
      <c r="B6862" s="1" t="s">
        <v>107</v>
      </c>
      <c r="C6862" s="1" t="s">
        <v>855</v>
      </c>
      <c r="D6862" s="1" t="s">
        <v>669</v>
      </c>
      <c r="E6862" s="1" t="s">
        <v>2</v>
      </c>
      <c r="F6862" s="1" t="s">
        <v>1120</v>
      </c>
      <c r="G6862" s="1" t="s">
        <v>73</v>
      </c>
      <c r="H6862" s="8"/>
      <c r="I6862" s="8">
        <v>2015</v>
      </c>
      <c r="J6862" s="1" t="s">
        <v>768</v>
      </c>
      <c r="K6862" s="9">
        <v>35000</v>
      </c>
      <c r="L6862" s="10">
        <f>K6862/ VLOOKUP(A6862,Indicators!$B$1:$V$7,21,FALSE)</f>
        <v>205.06931342793862</v>
      </c>
      <c r="M6862" s="11"/>
      <c r="N6862" s="11"/>
      <c r="O6862" s="11"/>
      <c r="P6862" s="11"/>
      <c r="Q6862" s="8" t="str">
        <f t="shared" si="0"/>
        <v/>
      </c>
      <c r="R6862" s="1" t="s">
        <v>103</v>
      </c>
      <c r="S6862" s="1" t="s">
        <v>43</v>
      </c>
      <c r="T6862" s="11"/>
      <c r="U6862" s="11"/>
      <c r="V6862" s="11"/>
      <c r="W6862" s="11"/>
      <c r="X6862" s="11"/>
      <c r="Y6862" s="11"/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1"/>
      <c r="AJ6862" s="11"/>
      <c r="AK6862" s="11"/>
      <c r="AL6862" s="11"/>
      <c r="AM6862" s="5"/>
      <c r="AN6862" s="5"/>
      <c r="AO6862" s="5"/>
      <c r="AP6862" s="5"/>
      <c r="AQ6862" s="5"/>
      <c r="AR6862" s="5"/>
      <c r="AS6862" s="5"/>
      <c r="AT6862" s="5"/>
      <c r="AU6862" s="5"/>
      <c r="AV6862" s="5"/>
      <c r="AW6862" s="5"/>
      <c r="AX6862" s="5"/>
      <c r="AY6862" s="5"/>
      <c r="AZ6862" s="5"/>
      <c r="BA6862" s="5"/>
      <c r="BB6862" s="5"/>
      <c r="BC6862" s="5"/>
      <c r="BD6862" s="5"/>
      <c r="BE6862" s="5"/>
      <c r="BF6862" s="5"/>
      <c r="BG6862" s="5"/>
      <c r="BH6862" s="5"/>
      <c r="BI6862" s="5"/>
      <c r="BJ6862" s="5"/>
      <c r="BK6862" s="5"/>
      <c r="BL6862" s="5"/>
      <c r="BM6862" s="5"/>
      <c r="BN6862" s="5"/>
      <c r="BO6862" s="5"/>
      <c r="BP6862" s="5"/>
      <c r="BQ6862" s="5"/>
      <c r="BR6862" s="5"/>
      <c r="BS6862" s="5"/>
      <c r="BT6862" s="5"/>
      <c r="BU6862" s="5"/>
      <c r="BV6862" s="5"/>
      <c r="BW6862" s="5"/>
      <c r="BX6862" s="5"/>
    </row>
    <row r="6863" spans="1:76" x14ac:dyDescent="0.2">
      <c r="A6863" s="1" t="s">
        <v>22</v>
      </c>
      <c r="B6863" s="1" t="s">
        <v>809</v>
      </c>
      <c r="C6863" s="1" t="s">
        <v>811</v>
      </c>
      <c r="D6863" s="1" t="s">
        <v>669</v>
      </c>
      <c r="E6863" s="1" t="s">
        <v>2</v>
      </c>
      <c r="F6863" s="1" t="s">
        <v>1120</v>
      </c>
      <c r="G6863" s="1" t="s">
        <v>73</v>
      </c>
      <c r="H6863" s="8"/>
      <c r="I6863" s="8">
        <v>2015</v>
      </c>
      <c r="J6863" s="1" t="s">
        <v>768</v>
      </c>
      <c r="K6863" s="8">
        <v>50</v>
      </c>
      <c r="L6863" s="10">
        <f>K6863/ VLOOKUP(A6863,Indicators!$B$1:$V$7,21,FALSE)</f>
        <v>0.29295616203991232</v>
      </c>
      <c r="M6863" s="11"/>
      <c r="N6863" s="11"/>
      <c r="O6863" s="11"/>
      <c r="P6863" s="11"/>
      <c r="Q6863" s="8" t="str">
        <f t="shared" si="0"/>
        <v/>
      </c>
      <c r="R6863" s="1" t="s">
        <v>94</v>
      </c>
      <c r="S6863" s="1" t="s">
        <v>88</v>
      </c>
      <c r="T6863" s="11"/>
      <c r="U6863" s="11"/>
      <c r="V6863" s="11"/>
      <c r="W6863" s="11"/>
      <c r="X6863" s="11"/>
      <c r="Y6863" s="11"/>
      <c r="Z6863" s="11"/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/>
      <c r="AK6863" s="11"/>
      <c r="AL6863" s="11"/>
      <c r="AM6863" s="5"/>
      <c r="AN6863" s="5"/>
      <c r="AO6863" s="5"/>
      <c r="AP6863" s="5"/>
      <c r="AQ6863" s="5"/>
      <c r="AR6863" s="5"/>
      <c r="AS6863" s="5"/>
      <c r="AT6863" s="5"/>
      <c r="AU6863" s="5"/>
      <c r="AV6863" s="5"/>
      <c r="AW6863" s="5"/>
      <c r="AX6863" s="5"/>
      <c r="AY6863" s="5"/>
      <c r="AZ6863" s="5"/>
      <c r="BA6863" s="5"/>
      <c r="BB6863" s="5"/>
      <c r="BC6863" s="5"/>
      <c r="BD6863" s="5"/>
      <c r="BE6863" s="5"/>
      <c r="BF6863" s="5"/>
      <c r="BG6863" s="5"/>
      <c r="BH6863" s="5"/>
      <c r="BI6863" s="5"/>
      <c r="BJ6863" s="5"/>
      <c r="BK6863" s="5"/>
      <c r="BL6863" s="5"/>
      <c r="BM6863" s="5"/>
      <c r="BN6863" s="5"/>
      <c r="BO6863" s="5"/>
      <c r="BP6863" s="5"/>
      <c r="BQ6863" s="5"/>
      <c r="BR6863" s="5"/>
      <c r="BS6863" s="5"/>
      <c r="BT6863" s="5"/>
      <c r="BU6863" s="5"/>
      <c r="BV6863" s="5"/>
      <c r="BW6863" s="5"/>
      <c r="BX6863" s="5"/>
    </row>
    <row r="6864" spans="1:76" x14ac:dyDescent="0.2">
      <c r="A6864" s="1" t="s">
        <v>22</v>
      </c>
      <c r="B6864" s="1" t="s">
        <v>809</v>
      </c>
      <c r="C6864" s="1" t="s">
        <v>34</v>
      </c>
      <c r="D6864" s="1" t="s">
        <v>669</v>
      </c>
      <c r="E6864" s="1" t="s">
        <v>2</v>
      </c>
      <c r="F6864" s="1" t="s">
        <v>1120</v>
      </c>
      <c r="G6864" s="1" t="s">
        <v>73</v>
      </c>
      <c r="H6864" s="8"/>
      <c r="I6864" s="8">
        <v>2015</v>
      </c>
      <c r="J6864" s="1" t="s">
        <v>768</v>
      </c>
      <c r="K6864" s="8">
        <v>50</v>
      </c>
      <c r="L6864" s="10">
        <f>K6864/ VLOOKUP(A6864,Indicators!$B$1:$V$7,21,FALSE)</f>
        <v>0.29295616203991232</v>
      </c>
      <c r="M6864" s="11"/>
      <c r="N6864" s="11"/>
      <c r="O6864" s="11"/>
      <c r="P6864" s="11"/>
      <c r="Q6864" s="8" t="str">
        <f t="shared" si="0"/>
        <v/>
      </c>
      <c r="R6864" s="1" t="s">
        <v>94</v>
      </c>
      <c r="S6864" s="1" t="s">
        <v>34</v>
      </c>
      <c r="T6864" s="11"/>
      <c r="U6864" s="11"/>
      <c r="V6864" s="11"/>
      <c r="W6864" s="11"/>
      <c r="X6864" s="11"/>
      <c r="Y6864" s="11"/>
      <c r="Z6864" s="11"/>
      <c r="AA6864" s="11"/>
      <c r="AB6864" s="11"/>
      <c r="AC6864" s="11"/>
      <c r="AD6864" s="11"/>
      <c r="AE6864" s="11"/>
      <c r="AF6864" s="11"/>
      <c r="AG6864" s="11"/>
      <c r="AH6864" s="11"/>
      <c r="AI6864" s="11"/>
      <c r="AJ6864" s="11"/>
      <c r="AK6864" s="11"/>
      <c r="AL6864" s="11"/>
      <c r="AM6864" s="5"/>
      <c r="AN6864" s="5"/>
      <c r="AO6864" s="5"/>
      <c r="AP6864" s="5"/>
      <c r="AQ6864" s="5"/>
      <c r="AR6864" s="5"/>
      <c r="AS6864" s="5"/>
      <c r="AT6864" s="5"/>
      <c r="AU6864" s="5"/>
      <c r="AV6864" s="5"/>
      <c r="AW6864" s="5"/>
      <c r="AX6864" s="5"/>
      <c r="AY6864" s="5"/>
      <c r="AZ6864" s="5"/>
      <c r="BA6864" s="5"/>
      <c r="BB6864" s="5"/>
      <c r="BC6864" s="5"/>
      <c r="BD6864" s="5"/>
      <c r="BE6864" s="5"/>
      <c r="BF6864" s="5"/>
      <c r="BG6864" s="5"/>
      <c r="BH6864" s="5"/>
      <c r="BI6864" s="5"/>
      <c r="BJ6864" s="5"/>
      <c r="BK6864" s="5"/>
      <c r="BL6864" s="5"/>
      <c r="BM6864" s="5"/>
      <c r="BN6864" s="5"/>
      <c r="BO6864" s="5"/>
      <c r="BP6864" s="5"/>
      <c r="BQ6864" s="5"/>
      <c r="BR6864" s="5"/>
      <c r="BS6864" s="5"/>
      <c r="BT6864" s="5"/>
      <c r="BU6864" s="5"/>
      <c r="BV6864" s="5"/>
      <c r="BW6864" s="5"/>
      <c r="BX6864" s="5"/>
    </row>
    <row r="6865" spans="1:76" x14ac:dyDescent="0.2">
      <c r="A6865" s="1" t="s">
        <v>22</v>
      </c>
      <c r="B6865" s="1" t="s">
        <v>809</v>
      </c>
      <c r="C6865" s="1" t="s">
        <v>817</v>
      </c>
      <c r="D6865" s="1" t="s">
        <v>669</v>
      </c>
      <c r="E6865" s="1" t="s">
        <v>2</v>
      </c>
      <c r="F6865" s="1" t="s">
        <v>1120</v>
      </c>
      <c r="G6865" s="1" t="s">
        <v>73</v>
      </c>
      <c r="H6865" s="8"/>
      <c r="I6865" s="8">
        <v>2015</v>
      </c>
      <c r="J6865" s="1" t="s">
        <v>768</v>
      </c>
      <c r="K6865" s="8">
        <v>50</v>
      </c>
      <c r="L6865" s="10">
        <f>K6865/ VLOOKUP(A6865,Indicators!$B$1:$V$7,21,FALSE)</f>
        <v>0.29295616203991232</v>
      </c>
      <c r="M6865" s="11"/>
      <c r="N6865" s="11"/>
      <c r="O6865" s="11"/>
      <c r="P6865" s="11"/>
      <c r="Q6865" s="8" t="str">
        <f t="shared" si="0"/>
        <v/>
      </c>
      <c r="R6865" s="1" t="s">
        <v>271</v>
      </c>
      <c r="S6865" s="1" t="s">
        <v>55</v>
      </c>
      <c r="T6865" s="11"/>
      <c r="U6865" s="11"/>
      <c r="V6865" s="11"/>
      <c r="W6865" s="11"/>
      <c r="X6865" s="11"/>
      <c r="Y6865" s="11"/>
      <c r="Z6865" s="11"/>
      <c r="AA6865" s="11"/>
      <c r="AB6865" s="11"/>
      <c r="AC6865" s="11"/>
      <c r="AD6865" s="11"/>
      <c r="AE6865" s="11"/>
      <c r="AF6865" s="11"/>
      <c r="AG6865" s="11"/>
      <c r="AH6865" s="11"/>
      <c r="AI6865" s="11"/>
      <c r="AJ6865" s="11"/>
      <c r="AK6865" s="11"/>
      <c r="AL6865" s="11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5"/>
      <c r="AX6865" s="5"/>
      <c r="AY6865" s="5"/>
      <c r="AZ6865" s="5"/>
      <c r="BA6865" s="5"/>
      <c r="BB6865" s="5"/>
      <c r="BC6865" s="5"/>
      <c r="BD6865" s="5"/>
      <c r="BE6865" s="5"/>
      <c r="BF6865" s="5"/>
      <c r="BG6865" s="5"/>
      <c r="BH6865" s="5"/>
      <c r="BI6865" s="5"/>
      <c r="BJ6865" s="5"/>
      <c r="BK6865" s="5"/>
      <c r="BL6865" s="5"/>
      <c r="BM6865" s="5"/>
      <c r="BN6865" s="5"/>
      <c r="BO6865" s="5"/>
      <c r="BP6865" s="5"/>
      <c r="BQ6865" s="5"/>
      <c r="BR6865" s="5"/>
      <c r="BS6865" s="5"/>
      <c r="BT6865" s="5"/>
      <c r="BU6865" s="5"/>
      <c r="BV6865" s="5"/>
      <c r="BW6865" s="5"/>
      <c r="BX6865" s="5"/>
    </row>
    <row r="6866" spans="1:76" x14ac:dyDescent="0.2">
      <c r="A6866" s="1" t="s">
        <v>22</v>
      </c>
      <c r="B6866" s="1" t="s">
        <v>809</v>
      </c>
      <c r="C6866" s="1" t="s">
        <v>813</v>
      </c>
      <c r="D6866" s="1" t="s">
        <v>669</v>
      </c>
      <c r="E6866" s="1" t="s">
        <v>2</v>
      </c>
      <c r="F6866" s="1" t="s">
        <v>1120</v>
      </c>
      <c r="G6866" s="1" t="s">
        <v>73</v>
      </c>
      <c r="H6866" s="8"/>
      <c r="I6866" s="8">
        <v>2015</v>
      </c>
      <c r="J6866" s="1" t="s">
        <v>768</v>
      </c>
      <c r="K6866" s="8">
        <v>75</v>
      </c>
      <c r="L6866" s="10">
        <f>K6866/ VLOOKUP(A6866,Indicators!$B$1:$V$7,21,FALSE)</f>
        <v>0.4394342430598685</v>
      </c>
      <c r="M6866" s="11"/>
      <c r="N6866" s="11"/>
      <c r="O6866" s="11"/>
      <c r="P6866" s="11"/>
      <c r="Q6866" s="8" t="str">
        <f t="shared" si="0"/>
        <v/>
      </c>
      <c r="R6866" s="1" t="s">
        <v>271</v>
      </c>
      <c r="S6866" s="1" t="s">
        <v>55</v>
      </c>
      <c r="T6866" s="11"/>
      <c r="U6866" s="11"/>
      <c r="V6866" s="11"/>
      <c r="W6866" s="11"/>
      <c r="X6866" s="11"/>
      <c r="Y6866" s="11"/>
      <c r="Z6866" s="11"/>
      <c r="AA6866" s="11"/>
      <c r="AB6866" s="11"/>
      <c r="AC6866" s="11"/>
      <c r="AD6866" s="11"/>
      <c r="AE6866" s="11"/>
      <c r="AF6866" s="11"/>
      <c r="AG6866" s="11"/>
      <c r="AH6866" s="11"/>
      <c r="AI6866" s="11"/>
      <c r="AJ6866" s="11"/>
      <c r="AK6866" s="11"/>
      <c r="AL6866" s="11"/>
      <c r="AM6866" s="5"/>
      <c r="AN6866" s="5"/>
      <c r="AO6866" s="5"/>
      <c r="AP6866" s="5"/>
      <c r="AQ6866" s="5"/>
      <c r="AR6866" s="5"/>
      <c r="AS6866" s="5"/>
      <c r="AT6866" s="5"/>
      <c r="AU6866" s="5"/>
      <c r="AV6866" s="5"/>
      <c r="AW6866" s="5"/>
      <c r="AX6866" s="5"/>
      <c r="AY6866" s="5"/>
      <c r="AZ6866" s="5"/>
      <c r="BA6866" s="5"/>
      <c r="BB6866" s="5"/>
      <c r="BC6866" s="5"/>
      <c r="BD6866" s="5"/>
      <c r="BE6866" s="5"/>
      <c r="BF6866" s="5"/>
      <c r="BG6866" s="5"/>
      <c r="BH6866" s="5"/>
      <c r="BI6866" s="5"/>
      <c r="BJ6866" s="5"/>
      <c r="BK6866" s="5"/>
      <c r="BL6866" s="5"/>
      <c r="BM6866" s="5"/>
      <c r="BN6866" s="5"/>
      <c r="BO6866" s="5"/>
      <c r="BP6866" s="5"/>
      <c r="BQ6866" s="5"/>
      <c r="BR6866" s="5"/>
      <c r="BS6866" s="5"/>
      <c r="BT6866" s="5"/>
      <c r="BU6866" s="5"/>
      <c r="BV6866" s="5"/>
      <c r="BW6866" s="5"/>
      <c r="BX6866" s="5"/>
    </row>
    <row r="6867" spans="1:76" x14ac:dyDescent="0.2">
      <c r="A6867" s="1" t="s">
        <v>22</v>
      </c>
      <c r="B6867" s="1" t="s">
        <v>809</v>
      </c>
      <c r="C6867" s="1" t="s">
        <v>810</v>
      </c>
      <c r="D6867" s="1" t="s">
        <v>669</v>
      </c>
      <c r="E6867" s="1" t="s">
        <v>2</v>
      </c>
      <c r="F6867" s="1" t="s">
        <v>1120</v>
      </c>
      <c r="G6867" s="1" t="s">
        <v>73</v>
      </c>
      <c r="H6867" s="8"/>
      <c r="I6867" s="8">
        <v>2015</v>
      </c>
      <c r="J6867" s="1" t="s">
        <v>768</v>
      </c>
      <c r="K6867" s="8">
        <v>100</v>
      </c>
      <c r="L6867" s="10">
        <f>K6867/ VLOOKUP(A6867,Indicators!$B$1:$V$7,21,FALSE)</f>
        <v>0.58591232407982463</v>
      </c>
      <c r="M6867" s="11"/>
      <c r="N6867" s="11"/>
      <c r="O6867" s="11"/>
      <c r="P6867" s="11"/>
      <c r="Q6867" s="8" t="str">
        <f t="shared" si="0"/>
        <v/>
      </c>
      <c r="R6867" s="1" t="s">
        <v>94</v>
      </c>
      <c r="S6867" s="1" t="s">
        <v>88</v>
      </c>
      <c r="T6867" s="11"/>
      <c r="U6867" s="11"/>
      <c r="V6867" s="11"/>
      <c r="W6867" s="11"/>
      <c r="X6867" s="11"/>
      <c r="Y6867" s="11"/>
      <c r="Z6867" s="11"/>
      <c r="AA6867" s="11"/>
      <c r="AB6867" s="11"/>
      <c r="AC6867" s="11"/>
      <c r="AD6867" s="11"/>
      <c r="AE6867" s="11"/>
      <c r="AF6867" s="11"/>
      <c r="AG6867" s="11"/>
      <c r="AH6867" s="11"/>
      <c r="AI6867" s="11"/>
      <c r="AJ6867" s="11"/>
      <c r="AK6867" s="11"/>
      <c r="AL6867" s="11"/>
      <c r="AM6867" s="5"/>
      <c r="AN6867" s="5"/>
      <c r="AO6867" s="5"/>
      <c r="AP6867" s="5"/>
      <c r="AQ6867" s="5"/>
      <c r="AR6867" s="5"/>
      <c r="AS6867" s="5"/>
      <c r="AT6867" s="5"/>
      <c r="AU6867" s="5"/>
      <c r="AV6867" s="5"/>
      <c r="AW6867" s="5"/>
      <c r="AX6867" s="5"/>
      <c r="AY6867" s="5"/>
      <c r="AZ6867" s="5"/>
      <c r="BA6867" s="5"/>
      <c r="BB6867" s="5"/>
      <c r="BC6867" s="5"/>
      <c r="BD6867" s="5"/>
      <c r="BE6867" s="5"/>
      <c r="BF6867" s="5"/>
      <c r="BG6867" s="5"/>
      <c r="BH6867" s="5"/>
      <c r="BI6867" s="5"/>
      <c r="BJ6867" s="5"/>
      <c r="BK6867" s="5"/>
      <c r="BL6867" s="5"/>
      <c r="BM6867" s="5"/>
      <c r="BN6867" s="5"/>
      <c r="BO6867" s="5"/>
      <c r="BP6867" s="5"/>
      <c r="BQ6867" s="5"/>
      <c r="BR6867" s="5"/>
      <c r="BS6867" s="5"/>
      <c r="BT6867" s="5"/>
      <c r="BU6867" s="5"/>
      <c r="BV6867" s="5"/>
      <c r="BW6867" s="5"/>
      <c r="BX6867" s="5"/>
    </row>
    <row r="6868" spans="1:76" x14ac:dyDescent="0.2">
      <c r="A6868" s="1" t="s">
        <v>22</v>
      </c>
      <c r="B6868" s="1" t="s">
        <v>809</v>
      </c>
      <c r="C6868" s="1" t="s">
        <v>812</v>
      </c>
      <c r="D6868" s="1" t="s">
        <v>669</v>
      </c>
      <c r="E6868" s="1" t="s">
        <v>2</v>
      </c>
      <c r="F6868" s="1" t="s">
        <v>1120</v>
      </c>
      <c r="G6868" s="1" t="s">
        <v>73</v>
      </c>
      <c r="H6868" s="8"/>
      <c r="I6868" s="8">
        <v>2015</v>
      </c>
      <c r="J6868" s="1" t="s">
        <v>768</v>
      </c>
      <c r="K6868" s="8">
        <v>100</v>
      </c>
      <c r="L6868" s="10">
        <f>K6868/ VLOOKUP(A6868,Indicators!$B$1:$V$7,21,FALSE)</f>
        <v>0.58591232407982463</v>
      </c>
      <c r="M6868" s="11"/>
      <c r="N6868" s="11"/>
      <c r="O6868" s="11"/>
      <c r="P6868" s="11"/>
      <c r="Q6868" s="8" t="str">
        <f t="shared" si="0"/>
        <v/>
      </c>
      <c r="R6868" s="1" t="s">
        <v>94</v>
      </c>
      <c r="S6868" s="1" t="s">
        <v>88</v>
      </c>
      <c r="T6868" s="11"/>
      <c r="U6868" s="11"/>
      <c r="V6868" s="11"/>
      <c r="W6868" s="11"/>
      <c r="X6868" s="11"/>
      <c r="Y6868" s="11"/>
      <c r="Z6868" s="11"/>
      <c r="AA6868" s="11"/>
      <c r="AB6868" s="11"/>
      <c r="AC6868" s="11"/>
      <c r="AD6868" s="11"/>
      <c r="AE6868" s="11"/>
      <c r="AF6868" s="11"/>
      <c r="AG6868" s="11"/>
      <c r="AH6868" s="11"/>
      <c r="AI6868" s="11"/>
      <c r="AJ6868" s="11"/>
      <c r="AK6868" s="11"/>
      <c r="AL6868" s="11"/>
      <c r="AM6868" s="5"/>
      <c r="AN6868" s="5"/>
      <c r="AO6868" s="5"/>
      <c r="AP6868" s="5"/>
      <c r="AQ6868" s="5"/>
      <c r="AR6868" s="5"/>
      <c r="AS6868" s="5"/>
      <c r="AT6868" s="5"/>
      <c r="AU6868" s="5"/>
      <c r="AV6868" s="5"/>
      <c r="AW6868" s="5"/>
      <c r="AX6868" s="5"/>
      <c r="AY6868" s="5"/>
      <c r="AZ6868" s="5"/>
      <c r="BA6868" s="5"/>
      <c r="BB6868" s="5"/>
      <c r="BC6868" s="5"/>
      <c r="BD6868" s="5"/>
      <c r="BE6868" s="5"/>
      <c r="BF6868" s="5"/>
      <c r="BG6868" s="5"/>
      <c r="BH6868" s="5"/>
      <c r="BI6868" s="5"/>
      <c r="BJ6868" s="5"/>
      <c r="BK6868" s="5"/>
      <c r="BL6868" s="5"/>
      <c r="BM6868" s="5"/>
      <c r="BN6868" s="5"/>
      <c r="BO6868" s="5"/>
      <c r="BP6868" s="5"/>
      <c r="BQ6868" s="5"/>
      <c r="BR6868" s="5"/>
      <c r="BS6868" s="5"/>
      <c r="BT6868" s="5"/>
      <c r="BU6868" s="5"/>
      <c r="BV6868" s="5"/>
      <c r="BW6868" s="5"/>
      <c r="BX6868" s="5"/>
    </row>
    <row r="6869" spans="1:76" x14ac:dyDescent="0.2">
      <c r="A6869" s="1" t="s">
        <v>22</v>
      </c>
      <c r="B6869" s="1" t="s">
        <v>809</v>
      </c>
      <c r="C6869" s="1" t="s">
        <v>963</v>
      </c>
      <c r="D6869" s="1" t="s">
        <v>669</v>
      </c>
      <c r="E6869" s="1" t="s">
        <v>2</v>
      </c>
      <c r="F6869" s="1" t="s">
        <v>1120</v>
      </c>
      <c r="G6869" s="1" t="s">
        <v>73</v>
      </c>
      <c r="H6869" s="8"/>
      <c r="I6869" s="8">
        <v>2015</v>
      </c>
      <c r="J6869" s="1" t="s">
        <v>768</v>
      </c>
      <c r="K6869" s="8">
        <v>100</v>
      </c>
      <c r="L6869" s="10">
        <f>K6869/ VLOOKUP(A6869,Indicators!$B$1:$V$7,21,FALSE)</f>
        <v>0.58591232407982463</v>
      </c>
      <c r="M6869" s="11"/>
      <c r="N6869" s="11"/>
      <c r="O6869" s="11"/>
      <c r="P6869" s="11"/>
      <c r="Q6869" s="8" t="str">
        <f t="shared" si="0"/>
        <v/>
      </c>
      <c r="R6869" s="1" t="s">
        <v>109</v>
      </c>
      <c r="S6869" s="1" t="s">
        <v>35</v>
      </c>
      <c r="T6869" s="11"/>
      <c r="U6869" s="11"/>
      <c r="V6869" s="11"/>
      <c r="W6869" s="11"/>
      <c r="X6869" s="11"/>
      <c r="Y6869" s="11"/>
      <c r="Z6869" s="11"/>
      <c r="AA6869" s="11"/>
      <c r="AB6869" s="11"/>
      <c r="AC6869" s="11"/>
      <c r="AD6869" s="11"/>
      <c r="AE6869" s="11"/>
      <c r="AF6869" s="11"/>
      <c r="AG6869" s="11"/>
      <c r="AH6869" s="11"/>
      <c r="AI6869" s="11"/>
      <c r="AJ6869" s="11"/>
      <c r="AK6869" s="11"/>
      <c r="AL6869" s="11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5"/>
      <c r="AX6869" s="5"/>
      <c r="AY6869" s="5"/>
      <c r="AZ6869" s="5"/>
      <c r="BA6869" s="5"/>
      <c r="BB6869" s="5"/>
      <c r="BC6869" s="5"/>
      <c r="BD6869" s="5"/>
      <c r="BE6869" s="5"/>
      <c r="BF6869" s="5"/>
      <c r="BG6869" s="5"/>
      <c r="BH6869" s="5"/>
      <c r="BI6869" s="5"/>
      <c r="BJ6869" s="5"/>
      <c r="BK6869" s="5"/>
      <c r="BL6869" s="5"/>
      <c r="BM6869" s="5"/>
      <c r="BN6869" s="5"/>
      <c r="BO6869" s="5"/>
      <c r="BP6869" s="5"/>
      <c r="BQ6869" s="5"/>
      <c r="BR6869" s="5"/>
      <c r="BS6869" s="5"/>
      <c r="BT6869" s="5"/>
      <c r="BU6869" s="5"/>
      <c r="BV6869" s="5"/>
      <c r="BW6869" s="5"/>
      <c r="BX6869" s="5"/>
    </row>
    <row r="6870" spans="1:76" x14ac:dyDescent="0.2">
      <c r="A6870" s="1" t="s">
        <v>22</v>
      </c>
      <c r="B6870" s="1" t="s">
        <v>809</v>
      </c>
      <c r="C6870" s="1" t="s">
        <v>962</v>
      </c>
      <c r="D6870" s="1" t="s">
        <v>669</v>
      </c>
      <c r="E6870" s="1" t="s">
        <v>2</v>
      </c>
      <c r="F6870" s="1" t="s">
        <v>1120</v>
      </c>
      <c r="G6870" s="1" t="s">
        <v>73</v>
      </c>
      <c r="H6870" s="8"/>
      <c r="I6870" s="8">
        <v>2015</v>
      </c>
      <c r="J6870" s="1" t="s">
        <v>768</v>
      </c>
      <c r="K6870" s="8">
        <v>100</v>
      </c>
      <c r="L6870" s="10">
        <f>K6870/ VLOOKUP(A6870,Indicators!$B$1:$V$7,21,FALSE)</f>
        <v>0.58591232407982463</v>
      </c>
      <c r="M6870" s="11"/>
      <c r="N6870" s="11"/>
      <c r="O6870" s="11"/>
      <c r="P6870" s="11"/>
      <c r="Q6870" s="8" t="str">
        <f t="shared" si="0"/>
        <v/>
      </c>
      <c r="R6870" s="1" t="s">
        <v>271</v>
      </c>
      <c r="S6870" s="1" t="s">
        <v>55</v>
      </c>
      <c r="T6870" s="11"/>
      <c r="U6870" s="11"/>
      <c r="V6870" s="11"/>
      <c r="W6870" s="11"/>
      <c r="X6870" s="11"/>
      <c r="Y6870" s="11"/>
      <c r="Z6870" s="11"/>
      <c r="AA6870" s="11"/>
      <c r="AB6870" s="11"/>
      <c r="AC6870" s="11"/>
      <c r="AD6870" s="11"/>
      <c r="AE6870" s="11"/>
      <c r="AF6870" s="11"/>
      <c r="AG6870" s="11"/>
      <c r="AH6870" s="11"/>
      <c r="AI6870" s="11"/>
      <c r="AJ6870" s="11"/>
      <c r="AK6870" s="11"/>
      <c r="AL6870" s="11"/>
      <c r="AM6870" s="5"/>
      <c r="AN6870" s="5"/>
      <c r="AO6870" s="5"/>
      <c r="AP6870" s="5"/>
      <c r="AQ6870" s="5"/>
      <c r="AR6870" s="5"/>
      <c r="AS6870" s="5"/>
      <c r="AT6870" s="5"/>
      <c r="AU6870" s="5"/>
      <c r="AV6870" s="5"/>
      <c r="AW6870" s="5"/>
      <c r="AX6870" s="5"/>
      <c r="AY6870" s="5"/>
      <c r="AZ6870" s="5"/>
      <c r="BA6870" s="5"/>
      <c r="BB6870" s="5"/>
      <c r="BC6870" s="5"/>
      <c r="BD6870" s="5"/>
      <c r="BE6870" s="5"/>
      <c r="BF6870" s="5"/>
      <c r="BG6870" s="5"/>
      <c r="BH6870" s="5"/>
      <c r="BI6870" s="5"/>
      <c r="BJ6870" s="5"/>
      <c r="BK6870" s="5"/>
      <c r="BL6870" s="5"/>
      <c r="BM6870" s="5"/>
      <c r="BN6870" s="5"/>
      <c r="BO6870" s="5"/>
      <c r="BP6870" s="5"/>
      <c r="BQ6870" s="5"/>
      <c r="BR6870" s="5"/>
      <c r="BS6870" s="5"/>
      <c r="BT6870" s="5"/>
      <c r="BU6870" s="5"/>
      <c r="BV6870" s="5"/>
      <c r="BW6870" s="5"/>
      <c r="BX6870" s="5"/>
    </row>
    <row r="6871" spans="1:76" x14ac:dyDescent="0.2">
      <c r="A6871" s="1" t="s">
        <v>22</v>
      </c>
      <c r="B6871" s="1" t="s">
        <v>809</v>
      </c>
      <c r="C6871" s="1" t="s">
        <v>1042</v>
      </c>
      <c r="D6871" s="1" t="s">
        <v>669</v>
      </c>
      <c r="E6871" s="1" t="s">
        <v>2</v>
      </c>
      <c r="F6871" s="1" t="s">
        <v>1120</v>
      </c>
      <c r="G6871" s="1" t="s">
        <v>73</v>
      </c>
      <c r="H6871" s="8"/>
      <c r="I6871" s="8">
        <v>2015</v>
      </c>
      <c r="J6871" s="1" t="s">
        <v>768</v>
      </c>
      <c r="K6871" s="8">
        <v>100</v>
      </c>
      <c r="L6871" s="10">
        <f>K6871/ VLOOKUP(A6871,Indicators!$B$1:$V$7,21,FALSE)</f>
        <v>0.58591232407982463</v>
      </c>
      <c r="M6871" s="11"/>
      <c r="N6871" s="11"/>
      <c r="O6871" s="11"/>
      <c r="P6871" s="11"/>
      <c r="Q6871" s="8" t="str">
        <f t="shared" si="0"/>
        <v/>
      </c>
      <c r="R6871" s="1" t="s">
        <v>271</v>
      </c>
      <c r="S6871" s="1" t="s">
        <v>55</v>
      </c>
      <c r="T6871" s="11"/>
      <c r="U6871" s="11"/>
      <c r="V6871" s="11"/>
      <c r="W6871" s="11"/>
      <c r="X6871" s="11"/>
      <c r="Y6871" s="11"/>
      <c r="Z6871" s="11"/>
      <c r="AA6871" s="11"/>
      <c r="AB6871" s="11"/>
      <c r="AC6871" s="11"/>
      <c r="AD6871" s="11"/>
      <c r="AE6871" s="11"/>
      <c r="AF6871" s="11"/>
      <c r="AG6871" s="11"/>
      <c r="AH6871" s="11"/>
      <c r="AI6871" s="11"/>
      <c r="AJ6871" s="11"/>
      <c r="AK6871" s="11"/>
      <c r="AL6871" s="11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5"/>
      <c r="AX6871" s="5"/>
      <c r="AY6871" s="5"/>
      <c r="AZ6871" s="5"/>
      <c r="BA6871" s="5"/>
      <c r="BB6871" s="5"/>
      <c r="BC6871" s="5"/>
      <c r="BD6871" s="5"/>
      <c r="BE6871" s="5"/>
      <c r="BF6871" s="5"/>
      <c r="BG6871" s="5"/>
      <c r="BH6871" s="5"/>
      <c r="BI6871" s="5"/>
      <c r="BJ6871" s="5"/>
      <c r="BK6871" s="5"/>
      <c r="BL6871" s="5"/>
      <c r="BM6871" s="5"/>
      <c r="BN6871" s="5"/>
      <c r="BO6871" s="5"/>
      <c r="BP6871" s="5"/>
      <c r="BQ6871" s="5"/>
      <c r="BR6871" s="5"/>
      <c r="BS6871" s="5"/>
      <c r="BT6871" s="5"/>
      <c r="BU6871" s="5"/>
      <c r="BV6871" s="5"/>
      <c r="BW6871" s="5"/>
      <c r="BX6871" s="5"/>
    </row>
    <row r="6872" spans="1:76" x14ac:dyDescent="0.2">
      <c r="A6872" s="1" t="s">
        <v>22</v>
      </c>
      <c r="B6872" s="1" t="s">
        <v>809</v>
      </c>
      <c r="C6872" s="1" t="s">
        <v>878</v>
      </c>
      <c r="D6872" s="1" t="s">
        <v>669</v>
      </c>
      <c r="E6872" s="1" t="s">
        <v>2</v>
      </c>
      <c r="F6872" s="1" t="s">
        <v>1120</v>
      </c>
      <c r="G6872" s="1" t="s">
        <v>73</v>
      </c>
      <c r="H6872" s="8"/>
      <c r="I6872" s="8">
        <v>2015</v>
      </c>
      <c r="J6872" s="1" t="s">
        <v>768</v>
      </c>
      <c r="K6872" s="8">
        <v>100</v>
      </c>
      <c r="L6872" s="10">
        <f>K6872/ VLOOKUP(A6872,Indicators!$B$1:$V$7,21,FALSE)</f>
        <v>0.58591232407982463</v>
      </c>
      <c r="M6872" s="11"/>
      <c r="N6872" s="11"/>
      <c r="O6872" s="11"/>
      <c r="P6872" s="11"/>
      <c r="Q6872" s="8" t="str">
        <f t="shared" si="0"/>
        <v/>
      </c>
      <c r="R6872" s="1" t="s">
        <v>95</v>
      </c>
      <c r="S6872" s="1" t="s">
        <v>66</v>
      </c>
      <c r="T6872" s="11"/>
      <c r="U6872" s="11"/>
      <c r="V6872" s="11"/>
      <c r="W6872" s="11"/>
      <c r="X6872" s="11"/>
      <c r="Y6872" s="11"/>
      <c r="Z6872" s="11"/>
      <c r="AA6872" s="11"/>
      <c r="AB6872" s="11"/>
      <c r="AC6872" s="11"/>
      <c r="AD6872" s="11"/>
      <c r="AE6872" s="11"/>
      <c r="AF6872" s="11"/>
      <c r="AG6872" s="11"/>
      <c r="AH6872" s="11"/>
      <c r="AI6872" s="11"/>
      <c r="AJ6872" s="11"/>
      <c r="AK6872" s="11"/>
      <c r="AL6872" s="11"/>
      <c r="AM6872" s="5"/>
      <c r="AN6872" s="5"/>
      <c r="AO6872" s="5"/>
      <c r="AP6872" s="5"/>
      <c r="AQ6872" s="5"/>
      <c r="AR6872" s="5"/>
      <c r="AS6872" s="5"/>
      <c r="AT6872" s="5"/>
      <c r="AU6872" s="5"/>
      <c r="AV6872" s="5"/>
      <c r="AW6872" s="5"/>
      <c r="AX6872" s="5"/>
      <c r="AY6872" s="5"/>
      <c r="AZ6872" s="5"/>
      <c r="BA6872" s="5"/>
      <c r="BB6872" s="5"/>
      <c r="BC6872" s="5"/>
      <c r="BD6872" s="5"/>
      <c r="BE6872" s="5"/>
      <c r="BF6872" s="5"/>
      <c r="BG6872" s="5"/>
      <c r="BH6872" s="5"/>
      <c r="BI6872" s="5"/>
      <c r="BJ6872" s="5"/>
      <c r="BK6872" s="5"/>
      <c r="BL6872" s="5"/>
      <c r="BM6872" s="5"/>
      <c r="BN6872" s="5"/>
      <c r="BO6872" s="5"/>
      <c r="BP6872" s="5"/>
      <c r="BQ6872" s="5"/>
      <c r="BR6872" s="5"/>
      <c r="BS6872" s="5"/>
      <c r="BT6872" s="5"/>
      <c r="BU6872" s="5"/>
      <c r="BV6872" s="5"/>
      <c r="BW6872" s="5"/>
      <c r="BX6872" s="5"/>
    </row>
    <row r="6873" spans="1:76" x14ac:dyDescent="0.2">
      <c r="A6873" s="1" t="s">
        <v>22</v>
      </c>
      <c r="B6873" s="1" t="s">
        <v>809</v>
      </c>
      <c r="C6873" s="1" t="s">
        <v>856</v>
      </c>
      <c r="D6873" s="1" t="s">
        <v>669</v>
      </c>
      <c r="E6873" s="1" t="s">
        <v>2</v>
      </c>
      <c r="F6873" s="1" t="s">
        <v>1120</v>
      </c>
      <c r="G6873" s="1" t="s">
        <v>73</v>
      </c>
      <c r="H6873" s="8"/>
      <c r="I6873" s="8">
        <v>2015</v>
      </c>
      <c r="J6873" s="1" t="s">
        <v>768</v>
      </c>
      <c r="K6873" s="8">
        <v>100</v>
      </c>
      <c r="L6873" s="10">
        <f>K6873/ VLOOKUP(A6873,Indicators!$B$1:$V$7,21,FALSE)</f>
        <v>0.58591232407982463</v>
      </c>
      <c r="M6873" s="11"/>
      <c r="N6873" s="11"/>
      <c r="O6873" s="11"/>
      <c r="P6873" s="11"/>
      <c r="Q6873" s="8" t="str">
        <f t="shared" si="0"/>
        <v/>
      </c>
      <c r="R6873" s="1" t="s">
        <v>95</v>
      </c>
      <c r="S6873" s="1" t="s">
        <v>66</v>
      </c>
      <c r="T6873" s="11"/>
      <c r="U6873" s="11"/>
      <c r="V6873" s="11"/>
      <c r="W6873" s="11"/>
      <c r="X6873" s="11"/>
      <c r="Y6873" s="11"/>
      <c r="Z6873" s="11"/>
      <c r="AA6873" s="11"/>
      <c r="AB6873" s="11"/>
      <c r="AC6873" s="11"/>
      <c r="AD6873" s="11"/>
      <c r="AE6873" s="11"/>
      <c r="AF6873" s="11"/>
      <c r="AG6873" s="11"/>
      <c r="AH6873" s="11"/>
      <c r="AI6873" s="11"/>
      <c r="AJ6873" s="11"/>
      <c r="AK6873" s="11"/>
      <c r="AL6873" s="11"/>
      <c r="AM6873" s="5"/>
      <c r="AN6873" s="5"/>
      <c r="AO6873" s="5"/>
      <c r="AP6873" s="5"/>
      <c r="AQ6873" s="5"/>
      <c r="AR6873" s="5"/>
      <c r="AS6873" s="5"/>
      <c r="AT6873" s="5"/>
      <c r="AU6873" s="5"/>
      <c r="AV6873" s="5"/>
      <c r="AW6873" s="5"/>
      <c r="AX6873" s="5"/>
      <c r="AY6873" s="5"/>
      <c r="AZ6873" s="5"/>
      <c r="BA6873" s="5"/>
      <c r="BB6873" s="5"/>
      <c r="BC6873" s="5"/>
      <c r="BD6873" s="5"/>
      <c r="BE6873" s="5"/>
      <c r="BF6873" s="5"/>
      <c r="BG6873" s="5"/>
      <c r="BH6873" s="5"/>
      <c r="BI6873" s="5"/>
      <c r="BJ6873" s="5"/>
      <c r="BK6873" s="5"/>
      <c r="BL6873" s="5"/>
      <c r="BM6873" s="5"/>
      <c r="BN6873" s="5"/>
      <c r="BO6873" s="5"/>
      <c r="BP6873" s="5"/>
      <c r="BQ6873" s="5"/>
      <c r="BR6873" s="5"/>
      <c r="BS6873" s="5"/>
      <c r="BT6873" s="5"/>
      <c r="BU6873" s="5"/>
      <c r="BV6873" s="5"/>
      <c r="BW6873" s="5"/>
      <c r="BX6873" s="5"/>
    </row>
    <row r="6874" spans="1:76" x14ac:dyDescent="0.2">
      <c r="A6874" s="1" t="s">
        <v>22</v>
      </c>
      <c r="B6874" s="1" t="s">
        <v>809</v>
      </c>
      <c r="C6874" s="1" t="s">
        <v>815</v>
      </c>
      <c r="D6874" s="1" t="s">
        <v>669</v>
      </c>
      <c r="E6874" s="1" t="s">
        <v>2</v>
      </c>
      <c r="F6874" s="1" t="s">
        <v>1120</v>
      </c>
      <c r="G6874" s="1" t="s">
        <v>73</v>
      </c>
      <c r="H6874" s="8"/>
      <c r="I6874" s="8">
        <v>2015</v>
      </c>
      <c r="J6874" s="1" t="s">
        <v>768</v>
      </c>
      <c r="K6874" s="8">
        <v>100</v>
      </c>
      <c r="L6874" s="10">
        <f>K6874/ VLOOKUP(A6874,Indicators!$B$1:$V$7,21,FALSE)</f>
        <v>0.58591232407982463</v>
      </c>
      <c r="M6874" s="11"/>
      <c r="N6874" s="11"/>
      <c r="O6874" s="11"/>
      <c r="P6874" s="11"/>
      <c r="Q6874" s="8" t="str">
        <f t="shared" si="0"/>
        <v/>
      </c>
      <c r="R6874" s="1" t="s">
        <v>109</v>
      </c>
      <c r="S6874" s="1" t="s">
        <v>35</v>
      </c>
      <c r="T6874" s="11"/>
      <c r="U6874" s="11"/>
      <c r="V6874" s="11"/>
      <c r="W6874" s="11"/>
      <c r="X6874" s="11"/>
      <c r="Y6874" s="11"/>
      <c r="Z6874" s="11"/>
      <c r="AA6874" s="11"/>
      <c r="AB6874" s="11"/>
      <c r="AC6874" s="11"/>
      <c r="AD6874" s="11"/>
      <c r="AE6874" s="11"/>
      <c r="AF6874" s="11"/>
      <c r="AG6874" s="11"/>
      <c r="AH6874" s="11"/>
      <c r="AI6874" s="11"/>
      <c r="AJ6874" s="11"/>
      <c r="AK6874" s="11"/>
      <c r="AL6874" s="11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5"/>
      <c r="AX6874" s="5"/>
      <c r="AY6874" s="5"/>
      <c r="AZ6874" s="5"/>
      <c r="BA6874" s="5"/>
      <c r="BB6874" s="5"/>
      <c r="BC6874" s="5"/>
      <c r="BD6874" s="5"/>
      <c r="BE6874" s="5"/>
      <c r="BF6874" s="5"/>
      <c r="BG6874" s="5"/>
      <c r="BH6874" s="5"/>
      <c r="BI6874" s="5"/>
      <c r="BJ6874" s="5"/>
      <c r="BK6874" s="5"/>
      <c r="BL6874" s="5"/>
      <c r="BM6874" s="5"/>
      <c r="BN6874" s="5"/>
      <c r="BO6874" s="5"/>
      <c r="BP6874" s="5"/>
      <c r="BQ6874" s="5"/>
      <c r="BR6874" s="5"/>
      <c r="BS6874" s="5"/>
      <c r="BT6874" s="5"/>
      <c r="BU6874" s="5"/>
      <c r="BV6874" s="5"/>
      <c r="BW6874" s="5"/>
      <c r="BX6874" s="5"/>
    </row>
    <row r="6875" spans="1:76" x14ac:dyDescent="0.2">
      <c r="A6875" s="1" t="s">
        <v>22</v>
      </c>
      <c r="B6875" s="1" t="s">
        <v>809</v>
      </c>
      <c r="C6875" s="1" t="s">
        <v>1043</v>
      </c>
      <c r="D6875" s="1" t="s">
        <v>669</v>
      </c>
      <c r="E6875" s="1" t="s">
        <v>2</v>
      </c>
      <c r="F6875" s="1" t="s">
        <v>1120</v>
      </c>
      <c r="G6875" s="1" t="s">
        <v>73</v>
      </c>
      <c r="H6875" s="8"/>
      <c r="I6875" s="8">
        <v>2015</v>
      </c>
      <c r="J6875" s="1" t="s">
        <v>768</v>
      </c>
      <c r="K6875" s="8">
        <v>150</v>
      </c>
      <c r="L6875" s="10">
        <f>K6875/ VLOOKUP(A6875,Indicators!$B$1:$V$7,21,FALSE)</f>
        <v>0.878868486119737</v>
      </c>
      <c r="M6875" s="11"/>
      <c r="N6875" s="11"/>
      <c r="O6875" s="11"/>
      <c r="P6875" s="11"/>
      <c r="Q6875" s="8" t="str">
        <f t="shared" si="0"/>
        <v/>
      </c>
      <c r="R6875" s="1" t="s">
        <v>94</v>
      </c>
      <c r="S6875" s="1" t="s">
        <v>41</v>
      </c>
      <c r="T6875" s="11"/>
      <c r="U6875" s="11"/>
      <c r="V6875" s="11"/>
      <c r="W6875" s="11"/>
      <c r="X6875" s="11"/>
      <c r="Y6875" s="11"/>
      <c r="Z6875" s="11"/>
      <c r="AA6875" s="11"/>
      <c r="AB6875" s="11"/>
      <c r="AC6875" s="11"/>
      <c r="AD6875" s="11"/>
      <c r="AE6875" s="11"/>
      <c r="AF6875" s="11"/>
      <c r="AG6875" s="11"/>
      <c r="AH6875" s="11"/>
      <c r="AI6875" s="11"/>
      <c r="AJ6875" s="11"/>
      <c r="AK6875" s="11"/>
      <c r="AL6875" s="11"/>
      <c r="AM6875" s="5"/>
      <c r="AN6875" s="5"/>
      <c r="AO6875" s="5"/>
      <c r="AP6875" s="5"/>
      <c r="AQ6875" s="5"/>
      <c r="AR6875" s="5"/>
      <c r="AS6875" s="5"/>
      <c r="AT6875" s="5"/>
      <c r="AU6875" s="5"/>
      <c r="AV6875" s="5"/>
      <c r="AW6875" s="5"/>
      <c r="AX6875" s="5"/>
      <c r="AY6875" s="5"/>
      <c r="AZ6875" s="5"/>
      <c r="BA6875" s="5"/>
      <c r="BB6875" s="5"/>
      <c r="BC6875" s="5"/>
      <c r="BD6875" s="5"/>
      <c r="BE6875" s="5"/>
      <c r="BF6875" s="5"/>
      <c r="BG6875" s="5"/>
      <c r="BH6875" s="5"/>
      <c r="BI6875" s="5"/>
      <c r="BJ6875" s="5"/>
      <c r="BK6875" s="5"/>
      <c r="BL6875" s="5"/>
      <c r="BM6875" s="5"/>
      <c r="BN6875" s="5"/>
      <c r="BO6875" s="5"/>
      <c r="BP6875" s="5"/>
      <c r="BQ6875" s="5"/>
      <c r="BR6875" s="5"/>
      <c r="BS6875" s="5"/>
      <c r="BT6875" s="5"/>
      <c r="BU6875" s="5"/>
      <c r="BV6875" s="5"/>
      <c r="BW6875" s="5"/>
      <c r="BX6875" s="5"/>
    </row>
    <row r="6876" spans="1:76" x14ac:dyDescent="0.2">
      <c r="A6876" s="1" t="s">
        <v>22</v>
      </c>
      <c r="B6876" s="1" t="s">
        <v>809</v>
      </c>
      <c r="C6876" s="1" t="s">
        <v>814</v>
      </c>
      <c r="D6876" s="1" t="s">
        <v>669</v>
      </c>
      <c r="E6876" s="1" t="s">
        <v>2</v>
      </c>
      <c r="F6876" s="1" t="s">
        <v>1120</v>
      </c>
      <c r="G6876" s="1" t="s">
        <v>73</v>
      </c>
      <c r="H6876" s="8"/>
      <c r="I6876" s="8">
        <v>2015</v>
      </c>
      <c r="J6876" s="1" t="s">
        <v>768</v>
      </c>
      <c r="K6876" s="8">
        <v>150</v>
      </c>
      <c r="L6876" s="10">
        <f>K6876/ VLOOKUP(A6876,Indicators!$B$1:$V$7,21,FALSE)</f>
        <v>0.878868486119737</v>
      </c>
      <c r="M6876" s="11"/>
      <c r="N6876" s="11"/>
      <c r="O6876" s="11"/>
      <c r="P6876" s="11"/>
      <c r="Q6876" s="8" t="str">
        <f t="shared" si="0"/>
        <v/>
      </c>
      <c r="R6876" s="1" t="s">
        <v>271</v>
      </c>
      <c r="S6876" s="1" t="s">
        <v>55</v>
      </c>
      <c r="T6876" s="11"/>
      <c r="U6876" s="11"/>
      <c r="V6876" s="11"/>
      <c r="W6876" s="11"/>
      <c r="X6876" s="11"/>
      <c r="Y6876" s="11"/>
      <c r="Z6876" s="11"/>
      <c r="AA6876" s="11"/>
      <c r="AB6876" s="11"/>
      <c r="AC6876" s="11"/>
      <c r="AD6876" s="11"/>
      <c r="AE6876" s="11"/>
      <c r="AF6876" s="11"/>
      <c r="AG6876" s="11"/>
      <c r="AH6876" s="11"/>
      <c r="AI6876" s="11"/>
      <c r="AJ6876" s="11"/>
      <c r="AK6876" s="11"/>
      <c r="AL6876" s="11"/>
      <c r="AM6876" s="5"/>
      <c r="AN6876" s="5"/>
      <c r="AO6876" s="5"/>
      <c r="AP6876" s="5"/>
      <c r="AQ6876" s="5"/>
      <c r="AR6876" s="5"/>
      <c r="AS6876" s="5"/>
      <c r="AT6876" s="5"/>
      <c r="AU6876" s="5"/>
      <c r="AV6876" s="5"/>
      <c r="AW6876" s="5"/>
      <c r="AX6876" s="5"/>
      <c r="AY6876" s="5"/>
      <c r="AZ6876" s="5"/>
      <c r="BA6876" s="5"/>
      <c r="BB6876" s="5"/>
      <c r="BC6876" s="5"/>
      <c r="BD6876" s="5"/>
      <c r="BE6876" s="5"/>
      <c r="BF6876" s="5"/>
      <c r="BG6876" s="5"/>
      <c r="BH6876" s="5"/>
      <c r="BI6876" s="5"/>
      <c r="BJ6876" s="5"/>
      <c r="BK6876" s="5"/>
      <c r="BL6876" s="5"/>
      <c r="BM6876" s="5"/>
      <c r="BN6876" s="5"/>
      <c r="BO6876" s="5"/>
      <c r="BP6876" s="5"/>
      <c r="BQ6876" s="5"/>
      <c r="BR6876" s="5"/>
      <c r="BS6876" s="5"/>
      <c r="BT6876" s="5"/>
      <c r="BU6876" s="5"/>
      <c r="BV6876" s="5"/>
      <c r="BW6876" s="5"/>
      <c r="BX6876" s="5"/>
    </row>
    <row r="6877" spans="1:76" x14ac:dyDescent="0.2">
      <c r="A6877" s="1" t="s">
        <v>22</v>
      </c>
      <c r="B6877" s="1" t="s">
        <v>809</v>
      </c>
      <c r="C6877" s="1" t="s">
        <v>961</v>
      </c>
      <c r="D6877" s="1" t="s">
        <v>669</v>
      </c>
      <c r="E6877" s="1" t="s">
        <v>2</v>
      </c>
      <c r="F6877" s="1" t="s">
        <v>1120</v>
      </c>
      <c r="G6877" s="1" t="s">
        <v>73</v>
      </c>
      <c r="H6877" s="8"/>
      <c r="I6877" s="8">
        <v>2015</v>
      </c>
      <c r="J6877" s="1" t="s">
        <v>768</v>
      </c>
      <c r="K6877" s="8">
        <v>300</v>
      </c>
      <c r="L6877" s="10">
        <f>K6877/ VLOOKUP(A6877,Indicators!$B$1:$V$7,21,FALSE)</f>
        <v>1.757736972239474</v>
      </c>
      <c r="M6877" s="11"/>
      <c r="N6877" s="11"/>
      <c r="O6877" s="11"/>
      <c r="P6877" s="11"/>
      <c r="Q6877" s="8" t="str">
        <f t="shared" si="0"/>
        <v/>
      </c>
      <c r="R6877" s="1" t="s">
        <v>271</v>
      </c>
      <c r="S6877" s="1" t="s">
        <v>55</v>
      </c>
      <c r="T6877" s="11"/>
      <c r="U6877" s="11"/>
      <c r="V6877" s="11"/>
      <c r="W6877" s="11"/>
      <c r="X6877" s="11"/>
      <c r="Y6877" s="11"/>
      <c r="Z6877" s="11"/>
      <c r="AA6877" s="11"/>
      <c r="AB6877" s="11"/>
      <c r="AC6877" s="11"/>
      <c r="AD6877" s="11"/>
      <c r="AE6877" s="11"/>
      <c r="AF6877" s="11"/>
      <c r="AG6877" s="11"/>
      <c r="AH6877" s="11"/>
      <c r="AI6877" s="11"/>
      <c r="AJ6877" s="11"/>
      <c r="AK6877" s="11"/>
      <c r="AL6877" s="11"/>
      <c r="AM6877" s="5"/>
      <c r="AN6877" s="5"/>
      <c r="AO6877" s="5"/>
      <c r="AP6877" s="5"/>
      <c r="AQ6877" s="5"/>
      <c r="AR6877" s="5"/>
      <c r="AS6877" s="5"/>
      <c r="AT6877" s="5"/>
      <c r="AU6877" s="5"/>
      <c r="AV6877" s="5"/>
      <c r="AW6877" s="5"/>
      <c r="AX6877" s="5"/>
      <c r="AY6877" s="5"/>
      <c r="AZ6877" s="5"/>
      <c r="BA6877" s="5"/>
      <c r="BB6877" s="5"/>
      <c r="BC6877" s="5"/>
      <c r="BD6877" s="5"/>
      <c r="BE6877" s="5"/>
      <c r="BF6877" s="5"/>
      <c r="BG6877" s="5"/>
      <c r="BH6877" s="5"/>
      <c r="BI6877" s="5"/>
      <c r="BJ6877" s="5"/>
      <c r="BK6877" s="5"/>
      <c r="BL6877" s="5"/>
      <c r="BM6877" s="5"/>
      <c r="BN6877" s="5"/>
      <c r="BO6877" s="5"/>
      <c r="BP6877" s="5"/>
      <c r="BQ6877" s="5"/>
      <c r="BR6877" s="5"/>
      <c r="BS6877" s="5"/>
      <c r="BT6877" s="5"/>
      <c r="BU6877" s="5"/>
      <c r="BV6877" s="5"/>
      <c r="BW6877" s="5"/>
      <c r="BX6877" s="5"/>
    </row>
    <row r="6878" spans="1:76" x14ac:dyDescent="0.2">
      <c r="A6878" s="1" t="s">
        <v>22</v>
      </c>
      <c r="B6878" s="1" t="s">
        <v>809</v>
      </c>
      <c r="C6878" s="1" t="s">
        <v>1121</v>
      </c>
      <c r="D6878" s="1" t="s">
        <v>669</v>
      </c>
      <c r="E6878" s="1" t="s">
        <v>2</v>
      </c>
      <c r="F6878" s="1" t="s">
        <v>1120</v>
      </c>
      <c r="G6878" s="1" t="s">
        <v>73</v>
      </c>
      <c r="H6878" s="8"/>
      <c r="I6878" s="8">
        <v>2015</v>
      </c>
      <c r="J6878" s="1" t="s">
        <v>768</v>
      </c>
      <c r="K6878" s="9">
        <v>50000</v>
      </c>
      <c r="L6878" s="10">
        <f>K6878/ VLOOKUP(A6878,Indicators!$B$1:$V$7,21,FALSE)</f>
        <v>292.95616203991233</v>
      </c>
      <c r="M6878" s="11"/>
      <c r="N6878" s="11"/>
      <c r="O6878" s="11"/>
      <c r="P6878" s="11"/>
      <c r="Q6878" s="8" t="str">
        <f t="shared" si="0"/>
        <v/>
      </c>
      <c r="R6878" s="1" t="s">
        <v>109</v>
      </c>
      <c r="S6878" s="1" t="s">
        <v>79</v>
      </c>
      <c r="T6878" s="11"/>
      <c r="U6878" s="11"/>
      <c r="V6878" s="11"/>
      <c r="W6878" s="11"/>
      <c r="X6878" s="11"/>
      <c r="Y6878" s="11"/>
      <c r="Z6878" s="11"/>
      <c r="AA6878" s="11"/>
      <c r="AB6878" s="11"/>
      <c r="AC6878" s="11"/>
      <c r="AD6878" s="11"/>
      <c r="AE6878" s="11"/>
      <c r="AF6878" s="11"/>
      <c r="AG6878" s="11"/>
      <c r="AH6878" s="11"/>
      <c r="AI6878" s="11"/>
      <c r="AJ6878" s="11"/>
      <c r="AK6878" s="11"/>
      <c r="AL6878" s="11"/>
      <c r="AM6878" s="5"/>
      <c r="AN6878" s="5"/>
      <c r="AO6878" s="5"/>
      <c r="AP6878" s="5"/>
      <c r="AQ6878" s="5"/>
      <c r="AR6878" s="5"/>
      <c r="AS6878" s="5"/>
      <c r="AT6878" s="5"/>
      <c r="AU6878" s="5"/>
      <c r="AV6878" s="5"/>
      <c r="AW6878" s="5"/>
      <c r="AX6878" s="5"/>
      <c r="AY6878" s="5"/>
      <c r="AZ6878" s="5"/>
      <c r="BA6878" s="5"/>
      <c r="BB6878" s="5"/>
      <c r="BC6878" s="5"/>
      <c r="BD6878" s="5"/>
      <c r="BE6878" s="5"/>
      <c r="BF6878" s="5"/>
      <c r="BG6878" s="5"/>
      <c r="BH6878" s="5"/>
      <c r="BI6878" s="5"/>
      <c r="BJ6878" s="5"/>
      <c r="BK6878" s="5"/>
      <c r="BL6878" s="5"/>
      <c r="BM6878" s="5"/>
      <c r="BN6878" s="5"/>
      <c r="BO6878" s="5"/>
      <c r="BP6878" s="5"/>
      <c r="BQ6878" s="5"/>
      <c r="BR6878" s="5"/>
      <c r="BS6878" s="5"/>
      <c r="BT6878" s="5"/>
      <c r="BU6878" s="5"/>
      <c r="BV6878" s="5"/>
      <c r="BW6878" s="5"/>
      <c r="BX6878" s="5"/>
    </row>
    <row r="6879" spans="1:76" x14ac:dyDescent="0.2">
      <c r="A6879" s="1" t="s">
        <v>22</v>
      </c>
      <c r="B6879" s="1" t="s">
        <v>75</v>
      </c>
      <c r="C6879" s="1" t="s">
        <v>522</v>
      </c>
      <c r="D6879" s="1" t="s">
        <v>669</v>
      </c>
      <c r="E6879" s="1" t="s">
        <v>2</v>
      </c>
      <c r="F6879" s="1" t="s">
        <v>1120</v>
      </c>
      <c r="G6879" s="1" t="s">
        <v>73</v>
      </c>
      <c r="H6879" s="8"/>
      <c r="I6879" s="8">
        <v>2015</v>
      </c>
      <c r="J6879" s="1" t="s">
        <v>768</v>
      </c>
      <c r="K6879" s="8">
        <v>200</v>
      </c>
      <c r="L6879" s="10">
        <f>K6879/ VLOOKUP(A6879,Indicators!$B$1:$V$7,21,FALSE)</f>
        <v>1.1718246481596493</v>
      </c>
      <c r="M6879" s="11"/>
      <c r="N6879" s="11"/>
      <c r="O6879" s="11"/>
      <c r="P6879" s="11"/>
      <c r="Q6879" s="8" t="str">
        <f t="shared" si="0"/>
        <v/>
      </c>
      <c r="R6879" s="1" t="s">
        <v>95</v>
      </c>
      <c r="S6879" s="1" t="s">
        <v>75</v>
      </c>
      <c r="T6879" s="11"/>
      <c r="U6879" s="11"/>
      <c r="V6879" s="11"/>
      <c r="W6879" s="11"/>
      <c r="X6879" s="11"/>
      <c r="Y6879" s="11"/>
      <c r="Z6879" s="11"/>
      <c r="AA6879" s="11"/>
      <c r="AB6879" s="11"/>
      <c r="AC6879" s="11"/>
      <c r="AD6879" s="11"/>
      <c r="AE6879" s="11"/>
      <c r="AF6879" s="11"/>
      <c r="AG6879" s="11"/>
      <c r="AH6879" s="11"/>
      <c r="AI6879" s="11"/>
      <c r="AJ6879" s="11"/>
      <c r="AK6879" s="11"/>
      <c r="AL6879" s="11"/>
      <c r="AM6879" s="5"/>
      <c r="AN6879" s="5"/>
      <c r="AO6879" s="5"/>
      <c r="AP6879" s="5"/>
      <c r="AQ6879" s="5"/>
      <c r="AR6879" s="5"/>
      <c r="AS6879" s="5"/>
      <c r="AT6879" s="5"/>
      <c r="AU6879" s="5"/>
      <c r="AV6879" s="5"/>
      <c r="AW6879" s="5"/>
      <c r="AX6879" s="5"/>
      <c r="AY6879" s="5"/>
      <c r="AZ6879" s="5"/>
      <c r="BA6879" s="5"/>
      <c r="BB6879" s="5"/>
      <c r="BC6879" s="5"/>
      <c r="BD6879" s="5"/>
      <c r="BE6879" s="5"/>
      <c r="BF6879" s="5"/>
      <c r="BG6879" s="5"/>
      <c r="BH6879" s="5"/>
      <c r="BI6879" s="5"/>
      <c r="BJ6879" s="5"/>
      <c r="BK6879" s="5"/>
      <c r="BL6879" s="5"/>
      <c r="BM6879" s="5"/>
      <c r="BN6879" s="5"/>
      <c r="BO6879" s="5"/>
      <c r="BP6879" s="5"/>
      <c r="BQ6879" s="5"/>
      <c r="BR6879" s="5"/>
      <c r="BS6879" s="5"/>
      <c r="BT6879" s="5"/>
      <c r="BU6879" s="5"/>
      <c r="BV6879" s="5"/>
      <c r="BW6879" s="5"/>
      <c r="BX6879" s="5"/>
    </row>
    <row r="6880" spans="1:76" x14ac:dyDescent="0.2">
      <c r="A6880" s="1" t="s">
        <v>22</v>
      </c>
      <c r="B6880" s="1" t="s">
        <v>75</v>
      </c>
      <c r="C6880" s="1" t="s">
        <v>976</v>
      </c>
      <c r="D6880" s="1" t="s">
        <v>669</v>
      </c>
      <c r="E6880" s="1" t="s">
        <v>2</v>
      </c>
      <c r="F6880" s="1" t="s">
        <v>1120</v>
      </c>
      <c r="G6880" s="1" t="s">
        <v>73</v>
      </c>
      <c r="H6880" s="8"/>
      <c r="I6880" s="8">
        <v>2015</v>
      </c>
      <c r="J6880" s="1" t="s">
        <v>768</v>
      </c>
      <c r="K6880" s="8">
        <v>350</v>
      </c>
      <c r="L6880" s="10">
        <f>K6880/ VLOOKUP(A6880,Indicators!$B$1:$V$7,21,FALSE)</f>
        <v>2.0506931342793862</v>
      </c>
      <c r="M6880" s="11"/>
      <c r="N6880" s="11"/>
      <c r="O6880" s="11"/>
      <c r="P6880" s="11"/>
      <c r="Q6880" s="8" t="str">
        <f t="shared" si="0"/>
        <v/>
      </c>
      <c r="R6880" s="1" t="s">
        <v>95</v>
      </c>
      <c r="S6880" s="1" t="s">
        <v>75</v>
      </c>
      <c r="T6880" s="11"/>
      <c r="U6880" s="11"/>
      <c r="V6880" s="11"/>
      <c r="W6880" s="11"/>
      <c r="X6880" s="11"/>
      <c r="Y6880" s="11"/>
      <c r="Z6880" s="11"/>
      <c r="AA6880" s="11"/>
      <c r="AB6880" s="11"/>
      <c r="AC6880" s="11"/>
      <c r="AD6880" s="11"/>
      <c r="AE6880" s="11"/>
      <c r="AF6880" s="11"/>
      <c r="AG6880" s="11"/>
      <c r="AH6880" s="11"/>
      <c r="AI6880" s="11"/>
      <c r="AJ6880" s="11"/>
      <c r="AK6880" s="11"/>
      <c r="AL6880" s="11"/>
      <c r="AM6880" s="5"/>
      <c r="AN6880" s="5"/>
      <c r="AO6880" s="5"/>
      <c r="AP6880" s="5"/>
      <c r="AQ6880" s="5"/>
      <c r="AR6880" s="5"/>
      <c r="AS6880" s="5"/>
      <c r="AT6880" s="5"/>
      <c r="AU6880" s="5"/>
      <c r="AV6880" s="5"/>
      <c r="AW6880" s="5"/>
      <c r="AX6880" s="5"/>
      <c r="AY6880" s="5"/>
      <c r="AZ6880" s="5"/>
      <c r="BA6880" s="5"/>
      <c r="BB6880" s="5"/>
      <c r="BC6880" s="5"/>
      <c r="BD6880" s="5"/>
      <c r="BE6880" s="5"/>
      <c r="BF6880" s="5"/>
      <c r="BG6880" s="5"/>
      <c r="BH6880" s="5"/>
      <c r="BI6880" s="5"/>
      <c r="BJ6880" s="5"/>
      <c r="BK6880" s="5"/>
      <c r="BL6880" s="5"/>
      <c r="BM6880" s="5"/>
      <c r="BN6880" s="5"/>
      <c r="BO6880" s="5"/>
      <c r="BP6880" s="5"/>
      <c r="BQ6880" s="5"/>
      <c r="BR6880" s="5"/>
      <c r="BS6880" s="5"/>
      <c r="BT6880" s="5"/>
      <c r="BU6880" s="5"/>
      <c r="BV6880" s="5"/>
      <c r="BW6880" s="5"/>
      <c r="BX6880" s="5"/>
    </row>
    <row r="6881" spans="1:76" x14ac:dyDescent="0.2">
      <c r="A6881" s="1" t="s">
        <v>22</v>
      </c>
      <c r="B6881" s="1" t="s">
        <v>75</v>
      </c>
      <c r="C6881" s="1" t="s">
        <v>1062</v>
      </c>
      <c r="D6881" s="1" t="s">
        <v>669</v>
      </c>
      <c r="E6881" s="1" t="s">
        <v>2</v>
      </c>
      <c r="F6881" s="1" t="s">
        <v>1120</v>
      </c>
      <c r="G6881" s="1" t="s">
        <v>73</v>
      </c>
      <c r="H6881" s="8"/>
      <c r="I6881" s="8">
        <v>2015</v>
      </c>
      <c r="J6881" s="1" t="s">
        <v>768</v>
      </c>
      <c r="K6881" s="8">
        <v>350</v>
      </c>
      <c r="L6881" s="10">
        <f>K6881/ VLOOKUP(A6881,Indicators!$B$1:$V$7,21,FALSE)</f>
        <v>2.0506931342793862</v>
      </c>
      <c r="M6881" s="11"/>
      <c r="N6881" s="11"/>
      <c r="O6881" s="11"/>
      <c r="P6881" s="11"/>
      <c r="Q6881" s="8" t="str">
        <f t="shared" si="0"/>
        <v/>
      </c>
      <c r="R6881" s="1" t="s">
        <v>95</v>
      </c>
      <c r="S6881" s="1" t="s">
        <v>75</v>
      </c>
      <c r="T6881" s="11"/>
      <c r="U6881" s="11"/>
      <c r="V6881" s="11"/>
      <c r="W6881" s="11"/>
      <c r="X6881" s="11"/>
      <c r="Y6881" s="11"/>
      <c r="Z6881" s="11"/>
      <c r="AA6881" s="11"/>
      <c r="AB6881" s="11"/>
      <c r="AC6881" s="11"/>
      <c r="AD6881" s="11"/>
      <c r="AE6881" s="11"/>
      <c r="AF6881" s="11"/>
      <c r="AG6881" s="11"/>
      <c r="AH6881" s="11"/>
      <c r="AI6881" s="11"/>
      <c r="AJ6881" s="11"/>
      <c r="AK6881" s="11"/>
      <c r="AL6881" s="11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5"/>
      <c r="AX6881" s="5"/>
      <c r="AY6881" s="5"/>
      <c r="AZ6881" s="5"/>
      <c r="BA6881" s="5"/>
      <c r="BB6881" s="5"/>
      <c r="BC6881" s="5"/>
      <c r="BD6881" s="5"/>
      <c r="BE6881" s="5"/>
      <c r="BF6881" s="5"/>
      <c r="BG6881" s="5"/>
      <c r="BH6881" s="5"/>
      <c r="BI6881" s="5"/>
      <c r="BJ6881" s="5"/>
      <c r="BK6881" s="5"/>
      <c r="BL6881" s="5"/>
      <c r="BM6881" s="5"/>
      <c r="BN6881" s="5"/>
      <c r="BO6881" s="5"/>
      <c r="BP6881" s="5"/>
      <c r="BQ6881" s="5"/>
      <c r="BR6881" s="5"/>
      <c r="BS6881" s="5"/>
      <c r="BT6881" s="5"/>
      <c r="BU6881" s="5"/>
      <c r="BV6881" s="5"/>
      <c r="BW6881" s="5"/>
      <c r="BX6881" s="5"/>
    </row>
    <row r="6882" spans="1:76" x14ac:dyDescent="0.2">
      <c r="A6882" s="1" t="s">
        <v>22</v>
      </c>
      <c r="B6882" s="1" t="s">
        <v>75</v>
      </c>
      <c r="C6882" s="1" t="s">
        <v>820</v>
      </c>
      <c r="D6882" s="1" t="s">
        <v>669</v>
      </c>
      <c r="E6882" s="1" t="s">
        <v>2</v>
      </c>
      <c r="F6882" s="1" t="s">
        <v>1120</v>
      </c>
      <c r="G6882" s="1" t="s">
        <v>73</v>
      </c>
      <c r="H6882" s="8"/>
      <c r="I6882" s="8">
        <v>2015</v>
      </c>
      <c r="J6882" s="1" t="s">
        <v>768</v>
      </c>
      <c r="K6882" s="8">
        <v>500</v>
      </c>
      <c r="L6882" s="10">
        <f>K6882/ VLOOKUP(A6882,Indicators!$B$1:$V$7,21,FALSE)</f>
        <v>2.9295616203991233</v>
      </c>
      <c r="M6882" s="11"/>
      <c r="N6882" s="11"/>
      <c r="O6882" s="11"/>
      <c r="P6882" s="11"/>
      <c r="Q6882" s="8" t="str">
        <f t="shared" si="0"/>
        <v/>
      </c>
      <c r="R6882" s="1" t="s">
        <v>95</v>
      </c>
      <c r="S6882" s="1" t="s">
        <v>75</v>
      </c>
      <c r="T6882" s="11"/>
      <c r="U6882" s="11"/>
      <c r="V6882" s="11"/>
      <c r="W6882" s="11"/>
      <c r="X6882" s="11"/>
      <c r="Y6882" s="11"/>
      <c r="Z6882" s="11"/>
      <c r="AA6882" s="11"/>
      <c r="AB6882" s="11"/>
      <c r="AC6882" s="11"/>
      <c r="AD6882" s="11"/>
      <c r="AE6882" s="11"/>
      <c r="AF6882" s="11"/>
      <c r="AG6882" s="11"/>
      <c r="AH6882" s="11"/>
      <c r="AI6882" s="11"/>
      <c r="AJ6882" s="11"/>
      <c r="AK6882" s="11"/>
      <c r="AL6882" s="11"/>
      <c r="AM6882" s="5"/>
      <c r="AN6882" s="5"/>
      <c r="AO6882" s="5"/>
      <c r="AP6882" s="5"/>
      <c r="AQ6882" s="5"/>
      <c r="AR6882" s="5"/>
      <c r="AS6882" s="5"/>
      <c r="AT6882" s="5"/>
      <c r="AU6882" s="5"/>
      <c r="AV6882" s="5"/>
      <c r="AW6882" s="5"/>
      <c r="AX6882" s="5"/>
      <c r="AY6882" s="5"/>
      <c r="AZ6882" s="5"/>
      <c r="BA6882" s="5"/>
      <c r="BB6882" s="5"/>
      <c r="BC6882" s="5"/>
      <c r="BD6882" s="5"/>
      <c r="BE6882" s="5"/>
      <c r="BF6882" s="5"/>
      <c r="BG6882" s="5"/>
      <c r="BH6882" s="5"/>
      <c r="BI6882" s="5"/>
      <c r="BJ6882" s="5"/>
      <c r="BK6882" s="5"/>
      <c r="BL6882" s="5"/>
      <c r="BM6882" s="5"/>
      <c r="BN6882" s="5"/>
      <c r="BO6882" s="5"/>
      <c r="BP6882" s="5"/>
      <c r="BQ6882" s="5"/>
      <c r="BR6882" s="5"/>
      <c r="BS6882" s="5"/>
      <c r="BT6882" s="5"/>
      <c r="BU6882" s="5"/>
      <c r="BV6882" s="5"/>
      <c r="BW6882" s="5"/>
      <c r="BX6882" s="5"/>
    </row>
    <row r="6883" spans="1:76" x14ac:dyDescent="0.2">
      <c r="A6883" s="1" t="s">
        <v>22</v>
      </c>
      <c r="B6883" s="1" t="s">
        <v>75</v>
      </c>
      <c r="C6883" s="1" t="s">
        <v>964</v>
      </c>
      <c r="D6883" s="1" t="s">
        <v>669</v>
      </c>
      <c r="E6883" s="1" t="s">
        <v>2</v>
      </c>
      <c r="F6883" s="1" t="s">
        <v>1120</v>
      </c>
      <c r="G6883" s="1" t="s">
        <v>73</v>
      </c>
      <c r="H6883" s="8"/>
      <c r="I6883" s="8">
        <v>2015</v>
      </c>
      <c r="J6883" s="1" t="s">
        <v>768</v>
      </c>
      <c r="K6883" s="8">
        <v>500</v>
      </c>
      <c r="L6883" s="10">
        <f>K6883/ VLOOKUP(A6883,Indicators!$B$1:$V$7,21,FALSE)</f>
        <v>2.9295616203991233</v>
      </c>
      <c r="M6883" s="11"/>
      <c r="N6883" s="11"/>
      <c r="O6883" s="11"/>
      <c r="P6883" s="11"/>
      <c r="Q6883" s="8" t="str">
        <f t="shared" si="0"/>
        <v/>
      </c>
      <c r="R6883" s="1" t="s">
        <v>95</v>
      </c>
      <c r="S6883" s="1" t="s">
        <v>75</v>
      </c>
      <c r="T6883" s="11"/>
      <c r="U6883" s="11"/>
      <c r="V6883" s="11"/>
      <c r="W6883" s="11"/>
      <c r="X6883" s="11"/>
      <c r="Y6883" s="11"/>
      <c r="Z6883" s="11"/>
      <c r="AA6883" s="11"/>
      <c r="AB6883" s="11"/>
      <c r="AC6883" s="11"/>
      <c r="AD6883" s="11"/>
      <c r="AE6883" s="11"/>
      <c r="AF6883" s="11"/>
      <c r="AG6883" s="11"/>
      <c r="AH6883" s="11"/>
      <c r="AI6883" s="11"/>
      <c r="AJ6883" s="11"/>
      <c r="AK6883" s="11"/>
      <c r="AL6883" s="11"/>
      <c r="AM6883" s="5"/>
      <c r="AN6883" s="5"/>
      <c r="AO6883" s="5"/>
      <c r="AP6883" s="5"/>
      <c r="AQ6883" s="5"/>
      <c r="AR6883" s="5"/>
      <c r="AS6883" s="5"/>
      <c r="AT6883" s="5"/>
      <c r="AU6883" s="5"/>
      <c r="AV6883" s="5"/>
      <c r="AW6883" s="5"/>
      <c r="AX6883" s="5"/>
      <c r="AY6883" s="5"/>
      <c r="AZ6883" s="5"/>
      <c r="BA6883" s="5"/>
      <c r="BB6883" s="5"/>
      <c r="BC6883" s="5"/>
      <c r="BD6883" s="5"/>
      <c r="BE6883" s="5"/>
      <c r="BF6883" s="5"/>
      <c r="BG6883" s="5"/>
      <c r="BH6883" s="5"/>
      <c r="BI6883" s="5"/>
      <c r="BJ6883" s="5"/>
      <c r="BK6883" s="5"/>
      <c r="BL6883" s="5"/>
      <c r="BM6883" s="5"/>
      <c r="BN6883" s="5"/>
      <c r="BO6883" s="5"/>
      <c r="BP6883" s="5"/>
      <c r="BQ6883" s="5"/>
      <c r="BR6883" s="5"/>
      <c r="BS6883" s="5"/>
      <c r="BT6883" s="5"/>
      <c r="BU6883" s="5"/>
      <c r="BV6883" s="5"/>
      <c r="BW6883" s="5"/>
      <c r="BX6883" s="5"/>
    </row>
    <row r="6884" spans="1:76" x14ac:dyDescent="0.2">
      <c r="A6884" s="1" t="s">
        <v>22</v>
      </c>
      <c r="B6884" s="1" t="s">
        <v>75</v>
      </c>
      <c r="C6884" s="1" t="s">
        <v>862</v>
      </c>
      <c r="D6884" s="1" t="s">
        <v>669</v>
      </c>
      <c r="E6884" s="1" t="s">
        <v>2</v>
      </c>
      <c r="F6884" s="1" t="s">
        <v>1120</v>
      </c>
      <c r="G6884" s="1" t="s">
        <v>73</v>
      </c>
      <c r="H6884" s="8"/>
      <c r="I6884" s="8">
        <v>2015</v>
      </c>
      <c r="J6884" s="1" t="s">
        <v>768</v>
      </c>
      <c r="K6884" s="8">
        <v>700</v>
      </c>
      <c r="L6884" s="10">
        <f>K6884/ VLOOKUP(A6884,Indicators!$B$1:$V$7,21,FALSE)</f>
        <v>4.1013862685587723</v>
      </c>
      <c r="M6884" s="11"/>
      <c r="N6884" s="11"/>
      <c r="O6884" s="11"/>
      <c r="P6884" s="11"/>
      <c r="Q6884" s="8" t="str">
        <f t="shared" si="0"/>
        <v/>
      </c>
      <c r="R6884" s="1" t="s">
        <v>95</v>
      </c>
      <c r="S6884" s="1" t="s">
        <v>75</v>
      </c>
      <c r="T6884" s="11"/>
      <c r="U6884" s="11"/>
      <c r="V6884" s="11"/>
      <c r="W6884" s="11"/>
      <c r="X6884" s="11"/>
      <c r="Y6884" s="11"/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/>
      <c r="AJ6884" s="11"/>
      <c r="AK6884" s="11"/>
      <c r="AL6884" s="11"/>
      <c r="AM6884" s="5"/>
      <c r="AN6884" s="5"/>
      <c r="AO6884" s="5"/>
      <c r="AP6884" s="5"/>
      <c r="AQ6884" s="5"/>
      <c r="AR6884" s="5"/>
      <c r="AS6884" s="5"/>
      <c r="AT6884" s="5"/>
      <c r="AU6884" s="5"/>
      <c r="AV6884" s="5"/>
      <c r="AW6884" s="5"/>
      <c r="AX6884" s="5"/>
      <c r="AY6884" s="5"/>
      <c r="AZ6884" s="5"/>
      <c r="BA6884" s="5"/>
      <c r="BB6884" s="5"/>
      <c r="BC6884" s="5"/>
      <c r="BD6884" s="5"/>
      <c r="BE6884" s="5"/>
      <c r="BF6884" s="5"/>
      <c r="BG6884" s="5"/>
      <c r="BH6884" s="5"/>
      <c r="BI6884" s="5"/>
      <c r="BJ6884" s="5"/>
      <c r="BK6884" s="5"/>
      <c r="BL6884" s="5"/>
      <c r="BM6884" s="5"/>
      <c r="BN6884" s="5"/>
      <c r="BO6884" s="5"/>
      <c r="BP6884" s="5"/>
      <c r="BQ6884" s="5"/>
      <c r="BR6884" s="5"/>
      <c r="BS6884" s="5"/>
      <c r="BT6884" s="5"/>
      <c r="BU6884" s="5"/>
      <c r="BV6884" s="5"/>
      <c r="BW6884" s="5"/>
      <c r="BX6884" s="5"/>
    </row>
    <row r="6885" spans="1:76" x14ac:dyDescent="0.2">
      <c r="A6885" s="1" t="s">
        <v>22</v>
      </c>
      <c r="B6885" s="1" t="s">
        <v>75</v>
      </c>
      <c r="C6885" s="1" t="s">
        <v>977</v>
      </c>
      <c r="D6885" s="1" t="s">
        <v>669</v>
      </c>
      <c r="E6885" s="1" t="s">
        <v>2</v>
      </c>
      <c r="F6885" s="1" t="s">
        <v>1120</v>
      </c>
      <c r="G6885" s="1" t="s">
        <v>73</v>
      </c>
      <c r="H6885" s="8"/>
      <c r="I6885" s="8">
        <v>2015</v>
      </c>
      <c r="J6885" s="1" t="s">
        <v>768</v>
      </c>
      <c r="K6885" s="9">
        <v>25000</v>
      </c>
      <c r="L6885" s="10">
        <f>K6885/ VLOOKUP(A6885,Indicators!$B$1:$V$7,21,FALSE)</f>
        <v>146.47808101995616</v>
      </c>
      <c r="M6885" s="11"/>
      <c r="N6885" s="11"/>
      <c r="O6885" s="11"/>
      <c r="P6885" s="11"/>
      <c r="Q6885" s="8" t="str">
        <f t="shared" si="0"/>
        <v/>
      </c>
      <c r="R6885" s="1" t="s">
        <v>95</v>
      </c>
      <c r="S6885" s="1" t="s">
        <v>75</v>
      </c>
      <c r="T6885" s="11"/>
      <c r="U6885" s="11"/>
      <c r="V6885" s="11"/>
      <c r="W6885" s="11"/>
      <c r="X6885" s="11"/>
      <c r="Y6885" s="11"/>
      <c r="Z6885" s="11"/>
      <c r="AA6885" s="11"/>
      <c r="AB6885" s="11"/>
      <c r="AC6885" s="11"/>
      <c r="AD6885" s="11"/>
      <c r="AE6885" s="11"/>
      <c r="AF6885" s="11"/>
      <c r="AG6885" s="11"/>
      <c r="AH6885" s="11"/>
      <c r="AI6885" s="11"/>
      <c r="AJ6885" s="11"/>
      <c r="AK6885" s="11"/>
      <c r="AL6885" s="11"/>
      <c r="AM6885" s="5"/>
      <c r="AN6885" s="5"/>
      <c r="AO6885" s="5"/>
      <c r="AP6885" s="5"/>
      <c r="AQ6885" s="5"/>
      <c r="AR6885" s="5"/>
      <c r="AS6885" s="5"/>
      <c r="AT6885" s="5"/>
      <c r="AU6885" s="5"/>
      <c r="AV6885" s="5"/>
      <c r="AW6885" s="5"/>
      <c r="AX6885" s="5"/>
      <c r="AY6885" s="5"/>
      <c r="AZ6885" s="5"/>
      <c r="BA6885" s="5"/>
      <c r="BB6885" s="5"/>
      <c r="BC6885" s="5"/>
      <c r="BD6885" s="5"/>
      <c r="BE6885" s="5"/>
      <c r="BF6885" s="5"/>
      <c r="BG6885" s="5"/>
      <c r="BH6885" s="5"/>
      <c r="BI6885" s="5"/>
      <c r="BJ6885" s="5"/>
      <c r="BK6885" s="5"/>
      <c r="BL6885" s="5"/>
      <c r="BM6885" s="5"/>
      <c r="BN6885" s="5"/>
      <c r="BO6885" s="5"/>
      <c r="BP6885" s="5"/>
      <c r="BQ6885" s="5"/>
      <c r="BR6885" s="5"/>
      <c r="BS6885" s="5"/>
      <c r="BT6885" s="5"/>
      <c r="BU6885" s="5"/>
      <c r="BV6885" s="5"/>
      <c r="BW6885" s="5"/>
      <c r="BX6885" s="5"/>
    </row>
    <row r="6886" spans="1:76" x14ac:dyDescent="0.2">
      <c r="A6886" s="1" t="s">
        <v>22</v>
      </c>
      <c r="B6886" s="1" t="s">
        <v>97</v>
      </c>
      <c r="C6886" s="1" t="s">
        <v>868</v>
      </c>
      <c r="D6886" s="1" t="s">
        <v>669</v>
      </c>
      <c r="E6886" s="1" t="s">
        <v>2</v>
      </c>
      <c r="F6886" s="1" t="s">
        <v>1120</v>
      </c>
      <c r="G6886" s="1" t="s">
        <v>73</v>
      </c>
      <c r="H6886" s="8"/>
      <c r="I6886" s="8">
        <v>2015</v>
      </c>
      <c r="J6886" s="1" t="s">
        <v>768</v>
      </c>
      <c r="K6886" s="8">
        <v>67</v>
      </c>
      <c r="L6886" s="10">
        <f>K6886/ VLOOKUP(A6886,Indicators!$B$1:$V$7,21,FALSE)</f>
        <v>0.39256125713348256</v>
      </c>
      <c r="M6886" s="11"/>
      <c r="N6886" s="11"/>
      <c r="O6886" s="11"/>
      <c r="P6886" s="11"/>
      <c r="Q6886" s="8" t="str">
        <f t="shared" si="0"/>
        <v/>
      </c>
      <c r="R6886" s="1" t="s">
        <v>133</v>
      </c>
      <c r="S6886" s="1" t="s">
        <v>52</v>
      </c>
      <c r="T6886" s="11"/>
      <c r="U6886" s="11"/>
      <c r="V6886" s="11"/>
      <c r="W6886" s="11"/>
      <c r="X6886" s="11"/>
      <c r="Y6886" s="11"/>
      <c r="Z6886" s="11"/>
      <c r="AA6886" s="11"/>
      <c r="AB6886" s="11"/>
      <c r="AC6886" s="11"/>
      <c r="AD6886" s="11"/>
      <c r="AE6886" s="11"/>
      <c r="AF6886" s="11"/>
      <c r="AG6886" s="11"/>
      <c r="AH6886" s="11"/>
      <c r="AI6886" s="11"/>
      <c r="AJ6886" s="11"/>
      <c r="AK6886" s="11"/>
      <c r="AL6886" s="11"/>
      <c r="AM6886" s="5"/>
      <c r="AN6886" s="5"/>
      <c r="AO6886" s="5"/>
      <c r="AP6886" s="5"/>
      <c r="AQ6886" s="5"/>
      <c r="AR6886" s="5"/>
      <c r="AS6886" s="5"/>
      <c r="AT6886" s="5"/>
      <c r="AU6886" s="5"/>
      <c r="AV6886" s="5"/>
      <c r="AW6886" s="5"/>
      <c r="AX6886" s="5"/>
      <c r="AY6886" s="5"/>
      <c r="AZ6886" s="5"/>
      <c r="BA6886" s="5"/>
      <c r="BB6886" s="5"/>
      <c r="BC6886" s="5"/>
      <c r="BD6886" s="5"/>
      <c r="BE6886" s="5"/>
      <c r="BF6886" s="5"/>
      <c r="BG6886" s="5"/>
      <c r="BH6886" s="5"/>
      <c r="BI6886" s="5"/>
      <c r="BJ6886" s="5"/>
      <c r="BK6886" s="5"/>
      <c r="BL6886" s="5"/>
      <c r="BM6886" s="5"/>
      <c r="BN6886" s="5"/>
      <c r="BO6886" s="5"/>
      <c r="BP6886" s="5"/>
      <c r="BQ6886" s="5"/>
      <c r="BR6886" s="5"/>
      <c r="BS6886" s="5"/>
      <c r="BT6886" s="5"/>
      <c r="BU6886" s="5"/>
      <c r="BV6886" s="5"/>
      <c r="BW6886" s="5"/>
      <c r="BX6886" s="5"/>
    </row>
    <row r="6887" spans="1:76" x14ac:dyDescent="0.2">
      <c r="A6887" s="1" t="s">
        <v>22</v>
      </c>
      <c r="B6887" s="1" t="s">
        <v>97</v>
      </c>
      <c r="C6887" s="1" t="s">
        <v>863</v>
      </c>
      <c r="D6887" s="1" t="s">
        <v>669</v>
      </c>
      <c r="E6887" s="1" t="s">
        <v>2</v>
      </c>
      <c r="F6887" s="1" t="s">
        <v>1120</v>
      </c>
      <c r="G6887" s="1" t="s">
        <v>73</v>
      </c>
      <c r="H6887" s="8"/>
      <c r="I6887" s="8">
        <v>2015</v>
      </c>
      <c r="J6887" s="1" t="s">
        <v>768</v>
      </c>
      <c r="K6887" s="8">
        <v>70</v>
      </c>
      <c r="L6887" s="10">
        <f>K6887/ VLOOKUP(A6887,Indicators!$B$1:$V$7,21,FALSE)</f>
        <v>0.41013862685587726</v>
      </c>
      <c r="M6887" s="11"/>
      <c r="N6887" s="11"/>
      <c r="O6887" s="11"/>
      <c r="P6887" s="11"/>
      <c r="Q6887" s="8" t="str">
        <f t="shared" si="0"/>
        <v/>
      </c>
      <c r="R6887" s="1" t="s">
        <v>97</v>
      </c>
      <c r="S6887" s="1" t="s">
        <v>48</v>
      </c>
      <c r="T6887" s="11"/>
      <c r="U6887" s="11"/>
      <c r="V6887" s="11"/>
      <c r="W6887" s="11"/>
      <c r="X6887" s="11"/>
      <c r="Y6887" s="11"/>
      <c r="Z6887" s="11"/>
      <c r="AA6887" s="11"/>
      <c r="AB6887" s="11"/>
      <c r="AC6887" s="11"/>
      <c r="AD6887" s="11"/>
      <c r="AE6887" s="11"/>
      <c r="AF6887" s="11"/>
      <c r="AG6887" s="11"/>
      <c r="AH6887" s="11"/>
      <c r="AI6887" s="11"/>
      <c r="AJ6887" s="11"/>
      <c r="AK6887" s="11"/>
      <c r="AL6887" s="11"/>
      <c r="AM6887" s="5"/>
      <c r="AN6887" s="5"/>
      <c r="AO6887" s="5"/>
      <c r="AP6887" s="5"/>
      <c r="AQ6887" s="5"/>
      <c r="AR6887" s="5"/>
      <c r="AS6887" s="5"/>
      <c r="AT6887" s="5"/>
      <c r="AU6887" s="5"/>
      <c r="AV6887" s="5"/>
      <c r="AW6887" s="5"/>
      <c r="AX6887" s="5"/>
      <c r="AY6887" s="5"/>
      <c r="AZ6887" s="5"/>
      <c r="BA6887" s="5"/>
      <c r="BB6887" s="5"/>
      <c r="BC6887" s="5"/>
      <c r="BD6887" s="5"/>
      <c r="BE6887" s="5"/>
      <c r="BF6887" s="5"/>
      <c r="BG6887" s="5"/>
      <c r="BH6887" s="5"/>
      <c r="BI6887" s="5"/>
      <c r="BJ6887" s="5"/>
      <c r="BK6887" s="5"/>
      <c r="BL6887" s="5"/>
      <c r="BM6887" s="5"/>
      <c r="BN6887" s="5"/>
      <c r="BO6887" s="5"/>
      <c r="BP6887" s="5"/>
      <c r="BQ6887" s="5"/>
      <c r="BR6887" s="5"/>
      <c r="BS6887" s="5"/>
      <c r="BT6887" s="5"/>
      <c r="BU6887" s="5"/>
      <c r="BV6887" s="5"/>
      <c r="BW6887" s="5"/>
      <c r="BX6887" s="5"/>
    </row>
    <row r="6888" spans="1:76" x14ac:dyDescent="0.2">
      <c r="A6888" s="1" t="s">
        <v>22</v>
      </c>
      <c r="B6888" s="1" t="s">
        <v>97</v>
      </c>
      <c r="C6888" s="1" t="s">
        <v>772</v>
      </c>
      <c r="D6888" s="1" t="s">
        <v>669</v>
      </c>
      <c r="E6888" s="1" t="s">
        <v>2</v>
      </c>
      <c r="F6888" s="1" t="s">
        <v>1120</v>
      </c>
      <c r="G6888" s="1" t="s">
        <v>73</v>
      </c>
      <c r="H6888" s="8"/>
      <c r="I6888" s="8">
        <v>2015</v>
      </c>
      <c r="J6888" s="1" t="s">
        <v>768</v>
      </c>
      <c r="K6888" s="8">
        <v>70</v>
      </c>
      <c r="L6888" s="10">
        <f>K6888/ VLOOKUP(A6888,Indicators!$B$1:$V$7,21,FALSE)</f>
        <v>0.41013862685587726</v>
      </c>
      <c r="M6888" s="11"/>
      <c r="N6888" s="11"/>
      <c r="O6888" s="11"/>
      <c r="P6888" s="11"/>
      <c r="Q6888" s="8" t="str">
        <f t="shared" si="0"/>
        <v/>
      </c>
      <c r="R6888" s="1" t="s">
        <v>97</v>
      </c>
      <c r="S6888" s="1" t="s">
        <v>76</v>
      </c>
      <c r="T6888" s="11"/>
      <c r="U6888" s="11"/>
      <c r="V6888" s="11"/>
      <c r="W6888" s="11"/>
      <c r="X6888" s="11"/>
      <c r="Y6888" s="11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/>
      <c r="AJ6888" s="11"/>
      <c r="AK6888" s="11"/>
      <c r="AL6888" s="11"/>
      <c r="AM6888" s="5"/>
      <c r="AN6888" s="5"/>
      <c r="AO6888" s="5"/>
      <c r="AP6888" s="5"/>
      <c r="AQ6888" s="5"/>
      <c r="AR6888" s="5"/>
      <c r="AS6888" s="5"/>
      <c r="AT6888" s="5"/>
      <c r="AU6888" s="5"/>
      <c r="AV6888" s="5"/>
      <c r="AW6888" s="5"/>
      <c r="AX6888" s="5"/>
      <c r="AY6888" s="5"/>
      <c r="AZ6888" s="5"/>
      <c r="BA6888" s="5"/>
      <c r="BB6888" s="5"/>
      <c r="BC6888" s="5"/>
      <c r="BD6888" s="5"/>
      <c r="BE6888" s="5"/>
      <c r="BF6888" s="5"/>
      <c r="BG6888" s="5"/>
      <c r="BH6888" s="5"/>
      <c r="BI6888" s="5"/>
      <c r="BJ6888" s="5"/>
      <c r="BK6888" s="5"/>
      <c r="BL6888" s="5"/>
      <c r="BM6888" s="5"/>
      <c r="BN6888" s="5"/>
      <c r="BO6888" s="5"/>
      <c r="BP6888" s="5"/>
      <c r="BQ6888" s="5"/>
      <c r="BR6888" s="5"/>
      <c r="BS6888" s="5"/>
      <c r="BT6888" s="5"/>
      <c r="BU6888" s="5"/>
      <c r="BV6888" s="5"/>
      <c r="BW6888" s="5"/>
      <c r="BX6888" s="5"/>
    </row>
    <row r="6889" spans="1:76" x14ac:dyDescent="0.2">
      <c r="A6889" s="1" t="s">
        <v>22</v>
      </c>
      <c r="B6889" s="1" t="s">
        <v>97</v>
      </c>
      <c r="C6889" s="1" t="s">
        <v>864</v>
      </c>
      <c r="D6889" s="1" t="s">
        <v>669</v>
      </c>
      <c r="E6889" s="1" t="s">
        <v>2</v>
      </c>
      <c r="F6889" s="1" t="s">
        <v>1120</v>
      </c>
      <c r="G6889" s="1" t="s">
        <v>73</v>
      </c>
      <c r="H6889" s="8"/>
      <c r="I6889" s="8">
        <v>2015</v>
      </c>
      <c r="J6889" s="1" t="s">
        <v>768</v>
      </c>
      <c r="K6889" s="8">
        <v>75</v>
      </c>
      <c r="L6889" s="10">
        <f>K6889/ VLOOKUP(A6889,Indicators!$B$1:$V$7,21,FALSE)</f>
        <v>0.4394342430598685</v>
      </c>
      <c r="M6889" s="11"/>
      <c r="N6889" s="11"/>
      <c r="O6889" s="11"/>
      <c r="P6889" s="11"/>
      <c r="Q6889" s="8" t="str">
        <f t="shared" si="0"/>
        <v/>
      </c>
      <c r="R6889" s="1" t="s">
        <v>133</v>
      </c>
      <c r="S6889" s="1" t="s">
        <v>63</v>
      </c>
      <c r="T6889" s="11"/>
      <c r="U6889" s="11"/>
      <c r="V6889" s="11"/>
      <c r="W6889" s="11"/>
      <c r="X6889" s="11"/>
      <c r="Y6889" s="11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1"/>
      <c r="AJ6889" s="11"/>
      <c r="AK6889" s="11"/>
      <c r="AL6889" s="11"/>
      <c r="AM6889" s="5"/>
      <c r="AN6889" s="5"/>
      <c r="AO6889" s="5"/>
      <c r="AP6889" s="5"/>
      <c r="AQ6889" s="5"/>
      <c r="AR6889" s="5"/>
      <c r="AS6889" s="5"/>
      <c r="AT6889" s="5"/>
      <c r="AU6889" s="5"/>
      <c r="AV6889" s="5"/>
      <c r="AW6889" s="5"/>
      <c r="AX6889" s="5"/>
      <c r="AY6889" s="5"/>
      <c r="AZ6889" s="5"/>
      <c r="BA6889" s="5"/>
      <c r="BB6889" s="5"/>
      <c r="BC6889" s="5"/>
      <c r="BD6889" s="5"/>
      <c r="BE6889" s="5"/>
      <c r="BF6889" s="5"/>
      <c r="BG6889" s="5"/>
      <c r="BH6889" s="5"/>
      <c r="BI6889" s="5"/>
      <c r="BJ6889" s="5"/>
      <c r="BK6889" s="5"/>
      <c r="BL6889" s="5"/>
      <c r="BM6889" s="5"/>
      <c r="BN6889" s="5"/>
      <c r="BO6889" s="5"/>
      <c r="BP6889" s="5"/>
      <c r="BQ6889" s="5"/>
      <c r="BR6889" s="5"/>
      <c r="BS6889" s="5"/>
      <c r="BT6889" s="5"/>
      <c r="BU6889" s="5"/>
      <c r="BV6889" s="5"/>
      <c r="BW6889" s="5"/>
      <c r="BX6889" s="5"/>
    </row>
    <row r="6890" spans="1:76" x14ac:dyDescent="0.2">
      <c r="A6890" s="1" t="s">
        <v>22</v>
      </c>
      <c r="B6890" s="1" t="s">
        <v>97</v>
      </c>
      <c r="C6890" s="1" t="s">
        <v>966</v>
      </c>
      <c r="D6890" s="1" t="s">
        <v>669</v>
      </c>
      <c r="E6890" s="1" t="s">
        <v>2</v>
      </c>
      <c r="F6890" s="1" t="s">
        <v>1120</v>
      </c>
      <c r="G6890" s="1" t="s">
        <v>73</v>
      </c>
      <c r="H6890" s="8"/>
      <c r="I6890" s="8">
        <v>2015</v>
      </c>
      <c r="J6890" s="1" t="s">
        <v>768</v>
      </c>
      <c r="K6890" s="8">
        <v>100</v>
      </c>
      <c r="L6890" s="10">
        <f>K6890/ VLOOKUP(A6890,Indicators!$B$1:$V$7,21,FALSE)</f>
        <v>0.58591232407982463</v>
      </c>
      <c r="M6890" s="11"/>
      <c r="N6890" s="11"/>
      <c r="O6890" s="11"/>
      <c r="P6890" s="11"/>
      <c r="Q6890" s="8" t="str">
        <f t="shared" si="0"/>
        <v/>
      </c>
      <c r="R6890" s="1" t="s">
        <v>97</v>
      </c>
      <c r="S6890" s="1" t="s">
        <v>44</v>
      </c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/>
      <c r="AK6890" s="11"/>
      <c r="AL6890" s="11"/>
      <c r="AM6890" s="5"/>
      <c r="AN6890" s="5"/>
      <c r="AO6890" s="5"/>
      <c r="AP6890" s="5"/>
      <c r="AQ6890" s="5"/>
      <c r="AR6890" s="5"/>
      <c r="AS6890" s="5"/>
      <c r="AT6890" s="5"/>
      <c r="AU6890" s="5"/>
      <c r="AV6890" s="5"/>
      <c r="AW6890" s="5"/>
      <c r="AX6890" s="5"/>
      <c r="AY6890" s="5"/>
      <c r="AZ6890" s="5"/>
      <c r="BA6890" s="5"/>
      <c r="BB6890" s="5"/>
      <c r="BC6890" s="5"/>
      <c r="BD6890" s="5"/>
      <c r="BE6890" s="5"/>
      <c r="BF6890" s="5"/>
      <c r="BG6890" s="5"/>
      <c r="BH6890" s="5"/>
      <c r="BI6890" s="5"/>
      <c r="BJ6890" s="5"/>
      <c r="BK6890" s="5"/>
      <c r="BL6890" s="5"/>
      <c r="BM6890" s="5"/>
      <c r="BN6890" s="5"/>
      <c r="BO6890" s="5"/>
      <c r="BP6890" s="5"/>
      <c r="BQ6890" s="5"/>
      <c r="BR6890" s="5"/>
      <c r="BS6890" s="5"/>
      <c r="BT6890" s="5"/>
      <c r="BU6890" s="5"/>
      <c r="BV6890" s="5"/>
      <c r="BW6890" s="5"/>
      <c r="BX6890" s="5"/>
    </row>
    <row r="6891" spans="1:76" x14ac:dyDescent="0.2">
      <c r="A6891" s="1" t="s">
        <v>22</v>
      </c>
      <c r="B6891" s="1" t="s">
        <v>97</v>
      </c>
      <c r="C6891" s="1" t="s">
        <v>822</v>
      </c>
      <c r="D6891" s="1" t="s">
        <v>669</v>
      </c>
      <c r="E6891" s="1" t="s">
        <v>2</v>
      </c>
      <c r="F6891" s="1" t="s">
        <v>1120</v>
      </c>
      <c r="G6891" s="1" t="s">
        <v>73</v>
      </c>
      <c r="H6891" s="8"/>
      <c r="I6891" s="8">
        <v>2015</v>
      </c>
      <c r="J6891" s="1" t="s">
        <v>768</v>
      </c>
      <c r="K6891" s="8">
        <v>100</v>
      </c>
      <c r="L6891" s="10">
        <f>K6891/ VLOOKUP(A6891,Indicators!$B$1:$V$7,21,FALSE)</f>
        <v>0.58591232407982463</v>
      </c>
      <c r="M6891" s="11"/>
      <c r="N6891" s="11"/>
      <c r="O6891" s="11"/>
      <c r="P6891" s="11"/>
      <c r="Q6891" s="8" t="str">
        <f t="shared" si="0"/>
        <v/>
      </c>
      <c r="R6891" s="1" t="s">
        <v>97</v>
      </c>
      <c r="S6891" s="1" t="s">
        <v>40</v>
      </c>
      <c r="T6891" s="11"/>
      <c r="U6891" s="11"/>
      <c r="V6891" s="11"/>
      <c r="W6891" s="11"/>
      <c r="X6891" s="11"/>
      <c r="Y6891" s="11"/>
      <c r="Z6891" s="11"/>
      <c r="AA6891" s="11"/>
      <c r="AB6891" s="11"/>
      <c r="AC6891" s="11"/>
      <c r="AD6891" s="11"/>
      <c r="AE6891" s="11"/>
      <c r="AF6891" s="11"/>
      <c r="AG6891" s="11"/>
      <c r="AH6891" s="11"/>
      <c r="AI6891" s="11"/>
      <c r="AJ6891" s="11"/>
      <c r="AK6891" s="11"/>
      <c r="AL6891" s="11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5"/>
      <c r="AZ6891" s="5"/>
      <c r="BA6891" s="5"/>
      <c r="BB6891" s="5"/>
      <c r="BC6891" s="5"/>
      <c r="BD6891" s="5"/>
      <c r="BE6891" s="5"/>
      <c r="BF6891" s="5"/>
      <c r="BG6891" s="5"/>
      <c r="BH6891" s="5"/>
      <c r="BI6891" s="5"/>
      <c r="BJ6891" s="5"/>
      <c r="BK6891" s="5"/>
      <c r="BL6891" s="5"/>
      <c r="BM6891" s="5"/>
      <c r="BN6891" s="5"/>
      <c r="BO6891" s="5"/>
      <c r="BP6891" s="5"/>
      <c r="BQ6891" s="5"/>
      <c r="BR6891" s="5"/>
      <c r="BS6891" s="5"/>
      <c r="BT6891" s="5"/>
      <c r="BU6891" s="5"/>
      <c r="BV6891" s="5"/>
      <c r="BW6891" s="5"/>
      <c r="BX6891" s="5"/>
    </row>
    <row r="6892" spans="1:76" x14ac:dyDescent="0.2">
      <c r="A6892" s="1" t="s">
        <v>22</v>
      </c>
      <c r="B6892" s="1" t="s">
        <v>97</v>
      </c>
      <c r="C6892" s="1" t="s">
        <v>874</v>
      </c>
      <c r="D6892" s="1" t="s">
        <v>669</v>
      </c>
      <c r="E6892" s="1" t="s">
        <v>2</v>
      </c>
      <c r="F6892" s="1" t="s">
        <v>1120</v>
      </c>
      <c r="G6892" s="1" t="s">
        <v>73</v>
      </c>
      <c r="H6892" s="8"/>
      <c r="I6892" s="8">
        <v>2015</v>
      </c>
      <c r="J6892" s="1" t="s">
        <v>768</v>
      </c>
      <c r="K6892" s="8">
        <v>200</v>
      </c>
      <c r="L6892" s="10">
        <f>K6892/ VLOOKUP(A6892,Indicators!$B$1:$V$7,21,FALSE)</f>
        <v>1.1718246481596493</v>
      </c>
      <c r="M6892" s="11"/>
      <c r="N6892" s="11"/>
      <c r="O6892" s="11"/>
      <c r="P6892" s="11"/>
      <c r="Q6892" s="8" t="str">
        <f t="shared" si="0"/>
        <v/>
      </c>
      <c r="R6892" s="1" t="s">
        <v>133</v>
      </c>
      <c r="S6892" s="1" t="s">
        <v>52</v>
      </c>
      <c r="T6892" s="11"/>
      <c r="U6892" s="11"/>
      <c r="V6892" s="11"/>
      <c r="W6892" s="11"/>
      <c r="X6892" s="11"/>
      <c r="Y6892" s="11"/>
      <c r="Z6892" s="11"/>
      <c r="AA6892" s="11"/>
      <c r="AB6892" s="11"/>
      <c r="AC6892" s="11"/>
      <c r="AD6892" s="11"/>
      <c r="AE6892" s="11"/>
      <c r="AF6892" s="11"/>
      <c r="AG6892" s="11"/>
      <c r="AH6892" s="11"/>
      <c r="AI6892" s="11"/>
      <c r="AJ6892" s="11"/>
      <c r="AK6892" s="11"/>
      <c r="AL6892" s="11"/>
      <c r="AM6892" s="5"/>
      <c r="AN6892" s="5"/>
      <c r="AO6892" s="5"/>
      <c r="AP6892" s="5"/>
      <c r="AQ6892" s="5"/>
      <c r="AR6892" s="5"/>
      <c r="AS6892" s="5"/>
      <c r="AT6892" s="5"/>
      <c r="AU6892" s="5"/>
      <c r="AV6892" s="5"/>
      <c r="AW6892" s="5"/>
      <c r="AX6892" s="5"/>
      <c r="AY6892" s="5"/>
      <c r="AZ6892" s="5"/>
      <c r="BA6892" s="5"/>
      <c r="BB6892" s="5"/>
      <c r="BC6892" s="5"/>
      <c r="BD6892" s="5"/>
      <c r="BE6892" s="5"/>
      <c r="BF6892" s="5"/>
      <c r="BG6892" s="5"/>
      <c r="BH6892" s="5"/>
      <c r="BI6892" s="5"/>
      <c r="BJ6892" s="5"/>
      <c r="BK6892" s="5"/>
      <c r="BL6892" s="5"/>
      <c r="BM6892" s="5"/>
      <c r="BN6892" s="5"/>
      <c r="BO6892" s="5"/>
      <c r="BP6892" s="5"/>
      <c r="BQ6892" s="5"/>
      <c r="BR6892" s="5"/>
      <c r="BS6892" s="5"/>
      <c r="BT6892" s="5"/>
      <c r="BU6892" s="5"/>
      <c r="BV6892" s="5"/>
      <c r="BW6892" s="5"/>
      <c r="BX6892" s="5"/>
    </row>
    <row r="6893" spans="1:76" x14ac:dyDescent="0.2">
      <c r="A6893" s="1" t="s">
        <v>22</v>
      </c>
      <c r="B6893" s="1" t="s">
        <v>97</v>
      </c>
      <c r="C6893" s="1" t="s">
        <v>826</v>
      </c>
      <c r="D6893" s="1" t="s">
        <v>669</v>
      </c>
      <c r="E6893" s="1" t="s">
        <v>2</v>
      </c>
      <c r="F6893" s="1" t="s">
        <v>1120</v>
      </c>
      <c r="G6893" s="1" t="s">
        <v>73</v>
      </c>
      <c r="H6893" s="8"/>
      <c r="I6893" s="8">
        <v>2015</v>
      </c>
      <c r="J6893" s="1" t="s">
        <v>768</v>
      </c>
      <c r="K6893" s="8">
        <v>200</v>
      </c>
      <c r="L6893" s="10">
        <f>K6893/ VLOOKUP(A6893,Indicators!$B$1:$V$7,21,FALSE)</f>
        <v>1.1718246481596493</v>
      </c>
      <c r="M6893" s="11"/>
      <c r="N6893" s="11"/>
      <c r="O6893" s="11"/>
      <c r="P6893" s="11"/>
      <c r="Q6893" s="8" t="str">
        <f t="shared" si="0"/>
        <v/>
      </c>
      <c r="R6893" s="1" t="s">
        <v>97</v>
      </c>
      <c r="S6893" s="1" t="s">
        <v>40</v>
      </c>
      <c r="T6893" s="11"/>
      <c r="U6893" s="11"/>
      <c r="V6893" s="11"/>
      <c r="W6893" s="11"/>
      <c r="X6893" s="11"/>
      <c r="Y6893" s="11"/>
      <c r="Z6893" s="11"/>
      <c r="AA6893" s="11"/>
      <c r="AB6893" s="11"/>
      <c r="AC6893" s="11"/>
      <c r="AD6893" s="11"/>
      <c r="AE6893" s="11"/>
      <c r="AF6893" s="11"/>
      <c r="AG6893" s="11"/>
      <c r="AH6893" s="11"/>
      <c r="AI6893" s="11"/>
      <c r="AJ6893" s="11"/>
      <c r="AK6893" s="11"/>
      <c r="AL6893" s="11"/>
      <c r="AM6893" s="5"/>
      <c r="AN6893" s="5"/>
      <c r="AO6893" s="5"/>
      <c r="AP6893" s="5"/>
      <c r="AQ6893" s="5"/>
      <c r="AR6893" s="5"/>
      <c r="AS6893" s="5"/>
      <c r="AT6893" s="5"/>
      <c r="AU6893" s="5"/>
      <c r="AV6893" s="5"/>
      <c r="AW6893" s="5"/>
      <c r="AX6893" s="5"/>
      <c r="AY6893" s="5"/>
      <c r="AZ6893" s="5"/>
      <c r="BA6893" s="5"/>
      <c r="BB6893" s="5"/>
      <c r="BC6893" s="5"/>
      <c r="BD6893" s="5"/>
      <c r="BE6893" s="5"/>
      <c r="BF6893" s="5"/>
      <c r="BG6893" s="5"/>
      <c r="BH6893" s="5"/>
      <c r="BI6893" s="5"/>
      <c r="BJ6893" s="5"/>
      <c r="BK6893" s="5"/>
      <c r="BL6893" s="5"/>
      <c r="BM6893" s="5"/>
      <c r="BN6893" s="5"/>
      <c r="BO6893" s="5"/>
      <c r="BP6893" s="5"/>
      <c r="BQ6893" s="5"/>
      <c r="BR6893" s="5"/>
      <c r="BS6893" s="5"/>
      <c r="BT6893" s="5"/>
      <c r="BU6893" s="5"/>
      <c r="BV6893" s="5"/>
      <c r="BW6893" s="5"/>
      <c r="BX6893" s="5"/>
    </row>
    <row r="6894" spans="1:76" x14ac:dyDescent="0.2">
      <c r="A6894" s="1" t="s">
        <v>22</v>
      </c>
      <c r="B6894" s="1" t="s">
        <v>97</v>
      </c>
      <c r="C6894" s="1" t="s">
        <v>869</v>
      </c>
      <c r="D6894" s="1" t="s">
        <v>669</v>
      </c>
      <c r="E6894" s="1" t="s">
        <v>2</v>
      </c>
      <c r="F6894" s="1" t="s">
        <v>1120</v>
      </c>
      <c r="G6894" s="1" t="s">
        <v>73</v>
      </c>
      <c r="H6894" s="8"/>
      <c r="I6894" s="8">
        <v>2015</v>
      </c>
      <c r="J6894" s="1" t="s">
        <v>768</v>
      </c>
      <c r="K6894" s="8">
        <v>250</v>
      </c>
      <c r="L6894" s="10">
        <f>K6894/ VLOOKUP(A6894,Indicators!$B$1:$V$7,21,FALSE)</f>
        <v>1.4647808101995616</v>
      </c>
      <c r="M6894" s="11"/>
      <c r="N6894" s="11"/>
      <c r="O6894" s="11"/>
      <c r="P6894" s="11"/>
      <c r="Q6894" s="8" t="str">
        <f t="shared" si="0"/>
        <v/>
      </c>
      <c r="R6894" s="1" t="s">
        <v>97</v>
      </c>
      <c r="S6894" s="1" t="s">
        <v>45</v>
      </c>
      <c r="T6894" s="11"/>
      <c r="U6894" s="11"/>
      <c r="V6894" s="11"/>
      <c r="W6894" s="11"/>
      <c r="X6894" s="11"/>
      <c r="Y6894" s="11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1"/>
      <c r="AJ6894" s="11"/>
      <c r="AK6894" s="11"/>
      <c r="AL6894" s="11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5"/>
      <c r="AX6894" s="5"/>
      <c r="AY6894" s="5"/>
      <c r="AZ6894" s="5"/>
      <c r="BA6894" s="5"/>
      <c r="BB6894" s="5"/>
      <c r="BC6894" s="5"/>
      <c r="BD6894" s="5"/>
      <c r="BE6894" s="5"/>
      <c r="BF6894" s="5"/>
      <c r="BG6894" s="5"/>
      <c r="BH6894" s="5"/>
      <c r="BI6894" s="5"/>
      <c r="BJ6894" s="5"/>
      <c r="BK6894" s="5"/>
      <c r="BL6894" s="5"/>
      <c r="BM6894" s="5"/>
      <c r="BN6894" s="5"/>
      <c r="BO6894" s="5"/>
      <c r="BP6894" s="5"/>
      <c r="BQ6894" s="5"/>
      <c r="BR6894" s="5"/>
      <c r="BS6894" s="5"/>
      <c r="BT6894" s="5"/>
      <c r="BU6894" s="5"/>
      <c r="BV6894" s="5"/>
      <c r="BW6894" s="5"/>
      <c r="BX6894" s="5"/>
    </row>
    <row r="6895" spans="1:76" x14ac:dyDescent="0.2">
      <c r="A6895" s="1" t="s">
        <v>22</v>
      </c>
      <c r="B6895" s="1" t="s">
        <v>97</v>
      </c>
      <c r="C6895" s="1" t="s">
        <v>871</v>
      </c>
      <c r="D6895" s="1" t="s">
        <v>669</v>
      </c>
      <c r="E6895" s="1" t="s">
        <v>2</v>
      </c>
      <c r="F6895" s="1" t="s">
        <v>1120</v>
      </c>
      <c r="G6895" s="1" t="s">
        <v>73</v>
      </c>
      <c r="H6895" s="8"/>
      <c r="I6895" s="8">
        <v>2015</v>
      </c>
      <c r="J6895" s="1" t="s">
        <v>768</v>
      </c>
      <c r="K6895" s="8">
        <v>250</v>
      </c>
      <c r="L6895" s="10">
        <f>K6895/ VLOOKUP(A6895,Indicators!$B$1:$V$7,21,FALSE)</f>
        <v>1.4647808101995616</v>
      </c>
      <c r="M6895" s="11"/>
      <c r="N6895" s="11"/>
      <c r="O6895" s="11"/>
      <c r="P6895" s="11"/>
      <c r="Q6895" s="8" t="str">
        <f t="shared" si="0"/>
        <v/>
      </c>
      <c r="R6895" s="1" t="s">
        <v>97</v>
      </c>
      <c r="S6895" s="1" t="s">
        <v>40</v>
      </c>
      <c r="T6895" s="11"/>
      <c r="U6895" s="11"/>
      <c r="V6895" s="11"/>
      <c r="W6895" s="11"/>
      <c r="X6895" s="11"/>
      <c r="Y6895" s="11"/>
      <c r="Z6895" s="11"/>
      <c r="AA6895" s="11"/>
      <c r="AB6895" s="11"/>
      <c r="AC6895" s="11"/>
      <c r="AD6895" s="11"/>
      <c r="AE6895" s="11"/>
      <c r="AF6895" s="11"/>
      <c r="AG6895" s="11"/>
      <c r="AH6895" s="11"/>
      <c r="AI6895" s="11"/>
      <c r="AJ6895" s="11"/>
      <c r="AK6895" s="11"/>
      <c r="AL6895" s="11"/>
      <c r="AM6895" s="5"/>
      <c r="AN6895" s="5"/>
      <c r="AO6895" s="5"/>
      <c r="AP6895" s="5"/>
      <c r="AQ6895" s="5"/>
      <c r="AR6895" s="5"/>
      <c r="AS6895" s="5"/>
      <c r="AT6895" s="5"/>
      <c r="AU6895" s="5"/>
      <c r="AV6895" s="5"/>
      <c r="AW6895" s="5"/>
      <c r="AX6895" s="5"/>
      <c r="AY6895" s="5"/>
      <c r="AZ6895" s="5"/>
      <c r="BA6895" s="5"/>
      <c r="BB6895" s="5"/>
      <c r="BC6895" s="5"/>
      <c r="BD6895" s="5"/>
      <c r="BE6895" s="5"/>
      <c r="BF6895" s="5"/>
      <c r="BG6895" s="5"/>
      <c r="BH6895" s="5"/>
      <c r="BI6895" s="5"/>
      <c r="BJ6895" s="5"/>
      <c r="BK6895" s="5"/>
      <c r="BL6895" s="5"/>
      <c r="BM6895" s="5"/>
      <c r="BN6895" s="5"/>
      <c r="BO6895" s="5"/>
      <c r="BP6895" s="5"/>
      <c r="BQ6895" s="5"/>
      <c r="BR6895" s="5"/>
      <c r="BS6895" s="5"/>
      <c r="BT6895" s="5"/>
      <c r="BU6895" s="5"/>
      <c r="BV6895" s="5"/>
      <c r="BW6895" s="5"/>
      <c r="BX6895" s="5"/>
    </row>
    <row r="6896" spans="1:76" x14ac:dyDescent="0.2">
      <c r="A6896" s="1" t="s">
        <v>22</v>
      </c>
      <c r="B6896" s="1" t="s">
        <v>97</v>
      </c>
      <c r="C6896" s="1" t="s">
        <v>823</v>
      </c>
      <c r="D6896" s="1" t="s">
        <v>669</v>
      </c>
      <c r="E6896" s="1" t="s">
        <v>2</v>
      </c>
      <c r="F6896" s="1" t="s">
        <v>1120</v>
      </c>
      <c r="G6896" s="1" t="s">
        <v>73</v>
      </c>
      <c r="H6896" s="8"/>
      <c r="I6896" s="8">
        <v>2015</v>
      </c>
      <c r="J6896" s="1" t="s">
        <v>768</v>
      </c>
      <c r="K6896" s="8">
        <v>250</v>
      </c>
      <c r="L6896" s="10">
        <f>K6896/ VLOOKUP(A6896,Indicators!$B$1:$V$7,21,FALSE)</f>
        <v>1.4647808101995616</v>
      </c>
      <c r="M6896" s="11"/>
      <c r="N6896" s="11"/>
      <c r="O6896" s="11"/>
      <c r="P6896" s="11"/>
      <c r="Q6896" s="8" t="str">
        <f t="shared" si="0"/>
        <v/>
      </c>
      <c r="R6896" s="1" t="s">
        <v>97</v>
      </c>
      <c r="S6896" s="1" t="s">
        <v>45</v>
      </c>
      <c r="T6896" s="11"/>
      <c r="U6896" s="11"/>
      <c r="V6896" s="11"/>
      <c r="W6896" s="11"/>
      <c r="X6896" s="11"/>
      <c r="Y6896" s="11"/>
      <c r="Z6896" s="11"/>
      <c r="AA6896" s="11"/>
      <c r="AB6896" s="11"/>
      <c r="AC6896" s="11"/>
      <c r="AD6896" s="11"/>
      <c r="AE6896" s="11"/>
      <c r="AF6896" s="11"/>
      <c r="AG6896" s="11"/>
      <c r="AH6896" s="11"/>
      <c r="AI6896" s="11"/>
      <c r="AJ6896" s="11"/>
      <c r="AK6896" s="11"/>
      <c r="AL6896" s="11"/>
      <c r="AM6896" s="5"/>
      <c r="AN6896" s="5"/>
      <c r="AO6896" s="5"/>
      <c r="AP6896" s="5"/>
      <c r="AQ6896" s="5"/>
      <c r="AR6896" s="5"/>
      <c r="AS6896" s="5"/>
      <c r="AT6896" s="5"/>
      <c r="AU6896" s="5"/>
      <c r="AV6896" s="5"/>
      <c r="AW6896" s="5"/>
      <c r="AX6896" s="5"/>
      <c r="AY6896" s="5"/>
      <c r="AZ6896" s="5"/>
      <c r="BA6896" s="5"/>
      <c r="BB6896" s="5"/>
      <c r="BC6896" s="5"/>
      <c r="BD6896" s="5"/>
      <c r="BE6896" s="5"/>
      <c r="BF6896" s="5"/>
      <c r="BG6896" s="5"/>
      <c r="BH6896" s="5"/>
      <c r="BI6896" s="5"/>
      <c r="BJ6896" s="5"/>
      <c r="BK6896" s="5"/>
      <c r="BL6896" s="5"/>
      <c r="BM6896" s="5"/>
      <c r="BN6896" s="5"/>
      <c r="BO6896" s="5"/>
      <c r="BP6896" s="5"/>
      <c r="BQ6896" s="5"/>
      <c r="BR6896" s="5"/>
      <c r="BS6896" s="5"/>
      <c r="BT6896" s="5"/>
      <c r="BU6896" s="5"/>
      <c r="BV6896" s="5"/>
      <c r="BW6896" s="5"/>
      <c r="BX6896" s="5"/>
    </row>
    <row r="6897" spans="1:76" x14ac:dyDescent="0.2">
      <c r="A6897" s="1" t="s">
        <v>22</v>
      </c>
      <c r="B6897" s="1" t="s">
        <v>97</v>
      </c>
      <c r="C6897" s="1" t="s">
        <v>870</v>
      </c>
      <c r="D6897" s="1" t="s">
        <v>669</v>
      </c>
      <c r="E6897" s="1" t="s">
        <v>2</v>
      </c>
      <c r="F6897" s="1" t="s">
        <v>1120</v>
      </c>
      <c r="G6897" s="1" t="s">
        <v>73</v>
      </c>
      <c r="H6897" s="8"/>
      <c r="I6897" s="8">
        <v>2015</v>
      </c>
      <c r="J6897" s="1" t="s">
        <v>768</v>
      </c>
      <c r="K6897" s="8">
        <v>280</v>
      </c>
      <c r="L6897" s="10">
        <f>K6897/ VLOOKUP(A6897,Indicators!$B$1:$V$7,21,FALSE)</f>
        <v>1.6405545074235091</v>
      </c>
      <c r="M6897" s="11"/>
      <c r="N6897" s="11"/>
      <c r="O6897" s="11"/>
      <c r="P6897" s="11"/>
      <c r="Q6897" s="8" t="str">
        <f t="shared" si="0"/>
        <v/>
      </c>
      <c r="R6897" s="1" t="s">
        <v>97</v>
      </c>
      <c r="S6897" s="1" t="s">
        <v>45</v>
      </c>
      <c r="T6897" s="11"/>
      <c r="U6897" s="11"/>
      <c r="V6897" s="11"/>
      <c r="W6897" s="11"/>
      <c r="X6897" s="11"/>
      <c r="Y6897" s="11"/>
      <c r="Z6897" s="11"/>
      <c r="AA6897" s="11"/>
      <c r="AB6897" s="11"/>
      <c r="AC6897" s="11"/>
      <c r="AD6897" s="11"/>
      <c r="AE6897" s="11"/>
      <c r="AF6897" s="11"/>
      <c r="AG6897" s="11"/>
      <c r="AH6897" s="11"/>
      <c r="AI6897" s="11"/>
      <c r="AJ6897" s="11"/>
      <c r="AK6897" s="11"/>
      <c r="AL6897" s="11"/>
      <c r="AM6897" s="5"/>
      <c r="AN6897" s="5"/>
      <c r="AO6897" s="5"/>
      <c r="AP6897" s="5"/>
      <c r="AQ6897" s="5"/>
      <c r="AR6897" s="5"/>
      <c r="AS6897" s="5"/>
      <c r="AT6897" s="5"/>
      <c r="AU6897" s="5"/>
      <c r="AV6897" s="5"/>
      <c r="AW6897" s="5"/>
      <c r="AX6897" s="5"/>
      <c r="AY6897" s="5"/>
      <c r="AZ6897" s="5"/>
      <c r="BA6897" s="5"/>
      <c r="BB6897" s="5"/>
      <c r="BC6897" s="5"/>
      <c r="BD6897" s="5"/>
      <c r="BE6897" s="5"/>
      <c r="BF6897" s="5"/>
      <c r="BG6897" s="5"/>
      <c r="BH6897" s="5"/>
      <c r="BI6897" s="5"/>
      <c r="BJ6897" s="5"/>
      <c r="BK6897" s="5"/>
      <c r="BL6897" s="5"/>
      <c r="BM6897" s="5"/>
      <c r="BN6897" s="5"/>
      <c r="BO6897" s="5"/>
      <c r="BP6897" s="5"/>
      <c r="BQ6897" s="5"/>
      <c r="BR6897" s="5"/>
      <c r="BS6897" s="5"/>
      <c r="BT6897" s="5"/>
      <c r="BU6897" s="5"/>
      <c r="BV6897" s="5"/>
      <c r="BW6897" s="5"/>
      <c r="BX6897" s="5"/>
    </row>
    <row r="6898" spans="1:76" x14ac:dyDescent="0.2">
      <c r="A6898" s="1" t="s">
        <v>22</v>
      </c>
      <c r="B6898" s="1" t="s">
        <v>97</v>
      </c>
      <c r="C6898" s="1" t="s">
        <v>789</v>
      </c>
      <c r="D6898" s="1" t="s">
        <v>669</v>
      </c>
      <c r="E6898" s="1" t="s">
        <v>2</v>
      </c>
      <c r="F6898" s="1" t="s">
        <v>1120</v>
      </c>
      <c r="G6898" s="1" t="s">
        <v>73</v>
      </c>
      <c r="H6898" s="8"/>
      <c r="I6898" s="8">
        <v>2015</v>
      </c>
      <c r="J6898" s="1" t="s">
        <v>768</v>
      </c>
      <c r="K6898" s="8">
        <v>300</v>
      </c>
      <c r="L6898" s="10">
        <f>K6898/ VLOOKUP(A6898,Indicators!$B$1:$V$7,21,FALSE)</f>
        <v>1.757736972239474</v>
      </c>
      <c r="M6898" s="11"/>
      <c r="N6898" s="11"/>
      <c r="O6898" s="11"/>
      <c r="P6898" s="11"/>
      <c r="Q6898" s="8" t="str">
        <f t="shared" si="0"/>
        <v/>
      </c>
      <c r="R6898" s="1" t="s">
        <v>97</v>
      </c>
      <c r="S6898" s="1" t="s">
        <v>40</v>
      </c>
      <c r="T6898" s="11"/>
      <c r="U6898" s="11"/>
      <c r="V6898" s="11"/>
      <c r="W6898" s="11"/>
      <c r="X6898" s="11"/>
      <c r="Y6898" s="11"/>
      <c r="Z6898" s="11"/>
      <c r="AA6898" s="11"/>
      <c r="AB6898" s="11"/>
      <c r="AC6898" s="11"/>
      <c r="AD6898" s="11"/>
      <c r="AE6898" s="11"/>
      <c r="AF6898" s="11"/>
      <c r="AG6898" s="11"/>
      <c r="AH6898" s="11"/>
      <c r="AI6898" s="11"/>
      <c r="AJ6898" s="11"/>
      <c r="AK6898" s="11"/>
      <c r="AL6898" s="11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5"/>
      <c r="AX6898" s="5"/>
      <c r="AY6898" s="5"/>
      <c r="AZ6898" s="5"/>
      <c r="BA6898" s="5"/>
      <c r="BB6898" s="5"/>
      <c r="BC6898" s="5"/>
      <c r="BD6898" s="5"/>
      <c r="BE6898" s="5"/>
      <c r="BF6898" s="5"/>
      <c r="BG6898" s="5"/>
      <c r="BH6898" s="5"/>
      <c r="BI6898" s="5"/>
      <c r="BJ6898" s="5"/>
      <c r="BK6898" s="5"/>
      <c r="BL6898" s="5"/>
      <c r="BM6898" s="5"/>
      <c r="BN6898" s="5"/>
      <c r="BO6898" s="5"/>
      <c r="BP6898" s="5"/>
      <c r="BQ6898" s="5"/>
      <c r="BR6898" s="5"/>
      <c r="BS6898" s="5"/>
      <c r="BT6898" s="5"/>
      <c r="BU6898" s="5"/>
      <c r="BV6898" s="5"/>
      <c r="BW6898" s="5"/>
      <c r="BX6898" s="5"/>
    </row>
    <row r="6899" spans="1:76" x14ac:dyDescent="0.2">
      <c r="A6899" s="1" t="s">
        <v>22</v>
      </c>
      <c r="B6899" s="1" t="s">
        <v>97</v>
      </c>
      <c r="C6899" s="1" t="s">
        <v>848</v>
      </c>
      <c r="D6899" s="1" t="s">
        <v>669</v>
      </c>
      <c r="E6899" s="1" t="s">
        <v>2</v>
      </c>
      <c r="F6899" s="1" t="s">
        <v>1120</v>
      </c>
      <c r="G6899" s="1" t="s">
        <v>73</v>
      </c>
      <c r="H6899" s="8"/>
      <c r="I6899" s="8">
        <v>2015</v>
      </c>
      <c r="J6899" s="1" t="s">
        <v>768</v>
      </c>
      <c r="K6899" s="8">
        <v>500</v>
      </c>
      <c r="L6899" s="10">
        <f>K6899/ VLOOKUP(A6899,Indicators!$B$1:$V$7,21,FALSE)</f>
        <v>2.9295616203991233</v>
      </c>
      <c r="M6899" s="11"/>
      <c r="N6899" s="11"/>
      <c r="O6899" s="11"/>
      <c r="P6899" s="11"/>
      <c r="Q6899" s="8" t="str">
        <f t="shared" si="0"/>
        <v/>
      </c>
      <c r="R6899" s="1" t="s">
        <v>97</v>
      </c>
      <c r="S6899" s="1" t="s">
        <v>44</v>
      </c>
      <c r="T6899" s="11"/>
      <c r="U6899" s="11"/>
      <c r="V6899" s="11"/>
      <c r="W6899" s="11"/>
      <c r="X6899" s="11"/>
      <c r="Y6899" s="11"/>
      <c r="Z6899" s="11"/>
      <c r="AA6899" s="11"/>
      <c r="AB6899" s="11"/>
      <c r="AC6899" s="11"/>
      <c r="AD6899" s="11"/>
      <c r="AE6899" s="11"/>
      <c r="AF6899" s="11"/>
      <c r="AG6899" s="11"/>
      <c r="AH6899" s="11"/>
      <c r="AI6899" s="11"/>
      <c r="AJ6899" s="11"/>
      <c r="AK6899" s="11"/>
      <c r="AL6899" s="11"/>
      <c r="AM6899" s="5"/>
      <c r="AN6899" s="5"/>
      <c r="AO6899" s="5"/>
      <c r="AP6899" s="5"/>
      <c r="AQ6899" s="5"/>
      <c r="AR6899" s="5"/>
      <c r="AS6899" s="5"/>
      <c r="AT6899" s="5"/>
      <c r="AU6899" s="5"/>
      <c r="AV6899" s="5"/>
      <c r="AW6899" s="5"/>
      <c r="AX6899" s="5"/>
      <c r="AY6899" s="5"/>
      <c r="AZ6899" s="5"/>
      <c r="BA6899" s="5"/>
      <c r="BB6899" s="5"/>
      <c r="BC6899" s="5"/>
      <c r="BD6899" s="5"/>
      <c r="BE6899" s="5"/>
      <c r="BF6899" s="5"/>
      <c r="BG6899" s="5"/>
      <c r="BH6899" s="5"/>
      <c r="BI6899" s="5"/>
      <c r="BJ6899" s="5"/>
      <c r="BK6899" s="5"/>
      <c r="BL6899" s="5"/>
      <c r="BM6899" s="5"/>
      <c r="BN6899" s="5"/>
      <c r="BO6899" s="5"/>
      <c r="BP6899" s="5"/>
      <c r="BQ6899" s="5"/>
      <c r="BR6899" s="5"/>
      <c r="BS6899" s="5"/>
      <c r="BT6899" s="5"/>
      <c r="BU6899" s="5"/>
      <c r="BV6899" s="5"/>
      <c r="BW6899" s="5"/>
      <c r="BX6899" s="5"/>
    </row>
    <row r="6900" spans="1:76" x14ac:dyDescent="0.2">
      <c r="A6900" s="1" t="s">
        <v>22</v>
      </c>
      <c r="B6900" s="1" t="s">
        <v>97</v>
      </c>
      <c r="C6900" s="1" t="s">
        <v>788</v>
      </c>
      <c r="D6900" s="1" t="s">
        <v>669</v>
      </c>
      <c r="E6900" s="1" t="s">
        <v>2</v>
      </c>
      <c r="F6900" s="1" t="s">
        <v>1120</v>
      </c>
      <c r="G6900" s="1" t="s">
        <v>73</v>
      </c>
      <c r="H6900" s="8"/>
      <c r="I6900" s="8">
        <v>2015</v>
      </c>
      <c r="J6900" s="1" t="s">
        <v>768</v>
      </c>
      <c r="K6900" s="8">
        <v>500</v>
      </c>
      <c r="L6900" s="10">
        <f>K6900/ VLOOKUP(A6900,Indicators!$B$1:$V$7,21,FALSE)</f>
        <v>2.9295616203991233</v>
      </c>
      <c r="M6900" s="11"/>
      <c r="N6900" s="11"/>
      <c r="O6900" s="11"/>
      <c r="P6900" s="11"/>
      <c r="Q6900" s="8" t="str">
        <f t="shared" si="0"/>
        <v/>
      </c>
      <c r="R6900" s="1" t="s">
        <v>97</v>
      </c>
      <c r="S6900" s="1" t="s">
        <v>44</v>
      </c>
      <c r="T6900" s="11"/>
      <c r="U6900" s="11"/>
      <c r="V6900" s="11"/>
      <c r="W6900" s="11"/>
      <c r="X6900" s="11"/>
      <c r="Y6900" s="11"/>
      <c r="Z6900" s="11"/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/>
      <c r="AK6900" s="11"/>
      <c r="AL6900" s="11"/>
      <c r="AM6900" s="5"/>
      <c r="AN6900" s="5"/>
      <c r="AO6900" s="5"/>
      <c r="AP6900" s="5"/>
      <c r="AQ6900" s="5"/>
      <c r="AR6900" s="5"/>
      <c r="AS6900" s="5"/>
      <c r="AT6900" s="5"/>
      <c r="AU6900" s="5"/>
      <c r="AV6900" s="5"/>
      <c r="AW6900" s="5"/>
      <c r="AX6900" s="5"/>
      <c r="AY6900" s="5"/>
      <c r="AZ6900" s="5"/>
      <c r="BA6900" s="5"/>
      <c r="BB6900" s="5"/>
      <c r="BC6900" s="5"/>
      <c r="BD6900" s="5"/>
      <c r="BE6900" s="5"/>
      <c r="BF6900" s="5"/>
      <c r="BG6900" s="5"/>
      <c r="BH6900" s="5"/>
      <c r="BI6900" s="5"/>
      <c r="BJ6900" s="5"/>
      <c r="BK6900" s="5"/>
      <c r="BL6900" s="5"/>
      <c r="BM6900" s="5"/>
      <c r="BN6900" s="5"/>
      <c r="BO6900" s="5"/>
      <c r="BP6900" s="5"/>
      <c r="BQ6900" s="5"/>
      <c r="BR6900" s="5"/>
      <c r="BS6900" s="5"/>
      <c r="BT6900" s="5"/>
      <c r="BU6900" s="5"/>
      <c r="BV6900" s="5"/>
      <c r="BW6900" s="5"/>
      <c r="BX6900" s="5"/>
    </row>
    <row r="6901" spans="1:76" x14ac:dyDescent="0.2">
      <c r="A6901" s="1" t="s">
        <v>22</v>
      </c>
      <c r="B6901" s="1" t="s">
        <v>97</v>
      </c>
      <c r="C6901" s="1" t="s">
        <v>828</v>
      </c>
      <c r="D6901" s="1" t="s">
        <v>669</v>
      </c>
      <c r="E6901" s="1" t="s">
        <v>2</v>
      </c>
      <c r="F6901" s="1" t="s">
        <v>1120</v>
      </c>
      <c r="G6901" s="1" t="s">
        <v>73</v>
      </c>
      <c r="H6901" s="8"/>
      <c r="I6901" s="8">
        <v>2015</v>
      </c>
      <c r="J6901" s="1" t="s">
        <v>768</v>
      </c>
      <c r="K6901" s="8">
        <v>500</v>
      </c>
      <c r="L6901" s="10">
        <f>K6901/ VLOOKUP(A6901,Indicators!$B$1:$V$7,21,FALSE)</f>
        <v>2.9295616203991233</v>
      </c>
      <c r="M6901" s="11"/>
      <c r="N6901" s="11"/>
      <c r="O6901" s="11"/>
      <c r="P6901" s="11"/>
      <c r="Q6901" s="8" t="str">
        <f t="shared" si="0"/>
        <v/>
      </c>
      <c r="R6901" s="1" t="s">
        <v>97</v>
      </c>
      <c r="S6901" s="1" t="s">
        <v>85</v>
      </c>
      <c r="T6901" s="11"/>
      <c r="U6901" s="11"/>
      <c r="V6901" s="11"/>
      <c r="W6901" s="11"/>
      <c r="X6901" s="11"/>
      <c r="Y6901" s="11"/>
      <c r="Z6901" s="11"/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/>
      <c r="AK6901" s="11"/>
      <c r="AL6901" s="11"/>
      <c r="AM6901" s="5"/>
      <c r="AN6901" s="5"/>
      <c r="AO6901" s="5"/>
      <c r="AP6901" s="5"/>
      <c r="AQ6901" s="5"/>
      <c r="AR6901" s="5"/>
      <c r="AS6901" s="5"/>
      <c r="AT6901" s="5"/>
      <c r="AU6901" s="5"/>
      <c r="AV6901" s="5"/>
      <c r="AW6901" s="5"/>
      <c r="AX6901" s="5"/>
      <c r="AY6901" s="5"/>
      <c r="AZ6901" s="5"/>
      <c r="BA6901" s="5"/>
      <c r="BB6901" s="5"/>
      <c r="BC6901" s="5"/>
      <c r="BD6901" s="5"/>
      <c r="BE6901" s="5"/>
      <c r="BF6901" s="5"/>
      <c r="BG6901" s="5"/>
      <c r="BH6901" s="5"/>
      <c r="BI6901" s="5"/>
      <c r="BJ6901" s="5"/>
      <c r="BK6901" s="5"/>
      <c r="BL6901" s="5"/>
      <c r="BM6901" s="5"/>
      <c r="BN6901" s="5"/>
      <c r="BO6901" s="5"/>
      <c r="BP6901" s="5"/>
      <c r="BQ6901" s="5"/>
      <c r="BR6901" s="5"/>
      <c r="BS6901" s="5"/>
      <c r="BT6901" s="5"/>
      <c r="BU6901" s="5"/>
      <c r="BV6901" s="5"/>
      <c r="BW6901" s="5"/>
      <c r="BX6901" s="5"/>
    </row>
    <row r="6902" spans="1:76" x14ac:dyDescent="0.2">
      <c r="A6902" s="1" t="s">
        <v>22</v>
      </c>
      <c r="B6902" s="1" t="s">
        <v>97</v>
      </c>
      <c r="C6902" s="1" t="s">
        <v>793</v>
      </c>
      <c r="D6902" s="1" t="s">
        <v>669</v>
      </c>
      <c r="E6902" s="1" t="s">
        <v>2</v>
      </c>
      <c r="F6902" s="1" t="s">
        <v>1120</v>
      </c>
      <c r="G6902" s="1" t="s">
        <v>73</v>
      </c>
      <c r="H6902" s="8"/>
      <c r="I6902" s="8">
        <v>2015</v>
      </c>
      <c r="J6902" s="1" t="s">
        <v>768</v>
      </c>
      <c r="K6902" s="8">
        <v>500</v>
      </c>
      <c r="L6902" s="10">
        <f>K6902/ VLOOKUP(A6902,Indicators!$B$1:$V$7,21,FALSE)</f>
        <v>2.9295616203991233</v>
      </c>
      <c r="M6902" s="11"/>
      <c r="N6902" s="11"/>
      <c r="O6902" s="11"/>
      <c r="P6902" s="11"/>
      <c r="Q6902" s="8" t="str">
        <f t="shared" si="0"/>
        <v/>
      </c>
      <c r="R6902" s="1" t="s">
        <v>97</v>
      </c>
      <c r="S6902" s="1" t="s">
        <v>45</v>
      </c>
      <c r="T6902" s="11"/>
      <c r="U6902" s="11"/>
      <c r="V6902" s="11"/>
      <c r="W6902" s="11"/>
      <c r="X6902" s="11"/>
      <c r="Y6902" s="11"/>
      <c r="Z6902" s="11"/>
      <c r="AA6902" s="11"/>
      <c r="AB6902" s="11"/>
      <c r="AC6902" s="11"/>
      <c r="AD6902" s="11"/>
      <c r="AE6902" s="11"/>
      <c r="AF6902" s="11"/>
      <c r="AG6902" s="11"/>
      <c r="AH6902" s="11"/>
      <c r="AI6902" s="11"/>
      <c r="AJ6902" s="11"/>
      <c r="AK6902" s="11"/>
      <c r="AL6902" s="11"/>
      <c r="AM6902" s="5"/>
      <c r="AN6902" s="5"/>
      <c r="AO6902" s="5"/>
      <c r="AP6902" s="5"/>
      <c r="AQ6902" s="5"/>
      <c r="AR6902" s="5"/>
      <c r="AS6902" s="5"/>
      <c r="AT6902" s="5"/>
      <c r="AU6902" s="5"/>
      <c r="AV6902" s="5"/>
      <c r="AW6902" s="5"/>
      <c r="AX6902" s="5"/>
      <c r="AY6902" s="5"/>
      <c r="AZ6902" s="5"/>
      <c r="BA6902" s="5"/>
      <c r="BB6902" s="5"/>
      <c r="BC6902" s="5"/>
      <c r="BD6902" s="5"/>
      <c r="BE6902" s="5"/>
      <c r="BF6902" s="5"/>
      <c r="BG6902" s="5"/>
      <c r="BH6902" s="5"/>
      <c r="BI6902" s="5"/>
      <c r="BJ6902" s="5"/>
      <c r="BK6902" s="5"/>
      <c r="BL6902" s="5"/>
      <c r="BM6902" s="5"/>
      <c r="BN6902" s="5"/>
      <c r="BO6902" s="5"/>
      <c r="BP6902" s="5"/>
      <c r="BQ6902" s="5"/>
      <c r="BR6902" s="5"/>
      <c r="BS6902" s="5"/>
      <c r="BT6902" s="5"/>
      <c r="BU6902" s="5"/>
      <c r="BV6902" s="5"/>
      <c r="BW6902" s="5"/>
      <c r="BX6902" s="5"/>
    </row>
    <row r="6903" spans="1:76" x14ac:dyDescent="0.2">
      <c r="A6903" s="1" t="s">
        <v>22</v>
      </c>
      <c r="B6903" s="1" t="s">
        <v>97</v>
      </c>
      <c r="C6903" s="1" t="s">
        <v>872</v>
      </c>
      <c r="D6903" s="1" t="s">
        <v>669</v>
      </c>
      <c r="E6903" s="1" t="s">
        <v>2</v>
      </c>
      <c r="F6903" s="1" t="s">
        <v>1120</v>
      </c>
      <c r="G6903" s="1" t="s">
        <v>73</v>
      </c>
      <c r="H6903" s="8"/>
      <c r="I6903" s="8">
        <v>2015</v>
      </c>
      <c r="J6903" s="1" t="s">
        <v>768</v>
      </c>
      <c r="K6903" s="8">
        <v>500</v>
      </c>
      <c r="L6903" s="10">
        <f>K6903/ VLOOKUP(A6903,Indicators!$B$1:$V$7,21,FALSE)</f>
        <v>2.9295616203991233</v>
      </c>
      <c r="M6903" s="11"/>
      <c r="N6903" s="11"/>
      <c r="O6903" s="11"/>
      <c r="P6903" s="11"/>
      <c r="Q6903" s="8" t="str">
        <f t="shared" si="0"/>
        <v/>
      </c>
      <c r="R6903" s="1" t="s">
        <v>97</v>
      </c>
      <c r="S6903" s="1" t="s">
        <v>45</v>
      </c>
      <c r="T6903" s="11"/>
      <c r="U6903" s="11"/>
      <c r="V6903" s="11"/>
      <c r="W6903" s="11"/>
      <c r="X6903" s="11"/>
      <c r="Y6903" s="11"/>
      <c r="Z6903" s="11"/>
      <c r="AA6903" s="11"/>
      <c r="AB6903" s="11"/>
      <c r="AC6903" s="11"/>
      <c r="AD6903" s="11"/>
      <c r="AE6903" s="11"/>
      <c r="AF6903" s="11"/>
      <c r="AG6903" s="11"/>
      <c r="AH6903" s="11"/>
      <c r="AI6903" s="11"/>
      <c r="AJ6903" s="11"/>
      <c r="AK6903" s="11"/>
      <c r="AL6903" s="11"/>
      <c r="AM6903" s="5"/>
      <c r="AN6903" s="5"/>
      <c r="AO6903" s="5"/>
      <c r="AP6903" s="5"/>
      <c r="AQ6903" s="5"/>
      <c r="AR6903" s="5"/>
      <c r="AS6903" s="5"/>
      <c r="AT6903" s="5"/>
      <c r="AU6903" s="5"/>
      <c r="AV6903" s="5"/>
      <c r="AW6903" s="5"/>
      <c r="AX6903" s="5"/>
      <c r="AY6903" s="5"/>
      <c r="AZ6903" s="5"/>
      <c r="BA6903" s="5"/>
      <c r="BB6903" s="5"/>
      <c r="BC6903" s="5"/>
      <c r="BD6903" s="5"/>
      <c r="BE6903" s="5"/>
      <c r="BF6903" s="5"/>
      <c r="BG6903" s="5"/>
      <c r="BH6903" s="5"/>
      <c r="BI6903" s="5"/>
      <c r="BJ6903" s="5"/>
      <c r="BK6903" s="5"/>
      <c r="BL6903" s="5"/>
      <c r="BM6903" s="5"/>
      <c r="BN6903" s="5"/>
      <c r="BO6903" s="5"/>
      <c r="BP6903" s="5"/>
      <c r="BQ6903" s="5"/>
      <c r="BR6903" s="5"/>
      <c r="BS6903" s="5"/>
      <c r="BT6903" s="5"/>
      <c r="BU6903" s="5"/>
      <c r="BV6903" s="5"/>
      <c r="BW6903" s="5"/>
      <c r="BX6903" s="5"/>
    </row>
    <row r="6904" spans="1:76" x14ac:dyDescent="0.2">
      <c r="A6904" s="1" t="s">
        <v>22</v>
      </c>
      <c r="B6904" s="1" t="s">
        <v>97</v>
      </c>
      <c r="C6904" s="1" t="s">
        <v>790</v>
      </c>
      <c r="D6904" s="1" t="s">
        <v>669</v>
      </c>
      <c r="E6904" s="1" t="s">
        <v>2</v>
      </c>
      <c r="F6904" s="1" t="s">
        <v>1120</v>
      </c>
      <c r="G6904" s="1" t="s">
        <v>73</v>
      </c>
      <c r="H6904" s="8"/>
      <c r="I6904" s="8">
        <v>2015</v>
      </c>
      <c r="J6904" s="1" t="s">
        <v>768</v>
      </c>
      <c r="K6904" s="8">
        <v>600</v>
      </c>
      <c r="L6904" s="10">
        <f>K6904/ VLOOKUP(A6904,Indicators!$B$1:$V$7,21,FALSE)</f>
        <v>3.515473944478948</v>
      </c>
      <c r="M6904" s="11"/>
      <c r="N6904" s="11"/>
      <c r="O6904" s="11"/>
      <c r="P6904" s="11"/>
      <c r="Q6904" s="8" t="str">
        <f t="shared" si="0"/>
        <v/>
      </c>
      <c r="R6904" s="1" t="s">
        <v>97</v>
      </c>
      <c r="S6904" s="1" t="s">
        <v>40</v>
      </c>
      <c r="T6904" s="11"/>
      <c r="U6904" s="11"/>
      <c r="V6904" s="11"/>
      <c r="W6904" s="11"/>
      <c r="X6904" s="11"/>
      <c r="Y6904" s="11"/>
      <c r="Z6904" s="11"/>
      <c r="AA6904" s="11"/>
      <c r="AB6904" s="11"/>
      <c r="AC6904" s="11"/>
      <c r="AD6904" s="11"/>
      <c r="AE6904" s="11"/>
      <c r="AF6904" s="11"/>
      <c r="AG6904" s="11"/>
      <c r="AH6904" s="11"/>
      <c r="AI6904" s="11"/>
      <c r="AJ6904" s="11"/>
      <c r="AK6904" s="11"/>
      <c r="AL6904" s="11"/>
      <c r="AM6904" s="5"/>
      <c r="AN6904" s="5"/>
      <c r="AO6904" s="5"/>
      <c r="AP6904" s="5"/>
      <c r="AQ6904" s="5"/>
      <c r="AR6904" s="5"/>
      <c r="AS6904" s="5"/>
      <c r="AT6904" s="5"/>
      <c r="AU6904" s="5"/>
      <c r="AV6904" s="5"/>
      <c r="AW6904" s="5"/>
      <c r="AX6904" s="5"/>
      <c r="AY6904" s="5"/>
      <c r="AZ6904" s="5"/>
      <c r="BA6904" s="5"/>
      <c r="BB6904" s="5"/>
      <c r="BC6904" s="5"/>
      <c r="BD6904" s="5"/>
      <c r="BE6904" s="5"/>
      <c r="BF6904" s="5"/>
      <c r="BG6904" s="5"/>
      <c r="BH6904" s="5"/>
      <c r="BI6904" s="5"/>
      <c r="BJ6904" s="5"/>
      <c r="BK6904" s="5"/>
      <c r="BL6904" s="5"/>
      <c r="BM6904" s="5"/>
      <c r="BN6904" s="5"/>
      <c r="BO6904" s="5"/>
      <c r="BP6904" s="5"/>
      <c r="BQ6904" s="5"/>
      <c r="BR6904" s="5"/>
      <c r="BS6904" s="5"/>
      <c r="BT6904" s="5"/>
      <c r="BU6904" s="5"/>
      <c r="BV6904" s="5"/>
      <c r="BW6904" s="5"/>
      <c r="BX6904" s="5"/>
    </row>
    <row r="6905" spans="1:76" x14ac:dyDescent="0.2">
      <c r="A6905" s="1" t="s">
        <v>22</v>
      </c>
      <c r="B6905" s="1" t="s">
        <v>97</v>
      </c>
      <c r="C6905" s="1" t="s">
        <v>791</v>
      </c>
      <c r="D6905" s="1" t="s">
        <v>669</v>
      </c>
      <c r="E6905" s="1" t="s">
        <v>2</v>
      </c>
      <c r="F6905" s="1" t="s">
        <v>1120</v>
      </c>
      <c r="G6905" s="1" t="s">
        <v>73</v>
      </c>
      <c r="H6905" s="8"/>
      <c r="I6905" s="8">
        <v>2015</v>
      </c>
      <c r="J6905" s="1" t="s">
        <v>768</v>
      </c>
      <c r="K6905" s="8">
        <v>800</v>
      </c>
      <c r="L6905" s="10">
        <f>K6905/ VLOOKUP(A6905,Indicators!$B$1:$V$7,21,FALSE)</f>
        <v>4.6872985926385971</v>
      </c>
      <c r="M6905" s="11"/>
      <c r="N6905" s="11"/>
      <c r="O6905" s="11"/>
      <c r="P6905" s="11"/>
      <c r="Q6905" s="8" t="str">
        <f t="shared" si="0"/>
        <v/>
      </c>
      <c r="R6905" s="1" t="s">
        <v>97</v>
      </c>
      <c r="S6905" s="1" t="s">
        <v>40</v>
      </c>
      <c r="T6905" s="11"/>
      <c r="U6905" s="11"/>
      <c r="V6905" s="11"/>
      <c r="W6905" s="11"/>
      <c r="X6905" s="11"/>
      <c r="Y6905" s="11"/>
      <c r="Z6905" s="11"/>
      <c r="AA6905" s="11"/>
      <c r="AB6905" s="11"/>
      <c r="AC6905" s="11"/>
      <c r="AD6905" s="11"/>
      <c r="AE6905" s="11"/>
      <c r="AF6905" s="11"/>
      <c r="AG6905" s="11"/>
      <c r="AH6905" s="11"/>
      <c r="AI6905" s="11"/>
      <c r="AJ6905" s="11"/>
      <c r="AK6905" s="11"/>
      <c r="AL6905" s="11"/>
      <c r="AM6905" s="5"/>
      <c r="AN6905" s="5"/>
      <c r="AO6905" s="5"/>
      <c r="AP6905" s="5"/>
      <c r="AQ6905" s="5"/>
      <c r="AR6905" s="5"/>
      <c r="AS6905" s="5"/>
      <c r="AT6905" s="5"/>
      <c r="AU6905" s="5"/>
      <c r="AV6905" s="5"/>
      <c r="AW6905" s="5"/>
      <c r="AX6905" s="5"/>
      <c r="AY6905" s="5"/>
      <c r="AZ6905" s="5"/>
      <c r="BA6905" s="5"/>
      <c r="BB6905" s="5"/>
      <c r="BC6905" s="5"/>
      <c r="BD6905" s="5"/>
      <c r="BE6905" s="5"/>
      <c r="BF6905" s="5"/>
      <c r="BG6905" s="5"/>
      <c r="BH6905" s="5"/>
      <c r="BI6905" s="5"/>
      <c r="BJ6905" s="5"/>
      <c r="BK6905" s="5"/>
      <c r="BL6905" s="5"/>
      <c r="BM6905" s="5"/>
      <c r="BN6905" s="5"/>
      <c r="BO6905" s="5"/>
      <c r="BP6905" s="5"/>
      <c r="BQ6905" s="5"/>
      <c r="BR6905" s="5"/>
      <c r="BS6905" s="5"/>
      <c r="BT6905" s="5"/>
      <c r="BU6905" s="5"/>
      <c r="BV6905" s="5"/>
      <c r="BW6905" s="5"/>
      <c r="BX6905" s="5"/>
    </row>
    <row r="6906" spans="1:76" x14ac:dyDescent="0.2">
      <c r="A6906" s="1" t="s">
        <v>22</v>
      </c>
      <c r="B6906" s="1" t="s">
        <v>97</v>
      </c>
      <c r="C6906" s="1" t="s">
        <v>792</v>
      </c>
      <c r="D6906" s="1" t="s">
        <v>669</v>
      </c>
      <c r="E6906" s="1" t="s">
        <v>2</v>
      </c>
      <c r="F6906" s="1" t="s">
        <v>1120</v>
      </c>
      <c r="G6906" s="1" t="s">
        <v>73</v>
      </c>
      <c r="H6906" s="8"/>
      <c r="I6906" s="8">
        <v>2015</v>
      </c>
      <c r="J6906" s="1" t="s">
        <v>768</v>
      </c>
      <c r="K6906" s="8">
        <v>800</v>
      </c>
      <c r="L6906" s="10">
        <f>K6906/ VLOOKUP(A6906,Indicators!$B$1:$V$7,21,FALSE)</f>
        <v>4.6872985926385971</v>
      </c>
      <c r="M6906" s="11"/>
      <c r="N6906" s="11"/>
      <c r="O6906" s="11"/>
      <c r="P6906" s="11"/>
      <c r="Q6906" s="8" t="str">
        <f t="shared" si="0"/>
        <v/>
      </c>
      <c r="R6906" s="1" t="s">
        <v>97</v>
      </c>
      <c r="S6906" s="1" t="s">
        <v>45</v>
      </c>
      <c r="T6906" s="11"/>
      <c r="U6906" s="11"/>
      <c r="V6906" s="11"/>
      <c r="W6906" s="11"/>
      <c r="X6906" s="11"/>
      <c r="Y6906" s="11"/>
      <c r="Z6906" s="11"/>
      <c r="AA6906" s="11"/>
      <c r="AB6906" s="11"/>
      <c r="AC6906" s="11"/>
      <c r="AD6906" s="11"/>
      <c r="AE6906" s="11"/>
      <c r="AF6906" s="11"/>
      <c r="AG6906" s="11"/>
      <c r="AH6906" s="11"/>
      <c r="AI6906" s="11"/>
      <c r="AJ6906" s="11"/>
      <c r="AK6906" s="11"/>
      <c r="AL6906" s="11"/>
      <c r="AM6906" s="5"/>
      <c r="AN6906" s="5"/>
      <c r="AO6906" s="5"/>
      <c r="AP6906" s="5"/>
      <c r="AQ6906" s="5"/>
      <c r="AR6906" s="5"/>
      <c r="AS6906" s="5"/>
      <c r="AT6906" s="5"/>
      <c r="AU6906" s="5"/>
      <c r="AV6906" s="5"/>
      <c r="AW6906" s="5"/>
      <c r="AX6906" s="5"/>
      <c r="AY6906" s="5"/>
      <c r="AZ6906" s="5"/>
      <c r="BA6906" s="5"/>
      <c r="BB6906" s="5"/>
      <c r="BC6906" s="5"/>
      <c r="BD6906" s="5"/>
      <c r="BE6906" s="5"/>
      <c r="BF6906" s="5"/>
      <c r="BG6906" s="5"/>
      <c r="BH6906" s="5"/>
      <c r="BI6906" s="5"/>
      <c r="BJ6906" s="5"/>
      <c r="BK6906" s="5"/>
      <c r="BL6906" s="5"/>
      <c r="BM6906" s="5"/>
      <c r="BN6906" s="5"/>
      <c r="BO6906" s="5"/>
      <c r="BP6906" s="5"/>
      <c r="BQ6906" s="5"/>
      <c r="BR6906" s="5"/>
      <c r="BS6906" s="5"/>
      <c r="BT6906" s="5"/>
      <c r="BU6906" s="5"/>
      <c r="BV6906" s="5"/>
      <c r="BW6906" s="5"/>
      <c r="BX6906" s="5"/>
    </row>
    <row r="6907" spans="1:76" x14ac:dyDescent="0.2">
      <c r="A6907" s="1" t="s">
        <v>22</v>
      </c>
      <c r="B6907" s="1" t="s">
        <v>97</v>
      </c>
      <c r="C6907" s="1" t="s">
        <v>873</v>
      </c>
      <c r="D6907" s="1" t="s">
        <v>669</v>
      </c>
      <c r="E6907" s="1" t="s">
        <v>2</v>
      </c>
      <c r="F6907" s="1" t="s">
        <v>1120</v>
      </c>
      <c r="G6907" s="1" t="s">
        <v>73</v>
      </c>
      <c r="H6907" s="8"/>
      <c r="I6907" s="8">
        <v>2015</v>
      </c>
      <c r="J6907" s="1" t="s">
        <v>768</v>
      </c>
      <c r="K6907" s="8">
        <v>800</v>
      </c>
      <c r="L6907" s="10">
        <f>K6907/ VLOOKUP(A6907,Indicators!$B$1:$V$7,21,FALSE)</f>
        <v>4.6872985926385971</v>
      </c>
      <c r="M6907" s="11"/>
      <c r="N6907" s="11"/>
      <c r="O6907" s="11"/>
      <c r="P6907" s="11"/>
      <c r="Q6907" s="8" t="str">
        <f t="shared" si="0"/>
        <v/>
      </c>
      <c r="R6907" s="1" t="s">
        <v>97</v>
      </c>
      <c r="S6907" s="1" t="s">
        <v>40</v>
      </c>
      <c r="T6907" s="11"/>
      <c r="U6907" s="11"/>
      <c r="V6907" s="11"/>
      <c r="W6907" s="11"/>
      <c r="X6907" s="11"/>
      <c r="Y6907" s="11"/>
      <c r="Z6907" s="11"/>
      <c r="AA6907" s="11"/>
      <c r="AB6907" s="11"/>
      <c r="AC6907" s="11"/>
      <c r="AD6907" s="11"/>
      <c r="AE6907" s="11"/>
      <c r="AF6907" s="11"/>
      <c r="AG6907" s="11"/>
      <c r="AH6907" s="11"/>
      <c r="AI6907" s="11"/>
      <c r="AJ6907" s="11"/>
      <c r="AK6907" s="11"/>
      <c r="AL6907" s="11"/>
      <c r="AM6907" s="5"/>
      <c r="AN6907" s="5"/>
      <c r="AO6907" s="5"/>
      <c r="AP6907" s="5"/>
      <c r="AQ6907" s="5"/>
      <c r="AR6907" s="5"/>
      <c r="AS6907" s="5"/>
      <c r="AT6907" s="5"/>
      <c r="AU6907" s="5"/>
      <c r="AV6907" s="5"/>
      <c r="AW6907" s="5"/>
      <c r="AX6907" s="5"/>
      <c r="AY6907" s="5"/>
      <c r="AZ6907" s="5"/>
      <c r="BA6907" s="5"/>
      <c r="BB6907" s="5"/>
      <c r="BC6907" s="5"/>
      <c r="BD6907" s="5"/>
      <c r="BE6907" s="5"/>
      <c r="BF6907" s="5"/>
      <c r="BG6907" s="5"/>
      <c r="BH6907" s="5"/>
      <c r="BI6907" s="5"/>
      <c r="BJ6907" s="5"/>
      <c r="BK6907" s="5"/>
      <c r="BL6907" s="5"/>
      <c r="BM6907" s="5"/>
      <c r="BN6907" s="5"/>
      <c r="BO6907" s="5"/>
      <c r="BP6907" s="5"/>
      <c r="BQ6907" s="5"/>
      <c r="BR6907" s="5"/>
      <c r="BS6907" s="5"/>
      <c r="BT6907" s="5"/>
      <c r="BU6907" s="5"/>
      <c r="BV6907" s="5"/>
      <c r="BW6907" s="5"/>
      <c r="BX6907" s="5"/>
    </row>
    <row r="6908" spans="1:76" x14ac:dyDescent="0.2">
      <c r="A6908" s="1" t="s">
        <v>22</v>
      </c>
      <c r="B6908" s="1" t="s">
        <v>103</v>
      </c>
      <c r="C6908" s="1" t="s">
        <v>850</v>
      </c>
      <c r="D6908" s="1" t="s">
        <v>669</v>
      </c>
      <c r="E6908" s="1" t="s">
        <v>2</v>
      </c>
      <c r="F6908" s="1" t="s">
        <v>1122</v>
      </c>
      <c r="G6908" s="1" t="s">
        <v>73</v>
      </c>
      <c r="H6908" s="8"/>
      <c r="I6908" s="8">
        <v>2015</v>
      </c>
      <c r="J6908" s="1" t="s">
        <v>768</v>
      </c>
      <c r="K6908" s="8">
        <v>40</v>
      </c>
      <c r="L6908" s="10">
        <f>K6908/ VLOOKUP(A6908,Indicators!$B$1:$V$7,21,FALSE)</f>
        <v>0.23436492963192987</v>
      </c>
      <c r="M6908" s="1" t="s">
        <v>769</v>
      </c>
      <c r="N6908" s="11"/>
      <c r="O6908" s="11"/>
      <c r="P6908" s="11"/>
      <c r="Q6908" s="8" t="str">
        <f t="shared" si="0"/>
        <v/>
      </c>
      <c r="R6908" s="1" t="s">
        <v>103</v>
      </c>
      <c r="S6908" s="1" t="s">
        <v>53</v>
      </c>
      <c r="T6908" s="11"/>
      <c r="U6908" s="11"/>
      <c r="V6908" s="11"/>
      <c r="W6908" s="11"/>
      <c r="X6908" s="11"/>
      <c r="Y6908" s="11"/>
      <c r="Z6908" s="11"/>
      <c r="AA6908" s="11"/>
      <c r="AB6908" s="11"/>
      <c r="AC6908" s="11"/>
      <c r="AD6908" s="11"/>
      <c r="AE6908" s="11"/>
      <c r="AF6908" s="11"/>
      <c r="AG6908" s="11"/>
      <c r="AH6908" s="11"/>
      <c r="AI6908" s="11"/>
      <c r="AJ6908" s="11"/>
      <c r="AK6908" s="11"/>
      <c r="AL6908" s="11"/>
      <c r="AM6908" s="5"/>
      <c r="AN6908" s="5"/>
      <c r="AO6908" s="5"/>
      <c r="AP6908" s="5"/>
      <c r="AQ6908" s="5"/>
      <c r="AR6908" s="5"/>
      <c r="AS6908" s="5"/>
      <c r="AT6908" s="5"/>
      <c r="AU6908" s="5"/>
      <c r="AV6908" s="5"/>
      <c r="AW6908" s="5"/>
      <c r="AX6908" s="5"/>
      <c r="AY6908" s="5"/>
      <c r="AZ6908" s="5"/>
      <c r="BA6908" s="5"/>
      <c r="BB6908" s="5"/>
      <c r="BC6908" s="5"/>
      <c r="BD6908" s="5"/>
      <c r="BE6908" s="5"/>
      <c r="BF6908" s="5"/>
      <c r="BG6908" s="5"/>
      <c r="BH6908" s="5"/>
      <c r="BI6908" s="5"/>
      <c r="BJ6908" s="5"/>
      <c r="BK6908" s="5"/>
      <c r="BL6908" s="5"/>
      <c r="BM6908" s="5"/>
      <c r="BN6908" s="5"/>
      <c r="BO6908" s="5"/>
      <c r="BP6908" s="5"/>
      <c r="BQ6908" s="5"/>
      <c r="BR6908" s="5"/>
      <c r="BS6908" s="5"/>
      <c r="BT6908" s="5"/>
      <c r="BU6908" s="5"/>
      <c r="BV6908" s="5"/>
      <c r="BW6908" s="5"/>
      <c r="BX6908" s="5"/>
    </row>
    <row r="6909" spans="1:76" x14ac:dyDescent="0.2">
      <c r="A6909" s="1" t="s">
        <v>22</v>
      </c>
      <c r="B6909" s="1" t="s">
        <v>103</v>
      </c>
      <c r="C6909" s="1" t="s">
        <v>797</v>
      </c>
      <c r="D6909" s="1" t="s">
        <v>669</v>
      </c>
      <c r="E6909" s="1" t="s">
        <v>2</v>
      </c>
      <c r="F6909" s="1" t="s">
        <v>1122</v>
      </c>
      <c r="G6909" s="1" t="s">
        <v>73</v>
      </c>
      <c r="H6909" s="8"/>
      <c r="I6909" s="8">
        <v>2015</v>
      </c>
      <c r="J6909" s="1" t="s">
        <v>768</v>
      </c>
      <c r="K6909" s="8">
        <v>50</v>
      </c>
      <c r="L6909" s="10">
        <f>K6909/ VLOOKUP(A6909,Indicators!$B$1:$V$7,21,FALSE)</f>
        <v>0.29295616203991232</v>
      </c>
      <c r="M6909" s="1" t="s">
        <v>769</v>
      </c>
      <c r="N6909" s="11"/>
      <c r="O6909" s="11"/>
      <c r="P6909" s="11"/>
      <c r="Q6909" s="8" t="str">
        <f t="shared" si="0"/>
        <v/>
      </c>
      <c r="R6909" s="1" t="s">
        <v>103</v>
      </c>
      <c r="S6909" s="1" t="s">
        <v>54</v>
      </c>
      <c r="T6909" s="11"/>
      <c r="U6909" s="11"/>
      <c r="V6909" s="11"/>
      <c r="W6909" s="11"/>
      <c r="X6909" s="11"/>
      <c r="Y6909" s="11"/>
      <c r="Z6909" s="11"/>
      <c r="AA6909" s="11"/>
      <c r="AB6909" s="11"/>
      <c r="AC6909" s="11"/>
      <c r="AD6909" s="11"/>
      <c r="AE6909" s="11"/>
      <c r="AF6909" s="11"/>
      <c r="AG6909" s="11"/>
      <c r="AH6909" s="11"/>
      <c r="AI6909" s="11"/>
      <c r="AJ6909" s="11"/>
      <c r="AK6909" s="11"/>
      <c r="AL6909" s="11"/>
      <c r="AM6909" s="5"/>
      <c r="AN6909" s="5"/>
      <c r="AO6909" s="5"/>
      <c r="AP6909" s="5"/>
      <c r="AQ6909" s="5"/>
      <c r="AR6909" s="5"/>
      <c r="AS6909" s="5"/>
      <c r="AT6909" s="5"/>
      <c r="AU6909" s="5"/>
      <c r="AV6909" s="5"/>
      <c r="AW6909" s="5"/>
      <c r="AX6909" s="5"/>
      <c r="AY6909" s="5"/>
      <c r="AZ6909" s="5"/>
      <c r="BA6909" s="5"/>
      <c r="BB6909" s="5"/>
      <c r="BC6909" s="5"/>
      <c r="BD6909" s="5"/>
      <c r="BE6909" s="5"/>
      <c r="BF6909" s="5"/>
      <c r="BG6909" s="5"/>
      <c r="BH6909" s="5"/>
      <c r="BI6909" s="5"/>
      <c r="BJ6909" s="5"/>
      <c r="BK6909" s="5"/>
      <c r="BL6909" s="5"/>
      <c r="BM6909" s="5"/>
      <c r="BN6909" s="5"/>
      <c r="BO6909" s="5"/>
      <c r="BP6909" s="5"/>
      <c r="BQ6909" s="5"/>
      <c r="BR6909" s="5"/>
      <c r="BS6909" s="5"/>
      <c r="BT6909" s="5"/>
      <c r="BU6909" s="5"/>
      <c r="BV6909" s="5"/>
      <c r="BW6909" s="5"/>
      <c r="BX6909" s="5"/>
    </row>
    <row r="6910" spans="1:76" x14ac:dyDescent="0.2">
      <c r="A6910" s="1" t="s">
        <v>22</v>
      </c>
      <c r="B6910" s="1" t="s">
        <v>103</v>
      </c>
      <c r="C6910" s="1" t="s">
        <v>886</v>
      </c>
      <c r="D6910" s="1" t="s">
        <v>669</v>
      </c>
      <c r="E6910" s="1" t="s">
        <v>2</v>
      </c>
      <c r="F6910" s="1" t="s">
        <v>1122</v>
      </c>
      <c r="G6910" s="1" t="s">
        <v>73</v>
      </c>
      <c r="H6910" s="8"/>
      <c r="I6910" s="8">
        <v>2015</v>
      </c>
      <c r="J6910" s="1" t="s">
        <v>768</v>
      </c>
      <c r="K6910" s="8">
        <v>70</v>
      </c>
      <c r="L6910" s="10">
        <f>K6910/ VLOOKUP(A6910,Indicators!$B$1:$V$7,21,FALSE)</f>
        <v>0.41013862685587726</v>
      </c>
      <c r="M6910" s="1" t="s">
        <v>769</v>
      </c>
      <c r="N6910" s="11"/>
      <c r="O6910" s="11"/>
      <c r="P6910" s="11"/>
      <c r="Q6910" s="8" t="str">
        <f t="shared" si="0"/>
        <v/>
      </c>
      <c r="R6910" s="1" t="s">
        <v>98</v>
      </c>
      <c r="S6910" s="1" t="s">
        <v>90</v>
      </c>
      <c r="T6910" s="11"/>
      <c r="U6910" s="11"/>
      <c r="V6910" s="11"/>
      <c r="W6910" s="11"/>
      <c r="X6910" s="11"/>
      <c r="Y6910" s="11"/>
      <c r="Z6910" s="11"/>
      <c r="AA6910" s="11"/>
      <c r="AB6910" s="11"/>
      <c r="AC6910" s="11"/>
      <c r="AD6910" s="11"/>
      <c r="AE6910" s="11"/>
      <c r="AF6910" s="11"/>
      <c r="AG6910" s="11"/>
      <c r="AH6910" s="11"/>
      <c r="AI6910" s="11"/>
      <c r="AJ6910" s="11"/>
      <c r="AK6910" s="11"/>
      <c r="AL6910" s="11"/>
      <c r="AM6910" s="5"/>
      <c r="AN6910" s="5"/>
      <c r="AO6910" s="5"/>
      <c r="AP6910" s="5"/>
      <c r="AQ6910" s="5"/>
      <c r="AR6910" s="5"/>
      <c r="AS6910" s="5"/>
      <c r="AT6910" s="5"/>
      <c r="AU6910" s="5"/>
      <c r="AV6910" s="5"/>
      <c r="AW6910" s="5"/>
      <c r="AX6910" s="5"/>
      <c r="AY6910" s="5"/>
      <c r="AZ6910" s="5"/>
      <c r="BA6910" s="5"/>
      <c r="BB6910" s="5"/>
      <c r="BC6910" s="5"/>
      <c r="BD6910" s="5"/>
      <c r="BE6910" s="5"/>
      <c r="BF6910" s="5"/>
      <c r="BG6910" s="5"/>
      <c r="BH6910" s="5"/>
      <c r="BI6910" s="5"/>
      <c r="BJ6910" s="5"/>
      <c r="BK6910" s="5"/>
      <c r="BL6910" s="5"/>
      <c r="BM6910" s="5"/>
      <c r="BN6910" s="5"/>
      <c r="BO6910" s="5"/>
      <c r="BP6910" s="5"/>
      <c r="BQ6910" s="5"/>
      <c r="BR6910" s="5"/>
      <c r="BS6910" s="5"/>
      <c r="BT6910" s="5"/>
      <c r="BU6910" s="5"/>
      <c r="BV6910" s="5"/>
      <c r="BW6910" s="5"/>
      <c r="BX6910" s="5"/>
    </row>
    <row r="6911" spans="1:76" x14ac:dyDescent="0.2">
      <c r="A6911" s="1" t="s">
        <v>22</v>
      </c>
      <c r="B6911" s="1" t="s">
        <v>103</v>
      </c>
      <c r="C6911" s="1" t="s">
        <v>1029</v>
      </c>
      <c r="D6911" s="1" t="s">
        <v>669</v>
      </c>
      <c r="E6911" s="1" t="s">
        <v>2</v>
      </c>
      <c r="F6911" s="1" t="s">
        <v>1122</v>
      </c>
      <c r="G6911" s="1" t="s">
        <v>73</v>
      </c>
      <c r="H6911" s="8"/>
      <c r="I6911" s="8">
        <v>2015</v>
      </c>
      <c r="J6911" s="1" t="s">
        <v>768</v>
      </c>
      <c r="K6911" s="8">
        <v>100</v>
      </c>
      <c r="L6911" s="10">
        <f>K6911/ VLOOKUP(A6911,Indicators!$B$1:$V$7,21,FALSE)</f>
        <v>0.58591232407982463</v>
      </c>
      <c r="M6911" s="1" t="s">
        <v>769</v>
      </c>
      <c r="N6911" s="11"/>
      <c r="O6911" s="11"/>
      <c r="P6911" s="11"/>
      <c r="Q6911" s="8" t="str">
        <f t="shared" si="0"/>
        <v/>
      </c>
      <c r="R6911" s="1" t="s">
        <v>98</v>
      </c>
      <c r="S6911" s="1" t="s">
        <v>29</v>
      </c>
      <c r="T6911" s="11"/>
      <c r="U6911" s="11"/>
      <c r="V6911" s="11"/>
      <c r="W6911" s="11"/>
      <c r="X6911" s="11"/>
      <c r="Y6911" s="11"/>
      <c r="Z6911" s="11"/>
      <c r="AA6911" s="11"/>
      <c r="AB6911" s="11"/>
      <c r="AC6911" s="11"/>
      <c r="AD6911" s="11"/>
      <c r="AE6911" s="11"/>
      <c r="AF6911" s="11"/>
      <c r="AG6911" s="11"/>
      <c r="AH6911" s="11"/>
      <c r="AI6911" s="11"/>
      <c r="AJ6911" s="11"/>
      <c r="AK6911" s="11"/>
      <c r="AL6911" s="11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5"/>
      <c r="AX6911" s="5"/>
      <c r="AY6911" s="5"/>
      <c r="AZ6911" s="5"/>
      <c r="BA6911" s="5"/>
      <c r="BB6911" s="5"/>
      <c r="BC6911" s="5"/>
      <c r="BD6911" s="5"/>
      <c r="BE6911" s="5"/>
      <c r="BF6911" s="5"/>
      <c r="BG6911" s="5"/>
      <c r="BH6911" s="5"/>
      <c r="BI6911" s="5"/>
      <c r="BJ6911" s="5"/>
      <c r="BK6911" s="5"/>
      <c r="BL6911" s="5"/>
      <c r="BM6911" s="5"/>
      <c r="BN6911" s="5"/>
      <c r="BO6911" s="5"/>
      <c r="BP6911" s="5"/>
      <c r="BQ6911" s="5"/>
      <c r="BR6911" s="5"/>
      <c r="BS6911" s="5"/>
      <c r="BT6911" s="5"/>
      <c r="BU6911" s="5"/>
      <c r="BV6911" s="5"/>
      <c r="BW6911" s="5"/>
      <c r="BX6911" s="5"/>
    </row>
    <row r="6912" spans="1:76" x14ac:dyDescent="0.2">
      <c r="A6912" s="1" t="s">
        <v>22</v>
      </c>
      <c r="B6912" s="1" t="s">
        <v>103</v>
      </c>
      <c r="C6912" s="1" t="s">
        <v>983</v>
      </c>
      <c r="D6912" s="1" t="s">
        <v>669</v>
      </c>
      <c r="E6912" s="1" t="s">
        <v>2</v>
      </c>
      <c r="F6912" s="1" t="s">
        <v>1122</v>
      </c>
      <c r="G6912" s="1" t="s">
        <v>73</v>
      </c>
      <c r="H6912" s="8"/>
      <c r="I6912" s="8">
        <v>2015</v>
      </c>
      <c r="J6912" s="1" t="s">
        <v>768</v>
      </c>
      <c r="K6912" s="8">
        <v>125</v>
      </c>
      <c r="L6912" s="10">
        <f>K6912/ VLOOKUP(A6912,Indicators!$B$1:$V$7,21,FALSE)</f>
        <v>0.73239040509978082</v>
      </c>
      <c r="M6912" s="1" t="s">
        <v>769</v>
      </c>
      <c r="N6912" s="11"/>
      <c r="O6912" s="11"/>
      <c r="P6912" s="11"/>
      <c r="Q6912" s="8" t="str">
        <f t="shared" si="0"/>
        <v/>
      </c>
      <c r="R6912" s="1" t="s">
        <v>103</v>
      </c>
      <c r="S6912" s="1" t="s">
        <v>62</v>
      </c>
      <c r="T6912" s="11"/>
      <c r="U6912" s="11"/>
      <c r="V6912" s="11"/>
      <c r="W6912" s="11"/>
      <c r="X6912" s="11"/>
      <c r="Y6912" s="11"/>
      <c r="Z6912" s="11"/>
      <c r="AA6912" s="11"/>
      <c r="AB6912" s="11"/>
      <c r="AC6912" s="11"/>
      <c r="AD6912" s="11"/>
      <c r="AE6912" s="11"/>
      <c r="AF6912" s="11"/>
      <c r="AG6912" s="11"/>
      <c r="AH6912" s="11"/>
      <c r="AI6912" s="11"/>
      <c r="AJ6912" s="11"/>
      <c r="AK6912" s="11"/>
      <c r="AL6912" s="11"/>
      <c r="AM6912" s="5"/>
      <c r="AN6912" s="5"/>
      <c r="AO6912" s="5"/>
      <c r="AP6912" s="5"/>
      <c r="AQ6912" s="5"/>
      <c r="AR6912" s="5"/>
      <c r="AS6912" s="5"/>
      <c r="AT6912" s="5"/>
      <c r="AU6912" s="5"/>
      <c r="AV6912" s="5"/>
      <c r="AW6912" s="5"/>
      <c r="AX6912" s="5"/>
      <c r="AY6912" s="5"/>
      <c r="AZ6912" s="5"/>
      <c r="BA6912" s="5"/>
      <c r="BB6912" s="5"/>
      <c r="BC6912" s="5"/>
      <c r="BD6912" s="5"/>
      <c r="BE6912" s="5"/>
      <c r="BF6912" s="5"/>
      <c r="BG6912" s="5"/>
      <c r="BH6912" s="5"/>
      <c r="BI6912" s="5"/>
      <c r="BJ6912" s="5"/>
      <c r="BK6912" s="5"/>
      <c r="BL6912" s="5"/>
      <c r="BM6912" s="5"/>
      <c r="BN6912" s="5"/>
      <c r="BO6912" s="5"/>
      <c r="BP6912" s="5"/>
      <c r="BQ6912" s="5"/>
      <c r="BR6912" s="5"/>
      <c r="BS6912" s="5"/>
      <c r="BT6912" s="5"/>
      <c r="BU6912" s="5"/>
      <c r="BV6912" s="5"/>
      <c r="BW6912" s="5"/>
      <c r="BX6912" s="5"/>
    </row>
    <row r="6913" spans="1:76" x14ac:dyDescent="0.2">
      <c r="A6913" s="1" t="s">
        <v>22</v>
      </c>
      <c r="B6913" s="1" t="s">
        <v>103</v>
      </c>
      <c r="C6913" s="1" t="s">
        <v>59</v>
      </c>
      <c r="D6913" s="1" t="s">
        <v>669</v>
      </c>
      <c r="E6913" s="1" t="s">
        <v>2</v>
      </c>
      <c r="F6913" s="1" t="s">
        <v>1122</v>
      </c>
      <c r="G6913" s="1" t="s">
        <v>73</v>
      </c>
      <c r="H6913" s="8"/>
      <c r="I6913" s="8">
        <v>2015</v>
      </c>
      <c r="J6913" s="1" t="s">
        <v>768</v>
      </c>
      <c r="K6913" s="8">
        <v>125</v>
      </c>
      <c r="L6913" s="10">
        <f>K6913/ VLOOKUP(A6913,Indicators!$B$1:$V$7,21,FALSE)</f>
        <v>0.73239040509978082</v>
      </c>
      <c r="M6913" s="1" t="s">
        <v>769</v>
      </c>
      <c r="N6913" s="11"/>
      <c r="O6913" s="11"/>
      <c r="P6913" s="11"/>
      <c r="Q6913" s="8" t="str">
        <f t="shared" si="0"/>
        <v/>
      </c>
      <c r="R6913" s="1" t="s">
        <v>98</v>
      </c>
      <c r="S6913" s="1" t="s">
        <v>59</v>
      </c>
      <c r="T6913" s="11"/>
      <c r="U6913" s="11"/>
      <c r="V6913" s="11"/>
      <c r="W6913" s="11"/>
      <c r="X6913" s="11"/>
      <c r="Y6913" s="11"/>
      <c r="Z6913" s="11"/>
      <c r="AA6913" s="11"/>
      <c r="AB6913" s="11"/>
      <c r="AC6913" s="11"/>
      <c r="AD6913" s="11"/>
      <c r="AE6913" s="11"/>
      <c r="AF6913" s="11"/>
      <c r="AG6913" s="11"/>
      <c r="AH6913" s="11"/>
      <c r="AI6913" s="11"/>
      <c r="AJ6913" s="11"/>
      <c r="AK6913" s="11"/>
      <c r="AL6913" s="11"/>
      <c r="AM6913" s="5"/>
      <c r="AN6913" s="5"/>
      <c r="AO6913" s="5"/>
      <c r="AP6913" s="5"/>
      <c r="AQ6913" s="5"/>
      <c r="AR6913" s="5"/>
      <c r="AS6913" s="5"/>
      <c r="AT6913" s="5"/>
      <c r="AU6913" s="5"/>
      <c r="AV6913" s="5"/>
      <c r="AW6913" s="5"/>
      <c r="AX6913" s="5"/>
      <c r="AY6913" s="5"/>
      <c r="AZ6913" s="5"/>
      <c r="BA6913" s="5"/>
      <c r="BB6913" s="5"/>
      <c r="BC6913" s="5"/>
      <c r="BD6913" s="5"/>
      <c r="BE6913" s="5"/>
      <c r="BF6913" s="5"/>
      <c r="BG6913" s="5"/>
      <c r="BH6913" s="5"/>
      <c r="BI6913" s="5"/>
      <c r="BJ6913" s="5"/>
      <c r="BK6913" s="5"/>
      <c r="BL6913" s="5"/>
      <c r="BM6913" s="5"/>
      <c r="BN6913" s="5"/>
      <c r="BO6913" s="5"/>
      <c r="BP6913" s="5"/>
      <c r="BQ6913" s="5"/>
      <c r="BR6913" s="5"/>
      <c r="BS6913" s="5"/>
      <c r="BT6913" s="5"/>
      <c r="BU6913" s="5"/>
      <c r="BV6913" s="5"/>
      <c r="BW6913" s="5"/>
      <c r="BX6913" s="5"/>
    </row>
    <row r="6914" spans="1:76" x14ac:dyDescent="0.2">
      <c r="A6914" s="1" t="s">
        <v>22</v>
      </c>
      <c r="B6914" s="1" t="s">
        <v>103</v>
      </c>
      <c r="C6914" s="1" t="s">
        <v>38</v>
      </c>
      <c r="D6914" s="1" t="s">
        <v>669</v>
      </c>
      <c r="E6914" s="1" t="s">
        <v>2</v>
      </c>
      <c r="F6914" s="1" t="s">
        <v>1122</v>
      </c>
      <c r="G6914" s="1" t="s">
        <v>73</v>
      </c>
      <c r="H6914" s="8"/>
      <c r="I6914" s="8">
        <v>2015</v>
      </c>
      <c r="J6914" s="1" t="s">
        <v>768</v>
      </c>
      <c r="K6914" s="8">
        <v>125</v>
      </c>
      <c r="L6914" s="10">
        <f>K6914/ VLOOKUP(A6914,Indicators!$B$1:$V$7,21,FALSE)</f>
        <v>0.73239040509978082</v>
      </c>
      <c r="M6914" s="1" t="s">
        <v>769</v>
      </c>
      <c r="N6914" s="11"/>
      <c r="O6914" s="11"/>
      <c r="P6914" s="11"/>
      <c r="Q6914" s="8" t="str">
        <f t="shared" si="0"/>
        <v/>
      </c>
      <c r="R6914" s="1" t="s">
        <v>323</v>
      </c>
      <c r="S6914" s="1" t="s">
        <v>38</v>
      </c>
      <c r="T6914" s="11"/>
      <c r="U6914" s="11"/>
      <c r="V6914" s="11"/>
      <c r="W6914" s="11"/>
      <c r="X6914" s="11"/>
      <c r="Y6914" s="11"/>
      <c r="Z6914" s="11"/>
      <c r="AA6914" s="11"/>
      <c r="AB6914" s="11"/>
      <c r="AC6914" s="11"/>
      <c r="AD6914" s="11"/>
      <c r="AE6914" s="11"/>
      <c r="AF6914" s="11"/>
      <c r="AG6914" s="11"/>
      <c r="AH6914" s="11"/>
      <c r="AI6914" s="11"/>
      <c r="AJ6914" s="11"/>
      <c r="AK6914" s="11"/>
      <c r="AL6914" s="11"/>
      <c r="AM6914" s="5"/>
      <c r="AN6914" s="5"/>
      <c r="AO6914" s="5"/>
      <c r="AP6914" s="5"/>
      <c r="AQ6914" s="5"/>
      <c r="AR6914" s="5"/>
      <c r="AS6914" s="5"/>
      <c r="AT6914" s="5"/>
      <c r="AU6914" s="5"/>
      <c r="AV6914" s="5"/>
      <c r="AW6914" s="5"/>
      <c r="AX6914" s="5"/>
      <c r="AY6914" s="5"/>
      <c r="AZ6914" s="5"/>
      <c r="BA6914" s="5"/>
      <c r="BB6914" s="5"/>
      <c r="BC6914" s="5"/>
      <c r="BD6914" s="5"/>
      <c r="BE6914" s="5"/>
      <c r="BF6914" s="5"/>
      <c r="BG6914" s="5"/>
      <c r="BH6914" s="5"/>
      <c r="BI6914" s="5"/>
      <c r="BJ6914" s="5"/>
      <c r="BK6914" s="5"/>
      <c r="BL6914" s="5"/>
      <c r="BM6914" s="5"/>
      <c r="BN6914" s="5"/>
      <c r="BO6914" s="5"/>
      <c r="BP6914" s="5"/>
      <c r="BQ6914" s="5"/>
      <c r="BR6914" s="5"/>
      <c r="BS6914" s="5"/>
      <c r="BT6914" s="5"/>
      <c r="BU6914" s="5"/>
      <c r="BV6914" s="5"/>
      <c r="BW6914" s="5"/>
      <c r="BX6914" s="5"/>
    </row>
    <row r="6915" spans="1:76" x14ac:dyDescent="0.2">
      <c r="A6915" s="1" t="s">
        <v>22</v>
      </c>
      <c r="B6915" s="1" t="s">
        <v>103</v>
      </c>
      <c r="C6915" s="1" t="s">
        <v>766</v>
      </c>
      <c r="D6915" s="1" t="s">
        <v>669</v>
      </c>
      <c r="E6915" s="1" t="s">
        <v>2</v>
      </c>
      <c r="F6915" s="1" t="s">
        <v>1122</v>
      </c>
      <c r="G6915" s="1" t="s">
        <v>73</v>
      </c>
      <c r="H6915" s="8"/>
      <c r="I6915" s="8">
        <v>2015</v>
      </c>
      <c r="J6915" s="1" t="s">
        <v>768</v>
      </c>
      <c r="K6915" s="8">
        <v>300</v>
      </c>
      <c r="L6915" s="10">
        <f>K6915/ VLOOKUP(A6915,Indicators!$B$1:$V$7,21,FALSE)</f>
        <v>1.757736972239474</v>
      </c>
      <c r="M6915" s="1" t="s">
        <v>769</v>
      </c>
      <c r="N6915" s="11"/>
      <c r="O6915" s="11"/>
      <c r="P6915" s="11"/>
      <c r="Q6915" s="8" t="str">
        <f t="shared" si="0"/>
        <v/>
      </c>
      <c r="R6915" s="1" t="s">
        <v>98</v>
      </c>
      <c r="S6915" s="1" t="s">
        <v>58</v>
      </c>
      <c r="T6915" s="11"/>
      <c r="U6915" s="11"/>
      <c r="V6915" s="11"/>
      <c r="W6915" s="11"/>
      <c r="X6915" s="11"/>
      <c r="Y6915" s="11"/>
      <c r="Z6915" s="11"/>
      <c r="AA6915" s="11"/>
      <c r="AB6915" s="11"/>
      <c r="AC6915" s="11"/>
      <c r="AD6915" s="11"/>
      <c r="AE6915" s="11"/>
      <c r="AF6915" s="11"/>
      <c r="AG6915" s="11"/>
      <c r="AH6915" s="11"/>
      <c r="AI6915" s="11"/>
      <c r="AJ6915" s="11"/>
      <c r="AK6915" s="11"/>
      <c r="AL6915" s="11"/>
      <c r="AM6915" s="5"/>
      <c r="AN6915" s="5"/>
      <c r="AO6915" s="5"/>
      <c r="AP6915" s="5"/>
      <c r="AQ6915" s="5"/>
      <c r="AR6915" s="5"/>
      <c r="AS6915" s="5"/>
      <c r="AT6915" s="5"/>
      <c r="AU6915" s="5"/>
      <c r="AV6915" s="5"/>
      <c r="AW6915" s="5"/>
      <c r="AX6915" s="5"/>
      <c r="AY6915" s="5"/>
      <c r="AZ6915" s="5"/>
      <c r="BA6915" s="5"/>
      <c r="BB6915" s="5"/>
      <c r="BC6915" s="5"/>
      <c r="BD6915" s="5"/>
      <c r="BE6915" s="5"/>
      <c r="BF6915" s="5"/>
      <c r="BG6915" s="5"/>
      <c r="BH6915" s="5"/>
      <c r="BI6915" s="5"/>
      <c r="BJ6915" s="5"/>
      <c r="BK6915" s="5"/>
      <c r="BL6915" s="5"/>
      <c r="BM6915" s="5"/>
      <c r="BN6915" s="5"/>
      <c r="BO6915" s="5"/>
      <c r="BP6915" s="5"/>
      <c r="BQ6915" s="5"/>
      <c r="BR6915" s="5"/>
      <c r="BS6915" s="5"/>
      <c r="BT6915" s="5"/>
      <c r="BU6915" s="5"/>
      <c r="BV6915" s="5"/>
      <c r="BW6915" s="5"/>
      <c r="BX6915" s="5"/>
    </row>
    <row r="6916" spans="1:76" x14ac:dyDescent="0.2">
      <c r="A6916" s="1" t="s">
        <v>22</v>
      </c>
      <c r="B6916" s="1" t="s">
        <v>103</v>
      </c>
      <c r="C6916" s="1" t="s">
        <v>794</v>
      </c>
      <c r="D6916" s="1" t="s">
        <v>669</v>
      </c>
      <c r="E6916" s="1" t="s">
        <v>2</v>
      </c>
      <c r="F6916" s="1" t="s">
        <v>1122</v>
      </c>
      <c r="G6916" s="1" t="s">
        <v>73</v>
      </c>
      <c r="H6916" s="8"/>
      <c r="I6916" s="8">
        <v>2015</v>
      </c>
      <c r="J6916" s="1" t="s">
        <v>768</v>
      </c>
      <c r="K6916" s="8">
        <v>400</v>
      </c>
      <c r="L6916" s="10">
        <f>K6916/ VLOOKUP(A6916,Indicators!$B$1:$V$7,21,FALSE)</f>
        <v>2.3436492963192985</v>
      </c>
      <c r="M6916" s="1" t="s">
        <v>769</v>
      </c>
      <c r="N6916" s="11"/>
      <c r="O6916" s="11"/>
      <c r="P6916" s="11"/>
      <c r="Q6916" s="8" t="str">
        <f t="shared" si="0"/>
        <v/>
      </c>
      <c r="R6916" s="1" t="s">
        <v>323</v>
      </c>
      <c r="S6916" s="1" t="s">
        <v>51</v>
      </c>
      <c r="T6916" s="11"/>
      <c r="U6916" s="11"/>
      <c r="V6916" s="11"/>
      <c r="W6916" s="11"/>
      <c r="X6916" s="11"/>
      <c r="Y6916" s="11"/>
      <c r="Z6916" s="11"/>
      <c r="AA6916" s="11"/>
      <c r="AB6916" s="11"/>
      <c r="AC6916" s="11"/>
      <c r="AD6916" s="11"/>
      <c r="AE6916" s="11"/>
      <c r="AF6916" s="11"/>
      <c r="AG6916" s="11"/>
      <c r="AH6916" s="11"/>
      <c r="AI6916" s="11"/>
      <c r="AJ6916" s="11"/>
      <c r="AK6916" s="11"/>
      <c r="AL6916" s="11"/>
      <c r="AM6916" s="5"/>
      <c r="AN6916" s="5"/>
      <c r="AO6916" s="5"/>
      <c r="AP6916" s="5"/>
      <c r="AQ6916" s="5"/>
      <c r="AR6916" s="5"/>
      <c r="AS6916" s="5"/>
      <c r="AT6916" s="5"/>
      <c r="AU6916" s="5"/>
      <c r="AV6916" s="5"/>
      <c r="AW6916" s="5"/>
      <c r="AX6916" s="5"/>
      <c r="AY6916" s="5"/>
      <c r="AZ6916" s="5"/>
      <c r="BA6916" s="5"/>
      <c r="BB6916" s="5"/>
      <c r="BC6916" s="5"/>
      <c r="BD6916" s="5"/>
      <c r="BE6916" s="5"/>
      <c r="BF6916" s="5"/>
      <c r="BG6916" s="5"/>
      <c r="BH6916" s="5"/>
      <c r="BI6916" s="5"/>
      <c r="BJ6916" s="5"/>
      <c r="BK6916" s="5"/>
      <c r="BL6916" s="5"/>
      <c r="BM6916" s="5"/>
      <c r="BN6916" s="5"/>
      <c r="BO6916" s="5"/>
      <c r="BP6916" s="5"/>
      <c r="BQ6916" s="5"/>
      <c r="BR6916" s="5"/>
      <c r="BS6916" s="5"/>
      <c r="BT6916" s="5"/>
      <c r="BU6916" s="5"/>
      <c r="BV6916" s="5"/>
      <c r="BW6916" s="5"/>
      <c r="BX6916" s="5"/>
    </row>
    <row r="6917" spans="1:76" x14ac:dyDescent="0.2">
      <c r="A6917" s="1" t="s">
        <v>22</v>
      </c>
      <c r="B6917" s="1" t="s">
        <v>103</v>
      </c>
      <c r="C6917" s="1" t="s">
        <v>796</v>
      </c>
      <c r="D6917" s="1" t="s">
        <v>669</v>
      </c>
      <c r="E6917" s="1" t="s">
        <v>2</v>
      </c>
      <c r="F6917" s="1" t="s">
        <v>1122</v>
      </c>
      <c r="G6917" s="1" t="s">
        <v>73</v>
      </c>
      <c r="H6917" s="8"/>
      <c r="I6917" s="8">
        <v>2015</v>
      </c>
      <c r="J6917" s="1" t="s">
        <v>768</v>
      </c>
      <c r="K6917" s="8">
        <v>500</v>
      </c>
      <c r="L6917" s="10">
        <f>K6917/ VLOOKUP(A6917,Indicators!$B$1:$V$7,21,FALSE)</f>
        <v>2.9295616203991233</v>
      </c>
      <c r="M6917" s="1" t="s">
        <v>769</v>
      </c>
      <c r="N6917" s="11"/>
      <c r="O6917" s="11"/>
      <c r="P6917" s="11"/>
      <c r="Q6917" s="8" t="str">
        <f t="shared" si="0"/>
        <v/>
      </c>
      <c r="R6917" s="1" t="s">
        <v>81</v>
      </c>
      <c r="S6917" s="1" t="s">
        <v>60</v>
      </c>
      <c r="T6917" s="11"/>
      <c r="U6917" s="11"/>
      <c r="V6917" s="11"/>
      <c r="W6917" s="11"/>
      <c r="X6917" s="11"/>
      <c r="Y6917" s="11"/>
      <c r="Z6917" s="11"/>
      <c r="AA6917" s="11"/>
      <c r="AB6917" s="11"/>
      <c r="AC6917" s="11"/>
      <c r="AD6917" s="11"/>
      <c r="AE6917" s="11"/>
      <c r="AF6917" s="11"/>
      <c r="AG6917" s="11"/>
      <c r="AH6917" s="11"/>
      <c r="AI6917" s="11"/>
      <c r="AJ6917" s="11"/>
      <c r="AK6917" s="11"/>
      <c r="AL6917" s="11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C6917" s="5"/>
      <c r="BD6917" s="5"/>
      <c r="BE6917" s="5"/>
      <c r="BF6917" s="5"/>
      <c r="BG6917" s="5"/>
      <c r="BH6917" s="5"/>
      <c r="BI6917" s="5"/>
      <c r="BJ6917" s="5"/>
      <c r="BK6917" s="5"/>
      <c r="BL6917" s="5"/>
      <c r="BM6917" s="5"/>
      <c r="BN6917" s="5"/>
      <c r="BO6917" s="5"/>
      <c r="BP6917" s="5"/>
      <c r="BQ6917" s="5"/>
      <c r="BR6917" s="5"/>
      <c r="BS6917" s="5"/>
      <c r="BT6917" s="5"/>
      <c r="BU6917" s="5"/>
      <c r="BV6917" s="5"/>
      <c r="BW6917" s="5"/>
      <c r="BX6917" s="5"/>
    </row>
    <row r="6918" spans="1:76" x14ac:dyDescent="0.2">
      <c r="A6918" s="1" t="s">
        <v>22</v>
      </c>
      <c r="B6918" s="1" t="s">
        <v>861</v>
      </c>
      <c r="C6918" s="1" t="s">
        <v>1123</v>
      </c>
      <c r="D6918" s="1" t="s">
        <v>669</v>
      </c>
      <c r="E6918" s="1" t="s">
        <v>2</v>
      </c>
      <c r="F6918" s="1" t="s">
        <v>1122</v>
      </c>
      <c r="G6918" s="1" t="s">
        <v>73</v>
      </c>
      <c r="H6918" s="8"/>
      <c r="I6918" s="8">
        <v>2015</v>
      </c>
      <c r="J6918" s="1" t="s">
        <v>768</v>
      </c>
      <c r="K6918" s="8">
        <v>661248</v>
      </c>
      <c r="L6918" s="10">
        <f>K6918/ VLOOKUP(A6918,Indicators!$B$1:$V$7,21,FALSE)</f>
        <v>3874.3335247313589</v>
      </c>
      <c r="M6918" s="11"/>
      <c r="N6918" s="11"/>
      <c r="O6918" s="11"/>
      <c r="P6918" s="11"/>
      <c r="Q6918" s="8" t="str">
        <f t="shared" si="0"/>
        <v/>
      </c>
      <c r="R6918" s="1" t="s">
        <v>103</v>
      </c>
      <c r="S6918" s="1" t="s">
        <v>43</v>
      </c>
      <c r="T6918" s="11"/>
      <c r="U6918" s="11"/>
      <c r="V6918" s="11"/>
      <c r="W6918" s="11"/>
      <c r="X6918" s="11"/>
      <c r="Y6918" s="11"/>
      <c r="Z6918" s="11"/>
      <c r="AA6918" s="11"/>
      <c r="AB6918" s="11"/>
      <c r="AC6918" s="11"/>
      <c r="AD6918" s="11"/>
      <c r="AE6918" s="11"/>
      <c r="AF6918" s="11"/>
      <c r="AG6918" s="11"/>
      <c r="AH6918" s="11"/>
      <c r="AI6918" s="11"/>
      <c r="AJ6918" s="11"/>
      <c r="AK6918" s="11"/>
      <c r="AL6918" s="11"/>
      <c r="AM6918" s="5"/>
      <c r="AN6918" s="5"/>
      <c r="AO6918" s="5"/>
      <c r="AP6918" s="5"/>
      <c r="AQ6918" s="5"/>
      <c r="AR6918" s="5"/>
      <c r="AS6918" s="5"/>
      <c r="AT6918" s="5"/>
      <c r="AU6918" s="5"/>
      <c r="AV6918" s="5"/>
      <c r="AW6918" s="5"/>
      <c r="AX6918" s="5"/>
      <c r="AY6918" s="5"/>
      <c r="AZ6918" s="5"/>
      <c r="BA6918" s="5"/>
      <c r="BB6918" s="5"/>
      <c r="BC6918" s="5"/>
      <c r="BD6918" s="5"/>
      <c r="BE6918" s="5"/>
      <c r="BF6918" s="5"/>
      <c r="BG6918" s="5"/>
      <c r="BH6918" s="5"/>
      <c r="BI6918" s="5"/>
      <c r="BJ6918" s="5"/>
      <c r="BK6918" s="5"/>
      <c r="BL6918" s="5"/>
      <c r="BM6918" s="5"/>
      <c r="BN6918" s="5"/>
      <c r="BO6918" s="5"/>
      <c r="BP6918" s="5"/>
      <c r="BQ6918" s="5"/>
      <c r="BR6918" s="5"/>
      <c r="BS6918" s="5"/>
      <c r="BT6918" s="5"/>
      <c r="BU6918" s="5"/>
      <c r="BV6918" s="5"/>
      <c r="BW6918" s="5"/>
      <c r="BX6918" s="5"/>
    </row>
    <row r="6919" spans="1:76" x14ac:dyDescent="0.2">
      <c r="A6919" s="1" t="s">
        <v>22</v>
      </c>
      <c r="B6919" s="1" t="s">
        <v>861</v>
      </c>
      <c r="C6919" s="1" t="s">
        <v>1124</v>
      </c>
      <c r="D6919" s="1" t="s">
        <v>669</v>
      </c>
      <c r="E6919" s="1" t="s">
        <v>2</v>
      </c>
      <c r="F6919" s="1" t="s">
        <v>1122</v>
      </c>
      <c r="G6919" s="1" t="s">
        <v>73</v>
      </c>
      <c r="H6919" s="8"/>
      <c r="I6919" s="8">
        <v>2015</v>
      </c>
      <c r="J6919" s="1" t="s">
        <v>768</v>
      </c>
      <c r="K6919" s="8">
        <v>11935814</v>
      </c>
      <c r="L6919" s="10">
        <f>K6919/ VLOOKUP(A6919,Indicators!$B$1:$V$7,21,FALSE)</f>
        <v>69933.405205245086</v>
      </c>
      <c r="M6919" s="11"/>
      <c r="N6919" s="11"/>
      <c r="O6919" s="11"/>
      <c r="P6919" s="11"/>
      <c r="Q6919" s="8" t="str">
        <f t="shared" si="0"/>
        <v/>
      </c>
      <c r="R6919" s="1" t="s">
        <v>103</v>
      </c>
      <c r="S6919" s="1" t="s">
        <v>43</v>
      </c>
      <c r="T6919" s="11"/>
      <c r="U6919" s="11"/>
      <c r="V6919" s="11"/>
      <c r="W6919" s="11"/>
      <c r="X6919" s="11"/>
      <c r="Y6919" s="11"/>
      <c r="Z6919" s="11"/>
      <c r="AA6919" s="11"/>
      <c r="AB6919" s="11"/>
      <c r="AC6919" s="11"/>
      <c r="AD6919" s="11"/>
      <c r="AE6919" s="11"/>
      <c r="AF6919" s="11"/>
      <c r="AG6919" s="11"/>
      <c r="AH6919" s="11"/>
      <c r="AI6919" s="11"/>
      <c r="AJ6919" s="11"/>
      <c r="AK6919" s="11"/>
      <c r="AL6919" s="11"/>
      <c r="AM6919" s="5"/>
      <c r="AN6919" s="5"/>
      <c r="AO6919" s="5"/>
      <c r="AP6919" s="5"/>
      <c r="AQ6919" s="5"/>
      <c r="AR6919" s="5"/>
      <c r="AS6919" s="5"/>
      <c r="AT6919" s="5"/>
      <c r="AU6919" s="5"/>
      <c r="AV6919" s="5"/>
      <c r="AW6919" s="5"/>
      <c r="AX6919" s="5"/>
      <c r="AY6919" s="5"/>
      <c r="AZ6919" s="5"/>
      <c r="BA6919" s="5"/>
      <c r="BB6919" s="5"/>
      <c r="BC6919" s="5"/>
      <c r="BD6919" s="5"/>
      <c r="BE6919" s="5"/>
      <c r="BF6919" s="5"/>
      <c r="BG6919" s="5"/>
      <c r="BH6919" s="5"/>
      <c r="BI6919" s="5"/>
      <c r="BJ6919" s="5"/>
      <c r="BK6919" s="5"/>
      <c r="BL6919" s="5"/>
      <c r="BM6919" s="5"/>
      <c r="BN6919" s="5"/>
      <c r="BO6919" s="5"/>
      <c r="BP6919" s="5"/>
      <c r="BQ6919" s="5"/>
      <c r="BR6919" s="5"/>
      <c r="BS6919" s="5"/>
      <c r="BT6919" s="5"/>
      <c r="BU6919" s="5"/>
      <c r="BV6919" s="5"/>
      <c r="BW6919" s="5"/>
      <c r="BX6919" s="5"/>
    </row>
    <row r="6920" spans="1:76" x14ac:dyDescent="0.2">
      <c r="A6920" s="1" t="s">
        <v>22</v>
      </c>
      <c r="B6920" s="1" t="s">
        <v>775</v>
      </c>
      <c r="C6920" s="1" t="s">
        <v>780</v>
      </c>
      <c r="D6920" s="1" t="s">
        <v>669</v>
      </c>
      <c r="E6920" s="1" t="s">
        <v>2</v>
      </c>
      <c r="F6920" s="1" t="s">
        <v>1122</v>
      </c>
      <c r="G6920" s="1" t="s">
        <v>73</v>
      </c>
      <c r="H6920" s="8"/>
      <c r="I6920" s="8">
        <v>2015</v>
      </c>
      <c r="J6920" s="1" t="s">
        <v>768</v>
      </c>
      <c r="K6920" s="8">
        <v>100</v>
      </c>
      <c r="L6920" s="10">
        <f>K6920/ VLOOKUP(A6920,Indicators!$B$1:$V$7,21,FALSE)</f>
        <v>0.58591232407982463</v>
      </c>
      <c r="M6920" s="1" t="s">
        <v>769</v>
      </c>
      <c r="N6920" s="11"/>
      <c r="O6920" s="11"/>
      <c r="P6920" s="11"/>
      <c r="Q6920" s="8" t="str">
        <f t="shared" si="0"/>
        <v/>
      </c>
      <c r="R6920" s="1" t="s">
        <v>158</v>
      </c>
      <c r="S6920" s="1" t="s">
        <v>56</v>
      </c>
      <c r="T6920" s="11"/>
      <c r="U6920" s="11"/>
      <c r="V6920" s="11"/>
      <c r="W6920" s="11"/>
      <c r="X6920" s="11"/>
      <c r="Y6920" s="11"/>
      <c r="Z6920" s="11"/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/>
      <c r="AK6920" s="11"/>
      <c r="AL6920" s="11"/>
      <c r="AM6920" s="5"/>
      <c r="AN6920" s="5"/>
      <c r="AO6920" s="5"/>
      <c r="AP6920" s="5"/>
      <c r="AQ6920" s="5"/>
      <c r="AR6920" s="5"/>
      <c r="AS6920" s="5"/>
      <c r="AT6920" s="5"/>
      <c r="AU6920" s="5"/>
      <c r="AV6920" s="5"/>
      <c r="AW6920" s="5"/>
      <c r="AX6920" s="5"/>
      <c r="AY6920" s="5"/>
      <c r="AZ6920" s="5"/>
      <c r="BA6920" s="5"/>
      <c r="BB6920" s="5"/>
      <c r="BC6920" s="5"/>
      <c r="BD6920" s="5"/>
      <c r="BE6920" s="5"/>
      <c r="BF6920" s="5"/>
      <c r="BG6920" s="5"/>
      <c r="BH6920" s="5"/>
      <c r="BI6920" s="5"/>
      <c r="BJ6920" s="5"/>
      <c r="BK6920" s="5"/>
      <c r="BL6920" s="5"/>
      <c r="BM6920" s="5"/>
      <c r="BN6920" s="5"/>
      <c r="BO6920" s="5"/>
      <c r="BP6920" s="5"/>
      <c r="BQ6920" s="5"/>
      <c r="BR6920" s="5"/>
      <c r="BS6920" s="5"/>
      <c r="BT6920" s="5"/>
      <c r="BU6920" s="5"/>
      <c r="BV6920" s="5"/>
      <c r="BW6920" s="5"/>
      <c r="BX6920" s="5"/>
    </row>
    <row r="6921" spans="1:76" x14ac:dyDescent="0.2">
      <c r="A6921" s="1" t="s">
        <v>22</v>
      </c>
      <c r="B6921" s="1" t="s">
        <v>775</v>
      </c>
      <c r="C6921" s="1" t="s">
        <v>776</v>
      </c>
      <c r="D6921" s="1" t="s">
        <v>669</v>
      </c>
      <c r="E6921" s="1" t="s">
        <v>2</v>
      </c>
      <c r="F6921" s="1" t="s">
        <v>1122</v>
      </c>
      <c r="G6921" s="1" t="s">
        <v>73</v>
      </c>
      <c r="H6921" s="8"/>
      <c r="I6921" s="8">
        <v>2015</v>
      </c>
      <c r="J6921" s="1" t="s">
        <v>768</v>
      </c>
      <c r="K6921" s="8">
        <v>100</v>
      </c>
      <c r="L6921" s="10">
        <f>K6921/ VLOOKUP(A6921,Indicators!$B$1:$V$7,21,FALSE)</f>
        <v>0.58591232407982463</v>
      </c>
      <c r="M6921" s="1" t="s">
        <v>769</v>
      </c>
      <c r="N6921" s="11"/>
      <c r="O6921" s="11"/>
      <c r="P6921" s="11"/>
      <c r="Q6921" s="8" t="str">
        <f t="shared" si="0"/>
        <v/>
      </c>
      <c r="R6921" s="1" t="s">
        <v>109</v>
      </c>
      <c r="S6921" s="1" t="s">
        <v>50</v>
      </c>
      <c r="T6921" s="11"/>
      <c r="U6921" s="11"/>
      <c r="V6921" s="11"/>
      <c r="W6921" s="11"/>
      <c r="X6921" s="11"/>
      <c r="Y6921" s="11"/>
      <c r="Z6921" s="11"/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/>
      <c r="AK6921" s="11"/>
      <c r="AL6921" s="11"/>
      <c r="AM6921" s="5"/>
      <c r="AN6921" s="5"/>
      <c r="AO6921" s="5"/>
      <c r="AP6921" s="5"/>
      <c r="AQ6921" s="5"/>
      <c r="AR6921" s="5"/>
      <c r="AS6921" s="5"/>
      <c r="AT6921" s="5"/>
      <c r="AU6921" s="5"/>
      <c r="AV6921" s="5"/>
      <c r="AW6921" s="5"/>
      <c r="AX6921" s="5"/>
      <c r="AY6921" s="5"/>
      <c r="AZ6921" s="5"/>
      <c r="BA6921" s="5"/>
      <c r="BB6921" s="5"/>
      <c r="BC6921" s="5"/>
      <c r="BD6921" s="5"/>
      <c r="BE6921" s="5"/>
      <c r="BF6921" s="5"/>
      <c r="BG6921" s="5"/>
      <c r="BH6921" s="5"/>
      <c r="BI6921" s="5"/>
      <c r="BJ6921" s="5"/>
      <c r="BK6921" s="5"/>
      <c r="BL6921" s="5"/>
      <c r="BM6921" s="5"/>
      <c r="BN6921" s="5"/>
      <c r="BO6921" s="5"/>
      <c r="BP6921" s="5"/>
      <c r="BQ6921" s="5"/>
      <c r="BR6921" s="5"/>
      <c r="BS6921" s="5"/>
      <c r="BT6921" s="5"/>
      <c r="BU6921" s="5"/>
      <c r="BV6921" s="5"/>
      <c r="BW6921" s="5"/>
      <c r="BX6921" s="5"/>
    </row>
    <row r="6922" spans="1:76" x14ac:dyDescent="0.2">
      <c r="A6922" s="1" t="s">
        <v>22</v>
      </c>
      <c r="B6922" s="1" t="s">
        <v>775</v>
      </c>
      <c r="C6922" s="1" t="s">
        <v>808</v>
      </c>
      <c r="D6922" s="1" t="s">
        <v>777</v>
      </c>
      <c r="E6922" s="1" t="s">
        <v>2</v>
      </c>
      <c r="F6922" s="1" t="s">
        <v>1122</v>
      </c>
      <c r="G6922" s="1" t="s">
        <v>73</v>
      </c>
      <c r="H6922" s="8"/>
      <c r="I6922" s="8">
        <v>2015</v>
      </c>
      <c r="J6922" s="1" t="s">
        <v>768</v>
      </c>
      <c r="K6922" s="8">
        <v>250</v>
      </c>
      <c r="L6922" s="10">
        <f>K6922/ VLOOKUP(A6922,Indicators!$B$1:$V$7,21,FALSE)</f>
        <v>1.4647808101995616</v>
      </c>
      <c r="M6922" s="1" t="s">
        <v>769</v>
      </c>
      <c r="N6922" s="11"/>
      <c r="O6922" s="11"/>
      <c r="P6922" s="11"/>
      <c r="Q6922" s="8" t="str">
        <f t="shared" si="0"/>
        <v/>
      </c>
      <c r="R6922" s="1" t="s">
        <v>158</v>
      </c>
      <c r="S6922" s="1" t="s">
        <v>56</v>
      </c>
      <c r="T6922" s="11"/>
      <c r="U6922" s="11"/>
      <c r="V6922" s="11"/>
      <c r="W6922" s="11"/>
      <c r="X6922" s="11"/>
      <c r="Y6922" s="11"/>
      <c r="Z6922" s="11"/>
      <c r="AA6922" s="11"/>
      <c r="AB6922" s="11"/>
      <c r="AC6922" s="11"/>
      <c r="AD6922" s="11"/>
      <c r="AE6922" s="11"/>
      <c r="AF6922" s="11"/>
      <c r="AG6922" s="11"/>
      <c r="AH6922" s="11"/>
      <c r="AI6922" s="11"/>
      <c r="AJ6922" s="11"/>
      <c r="AK6922" s="11"/>
      <c r="AL6922" s="11"/>
      <c r="AM6922" s="5"/>
      <c r="AN6922" s="5"/>
      <c r="AO6922" s="5"/>
      <c r="AP6922" s="5"/>
      <c r="AQ6922" s="5"/>
      <c r="AR6922" s="5"/>
      <c r="AS6922" s="5"/>
      <c r="AT6922" s="5"/>
      <c r="AU6922" s="5"/>
      <c r="AV6922" s="5"/>
      <c r="AW6922" s="5"/>
      <c r="AX6922" s="5"/>
      <c r="AY6922" s="5"/>
      <c r="AZ6922" s="5"/>
      <c r="BA6922" s="5"/>
      <c r="BB6922" s="5"/>
      <c r="BC6922" s="5"/>
      <c r="BD6922" s="5"/>
      <c r="BE6922" s="5"/>
      <c r="BF6922" s="5"/>
      <c r="BG6922" s="5"/>
      <c r="BH6922" s="5"/>
      <c r="BI6922" s="5"/>
      <c r="BJ6922" s="5"/>
      <c r="BK6922" s="5"/>
      <c r="BL6922" s="5"/>
      <c r="BM6922" s="5"/>
      <c r="BN6922" s="5"/>
      <c r="BO6922" s="5"/>
      <c r="BP6922" s="5"/>
      <c r="BQ6922" s="5"/>
      <c r="BR6922" s="5"/>
      <c r="BS6922" s="5"/>
      <c r="BT6922" s="5"/>
      <c r="BU6922" s="5"/>
      <c r="BV6922" s="5"/>
      <c r="BW6922" s="5"/>
      <c r="BX6922" s="5"/>
    </row>
    <row r="6923" spans="1:76" x14ac:dyDescent="0.2">
      <c r="A6923" s="1" t="s">
        <v>22</v>
      </c>
      <c r="B6923" s="1" t="s">
        <v>158</v>
      </c>
      <c r="C6923" s="1" t="s">
        <v>854</v>
      </c>
      <c r="D6923" s="1" t="s">
        <v>669</v>
      </c>
      <c r="E6923" s="1" t="s">
        <v>2</v>
      </c>
      <c r="F6923" s="1" t="s">
        <v>1122</v>
      </c>
      <c r="G6923" s="1" t="s">
        <v>73</v>
      </c>
      <c r="H6923" s="8"/>
      <c r="I6923" s="8">
        <v>2015</v>
      </c>
      <c r="J6923" s="1" t="s">
        <v>768</v>
      </c>
      <c r="K6923" s="8">
        <v>35</v>
      </c>
      <c r="L6923" s="10">
        <f>K6923/ VLOOKUP(A6923,Indicators!$B$1:$V$7,21,FALSE)</f>
        <v>0.20506931342793863</v>
      </c>
      <c r="M6923" s="45" t="s">
        <v>782</v>
      </c>
      <c r="N6923" s="46"/>
      <c r="O6923" s="11"/>
      <c r="P6923" s="11"/>
      <c r="Q6923" s="8" t="str">
        <f t="shared" si="0"/>
        <v/>
      </c>
      <c r="R6923" s="1" t="s">
        <v>158</v>
      </c>
      <c r="S6923" s="1" t="s">
        <v>56</v>
      </c>
      <c r="T6923" s="11"/>
      <c r="U6923" s="11"/>
      <c r="V6923" s="11"/>
      <c r="W6923" s="11"/>
      <c r="X6923" s="11"/>
      <c r="Y6923" s="11"/>
      <c r="Z6923" s="11"/>
      <c r="AA6923" s="11"/>
      <c r="AB6923" s="11"/>
      <c r="AC6923" s="11"/>
      <c r="AD6923" s="11"/>
      <c r="AE6923" s="11"/>
      <c r="AF6923" s="11"/>
      <c r="AG6923" s="11"/>
      <c r="AH6923" s="11"/>
      <c r="AI6923" s="11"/>
      <c r="AJ6923" s="11"/>
      <c r="AK6923" s="11"/>
      <c r="AL6923" s="11"/>
      <c r="AM6923" s="5"/>
      <c r="AN6923" s="5"/>
      <c r="AO6923" s="5"/>
      <c r="AP6923" s="5"/>
      <c r="AQ6923" s="5"/>
      <c r="AR6923" s="5"/>
      <c r="AS6923" s="5"/>
      <c r="AT6923" s="5"/>
      <c r="AU6923" s="5"/>
      <c r="AV6923" s="5"/>
      <c r="AW6923" s="5"/>
      <c r="AX6923" s="5"/>
      <c r="AY6923" s="5"/>
      <c r="AZ6923" s="5"/>
      <c r="BA6923" s="5"/>
      <c r="BB6923" s="5"/>
      <c r="BC6923" s="5"/>
      <c r="BD6923" s="5"/>
      <c r="BE6923" s="5"/>
      <c r="BF6923" s="5"/>
      <c r="BG6923" s="5"/>
      <c r="BH6923" s="5"/>
      <c r="BI6923" s="5"/>
      <c r="BJ6923" s="5"/>
      <c r="BK6923" s="5"/>
      <c r="BL6923" s="5"/>
      <c r="BM6923" s="5"/>
      <c r="BN6923" s="5"/>
      <c r="BO6923" s="5"/>
      <c r="BP6923" s="5"/>
      <c r="BQ6923" s="5"/>
      <c r="BR6923" s="5"/>
      <c r="BS6923" s="5"/>
      <c r="BT6923" s="5"/>
      <c r="BU6923" s="5"/>
      <c r="BV6923" s="5"/>
      <c r="BW6923" s="5"/>
      <c r="BX6923" s="5"/>
    </row>
    <row r="6924" spans="1:76" x14ac:dyDescent="0.2">
      <c r="A6924" s="1" t="s">
        <v>22</v>
      </c>
      <c r="B6924" s="1" t="s">
        <v>158</v>
      </c>
      <c r="C6924" s="1" t="s">
        <v>853</v>
      </c>
      <c r="D6924" s="1" t="s">
        <v>669</v>
      </c>
      <c r="E6924" s="1" t="s">
        <v>2</v>
      </c>
      <c r="F6924" s="1" t="s">
        <v>1122</v>
      </c>
      <c r="G6924" s="1" t="s">
        <v>73</v>
      </c>
      <c r="H6924" s="8"/>
      <c r="I6924" s="8">
        <v>2015</v>
      </c>
      <c r="J6924" s="1" t="s">
        <v>768</v>
      </c>
      <c r="K6924" s="8">
        <v>100</v>
      </c>
      <c r="L6924" s="10">
        <f>K6924/ VLOOKUP(A6924,Indicators!$B$1:$V$7,21,FALSE)</f>
        <v>0.58591232407982463</v>
      </c>
      <c r="M6924" s="45" t="s">
        <v>782</v>
      </c>
      <c r="N6924" s="46"/>
      <c r="O6924" s="11"/>
      <c r="P6924" s="11"/>
      <c r="Q6924" s="8" t="str">
        <f t="shared" si="0"/>
        <v/>
      </c>
      <c r="R6924" s="1" t="s">
        <v>158</v>
      </c>
      <c r="S6924" s="1" t="s">
        <v>56</v>
      </c>
      <c r="T6924" s="11"/>
      <c r="U6924" s="11"/>
      <c r="V6924" s="11"/>
      <c r="W6924" s="11"/>
      <c r="X6924" s="11"/>
      <c r="Y6924" s="11"/>
      <c r="Z6924" s="11"/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/>
      <c r="AK6924" s="11"/>
      <c r="AL6924" s="11"/>
      <c r="AM6924" s="5"/>
      <c r="AN6924" s="5"/>
      <c r="AO6924" s="5"/>
      <c r="AP6924" s="5"/>
      <c r="AQ6924" s="5"/>
      <c r="AR6924" s="5"/>
      <c r="AS6924" s="5"/>
      <c r="AT6924" s="5"/>
      <c r="AU6924" s="5"/>
      <c r="AV6924" s="5"/>
      <c r="AW6924" s="5"/>
      <c r="AX6924" s="5"/>
      <c r="AY6924" s="5"/>
      <c r="AZ6924" s="5"/>
      <c r="BA6924" s="5"/>
      <c r="BB6924" s="5"/>
      <c r="BC6924" s="5"/>
      <c r="BD6924" s="5"/>
      <c r="BE6924" s="5"/>
      <c r="BF6924" s="5"/>
      <c r="BG6924" s="5"/>
      <c r="BH6924" s="5"/>
      <c r="BI6924" s="5"/>
      <c r="BJ6924" s="5"/>
      <c r="BK6924" s="5"/>
      <c r="BL6924" s="5"/>
      <c r="BM6924" s="5"/>
      <c r="BN6924" s="5"/>
      <c r="BO6924" s="5"/>
      <c r="BP6924" s="5"/>
      <c r="BQ6924" s="5"/>
      <c r="BR6924" s="5"/>
      <c r="BS6924" s="5"/>
      <c r="BT6924" s="5"/>
      <c r="BU6924" s="5"/>
      <c r="BV6924" s="5"/>
      <c r="BW6924" s="5"/>
      <c r="BX6924" s="5"/>
    </row>
    <row r="6925" spans="1:76" x14ac:dyDescent="0.2">
      <c r="A6925" s="1" t="s">
        <v>22</v>
      </c>
      <c r="B6925" s="1" t="s">
        <v>158</v>
      </c>
      <c r="C6925" s="1" t="s">
        <v>786</v>
      </c>
      <c r="D6925" s="1" t="s">
        <v>669</v>
      </c>
      <c r="E6925" s="1" t="s">
        <v>2</v>
      </c>
      <c r="F6925" s="1" t="s">
        <v>1122</v>
      </c>
      <c r="G6925" s="1" t="s">
        <v>73</v>
      </c>
      <c r="H6925" s="8"/>
      <c r="I6925" s="8">
        <v>2015</v>
      </c>
      <c r="J6925" s="1" t="s">
        <v>768</v>
      </c>
      <c r="K6925" s="8">
        <v>250</v>
      </c>
      <c r="L6925" s="10">
        <f>K6925/ VLOOKUP(A6925,Indicators!$B$1:$V$7,21,FALSE)</f>
        <v>1.4647808101995616</v>
      </c>
      <c r="M6925" s="45" t="s">
        <v>782</v>
      </c>
      <c r="N6925" s="46"/>
      <c r="O6925" s="11"/>
      <c r="P6925" s="11"/>
      <c r="Q6925" s="8" t="str">
        <f t="shared" si="0"/>
        <v/>
      </c>
      <c r="R6925" s="1" t="s">
        <v>158</v>
      </c>
      <c r="S6925" s="1" t="s">
        <v>56</v>
      </c>
      <c r="T6925" s="11"/>
      <c r="U6925" s="11"/>
      <c r="V6925" s="11"/>
      <c r="W6925" s="11"/>
      <c r="X6925" s="11"/>
      <c r="Y6925" s="11"/>
      <c r="Z6925" s="11"/>
      <c r="AA6925" s="11"/>
      <c r="AB6925" s="11"/>
      <c r="AC6925" s="11"/>
      <c r="AD6925" s="11"/>
      <c r="AE6925" s="11"/>
      <c r="AF6925" s="11"/>
      <c r="AG6925" s="11"/>
      <c r="AH6925" s="11"/>
      <c r="AI6925" s="11"/>
      <c r="AJ6925" s="11"/>
      <c r="AK6925" s="11"/>
      <c r="AL6925" s="11"/>
      <c r="AM6925" s="5"/>
      <c r="AN6925" s="5"/>
      <c r="AO6925" s="5"/>
      <c r="AP6925" s="5"/>
      <c r="AQ6925" s="5"/>
      <c r="AR6925" s="5"/>
      <c r="AS6925" s="5"/>
      <c r="AT6925" s="5"/>
      <c r="AU6925" s="5"/>
      <c r="AV6925" s="5"/>
      <c r="AW6925" s="5"/>
      <c r="AX6925" s="5"/>
      <c r="AY6925" s="5"/>
      <c r="AZ6925" s="5"/>
      <c r="BA6925" s="5"/>
      <c r="BB6925" s="5"/>
      <c r="BC6925" s="5"/>
      <c r="BD6925" s="5"/>
      <c r="BE6925" s="5"/>
      <c r="BF6925" s="5"/>
      <c r="BG6925" s="5"/>
      <c r="BH6925" s="5"/>
      <c r="BI6925" s="5"/>
      <c r="BJ6925" s="5"/>
      <c r="BK6925" s="5"/>
      <c r="BL6925" s="5"/>
      <c r="BM6925" s="5"/>
      <c r="BN6925" s="5"/>
      <c r="BO6925" s="5"/>
      <c r="BP6925" s="5"/>
      <c r="BQ6925" s="5"/>
      <c r="BR6925" s="5"/>
      <c r="BS6925" s="5"/>
      <c r="BT6925" s="5"/>
      <c r="BU6925" s="5"/>
      <c r="BV6925" s="5"/>
      <c r="BW6925" s="5"/>
      <c r="BX6925" s="5"/>
    </row>
    <row r="6926" spans="1:76" x14ac:dyDescent="0.2">
      <c r="A6926" s="1" t="s">
        <v>22</v>
      </c>
      <c r="B6926" s="1" t="s">
        <v>158</v>
      </c>
      <c r="C6926" s="1" t="s">
        <v>852</v>
      </c>
      <c r="D6926" s="1" t="s">
        <v>669</v>
      </c>
      <c r="E6926" s="1" t="s">
        <v>2</v>
      </c>
      <c r="F6926" s="1" t="s">
        <v>1122</v>
      </c>
      <c r="G6926" s="1" t="s">
        <v>73</v>
      </c>
      <c r="H6926" s="8"/>
      <c r="I6926" s="8">
        <v>2015</v>
      </c>
      <c r="J6926" s="1" t="s">
        <v>768</v>
      </c>
      <c r="K6926" s="9">
        <v>1000</v>
      </c>
      <c r="L6926" s="10">
        <f>K6926/ VLOOKUP(A6926,Indicators!$B$1:$V$7,21,FALSE)</f>
        <v>5.8591232407982465</v>
      </c>
      <c r="M6926" s="45" t="s">
        <v>782</v>
      </c>
      <c r="N6926" s="46"/>
      <c r="O6926" s="11"/>
      <c r="P6926" s="11"/>
      <c r="Q6926" s="8" t="str">
        <f t="shared" si="0"/>
        <v/>
      </c>
      <c r="R6926" s="1" t="s">
        <v>158</v>
      </c>
      <c r="S6926" s="1" t="s">
        <v>56</v>
      </c>
      <c r="T6926" s="11"/>
      <c r="U6926" s="11"/>
      <c r="V6926" s="11"/>
      <c r="W6926" s="11"/>
      <c r="X6926" s="11"/>
      <c r="Y6926" s="11"/>
      <c r="Z6926" s="11"/>
      <c r="AA6926" s="11"/>
      <c r="AB6926" s="11"/>
      <c r="AC6926" s="11"/>
      <c r="AD6926" s="11"/>
      <c r="AE6926" s="11"/>
      <c r="AF6926" s="11"/>
      <c r="AG6926" s="11"/>
      <c r="AH6926" s="11"/>
      <c r="AI6926" s="11"/>
      <c r="AJ6926" s="11"/>
      <c r="AK6926" s="11"/>
      <c r="AL6926" s="11"/>
      <c r="AM6926" s="5"/>
      <c r="AN6926" s="5"/>
      <c r="AO6926" s="5"/>
      <c r="AP6926" s="5"/>
      <c r="AQ6926" s="5"/>
      <c r="AR6926" s="5"/>
      <c r="AS6926" s="5"/>
      <c r="AT6926" s="5"/>
      <c r="AU6926" s="5"/>
      <c r="AV6926" s="5"/>
      <c r="AW6926" s="5"/>
      <c r="AX6926" s="5"/>
      <c r="AY6926" s="5"/>
      <c r="AZ6926" s="5"/>
      <c r="BA6926" s="5"/>
      <c r="BB6926" s="5"/>
      <c r="BC6926" s="5"/>
      <c r="BD6926" s="5"/>
      <c r="BE6926" s="5"/>
      <c r="BF6926" s="5"/>
      <c r="BG6926" s="5"/>
      <c r="BH6926" s="5"/>
      <c r="BI6926" s="5"/>
      <c r="BJ6926" s="5"/>
      <c r="BK6926" s="5"/>
      <c r="BL6926" s="5"/>
      <c r="BM6926" s="5"/>
      <c r="BN6926" s="5"/>
      <c r="BO6926" s="5"/>
      <c r="BP6926" s="5"/>
      <c r="BQ6926" s="5"/>
      <c r="BR6926" s="5"/>
      <c r="BS6926" s="5"/>
      <c r="BT6926" s="5"/>
      <c r="BU6926" s="5"/>
      <c r="BV6926" s="5"/>
      <c r="BW6926" s="5"/>
      <c r="BX6926" s="5"/>
    </row>
    <row r="6927" spans="1:76" x14ac:dyDescent="0.2">
      <c r="A6927" s="1" t="s">
        <v>22</v>
      </c>
      <c r="B6927" s="1" t="s">
        <v>158</v>
      </c>
      <c r="C6927" s="1" t="s">
        <v>970</v>
      </c>
      <c r="D6927" s="1" t="s">
        <v>669</v>
      </c>
      <c r="E6927" s="1" t="s">
        <v>2</v>
      </c>
      <c r="F6927" s="1" t="s">
        <v>1122</v>
      </c>
      <c r="G6927" s="1" t="s">
        <v>73</v>
      </c>
      <c r="H6927" s="8"/>
      <c r="I6927" s="8">
        <v>2015</v>
      </c>
      <c r="J6927" s="1" t="s">
        <v>768</v>
      </c>
      <c r="K6927" s="9">
        <v>3780</v>
      </c>
      <c r="L6927" s="10">
        <f>K6927/ VLOOKUP(A6927,Indicators!$B$1:$V$7,21,FALSE)</f>
        <v>22.147485850217372</v>
      </c>
      <c r="M6927" s="45" t="s">
        <v>782</v>
      </c>
      <c r="N6927" s="46"/>
      <c r="O6927" s="11"/>
      <c r="P6927" s="11"/>
      <c r="Q6927" s="8" t="str">
        <f t="shared" si="0"/>
        <v/>
      </c>
      <c r="R6927" s="1" t="s">
        <v>158</v>
      </c>
      <c r="S6927" s="1" t="s">
        <v>56</v>
      </c>
      <c r="T6927" s="11"/>
      <c r="U6927" s="11"/>
      <c r="V6927" s="11"/>
      <c r="W6927" s="11"/>
      <c r="X6927" s="11"/>
      <c r="Y6927" s="11"/>
      <c r="Z6927" s="11"/>
      <c r="AA6927" s="11"/>
      <c r="AB6927" s="11"/>
      <c r="AC6927" s="11"/>
      <c r="AD6927" s="11"/>
      <c r="AE6927" s="11"/>
      <c r="AF6927" s="11"/>
      <c r="AG6927" s="11"/>
      <c r="AH6927" s="11"/>
      <c r="AI6927" s="11"/>
      <c r="AJ6927" s="11"/>
      <c r="AK6927" s="11"/>
      <c r="AL6927" s="11"/>
      <c r="AM6927" s="5"/>
      <c r="AN6927" s="5"/>
      <c r="AO6927" s="5"/>
      <c r="AP6927" s="5"/>
      <c r="AQ6927" s="5"/>
      <c r="AR6927" s="5"/>
      <c r="AS6927" s="5"/>
      <c r="AT6927" s="5"/>
      <c r="AU6927" s="5"/>
      <c r="AV6927" s="5"/>
      <c r="AW6927" s="5"/>
      <c r="AX6927" s="5"/>
      <c r="AY6927" s="5"/>
      <c r="AZ6927" s="5"/>
      <c r="BA6927" s="5"/>
      <c r="BB6927" s="5"/>
      <c r="BC6927" s="5"/>
      <c r="BD6927" s="5"/>
      <c r="BE6927" s="5"/>
      <c r="BF6927" s="5"/>
      <c r="BG6927" s="5"/>
      <c r="BH6927" s="5"/>
      <c r="BI6927" s="5"/>
      <c r="BJ6927" s="5"/>
      <c r="BK6927" s="5"/>
      <c r="BL6927" s="5"/>
      <c r="BM6927" s="5"/>
      <c r="BN6927" s="5"/>
      <c r="BO6927" s="5"/>
      <c r="BP6927" s="5"/>
      <c r="BQ6927" s="5"/>
      <c r="BR6927" s="5"/>
      <c r="BS6927" s="5"/>
      <c r="BT6927" s="5"/>
      <c r="BU6927" s="5"/>
      <c r="BV6927" s="5"/>
      <c r="BW6927" s="5"/>
      <c r="BX6927" s="5"/>
    </row>
    <row r="6928" spans="1:76" x14ac:dyDescent="0.2">
      <c r="A6928" s="1" t="s">
        <v>22</v>
      </c>
      <c r="B6928" s="1" t="s">
        <v>103</v>
      </c>
      <c r="C6928" s="1" t="s">
        <v>850</v>
      </c>
      <c r="D6928" s="1" t="s">
        <v>110</v>
      </c>
      <c r="E6928" s="1" t="s">
        <v>2</v>
      </c>
      <c r="F6928" s="1" t="s">
        <v>1125</v>
      </c>
      <c r="G6928" s="1" t="s">
        <v>73</v>
      </c>
      <c r="H6928" s="8"/>
      <c r="I6928" s="8">
        <v>2015</v>
      </c>
      <c r="J6928" s="1" t="s">
        <v>768</v>
      </c>
      <c r="K6928" s="9">
        <v>1250</v>
      </c>
      <c r="L6928" s="10">
        <f>K6928/ VLOOKUP(A6928,Indicators!$B$1:$V$7,21,FALSE)</f>
        <v>7.3239040509978084</v>
      </c>
      <c r="M6928" s="1" t="s">
        <v>769</v>
      </c>
      <c r="N6928" s="11"/>
      <c r="O6928" s="11"/>
      <c r="P6928" s="11"/>
      <c r="Q6928" s="8" t="str">
        <f t="shared" si="0"/>
        <v/>
      </c>
      <c r="R6928" s="1" t="s">
        <v>103</v>
      </c>
      <c r="S6928" s="1" t="s">
        <v>53</v>
      </c>
      <c r="T6928" s="11"/>
      <c r="U6928" s="11"/>
      <c r="V6928" s="11"/>
      <c r="W6928" s="11"/>
      <c r="X6928" s="11"/>
      <c r="Y6928" s="11"/>
      <c r="Z6928" s="11"/>
      <c r="AA6928" s="11"/>
      <c r="AB6928" s="11"/>
      <c r="AC6928" s="11"/>
      <c r="AD6928" s="11"/>
      <c r="AE6928" s="11"/>
      <c r="AF6928" s="11"/>
      <c r="AG6928" s="11"/>
      <c r="AH6928" s="11"/>
      <c r="AI6928" s="11"/>
      <c r="AJ6928" s="11"/>
      <c r="AK6928" s="11"/>
      <c r="AL6928" s="11"/>
      <c r="AM6928" s="5"/>
      <c r="AN6928" s="5"/>
      <c r="AO6928" s="5"/>
      <c r="AP6928" s="5"/>
      <c r="AQ6928" s="5"/>
      <c r="AR6928" s="5"/>
      <c r="AS6928" s="5"/>
      <c r="AT6928" s="5"/>
      <c r="AU6928" s="5"/>
      <c r="AV6928" s="5"/>
      <c r="AW6928" s="5"/>
      <c r="AX6928" s="5"/>
      <c r="AY6928" s="5"/>
      <c r="AZ6928" s="5"/>
      <c r="BA6928" s="5"/>
      <c r="BB6928" s="5"/>
      <c r="BC6928" s="5"/>
      <c r="BD6928" s="5"/>
      <c r="BE6928" s="5"/>
      <c r="BF6928" s="5"/>
      <c r="BG6928" s="5"/>
      <c r="BH6928" s="5"/>
      <c r="BI6928" s="5"/>
      <c r="BJ6928" s="5"/>
      <c r="BK6928" s="5"/>
      <c r="BL6928" s="5"/>
      <c r="BM6928" s="5"/>
      <c r="BN6928" s="5"/>
      <c r="BO6928" s="5"/>
      <c r="BP6928" s="5"/>
      <c r="BQ6928" s="5"/>
      <c r="BR6928" s="5"/>
      <c r="BS6928" s="5"/>
      <c r="BT6928" s="5"/>
      <c r="BU6928" s="5"/>
      <c r="BV6928" s="5"/>
      <c r="BW6928" s="5"/>
      <c r="BX6928" s="5"/>
    </row>
    <row r="6929" spans="1:76" x14ac:dyDescent="0.2">
      <c r="A6929" s="1" t="s">
        <v>22</v>
      </c>
      <c r="B6929" s="1" t="s">
        <v>103</v>
      </c>
      <c r="C6929" s="1" t="s">
        <v>886</v>
      </c>
      <c r="D6929" s="1" t="s">
        <v>110</v>
      </c>
      <c r="E6929" s="1" t="s">
        <v>2</v>
      </c>
      <c r="F6929" s="1" t="s">
        <v>1125</v>
      </c>
      <c r="G6929" s="1" t="s">
        <v>73</v>
      </c>
      <c r="H6929" s="8"/>
      <c r="I6929" s="8">
        <v>2015</v>
      </c>
      <c r="J6929" s="1" t="s">
        <v>768</v>
      </c>
      <c r="K6929" s="9">
        <v>2120</v>
      </c>
      <c r="L6929" s="10">
        <f>K6929/ VLOOKUP(A6929,Indicators!$B$1:$V$7,21,FALSE)</f>
        <v>12.421341270492283</v>
      </c>
      <c r="M6929" s="1" t="s">
        <v>769</v>
      </c>
      <c r="N6929" s="11"/>
      <c r="O6929" s="11"/>
      <c r="P6929" s="11"/>
      <c r="Q6929" s="8" t="str">
        <f t="shared" si="0"/>
        <v/>
      </c>
      <c r="R6929" s="1" t="s">
        <v>98</v>
      </c>
      <c r="S6929" s="1" t="s">
        <v>90</v>
      </c>
      <c r="T6929" s="11"/>
      <c r="U6929" s="11"/>
      <c r="V6929" s="11"/>
      <c r="W6929" s="11"/>
      <c r="X6929" s="11"/>
      <c r="Y6929" s="11"/>
      <c r="Z6929" s="11"/>
      <c r="AA6929" s="11"/>
      <c r="AB6929" s="11"/>
      <c r="AC6929" s="11"/>
      <c r="AD6929" s="11"/>
      <c r="AE6929" s="11"/>
      <c r="AF6929" s="11"/>
      <c r="AG6929" s="11"/>
      <c r="AH6929" s="11"/>
      <c r="AI6929" s="11"/>
      <c r="AJ6929" s="11"/>
      <c r="AK6929" s="11"/>
      <c r="AL6929" s="11"/>
      <c r="AM6929" s="5"/>
      <c r="AN6929" s="5"/>
      <c r="AO6929" s="5"/>
      <c r="AP6929" s="5"/>
      <c r="AQ6929" s="5"/>
      <c r="AR6929" s="5"/>
      <c r="AS6929" s="5"/>
      <c r="AT6929" s="5"/>
      <c r="AU6929" s="5"/>
      <c r="AV6929" s="5"/>
      <c r="AW6929" s="5"/>
      <c r="AX6929" s="5"/>
      <c r="AY6929" s="5"/>
      <c r="AZ6929" s="5"/>
      <c r="BA6929" s="5"/>
      <c r="BB6929" s="5"/>
      <c r="BC6929" s="5"/>
      <c r="BD6929" s="5"/>
      <c r="BE6929" s="5"/>
      <c r="BF6929" s="5"/>
      <c r="BG6929" s="5"/>
      <c r="BH6929" s="5"/>
      <c r="BI6929" s="5"/>
      <c r="BJ6929" s="5"/>
      <c r="BK6929" s="5"/>
      <c r="BL6929" s="5"/>
      <c r="BM6929" s="5"/>
      <c r="BN6929" s="5"/>
      <c r="BO6929" s="5"/>
      <c r="BP6929" s="5"/>
      <c r="BQ6929" s="5"/>
      <c r="BR6929" s="5"/>
      <c r="BS6929" s="5"/>
      <c r="BT6929" s="5"/>
      <c r="BU6929" s="5"/>
      <c r="BV6929" s="5"/>
      <c r="BW6929" s="5"/>
      <c r="BX6929" s="5"/>
    </row>
    <row r="6930" spans="1:76" x14ac:dyDescent="0.2">
      <c r="A6930" s="1" t="s">
        <v>22</v>
      </c>
      <c r="B6930" s="1" t="s">
        <v>103</v>
      </c>
      <c r="C6930" s="1" t="s">
        <v>983</v>
      </c>
      <c r="D6930" s="1" t="s">
        <v>110</v>
      </c>
      <c r="E6930" s="1" t="s">
        <v>2</v>
      </c>
      <c r="F6930" s="1" t="s">
        <v>1125</v>
      </c>
      <c r="G6930" s="1" t="s">
        <v>107</v>
      </c>
      <c r="H6930" s="8"/>
      <c r="I6930" s="8">
        <v>2015</v>
      </c>
      <c r="J6930" s="1" t="s">
        <v>768</v>
      </c>
      <c r="K6930" s="9">
        <v>2120</v>
      </c>
      <c r="L6930" s="10">
        <f>K6930/ VLOOKUP(A6930,Indicators!$B$1:$V$7,21,FALSE)</f>
        <v>12.421341270492283</v>
      </c>
      <c r="M6930" s="1" t="s">
        <v>769</v>
      </c>
      <c r="N6930" s="11"/>
      <c r="O6930" s="11"/>
      <c r="P6930" s="8" t="str">
        <f>IF(H6930="Y", K6930/VLOOKUP(A6930,Indicators!$B$1:$S$7,18,FALSE),"")</f>
        <v/>
      </c>
      <c r="Q6930" s="8" t="str">
        <f t="shared" si="0"/>
        <v/>
      </c>
      <c r="R6930" s="1" t="s">
        <v>103</v>
      </c>
      <c r="S6930" s="1" t="s">
        <v>62</v>
      </c>
      <c r="T6930" s="11"/>
      <c r="U6930" s="11"/>
      <c r="V6930" s="11"/>
      <c r="W6930" s="11"/>
      <c r="X6930" s="11"/>
      <c r="Y6930" s="11"/>
      <c r="Z6930" s="11"/>
      <c r="AA6930" s="11"/>
      <c r="AB6930" s="11"/>
      <c r="AC6930" s="11"/>
      <c r="AD6930" s="11"/>
      <c r="AE6930" s="11"/>
      <c r="AF6930" s="11"/>
      <c r="AG6930" s="11"/>
      <c r="AH6930" s="11"/>
      <c r="AI6930" s="11"/>
      <c r="AJ6930" s="11"/>
      <c r="AK6930" s="11"/>
      <c r="AL6930" s="11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5"/>
      <c r="AX6930" s="5"/>
      <c r="AY6930" s="5"/>
      <c r="AZ6930" s="5"/>
      <c r="BA6930" s="5"/>
      <c r="BB6930" s="5"/>
      <c r="BC6930" s="5"/>
      <c r="BD6930" s="5"/>
      <c r="BE6930" s="5"/>
      <c r="BF6930" s="5"/>
      <c r="BG6930" s="5"/>
      <c r="BH6930" s="5"/>
      <c r="BI6930" s="5"/>
      <c r="BJ6930" s="5"/>
      <c r="BK6930" s="5"/>
      <c r="BL6930" s="5"/>
      <c r="BM6930" s="5"/>
      <c r="BN6930" s="5"/>
      <c r="BO6930" s="5"/>
      <c r="BP6930" s="5"/>
      <c r="BQ6930" s="5"/>
      <c r="BR6930" s="5"/>
      <c r="BS6930" s="5"/>
      <c r="BT6930" s="5"/>
      <c r="BU6930" s="5"/>
      <c r="BV6930" s="5"/>
      <c r="BW6930" s="5"/>
      <c r="BX6930" s="5"/>
    </row>
    <row r="6931" spans="1:76" x14ac:dyDescent="0.2">
      <c r="A6931" s="1" t="s">
        <v>22</v>
      </c>
      <c r="B6931" s="1" t="s">
        <v>103</v>
      </c>
      <c r="C6931" s="1" t="s">
        <v>59</v>
      </c>
      <c r="D6931" s="1" t="s">
        <v>110</v>
      </c>
      <c r="E6931" s="1" t="s">
        <v>2</v>
      </c>
      <c r="F6931" s="1" t="s">
        <v>1125</v>
      </c>
      <c r="G6931" s="1" t="s">
        <v>107</v>
      </c>
      <c r="H6931" s="8"/>
      <c r="I6931" s="8">
        <v>2015</v>
      </c>
      <c r="J6931" s="1" t="s">
        <v>768</v>
      </c>
      <c r="K6931" s="9">
        <v>2871</v>
      </c>
      <c r="L6931" s="10">
        <f>K6931/ VLOOKUP(A6931,Indicators!$B$1:$V$7,21,FALSE)</f>
        <v>16.821542824331765</v>
      </c>
      <c r="M6931" s="1" t="s">
        <v>769</v>
      </c>
      <c r="N6931" s="11"/>
      <c r="O6931" s="11"/>
      <c r="P6931" s="8" t="str">
        <f>IF(H6931="Y", K6931/VLOOKUP(A6931,Indicators!$B$1:$S$7,18,FALSE),"")</f>
        <v/>
      </c>
      <c r="Q6931" s="8" t="str">
        <f t="shared" si="0"/>
        <v/>
      </c>
      <c r="R6931" s="1" t="s">
        <v>98</v>
      </c>
      <c r="S6931" s="1" t="s">
        <v>59</v>
      </c>
      <c r="T6931" s="11"/>
      <c r="U6931" s="11"/>
      <c r="V6931" s="11"/>
      <c r="W6931" s="11"/>
      <c r="X6931" s="11"/>
      <c r="Y6931" s="11"/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/>
      <c r="AK6931" s="11"/>
      <c r="AL6931" s="11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5"/>
      <c r="AX6931" s="5"/>
      <c r="AY6931" s="5"/>
      <c r="AZ6931" s="5"/>
      <c r="BA6931" s="5"/>
      <c r="BB6931" s="5"/>
      <c r="BC6931" s="5"/>
      <c r="BD6931" s="5"/>
      <c r="BE6931" s="5"/>
      <c r="BF6931" s="5"/>
      <c r="BG6931" s="5"/>
      <c r="BH6931" s="5"/>
      <c r="BI6931" s="5"/>
      <c r="BJ6931" s="5"/>
      <c r="BK6931" s="5"/>
      <c r="BL6931" s="5"/>
      <c r="BM6931" s="5"/>
      <c r="BN6931" s="5"/>
      <c r="BO6931" s="5"/>
      <c r="BP6931" s="5"/>
      <c r="BQ6931" s="5"/>
      <c r="BR6931" s="5"/>
      <c r="BS6931" s="5"/>
      <c r="BT6931" s="5"/>
      <c r="BU6931" s="5"/>
      <c r="BV6931" s="5"/>
      <c r="BW6931" s="5"/>
      <c r="BX6931" s="5"/>
    </row>
    <row r="6932" spans="1:76" x14ac:dyDescent="0.2">
      <c r="A6932" s="1" t="s">
        <v>22</v>
      </c>
      <c r="B6932" s="1" t="s">
        <v>103</v>
      </c>
      <c r="C6932" s="1" t="s">
        <v>1029</v>
      </c>
      <c r="D6932" s="1" t="s">
        <v>110</v>
      </c>
      <c r="E6932" s="1" t="s">
        <v>2</v>
      </c>
      <c r="F6932" s="1" t="s">
        <v>1125</v>
      </c>
      <c r="G6932" s="1" t="s">
        <v>107</v>
      </c>
      <c r="H6932" s="8"/>
      <c r="I6932" s="8">
        <v>2015</v>
      </c>
      <c r="J6932" s="1" t="s">
        <v>768</v>
      </c>
      <c r="K6932" s="9">
        <v>3343</v>
      </c>
      <c r="L6932" s="10">
        <f>K6932/ VLOOKUP(A6932,Indicators!$B$1:$V$7,21,FALSE)</f>
        <v>19.587048993988539</v>
      </c>
      <c r="M6932" s="1" t="s">
        <v>769</v>
      </c>
      <c r="N6932" s="11"/>
      <c r="O6932" s="11"/>
      <c r="P6932" s="8" t="str">
        <f>IF(H6932="Y", K6932/VLOOKUP(A6932,Indicators!$B$1:$S$7,18,FALSE),"")</f>
        <v/>
      </c>
      <c r="Q6932" s="8" t="str">
        <f t="shared" si="0"/>
        <v/>
      </c>
      <c r="R6932" s="1" t="s">
        <v>98</v>
      </c>
      <c r="S6932" s="1" t="s">
        <v>29</v>
      </c>
      <c r="T6932" s="11"/>
      <c r="U6932" s="11"/>
      <c r="V6932" s="11"/>
      <c r="W6932" s="11"/>
      <c r="X6932" s="11"/>
      <c r="Y6932" s="11"/>
      <c r="Z6932" s="11"/>
      <c r="AA6932" s="11"/>
      <c r="AB6932" s="11"/>
      <c r="AC6932" s="11"/>
      <c r="AD6932" s="11"/>
      <c r="AE6932" s="11"/>
      <c r="AF6932" s="11"/>
      <c r="AG6932" s="11"/>
      <c r="AH6932" s="11"/>
      <c r="AI6932" s="11"/>
      <c r="AJ6932" s="11"/>
      <c r="AK6932" s="11"/>
      <c r="AL6932" s="11"/>
      <c r="AM6932" s="5"/>
      <c r="AN6932" s="5"/>
      <c r="AO6932" s="5"/>
      <c r="AP6932" s="5"/>
      <c r="AQ6932" s="5"/>
      <c r="AR6932" s="5"/>
      <c r="AS6932" s="5"/>
      <c r="AT6932" s="5"/>
      <c r="AU6932" s="5"/>
      <c r="AV6932" s="5"/>
      <c r="AW6932" s="5"/>
      <c r="AX6932" s="5"/>
      <c r="AY6932" s="5"/>
      <c r="AZ6932" s="5"/>
      <c r="BA6932" s="5"/>
      <c r="BB6932" s="5"/>
      <c r="BC6932" s="5"/>
      <c r="BD6932" s="5"/>
      <c r="BE6932" s="5"/>
      <c r="BF6932" s="5"/>
      <c r="BG6932" s="5"/>
      <c r="BH6932" s="5"/>
      <c r="BI6932" s="5"/>
      <c r="BJ6932" s="5"/>
      <c r="BK6932" s="5"/>
      <c r="BL6932" s="5"/>
      <c r="BM6932" s="5"/>
      <c r="BN6932" s="5"/>
      <c r="BO6932" s="5"/>
      <c r="BP6932" s="5"/>
      <c r="BQ6932" s="5"/>
      <c r="BR6932" s="5"/>
      <c r="BS6932" s="5"/>
      <c r="BT6932" s="5"/>
      <c r="BU6932" s="5"/>
      <c r="BV6932" s="5"/>
      <c r="BW6932" s="5"/>
      <c r="BX6932" s="5"/>
    </row>
    <row r="6933" spans="1:76" x14ac:dyDescent="0.2">
      <c r="A6933" s="1" t="s">
        <v>22</v>
      </c>
      <c r="B6933" s="1" t="s">
        <v>103</v>
      </c>
      <c r="C6933" s="1" t="s">
        <v>797</v>
      </c>
      <c r="D6933" s="1" t="s">
        <v>110</v>
      </c>
      <c r="E6933" s="1" t="s">
        <v>2</v>
      </c>
      <c r="F6933" s="1" t="s">
        <v>1125</v>
      </c>
      <c r="G6933" s="1" t="s">
        <v>107</v>
      </c>
      <c r="H6933" s="8"/>
      <c r="I6933" s="8">
        <v>2015</v>
      </c>
      <c r="J6933" s="1" t="s">
        <v>768</v>
      </c>
      <c r="K6933" s="9">
        <v>4339</v>
      </c>
      <c r="L6933" s="10">
        <f>K6933/ VLOOKUP(A6933,Indicators!$B$1:$V$7,21,FALSE)</f>
        <v>25.422735741823594</v>
      </c>
      <c r="M6933" s="1" t="s">
        <v>769</v>
      </c>
      <c r="N6933" s="11"/>
      <c r="O6933" s="11"/>
      <c r="P6933" s="8" t="str">
        <f>IF(H6933="Y", K6933/VLOOKUP(A6933,Indicators!$B$1:$S$7,18,FALSE),"")</f>
        <v/>
      </c>
      <c r="Q6933" s="8" t="str">
        <f t="shared" si="0"/>
        <v/>
      </c>
      <c r="R6933" s="1" t="s">
        <v>103</v>
      </c>
      <c r="S6933" s="1" t="s">
        <v>54</v>
      </c>
      <c r="T6933" s="11"/>
      <c r="U6933" s="11"/>
      <c r="V6933" s="11"/>
      <c r="W6933" s="11"/>
      <c r="X6933" s="11"/>
      <c r="Y6933" s="11"/>
      <c r="Z6933" s="11"/>
      <c r="AA6933" s="11"/>
      <c r="AB6933" s="11"/>
      <c r="AC6933" s="11"/>
      <c r="AD6933" s="11"/>
      <c r="AE6933" s="11"/>
      <c r="AF6933" s="11"/>
      <c r="AG6933" s="11"/>
      <c r="AH6933" s="11"/>
      <c r="AI6933" s="11"/>
      <c r="AJ6933" s="11"/>
      <c r="AK6933" s="11"/>
      <c r="AL6933" s="11"/>
      <c r="AM6933" s="5"/>
      <c r="AN6933" s="5"/>
      <c r="AO6933" s="5"/>
      <c r="AP6933" s="5"/>
      <c r="AQ6933" s="5"/>
      <c r="AR6933" s="5"/>
      <c r="AS6933" s="5"/>
      <c r="AT6933" s="5"/>
      <c r="AU6933" s="5"/>
      <c r="AV6933" s="5"/>
      <c r="AW6933" s="5"/>
      <c r="AX6933" s="5"/>
      <c r="AY6933" s="5"/>
      <c r="AZ6933" s="5"/>
      <c r="BA6933" s="5"/>
      <c r="BB6933" s="5"/>
      <c r="BC6933" s="5"/>
      <c r="BD6933" s="5"/>
      <c r="BE6933" s="5"/>
      <c r="BF6933" s="5"/>
      <c r="BG6933" s="5"/>
      <c r="BH6933" s="5"/>
      <c r="BI6933" s="5"/>
      <c r="BJ6933" s="5"/>
      <c r="BK6933" s="5"/>
      <c r="BL6933" s="5"/>
      <c r="BM6933" s="5"/>
      <c r="BN6933" s="5"/>
      <c r="BO6933" s="5"/>
      <c r="BP6933" s="5"/>
      <c r="BQ6933" s="5"/>
      <c r="BR6933" s="5"/>
      <c r="BS6933" s="5"/>
      <c r="BT6933" s="5"/>
      <c r="BU6933" s="5"/>
      <c r="BV6933" s="5"/>
      <c r="BW6933" s="5"/>
      <c r="BX6933" s="5"/>
    </row>
    <row r="6934" spans="1:76" x14ac:dyDescent="0.2">
      <c r="A6934" s="1" t="s">
        <v>22</v>
      </c>
      <c r="B6934" s="1" t="s">
        <v>103</v>
      </c>
      <c r="C6934" s="1" t="s">
        <v>38</v>
      </c>
      <c r="D6934" s="1" t="s">
        <v>110</v>
      </c>
      <c r="E6934" s="1" t="s">
        <v>2</v>
      </c>
      <c r="F6934" s="1" t="s">
        <v>1125</v>
      </c>
      <c r="G6934" s="1" t="s">
        <v>107</v>
      </c>
      <c r="H6934" s="8"/>
      <c r="I6934" s="8">
        <v>2015</v>
      </c>
      <c r="J6934" s="1" t="s">
        <v>768</v>
      </c>
      <c r="K6934" s="9">
        <v>5015</v>
      </c>
      <c r="L6934" s="10">
        <f>K6934/ VLOOKUP(A6934,Indicators!$B$1:$V$7,21,FALSE)</f>
        <v>29.383503052603206</v>
      </c>
      <c r="M6934" s="1" t="s">
        <v>769</v>
      </c>
      <c r="N6934" s="11"/>
      <c r="O6934" s="11"/>
      <c r="P6934" s="8" t="str">
        <f>IF(H6934="Y", K6934/VLOOKUP(A6934,Indicators!$B$1:$S$7,18,FALSE),"")</f>
        <v/>
      </c>
      <c r="Q6934" s="8" t="str">
        <f t="shared" si="0"/>
        <v/>
      </c>
      <c r="R6934" s="1" t="s">
        <v>323</v>
      </c>
      <c r="S6934" s="1" t="s">
        <v>38</v>
      </c>
      <c r="T6934" s="11"/>
      <c r="U6934" s="11"/>
      <c r="V6934" s="11"/>
      <c r="W6934" s="11"/>
      <c r="X6934" s="11"/>
      <c r="Y6934" s="11"/>
      <c r="Z6934" s="11"/>
      <c r="AA6934" s="11"/>
      <c r="AB6934" s="11"/>
      <c r="AC6934" s="11"/>
      <c r="AD6934" s="11"/>
      <c r="AE6934" s="11"/>
      <c r="AF6934" s="11"/>
      <c r="AG6934" s="11"/>
      <c r="AH6934" s="11"/>
      <c r="AI6934" s="11"/>
      <c r="AJ6934" s="11"/>
      <c r="AK6934" s="11"/>
      <c r="AL6934" s="11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5"/>
      <c r="AX6934" s="5"/>
      <c r="AY6934" s="5"/>
      <c r="AZ6934" s="5"/>
      <c r="BA6934" s="5"/>
      <c r="BB6934" s="5"/>
      <c r="BC6934" s="5"/>
      <c r="BD6934" s="5"/>
      <c r="BE6934" s="5"/>
      <c r="BF6934" s="5"/>
      <c r="BG6934" s="5"/>
      <c r="BH6934" s="5"/>
      <c r="BI6934" s="5"/>
      <c r="BJ6934" s="5"/>
      <c r="BK6934" s="5"/>
      <c r="BL6934" s="5"/>
      <c r="BM6934" s="5"/>
      <c r="BN6934" s="5"/>
      <c r="BO6934" s="5"/>
      <c r="BP6934" s="5"/>
      <c r="BQ6934" s="5"/>
      <c r="BR6934" s="5"/>
      <c r="BS6934" s="5"/>
      <c r="BT6934" s="5"/>
      <c r="BU6934" s="5"/>
      <c r="BV6934" s="5"/>
      <c r="BW6934" s="5"/>
      <c r="BX6934" s="5"/>
    </row>
    <row r="6935" spans="1:76" x14ac:dyDescent="0.2">
      <c r="A6935" s="1" t="s">
        <v>22</v>
      </c>
      <c r="B6935" s="1" t="s">
        <v>103</v>
      </c>
      <c r="C6935" s="1" t="s">
        <v>766</v>
      </c>
      <c r="D6935" s="1" t="s">
        <v>110</v>
      </c>
      <c r="E6935" s="1" t="s">
        <v>2</v>
      </c>
      <c r="F6935" s="1" t="s">
        <v>1125</v>
      </c>
      <c r="G6935" s="1" t="s">
        <v>107</v>
      </c>
      <c r="H6935" s="8"/>
      <c r="I6935" s="8">
        <v>2015</v>
      </c>
      <c r="J6935" s="1" t="s">
        <v>768</v>
      </c>
      <c r="K6935" s="9">
        <v>6939</v>
      </c>
      <c r="L6935" s="10">
        <f>K6935/ VLOOKUP(A6935,Indicators!$B$1:$V$7,21,FALSE)</f>
        <v>40.656456167899037</v>
      </c>
      <c r="M6935" s="1" t="s">
        <v>769</v>
      </c>
      <c r="N6935" s="11"/>
      <c r="O6935" s="11"/>
      <c r="P6935" s="8" t="str">
        <f>IF(H6935="Y", K6935/VLOOKUP(A6935,Indicators!$B$1:$S$7,18,FALSE),"")</f>
        <v/>
      </c>
      <c r="Q6935" s="8" t="str">
        <f t="shared" si="0"/>
        <v/>
      </c>
      <c r="R6935" s="1" t="s">
        <v>98</v>
      </c>
      <c r="S6935" s="1" t="s">
        <v>58</v>
      </c>
      <c r="T6935" s="11"/>
      <c r="U6935" s="11"/>
      <c r="V6935" s="11"/>
      <c r="W6935" s="11"/>
      <c r="X6935" s="11"/>
      <c r="Y6935" s="11"/>
      <c r="Z6935" s="11"/>
      <c r="AA6935" s="11"/>
      <c r="AB6935" s="11"/>
      <c r="AC6935" s="11"/>
      <c r="AD6935" s="11"/>
      <c r="AE6935" s="11"/>
      <c r="AF6935" s="11"/>
      <c r="AG6935" s="11"/>
      <c r="AH6935" s="11"/>
      <c r="AI6935" s="11"/>
      <c r="AJ6935" s="11"/>
      <c r="AK6935" s="11"/>
      <c r="AL6935" s="11"/>
      <c r="AM6935" s="5"/>
      <c r="AN6935" s="5"/>
      <c r="AO6935" s="5"/>
      <c r="AP6935" s="5"/>
      <c r="AQ6935" s="5"/>
      <c r="AR6935" s="5"/>
      <c r="AS6935" s="5"/>
      <c r="AT6935" s="5"/>
      <c r="AU6935" s="5"/>
      <c r="AV6935" s="5"/>
      <c r="AW6935" s="5"/>
      <c r="AX6935" s="5"/>
      <c r="AY6935" s="5"/>
      <c r="AZ6935" s="5"/>
      <c r="BA6935" s="5"/>
      <c r="BB6935" s="5"/>
      <c r="BC6935" s="5"/>
      <c r="BD6935" s="5"/>
      <c r="BE6935" s="5"/>
      <c r="BF6935" s="5"/>
      <c r="BG6935" s="5"/>
      <c r="BH6935" s="5"/>
      <c r="BI6935" s="5"/>
      <c r="BJ6935" s="5"/>
      <c r="BK6935" s="5"/>
      <c r="BL6935" s="5"/>
      <c r="BM6935" s="5"/>
      <c r="BN6935" s="5"/>
      <c r="BO6935" s="5"/>
      <c r="BP6935" s="5"/>
      <c r="BQ6935" s="5"/>
      <c r="BR6935" s="5"/>
      <c r="BS6935" s="5"/>
      <c r="BT6935" s="5"/>
      <c r="BU6935" s="5"/>
      <c r="BV6935" s="5"/>
      <c r="BW6935" s="5"/>
      <c r="BX6935" s="5"/>
    </row>
    <row r="6936" spans="1:76" x14ac:dyDescent="0.2">
      <c r="A6936" s="1" t="s">
        <v>22</v>
      </c>
      <c r="B6936" s="1" t="s">
        <v>103</v>
      </c>
      <c r="C6936" s="1" t="s">
        <v>794</v>
      </c>
      <c r="D6936" s="1" t="s">
        <v>110</v>
      </c>
      <c r="E6936" s="1" t="s">
        <v>2</v>
      </c>
      <c r="F6936" s="1" t="s">
        <v>1125</v>
      </c>
      <c r="G6936" s="1" t="s">
        <v>107</v>
      </c>
      <c r="H6936" s="8"/>
      <c r="I6936" s="8">
        <v>2015</v>
      </c>
      <c r="J6936" s="1" t="s">
        <v>768</v>
      </c>
      <c r="K6936" s="9">
        <v>19990</v>
      </c>
      <c r="L6936" s="10">
        <f>K6936/ VLOOKUP(A6936,Indicators!$B$1:$V$7,21,FALSE)</f>
        <v>117.12387358355696</v>
      </c>
      <c r="M6936" s="1" t="s">
        <v>769</v>
      </c>
      <c r="N6936" s="11"/>
      <c r="O6936" s="11"/>
      <c r="P6936" s="8" t="str">
        <f>IF(H6936="Y", K6936/VLOOKUP(A6936,Indicators!$B$1:$S$7,18,FALSE),"")</f>
        <v/>
      </c>
      <c r="Q6936" s="8" t="str">
        <f t="shared" si="0"/>
        <v/>
      </c>
      <c r="R6936" s="1" t="s">
        <v>323</v>
      </c>
      <c r="S6936" s="1" t="s">
        <v>51</v>
      </c>
      <c r="T6936" s="11"/>
      <c r="U6936" s="11"/>
      <c r="V6936" s="11"/>
      <c r="W6936" s="11"/>
      <c r="X6936" s="11"/>
      <c r="Y6936" s="11"/>
      <c r="Z6936" s="11"/>
      <c r="AA6936" s="11"/>
      <c r="AB6936" s="11"/>
      <c r="AC6936" s="11"/>
      <c r="AD6936" s="11"/>
      <c r="AE6936" s="11"/>
      <c r="AF6936" s="11"/>
      <c r="AG6936" s="11"/>
      <c r="AH6936" s="11"/>
      <c r="AI6936" s="11"/>
      <c r="AJ6936" s="11"/>
      <c r="AK6936" s="11"/>
      <c r="AL6936" s="11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5"/>
      <c r="AZ6936" s="5"/>
      <c r="BA6936" s="5"/>
      <c r="BB6936" s="5"/>
      <c r="BC6936" s="5"/>
      <c r="BD6936" s="5"/>
      <c r="BE6936" s="5"/>
      <c r="BF6936" s="5"/>
      <c r="BG6936" s="5"/>
      <c r="BH6936" s="5"/>
      <c r="BI6936" s="5"/>
      <c r="BJ6936" s="5"/>
      <c r="BK6936" s="5"/>
      <c r="BL6936" s="5"/>
      <c r="BM6936" s="5"/>
      <c r="BN6936" s="5"/>
      <c r="BO6936" s="5"/>
      <c r="BP6936" s="5"/>
      <c r="BQ6936" s="5"/>
      <c r="BR6936" s="5"/>
      <c r="BS6936" s="5"/>
      <c r="BT6936" s="5"/>
      <c r="BU6936" s="5"/>
      <c r="BV6936" s="5"/>
      <c r="BW6936" s="5"/>
      <c r="BX6936" s="5"/>
    </row>
    <row r="6937" spans="1:76" x14ac:dyDescent="0.2">
      <c r="A6937" s="1" t="s">
        <v>22</v>
      </c>
      <c r="B6937" s="1" t="s">
        <v>103</v>
      </c>
      <c r="C6937" s="1" t="s">
        <v>796</v>
      </c>
      <c r="D6937" s="1" t="s">
        <v>110</v>
      </c>
      <c r="E6937" s="1" t="s">
        <v>2</v>
      </c>
      <c r="F6937" s="1" t="s">
        <v>1125</v>
      </c>
      <c r="G6937" s="1" t="s">
        <v>107</v>
      </c>
      <c r="H6937" s="8"/>
      <c r="I6937" s="8">
        <v>2015</v>
      </c>
      <c r="J6937" s="1" t="s">
        <v>768</v>
      </c>
      <c r="K6937" s="9">
        <v>27052</v>
      </c>
      <c r="L6937" s="10">
        <f>K6937/ VLOOKUP(A6937,Indicators!$B$1:$V$7,21,FALSE)</f>
        <v>158.50100191007417</v>
      </c>
      <c r="M6937" s="1" t="s">
        <v>769</v>
      </c>
      <c r="N6937" s="11"/>
      <c r="O6937" s="11"/>
      <c r="P6937" s="8" t="str">
        <f>IF(H6937="Y", K6937/VLOOKUP(A6937,Indicators!$B$1:$S$7,18,FALSE),"")</f>
        <v/>
      </c>
      <c r="Q6937" s="8" t="str">
        <f t="shared" si="0"/>
        <v/>
      </c>
      <c r="R6937" s="1" t="s">
        <v>81</v>
      </c>
      <c r="S6937" s="1" t="s">
        <v>60</v>
      </c>
      <c r="T6937" s="11"/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/>
      <c r="AK6937" s="11"/>
      <c r="AL6937" s="11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5"/>
      <c r="AZ6937" s="5"/>
      <c r="BA6937" s="5"/>
      <c r="BB6937" s="5"/>
      <c r="BC6937" s="5"/>
      <c r="BD6937" s="5"/>
      <c r="BE6937" s="5"/>
      <c r="BF6937" s="5"/>
      <c r="BG6937" s="5"/>
      <c r="BH6937" s="5"/>
      <c r="BI6937" s="5"/>
      <c r="BJ6937" s="5"/>
      <c r="BK6937" s="5"/>
      <c r="BL6937" s="5"/>
      <c r="BM6937" s="5"/>
      <c r="BN6937" s="5"/>
      <c r="BO6937" s="5"/>
      <c r="BP6937" s="5"/>
      <c r="BQ6937" s="5"/>
      <c r="BR6937" s="5"/>
      <c r="BS6937" s="5"/>
      <c r="BT6937" s="5"/>
      <c r="BU6937" s="5"/>
      <c r="BV6937" s="5"/>
      <c r="BW6937" s="5"/>
      <c r="BX6937" s="5"/>
    </row>
    <row r="6938" spans="1:76" x14ac:dyDescent="0.2">
      <c r="A6938" s="1" t="s">
        <v>22</v>
      </c>
      <c r="B6938" s="1" t="s">
        <v>84</v>
      </c>
      <c r="C6938" s="1" t="s">
        <v>1057</v>
      </c>
      <c r="D6938" s="1" t="s">
        <v>110</v>
      </c>
      <c r="E6938" s="1" t="s">
        <v>2</v>
      </c>
      <c r="F6938" s="1" t="s">
        <v>1125</v>
      </c>
      <c r="G6938" s="1" t="s">
        <v>107</v>
      </c>
      <c r="H6938" s="8"/>
      <c r="I6938" s="8">
        <v>2015</v>
      </c>
      <c r="J6938" s="1" t="s">
        <v>768</v>
      </c>
      <c r="K6938" s="8">
        <v>511</v>
      </c>
      <c r="L6938" s="10">
        <f>K6938/ VLOOKUP(A6938,Indicators!$B$1:$V$7,21,FALSE)</f>
        <v>2.9940119760479043</v>
      </c>
      <c r="M6938" s="11"/>
      <c r="N6938" s="11"/>
      <c r="O6938" s="11"/>
      <c r="P6938" s="8" t="str">
        <f>IF(H6938="Y", K6938/VLOOKUP(A6938,Indicators!$B$1:$S$7,18,FALSE),"")</f>
        <v/>
      </c>
      <c r="Q6938" s="8" t="str">
        <f t="shared" si="0"/>
        <v/>
      </c>
      <c r="R6938" s="1" t="s">
        <v>95</v>
      </c>
      <c r="S6938" s="1" t="s">
        <v>84</v>
      </c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  <c r="AE6938" s="11"/>
      <c r="AF6938" s="11"/>
      <c r="AG6938" s="11"/>
      <c r="AH6938" s="11"/>
      <c r="AI6938" s="11"/>
      <c r="AJ6938" s="11"/>
      <c r="AK6938" s="11"/>
      <c r="AL6938" s="11"/>
      <c r="AM6938" s="5"/>
      <c r="AN6938" s="5"/>
      <c r="AO6938" s="5"/>
      <c r="AP6938" s="5"/>
      <c r="AQ6938" s="5"/>
      <c r="AR6938" s="5"/>
      <c r="AS6938" s="5"/>
      <c r="AT6938" s="5"/>
      <c r="AU6938" s="5"/>
      <c r="AV6938" s="5"/>
      <c r="AW6938" s="5"/>
      <c r="AX6938" s="5"/>
      <c r="AY6938" s="5"/>
      <c r="AZ6938" s="5"/>
      <c r="BA6938" s="5"/>
      <c r="BB6938" s="5"/>
      <c r="BC6938" s="5"/>
      <c r="BD6938" s="5"/>
      <c r="BE6938" s="5"/>
      <c r="BF6938" s="5"/>
      <c r="BG6938" s="5"/>
      <c r="BH6938" s="5"/>
      <c r="BI6938" s="5"/>
      <c r="BJ6938" s="5"/>
      <c r="BK6938" s="5"/>
      <c r="BL6938" s="5"/>
      <c r="BM6938" s="5"/>
      <c r="BN6938" s="5"/>
      <c r="BO6938" s="5"/>
      <c r="BP6938" s="5"/>
      <c r="BQ6938" s="5"/>
      <c r="BR6938" s="5"/>
      <c r="BS6938" s="5"/>
      <c r="BT6938" s="5"/>
      <c r="BU6938" s="5"/>
      <c r="BV6938" s="5"/>
      <c r="BW6938" s="5"/>
      <c r="BX6938" s="5"/>
    </row>
    <row r="6939" spans="1:76" x14ac:dyDescent="0.2">
      <c r="A6939" s="1" t="s">
        <v>22</v>
      </c>
      <c r="B6939" s="1" t="s">
        <v>84</v>
      </c>
      <c r="C6939" s="1" t="s">
        <v>1037</v>
      </c>
      <c r="D6939" s="1" t="s">
        <v>110</v>
      </c>
      <c r="E6939" s="1" t="s">
        <v>2</v>
      </c>
      <c r="F6939" s="1" t="s">
        <v>1125</v>
      </c>
      <c r="G6939" s="1" t="s">
        <v>107</v>
      </c>
      <c r="H6939" s="8"/>
      <c r="I6939" s="8">
        <v>2015</v>
      </c>
      <c r="J6939" s="1" t="s">
        <v>768</v>
      </c>
      <c r="K6939" s="9">
        <v>2374</v>
      </c>
      <c r="L6939" s="10">
        <f>K6939/ VLOOKUP(A6939,Indicators!$B$1:$V$7,21,FALSE)</f>
        <v>13.909558573655037</v>
      </c>
      <c r="M6939" s="11"/>
      <c r="N6939" s="11"/>
      <c r="O6939" s="11"/>
      <c r="P6939" s="8" t="str">
        <f>IF(H6939="Y", K6939/VLOOKUP(A6939,Indicators!$B$1:$S$7,18,FALSE),"")</f>
        <v/>
      </c>
      <c r="Q6939" s="8" t="str">
        <f t="shared" si="0"/>
        <v/>
      </c>
      <c r="R6939" s="1" t="s">
        <v>95</v>
      </c>
      <c r="S6939" s="1" t="s">
        <v>84</v>
      </c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  <c r="AE6939" s="11"/>
      <c r="AF6939" s="11"/>
      <c r="AG6939" s="11"/>
      <c r="AH6939" s="11"/>
      <c r="AI6939" s="11"/>
      <c r="AJ6939" s="11"/>
      <c r="AK6939" s="11"/>
      <c r="AL6939" s="11"/>
      <c r="AM6939" s="5"/>
      <c r="AN6939" s="5"/>
      <c r="AO6939" s="5"/>
      <c r="AP6939" s="5"/>
      <c r="AQ6939" s="5"/>
      <c r="AR6939" s="5"/>
      <c r="AS6939" s="5"/>
      <c r="AT6939" s="5"/>
      <c r="AU6939" s="5"/>
      <c r="AV6939" s="5"/>
      <c r="AW6939" s="5"/>
      <c r="AX6939" s="5"/>
      <c r="AY6939" s="5"/>
      <c r="AZ6939" s="5"/>
      <c r="BA6939" s="5"/>
      <c r="BB6939" s="5"/>
      <c r="BC6939" s="5"/>
      <c r="BD6939" s="5"/>
      <c r="BE6939" s="5"/>
      <c r="BF6939" s="5"/>
      <c r="BG6939" s="5"/>
      <c r="BH6939" s="5"/>
      <c r="BI6939" s="5"/>
      <c r="BJ6939" s="5"/>
      <c r="BK6939" s="5"/>
      <c r="BL6939" s="5"/>
      <c r="BM6939" s="5"/>
      <c r="BN6939" s="5"/>
      <c r="BO6939" s="5"/>
      <c r="BP6939" s="5"/>
      <c r="BQ6939" s="5"/>
      <c r="BR6939" s="5"/>
      <c r="BS6939" s="5"/>
      <c r="BT6939" s="5"/>
      <c r="BU6939" s="5"/>
      <c r="BV6939" s="5"/>
      <c r="BW6939" s="5"/>
      <c r="BX6939" s="5"/>
    </row>
    <row r="6940" spans="1:76" x14ac:dyDescent="0.2">
      <c r="A6940" s="1" t="s">
        <v>22</v>
      </c>
      <c r="B6940" s="1" t="s">
        <v>84</v>
      </c>
      <c r="C6940" s="1" t="s">
        <v>1038</v>
      </c>
      <c r="D6940" s="1" t="s">
        <v>110</v>
      </c>
      <c r="E6940" s="1" t="s">
        <v>2</v>
      </c>
      <c r="F6940" s="1" t="s">
        <v>1125</v>
      </c>
      <c r="G6940" s="1" t="s">
        <v>107</v>
      </c>
      <c r="H6940" s="8"/>
      <c r="I6940" s="8">
        <v>2015</v>
      </c>
      <c r="J6940" s="1" t="s">
        <v>768</v>
      </c>
      <c r="K6940" s="9">
        <v>4051</v>
      </c>
      <c r="L6940" s="10">
        <f>K6940/ VLOOKUP(A6940,Indicators!$B$1:$V$7,21,FALSE)</f>
        <v>23.735308248473697</v>
      </c>
      <c r="M6940" s="11"/>
      <c r="N6940" s="11"/>
      <c r="O6940" s="11"/>
      <c r="P6940" s="8" t="str">
        <f>IF(H6940="Y", K6940/VLOOKUP(A6940,Indicators!$B$1:$S$7,18,FALSE),"")</f>
        <v/>
      </c>
      <c r="Q6940" s="8" t="str">
        <f t="shared" si="0"/>
        <v/>
      </c>
      <c r="R6940" s="1" t="s">
        <v>95</v>
      </c>
      <c r="S6940" s="1" t="s">
        <v>84</v>
      </c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  <c r="AE6940" s="11"/>
      <c r="AF6940" s="11"/>
      <c r="AG6940" s="11"/>
      <c r="AH6940" s="11"/>
      <c r="AI6940" s="11"/>
      <c r="AJ6940" s="11"/>
      <c r="AK6940" s="11"/>
      <c r="AL6940" s="11"/>
      <c r="AM6940" s="5"/>
      <c r="AN6940" s="5"/>
      <c r="AO6940" s="5"/>
      <c r="AP6940" s="5"/>
      <c r="AQ6940" s="5"/>
      <c r="AR6940" s="5"/>
      <c r="AS6940" s="5"/>
      <c r="AT6940" s="5"/>
      <c r="AU6940" s="5"/>
      <c r="AV6940" s="5"/>
      <c r="AW6940" s="5"/>
      <c r="AX6940" s="5"/>
      <c r="AY6940" s="5"/>
      <c r="AZ6940" s="5"/>
      <c r="BA6940" s="5"/>
      <c r="BB6940" s="5"/>
      <c r="BC6940" s="5"/>
      <c r="BD6940" s="5"/>
      <c r="BE6940" s="5"/>
      <c r="BF6940" s="5"/>
      <c r="BG6940" s="5"/>
      <c r="BH6940" s="5"/>
      <c r="BI6940" s="5"/>
      <c r="BJ6940" s="5"/>
      <c r="BK6940" s="5"/>
      <c r="BL6940" s="5"/>
      <c r="BM6940" s="5"/>
      <c r="BN6940" s="5"/>
      <c r="BO6940" s="5"/>
      <c r="BP6940" s="5"/>
      <c r="BQ6940" s="5"/>
      <c r="BR6940" s="5"/>
      <c r="BS6940" s="5"/>
      <c r="BT6940" s="5"/>
      <c r="BU6940" s="5"/>
      <c r="BV6940" s="5"/>
      <c r="BW6940" s="5"/>
      <c r="BX6940" s="5"/>
    </row>
    <row r="6941" spans="1:76" x14ac:dyDescent="0.2">
      <c r="A6941" s="1" t="s">
        <v>22</v>
      </c>
      <c r="B6941" s="1" t="s">
        <v>84</v>
      </c>
      <c r="C6941" s="1" t="s">
        <v>984</v>
      </c>
      <c r="D6941" s="1" t="s">
        <v>110</v>
      </c>
      <c r="E6941" s="1" t="s">
        <v>2</v>
      </c>
      <c r="F6941" s="1" t="s">
        <v>1125</v>
      </c>
      <c r="G6941" s="1" t="s">
        <v>107</v>
      </c>
      <c r="H6941" s="8"/>
      <c r="I6941" s="8">
        <v>2015</v>
      </c>
      <c r="J6941" s="1" t="s">
        <v>768</v>
      </c>
      <c r="K6941" s="9">
        <v>4625</v>
      </c>
      <c r="L6941" s="10">
        <f>K6941/ VLOOKUP(A6941,Indicators!$B$1:$V$7,21,FALSE)</f>
        <v>27.098444988691892</v>
      </c>
      <c r="M6941" s="11"/>
      <c r="N6941" s="11"/>
      <c r="O6941" s="11"/>
      <c r="P6941" s="8" t="str">
        <f>IF(H6941="Y", K6941/VLOOKUP(A6941,Indicators!$B$1:$S$7,18,FALSE),"")</f>
        <v/>
      </c>
      <c r="Q6941" s="8" t="str">
        <f t="shared" si="0"/>
        <v/>
      </c>
      <c r="R6941" s="1" t="s">
        <v>95</v>
      </c>
      <c r="S6941" s="1" t="s">
        <v>84</v>
      </c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  <c r="AE6941" s="11"/>
      <c r="AF6941" s="11"/>
      <c r="AG6941" s="11"/>
      <c r="AH6941" s="11"/>
      <c r="AI6941" s="11"/>
      <c r="AJ6941" s="11"/>
      <c r="AK6941" s="11"/>
      <c r="AL6941" s="11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C6941" s="5"/>
      <c r="BD6941" s="5"/>
      <c r="BE6941" s="5"/>
      <c r="BF6941" s="5"/>
      <c r="BG6941" s="5"/>
      <c r="BH6941" s="5"/>
      <c r="BI6941" s="5"/>
      <c r="BJ6941" s="5"/>
      <c r="BK6941" s="5"/>
      <c r="BL6941" s="5"/>
      <c r="BM6941" s="5"/>
      <c r="BN6941" s="5"/>
      <c r="BO6941" s="5"/>
      <c r="BP6941" s="5"/>
      <c r="BQ6941" s="5"/>
      <c r="BR6941" s="5"/>
      <c r="BS6941" s="5"/>
      <c r="BT6941" s="5"/>
      <c r="BU6941" s="5"/>
      <c r="BV6941" s="5"/>
      <c r="BW6941" s="5"/>
      <c r="BX6941" s="5"/>
    </row>
    <row r="6942" spans="1:76" x14ac:dyDescent="0.2">
      <c r="A6942" s="1" t="s">
        <v>22</v>
      </c>
      <c r="B6942" s="1" t="s">
        <v>84</v>
      </c>
      <c r="C6942" s="1" t="s">
        <v>1036</v>
      </c>
      <c r="D6942" s="1" t="s">
        <v>110</v>
      </c>
      <c r="E6942" s="1" t="s">
        <v>2</v>
      </c>
      <c r="F6942" s="1" t="s">
        <v>1125</v>
      </c>
      <c r="G6942" s="1" t="s">
        <v>107</v>
      </c>
      <c r="H6942" s="8"/>
      <c r="I6942" s="8">
        <v>2015</v>
      </c>
      <c r="J6942" s="1" t="s">
        <v>768</v>
      </c>
      <c r="K6942" s="9">
        <v>5436</v>
      </c>
      <c r="L6942" s="10">
        <f>K6942/ VLOOKUP(A6942,Indicators!$B$1:$V$7,21,FALSE)</f>
        <v>31.85019393697927</v>
      </c>
      <c r="M6942" s="11"/>
      <c r="N6942" s="11"/>
      <c r="O6942" s="11"/>
      <c r="P6942" s="8" t="str">
        <f>IF(H6942="Y", K6942/VLOOKUP(A6942,Indicators!$B$1:$S$7,18,FALSE),"")</f>
        <v/>
      </c>
      <c r="Q6942" s="8" t="str">
        <f t="shared" si="0"/>
        <v/>
      </c>
      <c r="R6942" s="1" t="s">
        <v>95</v>
      </c>
      <c r="S6942" s="1" t="s">
        <v>84</v>
      </c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  <c r="AE6942" s="11"/>
      <c r="AF6942" s="11"/>
      <c r="AG6942" s="11"/>
      <c r="AH6942" s="11"/>
      <c r="AI6942" s="11"/>
      <c r="AJ6942" s="11"/>
      <c r="AK6942" s="11"/>
      <c r="AL6942" s="11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5"/>
      <c r="AX6942" s="5"/>
      <c r="AY6942" s="5"/>
      <c r="AZ6942" s="5"/>
      <c r="BA6942" s="5"/>
      <c r="BB6942" s="5"/>
      <c r="BC6942" s="5"/>
      <c r="BD6942" s="5"/>
      <c r="BE6942" s="5"/>
      <c r="BF6942" s="5"/>
      <c r="BG6942" s="5"/>
      <c r="BH6942" s="5"/>
      <c r="BI6942" s="5"/>
      <c r="BJ6942" s="5"/>
      <c r="BK6942" s="5"/>
      <c r="BL6942" s="5"/>
      <c r="BM6942" s="5"/>
      <c r="BN6942" s="5"/>
      <c r="BO6942" s="5"/>
      <c r="BP6942" s="5"/>
      <c r="BQ6942" s="5"/>
      <c r="BR6942" s="5"/>
      <c r="BS6942" s="5"/>
      <c r="BT6942" s="5"/>
      <c r="BU6942" s="5"/>
      <c r="BV6942" s="5"/>
      <c r="BW6942" s="5"/>
      <c r="BX6942" s="5"/>
    </row>
    <row r="6943" spans="1:76" x14ac:dyDescent="0.2">
      <c r="A6943" s="1" t="s">
        <v>22</v>
      </c>
      <c r="B6943" s="1" t="s">
        <v>84</v>
      </c>
      <c r="C6943" s="1" t="s">
        <v>799</v>
      </c>
      <c r="D6943" s="1" t="s">
        <v>110</v>
      </c>
      <c r="E6943" s="1" t="s">
        <v>2</v>
      </c>
      <c r="F6943" s="1" t="s">
        <v>1125</v>
      </c>
      <c r="G6943" s="1" t="s">
        <v>107</v>
      </c>
      <c r="H6943" s="8"/>
      <c r="I6943" s="8">
        <v>2015</v>
      </c>
      <c r="J6943" s="1" t="s">
        <v>768</v>
      </c>
      <c r="K6943" s="9">
        <v>5488</v>
      </c>
      <c r="L6943" s="10">
        <f>K6943/ VLOOKUP(A6943,Indicators!$B$1:$V$7,21,FALSE)</f>
        <v>32.15486834550078</v>
      </c>
      <c r="M6943" s="11"/>
      <c r="N6943" s="11"/>
      <c r="O6943" s="11"/>
      <c r="P6943" s="8" t="str">
        <f>IF(H6943="Y", K6943/VLOOKUP(A6943,Indicators!$B$1:$S$7,18,FALSE),"")</f>
        <v/>
      </c>
      <c r="Q6943" s="8" t="str">
        <f t="shared" si="0"/>
        <v/>
      </c>
      <c r="R6943" s="1" t="s">
        <v>95</v>
      </c>
      <c r="S6943" s="1" t="s">
        <v>84</v>
      </c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  <c r="AE6943" s="11"/>
      <c r="AF6943" s="11"/>
      <c r="AG6943" s="11"/>
      <c r="AH6943" s="11"/>
      <c r="AI6943" s="11"/>
      <c r="AJ6943" s="11"/>
      <c r="AK6943" s="11"/>
      <c r="AL6943" s="11"/>
      <c r="AM6943" s="5"/>
      <c r="AN6943" s="5"/>
      <c r="AO6943" s="5"/>
      <c r="AP6943" s="5"/>
      <c r="AQ6943" s="5"/>
      <c r="AR6943" s="5"/>
      <c r="AS6943" s="5"/>
      <c r="AT6943" s="5"/>
      <c r="AU6943" s="5"/>
      <c r="AV6943" s="5"/>
      <c r="AW6943" s="5"/>
      <c r="AX6943" s="5"/>
      <c r="AY6943" s="5"/>
      <c r="AZ6943" s="5"/>
      <c r="BA6943" s="5"/>
      <c r="BB6943" s="5"/>
      <c r="BC6943" s="5"/>
      <c r="BD6943" s="5"/>
      <c r="BE6943" s="5"/>
      <c r="BF6943" s="5"/>
      <c r="BG6943" s="5"/>
      <c r="BH6943" s="5"/>
      <c r="BI6943" s="5"/>
      <c r="BJ6943" s="5"/>
      <c r="BK6943" s="5"/>
      <c r="BL6943" s="5"/>
      <c r="BM6943" s="5"/>
      <c r="BN6943" s="5"/>
      <c r="BO6943" s="5"/>
      <c r="BP6943" s="5"/>
      <c r="BQ6943" s="5"/>
      <c r="BR6943" s="5"/>
      <c r="BS6943" s="5"/>
      <c r="BT6943" s="5"/>
      <c r="BU6943" s="5"/>
      <c r="BV6943" s="5"/>
      <c r="BW6943" s="5"/>
      <c r="BX6943" s="5"/>
    </row>
    <row r="6944" spans="1:76" x14ac:dyDescent="0.2">
      <c r="A6944" s="1" t="s">
        <v>22</v>
      </c>
      <c r="B6944" s="1" t="s">
        <v>84</v>
      </c>
      <c r="C6944" s="1" t="s">
        <v>907</v>
      </c>
      <c r="D6944" s="1" t="s">
        <v>110</v>
      </c>
      <c r="E6944" s="1" t="s">
        <v>2</v>
      </c>
      <c r="F6944" s="1" t="s">
        <v>1125</v>
      </c>
      <c r="G6944" s="1" t="s">
        <v>107</v>
      </c>
      <c r="H6944" s="8"/>
      <c r="I6944" s="8">
        <v>2015</v>
      </c>
      <c r="J6944" s="1" t="s">
        <v>768</v>
      </c>
      <c r="K6944" s="9">
        <v>6140</v>
      </c>
      <c r="L6944" s="10">
        <f>K6944/ VLOOKUP(A6944,Indicators!$B$1:$V$7,21,FALSE)</f>
        <v>35.975016698501236</v>
      </c>
      <c r="M6944" s="11"/>
      <c r="N6944" s="11"/>
      <c r="O6944" s="11"/>
      <c r="P6944" s="8" t="str">
        <f>IF(H6944="Y", K6944/VLOOKUP(A6944,Indicators!$B$1:$S$7,18,FALSE),"")</f>
        <v/>
      </c>
      <c r="Q6944" s="8" t="str">
        <f t="shared" si="0"/>
        <v/>
      </c>
      <c r="R6944" s="1" t="s">
        <v>95</v>
      </c>
      <c r="S6944" s="1" t="s">
        <v>84</v>
      </c>
      <c r="T6944" s="11"/>
      <c r="U6944" s="11"/>
      <c r="V6944" s="11"/>
      <c r="W6944" s="11"/>
      <c r="X6944" s="11"/>
      <c r="Y6944" s="11"/>
      <c r="Z6944" s="11"/>
      <c r="AA6944" s="11"/>
      <c r="AB6944" s="11"/>
      <c r="AC6944" s="11"/>
      <c r="AD6944" s="11"/>
      <c r="AE6944" s="11"/>
      <c r="AF6944" s="11"/>
      <c r="AG6944" s="11"/>
      <c r="AH6944" s="11"/>
      <c r="AI6944" s="11"/>
      <c r="AJ6944" s="11"/>
      <c r="AK6944" s="11"/>
      <c r="AL6944" s="11"/>
      <c r="AM6944" s="5"/>
      <c r="AN6944" s="5"/>
      <c r="AO6944" s="5"/>
      <c r="AP6944" s="5"/>
      <c r="AQ6944" s="5"/>
      <c r="AR6944" s="5"/>
      <c r="AS6944" s="5"/>
      <c r="AT6944" s="5"/>
      <c r="AU6944" s="5"/>
      <c r="AV6944" s="5"/>
      <c r="AW6944" s="5"/>
      <c r="AX6944" s="5"/>
      <c r="AY6944" s="5"/>
      <c r="AZ6944" s="5"/>
      <c r="BA6944" s="5"/>
      <c r="BB6944" s="5"/>
      <c r="BC6944" s="5"/>
      <c r="BD6944" s="5"/>
      <c r="BE6944" s="5"/>
      <c r="BF6944" s="5"/>
      <c r="BG6944" s="5"/>
      <c r="BH6944" s="5"/>
      <c r="BI6944" s="5"/>
      <c r="BJ6944" s="5"/>
      <c r="BK6944" s="5"/>
      <c r="BL6944" s="5"/>
      <c r="BM6944" s="5"/>
      <c r="BN6944" s="5"/>
      <c r="BO6944" s="5"/>
      <c r="BP6944" s="5"/>
      <c r="BQ6944" s="5"/>
      <c r="BR6944" s="5"/>
      <c r="BS6944" s="5"/>
      <c r="BT6944" s="5"/>
      <c r="BU6944" s="5"/>
      <c r="BV6944" s="5"/>
      <c r="BW6944" s="5"/>
      <c r="BX6944" s="5"/>
    </row>
    <row r="6945" spans="1:76" x14ac:dyDescent="0.2">
      <c r="A6945" s="1" t="s">
        <v>22</v>
      </c>
      <c r="B6945" s="1" t="s">
        <v>84</v>
      </c>
      <c r="C6945" s="1" t="s">
        <v>837</v>
      </c>
      <c r="D6945" s="1" t="s">
        <v>110</v>
      </c>
      <c r="E6945" s="1" t="s">
        <v>2</v>
      </c>
      <c r="F6945" s="1" t="s">
        <v>1125</v>
      </c>
      <c r="G6945" s="1" t="s">
        <v>107</v>
      </c>
      <c r="H6945" s="8"/>
      <c r="I6945" s="8">
        <v>2015</v>
      </c>
      <c r="J6945" s="1" t="s">
        <v>768</v>
      </c>
      <c r="K6945" s="9">
        <v>191492</v>
      </c>
      <c r="L6945" s="10">
        <f>K6945/ VLOOKUP(A6945,Indicators!$B$1:$V$7,21,FALSE)</f>
        <v>1121.9752276269378</v>
      </c>
      <c r="M6945" s="11"/>
      <c r="N6945" s="11"/>
      <c r="O6945" s="11"/>
      <c r="P6945" s="8" t="str">
        <f>IF(H6945="Y", K6945/VLOOKUP(A6945,Indicators!$B$1:$S$7,18,FALSE),"")</f>
        <v/>
      </c>
      <c r="Q6945" s="8" t="str">
        <f t="shared" si="0"/>
        <v/>
      </c>
      <c r="R6945" s="1" t="s">
        <v>95</v>
      </c>
      <c r="S6945" s="1" t="s">
        <v>84</v>
      </c>
      <c r="T6945" s="11"/>
      <c r="U6945" s="11"/>
      <c r="V6945" s="11"/>
      <c r="W6945" s="11"/>
      <c r="X6945" s="11"/>
      <c r="Y6945" s="11"/>
      <c r="Z6945" s="11"/>
      <c r="AA6945" s="11"/>
      <c r="AB6945" s="11"/>
      <c r="AC6945" s="11"/>
      <c r="AD6945" s="11"/>
      <c r="AE6945" s="11"/>
      <c r="AF6945" s="11"/>
      <c r="AG6945" s="11"/>
      <c r="AH6945" s="11"/>
      <c r="AI6945" s="11"/>
      <c r="AJ6945" s="11"/>
      <c r="AK6945" s="11"/>
      <c r="AL6945" s="11"/>
      <c r="AM6945" s="5"/>
      <c r="AN6945" s="5"/>
      <c r="AO6945" s="5"/>
      <c r="AP6945" s="5"/>
      <c r="AQ6945" s="5"/>
      <c r="AR6945" s="5"/>
      <c r="AS6945" s="5"/>
      <c r="AT6945" s="5"/>
      <c r="AU6945" s="5"/>
      <c r="AV6945" s="5"/>
      <c r="AW6945" s="5"/>
      <c r="AX6945" s="5"/>
      <c r="AY6945" s="5"/>
      <c r="AZ6945" s="5"/>
      <c r="BA6945" s="5"/>
      <c r="BB6945" s="5"/>
      <c r="BC6945" s="5"/>
      <c r="BD6945" s="5"/>
      <c r="BE6945" s="5"/>
      <c r="BF6945" s="5"/>
      <c r="BG6945" s="5"/>
      <c r="BH6945" s="5"/>
      <c r="BI6945" s="5"/>
      <c r="BJ6945" s="5"/>
      <c r="BK6945" s="5"/>
      <c r="BL6945" s="5"/>
      <c r="BM6945" s="5"/>
      <c r="BN6945" s="5"/>
      <c r="BO6945" s="5"/>
      <c r="BP6945" s="5"/>
      <c r="BQ6945" s="5"/>
      <c r="BR6945" s="5"/>
      <c r="BS6945" s="5"/>
      <c r="BT6945" s="5"/>
      <c r="BU6945" s="5"/>
      <c r="BV6945" s="5"/>
      <c r="BW6945" s="5"/>
      <c r="BX6945" s="5"/>
    </row>
    <row r="6946" spans="1:76" x14ac:dyDescent="0.2">
      <c r="A6946" s="1" t="s">
        <v>22</v>
      </c>
      <c r="B6946" s="1" t="s">
        <v>770</v>
      </c>
      <c r="C6946" s="1" t="s">
        <v>1040</v>
      </c>
      <c r="D6946" s="1" t="s">
        <v>110</v>
      </c>
      <c r="E6946" s="1" t="s">
        <v>2</v>
      </c>
      <c r="F6946" s="1" t="s">
        <v>1125</v>
      </c>
      <c r="G6946" s="1" t="s">
        <v>107</v>
      </c>
      <c r="H6946" s="8"/>
      <c r="I6946" s="8">
        <v>2015</v>
      </c>
      <c r="J6946" s="1" t="s">
        <v>768</v>
      </c>
      <c r="K6946" s="8">
        <v>197</v>
      </c>
      <c r="L6946" s="10">
        <f>K6946/ VLOOKUP(A6946,Indicators!$B$1:$V$7,21,FALSE)</f>
        <v>1.1542472784372546</v>
      </c>
      <c r="M6946" s="11"/>
      <c r="N6946" s="11"/>
      <c r="O6946" s="11"/>
      <c r="P6946" s="8" t="str">
        <f>IF(H6946="Y", K6946/VLOOKUP(A6946,Indicators!$B$1:$S$7,18,FALSE),"")</f>
        <v/>
      </c>
      <c r="Q6946" s="8" t="str">
        <f t="shared" si="0"/>
        <v/>
      </c>
      <c r="R6946" s="1" t="s">
        <v>103</v>
      </c>
      <c r="S6946" s="1" t="s">
        <v>53</v>
      </c>
      <c r="T6946" s="11"/>
      <c r="U6946" s="11"/>
      <c r="V6946" s="11"/>
      <c r="W6946" s="11"/>
      <c r="X6946" s="11"/>
      <c r="Y6946" s="11"/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1"/>
      <c r="AJ6946" s="11"/>
      <c r="AK6946" s="11"/>
      <c r="AL6946" s="11"/>
      <c r="AM6946" s="5"/>
      <c r="AN6946" s="5"/>
      <c r="AO6946" s="5"/>
      <c r="AP6946" s="5"/>
      <c r="AQ6946" s="5"/>
      <c r="AR6946" s="5"/>
      <c r="AS6946" s="5"/>
      <c r="AT6946" s="5"/>
      <c r="AU6946" s="5"/>
      <c r="AV6946" s="5"/>
      <c r="AW6946" s="5"/>
      <c r="AX6946" s="5"/>
      <c r="AY6946" s="5"/>
      <c r="AZ6946" s="5"/>
      <c r="BA6946" s="5"/>
      <c r="BB6946" s="5"/>
      <c r="BC6946" s="5"/>
      <c r="BD6946" s="5"/>
      <c r="BE6946" s="5"/>
      <c r="BF6946" s="5"/>
      <c r="BG6946" s="5"/>
      <c r="BH6946" s="5"/>
      <c r="BI6946" s="5"/>
      <c r="BJ6946" s="5"/>
      <c r="BK6946" s="5"/>
      <c r="BL6946" s="5"/>
      <c r="BM6946" s="5"/>
      <c r="BN6946" s="5"/>
      <c r="BO6946" s="5"/>
      <c r="BP6946" s="5"/>
      <c r="BQ6946" s="5"/>
      <c r="BR6946" s="5"/>
      <c r="BS6946" s="5"/>
      <c r="BT6946" s="5"/>
      <c r="BU6946" s="5"/>
      <c r="BV6946" s="5"/>
      <c r="BW6946" s="5"/>
      <c r="BX6946" s="5"/>
    </row>
    <row r="6947" spans="1:76" x14ac:dyDescent="0.2">
      <c r="A6947" s="1" t="s">
        <v>22</v>
      </c>
      <c r="B6947" s="1" t="s">
        <v>770</v>
      </c>
      <c r="C6947" s="1" t="s">
        <v>1039</v>
      </c>
      <c r="D6947" s="1" t="s">
        <v>110</v>
      </c>
      <c r="E6947" s="1" t="s">
        <v>2</v>
      </c>
      <c r="F6947" s="1" t="s">
        <v>1125</v>
      </c>
      <c r="G6947" s="1" t="s">
        <v>107</v>
      </c>
      <c r="H6947" s="8"/>
      <c r="I6947" s="8">
        <v>2015</v>
      </c>
      <c r="J6947" s="1" t="s">
        <v>768</v>
      </c>
      <c r="K6947" s="9">
        <v>1758</v>
      </c>
      <c r="L6947" s="10">
        <f>K6947/ VLOOKUP(A6947,Indicators!$B$1:$V$7,21,FALSE)</f>
        <v>10.300338657323318</v>
      </c>
      <c r="M6947" s="11"/>
      <c r="N6947" s="11"/>
      <c r="O6947" s="11"/>
      <c r="P6947" s="8" t="str">
        <f>IF(H6947="Y", K6947/VLOOKUP(A6947,Indicators!$B$1:$S$7,18,FALSE),"")</f>
        <v/>
      </c>
      <c r="Q6947" s="8" t="str">
        <f t="shared" si="0"/>
        <v/>
      </c>
      <c r="R6947" s="1" t="s">
        <v>98</v>
      </c>
      <c r="S6947" s="1" t="s">
        <v>47</v>
      </c>
      <c r="T6947" s="11"/>
      <c r="U6947" s="11"/>
      <c r="V6947" s="11"/>
      <c r="W6947" s="11"/>
      <c r="X6947" s="11"/>
      <c r="Y6947" s="11"/>
      <c r="Z6947" s="11"/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/>
      <c r="AK6947" s="11"/>
      <c r="AL6947" s="11"/>
      <c r="AM6947" s="5"/>
      <c r="AN6947" s="5"/>
      <c r="AO6947" s="5"/>
      <c r="AP6947" s="5"/>
      <c r="AQ6947" s="5"/>
      <c r="AR6947" s="5"/>
      <c r="AS6947" s="5"/>
      <c r="AT6947" s="5"/>
      <c r="AU6947" s="5"/>
      <c r="AV6947" s="5"/>
      <c r="AW6947" s="5"/>
      <c r="AX6947" s="5"/>
      <c r="AY6947" s="5"/>
      <c r="AZ6947" s="5"/>
      <c r="BA6947" s="5"/>
      <c r="BB6947" s="5"/>
      <c r="BC6947" s="5"/>
      <c r="BD6947" s="5"/>
      <c r="BE6947" s="5"/>
      <c r="BF6947" s="5"/>
      <c r="BG6947" s="5"/>
      <c r="BH6947" s="5"/>
      <c r="BI6947" s="5"/>
      <c r="BJ6947" s="5"/>
      <c r="BK6947" s="5"/>
      <c r="BL6947" s="5"/>
      <c r="BM6947" s="5"/>
      <c r="BN6947" s="5"/>
      <c r="BO6947" s="5"/>
      <c r="BP6947" s="5"/>
      <c r="BQ6947" s="5"/>
      <c r="BR6947" s="5"/>
      <c r="BS6947" s="5"/>
      <c r="BT6947" s="5"/>
      <c r="BU6947" s="5"/>
      <c r="BV6947" s="5"/>
      <c r="BW6947" s="5"/>
      <c r="BX6947" s="5"/>
    </row>
    <row r="6948" spans="1:76" x14ac:dyDescent="0.2">
      <c r="A6948" s="1" t="s">
        <v>22</v>
      </c>
      <c r="B6948" s="1" t="s">
        <v>770</v>
      </c>
      <c r="C6948" s="1" t="s">
        <v>771</v>
      </c>
      <c r="D6948" s="1" t="s">
        <v>110</v>
      </c>
      <c r="E6948" s="1" t="s">
        <v>2</v>
      </c>
      <c r="F6948" s="1" t="s">
        <v>1125</v>
      </c>
      <c r="G6948" s="1" t="s">
        <v>107</v>
      </c>
      <c r="H6948" s="8"/>
      <c r="I6948" s="8">
        <v>2015</v>
      </c>
      <c r="J6948" s="1" t="s">
        <v>768</v>
      </c>
      <c r="K6948" s="9">
        <v>1785</v>
      </c>
      <c r="L6948" s="10">
        <f>K6948/ VLOOKUP(A6948,Indicators!$B$1:$V$7,21,FALSE)</f>
        <v>10.458534984824871</v>
      </c>
      <c r="M6948" s="11"/>
      <c r="N6948" s="11"/>
      <c r="O6948" s="11"/>
      <c r="P6948" s="8" t="str">
        <f>IF(H6948="Y", K6948/VLOOKUP(A6948,Indicators!$B$1:$S$7,18,FALSE),"")</f>
        <v/>
      </c>
      <c r="Q6948" s="8" t="str">
        <f t="shared" si="0"/>
        <v/>
      </c>
      <c r="R6948" s="1" t="s">
        <v>271</v>
      </c>
      <c r="S6948" s="1" t="s">
        <v>55</v>
      </c>
      <c r="T6948" s="11"/>
      <c r="U6948" s="11"/>
      <c r="V6948" s="11"/>
      <c r="W6948" s="11"/>
      <c r="X6948" s="11"/>
      <c r="Y6948" s="11"/>
      <c r="Z6948" s="11"/>
      <c r="AA6948" s="11"/>
      <c r="AB6948" s="11"/>
      <c r="AC6948" s="11"/>
      <c r="AD6948" s="11"/>
      <c r="AE6948" s="11"/>
      <c r="AF6948" s="11"/>
      <c r="AG6948" s="11"/>
      <c r="AH6948" s="11"/>
      <c r="AI6948" s="11"/>
      <c r="AJ6948" s="11"/>
      <c r="AK6948" s="11"/>
      <c r="AL6948" s="11"/>
      <c r="AM6948" s="5"/>
      <c r="AN6948" s="5"/>
      <c r="AO6948" s="5"/>
      <c r="AP6948" s="5"/>
      <c r="AQ6948" s="5"/>
      <c r="AR6948" s="5"/>
      <c r="AS6948" s="5"/>
      <c r="AT6948" s="5"/>
      <c r="AU6948" s="5"/>
      <c r="AV6948" s="5"/>
      <c r="AW6948" s="5"/>
      <c r="AX6948" s="5"/>
      <c r="AY6948" s="5"/>
      <c r="AZ6948" s="5"/>
      <c r="BA6948" s="5"/>
      <c r="BB6948" s="5"/>
      <c r="BC6948" s="5"/>
      <c r="BD6948" s="5"/>
      <c r="BE6948" s="5"/>
      <c r="BF6948" s="5"/>
      <c r="BG6948" s="5"/>
      <c r="BH6948" s="5"/>
      <c r="BI6948" s="5"/>
      <c r="BJ6948" s="5"/>
      <c r="BK6948" s="5"/>
      <c r="BL6948" s="5"/>
      <c r="BM6948" s="5"/>
      <c r="BN6948" s="5"/>
      <c r="BO6948" s="5"/>
      <c r="BP6948" s="5"/>
      <c r="BQ6948" s="5"/>
      <c r="BR6948" s="5"/>
      <c r="BS6948" s="5"/>
      <c r="BT6948" s="5"/>
      <c r="BU6948" s="5"/>
      <c r="BV6948" s="5"/>
      <c r="BW6948" s="5"/>
      <c r="BX6948" s="5"/>
    </row>
    <row r="6949" spans="1:76" x14ac:dyDescent="0.2">
      <c r="A6949" s="1" t="s">
        <v>22</v>
      </c>
      <c r="B6949" s="1" t="s">
        <v>770</v>
      </c>
      <c r="C6949" s="1" t="s">
        <v>527</v>
      </c>
      <c r="D6949" s="1" t="s">
        <v>110</v>
      </c>
      <c r="E6949" s="1" t="s">
        <v>2</v>
      </c>
      <c r="F6949" s="1" t="s">
        <v>1125</v>
      </c>
      <c r="G6949" s="1" t="s">
        <v>107</v>
      </c>
      <c r="H6949" s="8"/>
      <c r="I6949" s="8">
        <v>2015</v>
      </c>
      <c r="J6949" s="1" t="s">
        <v>768</v>
      </c>
      <c r="K6949" s="9">
        <v>2393</v>
      </c>
      <c r="L6949" s="10">
        <f>K6949/ VLOOKUP(A6949,Indicators!$B$1:$V$7,21,FALSE)</f>
        <v>14.020881915230204</v>
      </c>
      <c r="M6949" s="11"/>
      <c r="N6949" s="11"/>
      <c r="O6949" s="11"/>
      <c r="P6949" s="8" t="str">
        <f>IF(H6949="Y", K6949/VLOOKUP(A6949,Indicators!$B$1:$S$7,18,FALSE),"")</f>
        <v/>
      </c>
      <c r="Q6949" s="8" t="str">
        <f t="shared" si="0"/>
        <v/>
      </c>
      <c r="R6949" s="1" t="s">
        <v>103</v>
      </c>
      <c r="S6949" s="1" t="s">
        <v>64</v>
      </c>
      <c r="T6949" s="11"/>
      <c r="U6949" s="11"/>
      <c r="V6949" s="11"/>
      <c r="W6949" s="11"/>
      <c r="X6949" s="11"/>
      <c r="Y6949" s="11"/>
      <c r="Z6949" s="11"/>
      <c r="AA6949" s="11"/>
      <c r="AB6949" s="11"/>
      <c r="AC6949" s="11"/>
      <c r="AD6949" s="11"/>
      <c r="AE6949" s="11"/>
      <c r="AF6949" s="11"/>
      <c r="AG6949" s="11"/>
      <c r="AH6949" s="11"/>
      <c r="AI6949" s="11"/>
      <c r="AJ6949" s="11"/>
      <c r="AK6949" s="11"/>
      <c r="AL6949" s="11"/>
      <c r="AM6949" s="5"/>
      <c r="AN6949" s="5"/>
      <c r="AO6949" s="5"/>
      <c r="AP6949" s="5"/>
      <c r="AQ6949" s="5"/>
      <c r="AR6949" s="5"/>
      <c r="AS6949" s="5"/>
      <c r="AT6949" s="5"/>
      <c r="AU6949" s="5"/>
      <c r="AV6949" s="5"/>
      <c r="AW6949" s="5"/>
      <c r="AX6949" s="5"/>
      <c r="AY6949" s="5"/>
      <c r="AZ6949" s="5"/>
      <c r="BA6949" s="5"/>
      <c r="BB6949" s="5"/>
      <c r="BC6949" s="5"/>
      <c r="BD6949" s="5"/>
      <c r="BE6949" s="5"/>
      <c r="BF6949" s="5"/>
      <c r="BG6949" s="5"/>
      <c r="BH6949" s="5"/>
      <c r="BI6949" s="5"/>
      <c r="BJ6949" s="5"/>
      <c r="BK6949" s="5"/>
      <c r="BL6949" s="5"/>
      <c r="BM6949" s="5"/>
      <c r="BN6949" s="5"/>
      <c r="BO6949" s="5"/>
      <c r="BP6949" s="5"/>
      <c r="BQ6949" s="5"/>
      <c r="BR6949" s="5"/>
      <c r="BS6949" s="5"/>
      <c r="BT6949" s="5"/>
      <c r="BU6949" s="5"/>
      <c r="BV6949" s="5"/>
      <c r="BW6949" s="5"/>
      <c r="BX6949" s="5"/>
    </row>
    <row r="6950" spans="1:76" x14ac:dyDescent="0.2">
      <c r="A6950" s="1" t="s">
        <v>22</v>
      </c>
      <c r="B6950" s="1" t="s">
        <v>770</v>
      </c>
      <c r="C6950" s="1" t="s">
        <v>803</v>
      </c>
      <c r="D6950" s="1" t="s">
        <v>110</v>
      </c>
      <c r="E6950" s="1" t="s">
        <v>2</v>
      </c>
      <c r="F6950" s="1" t="s">
        <v>1125</v>
      </c>
      <c r="G6950" s="1" t="s">
        <v>107</v>
      </c>
      <c r="H6950" s="8"/>
      <c r="I6950" s="8">
        <v>2015</v>
      </c>
      <c r="J6950" s="1" t="s">
        <v>768</v>
      </c>
      <c r="K6950" s="9">
        <v>2700</v>
      </c>
      <c r="L6950" s="10">
        <f>K6950/ VLOOKUP(A6950,Indicators!$B$1:$V$7,21,FALSE)</f>
        <v>15.819632750155266</v>
      </c>
      <c r="M6950" s="11"/>
      <c r="N6950" s="11"/>
      <c r="O6950" s="11"/>
      <c r="P6950" s="8" t="str">
        <f>IF(H6950="Y", K6950/VLOOKUP(A6950,Indicators!$B$1:$S$7,18,FALSE),"")</f>
        <v/>
      </c>
      <c r="Q6950" s="8" t="str">
        <f t="shared" si="0"/>
        <v/>
      </c>
      <c r="R6950" s="1" t="s">
        <v>103</v>
      </c>
      <c r="S6950" s="1" t="s">
        <v>86</v>
      </c>
      <c r="T6950" s="11"/>
      <c r="U6950" s="11"/>
      <c r="V6950" s="11"/>
      <c r="W6950" s="11"/>
      <c r="X6950" s="11"/>
      <c r="Y6950" s="11"/>
      <c r="Z6950" s="11"/>
      <c r="AA6950" s="11"/>
      <c r="AB6950" s="11"/>
      <c r="AC6950" s="11"/>
      <c r="AD6950" s="11"/>
      <c r="AE6950" s="11"/>
      <c r="AF6950" s="11"/>
      <c r="AG6950" s="11"/>
      <c r="AH6950" s="11"/>
      <c r="AI6950" s="11"/>
      <c r="AJ6950" s="11"/>
      <c r="AK6950" s="11"/>
      <c r="AL6950" s="11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5"/>
      <c r="AX6950" s="5"/>
      <c r="AY6950" s="5"/>
      <c r="AZ6950" s="5"/>
      <c r="BA6950" s="5"/>
      <c r="BB6950" s="5"/>
      <c r="BC6950" s="5"/>
      <c r="BD6950" s="5"/>
      <c r="BE6950" s="5"/>
      <c r="BF6950" s="5"/>
      <c r="BG6950" s="5"/>
      <c r="BH6950" s="5"/>
      <c r="BI6950" s="5"/>
      <c r="BJ6950" s="5"/>
      <c r="BK6950" s="5"/>
      <c r="BL6950" s="5"/>
      <c r="BM6950" s="5"/>
      <c r="BN6950" s="5"/>
      <c r="BO6950" s="5"/>
      <c r="BP6950" s="5"/>
      <c r="BQ6950" s="5"/>
      <c r="BR6950" s="5"/>
      <c r="BS6950" s="5"/>
      <c r="BT6950" s="5"/>
      <c r="BU6950" s="5"/>
      <c r="BV6950" s="5"/>
      <c r="BW6950" s="5"/>
      <c r="BX6950" s="5"/>
    </row>
    <row r="6951" spans="1:76" x14ac:dyDescent="0.2">
      <c r="A6951" s="1" t="s">
        <v>22</v>
      </c>
      <c r="B6951" s="1" t="s">
        <v>770</v>
      </c>
      <c r="C6951" s="1" t="s">
        <v>532</v>
      </c>
      <c r="D6951" s="1" t="s">
        <v>110</v>
      </c>
      <c r="E6951" s="1" t="s">
        <v>2</v>
      </c>
      <c r="F6951" s="1" t="s">
        <v>1125</v>
      </c>
      <c r="G6951" s="1" t="s">
        <v>107</v>
      </c>
      <c r="H6951" s="8"/>
      <c r="I6951" s="8">
        <v>2015</v>
      </c>
      <c r="J6951" s="1" t="s">
        <v>768</v>
      </c>
      <c r="K6951" s="9">
        <v>2786</v>
      </c>
      <c r="L6951" s="10">
        <f>K6951/ VLOOKUP(A6951,Indicators!$B$1:$V$7,21,FALSE)</f>
        <v>16.323517348863916</v>
      </c>
      <c r="M6951" s="11"/>
      <c r="N6951" s="11"/>
      <c r="O6951" s="11"/>
      <c r="P6951" s="8" t="str">
        <f>IF(H6951="Y", K6951/VLOOKUP(A6951,Indicators!$B$1:$S$7,18,FALSE),"")</f>
        <v/>
      </c>
      <c r="Q6951" s="8" t="str">
        <f t="shared" si="0"/>
        <v/>
      </c>
      <c r="R6951" s="1" t="s">
        <v>99</v>
      </c>
      <c r="S6951" s="1" t="s">
        <v>68</v>
      </c>
      <c r="T6951" s="11"/>
      <c r="U6951" s="11"/>
      <c r="V6951" s="11"/>
      <c r="W6951" s="11"/>
      <c r="X6951" s="11"/>
      <c r="Y6951" s="11"/>
      <c r="Z6951" s="11"/>
      <c r="AA6951" s="11"/>
      <c r="AB6951" s="11"/>
      <c r="AC6951" s="11"/>
      <c r="AD6951" s="11"/>
      <c r="AE6951" s="11"/>
      <c r="AF6951" s="11"/>
      <c r="AG6951" s="11"/>
      <c r="AH6951" s="11"/>
      <c r="AI6951" s="11"/>
      <c r="AJ6951" s="11"/>
      <c r="AK6951" s="11"/>
      <c r="AL6951" s="11"/>
      <c r="AM6951" s="5"/>
      <c r="AN6951" s="5"/>
      <c r="AO6951" s="5"/>
      <c r="AP6951" s="5"/>
      <c r="AQ6951" s="5"/>
      <c r="AR6951" s="5"/>
      <c r="AS6951" s="5"/>
      <c r="AT6951" s="5"/>
      <c r="AU6951" s="5"/>
      <c r="AV6951" s="5"/>
      <c r="AW6951" s="5"/>
      <c r="AX6951" s="5"/>
      <c r="AY6951" s="5"/>
      <c r="AZ6951" s="5"/>
      <c r="BA6951" s="5"/>
      <c r="BB6951" s="5"/>
      <c r="BC6951" s="5"/>
      <c r="BD6951" s="5"/>
      <c r="BE6951" s="5"/>
      <c r="BF6951" s="5"/>
      <c r="BG6951" s="5"/>
      <c r="BH6951" s="5"/>
      <c r="BI6951" s="5"/>
      <c r="BJ6951" s="5"/>
      <c r="BK6951" s="5"/>
      <c r="BL6951" s="5"/>
      <c r="BM6951" s="5"/>
      <c r="BN6951" s="5"/>
      <c r="BO6951" s="5"/>
      <c r="BP6951" s="5"/>
      <c r="BQ6951" s="5"/>
      <c r="BR6951" s="5"/>
      <c r="BS6951" s="5"/>
      <c r="BT6951" s="5"/>
      <c r="BU6951" s="5"/>
      <c r="BV6951" s="5"/>
      <c r="BW6951" s="5"/>
      <c r="BX6951" s="5"/>
    </row>
    <row r="6952" spans="1:76" x14ac:dyDescent="0.2">
      <c r="A6952" s="1" t="s">
        <v>22</v>
      </c>
      <c r="B6952" s="1" t="s">
        <v>770</v>
      </c>
      <c r="C6952" s="1" t="s">
        <v>800</v>
      </c>
      <c r="D6952" s="1" t="s">
        <v>110</v>
      </c>
      <c r="E6952" s="1" t="s">
        <v>2</v>
      </c>
      <c r="F6952" s="1" t="s">
        <v>1125</v>
      </c>
      <c r="G6952" s="1" t="s">
        <v>107</v>
      </c>
      <c r="H6952" s="8"/>
      <c r="I6952" s="8">
        <v>2015</v>
      </c>
      <c r="J6952" s="1" t="s">
        <v>768</v>
      </c>
      <c r="K6952" s="9">
        <v>3724</v>
      </c>
      <c r="L6952" s="10">
        <f>K6952/ VLOOKUP(A6952,Indicators!$B$1:$V$7,21,FALSE)</f>
        <v>21.819374948732669</v>
      </c>
      <c r="M6952" s="11"/>
      <c r="N6952" s="11"/>
      <c r="O6952" s="11"/>
      <c r="P6952" s="8" t="str">
        <f>IF(H6952="Y", K6952/VLOOKUP(A6952,Indicators!$B$1:$S$7,18,FALSE),"")</f>
        <v/>
      </c>
      <c r="Q6952" s="8" t="str">
        <f t="shared" si="0"/>
        <v/>
      </c>
      <c r="R6952" s="1" t="s">
        <v>97</v>
      </c>
      <c r="S6952" s="1" t="s">
        <v>80</v>
      </c>
      <c r="T6952" s="11"/>
      <c r="U6952" s="11"/>
      <c r="V6952" s="11"/>
      <c r="W6952" s="11"/>
      <c r="X6952" s="11"/>
      <c r="Y6952" s="11"/>
      <c r="Z6952" s="11"/>
      <c r="AA6952" s="11"/>
      <c r="AB6952" s="11"/>
      <c r="AC6952" s="11"/>
      <c r="AD6952" s="11"/>
      <c r="AE6952" s="11"/>
      <c r="AF6952" s="11"/>
      <c r="AG6952" s="11"/>
      <c r="AH6952" s="11"/>
      <c r="AI6952" s="11"/>
      <c r="AJ6952" s="11"/>
      <c r="AK6952" s="11"/>
      <c r="AL6952" s="11"/>
      <c r="AM6952" s="5"/>
      <c r="AN6952" s="5"/>
      <c r="AO6952" s="5"/>
      <c r="AP6952" s="5"/>
      <c r="AQ6952" s="5"/>
      <c r="AR6952" s="5"/>
      <c r="AS6952" s="5"/>
      <c r="AT6952" s="5"/>
      <c r="AU6952" s="5"/>
      <c r="AV6952" s="5"/>
      <c r="AW6952" s="5"/>
      <c r="AX6952" s="5"/>
      <c r="AY6952" s="5"/>
      <c r="AZ6952" s="5"/>
      <c r="BA6952" s="5"/>
      <c r="BB6952" s="5"/>
      <c r="BC6952" s="5"/>
      <c r="BD6952" s="5"/>
      <c r="BE6952" s="5"/>
      <c r="BF6952" s="5"/>
      <c r="BG6952" s="5"/>
      <c r="BH6952" s="5"/>
      <c r="BI6952" s="5"/>
      <c r="BJ6952" s="5"/>
      <c r="BK6952" s="5"/>
      <c r="BL6952" s="5"/>
      <c r="BM6952" s="5"/>
      <c r="BN6952" s="5"/>
      <c r="BO6952" s="5"/>
      <c r="BP6952" s="5"/>
      <c r="BQ6952" s="5"/>
      <c r="BR6952" s="5"/>
      <c r="BS6952" s="5"/>
      <c r="BT6952" s="5"/>
      <c r="BU6952" s="5"/>
      <c r="BV6952" s="5"/>
      <c r="BW6952" s="5"/>
      <c r="BX6952" s="5"/>
    </row>
    <row r="6953" spans="1:76" x14ac:dyDescent="0.2">
      <c r="A6953" s="1" t="s">
        <v>22</v>
      </c>
      <c r="B6953" s="1" t="s">
        <v>770</v>
      </c>
      <c r="C6953" s="1" t="s">
        <v>538</v>
      </c>
      <c r="D6953" s="1" t="s">
        <v>110</v>
      </c>
      <c r="E6953" s="1" t="s">
        <v>2</v>
      </c>
      <c r="F6953" s="1" t="s">
        <v>1125</v>
      </c>
      <c r="G6953" s="1" t="s">
        <v>107</v>
      </c>
      <c r="H6953" s="8"/>
      <c r="I6953" s="8">
        <v>2015</v>
      </c>
      <c r="J6953" s="1" t="s">
        <v>768</v>
      </c>
      <c r="K6953" s="9">
        <v>4118</v>
      </c>
      <c r="L6953" s="10">
        <f>K6953/ VLOOKUP(A6953,Indicators!$B$1:$V$7,21,FALSE)</f>
        <v>24.12786950560718</v>
      </c>
      <c r="M6953" s="11"/>
      <c r="N6953" s="11"/>
      <c r="O6953" s="11"/>
      <c r="P6953" s="8" t="str">
        <f>IF(H6953="Y", K6953/VLOOKUP(A6953,Indicators!$B$1:$S$7,18,FALSE),"")</f>
        <v/>
      </c>
      <c r="Q6953" s="8" t="str">
        <f t="shared" si="0"/>
        <v/>
      </c>
      <c r="R6953" s="1" t="s">
        <v>103</v>
      </c>
      <c r="S6953" s="1" t="s">
        <v>49</v>
      </c>
      <c r="T6953" s="11"/>
      <c r="U6953" s="11"/>
      <c r="V6953" s="11"/>
      <c r="W6953" s="11"/>
      <c r="X6953" s="11"/>
      <c r="Y6953" s="11"/>
      <c r="Z6953" s="11"/>
      <c r="AA6953" s="11"/>
      <c r="AB6953" s="11"/>
      <c r="AC6953" s="11"/>
      <c r="AD6953" s="11"/>
      <c r="AE6953" s="11"/>
      <c r="AF6953" s="11"/>
      <c r="AG6953" s="11"/>
      <c r="AH6953" s="11"/>
      <c r="AI6953" s="11"/>
      <c r="AJ6953" s="11"/>
      <c r="AK6953" s="11"/>
      <c r="AL6953" s="11"/>
      <c r="AM6953" s="5"/>
      <c r="AN6953" s="5"/>
      <c r="AO6953" s="5"/>
      <c r="AP6953" s="5"/>
      <c r="AQ6953" s="5"/>
      <c r="AR6953" s="5"/>
      <c r="AS6953" s="5"/>
      <c r="AT6953" s="5"/>
      <c r="AU6953" s="5"/>
      <c r="AV6953" s="5"/>
      <c r="AW6953" s="5"/>
      <c r="AX6953" s="5"/>
      <c r="AY6953" s="5"/>
      <c r="AZ6953" s="5"/>
      <c r="BA6953" s="5"/>
      <c r="BB6953" s="5"/>
      <c r="BC6953" s="5"/>
      <c r="BD6953" s="5"/>
      <c r="BE6953" s="5"/>
      <c r="BF6953" s="5"/>
      <c r="BG6953" s="5"/>
      <c r="BH6953" s="5"/>
      <c r="BI6953" s="5"/>
      <c r="BJ6953" s="5"/>
      <c r="BK6953" s="5"/>
      <c r="BL6953" s="5"/>
      <c r="BM6953" s="5"/>
      <c r="BN6953" s="5"/>
      <c r="BO6953" s="5"/>
      <c r="BP6953" s="5"/>
      <c r="BQ6953" s="5"/>
      <c r="BR6953" s="5"/>
      <c r="BS6953" s="5"/>
      <c r="BT6953" s="5"/>
      <c r="BU6953" s="5"/>
      <c r="BV6953" s="5"/>
      <c r="BW6953" s="5"/>
      <c r="BX6953" s="5"/>
    </row>
    <row r="6954" spans="1:76" x14ac:dyDescent="0.2">
      <c r="A6954" s="1" t="s">
        <v>22</v>
      </c>
      <c r="B6954" s="1" t="s">
        <v>770</v>
      </c>
      <c r="C6954" s="1" t="s">
        <v>909</v>
      </c>
      <c r="D6954" s="1" t="s">
        <v>110</v>
      </c>
      <c r="E6954" s="1" t="s">
        <v>2</v>
      </c>
      <c r="F6954" s="1" t="s">
        <v>1125</v>
      </c>
      <c r="G6954" s="1" t="s">
        <v>107</v>
      </c>
      <c r="H6954" s="8"/>
      <c r="I6954" s="8">
        <v>2015</v>
      </c>
      <c r="J6954" s="1" t="s">
        <v>768</v>
      </c>
      <c r="K6954" s="9">
        <v>4934</v>
      </c>
      <c r="L6954" s="10">
        <f>K6954/ VLOOKUP(A6954,Indicators!$B$1:$V$7,21,FALSE)</f>
        <v>28.90891407009855</v>
      </c>
      <c r="M6954" s="11"/>
      <c r="N6954" s="11"/>
      <c r="O6954" s="11"/>
      <c r="P6954" s="8" t="str">
        <f>IF(H6954="Y", K6954/VLOOKUP(A6954,Indicators!$B$1:$S$7,18,FALSE),"")</f>
        <v/>
      </c>
      <c r="Q6954" s="8" t="str">
        <f t="shared" si="0"/>
        <v/>
      </c>
      <c r="R6954" s="1" t="s">
        <v>81</v>
      </c>
      <c r="S6954" s="1" t="s">
        <v>60</v>
      </c>
      <c r="T6954" s="11"/>
      <c r="U6954" s="11"/>
      <c r="V6954" s="11"/>
      <c r="W6954" s="11"/>
      <c r="X6954" s="11"/>
      <c r="Y6954" s="11"/>
      <c r="Z6954" s="11"/>
      <c r="AA6954" s="11"/>
      <c r="AB6954" s="11"/>
      <c r="AC6954" s="11"/>
      <c r="AD6954" s="11"/>
      <c r="AE6954" s="11"/>
      <c r="AF6954" s="11"/>
      <c r="AG6954" s="11"/>
      <c r="AH6954" s="11"/>
      <c r="AI6954" s="11"/>
      <c r="AJ6954" s="11"/>
      <c r="AK6954" s="11"/>
      <c r="AL6954" s="11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5"/>
      <c r="AX6954" s="5"/>
      <c r="AY6954" s="5"/>
      <c r="AZ6954" s="5"/>
      <c r="BA6954" s="5"/>
      <c r="BB6954" s="5"/>
      <c r="BC6954" s="5"/>
      <c r="BD6954" s="5"/>
      <c r="BE6954" s="5"/>
      <c r="BF6954" s="5"/>
      <c r="BG6954" s="5"/>
      <c r="BH6954" s="5"/>
      <c r="BI6954" s="5"/>
      <c r="BJ6954" s="5"/>
      <c r="BK6954" s="5"/>
      <c r="BL6954" s="5"/>
      <c r="BM6954" s="5"/>
      <c r="BN6954" s="5"/>
      <c r="BO6954" s="5"/>
      <c r="BP6954" s="5"/>
      <c r="BQ6954" s="5"/>
      <c r="BR6954" s="5"/>
      <c r="BS6954" s="5"/>
      <c r="BT6954" s="5"/>
      <c r="BU6954" s="5"/>
      <c r="BV6954" s="5"/>
      <c r="BW6954" s="5"/>
      <c r="BX6954" s="5"/>
    </row>
    <row r="6955" spans="1:76" x14ac:dyDescent="0.2">
      <c r="A6955" s="1" t="s">
        <v>22</v>
      </c>
      <c r="B6955" s="1" t="s">
        <v>770</v>
      </c>
      <c r="C6955" s="1" t="s">
        <v>802</v>
      </c>
      <c r="D6955" s="1" t="s">
        <v>110</v>
      </c>
      <c r="E6955" s="1" t="s">
        <v>2</v>
      </c>
      <c r="F6955" s="1" t="s">
        <v>1125</v>
      </c>
      <c r="G6955" s="1" t="s">
        <v>107</v>
      </c>
      <c r="H6955" s="8"/>
      <c r="I6955" s="8">
        <v>2015</v>
      </c>
      <c r="J6955" s="1" t="s">
        <v>768</v>
      </c>
      <c r="K6955" s="9">
        <v>7419</v>
      </c>
      <c r="L6955" s="10">
        <f>K6955/ VLOOKUP(A6955,Indicators!$B$1:$V$7,21,FALSE)</f>
        <v>43.468835323482189</v>
      </c>
      <c r="M6955" s="11"/>
      <c r="N6955" s="11"/>
      <c r="O6955" s="11"/>
      <c r="P6955" s="8" t="str">
        <f>IF(H6955="Y", K6955/VLOOKUP(A6955,Indicators!$B$1:$S$7,18,FALSE),"")</f>
        <v/>
      </c>
      <c r="Q6955" s="8" t="str">
        <f t="shared" si="0"/>
        <v/>
      </c>
      <c r="R6955" s="1" t="s">
        <v>103</v>
      </c>
      <c r="S6955" s="1" t="s">
        <v>54</v>
      </c>
      <c r="T6955" s="11"/>
      <c r="U6955" s="11"/>
      <c r="V6955" s="11"/>
      <c r="W6955" s="11"/>
      <c r="X6955" s="11"/>
      <c r="Y6955" s="11"/>
      <c r="Z6955" s="11"/>
      <c r="AA6955" s="11"/>
      <c r="AB6955" s="11"/>
      <c r="AC6955" s="11"/>
      <c r="AD6955" s="11"/>
      <c r="AE6955" s="11"/>
      <c r="AF6955" s="11"/>
      <c r="AG6955" s="11"/>
      <c r="AH6955" s="11"/>
      <c r="AI6955" s="11"/>
      <c r="AJ6955" s="11"/>
      <c r="AK6955" s="11"/>
      <c r="AL6955" s="11"/>
      <c r="AM6955" s="5"/>
      <c r="AN6955" s="5"/>
      <c r="AO6955" s="5"/>
      <c r="AP6955" s="5"/>
      <c r="AQ6955" s="5"/>
      <c r="AR6955" s="5"/>
      <c r="AS6955" s="5"/>
      <c r="AT6955" s="5"/>
      <c r="AU6955" s="5"/>
      <c r="AV6955" s="5"/>
      <c r="AW6955" s="5"/>
      <c r="AX6955" s="5"/>
      <c r="AY6955" s="5"/>
      <c r="AZ6955" s="5"/>
      <c r="BA6955" s="5"/>
      <c r="BB6955" s="5"/>
      <c r="BC6955" s="5"/>
      <c r="BD6955" s="5"/>
      <c r="BE6955" s="5"/>
      <c r="BF6955" s="5"/>
      <c r="BG6955" s="5"/>
      <c r="BH6955" s="5"/>
      <c r="BI6955" s="5"/>
      <c r="BJ6955" s="5"/>
      <c r="BK6955" s="5"/>
      <c r="BL6955" s="5"/>
      <c r="BM6955" s="5"/>
      <c r="BN6955" s="5"/>
      <c r="BO6955" s="5"/>
      <c r="BP6955" s="5"/>
      <c r="BQ6955" s="5"/>
      <c r="BR6955" s="5"/>
      <c r="BS6955" s="5"/>
      <c r="BT6955" s="5"/>
      <c r="BU6955" s="5"/>
      <c r="BV6955" s="5"/>
      <c r="BW6955" s="5"/>
      <c r="BX6955" s="5"/>
    </row>
    <row r="6956" spans="1:76" x14ac:dyDescent="0.2">
      <c r="A6956" s="1" t="s">
        <v>22</v>
      </c>
      <c r="B6956" s="1" t="s">
        <v>770</v>
      </c>
      <c r="C6956" s="1" t="s">
        <v>804</v>
      </c>
      <c r="D6956" s="1" t="s">
        <v>110</v>
      </c>
      <c r="E6956" s="1" t="s">
        <v>2</v>
      </c>
      <c r="F6956" s="1" t="s">
        <v>1125</v>
      </c>
      <c r="G6956" s="1" t="s">
        <v>107</v>
      </c>
      <c r="H6956" s="8"/>
      <c r="I6956" s="8">
        <v>2015</v>
      </c>
      <c r="J6956" s="1" t="s">
        <v>768</v>
      </c>
      <c r="K6956" s="9">
        <v>9452</v>
      </c>
      <c r="L6956" s="10">
        <f>K6956/ VLOOKUP(A6956,Indicators!$B$1:$V$7,21,FALSE)</f>
        <v>55.380432872025025</v>
      </c>
      <c r="M6956" s="11"/>
      <c r="N6956" s="11"/>
      <c r="O6956" s="11"/>
      <c r="P6956" s="8" t="str">
        <f>IF(H6956="Y", K6956/VLOOKUP(A6956,Indicators!$B$1:$S$7,18,FALSE),"")</f>
        <v/>
      </c>
      <c r="Q6956" s="8" t="str">
        <f t="shared" si="0"/>
        <v/>
      </c>
      <c r="R6956" s="1" t="s">
        <v>103</v>
      </c>
      <c r="S6956" s="1" t="s">
        <v>54</v>
      </c>
      <c r="T6956" s="11"/>
      <c r="U6956" s="11"/>
      <c r="V6956" s="11"/>
      <c r="W6956" s="11"/>
      <c r="X6956" s="11"/>
      <c r="Y6956" s="11"/>
      <c r="Z6956" s="11"/>
      <c r="AA6956" s="11"/>
      <c r="AB6956" s="11"/>
      <c r="AC6956" s="11"/>
      <c r="AD6956" s="11"/>
      <c r="AE6956" s="11"/>
      <c r="AF6956" s="11"/>
      <c r="AG6956" s="11"/>
      <c r="AH6956" s="11"/>
      <c r="AI6956" s="11"/>
      <c r="AJ6956" s="11"/>
      <c r="AK6956" s="11"/>
      <c r="AL6956" s="11"/>
      <c r="AM6956" s="5"/>
      <c r="AN6956" s="5"/>
      <c r="AO6956" s="5"/>
      <c r="AP6956" s="5"/>
      <c r="AQ6956" s="5"/>
      <c r="AR6956" s="5"/>
      <c r="AS6956" s="5"/>
      <c r="AT6956" s="5"/>
      <c r="AU6956" s="5"/>
      <c r="AV6956" s="5"/>
      <c r="AW6956" s="5"/>
      <c r="AX6956" s="5"/>
      <c r="AY6956" s="5"/>
      <c r="AZ6956" s="5"/>
      <c r="BA6956" s="5"/>
      <c r="BB6956" s="5"/>
      <c r="BC6956" s="5"/>
      <c r="BD6956" s="5"/>
      <c r="BE6956" s="5"/>
      <c r="BF6956" s="5"/>
      <c r="BG6956" s="5"/>
      <c r="BH6956" s="5"/>
      <c r="BI6956" s="5"/>
      <c r="BJ6956" s="5"/>
      <c r="BK6956" s="5"/>
      <c r="BL6956" s="5"/>
      <c r="BM6956" s="5"/>
      <c r="BN6956" s="5"/>
      <c r="BO6956" s="5"/>
      <c r="BP6956" s="5"/>
      <c r="BQ6956" s="5"/>
      <c r="BR6956" s="5"/>
      <c r="BS6956" s="5"/>
      <c r="BT6956" s="5"/>
      <c r="BU6956" s="5"/>
      <c r="BV6956" s="5"/>
      <c r="BW6956" s="5"/>
      <c r="BX6956" s="5"/>
    </row>
    <row r="6957" spans="1:76" x14ac:dyDescent="0.2">
      <c r="A6957" s="1" t="s">
        <v>22</v>
      </c>
      <c r="B6957" s="1" t="s">
        <v>770</v>
      </c>
      <c r="C6957" s="1" t="s">
        <v>526</v>
      </c>
      <c r="D6957" s="1" t="s">
        <v>110</v>
      </c>
      <c r="E6957" s="1" t="s">
        <v>2</v>
      </c>
      <c r="F6957" s="1" t="s">
        <v>1125</v>
      </c>
      <c r="G6957" s="1" t="s">
        <v>107</v>
      </c>
      <c r="H6957" s="8"/>
      <c r="I6957" s="8">
        <v>2015</v>
      </c>
      <c r="J6957" s="1" t="s">
        <v>768</v>
      </c>
      <c r="K6957" s="9">
        <v>10738</v>
      </c>
      <c r="L6957" s="10">
        <f>K6957/ VLOOKUP(A6957,Indicators!$B$1:$V$7,21,FALSE)</f>
        <v>62.915265359691574</v>
      </c>
      <c r="M6957" s="11"/>
      <c r="N6957" s="11"/>
      <c r="O6957" s="11"/>
      <c r="P6957" s="8" t="str">
        <f>IF(H6957="Y", K6957/VLOOKUP(A6957,Indicators!$B$1:$S$7,18,FALSE),"")</f>
        <v/>
      </c>
      <c r="Q6957" s="8" t="str">
        <f t="shared" si="0"/>
        <v/>
      </c>
      <c r="R6957" s="1" t="s">
        <v>103</v>
      </c>
      <c r="S6957" s="1" t="s">
        <v>53</v>
      </c>
      <c r="T6957" s="11"/>
      <c r="U6957" s="11"/>
      <c r="V6957" s="11"/>
      <c r="W6957" s="11"/>
      <c r="X6957" s="11"/>
      <c r="Y6957" s="11"/>
      <c r="Z6957" s="11"/>
      <c r="AA6957" s="11"/>
      <c r="AB6957" s="11"/>
      <c r="AC6957" s="11"/>
      <c r="AD6957" s="11"/>
      <c r="AE6957" s="11"/>
      <c r="AF6957" s="11"/>
      <c r="AG6957" s="11"/>
      <c r="AH6957" s="11"/>
      <c r="AI6957" s="11"/>
      <c r="AJ6957" s="11"/>
      <c r="AK6957" s="11"/>
      <c r="AL6957" s="11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5"/>
      <c r="AX6957" s="5"/>
      <c r="AY6957" s="5"/>
      <c r="AZ6957" s="5"/>
      <c r="BA6957" s="5"/>
      <c r="BB6957" s="5"/>
      <c r="BC6957" s="5"/>
      <c r="BD6957" s="5"/>
      <c r="BE6957" s="5"/>
      <c r="BF6957" s="5"/>
      <c r="BG6957" s="5"/>
      <c r="BH6957" s="5"/>
      <c r="BI6957" s="5"/>
      <c r="BJ6957" s="5"/>
      <c r="BK6957" s="5"/>
      <c r="BL6957" s="5"/>
      <c r="BM6957" s="5"/>
      <c r="BN6957" s="5"/>
      <c r="BO6957" s="5"/>
      <c r="BP6957" s="5"/>
      <c r="BQ6957" s="5"/>
      <c r="BR6957" s="5"/>
      <c r="BS6957" s="5"/>
      <c r="BT6957" s="5"/>
      <c r="BU6957" s="5"/>
      <c r="BV6957" s="5"/>
      <c r="BW6957" s="5"/>
      <c r="BX6957" s="5"/>
    </row>
    <row r="6958" spans="1:76" x14ac:dyDescent="0.2">
      <c r="A6958" s="1" t="s">
        <v>22</v>
      </c>
      <c r="B6958" s="1" t="s">
        <v>770</v>
      </c>
      <c r="C6958" s="1" t="s">
        <v>49</v>
      </c>
      <c r="D6958" s="1" t="s">
        <v>110</v>
      </c>
      <c r="E6958" s="1" t="s">
        <v>2</v>
      </c>
      <c r="F6958" s="1" t="s">
        <v>1125</v>
      </c>
      <c r="G6958" s="1" t="s">
        <v>107</v>
      </c>
      <c r="H6958" s="8"/>
      <c r="I6958" s="8">
        <v>2015</v>
      </c>
      <c r="J6958" s="1" t="s">
        <v>768</v>
      </c>
      <c r="K6958" s="9">
        <v>18227</v>
      </c>
      <c r="L6958" s="10">
        <f>K6958/ VLOOKUP(A6958,Indicators!$B$1:$V$7,21,FALSE)</f>
        <v>106.79423931002964</v>
      </c>
      <c r="M6958" s="11"/>
      <c r="N6958" s="11"/>
      <c r="O6958" s="11"/>
      <c r="P6958" s="8" t="str">
        <f>IF(H6958="Y", K6958/VLOOKUP(A6958,Indicators!$B$1:$S$7,18,FALSE),"")</f>
        <v/>
      </c>
      <c r="Q6958" s="8" t="str">
        <f t="shared" si="0"/>
        <v/>
      </c>
      <c r="R6958" s="1" t="s">
        <v>103</v>
      </c>
      <c r="S6958" s="1" t="s">
        <v>49</v>
      </c>
      <c r="T6958" s="11"/>
      <c r="U6958" s="11"/>
      <c r="V6958" s="11"/>
      <c r="W6958" s="11"/>
      <c r="X6958" s="11"/>
      <c r="Y6958" s="11"/>
      <c r="Z6958" s="11"/>
      <c r="AA6958" s="11"/>
      <c r="AB6958" s="11"/>
      <c r="AC6958" s="11"/>
      <c r="AD6958" s="11"/>
      <c r="AE6958" s="11"/>
      <c r="AF6958" s="11"/>
      <c r="AG6958" s="11"/>
      <c r="AH6958" s="11"/>
      <c r="AI6958" s="11"/>
      <c r="AJ6958" s="11"/>
      <c r="AK6958" s="11"/>
      <c r="AL6958" s="11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5"/>
      <c r="AX6958" s="5"/>
      <c r="AY6958" s="5"/>
      <c r="AZ6958" s="5"/>
      <c r="BA6958" s="5"/>
      <c r="BB6958" s="5"/>
      <c r="BC6958" s="5"/>
      <c r="BD6958" s="5"/>
      <c r="BE6958" s="5"/>
      <c r="BF6958" s="5"/>
      <c r="BG6958" s="5"/>
      <c r="BH6958" s="5"/>
      <c r="BI6958" s="5"/>
      <c r="BJ6958" s="5"/>
      <c r="BK6958" s="5"/>
      <c r="BL6958" s="5"/>
      <c r="BM6958" s="5"/>
      <c r="BN6958" s="5"/>
      <c r="BO6958" s="5"/>
      <c r="BP6958" s="5"/>
      <c r="BQ6958" s="5"/>
      <c r="BR6958" s="5"/>
      <c r="BS6958" s="5"/>
      <c r="BT6958" s="5"/>
      <c r="BU6958" s="5"/>
      <c r="BV6958" s="5"/>
      <c r="BW6958" s="5"/>
      <c r="BX6958" s="5"/>
    </row>
    <row r="6959" spans="1:76" x14ac:dyDescent="0.2">
      <c r="A6959" s="1" t="s">
        <v>22</v>
      </c>
      <c r="B6959" s="1" t="s">
        <v>775</v>
      </c>
      <c r="C6959" s="1" t="s">
        <v>1058</v>
      </c>
      <c r="D6959" s="1" t="s">
        <v>110</v>
      </c>
      <c r="E6959" s="1" t="s">
        <v>2</v>
      </c>
      <c r="F6959" s="1" t="s">
        <v>1125</v>
      </c>
      <c r="G6959" s="1" t="s">
        <v>107</v>
      </c>
      <c r="H6959" s="8"/>
      <c r="I6959" s="8">
        <v>2015</v>
      </c>
      <c r="J6959" s="1" t="s">
        <v>768</v>
      </c>
      <c r="K6959" s="8">
        <v>350</v>
      </c>
      <c r="L6959" s="10">
        <f>K6959/ VLOOKUP(A6959,Indicators!$B$1:$V$7,21,FALSE)</f>
        <v>2.0506931342793862</v>
      </c>
      <c r="M6959" s="1" t="s">
        <v>769</v>
      </c>
      <c r="N6959" s="11"/>
      <c r="O6959" s="11"/>
      <c r="P6959" s="8" t="str">
        <f>IF(H6959="Y", K6959/VLOOKUP(A6959,Indicators!$B$1:$S$7,18,FALSE),"")</f>
        <v/>
      </c>
      <c r="Q6959" s="8" t="str">
        <f t="shared" si="0"/>
        <v/>
      </c>
      <c r="R6959" s="1" t="s">
        <v>109</v>
      </c>
      <c r="S6959" s="1" t="s">
        <v>50</v>
      </c>
      <c r="T6959" s="11"/>
      <c r="U6959" s="11"/>
      <c r="V6959" s="11"/>
      <c r="W6959" s="11"/>
      <c r="X6959" s="11"/>
      <c r="Y6959" s="11"/>
      <c r="Z6959" s="11"/>
      <c r="AA6959" s="11"/>
      <c r="AB6959" s="11"/>
      <c r="AC6959" s="11"/>
      <c r="AD6959" s="11"/>
      <c r="AE6959" s="11"/>
      <c r="AF6959" s="11"/>
      <c r="AG6959" s="11"/>
      <c r="AH6959" s="11"/>
      <c r="AI6959" s="11"/>
      <c r="AJ6959" s="11"/>
      <c r="AK6959" s="11"/>
      <c r="AL6959" s="11"/>
      <c r="AM6959" s="5"/>
      <c r="AN6959" s="5"/>
      <c r="AO6959" s="5"/>
      <c r="AP6959" s="5"/>
      <c r="AQ6959" s="5"/>
      <c r="AR6959" s="5"/>
      <c r="AS6959" s="5"/>
      <c r="AT6959" s="5"/>
      <c r="AU6959" s="5"/>
      <c r="AV6959" s="5"/>
      <c r="AW6959" s="5"/>
      <c r="AX6959" s="5"/>
      <c r="AY6959" s="5"/>
      <c r="AZ6959" s="5"/>
      <c r="BA6959" s="5"/>
      <c r="BB6959" s="5"/>
      <c r="BC6959" s="5"/>
      <c r="BD6959" s="5"/>
      <c r="BE6959" s="5"/>
      <c r="BF6959" s="5"/>
      <c r="BG6959" s="5"/>
      <c r="BH6959" s="5"/>
      <c r="BI6959" s="5"/>
      <c r="BJ6959" s="5"/>
      <c r="BK6959" s="5"/>
      <c r="BL6959" s="5"/>
      <c r="BM6959" s="5"/>
      <c r="BN6959" s="5"/>
      <c r="BO6959" s="5"/>
      <c r="BP6959" s="5"/>
      <c r="BQ6959" s="5"/>
      <c r="BR6959" s="5"/>
      <c r="BS6959" s="5"/>
      <c r="BT6959" s="5"/>
      <c r="BU6959" s="5"/>
      <c r="BV6959" s="5"/>
      <c r="BW6959" s="5"/>
      <c r="BX6959" s="5"/>
    </row>
    <row r="6960" spans="1:76" x14ac:dyDescent="0.2">
      <c r="A6960" s="1" t="s">
        <v>22</v>
      </c>
      <c r="B6960" s="1" t="s">
        <v>775</v>
      </c>
      <c r="C6960" s="1" t="s">
        <v>975</v>
      </c>
      <c r="D6960" s="1" t="s">
        <v>110</v>
      </c>
      <c r="E6960" s="1" t="s">
        <v>2</v>
      </c>
      <c r="F6960" s="1" t="s">
        <v>1125</v>
      </c>
      <c r="G6960" s="1" t="s">
        <v>107</v>
      </c>
      <c r="H6960" s="8"/>
      <c r="I6960" s="8">
        <v>2015</v>
      </c>
      <c r="J6960" s="1" t="s">
        <v>768</v>
      </c>
      <c r="K6960" s="8">
        <v>440</v>
      </c>
      <c r="L6960" s="10">
        <f>K6960/ VLOOKUP(A6960,Indicators!$B$1:$V$7,21,FALSE)</f>
        <v>2.5780142259512284</v>
      </c>
      <c r="M6960" s="11"/>
      <c r="N6960" s="11"/>
      <c r="O6960" s="11"/>
      <c r="P6960" s="8" t="str">
        <f>IF(H6960="Y", K6960/VLOOKUP(A6960,Indicators!$B$1:$S$7,18,FALSE),"")</f>
        <v/>
      </c>
      <c r="Q6960" s="8" t="str">
        <f t="shared" si="0"/>
        <v/>
      </c>
      <c r="R6960" s="1" t="s">
        <v>109</v>
      </c>
      <c r="S6960" s="1" t="s">
        <v>50</v>
      </c>
      <c r="T6960" s="11"/>
      <c r="U6960" s="11"/>
      <c r="V6960" s="11"/>
      <c r="W6960" s="11"/>
      <c r="X6960" s="11"/>
      <c r="Y6960" s="11"/>
      <c r="Z6960" s="11"/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/>
      <c r="AK6960" s="11"/>
      <c r="AL6960" s="11"/>
      <c r="AM6960" s="5"/>
      <c r="AN6960" s="5"/>
      <c r="AO6960" s="5"/>
      <c r="AP6960" s="5"/>
      <c r="AQ6960" s="5"/>
      <c r="AR6960" s="5"/>
      <c r="AS6960" s="5"/>
      <c r="AT6960" s="5"/>
      <c r="AU6960" s="5"/>
      <c r="AV6960" s="5"/>
      <c r="AW6960" s="5"/>
      <c r="AX6960" s="5"/>
      <c r="AY6960" s="5"/>
      <c r="AZ6960" s="5"/>
      <c r="BA6960" s="5"/>
      <c r="BB6960" s="5"/>
      <c r="BC6960" s="5"/>
      <c r="BD6960" s="5"/>
      <c r="BE6960" s="5"/>
      <c r="BF6960" s="5"/>
      <c r="BG6960" s="5"/>
      <c r="BH6960" s="5"/>
      <c r="BI6960" s="5"/>
      <c r="BJ6960" s="5"/>
      <c r="BK6960" s="5"/>
      <c r="BL6960" s="5"/>
      <c r="BM6960" s="5"/>
      <c r="BN6960" s="5"/>
      <c r="BO6960" s="5"/>
      <c r="BP6960" s="5"/>
      <c r="BQ6960" s="5"/>
      <c r="BR6960" s="5"/>
      <c r="BS6960" s="5"/>
      <c r="BT6960" s="5"/>
      <c r="BU6960" s="5"/>
      <c r="BV6960" s="5"/>
      <c r="BW6960" s="5"/>
      <c r="BX6960" s="5"/>
    </row>
    <row r="6961" spans="1:76" x14ac:dyDescent="0.2">
      <c r="A6961" s="1" t="s">
        <v>22</v>
      </c>
      <c r="B6961" s="1" t="s">
        <v>775</v>
      </c>
      <c r="C6961" s="1" t="s">
        <v>974</v>
      </c>
      <c r="D6961" s="1" t="s">
        <v>110</v>
      </c>
      <c r="E6961" s="1" t="s">
        <v>2</v>
      </c>
      <c r="F6961" s="1" t="s">
        <v>1125</v>
      </c>
      <c r="G6961" s="1" t="s">
        <v>107</v>
      </c>
      <c r="H6961" s="8"/>
      <c r="I6961" s="8">
        <v>2015</v>
      </c>
      <c r="J6961" s="1" t="s">
        <v>768</v>
      </c>
      <c r="K6961" s="8">
        <v>461</v>
      </c>
      <c r="L6961" s="10">
        <f>K6961/ VLOOKUP(A6961,Indicators!$B$1:$V$7,21,FALSE)</f>
        <v>2.7010558140079919</v>
      </c>
      <c r="M6961" s="11"/>
      <c r="N6961" s="11"/>
      <c r="O6961" s="11"/>
      <c r="P6961" s="8" t="str">
        <f>IF(H6961="Y", K6961/VLOOKUP(A6961,Indicators!$B$1:$S$7,18,FALSE),"")</f>
        <v/>
      </c>
      <c r="Q6961" s="8" t="str">
        <f t="shared" si="0"/>
        <v/>
      </c>
      <c r="R6961" s="1" t="s">
        <v>109</v>
      </c>
      <c r="S6961" s="1" t="s">
        <v>50</v>
      </c>
      <c r="T6961" s="11"/>
      <c r="U6961" s="11"/>
      <c r="V6961" s="11"/>
      <c r="W6961" s="11"/>
      <c r="X6961" s="11"/>
      <c r="Y6961" s="11"/>
      <c r="Z6961" s="11"/>
      <c r="AA6961" s="11"/>
      <c r="AB6961" s="11"/>
      <c r="AC6961" s="11"/>
      <c r="AD6961" s="11"/>
      <c r="AE6961" s="11"/>
      <c r="AF6961" s="11"/>
      <c r="AG6961" s="11"/>
      <c r="AH6961" s="11"/>
      <c r="AI6961" s="11"/>
      <c r="AJ6961" s="11"/>
      <c r="AK6961" s="11"/>
      <c r="AL6961" s="11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5"/>
      <c r="AX6961" s="5"/>
      <c r="AY6961" s="5"/>
      <c r="AZ6961" s="5"/>
      <c r="BA6961" s="5"/>
      <c r="BB6961" s="5"/>
      <c r="BC6961" s="5"/>
      <c r="BD6961" s="5"/>
      <c r="BE6961" s="5"/>
      <c r="BF6961" s="5"/>
      <c r="BG6961" s="5"/>
      <c r="BH6961" s="5"/>
      <c r="BI6961" s="5"/>
      <c r="BJ6961" s="5"/>
      <c r="BK6961" s="5"/>
      <c r="BL6961" s="5"/>
      <c r="BM6961" s="5"/>
      <c r="BN6961" s="5"/>
      <c r="BO6961" s="5"/>
      <c r="BP6961" s="5"/>
      <c r="BQ6961" s="5"/>
      <c r="BR6961" s="5"/>
      <c r="BS6961" s="5"/>
      <c r="BT6961" s="5"/>
      <c r="BU6961" s="5"/>
      <c r="BV6961" s="5"/>
      <c r="BW6961" s="5"/>
      <c r="BX6961" s="5"/>
    </row>
    <row r="6962" spans="1:76" x14ac:dyDescent="0.2">
      <c r="A6962" s="1" t="s">
        <v>22</v>
      </c>
      <c r="B6962" s="1" t="s">
        <v>775</v>
      </c>
      <c r="C6962" s="1" t="s">
        <v>1070</v>
      </c>
      <c r="D6962" s="1" t="s">
        <v>110</v>
      </c>
      <c r="E6962" s="1" t="s">
        <v>2</v>
      </c>
      <c r="F6962" s="1" t="s">
        <v>1125</v>
      </c>
      <c r="G6962" s="1" t="s">
        <v>107</v>
      </c>
      <c r="H6962" s="8"/>
      <c r="I6962" s="8">
        <v>2015</v>
      </c>
      <c r="J6962" s="1" t="s">
        <v>768</v>
      </c>
      <c r="K6962" s="8">
        <v>639</v>
      </c>
      <c r="L6962" s="10">
        <f>K6962/ VLOOKUP(A6962,Indicators!$B$1:$V$7,21,FALSE)</f>
        <v>3.7439797508700798</v>
      </c>
      <c r="M6962" s="1" t="s">
        <v>769</v>
      </c>
      <c r="N6962" s="11"/>
      <c r="O6962" s="11"/>
      <c r="P6962" s="8" t="str">
        <f>IF(H6962="Y", K6962/VLOOKUP(A6962,Indicators!$B$1:$S$7,18,FALSE),"")</f>
        <v/>
      </c>
      <c r="Q6962" s="8" t="str">
        <f t="shared" si="0"/>
        <v/>
      </c>
      <c r="R6962" s="1" t="s">
        <v>109</v>
      </c>
      <c r="S6962" s="1" t="s">
        <v>50</v>
      </c>
      <c r="T6962" s="11"/>
      <c r="U6962" s="11"/>
      <c r="V6962" s="11"/>
      <c r="W6962" s="11"/>
      <c r="X6962" s="11"/>
      <c r="Y6962" s="11"/>
      <c r="Z6962" s="11"/>
      <c r="AA6962" s="11"/>
      <c r="AB6962" s="11"/>
      <c r="AC6962" s="11"/>
      <c r="AD6962" s="11"/>
      <c r="AE6962" s="11"/>
      <c r="AF6962" s="11"/>
      <c r="AG6962" s="11"/>
      <c r="AH6962" s="11"/>
      <c r="AI6962" s="11"/>
      <c r="AJ6962" s="11"/>
      <c r="AK6962" s="11"/>
      <c r="AL6962" s="11"/>
      <c r="AM6962" s="5"/>
      <c r="AN6962" s="5"/>
      <c r="AO6962" s="5"/>
      <c r="AP6962" s="5"/>
      <c r="AQ6962" s="5"/>
      <c r="AR6962" s="5"/>
      <c r="AS6962" s="5"/>
      <c r="AT6962" s="5"/>
      <c r="AU6962" s="5"/>
      <c r="AV6962" s="5"/>
      <c r="AW6962" s="5"/>
      <c r="AX6962" s="5"/>
      <c r="AY6962" s="5"/>
      <c r="AZ6962" s="5"/>
      <c r="BA6962" s="5"/>
      <c r="BB6962" s="5"/>
      <c r="BC6962" s="5"/>
      <c r="BD6962" s="5"/>
      <c r="BE6962" s="5"/>
      <c r="BF6962" s="5"/>
      <c r="BG6962" s="5"/>
      <c r="BH6962" s="5"/>
      <c r="BI6962" s="5"/>
      <c r="BJ6962" s="5"/>
      <c r="BK6962" s="5"/>
      <c r="BL6962" s="5"/>
      <c r="BM6962" s="5"/>
      <c r="BN6962" s="5"/>
      <c r="BO6962" s="5"/>
      <c r="BP6962" s="5"/>
      <c r="BQ6962" s="5"/>
      <c r="BR6962" s="5"/>
      <c r="BS6962" s="5"/>
      <c r="BT6962" s="5"/>
      <c r="BU6962" s="5"/>
      <c r="BV6962" s="5"/>
      <c r="BW6962" s="5"/>
      <c r="BX6962" s="5"/>
    </row>
    <row r="6963" spans="1:76" x14ac:dyDescent="0.2">
      <c r="A6963" s="1" t="s">
        <v>22</v>
      </c>
      <c r="B6963" s="1" t="s">
        <v>775</v>
      </c>
      <c r="C6963" s="1" t="s">
        <v>1059</v>
      </c>
      <c r="D6963" s="1" t="s">
        <v>110</v>
      </c>
      <c r="E6963" s="1" t="s">
        <v>2</v>
      </c>
      <c r="F6963" s="1" t="s">
        <v>1125</v>
      </c>
      <c r="G6963" s="1" t="s">
        <v>107</v>
      </c>
      <c r="H6963" s="8"/>
      <c r="I6963" s="8">
        <v>2015</v>
      </c>
      <c r="J6963" s="1" t="s">
        <v>768</v>
      </c>
      <c r="K6963" s="8">
        <v>676</v>
      </c>
      <c r="L6963" s="10">
        <f>K6963/ VLOOKUP(A6963,Indicators!$B$1:$V$7,21,FALSE)</f>
        <v>3.9607673107796146</v>
      </c>
      <c r="M6963" s="11"/>
      <c r="N6963" s="11"/>
      <c r="O6963" s="11"/>
      <c r="P6963" s="8" t="str">
        <f>IF(H6963="Y", K6963/VLOOKUP(A6963,Indicators!$B$1:$S$7,18,FALSE),"")</f>
        <v/>
      </c>
      <c r="Q6963" s="8" t="str">
        <f t="shared" si="0"/>
        <v/>
      </c>
      <c r="R6963" s="1" t="s">
        <v>109</v>
      </c>
      <c r="S6963" s="1" t="s">
        <v>50</v>
      </c>
      <c r="T6963" s="11"/>
      <c r="U6963" s="11"/>
      <c r="V6963" s="11"/>
      <c r="W6963" s="11"/>
      <c r="X6963" s="11"/>
      <c r="Y6963" s="11"/>
      <c r="Z6963" s="11"/>
      <c r="AA6963" s="11"/>
      <c r="AB6963" s="11"/>
      <c r="AC6963" s="11"/>
      <c r="AD6963" s="11"/>
      <c r="AE6963" s="11"/>
      <c r="AF6963" s="11"/>
      <c r="AG6963" s="11"/>
      <c r="AH6963" s="11"/>
      <c r="AI6963" s="11"/>
      <c r="AJ6963" s="11"/>
      <c r="AK6963" s="11"/>
      <c r="AL6963" s="11"/>
      <c r="AM6963" s="5"/>
      <c r="AN6963" s="5"/>
      <c r="AO6963" s="5"/>
      <c r="AP6963" s="5"/>
      <c r="AQ6963" s="5"/>
      <c r="AR6963" s="5"/>
      <c r="AS6963" s="5"/>
      <c r="AT6963" s="5"/>
      <c r="AU6963" s="5"/>
      <c r="AV6963" s="5"/>
      <c r="AW6963" s="5"/>
      <c r="AX6963" s="5"/>
      <c r="AY6963" s="5"/>
      <c r="AZ6963" s="5"/>
      <c r="BA6963" s="5"/>
      <c r="BB6963" s="5"/>
      <c r="BC6963" s="5"/>
      <c r="BD6963" s="5"/>
      <c r="BE6963" s="5"/>
      <c r="BF6963" s="5"/>
      <c r="BG6963" s="5"/>
      <c r="BH6963" s="5"/>
      <c r="BI6963" s="5"/>
      <c r="BJ6963" s="5"/>
      <c r="BK6963" s="5"/>
      <c r="BL6963" s="5"/>
      <c r="BM6963" s="5"/>
      <c r="BN6963" s="5"/>
      <c r="BO6963" s="5"/>
      <c r="BP6963" s="5"/>
      <c r="BQ6963" s="5"/>
      <c r="BR6963" s="5"/>
      <c r="BS6963" s="5"/>
      <c r="BT6963" s="5"/>
      <c r="BU6963" s="5"/>
      <c r="BV6963" s="5"/>
      <c r="BW6963" s="5"/>
      <c r="BX6963" s="5"/>
    </row>
    <row r="6964" spans="1:76" x14ac:dyDescent="0.2">
      <c r="A6964" s="1" t="s">
        <v>22</v>
      </c>
      <c r="B6964" s="1" t="s">
        <v>775</v>
      </c>
      <c r="C6964" s="1" t="s">
        <v>921</v>
      </c>
      <c r="D6964" s="1" t="s">
        <v>110</v>
      </c>
      <c r="E6964" s="1" t="s">
        <v>2</v>
      </c>
      <c r="F6964" s="1" t="s">
        <v>1125</v>
      </c>
      <c r="G6964" s="1" t="s">
        <v>107</v>
      </c>
      <c r="H6964" s="8"/>
      <c r="I6964" s="8">
        <v>2015</v>
      </c>
      <c r="J6964" s="1" t="s">
        <v>768</v>
      </c>
      <c r="K6964" s="8">
        <v>961</v>
      </c>
      <c r="L6964" s="10">
        <f>K6964/ VLOOKUP(A6964,Indicators!$B$1:$V$7,21,FALSE)</f>
        <v>5.6306174344071147</v>
      </c>
      <c r="M6964" s="11"/>
      <c r="N6964" s="11"/>
      <c r="O6964" s="11"/>
      <c r="P6964" s="8" t="str">
        <f>IF(H6964="Y", K6964/VLOOKUP(A6964,Indicators!$B$1:$S$7,18,FALSE),"")</f>
        <v/>
      </c>
      <c r="Q6964" s="8" t="str">
        <f t="shared" si="0"/>
        <v/>
      </c>
      <c r="R6964" s="1" t="s">
        <v>158</v>
      </c>
      <c r="S6964" s="1" t="s">
        <v>72</v>
      </c>
      <c r="T6964" s="11"/>
      <c r="U6964" s="11"/>
      <c r="V6964" s="11"/>
      <c r="W6964" s="11"/>
      <c r="X6964" s="11"/>
      <c r="Y6964" s="11"/>
      <c r="Z6964" s="11"/>
      <c r="AA6964" s="11"/>
      <c r="AB6964" s="11"/>
      <c r="AC6964" s="11"/>
      <c r="AD6964" s="11"/>
      <c r="AE6964" s="11"/>
      <c r="AF6964" s="11"/>
      <c r="AG6964" s="11"/>
      <c r="AH6964" s="11"/>
      <c r="AI6964" s="11"/>
      <c r="AJ6964" s="11"/>
      <c r="AK6964" s="11"/>
      <c r="AL6964" s="11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5"/>
      <c r="AX6964" s="5"/>
      <c r="AY6964" s="5"/>
      <c r="AZ6964" s="5"/>
      <c r="BA6964" s="5"/>
      <c r="BB6964" s="5"/>
      <c r="BC6964" s="5"/>
      <c r="BD6964" s="5"/>
      <c r="BE6964" s="5"/>
      <c r="BF6964" s="5"/>
      <c r="BG6964" s="5"/>
      <c r="BH6964" s="5"/>
      <c r="BI6964" s="5"/>
      <c r="BJ6964" s="5"/>
      <c r="BK6964" s="5"/>
      <c r="BL6964" s="5"/>
      <c r="BM6964" s="5"/>
      <c r="BN6964" s="5"/>
      <c r="BO6964" s="5"/>
      <c r="BP6964" s="5"/>
      <c r="BQ6964" s="5"/>
      <c r="BR6964" s="5"/>
      <c r="BS6964" s="5"/>
      <c r="BT6964" s="5"/>
      <c r="BU6964" s="5"/>
      <c r="BV6964" s="5"/>
      <c r="BW6964" s="5"/>
      <c r="BX6964" s="5"/>
    </row>
    <row r="6965" spans="1:76" x14ac:dyDescent="0.2">
      <c r="A6965" s="1" t="s">
        <v>22</v>
      </c>
      <c r="B6965" s="1" t="s">
        <v>775</v>
      </c>
      <c r="C6965" s="1" t="s">
        <v>805</v>
      </c>
      <c r="D6965" s="1" t="s">
        <v>110</v>
      </c>
      <c r="E6965" s="1" t="s">
        <v>2</v>
      </c>
      <c r="F6965" s="1" t="s">
        <v>1125</v>
      </c>
      <c r="G6965" s="1" t="s">
        <v>107</v>
      </c>
      <c r="H6965" s="8"/>
      <c r="I6965" s="8">
        <v>2015</v>
      </c>
      <c r="J6965" s="1" t="s">
        <v>768</v>
      </c>
      <c r="K6965" s="9">
        <v>1314</v>
      </c>
      <c r="L6965" s="10">
        <f>K6965/ VLOOKUP(A6965,Indicators!$B$1:$V$7,21,FALSE)</f>
        <v>7.6988879384088964</v>
      </c>
      <c r="M6965" s="1" t="s">
        <v>769</v>
      </c>
      <c r="N6965" s="11"/>
      <c r="O6965" s="11"/>
      <c r="P6965" s="8" t="str">
        <f>IF(H6965="Y", K6965/VLOOKUP(A6965,Indicators!$B$1:$S$7,18,FALSE),"")</f>
        <v/>
      </c>
      <c r="Q6965" s="8" t="str">
        <f t="shared" si="0"/>
        <v/>
      </c>
      <c r="R6965" s="1" t="s">
        <v>109</v>
      </c>
      <c r="S6965" s="1" t="s">
        <v>50</v>
      </c>
      <c r="T6965" s="11"/>
      <c r="U6965" s="11"/>
      <c r="V6965" s="11"/>
      <c r="W6965" s="11"/>
      <c r="X6965" s="11"/>
      <c r="Y6965" s="11"/>
      <c r="Z6965" s="11"/>
      <c r="AA6965" s="11"/>
      <c r="AB6965" s="11"/>
      <c r="AC6965" s="11"/>
      <c r="AD6965" s="11"/>
      <c r="AE6965" s="11"/>
      <c r="AF6965" s="11"/>
      <c r="AG6965" s="11"/>
      <c r="AH6965" s="11"/>
      <c r="AI6965" s="11"/>
      <c r="AJ6965" s="11"/>
      <c r="AK6965" s="11"/>
      <c r="AL6965" s="11"/>
      <c r="AM6965" s="5"/>
      <c r="AN6965" s="5"/>
      <c r="AO6965" s="5"/>
      <c r="AP6965" s="5"/>
      <c r="AQ6965" s="5"/>
      <c r="AR6965" s="5"/>
      <c r="AS6965" s="5"/>
      <c r="AT6965" s="5"/>
      <c r="AU6965" s="5"/>
      <c r="AV6965" s="5"/>
      <c r="AW6965" s="5"/>
      <c r="AX6965" s="5"/>
      <c r="AY6965" s="5"/>
      <c r="AZ6965" s="5"/>
      <c r="BA6965" s="5"/>
      <c r="BB6965" s="5"/>
      <c r="BC6965" s="5"/>
      <c r="BD6965" s="5"/>
      <c r="BE6965" s="5"/>
      <c r="BF6965" s="5"/>
      <c r="BG6965" s="5"/>
      <c r="BH6965" s="5"/>
      <c r="BI6965" s="5"/>
      <c r="BJ6965" s="5"/>
      <c r="BK6965" s="5"/>
      <c r="BL6965" s="5"/>
      <c r="BM6965" s="5"/>
      <c r="BN6965" s="5"/>
      <c r="BO6965" s="5"/>
      <c r="BP6965" s="5"/>
      <c r="BQ6965" s="5"/>
      <c r="BR6965" s="5"/>
      <c r="BS6965" s="5"/>
      <c r="BT6965" s="5"/>
      <c r="BU6965" s="5"/>
      <c r="BV6965" s="5"/>
      <c r="BW6965" s="5"/>
      <c r="BX6965" s="5"/>
    </row>
    <row r="6966" spans="1:76" x14ac:dyDescent="0.2">
      <c r="A6966" s="1" t="s">
        <v>22</v>
      </c>
      <c r="B6966" s="1" t="s">
        <v>775</v>
      </c>
      <c r="C6966" s="1" t="s">
        <v>960</v>
      </c>
      <c r="D6966" s="1" t="s">
        <v>110</v>
      </c>
      <c r="E6966" s="1" t="s">
        <v>2</v>
      </c>
      <c r="F6966" s="1" t="s">
        <v>1125</v>
      </c>
      <c r="G6966" s="1" t="s">
        <v>107</v>
      </c>
      <c r="H6966" s="8"/>
      <c r="I6966" s="8">
        <v>2015</v>
      </c>
      <c r="J6966" s="1" t="s">
        <v>768</v>
      </c>
      <c r="K6966" s="9">
        <v>1536</v>
      </c>
      <c r="L6966" s="10">
        <f>K6966/ VLOOKUP(A6966,Indicators!$B$1:$V$7,21,FALSE)</f>
        <v>8.999613297866107</v>
      </c>
      <c r="M6966" s="11"/>
      <c r="N6966" s="11"/>
      <c r="O6966" s="11"/>
      <c r="P6966" s="8" t="str">
        <f>IF(H6966="Y", K6966/VLOOKUP(A6966,Indicators!$B$1:$S$7,18,FALSE),"")</f>
        <v/>
      </c>
      <c r="Q6966" s="8" t="str">
        <f t="shared" si="0"/>
        <v/>
      </c>
      <c r="R6966" s="1" t="s">
        <v>109</v>
      </c>
      <c r="S6966" s="1" t="s">
        <v>50</v>
      </c>
      <c r="T6966" s="11"/>
      <c r="U6966" s="11"/>
      <c r="V6966" s="11"/>
      <c r="W6966" s="11"/>
      <c r="X6966" s="11"/>
      <c r="Y6966" s="11"/>
      <c r="Z6966" s="11"/>
      <c r="AA6966" s="11"/>
      <c r="AB6966" s="11"/>
      <c r="AC6966" s="11"/>
      <c r="AD6966" s="11"/>
      <c r="AE6966" s="11"/>
      <c r="AF6966" s="11"/>
      <c r="AG6966" s="11"/>
      <c r="AH6966" s="11"/>
      <c r="AI6966" s="11"/>
      <c r="AJ6966" s="11"/>
      <c r="AK6966" s="11"/>
      <c r="AL6966" s="11"/>
      <c r="AM6966" s="5"/>
      <c r="AN6966" s="5"/>
      <c r="AO6966" s="5"/>
      <c r="AP6966" s="5"/>
      <c r="AQ6966" s="5"/>
      <c r="AR6966" s="5"/>
      <c r="AS6966" s="5"/>
      <c r="AT6966" s="5"/>
      <c r="AU6966" s="5"/>
      <c r="AV6966" s="5"/>
      <c r="AW6966" s="5"/>
      <c r="AX6966" s="5"/>
      <c r="AY6966" s="5"/>
      <c r="AZ6966" s="5"/>
      <c r="BA6966" s="5"/>
      <c r="BB6966" s="5"/>
      <c r="BC6966" s="5"/>
      <c r="BD6966" s="5"/>
      <c r="BE6966" s="5"/>
      <c r="BF6966" s="5"/>
      <c r="BG6966" s="5"/>
      <c r="BH6966" s="5"/>
      <c r="BI6966" s="5"/>
      <c r="BJ6966" s="5"/>
      <c r="BK6966" s="5"/>
      <c r="BL6966" s="5"/>
      <c r="BM6966" s="5"/>
      <c r="BN6966" s="5"/>
      <c r="BO6966" s="5"/>
      <c r="BP6966" s="5"/>
      <c r="BQ6966" s="5"/>
      <c r="BR6966" s="5"/>
      <c r="BS6966" s="5"/>
      <c r="BT6966" s="5"/>
      <c r="BU6966" s="5"/>
      <c r="BV6966" s="5"/>
      <c r="BW6966" s="5"/>
      <c r="BX6966" s="5"/>
    </row>
    <row r="6967" spans="1:76" x14ac:dyDescent="0.2">
      <c r="A6967" s="1" t="s">
        <v>22</v>
      </c>
      <c r="B6967" s="1" t="s">
        <v>775</v>
      </c>
      <c r="C6967" s="1" t="s">
        <v>928</v>
      </c>
      <c r="D6967" s="1" t="s">
        <v>110</v>
      </c>
      <c r="E6967" s="1" t="s">
        <v>2</v>
      </c>
      <c r="F6967" s="1" t="s">
        <v>1125</v>
      </c>
      <c r="G6967" s="1" t="s">
        <v>107</v>
      </c>
      <c r="H6967" s="8"/>
      <c r="I6967" s="8">
        <v>2015</v>
      </c>
      <c r="J6967" s="1" t="s">
        <v>768</v>
      </c>
      <c r="K6967" s="9">
        <v>1672</v>
      </c>
      <c r="L6967" s="10">
        <f>K6967/ VLOOKUP(A6967,Indicators!$B$1:$V$7,21,FALSE)</f>
        <v>9.7964540586146693</v>
      </c>
      <c r="M6967" s="1" t="s">
        <v>769</v>
      </c>
      <c r="N6967" s="11"/>
      <c r="O6967" s="11"/>
      <c r="P6967" s="8" t="str">
        <f>IF(H6967="Y", K6967/VLOOKUP(A6967,Indicators!$B$1:$S$7,18,FALSE),"")</f>
        <v/>
      </c>
      <c r="Q6967" s="8" t="str">
        <f t="shared" si="0"/>
        <v/>
      </c>
      <c r="R6967" s="1" t="s">
        <v>158</v>
      </c>
      <c r="S6967" s="1" t="s">
        <v>72</v>
      </c>
      <c r="T6967" s="11"/>
      <c r="U6967" s="11"/>
      <c r="V6967" s="11"/>
      <c r="W6967" s="11"/>
      <c r="X6967" s="11"/>
      <c r="Y6967" s="11"/>
      <c r="Z6967" s="11"/>
      <c r="AA6967" s="11"/>
      <c r="AB6967" s="11"/>
      <c r="AC6967" s="11"/>
      <c r="AD6967" s="11"/>
      <c r="AE6967" s="11"/>
      <c r="AF6967" s="11"/>
      <c r="AG6967" s="11"/>
      <c r="AH6967" s="11"/>
      <c r="AI6967" s="11"/>
      <c r="AJ6967" s="11"/>
      <c r="AK6967" s="11"/>
      <c r="AL6967" s="11"/>
      <c r="AM6967" s="5"/>
      <c r="AN6967" s="5"/>
      <c r="AO6967" s="5"/>
      <c r="AP6967" s="5"/>
      <c r="AQ6967" s="5"/>
      <c r="AR6967" s="5"/>
      <c r="AS6967" s="5"/>
      <c r="AT6967" s="5"/>
      <c r="AU6967" s="5"/>
      <c r="AV6967" s="5"/>
      <c r="AW6967" s="5"/>
      <c r="AX6967" s="5"/>
      <c r="AY6967" s="5"/>
      <c r="AZ6967" s="5"/>
      <c r="BA6967" s="5"/>
      <c r="BB6967" s="5"/>
      <c r="BC6967" s="5"/>
      <c r="BD6967" s="5"/>
      <c r="BE6967" s="5"/>
      <c r="BF6967" s="5"/>
      <c r="BG6967" s="5"/>
      <c r="BH6967" s="5"/>
      <c r="BI6967" s="5"/>
      <c r="BJ6967" s="5"/>
      <c r="BK6967" s="5"/>
      <c r="BL6967" s="5"/>
      <c r="BM6967" s="5"/>
      <c r="BN6967" s="5"/>
      <c r="BO6967" s="5"/>
      <c r="BP6967" s="5"/>
      <c r="BQ6967" s="5"/>
      <c r="BR6967" s="5"/>
      <c r="BS6967" s="5"/>
      <c r="BT6967" s="5"/>
      <c r="BU6967" s="5"/>
      <c r="BV6967" s="5"/>
      <c r="BW6967" s="5"/>
      <c r="BX6967" s="5"/>
    </row>
    <row r="6968" spans="1:76" x14ac:dyDescent="0.2">
      <c r="A6968" s="1" t="s">
        <v>22</v>
      </c>
      <c r="B6968" s="1" t="s">
        <v>775</v>
      </c>
      <c r="C6968" s="1" t="s">
        <v>780</v>
      </c>
      <c r="D6968" s="1" t="s">
        <v>110</v>
      </c>
      <c r="E6968" s="1" t="s">
        <v>2</v>
      </c>
      <c r="F6968" s="1" t="s">
        <v>1125</v>
      </c>
      <c r="G6968" s="1" t="s">
        <v>107</v>
      </c>
      <c r="H6968" s="8"/>
      <c r="I6968" s="8">
        <v>2015</v>
      </c>
      <c r="J6968" s="1" t="s">
        <v>768</v>
      </c>
      <c r="K6968" s="9">
        <v>1879</v>
      </c>
      <c r="L6968" s="10">
        <f>K6968/ VLOOKUP(A6968,Indicators!$B$1:$V$7,21,FALSE)</f>
        <v>11.009292569459905</v>
      </c>
      <c r="M6968" s="1" t="s">
        <v>769</v>
      </c>
      <c r="N6968" s="11"/>
      <c r="O6968" s="11"/>
      <c r="P6968" s="8" t="str">
        <f>IF(H6968="Y", K6968/VLOOKUP(A6968,Indicators!$B$1:$S$7,18,FALSE),"")</f>
        <v/>
      </c>
      <c r="Q6968" s="8" t="str">
        <f t="shared" si="0"/>
        <v/>
      </c>
      <c r="R6968" s="1" t="s">
        <v>158</v>
      </c>
      <c r="S6968" s="1" t="s">
        <v>56</v>
      </c>
      <c r="T6968" s="11"/>
      <c r="U6968" s="11"/>
      <c r="V6968" s="11"/>
      <c r="W6968" s="11"/>
      <c r="X6968" s="11"/>
      <c r="Y6968" s="11"/>
      <c r="Z6968" s="11"/>
      <c r="AA6968" s="11"/>
      <c r="AB6968" s="11"/>
      <c r="AC6968" s="11"/>
      <c r="AD6968" s="11"/>
      <c r="AE6968" s="11"/>
      <c r="AF6968" s="11"/>
      <c r="AG6968" s="11"/>
      <c r="AH6968" s="11"/>
      <c r="AI6968" s="11"/>
      <c r="AJ6968" s="11"/>
      <c r="AK6968" s="11"/>
      <c r="AL6968" s="11"/>
      <c r="AM6968" s="5"/>
      <c r="AN6968" s="5"/>
      <c r="AO6968" s="5"/>
      <c r="AP6968" s="5"/>
      <c r="AQ6968" s="5"/>
      <c r="AR6968" s="5"/>
      <c r="AS6968" s="5"/>
      <c r="AT6968" s="5"/>
      <c r="AU6968" s="5"/>
      <c r="AV6968" s="5"/>
      <c r="AW6968" s="5"/>
      <c r="AX6968" s="5"/>
      <c r="AY6968" s="5"/>
      <c r="AZ6968" s="5"/>
      <c r="BA6968" s="5"/>
      <c r="BB6968" s="5"/>
      <c r="BC6968" s="5"/>
      <c r="BD6968" s="5"/>
      <c r="BE6968" s="5"/>
      <c r="BF6968" s="5"/>
      <c r="BG6968" s="5"/>
      <c r="BH6968" s="5"/>
      <c r="BI6968" s="5"/>
      <c r="BJ6968" s="5"/>
      <c r="BK6968" s="5"/>
      <c r="BL6968" s="5"/>
      <c r="BM6968" s="5"/>
      <c r="BN6968" s="5"/>
      <c r="BO6968" s="5"/>
      <c r="BP6968" s="5"/>
      <c r="BQ6968" s="5"/>
      <c r="BR6968" s="5"/>
      <c r="BS6968" s="5"/>
      <c r="BT6968" s="5"/>
      <c r="BU6968" s="5"/>
      <c r="BV6968" s="5"/>
      <c r="BW6968" s="5"/>
      <c r="BX6968" s="5"/>
    </row>
    <row r="6969" spans="1:76" x14ac:dyDescent="0.2">
      <c r="A6969" s="1" t="s">
        <v>22</v>
      </c>
      <c r="B6969" s="1" t="s">
        <v>775</v>
      </c>
      <c r="C6969" s="1" t="s">
        <v>923</v>
      </c>
      <c r="D6969" s="1" t="s">
        <v>110</v>
      </c>
      <c r="E6969" s="1" t="s">
        <v>2</v>
      </c>
      <c r="F6969" s="1" t="s">
        <v>1125</v>
      </c>
      <c r="G6969" s="1" t="s">
        <v>107</v>
      </c>
      <c r="H6969" s="8"/>
      <c r="I6969" s="8">
        <v>2015</v>
      </c>
      <c r="J6969" s="1" t="s">
        <v>768</v>
      </c>
      <c r="K6969" s="9">
        <v>2413</v>
      </c>
      <c r="L6969" s="10">
        <f>K6969/ VLOOKUP(A6969,Indicators!$B$1:$V$7,21,FALSE)</f>
        <v>14.138064380046169</v>
      </c>
      <c r="M6969" s="11"/>
      <c r="N6969" s="11"/>
      <c r="O6969" s="11"/>
      <c r="P6969" s="8" t="str">
        <f>IF(H6969="Y", K6969/VLOOKUP(A6969,Indicators!$B$1:$S$7,18,FALSE),"")</f>
        <v/>
      </c>
      <c r="Q6969" s="8" t="str">
        <f t="shared" si="0"/>
        <v/>
      </c>
      <c r="R6969" s="1" t="s">
        <v>109</v>
      </c>
      <c r="S6969" s="1" t="s">
        <v>50</v>
      </c>
      <c r="T6969" s="11"/>
      <c r="U6969" s="11"/>
      <c r="V6969" s="11"/>
      <c r="W6969" s="11"/>
      <c r="X6969" s="11"/>
      <c r="Y6969" s="11"/>
      <c r="Z6969" s="11"/>
      <c r="AA6969" s="11"/>
      <c r="AB6969" s="11"/>
      <c r="AC6969" s="11"/>
      <c r="AD6969" s="11"/>
      <c r="AE6969" s="11"/>
      <c r="AF6969" s="11"/>
      <c r="AG6969" s="11"/>
      <c r="AH6969" s="11"/>
      <c r="AI6969" s="11"/>
      <c r="AJ6969" s="11"/>
      <c r="AK6969" s="11"/>
      <c r="AL6969" s="11"/>
      <c r="AM6969" s="5"/>
      <c r="AN6969" s="5"/>
      <c r="AO6969" s="5"/>
      <c r="AP6969" s="5"/>
      <c r="AQ6969" s="5"/>
      <c r="AR6969" s="5"/>
      <c r="AS6969" s="5"/>
      <c r="AT6969" s="5"/>
      <c r="AU6969" s="5"/>
      <c r="AV6969" s="5"/>
      <c r="AW6969" s="5"/>
      <c r="AX6969" s="5"/>
      <c r="AY6969" s="5"/>
      <c r="AZ6969" s="5"/>
      <c r="BA6969" s="5"/>
      <c r="BB6969" s="5"/>
      <c r="BC6969" s="5"/>
      <c r="BD6969" s="5"/>
      <c r="BE6969" s="5"/>
      <c r="BF6969" s="5"/>
      <c r="BG6969" s="5"/>
      <c r="BH6969" s="5"/>
      <c r="BI6969" s="5"/>
      <c r="BJ6969" s="5"/>
      <c r="BK6969" s="5"/>
      <c r="BL6969" s="5"/>
      <c r="BM6969" s="5"/>
      <c r="BN6969" s="5"/>
      <c r="BO6969" s="5"/>
      <c r="BP6969" s="5"/>
      <c r="BQ6969" s="5"/>
      <c r="BR6969" s="5"/>
      <c r="BS6969" s="5"/>
      <c r="BT6969" s="5"/>
      <c r="BU6969" s="5"/>
      <c r="BV6969" s="5"/>
      <c r="BW6969" s="5"/>
      <c r="BX6969" s="5"/>
    </row>
    <row r="6970" spans="1:76" x14ac:dyDescent="0.2">
      <c r="A6970" s="1" t="s">
        <v>22</v>
      </c>
      <c r="B6970" s="1" t="s">
        <v>775</v>
      </c>
      <c r="C6970" s="1" t="s">
        <v>807</v>
      </c>
      <c r="D6970" s="1" t="s">
        <v>110</v>
      </c>
      <c r="E6970" s="1" t="s">
        <v>2</v>
      </c>
      <c r="F6970" s="1" t="s">
        <v>1125</v>
      </c>
      <c r="G6970" s="1" t="s">
        <v>107</v>
      </c>
      <c r="H6970" s="8"/>
      <c r="I6970" s="8">
        <v>2015</v>
      </c>
      <c r="J6970" s="1" t="s">
        <v>768</v>
      </c>
      <c r="K6970" s="9">
        <v>3035</v>
      </c>
      <c r="L6970" s="10">
        <f>K6970/ VLOOKUP(A6970,Indicators!$B$1:$V$7,21,FALSE)</f>
        <v>17.78243903582268</v>
      </c>
      <c r="M6970" s="1" t="s">
        <v>769</v>
      </c>
      <c r="N6970" s="11"/>
      <c r="O6970" s="11"/>
      <c r="P6970" s="8" t="str">
        <f>IF(H6970="Y", K6970/VLOOKUP(A6970,Indicators!$B$1:$S$7,18,FALSE),"")</f>
        <v/>
      </c>
      <c r="Q6970" s="8" t="str">
        <f t="shared" si="0"/>
        <v/>
      </c>
      <c r="R6970" s="1" t="s">
        <v>158</v>
      </c>
      <c r="S6970" s="1" t="s">
        <v>72</v>
      </c>
      <c r="T6970" s="11"/>
      <c r="U6970" s="11"/>
      <c r="V6970" s="11"/>
      <c r="W6970" s="11"/>
      <c r="X6970" s="11"/>
      <c r="Y6970" s="11"/>
      <c r="Z6970" s="11"/>
      <c r="AA6970" s="11"/>
      <c r="AB6970" s="11"/>
      <c r="AC6970" s="11"/>
      <c r="AD6970" s="11"/>
      <c r="AE6970" s="11"/>
      <c r="AF6970" s="11"/>
      <c r="AG6970" s="11"/>
      <c r="AH6970" s="11"/>
      <c r="AI6970" s="11"/>
      <c r="AJ6970" s="11"/>
      <c r="AK6970" s="11"/>
      <c r="AL6970" s="11"/>
      <c r="AM6970" s="5"/>
      <c r="AN6970" s="5"/>
      <c r="AO6970" s="5"/>
      <c r="AP6970" s="5"/>
      <c r="AQ6970" s="5"/>
      <c r="AR6970" s="5"/>
      <c r="AS6970" s="5"/>
      <c r="AT6970" s="5"/>
      <c r="AU6970" s="5"/>
      <c r="AV6970" s="5"/>
      <c r="AW6970" s="5"/>
      <c r="AX6970" s="5"/>
      <c r="AY6970" s="5"/>
      <c r="AZ6970" s="5"/>
      <c r="BA6970" s="5"/>
      <c r="BB6970" s="5"/>
      <c r="BC6970" s="5"/>
      <c r="BD6970" s="5"/>
      <c r="BE6970" s="5"/>
      <c r="BF6970" s="5"/>
      <c r="BG6970" s="5"/>
      <c r="BH6970" s="5"/>
      <c r="BI6970" s="5"/>
      <c r="BJ6970" s="5"/>
      <c r="BK6970" s="5"/>
      <c r="BL6970" s="5"/>
      <c r="BM6970" s="5"/>
      <c r="BN6970" s="5"/>
      <c r="BO6970" s="5"/>
      <c r="BP6970" s="5"/>
      <c r="BQ6970" s="5"/>
      <c r="BR6970" s="5"/>
      <c r="BS6970" s="5"/>
      <c r="BT6970" s="5"/>
      <c r="BU6970" s="5"/>
      <c r="BV6970" s="5"/>
      <c r="BW6970" s="5"/>
      <c r="BX6970" s="5"/>
    </row>
    <row r="6971" spans="1:76" x14ac:dyDescent="0.2">
      <c r="A6971" s="1" t="s">
        <v>22</v>
      </c>
      <c r="B6971" s="1" t="s">
        <v>775</v>
      </c>
      <c r="C6971" s="1" t="s">
        <v>851</v>
      </c>
      <c r="D6971" s="1" t="s">
        <v>110</v>
      </c>
      <c r="E6971" s="1" t="s">
        <v>2</v>
      </c>
      <c r="F6971" s="1" t="s">
        <v>1125</v>
      </c>
      <c r="G6971" s="1" t="s">
        <v>107</v>
      </c>
      <c r="H6971" s="8"/>
      <c r="I6971" s="8">
        <v>2015</v>
      </c>
      <c r="J6971" s="1" t="s">
        <v>768</v>
      </c>
      <c r="K6971" s="9">
        <v>3364</v>
      </c>
      <c r="L6971" s="10">
        <f>K6971/ VLOOKUP(A6971,Indicators!$B$1:$V$7,21,FALSE)</f>
        <v>19.710090582045304</v>
      </c>
      <c r="M6971" s="11"/>
      <c r="N6971" s="11"/>
      <c r="O6971" s="11"/>
      <c r="P6971" s="8" t="str">
        <f>IF(H6971="Y", K6971/VLOOKUP(A6971,Indicators!$B$1:$S$7,18,FALSE),"")</f>
        <v/>
      </c>
      <c r="Q6971" s="8" t="str">
        <f t="shared" si="0"/>
        <v/>
      </c>
      <c r="R6971" s="1" t="s">
        <v>109</v>
      </c>
      <c r="S6971" s="1" t="s">
        <v>50</v>
      </c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  <c r="AE6971" s="11"/>
      <c r="AF6971" s="11"/>
      <c r="AG6971" s="11"/>
      <c r="AH6971" s="11"/>
      <c r="AI6971" s="11"/>
      <c r="AJ6971" s="11"/>
      <c r="AK6971" s="11"/>
      <c r="AL6971" s="11"/>
      <c r="AM6971" s="5"/>
      <c r="AN6971" s="5"/>
      <c r="AO6971" s="5"/>
      <c r="AP6971" s="5"/>
      <c r="AQ6971" s="5"/>
      <c r="AR6971" s="5"/>
      <c r="AS6971" s="5"/>
      <c r="AT6971" s="5"/>
      <c r="AU6971" s="5"/>
      <c r="AV6971" s="5"/>
      <c r="AW6971" s="5"/>
      <c r="AX6971" s="5"/>
      <c r="AY6971" s="5"/>
      <c r="AZ6971" s="5"/>
      <c r="BA6971" s="5"/>
      <c r="BB6971" s="5"/>
      <c r="BC6971" s="5"/>
      <c r="BD6971" s="5"/>
      <c r="BE6971" s="5"/>
      <c r="BF6971" s="5"/>
      <c r="BG6971" s="5"/>
      <c r="BH6971" s="5"/>
      <c r="BI6971" s="5"/>
      <c r="BJ6971" s="5"/>
      <c r="BK6971" s="5"/>
      <c r="BL6971" s="5"/>
      <c r="BM6971" s="5"/>
      <c r="BN6971" s="5"/>
      <c r="BO6971" s="5"/>
      <c r="BP6971" s="5"/>
      <c r="BQ6971" s="5"/>
      <c r="BR6971" s="5"/>
      <c r="BS6971" s="5"/>
      <c r="BT6971" s="5"/>
      <c r="BU6971" s="5"/>
      <c r="BV6971" s="5"/>
      <c r="BW6971" s="5"/>
      <c r="BX6971" s="5"/>
    </row>
    <row r="6972" spans="1:76" x14ac:dyDescent="0.2">
      <c r="A6972" s="1" t="s">
        <v>22</v>
      </c>
      <c r="B6972" s="1" t="s">
        <v>775</v>
      </c>
      <c r="C6972" s="1" t="s">
        <v>806</v>
      </c>
      <c r="D6972" s="1" t="s">
        <v>110</v>
      </c>
      <c r="E6972" s="1" t="s">
        <v>2</v>
      </c>
      <c r="F6972" s="1" t="s">
        <v>1125</v>
      </c>
      <c r="G6972" s="1" t="s">
        <v>107</v>
      </c>
      <c r="H6972" s="8"/>
      <c r="I6972" s="8">
        <v>2015</v>
      </c>
      <c r="J6972" s="1" t="s">
        <v>768</v>
      </c>
      <c r="K6972" s="9">
        <v>3981</v>
      </c>
      <c r="L6972" s="10">
        <f>K6972/ VLOOKUP(A6972,Indicators!$B$1:$V$7,21,FALSE)</f>
        <v>23.325169621617821</v>
      </c>
      <c r="M6972" s="11"/>
      <c r="N6972" s="11"/>
      <c r="O6972" s="11"/>
      <c r="P6972" s="8" t="str">
        <f>IF(H6972="Y", K6972/VLOOKUP(A6972,Indicators!$B$1:$S$7,18,FALSE),"")</f>
        <v/>
      </c>
      <c r="Q6972" s="8" t="str">
        <f t="shared" si="0"/>
        <v/>
      </c>
      <c r="R6972" s="1" t="s">
        <v>271</v>
      </c>
      <c r="S6972" s="1" t="s">
        <v>55</v>
      </c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  <c r="AE6972" s="11"/>
      <c r="AF6972" s="11"/>
      <c r="AG6972" s="11"/>
      <c r="AH6972" s="11"/>
      <c r="AI6972" s="11"/>
      <c r="AJ6972" s="11"/>
      <c r="AK6972" s="11"/>
      <c r="AL6972" s="11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5"/>
      <c r="AX6972" s="5"/>
      <c r="AY6972" s="5"/>
      <c r="AZ6972" s="5"/>
      <c r="BA6972" s="5"/>
      <c r="BB6972" s="5"/>
      <c r="BC6972" s="5"/>
      <c r="BD6972" s="5"/>
      <c r="BE6972" s="5"/>
      <c r="BF6972" s="5"/>
      <c r="BG6972" s="5"/>
      <c r="BH6972" s="5"/>
      <c r="BI6972" s="5"/>
      <c r="BJ6972" s="5"/>
      <c r="BK6972" s="5"/>
      <c r="BL6972" s="5"/>
      <c r="BM6972" s="5"/>
      <c r="BN6972" s="5"/>
      <c r="BO6972" s="5"/>
      <c r="BP6972" s="5"/>
      <c r="BQ6972" s="5"/>
      <c r="BR6972" s="5"/>
      <c r="BS6972" s="5"/>
      <c r="BT6972" s="5"/>
      <c r="BU6972" s="5"/>
      <c r="BV6972" s="5"/>
      <c r="BW6972" s="5"/>
      <c r="BX6972" s="5"/>
    </row>
    <row r="6973" spans="1:76" x14ac:dyDescent="0.2">
      <c r="A6973" s="1" t="s">
        <v>22</v>
      </c>
      <c r="B6973" s="1" t="s">
        <v>775</v>
      </c>
      <c r="C6973" s="1" t="s">
        <v>1071</v>
      </c>
      <c r="D6973" s="1" t="s">
        <v>110</v>
      </c>
      <c r="E6973" s="1" t="s">
        <v>2</v>
      </c>
      <c r="F6973" s="1" t="s">
        <v>1125</v>
      </c>
      <c r="G6973" s="1" t="s">
        <v>107</v>
      </c>
      <c r="H6973" s="8"/>
      <c r="I6973" s="8">
        <v>2015</v>
      </c>
      <c r="J6973" s="1" t="s">
        <v>768</v>
      </c>
      <c r="K6973" s="9">
        <v>4138</v>
      </c>
      <c r="L6973" s="10">
        <f>K6973/ VLOOKUP(A6973,Indicators!$B$1:$V$7,21,FALSE)</f>
        <v>24.245051970423145</v>
      </c>
      <c r="M6973" s="1" t="s">
        <v>769</v>
      </c>
      <c r="N6973" s="11"/>
      <c r="O6973" s="11"/>
      <c r="P6973" s="8" t="str">
        <f>IF(H6973="Y", K6973/VLOOKUP(A6973,Indicators!$B$1:$S$7,18,FALSE),"")</f>
        <v/>
      </c>
      <c r="Q6973" s="8" t="str">
        <f t="shared" si="0"/>
        <v/>
      </c>
      <c r="R6973" s="1" t="s">
        <v>109</v>
      </c>
      <c r="S6973" s="1" t="s">
        <v>50</v>
      </c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  <c r="AE6973" s="11"/>
      <c r="AF6973" s="11"/>
      <c r="AG6973" s="11"/>
      <c r="AH6973" s="11"/>
      <c r="AI6973" s="11"/>
      <c r="AJ6973" s="11"/>
      <c r="AK6973" s="11"/>
      <c r="AL6973" s="11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5"/>
      <c r="AX6973" s="5"/>
      <c r="AY6973" s="5"/>
      <c r="AZ6973" s="5"/>
      <c r="BA6973" s="5"/>
      <c r="BB6973" s="5"/>
      <c r="BC6973" s="5"/>
      <c r="BD6973" s="5"/>
      <c r="BE6973" s="5"/>
      <c r="BF6973" s="5"/>
      <c r="BG6973" s="5"/>
      <c r="BH6973" s="5"/>
      <c r="BI6973" s="5"/>
      <c r="BJ6973" s="5"/>
      <c r="BK6973" s="5"/>
      <c r="BL6973" s="5"/>
      <c r="BM6973" s="5"/>
      <c r="BN6973" s="5"/>
      <c r="BO6973" s="5"/>
      <c r="BP6973" s="5"/>
      <c r="BQ6973" s="5"/>
      <c r="BR6973" s="5"/>
      <c r="BS6973" s="5"/>
      <c r="BT6973" s="5"/>
      <c r="BU6973" s="5"/>
      <c r="BV6973" s="5"/>
      <c r="BW6973" s="5"/>
      <c r="BX6973" s="5"/>
    </row>
    <row r="6974" spans="1:76" x14ac:dyDescent="0.2">
      <c r="A6974" s="1" t="s">
        <v>22</v>
      </c>
      <c r="B6974" s="1" t="s">
        <v>775</v>
      </c>
      <c r="C6974" s="1" t="s">
        <v>776</v>
      </c>
      <c r="D6974" s="1" t="s">
        <v>110</v>
      </c>
      <c r="E6974" s="1" t="s">
        <v>2</v>
      </c>
      <c r="F6974" s="1" t="s">
        <v>1125</v>
      </c>
      <c r="G6974" s="1" t="s">
        <v>107</v>
      </c>
      <c r="H6974" s="8"/>
      <c r="I6974" s="8">
        <v>2015</v>
      </c>
      <c r="J6974" s="1" t="s">
        <v>768</v>
      </c>
      <c r="K6974" s="9">
        <v>4497</v>
      </c>
      <c r="L6974" s="10">
        <f>K6974/ VLOOKUP(A6974,Indicators!$B$1:$V$7,21,FALSE)</f>
        <v>26.348477213869714</v>
      </c>
      <c r="M6974" s="1" t="s">
        <v>769</v>
      </c>
      <c r="N6974" s="11"/>
      <c r="O6974" s="11"/>
      <c r="P6974" s="8" t="str">
        <f>IF(H6974="Y", K6974/VLOOKUP(A6974,Indicators!$B$1:$S$7,18,FALSE),"")</f>
        <v/>
      </c>
      <c r="Q6974" s="8" t="str">
        <f t="shared" si="0"/>
        <v/>
      </c>
      <c r="R6974" s="1" t="s">
        <v>109</v>
      </c>
      <c r="S6974" s="1" t="s">
        <v>50</v>
      </c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  <c r="AD6974" s="11"/>
      <c r="AE6974" s="11"/>
      <c r="AF6974" s="11"/>
      <c r="AG6974" s="11"/>
      <c r="AH6974" s="11"/>
      <c r="AI6974" s="11"/>
      <c r="AJ6974" s="11"/>
      <c r="AK6974" s="11"/>
      <c r="AL6974" s="11"/>
      <c r="AM6974" s="5"/>
      <c r="AN6974" s="5"/>
      <c r="AO6974" s="5"/>
      <c r="AP6974" s="5"/>
      <c r="AQ6974" s="5"/>
      <c r="AR6974" s="5"/>
      <c r="AS6974" s="5"/>
      <c r="AT6974" s="5"/>
      <c r="AU6974" s="5"/>
      <c r="AV6974" s="5"/>
      <c r="AW6974" s="5"/>
      <c r="AX6974" s="5"/>
      <c r="AY6974" s="5"/>
      <c r="AZ6974" s="5"/>
      <c r="BA6974" s="5"/>
      <c r="BB6974" s="5"/>
      <c r="BC6974" s="5"/>
      <c r="BD6974" s="5"/>
      <c r="BE6974" s="5"/>
      <c r="BF6974" s="5"/>
      <c r="BG6974" s="5"/>
      <c r="BH6974" s="5"/>
      <c r="BI6974" s="5"/>
      <c r="BJ6974" s="5"/>
      <c r="BK6974" s="5"/>
      <c r="BL6974" s="5"/>
      <c r="BM6974" s="5"/>
      <c r="BN6974" s="5"/>
      <c r="BO6974" s="5"/>
      <c r="BP6974" s="5"/>
      <c r="BQ6974" s="5"/>
      <c r="BR6974" s="5"/>
      <c r="BS6974" s="5"/>
      <c r="BT6974" s="5"/>
      <c r="BU6974" s="5"/>
      <c r="BV6974" s="5"/>
      <c r="BW6974" s="5"/>
      <c r="BX6974" s="5"/>
    </row>
    <row r="6975" spans="1:76" x14ac:dyDescent="0.2">
      <c r="A6975" s="1" t="s">
        <v>22</v>
      </c>
      <c r="B6975" s="1" t="s">
        <v>775</v>
      </c>
      <c r="C6975" s="1" t="s">
        <v>927</v>
      </c>
      <c r="D6975" s="1" t="s">
        <v>110</v>
      </c>
      <c r="E6975" s="1" t="s">
        <v>2</v>
      </c>
      <c r="F6975" s="1" t="s">
        <v>1125</v>
      </c>
      <c r="G6975" s="1" t="s">
        <v>107</v>
      </c>
      <c r="H6975" s="8"/>
      <c r="I6975" s="8">
        <v>2015</v>
      </c>
      <c r="J6975" s="1" t="s">
        <v>768</v>
      </c>
      <c r="K6975" s="9">
        <v>5826</v>
      </c>
      <c r="L6975" s="10">
        <f>K6975/ VLOOKUP(A6975,Indicators!$B$1:$V$7,21,FALSE)</f>
        <v>34.135252000890588</v>
      </c>
      <c r="M6975" s="11"/>
      <c r="N6975" s="11"/>
      <c r="O6975" s="11"/>
      <c r="P6975" s="8" t="str">
        <f>IF(H6975="Y", K6975/VLOOKUP(A6975,Indicators!$B$1:$S$7,18,FALSE),"")</f>
        <v/>
      </c>
      <c r="Q6975" s="8" t="str">
        <f t="shared" si="0"/>
        <v/>
      </c>
      <c r="R6975" s="1" t="s">
        <v>158</v>
      </c>
      <c r="S6975" s="1" t="s">
        <v>56</v>
      </c>
      <c r="T6975" s="11"/>
      <c r="U6975" s="11"/>
      <c r="V6975" s="11"/>
      <c r="W6975" s="11"/>
      <c r="X6975" s="11"/>
      <c r="Y6975" s="11"/>
      <c r="Z6975" s="11"/>
      <c r="AA6975" s="11"/>
      <c r="AB6975" s="11"/>
      <c r="AC6975" s="11"/>
      <c r="AD6975" s="11"/>
      <c r="AE6975" s="11"/>
      <c r="AF6975" s="11"/>
      <c r="AG6975" s="11"/>
      <c r="AH6975" s="11"/>
      <c r="AI6975" s="11"/>
      <c r="AJ6975" s="11"/>
      <c r="AK6975" s="11"/>
      <c r="AL6975" s="11"/>
      <c r="AM6975" s="5"/>
      <c r="AN6975" s="5"/>
      <c r="AO6975" s="5"/>
      <c r="AP6975" s="5"/>
      <c r="AQ6975" s="5"/>
      <c r="AR6975" s="5"/>
      <c r="AS6975" s="5"/>
      <c r="AT6975" s="5"/>
      <c r="AU6975" s="5"/>
      <c r="AV6975" s="5"/>
      <c r="AW6975" s="5"/>
      <c r="AX6975" s="5"/>
      <c r="AY6975" s="5"/>
      <c r="AZ6975" s="5"/>
      <c r="BA6975" s="5"/>
      <c r="BB6975" s="5"/>
      <c r="BC6975" s="5"/>
      <c r="BD6975" s="5"/>
      <c r="BE6975" s="5"/>
      <c r="BF6975" s="5"/>
      <c r="BG6975" s="5"/>
      <c r="BH6975" s="5"/>
      <c r="BI6975" s="5"/>
      <c r="BJ6975" s="5"/>
      <c r="BK6975" s="5"/>
      <c r="BL6975" s="5"/>
      <c r="BM6975" s="5"/>
      <c r="BN6975" s="5"/>
      <c r="BO6975" s="5"/>
      <c r="BP6975" s="5"/>
      <c r="BQ6975" s="5"/>
      <c r="BR6975" s="5"/>
      <c r="BS6975" s="5"/>
      <c r="BT6975" s="5"/>
      <c r="BU6975" s="5"/>
      <c r="BV6975" s="5"/>
      <c r="BW6975" s="5"/>
      <c r="BX6975" s="5"/>
    </row>
    <row r="6976" spans="1:76" x14ac:dyDescent="0.2">
      <c r="A6976" s="1" t="s">
        <v>22</v>
      </c>
      <c r="B6976" s="1" t="s">
        <v>775</v>
      </c>
      <c r="C6976" s="1" t="s">
        <v>1030</v>
      </c>
      <c r="D6976" s="1" t="s">
        <v>110</v>
      </c>
      <c r="E6976" s="1" t="s">
        <v>2</v>
      </c>
      <c r="F6976" s="1" t="s">
        <v>1125</v>
      </c>
      <c r="G6976" s="1" t="s">
        <v>107</v>
      </c>
      <c r="H6976" s="8"/>
      <c r="I6976" s="8">
        <v>2015</v>
      </c>
      <c r="J6976" s="1" t="s">
        <v>768</v>
      </c>
      <c r="K6976" s="9">
        <v>6696</v>
      </c>
      <c r="L6976" s="10">
        <f>K6976/ VLOOKUP(A6976,Indicators!$B$1:$V$7,21,FALSE)</f>
        <v>39.232689220385062</v>
      </c>
      <c r="M6976" s="11"/>
      <c r="N6976" s="11"/>
      <c r="O6976" s="11"/>
      <c r="P6976" s="8" t="str">
        <f>IF(H6976="Y", K6976/VLOOKUP(A6976,Indicators!$B$1:$S$7,18,FALSE),"")</f>
        <v/>
      </c>
      <c r="Q6976" s="8" t="str">
        <f t="shared" si="0"/>
        <v/>
      </c>
      <c r="R6976" s="1" t="s">
        <v>109</v>
      </c>
      <c r="S6976" s="1" t="s">
        <v>50</v>
      </c>
      <c r="T6976" s="11"/>
      <c r="U6976" s="11"/>
      <c r="V6976" s="11"/>
      <c r="W6976" s="11"/>
      <c r="X6976" s="11"/>
      <c r="Y6976" s="11"/>
      <c r="Z6976" s="11"/>
      <c r="AA6976" s="11"/>
      <c r="AB6976" s="11"/>
      <c r="AC6976" s="11"/>
      <c r="AD6976" s="11"/>
      <c r="AE6976" s="11"/>
      <c r="AF6976" s="11"/>
      <c r="AG6976" s="11"/>
      <c r="AH6976" s="11"/>
      <c r="AI6976" s="11"/>
      <c r="AJ6976" s="11"/>
      <c r="AK6976" s="11"/>
      <c r="AL6976" s="11"/>
      <c r="AM6976" s="5"/>
      <c r="AN6976" s="5"/>
      <c r="AO6976" s="5"/>
      <c r="AP6976" s="5"/>
      <c r="AQ6976" s="5"/>
      <c r="AR6976" s="5"/>
      <c r="AS6976" s="5"/>
      <c r="AT6976" s="5"/>
      <c r="AU6976" s="5"/>
      <c r="AV6976" s="5"/>
      <c r="AW6976" s="5"/>
      <c r="AX6976" s="5"/>
      <c r="AY6976" s="5"/>
      <c r="AZ6976" s="5"/>
      <c r="BA6976" s="5"/>
      <c r="BB6976" s="5"/>
      <c r="BC6976" s="5"/>
      <c r="BD6976" s="5"/>
      <c r="BE6976" s="5"/>
      <c r="BF6976" s="5"/>
      <c r="BG6976" s="5"/>
      <c r="BH6976" s="5"/>
      <c r="BI6976" s="5"/>
      <c r="BJ6976" s="5"/>
      <c r="BK6976" s="5"/>
      <c r="BL6976" s="5"/>
      <c r="BM6976" s="5"/>
      <c r="BN6976" s="5"/>
      <c r="BO6976" s="5"/>
      <c r="BP6976" s="5"/>
      <c r="BQ6976" s="5"/>
      <c r="BR6976" s="5"/>
      <c r="BS6976" s="5"/>
      <c r="BT6976" s="5"/>
      <c r="BU6976" s="5"/>
      <c r="BV6976" s="5"/>
      <c r="BW6976" s="5"/>
      <c r="BX6976" s="5"/>
    </row>
    <row r="6977" spans="1:76" x14ac:dyDescent="0.2">
      <c r="A6977" s="1" t="s">
        <v>22</v>
      </c>
      <c r="B6977" s="1" t="s">
        <v>775</v>
      </c>
      <c r="C6977" s="1" t="s">
        <v>808</v>
      </c>
      <c r="D6977" s="1" t="s">
        <v>110</v>
      </c>
      <c r="E6977" s="1" t="s">
        <v>2</v>
      </c>
      <c r="F6977" s="1" t="s">
        <v>1125</v>
      </c>
      <c r="G6977" s="1" t="s">
        <v>107</v>
      </c>
      <c r="H6977" s="8"/>
      <c r="I6977" s="8">
        <v>2015</v>
      </c>
      <c r="J6977" s="1" t="s">
        <v>768</v>
      </c>
      <c r="K6977" s="9">
        <v>7094</v>
      </c>
      <c r="L6977" s="10">
        <f>K6977/ VLOOKUP(A6977,Indicators!$B$1:$V$7,21,FALSE)</f>
        <v>41.564620270222761</v>
      </c>
      <c r="M6977" s="1" t="s">
        <v>769</v>
      </c>
      <c r="N6977" s="11"/>
      <c r="O6977" s="11"/>
      <c r="P6977" s="8" t="str">
        <f>IF(H6977="Y", K6977/VLOOKUP(A6977,Indicators!$B$1:$S$7,18,FALSE),"")</f>
        <v/>
      </c>
      <c r="Q6977" s="8" t="str">
        <f t="shared" si="0"/>
        <v/>
      </c>
      <c r="R6977" s="1" t="s">
        <v>158</v>
      </c>
      <c r="S6977" s="1" t="s">
        <v>56</v>
      </c>
      <c r="T6977" s="11"/>
      <c r="U6977" s="11"/>
      <c r="V6977" s="11"/>
      <c r="W6977" s="11"/>
      <c r="X6977" s="11"/>
      <c r="Y6977" s="11"/>
      <c r="Z6977" s="11"/>
      <c r="AA6977" s="11"/>
      <c r="AB6977" s="11"/>
      <c r="AC6977" s="11"/>
      <c r="AD6977" s="11"/>
      <c r="AE6977" s="11"/>
      <c r="AF6977" s="11"/>
      <c r="AG6977" s="11"/>
      <c r="AH6977" s="11"/>
      <c r="AI6977" s="11"/>
      <c r="AJ6977" s="11"/>
      <c r="AK6977" s="11"/>
      <c r="AL6977" s="11"/>
      <c r="AM6977" s="5"/>
      <c r="AN6977" s="5"/>
      <c r="AO6977" s="5"/>
      <c r="AP6977" s="5"/>
      <c r="AQ6977" s="5"/>
      <c r="AR6977" s="5"/>
      <c r="AS6977" s="5"/>
      <c r="AT6977" s="5"/>
      <c r="AU6977" s="5"/>
      <c r="AV6977" s="5"/>
      <c r="AW6977" s="5"/>
      <c r="AX6977" s="5"/>
      <c r="AY6977" s="5"/>
      <c r="AZ6977" s="5"/>
      <c r="BA6977" s="5"/>
      <c r="BB6977" s="5"/>
      <c r="BC6977" s="5"/>
      <c r="BD6977" s="5"/>
      <c r="BE6977" s="5"/>
      <c r="BF6977" s="5"/>
      <c r="BG6977" s="5"/>
      <c r="BH6977" s="5"/>
      <c r="BI6977" s="5"/>
      <c r="BJ6977" s="5"/>
      <c r="BK6977" s="5"/>
      <c r="BL6977" s="5"/>
      <c r="BM6977" s="5"/>
      <c r="BN6977" s="5"/>
      <c r="BO6977" s="5"/>
      <c r="BP6977" s="5"/>
      <c r="BQ6977" s="5"/>
      <c r="BR6977" s="5"/>
      <c r="BS6977" s="5"/>
      <c r="BT6977" s="5"/>
      <c r="BU6977" s="5"/>
      <c r="BV6977" s="5"/>
      <c r="BW6977" s="5"/>
      <c r="BX6977" s="5"/>
    </row>
    <row r="6978" spans="1:76" x14ac:dyDescent="0.2">
      <c r="A6978" s="1" t="s">
        <v>22</v>
      </c>
      <c r="B6978" s="1" t="s">
        <v>775</v>
      </c>
      <c r="C6978" s="1" t="s">
        <v>922</v>
      </c>
      <c r="D6978" s="1" t="s">
        <v>110</v>
      </c>
      <c r="E6978" s="1" t="s">
        <v>2</v>
      </c>
      <c r="F6978" s="1" t="s">
        <v>1125</v>
      </c>
      <c r="G6978" s="1" t="s">
        <v>107</v>
      </c>
      <c r="H6978" s="8"/>
      <c r="I6978" s="8">
        <v>2015</v>
      </c>
      <c r="J6978" s="1" t="s">
        <v>768</v>
      </c>
      <c r="K6978" s="9">
        <v>8339</v>
      </c>
      <c r="L6978" s="10">
        <f>K6978/ VLOOKUP(A6978,Indicators!$B$1:$V$7,21,FALSE)</f>
        <v>48.859228705016577</v>
      </c>
      <c r="M6978" s="11"/>
      <c r="N6978" s="11"/>
      <c r="O6978" s="11"/>
      <c r="P6978" s="8" t="str">
        <f>IF(H6978="Y", K6978/VLOOKUP(A6978,Indicators!$B$1:$S$7,18,FALSE),"")</f>
        <v/>
      </c>
      <c r="Q6978" s="8" t="str">
        <f t="shared" si="0"/>
        <v/>
      </c>
      <c r="R6978" s="1" t="s">
        <v>158</v>
      </c>
      <c r="S6978" s="1" t="s">
        <v>56</v>
      </c>
      <c r="T6978" s="11"/>
      <c r="U6978" s="11"/>
      <c r="V6978" s="11"/>
      <c r="W6978" s="11"/>
      <c r="X6978" s="11"/>
      <c r="Y6978" s="11"/>
      <c r="Z6978" s="11"/>
      <c r="AA6978" s="11"/>
      <c r="AB6978" s="11"/>
      <c r="AC6978" s="11"/>
      <c r="AD6978" s="11"/>
      <c r="AE6978" s="11"/>
      <c r="AF6978" s="11"/>
      <c r="AG6978" s="11"/>
      <c r="AH6978" s="11"/>
      <c r="AI6978" s="11"/>
      <c r="AJ6978" s="11"/>
      <c r="AK6978" s="11"/>
      <c r="AL6978" s="11"/>
      <c r="AM6978" s="5"/>
      <c r="AN6978" s="5"/>
      <c r="AO6978" s="5"/>
      <c r="AP6978" s="5"/>
      <c r="AQ6978" s="5"/>
      <c r="AR6978" s="5"/>
      <c r="AS6978" s="5"/>
      <c r="AT6978" s="5"/>
      <c r="AU6978" s="5"/>
      <c r="AV6978" s="5"/>
      <c r="AW6978" s="5"/>
      <c r="AX6978" s="5"/>
      <c r="AY6978" s="5"/>
      <c r="AZ6978" s="5"/>
      <c r="BA6978" s="5"/>
      <c r="BB6978" s="5"/>
      <c r="BC6978" s="5"/>
      <c r="BD6978" s="5"/>
      <c r="BE6978" s="5"/>
      <c r="BF6978" s="5"/>
      <c r="BG6978" s="5"/>
      <c r="BH6978" s="5"/>
      <c r="BI6978" s="5"/>
      <c r="BJ6978" s="5"/>
      <c r="BK6978" s="5"/>
      <c r="BL6978" s="5"/>
      <c r="BM6978" s="5"/>
      <c r="BN6978" s="5"/>
      <c r="BO6978" s="5"/>
      <c r="BP6978" s="5"/>
      <c r="BQ6978" s="5"/>
      <c r="BR6978" s="5"/>
      <c r="BS6978" s="5"/>
      <c r="BT6978" s="5"/>
      <c r="BU6978" s="5"/>
      <c r="BV6978" s="5"/>
      <c r="BW6978" s="5"/>
      <c r="BX6978" s="5"/>
    </row>
    <row r="6979" spans="1:76" x14ac:dyDescent="0.2">
      <c r="A6979" s="1" t="s">
        <v>22</v>
      </c>
      <c r="B6979" s="1" t="s">
        <v>158</v>
      </c>
      <c r="C6979" s="1" t="s">
        <v>969</v>
      </c>
      <c r="D6979" s="1" t="s">
        <v>110</v>
      </c>
      <c r="E6979" s="1" t="s">
        <v>2</v>
      </c>
      <c r="F6979" s="1" t="s">
        <v>1125</v>
      </c>
      <c r="G6979" s="1" t="s">
        <v>73</v>
      </c>
      <c r="H6979" s="8"/>
      <c r="I6979" s="8">
        <v>2015</v>
      </c>
      <c r="J6979" s="1" t="s">
        <v>768</v>
      </c>
      <c r="K6979" s="9">
        <v>2366</v>
      </c>
      <c r="L6979" s="10">
        <f>K6979/ VLOOKUP(A6979,Indicators!$B$1:$V$7,21,FALSE)</f>
        <v>13.862685587728652</v>
      </c>
      <c r="M6979" s="45" t="s">
        <v>782</v>
      </c>
      <c r="N6979" s="46"/>
      <c r="O6979" s="11"/>
      <c r="P6979" s="11"/>
      <c r="Q6979" s="8" t="str">
        <f t="shared" si="0"/>
        <v/>
      </c>
      <c r="R6979" s="1" t="s">
        <v>158</v>
      </c>
      <c r="S6979" s="1" t="s">
        <v>56</v>
      </c>
      <c r="T6979" s="11"/>
      <c r="U6979" s="11"/>
      <c r="V6979" s="11"/>
      <c r="W6979" s="11"/>
      <c r="X6979" s="11"/>
      <c r="Y6979" s="11"/>
      <c r="Z6979" s="11"/>
      <c r="AA6979" s="11"/>
      <c r="AB6979" s="11"/>
      <c r="AC6979" s="11"/>
      <c r="AD6979" s="11"/>
      <c r="AE6979" s="11"/>
      <c r="AF6979" s="11"/>
      <c r="AG6979" s="11"/>
      <c r="AH6979" s="11"/>
      <c r="AI6979" s="11"/>
      <c r="AJ6979" s="11"/>
      <c r="AK6979" s="11"/>
      <c r="AL6979" s="11"/>
      <c r="AM6979" s="5"/>
      <c r="AN6979" s="5"/>
      <c r="AO6979" s="5"/>
      <c r="AP6979" s="5"/>
      <c r="AQ6979" s="5"/>
      <c r="AR6979" s="5"/>
      <c r="AS6979" s="5"/>
      <c r="AT6979" s="5"/>
      <c r="AU6979" s="5"/>
      <c r="AV6979" s="5"/>
      <c r="AW6979" s="5"/>
      <c r="AX6979" s="5"/>
      <c r="AY6979" s="5"/>
      <c r="AZ6979" s="5"/>
      <c r="BA6979" s="5"/>
      <c r="BB6979" s="5"/>
      <c r="BC6979" s="5"/>
      <c r="BD6979" s="5"/>
      <c r="BE6979" s="5"/>
      <c r="BF6979" s="5"/>
      <c r="BG6979" s="5"/>
      <c r="BH6979" s="5"/>
      <c r="BI6979" s="5"/>
      <c r="BJ6979" s="5"/>
      <c r="BK6979" s="5"/>
      <c r="BL6979" s="5"/>
      <c r="BM6979" s="5"/>
      <c r="BN6979" s="5"/>
      <c r="BO6979" s="5"/>
      <c r="BP6979" s="5"/>
      <c r="BQ6979" s="5"/>
      <c r="BR6979" s="5"/>
      <c r="BS6979" s="5"/>
      <c r="BT6979" s="5"/>
      <c r="BU6979" s="5"/>
      <c r="BV6979" s="5"/>
      <c r="BW6979" s="5"/>
      <c r="BX6979" s="5"/>
    </row>
    <row r="6980" spans="1:76" x14ac:dyDescent="0.2">
      <c r="A6980" s="1" t="s">
        <v>22</v>
      </c>
      <c r="B6980" s="1" t="s">
        <v>158</v>
      </c>
      <c r="C6980" s="1" t="s">
        <v>853</v>
      </c>
      <c r="D6980" s="1" t="s">
        <v>110</v>
      </c>
      <c r="E6980" s="1" t="s">
        <v>2</v>
      </c>
      <c r="F6980" s="1" t="s">
        <v>1125</v>
      </c>
      <c r="G6980" s="1" t="s">
        <v>73</v>
      </c>
      <c r="H6980" s="8"/>
      <c r="I6980" s="8">
        <v>2015</v>
      </c>
      <c r="J6980" s="1" t="s">
        <v>768</v>
      </c>
      <c r="K6980" s="9">
        <v>3951</v>
      </c>
      <c r="L6980" s="10">
        <f>K6980/ VLOOKUP(A6980,Indicators!$B$1:$V$7,21,FALSE)</f>
        <v>23.149395924393872</v>
      </c>
      <c r="M6980" s="45" t="s">
        <v>782</v>
      </c>
      <c r="N6980" s="46"/>
      <c r="O6980" s="11"/>
      <c r="P6980" s="11"/>
      <c r="Q6980" s="8" t="str">
        <f t="shared" si="0"/>
        <v/>
      </c>
      <c r="R6980" s="1" t="s">
        <v>158</v>
      </c>
      <c r="S6980" s="1" t="s">
        <v>56</v>
      </c>
      <c r="T6980" s="11"/>
      <c r="U6980" s="11"/>
      <c r="V6980" s="11"/>
      <c r="W6980" s="11"/>
      <c r="X6980" s="11"/>
      <c r="Y6980" s="11"/>
      <c r="Z6980" s="11"/>
      <c r="AA6980" s="11"/>
      <c r="AB6980" s="11"/>
      <c r="AC6980" s="11"/>
      <c r="AD6980" s="11"/>
      <c r="AE6980" s="11"/>
      <c r="AF6980" s="11"/>
      <c r="AG6980" s="11"/>
      <c r="AH6980" s="11"/>
      <c r="AI6980" s="11"/>
      <c r="AJ6980" s="11"/>
      <c r="AK6980" s="11"/>
      <c r="AL6980" s="11"/>
      <c r="AM6980" s="5"/>
      <c r="AN6980" s="5"/>
      <c r="AO6980" s="5"/>
      <c r="AP6980" s="5"/>
      <c r="AQ6980" s="5"/>
      <c r="AR6980" s="5"/>
      <c r="AS6980" s="5"/>
      <c r="AT6980" s="5"/>
      <c r="AU6980" s="5"/>
      <c r="AV6980" s="5"/>
      <c r="AW6980" s="5"/>
      <c r="AX6980" s="5"/>
      <c r="AY6980" s="5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BK6980" s="5"/>
      <c r="BL6980" s="5"/>
      <c r="BM6980" s="5"/>
      <c r="BN6980" s="5"/>
      <c r="BO6980" s="5"/>
      <c r="BP6980" s="5"/>
      <c r="BQ6980" s="5"/>
      <c r="BR6980" s="5"/>
      <c r="BS6980" s="5"/>
      <c r="BT6980" s="5"/>
      <c r="BU6980" s="5"/>
      <c r="BV6980" s="5"/>
      <c r="BW6980" s="5"/>
      <c r="BX6980" s="5"/>
    </row>
    <row r="6981" spans="1:76" x14ac:dyDescent="0.2">
      <c r="A6981" s="1" t="s">
        <v>22</v>
      </c>
      <c r="B6981" s="1" t="s">
        <v>158</v>
      </c>
      <c r="C6981" s="1" t="s">
        <v>929</v>
      </c>
      <c r="D6981" s="1" t="s">
        <v>110</v>
      </c>
      <c r="E6981" s="1" t="s">
        <v>2</v>
      </c>
      <c r="F6981" s="1" t="s">
        <v>1125</v>
      </c>
      <c r="G6981" s="1" t="s">
        <v>107</v>
      </c>
      <c r="H6981" s="8"/>
      <c r="I6981" s="8">
        <v>2015</v>
      </c>
      <c r="J6981" s="1" t="s">
        <v>768</v>
      </c>
      <c r="K6981" s="9">
        <v>580</v>
      </c>
      <c r="L6981" s="10">
        <f>K6981/ VLOOKUP(A6981,Indicators!$B$1:$V$7,21,FALSE)</f>
        <v>3.3982914796629831</v>
      </c>
      <c r="M6981" s="45" t="s">
        <v>782</v>
      </c>
      <c r="N6981" s="46"/>
      <c r="O6981" s="11"/>
      <c r="P6981" s="8" t="str">
        <f>IF(H6981="Y", K6981/VLOOKUP(A6981,Indicators!$B$1:$S$7,18,FALSE),"")</f>
        <v/>
      </c>
      <c r="Q6981" s="8" t="str">
        <f t="shared" si="0"/>
        <v/>
      </c>
      <c r="R6981" s="1" t="s">
        <v>158</v>
      </c>
      <c r="S6981" s="1" t="s">
        <v>56</v>
      </c>
      <c r="T6981" s="11"/>
      <c r="U6981" s="11"/>
      <c r="V6981" s="11"/>
      <c r="W6981" s="11"/>
      <c r="X6981" s="11"/>
      <c r="Y6981" s="11"/>
      <c r="Z6981" s="11"/>
      <c r="AA6981" s="11"/>
      <c r="AB6981" s="11"/>
      <c r="AC6981" s="11"/>
      <c r="AD6981" s="11"/>
      <c r="AE6981" s="11"/>
      <c r="AF6981" s="11"/>
      <c r="AG6981" s="11"/>
      <c r="AH6981" s="11"/>
      <c r="AI6981" s="11"/>
      <c r="AJ6981" s="11"/>
      <c r="AK6981" s="11"/>
      <c r="AL6981" s="11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5"/>
      <c r="AX6981" s="5"/>
      <c r="AY6981" s="5"/>
      <c r="AZ6981" s="5"/>
      <c r="BA6981" s="5"/>
      <c r="BB6981" s="5"/>
      <c r="BC6981" s="5"/>
      <c r="BD6981" s="5"/>
      <c r="BE6981" s="5"/>
      <c r="BF6981" s="5"/>
      <c r="BG6981" s="5"/>
      <c r="BH6981" s="5"/>
      <c r="BI6981" s="5"/>
      <c r="BJ6981" s="5"/>
      <c r="BK6981" s="5"/>
      <c r="BL6981" s="5"/>
      <c r="BM6981" s="5"/>
      <c r="BN6981" s="5"/>
      <c r="BO6981" s="5"/>
      <c r="BP6981" s="5"/>
      <c r="BQ6981" s="5"/>
      <c r="BR6981" s="5"/>
      <c r="BS6981" s="5"/>
      <c r="BT6981" s="5"/>
      <c r="BU6981" s="5"/>
      <c r="BV6981" s="5"/>
      <c r="BW6981" s="5"/>
      <c r="BX6981" s="5"/>
    </row>
    <row r="6982" spans="1:76" x14ac:dyDescent="0.2">
      <c r="A6982" s="1" t="s">
        <v>22</v>
      </c>
      <c r="B6982" s="1" t="s">
        <v>158</v>
      </c>
      <c r="C6982" s="1" t="s">
        <v>852</v>
      </c>
      <c r="D6982" s="1" t="s">
        <v>110</v>
      </c>
      <c r="E6982" s="1" t="s">
        <v>2</v>
      </c>
      <c r="F6982" s="1" t="s">
        <v>1125</v>
      </c>
      <c r="G6982" s="1" t="s">
        <v>107</v>
      </c>
      <c r="H6982" s="8"/>
      <c r="I6982" s="8">
        <v>2015</v>
      </c>
      <c r="J6982" s="1" t="s">
        <v>768</v>
      </c>
      <c r="K6982" s="9">
        <v>895</v>
      </c>
      <c r="L6982" s="10">
        <f>K6982/ VLOOKUP(A6982,Indicators!$B$1:$V$7,21,FALSE)</f>
        <v>5.2439153005144306</v>
      </c>
      <c r="M6982" s="45" t="s">
        <v>782</v>
      </c>
      <c r="N6982" s="46"/>
      <c r="O6982" s="11"/>
      <c r="P6982" s="8" t="str">
        <f>IF(H6982="Y", K6982/VLOOKUP(A6982,Indicators!$B$1:$S$7,18,FALSE),"")</f>
        <v/>
      </c>
      <c r="Q6982" s="8" t="str">
        <f t="shared" si="0"/>
        <v/>
      </c>
      <c r="R6982" s="1" t="s">
        <v>158</v>
      </c>
      <c r="S6982" s="1" t="s">
        <v>56</v>
      </c>
      <c r="T6982" s="11"/>
      <c r="U6982" s="11"/>
      <c r="V6982" s="11"/>
      <c r="W6982" s="11"/>
      <c r="X6982" s="11"/>
      <c r="Y6982" s="11"/>
      <c r="Z6982" s="11"/>
      <c r="AA6982" s="11"/>
      <c r="AB6982" s="11"/>
      <c r="AC6982" s="11"/>
      <c r="AD6982" s="11"/>
      <c r="AE6982" s="11"/>
      <c r="AF6982" s="11"/>
      <c r="AG6982" s="11"/>
      <c r="AH6982" s="11"/>
      <c r="AI6982" s="11"/>
      <c r="AJ6982" s="11"/>
      <c r="AK6982" s="11"/>
      <c r="AL6982" s="11"/>
      <c r="AM6982" s="5"/>
      <c r="AN6982" s="5"/>
      <c r="AO6982" s="5"/>
      <c r="AP6982" s="5"/>
      <c r="AQ6982" s="5"/>
      <c r="AR6982" s="5"/>
      <c r="AS6982" s="5"/>
      <c r="AT6982" s="5"/>
      <c r="AU6982" s="5"/>
      <c r="AV6982" s="5"/>
      <c r="AW6982" s="5"/>
      <c r="AX6982" s="5"/>
      <c r="AY6982" s="5"/>
      <c r="AZ6982" s="5"/>
      <c r="BA6982" s="5"/>
      <c r="BB6982" s="5"/>
      <c r="BC6982" s="5"/>
      <c r="BD6982" s="5"/>
      <c r="BE6982" s="5"/>
      <c r="BF6982" s="5"/>
      <c r="BG6982" s="5"/>
      <c r="BH6982" s="5"/>
      <c r="BI6982" s="5"/>
      <c r="BJ6982" s="5"/>
      <c r="BK6982" s="5"/>
      <c r="BL6982" s="5"/>
      <c r="BM6982" s="5"/>
      <c r="BN6982" s="5"/>
      <c r="BO6982" s="5"/>
      <c r="BP6982" s="5"/>
      <c r="BQ6982" s="5"/>
      <c r="BR6982" s="5"/>
      <c r="BS6982" s="5"/>
      <c r="BT6982" s="5"/>
      <c r="BU6982" s="5"/>
      <c r="BV6982" s="5"/>
      <c r="BW6982" s="5"/>
      <c r="BX6982" s="5"/>
    </row>
    <row r="6983" spans="1:76" x14ac:dyDescent="0.2">
      <c r="A6983" s="1" t="s">
        <v>22</v>
      </c>
      <c r="B6983" s="1" t="s">
        <v>158</v>
      </c>
      <c r="C6983" s="1" t="s">
        <v>781</v>
      </c>
      <c r="D6983" s="1" t="s">
        <v>110</v>
      </c>
      <c r="E6983" s="1" t="s">
        <v>2</v>
      </c>
      <c r="F6983" s="1" t="s">
        <v>1125</v>
      </c>
      <c r="G6983" s="1" t="s">
        <v>107</v>
      </c>
      <c r="H6983" s="8"/>
      <c r="I6983" s="8">
        <v>2015</v>
      </c>
      <c r="J6983" s="1" t="s">
        <v>768</v>
      </c>
      <c r="K6983" s="9">
        <v>1576</v>
      </c>
      <c r="L6983" s="10">
        <f>K6983/ VLOOKUP(A6983,Indicators!$B$1:$V$7,21,FALSE)</f>
        <v>9.2339782274980369</v>
      </c>
      <c r="M6983" s="45" t="s">
        <v>782</v>
      </c>
      <c r="N6983" s="46"/>
      <c r="O6983" s="11"/>
      <c r="P6983" s="8" t="str">
        <f>IF(H6983="Y", K6983/VLOOKUP(A6983,Indicators!$B$1:$S$7,18,FALSE),"")</f>
        <v/>
      </c>
      <c r="Q6983" s="8" t="str">
        <f t="shared" si="0"/>
        <v/>
      </c>
      <c r="R6983" s="1" t="s">
        <v>158</v>
      </c>
      <c r="S6983" s="1" t="s">
        <v>56</v>
      </c>
      <c r="T6983" s="11"/>
      <c r="U6983" s="11"/>
      <c r="V6983" s="11"/>
      <c r="W6983" s="11"/>
      <c r="X6983" s="11"/>
      <c r="Y6983" s="11"/>
      <c r="Z6983" s="11"/>
      <c r="AA6983" s="11"/>
      <c r="AB6983" s="11"/>
      <c r="AC6983" s="11"/>
      <c r="AD6983" s="11"/>
      <c r="AE6983" s="11"/>
      <c r="AF6983" s="11"/>
      <c r="AG6983" s="11"/>
      <c r="AH6983" s="11"/>
      <c r="AI6983" s="11"/>
      <c r="AJ6983" s="11"/>
      <c r="AK6983" s="11"/>
      <c r="AL6983" s="11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5"/>
      <c r="AX6983" s="5"/>
      <c r="AY6983" s="5"/>
      <c r="AZ6983" s="5"/>
      <c r="BA6983" s="5"/>
      <c r="BB6983" s="5"/>
      <c r="BC6983" s="5"/>
      <c r="BD6983" s="5"/>
      <c r="BE6983" s="5"/>
      <c r="BF6983" s="5"/>
      <c r="BG6983" s="5"/>
      <c r="BH6983" s="5"/>
      <c r="BI6983" s="5"/>
      <c r="BJ6983" s="5"/>
      <c r="BK6983" s="5"/>
      <c r="BL6983" s="5"/>
      <c r="BM6983" s="5"/>
      <c r="BN6983" s="5"/>
      <c r="BO6983" s="5"/>
      <c r="BP6983" s="5"/>
      <c r="BQ6983" s="5"/>
      <c r="BR6983" s="5"/>
      <c r="BS6983" s="5"/>
      <c r="BT6983" s="5"/>
      <c r="BU6983" s="5"/>
      <c r="BV6983" s="5"/>
      <c r="BW6983" s="5"/>
      <c r="BX6983" s="5"/>
    </row>
    <row r="6984" spans="1:76" x14ac:dyDescent="0.2">
      <c r="A6984" s="1" t="s">
        <v>22</v>
      </c>
      <c r="B6984" s="1" t="s">
        <v>158</v>
      </c>
      <c r="C6984" s="1" t="s">
        <v>783</v>
      </c>
      <c r="D6984" s="1" t="s">
        <v>110</v>
      </c>
      <c r="E6984" s="1" t="s">
        <v>2</v>
      </c>
      <c r="F6984" s="1" t="s">
        <v>1125</v>
      </c>
      <c r="G6984" s="1" t="s">
        <v>107</v>
      </c>
      <c r="H6984" s="8"/>
      <c r="I6984" s="8">
        <v>2015</v>
      </c>
      <c r="J6984" s="1" t="s">
        <v>768</v>
      </c>
      <c r="K6984" s="9">
        <v>2078</v>
      </c>
      <c r="L6984" s="10">
        <f>K6984/ VLOOKUP(A6984,Indicators!$B$1:$V$7,21,FALSE)</f>
        <v>12.175258094378757</v>
      </c>
      <c r="M6984" s="45" t="s">
        <v>782</v>
      </c>
      <c r="N6984" s="46"/>
      <c r="O6984" s="11"/>
      <c r="P6984" s="8" t="str">
        <f>IF(H6984="Y", K6984/VLOOKUP(A6984,Indicators!$B$1:$S$7,18,FALSE),"")</f>
        <v/>
      </c>
      <c r="Q6984" s="8" t="str">
        <f t="shared" si="0"/>
        <v/>
      </c>
      <c r="R6984" s="1" t="s">
        <v>158</v>
      </c>
      <c r="S6984" s="1" t="s">
        <v>56</v>
      </c>
      <c r="T6984" s="11"/>
      <c r="U6984" s="11"/>
      <c r="V6984" s="11"/>
      <c r="W6984" s="11"/>
      <c r="X6984" s="11"/>
      <c r="Y6984" s="11"/>
      <c r="Z6984" s="11"/>
      <c r="AA6984" s="11"/>
      <c r="AB6984" s="11"/>
      <c r="AC6984" s="11"/>
      <c r="AD6984" s="11"/>
      <c r="AE6984" s="11"/>
      <c r="AF6984" s="11"/>
      <c r="AG6984" s="11"/>
      <c r="AH6984" s="11"/>
      <c r="AI6984" s="11"/>
      <c r="AJ6984" s="11"/>
      <c r="AK6984" s="11"/>
      <c r="AL6984" s="11"/>
      <c r="AM6984" s="5"/>
      <c r="AN6984" s="5"/>
      <c r="AO6984" s="5"/>
      <c r="AP6984" s="5"/>
      <c r="AQ6984" s="5"/>
      <c r="AR6984" s="5"/>
      <c r="AS6984" s="5"/>
      <c r="AT6984" s="5"/>
      <c r="AU6984" s="5"/>
      <c r="AV6984" s="5"/>
      <c r="AW6984" s="5"/>
      <c r="AX6984" s="5"/>
      <c r="AY6984" s="5"/>
      <c r="AZ6984" s="5"/>
      <c r="BA6984" s="5"/>
      <c r="BB6984" s="5"/>
      <c r="BC6984" s="5"/>
      <c r="BD6984" s="5"/>
      <c r="BE6984" s="5"/>
      <c r="BF6984" s="5"/>
      <c r="BG6984" s="5"/>
      <c r="BH6984" s="5"/>
      <c r="BI6984" s="5"/>
      <c r="BJ6984" s="5"/>
      <c r="BK6984" s="5"/>
      <c r="BL6984" s="5"/>
      <c r="BM6984" s="5"/>
      <c r="BN6984" s="5"/>
      <c r="BO6984" s="5"/>
      <c r="BP6984" s="5"/>
      <c r="BQ6984" s="5"/>
      <c r="BR6984" s="5"/>
      <c r="BS6984" s="5"/>
      <c r="BT6984" s="5"/>
      <c r="BU6984" s="5"/>
      <c r="BV6984" s="5"/>
      <c r="BW6984" s="5"/>
      <c r="BX6984" s="5"/>
    </row>
    <row r="6985" spans="1:76" x14ac:dyDescent="0.2">
      <c r="A6985" s="1" t="s">
        <v>22</v>
      </c>
      <c r="B6985" s="1" t="s">
        <v>158</v>
      </c>
      <c r="C6985" s="1" t="s">
        <v>970</v>
      </c>
      <c r="D6985" s="1" t="s">
        <v>110</v>
      </c>
      <c r="E6985" s="1" t="s">
        <v>2</v>
      </c>
      <c r="F6985" s="1" t="s">
        <v>1125</v>
      </c>
      <c r="G6985" s="1" t="s">
        <v>107</v>
      </c>
      <c r="H6985" s="8"/>
      <c r="I6985" s="8">
        <v>2015</v>
      </c>
      <c r="J6985" s="1" t="s">
        <v>768</v>
      </c>
      <c r="K6985" s="9">
        <v>2203</v>
      </c>
      <c r="L6985" s="10">
        <f>K6985/ VLOOKUP(A6985,Indicators!$B$1:$V$7,21,FALSE)</f>
        <v>12.907648499478537</v>
      </c>
      <c r="M6985" s="45" t="s">
        <v>782</v>
      </c>
      <c r="N6985" s="46"/>
      <c r="O6985" s="11"/>
      <c r="P6985" s="8" t="str">
        <f>IF(H6985="Y", K6985/VLOOKUP(A6985,Indicators!$B$1:$S$7,18,FALSE),"")</f>
        <v/>
      </c>
      <c r="Q6985" s="8" t="str">
        <f t="shared" si="0"/>
        <v/>
      </c>
      <c r="R6985" s="1" t="s">
        <v>158</v>
      </c>
      <c r="S6985" s="1" t="s">
        <v>56</v>
      </c>
      <c r="T6985" s="11"/>
      <c r="U6985" s="11"/>
      <c r="V6985" s="11"/>
      <c r="W6985" s="11"/>
      <c r="X6985" s="11"/>
      <c r="Y6985" s="11"/>
      <c r="Z6985" s="11"/>
      <c r="AA6985" s="11"/>
      <c r="AB6985" s="11"/>
      <c r="AC6985" s="11"/>
      <c r="AD6985" s="11"/>
      <c r="AE6985" s="11"/>
      <c r="AF6985" s="11"/>
      <c r="AG6985" s="11"/>
      <c r="AH6985" s="11"/>
      <c r="AI6985" s="11"/>
      <c r="AJ6985" s="11"/>
      <c r="AK6985" s="11"/>
      <c r="AL6985" s="11"/>
      <c r="AM6985" s="5"/>
      <c r="AN6985" s="5"/>
      <c r="AO6985" s="5"/>
      <c r="AP6985" s="5"/>
      <c r="AQ6985" s="5"/>
      <c r="AR6985" s="5"/>
      <c r="AS6985" s="5"/>
      <c r="AT6985" s="5"/>
      <c r="AU6985" s="5"/>
      <c r="AV6985" s="5"/>
      <c r="AW6985" s="5"/>
      <c r="AX6985" s="5"/>
      <c r="AY6985" s="5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BK6985" s="5"/>
      <c r="BL6985" s="5"/>
      <c r="BM6985" s="5"/>
      <c r="BN6985" s="5"/>
      <c r="BO6985" s="5"/>
      <c r="BP6985" s="5"/>
      <c r="BQ6985" s="5"/>
      <c r="BR6985" s="5"/>
      <c r="BS6985" s="5"/>
      <c r="BT6985" s="5"/>
      <c r="BU6985" s="5"/>
      <c r="BV6985" s="5"/>
      <c r="BW6985" s="5"/>
      <c r="BX6985" s="5"/>
    </row>
    <row r="6986" spans="1:76" x14ac:dyDescent="0.2">
      <c r="A6986" s="1" t="s">
        <v>22</v>
      </c>
      <c r="B6986" s="1" t="s">
        <v>158</v>
      </c>
      <c r="C6986" s="1" t="s">
        <v>854</v>
      </c>
      <c r="D6986" s="1" t="s">
        <v>110</v>
      </c>
      <c r="E6986" s="1" t="s">
        <v>2</v>
      </c>
      <c r="F6986" s="1" t="s">
        <v>1125</v>
      </c>
      <c r="G6986" s="1" t="s">
        <v>107</v>
      </c>
      <c r="H6986" s="8"/>
      <c r="I6986" s="8">
        <v>2015</v>
      </c>
      <c r="J6986" s="1" t="s">
        <v>768</v>
      </c>
      <c r="K6986" s="9">
        <v>3306</v>
      </c>
      <c r="L6986" s="10">
        <f>K6986/ VLOOKUP(A6986,Indicators!$B$1:$V$7,21,FALSE)</f>
        <v>19.370261434079005</v>
      </c>
      <c r="M6986" s="45" t="s">
        <v>782</v>
      </c>
      <c r="N6986" s="46"/>
      <c r="O6986" s="11"/>
      <c r="P6986" s="8" t="str">
        <f>IF(H6986="Y", K6986/VLOOKUP(A6986,Indicators!$B$1:$S$7,18,FALSE),"")</f>
        <v/>
      </c>
      <c r="Q6986" s="8" t="str">
        <f t="shared" si="0"/>
        <v/>
      </c>
      <c r="R6986" s="1" t="s">
        <v>158</v>
      </c>
      <c r="S6986" s="1" t="s">
        <v>56</v>
      </c>
      <c r="T6986" s="11"/>
      <c r="U6986" s="11"/>
      <c r="V6986" s="11"/>
      <c r="W6986" s="11"/>
      <c r="X6986" s="11"/>
      <c r="Y6986" s="11"/>
      <c r="Z6986" s="11"/>
      <c r="AA6986" s="11"/>
      <c r="AB6986" s="11"/>
      <c r="AC6986" s="11"/>
      <c r="AD6986" s="11"/>
      <c r="AE6986" s="11"/>
      <c r="AF6986" s="11"/>
      <c r="AG6986" s="11"/>
      <c r="AH6986" s="11"/>
      <c r="AI6986" s="11"/>
      <c r="AJ6986" s="11"/>
      <c r="AK6986" s="11"/>
      <c r="AL6986" s="11"/>
      <c r="AM6986" s="5"/>
      <c r="AN6986" s="5"/>
      <c r="AO6986" s="5"/>
      <c r="AP6986" s="5"/>
      <c r="AQ6986" s="5"/>
      <c r="AR6986" s="5"/>
      <c r="AS6986" s="5"/>
      <c r="AT6986" s="5"/>
      <c r="AU6986" s="5"/>
      <c r="AV6986" s="5"/>
      <c r="AW6986" s="5"/>
      <c r="AX6986" s="5"/>
      <c r="AY6986" s="5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BK6986" s="5"/>
      <c r="BL6986" s="5"/>
      <c r="BM6986" s="5"/>
      <c r="BN6986" s="5"/>
      <c r="BO6986" s="5"/>
      <c r="BP6986" s="5"/>
      <c r="BQ6986" s="5"/>
      <c r="BR6986" s="5"/>
      <c r="BS6986" s="5"/>
      <c r="BT6986" s="5"/>
      <c r="BU6986" s="5"/>
      <c r="BV6986" s="5"/>
      <c r="BW6986" s="5"/>
      <c r="BX6986" s="5"/>
    </row>
    <row r="6987" spans="1:76" x14ac:dyDescent="0.2">
      <c r="A6987" s="1" t="s">
        <v>22</v>
      </c>
      <c r="B6987" s="1" t="s">
        <v>158</v>
      </c>
      <c r="C6987" s="1" t="s">
        <v>882</v>
      </c>
      <c r="D6987" s="1" t="s">
        <v>110</v>
      </c>
      <c r="E6987" s="1" t="s">
        <v>2</v>
      </c>
      <c r="F6987" s="1" t="s">
        <v>1125</v>
      </c>
      <c r="G6987" s="1" t="s">
        <v>107</v>
      </c>
      <c r="H6987" s="8"/>
      <c r="I6987" s="8">
        <v>2015</v>
      </c>
      <c r="J6987" s="1" t="s">
        <v>768</v>
      </c>
      <c r="K6987" s="9">
        <v>3370</v>
      </c>
      <c r="L6987" s="10">
        <f>K6987/ VLOOKUP(A6987,Indicators!$B$1:$V$7,21,FALSE)</f>
        <v>19.745245321490092</v>
      </c>
      <c r="M6987" s="45" t="s">
        <v>782</v>
      </c>
      <c r="N6987" s="46"/>
      <c r="O6987" s="11"/>
      <c r="P6987" s="8" t="str">
        <f>IF(H6987="Y", K6987/VLOOKUP(A6987,Indicators!$B$1:$S$7,18,FALSE),"")</f>
        <v/>
      </c>
      <c r="Q6987" s="8" t="str">
        <f t="shared" si="0"/>
        <v/>
      </c>
      <c r="R6987" s="1" t="s">
        <v>158</v>
      </c>
      <c r="S6987" s="1" t="s">
        <v>56</v>
      </c>
      <c r="T6987" s="11"/>
      <c r="U6987" s="11"/>
      <c r="V6987" s="11"/>
      <c r="W6987" s="11"/>
      <c r="X6987" s="11"/>
      <c r="Y6987" s="11"/>
      <c r="Z6987" s="11"/>
      <c r="AA6987" s="11"/>
      <c r="AB6987" s="11"/>
      <c r="AC6987" s="11"/>
      <c r="AD6987" s="11"/>
      <c r="AE6987" s="11"/>
      <c r="AF6987" s="11"/>
      <c r="AG6987" s="11"/>
      <c r="AH6987" s="11"/>
      <c r="AI6987" s="11"/>
      <c r="AJ6987" s="11"/>
      <c r="AK6987" s="11"/>
      <c r="AL6987" s="11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5"/>
      <c r="AX6987" s="5"/>
      <c r="AY6987" s="5"/>
      <c r="AZ6987" s="5"/>
      <c r="BA6987" s="5"/>
      <c r="BB6987" s="5"/>
      <c r="BC6987" s="5"/>
      <c r="BD6987" s="5"/>
      <c r="BE6987" s="5"/>
      <c r="BF6987" s="5"/>
      <c r="BG6987" s="5"/>
      <c r="BH6987" s="5"/>
      <c r="BI6987" s="5"/>
      <c r="BJ6987" s="5"/>
      <c r="BK6987" s="5"/>
      <c r="BL6987" s="5"/>
      <c r="BM6987" s="5"/>
      <c r="BN6987" s="5"/>
      <c r="BO6987" s="5"/>
      <c r="BP6987" s="5"/>
      <c r="BQ6987" s="5"/>
      <c r="BR6987" s="5"/>
      <c r="BS6987" s="5"/>
      <c r="BT6987" s="5"/>
      <c r="BU6987" s="5"/>
      <c r="BV6987" s="5"/>
      <c r="BW6987" s="5"/>
      <c r="BX6987" s="5"/>
    </row>
    <row r="6988" spans="1:76" x14ac:dyDescent="0.2">
      <c r="A6988" s="1" t="s">
        <v>22</v>
      </c>
      <c r="B6988" s="1" t="s">
        <v>158</v>
      </c>
      <c r="C6988" s="1" t="s">
        <v>784</v>
      </c>
      <c r="D6988" s="1" t="s">
        <v>110</v>
      </c>
      <c r="E6988" s="1" t="s">
        <v>2</v>
      </c>
      <c r="F6988" s="1" t="s">
        <v>1125</v>
      </c>
      <c r="G6988" s="1" t="s">
        <v>107</v>
      </c>
      <c r="H6988" s="8"/>
      <c r="I6988" s="8">
        <v>2015</v>
      </c>
      <c r="J6988" s="1" t="s">
        <v>768</v>
      </c>
      <c r="K6988" s="9">
        <v>4041</v>
      </c>
      <c r="L6988" s="10">
        <f>K6988/ VLOOKUP(A6988,Indicators!$B$1:$V$7,21,FALSE)</f>
        <v>23.676717016065716</v>
      </c>
      <c r="M6988" s="45" t="s">
        <v>782</v>
      </c>
      <c r="N6988" s="46"/>
      <c r="O6988" s="11"/>
      <c r="P6988" s="8" t="str">
        <f>IF(H6988="Y", K6988/VLOOKUP(A6988,Indicators!$B$1:$S$7,18,FALSE),"")</f>
        <v/>
      </c>
      <c r="Q6988" s="8" t="str">
        <f t="shared" si="0"/>
        <v/>
      </c>
      <c r="R6988" s="1" t="s">
        <v>158</v>
      </c>
      <c r="S6988" s="1" t="s">
        <v>56</v>
      </c>
      <c r="T6988" s="11"/>
      <c r="U6988" s="11"/>
      <c r="V6988" s="11"/>
      <c r="W6988" s="11"/>
      <c r="X6988" s="11"/>
      <c r="Y6988" s="11"/>
      <c r="Z6988" s="11"/>
      <c r="AA6988" s="11"/>
      <c r="AB6988" s="11"/>
      <c r="AC6988" s="11"/>
      <c r="AD6988" s="11"/>
      <c r="AE6988" s="11"/>
      <c r="AF6988" s="11"/>
      <c r="AG6988" s="11"/>
      <c r="AH6988" s="11"/>
      <c r="AI6988" s="11"/>
      <c r="AJ6988" s="11"/>
      <c r="AK6988" s="11"/>
      <c r="AL6988" s="11"/>
      <c r="AM6988" s="5"/>
      <c r="AN6988" s="5"/>
      <c r="AO6988" s="5"/>
      <c r="AP6988" s="5"/>
      <c r="AQ6988" s="5"/>
      <c r="AR6988" s="5"/>
      <c r="AS6988" s="5"/>
      <c r="AT6988" s="5"/>
      <c r="AU6988" s="5"/>
      <c r="AV6988" s="5"/>
      <c r="AW6988" s="5"/>
      <c r="AX6988" s="5"/>
      <c r="AY6988" s="5"/>
      <c r="AZ6988" s="5"/>
      <c r="BA6988" s="5"/>
      <c r="BB6988" s="5"/>
      <c r="BC6988" s="5"/>
      <c r="BD6988" s="5"/>
      <c r="BE6988" s="5"/>
      <c r="BF6988" s="5"/>
      <c r="BG6988" s="5"/>
      <c r="BH6988" s="5"/>
      <c r="BI6988" s="5"/>
      <c r="BJ6988" s="5"/>
      <c r="BK6988" s="5"/>
      <c r="BL6988" s="5"/>
      <c r="BM6988" s="5"/>
      <c r="BN6988" s="5"/>
      <c r="BO6988" s="5"/>
      <c r="BP6988" s="5"/>
      <c r="BQ6988" s="5"/>
      <c r="BR6988" s="5"/>
      <c r="BS6988" s="5"/>
      <c r="BT6988" s="5"/>
      <c r="BU6988" s="5"/>
      <c r="BV6988" s="5"/>
      <c r="BW6988" s="5"/>
      <c r="BX6988" s="5"/>
    </row>
    <row r="6989" spans="1:76" x14ac:dyDescent="0.2">
      <c r="A6989" s="1" t="s">
        <v>22</v>
      </c>
      <c r="B6989" s="1" t="s">
        <v>158</v>
      </c>
      <c r="C6989" s="1" t="s">
        <v>785</v>
      </c>
      <c r="D6989" s="1" t="s">
        <v>110</v>
      </c>
      <c r="E6989" s="1" t="s">
        <v>2</v>
      </c>
      <c r="F6989" s="1" t="s">
        <v>1125</v>
      </c>
      <c r="G6989" s="1" t="s">
        <v>107</v>
      </c>
      <c r="H6989" s="8"/>
      <c r="I6989" s="8">
        <v>2015</v>
      </c>
      <c r="J6989" s="1" t="s">
        <v>768</v>
      </c>
      <c r="K6989" s="9">
        <v>8650</v>
      </c>
      <c r="L6989" s="10">
        <f>K6989/ VLOOKUP(A6989,Indicators!$B$1:$V$7,21,FALSE)</f>
        <v>50.681416032904835</v>
      </c>
      <c r="M6989" s="45" t="s">
        <v>782</v>
      </c>
      <c r="N6989" s="46"/>
      <c r="O6989" s="11"/>
      <c r="P6989" s="8" t="str">
        <f>IF(H6989="Y", K6989/VLOOKUP(A6989,Indicators!$B$1:$S$7,18,FALSE),"")</f>
        <v/>
      </c>
      <c r="Q6989" s="8" t="str">
        <f t="shared" si="0"/>
        <v/>
      </c>
      <c r="R6989" s="1" t="s">
        <v>158</v>
      </c>
      <c r="S6989" s="1" t="s">
        <v>56</v>
      </c>
      <c r="T6989" s="11"/>
      <c r="U6989" s="11"/>
      <c r="V6989" s="11"/>
      <c r="W6989" s="11"/>
      <c r="X6989" s="11"/>
      <c r="Y6989" s="11"/>
      <c r="Z6989" s="11"/>
      <c r="AA6989" s="11"/>
      <c r="AB6989" s="11"/>
      <c r="AC6989" s="11"/>
      <c r="AD6989" s="11"/>
      <c r="AE6989" s="11"/>
      <c r="AF6989" s="11"/>
      <c r="AG6989" s="11"/>
      <c r="AH6989" s="11"/>
      <c r="AI6989" s="11"/>
      <c r="AJ6989" s="11"/>
      <c r="AK6989" s="11"/>
      <c r="AL6989" s="11"/>
      <c r="AM6989" s="5"/>
      <c r="AN6989" s="5"/>
      <c r="AO6989" s="5"/>
      <c r="AP6989" s="5"/>
      <c r="AQ6989" s="5"/>
      <c r="AR6989" s="5"/>
      <c r="AS6989" s="5"/>
      <c r="AT6989" s="5"/>
      <c r="AU6989" s="5"/>
      <c r="AV6989" s="5"/>
      <c r="AW6989" s="5"/>
      <c r="AX6989" s="5"/>
      <c r="AY6989" s="5"/>
      <c r="AZ6989" s="5"/>
      <c r="BA6989" s="5"/>
      <c r="BB6989" s="5"/>
      <c r="BC6989" s="5"/>
      <c r="BD6989" s="5"/>
      <c r="BE6989" s="5"/>
      <c r="BF6989" s="5"/>
      <c r="BG6989" s="5"/>
      <c r="BH6989" s="5"/>
      <c r="BI6989" s="5"/>
      <c r="BJ6989" s="5"/>
      <c r="BK6989" s="5"/>
      <c r="BL6989" s="5"/>
      <c r="BM6989" s="5"/>
      <c r="BN6989" s="5"/>
      <c r="BO6989" s="5"/>
      <c r="BP6989" s="5"/>
      <c r="BQ6989" s="5"/>
      <c r="BR6989" s="5"/>
      <c r="BS6989" s="5"/>
      <c r="BT6989" s="5"/>
      <c r="BU6989" s="5"/>
      <c r="BV6989" s="5"/>
      <c r="BW6989" s="5"/>
      <c r="BX6989" s="5"/>
    </row>
    <row r="6990" spans="1:76" x14ac:dyDescent="0.2">
      <c r="A6990" s="1" t="s">
        <v>22</v>
      </c>
      <c r="B6990" s="1" t="s">
        <v>158</v>
      </c>
      <c r="C6990" s="1" t="s">
        <v>786</v>
      </c>
      <c r="D6990" s="1" t="s">
        <v>110</v>
      </c>
      <c r="E6990" s="1" t="s">
        <v>2</v>
      </c>
      <c r="F6990" s="1" t="s">
        <v>1125</v>
      </c>
      <c r="G6990" s="1" t="s">
        <v>107</v>
      </c>
      <c r="H6990" s="8"/>
      <c r="I6990" s="8">
        <v>2015</v>
      </c>
      <c r="J6990" s="1" t="s">
        <v>768</v>
      </c>
      <c r="K6990" s="9">
        <v>16813</v>
      </c>
      <c r="L6990" s="10">
        <f>K6990/ VLOOKUP(A6990,Indicators!$B$1:$V$7,21,FALSE)</f>
        <v>98.509439047540923</v>
      </c>
      <c r="M6990" s="45" t="s">
        <v>782</v>
      </c>
      <c r="N6990" s="46"/>
      <c r="O6990" s="11"/>
      <c r="P6990" s="8" t="str">
        <f>IF(H6990="Y", K6990/VLOOKUP(A6990,Indicators!$B$1:$S$7,18,FALSE),"")</f>
        <v/>
      </c>
      <c r="Q6990" s="8" t="str">
        <f t="shared" si="0"/>
        <v/>
      </c>
      <c r="R6990" s="1" t="s">
        <v>158</v>
      </c>
      <c r="S6990" s="1" t="s">
        <v>56</v>
      </c>
      <c r="T6990" s="11"/>
      <c r="U6990" s="11"/>
      <c r="V6990" s="11"/>
      <c r="W6990" s="11"/>
      <c r="X6990" s="11"/>
      <c r="Y6990" s="11"/>
      <c r="Z6990" s="11"/>
      <c r="AA6990" s="11"/>
      <c r="AB6990" s="11"/>
      <c r="AC6990" s="11"/>
      <c r="AD6990" s="11"/>
      <c r="AE6990" s="11"/>
      <c r="AF6990" s="11"/>
      <c r="AG6990" s="11"/>
      <c r="AH6990" s="11"/>
      <c r="AI6990" s="11"/>
      <c r="AJ6990" s="11"/>
      <c r="AK6990" s="11"/>
      <c r="AL6990" s="11"/>
      <c r="AM6990" s="5"/>
      <c r="AN6990" s="5"/>
      <c r="AO6990" s="5"/>
      <c r="AP6990" s="5"/>
      <c r="AQ6990" s="5"/>
      <c r="AR6990" s="5"/>
      <c r="AS6990" s="5"/>
      <c r="AT6990" s="5"/>
      <c r="AU6990" s="5"/>
      <c r="AV6990" s="5"/>
      <c r="AW6990" s="5"/>
      <c r="AX6990" s="5"/>
      <c r="AY6990" s="5"/>
      <c r="AZ6990" s="5"/>
      <c r="BA6990" s="5"/>
      <c r="BB6990" s="5"/>
      <c r="BC6990" s="5"/>
      <c r="BD6990" s="5"/>
      <c r="BE6990" s="5"/>
      <c r="BF6990" s="5"/>
      <c r="BG6990" s="5"/>
      <c r="BH6990" s="5"/>
      <c r="BI6990" s="5"/>
      <c r="BJ6990" s="5"/>
      <c r="BK6990" s="5"/>
      <c r="BL6990" s="5"/>
      <c r="BM6990" s="5"/>
      <c r="BN6990" s="5"/>
      <c r="BO6990" s="5"/>
      <c r="BP6990" s="5"/>
      <c r="BQ6990" s="5"/>
      <c r="BR6990" s="5"/>
      <c r="BS6990" s="5"/>
      <c r="BT6990" s="5"/>
      <c r="BU6990" s="5"/>
      <c r="BV6990" s="5"/>
      <c r="BW6990" s="5"/>
      <c r="BX6990" s="5"/>
    </row>
    <row r="6991" spans="1:76" x14ac:dyDescent="0.2">
      <c r="A6991" s="1" t="s">
        <v>22</v>
      </c>
      <c r="B6991" s="1" t="s">
        <v>107</v>
      </c>
      <c r="C6991" s="1" t="s">
        <v>855</v>
      </c>
      <c r="D6991" s="1" t="s">
        <v>110</v>
      </c>
      <c r="E6991" s="1" t="s">
        <v>2</v>
      </c>
      <c r="F6991" s="1" t="s">
        <v>1125</v>
      </c>
      <c r="G6991" s="1" t="s">
        <v>107</v>
      </c>
      <c r="H6991" s="8"/>
      <c r="I6991" s="8">
        <v>2015</v>
      </c>
      <c r="J6991" s="1" t="s">
        <v>768</v>
      </c>
      <c r="K6991" s="9">
        <v>10481</v>
      </c>
      <c r="L6991" s="10">
        <f>K6991/ VLOOKUP(A6991,Indicators!$B$1:$V$7,21,FALSE)</f>
        <v>61.409470686806422</v>
      </c>
      <c r="M6991" s="11"/>
      <c r="N6991" s="11"/>
      <c r="O6991" s="11"/>
      <c r="P6991" s="8" t="str">
        <f>IF(H6991="Y", K6991/VLOOKUP(A6991,Indicators!$B$1:$S$7,18,FALSE),"")</f>
        <v/>
      </c>
      <c r="Q6991" s="8" t="str">
        <f t="shared" si="0"/>
        <v/>
      </c>
      <c r="R6991" s="1" t="s">
        <v>103</v>
      </c>
      <c r="S6991" s="1" t="s">
        <v>43</v>
      </c>
      <c r="T6991" s="11"/>
      <c r="U6991" s="11"/>
      <c r="V6991" s="11"/>
      <c r="W6991" s="11"/>
      <c r="X6991" s="11"/>
      <c r="Y6991" s="11"/>
      <c r="Z6991" s="11"/>
      <c r="AA6991" s="11"/>
      <c r="AB6991" s="11"/>
      <c r="AC6991" s="11"/>
      <c r="AD6991" s="11"/>
      <c r="AE6991" s="11"/>
      <c r="AF6991" s="11"/>
      <c r="AG6991" s="11"/>
      <c r="AH6991" s="11"/>
      <c r="AI6991" s="11"/>
      <c r="AJ6991" s="11"/>
      <c r="AK6991" s="11"/>
      <c r="AL6991" s="11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5"/>
      <c r="AX6991" s="5"/>
      <c r="AY6991" s="5"/>
      <c r="AZ6991" s="5"/>
      <c r="BA6991" s="5"/>
      <c r="BB6991" s="5"/>
      <c r="BC6991" s="5"/>
      <c r="BD6991" s="5"/>
      <c r="BE6991" s="5"/>
      <c r="BF6991" s="5"/>
      <c r="BG6991" s="5"/>
      <c r="BH6991" s="5"/>
      <c r="BI6991" s="5"/>
      <c r="BJ6991" s="5"/>
      <c r="BK6991" s="5"/>
      <c r="BL6991" s="5"/>
      <c r="BM6991" s="5"/>
      <c r="BN6991" s="5"/>
      <c r="BO6991" s="5"/>
      <c r="BP6991" s="5"/>
      <c r="BQ6991" s="5"/>
      <c r="BR6991" s="5"/>
      <c r="BS6991" s="5"/>
      <c r="BT6991" s="5"/>
      <c r="BU6991" s="5"/>
      <c r="BV6991" s="5"/>
      <c r="BW6991" s="5"/>
      <c r="BX6991" s="5"/>
    </row>
    <row r="6992" spans="1:76" x14ac:dyDescent="0.2">
      <c r="A6992" s="1" t="s">
        <v>22</v>
      </c>
      <c r="B6992" s="1" t="s">
        <v>809</v>
      </c>
      <c r="C6992" s="1" t="s">
        <v>34</v>
      </c>
      <c r="D6992" s="1" t="s">
        <v>110</v>
      </c>
      <c r="E6992" s="1" t="s">
        <v>2</v>
      </c>
      <c r="F6992" s="1" t="s">
        <v>1125</v>
      </c>
      <c r="G6992" s="1" t="s">
        <v>107</v>
      </c>
      <c r="H6992" s="8"/>
      <c r="I6992" s="8">
        <v>2015</v>
      </c>
      <c r="J6992" s="1" t="s">
        <v>768</v>
      </c>
      <c r="K6992" s="8">
        <v>541</v>
      </c>
      <c r="L6992" s="10">
        <f>K6992/ VLOOKUP(A6992,Indicators!$B$1:$V$7,21,FALSE)</f>
        <v>3.1697856732718517</v>
      </c>
      <c r="M6992" s="11"/>
      <c r="N6992" s="11"/>
      <c r="O6992" s="11"/>
      <c r="P6992" s="8" t="str">
        <f>IF(H6992="Y", K6992/VLOOKUP(A6992,Indicators!$B$1:$S$7,18,FALSE),"")</f>
        <v/>
      </c>
      <c r="Q6992" s="8" t="str">
        <f t="shared" si="0"/>
        <v/>
      </c>
      <c r="R6992" s="1" t="s">
        <v>94</v>
      </c>
      <c r="S6992" s="1" t="s">
        <v>34</v>
      </c>
      <c r="T6992" s="11"/>
      <c r="U6992" s="11"/>
      <c r="V6992" s="11"/>
      <c r="W6992" s="11"/>
      <c r="X6992" s="11"/>
      <c r="Y6992" s="11"/>
      <c r="Z6992" s="11"/>
      <c r="AA6992" s="11"/>
      <c r="AB6992" s="11"/>
      <c r="AC6992" s="11"/>
      <c r="AD6992" s="11"/>
      <c r="AE6992" s="11"/>
      <c r="AF6992" s="11"/>
      <c r="AG6992" s="11"/>
      <c r="AH6992" s="11"/>
      <c r="AI6992" s="11"/>
      <c r="AJ6992" s="11"/>
      <c r="AK6992" s="11"/>
      <c r="AL6992" s="11"/>
      <c r="AM6992" s="5"/>
      <c r="AN6992" s="5"/>
      <c r="AO6992" s="5"/>
      <c r="AP6992" s="5"/>
      <c r="AQ6992" s="5"/>
      <c r="AR6992" s="5"/>
      <c r="AS6992" s="5"/>
      <c r="AT6992" s="5"/>
      <c r="AU6992" s="5"/>
      <c r="AV6992" s="5"/>
      <c r="AW6992" s="5"/>
      <c r="AX6992" s="5"/>
      <c r="AY6992" s="5"/>
      <c r="AZ6992" s="5"/>
      <c r="BA6992" s="5"/>
      <c r="BB6992" s="5"/>
      <c r="BC6992" s="5"/>
      <c r="BD6992" s="5"/>
      <c r="BE6992" s="5"/>
      <c r="BF6992" s="5"/>
      <c r="BG6992" s="5"/>
      <c r="BH6992" s="5"/>
      <c r="BI6992" s="5"/>
      <c r="BJ6992" s="5"/>
      <c r="BK6992" s="5"/>
      <c r="BL6992" s="5"/>
      <c r="BM6992" s="5"/>
      <c r="BN6992" s="5"/>
      <c r="BO6992" s="5"/>
      <c r="BP6992" s="5"/>
      <c r="BQ6992" s="5"/>
      <c r="BR6992" s="5"/>
      <c r="BS6992" s="5"/>
      <c r="BT6992" s="5"/>
      <c r="BU6992" s="5"/>
      <c r="BV6992" s="5"/>
      <c r="BW6992" s="5"/>
      <c r="BX6992" s="5"/>
    </row>
    <row r="6993" spans="1:76" x14ac:dyDescent="0.2">
      <c r="A6993" s="1" t="s">
        <v>22</v>
      </c>
      <c r="B6993" s="1" t="s">
        <v>809</v>
      </c>
      <c r="C6993" s="1" t="s">
        <v>1041</v>
      </c>
      <c r="D6993" s="1" t="s">
        <v>110</v>
      </c>
      <c r="E6993" s="1" t="s">
        <v>2</v>
      </c>
      <c r="F6993" s="1" t="s">
        <v>1125</v>
      </c>
      <c r="G6993" s="1" t="s">
        <v>107</v>
      </c>
      <c r="H6993" s="8"/>
      <c r="I6993" s="8">
        <v>2015</v>
      </c>
      <c r="J6993" s="1" t="s">
        <v>768</v>
      </c>
      <c r="K6993" s="8">
        <v>541</v>
      </c>
      <c r="L6993" s="10">
        <f>K6993/ VLOOKUP(A6993,Indicators!$B$1:$V$7,21,FALSE)</f>
        <v>3.1697856732718517</v>
      </c>
      <c r="M6993" s="11"/>
      <c r="N6993" s="11"/>
      <c r="O6993" s="11"/>
      <c r="P6993" s="8" t="str">
        <f>IF(H6993="Y", K6993/VLOOKUP(A6993,Indicators!$B$1:$S$7,18,FALSE),"")</f>
        <v/>
      </c>
      <c r="Q6993" s="8" t="str">
        <f t="shared" si="0"/>
        <v/>
      </c>
      <c r="R6993" s="1" t="s">
        <v>271</v>
      </c>
      <c r="S6993" s="1" t="s">
        <v>55</v>
      </c>
      <c r="T6993" s="11"/>
      <c r="U6993" s="11"/>
      <c r="V6993" s="11"/>
      <c r="W6993" s="11"/>
      <c r="X6993" s="11"/>
      <c r="Y6993" s="11"/>
      <c r="Z6993" s="11"/>
      <c r="AA6993" s="11"/>
      <c r="AB6993" s="11"/>
      <c r="AC6993" s="11"/>
      <c r="AD6993" s="11"/>
      <c r="AE6993" s="11"/>
      <c r="AF6993" s="11"/>
      <c r="AG6993" s="11"/>
      <c r="AH6993" s="11"/>
      <c r="AI6993" s="11"/>
      <c r="AJ6993" s="11"/>
      <c r="AK6993" s="11"/>
      <c r="AL6993" s="11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5"/>
      <c r="AX6993" s="5"/>
      <c r="AY6993" s="5"/>
      <c r="AZ6993" s="5"/>
      <c r="BA6993" s="5"/>
      <c r="BB6993" s="5"/>
      <c r="BC6993" s="5"/>
      <c r="BD6993" s="5"/>
      <c r="BE6993" s="5"/>
      <c r="BF6993" s="5"/>
      <c r="BG6993" s="5"/>
      <c r="BH6993" s="5"/>
      <c r="BI6993" s="5"/>
      <c r="BJ6993" s="5"/>
      <c r="BK6993" s="5"/>
      <c r="BL6993" s="5"/>
      <c r="BM6993" s="5"/>
      <c r="BN6993" s="5"/>
      <c r="BO6993" s="5"/>
      <c r="BP6993" s="5"/>
      <c r="BQ6993" s="5"/>
      <c r="BR6993" s="5"/>
      <c r="BS6993" s="5"/>
      <c r="BT6993" s="5"/>
      <c r="BU6993" s="5"/>
      <c r="BV6993" s="5"/>
      <c r="BW6993" s="5"/>
      <c r="BX6993" s="5"/>
    </row>
    <row r="6994" spans="1:76" x14ac:dyDescent="0.2">
      <c r="A6994" s="1" t="s">
        <v>22</v>
      </c>
      <c r="B6994" s="1" t="s">
        <v>809</v>
      </c>
      <c r="C6994" s="1" t="s">
        <v>811</v>
      </c>
      <c r="D6994" s="1" t="s">
        <v>110</v>
      </c>
      <c r="E6994" s="1" t="s">
        <v>2</v>
      </c>
      <c r="F6994" s="1" t="s">
        <v>1125</v>
      </c>
      <c r="G6994" s="1" t="s">
        <v>107</v>
      </c>
      <c r="H6994" s="8"/>
      <c r="I6994" s="8">
        <v>2015</v>
      </c>
      <c r="J6994" s="1" t="s">
        <v>768</v>
      </c>
      <c r="K6994" s="8">
        <v>636</v>
      </c>
      <c r="L6994" s="10">
        <f>K6994/ VLOOKUP(A6994,Indicators!$B$1:$V$7,21,FALSE)</f>
        <v>3.7264023811476847</v>
      </c>
      <c r="M6994" s="11"/>
      <c r="N6994" s="11"/>
      <c r="O6994" s="11"/>
      <c r="P6994" s="8" t="str">
        <f>IF(H6994="Y", K6994/VLOOKUP(A6994,Indicators!$B$1:$S$7,18,FALSE),"")</f>
        <v/>
      </c>
      <c r="Q6994" s="8" t="str">
        <f t="shared" si="0"/>
        <v/>
      </c>
      <c r="R6994" s="1" t="s">
        <v>94</v>
      </c>
      <c r="S6994" s="1" t="s">
        <v>88</v>
      </c>
      <c r="T6994" s="11"/>
      <c r="U6994" s="11"/>
      <c r="V6994" s="11"/>
      <c r="W6994" s="11"/>
      <c r="X6994" s="11"/>
      <c r="Y6994" s="11"/>
      <c r="Z6994" s="11"/>
      <c r="AA6994" s="11"/>
      <c r="AB6994" s="11"/>
      <c r="AC6994" s="11"/>
      <c r="AD6994" s="11"/>
      <c r="AE6994" s="11"/>
      <c r="AF6994" s="11"/>
      <c r="AG6994" s="11"/>
      <c r="AH6994" s="11"/>
      <c r="AI6994" s="11"/>
      <c r="AJ6994" s="11"/>
      <c r="AK6994" s="11"/>
      <c r="AL6994" s="11"/>
      <c r="AM6994" s="5"/>
      <c r="AN6994" s="5"/>
      <c r="AO6994" s="5"/>
      <c r="AP6994" s="5"/>
      <c r="AQ6994" s="5"/>
      <c r="AR6994" s="5"/>
      <c r="AS6994" s="5"/>
      <c r="AT6994" s="5"/>
      <c r="AU6994" s="5"/>
      <c r="AV6994" s="5"/>
      <c r="AW6994" s="5"/>
      <c r="AX6994" s="5"/>
      <c r="AY6994" s="5"/>
      <c r="AZ6994" s="5"/>
      <c r="BA6994" s="5"/>
      <c r="BB6994" s="5"/>
      <c r="BC6994" s="5"/>
      <c r="BD6994" s="5"/>
      <c r="BE6994" s="5"/>
      <c r="BF6994" s="5"/>
      <c r="BG6994" s="5"/>
      <c r="BH6994" s="5"/>
      <c r="BI6994" s="5"/>
      <c r="BJ6994" s="5"/>
      <c r="BK6994" s="5"/>
      <c r="BL6994" s="5"/>
      <c r="BM6994" s="5"/>
      <c r="BN6994" s="5"/>
      <c r="BO6994" s="5"/>
      <c r="BP6994" s="5"/>
      <c r="BQ6994" s="5"/>
      <c r="BR6994" s="5"/>
      <c r="BS6994" s="5"/>
      <c r="BT6994" s="5"/>
      <c r="BU6994" s="5"/>
      <c r="BV6994" s="5"/>
      <c r="BW6994" s="5"/>
      <c r="BX6994" s="5"/>
    </row>
    <row r="6995" spans="1:76" x14ac:dyDescent="0.2">
      <c r="A6995" s="1" t="s">
        <v>22</v>
      </c>
      <c r="B6995" s="1" t="s">
        <v>809</v>
      </c>
      <c r="C6995" s="1" t="s">
        <v>528</v>
      </c>
      <c r="D6995" s="1" t="s">
        <v>110</v>
      </c>
      <c r="E6995" s="1" t="s">
        <v>2</v>
      </c>
      <c r="F6995" s="1" t="s">
        <v>1125</v>
      </c>
      <c r="G6995" s="1" t="s">
        <v>107</v>
      </c>
      <c r="H6995" s="8"/>
      <c r="I6995" s="8">
        <v>2015</v>
      </c>
      <c r="J6995" s="1" t="s">
        <v>768</v>
      </c>
      <c r="K6995" s="8">
        <v>732</v>
      </c>
      <c r="L6995" s="10">
        <f>K6995/ VLOOKUP(A6995,Indicators!$B$1:$V$7,21,FALSE)</f>
        <v>4.2888782122643168</v>
      </c>
      <c r="M6995" s="11"/>
      <c r="N6995" s="11"/>
      <c r="O6995" s="11"/>
      <c r="P6995" s="8" t="str">
        <f>IF(H6995="Y", K6995/VLOOKUP(A6995,Indicators!$B$1:$S$7,18,FALSE),"")</f>
        <v/>
      </c>
      <c r="Q6995" s="8" t="str">
        <f t="shared" si="0"/>
        <v/>
      </c>
      <c r="R6995" s="1" t="s">
        <v>271</v>
      </c>
      <c r="S6995" s="1" t="s">
        <v>55</v>
      </c>
      <c r="T6995" s="11"/>
      <c r="U6995" s="11"/>
      <c r="V6995" s="11"/>
      <c r="W6995" s="11"/>
      <c r="X6995" s="11"/>
      <c r="Y6995" s="11"/>
      <c r="Z6995" s="11"/>
      <c r="AA6995" s="11"/>
      <c r="AB6995" s="11"/>
      <c r="AC6995" s="11"/>
      <c r="AD6995" s="11"/>
      <c r="AE6995" s="11"/>
      <c r="AF6995" s="11"/>
      <c r="AG6995" s="11"/>
      <c r="AH6995" s="11"/>
      <c r="AI6995" s="11"/>
      <c r="AJ6995" s="11"/>
      <c r="AK6995" s="11"/>
      <c r="AL6995" s="11"/>
      <c r="AM6995" s="5"/>
      <c r="AN6995" s="5"/>
      <c r="AO6995" s="5"/>
      <c r="AP6995" s="5"/>
      <c r="AQ6995" s="5"/>
      <c r="AR6995" s="5"/>
      <c r="AS6995" s="5"/>
      <c r="AT6995" s="5"/>
      <c r="AU6995" s="5"/>
      <c r="AV6995" s="5"/>
      <c r="AW6995" s="5"/>
      <c r="AX6995" s="5"/>
      <c r="AY6995" s="5"/>
      <c r="AZ6995" s="5"/>
      <c r="BA6995" s="5"/>
      <c r="BB6995" s="5"/>
      <c r="BC6995" s="5"/>
      <c r="BD6995" s="5"/>
      <c r="BE6995" s="5"/>
      <c r="BF6995" s="5"/>
      <c r="BG6995" s="5"/>
      <c r="BH6995" s="5"/>
      <c r="BI6995" s="5"/>
      <c r="BJ6995" s="5"/>
      <c r="BK6995" s="5"/>
      <c r="BL6995" s="5"/>
      <c r="BM6995" s="5"/>
      <c r="BN6995" s="5"/>
      <c r="BO6995" s="5"/>
      <c r="BP6995" s="5"/>
      <c r="BQ6995" s="5"/>
      <c r="BR6995" s="5"/>
      <c r="BS6995" s="5"/>
      <c r="BT6995" s="5"/>
      <c r="BU6995" s="5"/>
      <c r="BV6995" s="5"/>
      <c r="BW6995" s="5"/>
      <c r="BX6995" s="5"/>
    </row>
    <row r="6996" spans="1:76" x14ac:dyDescent="0.2">
      <c r="A6996" s="1" t="s">
        <v>22</v>
      </c>
      <c r="B6996" s="1" t="s">
        <v>809</v>
      </c>
      <c r="C6996" s="1" t="s">
        <v>963</v>
      </c>
      <c r="D6996" s="1" t="s">
        <v>110</v>
      </c>
      <c r="E6996" s="1" t="s">
        <v>2</v>
      </c>
      <c r="F6996" s="1" t="s">
        <v>1125</v>
      </c>
      <c r="G6996" s="1" t="s">
        <v>107</v>
      </c>
      <c r="H6996" s="8"/>
      <c r="I6996" s="8">
        <v>2015</v>
      </c>
      <c r="J6996" s="1" t="s">
        <v>768</v>
      </c>
      <c r="K6996" s="8">
        <v>920</v>
      </c>
      <c r="L6996" s="10">
        <f>K6996/ VLOOKUP(A6996,Indicators!$B$1:$V$7,21,FALSE)</f>
        <v>5.3903933815343867</v>
      </c>
      <c r="M6996" s="11"/>
      <c r="N6996" s="11"/>
      <c r="O6996" s="11"/>
      <c r="P6996" s="8" t="str">
        <f>IF(H6996="Y", K6996/VLOOKUP(A6996,Indicators!$B$1:$S$7,18,FALSE),"")</f>
        <v/>
      </c>
      <c r="Q6996" s="8" t="str">
        <f t="shared" si="0"/>
        <v/>
      </c>
      <c r="R6996" s="1" t="s">
        <v>109</v>
      </c>
      <c r="S6996" s="1" t="s">
        <v>35</v>
      </c>
      <c r="T6996" s="11"/>
      <c r="U6996" s="11"/>
      <c r="V6996" s="11"/>
      <c r="W6996" s="11"/>
      <c r="X6996" s="11"/>
      <c r="Y6996" s="11"/>
      <c r="Z6996" s="11"/>
      <c r="AA6996" s="11"/>
      <c r="AB6996" s="11"/>
      <c r="AC6996" s="11"/>
      <c r="AD6996" s="11"/>
      <c r="AE6996" s="11"/>
      <c r="AF6996" s="11"/>
      <c r="AG6996" s="11"/>
      <c r="AH6996" s="11"/>
      <c r="AI6996" s="11"/>
      <c r="AJ6996" s="11"/>
      <c r="AK6996" s="11"/>
      <c r="AL6996" s="11"/>
      <c r="AM6996" s="5"/>
      <c r="AN6996" s="5"/>
      <c r="AO6996" s="5"/>
      <c r="AP6996" s="5"/>
      <c r="AQ6996" s="5"/>
      <c r="AR6996" s="5"/>
      <c r="AS6996" s="5"/>
      <c r="AT6996" s="5"/>
      <c r="AU6996" s="5"/>
      <c r="AV6996" s="5"/>
      <c r="AW6996" s="5"/>
      <c r="AX6996" s="5"/>
      <c r="AY6996" s="5"/>
      <c r="AZ6996" s="5"/>
      <c r="BA6996" s="5"/>
      <c r="BB6996" s="5"/>
      <c r="BC6996" s="5"/>
      <c r="BD6996" s="5"/>
      <c r="BE6996" s="5"/>
      <c r="BF6996" s="5"/>
      <c r="BG6996" s="5"/>
      <c r="BH6996" s="5"/>
      <c r="BI6996" s="5"/>
      <c r="BJ6996" s="5"/>
      <c r="BK6996" s="5"/>
      <c r="BL6996" s="5"/>
      <c r="BM6996" s="5"/>
      <c r="BN6996" s="5"/>
      <c r="BO6996" s="5"/>
      <c r="BP6996" s="5"/>
      <c r="BQ6996" s="5"/>
      <c r="BR6996" s="5"/>
      <c r="BS6996" s="5"/>
      <c r="BT6996" s="5"/>
      <c r="BU6996" s="5"/>
      <c r="BV6996" s="5"/>
      <c r="BW6996" s="5"/>
      <c r="BX6996" s="5"/>
    </row>
    <row r="6997" spans="1:76" x14ac:dyDescent="0.2">
      <c r="A6997" s="1" t="s">
        <v>22</v>
      </c>
      <c r="B6997" s="1" t="s">
        <v>809</v>
      </c>
      <c r="C6997" s="1" t="s">
        <v>810</v>
      </c>
      <c r="D6997" s="1" t="s">
        <v>110</v>
      </c>
      <c r="E6997" s="1" t="s">
        <v>2</v>
      </c>
      <c r="F6997" s="1" t="s">
        <v>1125</v>
      </c>
      <c r="G6997" s="1" t="s">
        <v>107</v>
      </c>
      <c r="H6997" s="8"/>
      <c r="I6997" s="8">
        <v>2015</v>
      </c>
      <c r="J6997" s="1" t="s">
        <v>768</v>
      </c>
      <c r="K6997" s="8">
        <v>929</v>
      </c>
      <c r="L6997" s="10">
        <f>K6997/ VLOOKUP(A6997,Indicators!$B$1:$V$7,21,FALSE)</f>
        <v>5.4431254907015711</v>
      </c>
      <c r="M6997" s="11"/>
      <c r="N6997" s="11"/>
      <c r="O6997" s="11"/>
      <c r="P6997" s="8" t="str">
        <f>IF(H6997="Y", K6997/VLOOKUP(A6997,Indicators!$B$1:$S$7,18,FALSE),"")</f>
        <v/>
      </c>
      <c r="Q6997" s="8" t="str">
        <f t="shared" si="0"/>
        <v/>
      </c>
      <c r="R6997" s="1" t="s">
        <v>94</v>
      </c>
      <c r="S6997" s="1" t="s">
        <v>88</v>
      </c>
      <c r="T6997" s="11"/>
      <c r="U6997" s="11"/>
      <c r="V6997" s="11"/>
      <c r="W6997" s="11"/>
      <c r="X6997" s="11"/>
      <c r="Y6997" s="11"/>
      <c r="Z6997" s="11"/>
      <c r="AA6997" s="11"/>
      <c r="AB6997" s="11"/>
      <c r="AC6997" s="11"/>
      <c r="AD6997" s="11"/>
      <c r="AE6997" s="11"/>
      <c r="AF6997" s="11"/>
      <c r="AG6997" s="11"/>
      <c r="AH6997" s="11"/>
      <c r="AI6997" s="11"/>
      <c r="AJ6997" s="11"/>
      <c r="AK6997" s="11"/>
      <c r="AL6997" s="11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C6997" s="5"/>
      <c r="BD6997" s="5"/>
      <c r="BE6997" s="5"/>
      <c r="BF6997" s="5"/>
      <c r="BG6997" s="5"/>
      <c r="BH6997" s="5"/>
      <c r="BI6997" s="5"/>
      <c r="BJ6997" s="5"/>
      <c r="BK6997" s="5"/>
      <c r="BL6997" s="5"/>
      <c r="BM6997" s="5"/>
      <c r="BN6997" s="5"/>
      <c r="BO6997" s="5"/>
      <c r="BP6997" s="5"/>
      <c r="BQ6997" s="5"/>
      <c r="BR6997" s="5"/>
      <c r="BS6997" s="5"/>
      <c r="BT6997" s="5"/>
      <c r="BU6997" s="5"/>
      <c r="BV6997" s="5"/>
      <c r="BW6997" s="5"/>
      <c r="BX6997" s="5"/>
    </row>
    <row r="6998" spans="1:76" x14ac:dyDescent="0.2">
      <c r="A6998" s="1" t="s">
        <v>22</v>
      </c>
      <c r="B6998" s="1" t="s">
        <v>809</v>
      </c>
      <c r="C6998" s="1" t="s">
        <v>1042</v>
      </c>
      <c r="D6998" s="1" t="s">
        <v>110</v>
      </c>
      <c r="E6998" s="1" t="s">
        <v>2</v>
      </c>
      <c r="F6998" s="1" t="s">
        <v>1125</v>
      </c>
      <c r="G6998" s="1" t="s">
        <v>107</v>
      </c>
      <c r="H6998" s="8"/>
      <c r="I6998" s="8">
        <v>2015</v>
      </c>
      <c r="J6998" s="1" t="s">
        <v>768</v>
      </c>
      <c r="K6998" s="9">
        <v>1166</v>
      </c>
      <c r="L6998" s="10">
        <f>K6998/ VLOOKUP(A6998,Indicators!$B$1:$V$7,21,FALSE)</f>
        <v>6.8317376987707554</v>
      </c>
      <c r="M6998" s="11"/>
      <c r="N6998" s="11"/>
      <c r="O6998" s="11"/>
      <c r="P6998" s="8" t="str">
        <f>IF(H6998="Y", K6998/VLOOKUP(A6998,Indicators!$B$1:$S$7,18,FALSE),"")</f>
        <v/>
      </c>
      <c r="Q6998" s="8" t="str">
        <f t="shared" si="0"/>
        <v/>
      </c>
      <c r="R6998" s="1" t="s">
        <v>271</v>
      </c>
      <c r="S6998" s="1" t="s">
        <v>55</v>
      </c>
      <c r="T6998" s="11"/>
      <c r="U6998" s="11"/>
      <c r="V6998" s="11"/>
      <c r="W6998" s="11"/>
      <c r="X6998" s="11"/>
      <c r="Y6998" s="11"/>
      <c r="Z6998" s="11"/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/>
      <c r="AK6998" s="11"/>
      <c r="AL6998" s="11"/>
      <c r="AM6998" s="5"/>
      <c r="AN6998" s="5"/>
      <c r="AO6998" s="5"/>
      <c r="AP6998" s="5"/>
      <c r="AQ6998" s="5"/>
      <c r="AR6998" s="5"/>
      <c r="AS6998" s="5"/>
      <c r="AT6998" s="5"/>
      <c r="AU6998" s="5"/>
      <c r="AV6998" s="5"/>
      <c r="AW6998" s="5"/>
      <c r="AX6998" s="5"/>
      <c r="AY6998" s="5"/>
      <c r="AZ6998" s="5"/>
      <c r="BA6998" s="5"/>
      <c r="BB6998" s="5"/>
      <c r="BC6998" s="5"/>
      <c r="BD6998" s="5"/>
      <c r="BE6998" s="5"/>
      <c r="BF6998" s="5"/>
      <c r="BG6998" s="5"/>
      <c r="BH6998" s="5"/>
      <c r="BI6998" s="5"/>
      <c r="BJ6998" s="5"/>
      <c r="BK6998" s="5"/>
      <c r="BL6998" s="5"/>
      <c r="BM6998" s="5"/>
      <c r="BN6998" s="5"/>
      <c r="BO6998" s="5"/>
      <c r="BP6998" s="5"/>
      <c r="BQ6998" s="5"/>
      <c r="BR6998" s="5"/>
      <c r="BS6998" s="5"/>
      <c r="BT6998" s="5"/>
      <c r="BU6998" s="5"/>
      <c r="BV6998" s="5"/>
      <c r="BW6998" s="5"/>
      <c r="BX6998" s="5"/>
    </row>
    <row r="6999" spans="1:76" x14ac:dyDescent="0.2">
      <c r="A6999" s="1" t="s">
        <v>22</v>
      </c>
      <c r="B6999" s="1" t="s">
        <v>809</v>
      </c>
      <c r="C6999" s="1" t="s">
        <v>878</v>
      </c>
      <c r="D6999" s="1" t="s">
        <v>110</v>
      </c>
      <c r="E6999" s="1" t="s">
        <v>2</v>
      </c>
      <c r="F6999" s="1" t="s">
        <v>1125</v>
      </c>
      <c r="G6999" s="1" t="s">
        <v>107</v>
      </c>
      <c r="H6999" s="8"/>
      <c r="I6999" s="8">
        <v>2015</v>
      </c>
      <c r="J6999" s="1" t="s">
        <v>768</v>
      </c>
      <c r="K6999" s="9">
        <v>1311</v>
      </c>
      <c r="L6999" s="10">
        <f>K6999/ VLOOKUP(A6999,Indicators!$B$1:$V$7,21,FALSE)</f>
        <v>7.6813105686865013</v>
      </c>
      <c r="M6999" s="11"/>
      <c r="N6999" s="11"/>
      <c r="O6999" s="11"/>
      <c r="P6999" s="8" t="str">
        <f>IF(H6999="Y", K6999/VLOOKUP(A6999,Indicators!$B$1:$S$7,18,FALSE),"")</f>
        <v/>
      </c>
      <c r="Q6999" s="8" t="str">
        <f t="shared" si="0"/>
        <v/>
      </c>
      <c r="R6999" s="1" t="s">
        <v>95</v>
      </c>
      <c r="S6999" s="1" t="s">
        <v>66</v>
      </c>
      <c r="T6999" s="11"/>
      <c r="U6999" s="11"/>
      <c r="V6999" s="11"/>
      <c r="W6999" s="11"/>
      <c r="X6999" s="11"/>
      <c r="Y6999" s="11"/>
      <c r="Z6999" s="11"/>
      <c r="AA6999" s="11"/>
      <c r="AB6999" s="11"/>
      <c r="AC6999" s="11"/>
      <c r="AD6999" s="11"/>
      <c r="AE6999" s="11"/>
      <c r="AF6999" s="11"/>
      <c r="AG6999" s="11"/>
      <c r="AH6999" s="11"/>
      <c r="AI6999" s="11"/>
      <c r="AJ6999" s="11"/>
      <c r="AK6999" s="11"/>
      <c r="AL6999" s="11"/>
      <c r="AM6999" s="5"/>
      <c r="AN6999" s="5"/>
      <c r="AO6999" s="5"/>
      <c r="AP6999" s="5"/>
      <c r="AQ6999" s="5"/>
      <c r="AR6999" s="5"/>
      <c r="AS6999" s="5"/>
      <c r="AT6999" s="5"/>
      <c r="AU6999" s="5"/>
      <c r="AV6999" s="5"/>
      <c r="AW6999" s="5"/>
      <c r="AX6999" s="5"/>
      <c r="AY6999" s="5"/>
      <c r="AZ6999" s="5"/>
      <c r="BA6999" s="5"/>
      <c r="BB6999" s="5"/>
      <c r="BC6999" s="5"/>
      <c r="BD6999" s="5"/>
      <c r="BE6999" s="5"/>
      <c r="BF6999" s="5"/>
      <c r="BG6999" s="5"/>
      <c r="BH6999" s="5"/>
      <c r="BI6999" s="5"/>
      <c r="BJ6999" s="5"/>
      <c r="BK6999" s="5"/>
      <c r="BL6999" s="5"/>
      <c r="BM6999" s="5"/>
      <c r="BN6999" s="5"/>
      <c r="BO6999" s="5"/>
      <c r="BP6999" s="5"/>
      <c r="BQ6999" s="5"/>
      <c r="BR6999" s="5"/>
      <c r="BS6999" s="5"/>
      <c r="BT6999" s="5"/>
      <c r="BU6999" s="5"/>
      <c r="BV6999" s="5"/>
      <c r="BW6999" s="5"/>
      <c r="BX6999" s="5"/>
    </row>
    <row r="7000" spans="1:76" x14ac:dyDescent="0.2">
      <c r="A7000" s="1" t="s">
        <v>22</v>
      </c>
      <c r="B7000" s="1" t="s">
        <v>809</v>
      </c>
      <c r="C7000" s="1" t="s">
        <v>879</v>
      </c>
      <c r="D7000" s="1" t="s">
        <v>110</v>
      </c>
      <c r="E7000" s="1" t="s">
        <v>2</v>
      </c>
      <c r="F7000" s="1" t="s">
        <v>1125</v>
      </c>
      <c r="G7000" s="1" t="s">
        <v>107</v>
      </c>
      <c r="H7000" s="8"/>
      <c r="I7000" s="8">
        <v>2015</v>
      </c>
      <c r="J7000" s="1" t="s">
        <v>768</v>
      </c>
      <c r="K7000" s="9">
        <v>1414</v>
      </c>
      <c r="L7000" s="10">
        <f>K7000/ VLOOKUP(A7000,Indicators!$B$1:$V$7,21,FALSE)</f>
        <v>8.2848002624887211</v>
      </c>
      <c r="M7000" s="11"/>
      <c r="N7000" s="11"/>
      <c r="O7000" s="11"/>
      <c r="P7000" s="8" t="str">
        <f>IF(H7000="Y", K7000/VLOOKUP(A7000,Indicators!$B$1:$S$7,18,FALSE),"")</f>
        <v/>
      </c>
      <c r="Q7000" s="8" t="str">
        <f t="shared" si="0"/>
        <v/>
      </c>
      <c r="R7000" s="1" t="s">
        <v>95</v>
      </c>
      <c r="S7000" s="1" t="s">
        <v>66</v>
      </c>
      <c r="T7000" s="11"/>
      <c r="U7000" s="11"/>
      <c r="V7000" s="11"/>
      <c r="W7000" s="11"/>
      <c r="X7000" s="11"/>
      <c r="Y7000" s="11"/>
      <c r="Z7000" s="11"/>
      <c r="AA7000" s="11"/>
      <c r="AB7000" s="11"/>
      <c r="AC7000" s="11"/>
      <c r="AD7000" s="11"/>
      <c r="AE7000" s="11"/>
      <c r="AF7000" s="11"/>
      <c r="AG7000" s="11"/>
      <c r="AH7000" s="11"/>
      <c r="AI7000" s="11"/>
      <c r="AJ7000" s="11"/>
      <c r="AK7000" s="11"/>
      <c r="AL7000" s="11"/>
      <c r="AM7000" s="5"/>
      <c r="AN7000" s="5"/>
      <c r="AO7000" s="5"/>
      <c r="AP7000" s="5"/>
      <c r="AQ7000" s="5"/>
      <c r="AR7000" s="5"/>
      <c r="AS7000" s="5"/>
      <c r="AT7000" s="5"/>
      <c r="AU7000" s="5"/>
      <c r="AV7000" s="5"/>
      <c r="AW7000" s="5"/>
      <c r="AX7000" s="5"/>
      <c r="AY7000" s="5"/>
      <c r="AZ7000" s="5"/>
      <c r="BA7000" s="5"/>
      <c r="BB7000" s="5"/>
      <c r="BC7000" s="5"/>
      <c r="BD7000" s="5"/>
      <c r="BE7000" s="5"/>
      <c r="BF7000" s="5"/>
      <c r="BG7000" s="5"/>
      <c r="BH7000" s="5"/>
      <c r="BI7000" s="5"/>
      <c r="BJ7000" s="5"/>
      <c r="BK7000" s="5"/>
      <c r="BL7000" s="5"/>
      <c r="BM7000" s="5"/>
      <c r="BN7000" s="5"/>
      <c r="BO7000" s="5"/>
      <c r="BP7000" s="5"/>
      <c r="BQ7000" s="5"/>
      <c r="BR7000" s="5"/>
      <c r="BS7000" s="5"/>
      <c r="BT7000" s="5"/>
      <c r="BU7000" s="5"/>
      <c r="BV7000" s="5"/>
      <c r="BW7000" s="5"/>
      <c r="BX7000" s="5"/>
    </row>
    <row r="7001" spans="1:76" x14ac:dyDescent="0.2">
      <c r="A7001" s="1" t="s">
        <v>22</v>
      </c>
      <c r="B7001" s="1" t="s">
        <v>809</v>
      </c>
      <c r="C7001" s="1" t="s">
        <v>856</v>
      </c>
      <c r="D7001" s="1" t="s">
        <v>110</v>
      </c>
      <c r="E7001" s="1" t="s">
        <v>2</v>
      </c>
      <c r="F7001" s="1" t="s">
        <v>1125</v>
      </c>
      <c r="G7001" s="1" t="s">
        <v>107</v>
      </c>
      <c r="H7001" s="8"/>
      <c r="I7001" s="8">
        <v>2015</v>
      </c>
      <c r="J7001" s="1" t="s">
        <v>768</v>
      </c>
      <c r="K7001" s="9">
        <v>1425</v>
      </c>
      <c r="L7001" s="10">
        <f>K7001/ VLOOKUP(A7001,Indicators!$B$1:$V$7,21,FALSE)</f>
        <v>8.3492506181375017</v>
      </c>
      <c r="M7001" s="11"/>
      <c r="N7001" s="11"/>
      <c r="O7001" s="11"/>
      <c r="P7001" s="8" t="str">
        <f>IF(H7001="Y", K7001/VLOOKUP(A7001,Indicators!$B$1:$S$7,18,FALSE),"")</f>
        <v/>
      </c>
      <c r="Q7001" s="8" t="str">
        <f t="shared" si="0"/>
        <v/>
      </c>
      <c r="R7001" s="1" t="s">
        <v>95</v>
      </c>
      <c r="S7001" s="1" t="s">
        <v>66</v>
      </c>
      <c r="T7001" s="11"/>
      <c r="U7001" s="11"/>
      <c r="V7001" s="11"/>
      <c r="W7001" s="11"/>
      <c r="X7001" s="11"/>
      <c r="Y7001" s="11"/>
      <c r="Z7001" s="11"/>
      <c r="AA7001" s="11"/>
      <c r="AB7001" s="11"/>
      <c r="AC7001" s="11"/>
      <c r="AD7001" s="11"/>
      <c r="AE7001" s="11"/>
      <c r="AF7001" s="11"/>
      <c r="AG7001" s="11"/>
      <c r="AH7001" s="11"/>
      <c r="AI7001" s="11"/>
      <c r="AJ7001" s="11"/>
      <c r="AK7001" s="11"/>
      <c r="AL7001" s="11"/>
      <c r="AM7001" s="5"/>
      <c r="AN7001" s="5"/>
      <c r="AO7001" s="5"/>
      <c r="AP7001" s="5"/>
      <c r="AQ7001" s="5"/>
      <c r="AR7001" s="5"/>
      <c r="AS7001" s="5"/>
      <c r="AT7001" s="5"/>
      <c r="AU7001" s="5"/>
      <c r="AV7001" s="5"/>
      <c r="AW7001" s="5"/>
      <c r="AX7001" s="5"/>
      <c r="AY7001" s="5"/>
      <c r="AZ7001" s="5"/>
      <c r="BA7001" s="5"/>
      <c r="BB7001" s="5"/>
      <c r="BC7001" s="5"/>
      <c r="BD7001" s="5"/>
      <c r="BE7001" s="5"/>
      <c r="BF7001" s="5"/>
      <c r="BG7001" s="5"/>
      <c r="BH7001" s="5"/>
      <c r="BI7001" s="5"/>
      <c r="BJ7001" s="5"/>
      <c r="BK7001" s="5"/>
      <c r="BL7001" s="5"/>
      <c r="BM7001" s="5"/>
      <c r="BN7001" s="5"/>
      <c r="BO7001" s="5"/>
      <c r="BP7001" s="5"/>
      <c r="BQ7001" s="5"/>
      <c r="BR7001" s="5"/>
      <c r="BS7001" s="5"/>
      <c r="BT7001" s="5"/>
      <c r="BU7001" s="5"/>
      <c r="BV7001" s="5"/>
      <c r="BW7001" s="5"/>
      <c r="BX7001" s="5"/>
    </row>
    <row r="7002" spans="1:76" x14ac:dyDescent="0.2">
      <c r="A7002" s="1" t="s">
        <v>22</v>
      </c>
      <c r="B7002" s="1" t="s">
        <v>809</v>
      </c>
      <c r="C7002" s="1" t="s">
        <v>812</v>
      </c>
      <c r="D7002" s="1" t="s">
        <v>110</v>
      </c>
      <c r="E7002" s="1" t="s">
        <v>2</v>
      </c>
      <c r="F7002" s="1" t="s">
        <v>1125</v>
      </c>
      <c r="G7002" s="1" t="s">
        <v>107</v>
      </c>
      <c r="H7002" s="8"/>
      <c r="I7002" s="8">
        <v>2015</v>
      </c>
      <c r="J7002" s="1" t="s">
        <v>768</v>
      </c>
      <c r="K7002" s="9">
        <v>1594</v>
      </c>
      <c r="L7002" s="10">
        <f>K7002/ VLOOKUP(A7002,Indicators!$B$1:$V$7,21,FALSE)</f>
        <v>9.3394424458324057</v>
      </c>
      <c r="M7002" s="11"/>
      <c r="N7002" s="11"/>
      <c r="O7002" s="11"/>
      <c r="P7002" s="8" t="str">
        <f>IF(H7002="Y", K7002/VLOOKUP(A7002,Indicators!$B$1:$S$7,18,FALSE),"")</f>
        <v/>
      </c>
      <c r="Q7002" s="8" t="str">
        <f t="shared" si="0"/>
        <v/>
      </c>
      <c r="R7002" s="1" t="s">
        <v>94</v>
      </c>
      <c r="S7002" s="1" t="s">
        <v>88</v>
      </c>
      <c r="T7002" s="11"/>
      <c r="U7002" s="11"/>
      <c r="V7002" s="11"/>
      <c r="W7002" s="11"/>
      <c r="X7002" s="11"/>
      <c r="Y7002" s="11"/>
      <c r="Z7002" s="11"/>
      <c r="AA7002" s="11"/>
      <c r="AB7002" s="11"/>
      <c r="AC7002" s="11"/>
      <c r="AD7002" s="11"/>
      <c r="AE7002" s="11"/>
      <c r="AF7002" s="11"/>
      <c r="AG7002" s="11"/>
      <c r="AH7002" s="11"/>
      <c r="AI7002" s="11"/>
      <c r="AJ7002" s="11"/>
      <c r="AK7002" s="11"/>
      <c r="AL7002" s="11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C7002" s="5"/>
      <c r="BD7002" s="5"/>
      <c r="BE7002" s="5"/>
      <c r="BF7002" s="5"/>
      <c r="BG7002" s="5"/>
      <c r="BH7002" s="5"/>
      <c r="BI7002" s="5"/>
      <c r="BJ7002" s="5"/>
      <c r="BK7002" s="5"/>
      <c r="BL7002" s="5"/>
      <c r="BM7002" s="5"/>
      <c r="BN7002" s="5"/>
      <c r="BO7002" s="5"/>
      <c r="BP7002" s="5"/>
      <c r="BQ7002" s="5"/>
      <c r="BR7002" s="5"/>
      <c r="BS7002" s="5"/>
      <c r="BT7002" s="5"/>
      <c r="BU7002" s="5"/>
      <c r="BV7002" s="5"/>
      <c r="BW7002" s="5"/>
      <c r="BX7002" s="5"/>
    </row>
    <row r="7003" spans="1:76" x14ac:dyDescent="0.2">
      <c r="A7003" s="1" t="s">
        <v>22</v>
      </c>
      <c r="B7003" s="1" t="s">
        <v>809</v>
      </c>
      <c r="C7003" s="1" t="s">
        <v>858</v>
      </c>
      <c r="D7003" s="1" t="s">
        <v>110</v>
      </c>
      <c r="E7003" s="1" t="s">
        <v>2</v>
      </c>
      <c r="F7003" s="1" t="s">
        <v>1125</v>
      </c>
      <c r="G7003" s="1" t="s">
        <v>107</v>
      </c>
      <c r="H7003" s="8"/>
      <c r="I7003" s="8">
        <v>2015</v>
      </c>
      <c r="J7003" s="1" t="s">
        <v>768</v>
      </c>
      <c r="K7003" s="9">
        <v>1835</v>
      </c>
      <c r="L7003" s="10">
        <f>K7003/ VLOOKUP(A7003,Indicators!$B$1:$V$7,21,FALSE)</f>
        <v>10.751491146864783</v>
      </c>
      <c r="M7003" s="11"/>
      <c r="N7003" s="11"/>
      <c r="O7003" s="11"/>
      <c r="P7003" s="8" t="str">
        <f>IF(H7003="Y", K7003/VLOOKUP(A7003,Indicators!$B$1:$S$7,18,FALSE),"")</f>
        <v/>
      </c>
      <c r="Q7003" s="8" t="str">
        <f t="shared" si="0"/>
        <v/>
      </c>
      <c r="R7003" s="1" t="s">
        <v>95</v>
      </c>
      <c r="S7003" s="1" t="s">
        <v>66</v>
      </c>
      <c r="T7003" s="11"/>
      <c r="U7003" s="11"/>
      <c r="V7003" s="11"/>
      <c r="W7003" s="11"/>
      <c r="X7003" s="11"/>
      <c r="Y7003" s="11"/>
      <c r="Z7003" s="11"/>
      <c r="AA7003" s="11"/>
      <c r="AB7003" s="11"/>
      <c r="AC7003" s="11"/>
      <c r="AD7003" s="11"/>
      <c r="AE7003" s="11"/>
      <c r="AF7003" s="11"/>
      <c r="AG7003" s="11"/>
      <c r="AH7003" s="11"/>
      <c r="AI7003" s="11"/>
      <c r="AJ7003" s="11"/>
      <c r="AK7003" s="11"/>
      <c r="AL7003" s="11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5"/>
      <c r="AX7003" s="5"/>
      <c r="AY7003" s="5"/>
      <c r="AZ7003" s="5"/>
      <c r="BA7003" s="5"/>
      <c r="BB7003" s="5"/>
      <c r="BC7003" s="5"/>
      <c r="BD7003" s="5"/>
      <c r="BE7003" s="5"/>
      <c r="BF7003" s="5"/>
      <c r="BG7003" s="5"/>
      <c r="BH7003" s="5"/>
      <c r="BI7003" s="5"/>
      <c r="BJ7003" s="5"/>
      <c r="BK7003" s="5"/>
      <c r="BL7003" s="5"/>
      <c r="BM7003" s="5"/>
      <c r="BN7003" s="5"/>
      <c r="BO7003" s="5"/>
      <c r="BP7003" s="5"/>
      <c r="BQ7003" s="5"/>
      <c r="BR7003" s="5"/>
      <c r="BS7003" s="5"/>
      <c r="BT7003" s="5"/>
      <c r="BU7003" s="5"/>
      <c r="BV7003" s="5"/>
      <c r="BW7003" s="5"/>
      <c r="BX7003" s="5"/>
    </row>
    <row r="7004" spans="1:76" x14ac:dyDescent="0.2">
      <c r="A7004" s="1" t="s">
        <v>22</v>
      </c>
      <c r="B7004" s="1" t="s">
        <v>809</v>
      </c>
      <c r="C7004" s="1" t="s">
        <v>817</v>
      </c>
      <c r="D7004" s="1" t="s">
        <v>110</v>
      </c>
      <c r="E7004" s="1" t="s">
        <v>2</v>
      </c>
      <c r="F7004" s="1" t="s">
        <v>1125</v>
      </c>
      <c r="G7004" s="1" t="s">
        <v>107</v>
      </c>
      <c r="H7004" s="8"/>
      <c r="I7004" s="8">
        <v>2015</v>
      </c>
      <c r="J7004" s="1" t="s">
        <v>768</v>
      </c>
      <c r="K7004" s="9">
        <v>2050</v>
      </c>
      <c r="L7004" s="10">
        <f>K7004/ VLOOKUP(A7004,Indicators!$B$1:$V$7,21,FALSE)</f>
        <v>12.011202643636405</v>
      </c>
      <c r="M7004" s="11"/>
      <c r="N7004" s="11"/>
      <c r="O7004" s="11"/>
      <c r="P7004" s="8" t="str">
        <f>IF(H7004="Y", K7004/VLOOKUP(A7004,Indicators!$B$1:$S$7,18,FALSE),"")</f>
        <v/>
      </c>
      <c r="Q7004" s="8" t="str">
        <f t="shared" si="0"/>
        <v/>
      </c>
      <c r="R7004" s="1" t="s">
        <v>271</v>
      </c>
      <c r="S7004" s="1" t="s">
        <v>55</v>
      </c>
      <c r="T7004" s="11"/>
      <c r="U7004" s="11"/>
      <c r="V7004" s="11"/>
      <c r="W7004" s="11"/>
      <c r="X7004" s="11"/>
      <c r="Y7004" s="11"/>
      <c r="Z7004" s="11"/>
      <c r="AA7004" s="11"/>
      <c r="AB7004" s="11"/>
      <c r="AC7004" s="11"/>
      <c r="AD7004" s="11"/>
      <c r="AE7004" s="11"/>
      <c r="AF7004" s="11"/>
      <c r="AG7004" s="11"/>
      <c r="AH7004" s="11"/>
      <c r="AI7004" s="11"/>
      <c r="AJ7004" s="11"/>
      <c r="AK7004" s="11"/>
      <c r="AL7004" s="11"/>
      <c r="AM7004" s="5"/>
      <c r="AN7004" s="5"/>
      <c r="AO7004" s="5"/>
      <c r="AP7004" s="5"/>
      <c r="AQ7004" s="5"/>
      <c r="AR7004" s="5"/>
      <c r="AS7004" s="5"/>
      <c r="AT7004" s="5"/>
      <c r="AU7004" s="5"/>
      <c r="AV7004" s="5"/>
      <c r="AW7004" s="5"/>
      <c r="AX7004" s="5"/>
      <c r="AY7004" s="5"/>
      <c r="AZ7004" s="5"/>
      <c r="BA7004" s="5"/>
      <c r="BB7004" s="5"/>
      <c r="BC7004" s="5"/>
      <c r="BD7004" s="5"/>
      <c r="BE7004" s="5"/>
      <c r="BF7004" s="5"/>
      <c r="BG7004" s="5"/>
      <c r="BH7004" s="5"/>
      <c r="BI7004" s="5"/>
      <c r="BJ7004" s="5"/>
      <c r="BK7004" s="5"/>
      <c r="BL7004" s="5"/>
      <c r="BM7004" s="5"/>
      <c r="BN7004" s="5"/>
      <c r="BO7004" s="5"/>
      <c r="BP7004" s="5"/>
      <c r="BQ7004" s="5"/>
      <c r="BR7004" s="5"/>
      <c r="BS7004" s="5"/>
      <c r="BT7004" s="5"/>
      <c r="BU7004" s="5"/>
      <c r="BV7004" s="5"/>
      <c r="BW7004" s="5"/>
      <c r="BX7004" s="5"/>
    </row>
    <row r="7005" spans="1:76" x14ac:dyDescent="0.2">
      <c r="A7005" s="1" t="s">
        <v>22</v>
      </c>
      <c r="B7005" s="1" t="s">
        <v>809</v>
      </c>
      <c r="C7005" s="1" t="s">
        <v>857</v>
      </c>
      <c r="D7005" s="1" t="s">
        <v>110</v>
      </c>
      <c r="E7005" s="1" t="s">
        <v>2</v>
      </c>
      <c r="F7005" s="1" t="s">
        <v>1125</v>
      </c>
      <c r="G7005" s="1" t="s">
        <v>107</v>
      </c>
      <c r="H7005" s="8"/>
      <c r="I7005" s="8">
        <v>2015</v>
      </c>
      <c r="J7005" s="1" t="s">
        <v>768</v>
      </c>
      <c r="K7005" s="9">
        <v>2096</v>
      </c>
      <c r="L7005" s="10">
        <f>K7005/ VLOOKUP(A7005,Indicators!$B$1:$V$7,21,FALSE)</f>
        <v>12.280722312713126</v>
      </c>
      <c r="M7005" s="11"/>
      <c r="N7005" s="11"/>
      <c r="O7005" s="11"/>
      <c r="P7005" s="8" t="str">
        <f>IF(H7005="Y", K7005/VLOOKUP(A7005,Indicators!$B$1:$S$7,18,FALSE),"")</f>
        <v/>
      </c>
      <c r="Q7005" s="8" t="str">
        <f t="shared" si="0"/>
        <v/>
      </c>
      <c r="R7005" s="1" t="s">
        <v>95</v>
      </c>
      <c r="S7005" s="1" t="s">
        <v>66</v>
      </c>
      <c r="T7005" s="11"/>
      <c r="U7005" s="11"/>
      <c r="V7005" s="11"/>
      <c r="W7005" s="11"/>
      <c r="X7005" s="11"/>
      <c r="Y7005" s="11"/>
      <c r="Z7005" s="11"/>
      <c r="AA7005" s="11"/>
      <c r="AB7005" s="11"/>
      <c r="AC7005" s="11"/>
      <c r="AD7005" s="11"/>
      <c r="AE7005" s="11"/>
      <c r="AF7005" s="11"/>
      <c r="AG7005" s="11"/>
      <c r="AH7005" s="11"/>
      <c r="AI7005" s="11"/>
      <c r="AJ7005" s="11"/>
      <c r="AK7005" s="11"/>
      <c r="AL7005" s="11"/>
      <c r="AM7005" s="5"/>
      <c r="AN7005" s="5"/>
      <c r="AO7005" s="5"/>
      <c r="AP7005" s="5"/>
      <c r="AQ7005" s="5"/>
      <c r="AR7005" s="5"/>
      <c r="AS7005" s="5"/>
      <c r="AT7005" s="5"/>
      <c r="AU7005" s="5"/>
      <c r="AV7005" s="5"/>
      <c r="AW7005" s="5"/>
      <c r="AX7005" s="5"/>
      <c r="AY7005" s="5"/>
      <c r="AZ7005" s="5"/>
      <c r="BA7005" s="5"/>
      <c r="BB7005" s="5"/>
      <c r="BC7005" s="5"/>
      <c r="BD7005" s="5"/>
      <c r="BE7005" s="5"/>
      <c r="BF7005" s="5"/>
      <c r="BG7005" s="5"/>
      <c r="BH7005" s="5"/>
      <c r="BI7005" s="5"/>
      <c r="BJ7005" s="5"/>
      <c r="BK7005" s="5"/>
      <c r="BL7005" s="5"/>
      <c r="BM7005" s="5"/>
      <c r="BN7005" s="5"/>
      <c r="BO7005" s="5"/>
      <c r="BP7005" s="5"/>
      <c r="BQ7005" s="5"/>
      <c r="BR7005" s="5"/>
      <c r="BS7005" s="5"/>
      <c r="BT7005" s="5"/>
      <c r="BU7005" s="5"/>
      <c r="BV7005" s="5"/>
      <c r="BW7005" s="5"/>
      <c r="BX7005" s="5"/>
    </row>
    <row r="7006" spans="1:76" x14ac:dyDescent="0.2">
      <c r="A7006" s="1" t="s">
        <v>22</v>
      </c>
      <c r="B7006" s="1" t="s">
        <v>809</v>
      </c>
      <c r="C7006" s="1" t="s">
        <v>962</v>
      </c>
      <c r="D7006" s="1" t="s">
        <v>110</v>
      </c>
      <c r="E7006" s="1" t="s">
        <v>2</v>
      </c>
      <c r="F7006" s="1" t="s">
        <v>1125</v>
      </c>
      <c r="G7006" s="1" t="s">
        <v>107</v>
      </c>
      <c r="H7006" s="8"/>
      <c r="I7006" s="8">
        <v>2015</v>
      </c>
      <c r="J7006" s="1" t="s">
        <v>768</v>
      </c>
      <c r="K7006" s="9">
        <v>2273</v>
      </c>
      <c r="L7006" s="10">
        <f>K7006/ VLOOKUP(A7006,Indicators!$B$1:$V$7,21,FALSE)</f>
        <v>13.317787126334414</v>
      </c>
      <c r="M7006" s="11"/>
      <c r="N7006" s="11"/>
      <c r="O7006" s="11"/>
      <c r="P7006" s="8" t="str">
        <f>IF(H7006="Y", K7006/VLOOKUP(A7006,Indicators!$B$1:$S$7,18,FALSE),"")</f>
        <v/>
      </c>
      <c r="Q7006" s="8" t="str">
        <f t="shared" si="0"/>
        <v/>
      </c>
      <c r="R7006" s="1" t="s">
        <v>271</v>
      </c>
      <c r="S7006" s="1" t="s">
        <v>55</v>
      </c>
      <c r="T7006" s="11"/>
      <c r="U7006" s="11"/>
      <c r="V7006" s="11"/>
      <c r="W7006" s="11"/>
      <c r="X7006" s="11"/>
      <c r="Y7006" s="11"/>
      <c r="Z7006" s="11"/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/>
      <c r="AK7006" s="11"/>
      <c r="AL7006" s="11"/>
      <c r="AM7006" s="5"/>
      <c r="AN7006" s="5"/>
      <c r="AO7006" s="5"/>
      <c r="AP7006" s="5"/>
      <c r="AQ7006" s="5"/>
      <c r="AR7006" s="5"/>
      <c r="AS7006" s="5"/>
      <c r="AT7006" s="5"/>
      <c r="AU7006" s="5"/>
      <c r="AV7006" s="5"/>
      <c r="AW7006" s="5"/>
      <c r="AX7006" s="5"/>
      <c r="AY7006" s="5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5"/>
      <c r="BL7006" s="5"/>
      <c r="BM7006" s="5"/>
      <c r="BN7006" s="5"/>
      <c r="BO7006" s="5"/>
      <c r="BP7006" s="5"/>
      <c r="BQ7006" s="5"/>
      <c r="BR7006" s="5"/>
      <c r="BS7006" s="5"/>
      <c r="BT7006" s="5"/>
      <c r="BU7006" s="5"/>
      <c r="BV7006" s="5"/>
      <c r="BW7006" s="5"/>
      <c r="BX7006" s="5"/>
    </row>
    <row r="7007" spans="1:76" x14ac:dyDescent="0.2">
      <c r="A7007" s="1" t="s">
        <v>22</v>
      </c>
      <c r="B7007" s="1" t="s">
        <v>809</v>
      </c>
      <c r="C7007" s="1" t="s">
        <v>910</v>
      </c>
      <c r="D7007" s="1" t="s">
        <v>110</v>
      </c>
      <c r="E7007" s="1" t="s">
        <v>2</v>
      </c>
      <c r="F7007" s="1" t="s">
        <v>1125</v>
      </c>
      <c r="G7007" s="1" t="s">
        <v>107</v>
      </c>
      <c r="H7007" s="8"/>
      <c r="I7007" s="8">
        <v>2015</v>
      </c>
      <c r="J7007" s="1" t="s">
        <v>768</v>
      </c>
      <c r="K7007" s="9">
        <v>3036</v>
      </c>
      <c r="L7007" s="10">
        <f>K7007/ VLOOKUP(A7007,Indicators!$B$1:$V$7,21,FALSE)</f>
        <v>17.788298159063476</v>
      </c>
      <c r="M7007" s="11"/>
      <c r="N7007" s="11"/>
      <c r="O7007" s="11"/>
      <c r="P7007" s="8" t="str">
        <f>IF(H7007="Y", K7007/VLOOKUP(A7007,Indicators!$B$1:$S$7,18,FALSE),"")</f>
        <v/>
      </c>
      <c r="Q7007" s="8" t="str">
        <f t="shared" si="0"/>
        <v/>
      </c>
      <c r="R7007" s="1" t="s">
        <v>94</v>
      </c>
      <c r="S7007" s="1" t="s">
        <v>83</v>
      </c>
      <c r="T7007" s="11"/>
      <c r="U7007" s="11"/>
      <c r="V7007" s="11"/>
      <c r="W7007" s="11"/>
      <c r="X7007" s="11"/>
      <c r="Y7007" s="11"/>
      <c r="Z7007" s="11"/>
      <c r="AA7007" s="11"/>
      <c r="AB7007" s="11"/>
      <c r="AC7007" s="11"/>
      <c r="AD7007" s="11"/>
      <c r="AE7007" s="11"/>
      <c r="AF7007" s="11"/>
      <c r="AG7007" s="11"/>
      <c r="AH7007" s="11"/>
      <c r="AI7007" s="11"/>
      <c r="AJ7007" s="11"/>
      <c r="AK7007" s="11"/>
      <c r="AL7007" s="11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5"/>
      <c r="BL7007" s="5"/>
      <c r="BM7007" s="5"/>
      <c r="BN7007" s="5"/>
      <c r="BO7007" s="5"/>
      <c r="BP7007" s="5"/>
      <c r="BQ7007" s="5"/>
      <c r="BR7007" s="5"/>
      <c r="BS7007" s="5"/>
      <c r="BT7007" s="5"/>
      <c r="BU7007" s="5"/>
      <c r="BV7007" s="5"/>
      <c r="BW7007" s="5"/>
      <c r="BX7007" s="5"/>
    </row>
    <row r="7008" spans="1:76" x14ac:dyDescent="0.2">
      <c r="A7008" s="1" t="s">
        <v>22</v>
      </c>
      <c r="B7008" s="1" t="s">
        <v>809</v>
      </c>
      <c r="C7008" s="1" t="s">
        <v>818</v>
      </c>
      <c r="D7008" s="1" t="s">
        <v>110</v>
      </c>
      <c r="E7008" s="1" t="s">
        <v>2</v>
      </c>
      <c r="F7008" s="1" t="s">
        <v>1125</v>
      </c>
      <c r="G7008" s="1" t="s">
        <v>107</v>
      </c>
      <c r="H7008" s="8"/>
      <c r="I7008" s="8">
        <v>2015</v>
      </c>
      <c r="J7008" s="1" t="s">
        <v>768</v>
      </c>
      <c r="K7008" s="9">
        <v>3074</v>
      </c>
      <c r="L7008" s="10">
        <f>K7008/ VLOOKUP(A7008,Indicators!$B$1:$V$7,21,FALSE)</f>
        <v>18.01094484221381</v>
      </c>
      <c r="M7008" s="11"/>
      <c r="N7008" s="11"/>
      <c r="O7008" s="11"/>
      <c r="P7008" s="8" t="str">
        <f>IF(H7008="Y", K7008/VLOOKUP(A7008,Indicators!$B$1:$S$7,18,FALSE),"")</f>
        <v/>
      </c>
      <c r="Q7008" s="8" t="str">
        <f t="shared" si="0"/>
        <v/>
      </c>
      <c r="R7008" s="1" t="s">
        <v>94</v>
      </c>
      <c r="S7008" s="1" t="s">
        <v>88</v>
      </c>
      <c r="T7008" s="11"/>
      <c r="U7008" s="11"/>
      <c r="V7008" s="11"/>
      <c r="W7008" s="11"/>
      <c r="X7008" s="11"/>
      <c r="Y7008" s="11"/>
      <c r="Z7008" s="11"/>
      <c r="AA7008" s="11"/>
      <c r="AB7008" s="11"/>
      <c r="AC7008" s="11"/>
      <c r="AD7008" s="11"/>
      <c r="AE7008" s="11"/>
      <c r="AF7008" s="11"/>
      <c r="AG7008" s="11"/>
      <c r="AH7008" s="11"/>
      <c r="AI7008" s="11"/>
      <c r="AJ7008" s="11"/>
      <c r="AK7008" s="11"/>
      <c r="AL7008" s="11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5"/>
      <c r="AX7008" s="5"/>
      <c r="AY7008" s="5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5"/>
      <c r="BL7008" s="5"/>
      <c r="BM7008" s="5"/>
      <c r="BN7008" s="5"/>
      <c r="BO7008" s="5"/>
      <c r="BP7008" s="5"/>
      <c r="BQ7008" s="5"/>
      <c r="BR7008" s="5"/>
      <c r="BS7008" s="5"/>
      <c r="BT7008" s="5"/>
      <c r="BU7008" s="5"/>
      <c r="BV7008" s="5"/>
      <c r="BW7008" s="5"/>
      <c r="BX7008" s="5"/>
    </row>
    <row r="7009" spans="1:76" x14ac:dyDescent="0.2">
      <c r="A7009" s="1" t="s">
        <v>22</v>
      </c>
      <c r="B7009" s="1" t="s">
        <v>809</v>
      </c>
      <c r="C7009" s="1" t="s">
        <v>814</v>
      </c>
      <c r="D7009" s="1" t="s">
        <v>110</v>
      </c>
      <c r="E7009" s="1" t="s">
        <v>2</v>
      </c>
      <c r="F7009" s="1" t="s">
        <v>1125</v>
      </c>
      <c r="G7009" s="1" t="s">
        <v>107</v>
      </c>
      <c r="H7009" s="8"/>
      <c r="I7009" s="8">
        <v>2015</v>
      </c>
      <c r="J7009" s="1" t="s">
        <v>768</v>
      </c>
      <c r="K7009" s="9">
        <v>3311</v>
      </c>
      <c r="L7009" s="10">
        <f>K7009/ VLOOKUP(A7009,Indicators!$B$1:$V$7,21,FALSE)</f>
        <v>19.399557050282993</v>
      </c>
      <c r="M7009" s="11"/>
      <c r="N7009" s="11"/>
      <c r="O7009" s="11"/>
      <c r="P7009" s="8" t="str">
        <f>IF(H7009="Y", K7009/VLOOKUP(A7009,Indicators!$B$1:$S$7,18,FALSE),"")</f>
        <v/>
      </c>
      <c r="Q7009" s="8" t="str">
        <f t="shared" si="0"/>
        <v/>
      </c>
      <c r="R7009" s="1" t="s">
        <v>271</v>
      </c>
      <c r="S7009" s="1" t="s">
        <v>55</v>
      </c>
      <c r="T7009" s="11"/>
      <c r="U7009" s="11"/>
      <c r="V7009" s="11"/>
      <c r="W7009" s="11"/>
      <c r="X7009" s="11"/>
      <c r="Y7009" s="11"/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/>
      <c r="AK7009" s="11"/>
      <c r="AL7009" s="11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5"/>
      <c r="AX7009" s="5"/>
      <c r="AY7009" s="5"/>
      <c r="AZ7009" s="5"/>
      <c r="BA7009" s="5"/>
      <c r="BB7009" s="5"/>
      <c r="BC7009" s="5"/>
      <c r="BD7009" s="5"/>
      <c r="BE7009" s="5"/>
      <c r="BF7009" s="5"/>
      <c r="BG7009" s="5"/>
      <c r="BH7009" s="5"/>
      <c r="BI7009" s="5"/>
      <c r="BJ7009" s="5"/>
      <c r="BK7009" s="5"/>
      <c r="BL7009" s="5"/>
      <c r="BM7009" s="5"/>
      <c r="BN7009" s="5"/>
      <c r="BO7009" s="5"/>
      <c r="BP7009" s="5"/>
      <c r="BQ7009" s="5"/>
      <c r="BR7009" s="5"/>
      <c r="BS7009" s="5"/>
      <c r="BT7009" s="5"/>
      <c r="BU7009" s="5"/>
      <c r="BV7009" s="5"/>
      <c r="BW7009" s="5"/>
      <c r="BX7009" s="5"/>
    </row>
    <row r="7010" spans="1:76" x14ac:dyDescent="0.2">
      <c r="A7010" s="1" t="s">
        <v>22</v>
      </c>
      <c r="B7010" s="1" t="s">
        <v>809</v>
      </c>
      <c r="C7010" s="1" t="s">
        <v>1043</v>
      </c>
      <c r="D7010" s="1" t="s">
        <v>110</v>
      </c>
      <c r="E7010" s="1" t="s">
        <v>2</v>
      </c>
      <c r="F7010" s="1" t="s">
        <v>1125</v>
      </c>
      <c r="G7010" s="1" t="s">
        <v>107</v>
      </c>
      <c r="H7010" s="8"/>
      <c r="I7010" s="8">
        <v>2015</v>
      </c>
      <c r="J7010" s="1" t="s">
        <v>768</v>
      </c>
      <c r="K7010" s="9">
        <v>3638</v>
      </c>
      <c r="L7010" s="10">
        <f>K7010/ VLOOKUP(A7010,Indicators!$B$1:$V$7,21,FALSE)</f>
        <v>21.315490350024021</v>
      </c>
      <c r="M7010" s="11"/>
      <c r="N7010" s="11"/>
      <c r="O7010" s="11"/>
      <c r="P7010" s="8" t="str">
        <f>IF(H7010="Y", K7010/VLOOKUP(A7010,Indicators!$B$1:$S$7,18,FALSE),"")</f>
        <v/>
      </c>
      <c r="Q7010" s="8" t="str">
        <f t="shared" si="0"/>
        <v/>
      </c>
      <c r="R7010" s="1" t="s">
        <v>94</v>
      </c>
      <c r="S7010" s="1" t="s">
        <v>41</v>
      </c>
      <c r="T7010" s="11"/>
      <c r="U7010" s="11"/>
      <c r="V7010" s="11"/>
      <c r="W7010" s="11"/>
      <c r="X7010" s="11"/>
      <c r="Y7010" s="11"/>
      <c r="Z7010" s="11"/>
      <c r="AA7010" s="11"/>
      <c r="AB7010" s="11"/>
      <c r="AC7010" s="11"/>
      <c r="AD7010" s="11"/>
      <c r="AE7010" s="11"/>
      <c r="AF7010" s="11"/>
      <c r="AG7010" s="11"/>
      <c r="AH7010" s="11"/>
      <c r="AI7010" s="11"/>
      <c r="AJ7010" s="11"/>
      <c r="AK7010" s="11"/>
      <c r="AL7010" s="11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5"/>
      <c r="AX7010" s="5"/>
      <c r="AY7010" s="5"/>
      <c r="AZ7010" s="5"/>
      <c r="BA7010" s="5"/>
      <c r="BB7010" s="5"/>
      <c r="BC7010" s="5"/>
      <c r="BD7010" s="5"/>
      <c r="BE7010" s="5"/>
      <c r="BF7010" s="5"/>
      <c r="BG7010" s="5"/>
      <c r="BH7010" s="5"/>
      <c r="BI7010" s="5"/>
      <c r="BJ7010" s="5"/>
      <c r="BK7010" s="5"/>
      <c r="BL7010" s="5"/>
      <c r="BM7010" s="5"/>
      <c r="BN7010" s="5"/>
      <c r="BO7010" s="5"/>
      <c r="BP7010" s="5"/>
      <c r="BQ7010" s="5"/>
      <c r="BR7010" s="5"/>
      <c r="BS7010" s="5"/>
      <c r="BT7010" s="5"/>
      <c r="BU7010" s="5"/>
      <c r="BV7010" s="5"/>
      <c r="BW7010" s="5"/>
      <c r="BX7010" s="5"/>
    </row>
    <row r="7011" spans="1:76" x14ac:dyDescent="0.2">
      <c r="A7011" s="1" t="s">
        <v>22</v>
      </c>
      <c r="B7011" s="1" t="s">
        <v>809</v>
      </c>
      <c r="C7011" s="1" t="s">
        <v>961</v>
      </c>
      <c r="D7011" s="1" t="s">
        <v>110</v>
      </c>
      <c r="E7011" s="1" t="s">
        <v>2</v>
      </c>
      <c r="F7011" s="1" t="s">
        <v>1125</v>
      </c>
      <c r="G7011" s="1" t="s">
        <v>107</v>
      </c>
      <c r="H7011" s="8"/>
      <c r="I7011" s="8">
        <v>2015</v>
      </c>
      <c r="J7011" s="1" t="s">
        <v>768</v>
      </c>
      <c r="K7011" s="9">
        <v>3960</v>
      </c>
      <c r="L7011" s="10">
        <f>K7011/ VLOOKUP(A7011,Indicators!$B$1:$V$7,21,FALSE)</f>
        <v>23.202128033561056</v>
      </c>
      <c r="M7011" s="11"/>
      <c r="N7011" s="11"/>
      <c r="O7011" s="11"/>
      <c r="P7011" s="8" t="str">
        <f>IF(H7011="Y", K7011/VLOOKUP(A7011,Indicators!$B$1:$S$7,18,FALSE),"")</f>
        <v/>
      </c>
      <c r="Q7011" s="8" t="str">
        <f t="shared" si="0"/>
        <v/>
      </c>
      <c r="R7011" s="1" t="s">
        <v>271</v>
      </c>
      <c r="S7011" s="1" t="s">
        <v>55</v>
      </c>
      <c r="T7011" s="11"/>
      <c r="U7011" s="11"/>
      <c r="V7011" s="11"/>
      <c r="W7011" s="11"/>
      <c r="X7011" s="11"/>
      <c r="Y7011" s="11"/>
      <c r="Z7011" s="11"/>
      <c r="AA7011" s="11"/>
      <c r="AB7011" s="11"/>
      <c r="AC7011" s="11"/>
      <c r="AD7011" s="11"/>
      <c r="AE7011" s="11"/>
      <c r="AF7011" s="11"/>
      <c r="AG7011" s="11"/>
      <c r="AH7011" s="11"/>
      <c r="AI7011" s="11"/>
      <c r="AJ7011" s="11"/>
      <c r="AK7011" s="11"/>
      <c r="AL7011" s="11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5"/>
      <c r="AX7011" s="5"/>
      <c r="AY7011" s="5"/>
      <c r="AZ7011" s="5"/>
      <c r="BA7011" s="5"/>
      <c r="BB7011" s="5"/>
      <c r="BC7011" s="5"/>
      <c r="BD7011" s="5"/>
      <c r="BE7011" s="5"/>
      <c r="BF7011" s="5"/>
      <c r="BG7011" s="5"/>
      <c r="BH7011" s="5"/>
      <c r="BI7011" s="5"/>
      <c r="BJ7011" s="5"/>
      <c r="BK7011" s="5"/>
      <c r="BL7011" s="5"/>
      <c r="BM7011" s="5"/>
      <c r="BN7011" s="5"/>
      <c r="BO7011" s="5"/>
      <c r="BP7011" s="5"/>
      <c r="BQ7011" s="5"/>
      <c r="BR7011" s="5"/>
      <c r="BS7011" s="5"/>
      <c r="BT7011" s="5"/>
      <c r="BU7011" s="5"/>
      <c r="BV7011" s="5"/>
      <c r="BW7011" s="5"/>
      <c r="BX7011" s="5"/>
    </row>
    <row r="7012" spans="1:76" x14ac:dyDescent="0.2">
      <c r="A7012" s="1" t="s">
        <v>22</v>
      </c>
      <c r="B7012" s="1" t="s">
        <v>75</v>
      </c>
      <c r="C7012" s="1" t="s">
        <v>859</v>
      </c>
      <c r="D7012" s="1" t="s">
        <v>110</v>
      </c>
      <c r="E7012" s="1" t="s">
        <v>2</v>
      </c>
      <c r="F7012" s="1" t="s">
        <v>1125</v>
      </c>
      <c r="G7012" s="1" t="s">
        <v>107</v>
      </c>
      <c r="H7012" s="8"/>
      <c r="I7012" s="8">
        <v>2015</v>
      </c>
      <c r="J7012" s="1" t="s">
        <v>768</v>
      </c>
      <c r="K7012" s="8">
        <v>380</v>
      </c>
      <c r="L7012" s="10">
        <f>K7012/ VLOOKUP(A7012,Indicators!$B$1:$V$7,21,FALSE)</f>
        <v>2.2264668315033336</v>
      </c>
      <c r="M7012" s="11"/>
      <c r="N7012" s="11"/>
      <c r="O7012" s="11"/>
      <c r="P7012" s="8" t="str">
        <f>IF(H7012="Y", K7012/VLOOKUP(A7012,Indicators!$B$1:$S$7,18,FALSE),"")</f>
        <v/>
      </c>
      <c r="Q7012" s="8" t="str">
        <f t="shared" si="0"/>
        <v/>
      </c>
      <c r="R7012" s="1" t="s">
        <v>95</v>
      </c>
      <c r="S7012" s="1" t="s">
        <v>75</v>
      </c>
      <c r="T7012" s="11"/>
      <c r="U7012" s="11"/>
      <c r="V7012" s="11"/>
      <c r="W7012" s="11"/>
      <c r="X7012" s="11"/>
      <c r="Y7012" s="11"/>
      <c r="Z7012" s="11"/>
      <c r="AA7012" s="11"/>
      <c r="AB7012" s="11"/>
      <c r="AC7012" s="11"/>
      <c r="AD7012" s="11"/>
      <c r="AE7012" s="11"/>
      <c r="AF7012" s="11"/>
      <c r="AG7012" s="11"/>
      <c r="AH7012" s="11"/>
      <c r="AI7012" s="11"/>
      <c r="AJ7012" s="11"/>
      <c r="AK7012" s="11"/>
      <c r="AL7012" s="11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5"/>
      <c r="AX7012" s="5"/>
      <c r="AY7012" s="5"/>
      <c r="AZ7012" s="5"/>
      <c r="BA7012" s="5"/>
      <c r="BB7012" s="5"/>
      <c r="BC7012" s="5"/>
      <c r="BD7012" s="5"/>
      <c r="BE7012" s="5"/>
      <c r="BF7012" s="5"/>
      <c r="BG7012" s="5"/>
      <c r="BH7012" s="5"/>
      <c r="BI7012" s="5"/>
      <c r="BJ7012" s="5"/>
      <c r="BK7012" s="5"/>
      <c r="BL7012" s="5"/>
      <c r="BM7012" s="5"/>
      <c r="BN7012" s="5"/>
      <c r="BO7012" s="5"/>
      <c r="BP7012" s="5"/>
      <c r="BQ7012" s="5"/>
      <c r="BR7012" s="5"/>
      <c r="BS7012" s="5"/>
      <c r="BT7012" s="5"/>
      <c r="BU7012" s="5"/>
      <c r="BV7012" s="5"/>
      <c r="BW7012" s="5"/>
      <c r="BX7012" s="5"/>
    </row>
    <row r="7013" spans="1:76" x14ac:dyDescent="0.2">
      <c r="A7013" s="1" t="s">
        <v>22</v>
      </c>
      <c r="B7013" s="1" t="s">
        <v>75</v>
      </c>
      <c r="C7013" s="1" t="s">
        <v>1061</v>
      </c>
      <c r="D7013" s="1" t="s">
        <v>110</v>
      </c>
      <c r="E7013" s="1" t="s">
        <v>2</v>
      </c>
      <c r="F7013" s="1" t="s">
        <v>1125</v>
      </c>
      <c r="G7013" s="1" t="s">
        <v>107</v>
      </c>
      <c r="H7013" s="8"/>
      <c r="I7013" s="8">
        <v>2015</v>
      </c>
      <c r="J7013" s="1" t="s">
        <v>768</v>
      </c>
      <c r="K7013" s="8">
        <v>468</v>
      </c>
      <c r="L7013" s="10">
        <f>K7013/ VLOOKUP(A7013,Indicators!$B$1:$V$7,21,FALSE)</f>
        <v>2.7420696766935793</v>
      </c>
      <c r="M7013" s="11"/>
      <c r="N7013" s="11"/>
      <c r="O7013" s="11"/>
      <c r="P7013" s="8" t="str">
        <f>IF(H7013="Y", K7013/VLOOKUP(A7013,Indicators!$B$1:$S$7,18,FALSE),"")</f>
        <v/>
      </c>
      <c r="Q7013" s="8" t="str">
        <f t="shared" si="0"/>
        <v/>
      </c>
      <c r="R7013" s="1" t="s">
        <v>95</v>
      </c>
      <c r="S7013" s="1" t="s">
        <v>75</v>
      </c>
      <c r="T7013" s="11"/>
      <c r="U7013" s="11"/>
      <c r="V7013" s="11"/>
      <c r="W7013" s="11"/>
      <c r="X7013" s="11"/>
      <c r="Y7013" s="11"/>
      <c r="Z7013" s="11"/>
      <c r="AA7013" s="11"/>
      <c r="AB7013" s="11"/>
      <c r="AC7013" s="11"/>
      <c r="AD7013" s="11"/>
      <c r="AE7013" s="11"/>
      <c r="AF7013" s="11"/>
      <c r="AG7013" s="11"/>
      <c r="AH7013" s="11"/>
      <c r="AI7013" s="11"/>
      <c r="AJ7013" s="11"/>
      <c r="AK7013" s="11"/>
      <c r="AL7013" s="11"/>
      <c r="AM7013" s="5"/>
      <c r="AN7013" s="5"/>
      <c r="AO7013" s="5"/>
      <c r="AP7013" s="5"/>
      <c r="AQ7013" s="5"/>
      <c r="AR7013" s="5"/>
      <c r="AS7013" s="5"/>
      <c r="AT7013" s="5"/>
      <c r="AU7013" s="5"/>
      <c r="AV7013" s="5"/>
      <c r="AW7013" s="5"/>
      <c r="AX7013" s="5"/>
      <c r="AY7013" s="5"/>
      <c r="AZ7013" s="5"/>
      <c r="BA7013" s="5"/>
      <c r="BB7013" s="5"/>
      <c r="BC7013" s="5"/>
      <c r="BD7013" s="5"/>
      <c r="BE7013" s="5"/>
      <c r="BF7013" s="5"/>
      <c r="BG7013" s="5"/>
      <c r="BH7013" s="5"/>
      <c r="BI7013" s="5"/>
      <c r="BJ7013" s="5"/>
      <c r="BK7013" s="5"/>
      <c r="BL7013" s="5"/>
      <c r="BM7013" s="5"/>
      <c r="BN7013" s="5"/>
      <c r="BO7013" s="5"/>
      <c r="BP7013" s="5"/>
      <c r="BQ7013" s="5"/>
      <c r="BR7013" s="5"/>
      <c r="BS7013" s="5"/>
      <c r="BT7013" s="5"/>
      <c r="BU7013" s="5"/>
      <c r="BV7013" s="5"/>
      <c r="BW7013" s="5"/>
      <c r="BX7013" s="5"/>
    </row>
    <row r="7014" spans="1:76" x14ac:dyDescent="0.2">
      <c r="A7014" s="1" t="s">
        <v>22</v>
      </c>
      <c r="B7014" s="1" t="s">
        <v>75</v>
      </c>
      <c r="C7014" s="1" t="s">
        <v>522</v>
      </c>
      <c r="D7014" s="1" t="s">
        <v>110</v>
      </c>
      <c r="E7014" s="1" t="s">
        <v>2</v>
      </c>
      <c r="F7014" s="1" t="s">
        <v>1125</v>
      </c>
      <c r="G7014" s="1" t="s">
        <v>107</v>
      </c>
      <c r="H7014" s="8"/>
      <c r="I7014" s="8">
        <v>2015</v>
      </c>
      <c r="J7014" s="1" t="s">
        <v>768</v>
      </c>
      <c r="K7014" s="9">
        <v>3070</v>
      </c>
      <c r="L7014" s="10">
        <f>K7014/ VLOOKUP(A7014,Indicators!$B$1:$V$7,21,FALSE)</f>
        <v>17.987508349250618</v>
      </c>
      <c r="M7014" s="11"/>
      <c r="N7014" s="11"/>
      <c r="O7014" s="11"/>
      <c r="P7014" s="8" t="str">
        <f>IF(H7014="Y", K7014/VLOOKUP(A7014,Indicators!$B$1:$S$7,18,FALSE),"")</f>
        <v/>
      </c>
      <c r="Q7014" s="8" t="str">
        <f t="shared" si="0"/>
        <v/>
      </c>
      <c r="R7014" s="1" t="s">
        <v>95</v>
      </c>
      <c r="S7014" s="1" t="s">
        <v>75</v>
      </c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1"/>
      <c r="AF7014" s="11"/>
      <c r="AG7014" s="11"/>
      <c r="AH7014" s="11"/>
      <c r="AI7014" s="11"/>
      <c r="AJ7014" s="11"/>
      <c r="AK7014" s="11"/>
      <c r="AL7014" s="11"/>
      <c r="AM7014" s="5"/>
      <c r="AN7014" s="5"/>
      <c r="AO7014" s="5"/>
      <c r="AP7014" s="5"/>
      <c r="AQ7014" s="5"/>
      <c r="AR7014" s="5"/>
      <c r="AS7014" s="5"/>
      <c r="AT7014" s="5"/>
      <c r="AU7014" s="5"/>
      <c r="AV7014" s="5"/>
      <c r="AW7014" s="5"/>
      <c r="AX7014" s="5"/>
      <c r="AY7014" s="5"/>
      <c r="AZ7014" s="5"/>
      <c r="BA7014" s="5"/>
      <c r="BB7014" s="5"/>
      <c r="BC7014" s="5"/>
      <c r="BD7014" s="5"/>
      <c r="BE7014" s="5"/>
      <c r="BF7014" s="5"/>
      <c r="BG7014" s="5"/>
      <c r="BH7014" s="5"/>
      <c r="BI7014" s="5"/>
      <c r="BJ7014" s="5"/>
      <c r="BK7014" s="5"/>
      <c r="BL7014" s="5"/>
      <c r="BM7014" s="5"/>
      <c r="BN7014" s="5"/>
      <c r="BO7014" s="5"/>
      <c r="BP7014" s="5"/>
      <c r="BQ7014" s="5"/>
      <c r="BR7014" s="5"/>
      <c r="BS7014" s="5"/>
      <c r="BT7014" s="5"/>
      <c r="BU7014" s="5"/>
      <c r="BV7014" s="5"/>
      <c r="BW7014" s="5"/>
      <c r="BX7014" s="5"/>
    </row>
    <row r="7015" spans="1:76" x14ac:dyDescent="0.2">
      <c r="A7015" s="1" t="s">
        <v>22</v>
      </c>
      <c r="B7015" s="1" t="s">
        <v>75</v>
      </c>
      <c r="C7015" s="1" t="s">
        <v>1062</v>
      </c>
      <c r="D7015" s="1" t="s">
        <v>110</v>
      </c>
      <c r="E7015" s="1" t="s">
        <v>2</v>
      </c>
      <c r="F7015" s="1" t="s">
        <v>1125</v>
      </c>
      <c r="G7015" s="1" t="s">
        <v>107</v>
      </c>
      <c r="H7015" s="8"/>
      <c r="I7015" s="8">
        <v>2015</v>
      </c>
      <c r="J7015" s="1" t="s">
        <v>768</v>
      </c>
      <c r="K7015" s="9">
        <v>4097</v>
      </c>
      <c r="L7015" s="10">
        <f>K7015/ VLOOKUP(A7015,Indicators!$B$1:$V$7,21,FALSE)</f>
        <v>24.004827917550418</v>
      </c>
      <c r="M7015" s="11"/>
      <c r="N7015" s="11"/>
      <c r="O7015" s="11"/>
      <c r="P7015" s="8" t="str">
        <f>IF(H7015="Y", K7015/VLOOKUP(A7015,Indicators!$B$1:$S$7,18,FALSE),"")</f>
        <v/>
      </c>
      <c r="Q7015" s="8" t="str">
        <f t="shared" si="0"/>
        <v/>
      </c>
      <c r="R7015" s="1" t="s">
        <v>95</v>
      </c>
      <c r="S7015" s="1" t="s">
        <v>75</v>
      </c>
      <c r="T7015" s="11"/>
      <c r="U7015" s="11"/>
      <c r="V7015" s="11"/>
      <c r="W7015" s="11"/>
      <c r="X7015" s="11"/>
      <c r="Y7015" s="11"/>
      <c r="Z7015" s="11"/>
      <c r="AA7015" s="11"/>
      <c r="AB7015" s="11"/>
      <c r="AC7015" s="11"/>
      <c r="AD7015" s="11"/>
      <c r="AE7015" s="11"/>
      <c r="AF7015" s="11"/>
      <c r="AG7015" s="11"/>
      <c r="AH7015" s="11"/>
      <c r="AI7015" s="11"/>
      <c r="AJ7015" s="11"/>
      <c r="AK7015" s="11"/>
      <c r="AL7015" s="11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5"/>
      <c r="AX7015" s="5"/>
      <c r="AY7015" s="5"/>
      <c r="AZ7015" s="5"/>
      <c r="BA7015" s="5"/>
      <c r="BB7015" s="5"/>
      <c r="BC7015" s="5"/>
      <c r="BD7015" s="5"/>
      <c r="BE7015" s="5"/>
      <c r="BF7015" s="5"/>
      <c r="BG7015" s="5"/>
      <c r="BH7015" s="5"/>
      <c r="BI7015" s="5"/>
      <c r="BJ7015" s="5"/>
      <c r="BK7015" s="5"/>
      <c r="BL7015" s="5"/>
      <c r="BM7015" s="5"/>
      <c r="BN7015" s="5"/>
      <c r="BO7015" s="5"/>
      <c r="BP7015" s="5"/>
      <c r="BQ7015" s="5"/>
      <c r="BR7015" s="5"/>
      <c r="BS7015" s="5"/>
      <c r="BT7015" s="5"/>
      <c r="BU7015" s="5"/>
      <c r="BV7015" s="5"/>
      <c r="BW7015" s="5"/>
      <c r="BX7015" s="5"/>
    </row>
    <row r="7016" spans="1:76" x14ac:dyDescent="0.2">
      <c r="A7016" s="1" t="s">
        <v>22</v>
      </c>
      <c r="B7016" s="1" t="s">
        <v>75</v>
      </c>
      <c r="C7016" s="1" t="s">
        <v>862</v>
      </c>
      <c r="D7016" s="1" t="s">
        <v>110</v>
      </c>
      <c r="E7016" s="1" t="s">
        <v>2</v>
      </c>
      <c r="F7016" s="1" t="s">
        <v>1125</v>
      </c>
      <c r="G7016" s="1" t="s">
        <v>107</v>
      </c>
      <c r="H7016" s="8"/>
      <c r="I7016" s="8">
        <v>2015</v>
      </c>
      <c r="J7016" s="1" t="s">
        <v>768</v>
      </c>
      <c r="K7016" s="9">
        <v>7622</v>
      </c>
      <c r="L7016" s="10">
        <f>K7016/ VLOOKUP(A7016,Indicators!$B$1:$V$7,21,FALSE)</f>
        <v>44.658237341364234</v>
      </c>
      <c r="M7016" s="11"/>
      <c r="N7016" s="11"/>
      <c r="O7016" s="11"/>
      <c r="P7016" s="8" t="str">
        <f>IF(H7016="Y", K7016/VLOOKUP(A7016,Indicators!$B$1:$S$7,18,FALSE),"")</f>
        <v/>
      </c>
      <c r="Q7016" s="8" t="str">
        <f t="shared" si="0"/>
        <v/>
      </c>
      <c r="R7016" s="1" t="s">
        <v>95</v>
      </c>
      <c r="S7016" s="1" t="s">
        <v>75</v>
      </c>
      <c r="T7016" s="11"/>
      <c r="U7016" s="11"/>
      <c r="V7016" s="11"/>
      <c r="W7016" s="11"/>
      <c r="X7016" s="11"/>
      <c r="Y7016" s="11"/>
      <c r="Z7016" s="11"/>
      <c r="AA7016" s="11"/>
      <c r="AB7016" s="11"/>
      <c r="AC7016" s="11"/>
      <c r="AD7016" s="11"/>
      <c r="AE7016" s="11"/>
      <c r="AF7016" s="11"/>
      <c r="AG7016" s="11"/>
      <c r="AH7016" s="11"/>
      <c r="AI7016" s="11"/>
      <c r="AJ7016" s="11"/>
      <c r="AK7016" s="11"/>
      <c r="AL7016" s="11"/>
      <c r="AM7016" s="5"/>
      <c r="AN7016" s="5"/>
      <c r="AO7016" s="5"/>
      <c r="AP7016" s="5"/>
      <c r="AQ7016" s="5"/>
      <c r="AR7016" s="5"/>
      <c r="AS7016" s="5"/>
      <c r="AT7016" s="5"/>
      <c r="AU7016" s="5"/>
      <c r="AV7016" s="5"/>
      <c r="AW7016" s="5"/>
      <c r="AX7016" s="5"/>
      <c r="AY7016" s="5"/>
      <c r="AZ7016" s="5"/>
      <c r="BA7016" s="5"/>
      <c r="BB7016" s="5"/>
      <c r="BC7016" s="5"/>
      <c r="BD7016" s="5"/>
      <c r="BE7016" s="5"/>
      <c r="BF7016" s="5"/>
      <c r="BG7016" s="5"/>
      <c r="BH7016" s="5"/>
      <c r="BI7016" s="5"/>
      <c r="BJ7016" s="5"/>
      <c r="BK7016" s="5"/>
      <c r="BL7016" s="5"/>
      <c r="BM7016" s="5"/>
      <c r="BN7016" s="5"/>
      <c r="BO7016" s="5"/>
      <c r="BP7016" s="5"/>
      <c r="BQ7016" s="5"/>
      <c r="BR7016" s="5"/>
      <c r="BS7016" s="5"/>
      <c r="BT7016" s="5"/>
      <c r="BU7016" s="5"/>
      <c r="BV7016" s="5"/>
      <c r="BW7016" s="5"/>
      <c r="BX7016" s="5"/>
    </row>
    <row r="7017" spans="1:76" x14ac:dyDescent="0.2">
      <c r="A7017" s="1" t="s">
        <v>22</v>
      </c>
      <c r="B7017" s="1" t="s">
        <v>75</v>
      </c>
      <c r="C7017" s="1" t="s">
        <v>976</v>
      </c>
      <c r="D7017" s="1" t="s">
        <v>110</v>
      </c>
      <c r="E7017" s="1" t="s">
        <v>2</v>
      </c>
      <c r="F7017" s="1" t="s">
        <v>1125</v>
      </c>
      <c r="G7017" s="1" t="s">
        <v>107</v>
      </c>
      <c r="H7017" s="8"/>
      <c r="I7017" s="8">
        <v>2015</v>
      </c>
      <c r="J7017" s="1" t="s">
        <v>768</v>
      </c>
      <c r="K7017" s="9">
        <v>10342</v>
      </c>
      <c r="L7017" s="10">
        <f>K7017/ VLOOKUP(A7017,Indicators!$B$1:$V$7,21,FALSE)</f>
        <v>60.595052556335467</v>
      </c>
      <c r="M7017" s="11"/>
      <c r="N7017" s="11"/>
      <c r="O7017" s="11"/>
      <c r="P7017" s="8" t="str">
        <f>IF(H7017="Y", K7017/VLOOKUP(A7017,Indicators!$B$1:$S$7,18,FALSE),"")</f>
        <v/>
      </c>
      <c r="Q7017" s="8" t="str">
        <f t="shared" si="0"/>
        <v/>
      </c>
      <c r="R7017" s="1" t="s">
        <v>95</v>
      </c>
      <c r="S7017" s="1" t="s">
        <v>75</v>
      </c>
      <c r="T7017" s="11"/>
      <c r="U7017" s="11"/>
      <c r="V7017" s="11"/>
      <c r="W7017" s="11"/>
      <c r="X7017" s="11"/>
      <c r="Y7017" s="11"/>
      <c r="Z7017" s="11"/>
      <c r="AA7017" s="11"/>
      <c r="AB7017" s="11"/>
      <c r="AC7017" s="11"/>
      <c r="AD7017" s="11"/>
      <c r="AE7017" s="11"/>
      <c r="AF7017" s="11"/>
      <c r="AG7017" s="11"/>
      <c r="AH7017" s="11"/>
      <c r="AI7017" s="11"/>
      <c r="AJ7017" s="11"/>
      <c r="AK7017" s="11"/>
      <c r="AL7017" s="11"/>
      <c r="AM7017" s="5"/>
      <c r="AN7017" s="5"/>
      <c r="AO7017" s="5"/>
      <c r="AP7017" s="5"/>
      <c r="AQ7017" s="5"/>
      <c r="AR7017" s="5"/>
      <c r="AS7017" s="5"/>
      <c r="AT7017" s="5"/>
      <c r="AU7017" s="5"/>
      <c r="AV7017" s="5"/>
      <c r="AW7017" s="5"/>
      <c r="AX7017" s="5"/>
      <c r="AY7017" s="5"/>
      <c r="AZ7017" s="5"/>
      <c r="BA7017" s="5"/>
      <c r="BB7017" s="5"/>
      <c r="BC7017" s="5"/>
      <c r="BD7017" s="5"/>
      <c r="BE7017" s="5"/>
      <c r="BF7017" s="5"/>
      <c r="BG7017" s="5"/>
      <c r="BH7017" s="5"/>
      <c r="BI7017" s="5"/>
      <c r="BJ7017" s="5"/>
      <c r="BK7017" s="5"/>
      <c r="BL7017" s="5"/>
      <c r="BM7017" s="5"/>
      <c r="BN7017" s="5"/>
      <c r="BO7017" s="5"/>
      <c r="BP7017" s="5"/>
      <c r="BQ7017" s="5"/>
      <c r="BR7017" s="5"/>
      <c r="BS7017" s="5"/>
      <c r="BT7017" s="5"/>
      <c r="BU7017" s="5"/>
      <c r="BV7017" s="5"/>
      <c r="BW7017" s="5"/>
      <c r="BX7017" s="5"/>
    </row>
    <row r="7018" spans="1:76" x14ac:dyDescent="0.2">
      <c r="A7018" s="1" t="s">
        <v>22</v>
      </c>
      <c r="B7018" s="1" t="s">
        <v>75</v>
      </c>
      <c r="C7018" s="1" t="s">
        <v>964</v>
      </c>
      <c r="D7018" s="1" t="s">
        <v>110</v>
      </c>
      <c r="E7018" s="1" t="s">
        <v>2</v>
      </c>
      <c r="F7018" s="1" t="s">
        <v>1125</v>
      </c>
      <c r="G7018" s="1" t="s">
        <v>107</v>
      </c>
      <c r="H7018" s="8"/>
      <c r="I7018" s="8">
        <v>2015</v>
      </c>
      <c r="J7018" s="1" t="s">
        <v>768</v>
      </c>
      <c r="K7018" s="9">
        <v>27894</v>
      </c>
      <c r="L7018" s="10">
        <f>K7018/ VLOOKUP(A7018,Indicators!$B$1:$V$7,21,FALSE)</f>
        <v>163.43438367882629</v>
      </c>
      <c r="M7018" s="11"/>
      <c r="N7018" s="11"/>
      <c r="O7018" s="11"/>
      <c r="P7018" s="8" t="str">
        <f>IF(H7018="Y", K7018/VLOOKUP(A7018,Indicators!$B$1:$S$7,18,FALSE),"")</f>
        <v/>
      </c>
      <c r="Q7018" s="8" t="str">
        <f t="shared" si="0"/>
        <v/>
      </c>
      <c r="R7018" s="1" t="s">
        <v>95</v>
      </c>
      <c r="S7018" s="1" t="s">
        <v>75</v>
      </c>
      <c r="T7018" s="11"/>
      <c r="U7018" s="11"/>
      <c r="V7018" s="11"/>
      <c r="W7018" s="11"/>
      <c r="X7018" s="11"/>
      <c r="Y7018" s="11"/>
      <c r="Z7018" s="11"/>
      <c r="AA7018" s="11"/>
      <c r="AB7018" s="11"/>
      <c r="AC7018" s="11"/>
      <c r="AD7018" s="11"/>
      <c r="AE7018" s="11"/>
      <c r="AF7018" s="11"/>
      <c r="AG7018" s="11"/>
      <c r="AH7018" s="11"/>
      <c r="AI7018" s="11"/>
      <c r="AJ7018" s="11"/>
      <c r="AK7018" s="11"/>
      <c r="AL7018" s="11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C7018" s="5"/>
      <c r="BD7018" s="5"/>
      <c r="BE7018" s="5"/>
      <c r="BF7018" s="5"/>
      <c r="BG7018" s="5"/>
      <c r="BH7018" s="5"/>
      <c r="BI7018" s="5"/>
      <c r="BJ7018" s="5"/>
      <c r="BK7018" s="5"/>
      <c r="BL7018" s="5"/>
      <c r="BM7018" s="5"/>
      <c r="BN7018" s="5"/>
      <c r="BO7018" s="5"/>
      <c r="BP7018" s="5"/>
      <c r="BQ7018" s="5"/>
      <c r="BR7018" s="5"/>
      <c r="BS7018" s="5"/>
      <c r="BT7018" s="5"/>
      <c r="BU7018" s="5"/>
      <c r="BV7018" s="5"/>
      <c r="BW7018" s="5"/>
      <c r="BX7018" s="5"/>
    </row>
    <row r="7019" spans="1:76" x14ac:dyDescent="0.2">
      <c r="A7019" s="1" t="s">
        <v>22</v>
      </c>
      <c r="B7019" s="1" t="s">
        <v>75</v>
      </c>
      <c r="C7019" s="1" t="s">
        <v>820</v>
      </c>
      <c r="D7019" s="1" t="s">
        <v>110</v>
      </c>
      <c r="E7019" s="1" t="s">
        <v>2</v>
      </c>
      <c r="F7019" s="1" t="s">
        <v>1125</v>
      </c>
      <c r="G7019" s="1" t="s">
        <v>107</v>
      </c>
      <c r="H7019" s="8"/>
      <c r="I7019" s="8">
        <v>2015</v>
      </c>
      <c r="J7019" s="1" t="s">
        <v>768</v>
      </c>
      <c r="K7019" s="9">
        <v>42879</v>
      </c>
      <c r="L7019" s="10">
        <f>K7019/ VLOOKUP(A7019,Indicators!$B$1:$V$7,21,FALSE)</f>
        <v>251.23334544218801</v>
      </c>
      <c r="M7019" s="11"/>
      <c r="N7019" s="11"/>
      <c r="O7019" s="11"/>
      <c r="P7019" s="8" t="str">
        <f>IF(H7019="Y", K7019/VLOOKUP(A7019,Indicators!$B$1:$S$7,18,FALSE),"")</f>
        <v/>
      </c>
      <c r="Q7019" s="8" t="str">
        <f t="shared" si="0"/>
        <v/>
      </c>
      <c r="R7019" s="1" t="s">
        <v>95</v>
      </c>
      <c r="S7019" s="1" t="s">
        <v>75</v>
      </c>
      <c r="T7019" s="11"/>
      <c r="U7019" s="11"/>
      <c r="V7019" s="11"/>
      <c r="W7019" s="11"/>
      <c r="X7019" s="11"/>
      <c r="Y7019" s="11"/>
      <c r="Z7019" s="11"/>
      <c r="AA7019" s="11"/>
      <c r="AB7019" s="11"/>
      <c r="AC7019" s="11"/>
      <c r="AD7019" s="11"/>
      <c r="AE7019" s="11"/>
      <c r="AF7019" s="11"/>
      <c r="AG7019" s="11"/>
      <c r="AH7019" s="11"/>
      <c r="AI7019" s="11"/>
      <c r="AJ7019" s="11"/>
      <c r="AK7019" s="11"/>
      <c r="AL7019" s="11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5"/>
      <c r="AX7019" s="5"/>
      <c r="AY7019" s="5"/>
      <c r="AZ7019" s="5"/>
      <c r="BA7019" s="5"/>
      <c r="BB7019" s="5"/>
      <c r="BC7019" s="5"/>
      <c r="BD7019" s="5"/>
      <c r="BE7019" s="5"/>
      <c r="BF7019" s="5"/>
      <c r="BG7019" s="5"/>
      <c r="BH7019" s="5"/>
      <c r="BI7019" s="5"/>
      <c r="BJ7019" s="5"/>
      <c r="BK7019" s="5"/>
      <c r="BL7019" s="5"/>
      <c r="BM7019" s="5"/>
      <c r="BN7019" s="5"/>
      <c r="BO7019" s="5"/>
      <c r="BP7019" s="5"/>
      <c r="BQ7019" s="5"/>
      <c r="BR7019" s="5"/>
      <c r="BS7019" s="5"/>
      <c r="BT7019" s="5"/>
      <c r="BU7019" s="5"/>
      <c r="BV7019" s="5"/>
      <c r="BW7019" s="5"/>
      <c r="BX7019" s="5"/>
    </row>
    <row r="7020" spans="1:76" x14ac:dyDescent="0.2">
      <c r="A7020" s="1" t="s">
        <v>22</v>
      </c>
      <c r="B7020" s="1" t="s">
        <v>75</v>
      </c>
      <c r="C7020" s="1" t="s">
        <v>73</v>
      </c>
      <c r="D7020" s="1" t="s">
        <v>110</v>
      </c>
      <c r="E7020" s="1" t="s">
        <v>2</v>
      </c>
      <c r="F7020" s="1" t="s">
        <v>1125</v>
      </c>
      <c r="G7020" s="1" t="s">
        <v>107</v>
      </c>
      <c r="H7020" s="8"/>
      <c r="I7020" s="8">
        <v>2015</v>
      </c>
      <c r="J7020" s="1" t="s">
        <v>768</v>
      </c>
      <c r="K7020" s="9">
        <v>274932</v>
      </c>
      <c r="L7020" s="10">
        <f>K7020/ VLOOKUP(A7020,Indicators!$B$1:$V$7,21,FALSE)</f>
        <v>1610.8604708391435</v>
      </c>
      <c r="M7020" s="11"/>
      <c r="N7020" s="11"/>
      <c r="O7020" s="11"/>
      <c r="P7020" s="8" t="str">
        <f>IF(H7020="Y", K7020/VLOOKUP(A7020,Indicators!$B$1:$S$7,18,FALSE),"")</f>
        <v/>
      </c>
      <c r="Q7020" s="8" t="str">
        <f t="shared" si="0"/>
        <v/>
      </c>
      <c r="R7020" s="1" t="s">
        <v>95</v>
      </c>
      <c r="S7020" s="1" t="s">
        <v>75</v>
      </c>
      <c r="T7020" s="11"/>
      <c r="U7020" s="11"/>
      <c r="V7020" s="11"/>
      <c r="W7020" s="11"/>
      <c r="X7020" s="11"/>
      <c r="Y7020" s="11"/>
      <c r="Z7020" s="11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/>
      <c r="AK7020" s="11"/>
      <c r="AL7020" s="11"/>
      <c r="AM7020" s="5"/>
      <c r="AN7020" s="5"/>
      <c r="AO7020" s="5"/>
      <c r="AP7020" s="5"/>
      <c r="AQ7020" s="5"/>
      <c r="AR7020" s="5"/>
      <c r="AS7020" s="5"/>
      <c r="AT7020" s="5"/>
      <c r="AU7020" s="5"/>
      <c r="AV7020" s="5"/>
      <c r="AW7020" s="5"/>
      <c r="AX7020" s="5"/>
      <c r="AY7020" s="5"/>
      <c r="AZ7020" s="5"/>
      <c r="BA7020" s="5"/>
      <c r="BB7020" s="5"/>
      <c r="BC7020" s="5"/>
      <c r="BD7020" s="5"/>
      <c r="BE7020" s="5"/>
      <c r="BF7020" s="5"/>
      <c r="BG7020" s="5"/>
      <c r="BH7020" s="5"/>
      <c r="BI7020" s="5"/>
      <c r="BJ7020" s="5"/>
      <c r="BK7020" s="5"/>
      <c r="BL7020" s="5"/>
      <c r="BM7020" s="5"/>
      <c r="BN7020" s="5"/>
      <c r="BO7020" s="5"/>
      <c r="BP7020" s="5"/>
      <c r="BQ7020" s="5"/>
      <c r="BR7020" s="5"/>
      <c r="BS7020" s="5"/>
      <c r="BT7020" s="5"/>
      <c r="BU7020" s="5"/>
      <c r="BV7020" s="5"/>
      <c r="BW7020" s="5"/>
      <c r="BX7020" s="5"/>
    </row>
    <row r="7021" spans="1:76" x14ac:dyDescent="0.2">
      <c r="A7021" s="1" t="s">
        <v>22</v>
      </c>
      <c r="B7021" s="1" t="s">
        <v>97</v>
      </c>
      <c r="C7021" s="1" t="s">
        <v>864</v>
      </c>
      <c r="D7021" s="1" t="s">
        <v>110</v>
      </c>
      <c r="E7021" s="1" t="s">
        <v>2</v>
      </c>
      <c r="F7021" s="1" t="s">
        <v>1125</v>
      </c>
      <c r="G7021" s="1" t="s">
        <v>107</v>
      </c>
      <c r="H7021" s="8"/>
      <c r="I7021" s="8">
        <v>2015</v>
      </c>
      <c r="J7021" s="1" t="s">
        <v>768</v>
      </c>
      <c r="K7021" s="8">
        <v>744</v>
      </c>
      <c r="L7021" s="10">
        <f>K7021/ VLOOKUP(A7021,Indicators!$B$1:$V$7,21,FALSE)</f>
        <v>4.3591876911538954</v>
      </c>
      <c r="M7021" s="11"/>
      <c r="N7021" s="11"/>
      <c r="O7021" s="11"/>
      <c r="P7021" s="8" t="str">
        <f>IF(H7021="Y", K7021/VLOOKUP(A7021,Indicators!$B$1:$S$7,18,FALSE),"")</f>
        <v/>
      </c>
      <c r="Q7021" s="8" t="str">
        <f t="shared" si="0"/>
        <v/>
      </c>
      <c r="R7021" s="1" t="s">
        <v>133</v>
      </c>
      <c r="S7021" s="1" t="s">
        <v>63</v>
      </c>
      <c r="T7021" s="11"/>
      <c r="U7021" s="11"/>
      <c r="V7021" s="11"/>
      <c r="W7021" s="11"/>
      <c r="X7021" s="11"/>
      <c r="Y7021" s="11"/>
      <c r="Z7021" s="11"/>
      <c r="AA7021" s="11"/>
      <c r="AB7021" s="11"/>
      <c r="AC7021" s="11"/>
      <c r="AD7021" s="11"/>
      <c r="AE7021" s="11"/>
      <c r="AF7021" s="11"/>
      <c r="AG7021" s="11"/>
      <c r="AH7021" s="11"/>
      <c r="AI7021" s="11"/>
      <c r="AJ7021" s="11"/>
      <c r="AK7021" s="11"/>
      <c r="AL7021" s="11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  <c r="BD7021" s="5"/>
      <c r="BE7021" s="5"/>
      <c r="BF7021" s="5"/>
      <c r="BG7021" s="5"/>
      <c r="BH7021" s="5"/>
      <c r="BI7021" s="5"/>
      <c r="BJ7021" s="5"/>
      <c r="BK7021" s="5"/>
      <c r="BL7021" s="5"/>
      <c r="BM7021" s="5"/>
      <c r="BN7021" s="5"/>
      <c r="BO7021" s="5"/>
      <c r="BP7021" s="5"/>
      <c r="BQ7021" s="5"/>
      <c r="BR7021" s="5"/>
      <c r="BS7021" s="5"/>
      <c r="BT7021" s="5"/>
      <c r="BU7021" s="5"/>
      <c r="BV7021" s="5"/>
      <c r="BW7021" s="5"/>
      <c r="BX7021" s="5"/>
    </row>
    <row r="7022" spans="1:76" x14ac:dyDescent="0.2">
      <c r="A7022" s="1" t="s">
        <v>22</v>
      </c>
      <c r="B7022" s="1" t="s">
        <v>97</v>
      </c>
      <c r="C7022" s="1" t="s">
        <v>978</v>
      </c>
      <c r="D7022" s="1" t="s">
        <v>110</v>
      </c>
      <c r="E7022" s="1" t="s">
        <v>2</v>
      </c>
      <c r="F7022" s="1" t="s">
        <v>1125</v>
      </c>
      <c r="G7022" s="1" t="s">
        <v>107</v>
      </c>
      <c r="H7022" s="8"/>
      <c r="I7022" s="8">
        <v>2015</v>
      </c>
      <c r="J7022" s="1" t="s">
        <v>768</v>
      </c>
      <c r="K7022" s="9">
        <v>1132</v>
      </c>
      <c r="L7022" s="10">
        <f>K7022/ VLOOKUP(A7022,Indicators!$B$1:$V$7,21,FALSE)</f>
        <v>6.6325275085836157</v>
      </c>
      <c r="M7022" s="11"/>
      <c r="N7022" s="11"/>
      <c r="O7022" s="11"/>
      <c r="P7022" s="8" t="str">
        <f>IF(H7022="Y", K7022/VLOOKUP(A7022,Indicators!$B$1:$S$7,18,FALSE),"")</f>
        <v/>
      </c>
      <c r="Q7022" s="8" t="str">
        <f t="shared" si="0"/>
        <v/>
      </c>
      <c r="R7022" s="1" t="s">
        <v>133</v>
      </c>
      <c r="S7022" s="1" t="s">
        <v>52</v>
      </c>
      <c r="T7022" s="11"/>
      <c r="U7022" s="11"/>
      <c r="V7022" s="11"/>
      <c r="W7022" s="11"/>
      <c r="X7022" s="11"/>
      <c r="Y7022" s="11"/>
      <c r="Z7022" s="11"/>
      <c r="AA7022" s="11"/>
      <c r="AB7022" s="11"/>
      <c r="AC7022" s="11"/>
      <c r="AD7022" s="11"/>
      <c r="AE7022" s="11"/>
      <c r="AF7022" s="11"/>
      <c r="AG7022" s="11"/>
      <c r="AH7022" s="11"/>
      <c r="AI7022" s="11"/>
      <c r="AJ7022" s="11"/>
      <c r="AK7022" s="11"/>
      <c r="AL7022" s="11"/>
      <c r="AM7022" s="5"/>
      <c r="AN7022" s="5"/>
      <c r="AO7022" s="5"/>
      <c r="AP7022" s="5"/>
      <c r="AQ7022" s="5"/>
      <c r="AR7022" s="5"/>
      <c r="AS7022" s="5"/>
      <c r="AT7022" s="5"/>
      <c r="AU7022" s="5"/>
      <c r="AV7022" s="5"/>
      <c r="AW7022" s="5"/>
      <c r="AX7022" s="5"/>
      <c r="AY7022" s="5"/>
      <c r="AZ7022" s="5"/>
      <c r="BA7022" s="5"/>
      <c r="BB7022" s="5"/>
      <c r="BC7022" s="5"/>
      <c r="BD7022" s="5"/>
      <c r="BE7022" s="5"/>
      <c r="BF7022" s="5"/>
      <c r="BG7022" s="5"/>
      <c r="BH7022" s="5"/>
      <c r="BI7022" s="5"/>
      <c r="BJ7022" s="5"/>
      <c r="BK7022" s="5"/>
      <c r="BL7022" s="5"/>
      <c r="BM7022" s="5"/>
      <c r="BN7022" s="5"/>
      <c r="BO7022" s="5"/>
      <c r="BP7022" s="5"/>
      <c r="BQ7022" s="5"/>
      <c r="BR7022" s="5"/>
      <c r="BS7022" s="5"/>
      <c r="BT7022" s="5"/>
      <c r="BU7022" s="5"/>
      <c r="BV7022" s="5"/>
      <c r="BW7022" s="5"/>
      <c r="BX7022" s="5"/>
    </row>
    <row r="7023" spans="1:76" x14ac:dyDescent="0.2">
      <c r="A7023" s="1" t="s">
        <v>22</v>
      </c>
      <c r="B7023" s="1" t="s">
        <v>97</v>
      </c>
      <c r="C7023" s="1" t="s">
        <v>865</v>
      </c>
      <c r="D7023" s="1" t="s">
        <v>110</v>
      </c>
      <c r="E7023" s="1" t="s">
        <v>2</v>
      </c>
      <c r="F7023" s="1" t="s">
        <v>1125</v>
      </c>
      <c r="G7023" s="1" t="s">
        <v>107</v>
      </c>
      <c r="H7023" s="8"/>
      <c r="I7023" s="8">
        <v>2015</v>
      </c>
      <c r="J7023" s="1" t="s">
        <v>768</v>
      </c>
      <c r="K7023" s="9">
        <v>1394</v>
      </c>
      <c r="L7023" s="10">
        <f>K7023/ VLOOKUP(A7023,Indicators!$B$1:$V$7,21,FALSE)</f>
        <v>8.1676177976727562</v>
      </c>
      <c r="M7023" s="11"/>
      <c r="N7023" s="11"/>
      <c r="O7023" s="11"/>
      <c r="P7023" s="8" t="str">
        <f>IF(H7023="Y", K7023/VLOOKUP(A7023,Indicators!$B$1:$S$7,18,FALSE),"")</f>
        <v/>
      </c>
      <c r="Q7023" s="8" t="str">
        <f t="shared" si="0"/>
        <v/>
      </c>
      <c r="R7023" s="1" t="s">
        <v>133</v>
      </c>
      <c r="S7023" s="1" t="s">
        <v>52</v>
      </c>
      <c r="T7023" s="11"/>
      <c r="U7023" s="11"/>
      <c r="V7023" s="11"/>
      <c r="W7023" s="11"/>
      <c r="X7023" s="11"/>
      <c r="Y7023" s="11"/>
      <c r="Z7023" s="11"/>
      <c r="AA7023" s="11"/>
      <c r="AB7023" s="11"/>
      <c r="AC7023" s="11"/>
      <c r="AD7023" s="11"/>
      <c r="AE7023" s="11"/>
      <c r="AF7023" s="11"/>
      <c r="AG7023" s="11"/>
      <c r="AH7023" s="11"/>
      <c r="AI7023" s="11"/>
      <c r="AJ7023" s="11"/>
      <c r="AK7023" s="11"/>
      <c r="AL7023" s="11"/>
      <c r="AM7023" s="5"/>
      <c r="AN7023" s="5"/>
      <c r="AO7023" s="5"/>
      <c r="AP7023" s="5"/>
      <c r="AQ7023" s="5"/>
      <c r="AR7023" s="5"/>
      <c r="AS7023" s="5"/>
      <c r="AT7023" s="5"/>
      <c r="AU7023" s="5"/>
      <c r="AV7023" s="5"/>
      <c r="AW7023" s="5"/>
      <c r="AX7023" s="5"/>
      <c r="AY7023" s="5"/>
      <c r="AZ7023" s="5"/>
      <c r="BA7023" s="5"/>
      <c r="BB7023" s="5"/>
      <c r="BC7023" s="5"/>
      <c r="BD7023" s="5"/>
      <c r="BE7023" s="5"/>
      <c r="BF7023" s="5"/>
      <c r="BG7023" s="5"/>
      <c r="BH7023" s="5"/>
      <c r="BI7023" s="5"/>
      <c r="BJ7023" s="5"/>
      <c r="BK7023" s="5"/>
      <c r="BL7023" s="5"/>
      <c r="BM7023" s="5"/>
      <c r="BN7023" s="5"/>
      <c r="BO7023" s="5"/>
      <c r="BP7023" s="5"/>
      <c r="BQ7023" s="5"/>
      <c r="BR7023" s="5"/>
      <c r="BS7023" s="5"/>
      <c r="BT7023" s="5"/>
      <c r="BU7023" s="5"/>
      <c r="BV7023" s="5"/>
      <c r="BW7023" s="5"/>
      <c r="BX7023" s="5"/>
    </row>
    <row r="7024" spans="1:76" x14ac:dyDescent="0.2">
      <c r="A7024" s="1" t="s">
        <v>22</v>
      </c>
      <c r="B7024" s="1" t="s">
        <v>97</v>
      </c>
      <c r="C7024" s="1" t="s">
        <v>1063</v>
      </c>
      <c r="D7024" s="1" t="s">
        <v>110</v>
      </c>
      <c r="E7024" s="1" t="s">
        <v>2</v>
      </c>
      <c r="F7024" s="1" t="s">
        <v>1125</v>
      </c>
      <c r="G7024" s="1" t="s">
        <v>107</v>
      </c>
      <c r="H7024" s="8"/>
      <c r="I7024" s="8">
        <v>2015</v>
      </c>
      <c r="J7024" s="1" t="s">
        <v>768</v>
      </c>
      <c r="K7024" s="9">
        <v>1526</v>
      </c>
      <c r="L7024" s="10">
        <f>K7024/ VLOOKUP(A7024,Indicators!$B$1:$V$7,21,FALSE)</f>
        <v>8.9410220654581245</v>
      </c>
      <c r="M7024" s="11"/>
      <c r="N7024" s="11"/>
      <c r="O7024" s="11"/>
      <c r="P7024" s="8" t="str">
        <f>IF(H7024="Y", K7024/VLOOKUP(A7024,Indicators!$B$1:$S$7,18,FALSE),"")</f>
        <v/>
      </c>
      <c r="Q7024" s="8" t="str">
        <f t="shared" si="0"/>
        <v/>
      </c>
      <c r="R7024" s="1" t="s">
        <v>97</v>
      </c>
      <c r="S7024" s="1" t="s">
        <v>91</v>
      </c>
      <c r="T7024" s="11"/>
      <c r="U7024" s="11"/>
      <c r="V7024" s="11"/>
      <c r="W7024" s="11"/>
      <c r="X7024" s="11"/>
      <c r="Y7024" s="11"/>
      <c r="Z7024" s="11"/>
      <c r="AA7024" s="11"/>
      <c r="AB7024" s="11"/>
      <c r="AC7024" s="11"/>
      <c r="AD7024" s="11"/>
      <c r="AE7024" s="11"/>
      <c r="AF7024" s="11"/>
      <c r="AG7024" s="11"/>
      <c r="AH7024" s="11"/>
      <c r="AI7024" s="11"/>
      <c r="AJ7024" s="11"/>
      <c r="AK7024" s="11"/>
      <c r="AL7024" s="11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C7024" s="5"/>
      <c r="BD7024" s="5"/>
      <c r="BE7024" s="5"/>
      <c r="BF7024" s="5"/>
      <c r="BG7024" s="5"/>
      <c r="BH7024" s="5"/>
      <c r="BI7024" s="5"/>
      <c r="BJ7024" s="5"/>
      <c r="BK7024" s="5"/>
      <c r="BL7024" s="5"/>
      <c r="BM7024" s="5"/>
      <c r="BN7024" s="5"/>
      <c r="BO7024" s="5"/>
      <c r="BP7024" s="5"/>
      <c r="BQ7024" s="5"/>
      <c r="BR7024" s="5"/>
      <c r="BS7024" s="5"/>
      <c r="BT7024" s="5"/>
      <c r="BU7024" s="5"/>
      <c r="BV7024" s="5"/>
      <c r="BW7024" s="5"/>
      <c r="BX7024" s="5"/>
    </row>
    <row r="7025" spans="1:76" x14ac:dyDescent="0.2">
      <c r="A7025" s="1" t="s">
        <v>22</v>
      </c>
      <c r="B7025" s="1" t="s">
        <v>97</v>
      </c>
      <c r="C7025" s="1" t="s">
        <v>827</v>
      </c>
      <c r="D7025" s="1" t="s">
        <v>110</v>
      </c>
      <c r="E7025" s="1" t="s">
        <v>2</v>
      </c>
      <c r="F7025" s="1" t="s">
        <v>1125</v>
      </c>
      <c r="G7025" s="1" t="s">
        <v>107</v>
      </c>
      <c r="H7025" s="8"/>
      <c r="I7025" s="8">
        <v>2015</v>
      </c>
      <c r="J7025" s="1" t="s">
        <v>768</v>
      </c>
      <c r="K7025" s="9">
        <v>1760</v>
      </c>
      <c r="L7025" s="10">
        <f>K7025/ VLOOKUP(A7025,Indicators!$B$1:$V$7,21,FALSE)</f>
        <v>10.312056903804914</v>
      </c>
      <c r="M7025" s="11"/>
      <c r="N7025" s="11"/>
      <c r="O7025" s="11"/>
      <c r="P7025" s="8" t="str">
        <f>IF(H7025="Y", K7025/VLOOKUP(A7025,Indicators!$B$1:$S$7,18,FALSE),"")</f>
        <v/>
      </c>
      <c r="Q7025" s="8" t="str">
        <f t="shared" si="0"/>
        <v/>
      </c>
      <c r="R7025" s="1" t="s">
        <v>97</v>
      </c>
      <c r="S7025" s="1" t="s">
        <v>91</v>
      </c>
      <c r="T7025" s="11"/>
      <c r="U7025" s="11"/>
      <c r="V7025" s="11"/>
      <c r="W7025" s="11"/>
      <c r="X7025" s="11"/>
      <c r="Y7025" s="11"/>
      <c r="Z7025" s="11"/>
      <c r="AA7025" s="11"/>
      <c r="AB7025" s="11"/>
      <c r="AC7025" s="11"/>
      <c r="AD7025" s="11"/>
      <c r="AE7025" s="11"/>
      <c r="AF7025" s="11"/>
      <c r="AG7025" s="11"/>
      <c r="AH7025" s="11"/>
      <c r="AI7025" s="11"/>
      <c r="AJ7025" s="11"/>
      <c r="AK7025" s="11"/>
      <c r="AL7025" s="11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C7025" s="5"/>
      <c r="BD7025" s="5"/>
      <c r="BE7025" s="5"/>
      <c r="BF7025" s="5"/>
      <c r="BG7025" s="5"/>
      <c r="BH7025" s="5"/>
      <c r="BI7025" s="5"/>
      <c r="BJ7025" s="5"/>
      <c r="BK7025" s="5"/>
      <c r="BL7025" s="5"/>
      <c r="BM7025" s="5"/>
      <c r="BN7025" s="5"/>
      <c r="BO7025" s="5"/>
      <c r="BP7025" s="5"/>
      <c r="BQ7025" s="5"/>
      <c r="BR7025" s="5"/>
      <c r="BS7025" s="5"/>
      <c r="BT7025" s="5"/>
      <c r="BU7025" s="5"/>
      <c r="BV7025" s="5"/>
      <c r="BW7025" s="5"/>
      <c r="BX7025" s="5"/>
    </row>
    <row r="7026" spans="1:76" x14ac:dyDescent="0.2">
      <c r="A7026" s="1" t="s">
        <v>22</v>
      </c>
      <c r="B7026" s="1" t="s">
        <v>97</v>
      </c>
      <c r="C7026" s="1" t="s">
        <v>868</v>
      </c>
      <c r="D7026" s="1" t="s">
        <v>110</v>
      </c>
      <c r="E7026" s="1" t="s">
        <v>2</v>
      </c>
      <c r="F7026" s="1" t="s">
        <v>1125</v>
      </c>
      <c r="G7026" s="1" t="s">
        <v>107</v>
      </c>
      <c r="H7026" s="8"/>
      <c r="I7026" s="8">
        <v>2015</v>
      </c>
      <c r="J7026" s="1" t="s">
        <v>768</v>
      </c>
      <c r="K7026" s="9">
        <v>2314</v>
      </c>
      <c r="L7026" s="10">
        <f>K7026/ VLOOKUP(A7026,Indicators!$B$1:$V$7,21,FALSE)</f>
        <v>13.558011179207142</v>
      </c>
      <c r="M7026" s="11"/>
      <c r="N7026" s="11"/>
      <c r="O7026" s="11"/>
      <c r="P7026" s="8" t="str">
        <f>IF(H7026="Y", K7026/VLOOKUP(A7026,Indicators!$B$1:$S$7,18,FALSE),"")</f>
        <v/>
      </c>
      <c r="Q7026" s="8" t="str">
        <f t="shared" si="0"/>
        <v/>
      </c>
      <c r="R7026" s="1" t="s">
        <v>133</v>
      </c>
      <c r="S7026" s="1" t="s">
        <v>52</v>
      </c>
      <c r="T7026" s="11"/>
      <c r="U7026" s="11"/>
      <c r="V7026" s="11"/>
      <c r="W7026" s="11"/>
      <c r="X7026" s="11"/>
      <c r="Y7026" s="11"/>
      <c r="Z7026" s="11"/>
      <c r="AA7026" s="11"/>
      <c r="AB7026" s="11"/>
      <c r="AC7026" s="11"/>
      <c r="AD7026" s="11"/>
      <c r="AE7026" s="11"/>
      <c r="AF7026" s="11"/>
      <c r="AG7026" s="11"/>
      <c r="AH7026" s="11"/>
      <c r="AI7026" s="11"/>
      <c r="AJ7026" s="11"/>
      <c r="AK7026" s="11"/>
      <c r="AL7026" s="11"/>
      <c r="AM7026" s="5"/>
      <c r="AN7026" s="5"/>
      <c r="AO7026" s="5"/>
      <c r="AP7026" s="5"/>
      <c r="AQ7026" s="5"/>
      <c r="AR7026" s="5"/>
      <c r="AS7026" s="5"/>
      <c r="AT7026" s="5"/>
      <c r="AU7026" s="5"/>
      <c r="AV7026" s="5"/>
      <c r="AW7026" s="5"/>
      <c r="AX7026" s="5"/>
      <c r="AY7026" s="5"/>
      <c r="AZ7026" s="5"/>
      <c r="BA7026" s="5"/>
      <c r="BB7026" s="5"/>
      <c r="BC7026" s="5"/>
      <c r="BD7026" s="5"/>
      <c r="BE7026" s="5"/>
      <c r="BF7026" s="5"/>
      <c r="BG7026" s="5"/>
      <c r="BH7026" s="5"/>
      <c r="BI7026" s="5"/>
      <c r="BJ7026" s="5"/>
      <c r="BK7026" s="5"/>
      <c r="BL7026" s="5"/>
      <c r="BM7026" s="5"/>
      <c r="BN7026" s="5"/>
      <c r="BO7026" s="5"/>
      <c r="BP7026" s="5"/>
      <c r="BQ7026" s="5"/>
      <c r="BR7026" s="5"/>
      <c r="BS7026" s="5"/>
      <c r="BT7026" s="5"/>
      <c r="BU7026" s="5"/>
      <c r="BV7026" s="5"/>
      <c r="BW7026" s="5"/>
      <c r="BX7026" s="5"/>
    </row>
    <row r="7027" spans="1:76" x14ac:dyDescent="0.2">
      <c r="A7027" s="1" t="s">
        <v>22</v>
      </c>
      <c r="B7027" s="1" t="s">
        <v>97</v>
      </c>
      <c r="C7027" s="1" t="s">
        <v>825</v>
      </c>
      <c r="D7027" s="1" t="s">
        <v>110</v>
      </c>
      <c r="E7027" s="1" t="s">
        <v>2</v>
      </c>
      <c r="F7027" s="1" t="s">
        <v>1125</v>
      </c>
      <c r="G7027" s="1" t="s">
        <v>107</v>
      </c>
      <c r="H7027" s="8"/>
      <c r="I7027" s="8">
        <v>2015</v>
      </c>
      <c r="J7027" s="1" t="s">
        <v>768</v>
      </c>
      <c r="K7027" s="9">
        <v>2669</v>
      </c>
      <c r="L7027" s="10">
        <f>K7027/ VLOOKUP(A7027,Indicators!$B$1:$V$7,21,FALSE)</f>
        <v>15.637999929690521</v>
      </c>
      <c r="M7027" s="11"/>
      <c r="N7027" s="11"/>
      <c r="O7027" s="11"/>
      <c r="P7027" s="8" t="str">
        <f>IF(H7027="Y", K7027/VLOOKUP(A7027,Indicators!$B$1:$S$7,18,FALSE),"")</f>
        <v/>
      </c>
      <c r="Q7027" s="8" t="str">
        <f t="shared" si="0"/>
        <v/>
      </c>
      <c r="R7027" s="1" t="s">
        <v>97</v>
      </c>
      <c r="S7027" s="1" t="s">
        <v>91</v>
      </c>
      <c r="T7027" s="11"/>
      <c r="U7027" s="11"/>
      <c r="V7027" s="11"/>
      <c r="W7027" s="11"/>
      <c r="X7027" s="11"/>
      <c r="Y7027" s="11"/>
      <c r="Z7027" s="11"/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/>
      <c r="AK7027" s="11"/>
      <c r="AL7027" s="11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5"/>
      <c r="AX7027" s="5"/>
      <c r="AY7027" s="5"/>
      <c r="AZ7027" s="5"/>
      <c r="BA7027" s="5"/>
      <c r="BB7027" s="5"/>
      <c r="BC7027" s="5"/>
      <c r="BD7027" s="5"/>
      <c r="BE7027" s="5"/>
      <c r="BF7027" s="5"/>
      <c r="BG7027" s="5"/>
      <c r="BH7027" s="5"/>
      <c r="BI7027" s="5"/>
      <c r="BJ7027" s="5"/>
      <c r="BK7027" s="5"/>
      <c r="BL7027" s="5"/>
      <c r="BM7027" s="5"/>
      <c r="BN7027" s="5"/>
      <c r="BO7027" s="5"/>
      <c r="BP7027" s="5"/>
      <c r="BQ7027" s="5"/>
      <c r="BR7027" s="5"/>
      <c r="BS7027" s="5"/>
      <c r="BT7027" s="5"/>
      <c r="BU7027" s="5"/>
      <c r="BV7027" s="5"/>
      <c r="BW7027" s="5"/>
      <c r="BX7027" s="5"/>
    </row>
    <row r="7028" spans="1:76" x14ac:dyDescent="0.2">
      <c r="A7028" s="1" t="s">
        <v>22</v>
      </c>
      <c r="B7028" s="1" t="s">
        <v>97</v>
      </c>
      <c r="C7028" s="1" t="s">
        <v>867</v>
      </c>
      <c r="D7028" s="1" t="s">
        <v>110</v>
      </c>
      <c r="E7028" s="1" t="s">
        <v>2</v>
      </c>
      <c r="F7028" s="1" t="s">
        <v>1125</v>
      </c>
      <c r="G7028" s="1" t="s">
        <v>107</v>
      </c>
      <c r="H7028" s="8"/>
      <c r="I7028" s="8">
        <v>2015</v>
      </c>
      <c r="J7028" s="1" t="s">
        <v>768</v>
      </c>
      <c r="K7028" s="9">
        <v>2691</v>
      </c>
      <c r="L7028" s="10">
        <f>K7028/ VLOOKUP(A7028,Indicators!$B$1:$V$7,21,FALSE)</f>
        <v>15.766900640988082</v>
      </c>
      <c r="M7028" s="11"/>
      <c r="N7028" s="11"/>
      <c r="O7028" s="11"/>
      <c r="P7028" s="8" t="str">
        <f>IF(H7028="Y", K7028/VLOOKUP(A7028,Indicators!$B$1:$S$7,18,FALSE),"")</f>
        <v/>
      </c>
      <c r="Q7028" s="8" t="str">
        <f t="shared" si="0"/>
        <v/>
      </c>
      <c r="R7028" s="1" t="s">
        <v>97</v>
      </c>
      <c r="S7028" s="1" t="s">
        <v>44</v>
      </c>
      <c r="T7028" s="11"/>
      <c r="U7028" s="11"/>
      <c r="V7028" s="11"/>
      <c r="W7028" s="11"/>
      <c r="X7028" s="11"/>
      <c r="Y7028" s="11"/>
      <c r="Z7028" s="11"/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/>
      <c r="AK7028" s="11"/>
      <c r="AL7028" s="11"/>
      <c r="AM7028" s="5"/>
      <c r="AN7028" s="5"/>
      <c r="AO7028" s="5"/>
      <c r="AP7028" s="5"/>
      <c r="AQ7028" s="5"/>
      <c r="AR7028" s="5"/>
      <c r="AS7028" s="5"/>
      <c r="AT7028" s="5"/>
      <c r="AU7028" s="5"/>
      <c r="AV7028" s="5"/>
      <c r="AW7028" s="5"/>
      <c r="AX7028" s="5"/>
      <c r="AY7028" s="5"/>
      <c r="AZ7028" s="5"/>
      <c r="BA7028" s="5"/>
      <c r="BB7028" s="5"/>
      <c r="BC7028" s="5"/>
      <c r="BD7028" s="5"/>
      <c r="BE7028" s="5"/>
      <c r="BF7028" s="5"/>
      <c r="BG7028" s="5"/>
      <c r="BH7028" s="5"/>
      <c r="BI7028" s="5"/>
      <c r="BJ7028" s="5"/>
      <c r="BK7028" s="5"/>
      <c r="BL7028" s="5"/>
      <c r="BM7028" s="5"/>
      <c r="BN7028" s="5"/>
      <c r="BO7028" s="5"/>
      <c r="BP7028" s="5"/>
      <c r="BQ7028" s="5"/>
      <c r="BR7028" s="5"/>
      <c r="BS7028" s="5"/>
      <c r="BT7028" s="5"/>
      <c r="BU7028" s="5"/>
      <c r="BV7028" s="5"/>
      <c r="BW7028" s="5"/>
      <c r="BX7028" s="5"/>
    </row>
    <row r="7029" spans="1:76" x14ac:dyDescent="0.2">
      <c r="A7029" s="1" t="s">
        <v>22</v>
      </c>
      <c r="B7029" s="1" t="s">
        <v>97</v>
      </c>
      <c r="C7029" s="1" t="s">
        <v>866</v>
      </c>
      <c r="D7029" s="1" t="s">
        <v>110</v>
      </c>
      <c r="E7029" s="1" t="s">
        <v>2</v>
      </c>
      <c r="F7029" s="1" t="s">
        <v>1125</v>
      </c>
      <c r="G7029" s="1" t="s">
        <v>107</v>
      </c>
      <c r="H7029" s="8"/>
      <c r="I7029" s="8">
        <v>2015</v>
      </c>
      <c r="J7029" s="1" t="s">
        <v>768</v>
      </c>
      <c r="K7029" s="9">
        <v>2692</v>
      </c>
      <c r="L7029" s="10">
        <f>K7029/ VLOOKUP(A7029,Indicators!$B$1:$V$7,21,FALSE)</f>
        <v>15.77275976422888</v>
      </c>
      <c r="M7029" s="11"/>
      <c r="N7029" s="11"/>
      <c r="O7029" s="11"/>
      <c r="P7029" s="8" t="str">
        <f>IF(H7029="Y", K7029/VLOOKUP(A7029,Indicators!$B$1:$S$7,18,FALSE),"")</f>
        <v/>
      </c>
      <c r="Q7029" s="8" t="str">
        <f t="shared" si="0"/>
        <v/>
      </c>
      <c r="R7029" s="1" t="s">
        <v>97</v>
      </c>
      <c r="S7029" s="1" t="s">
        <v>48</v>
      </c>
      <c r="T7029" s="11"/>
      <c r="U7029" s="11"/>
      <c r="V7029" s="11"/>
      <c r="W7029" s="11"/>
      <c r="X7029" s="11"/>
      <c r="Y7029" s="11"/>
      <c r="Z7029" s="11"/>
      <c r="AA7029" s="11"/>
      <c r="AB7029" s="11"/>
      <c r="AC7029" s="11"/>
      <c r="AD7029" s="11"/>
      <c r="AE7029" s="11"/>
      <c r="AF7029" s="11"/>
      <c r="AG7029" s="11"/>
      <c r="AH7029" s="11"/>
      <c r="AI7029" s="11"/>
      <c r="AJ7029" s="11"/>
      <c r="AK7029" s="11"/>
      <c r="AL7029" s="11"/>
      <c r="AM7029" s="5"/>
      <c r="AN7029" s="5"/>
      <c r="AO7029" s="5"/>
      <c r="AP7029" s="5"/>
      <c r="AQ7029" s="5"/>
      <c r="AR7029" s="5"/>
      <c r="AS7029" s="5"/>
      <c r="AT7029" s="5"/>
      <c r="AU7029" s="5"/>
      <c r="AV7029" s="5"/>
      <c r="AW7029" s="5"/>
      <c r="AX7029" s="5"/>
      <c r="AY7029" s="5"/>
      <c r="AZ7029" s="5"/>
      <c r="BA7029" s="5"/>
      <c r="BB7029" s="5"/>
      <c r="BC7029" s="5"/>
      <c r="BD7029" s="5"/>
      <c r="BE7029" s="5"/>
      <c r="BF7029" s="5"/>
      <c r="BG7029" s="5"/>
      <c r="BH7029" s="5"/>
      <c r="BI7029" s="5"/>
      <c r="BJ7029" s="5"/>
      <c r="BK7029" s="5"/>
      <c r="BL7029" s="5"/>
      <c r="BM7029" s="5"/>
      <c r="BN7029" s="5"/>
      <c r="BO7029" s="5"/>
      <c r="BP7029" s="5"/>
      <c r="BQ7029" s="5"/>
      <c r="BR7029" s="5"/>
      <c r="BS7029" s="5"/>
      <c r="BT7029" s="5"/>
      <c r="BU7029" s="5"/>
      <c r="BV7029" s="5"/>
      <c r="BW7029" s="5"/>
      <c r="BX7029" s="5"/>
    </row>
    <row r="7030" spans="1:76" x14ac:dyDescent="0.2">
      <c r="A7030" s="1" t="s">
        <v>22</v>
      </c>
      <c r="B7030" s="1" t="s">
        <v>97</v>
      </c>
      <c r="C7030" s="1" t="s">
        <v>1064</v>
      </c>
      <c r="D7030" s="1" t="s">
        <v>110</v>
      </c>
      <c r="E7030" s="1" t="s">
        <v>2</v>
      </c>
      <c r="F7030" s="1" t="s">
        <v>1125</v>
      </c>
      <c r="G7030" s="1" t="s">
        <v>107</v>
      </c>
      <c r="H7030" s="8"/>
      <c r="I7030" s="8">
        <v>2015</v>
      </c>
      <c r="J7030" s="1" t="s">
        <v>768</v>
      </c>
      <c r="K7030" s="9">
        <v>2953</v>
      </c>
      <c r="L7030" s="10">
        <f>K7030/ VLOOKUP(A7030,Indicators!$B$1:$V$7,21,FALSE)</f>
        <v>17.301990930077224</v>
      </c>
      <c r="M7030" s="11"/>
      <c r="N7030" s="11"/>
      <c r="O7030" s="11"/>
      <c r="P7030" s="8" t="str">
        <f>IF(H7030="Y", K7030/VLOOKUP(A7030,Indicators!$B$1:$S$7,18,FALSE),"")</f>
        <v/>
      </c>
      <c r="Q7030" s="8" t="str">
        <f t="shared" si="0"/>
        <v/>
      </c>
      <c r="R7030" s="1" t="s">
        <v>97</v>
      </c>
      <c r="S7030" s="1" t="s">
        <v>44</v>
      </c>
      <c r="T7030" s="11"/>
      <c r="U7030" s="11"/>
      <c r="V7030" s="11"/>
      <c r="W7030" s="11"/>
      <c r="X7030" s="11"/>
      <c r="Y7030" s="11"/>
      <c r="Z7030" s="11"/>
      <c r="AA7030" s="11"/>
      <c r="AB7030" s="11"/>
      <c r="AC7030" s="11"/>
      <c r="AD7030" s="11"/>
      <c r="AE7030" s="11"/>
      <c r="AF7030" s="11"/>
      <c r="AG7030" s="11"/>
      <c r="AH7030" s="11"/>
      <c r="AI7030" s="11"/>
      <c r="AJ7030" s="11"/>
      <c r="AK7030" s="11"/>
      <c r="AL7030" s="11"/>
      <c r="AM7030" s="5"/>
      <c r="AN7030" s="5"/>
      <c r="AO7030" s="5"/>
      <c r="AP7030" s="5"/>
      <c r="AQ7030" s="5"/>
      <c r="AR7030" s="5"/>
      <c r="AS7030" s="5"/>
      <c r="AT7030" s="5"/>
      <c r="AU7030" s="5"/>
      <c r="AV7030" s="5"/>
      <c r="AW7030" s="5"/>
      <c r="AX7030" s="5"/>
      <c r="AY7030" s="5"/>
      <c r="AZ7030" s="5"/>
      <c r="BA7030" s="5"/>
      <c r="BB7030" s="5"/>
      <c r="BC7030" s="5"/>
      <c r="BD7030" s="5"/>
      <c r="BE7030" s="5"/>
      <c r="BF7030" s="5"/>
      <c r="BG7030" s="5"/>
      <c r="BH7030" s="5"/>
      <c r="BI7030" s="5"/>
      <c r="BJ7030" s="5"/>
      <c r="BK7030" s="5"/>
      <c r="BL7030" s="5"/>
      <c r="BM7030" s="5"/>
      <c r="BN7030" s="5"/>
      <c r="BO7030" s="5"/>
      <c r="BP7030" s="5"/>
      <c r="BQ7030" s="5"/>
      <c r="BR7030" s="5"/>
      <c r="BS7030" s="5"/>
      <c r="BT7030" s="5"/>
      <c r="BU7030" s="5"/>
      <c r="BV7030" s="5"/>
      <c r="BW7030" s="5"/>
      <c r="BX7030" s="5"/>
    </row>
    <row r="7031" spans="1:76" x14ac:dyDescent="0.2">
      <c r="A7031" s="1" t="s">
        <v>22</v>
      </c>
      <c r="B7031" s="1" t="s">
        <v>97</v>
      </c>
      <c r="C7031" s="1" t="s">
        <v>874</v>
      </c>
      <c r="D7031" s="1" t="s">
        <v>110</v>
      </c>
      <c r="E7031" s="1" t="s">
        <v>2</v>
      </c>
      <c r="F7031" s="1" t="s">
        <v>1125</v>
      </c>
      <c r="G7031" s="1" t="s">
        <v>107</v>
      </c>
      <c r="H7031" s="8"/>
      <c r="I7031" s="8">
        <v>2015</v>
      </c>
      <c r="J7031" s="1" t="s">
        <v>768</v>
      </c>
      <c r="K7031" s="9">
        <v>3076</v>
      </c>
      <c r="L7031" s="10">
        <f>K7031/ VLOOKUP(A7031,Indicators!$B$1:$V$7,21,FALSE)</f>
        <v>18.022663088695406</v>
      </c>
      <c r="M7031" s="11"/>
      <c r="N7031" s="11"/>
      <c r="O7031" s="11"/>
      <c r="P7031" s="8" t="str">
        <f>IF(H7031="Y", K7031/VLOOKUP(A7031,Indicators!$B$1:$S$7,18,FALSE),"")</f>
        <v/>
      </c>
      <c r="Q7031" s="8" t="str">
        <f t="shared" si="0"/>
        <v/>
      </c>
      <c r="R7031" s="1" t="s">
        <v>133</v>
      </c>
      <c r="S7031" s="1" t="s">
        <v>52</v>
      </c>
      <c r="T7031" s="11"/>
      <c r="U7031" s="11"/>
      <c r="V7031" s="11"/>
      <c r="W7031" s="11"/>
      <c r="X7031" s="11"/>
      <c r="Y7031" s="11"/>
      <c r="Z7031" s="11"/>
      <c r="AA7031" s="11"/>
      <c r="AB7031" s="11"/>
      <c r="AC7031" s="11"/>
      <c r="AD7031" s="11"/>
      <c r="AE7031" s="11"/>
      <c r="AF7031" s="11"/>
      <c r="AG7031" s="11"/>
      <c r="AH7031" s="11"/>
      <c r="AI7031" s="11"/>
      <c r="AJ7031" s="11"/>
      <c r="AK7031" s="11"/>
      <c r="AL7031" s="11"/>
      <c r="AM7031" s="5"/>
      <c r="AN7031" s="5"/>
      <c r="AO7031" s="5"/>
      <c r="AP7031" s="5"/>
      <c r="AQ7031" s="5"/>
      <c r="AR7031" s="5"/>
      <c r="AS7031" s="5"/>
      <c r="AT7031" s="5"/>
      <c r="AU7031" s="5"/>
      <c r="AV7031" s="5"/>
      <c r="AW7031" s="5"/>
      <c r="AX7031" s="5"/>
      <c r="AY7031" s="5"/>
      <c r="AZ7031" s="5"/>
      <c r="BA7031" s="5"/>
      <c r="BB7031" s="5"/>
      <c r="BC7031" s="5"/>
      <c r="BD7031" s="5"/>
      <c r="BE7031" s="5"/>
      <c r="BF7031" s="5"/>
      <c r="BG7031" s="5"/>
      <c r="BH7031" s="5"/>
      <c r="BI7031" s="5"/>
      <c r="BJ7031" s="5"/>
      <c r="BK7031" s="5"/>
      <c r="BL7031" s="5"/>
      <c r="BM7031" s="5"/>
      <c r="BN7031" s="5"/>
      <c r="BO7031" s="5"/>
      <c r="BP7031" s="5"/>
      <c r="BQ7031" s="5"/>
      <c r="BR7031" s="5"/>
      <c r="BS7031" s="5"/>
      <c r="BT7031" s="5"/>
      <c r="BU7031" s="5"/>
      <c r="BV7031" s="5"/>
      <c r="BW7031" s="5"/>
      <c r="BX7031" s="5"/>
    </row>
    <row r="7032" spans="1:76" x14ac:dyDescent="0.2">
      <c r="A7032" s="1" t="s">
        <v>22</v>
      </c>
      <c r="B7032" s="1" t="s">
        <v>97</v>
      </c>
      <c r="C7032" s="1" t="s">
        <v>872</v>
      </c>
      <c r="D7032" s="1" t="s">
        <v>110</v>
      </c>
      <c r="E7032" s="1" t="s">
        <v>2</v>
      </c>
      <c r="F7032" s="1" t="s">
        <v>1125</v>
      </c>
      <c r="G7032" s="1" t="s">
        <v>107</v>
      </c>
      <c r="H7032" s="8"/>
      <c r="I7032" s="8">
        <v>2015</v>
      </c>
      <c r="J7032" s="1" t="s">
        <v>768</v>
      </c>
      <c r="K7032" s="9">
        <v>3895</v>
      </c>
      <c r="L7032" s="10">
        <f>K7032/ VLOOKUP(A7032,Indicators!$B$1:$V$7,21,FALSE)</f>
        <v>22.821285022909169</v>
      </c>
      <c r="M7032" s="11"/>
      <c r="N7032" s="11"/>
      <c r="O7032" s="11"/>
      <c r="P7032" s="8" t="str">
        <f>IF(H7032="Y", K7032/VLOOKUP(A7032,Indicators!$B$1:$S$7,18,FALSE),"")</f>
        <v/>
      </c>
      <c r="Q7032" s="8" t="str">
        <f t="shared" si="0"/>
        <v/>
      </c>
      <c r="R7032" s="1" t="s">
        <v>97</v>
      </c>
      <c r="S7032" s="1" t="s">
        <v>45</v>
      </c>
      <c r="T7032" s="11"/>
      <c r="U7032" s="11"/>
      <c r="V7032" s="11"/>
      <c r="W7032" s="11"/>
      <c r="X7032" s="11"/>
      <c r="Y7032" s="11"/>
      <c r="Z7032" s="11"/>
      <c r="AA7032" s="11"/>
      <c r="AB7032" s="11"/>
      <c r="AC7032" s="11"/>
      <c r="AD7032" s="11"/>
      <c r="AE7032" s="11"/>
      <c r="AF7032" s="11"/>
      <c r="AG7032" s="11"/>
      <c r="AH7032" s="11"/>
      <c r="AI7032" s="11"/>
      <c r="AJ7032" s="11"/>
      <c r="AK7032" s="11"/>
      <c r="AL7032" s="11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5"/>
      <c r="AX7032" s="5"/>
      <c r="AY7032" s="5"/>
      <c r="AZ7032" s="5"/>
      <c r="BA7032" s="5"/>
      <c r="BB7032" s="5"/>
      <c r="BC7032" s="5"/>
      <c r="BD7032" s="5"/>
      <c r="BE7032" s="5"/>
      <c r="BF7032" s="5"/>
      <c r="BG7032" s="5"/>
      <c r="BH7032" s="5"/>
      <c r="BI7032" s="5"/>
      <c r="BJ7032" s="5"/>
      <c r="BK7032" s="5"/>
      <c r="BL7032" s="5"/>
      <c r="BM7032" s="5"/>
      <c r="BN7032" s="5"/>
      <c r="BO7032" s="5"/>
      <c r="BP7032" s="5"/>
      <c r="BQ7032" s="5"/>
      <c r="BR7032" s="5"/>
      <c r="BS7032" s="5"/>
      <c r="BT7032" s="5"/>
      <c r="BU7032" s="5"/>
      <c r="BV7032" s="5"/>
      <c r="BW7032" s="5"/>
      <c r="BX7032" s="5"/>
    </row>
    <row r="7033" spans="1:76" x14ac:dyDescent="0.2">
      <c r="A7033" s="1" t="s">
        <v>22</v>
      </c>
      <c r="B7033" s="1" t="s">
        <v>97</v>
      </c>
      <c r="C7033" s="1" t="s">
        <v>822</v>
      </c>
      <c r="D7033" s="1" t="s">
        <v>110</v>
      </c>
      <c r="E7033" s="1" t="s">
        <v>2</v>
      </c>
      <c r="F7033" s="1" t="s">
        <v>1125</v>
      </c>
      <c r="G7033" s="1" t="s">
        <v>107</v>
      </c>
      <c r="H7033" s="8"/>
      <c r="I7033" s="8">
        <v>2015</v>
      </c>
      <c r="J7033" s="1" t="s">
        <v>768</v>
      </c>
      <c r="K7033" s="9">
        <v>5363</v>
      </c>
      <c r="L7033" s="10">
        <f>K7033/ VLOOKUP(A7033,Indicators!$B$1:$V$7,21,FALSE)</f>
        <v>31.422477940400999</v>
      </c>
      <c r="M7033" s="11"/>
      <c r="N7033" s="11"/>
      <c r="O7033" s="11"/>
      <c r="P7033" s="8" t="str">
        <f>IF(H7033="Y", K7033/VLOOKUP(A7033,Indicators!$B$1:$S$7,18,FALSE),"")</f>
        <v/>
      </c>
      <c r="Q7033" s="8" t="str">
        <f t="shared" si="0"/>
        <v/>
      </c>
      <c r="R7033" s="1" t="s">
        <v>97</v>
      </c>
      <c r="S7033" s="1" t="s">
        <v>40</v>
      </c>
      <c r="T7033" s="11"/>
      <c r="U7033" s="11"/>
      <c r="V7033" s="11"/>
      <c r="W7033" s="11"/>
      <c r="X7033" s="11"/>
      <c r="Y7033" s="11"/>
      <c r="Z7033" s="11"/>
      <c r="AA7033" s="11"/>
      <c r="AB7033" s="11"/>
      <c r="AC7033" s="11"/>
      <c r="AD7033" s="11"/>
      <c r="AE7033" s="11"/>
      <c r="AF7033" s="11"/>
      <c r="AG7033" s="11"/>
      <c r="AH7033" s="11"/>
      <c r="AI7033" s="11"/>
      <c r="AJ7033" s="11"/>
      <c r="AK7033" s="11"/>
      <c r="AL7033" s="11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5"/>
      <c r="AX7033" s="5"/>
      <c r="AY7033" s="5"/>
      <c r="AZ7033" s="5"/>
      <c r="BA7033" s="5"/>
      <c r="BB7033" s="5"/>
      <c r="BC7033" s="5"/>
      <c r="BD7033" s="5"/>
      <c r="BE7033" s="5"/>
      <c r="BF7033" s="5"/>
      <c r="BG7033" s="5"/>
      <c r="BH7033" s="5"/>
      <c r="BI7033" s="5"/>
      <c r="BJ7033" s="5"/>
      <c r="BK7033" s="5"/>
      <c r="BL7033" s="5"/>
      <c r="BM7033" s="5"/>
      <c r="BN7033" s="5"/>
      <c r="BO7033" s="5"/>
      <c r="BP7033" s="5"/>
      <c r="BQ7033" s="5"/>
      <c r="BR7033" s="5"/>
      <c r="BS7033" s="5"/>
      <c r="BT7033" s="5"/>
      <c r="BU7033" s="5"/>
      <c r="BV7033" s="5"/>
      <c r="BW7033" s="5"/>
      <c r="BX7033" s="5"/>
    </row>
    <row r="7034" spans="1:76" x14ac:dyDescent="0.2">
      <c r="A7034" s="1" t="s">
        <v>22</v>
      </c>
      <c r="B7034" s="1" t="s">
        <v>97</v>
      </c>
      <c r="C7034" s="1" t="s">
        <v>966</v>
      </c>
      <c r="D7034" s="1" t="s">
        <v>110</v>
      </c>
      <c r="E7034" s="1" t="s">
        <v>2</v>
      </c>
      <c r="F7034" s="1" t="s">
        <v>1125</v>
      </c>
      <c r="G7034" s="1" t="s">
        <v>107</v>
      </c>
      <c r="H7034" s="8"/>
      <c r="I7034" s="8">
        <v>2015</v>
      </c>
      <c r="J7034" s="1" t="s">
        <v>768</v>
      </c>
      <c r="K7034" s="9">
        <v>5421</v>
      </c>
      <c r="L7034" s="10">
        <f>K7034/ VLOOKUP(A7034,Indicators!$B$1:$V$7,21,FALSE)</f>
        <v>31.762307088367294</v>
      </c>
      <c r="M7034" s="11"/>
      <c r="N7034" s="11"/>
      <c r="O7034" s="11"/>
      <c r="P7034" s="8" t="str">
        <f>IF(H7034="Y", K7034/VLOOKUP(A7034,Indicators!$B$1:$S$7,18,FALSE),"")</f>
        <v/>
      </c>
      <c r="Q7034" s="8" t="str">
        <f t="shared" si="0"/>
        <v/>
      </c>
      <c r="R7034" s="1" t="s">
        <v>97</v>
      </c>
      <c r="S7034" s="1" t="s">
        <v>44</v>
      </c>
      <c r="T7034" s="11"/>
      <c r="U7034" s="11"/>
      <c r="V7034" s="11"/>
      <c r="W7034" s="11"/>
      <c r="X7034" s="11"/>
      <c r="Y7034" s="11"/>
      <c r="Z7034" s="11"/>
      <c r="AA7034" s="11"/>
      <c r="AB7034" s="11"/>
      <c r="AC7034" s="11"/>
      <c r="AD7034" s="11"/>
      <c r="AE7034" s="11"/>
      <c r="AF7034" s="11"/>
      <c r="AG7034" s="11"/>
      <c r="AH7034" s="11"/>
      <c r="AI7034" s="11"/>
      <c r="AJ7034" s="11"/>
      <c r="AK7034" s="11"/>
      <c r="AL7034" s="11"/>
      <c r="AM7034" s="5"/>
      <c r="AN7034" s="5"/>
      <c r="AO7034" s="5"/>
      <c r="AP7034" s="5"/>
      <c r="AQ7034" s="5"/>
      <c r="AR7034" s="5"/>
      <c r="AS7034" s="5"/>
      <c r="AT7034" s="5"/>
      <c r="AU7034" s="5"/>
      <c r="AV7034" s="5"/>
      <c r="AW7034" s="5"/>
      <c r="AX7034" s="5"/>
      <c r="AY7034" s="5"/>
      <c r="AZ7034" s="5"/>
      <c r="BA7034" s="5"/>
      <c r="BB7034" s="5"/>
      <c r="BC7034" s="5"/>
      <c r="BD7034" s="5"/>
      <c r="BE7034" s="5"/>
      <c r="BF7034" s="5"/>
      <c r="BG7034" s="5"/>
      <c r="BH7034" s="5"/>
      <c r="BI7034" s="5"/>
      <c r="BJ7034" s="5"/>
      <c r="BK7034" s="5"/>
      <c r="BL7034" s="5"/>
      <c r="BM7034" s="5"/>
      <c r="BN7034" s="5"/>
      <c r="BO7034" s="5"/>
      <c r="BP7034" s="5"/>
      <c r="BQ7034" s="5"/>
      <c r="BR7034" s="5"/>
      <c r="BS7034" s="5"/>
      <c r="BT7034" s="5"/>
      <c r="BU7034" s="5"/>
      <c r="BV7034" s="5"/>
      <c r="BW7034" s="5"/>
      <c r="BX7034" s="5"/>
    </row>
    <row r="7035" spans="1:76" x14ac:dyDescent="0.2">
      <c r="A7035" s="1" t="s">
        <v>22</v>
      </c>
      <c r="B7035" s="1" t="s">
        <v>97</v>
      </c>
      <c r="C7035" s="1" t="s">
        <v>871</v>
      </c>
      <c r="D7035" s="1" t="s">
        <v>110</v>
      </c>
      <c r="E7035" s="1" t="s">
        <v>2</v>
      </c>
      <c r="F7035" s="1" t="s">
        <v>1125</v>
      </c>
      <c r="G7035" s="1" t="s">
        <v>107</v>
      </c>
      <c r="H7035" s="8"/>
      <c r="I7035" s="8">
        <v>2015</v>
      </c>
      <c r="J7035" s="1" t="s">
        <v>768</v>
      </c>
      <c r="K7035" s="9">
        <v>6689</v>
      </c>
      <c r="L7035" s="10">
        <f>K7035/ VLOOKUP(A7035,Indicators!$B$1:$V$7,21,FALSE)</f>
        <v>39.191675357699474</v>
      </c>
      <c r="M7035" s="11"/>
      <c r="N7035" s="11"/>
      <c r="O7035" s="11"/>
      <c r="P7035" s="8" t="str">
        <f>IF(H7035="Y", K7035/VLOOKUP(A7035,Indicators!$B$1:$S$7,18,FALSE),"")</f>
        <v/>
      </c>
      <c r="Q7035" s="8" t="str">
        <f t="shared" si="0"/>
        <v/>
      </c>
      <c r="R7035" s="1" t="s">
        <v>97</v>
      </c>
      <c r="S7035" s="1" t="s">
        <v>40</v>
      </c>
      <c r="T7035" s="11"/>
      <c r="U7035" s="11"/>
      <c r="V7035" s="11"/>
      <c r="W7035" s="11"/>
      <c r="X7035" s="11"/>
      <c r="Y7035" s="11"/>
      <c r="Z7035" s="11"/>
      <c r="AA7035" s="11"/>
      <c r="AB7035" s="11"/>
      <c r="AC7035" s="11"/>
      <c r="AD7035" s="11"/>
      <c r="AE7035" s="11"/>
      <c r="AF7035" s="11"/>
      <c r="AG7035" s="11"/>
      <c r="AH7035" s="11"/>
      <c r="AI7035" s="11"/>
      <c r="AJ7035" s="11"/>
      <c r="AK7035" s="11"/>
      <c r="AL7035" s="11"/>
      <c r="AM7035" s="5"/>
      <c r="AN7035" s="5"/>
      <c r="AO7035" s="5"/>
      <c r="AP7035" s="5"/>
      <c r="AQ7035" s="5"/>
      <c r="AR7035" s="5"/>
      <c r="AS7035" s="5"/>
      <c r="AT7035" s="5"/>
      <c r="AU7035" s="5"/>
      <c r="AV7035" s="5"/>
      <c r="AW7035" s="5"/>
      <c r="AX7035" s="5"/>
      <c r="AY7035" s="5"/>
      <c r="AZ7035" s="5"/>
      <c r="BA7035" s="5"/>
      <c r="BB7035" s="5"/>
      <c r="BC7035" s="5"/>
      <c r="BD7035" s="5"/>
      <c r="BE7035" s="5"/>
      <c r="BF7035" s="5"/>
      <c r="BG7035" s="5"/>
      <c r="BH7035" s="5"/>
      <c r="BI7035" s="5"/>
      <c r="BJ7035" s="5"/>
      <c r="BK7035" s="5"/>
      <c r="BL7035" s="5"/>
      <c r="BM7035" s="5"/>
      <c r="BN7035" s="5"/>
      <c r="BO7035" s="5"/>
      <c r="BP7035" s="5"/>
      <c r="BQ7035" s="5"/>
      <c r="BR7035" s="5"/>
      <c r="BS7035" s="5"/>
      <c r="BT7035" s="5"/>
      <c r="BU7035" s="5"/>
      <c r="BV7035" s="5"/>
      <c r="BW7035" s="5"/>
      <c r="BX7035" s="5"/>
    </row>
    <row r="7036" spans="1:76" x14ac:dyDescent="0.2">
      <c r="A7036" s="1" t="s">
        <v>22</v>
      </c>
      <c r="B7036" s="1" t="s">
        <v>97</v>
      </c>
      <c r="C7036" s="1" t="s">
        <v>869</v>
      </c>
      <c r="D7036" s="1" t="s">
        <v>110</v>
      </c>
      <c r="E7036" s="1" t="s">
        <v>2</v>
      </c>
      <c r="F7036" s="1" t="s">
        <v>1125</v>
      </c>
      <c r="G7036" s="1" t="s">
        <v>107</v>
      </c>
      <c r="H7036" s="8"/>
      <c r="I7036" s="8">
        <v>2015</v>
      </c>
      <c r="J7036" s="1" t="s">
        <v>768</v>
      </c>
      <c r="K7036" s="9">
        <v>7285</v>
      </c>
      <c r="L7036" s="10">
        <f>K7036/ VLOOKUP(A7036,Indicators!$B$1:$V$7,21,FALSE)</f>
        <v>42.68371280921523</v>
      </c>
      <c r="M7036" s="11"/>
      <c r="N7036" s="11"/>
      <c r="O7036" s="11"/>
      <c r="P7036" s="8" t="str">
        <f>IF(H7036="Y", K7036/VLOOKUP(A7036,Indicators!$B$1:$S$7,18,FALSE),"")</f>
        <v/>
      </c>
      <c r="Q7036" s="8" t="str">
        <f t="shared" si="0"/>
        <v/>
      </c>
      <c r="R7036" s="1" t="s">
        <v>97</v>
      </c>
      <c r="S7036" s="1" t="s">
        <v>45</v>
      </c>
      <c r="T7036" s="11"/>
      <c r="U7036" s="11"/>
      <c r="V7036" s="11"/>
      <c r="W7036" s="11"/>
      <c r="X7036" s="11"/>
      <c r="Y7036" s="11"/>
      <c r="Z7036" s="11"/>
      <c r="AA7036" s="11"/>
      <c r="AB7036" s="11"/>
      <c r="AC7036" s="11"/>
      <c r="AD7036" s="11"/>
      <c r="AE7036" s="11"/>
      <c r="AF7036" s="11"/>
      <c r="AG7036" s="11"/>
      <c r="AH7036" s="11"/>
      <c r="AI7036" s="11"/>
      <c r="AJ7036" s="11"/>
      <c r="AK7036" s="11"/>
      <c r="AL7036" s="11"/>
      <c r="AM7036" s="5"/>
      <c r="AN7036" s="5"/>
      <c r="AO7036" s="5"/>
      <c r="AP7036" s="5"/>
      <c r="AQ7036" s="5"/>
      <c r="AR7036" s="5"/>
      <c r="AS7036" s="5"/>
      <c r="AT7036" s="5"/>
      <c r="AU7036" s="5"/>
      <c r="AV7036" s="5"/>
      <c r="AW7036" s="5"/>
      <c r="AX7036" s="5"/>
      <c r="AY7036" s="5"/>
      <c r="AZ7036" s="5"/>
      <c r="BA7036" s="5"/>
      <c r="BB7036" s="5"/>
      <c r="BC7036" s="5"/>
      <c r="BD7036" s="5"/>
      <c r="BE7036" s="5"/>
      <c r="BF7036" s="5"/>
      <c r="BG7036" s="5"/>
      <c r="BH7036" s="5"/>
      <c r="BI7036" s="5"/>
      <c r="BJ7036" s="5"/>
      <c r="BK7036" s="5"/>
      <c r="BL7036" s="5"/>
      <c r="BM7036" s="5"/>
      <c r="BN7036" s="5"/>
      <c r="BO7036" s="5"/>
      <c r="BP7036" s="5"/>
      <c r="BQ7036" s="5"/>
      <c r="BR7036" s="5"/>
      <c r="BS7036" s="5"/>
      <c r="BT7036" s="5"/>
      <c r="BU7036" s="5"/>
      <c r="BV7036" s="5"/>
      <c r="BW7036" s="5"/>
      <c r="BX7036" s="5"/>
    </row>
    <row r="7037" spans="1:76" x14ac:dyDescent="0.2">
      <c r="A7037" s="1" t="s">
        <v>22</v>
      </c>
      <c r="B7037" s="1" t="s">
        <v>97</v>
      </c>
      <c r="C7037" s="1" t="s">
        <v>863</v>
      </c>
      <c r="D7037" s="1" t="s">
        <v>110</v>
      </c>
      <c r="E7037" s="1" t="s">
        <v>2</v>
      </c>
      <c r="F7037" s="1" t="s">
        <v>1125</v>
      </c>
      <c r="G7037" s="1" t="s">
        <v>107</v>
      </c>
      <c r="H7037" s="8"/>
      <c r="I7037" s="8">
        <v>2015</v>
      </c>
      <c r="J7037" s="1" t="s">
        <v>768</v>
      </c>
      <c r="K7037" s="9">
        <v>7622</v>
      </c>
      <c r="L7037" s="10">
        <f>K7037/ VLOOKUP(A7037,Indicators!$B$1:$V$7,21,FALSE)</f>
        <v>44.658237341364234</v>
      </c>
      <c r="M7037" s="11"/>
      <c r="N7037" s="11"/>
      <c r="O7037" s="11"/>
      <c r="P7037" s="8" t="str">
        <f>IF(H7037="Y", K7037/VLOOKUP(A7037,Indicators!$B$1:$S$7,18,FALSE),"")</f>
        <v/>
      </c>
      <c r="Q7037" s="8" t="str">
        <f t="shared" si="0"/>
        <v/>
      </c>
      <c r="R7037" s="1" t="s">
        <v>97</v>
      </c>
      <c r="S7037" s="1" t="s">
        <v>48</v>
      </c>
      <c r="T7037" s="11"/>
      <c r="U7037" s="11"/>
      <c r="V7037" s="11"/>
      <c r="W7037" s="11"/>
      <c r="X7037" s="11"/>
      <c r="Y7037" s="11"/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/>
      <c r="AK7037" s="11"/>
      <c r="AL7037" s="11"/>
      <c r="AM7037" s="5"/>
      <c r="AN7037" s="5"/>
      <c r="AO7037" s="5"/>
      <c r="AP7037" s="5"/>
      <c r="AQ7037" s="5"/>
      <c r="AR7037" s="5"/>
      <c r="AS7037" s="5"/>
      <c r="AT7037" s="5"/>
      <c r="AU7037" s="5"/>
      <c r="AV7037" s="5"/>
      <c r="AW7037" s="5"/>
      <c r="AX7037" s="5"/>
      <c r="AY7037" s="5"/>
      <c r="AZ7037" s="5"/>
      <c r="BA7037" s="5"/>
      <c r="BB7037" s="5"/>
      <c r="BC7037" s="5"/>
      <c r="BD7037" s="5"/>
      <c r="BE7037" s="5"/>
      <c r="BF7037" s="5"/>
      <c r="BG7037" s="5"/>
      <c r="BH7037" s="5"/>
      <c r="BI7037" s="5"/>
      <c r="BJ7037" s="5"/>
      <c r="BK7037" s="5"/>
      <c r="BL7037" s="5"/>
      <c r="BM7037" s="5"/>
      <c r="BN7037" s="5"/>
      <c r="BO7037" s="5"/>
      <c r="BP7037" s="5"/>
      <c r="BQ7037" s="5"/>
      <c r="BR7037" s="5"/>
      <c r="BS7037" s="5"/>
      <c r="BT7037" s="5"/>
      <c r="BU7037" s="5"/>
      <c r="BV7037" s="5"/>
      <c r="BW7037" s="5"/>
      <c r="BX7037" s="5"/>
    </row>
    <row r="7038" spans="1:76" x14ac:dyDescent="0.2">
      <c r="A7038" s="1" t="s">
        <v>22</v>
      </c>
      <c r="B7038" s="1" t="s">
        <v>97</v>
      </c>
      <c r="C7038" s="1" t="s">
        <v>823</v>
      </c>
      <c r="D7038" s="1" t="s">
        <v>110</v>
      </c>
      <c r="E7038" s="1" t="s">
        <v>2</v>
      </c>
      <c r="F7038" s="1" t="s">
        <v>1125</v>
      </c>
      <c r="G7038" s="1" t="s">
        <v>107</v>
      </c>
      <c r="H7038" s="8"/>
      <c r="I7038" s="8">
        <v>2015</v>
      </c>
      <c r="J7038" s="1" t="s">
        <v>768</v>
      </c>
      <c r="K7038" s="9">
        <v>8047</v>
      </c>
      <c r="L7038" s="10">
        <f>K7038/ VLOOKUP(A7038,Indicators!$B$1:$V$7,21,FALSE)</f>
        <v>47.14836471870349</v>
      </c>
      <c r="M7038" s="11"/>
      <c r="N7038" s="11"/>
      <c r="O7038" s="11"/>
      <c r="P7038" s="8" t="str">
        <f>IF(H7038="Y", K7038/VLOOKUP(A7038,Indicators!$B$1:$S$7,18,FALSE),"")</f>
        <v/>
      </c>
      <c r="Q7038" s="8" t="str">
        <f t="shared" si="0"/>
        <v/>
      </c>
      <c r="R7038" s="1" t="s">
        <v>97</v>
      </c>
      <c r="S7038" s="1" t="s">
        <v>45</v>
      </c>
      <c r="T7038" s="11"/>
      <c r="U7038" s="11"/>
      <c r="V7038" s="11"/>
      <c r="W7038" s="11"/>
      <c r="X7038" s="11"/>
      <c r="Y7038" s="11"/>
      <c r="Z7038" s="11"/>
      <c r="AA7038" s="11"/>
      <c r="AB7038" s="11"/>
      <c r="AC7038" s="11"/>
      <c r="AD7038" s="11"/>
      <c r="AE7038" s="11"/>
      <c r="AF7038" s="11"/>
      <c r="AG7038" s="11"/>
      <c r="AH7038" s="11"/>
      <c r="AI7038" s="11"/>
      <c r="AJ7038" s="11"/>
      <c r="AK7038" s="11"/>
      <c r="AL7038" s="11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5"/>
      <c r="AX7038" s="5"/>
      <c r="AY7038" s="5"/>
      <c r="AZ7038" s="5"/>
      <c r="BA7038" s="5"/>
      <c r="BB7038" s="5"/>
      <c r="BC7038" s="5"/>
      <c r="BD7038" s="5"/>
      <c r="BE7038" s="5"/>
      <c r="BF7038" s="5"/>
      <c r="BG7038" s="5"/>
      <c r="BH7038" s="5"/>
      <c r="BI7038" s="5"/>
      <c r="BJ7038" s="5"/>
      <c r="BK7038" s="5"/>
      <c r="BL7038" s="5"/>
      <c r="BM7038" s="5"/>
      <c r="BN7038" s="5"/>
      <c r="BO7038" s="5"/>
      <c r="BP7038" s="5"/>
      <c r="BQ7038" s="5"/>
      <c r="BR7038" s="5"/>
      <c r="BS7038" s="5"/>
      <c r="BT7038" s="5"/>
      <c r="BU7038" s="5"/>
      <c r="BV7038" s="5"/>
      <c r="BW7038" s="5"/>
      <c r="BX7038" s="5"/>
    </row>
    <row r="7039" spans="1:76" x14ac:dyDescent="0.2">
      <c r="A7039" s="1" t="s">
        <v>22</v>
      </c>
      <c r="B7039" s="1" t="s">
        <v>97</v>
      </c>
      <c r="C7039" s="1" t="s">
        <v>873</v>
      </c>
      <c r="D7039" s="1" t="s">
        <v>110</v>
      </c>
      <c r="E7039" s="1" t="s">
        <v>2</v>
      </c>
      <c r="F7039" s="1" t="s">
        <v>1125</v>
      </c>
      <c r="G7039" s="1" t="s">
        <v>107</v>
      </c>
      <c r="H7039" s="8"/>
      <c r="I7039" s="8">
        <v>2015</v>
      </c>
      <c r="J7039" s="1" t="s">
        <v>768</v>
      </c>
      <c r="K7039" s="9">
        <v>8764</v>
      </c>
      <c r="L7039" s="10">
        <f>K7039/ VLOOKUP(A7039,Indicators!$B$1:$V$7,21,FALSE)</f>
        <v>51.349356082355833</v>
      </c>
      <c r="M7039" s="11"/>
      <c r="N7039" s="11"/>
      <c r="O7039" s="11"/>
      <c r="P7039" s="8" t="str">
        <f>IF(H7039="Y", K7039/VLOOKUP(A7039,Indicators!$B$1:$S$7,18,FALSE),"")</f>
        <v/>
      </c>
      <c r="Q7039" s="8" t="str">
        <f t="shared" si="0"/>
        <v/>
      </c>
      <c r="R7039" s="1" t="s">
        <v>97</v>
      </c>
      <c r="S7039" s="1" t="s">
        <v>40</v>
      </c>
      <c r="T7039" s="11"/>
      <c r="U7039" s="11"/>
      <c r="V7039" s="11"/>
      <c r="W7039" s="11"/>
      <c r="X7039" s="11"/>
      <c r="Y7039" s="11"/>
      <c r="Z7039" s="11"/>
      <c r="AA7039" s="11"/>
      <c r="AB7039" s="11"/>
      <c r="AC7039" s="11"/>
      <c r="AD7039" s="11"/>
      <c r="AE7039" s="11"/>
      <c r="AF7039" s="11"/>
      <c r="AG7039" s="11"/>
      <c r="AH7039" s="11"/>
      <c r="AI7039" s="11"/>
      <c r="AJ7039" s="11"/>
      <c r="AK7039" s="11"/>
      <c r="AL7039" s="11"/>
      <c r="AM7039" s="5"/>
      <c r="AN7039" s="5"/>
      <c r="AO7039" s="5"/>
      <c r="AP7039" s="5"/>
      <c r="AQ7039" s="5"/>
      <c r="AR7039" s="5"/>
      <c r="AS7039" s="5"/>
      <c r="AT7039" s="5"/>
      <c r="AU7039" s="5"/>
      <c r="AV7039" s="5"/>
      <c r="AW7039" s="5"/>
      <c r="AX7039" s="5"/>
      <c r="AY7039" s="5"/>
      <c r="AZ7039" s="5"/>
      <c r="BA7039" s="5"/>
      <c r="BB7039" s="5"/>
      <c r="BC7039" s="5"/>
      <c r="BD7039" s="5"/>
      <c r="BE7039" s="5"/>
      <c r="BF7039" s="5"/>
      <c r="BG7039" s="5"/>
      <c r="BH7039" s="5"/>
      <c r="BI7039" s="5"/>
      <c r="BJ7039" s="5"/>
      <c r="BK7039" s="5"/>
      <c r="BL7039" s="5"/>
      <c r="BM7039" s="5"/>
      <c r="BN7039" s="5"/>
      <c r="BO7039" s="5"/>
      <c r="BP7039" s="5"/>
      <c r="BQ7039" s="5"/>
      <c r="BR7039" s="5"/>
      <c r="BS7039" s="5"/>
      <c r="BT7039" s="5"/>
      <c r="BU7039" s="5"/>
      <c r="BV7039" s="5"/>
      <c r="BW7039" s="5"/>
      <c r="BX7039" s="5"/>
    </row>
    <row r="7040" spans="1:76" x14ac:dyDescent="0.2">
      <c r="A7040" s="1" t="s">
        <v>22</v>
      </c>
      <c r="B7040" s="1" t="s">
        <v>97</v>
      </c>
      <c r="C7040" s="1" t="s">
        <v>789</v>
      </c>
      <c r="D7040" s="1" t="s">
        <v>110</v>
      </c>
      <c r="E7040" s="1" t="s">
        <v>2</v>
      </c>
      <c r="F7040" s="1" t="s">
        <v>1125</v>
      </c>
      <c r="G7040" s="1" t="s">
        <v>107</v>
      </c>
      <c r="H7040" s="8"/>
      <c r="I7040" s="8">
        <v>2015</v>
      </c>
      <c r="J7040" s="1" t="s">
        <v>768</v>
      </c>
      <c r="K7040" s="9">
        <v>9770</v>
      </c>
      <c r="L7040" s="10">
        <f>K7040/ VLOOKUP(A7040,Indicators!$B$1:$V$7,21,FALSE)</f>
        <v>57.243634062598872</v>
      </c>
      <c r="M7040" s="11"/>
      <c r="N7040" s="11"/>
      <c r="O7040" s="11"/>
      <c r="P7040" s="8" t="str">
        <f>IF(H7040="Y", K7040/VLOOKUP(A7040,Indicators!$B$1:$S$7,18,FALSE),"")</f>
        <v/>
      </c>
      <c r="Q7040" s="8" t="str">
        <f t="shared" si="0"/>
        <v/>
      </c>
      <c r="R7040" s="1" t="s">
        <v>97</v>
      </c>
      <c r="S7040" s="1" t="s">
        <v>40</v>
      </c>
      <c r="T7040" s="11"/>
      <c r="U7040" s="11"/>
      <c r="V7040" s="11"/>
      <c r="W7040" s="11"/>
      <c r="X7040" s="11"/>
      <c r="Y7040" s="11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/>
      <c r="AK7040" s="11"/>
      <c r="AL7040" s="11"/>
      <c r="AM7040" s="5"/>
      <c r="AN7040" s="5"/>
      <c r="AO7040" s="5"/>
      <c r="AP7040" s="5"/>
      <c r="AQ7040" s="5"/>
      <c r="AR7040" s="5"/>
      <c r="AS7040" s="5"/>
      <c r="AT7040" s="5"/>
      <c r="AU7040" s="5"/>
      <c r="AV7040" s="5"/>
      <c r="AW7040" s="5"/>
      <c r="AX7040" s="5"/>
      <c r="AY7040" s="5"/>
      <c r="AZ7040" s="5"/>
      <c r="BA7040" s="5"/>
      <c r="BB7040" s="5"/>
      <c r="BC7040" s="5"/>
      <c r="BD7040" s="5"/>
      <c r="BE7040" s="5"/>
      <c r="BF7040" s="5"/>
      <c r="BG7040" s="5"/>
      <c r="BH7040" s="5"/>
      <c r="BI7040" s="5"/>
      <c r="BJ7040" s="5"/>
      <c r="BK7040" s="5"/>
      <c r="BL7040" s="5"/>
      <c r="BM7040" s="5"/>
      <c r="BN7040" s="5"/>
      <c r="BO7040" s="5"/>
      <c r="BP7040" s="5"/>
      <c r="BQ7040" s="5"/>
      <c r="BR7040" s="5"/>
      <c r="BS7040" s="5"/>
      <c r="BT7040" s="5"/>
      <c r="BU7040" s="5"/>
      <c r="BV7040" s="5"/>
      <c r="BW7040" s="5"/>
      <c r="BX7040" s="5"/>
    </row>
    <row r="7041" spans="1:76" x14ac:dyDescent="0.2">
      <c r="A7041" s="1" t="s">
        <v>22</v>
      </c>
      <c r="B7041" s="1" t="s">
        <v>97</v>
      </c>
      <c r="C7041" s="1" t="s">
        <v>772</v>
      </c>
      <c r="D7041" s="1" t="s">
        <v>110</v>
      </c>
      <c r="E7041" s="1" t="s">
        <v>2</v>
      </c>
      <c r="F7041" s="1" t="s">
        <v>1125</v>
      </c>
      <c r="G7041" s="1" t="s">
        <v>107</v>
      </c>
      <c r="H7041" s="8"/>
      <c r="I7041" s="8">
        <v>2015</v>
      </c>
      <c r="J7041" s="1" t="s">
        <v>768</v>
      </c>
      <c r="K7041" s="9">
        <v>10035</v>
      </c>
      <c r="L7041" s="10">
        <f>K7041/ VLOOKUP(A7041,Indicators!$B$1:$V$7,21,FALSE)</f>
        <v>58.796301721410408</v>
      </c>
      <c r="M7041" s="11"/>
      <c r="N7041" s="11"/>
      <c r="O7041" s="11"/>
      <c r="P7041" s="8" t="str">
        <f>IF(H7041="Y", K7041/VLOOKUP(A7041,Indicators!$B$1:$S$7,18,FALSE),"")</f>
        <v/>
      </c>
      <c r="Q7041" s="8" t="str">
        <f t="shared" si="0"/>
        <v/>
      </c>
      <c r="R7041" s="1" t="s">
        <v>97</v>
      </c>
      <c r="S7041" s="1" t="s">
        <v>76</v>
      </c>
      <c r="T7041" s="11"/>
      <c r="U7041" s="11"/>
      <c r="V7041" s="11"/>
      <c r="W7041" s="11"/>
      <c r="X7041" s="11"/>
      <c r="Y7041" s="11"/>
      <c r="Z7041" s="11"/>
      <c r="AA7041" s="11"/>
      <c r="AB7041" s="11"/>
      <c r="AC7041" s="11"/>
      <c r="AD7041" s="11"/>
      <c r="AE7041" s="11"/>
      <c r="AF7041" s="11"/>
      <c r="AG7041" s="11"/>
      <c r="AH7041" s="11"/>
      <c r="AI7041" s="11"/>
      <c r="AJ7041" s="11"/>
      <c r="AK7041" s="11"/>
      <c r="AL7041" s="11"/>
      <c r="AM7041" s="5"/>
      <c r="AN7041" s="5"/>
      <c r="AO7041" s="5"/>
      <c r="AP7041" s="5"/>
      <c r="AQ7041" s="5"/>
      <c r="AR7041" s="5"/>
      <c r="AS7041" s="5"/>
      <c r="AT7041" s="5"/>
      <c r="AU7041" s="5"/>
      <c r="AV7041" s="5"/>
      <c r="AW7041" s="5"/>
      <c r="AX7041" s="5"/>
      <c r="AY7041" s="5"/>
      <c r="AZ7041" s="5"/>
      <c r="BA7041" s="5"/>
      <c r="BB7041" s="5"/>
      <c r="BC7041" s="5"/>
      <c r="BD7041" s="5"/>
      <c r="BE7041" s="5"/>
      <c r="BF7041" s="5"/>
      <c r="BG7041" s="5"/>
      <c r="BH7041" s="5"/>
      <c r="BI7041" s="5"/>
      <c r="BJ7041" s="5"/>
      <c r="BK7041" s="5"/>
      <c r="BL7041" s="5"/>
      <c r="BM7041" s="5"/>
      <c r="BN7041" s="5"/>
      <c r="BO7041" s="5"/>
      <c r="BP7041" s="5"/>
      <c r="BQ7041" s="5"/>
      <c r="BR7041" s="5"/>
      <c r="BS7041" s="5"/>
      <c r="BT7041" s="5"/>
      <c r="BU7041" s="5"/>
      <c r="BV7041" s="5"/>
      <c r="BW7041" s="5"/>
      <c r="BX7041" s="5"/>
    </row>
    <row r="7042" spans="1:76" x14ac:dyDescent="0.2">
      <c r="A7042" s="1" t="s">
        <v>22</v>
      </c>
      <c r="B7042" s="1" t="s">
        <v>97</v>
      </c>
      <c r="C7042" s="1" t="s">
        <v>828</v>
      </c>
      <c r="D7042" s="1" t="s">
        <v>110</v>
      </c>
      <c r="E7042" s="1" t="s">
        <v>2</v>
      </c>
      <c r="F7042" s="1" t="s">
        <v>1125</v>
      </c>
      <c r="G7042" s="1" t="s">
        <v>107</v>
      </c>
      <c r="H7042" s="8"/>
      <c r="I7042" s="8">
        <v>2015</v>
      </c>
      <c r="J7042" s="1" t="s">
        <v>768</v>
      </c>
      <c r="K7042" s="9">
        <v>10894</v>
      </c>
      <c r="L7042" s="10">
        <f>K7042/ VLOOKUP(A7042,Indicators!$B$1:$V$7,21,FALSE)</f>
        <v>63.829288585256101</v>
      </c>
      <c r="M7042" s="11"/>
      <c r="N7042" s="11"/>
      <c r="O7042" s="11"/>
      <c r="P7042" s="8" t="str">
        <f>IF(H7042="Y", K7042/VLOOKUP(A7042,Indicators!$B$1:$S$7,18,FALSE),"")</f>
        <v/>
      </c>
      <c r="Q7042" s="8" t="str">
        <f t="shared" si="0"/>
        <v/>
      </c>
      <c r="R7042" s="1" t="s">
        <v>97</v>
      </c>
      <c r="S7042" s="1" t="s">
        <v>85</v>
      </c>
      <c r="T7042" s="11"/>
      <c r="U7042" s="11"/>
      <c r="V7042" s="11"/>
      <c r="W7042" s="11"/>
      <c r="X7042" s="11"/>
      <c r="Y7042" s="11"/>
      <c r="Z7042" s="11"/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/>
      <c r="AK7042" s="11"/>
      <c r="AL7042" s="11"/>
      <c r="AM7042" s="5"/>
      <c r="AN7042" s="5"/>
      <c r="AO7042" s="5"/>
      <c r="AP7042" s="5"/>
      <c r="AQ7042" s="5"/>
      <c r="AR7042" s="5"/>
      <c r="AS7042" s="5"/>
      <c r="AT7042" s="5"/>
      <c r="AU7042" s="5"/>
      <c r="AV7042" s="5"/>
      <c r="AW7042" s="5"/>
      <c r="AX7042" s="5"/>
      <c r="AY7042" s="5"/>
      <c r="AZ7042" s="5"/>
      <c r="BA7042" s="5"/>
      <c r="BB7042" s="5"/>
      <c r="BC7042" s="5"/>
      <c r="BD7042" s="5"/>
      <c r="BE7042" s="5"/>
      <c r="BF7042" s="5"/>
      <c r="BG7042" s="5"/>
      <c r="BH7042" s="5"/>
      <c r="BI7042" s="5"/>
      <c r="BJ7042" s="5"/>
      <c r="BK7042" s="5"/>
      <c r="BL7042" s="5"/>
      <c r="BM7042" s="5"/>
      <c r="BN7042" s="5"/>
      <c r="BO7042" s="5"/>
      <c r="BP7042" s="5"/>
      <c r="BQ7042" s="5"/>
      <c r="BR7042" s="5"/>
      <c r="BS7042" s="5"/>
      <c r="BT7042" s="5"/>
      <c r="BU7042" s="5"/>
      <c r="BV7042" s="5"/>
      <c r="BW7042" s="5"/>
      <c r="BX7042" s="5"/>
    </row>
    <row r="7043" spans="1:76" x14ac:dyDescent="0.2">
      <c r="A7043" s="1" t="s">
        <v>22</v>
      </c>
      <c r="B7043" s="1" t="s">
        <v>97</v>
      </c>
      <c r="C7043" s="1" t="s">
        <v>790</v>
      </c>
      <c r="D7043" s="1" t="s">
        <v>110</v>
      </c>
      <c r="E7043" s="1" t="s">
        <v>2</v>
      </c>
      <c r="F7043" s="1" t="s">
        <v>1125</v>
      </c>
      <c r="G7043" s="1" t="s">
        <v>107</v>
      </c>
      <c r="H7043" s="8"/>
      <c r="I7043" s="8">
        <v>2015</v>
      </c>
      <c r="J7043" s="1" t="s">
        <v>768</v>
      </c>
      <c r="K7043" s="9">
        <v>12196</v>
      </c>
      <c r="L7043" s="10">
        <f>K7043/ VLOOKUP(A7043,Indicators!$B$1:$V$7,21,FALSE)</f>
        <v>71.457867044775412</v>
      </c>
      <c r="M7043" s="11"/>
      <c r="N7043" s="11"/>
      <c r="O7043" s="11"/>
      <c r="P7043" s="8" t="str">
        <f>IF(H7043="Y", K7043/VLOOKUP(A7043,Indicators!$B$1:$S$7,18,FALSE),"")</f>
        <v/>
      </c>
      <c r="Q7043" s="8" t="str">
        <f t="shared" si="0"/>
        <v/>
      </c>
      <c r="R7043" s="1" t="s">
        <v>97</v>
      </c>
      <c r="S7043" s="1" t="s">
        <v>40</v>
      </c>
      <c r="T7043" s="11"/>
      <c r="U7043" s="11"/>
      <c r="V7043" s="11"/>
      <c r="W7043" s="11"/>
      <c r="X7043" s="11"/>
      <c r="Y7043" s="11"/>
      <c r="Z7043" s="11"/>
      <c r="AA7043" s="11"/>
      <c r="AB7043" s="11"/>
      <c r="AC7043" s="11"/>
      <c r="AD7043" s="11"/>
      <c r="AE7043" s="11"/>
      <c r="AF7043" s="11"/>
      <c r="AG7043" s="11"/>
      <c r="AH7043" s="11"/>
      <c r="AI7043" s="11"/>
      <c r="AJ7043" s="11"/>
      <c r="AK7043" s="11"/>
      <c r="AL7043" s="11"/>
      <c r="AM7043" s="5"/>
      <c r="AN7043" s="5"/>
      <c r="AO7043" s="5"/>
      <c r="AP7043" s="5"/>
      <c r="AQ7043" s="5"/>
      <c r="AR7043" s="5"/>
      <c r="AS7043" s="5"/>
      <c r="AT7043" s="5"/>
      <c r="AU7043" s="5"/>
      <c r="AV7043" s="5"/>
      <c r="AW7043" s="5"/>
      <c r="AX7043" s="5"/>
      <c r="AY7043" s="5"/>
      <c r="AZ7043" s="5"/>
      <c r="BA7043" s="5"/>
      <c r="BB7043" s="5"/>
      <c r="BC7043" s="5"/>
      <c r="BD7043" s="5"/>
      <c r="BE7043" s="5"/>
      <c r="BF7043" s="5"/>
      <c r="BG7043" s="5"/>
      <c r="BH7043" s="5"/>
      <c r="BI7043" s="5"/>
      <c r="BJ7043" s="5"/>
      <c r="BK7043" s="5"/>
      <c r="BL7043" s="5"/>
      <c r="BM7043" s="5"/>
      <c r="BN7043" s="5"/>
      <c r="BO7043" s="5"/>
      <c r="BP7043" s="5"/>
      <c r="BQ7043" s="5"/>
      <c r="BR7043" s="5"/>
      <c r="BS7043" s="5"/>
      <c r="BT7043" s="5"/>
      <c r="BU7043" s="5"/>
      <c r="BV7043" s="5"/>
      <c r="BW7043" s="5"/>
      <c r="BX7043" s="5"/>
    </row>
    <row r="7044" spans="1:76" x14ac:dyDescent="0.2">
      <c r="A7044" s="1" t="s">
        <v>22</v>
      </c>
      <c r="B7044" s="1" t="s">
        <v>97</v>
      </c>
      <c r="C7044" s="1" t="s">
        <v>870</v>
      </c>
      <c r="D7044" s="1" t="s">
        <v>110</v>
      </c>
      <c r="E7044" s="1" t="s">
        <v>2</v>
      </c>
      <c r="F7044" s="1" t="s">
        <v>1125</v>
      </c>
      <c r="G7044" s="1" t="s">
        <v>107</v>
      </c>
      <c r="H7044" s="8"/>
      <c r="I7044" s="8">
        <v>2015</v>
      </c>
      <c r="J7044" s="1" t="s">
        <v>768</v>
      </c>
      <c r="K7044" s="9">
        <v>13005</v>
      </c>
      <c r="L7044" s="10">
        <f>K7044/ VLOOKUP(A7044,Indicators!$B$1:$V$7,21,FALSE)</f>
        <v>76.197897746581205</v>
      </c>
      <c r="M7044" s="11"/>
      <c r="N7044" s="11"/>
      <c r="O7044" s="11"/>
      <c r="P7044" s="8" t="str">
        <f>IF(H7044="Y", K7044/VLOOKUP(A7044,Indicators!$B$1:$S$7,18,FALSE),"")</f>
        <v/>
      </c>
      <c r="Q7044" s="8" t="str">
        <f t="shared" si="0"/>
        <v/>
      </c>
      <c r="R7044" s="1" t="s">
        <v>97</v>
      </c>
      <c r="S7044" s="1" t="s">
        <v>45</v>
      </c>
      <c r="T7044" s="11"/>
      <c r="U7044" s="11"/>
      <c r="V7044" s="11"/>
      <c r="W7044" s="11"/>
      <c r="X7044" s="11"/>
      <c r="Y7044" s="11"/>
      <c r="Z7044" s="11"/>
      <c r="AA7044" s="11"/>
      <c r="AB7044" s="11"/>
      <c r="AC7044" s="11"/>
      <c r="AD7044" s="11"/>
      <c r="AE7044" s="11"/>
      <c r="AF7044" s="11"/>
      <c r="AG7044" s="11"/>
      <c r="AH7044" s="11"/>
      <c r="AI7044" s="11"/>
      <c r="AJ7044" s="11"/>
      <c r="AK7044" s="11"/>
      <c r="AL7044" s="11"/>
      <c r="AM7044" s="5"/>
      <c r="AN7044" s="5"/>
      <c r="AO7044" s="5"/>
      <c r="AP7044" s="5"/>
      <c r="AQ7044" s="5"/>
      <c r="AR7044" s="5"/>
      <c r="AS7044" s="5"/>
      <c r="AT7044" s="5"/>
      <c r="AU7044" s="5"/>
      <c r="AV7044" s="5"/>
      <c r="AW7044" s="5"/>
      <c r="AX7044" s="5"/>
      <c r="AY7044" s="5"/>
      <c r="AZ7044" s="5"/>
      <c r="BA7044" s="5"/>
      <c r="BB7044" s="5"/>
      <c r="BC7044" s="5"/>
      <c r="BD7044" s="5"/>
      <c r="BE7044" s="5"/>
      <c r="BF7044" s="5"/>
      <c r="BG7044" s="5"/>
      <c r="BH7044" s="5"/>
      <c r="BI7044" s="5"/>
      <c r="BJ7044" s="5"/>
      <c r="BK7044" s="5"/>
      <c r="BL7044" s="5"/>
      <c r="BM7044" s="5"/>
      <c r="BN7044" s="5"/>
      <c r="BO7044" s="5"/>
      <c r="BP7044" s="5"/>
      <c r="BQ7044" s="5"/>
      <c r="BR7044" s="5"/>
      <c r="BS7044" s="5"/>
      <c r="BT7044" s="5"/>
      <c r="BU7044" s="5"/>
      <c r="BV7044" s="5"/>
      <c r="BW7044" s="5"/>
      <c r="BX7044" s="5"/>
    </row>
    <row r="7045" spans="1:76" x14ac:dyDescent="0.2">
      <c r="A7045" s="1" t="s">
        <v>22</v>
      </c>
      <c r="B7045" s="1" t="s">
        <v>97</v>
      </c>
      <c r="C7045" s="1" t="s">
        <v>848</v>
      </c>
      <c r="D7045" s="1" t="s">
        <v>110</v>
      </c>
      <c r="E7045" s="1" t="s">
        <v>2</v>
      </c>
      <c r="F7045" s="1" t="s">
        <v>1125</v>
      </c>
      <c r="G7045" s="1" t="s">
        <v>107</v>
      </c>
      <c r="H7045" s="8"/>
      <c r="I7045" s="8">
        <v>2015</v>
      </c>
      <c r="J7045" s="1" t="s">
        <v>768</v>
      </c>
      <c r="K7045" s="9">
        <v>13006</v>
      </c>
      <c r="L7045" s="10">
        <f>K7045/ VLOOKUP(A7045,Indicators!$B$1:$V$7,21,FALSE)</f>
        <v>76.203756869822001</v>
      </c>
      <c r="M7045" s="11"/>
      <c r="N7045" s="11"/>
      <c r="O7045" s="11"/>
      <c r="P7045" s="8" t="str">
        <f>IF(H7045="Y", K7045/VLOOKUP(A7045,Indicators!$B$1:$S$7,18,FALSE),"")</f>
        <v/>
      </c>
      <c r="Q7045" s="8" t="str">
        <f t="shared" si="0"/>
        <v/>
      </c>
      <c r="R7045" s="1" t="s">
        <v>97</v>
      </c>
      <c r="S7045" s="1" t="s">
        <v>44</v>
      </c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/>
      <c r="AK7045" s="11"/>
      <c r="AL7045" s="11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C7045" s="5"/>
      <c r="BD7045" s="5"/>
      <c r="BE7045" s="5"/>
      <c r="BF7045" s="5"/>
      <c r="BG7045" s="5"/>
      <c r="BH7045" s="5"/>
      <c r="BI7045" s="5"/>
      <c r="BJ7045" s="5"/>
      <c r="BK7045" s="5"/>
      <c r="BL7045" s="5"/>
      <c r="BM7045" s="5"/>
      <c r="BN7045" s="5"/>
      <c r="BO7045" s="5"/>
      <c r="BP7045" s="5"/>
      <c r="BQ7045" s="5"/>
      <c r="BR7045" s="5"/>
      <c r="BS7045" s="5"/>
      <c r="BT7045" s="5"/>
      <c r="BU7045" s="5"/>
      <c r="BV7045" s="5"/>
      <c r="BW7045" s="5"/>
      <c r="BX7045" s="5"/>
    </row>
    <row r="7046" spans="1:76" x14ac:dyDescent="0.2">
      <c r="A7046" s="1" t="s">
        <v>22</v>
      </c>
      <c r="B7046" s="1" t="s">
        <v>97</v>
      </c>
      <c r="C7046" s="1" t="s">
        <v>791</v>
      </c>
      <c r="D7046" s="1" t="s">
        <v>110</v>
      </c>
      <c r="E7046" s="1" t="s">
        <v>2</v>
      </c>
      <c r="F7046" s="1" t="s">
        <v>1125</v>
      </c>
      <c r="G7046" s="1" t="s">
        <v>107</v>
      </c>
      <c r="H7046" s="8"/>
      <c r="I7046" s="8">
        <v>2015</v>
      </c>
      <c r="J7046" s="1" t="s">
        <v>768</v>
      </c>
      <c r="K7046" s="9">
        <v>13963</v>
      </c>
      <c r="L7046" s="10">
        <f>K7046/ VLOOKUP(A7046,Indicators!$B$1:$V$7,21,FALSE)</f>
        <v>81.810937811265916</v>
      </c>
      <c r="M7046" s="11"/>
      <c r="N7046" s="11"/>
      <c r="O7046" s="11"/>
      <c r="P7046" s="8" t="str">
        <f>IF(H7046="Y", K7046/VLOOKUP(A7046,Indicators!$B$1:$S$7,18,FALSE),"")</f>
        <v/>
      </c>
      <c r="Q7046" s="8" t="str">
        <f t="shared" si="0"/>
        <v/>
      </c>
      <c r="R7046" s="1" t="s">
        <v>97</v>
      </c>
      <c r="S7046" s="1" t="s">
        <v>40</v>
      </c>
      <c r="T7046" s="11"/>
      <c r="U7046" s="11"/>
      <c r="V7046" s="11"/>
      <c r="W7046" s="11"/>
      <c r="X7046" s="11"/>
      <c r="Y7046" s="11"/>
      <c r="Z7046" s="11"/>
      <c r="AA7046" s="11"/>
      <c r="AB7046" s="11"/>
      <c r="AC7046" s="11"/>
      <c r="AD7046" s="11"/>
      <c r="AE7046" s="11"/>
      <c r="AF7046" s="11"/>
      <c r="AG7046" s="11"/>
      <c r="AH7046" s="11"/>
      <c r="AI7046" s="11"/>
      <c r="AJ7046" s="11"/>
      <c r="AK7046" s="11"/>
      <c r="AL7046" s="11"/>
      <c r="AM7046" s="5"/>
      <c r="AN7046" s="5"/>
      <c r="AO7046" s="5"/>
      <c r="AP7046" s="5"/>
      <c r="AQ7046" s="5"/>
      <c r="AR7046" s="5"/>
      <c r="AS7046" s="5"/>
      <c r="AT7046" s="5"/>
      <c r="AU7046" s="5"/>
      <c r="AV7046" s="5"/>
      <c r="AW7046" s="5"/>
      <c r="AX7046" s="5"/>
      <c r="AY7046" s="5"/>
      <c r="AZ7046" s="5"/>
      <c r="BA7046" s="5"/>
      <c r="BB7046" s="5"/>
      <c r="BC7046" s="5"/>
      <c r="BD7046" s="5"/>
      <c r="BE7046" s="5"/>
      <c r="BF7046" s="5"/>
      <c r="BG7046" s="5"/>
      <c r="BH7046" s="5"/>
      <c r="BI7046" s="5"/>
      <c r="BJ7046" s="5"/>
      <c r="BK7046" s="5"/>
      <c r="BL7046" s="5"/>
      <c r="BM7046" s="5"/>
      <c r="BN7046" s="5"/>
      <c r="BO7046" s="5"/>
      <c r="BP7046" s="5"/>
      <c r="BQ7046" s="5"/>
      <c r="BR7046" s="5"/>
      <c r="BS7046" s="5"/>
      <c r="BT7046" s="5"/>
      <c r="BU7046" s="5"/>
      <c r="BV7046" s="5"/>
      <c r="BW7046" s="5"/>
      <c r="BX7046" s="5"/>
    </row>
    <row r="7047" spans="1:76" x14ac:dyDescent="0.2">
      <c r="A7047" s="1" t="s">
        <v>22</v>
      </c>
      <c r="B7047" s="1" t="s">
        <v>97</v>
      </c>
      <c r="C7047" s="1" t="s">
        <v>826</v>
      </c>
      <c r="D7047" s="1" t="s">
        <v>110</v>
      </c>
      <c r="E7047" s="1" t="s">
        <v>2</v>
      </c>
      <c r="F7047" s="1" t="s">
        <v>1125</v>
      </c>
      <c r="G7047" s="1" t="s">
        <v>107</v>
      </c>
      <c r="H7047" s="8"/>
      <c r="I7047" s="8">
        <v>2015</v>
      </c>
      <c r="J7047" s="1" t="s">
        <v>768</v>
      </c>
      <c r="K7047" s="9">
        <v>17759</v>
      </c>
      <c r="L7047" s="10">
        <f>K7047/ VLOOKUP(A7047,Indicators!$B$1:$V$7,21,FALSE)</f>
        <v>104.05216963333606</v>
      </c>
      <c r="M7047" s="11"/>
      <c r="N7047" s="11"/>
      <c r="O7047" s="11"/>
      <c r="P7047" s="8" t="str">
        <f>IF(H7047="Y", K7047/VLOOKUP(A7047,Indicators!$B$1:$S$7,18,FALSE),"")</f>
        <v/>
      </c>
      <c r="Q7047" s="8" t="str">
        <f t="shared" si="0"/>
        <v/>
      </c>
      <c r="R7047" s="1" t="s">
        <v>97</v>
      </c>
      <c r="S7047" s="1" t="s">
        <v>40</v>
      </c>
      <c r="T7047" s="11"/>
      <c r="U7047" s="11"/>
      <c r="V7047" s="11"/>
      <c r="W7047" s="11"/>
      <c r="X7047" s="11"/>
      <c r="Y7047" s="11"/>
      <c r="Z7047" s="11"/>
      <c r="AA7047" s="11"/>
      <c r="AB7047" s="11"/>
      <c r="AC7047" s="11"/>
      <c r="AD7047" s="11"/>
      <c r="AE7047" s="11"/>
      <c r="AF7047" s="11"/>
      <c r="AG7047" s="11"/>
      <c r="AH7047" s="11"/>
      <c r="AI7047" s="11"/>
      <c r="AJ7047" s="11"/>
      <c r="AK7047" s="11"/>
      <c r="AL7047" s="11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5"/>
      <c r="AX7047" s="5"/>
      <c r="AY7047" s="5"/>
      <c r="AZ7047" s="5"/>
      <c r="BA7047" s="5"/>
      <c r="BB7047" s="5"/>
      <c r="BC7047" s="5"/>
      <c r="BD7047" s="5"/>
      <c r="BE7047" s="5"/>
      <c r="BF7047" s="5"/>
      <c r="BG7047" s="5"/>
      <c r="BH7047" s="5"/>
      <c r="BI7047" s="5"/>
      <c r="BJ7047" s="5"/>
      <c r="BK7047" s="5"/>
      <c r="BL7047" s="5"/>
      <c r="BM7047" s="5"/>
      <c r="BN7047" s="5"/>
      <c r="BO7047" s="5"/>
      <c r="BP7047" s="5"/>
      <c r="BQ7047" s="5"/>
      <c r="BR7047" s="5"/>
      <c r="BS7047" s="5"/>
      <c r="BT7047" s="5"/>
      <c r="BU7047" s="5"/>
      <c r="BV7047" s="5"/>
      <c r="BW7047" s="5"/>
      <c r="BX7047" s="5"/>
    </row>
    <row r="7048" spans="1:76" x14ac:dyDescent="0.2">
      <c r="A7048" s="1" t="s">
        <v>22</v>
      </c>
      <c r="B7048" s="1" t="s">
        <v>97</v>
      </c>
      <c r="C7048" s="1" t="s">
        <v>788</v>
      </c>
      <c r="D7048" s="1" t="s">
        <v>110</v>
      </c>
      <c r="E7048" s="1" t="s">
        <v>2</v>
      </c>
      <c r="F7048" s="1" t="s">
        <v>1125</v>
      </c>
      <c r="G7048" s="1" t="s">
        <v>107</v>
      </c>
      <c r="H7048" s="8"/>
      <c r="I7048" s="8">
        <v>2015</v>
      </c>
      <c r="J7048" s="1" t="s">
        <v>768</v>
      </c>
      <c r="K7048" s="9">
        <v>18185</v>
      </c>
      <c r="L7048" s="10">
        <f>K7048/ VLOOKUP(A7048,Indicators!$B$1:$V$7,21,FALSE)</f>
        <v>106.54815613391612</v>
      </c>
      <c r="M7048" s="11"/>
      <c r="N7048" s="11"/>
      <c r="O7048" s="11"/>
      <c r="P7048" s="8" t="str">
        <f>IF(H7048="Y", K7048/VLOOKUP(A7048,Indicators!$B$1:$S$7,18,FALSE),"")</f>
        <v/>
      </c>
      <c r="Q7048" s="8" t="str">
        <f t="shared" si="0"/>
        <v/>
      </c>
      <c r="R7048" s="1" t="s">
        <v>97</v>
      </c>
      <c r="S7048" s="1" t="s">
        <v>44</v>
      </c>
      <c r="T7048" s="11"/>
      <c r="U7048" s="11"/>
      <c r="V7048" s="11"/>
      <c r="W7048" s="11"/>
      <c r="X7048" s="11"/>
      <c r="Y7048" s="11"/>
      <c r="Z7048" s="11"/>
      <c r="AA7048" s="11"/>
      <c r="AB7048" s="11"/>
      <c r="AC7048" s="11"/>
      <c r="AD7048" s="11"/>
      <c r="AE7048" s="11"/>
      <c r="AF7048" s="11"/>
      <c r="AG7048" s="11"/>
      <c r="AH7048" s="11"/>
      <c r="AI7048" s="11"/>
      <c r="AJ7048" s="11"/>
      <c r="AK7048" s="11"/>
      <c r="AL7048" s="11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C7048" s="5"/>
      <c r="BD7048" s="5"/>
      <c r="BE7048" s="5"/>
      <c r="BF7048" s="5"/>
      <c r="BG7048" s="5"/>
      <c r="BH7048" s="5"/>
      <c r="BI7048" s="5"/>
      <c r="BJ7048" s="5"/>
      <c r="BK7048" s="5"/>
      <c r="BL7048" s="5"/>
      <c r="BM7048" s="5"/>
      <c r="BN7048" s="5"/>
      <c r="BO7048" s="5"/>
      <c r="BP7048" s="5"/>
      <c r="BQ7048" s="5"/>
      <c r="BR7048" s="5"/>
      <c r="BS7048" s="5"/>
      <c r="BT7048" s="5"/>
      <c r="BU7048" s="5"/>
      <c r="BV7048" s="5"/>
      <c r="BW7048" s="5"/>
      <c r="BX7048" s="5"/>
    </row>
    <row r="7049" spans="1:76" x14ac:dyDescent="0.2">
      <c r="A7049" s="1" t="s">
        <v>22</v>
      </c>
      <c r="B7049" s="1" t="s">
        <v>97</v>
      </c>
      <c r="C7049" s="1" t="s">
        <v>793</v>
      </c>
      <c r="D7049" s="1" t="s">
        <v>110</v>
      </c>
      <c r="E7049" s="1" t="s">
        <v>2</v>
      </c>
      <c r="F7049" s="1" t="s">
        <v>1125</v>
      </c>
      <c r="G7049" s="1" t="s">
        <v>107</v>
      </c>
      <c r="H7049" s="8"/>
      <c r="I7049" s="8">
        <v>2015</v>
      </c>
      <c r="J7049" s="1" t="s">
        <v>768</v>
      </c>
      <c r="K7049" s="9">
        <v>21894</v>
      </c>
      <c r="L7049" s="10">
        <f>K7049/ VLOOKUP(A7049,Indicators!$B$1:$V$7,21,FALSE)</f>
        <v>128.27964423403682</v>
      </c>
      <c r="M7049" s="11"/>
      <c r="N7049" s="11"/>
      <c r="O7049" s="11"/>
      <c r="P7049" s="8" t="str">
        <f>IF(H7049="Y", K7049/VLOOKUP(A7049,Indicators!$B$1:$S$7,18,FALSE),"")</f>
        <v/>
      </c>
      <c r="Q7049" s="8" t="str">
        <f t="shared" si="0"/>
        <v/>
      </c>
      <c r="R7049" s="1" t="s">
        <v>97</v>
      </c>
      <c r="S7049" s="1" t="s">
        <v>45</v>
      </c>
      <c r="T7049" s="11"/>
      <c r="U7049" s="11"/>
      <c r="V7049" s="11"/>
      <c r="W7049" s="11"/>
      <c r="X7049" s="11"/>
      <c r="Y7049" s="11"/>
      <c r="Z7049" s="11"/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/>
      <c r="AK7049" s="11"/>
      <c r="AL7049" s="11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5"/>
      <c r="AX7049" s="5"/>
      <c r="AY7049" s="5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5"/>
      <c r="BL7049" s="5"/>
      <c r="BM7049" s="5"/>
      <c r="BN7049" s="5"/>
      <c r="BO7049" s="5"/>
      <c r="BP7049" s="5"/>
      <c r="BQ7049" s="5"/>
      <c r="BR7049" s="5"/>
      <c r="BS7049" s="5"/>
      <c r="BT7049" s="5"/>
      <c r="BU7049" s="5"/>
      <c r="BV7049" s="5"/>
      <c r="BW7049" s="5"/>
      <c r="BX7049" s="5"/>
    </row>
    <row r="7050" spans="1:76" x14ac:dyDescent="0.2">
      <c r="A7050" s="1" t="s">
        <v>22</v>
      </c>
      <c r="B7050" s="1" t="s">
        <v>97</v>
      </c>
      <c r="C7050" s="1" t="s">
        <v>792</v>
      </c>
      <c r="D7050" s="1" t="s">
        <v>110</v>
      </c>
      <c r="E7050" s="1" t="s">
        <v>2</v>
      </c>
      <c r="F7050" s="1" t="s">
        <v>1125</v>
      </c>
      <c r="G7050" s="1" t="s">
        <v>107</v>
      </c>
      <c r="H7050" s="8"/>
      <c r="I7050" s="8">
        <v>2015</v>
      </c>
      <c r="J7050" s="1" t="s">
        <v>768</v>
      </c>
      <c r="K7050" s="9">
        <v>22312</v>
      </c>
      <c r="L7050" s="10">
        <f>K7050/ VLOOKUP(A7050,Indicators!$B$1:$V$7,21,FALSE)</f>
        <v>130.72875774869047</v>
      </c>
      <c r="M7050" s="11"/>
      <c r="N7050" s="11"/>
      <c r="O7050" s="11"/>
      <c r="P7050" s="8" t="str">
        <f>IF(H7050="Y", K7050/VLOOKUP(A7050,Indicators!$B$1:$S$7,18,FALSE),"")</f>
        <v/>
      </c>
      <c r="Q7050" s="8" t="str">
        <f t="shared" si="0"/>
        <v/>
      </c>
      <c r="R7050" s="1" t="s">
        <v>97</v>
      </c>
      <c r="S7050" s="1" t="s">
        <v>45</v>
      </c>
      <c r="T7050" s="11"/>
      <c r="U7050" s="11"/>
      <c r="V7050" s="11"/>
      <c r="W7050" s="11"/>
      <c r="X7050" s="11"/>
      <c r="Y7050" s="11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/>
      <c r="AK7050" s="11"/>
      <c r="AL7050" s="11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5"/>
      <c r="BL7050" s="5"/>
      <c r="BM7050" s="5"/>
      <c r="BN7050" s="5"/>
      <c r="BO7050" s="5"/>
      <c r="BP7050" s="5"/>
      <c r="BQ7050" s="5"/>
      <c r="BR7050" s="5"/>
      <c r="BS7050" s="5"/>
      <c r="BT7050" s="5"/>
      <c r="BU7050" s="5"/>
      <c r="BV7050" s="5"/>
      <c r="BW7050" s="5"/>
      <c r="BX7050" s="5"/>
    </row>
    <row r="7051" spans="1:76" x14ac:dyDescent="0.2">
      <c r="A7051" s="1" t="s">
        <v>22</v>
      </c>
      <c r="B7051" s="1" t="s">
        <v>84</v>
      </c>
      <c r="C7051" s="1" t="s">
        <v>881</v>
      </c>
      <c r="D7051" s="1" t="s">
        <v>70</v>
      </c>
      <c r="E7051" s="1" t="s">
        <v>2</v>
      </c>
      <c r="F7051" s="1" t="s">
        <v>1126</v>
      </c>
      <c r="G7051" s="1" t="s">
        <v>73</v>
      </c>
      <c r="H7051" s="8"/>
      <c r="I7051" s="8">
        <v>2015</v>
      </c>
      <c r="J7051" s="1" t="s">
        <v>768</v>
      </c>
      <c r="K7051" s="9">
        <v>221219</v>
      </c>
      <c r="L7051" s="10">
        <f>K7051/ VLOOKUP(A7051,Indicators!$B$1:$V$7,21,FALSE)</f>
        <v>1296.1493842061473</v>
      </c>
      <c r="M7051" s="11"/>
      <c r="N7051" s="11"/>
      <c r="O7051" s="11"/>
      <c r="P7051" s="11"/>
      <c r="Q7051" s="8" t="str">
        <f t="shared" si="0"/>
        <v/>
      </c>
      <c r="R7051" s="1" t="s">
        <v>95</v>
      </c>
      <c r="S7051" s="1" t="s">
        <v>84</v>
      </c>
      <c r="T7051" s="11"/>
      <c r="U7051" s="11"/>
      <c r="V7051" s="11"/>
      <c r="W7051" s="11"/>
      <c r="X7051" s="11"/>
      <c r="Y7051" s="11"/>
      <c r="Z7051" s="11"/>
      <c r="AA7051" s="11"/>
      <c r="AB7051" s="11"/>
      <c r="AC7051" s="11"/>
      <c r="AD7051" s="11"/>
      <c r="AE7051" s="11"/>
      <c r="AF7051" s="11"/>
      <c r="AG7051" s="11"/>
      <c r="AH7051" s="11"/>
      <c r="AI7051" s="11"/>
      <c r="AJ7051" s="11"/>
      <c r="AK7051" s="11"/>
      <c r="AL7051" s="11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5"/>
      <c r="BL7051" s="5"/>
      <c r="BM7051" s="5"/>
      <c r="BN7051" s="5"/>
      <c r="BO7051" s="5"/>
      <c r="BP7051" s="5"/>
      <c r="BQ7051" s="5"/>
      <c r="BR7051" s="5"/>
      <c r="BS7051" s="5"/>
      <c r="BT7051" s="5"/>
      <c r="BU7051" s="5"/>
      <c r="BV7051" s="5"/>
      <c r="BW7051" s="5"/>
      <c r="BX7051" s="5"/>
    </row>
    <row r="7052" spans="1:76" x14ac:dyDescent="0.2">
      <c r="A7052" s="1" t="s">
        <v>22</v>
      </c>
      <c r="B7052" s="1" t="s">
        <v>809</v>
      </c>
      <c r="C7052" s="1" t="s">
        <v>883</v>
      </c>
      <c r="D7052" s="1" t="s">
        <v>70</v>
      </c>
      <c r="E7052" s="1" t="s">
        <v>2</v>
      </c>
      <c r="F7052" s="1" t="s">
        <v>1126</v>
      </c>
      <c r="G7052" s="1" t="s">
        <v>73</v>
      </c>
      <c r="H7052" s="8"/>
      <c r="I7052" s="8">
        <v>2015</v>
      </c>
      <c r="J7052" s="1" t="s">
        <v>768</v>
      </c>
      <c r="K7052" s="9">
        <v>718750</v>
      </c>
      <c r="L7052" s="10">
        <f>K7052/ VLOOKUP(A7052,Indicators!$B$1:$V$7,21,FALSE)</f>
        <v>4211.2448293237394</v>
      </c>
      <c r="M7052" s="11"/>
      <c r="N7052" s="11"/>
      <c r="O7052" s="11"/>
      <c r="P7052" s="11"/>
      <c r="Q7052" s="8" t="str">
        <f t="shared" si="0"/>
        <v/>
      </c>
      <c r="R7052" s="1" t="s">
        <v>133</v>
      </c>
      <c r="S7052" s="1" t="s">
        <v>46</v>
      </c>
      <c r="T7052" s="11"/>
      <c r="U7052" s="11"/>
      <c r="V7052" s="11"/>
      <c r="W7052" s="11"/>
      <c r="X7052" s="11"/>
      <c r="Y7052" s="11"/>
      <c r="Z7052" s="11"/>
      <c r="AA7052" s="11"/>
      <c r="AB7052" s="11"/>
      <c r="AC7052" s="11"/>
      <c r="AD7052" s="11"/>
      <c r="AE7052" s="11"/>
      <c r="AF7052" s="11"/>
      <c r="AG7052" s="11"/>
      <c r="AH7052" s="11"/>
      <c r="AI7052" s="11"/>
      <c r="AJ7052" s="11"/>
      <c r="AK7052" s="11"/>
      <c r="AL7052" s="11"/>
      <c r="AM7052" s="5"/>
      <c r="AN7052" s="5"/>
      <c r="AO7052" s="5"/>
      <c r="AP7052" s="5"/>
      <c r="AQ7052" s="5"/>
      <c r="AR7052" s="5"/>
      <c r="AS7052" s="5"/>
      <c r="AT7052" s="5"/>
      <c r="AU7052" s="5"/>
      <c r="AV7052" s="5"/>
      <c r="AW7052" s="5"/>
      <c r="AX7052" s="5"/>
      <c r="AY7052" s="5"/>
      <c r="AZ7052" s="5"/>
      <c r="BA7052" s="5"/>
      <c r="BB7052" s="5"/>
      <c r="BC7052" s="5"/>
      <c r="BD7052" s="5"/>
      <c r="BE7052" s="5"/>
      <c r="BF7052" s="5"/>
      <c r="BG7052" s="5"/>
      <c r="BH7052" s="5"/>
      <c r="BI7052" s="5"/>
      <c r="BJ7052" s="5"/>
      <c r="BK7052" s="5"/>
      <c r="BL7052" s="5"/>
      <c r="BM7052" s="5"/>
      <c r="BN7052" s="5"/>
      <c r="BO7052" s="5"/>
      <c r="BP7052" s="5"/>
      <c r="BQ7052" s="5"/>
      <c r="BR7052" s="5"/>
      <c r="BS7052" s="5"/>
      <c r="BT7052" s="5"/>
      <c r="BU7052" s="5"/>
      <c r="BV7052" s="5"/>
      <c r="BW7052" s="5"/>
      <c r="BX7052" s="5"/>
    </row>
    <row r="7053" spans="1:76" x14ac:dyDescent="0.2">
      <c r="A7053" s="1" t="s">
        <v>22</v>
      </c>
      <c r="B7053" s="1" t="s">
        <v>97</v>
      </c>
      <c r="C7053" s="1" t="s">
        <v>790</v>
      </c>
      <c r="D7053" s="1" t="s">
        <v>70</v>
      </c>
      <c r="E7053" s="1" t="s">
        <v>2</v>
      </c>
      <c r="F7053" s="1" t="s">
        <v>1126</v>
      </c>
      <c r="G7053" s="1" t="s">
        <v>73</v>
      </c>
      <c r="H7053" s="8"/>
      <c r="I7053" s="8">
        <v>2015</v>
      </c>
      <c r="J7053" s="1" t="s">
        <v>768</v>
      </c>
      <c r="K7053" s="8">
        <v>500</v>
      </c>
      <c r="L7053" s="10">
        <f>K7053/ VLOOKUP(A7053,Indicators!$B$1:$V$7,21,FALSE)</f>
        <v>2.9295616203991233</v>
      </c>
      <c r="M7053" s="11"/>
      <c r="N7053" s="11"/>
      <c r="O7053" s="11"/>
      <c r="P7053" s="11"/>
      <c r="Q7053" s="8" t="str">
        <f t="shared" si="0"/>
        <v/>
      </c>
      <c r="R7053" s="1" t="s">
        <v>97</v>
      </c>
      <c r="S7053" s="1" t="s">
        <v>40</v>
      </c>
      <c r="T7053" s="11"/>
      <c r="U7053" s="11"/>
      <c r="V7053" s="11"/>
      <c r="W7053" s="11"/>
      <c r="X7053" s="11"/>
      <c r="Y7053" s="11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/>
      <c r="AK7053" s="11"/>
      <c r="AL7053" s="11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5"/>
      <c r="AX7053" s="5"/>
      <c r="AY7053" s="5"/>
      <c r="AZ7053" s="5"/>
      <c r="BA7053" s="5"/>
      <c r="BB7053" s="5"/>
      <c r="BC7053" s="5"/>
      <c r="BD7053" s="5"/>
      <c r="BE7053" s="5"/>
      <c r="BF7053" s="5"/>
      <c r="BG7053" s="5"/>
      <c r="BH7053" s="5"/>
      <c r="BI7053" s="5"/>
      <c r="BJ7053" s="5"/>
      <c r="BK7053" s="5"/>
      <c r="BL7053" s="5"/>
      <c r="BM7053" s="5"/>
      <c r="BN7053" s="5"/>
      <c r="BO7053" s="5"/>
      <c r="BP7053" s="5"/>
      <c r="BQ7053" s="5"/>
      <c r="BR7053" s="5"/>
      <c r="BS7053" s="5"/>
      <c r="BT7053" s="5"/>
      <c r="BU7053" s="5"/>
      <c r="BV7053" s="5"/>
      <c r="BW7053" s="5"/>
      <c r="BX7053" s="5"/>
    </row>
    <row r="7054" spans="1:76" x14ac:dyDescent="0.2">
      <c r="A7054" s="1" t="s">
        <v>22</v>
      </c>
      <c r="B7054" s="1" t="s">
        <v>97</v>
      </c>
      <c r="C7054" s="1" t="s">
        <v>789</v>
      </c>
      <c r="D7054" s="1" t="s">
        <v>70</v>
      </c>
      <c r="E7054" s="1" t="s">
        <v>2</v>
      </c>
      <c r="F7054" s="1" t="s">
        <v>1126</v>
      </c>
      <c r="G7054" s="1" t="s">
        <v>73</v>
      </c>
      <c r="H7054" s="8"/>
      <c r="I7054" s="8">
        <v>2015</v>
      </c>
      <c r="J7054" s="1" t="s">
        <v>768</v>
      </c>
      <c r="K7054" s="9">
        <v>3000</v>
      </c>
      <c r="L7054" s="10">
        <f>K7054/ VLOOKUP(A7054,Indicators!$B$1:$V$7,21,FALSE)</f>
        <v>17.577369722394739</v>
      </c>
      <c r="M7054" s="11"/>
      <c r="N7054" s="11"/>
      <c r="O7054" s="11"/>
      <c r="P7054" s="11"/>
      <c r="Q7054" s="8" t="str">
        <f t="shared" si="0"/>
        <v/>
      </c>
      <c r="R7054" s="1" t="s">
        <v>97</v>
      </c>
      <c r="S7054" s="1" t="s">
        <v>40</v>
      </c>
      <c r="T7054" s="11"/>
      <c r="U7054" s="11"/>
      <c r="V7054" s="11"/>
      <c r="W7054" s="11"/>
      <c r="X7054" s="11"/>
      <c r="Y7054" s="11"/>
      <c r="Z7054" s="11"/>
      <c r="AA7054" s="11"/>
      <c r="AB7054" s="11"/>
      <c r="AC7054" s="11"/>
      <c r="AD7054" s="11"/>
      <c r="AE7054" s="11"/>
      <c r="AF7054" s="11"/>
      <c r="AG7054" s="11"/>
      <c r="AH7054" s="11"/>
      <c r="AI7054" s="11"/>
      <c r="AJ7054" s="11"/>
      <c r="AK7054" s="11"/>
      <c r="AL7054" s="11"/>
      <c r="AM7054" s="5"/>
      <c r="AN7054" s="5"/>
      <c r="AO7054" s="5"/>
      <c r="AP7054" s="5"/>
      <c r="AQ7054" s="5"/>
      <c r="AR7054" s="5"/>
      <c r="AS7054" s="5"/>
      <c r="AT7054" s="5"/>
      <c r="AU7054" s="5"/>
      <c r="AV7054" s="5"/>
      <c r="AW7054" s="5"/>
      <c r="AX7054" s="5"/>
      <c r="AY7054" s="5"/>
      <c r="AZ7054" s="5"/>
      <c r="BA7054" s="5"/>
      <c r="BB7054" s="5"/>
      <c r="BC7054" s="5"/>
      <c r="BD7054" s="5"/>
      <c r="BE7054" s="5"/>
      <c r="BF7054" s="5"/>
      <c r="BG7054" s="5"/>
      <c r="BH7054" s="5"/>
      <c r="BI7054" s="5"/>
      <c r="BJ7054" s="5"/>
      <c r="BK7054" s="5"/>
      <c r="BL7054" s="5"/>
      <c r="BM7054" s="5"/>
      <c r="BN7054" s="5"/>
      <c r="BO7054" s="5"/>
      <c r="BP7054" s="5"/>
      <c r="BQ7054" s="5"/>
      <c r="BR7054" s="5"/>
      <c r="BS7054" s="5"/>
      <c r="BT7054" s="5"/>
      <c r="BU7054" s="5"/>
      <c r="BV7054" s="5"/>
      <c r="BW7054" s="5"/>
      <c r="BX7054" s="5"/>
    </row>
    <row r="7055" spans="1:76" x14ac:dyDescent="0.2">
      <c r="A7055" s="1" t="s">
        <v>22</v>
      </c>
      <c r="B7055" s="1" t="s">
        <v>97</v>
      </c>
      <c r="C7055" s="1" t="s">
        <v>793</v>
      </c>
      <c r="D7055" s="1" t="s">
        <v>70</v>
      </c>
      <c r="E7055" s="1" t="s">
        <v>2</v>
      </c>
      <c r="F7055" s="1" t="s">
        <v>1126</v>
      </c>
      <c r="G7055" s="1" t="s">
        <v>73</v>
      </c>
      <c r="H7055" s="8"/>
      <c r="I7055" s="8">
        <v>2015</v>
      </c>
      <c r="J7055" s="1" t="s">
        <v>768</v>
      </c>
      <c r="K7055" s="9">
        <v>6000</v>
      </c>
      <c r="L7055" s="10">
        <f>K7055/ VLOOKUP(A7055,Indicators!$B$1:$V$7,21,FALSE)</f>
        <v>35.154739444789477</v>
      </c>
      <c r="M7055" s="11"/>
      <c r="N7055" s="11"/>
      <c r="O7055" s="11"/>
      <c r="P7055" s="11"/>
      <c r="Q7055" s="8" t="str">
        <f t="shared" si="0"/>
        <v/>
      </c>
      <c r="R7055" s="1" t="s">
        <v>97</v>
      </c>
      <c r="S7055" s="1" t="s">
        <v>45</v>
      </c>
      <c r="T7055" s="11"/>
      <c r="U7055" s="11"/>
      <c r="V7055" s="11"/>
      <c r="W7055" s="11"/>
      <c r="X7055" s="11"/>
      <c r="Y7055" s="11"/>
      <c r="Z7055" s="11"/>
      <c r="AA7055" s="11"/>
      <c r="AB7055" s="11"/>
      <c r="AC7055" s="11"/>
      <c r="AD7055" s="11"/>
      <c r="AE7055" s="11"/>
      <c r="AF7055" s="11"/>
      <c r="AG7055" s="11"/>
      <c r="AH7055" s="11"/>
      <c r="AI7055" s="11"/>
      <c r="AJ7055" s="11"/>
      <c r="AK7055" s="11"/>
      <c r="AL7055" s="11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C7055" s="5"/>
      <c r="BD7055" s="5"/>
      <c r="BE7055" s="5"/>
      <c r="BF7055" s="5"/>
      <c r="BG7055" s="5"/>
      <c r="BH7055" s="5"/>
      <c r="BI7055" s="5"/>
      <c r="BJ7055" s="5"/>
      <c r="BK7055" s="5"/>
      <c r="BL7055" s="5"/>
      <c r="BM7055" s="5"/>
      <c r="BN7055" s="5"/>
      <c r="BO7055" s="5"/>
      <c r="BP7055" s="5"/>
      <c r="BQ7055" s="5"/>
      <c r="BR7055" s="5"/>
      <c r="BS7055" s="5"/>
      <c r="BT7055" s="5"/>
      <c r="BU7055" s="5"/>
      <c r="BV7055" s="5"/>
      <c r="BW7055" s="5"/>
      <c r="BX7055" s="5"/>
    </row>
    <row r="7056" spans="1:76" x14ac:dyDescent="0.2">
      <c r="A7056" s="1" t="s">
        <v>22</v>
      </c>
      <c r="B7056" s="1" t="s">
        <v>97</v>
      </c>
      <c r="C7056" s="1" t="s">
        <v>791</v>
      </c>
      <c r="D7056" s="1" t="s">
        <v>70</v>
      </c>
      <c r="E7056" s="1" t="s">
        <v>2</v>
      </c>
      <c r="F7056" s="1" t="s">
        <v>1126</v>
      </c>
      <c r="G7056" s="1" t="s">
        <v>73</v>
      </c>
      <c r="H7056" s="8"/>
      <c r="I7056" s="8">
        <v>2015</v>
      </c>
      <c r="J7056" s="1" t="s">
        <v>768</v>
      </c>
      <c r="K7056" s="9">
        <v>30000</v>
      </c>
      <c r="L7056" s="10">
        <f>K7056/ VLOOKUP(A7056,Indicators!$B$1:$V$7,21,FALSE)</f>
        <v>175.77369722394741</v>
      </c>
      <c r="M7056" s="11"/>
      <c r="N7056" s="11"/>
      <c r="O7056" s="11"/>
      <c r="P7056" s="11"/>
      <c r="Q7056" s="8" t="str">
        <f t="shared" si="0"/>
        <v/>
      </c>
      <c r="R7056" s="1" t="s">
        <v>97</v>
      </c>
      <c r="S7056" s="1" t="s">
        <v>40</v>
      </c>
      <c r="T7056" s="11"/>
      <c r="U7056" s="11"/>
      <c r="V7056" s="11"/>
      <c r="W7056" s="11"/>
      <c r="X7056" s="11"/>
      <c r="Y7056" s="11"/>
      <c r="Z7056" s="11"/>
      <c r="AA7056" s="11"/>
      <c r="AB7056" s="11"/>
      <c r="AC7056" s="11"/>
      <c r="AD7056" s="11"/>
      <c r="AE7056" s="11"/>
      <c r="AF7056" s="11"/>
      <c r="AG7056" s="11"/>
      <c r="AH7056" s="11"/>
      <c r="AI7056" s="11"/>
      <c r="AJ7056" s="11"/>
      <c r="AK7056" s="11"/>
      <c r="AL7056" s="11"/>
      <c r="AM7056" s="5"/>
      <c r="AN7056" s="5"/>
      <c r="AO7056" s="5"/>
      <c r="AP7056" s="5"/>
      <c r="AQ7056" s="5"/>
      <c r="AR7056" s="5"/>
      <c r="AS7056" s="5"/>
      <c r="AT7056" s="5"/>
      <c r="AU7056" s="5"/>
      <c r="AV7056" s="5"/>
      <c r="AW7056" s="5"/>
      <c r="AX7056" s="5"/>
      <c r="AY7056" s="5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5"/>
      <c r="BL7056" s="5"/>
      <c r="BM7056" s="5"/>
      <c r="BN7056" s="5"/>
      <c r="BO7056" s="5"/>
      <c r="BP7056" s="5"/>
      <c r="BQ7056" s="5"/>
      <c r="BR7056" s="5"/>
      <c r="BS7056" s="5"/>
      <c r="BT7056" s="5"/>
      <c r="BU7056" s="5"/>
      <c r="BV7056" s="5"/>
      <c r="BW7056" s="5"/>
      <c r="BX7056" s="5"/>
    </row>
    <row r="7057" spans="1:76" x14ac:dyDescent="0.2">
      <c r="A7057" s="1" t="s">
        <v>22</v>
      </c>
      <c r="B7057" s="1" t="s">
        <v>97</v>
      </c>
      <c r="C7057" s="1" t="s">
        <v>873</v>
      </c>
      <c r="D7057" s="1" t="s">
        <v>70</v>
      </c>
      <c r="E7057" s="1" t="s">
        <v>2</v>
      </c>
      <c r="F7057" s="1" t="s">
        <v>1126</v>
      </c>
      <c r="G7057" s="1" t="s">
        <v>73</v>
      </c>
      <c r="H7057" s="8"/>
      <c r="I7057" s="8">
        <v>2015</v>
      </c>
      <c r="J7057" s="1" t="s">
        <v>768</v>
      </c>
      <c r="K7057" s="9">
        <v>81302</v>
      </c>
      <c r="L7057" s="10">
        <f>K7057/ VLOOKUP(A7057,Indicators!$B$1:$V$7,21,FALSE)</f>
        <v>476.35843772337904</v>
      </c>
      <c r="M7057" s="11"/>
      <c r="N7057" s="11"/>
      <c r="O7057" s="11"/>
      <c r="P7057" s="11"/>
      <c r="Q7057" s="8" t="str">
        <f t="shared" si="0"/>
        <v/>
      </c>
      <c r="R7057" s="1" t="s">
        <v>97</v>
      </c>
      <c r="S7057" s="1" t="s">
        <v>40</v>
      </c>
      <c r="T7057" s="11"/>
      <c r="U7057" s="11"/>
      <c r="V7057" s="11"/>
      <c r="W7057" s="11"/>
      <c r="X7057" s="11"/>
      <c r="Y7057" s="11"/>
      <c r="Z7057" s="11"/>
      <c r="AA7057" s="11"/>
      <c r="AB7057" s="11"/>
      <c r="AC7057" s="11"/>
      <c r="AD7057" s="11"/>
      <c r="AE7057" s="11"/>
      <c r="AF7057" s="11"/>
      <c r="AG7057" s="11"/>
      <c r="AH7057" s="11"/>
      <c r="AI7057" s="11"/>
      <c r="AJ7057" s="11"/>
      <c r="AK7057" s="11"/>
      <c r="AL7057" s="11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5"/>
      <c r="BL7057" s="5"/>
      <c r="BM7057" s="5"/>
      <c r="BN7057" s="5"/>
      <c r="BO7057" s="5"/>
      <c r="BP7057" s="5"/>
      <c r="BQ7057" s="5"/>
      <c r="BR7057" s="5"/>
      <c r="BS7057" s="5"/>
      <c r="BT7057" s="5"/>
      <c r="BU7057" s="5"/>
      <c r="BV7057" s="5"/>
      <c r="BW7057" s="5"/>
      <c r="BX7057" s="5"/>
    </row>
    <row r="7058" spans="1:76" x14ac:dyDescent="0.2">
      <c r="A7058" s="1" t="s">
        <v>22</v>
      </c>
      <c r="B7058" s="1" t="s">
        <v>775</v>
      </c>
      <c r="C7058" s="1" t="s">
        <v>851</v>
      </c>
      <c r="D7058" s="1" t="s">
        <v>70</v>
      </c>
      <c r="E7058" s="1" t="s">
        <v>2</v>
      </c>
      <c r="F7058" s="1" t="s">
        <v>1127</v>
      </c>
      <c r="G7058" s="1" t="s">
        <v>73</v>
      </c>
      <c r="H7058" s="8"/>
      <c r="I7058" s="8">
        <v>2015</v>
      </c>
      <c r="J7058" s="1" t="s">
        <v>768</v>
      </c>
      <c r="K7058" s="8">
        <v>900</v>
      </c>
      <c r="L7058" s="10">
        <f>K7058/ VLOOKUP(A7058,Indicators!$B$1:$V$7,21,FALSE)</f>
        <v>5.2732109167184218</v>
      </c>
      <c r="M7058" s="11"/>
      <c r="N7058" s="11"/>
      <c r="O7058" s="11"/>
      <c r="P7058" s="11"/>
      <c r="Q7058" s="8" t="str">
        <f t="shared" si="0"/>
        <v/>
      </c>
      <c r="R7058" s="1" t="s">
        <v>109</v>
      </c>
      <c r="S7058" s="1" t="s">
        <v>50</v>
      </c>
      <c r="T7058" s="11"/>
      <c r="U7058" s="11"/>
      <c r="V7058" s="11"/>
      <c r="W7058" s="11"/>
      <c r="X7058" s="11"/>
      <c r="Y7058" s="11"/>
      <c r="Z7058" s="11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/>
      <c r="AK7058" s="11"/>
      <c r="AL7058" s="11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5"/>
      <c r="AX7058" s="5"/>
      <c r="AY7058" s="5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5"/>
      <c r="BL7058" s="5"/>
      <c r="BM7058" s="5"/>
      <c r="BN7058" s="5"/>
      <c r="BO7058" s="5"/>
      <c r="BP7058" s="5"/>
      <c r="BQ7058" s="5"/>
      <c r="BR7058" s="5"/>
      <c r="BS7058" s="5"/>
      <c r="BT7058" s="5"/>
      <c r="BU7058" s="5"/>
      <c r="BV7058" s="5"/>
      <c r="BW7058" s="5"/>
      <c r="BX7058" s="5"/>
    </row>
    <row r="7059" spans="1:76" x14ac:dyDescent="0.2">
      <c r="A7059" s="1" t="s">
        <v>22</v>
      </c>
      <c r="B7059" s="1" t="s">
        <v>775</v>
      </c>
      <c r="C7059" s="1" t="s">
        <v>928</v>
      </c>
      <c r="D7059" s="1" t="s">
        <v>70</v>
      </c>
      <c r="E7059" s="1" t="s">
        <v>2</v>
      </c>
      <c r="F7059" s="1" t="s">
        <v>1127</v>
      </c>
      <c r="G7059" s="1" t="s">
        <v>73</v>
      </c>
      <c r="H7059" s="8"/>
      <c r="I7059" s="8">
        <v>2015</v>
      </c>
      <c r="J7059" s="1" t="s">
        <v>768</v>
      </c>
      <c r="K7059" s="9">
        <v>9300</v>
      </c>
      <c r="L7059" s="10">
        <f>K7059/ VLOOKUP(A7059,Indicators!$B$1:$V$7,21,FALSE)</f>
        <v>54.489846139423697</v>
      </c>
      <c r="M7059" s="11"/>
      <c r="N7059" s="11"/>
      <c r="O7059" s="11"/>
      <c r="P7059" s="11"/>
      <c r="Q7059" s="8" t="str">
        <f t="shared" si="0"/>
        <v/>
      </c>
      <c r="R7059" s="1" t="s">
        <v>158</v>
      </c>
      <c r="S7059" s="1" t="s">
        <v>72</v>
      </c>
      <c r="T7059" s="11"/>
      <c r="U7059" s="11"/>
      <c r="V7059" s="11"/>
      <c r="W7059" s="11"/>
      <c r="X7059" s="11"/>
      <c r="Y7059" s="11"/>
      <c r="Z7059" s="11"/>
      <c r="AA7059" s="11"/>
      <c r="AB7059" s="11"/>
      <c r="AC7059" s="11"/>
      <c r="AD7059" s="11"/>
      <c r="AE7059" s="11"/>
      <c r="AF7059" s="11"/>
      <c r="AG7059" s="11"/>
      <c r="AH7059" s="11"/>
      <c r="AI7059" s="11"/>
      <c r="AJ7059" s="11"/>
      <c r="AK7059" s="11"/>
      <c r="AL7059" s="11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5"/>
      <c r="AX7059" s="5"/>
      <c r="AY7059" s="5"/>
      <c r="AZ7059" s="5"/>
      <c r="BA7059" s="5"/>
      <c r="BB7059" s="5"/>
      <c r="BC7059" s="5"/>
      <c r="BD7059" s="5"/>
      <c r="BE7059" s="5"/>
      <c r="BF7059" s="5"/>
      <c r="BG7059" s="5"/>
      <c r="BH7059" s="5"/>
      <c r="BI7059" s="5"/>
      <c r="BJ7059" s="5"/>
      <c r="BK7059" s="5"/>
      <c r="BL7059" s="5"/>
      <c r="BM7059" s="5"/>
      <c r="BN7059" s="5"/>
      <c r="BO7059" s="5"/>
      <c r="BP7059" s="5"/>
      <c r="BQ7059" s="5"/>
      <c r="BR7059" s="5"/>
      <c r="BS7059" s="5"/>
      <c r="BT7059" s="5"/>
      <c r="BU7059" s="5"/>
      <c r="BV7059" s="5"/>
      <c r="BW7059" s="5"/>
      <c r="BX7059" s="5"/>
    </row>
    <row r="7060" spans="1:76" x14ac:dyDescent="0.2">
      <c r="A7060" s="1" t="s">
        <v>22</v>
      </c>
      <c r="B7060" s="1" t="s">
        <v>809</v>
      </c>
      <c r="C7060" s="1" t="s">
        <v>883</v>
      </c>
      <c r="D7060" s="1" t="s">
        <v>70</v>
      </c>
      <c r="E7060" s="1" t="s">
        <v>2</v>
      </c>
      <c r="F7060" s="1" t="s">
        <v>1127</v>
      </c>
      <c r="G7060" s="1" t="s">
        <v>73</v>
      </c>
      <c r="H7060" s="8"/>
      <c r="I7060" s="8">
        <v>2015</v>
      </c>
      <c r="J7060" s="1" t="s">
        <v>768</v>
      </c>
      <c r="K7060" s="9">
        <v>514320</v>
      </c>
      <c r="L7060" s="10">
        <f>K7060/ VLOOKUP(A7060,Indicators!$B$1:$V$7,21,FALSE)</f>
        <v>3013.4642652073544</v>
      </c>
      <c r="M7060" s="11"/>
      <c r="N7060" s="11"/>
      <c r="O7060" s="11"/>
      <c r="P7060" s="11"/>
      <c r="Q7060" s="8" t="str">
        <f t="shared" si="0"/>
        <v/>
      </c>
      <c r="R7060" s="1" t="s">
        <v>133</v>
      </c>
      <c r="S7060" s="1" t="s">
        <v>46</v>
      </c>
      <c r="T7060" s="11"/>
      <c r="U7060" s="11"/>
      <c r="V7060" s="11"/>
      <c r="W7060" s="11"/>
      <c r="X7060" s="11"/>
      <c r="Y7060" s="11"/>
      <c r="Z7060" s="11"/>
      <c r="AA7060" s="11"/>
      <c r="AB7060" s="11"/>
      <c r="AC7060" s="11"/>
      <c r="AD7060" s="11"/>
      <c r="AE7060" s="11"/>
      <c r="AF7060" s="11"/>
      <c r="AG7060" s="11"/>
      <c r="AH7060" s="11"/>
      <c r="AI7060" s="11"/>
      <c r="AJ7060" s="11"/>
      <c r="AK7060" s="11"/>
      <c r="AL7060" s="11"/>
      <c r="AM7060" s="5"/>
      <c r="AN7060" s="5"/>
      <c r="AO7060" s="5"/>
      <c r="AP7060" s="5"/>
      <c r="AQ7060" s="5"/>
      <c r="AR7060" s="5"/>
      <c r="AS7060" s="5"/>
      <c r="AT7060" s="5"/>
      <c r="AU7060" s="5"/>
      <c r="AV7060" s="5"/>
      <c r="AW7060" s="5"/>
      <c r="AX7060" s="5"/>
      <c r="AY7060" s="5"/>
      <c r="AZ7060" s="5"/>
      <c r="BA7060" s="5"/>
      <c r="BB7060" s="5"/>
      <c r="BC7060" s="5"/>
      <c r="BD7060" s="5"/>
      <c r="BE7060" s="5"/>
      <c r="BF7060" s="5"/>
      <c r="BG7060" s="5"/>
      <c r="BH7060" s="5"/>
      <c r="BI7060" s="5"/>
      <c r="BJ7060" s="5"/>
      <c r="BK7060" s="5"/>
      <c r="BL7060" s="5"/>
      <c r="BM7060" s="5"/>
      <c r="BN7060" s="5"/>
      <c r="BO7060" s="5"/>
      <c r="BP7060" s="5"/>
      <c r="BQ7060" s="5"/>
      <c r="BR7060" s="5"/>
      <c r="BS7060" s="5"/>
      <c r="BT7060" s="5"/>
      <c r="BU7060" s="5"/>
      <c r="BV7060" s="5"/>
      <c r="BW7060" s="5"/>
      <c r="BX7060" s="5"/>
    </row>
    <row r="7061" spans="1:76" x14ac:dyDescent="0.2">
      <c r="A7061" s="1" t="s">
        <v>22</v>
      </c>
      <c r="B7061" s="1" t="s">
        <v>75</v>
      </c>
      <c r="C7061" s="1" t="s">
        <v>977</v>
      </c>
      <c r="D7061" s="1" t="s">
        <v>70</v>
      </c>
      <c r="E7061" s="1" t="s">
        <v>2</v>
      </c>
      <c r="F7061" s="1" t="s">
        <v>1127</v>
      </c>
      <c r="G7061" s="1" t="s">
        <v>73</v>
      </c>
      <c r="H7061" s="8"/>
      <c r="I7061" s="8">
        <v>2015</v>
      </c>
      <c r="J7061" s="1" t="s">
        <v>768</v>
      </c>
      <c r="K7061" s="9">
        <v>11643</v>
      </c>
      <c r="L7061" s="10">
        <f>K7061/ VLOOKUP(A7061,Indicators!$B$1:$V$7,21,FALSE)</f>
        <v>68.217771892613982</v>
      </c>
      <c r="M7061" s="11"/>
      <c r="N7061" s="11"/>
      <c r="O7061" s="11"/>
      <c r="P7061" s="11"/>
      <c r="Q7061" s="8" t="str">
        <f t="shared" si="0"/>
        <v/>
      </c>
      <c r="R7061" s="1" t="s">
        <v>95</v>
      </c>
      <c r="S7061" s="1" t="s">
        <v>75</v>
      </c>
      <c r="T7061" s="11"/>
      <c r="U7061" s="11"/>
      <c r="V7061" s="11"/>
      <c r="W7061" s="11"/>
      <c r="X7061" s="11"/>
      <c r="Y7061" s="11"/>
      <c r="Z7061" s="11"/>
      <c r="AA7061" s="11"/>
      <c r="AB7061" s="11"/>
      <c r="AC7061" s="11"/>
      <c r="AD7061" s="11"/>
      <c r="AE7061" s="11"/>
      <c r="AF7061" s="11"/>
      <c r="AG7061" s="11"/>
      <c r="AH7061" s="11"/>
      <c r="AI7061" s="11"/>
      <c r="AJ7061" s="11"/>
      <c r="AK7061" s="11"/>
      <c r="AL7061" s="11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5"/>
      <c r="AX7061" s="5"/>
      <c r="AY7061" s="5"/>
      <c r="AZ7061" s="5"/>
      <c r="BA7061" s="5"/>
      <c r="BB7061" s="5"/>
      <c r="BC7061" s="5"/>
      <c r="BD7061" s="5"/>
      <c r="BE7061" s="5"/>
      <c r="BF7061" s="5"/>
      <c r="BG7061" s="5"/>
      <c r="BH7061" s="5"/>
      <c r="BI7061" s="5"/>
      <c r="BJ7061" s="5"/>
      <c r="BK7061" s="5"/>
      <c r="BL7061" s="5"/>
      <c r="BM7061" s="5"/>
      <c r="BN7061" s="5"/>
      <c r="BO7061" s="5"/>
      <c r="BP7061" s="5"/>
      <c r="BQ7061" s="5"/>
      <c r="BR7061" s="5"/>
      <c r="BS7061" s="5"/>
      <c r="BT7061" s="5"/>
      <c r="BU7061" s="5"/>
      <c r="BV7061" s="5"/>
      <c r="BW7061" s="5"/>
      <c r="BX7061" s="5"/>
    </row>
    <row r="7062" spans="1:76" x14ac:dyDescent="0.2">
      <c r="A7062" s="1" t="s">
        <v>22</v>
      </c>
      <c r="B7062" s="1" t="s">
        <v>97</v>
      </c>
      <c r="C7062" s="1" t="s">
        <v>867</v>
      </c>
      <c r="D7062" s="1" t="s">
        <v>70</v>
      </c>
      <c r="E7062" s="1" t="s">
        <v>2</v>
      </c>
      <c r="F7062" s="1" t="s">
        <v>1127</v>
      </c>
      <c r="G7062" s="1" t="s">
        <v>73</v>
      </c>
      <c r="H7062" s="8"/>
      <c r="I7062" s="8">
        <v>2015</v>
      </c>
      <c r="J7062" s="1" t="s">
        <v>768</v>
      </c>
      <c r="K7062" s="8">
        <v>133</v>
      </c>
      <c r="L7062" s="10">
        <f>K7062/ VLOOKUP(A7062,Indicators!$B$1:$V$7,21,FALSE)</f>
        <v>0.77926339102616682</v>
      </c>
      <c r="M7062" s="11"/>
      <c r="N7062" s="11"/>
      <c r="O7062" s="11"/>
      <c r="P7062" s="11"/>
      <c r="Q7062" s="8" t="str">
        <f t="shared" si="0"/>
        <v/>
      </c>
      <c r="R7062" s="1" t="s">
        <v>97</v>
      </c>
      <c r="S7062" s="1" t="s">
        <v>44</v>
      </c>
      <c r="T7062" s="11"/>
      <c r="U7062" s="11"/>
      <c r="V7062" s="11"/>
      <c r="W7062" s="11"/>
      <c r="X7062" s="11"/>
      <c r="Y7062" s="11"/>
      <c r="Z7062" s="11"/>
      <c r="AA7062" s="11"/>
      <c r="AB7062" s="11"/>
      <c r="AC7062" s="11"/>
      <c r="AD7062" s="11"/>
      <c r="AE7062" s="11"/>
      <c r="AF7062" s="11"/>
      <c r="AG7062" s="11"/>
      <c r="AH7062" s="11"/>
      <c r="AI7062" s="11"/>
      <c r="AJ7062" s="11"/>
      <c r="AK7062" s="11"/>
      <c r="AL7062" s="11"/>
      <c r="AM7062" s="5"/>
      <c r="AN7062" s="5"/>
      <c r="AO7062" s="5"/>
      <c r="AP7062" s="5"/>
      <c r="AQ7062" s="5"/>
      <c r="AR7062" s="5"/>
      <c r="AS7062" s="5"/>
      <c r="AT7062" s="5"/>
      <c r="AU7062" s="5"/>
      <c r="AV7062" s="5"/>
      <c r="AW7062" s="5"/>
      <c r="AX7062" s="5"/>
      <c r="AY7062" s="5"/>
      <c r="AZ7062" s="5"/>
      <c r="BA7062" s="5"/>
      <c r="BB7062" s="5"/>
      <c r="BC7062" s="5"/>
      <c r="BD7062" s="5"/>
      <c r="BE7062" s="5"/>
      <c r="BF7062" s="5"/>
      <c r="BG7062" s="5"/>
      <c r="BH7062" s="5"/>
      <c r="BI7062" s="5"/>
      <c r="BJ7062" s="5"/>
      <c r="BK7062" s="5"/>
      <c r="BL7062" s="5"/>
      <c r="BM7062" s="5"/>
      <c r="BN7062" s="5"/>
      <c r="BO7062" s="5"/>
      <c r="BP7062" s="5"/>
      <c r="BQ7062" s="5"/>
      <c r="BR7062" s="5"/>
      <c r="BS7062" s="5"/>
      <c r="BT7062" s="5"/>
      <c r="BU7062" s="5"/>
      <c r="BV7062" s="5"/>
      <c r="BW7062" s="5"/>
      <c r="BX7062" s="5"/>
    </row>
    <row r="7063" spans="1:76" x14ac:dyDescent="0.2">
      <c r="A7063" s="1" t="s">
        <v>22</v>
      </c>
      <c r="B7063" s="1" t="s">
        <v>97</v>
      </c>
      <c r="C7063" s="1" t="s">
        <v>828</v>
      </c>
      <c r="D7063" s="1" t="s">
        <v>70</v>
      </c>
      <c r="E7063" s="1" t="s">
        <v>2</v>
      </c>
      <c r="F7063" s="1" t="s">
        <v>1127</v>
      </c>
      <c r="G7063" s="1" t="s">
        <v>73</v>
      </c>
      <c r="H7063" s="8"/>
      <c r="I7063" s="8">
        <v>2015</v>
      </c>
      <c r="J7063" s="1" t="s">
        <v>768</v>
      </c>
      <c r="K7063" s="9">
        <v>2000</v>
      </c>
      <c r="L7063" s="10">
        <f>K7063/ VLOOKUP(A7063,Indicators!$B$1:$V$7,21,FALSE)</f>
        <v>11.718246481596493</v>
      </c>
      <c r="M7063" s="11"/>
      <c r="N7063" s="11"/>
      <c r="O7063" s="11"/>
      <c r="P7063" s="11"/>
      <c r="Q7063" s="8" t="str">
        <f t="shared" si="0"/>
        <v/>
      </c>
      <c r="R7063" s="1" t="s">
        <v>97</v>
      </c>
      <c r="S7063" s="1" t="s">
        <v>85</v>
      </c>
      <c r="T7063" s="11"/>
      <c r="U7063" s="11"/>
      <c r="V7063" s="11"/>
      <c r="W7063" s="11"/>
      <c r="X7063" s="11"/>
      <c r="Y7063" s="11"/>
      <c r="Z7063" s="11"/>
      <c r="AA7063" s="11"/>
      <c r="AB7063" s="11"/>
      <c r="AC7063" s="11"/>
      <c r="AD7063" s="11"/>
      <c r="AE7063" s="11"/>
      <c r="AF7063" s="11"/>
      <c r="AG7063" s="11"/>
      <c r="AH7063" s="11"/>
      <c r="AI7063" s="11"/>
      <c r="AJ7063" s="11"/>
      <c r="AK7063" s="11"/>
      <c r="AL7063" s="11"/>
      <c r="AM7063" s="5"/>
      <c r="AN7063" s="5"/>
      <c r="AO7063" s="5"/>
      <c r="AP7063" s="5"/>
      <c r="AQ7063" s="5"/>
      <c r="AR7063" s="5"/>
      <c r="AS7063" s="5"/>
      <c r="AT7063" s="5"/>
      <c r="AU7063" s="5"/>
      <c r="AV7063" s="5"/>
      <c r="AW7063" s="5"/>
      <c r="AX7063" s="5"/>
      <c r="AY7063" s="5"/>
      <c r="AZ7063" s="5"/>
      <c r="BA7063" s="5"/>
      <c r="BB7063" s="5"/>
      <c r="BC7063" s="5"/>
      <c r="BD7063" s="5"/>
      <c r="BE7063" s="5"/>
      <c r="BF7063" s="5"/>
      <c r="BG7063" s="5"/>
      <c r="BH7063" s="5"/>
      <c r="BI7063" s="5"/>
      <c r="BJ7063" s="5"/>
      <c r="BK7063" s="5"/>
      <c r="BL7063" s="5"/>
      <c r="BM7063" s="5"/>
      <c r="BN7063" s="5"/>
      <c r="BO7063" s="5"/>
      <c r="BP7063" s="5"/>
      <c r="BQ7063" s="5"/>
      <c r="BR7063" s="5"/>
      <c r="BS7063" s="5"/>
      <c r="BT7063" s="5"/>
      <c r="BU7063" s="5"/>
      <c r="BV7063" s="5"/>
      <c r="BW7063" s="5"/>
      <c r="BX7063" s="5"/>
    </row>
    <row r="7064" spans="1:76" x14ac:dyDescent="0.2">
      <c r="A7064" s="1" t="s">
        <v>22</v>
      </c>
      <c r="B7064" s="1" t="s">
        <v>97</v>
      </c>
      <c r="C7064" s="1" t="s">
        <v>791</v>
      </c>
      <c r="D7064" s="1" t="s">
        <v>70</v>
      </c>
      <c r="E7064" s="1" t="s">
        <v>2</v>
      </c>
      <c r="F7064" s="1" t="s">
        <v>1127</v>
      </c>
      <c r="G7064" s="1" t="s">
        <v>73</v>
      </c>
      <c r="H7064" s="8"/>
      <c r="I7064" s="8">
        <v>2015</v>
      </c>
      <c r="J7064" s="1" t="s">
        <v>768</v>
      </c>
      <c r="K7064" s="9">
        <v>2000</v>
      </c>
      <c r="L7064" s="10">
        <f>K7064/ VLOOKUP(A7064,Indicators!$B$1:$V$7,21,FALSE)</f>
        <v>11.718246481596493</v>
      </c>
      <c r="M7064" s="11"/>
      <c r="N7064" s="11"/>
      <c r="O7064" s="11"/>
      <c r="P7064" s="11"/>
      <c r="Q7064" s="8" t="str">
        <f t="shared" si="0"/>
        <v/>
      </c>
      <c r="R7064" s="1" t="s">
        <v>97</v>
      </c>
      <c r="S7064" s="1" t="s">
        <v>40</v>
      </c>
      <c r="T7064" s="11"/>
      <c r="U7064" s="11"/>
      <c r="V7064" s="11"/>
      <c r="W7064" s="11"/>
      <c r="X7064" s="11"/>
      <c r="Y7064" s="11"/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/>
      <c r="AK7064" s="11"/>
      <c r="AL7064" s="11"/>
      <c r="AM7064" s="5"/>
      <c r="AN7064" s="5"/>
      <c r="AO7064" s="5"/>
      <c r="AP7064" s="5"/>
      <c r="AQ7064" s="5"/>
      <c r="AR7064" s="5"/>
      <c r="AS7064" s="5"/>
      <c r="AT7064" s="5"/>
      <c r="AU7064" s="5"/>
      <c r="AV7064" s="5"/>
      <c r="AW7064" s="5"/>
      <c r="AX7064" s="5"/>
      <c r="AY7064" s="5"/>
      <c r="AZ7064" s="5"/>
      <c r="BA7064" s="5"/>
      <c r="BB7064" s="5"/>
      <c r="BC7064" s="5"/>
      <c r="BD7064" s="5"/>
      <c r="BE7064" s="5"/>
      <c r="BF7064" s="5"/>
      <c r="BG7064" s="5"/>
      <c r="BH7064" s="5"/>
      <c r="BI7064" s="5"/>
      <c r="BJ7064" s="5"/>
      <c r="BK7064" s="5"/>
      <c r="BL7064" s="5"/>
      <c r="BM7064" s="5"/>
      <c r="BN7064" s="5"/>
      <c r="BO7064" s="5"/>
      <c r="BP7064" s="5"/>
      <c r="BQ7064" s="5"/>
      <c r="BR7064" s="5"/>
      <c r="BS7064" s="5"/>
      <c r="BT7064" s="5"/>
      <c r="BU7064" s="5"/>
      <c r="BV7064" s="5"/>
      <c r="BW7064" s="5"/>
      <c r="BX7064" s="5"/>
    </row>
    <row r="7065" spans="1:76" x14ac:dyDescent="0.2">
      <c r="A7065" s="1" t="s">
        <v>22</v>
      </c>
      <c r="B7065" s="1" t="s">
        <v>97</v>
      </c>
      <c r="C7065" s="1" t="s">
        <v>871</v>
      </c>
      <c r="D7065" s="1" t="s">
        <v>70</v>
      </c>
      <c r="E7065" s="1" t="s">
        <v>2</v>
      </c>
      <c r="F7065" s="1" t="s">
        <v>1127</v>
      </c>
      <c r="G7065" s="1" t="s">
        <v>73</v>
      </c>
      <c r="H7065" s="8"/>
      <c r="I7065" s="8">
        <v>2015</v>
      </c>
      <c r="J7065" s="1" t="s">
        <v>768</v>
      </c>
      <c r="K7065" s="9">
        <v>2134</v>
      </c>
      <c r="L7065" s="10">
        <f>K7065/ VLOOKUP(A7065,Indicators!$B$1:$V$7,21,FALSE)</f>
        <v>12.503368995863459</v>
      </c>
      <c r="M7065" s="11"/>
      <c r="N7065" s="11"/>
      <c r="O7065" s="11"/>
      <c r="P7065" s="11"/>
      <c r="Q7065" s="8" t="str">
        <f t="shared" si="0"/>
        <v/>
      </c>
      <c r="R7065" s="1" t="s">
        <v>97</v>
      </c>
      <c r="S7065" s="1" t="s">
        <v>40</v>
      </c>
      <c r="T7065" s="11"/>
      <c r="U7065" s="11"/>
      <c r="V7065" s="11"/>
      <c r="W7065" s="11"/>
      <c r="X7065" s="11"/>
      <c r="Y7065" s="11"/>
      <c r="Z7065" s="11"/>
      <c r="AA7065" s="11"/>
      <c r="AB7065" s="11"/>
      <c r="AC7065" s="11"/>
      <c r="AD7065" s="11"/>
      <c r="AE7065" s="11"/>
      <c r="AF7065" s="11"/>
      <c r="AG7065" s="11"/>
      <c r="AH7065" s="11"/>
      <c r="AI7065" s="11"/>
      <c r="AJ7065" s="11"/>
      <c r="AK7065" s="11"/>
      <c r="AL7065" s="11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C7065" s="5"/>
      <c r="BD7065" s="5"/>
      <c r="BE7065" s="5"/>
      <c r="BF7065" s="5"/>
      <c r="BG7065" s="5"/>
      <c r="BH7065" s="5"/>
      <c r="BI7065" s="5"/>
      <c r="BJ7065" s="5"/>
      <c r="BK7065" s="5"/>
      <c r="BL7065" s="5"/>
      <c r="BM7065" s="5"/>
      <c r="BN7065" s="5"/>
      <c r="BO7065" s="5"/>
      <c r="BP7065" s="5"/>
      <c r="BQ7065" s="5"/>
      <c r="BR7065" s="5"/>
      <c r="BS7065" s="5"/>
      <c r="BT7065" s="5"/>
      <c r="BU7065" s="5"/>
      <c r="BV7065" s="5"/>
      <c r="BW7065" s="5"/>
      <c r="BX7065" s="5"/>
    </row>
    <row r="7066" spans="1:76" x14ac:dyDescent="0.2">
      <c r="A7066" s="1" t="s">
        <v>22</v>
      </c>
      <c r="B7066" s="1" t="s">
        <v>97</v>
      </c>
      <c r="C7066" s="1" t="s">
        <v>869</v>
      </c>
      <c r="D7066" s="1" t="s">
        <v>70</v>
      </c>
      <c r="E7066" s="1" t="s">
        <v>2</v>
      </c>
      <c r="F7066" s="1" t="s">
        <v>1127</v>
      </c>
      <c r="G7066" s="1" t="s">
        <v>73</v>
      </c>
      <c r="H7066" s="8"/>
      <c r="I7066" s="8">
        <v>2015</v>
      </c>
      <c r="J7066" s="1" t="s">
        <v>768</v>
      </c>
      <c r="K7066" s="9">
        <v>4000</v>
      </c>
      <c r="L7066" s="10">
        <f>K7066/ VLOOKUP(A7066,Indicators!$B$1:$V$7,21,FALSE)</f>
        <v>23.436492963192986</v>
      </c>
      <c r="M7066" s="11"/>
      <c r="N7066" s="11"/>
      <c r="O7066" s="11"/>
      <c r="P7066" s="11"/>
      <c r="Q7066" s="8" t="str">
        <f t="shared" si="0"/>
        <v/>
      </c>
      <c r="R7066" s="1" t="s">
        <v>97</v>
      </c>
      <c r="S7066" s="1" t="s">
        <v>45</v>
      </c>
      <c r="T7066" s="11"/>
      <c r="U7066" s="11"/>
      <c r="V7066" s="11"/>
      <c r="W7066" s="11"/>
      <c r="X7066" s="11"/>
      <c r="Y7066" s="11"/>
      <c r="Z7066" s="11"/>
      <c r="AA7066" s="11"/>
      <c r="AB7066" s="11"/>
      <c r="AC7066" s="11"/>
      <c r="AD7066" s="11"/>
      <c r="AE7066" s="11"/>
      <c r="AF7066" s="11"/>
      <c r="AG7066" s="11"/>
      <c r="AH7066" s="11"/>
      <c r="AI7066" s="11"/>
      <c r="AJ7066" s="11"/>
      <c r="AK7066" s="11"/>
      <c r="AL7066" s="11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C7066" s="5"/>
      <c r="BD7066" s="5"/>
      <c r="BE7066" s="5"/>
      <c r="BF7066" s="5"/>
      <c r="BG7066" s="5"/>
      <c r="BH7066" s="5"/>
      <c r="BI7066" s="5"/>
      <c r="BJ7066" s="5"/>
      <c r="BK7066" s="5"/>
      <c r="BL7066" s="5"/>
      <c r="BM7066" s="5"/>
      <c r="BN7066" s="5"/>
      <c r="BO7066" s="5"/>
      <c r="BP7066" s="5"/>
      <c r="BQ7066" s="5"/>
      <c r="BR7066" s="5"/>
      <c r="BS7066" s="5"/>
      <c r="BT7066" s="5"/>
      <c r="BU7066" s="5"/>
      <c r="BV7066" s="5"/>
      <c r="BW7066" s="5"/>
      <c r="BX7066" s="5"/>
    </row>
    <row r="7067" spans="1:76" x14ac:dyDescent="0.2">
      <c r="A7067" s="1" t="s">
        <v>22</v>
      </c>
      <c r="B7067" s="1" t="s">
        <v>97</v>
      </c>
      <c r="C7067" s="1" t="s">
        <v>870</v>
      </c>
      <c r="D7067" s="1" t="s">
        <v>70</v>
      </c>
      <c r="E7067" s="1" t="s">
        <v>2</v>
      </c>
      <c r="F7067" s="1" t="s">
        <v>1127</v>
      </c>
      <c r="G7067" s="1" t="s">
        <v>73</v>
      </c>
      <c r="H7067" s="8"/>
      <c r="I7067" s="8">
        <v>2015</v>
      </c>
      <c r="J7067" s="1" t="s">
        <v>768</v>
      </c>
      <c r="K7067" s="9">
        <v>12556</v>
      </c>
      <c r="L7067" s="10">
        <f>K7067/ VLOOKUP(A7067,Indicators!$B$1:$V$7,21,FALSE)</f>
        <v>73.567151411462788</v>
      </c>
      <c r="M7067" s="11"/>
      <c r="N7067" s="11"/>
      <c r="O7067" s="11"/>
      <c r="P7067" s="11"/>
      <c r="Q7067" s="8" t="str">
        <f t="shared" si="0"/>
        <v/>
      </c>
      <c r="R7067" s="1" t="s">
        <v>97</v>
      </c>
      <c r="S7067" s="1" t="s">
        <v>45</v>
      </c>
      <c r="T7067" s="11"/>
      <c r="U7067" s="11"/>
      <c r="V7067" s="11"/>
      <c r="W7067" s="11"/>
      <c r="X7067" s="11"/>
      <c r="Y7067" s="11"/>
      <c r="Z7067" s="11"/>
      <c r="AA7067" s="11"/>
      <c r="AB7067" s="11"/>
      <c r="AC7067" s="11"/>
      <c r="AD7067" s="11"/>
      <c r="AE7067" s="11"/>
      <c r="AF7067" s="11"/>
      <c r="AG7067" s="11"/>
      <c r="AH7067" s="11"/>
      <c r="AI7067" s="11"/>
      <c r="AJ7067" s="11"/>
      <c r="AK7067" s="11"/>
      <c r="AL7067" s="11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5"/>
      <c r="AX7067" s="5"/>
      <c r="AY7067" s="5"/>
      <c r="AZ7067" s="5"/>
      <c r="BA7067" s="5"/>
      <c r="BB7067" s="5"/>
      <c r="BC7067" s="5"/>
      <c r="BD7067" s="5"/>
      <c r="BE7067" s="5"/>
      <c r="BF7067" s="5"/>
      <c r="BG7067" s="5"/>
      <c r="BH7067" s="5"/>
      <c r="BI7067" s="5"/>
      <c r="BJ7067" s="5"/>
      <c r="BK7067" s="5"/>
      <c r="BL7067" s="5"/>
      <c r="BM7067" s="5"/>
      <c r="BN7067" s="5"/>
      <c r="BO7067" s="5"/>
      <c r="BP7067" s="5"/>
      <c r="BQ7067" s="5"/>
      <c r="BR7067" s="5"/>
      <c r="BS7067" s="5"/>
      <c r="BT7067" s="5"/>
      <c r="BU7067" s="5"/>
      <c r="BV7067" s="5"/>
      <c r="BW7067" s="5"/>
      <c r="BX7067" s="5"/>
    </row>
    <row r="7068" spans="1:76" x14ac:dyDescent="0.2">
      <c r="A7068" s="1" t="s">
        <v>22</v>
      </c>
      <c r="B7068" s="1" t="s">
        <v>97</v>
      </c>
      <c r="C7068" s="1" t="s">
        <v>978</v>
      </c>
      <c r="D7068" s="1" t="s">
        <v>70</v>
      </c>
      <c r="E7068" s="1" t="s">
        <v>2</v>
      </c>
      <c r="F7068" s="1" t="s">
        <v>1127</v>
      </c>
      <c r="G7068" s="1" t="s">
        <v>73</v>
      </c>
      <c r="H7068" s="8"/>
      <c r="I7068" s="8">
        <v>2015</v>
      </c>
      <c r="J7068" s="1" t="s">
        <v>768</v>
      </c>
      <c r="K7068" s="9">
        <v>13000</v>
      </c>
      <c r="L7068" s="10">
        <f>K7068/ VLOOKUP(A7068,Indicators!$B$1:$V$7,21,FALSE)</f>
        <v>76.168602130377209</v>
      </c>
      <c r="M7068" s="11"/>
      <c r="N7068" s="11"/>
      <c r="O7068" s="11"/>
      <c r="P7068" s="11"/>
      <c r="Q7068" s="8" t="str">
        <f t="shared" si="0"/>
        <v/>
      </c>
      <c r="R7068" s="1" t="s">
        <v>133</v>
      </c>
      <c r="S7068" s="1" t="s">
        <v>52</v>
      </c>
      <c r="T7068" s="11"/>
      <c r="U7068" s="11"/>
      <c r="V7068" s="11"/>
      <c r="W7068" s="11"/>
      <c r="X7068" s="11"/>
      <c r="Y7068" s="11"/>
      <c r="Z7068" s="11"/>
      <c r="AA7068" s="11"/>
      <c r="AB7068" s="11"/>
      <c r="AC7068" s="11"/>
      <c r="AD7068" s="11"/>
      <c r="AE7068" s="11"/>
      <c r="AF7068" s="11"/>
      <c r="AG7068" s="11"/>
      <c r="AH7068" s="11"/>
      <c r="AI7068" s="11"/>
      <c r="AJ7068" s="11"/>
      <c r="AK7068" s="11"/>
      <c r="AL7068" s="11"/>
      <c r="AM7068" s="5"/>
      <c r="AN7068" s="5"/>
      <c r="AO7068" s="5"/>
      <c r="AP7068" s="5"/>
      <c r="AQ7068" s="5"/>
      <c r="AR7068" s="5"/>
      <c r="AS7068" s="5"/>
      <c r="AT7068" s="5"/>
      <c r="AU7068" s="5"/>
      <c r="AV7068" s="5"/>
      <c r="AW7068" s="5"/>
      <c r="AX7068" s="5"/>
      <c r="AY7068" s="5"/>
      <c r="AZ7068" s="5"/>
      <c r="BA7068" s="5"/>
      <c r="BB7068" s="5"/>
      <c r="BC7068" s="5"/>
      <c r="BD7068" s="5"/>
      <c r="BE7068" s="5"/>
      <c r="BF7068" s="5"/>
      <c r="BG7068" s="5"/>
      <c r="BH7068" s="5"/>
      <c r="BI7068" s="5"/>
      <c r="BJ7068" s="5"/>
      <c r="BK7068" s="5"/>
      <c r="BL7068" s="5"/>
      <c r="BM7068" s="5"/>
      <c r="BN7068" s="5"/>
      <c r="BO7068" s="5"/>
      <c r="BP7068" s="5"/>
      <c r="BQ7068" s="5"/>
      <c r="BR7068" s="5"/>
      <c r="BS7068" s="5"/>
      <c r="BT7068" s="5"/>
      <c r="BU7068" s="5"/>
      <c r="BV7068" s="5"/>
      <c r="BW7068" s="5"/>
      <c r="BX7068" s="5"/>
    </row>
    <row r="7069" spans="1:76" x14ac:dyDescent="0.2">
      <c r="A7069" s="1" t="s">
        <v>22</v>
      </c>
      <c r="B7069" s="1" t="s">
        <v>97</v>
      </c>
      <c r="C7069" s="1" t="s">
        <v>789</v>
      </c>
      <c r="D7069" s="1" t="s">
        <v>70</v>
      </c>
      <c r="E7069" s="1" t="s">
        <v>2</v>
      </c>
      <c r="F7069" s="1" t="s">
        <v>1127</v>
      </c>
      <c r="G7069" s="1" t="s">
        <v>73</v>
      </c>
      <c r="H7069" s="8"/>
      <c r="I7069" s="8">
        <v>2015</v>
      </c>
      <c r="J7069" s="1" t="s">
        <v>768</v>
      </c>
      <c r="K7069" s="9">
        <v>15000</v>
      </c>
      <c r="L7069" s="10">
        <f>K7069/ VLOOKUP(A7069,Indicators!$B$1:$V$7,21,FALSE)</f>
        <v>87.886848611973704</v>
      </c>
      <c r="M7069" s="11"/>
      <c r="N7069" s="11"/>
      <c r="O7069" s="11"/>
      <c r="P7069" s="11"/>
      <c r="Q7069" s="8" t="str">
        <f t="shared" si="0"/>
        <v/>
      </c>
      <c r="R7069" s="1" t="s">
        <v>97</v>
      </c>
      <c r="S7069" s="1" t="s">
        <v>40</v>
      </c>
      <c r="T7069" s="11"/>
      <c r="U7069" s="11"/>
      <c r="V7069" s="11"/>
      <c r="W7069" s="11"/>
      <c r="X7069" s="11"/>
      <c r="Y7069" s="11"/>
      <c r="Z7069" s="11"/>
      <c r="AA7069" s="11"/>
      <c r="AB7069" s="11"/>
      <c r="AC7069" s="11"/>
      <c r="AD7069" s="11"/>
      <c r="AE7069" s="11"/>
      <c r="AF7069" s="11"/>
      <c r="AG7069" s="11"/>
      <c r="AH7069" s="11"/>
      <c r="AI7069" s="11"/>
      <c r="AJ7069" s="11"/>
      <c r="AK7069" s="11"/>
      <c r="AL7069" s="11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C7069" s="5"/>
      <c r="BD7069" s="5"/>
      <c r="BE7069" s="5"/>
      <c r="BF7069" s="5"/>
      <c r="BG7069" s="5"/>
      <c r="BH7069" s="5"/>
      <c r="BI7069" s="5"/>
      <c r="BJ7069" s="5"/>
      <c r="BK7069" s="5"/>
      <c r="BL7069" s="5"/>
      <c r="BM7069" s="5"/>
      <c r="BN7069" s="5"/>
      <c r="BO7069" s="5"/>
      <c r="BP7069" s="5"/>
      <c r="BQ7069" s="5"/>
      <c r="BR7069" s="5"/>
      <c r="BS7069" s="5"/>
      <c r="BT7069" s="5"/>
      <c r="BU7069" s="5"/>
      <c r="BV7069" s="5"/>
      <c r="BW7069" s="5"/>
      <c r="BX7069" s="5"/>
    </row>
    <row r="7070" spans="1:76" x14ac:dyDescent="0.2">
      <c r="A7070" s="1" t="s">
        <v>22</v>
      </c>
      <c r="B7070" s="1" t="s">
        <v>97</v>
      </c>
      <c r="C7070" s="1" t="s">
        <v>790</v>
      </c>
      <c r="D7070" s="1" t="s">
        <v>70</v>
      </c>
      <c r="E7070" s="1" t="s">
        <v>2</v>
      </c>
      <c r="F7070" s="1" t="s">
        <v>1127</v>
      </c>
      <c r="G7070" s="1" t="s">
        <v>73</v>
      </c>
      <c r="H7070" s="8"/>
      <c r="I7070" s="8">
        <v>2015</v>
      </c>
      <c r="J7070" s="1" t="s">
        <v>768</v>
      </c>
      <c r="K7070" s="9">
        <v>30000</v>
      </c>
      <c r="L7070" s="10">
        <f>K7070/ VLOOKUP(A7070,Indicators!$B$1:$V$7,21,FALSE)</f>
        <v>175.77369722394741</v>
      </c>
      <c r="M7070" s="11"/>
      <c r="N7070" s="11"/>
      <c r="O7070" s="11"/>
      <c r="P7070" s="11"/>
      <c r="Q7070" s="8" t="str">
        <f t="shared" si="0"/>
        <v/>
      </c>
      <c r="R7070" s="1" t="s">
        <v>97</v>
      </c>
      <c r="S7070" s="1" t="s">
        <v>40</v>
      </c>
      <c r="T7070" s="11"/>
      <c r="U7070" s="11"/>
      <c r="V7070" s="11"/>
      <c r="W7070" s="11"/>
      <c r="X7070" s="11"/>
      <c r="Y7070" s="11"/>
      <c r="Z7070" s="11"/>
      <c r="AA7070" s="11"/>
      <c r="AB7070" s="11"/>
      <c r="AC7070" s="11"/>
      <c r="AD7070" s="11"/>
      <c r="AE7070" s="11"/>
      <c r="AF7070" s="11"/>
      <c r="AG7070" s="11"/>
      <c r="AH7070" s="11"/>
      <c r="AI7070" s="11"/>
      <c r="AJ7070" s="11"/>
      <c r="AK7070" s="11"/>
      <c r="AL7070" s="11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5"/>
      <c r="AX7070" s="5"/>
      <c r="AY7070" s="5"/>
      <c r="AZ7070" s="5"/>
      <c r="BA7070" s="5"/>
      <c r="BB7070" s="5"/>
      <c r="BC7070" s="5"/>
      <c r="BD7070" s="5"/>
      <c r="BE7070" s="5"/>
      <c r="BF7070" s="5"/>
      <c r="BG7070" s="5"/>
      <c r="BH7070" s="5"/>
      <c r="BI7070" s="5"/>
      <c r="BJ7070" s="5"/>
      <c r="BK7070" s="5"/>
      <c r="BL7070" s="5"/>
      <c r="BM7070" s="5"/>
      <c r="BN7070" s="5"/>
      <c r="BO7070" s="5"/>
      <c r="BP7070" s="5"/>
      <c r="BQ7070" s="5"/>
      <c r="BR7070" s="5"/>
      <c r="BS7070" s="5"/>
      <c r="BT7070" s="5"/>
      <c r="BU7070" s="5"/>
      <c r="BV7070" s="5"/>
      <c r="BW7070" s="5"/>
      <c r="BX7070" s="5"/>
    </row>
    <row r="7071" spans="1:76" x14ac:dyDescent="0.2">
      <c r="A7071" s="1" t="s">
        <v>22</v>
      </c>
      <c r="B7071" s="1" t="s">
        <v>97</v>
      </c>
      <c r="C7071" s="1" t="s">
        <v>873</v>
      </c>
      <c r="D7071" s="1" t="s">
        <v>70</v>
      </c>
      <c r="E7071" s="1" t="s">
        <v>2</v>
      </c>
      <c r="F7071" s="1" t="s">
        <v>1127</v>
      </c>
      <c r="G7071" s="1" t="s">
        <v>73</v>
      </c>
      <c r="H7071" s="8"/>
      <c r="I7071" s="8">
        <v>2015</v>
      </c>
      <c r="J7071" s="1" t="s">
        <v>768</v>
      </c>
      <c r="K7071" s="9">
        <v>42000</v>
      </c>
      <c r="L7071" s="10">
        <f>K7071/ VLOOKUP(A7071,Indicators!$B$1:$V$7,21,FALSE)</f>
        <v>246.08317611352635</v>
      </c>
      <c r="M7071" s="11"/>
      <c r="N7071" s="11"/>
      <c r="O7071" s="11"/>
      <c r="P7071" s="11"/>
      <c r="Q7071" s="8" t="str">
        <f t="shared" si="0"/>
        <v/>
      </c>
      <c r="R7071" s="1" t="s">
        <v>97</v>
      </c>
      <c r="S7071" s="1" t="s">
        <v>40</v>
      </c>
      <c r="T7071" s="11"/>
      <c r="U7071" s="11"/>
      <c r="V7071" s="11"/>
      <c r="W7071" s="11"/>
      <c r="X7071" s="11"/>
      <c r="Y7071" s="11"/>
      <c r="Z7071" s="11"/>
      <c r="AA7071" s="11"/>
      <c r="AB7071" s="11"/>
      <c r="AC7071" s="11"/>
      <c r="AD7071" s="11"/>
      <c r="AE7071" s="11"/>
      <c r="AF7071" s="11"/>
      <c r="AG7071" s="11"/>
      <c r="AH7071" s="11"/>
      <c r="AI7071" s="11"/>
      <c r="AJ7071" s="11"/>
      <c r="AK7071" s="11"/>
      <c r="AL7071" s="11"/>
      <c r="AM7071" s="5"/>
      <c r="AN7071" s="5"/>
      <c r="AO7071" s="5"/>
      <c r="AP7071" s="5"/>
      <c r="AQ7071" s="5"/>
      <c r="AR7071" s="5"/>
      <c r="AS7071" s="5"/>
      <c r="AT7071" s="5"/>
      <c r="AU7071" s="5"/>
      <c r="AV7071" s="5"/>
      <c r="AW7071" s="5"/>
      <c r="AX7071" s="5"/>
      <c r="AY7071" s="5"/>
      <c r="AZ7071" s="5"/>
      <c r="BA7071" s="5"/>
      <c r="BB7071" s="5"/>
      <c r="BC7071" s="5"/>
      <c r="BD7071" s="5"/>
      <c r="BE7071" s="5"/>
      <c r="BF7071" s="5"/>
      <c r="BG7071" s="5"/>
      <c r="BH7071" s="5"/>
      <c r="BI7071" s="5"/>
      <c r="BJ7071" s="5"/>
      <c r="BK7071" s="5"/>
      <c r="BL7071" s="5"/>
      <c r="BM7071" s="5"/>
      <c r="BN7071" s="5"/>
      <c r="BO7071" s="5"/>
      <c r="BP7071" s="5"/>
      <c r="BQ7071" s="5"/>
      <c r="BR7071" s="5"/>
      <c r="BS7071" s="5"/>
      <c r="BT7071" s="5"/>
      <c r="BU7071" s="5"/>
      <c r="BV7071" s="5"/>
      <c r="BW7071" s="5"/>
      <c r="BX7071" s="5"/>
    </row>
    <row r="7072" spans="1:76" x14ac:dyDescent="0.2">
      <c r="A7072" s="1" t="s">
        <v>22</v>
      </c>
      <c r="B7072" s="1" t="s">
        <v>97</v>
      </c>
      <c r="C7072" s="1" t="s">
        <v>793</v>
      </c>
      <c r="D7072" s="1" t="s">
        <v>70</v>
      </c>
      <c r="E7072" s="1" t="s">
        <v>2</v>
      </c>
      <c r="F7072" s="1" t="s">
        <v>1127</v>
      </c>
      <c r="G7072" s="1" t="s">
        <v>73</v>
      </c>
      <c r="H7072" s="8"/>
      <c r="I7072" s="8">
        <v>2015</v>
      </c>
      <c r="J7072" s="1" t="s">
        <v>768</v>
      </c>
      <c r="K7072" s="9">
        <v>60000</v>
      </c>
      <c r="L7072" s="10">
        <f>K7072/ VLOOKUP(A7072,Indicators!$B$1:$V$7,21,FALSE)</f>
        <v>351.54739444789482</v>
      </c>
      <c r="M7072" s="11"/>
      <c r="N7072" s="11"/>
      <c r="O7072" s="11"/>
      <c r="P7072" s="11"/>
      <c r="Q7072" s="8" t="str">
        <f t="shared" si="0"/>
        <v/>
      </c>
      <c r="R7072" s="1" t="s">
        <v>97</v>
      </c>
      <c r="S7072" s="1" t="s">
        <v>45</v>
      </c>
      <c r="T7072" s="11"/>
      <c r="U7072" s="11"/>
      <c r="V7072" s="11"/>
      <c r="W7072" s="11"/>
      <c r="X7072" s="11"/>
      <c r="Y7072" s="11"/>
      <c r="Z7072" s="11"/>
      <c r="AA7072" s="11"/>
      <c r="AB7072" s="11"/>
      <c r="AC7072" s="11"/>
      <c r="AD7072" s="11"/>
      <c r="AE7072" s="11"/>
      <c r="AF7072" s="11"/>
      <c r="AG7072" s="11"/>
      <c r="AH7072" s="11"/>
      <c r="AI7072" s="11"/>
      <c r="AJ7072" s="11"/>
      <c r="AK7072" s="11"/>
      <c r="AL7072" s="11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5"/>
      <c r="AX7072" s="5"/>
      <c r="AY7072" s="5"/>
      <c r="AZ7072" s="5"/>
      <c r="BA7072" s="5"/>
      <c r="BB7072" s="5"/>
      <c r="BC7072" s="5"/>
      <c r="BD7072" s="5"/>
      <c r="BE7072" s="5"/>
      <c r="BF7072" s="5"/>
      <c r="BG7072" s="5"/>
      <c r="BH7072" s="5"/>
      <c r="BI7072" s="5"/>
      <c r="BJ7072" s="5"/>
      <c r="BK7072" s="5"/>
      <c r="BL7072" s="5"/>
      <c r="BM7072" s="5"/>
      <c r="BN7072" s="5"/>
      <c r="BO7072" s="5"/>
      <c r="BP7072" s="5"/>
      <c r="BQ7072" s="5"/>
      <c r="BR7072" s="5"/>
      <c r="BS7072" s="5"/>
      <c r="BT7072" s="5"/>
      <c r="BU7072" s="5"/>
      <c r="BV7072" s="5"/>
      <c r="BW7072" s="5"/>
      <c r="BX7072" s="5"/>
    </row>
    <row r="7073" spans="1:76" x14ac:dyDescent="0.2">
      <c r="A7073" s="1" t="s">
        <v>22</v>
      </c>
      <c r="B7073" s="1" t="s">
        <v>97</v>
      </c>
      <c r="C7073" s="1" t="s">
        <v>792</v>
      </c>
      <c r="D7073" s="1" t="s">
        <v>70</v>
      </c>
      <c r="E7073" s="1" t="s">
        <v>2</v>
      </c>
      <c r="F7073" s="1" t="s">
        <v>1127</v>
      </c>
      <c r="G7073" s="1" t="s">
        <v>73</v>
      </c>
      <c r="H7073" s="8"/>
      <c r="I7073" s="8">
        <v>2015</v>
      </c>
      <c r="J7073" s="1" t="s">
        <v>768</v>
      </c>
      <c r="K7073" s="9">
        <v>142000</v>
      </c>
      <c r="L7073" s="10">
        <f>K7073/ VLOOKUP(A7073,Indicators!$B$1:$V$7,21,FALSE)</f>
        <v>831.99550019335106</v>
      </c>
      <c r="M7073" s="11"/>
      <c r="N7073" s="11"/>
      <c r="O7073" s="11"/>
      <c r="P7073" s="11"/>
      <c r="Q7073" s="8" t="str">
        <f t="shared" si="0"/>
        <v/>
      </c>
      <c r="R7073" s="1" t="s">
        <v>97</v>
      </c>
      <c r="S7073" s="1" t="s">
        <v>45</v>
      </c>
      <c r="T7073" s="11"/>
      <c r="U7073" s="11"/>
      <c r="V7073" s="11"/>
      <c r="W7073" s="11"/>
      <c r="X7073" s="11"/>
      <c r="Y7073" s="11"/>
      <c r="Z7073" s="11"/>
      <c r="AA7073" s="11"/>
      <c r="AB7073" s="11"/>
      <c r="AC7073" s="11"/>
      <c r="AD7073" s="11"/>
      <c r="AE7073" s="11"/>
      <c r="AF7073" s="11"/>
      <c r="AG7073" s="11"/>
      <c r="AH7073" s="11"/>
      <c r="AI7073" s="11"/>
      <c r="AJ7073" s="11"/>
      <c r="AK7073" s="11"/>
      <c r="AL7073" s="11"/>
      <c r="AM7073" s="5"/>
      <c r="AN7073" s="5"/>
      <c r="AO7073" s="5"/>
      <c r="AP7073" s="5"/>
      <c r="AQ7073" s="5"/>
      <c r="AR7073" s="5"/>
      <c r="AS7073" s="5"/>
      <c r="AT7073" s="5"/>
      <c r="AU7073" s="5"/>
      <c r="AV7073" s="5"/>
      <c r="AW7073" s="5"/>
      <c r="AX7073" s="5"/>
      <c r="AY7073" s="5"/>
      <c r="AZ7073" s="5"/>
      <c r="BA7073" s="5"/>
      <c r="BB7073" s="5"/>
      <c r="BC7073" s="5"/>
      <c r="BD7073" s="5"/>
      <c r="BE7073" s="5"/>
      <c r="BF7073" s="5"/>
      <c r="BG7073" s="5"/>
      <c r="BH7073" s="5"/>
      <c r="BI7073" s="5"/>
      <c r="BJ7073" s="5"/>
      <c r="BK7073" s="5"/>
      <c r="BL7073" s="5"/>
      <c r="BM7073" s="5"/>
      <c r="BN7073" s="5"/>
      <c r="BO7073" s="5"/>
      <c r="BP7073" s="5"/>
      <c r="BQ7073" s="5"/>
      <c r="BR7073" s="5"/>
      <c r="BS7073" s="5"/>
      <c r="BT7073" s="5"/>
      <c r="BU7073" s="5"/>
      <c r="BV7073" s="5"/>
      <c r="BW7073" s="5"/>
      <c r="BX7073" s="5"/>
    </row>
    <row r="7074" spans="1:76" x14ac:dyDescent="0.2">
      <c r="A7074" s="1" t="s">
        <v>22</v>
      </c>
      <c r="B7074" s="1" t="s">
        <v>103</v>
      </c>
      <c r="C7074" s="1" t="s">
        <v>766</v>
      </c>
      <c r="D7074" s="1" t="s">
        <v>110</v>
      </c>
      <c r="E7074" s="1" t="s">
        <v>2</v>
      </c>
      <c r="F7074" s="1" t="s">
        <v>1128</v>
      </c>
      <c r="G7074" s="1" t="s">
        <v>73</v>
      </c>
      <c r="H7074" s="8"/>
      <c r="I7074" s="8">
        <v>2015</v>
      </c>
      <c r="J7074" s="1" t="s">
        <v>768</v>
      </c>
      <c r="K7074" s="8">
        <v>60</v>
      </c>
      <c r="L7074" s="10">
        <f>K7074/ VLOOKUP(A7074,Indicators!$B$1:$V$7,21,FALSE)</f>
        <v>0.35154739444789479</v>
      </c>
      <c r="M7074" s="1" t="s">
        <v>769</v>
      </c>
      <c r="N7074" s="11"/>
      <c r="O7074" s="11"/>
      <c r="P7074" s="11"/>
      <c r="Q7074" s="8" t="str">
        <f t="shared" si="0"/>
        <v/>
      </c>
      <c r="R7074" s="1" t="s">
        <v>98</v>
      </c>
      <c r="S7074" s="1" t="s">
        <v>58</v>
      </c>
      <c r="T7074" s="11"/>
      <c r="U7074" s="11"/>
      <c r="V7074" s="11"/>
      <c r="W7074" s="11"/>
      <c r="X7074" s="11"/>
      <c r="Y7074" s="11"/>
      <c r="Z7074" s="11"/>
      <c r="AA7074" s="11"/>
      <c r="AB7074" s="11"/>
      <c r="AC7074" s="11"/>
      <c r="AD7074" s="11"/>
      <c r="AE7074" s="11"/>
      <c r="AF7074" s="11"/>
      <c r="AG7074" s="11"/>
      <c r="AH7074" s="11"/>
      <c r="AI7074" s="11"/>
      <c r="AJ7074" s="11"/>
      <c r="AK7074" s="11"/>
      <c r="AL7074" s="11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5"/>
      <c r="AX7074" s="5"/>
      <c r="AY7074" s="5"/>
      <c r="AZ7074" s="5"/>
      <c r="BA7074" s="5"/>
      <c r="BB7074" s="5"/>
      <c r="BC7074" s="5"/>
      <c r="BD7074" s="5"/>
      <c r="BE7074" s="5"/>
      <c r="BF7074" s="5"/>
      <c r="BG7074" s="5"/>
      <c r="BH7074" s="5"/>
      <c r="BI7074" s="5"/>
      <c r="BJ7074" s="5"/>
      <c r="BK7074" s="5"/>
      <c r="BL7074" s="5"/>
      <c r="BM7074" s="5"/>
      <c r="BN7074" s="5"/>
      <c r="BO7074" s="5"/>
      <c r="BP7074" s="5"/>
      <c r="BQ7074" s="5"/>
      <c r="BR7074" s="5"/>
      <c r="BS7074" s="5"/>
      <c r="BT7074" s="5"/>
      <c r="BU7074" s="5"/>
      <c r="BV7074" s="5"/>
      <c r="BW7074" s="5"/>
      <c r="BX7074" s="5"/>
    </row>
    <row r="7075" spans="1:76" x14ac:dyDescent="0.2">
      <c r="A7075" s="1" t="s">
        <v>22</v>
      </c>
      <c r="B7075" s="1" t="s">
        <v>103</v>
      </c>
      <c r="C7075" s="1" t="s">
        <v>850</v>
      </c>
      <c r="D7075" s="1" t="s">
        <v>777</v>
      </c>
      <c r="E7075" s="1" t="s">
        <v>2</v>
      </c>
      <c r="F7075" s="1" t="s">
        <v>1128</v>
      </c>
      <c r="G7075" s="1" t="s">
        <v>73</v>
      </c>
      <c r="H7075" s="8"/>
      <c r="I7075" s="8">
        <v>2015</v>
      </c>
      <c r="J7075" s="1" t="s">
        <v>768</v>
      </c>
      <c r="K7075" s="8">
        <v>95</v>
      </c>
      <c r="L7075" s="10">
        <f>K7075/ VLOOKUP(A7075,Indicators!$B$1:$V$7,21,FALSE)</f>
        <v>0.55661670787583339</v>
      </c>
      <c r="M7075" s="1" t="s">
        <v>769</v>
      </c>
      <c r="N7075" s="11"/>
      <c r="O7075" s="11"/>
      <c r="P7075" s="11"/>
      <c r="Q7075" s="8" t="str">
        <f t="shared" si="0"/>
        <v/>
      </c>
      <c r="R7075" s="1" t="s">
        <v>103</v>
      </c>
      <c r="S7075" s="1" t="s">
        <v>53</v>
      </c>
      <c r="T7075" s="11"/>
      <c r="U7075" s="11"/>
      <c r="V7075" s="11"/>
      <c r="W7075" s="11"/>
      <c r="X7075" s="11"/>
      <c r="Y7075" s="11"/>
      <c r="Z7075" s="11"/>
      <c r="AA7075" s="11"/>
      <c r="AB7075" s="11"/>
      <c r="AC7075" s="11"/>
      <c r="AD7075" s="11"/>
      <c r="AE7075" s="11"/>
      <c r="AF7075" s="11"/>
      <c r="AG7075" s="11"/>
      <c r="AH7075" s="11"/>
      <c r="AI7075" s="11"/>
      <c r="AJ7075" s="11"/>
      <c r="AK7075" s="11"/>
      <c r="AL7075" s="11"/>
      <c r="AM7075" s="5"/>
      <c r="AN7075" s="5"/>
      <c r="AO7075" s="5"/>
      <c r="AP7075" s="5"/>
      <c r="AQ7075" s="5"/>
      <c r="AR7075" s="5"/>
      <c r="AS7075" s="5"/>
      <c r="AT7075" s="5"/>
      <c r="AU7075" s="5"/>
      <c r="AV7075" s="5"/>
      <c r="AW7075" s="5"/>
      <c r="AX7075" s="5"/>
      <c r="AY7075" s="5"/>
      <c r="AZ7075" s="5"/>
      <c r="BA7075" s="5"/>
      <c r="BB7075" s="5"/>
      <c r="BC7075" s="5"/>
      <c r="BD7075" s="5"/>
      <c r="BE7075" s="5"/>
      <c r="BF7075" s="5"/>
      <c r="BG7075" s="5"/>
      <c r="BH7075" s="5"/>
      <c r="BI7075" s="5"/>
      <c r="BJ7075" s="5"/>
      <c r="BK7075" s="5"/>
      <c r="BL7075" s="5"/>
      <c r="BM7075" s="5"/>
      <c r="BN7075" s="5"/>
      <c r="BO7075" s="5"/>
      <c r="BP7075" s="5"/>
      <c r="BQ7075" s="5"/>
      <c r="BR7075" s="5"/>
      <c r="BS7075" s="5"/>
      <c r="BT7075" s="5"/>
      <c r="BU7075" s="5"/>
      <c r="BV7075" s="5"/>
      <c r="BW7075" s="5"/>
      <c r="BX7075" s="5"/>
    </row>
    <row r="7076" spans="1:76" x14ac:dyDescent="0.2">
      <c r="A7076" s="1" t="s">
        <v>22</v>
      </c>
      <c r="B7076" s="1" t="s">
        <v>103</v>
      </c>
      <c r="C7076" s="1" t="s">
        <v>38</v>
      </c>
      <c r="D7076" s="1" t="s">
        <v>777</v>
      </c>
      <c r="E7076" s="1" t="s">
        <v>2</v>
      </c>
      <c r="F7076" s="1" t="s">
        <v>1128</v>
      </c>
      <c r="G7076" s="1" t="s">
        <v>73</v>
      </c>
      <c r="H7076" s="8"/>
      <c r="I7076" s="8">
        <v>2015</v>
      </c>
      <c r="J7076" s="1" t="s">
        <v>768</v>
      </c>
      <c r="K7076" s="9">
        <v>1855</v>
      </c>
      <c r="L7076" s="10">
        <f>K7076/ VLOOKUP(A7076,Indicators!$B$1:$V$7,21,FALSE)</f>
        <v>10.868673611680748</v>
      </c>
      <c r="M7076" s="1" t="s">
        <v>769</v>
      </c>
      <c r="N7076" s="11"/>
      <c r="O7076" s="11"/>
      <c r="P7076" s="11"/>
      <c r="Q7076" s="8" t="str">
        <f t="shared" si="0"/>
        <v/>
      </c>
      <c r="R7076" s="1" t="s">
        <v>323</v>
      </c>
      <c r="S7076" s="1" t="s">
        <v>38</v>
      </c>
      <c r="T7076" s="11"/>
      <c r="U7076" s="11"/>
      <c r="V7076" s="11"/>
      <c r="W7076" s="11"/>
      <c r="X7076" s="11"/>
      <c r="Y7076" s="11"/>
      <c r="Z7076" s="11"/>
      <c r="AA7076" s="11"/>
      <c r="AB7076" s="11"/>
      <c r="AC7076" s="11"/>
      <c r="AD7076" s="11"/>
      <c r="AE7076" s="11"/>
      <c r="AF7076" s="11"/>
      <c r="AG7076" s="11"/>
      <c r="AH7076" s="11"/>
      <c r="AI7076" s="11"/>
      <c r="AJ7076" s="11"/>
      <c r="AK7076" s="11"/>
      <c r="AL7076" s="11"/>
      <c r="AM7076" s="5"/>
      <c r="AN7076" s="5"/>
      <c r="AO7076" s="5"/>
      <c r="AP7076" s="5"/>
      <c r="AQ7076" s="5"/>
      <c r="AR7076" s="5"/>
      <c r="AS7076" s="5"/>
      <c r="AT7076" s="5"/>
      <c r="AU7076" s="5"/>
      <c r="AV7076" s="5"/>
      <c r="AW7076" s="5"/>
      <c r="AX7076" s="5"/>
      <c r="AY7076" s="5"/>
      <c r="AZ7076" s="5"/>
      <c r="BA7076" s="5"/>
      <c r="BB7076" s="5"/>
      <c r="BC7076" s="5"/>
      <c r="BD7076" s="5"/>
      <c r="BE7076" s="5"/>
      <c r="BF7076" s="5"/>
      <c r="BG7076" s="5"/>
      <c r="BH7076" s="5"/>
      <c r="BI7076" s="5"/>
      <c r="BJ7076" s="5"/>
      <c r="BK7076" s="5"/>
      <c r="BL7076" s="5"/>
      <c r="BM7076" s="5"/>
      <c r="BN7076" s="5"/>
      <c r="BO7076" s="5"/>
      <c r="BP7076" s="5"/>
      <c r="BQ7076" s="5"/>
      <c r="BR7076" s="5"/>
      <c r="BS7076" s="5"/>
      <c r="BT7076" s="5"/>
      <c r="BU7076" s="5"/>
      <c r="BV7076" s="5"/>
      <c r="BW7076" s="5"/>
      <c r="BX7076" s="5"/>
    </row>
    <row r="7077" spans="1:76" x14ac:dyDescent="0.2">
      <c r="A7077" s="1" t="s">
        <v>22</v>
      </c>
      <c r="B7077" s="1" t="s">
        <v>103</v>
      </c>
      <c r="C7077" s="1" t="s">
        <v>794</v>
      </c>
      <c r="D7077" s="1" t="s">
        <v>777</v>
      </c>
      <c r="E7077" s="1" t="s">
        <v>2</v>
      </c>
      <c r="F7077" s="1" t="s">
        <v>1128</v>
      </c>
      <c r="G7077" s="1" t="s">
        <v>73</v>
      </c>
      <c r="H7077" s="8"/>
      <c r="I7077" s="8">
        <v>2015</v>
      </c>
      <c r="J7077" s="1" t="s">
        <v>768</v>
      </c>
      <c r="K7077" s="9">
        <v>2159</v>
      </c>
      <c r="L7077" s="10">
        <f>K7077/ VLOOKUP(A7077,Indicators!$B$1:$V$7,21,FALSE)</f>
        <v>12.649847076883415</v>
      </c>
      <c r="M7077" s="1" t="s">
        <v>769</v>
      </c>
      <c r="N7077" s="11"/>
      <c r="O7077" s="11"/>
      <c r="P7077" s="11"/>
      <c r="Q7077" s="8" t="str">
        <f t="shared" si="0"/>
        <v/>
      </c>
      <c r="R7077" s="1" t="s">
        <v>323</v>
      </c>
      <c r="S7077" s="1" t="s">
        <v>51</v>
      </c>
      <c r="T7077" s="11"/>
      <c r="U7077" s="11"/>
      <c r="V7077" s="11"/>
      <c r="W7077" s="11"/>
      <c r="X7077" s="11"/>
      <c r="Y7077" s="11"/>
      <c r="Z7077" s="11"/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/>
      <c r="AK7077" s="11"/>
      <c r="AL7077" s="11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C7077" s="5"/>
      <c r="BD7077" s="5"/>
      <c r="BE7077" s="5"/>
      <c r="BF7077" s="5"/>
      <c r="BG7077" s="5"/>
      <c r="BH7077" s="5"/>
      <c r="BI7077" s="5"/>
      <c r="BJ7077" s="5"/>
      <c r="BK7077" s="5"/>
      <c r="BL7077" s="5"/>
      <c r="BM7077" s="5"/>
      <c r="BN7077" s="5"/>
      <c r="BO7077" s="5"/>
      <c r="BP7077" s="5"/>
      <c r="BQ7077" s="5"/>
      <c r="BR7077" s="5"/>
      <c r="BS7077" s="5"/>
      <c r="BT7077" s="5"/>
      <c r="BU7077" s="5"/>
      <c r="BV7077" s="5"/>
      <c r="BW7077" s="5"/>
      <c r="BX7077" s="5"/>
    </row>
    <row r="7078" spans="1:76" x14ac:dyDescent="0.2">
      <c r="A7078" s="1" t="s">
        <v>22</v>
      </c>
      <c r="B7078" s="1" t="s">
        <v>770</v>
      </c>
      <c r="C7078" s="1" t="s">
        <v>1039</v>
      </c>
      <c r="D7078" s="1" t="s">
        <v>777</v>
      </c>
      <c r="E7078" s="1" t="s">
        <v>2</v>
      </c>
      <c r="F7078" s="1" t="s">
        <v>1128</v>
      </c>
      <c r="G7078" s="1" t="s">
        <v>73</v>
      </c>
      <c r="H7078" s="8"/>
      <c r="I7078" s="8">
        <v>2015</v>
      </c>
      <c r="J7078" s="1" t="s">
        <v>768</v>
      </c>
      <c r="K7078" s="8">
        <v>50</v>
      </c>
      <c r="L7078" s="10">
        <f>K7078/ VLOOKUP(A7078,Indicators!$B$1:$V$7,21,FALSE)</f>
        <v>0.29295616203991232</v>
      </c>
      <c r="M7078" s="11"/>
      <c r="N7078" s="11"/>
      <c r="O7078" s="11"/>
      <c r="P7078" s="11"/>
      <c r="Q7078" s="8" t="str">
        <f t="shared" si="0"/>
        <v/>
      </c>
      <c r="R7078" s="1" t="s">
        <v>98</v>
      </c>
      <c r="S7078" s="1" t="s">
        <v>47</v>
      </c>
      <c r="T7078" s="11"/>
      <c r="U7078" s="11"/>
      <c r="V7078" s="11"/>
      <c r="W7078" s="11"/>
      <c r="X7078" s="11"/>
      <c r="Y7078" s="11"/>
      <c r="Z7078" s="11"/>
      <c r="AA7078" s="11"/>
      <c r="AB7078" s="11"/>
      <c r="AC7078" s="11"/>
      <c r="AD7078" s="11"/>
      <c r="AE7078" s="11"/>
      <c r="AF7078" s="11"/>
      <c r="AG7078" s="11"/>
      <c r="AH7078" s="11"/>
      <c r="AI7078" s="11"/>
      <c r="AJ7078" s="11"/>
      <c r="AK7078" s="11"/>
      <c r="AL7078" s="11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5"/>
      <c r="AX7078" s="5"/>
      <c r="AY7078" s="5"/>
      <c r="AZ7078" s="5"/>
      <c r="BA7078" s="5"/>
      <c r="BB7078" s="5"/>
      <c r="BC7078" s="5"/>
      <c r="BD7078" s="5"/>
      <c r="BE7078" s="5"/>
      <c r="BF7078" s="5"/>
      <c r="BG7078" s="5"/>
      <c r="BH7078" s="5"/>
      <c r="BI7078" s="5"/>
      <c r="BJ7078" s="5"/>
      <c r="BK7078" s="5"/>
      <c r="BL7078" s="5"/>
      <c r="BM7078" s="5"/>
      <c r="BN7078" s="5"/>
      <c r="BO7078" s="5"/>
      <c r="BP7078" s="5"/>
      <c r="BQ7078" s="5"/>
      <c r="BR7078" s="5"/>
      <c r="BS7078" s="5"/>
      <c r="BT7078" s="5"/>
      <c r="BU7078" s="5"/>
      <c r="BV7078" s="5"/>
      <c r="BW7078" s="5"/>
      <c r="BX7078" s="5"/>
    </row>
    <row r="7079" spans="1:76" x14ac:dyDescent="0.2">
      <c r="A7079" s="1" t="s">
        <v>22</v>
      </c>
      <c r="B7079" s="1" t="s">
        <v>770</v>
      </c>
      <c r="C7079" s="1" t="s">
        <v>49</v>
      </c>
      <c r="D7079" s="1" t="s">
        <v>777</v>
      </c>
      <c r="E7079" s="1" t="s">
        <v>2</v>
      </c>
      <c r="F7079" s="1" t="s">
        <v>1128</v>
      </c>
      <c r="G7079" s="1" t="s">
        <v>73</v>
      </c>
      <c r="H7079" s="8"/>
      <c r="I7079" s="8">
        <v>2015</v>
      </c>
      <c r="J7079" s="1" t="s">
        <v>768</v>
      </c>
      <c r="K7079" s="8">
        <v>209</v>
      </c>
      <c r="L7079" s="10">
        <f>K7079/ VLOOKUP(A7079,Indicators!$B$1:$V$7,21,FALSE)</f>
        <v>1.2245567573268337</v>
      </c>
      <c r="M7079" s="11"/>
      <c r="N7079" s="11"/>
      <c r="O7079" s="11"/>
      <c r="P7079" s="11"/>
      <c r="Q7079" s="8" t="str">
        <f t="shared" si="0"/>
        <v/>
      </c>
      <c r="R7079" s="1" t="s">
        <v>103</v>
      </c>
      <c r="S7079" s="1" t="s">
        <v>49</v>
      </c>
      <c r="T7079" s="11"/>
      <c r="U7079" s="11"/>
      <c r="V7079" s="11"/>
      <c r="W7079" s="11"/>
      <c r="X7079" s="11"/>
      <c r="Y7079" s="11"/>
      <c r="Z7079" s="11"/>
      <c r="AA7079" s="11"/>
      <c r="AB7079" s="11"/>
      <c r="AC7079" s="11"/>
      <c r="AD7079" s="11"/>
      <c r="AE7079" s="11"/>
      <c r="AF7079" s="11"/>
      <c r="AG7079" s="11"/>
      <c r="AH7079" s="11"/>
      <c r="AI7079" s="11"/>
      <c r="AJ7079" s="11"/>
      <c r="AK7079" s="11"/>
      <c r="AL7079" s="11"/>
      <c r="AM7079" s="5"/>
      <c r="AN7079" s="5"/>
      <c r="AO7079" s="5"/>
      <c r="AP7079" s="5"/>
      <c r="AQ7079" s="5"/>
      <c r="AR7079" s="5"/>
      <c r="AS7079" s="5"/>
      <c r="AT7079" s="5"/>
      <c r="AU7079" s="5"/>
      <c r="AV7079" s="5"/>
      <c r="AW7079" s="5"/>
      <c r="AX7079" s="5"/>
      <c r="AY7079" s="5"/>
      <c r="AZ7079" s="5"/>
      <c r="BA7079" s="5"/>
      <c r="BB7079" s="5"/>
      <c r="BC7079" s="5"/>
      <c r="BD7079" s="5"/>
      <c r="BE7079" s="5"/>
      <c r="BF7079" s="5"/>
      <c r="BG7079" s="5"/>
      <c r="BH7079" s="5"/>
      <c r="BI7079" s="5"/>
      <c r="BJ7079" s="5"/>
      <c r="BK7079" s="5"/>
      <c r="BL7079" s="5"/>
      <c r="BM7079" s="5"/>
      <c r="BN7079" s="5"/>
      <c r="BO7079" s="5"/>
      <c r="BP7079" s="5"/>
      <c r="BQ7079" s="5"/>
      <c r="BR7079" s="5"/>
      <c r="BS7079" s="5"/>
      <c r="BT7079" s="5"/>
      <c r="BU7079" s="5"/>
      <c r="BV7079" s="5"/>
      <c r="BW7079" s="5"/>
      <c r="BX7079" s="5"/>
    </row>
    <row r="7080" spans="1:76" x14ac:dyDescent="0.2">
      <c r="A7080" s="1" t="s">
        <v>22</v>
      </c>
      <c r="B7080" s="1" t="s">
        <v>770</v>
      </c>
      <c r="C7080" s="1" t="s">
        <v>800</v>
      </c>
      <c r="D7080" s="1" t="s">
        <v>777</v>
      </c>
      <c r="E7080" s="1" t="s">
        <v>2</v>
      </c>
      <c r="F7080" s="1" t="s">
        <v>1128</v>
      </c>
      <c r="G7080" s="1" t="s">
        <v>73</v>
      </c>
      <c r="H7080" s="8"/>
      <c r="I7080" s="8">
        <v>2015</v>
      </c>
      <c r="J7080" s="1" t="s">
        <v>768</v>
      </c>
      <c r="K7080" s="8">
        <v>237</v>
      </c>
      <c r="L7080" s="10">
        <f>K7080/ VLOOKUP(A7080,Indicators!$B$1:$V$7,21,FALSE)</f>
        <v>1.3886122080691845</v>
      </c>
      <c r="M7080" s="11"/>
      <c r="N7080" s="11"/>
      <c r="O7080" s="11"/>
      <c r="P7080" s="11"/>
      <c r="Q7080" s="8" t="str">
        <f t="shared" si="0"/>
        <v/>
      </c>
      <c r="R7080" s="1" t="s">
        <v>97</v>
      </c>
      <c r="S7080" s="1" t="s">
        <v>80</v>
      </c>
      <c r="T7080" s="11"/>
      <c r="U7080" s="11"/>
      <c r="V7080" s="11"/>
      <c r="W7080" s="11"/>
      <c r="X7080" s="11"/>
      <c r="Y7080" s="11"/>
      <c r="Z7080" s="11"/>
      <c r="AA7080" s="11"/>
      <c r="AB7080" s="11"/>
      <c r="AC7080" s="11"/>
      <c r="AD7080" s="11"/>
      <c r="AE7080" s="11"/>
      <c r="AF7080" s="11"/>
      <c r="AG7080" s="11"/>
      <c r="AH7080" s="11"/>
      <c r="AI7080" s="11"/>
      <c r="AJ7080" s="11"/>
      <c r="AK7080" s="11"/>
      <c r="AL7080" s="11"/>
      <c r="AM7080" s="5"/>
      <c r="AN7080" s="5"/>
      <c r="AO7080" s="5"/>
      <c r="AP7080" s="5"/>
      <c r="AQ7080" s="5"/>
      <c r="AR7080" s="5"/>
      <c r="AS7080" s="5"/>
      <c r="AT7080" s="5"/>
      <c r="AU7080" s="5"/>
      <c r="AV7080" s="5"/>
      <c r="AW7080" s="5"/>
      <c r="AX7080" s="5"/>
      <c r="AY7080" s="5"/>
      <c r="AZ7080" s="5"/>
      <c r="BA7080" s="5"/>
      <c r="BB7080" s="5"/>
      <c r="BC7080" s="5"/>
      <c r="BD7080" s="5"/>
      <c r="BE7080" s="5"/>
      <c r="BF7080" s="5"/>
      <c r="BG7080" s="5"/>
      <c r="BH7080" s="5"/>
      <c r="BI7080" s="5"/>
      <c r="BJ7080" s="5"/>
      <c r="BK7080" s="5"/>
      <c r="BL7080" s="5"/>
      <c r="BM7080" s="5"/>
      <c r="BN7080" s="5"/>
      <c r="BO7080" s="5"/>
      <c r="BP7080" s="5"/>
      <c r="BQ7080" s="5"/>
      <c r="BR7080" s="5"/>
      <c r="BS7080" s="5"/>
      <c r="BT7080" s="5"/>
      <c r="BU7080" s="5"/>
      <c r="BV7080" s="5"/>
      <c r="BW7080" s="5"/>
      <c r="BX7080" s="5"/>
    </row>
    <row r="7081" spans="1:76" x14ac:dyDescent="0.2">
      <c r="A7081" s="1" t="s">
        <v>22</v>
      </c>
      <c r="B7081" s="1" t="s">
        <v>770</v>
      </c>
      <c r="C7081" s="1" t="s">
        <v>532</v>
      </c>
      <c r="D7081" s="1" t="s">
        <v>777</v>
      </c>
      <c r="E7081" s="1" t="s">
        <v>2</v>
      </c>
      <c r="F7081" s="1" t="s">
        <v>1128</v>
      </c>
      <c r="G7081" s="1" t="s">
        <v>73</v>
      </c>
      <c r="H7081" s="8"/>
      <c r="I7081" s="8">
        <v>2015</v>
      </c>
      <c r="J7081" s="1" t="s">
        <v>768</v>
      </c>
      <c r="K7081" s="8">
        <v>400</v>
      </c>
      <c r="L7081" s="10">
        <f>K7081/ VLOOKUP(A7081,Indicators!$B$1:$V$7,21,FALSE)</f>
        <v>2.3436492963192985</v>
      </c>
      <c r="M7081" s="11"/>
      <c r="N7081" s="11"/>
      <c r="O7081" s="11"/>
      <c r="P7081" s="11"/>
      <c r="Q7081" s="8" t="str">
        <f t="shared" si="0"/>
        <v/>
      </c>
      <c r="R7081" s="1" t="s">
        <v>99</v>
      </c>
      <c r="S7081" s="1" t="s">
        <v>68</v>
      </c>
      <c r="T7081" s="11"/>
      <c r="U7081" s="11"/>
      <c r="V7081" s="11"/>
      <c r="W7081" s="11"/>
      <c r="X7081" s="11"/>
      <c r="Y7081" s="11"/>
      <c r="Z7081" s="11"/>
      <c r="AA7081" s="11"/>
      <c r="AB7081" s="11"/>
      <c r="AC7081" s="11"/>
      <c r="AD7081" s="11"/>
      <c r="AE7081" s="11"/>
      <c r="AF7081" s="11"/>
      <c r="AG7081" s="11"/>
      <c r="AH7081" s="11"/>
      <c r="AI7081" s="11"/>
      <c r="AJ7081" s="11"/>
      <c r="AK7081" s="11"/>
      <c r="AL7081" s="11"/>
      <c r="AM7081" s="5"/>
      <c r="AN7081" s="5"/>
      <c r="AO7081" s="5"/>
      <c r="AP7081" s="5"/>
      <c r="AQ7081" s="5"/>
      <c r="AR7081" s="5"/>
      <c r="AS7081" s="5"/>
      <c r="AT7081" s="5"/>
      <c r="AU7081" s="5"/>
      <c r="AV7081" s="5"/>
      <c r="AW7081" s="5"/>
      <c r="AX7081" s="5"/>
      <c r="AY7081" s="5"/>
      <c r="AZ7081" s="5"/>
      <c r="BA7081" s="5"/>
      <c r="BB7081" s="5"/>
      <c r="BC7081" s="5"/>
      <c r="BD7081" s="5"/>
      <c r="BE7081" s="5"/>
      <c r="BF7081" s="5"/>
      <c r="BG7081" s="5"/>
      <c r="BH7081" s="5"/>
      <c r="BI7081" s="5"/>
      <c r="BJ7081" s="5"/>
      <c r="BK7081" s="5"/>
      <c r="BL7081" s="5"/>
      <c r="BM7081" s="5"/>
      <c r="BN7081" s="5"/>
      <c r="BO7081" s="5"/>
      <c r="BP7081" s="5"/>
      <c r="BQ7081" s="5"/>
      <c r="BR7081" s="5"/>
      <c r="BS7081" s="5"/>
      <c r="BT7081" s="5"/>
      <c r="BU7081" s="5"/>
      <c r="BV7081" s="5"/>
      <c r="BW7081" s="5"/>
      <c r="BX7081" s="5"/>
    </row>
    <row r="7082" spans="1:76" x14ac:dyDescent="0.2">
      <c r="A7082" s="1" t="s">
        <v>22</v>
      </c>
      <c r="B7082" s="1" t="s">
        <v>770</v>
      </c>
      <c r="C7082" s="1" t="s">
        <v>526</v>
      </c>
      <c r="D7082" s="1" t="s">
        <v>777</v>
      </c>
      <c r="E7082" s="1" t="s">
        <v>2</v>
      </c>
      <c r="F7082" s="1" t="s">
        <v>1128</v>
      </c>
      <c r="G7082" s="1" t="s">
        <v>73</v>
      </c>
      <c r="H7082" s="8"/>
      <c r="I7082" s="8">
        <v>2015</v>
      </c>
      <c r="J7082" s="1" t="s">
        <v>768</v>
      </c>
      <c r="K7082" s="8">
        <v>475</v>
      </c>
      <c r="L7082" s="10">
        <f>K7082/ VLOOKUP(A7082,Indicators!$B$1:$V$7,21,FALSE)</f>
        <v>2.7830835393791671</v>
      </c>
      <c r="M7082" s="11"/>
      <c r="N7082" s="11"/>
      <c r="O7082" s="11"/>
      <c r="P7082" s="11"/>
      <c r="Q7082" s="8" t="str">
        <f t="shared" si="0"/>
        <v/>
      </c>
      <c r="R7082" s="1" t="s">
        <v>103</v>
      </c>
      <c r="S7082" s="1" t="s">
        <v>53</v>
      </c>
      <c r="T7082" s="11"/>
      <c r="U7082" s="11"/>
      <c r="V7082" s="11"/>
      <c r="W7082" s="11"/>
      <c r="X7082" s="11"/>
      <c r="Y7082" s="11"/>
      <c r="Z7082" s="11"/>
      <c r="AA7082" s="11"/>
      <c r="AB7082" s="11"/>
      <c r="AC7082" s="11"/>
      <c r="AD7082" s="11"/>
      <c r="AE7082" s="11"/>
      <c r="AF7082" s="11"/>
      <c r="AG7082" s="11"/>
      <c r="AH7082" s="11"/>
      <c r="AI7082" s="11"/>
      <c r="AJ7082" s="11"/>
      <c r="AK7082" s="11"/>
      <c r="AL7082" s="11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5"/>
      <c r="AX7082" s="5"/>
      <c r="AY7082" s="5"/>
      <c r="AZ7082" s="5"/>
      <c r="BA7082" s="5"/>
      <c r="BB7082" s="5"/>
      <c r="BC7082" s="5"/>
      <c r="BD7082" s="5"/>
      <c r="BE7082" s="5"/>
      <c r="BF7082" s="5"/>
      <c r="BG7082" s="5"/>
      <c r="BH7082" s="5"/>
      <c r="BI7082" s="5"/>
      <c r="BJ7082" s="5"/>
      <c r="BK7082" s="5"/>
      <c r="BL7082" s="5"/>
      <c r="BM7082" s="5"/>
      <c r="BN7082" s="5"/>
      <c r="BO7082" s="5"/>
      <c r="BP7082" s="5"/>
      <c r="BQ7082" s="5"/>
      <c r="BR7082" s="5"/>
      <c r="BS7082" s="5"/>
      <c r="BT7082" s="5"/>
      <c r="BU7082" s="5"/>
      <c r="BV7082" s="5"/>
      <c r="BW7082" s="5"/>
      <c r="BX7082" s="5"/>
    </row>
    <row r="7083" spans="1:76" x14ac:dyDescent="0.2">
      <c r="A7083" s="1" t="s">
        <v>22</v>
      </c>
      <c r="B7083" s="1" t="s">
        <v>770</v>
      </c>
      <c r="C7083" s="1" t="s">
        <v>803</v>
      </c>
      <c r="D7083" s="1" t="s">
        <v>777</v>
      </c>
      <c r="E7083" s="1" t="s">
        <v>2</v>
      </c>
      <c r="F7083" s="1" t="s">
        <v>1128</v>
      </c>
      <c r="G7083" s="1" t="s">
        <v>73</v>
      </c>
      <c r="H7083" s="8"/>
      <c r="I7083" s="8">
        <v>2015</v>
      </c>
      <c r="J7083" s="1" t="s">
        <v>768</v>
      </c>
      <c r="K7083" s="8">
        <v>570</v>
      </c>
      <c r="L7083" s="10">
        <f>K7083/ VLOOKUP(A7083,Indicators!$B$1:$V$7,21,FALSE)</f>
        <v>3.3397002472550006</v>
      </c>
      <c r="M7083" s="11"/>
      <c r="N7083" s="11"/>
      <c r="O7083" s="11"/>
      <c r="P7083" s="11"/>
      <c r="Q7083" s="8" t="str">
        <f t="shared" si="0"/>
        <v/>
      </c>
      <c r="R7083" s="1" t="s">
        <v>103</v>
      </c>
      <c r="S7083" s="1" t="s">
        <v>86</v>
      </c>
      <c r="T7083" s="11"/>
      <c r="U7083" s="11"/>
      <c r="V7083" s="11"/>
      <c r="W7083" s="11"/>
      <c r="X7083" s="11"/>
      <c r="Y7083" s="11"/>
      <c r="Z7083" s="11"/>
      <c r="AA7083" s="11"/>
      <c r="AB7083" s="11"/>
      <c r="AC7083" s="11"/>
      <c r="AD7083" s="11"/>
      <c r="AE7083" s="11"/>
      <c r="AF7083" s="11"/>
      <c r="AG7083" s="11"/>
      <c r="AH7083" s="11"/>
      <c r="AI7083" s="11"/>
      <c r="AJ7083" s="11"/>
      <c r="AK7083" s="11"/>
      <c r="AL7083" s="11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5"/>
      <c r="AX7083" s="5"/>
      <c r="AY7083" s="5"/>
      <c r="AZ7083" s="5"/>
      <c r="BA7083" s="5"/>
      <c r="BB7083" s="5"/>
      <c r="BC7083" s="5"/>
      <c r="BD7083" s="5"/>
      <c r="BE7083" s="5"/>
      <c r="BF7083" s="5"/>
      <c r="BG7083" s="5"/>
      <c r="BH7083" s="5"/>
      <c r="BI7083" s="5"/>
      <c r="BJ7083" s="5"/>
      <c r="BK7083" s="5"/>
      <c r="BL7083" s="5"/>
      <c r="BM7083" s="5"/>
      <c r="BN7083" s="5"/>
      <c r="BO7083" s="5"/>
      <c r="BP7083" s="5"/>
      <c r="BQ7083" s="5"/>
      <c r="BR7083" s="5"/>
      <c r="BS7083" s="5"/>
      <c r="BT7083" s="5"/>
      <c r="BU7083" s="5"/>
      <c r="BV7083" s="5"/>
      <c r="BW7083" s="5"/>
      <c r="BX7083" s="5"/>
    </row>
    <row r="7084" spans="1:76" x14ac:dyDescent="0.2">
      <c r="A7084" s="1" t="s">
        <v>22</v>
      </c>
      <c r="B7084" s="1" t="s">
        <v>770</v>
      </c>
      <c r="C7084" s="1" t="s">
        <v>538</v>
      </c>
      <c r="D7084" s="1" t="s">
        <v>777</v>
      </c>
      <c r="E7084" s="1" t="s">
        <v>2</v>
      </c>
      <c r="F7084" s="1" t="s">
        <v>1128</v>
      </c>
      <c r="G7084" s="1" t="s">
        <v>73</v>
      </c>
      <c r="H7084" s="8"/>
      <c r="I7084" s="8">
        <v>2015</v>
      </c>
      <c r="J7084" s="1" t="s">
        <v>768</v>
      </c>
      <c r="K7084" s="8">
        <v>785</v>
      </c>
      <c r="L7084" s="10">
        <f>K7084/ VLOOKUP(A7084,Indicators!$B$1:$V$7,21,FALSE)</f>
        <v>4.5994117440266233</v>
      </c>
      <c r="M7084" s="11"/>
      <c r="N7084" s="11"/>
      <c r="O7084" s="11"/>
      <c r="P7084" s="11"/>
      <c r="Q7084" s="8" t="str">
        <f t="shared" si="0"/>
        <v/>
      </c>
      <c r="R7084" s="1" t="s">
        <v>103</v>
      </c>
      <c r="S7084" s="1" t="s">
        <v>49</v>
      </c>
      <c r="T7084" s="11"/>
      <c r="U7084" s="11"/>
      <c r="V7084" s="11"/>
      <c r="W7084" s="11"/>
      <c r="X7084" s="11"/>
      <c r="Y7084" s="11"/>
      <c r="Z7084" s="11"/>
      <c r="AA7084" s="11"/>
      <c r="AB7084" s="11"/>
      <c r="AC7084" s="11"/>
      <c r="AD7084" s="11"/>
      <c r="AE7084" s="11"/>
      <c r="AF7084" s="11"/>
      <c r="AG7084" s="11"/>
      <c r="AH7084" s="11"/>
      <c r="AI7084" s="11"/>
      <c r="AJ7084" s="11"/>
      <c r="AK7084" s="11"/>
      <c r="AL7084" s="11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5"/>
      <c r="AX7084" s="5"/>
      <c r="AY7084" s="5"/>
      <c r="AZ7084" s="5"/>
      <c r="BA7084" s="5"/>
      <c r="BB7084" s="5"/>
      <c r="BC7084" s="5"/>
      <c r="BD7084" s="5"/>
      <c r="BE7084" s="5"/>
      <c r="BF7084" s="5"/>
      <c r="BG7084" s="5"/>
      <c r="BH7084" s="5"/>
      <c r="BI7084" s="5"/>
      <c r="BJ7084" s="5"/>
      <c r="BK7084" s="5"/>
      <c r="BL7084" s="5"/>
      <c r="BM7084" s="5"/>
      <c r="BN7084" s="5"/>
      <c r="BO7084" s="5"/>
      <c r="BP7084" s="5"/>
      <c r="BQ7084" s="5"/>
      <c r="BR7084" s="5"/>
      <c r="BS7084" s="5"/>
      <c r="BT7084" s="5"/>
      <c r="BU7084" s="5"/>
      <c r="BV7084" s="5"/>
      <c r="BW7084" s="5"/>
      <c r="BX7084" s="5"/>
    </row>
    <row r="7085" spans="1:76" x14ac:dyDescent="0.2">
      <c r="A7085" s="1" t="s">
        <v>22</v>
      </c>
      <c r="B7085" s="1" t="s">
        <v>770</v>
      </c>
      <c r="C7085" s="1" t="s">
        <v>802</v>
      </c>
      <c r="D7085" s="1" t="s">
        <v>777</v>
      </c>
      <c r="E7085" s="1" t="s">
        <v>2</v>
      </c>
      <c r="F7085" s="1" t="s">
        <v>1128</v>
      </c>
      <c r="G7085" s="1" t="s">
        <v>73</v>
      </c>
      <c r="H7085" s="8"/>
      <c r="I7085" s="8">
        <v>2015</v>
      </c>
      <c r="J7085" s="1" t="s">
        <v>768</v>
      </c>
      <c r="K7085" s="9">
        <v>1000</v>
      </c>
      <c r="L7085" s="10">
        <f>K7085/ VLOOKUP(A7085,Indicators!$B$1:$V$7,21,FALSE)</f>
        <v>5.8591232407982465</v>
      </c>
      <c r="M7085" s="11"/>
      <c r="N7085" s="11"/>
      <c r="O7085" s="11"/>
      <c r="P7085" s="11"/>
      <c r="Q7085" s="8" t="str">
        <f t="shared" si="0"/>
        <v/>
      </c>
      <c r="R7085" s="1" t="s">
        <v>103</v>
      </c>
      <c r="S7085" s="1" t="s">
        <v>54</v>
      </c>
      <c r="T7085" s="11"/>
      <c r="U7085" s="11"/>
      <c r="V7085" s="11"/>
      <c r="W7085" s="11"/>
      <c r="X7085" s="11"/>
      <c r="Y7085" s="11"/>
      <c r="Z7085" s="11"/>
      <c r="AA7085" s="11"/>
      <c r="AB7085" s="11"/>
      <c r="AC7085" s="11"/>
      <c r="AD7085" s="11"/>
      <c r="AE7085" s="11"/>
      <c r="AF7085" s="11"/>
      <c r="AG7085" s="11"/>
      <c r="AH7085" s="11"/>
      <c r="AI7085" s="11"/>
      <c r="AJ7085" s="11"/>
      <c r="AK7085" s="11"/>
      <c r="AL7085" s="11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5"/>
      <c r="AX7085" s="5"/>
      <c r="AY7085" s="5"/>
      <c r="AZ7085" s="5"/>
      <c r="BA7085" s="5"/>
      <c r="BB7085" s="5"/>
      <c r="BC7085" s="5"/>
      <c r="BD7085" s="5"/>
      <c r="BE7085" s="5"/>
      <c r="BF7085" s="5"/>
      <c r="BG7085" s="5"/>
      <c r="BH7085" s="5"/>
      <c r="BI7085" s="5"/>
      <c r="BJ7085" s="5"/>
      <c r="BK7085" s="5"/>
      <c r="BL7085" s="5"/>
      <c r="BM7085" s="5"/>
      <c r="BN7085" s="5"/>
      <c r="BO7085" s="5"/>
      <c r="BP7085" s="5"/>
      <c r="BQ7085" s="5"/>
      <c r="BR7085" s="5"/>
      <c r="BS7085" s="5"/>
      <c r="BT7085" s="5"/>
      <c r="BU7085" s="5"/>
      <c r="BV7085" s="5"/>
      <c r="BW7085" s="5"/>
      <c r="BX7085" s="5"/>
    </row>
    <row r="7086" spans="1:76" x14ac:dyDescent="0.2">
      <c r="A7086" s="1" t="s">
        <v>22</v>
      </c>
      <c r="B7086" s="1" t="s">
        <v>770</v>
      </c>
      <c r="C7086" s="1" t="s">
        <v>771</v>
      </c>
      <c r="D7086" s="1" t="s">
        <v>777</v>
      </c>
      <c r="E7086" s="1" t="s">
        <v>2</v>
      </c>
      <c r="F7086" s="1" t="s">
        <v>1128</v>
      </c>
      <c r="G7086" s="1" t="s">
        <v>73</v>
      </c>
      <c r="H7086" s="8"/>
      <c r="I7086" s="8">
        <v>2015</v>
      </c>
      <c r="J7086" s="1" t="s">
        <v>768</v>
      </c>
      <c r="K7086" s="9">
        <v>1300</v>
      </c>
      <c r="L7086" s="10">
        <f>K7086/ VLOOKUP(A7086,Indicators!$B$1:$V$7,21,FALSE)</f>
        <v>7.6168602130377208</v>
      </c>
      <c r="M7086" s="11"/>
      <c r="N7086" s="11"/>
      <c r="O7086" s="11"/>
      <c r="P7086" s="11"/>
      <c r="Q7086" s="8" t="str">
        <f t="shared" si="0"/>
        <v/>
      </c>
      <c r="R7086" s="1" t="s">
        <v>271</v>
      </c>
      <c r="S7086" s="1" t="s">
        <v>55</v>
      </c>
      <c r="T7086" s="11"/>
      <c r="U7086" s="11"/>
      <c r="V7086" s="11"/>
      <c r="W7086" s="11"/>
      <c r="X7086" s="11"/>
      <c r="Y7086" s="11"/>
      <c r="Z7086" s="11"/>
      <c r="AA7086" s="11"/>
      <c r="AB7086" s="11"/>
      <c r="AC7086" s="11"/>
      <c r="AD7086" s="11"/>
      <c r="AE7086" s="11"/>
      <c r="AF7086" s="11"/>
      <c r="AG7086" s="11"/>
      <c r="AH7086" s="11"/>
      <c r="AI7086" s="11"/>
      <c r="AJ7086" s="11"/>
      <c r="AK7086" s="11"/>
      <c r="AL7086" s="11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C7086" s="5"/>
      <c r="BD7086" s="5"/>
      <c r="BE7086" s="5"/>
      <c r="BF7086" s="5"/>
      <c r="BG7086" s="5"/>
      <c r="BH7086" s="5"/>
      <c r="BI7086" s="5"/>
      <c r="BJ7086" s="5"/>
      <c r="BK7086" s="5"/>
      <c r="BL7086" s="5"/>
      <c r="BM7086" s="5"/>
      <c r="BN7086" s="5"/>
      <c r="BO7086" s="5"/>
      <c r="BP7086" s="5"/>
      <c r="BQ7086" s="5"/>
      <c r="BR7086" s="5"/>
      <c r="BS7086" s="5"/>
      <c r="BT7086" s="5"/>
      <c r="BU7086" s="5"/>
      <c r="BV7086" s="5"/>
      <c r="BW7086" s="5"/>
      <c r="BX7086" s="5"/>
    </row>
    <row r="7087" spans="1:76" x14ac:dyDescent="0.2">
      <c r="A7087" s="1" t="s">
        <v>22</v>
      </c>
      <c r="B7087" s="1" t="s">
        <v>770</v>
      </c>
      <c r="C7087" s="1" t="s">
        <v>804</v>
      </c>
      <c r="D7087" s="1" t="s">
        <v>777</v>
      </c>
      <c r="E7087" s="1" t="s">
        <v>2</v>
      </c>
      <c r="F7087" s="1" t="s">
        <v>1128</v>
      </c>
      <c r="G7087" s="1" t="s">
        <v>73</v>
      </c>
      <c r="H7087" s="8"/>
      <c r="I7087" s="8">
        <v>2015</v>
      </c>
      <c r="J7087" s="1" t="s">
        <v>768</v>
      </c>
      <c r="K7087" s="9">
        <v>1562</v>
      </c>
      <c r="L7087" s="10">
        <f>K7087/ VLOOKUP(A7087,Indicators!$B$1:$V$7,21,FALSE)</f>
        <v>9.1519505021268621</v>
      </c>
      <c r="M7087" s="11"/>
      <c r="N7087" s="11"/>
      <c r="O7087" s="11"/>
      <c r="P7087" s="11"/>
      <c r="Q7087" s="8" t="str">
        <f t="shared" si="0"/>
        <v/>
      </c>
      <c r="R7087" s="1" t="s">
        <v>103</v>
      </c>
      <c r="S7087" s="1" t="s">
        <v>54</v>
      </c>
      <c r="T7087" s="11"/>
      <c r="U7087" s="11"/>
      <c r="V7087" s="11"/>
      <c r="W7087" s="11"/>
      <c r="X7087" s="11"/>
      <c r="Y7087" s="11"/>
      <c r="Z7087" s="11"/>
      <c r="AA7087" s="11"/>
      <c r="AB7087" s="11"/>
      <c r="AC7087" s="11"/>
      <c r="AD7087" s="11"/>
      <c r="AE7087" s="11"/>
      <c r="AF7087" s="11"/>
      <c r="AG7087" s="11"/>
      <c r="AH7087" s="11"/>
      <c r="AI7087" s="11"/>
      <c r="AJ7087" s="11"/>
      <c r="AK7087" s="11"/>
      <c r="AL7087" s="11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5"/>
      <c r="AX7087" s="5"/>
      <c r="AY7087" s="5"/>
      <c r="AZ7087" s="5"/>
      <c r="BA7087" s="5"/>
      <c r="BB7087" s="5"/>
      <c r="BC7087" s="5"/>
      <c r="BD7087" s="5"/>
      <c r="BE7087" s="5"/>
      <c r="BF7087" s="5"/>
      <c r="BG7087" s="5"/>
      <c r="BH7087" s="5"/>
      <c r="BI7087" s="5"/>
      <c r="BJ7087" s="5"/>
      <c r="BK7087" s="5"/>
      <c r="BL7087" s="5"/>
      <c r="BM7087" s="5"/>
      <c r="BN7087" s="5"/>
      <c r="BO7087" s="5"/>
      <c r="BP7087" s="5"/>
      <c r="BQ7087" s="5"/>
      <c r="BR7087" s="5"/>
      <c r="BS7087" s="5"/>
      <c r="BT7087" s="5"/>
      <c r="BU7087" s="5"/>
      <c r="BV7087" s="5"/>
      <c r="BW7087" s="5"/>
      <c r="BX7087" s="5"/>
    </row>
    <row r="7088" spans="1:76" x14ac:dyDescent="0.2">
      <c r="A7088" s="1" t="s">
        <v>22</v>
      </c>
      <c r="B7088" s="1" t="s">
        <v>775</v>
      </c>
      <c r="C7088" s="1" t="s">
        <v>808</v>
      </c>
      <c r="D7088" s="1" t="s">
        <v>777</v>
      </c>
      <c r="E7088" s="1" t="s">
        <v>2</v>
      </c>
      <c r="F7088" s="1" t="s">
        <v>1128</v>
      </c>
      <c r="G7088" s="1" t="s">
        <v>73</v>
      </c>
      <c r="H7088" s="8"/>
      <c r="I7088" s="8">
        <v>2015</v>
      </c>
      <c r="J7088" s="1" t="s">
        <v>768</v>
      </c>
      <c r="K7088" s="8">
        <v>400</v>
      </c>
      <c r="L7088" s="10">
        <f>K7088/ VLOOKUP(A7088,Indicators!$B$1:$V$7,21,FALSE)</f>
        <v>2.3436492963192985</v>
      </c>
      <c r="M7088" s="1" t="s">
        <v>769</v>
      </c>
      <c r="N7088" s="11"/>
      <c r="O7088" s="11"/>
      <c r="P7088" s="11"/>
      <c r="Q7088" s="8" t="str">
        <f t="shared" si="0"/>
        <v/>
      </c>
      <c r="R7088" s="1" t="s">
        <v>158</v>
      </c>
      <c r="S7088" s="1" t="s">
        <v>56</v>
      </c>
      <c r="T7088" s="11"/>
      <c r="U7088" s="11"/>
      <c r="V7088" s="11"/>
      <c r="W7088" s="11"/>
      <c r="X7088" s="11"/>
      <c r="Y7088" s="11"/>
      <c r="Z7088" s="11"/>
      <c r="AA7088" s="11"/>
      <c r="AB7088" s="11"/>
      <c r="AC7088" s="11"/>
      <c r="AD7088" s="11"/>
      <c r="AE7088" s="11"/>
      <c r="AF7088" s="11"/>
      <c r="AG7088" s="11"/>
      <c r="AH7088" s="11"/>
      <c r="AI7088" s="11"/>
      <c r="AJ7088" s="11"/>
      <c r="AK7088" s="11"/>
      <c r="AL7088" s="11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C7088" s="5"/>
      <c r="BD7088" s="5"/>
      <c r="BE7088" s="5"/>
      <c r="BF7088" s="5"/>
      <c r="BG7088" s="5"/>
      <c r="BH7088" s="5"/>
      <c r="BI7088" s="5"/>
      <c r="BJ7088" s="5"/>
      <c r="BK7088" s="5"/>
      <c r="BL7088" s="5"/>
      <c r="BM7088" s="5"/>
      <c r="BN7088" s="5"/>
      <c r="BO7088" s="5"/>
      <c r="BP7088" s="5"/>
      <c r="BQ7088" s="5"/>
      <c r="BR7088" s="5"/>
      <c r="BS7088" s="5"/>
      <c r="BT7088" s="5"/>
      <c r="BU7088" s="5"/>
      <c r="BV7088" s="5"/>
      <c r="BW7088" s="5"/>
      <c r="BX7088" s="5"/>
    </row>
    <row r="7089" spans="1:76" x14ac:dyDescent="0.2">
      <c r="A7089" s="1" t="s">
        <v>22</v>
      </c>
      <c r="B7089" s="1" t="s">
        <v>158</v>
      </c>
      <c r="C7089" s="1" t="s">
        <v>783</v>
      </c>
      <c r="D7089" s="1" t="s">
        <v>777</v>
      </c>
      <c r="E7089" s="1" t="s">
        <v>2</v>
      </c>
      <c r="F7089" s="1" t="s">
        <v>1128</v>
      </c>
      <c r="G7089" s="1" t="s">
        <v>73</v>
      </c>
      <c r="H7089" s="8"/>
      <c r="I7089" s="8">
        <v>2015</v>
      </c>
      <c r="J7089" s="1" t="s">
        <v>768</v>
      </c>
      <c r="K7089" s="8">
        <v>912</v>
      </c>
      <c r="L7089" s="10">
        <f>K7089/ VLOOKUP(A7089,Indicators!$B$1:$V$7,21,FALSE)</f>
        <v>5.3435203956080013</v>
      </c>
      <c r="M7089" s="45" t="s">
        <v>782</v>
      </c>
      <c r="N7089" s="46"/>
      <c r="O7089" s="11"/>
      <c r="P7089" s="11"/>
      <c r="Q7089" s="8" t="str">
        <f t="shared" si="0"/>
        <v/>
      </c>
      <c r="R7089" s="1" t="s">
        <v>158</v>
      </c>
      <c r="S7089" s="1" t="s">
        <v>56</v>
      </c>
      <c r="T7089" s="11"/>
      <c r="U7089" s="11"/>
      <c r="V7089" s="11"/>
      <c r="W7089" s="11"/>
      <c r="X7089" s="11"/>
      <c r="Y7089" s="11"/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/>
      <c r="AK7089" s="11"/>
      <c r="AL7089" s="11"/>
      <c r="AM7089" s="5"/>
      <c r="AN7089" s="5"/>
      <c r="AO7089" s="5"/>
      <c r="AP7089" s="5"/>
      <c r="AQ7089" s="5"/>
      <c r="AR7089" s="5"/>
      <c r="AS7089" s="5"/>
      <c r="AT7089" s="5"/>
      <c r="AU7089" s="5"/>
      <c r="AV7089" s="5"/>
      <c r="AW7089" s="5"/>
      <c r="AX7089" s="5"/>
      <c r="AY7089" s="5"/>
      <c r="AZ7089" s="5"/>
      <c r="BA7089" s="5"/>
      <c r="BB7089" s="5"/>
      <c r="BC7089" s="5"/>
      <c r="BD7089" s="5"/>
      <c r="BE7089" s="5"/>
      <c r="BF7089" s="5"/>
      <c r="BG7089" s="5"/>
      <c r="BH7089" s="5"/>
      <c r="BI7089" s="5"/>
      <c r="BJ7089" s="5"/>
      <c r="BK7089" s="5"/>
      <c r="BL7089" s="5"/>
      <c r="BM7089" s="5"/>
      <c r="BN7089" s="5"/>
      <c r="BO7089" s="5"/>
      <c r="BP7089" s="5"/>
      <c r="BQ7089" s="5"/>
      <c r="BR7089" s="5"/>
      <c r="BS7089" s="5"/>
      <c r="BT7089" s="5"/>
      <c r="BU7089" s="5"/>
      <c r="BV7089" s="5"/>
      <c r="BW7089" s="5"/>
      <c r="BX7089" s="5"/>
    </row>
    <row r="7090" spans="1:76" x14ac:dyDescent="0.2">
      <c r="A7090" s="1" t="s">
        <v>22</v>
      </c>
      <c r="B7090" s="1" t="s">
        <v>158</v>
      </c>
      <c r="C7090" s="1" t="s">
        <v>882</v>
      </c>
      <c r="D7090" s="1" t="s">
        <v>777</v>
      </c>
      <c r="E7090" s="1" t="s">
        <v>2</v>
      </c>
      <c r="F7090" s="1" t="s">
        <v>1128</v>
      </c>
      <c r="G7090" s="1" t="s">
        <v>73</v>
      </c>
      <c r="H7090" s="8"/>
      <c r="I7090" s="8">
        <v>2015</v>
      </c>
      <c r="J7090" s="1" t="s">
        <v>768</v>
      </c>
      <c r="K7090" s="9">
        <v>1000</v>
      </c>
      <c r="L7090" s="10">
        <f>K7090/ VLOOKUP(A7090,Indicators!$B$1:$V$7,21,FALSE)</f>
        <v>5.8591232407982465</v>
      </c>
      <c r="M7090" s="45" t="s">
        <v>782</v>
      </c>
      <c r="N7090" s="46"/>
      <c r="O7090" s="11"/>
      <c r="P7090" s="11"/>
      <c r="Q7090" s="8" t="str">
        <f t="shared" si="0"/>
        <v/>
      </c>
      <c r="R7090" s="1" t="s">
        <v>158</v>
      </c>
      <c r="S7090" s="1" t="s">
        <v>56</v>
      </c>
      <c r="T7090" s="11"/>
      <c r="U7090" s="11"/>
      <c r="V7090" s="11"/>
      <c r="W7090" s="11"/>
      <c r="X7090" s="11"/>
      <c r="Y7090" s="11"/>
      <c r="Z7090" s="11"/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/>
      <c r="AK7090" s="11"/>
      <c r="AL7090" s="11"/>
      <c r="AM7090" s="5"/>
      <c r="AN7090" s="5"/>
      <c r="AO7090" s="5"/>
      <c r="AP7090" s="5"/>
      <c r="AQ7090" s="5"/>
      <c r="AR7090" s="5"/>
      <c r="AS7090" s="5"/>
      <c r="AT7090" s="5"/>
      <c r="AU7090" s="5"/>
      <c r="AV7090" s="5"/>
      <c r="AW7090" s="5"/>
      <c r="AX7090" s="5"/>
      <c r="AY7090" s="5"/>
      <c r="AZ7090" s="5"/>
      <c r="BA7090" s="5"/>
      <c r="BB7090" s="5"/>
      <c r="BC7090" s="5"/>
      <c r="BD7090" s="5"/>
      <c r="BE7090" s="5"/>
      <c r="BF7090" s="5"/>
      <c r="BG7090" s="5"/>
      <c r="BH7090" s="5"/>
      <c r="BI7090" s="5"/>
      <c r="BJ7090" s="5"/>
      <c r="BK7090" s="5"/>
      <c r="BL7090" s="5"/>
      <c r="BM7090" s="5"/>
      <c r="BN7090" s="5"/>
      <c r="BO7090" s="5"/>
      <c r="BP7090" s="5"/>
      <c r="BQ7090" s="5"/>
      <c r="BR7090" s="5"/>
      <c r="BS7090" s="5"/>
      <c r="BT7090" s="5"/>
      <c r="BU7090" s="5"/>
      <c r="BV7090" s="5"/>
      <c r="BW7090" s="5"/>
      <c r="BX7090" s="5"/>
    </row>
    <row r="7091" spans="1:76" x14ac:dyDescent="0.2">
      <c r="A7091" s="1" t="s">
        <v>22</v>
      </c>
      <c r="B7091" s="1" t="s">
        <v>158</v>
      </c>
      <c r="C7091" s="1" t="s">
        <v>854</v>
      </c>
      <c r="D7091" s="1" t="s">
        <v>777</v>
      </c>
      <c r="E7091" s="1" t="s">
        <v>2</v>
      </c>
      <c r="F7091" s="1" t="s">
        <v>1128</v>
      </c>
      <c r="G7091" s="1" t="s">
        <v>73</v>
      </c>
      <c r="H7091" s="8"/>
      <c r="I7091" s="8">
        <v>2015</v>
      </c>
      <c r="J7091" s="1" t="s">
        <v>768</v>
      </c>
      <c r="K7091" s="9">
        <v>1425</v>
      </c>
      <c r="L7091" s="10">
        <f>K7091/ VLOOKUP(A7091,Indicators!$B$1:$V$7,21,FALSE)</f>
        <v>8.3492506181375017</v>
      </c>
      <c r="M7091" s="45" t="s">
        <v>782</v>
      </c>
      <c r="N7091" s="46"/>
      <c r="O7091" s="11"/>
      <c r="P7091" s="11"/>
      <c r="Q7091" s="8" t="str">
        <f t="shared" si="0"/>
        <v/>
      </c>
      <c r="R7091" s="1" t="s">
        <v>158</v>
      </c>
      <c r="S7091" s="1" t="s">
        <v>56</v>
      </c>
      <c r="T7091" s="11"/>
      <c r="U7091" s="11"/>
      <c r="V7091" s="11"/>
      <c r="W7091" s="11"/>
      <c r="X7091" s="11"/>
      <c r="Y7091" s="11"/>
      <c r="Z7091" s="11"/>
      <c r="AA7091" s="11"/>
      <c r="AB7091" s="11"/>
      <c r="AC7091" s="11"/>
      <c r="AD7091" s="11"/>
      <c r="AE7091" s="11"/>
      <c r="AF7091" s="11"/>
      <c r="AG7091" s="11"/>
      <c r="AH7091" s="11"/>
      <c r="AI7091" s="11"/>
      <c r="AJ7091" s="11"/>
      <c r="AK7091" s="11"/>
      <c r="AL7091" s="11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C7091" s="5"/>
      <c r="BD7091" s="5"/>
      <c r="BE7091" s="5"/>
      <c r="BF7091" s="5"/>
      <c r="BG7091" s="5"/>
      <c r="BH7091" s="5"/>
      <c r="BI7091" s="5"/>
      <c r="BJ7091" s="5"/>
      <c r="BK7091" s="5"/>
      <c r="BL7091" s="5"/>
      <c r="BM7091" s="5"/>
      <c r="BN7091" s="5"/>
      <c r="BO7091" s="5"/>
      <c r="BP7091" s="5"/>
      <c r="BQ7091" s="5"/>
      <c r="BR7091" s="5"/>
      <c r="BS7091" s="5"/>
      <c r="BT7091" s="5"/>
      <c r="BU7091" s="5"/>
      <c r="BV7091" s="5"/>
      <c r="BW7091" s="5"/>
      <c r="BX7091" s="5"/>
    </row>
    <row r="7092" spans="1:76" x14ac:dyDescent="0.2">
      <c r="A7092" s="1" t="s">
        <v>22</v>
      </c>
      <c r="B7092" s="1" t="s">
        <v>158</v>
      </c>
      <c r="C7092" s="1" t="s">
        <v>787</v>
      </c>
      <c r="D7092" s="1" t="s">
        <v>777</v>
      </c>
      <c r="E7092" s="1" t="s">
        <v>2</v>
      </c>
      <c r="F7092" s="1" t="s">
        <v>1128</v>
      </c>
      <c r="G7092" s="1" t="s">
        <v>73</v>
      </c>
      <c r="H7092" s="8"/>
      <c r="I7092" s="8">
        <v>2015</v>
      </c>
      <c r="J7092" s="1" t="s">
        <v>768</v>
      </c>
      <c r="K7092" s="9">
        <v>2300</v>
      </c>
      <c r="L7092" s="10">
        <f>K7092/ VLOOKUP(A7092,Indicators!$B$1:$V$7,21,FALSE)</f>
        <v>13.475983453835967</v>
      </c>
      <c r="M7092" s="45" t="s">
        <v>782</v>
      </c>
      <c r="N7092" s="46"/>
      <c r="O7092" s="11"/>
      <c r="P7092" s="11"/>
      <c r="Q7092" s="8" t="str">
        <f t="shared" si="0"/>
        <v/>
      </c>
      <c r="R7092" s="1" t="s">
        <v>158</v>
      </c>
      <c r="S7092" s="1" t="s">
        <v>56</v>
      </c>
      <c r="T7092" s="11"/>
      <c r="U7092" s="11"/>
      <c r="V7092" s="11"/>
      <c r="W7092" s="11"/>
      <c r="X7092" s="11"/>
      <c r="Y7092" s="11"/>
      <c r="Z7092" s="11"/>
      <c r="AA7092" s="11"/>
      <c r="AB7092" s="11"/>
      <c r="AC7092" s="11"/>
      <c r="AD7092" s="11"/>
      <c r="AE7092" s="11"/>
      <c r="AF7092" s="11"/>
      <c r="AG7092" s="11"/>
      <c r="AH7092" s="11"/>
      <c r="AI7092" s="11"/>
      <c r="AJ7092" s="11"/>
      <c r="AK7092" s="11"/>
      <c r="AL7092" s="11"/>
      <c r="AM7092" s="5"/>
      <c r="AN7092" s="5"/>
      <c r="AO7092" s="5"/>
      <c r="AP7092" s="5"/>
      <c r="AQ7092" s="5"/>
      <c r="AR7092" s="5"/>
      <c r="AS7092" s="5"/>
      <c r="AT7092" s="5"/>
      <c r="AU7092" s="5"/>
      <c r="AV7092" s="5"/>
      <c r="AW7092" s="5"/>
      <c r="AX7092" s="5"/>
      <c r="AY7092" s="5"/>
      <c r="AZ7092" s="5"/>
      <c r="BA7092" s="5"/>
      <c r="BB7092" s="5"/>
      <c r="BC7092" s="5"/>
      <c r="BD7092" s="5"/>
      <c r="BE7092" s="5"/>
      <c r="BF7092" s="5"/>
      <c r="BG7092" s="5"/>
      <c r="BH7092" s="5"/>
      <c r="BI7092" s="5"/>
      <c r="BJ7092" s="5"/>
      <c r="BK7092" s="5"/>
      <c r="BL7092" s="5"/>
      <c r="BM7092" s="5"/>
      <c r="BN7092" s="5"/>
      <c r="BO7092" s="5"/>
      <c r="BP7092" s="5"/>
      <c r="BQ7092" s="5"/>
      <c r="BR7092" s="5"/>
      <c r="BS7092" s="5"/>
      <c r="BT7092" s="5"/>
      <c r="BU7092" s="5"/>
      <c r="BV7092" s="5"/>
      <c r="BW7092" s="5"/>
      <c r="BX7092" s="5"/>
    </row>
    <row r="7093" spans="1:76" x14ac:dyDescent="0.2">
      <c r="A7093" s="1" t="s">
        <v>22</v>
      </c>
      <c r="B7093" s="1" t="s">
        <v>158</v>
      </c>
      <c r="C7093" s="1" t="s">
        <v>781</v>
      </c>
      <c r="D7093" s="1" t="s">
        <v>777</v>
      </c>
      <c r="E7093" s="1" t="s">
        <v>2</v>
      </c>
      <c r="F7093" s="1" t="s">
        <v>1128</v>
      </c>
      <c r="G7093" s="1" t="s">
        <v>73</v>
      </c>
      <c r="H7093" s="8"/>
      <c r="I7093" s="8">
        <v>2015</v>
      </c>
      <c r="J7093" s="1" t="s">
        <v>768</v>
      </c>
      <c r="K7093" s="9">
        <v>3000</v>
      </c>
      <c r="L7093" s="10">
        <f>K7093/ VLOOKUP(A7093,Indicators!$B$1:$V$7,21,FALSE)</f>
        <v>17.577369722394739</v>
      </c>
      <c r="M7093" s="45" t="s">
        <v>782</v>
      </c>
      <c r="N7093" s="46"/>
      <c r="O7093" s="11"/>
      <c r="P7093" s="11"/>
      <c r="Q7093" s="8" t="str">
        <f t="shared" si="0"/>
        <v/>
      </c>
      <c r="R7093" s="1" t="s">
        <v>158</v>
      </c>
      <c r="S7093" s="1" t="s">
        <v>56</v>
      </c>
      <c r="T7093" s="11"/>
      <c r="U7093" s="11"/>
      <c r="V7093" s="11"/>
      <c r="W7093" s="11"/>
      <c r="X7093" s="11"/>
      <c r="Y7093" s="11"/>
      <c r="Z7093" s="11"/>
      <c r="AA7093" s="11"/>
      <c r="AB7093" s="11"/>
      <c r="AC7093" s="11"/>
      <c r="AD7093" s="11"/>
      <c r="AE7093" s="11"/>
      <c r="AF7093" s="11"/>
      <c r="AG7093" s="11"/>
      <c r="AH7093" s="11"/>
      <c r="AI7093" s="11"/>
      <c r="AJ7093" s="11"/>
      <c r="AK7093" s="11"/>
      <c r="AL7093" s="11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5"/>
      <c r="AX7093" s="5"/>
      <c r="AY7093" s="5"/>
      <c r="AZ7093" s="5"/>
      <c r="BA7093" s="5"/>
      <c r="BB7093" s="5"/>
      <c r="BC7093" s="5"/>
      <c r="BD7093" s="5"/>
      <c r="BE7093" s="5"/>
      <c r="BF7093" s="5"/>
      <c r="BG7093" s="5"/>
      <c r="BH7093" s="5"/>
      <c r="BI7093" s="5"/>
      <c r="BJ7093" s="5"/>
      <c r="BK7093" s="5"/>
      <c r="BL7093" s="5"/>
      <c r="BM7093" s="5"/>
      <c r="BN7093" s="5"/>
      <c r="BO7093" s="5"/>
      <c r="BP7093" s="5"/>
      <c r="BQ7093" s="5"/>
      <c r="BR7093" s="5"/>
      <c r="BS7093" s="5"/>
      <c r="BT7093" s="5"/>
      <c r="BU7093" s="5"/>
      <c r="BV7093" s="5"/>
      <c r="BW7093" s="5"/>
      <c r="BX7093" s="5"/>
    </row>
    <row r="7094" spans="1:76" x14ac:dyDescent="0.2">
      <c r="A7094" s="1" t="s">
        <v>22</v>
      </c>
      <c r="B7094" s="1" t="s">
        <v>158</v>
      </c>
      <c r="C7094" s="1" t="s">
        <v>969</v>
      </c>
      <c r="D7094" s="1" t="s">
        <v>777</v>
      </c>
      <c r="E7094" s="1" t="s">
        <v>2</v>
      </c>
      <c r="F7094" s="1" t="s">
        <v>1128</v>
      </c>
      <c r="G7094" s="1" t="s">
        <v>73</v>
      </c>
      <c r="H7094" s="8"/>
      <c r="I7094" s="8">
        <v>2015</v>
      </c>
      <c r="J7094" s="1" t="s">
        <v>768</v>
      </c>
      <c r="K7094" s="9">
        <v>3800</v>
      </c>
      <c r="L7094" s="10">
        <f>K7094/ VLOOKUP(A7094,Indicators!$B$1:$V$7,21,FALSE)</f>
        <v>22.264668315033337</v>
      </c>
      <c r="M7094" s="45" t="s">
        <v>782</v>
      </c>
      <c r="N7094" s="46"/>
      <c r="O7094" s="11"/>
      <c r="P7094" s="11"/>
      <c r="Q7094" s="8" t="str">
        <f t="shared" si="0"/>
        <v/>
      </c>
      <c r="R7094" s="1" t="s">
        <v>158</v>
      </c>
      <c r="S7094" s="1" t="s">
        <v>56</v>
      </c>
      <c r="T7094" s="11"/>
      <c r="U7094" s="11"/>
      <c r="V7094" s="11"/>
      <c r="W7094" s="11"/>
      <c r="X7094" s="11"/>
      <c r="Y7094" s="11"/>
      <c r="Z7094" s="11"/>
      <c r="AA7094" s="11"/>
      <c r="AB7094" s="11"/>
      <c r="AC7094" s="11"/>
      <c r="AD7094" s="11"/>
      <c r="AE7094" s="11"/>
      <c r="AF7094" s="11"/>
      <c r="AG7094" s="11"/>
      <c r="AH7094" s="11"/>
      <c r="AI7094" s="11"/>
      <c r="AJ7094" s="11"/>
      <c r="AK7094" s="11"/>
      <c r="AL7094" s="11"/>
      <c r="AM7094" s="5"/>
      <c r="AN7094" s="5"/>
      <c r="AO7094" s="5"/>
      <c r="AP7094" s="5"/>
      <c r="AQ7094" s="5"/>
      <c r="AR7094" s="5"/>
      <c r="AS7094" s="5"/>
      <c r="AT7094" s="5"/>
      <c r="AU7094" s="5"/>
      <c r="AV7094" s="5"/>
      <c r="AW7094" s="5"/>
      <c r="AX7094" s="5"/>
      <c r="AY7094" s="5"/>
      <c r="AZ7094" s="5"/>
      <c r="BA7094" s="5"/>
      <c r="BB7094" s="5"/>
      <c r="BC7094" s="5"/>
      <c r="BD7094" s="5"/>
      <c r="BE7094" s="5"/>
      <c r="BF7094" s="5"/>
      <c r="BG7094" s="5"/>
      <c r="BH7094" s="5"/>
      <c r="BI7094" s="5"/>
      <c r="BJ7094" s="5"/>
      <c r="BK7094" s="5"/>
      <c r="BL7094" s="5"/>
      <c r="BM7094" s="5"/>
      <c r="BN7094" s="5"/>
      <c r="BO7094" s="5"/>
      <c r="BP7094" s="5"/>
      <c r="BQ7094" s="5"/>
      <c r="BR7094" s="5"/>
      <c r="BS7094" s="5"/>
      <c r="BT7094" s="5"/>
      <c r="BU7094" s="5"/>
      <c r="BV7094" s="5"/>
      <c r="BW7094" s="5"/>
      <c r="BX7094" s="5"/>
    </row>
    <row r="7095" spans="1:76" x14ac:dyDescent="0.2">
      <c r="A7095" s="1" t="s">
        <v>22</v>
      </c>
      <c r="B7095" s="1" t="s">
        <v>158</v>
      </c>
      <c r="C7095" s="1" t="s">
        <v>853</v>
      </c>
      <c r="D7095" s="1" t="s">
        <v>777</v>
      </c>
      <c r="E7095" s="1" t="s">
        <v>2</v>
      </c>
      <c r="F7095" s="1" t="s">
        <v>1128</v>
      </c>
      <c r="G7095" s="1" t="s">
        <v>73</v>
      </c>
      <c r="H7095" s="8"/>
      <c r="I7095" s="8">
        <v>2015</v>
      </c>
      <c r="J7095" s="1" t="s">
        <v>768</v>
      </c>
      <c r="K7095" s="9">
        <v>4500</v>
      </c>
      <c r="L7095" s="10">
        <f>K7095/ VLOOKUP(A7095,Indicators!$B$1:$V$7,21,FALSE)</f>
        <v>26.36605458359211</v>
      </c>
      <c r="M7095" s="45" t="s">
        <v>782</v>
      </c>
      <c r="N7095" s="46"/>
      <c r="O7095" s="11"/>
      <c r="P7095" s="11"/>
      <c r="Q7095" s="8" t="str">
        <f t="shared" si="0"/>
        <v/>
      </c>
      <c r="R7095" s="1" t="s">
        <v>158</v>
      </c>
      <c r="S7095" s="1" t="s">
        <v>56</v>
      </c>
      <c r="T7095" s="11"/>
      <c r="U7095" s="11"/>
      <c r="V7095" s="11"/>
      <c r="W7095" s="11"/>
      <c r="X7095" s="11"/>
      <c r="Y7095" s="11"/>
      <c r="Z7095" s="11"/>
      <c r="AA7095" s="11"/>
      <c r="AB7095" s="11"/>
      <c r="AC7095" s="11"/>
      <c r="AD7095" s="11"/>
      <c r="AE7095" s="11"/>
      <c r="AF7095" s="11"/>
      <c r="AG7095" s="11"/>
      <c r="AH7095" s="11"/>
      <c r="AI7095" s="11"/>
      <c r="AJ7095" s="11"/>
      <c r="AK7095" s="11"/>
      <c r="AL7095" s="11"/>
      <c r="AM7095" s="5"/>
      <c r="AN7095" s="5"/>
      <c r="AO7095" s="5"/>
      <c r="AP7095" s="5"/>
      <c r="AQ7095" s="5"/>
      <c r="AR7095" s="5"/>
      <c r="AS7095" s="5"/>
      <c r="AT7095" s="5"/>
      <c r="AU7095" s="5"/>
      <c r="AV7095" s="5"/>
      <c r="AW7095" s="5"/>
      <c r="AX7095" s="5"/>
      <c r="AY7095" s="5"/>
      <c r="AZ7095" s="5"/>
      <c r="BA7095" s="5"/>
      <c r="BB7095" s="5"/>
      <c r="BC7095" s="5"/>
      <c r="BD7095" s="5"/>
      <c r="BE7095" s="5"/>
      <c r="BF7095" s="5"/>
      <c r="BG7095" s="5"/>
      <c r="BH7095" s="5"/>
      <c r="BI7095" s="5"/>
      <c r="BJ7095" s="5"/>
      <c r="BK7095" s="5"/>
      <c r="BL7095" s="5"/>
      <c r="BM7095" s="5"/>
      <c r="BN7095" s="5"/>
      <c r="BO7095" s="5"/>
      <c r="BP7095" s="5"/>
      <c r="BQ7095" s="5"/>
      <c r="BR7095" s="5"/>
      <c r="BS7095" s="5"/>
      <c r="BT7095" s="5"/>
      <c r="BU7095" s="5"/>
      <c r="BV7095" s="5"/>
      <c r="BW7095" s="5"/>
      <c r="BX7095" s="5"/>
    </row>
    <row r="7096" spans="1:76" x14ac:dyDescent="0.2">
      <c r="A7096" s="1" t="s">
        <v>22</v>
      </c>
      <c r="B7096" s="1" t="s">
        <v>158</v>
      </c>
      <c r="C7096" s="1" t="s">
        <v>785</v>
      </c>
      <c r="D7096" s="1" t="s">
        <v>777</v>
      </c>
      <c r="E7096" s="1" t="s">
        <v>2</v>
      </c>
      <c r="F7096" s="1" t="s">
        <v>1128</v>
      </c>
      <c r="G7096" s="1" t="s">
        <v>73</v>
      </c>
      <c r="H7096" s="8"/>
      <c r="I7096" s="8">
        <v>2015</v>
      </c>
      <c r="J7096" s="1" t="s">
        <v>768</v>
      </c>
      <c r="K7096" s="9">
        <v>10000</v>
      </c>
      <c r="L7096" s="10">
        <f>K7096/ VLOOKUP(A7096,Indicators!$B$1:$V$7,21,FALSE)</f>
        <v>58.591232407982467</v>
      </c>
      <c r="M7096" s="45" t="s">
        <v>782</v>
      </c>
      <c r="N7096" s="46"/>
      <c r="O7096" s="11"/>
      <c r="P7096" s="11"/>
      <c r="Q7096" s="8" t="str">
        <f t="shared" si="0"/>
        <v/>
      </c>
      <c r="R7096" s="1" t="s">
        <v>158</v>
      </c>
      <c r="S7096" s="1" t="s">
        <v>56</v>
      </c>
      <c r="T7096" s="11"/>
      <c r="U7096" s="11"/>
      <c r="V7096" s="11"/>
      <c r="W7096" s="11"/>
      <c r="X7096" s="11"/>
      <c r="Y7096" s="11"/>
      <c r="Z7096" s="11"/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/>
      <c r="AK7096" s="11"/>
      <c r="AL7096" s="11"/>
      <c r="AM7096" s="5"/>
      <c r="AN7096" s="5"/>
      <c r="AO7096" s="5"/>
      <c r="AP7096" s="5"/>
      <c r="AQ7096" s="5"/>
      <c r="AR7096" s="5"/>
      <c r="AS7096" s="5"/>
      <c r="AT7096" s="5"/>
      <c r="AU7096" s="5"/>
      <c r="AV7096" s="5"/>
      <c r="AW7096" s="5"/>
      <c r="AX7096" s="5"/>
      <c r="AY7096" s="5"/>
      <c r="AZ7096" s="5"/>
      <c r="BA7096" s="5"/>
      <c r="BB7096" s="5"/>
      <c r="BC7096" s="5"/>
      <c r="BD7096" s="5"/>
      <c r="BE7096" s="5"/>
      <c r="BF7096" s="5"/>
      <c r="BG7096" s="5"/>
      <c r="BH7096" s="5"/>
      <c r="BI7096" s="5"/>
      <c r="BJ7096" s="5"/>
      <c r="BK7096" s="5"/>
      <c r="BL7096" s="5"/>
      <c r="BM7096" s="5"/>
      <c r="BN7096" s="5"/>
      <c r="BO7096" s="5"/>
      <c r="BP7096" s="5"/>
      <c r="BQ7096" s="5"/>
      <c r="BR7096" s="5"/>
      <c r="BS7096" s="5"/>
      <c r="BT7096" s="5"/>
      <c r="BU7096" s="5"/>
      <c r="BV7096" s="5"/>
      <c r="BW7096" s="5"/>
      <c r="BX7096" s="5"/>
    </row>
    <row r="7097" spans="1:76" x14ac:dyDescent="0.2">
      <c r="A7097" s="1" t="s">
        <v>22</v>
      </c>
      <c r="B7097" s="1" t="s">
        <v>158</v>
      </c>
      <c r="C7097" s="1" t="s">
        <v>784</v>
      </c>
      <c r="D7097" s="1" t="s">
        <v>777</v>
      </c>
      <c r="E7097" s="1" t="s">
        <v>2</v>
      </c>
      <c r="F7097" s="1" t="s">
        <v>1128</v>
      </c>
      <c r="G7097" s="1" t="s">
        <v>73</v>
      </c>
      <c r="H7097" s="8"/>
      <c r="I7097" s="8">
        <v>2015</v>
      </c>
      <c r="J7097" s="1" t="s">
        <v>768</v>
      </c>
      <c r="K7097" s="9">
        <v>11400</v>
      </c>
      <c r="L7097" s="10">
        <f>K7097/ VLOOKUP(A7097,Indicators!$B$1:$V$7,21,FALSE)</f>
        <v>66.794004945100014</v>
      </c>
      <c r="M7097" s="45" t="s">
        <v>782</v>
      </c>
      <c r="N7097" s="46"/>
      <c r="O7097" s="11"/>
      <c r="P7097" s="11"/>
      <c r="Q7097" s="8" t="str">
        <f t="shared" si="0"/>
        <v/>
      </c>
      <c r="R7097" s="1" t="s">
        <v>158</v>
      </c>
      <c r="S7097" s="1" t="s">
        <v>56</v>
      </c>
      <c r="T7097" s="11"/>
      <c r="U7097" s="11"/>
      <c r="V7097" s="11"/>
      <c r="W7097" s="11"/>
      <c r="X7097" s="11"/>
      <c r="Y7097" s="11"/>
      <c r="Z7097" s="11"/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/>
      <c r="AK7097" s="11"/>
      <c r="AL7097" s="11"/>
      <c r="AM7097" s="5"/>
      <c r="AN7097" s="5"/>
      <c r="AO7097" s="5"/>
      <c r="AP7097" s="5"/>
      <c r="AQ7097" s="5"/>
      <c r="AR7097" s="5"/>
      <c r="AS7097" s="5"/>
      <c r="AT7097" s="5"/>
      <c r="AU7097" s="5"/>
      <c r="AV7097" s="5"/>
      <c r="AW7097" s="5"/>
      <c r="AX7097" s="5"/>
      <c r="AY7097" s="5"/>
      <c r="AZ7097" s="5"/>
      <c r="BA7097" s="5"/>
      <c r="BB7097" s="5"/>
      <c r="BC7097" s="5"/>
      <c r="BD7097" s="5"/>
      <c r="BE7097" s="5"/>
      <c r="BF7097" s="5"/>
      <c r="BG7097" s="5"/>
      <c r="BH7097" s="5"/>
      <c r="BI7097" s="5"/>
      <c r="BJ7097" s="5"/>
      <c r="BK7097" s="5"/>
      <c r="BL7097" s="5"/>
      <c r="BM7097" s="5"/>
      <c r="BN7097" s="5"/>
      <c r="BO7097" s="5"/>
      <c r="BP7097" s="5"/>
      <c r="BQ7097" s="5"/>
      <c r="BR7097" s="5"/>
      <c r="BS7097" s="5"/>
      <c r="BT7097" s="5"/>
      <c r="BU7097" s="5"/>
      <c r="BV7097" s="5"/>
      <c r="BW7097" s="5"/>
      <c r="BX7097" s="5"/>
    </row>
    <row r="7098" spans="1:76" x14ac:dyDescent="0.2">
      <c r="A7098" s="1" t="s">
        <v>22</v>
      </c>
      <c r="B7098" s="1" t="s">
        <v>158</v>
      </c>
      <c r="C7098" s="1" t="s">
        <v>786</v>
      </c>
      <c r="D7098" s="1" t="s">
        <v>777</v>
      </c>
      <c r="E7098" s="1" t="s">
        <v>2</v>
      </c>
      <c r="F7098" s="1" t="s">
        <v>1128</v>
      </c>
      <c r="G7098" s="1" t="s">
        <v>73</v>
      </c>
      <c r="H7098" s="8"/>
      <c r="I7098" s="8">
        <v>2015</v>
      </c>
      <c r="J7098" s="1" t="s">
        <v>768</v>
      </c>
      <c r="K7098" s="9">
        <v>58400</v>
      </c>
      <c r="L7098" s="10">
        <f>K7098/ VLOOKUP(A7098,Indicators!$B$1:$V$7,21,FALSE)</f>
        <v>342.17279726261762</v>
      </c>
      <c r="M7098" s="45" t="s">
        <v>782</v>
      </c>
      <c r="N7098" s="46"/>
      <c r="O7098" s="11"/>
      <c r="P7098" s="11"/>
      <c r="Q7098" s="8" t="str">
        <f t="shared" si="0"/>
        <v/>
      </c>
      <c r="R7098" s="1" t="s">
        <v>158</v>
      </c>
      <c r="S7098" s="1" t="s">
        <v>56</v>
      </c>
      <c r="T7098" s="11"/>
      <c r="U7098" s="11"/>
      <c r="V7098" s="11"/>
      <c r="W7098" s="11"/>
      <c r="X7098" s="11"/>
      <c r="Y7098" s="11"/>
      <c r="Z7098" s="11"/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/>
      <c r="AK7098" s="11"/>
      <c r="AL7098" s="11"/>
      <c r="AM7098" s="5"/>
      <c r="AN7098" s="5"/>
      <c r="AO7098" s="5"/>
      <c r="AP7098" s="5"/>
      <c r="AQ7098" s="5"/>
      <c r="AR7098" s="5"/>
      <c r="AS7098" s="5"/>
      <c r="AT7098" s="5"/>
      <c r="AU7098" s="5"/>
      <c r="AV7098" s="5"/>
      <c r="AW7098" s="5"/>
      <c r="AX7098" s="5"/>
      <c r="AY7098" s="5"/>
      <c r="AZ7098" s="5"/>
      <c r="BA7098" s="5"/>
      <c r="BB7098" s="5"/>
      <c r="BC7098" s="5"/>
      <c r="BD7098" s="5"/>
      <c r="BE7098" s="5"/>
      <c r="BF7098" s="5"/>
      <c r="BG7098" s="5"/>
      <c r="BH7098" s="5"/>
      <c r="BI7098" s="5"/>
      <c r="BJ7098" s="5"/>
      <c r="BK7098" s="5"/>
      <c r="BL7098" s="5"/>
      <c r="BM7098" s="5"/>
      <c r="BN7098" s="5"/>
      <c r="BO7098" s="5"/>
      <c r="BP7098" s="5"/>
      <c r="BQ7098" s="5"/>
      <c r="BR7098" s="5"/>
      <c r="BS7098" s="5"/>
      <c r="BT7098" s="5"/>
      <c r="BU7098" s="5"/>
      <c r="BV7098" s="5"/>
      <c r="BW7098" s="5"/>
      <c r="BX7098" s="5"/>
    </row>
    <row r="7099" spans="1:76" x14ac:dyDescent="0.2">
      <c r="A7099" s="1" t="s">
        <v>22</v>
      </c>
      <c r="B7099" s="1" t="s">
        <v>107</v>
      </c>
      <c r="C7099" s="1" t="s">
        <v>855</v>
      </c>
      <c r="D7099" s="1" t="s">
        <v>777</v>
      </c>
      <c r="E7099" s="1" t="s">
        <v>2</v>
      </c>
      <c r="F7099" s="1" t="s">
        <v>1128</v>
      </c>
      <c r="G7099" s="1" t="s">
        <v>73</v>
      </c>
      <c r="H7099" s="8"/>
      <c r="I7099" s="8">
        <v>2015</v>
      </c>
      <c r="J7099" s="1" t="s">
        <v>768</v>
      </c>
      <c r="K7099" s="8">
        <v>475</v>
      </c>
      <c r="L7099" s="10">
        <f>K7099/ VLOOKUP(A7099,Indicators!$B$1:$V$7,21,FALSE)</f>
        <v>2.7830835393791671</v>
      </c>
      <c r="M7099" s="11"/>
      <c r="N7099" s="11"/>
      <c r="O7099" s="11"/>
      <c r="P7099" s="11"/>
      <c r="Q7099" s="8" t="str">
        <f t="shared" si="0"/>
        <v/>
      </c>
      <c r="R7099" s="1" t="s">
        <v>103</v>
      </c>
      <c r="S7099" s="1" t="s">
        <v>43</v>
      </c>
      <c r="T7099" s="11"/>
      <c r="U7099" s="11"/>
      <c r="V7099" s="11"/>
      <c r="W7099" s="11"/>
      <c r="X7099" s="11"/>
      <c r="Y7099" s="11"/>
      <c r="Z7099" s="11"/>
      <c r="AA7099" s="11"/>
      <c r="AB7099" s="11"/>
      <c r="AC7099" s="11"/>
      <c r="AD7099" s="11"/>
      <c r="AE7099" s="11"/>
      <c r="AF7099" s="11"/>
      <c r="AG7099" s="11"/>
      <c r="AH7099" s="11"/>
      <c r="AI7099" s="11"/>
      <c r="AJ7099" s="11"/>
      <c r="AK7099" s="11"/>
      <c r="AL7099" s="11"/>
      <c r="AM7099" s="5"/>
      <c r="AN7099" s="5"/>
      <c r="AO7099" s="5"/>
      <c r="AP7099" s="5"/>
      <c r="AQ7099" s="5"/>
      <c r="AR7099" s="5"/>
      <c r="AS7099" s="5"/>
      <c r="AT7099" s="5"/>
      <c r="AU7099" s="5"/>
      <c r="AV7099" s="5"/>
      <c r="AW7099" s="5"/>
      <c r="AX7099" s="5"/>
      <c r="AY7099" s="5"/>
      <c r="AZ7099" s="5"/>
      <c r="BA7099" s="5"/>
      <c r="BB7099" s="5"/>
      <c r="BC7099" s="5"/>
      <c r="BD7099" s="5"/>
      <c r="BE7099" s="5"/>
      <c r="BF7099" s="5"/>
      <c r="BG7099" s="5"/>
      <c r="BH7099" s="5"/>
      <c r="BI7099" s="5"/>
      <c r="BJ7099" s="5"/>
      <c r="BK7099" s="5"/>
      <c r="BL7099" s="5"/>
      <c r="BM7099" s="5"/>
      <c r="BN7099" s="5"/>
      <c r="BO7099" s="5"/>
      <c r="BP7099" s="5"/>
      <c r="BQ7099" s="5"/>
      <c r="BR7099" s="5"/>
      <c r="BS7099" s="5"/>
      <c r="BT7099" s="5"/>
      <c r="BU7099" s="5"/>
      <c r="BV7099" s="5"/>
      <c r="BW7099" s="5"/>
      <c r="BX7099" s="5"/>
    </row>
    <row r="7100" spans="1:76" x14ac:dyDescent="0.2">
      <c r="A7100" s="1" t="s">
        <v>22</v>
      </c>
      <c r="B7100" s="1" t="s">
        <v>809</v>
      </c>
      <c r="C7100" s="1" t="s">
        <v>813</v>
      </c>
      <c r="D7100" s="1" t="s">
        <v>777</v>
      </c>
      <c r="E7100" s="1" t="s">
        <v>2</v>
      </c>
      <c r="F7100" s="1" t="s">
        <v>1128</v>
      </c>
      <c r="G7100" s="1" t="s">
        <v>73</v>
      </c>
      <c r="H7100" s="8"/>
      <c r="I7100" s="8">
        <v>2015</v>
      </c>
      <c r="J7100" s="1" t="s">
        <v>768</v>
      </c>
      <c r="K7100" s="8">
        <v>100</v>
      </c>
      <c r="L7100" s="10">
        <f>K7100/ VLOOKUP(A7100,Indicators!$B$1:$V$7,21,FALSE)</f>
        <v>0.58591232407982463</v>
      </c>
      <c r="M7100" s="11"/>
      <c r="N7100" s="11"/>
      <c r="O7100" s="11"/>
      <c r="P7100" s="11"/>
      <c r="Q7100" s="8" t="str">
        <f t="shared" si="0"/>
        <v/>
      </c>
      <c r="R7100" s="1" t="s">
        <v>271</v>
      </c>
      <c r="S7100" s="1" t="s">
        <v>55</v>
      </c>
      <c r="T7100" s="11"/>
      <c r="U7100" s="11"/>
      <c r="V7100" s="11"/>
      <c r="W7100" s="11"/>
      <c r="X7100" s="11"/>
      <c r="Y7100" s="11"/>
      <c r="Z7100" s="11"/>
      <c r="AA7100" s="11"/>
      <c r="AB7100" s="11"/>
      <c r="AC7100" s="11"/>
      <c r="AD7100" s="11"/>
      <c r="AE7100" s="11"/>
      <c r="AF7100" s="11"/>
      <c r="AG7100" s="11"/>
      <c r="AH7100" s="11"/>
      <c r="AI7100" s="11"/>
      <c r="AJ7100" s="11"/>
      <c r="AK7100" s="11"/>
      <c r="AL7100" s="11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5"/>
      <c r="AX7100" s="5"/>
      <c r="AY7100" s="5"/>
      <c r="AZ7100" s="5"/>
      <c r="BA7100" s="5"/>
      <c r="BB7100" s="5"/>
      <c r="BC7100" s="5"/>
      <c r="BD7100" s="5"/>
      <c r="BE7100" s="5"/>
      <c r="BF7100" s="5"/>
      <c r="BG7100" s="5"/>
      <c r="BH7100" s="5"/>
      <c r="BI7100" s="5"/>
      <c r="BJ7100" s="5"/>
      <c r="BK7100" s="5"/>
      <c r="BL7100" s="5"/>
      <c r="BM7100" s="5"/>
      <c r="BN7100" s="5"/>
      <c r="BO7100" s="5"/>
      <c r="BP7100" s="5"/>
      <c r="BQ7100" s="5"/>
      <c r="BR7100" s="5"/>
      <c r="BS7100" s="5"/>
      <c r="BT7100" s="5"/>
      <c r="BU7100" s="5"/>
      <c r="BV7100" s="5"/>
      <c r="BW7100" s="5"/>
      <c r="BX7100" s="5"/>
    </row>
    <row r="7101" spans="1:76" x14ac:dyDescent="0.2">
      <c r="A7101" s="1" t="s">
        <v>22</v>
      </c>
      <c r="B7101" s="1" t="s">
        <v>809</v>
      </c>
      <c r="C7101" s="1" t="s">
        <v>817</v>
      </c>
      <c r="D7101" s="1" t="s">
        <v>777</v>
      </c>
      <c r="E7101" s="1" t="s">
        <v>2</v>
      </c>
      <c r="F7101" s="1" t="s">
        <v>1128</v>
      </c>
      <c r="G7101" s="1" t="s">
        <v>73</v>
      </c>
      <c r="H7101" s="8"/>
      <c r="I7101" s="8">
        <v>2015</v>
      </c>
      <c r="J7101" s="1" t="s">
        <v>768</v>
      </c>
      <c r="K7101" s="8">
        <v>285</v>
      </c>
      <c r="L7101" s="10">
        <f>K7101/ VLOOKUP(A7101,Indicators!$B$1:$V$7,21,FALSE)</f>
        <v>1.6698501236275003</v>
      </c>
      <c r="M7101" s="11"/>
      <c r="N7101" s="11"/>
      <c r="O7101" s="11"/>
      <c r="P7101" s="11"/>
      <c r="Q7101" s="8" t="str">
        <f t="shared" si="0"/>
        <v/>
      </c>
      <c r="R7101" s="1" t="s">
        <v>271</v>
      </c>
      <c r="S7101" s="1" t="s">
        <v>55</v>
      </c>
      <c r="T7101" s="11"/>
      <c r="U7101" s="11"/>
      <c r="V7101" s="11"/>
      <c r="W7101" s="11"/>
      <c r="X7101" s="11"/>
      <c r="Y7101" s="11"/>
      <c r="Z7101" s="11"/>
      <c r="AA7101" s="11"/>
      <c r="AB7101" s="11"/>
      <c r="AC7101" s="11"/>
      <c r="AD7101" s="11"/>
      <c r="AE7101" s="11"/>
      <c r="AF7101" s="11"/>
      <c r="AG7101" s="11"/>
      <c r="AH7101" s="11"/>
      <c r="AI7101" s="11"/>
      <c r="AJ7101" s="11"/>
      <c r="AK7101" s="11"/>
      <c r="AL7101" s="11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C7101" s="5"/>
      <c r="BD7101" s="5"/>
      <c r="BE7101" s="5"/>
      <c r="BF7101" s="5"/>
      <c r="BG7101" s="5"/>
      <c r="BH7101" s="5"/>
      <c r="BI7101" s="5"/>
      <c r="BJ7101" s="5"/>
      <c r="BK7101" s="5"/>
      <c r="BL7101" s="5"/>
      <c r="BM7101" s="5"/>
      <c r="BN7101" s="5"/>
      <c r="BO7101" s="5"/>
      <c r="BP7101" s="5"/>
      <c r="BQ7101" s="5"/>
      <c r="BR7101" s="5"/>
      <c r="BS7101" s="5"/>
      <c r="BT7101" s="5"/>
      <c r="BU7101" s="5"/>
      <c r="BV7101" s="5"/>
      <c r="BW7101" s="5"/>
      <c r="BX7101" s="5"/>
    </row>
    <row r="7102" spans="1:76" x14ac:dyDescent="0.2">
      <c r="A7102" s="1" t="s">
        <v>22</v>
      </c>
      <c r="B7102" s="1" t="s">
        <v>809</v>
      </c>
      <c r="C7102" s="1" t="s">
        <v>878</v>
      </c>
      <c r="D7102" s="1" t="s">
        <v>777</v>
      </c>
      <c r="E7102" s="1" t="s">
        <v>2</v>
      </c>
      <c r="F7102" s="1" t="s">
        <v>1128</v>
      </c>
      <c r="G7102" s="1" t="s">
        <v>73</v>
      </c>
      <c r="H7102" s="8"/>
      <c r="I7102" s="8">
        <v>2015</v>
      </c>
      <c r="J7102" s="1" t="s">
        <v>768</v>
      </c>
      <c r="K7102" s="8">
        <v>300</v>
      </c>
      <c r="L7102" s="10">
        <f>K7102/ VLOOKUP(A7102,Indicators!$B$1:$V$7,21,FALSE)</f>
        <v>1.757736972239474</v>
      </c>
      <c r="M7102" s="11"/>
      <c r="N7102" s="11"/>
      <c r="O7102" s="11"/>
      <c r="P7102" s="11"/>
      <c r="Q7102" s="8" t="str">
        <f t="shared" si="0"/>
        <v/>
      </c>
      <c r="R7102" s="1" t="s">
        <v>95</v>
      </c>
      <c r="S7102" s="1" t="s">
        <v>66</v>
      </c>
      <c r="T7102" s="11"/>
      <c r="U7102" s="11"/>
      <c r="V7102" s="11"/>
      <c r="W7102" s="11"/>
      <c r="X7102" s="11"/>
      <c r="Y7102" s="11"/>
      <c r="Z7102" s="11"/>
      <c r="AA7102" s="11"/>
      <c r="AB7102" s="11"/>
      <c r="AC7102" s="11"/>
      <c r="AD7102" s="11"/>
      <c r="AE7102" s="11"/>
      <c r="AF7102" s="11"/>
      <c r="AG7102" s="11"/>
      <c r="AH7102" s="11"/>
      <c r="AI7102" s="11"/>
      <c r="AJ7102" s="11"/>
      <c r="AK7102" s="11"/>
      <c r="AL7102" s="11"/>
      <c r="AM7102" s="5"/>
      <c r="AN7102" s="5"/>
      <c r="AO7102" s="5"/>
      <c r="AP7102" s="5"/>
      <c r="AQ7102" s="5"/>
      <c r="AR7102" s="5"/>
      <c r="AS7102" s="5"/>
      <c r="AT7102" s="5"/>
      <c r="AU7102" s="5"/>
      <c r="AV7102" s="5"/>
      <c r="AW7102" s="5"/>
      <c r="AX7102" s="5"/>
      <c r="AY7102" s="5"/>
      <c r="AZ7102" s="5"/>
      <c r="BA7102" s="5"/>
      <c r="BB7102" s="5"/>
      <c r="BC7102" s="5"/>
      <c r="BD7102" s="5"/>
      <c r="BE7102" s="5"/>
      <c r="BF7102" s="5"/>
      <c r="BG7102" s="5"/>
      <c r="BH7102" s="5"/>
      <c r="BI7102" s="5"/>
      <c r="BJ7102" s="5"/>
      <c r="BK7102" s="5"/>
      <c r="BL7102" s="5"/>
      <c r="BM7102" s="5"/>
      <c r="BN7102" s="5"/>
      <c r="BO7102" s="5"/>
      <c r="BP7102" s="5"/>
      <c r="BQ7102" s="5"/>
      <c r="BR7102" s="5"/>
      <c r="BS7102" s="5"/>
      <c r="BT7102" s="5"/>
      <c r="BU7102" s="5"/>
      <c r="BV7102" s="5"/>
      <c r="BW7102" s="5"/>
      <c r="BX7102" s="5"/>
    </row>
    <row r="7103" spans="1:76" x14ac:dyDescent="0.2">
      <c r="A7103" s="1" t="s">
        <v>22</v>
      </c>
      <c r="B7103" s="1" t="s">
        <v>809</v>
      </c>
      <c r="C7103" s="1" t="s">
        <v>815</v>
      </c>
      <c r="D7103" s="1" t="s">
        <v>777</v>
      </c>
      <c r="E7103" s="1" t="s">
        <v>2</v>
      </c>
      <c r="F7103" s="1" t="s">
        <v>1128</v>
      </c>
      <c r="G7103" s="1" t="s">
        <v>73</v>
      </c>
      <c r="H7103" s="8"/>
      <c r="I7103" s="8">
        <v>2015</v>
      </c>
      <c r="J7103" s="1" t="s">
        <v>768</v>
      </c>
      <c r="K7103" s="8">
        <v>300</v>
      </c>
      <c r="L7103" s="10">
        <f>K7103/ VLOOKUP(A7103,Indicators!$B$1:$V$7,21,FALSE)</f>
        <v>1.757736972239474</v>
      </c>
      <c r="M7103" s="11"/>
      <c r="N7103" s="11"/>
      <c r="O7103" s="11"/>
      <c r="P7103" s="11"/>
      <c r="Q7103" s="8" t="str">
        <f t="shared" si="0"/>
        <v/>
      </c>
      <c r="R7103" s="1" t="s">
        <v>109</v>
      </c>
      <c r="S7103" s="1" t="s">
        <v>35</v>
      </c>
      <c r="T7103" s="11"/>
      <c r="U7103" s="11"/>
      <c r="V7103" s="11"/>
      <c r="W7103" s="11"/>
      <c r="X7103" s="11"/>
      <c r="Y7103" s="11"/>
      <c r="Z7103" s="11"/>
      <c r="AA7103" s="11"/>
      <c r="AB7103" s="11"/>
      <c r="AC7103" s="11"/>
      <c r="AD7103" s="11"/>
      <c r="AE7103" s="11"/>
      <c r="AF7103" s="11"/>
      <c r="AG7103" s="11"/>
      <c r="AH7103" s="11"/>
      <c r="AI7103" s="11"/>
      <c r="AJ7103" s="11"/>
      <c r="AK7103" s="11"/>
      <c r="AL7103" s="11"/>
      <c r="AM7103" s="5"/>
      <c r="AN7103" s="5"/>
      <c r="AO7103" s="5"/>
      <c r="AP7103" s="5"/>
      <c r="AQ7103" s="5"/>
      <c r="AR7103" s="5"/>
      <c r="AS7103" s="5"/>
      <c r="AT7103" s="5"/>
      <c r="AU7103" s="5"/>
      <c r="AV7103" s="5"/>
      <c r="AW7103" s="5"/>
      <c r="AX7103" s="5"/>
      <c r="AY7103" s="5"/>
      <c r="AZ7103" s="5"/>
      <c r="BA7103" s="5"/>
      <c r="BB7103" s="5"/>
      <c r="BC7103" s="5"/>
      <c r="BD7103" s="5"/>
      <c r="BE7103" s="5"/>
      <c r="BF7103" s="5"/>
      <c r="BG7103" s="5"/>
      <c r="BH7103" s="5"/>
      <c r="BI7103" s="5"/>
      <c r="BJ7103" s="5"/>
      <c r="BK7103" s="5"/>
      <c r="BL7103" s="5"/>
      <c r="BM7103" s="5"/>
      <c r="BN7103" s="5"/>
      <c r="BO7103" s="5"/>
      <c r="BP7103" s="5"/>
      <c r="BQ7103" s="5"/>
      <c r="BR7103" s="5"/>
      <c r="BS7103" s="5"/>
      <c r="BT7103" s="5"/>
      <c r="BU7103" s="5"/>
      <c r="BV7103" s="5"/>
      <c r="BW7103" s="5"/>
      <c r="BX7103" s="5"/>
    </row>
    <row r="7104" spans="1:76" x14ac:dyDescent="0.2">
      <c r="A7104" s="1" t="s">
        <v>22</v>
      </c>
      <c r="B7104" s="1" t="s">
        <v>809</v>
      </c>
      <c r="C7104" s="1" t="s">
        <v>1043</v>
      </c>
      <c r="D7104" s="1" t="s">
        <v>777</v>
      </c>
      <c r="E7104" s="1" t="s">
        <v>2</v>
      </c>
      <c r="F7104" s="1" t="s">
        <v>1128</v>
      </c>
      <c r="G7104" s="1" t="s">
        <v>73</v>
      </c>
      <c r="H7104" s="8"/>
      <c r="I7104" s="8">
        <v>2015</v>
      </c>
      <c r="J7104" s="1" t="s">
        <v>768</v>
      </c>
      <c r="K7104" s="8">
        <v>380</v>
      </c>
      <c r="L7104" s="10">
        <f>K7104/ VLOOKUP(A7104,Indicators!$B$1:$V$7,21,FALSE)</f>
        <v>2.2264668315033336</v>
      </c>
      <c r="M7104" s="11"/>
      <c r="N7104" s="11"/>
      <c r="O7104" s="11"/>
      <c r="P7104" s="11"/>
      <c r="Q7104" s="8" t="str">
        <f t="shared" si="0"/>
        <v/>
      </c>
      <c r="R7104" s="1" t="s">
        <v>94</v>
      </c>
      <c r="S7104" s="1" t="s">
        <v>41</v>
      </c>
      <c r="T7104" s="11"/>
      <c r="U7104" s="11"/>
      <c r="V7104" s="11"/>
      <c r="W7104" s="11"/>
      <c r="X7104" s="11"/>
      <c r="Y7104" s="11"/>
      <c r="Z7104" s="11"/>
      <c r="AA7104" s="11"/>
      <c r="AB7104" s="11"/>
      <c r="AC7104" s="11"/>
      <c r="AD7104" s="11"/>
      <c r="AE7104" s="11"/>
      <c r="AF7104" s="11"/>
      <c r="AG7104" s="11"/>
      <c r="AH7104" s="11"/>
      <c r="AI7104" s="11"/>
      <c r="AJ7104" s="11"/>
      <c r="AK7104" s="11"/>
      <c r="AL7104" s="11"/>
      <c r="AM7104" s="5"/>
      <c r="AN7104" s="5"/>
      <c r="AO7104" s="5"/>
      <c r="AP7104" s="5"/>
      <c r="AQ7104" s="5"/>
      <c r="AR7104" s="5"/>
      <c r="AS7104" s="5"/>
      <c r="AT7104" s="5"/>
      <c r="AU7104" s="5"/>
      <c r="AV7104" s="5"/>
      <c r="AW7104" s="5"/>
      <c r="AX7104" s="5"/>
      <c r="AY7104" s="5"/>
      <c r="AZ7104" s="5"/>
      <c r="BA7104" s="5"/>
      <c r="BB7104" s="5"/>
      <c r="BC7104" s="5"/>
      <c r="BD7104" s="5"/>
      <c r="BE7104" s="5"/>
      <c r="BF7104" s="5"/>
      <c r="BG7104" s="5"/>
      <c r="BH7104" s="5"/>
      <c r="BI7104" s="5"/>
      <c r="BJ7104" s="5"/>
      <c r="BK7104" s="5"/>
      <c r="BL7104" s="5"/>
      <c r="BM7104" s="5"/>
      <c r="BN7104" s="5"/>
      <c r="BO7104" s="5"/>
      <c r="BP7104" s="5"/>
      <c r="BQ7104" s="5"/>
      <c r="BR7104" s="5"/>
      <c r="BS7104" s="5"/>
      <c r="BT7104" s="5"/>
      <c r="BU7104" s="5"/>
      <c r="BV7104" s="5"/>
      <c r="BW7104" s="5"/>
      <c r="BX7104" s="5"/>
    </row>
    <row r="7105" spans="1:76" x14ac:dyDescent="0.2">
      <c r="A7105" s="1" t="s">
        <v>22</v>
      </c>
      <c r="B7105" s="1" t="s">
        <v>809</v>
      </c>
      <c r="C7105" s="1" t="s">
        <v>812</v>
      </c>
      <c r="D7105" s="1" t="s">
        <v>777</v>
      </c>
      <c r="E7105" s="1" t="s">
        <v>2</v>
      </c>
      <c r="F7105" s="1" t="s">
        <v>1128</v>
      </c>
      <c r="G7105" s="1" t="s">
        <v>73</v>
      </c>
      <c r="H7105" s="8"/>
      <c r="I7105" s="8">
        <v>2015</v>
      </c>
      <c r="J7105" s="1" t="s">
        <v>768</v>
      </c>
      <c r="K7105" s="8">
        <v>475</v>
      </c>
      <c r="L7105" s="10">
        <f>K7105/ VLOOKUP(A7105,Indicators!$B$1:$V$7,21,FALSE)</f>
        <v>2.7830835393791671</v>
      </c>
      <c r="M7105" s="11"/>
      <c r="N7105" s="11"/>
      <c r="O7105" s="11"/>
      <c r="P7105" s="11"/>
      <c r="Q7105" s="8" t="str">
        <f t="shared" si="0"/>
        <v/>
      </c>
      <c r="R7105" s="1" t="s">
        <v>94</v>
      </c>
      <c r="S7105" s="1" t="s">
        <v>88</v>
      </c>
      <c r="T7105" s="11"/>
      <c r="U7105" s="11"/>
      <c r="V7105" s="11"/>
      <c r="W7105" s="11"/>
      <c r="X7105" s="11"/>
      <c r="Y7105" s="11"/>
      <c r="Z7105" s="11"/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/>
      <c r="AK7105" s="11"/>
      <c r="AL7105" s="11"/>
      <c r="AM7105" s="5"/>
      <c r="AN7105" s="5"/>
      <c r="AO7105" s="5"/>
      <c r="AP7105" s="5"/>
      <c r="AQ7105" s="5"/>
      <c r="AR7105" s="5"/>
      <c r="AS7105" s="5"/>
      <c r="AT7105" s="5"/>
      <c r="AU7105" s="5"/>
      <c r="AV7105" s="5"/>
      <c r="AW7105" s="5"/>
      <c r="AX7105" s="5"/>
      <c r="AY7105" s="5"/>
      <c r="AZ7105" s="5"/>
      <c r="BA7105" s="5"/>
      <c r="BB7105" s="5"/>
      <c r="BC7105" s="5"/>
      <c r="BD7105" s="5"/>
      <c r="BE7105" s="5"/>
      <c r="BF7105" s="5"/>
      <c r="BG7105" s="5"/>
      <c r="BH7105" s="5"/>
      <c r="BI7105" s="5"/>
      <c r="BJ7105" s="5"/>
      <c r="BK7105" s="5"/>
      <c r="BL7105" s="5"/>
      <c r="BM7105" s="5"/>
      <c r="BN7105" s="5"/>
      <c r="BO7105" s="5"/>
      <c r="BP7105" s="5"/>
      <c r="BQ7105" s="5"/>
      <c r="BR7105" s="5"/>
      <c r="BS7105" s="5"/>
      <c r="BT7105" s="5"/>
      <c r="BU7105" s="5"/>
      <c r="BV7105" s="5"/>
      <c r="BW7105" s="5"/>
      <c r="BX7105" s="5"/>
    </row>
    <row r="7106" spans="1:76" x14ac:dyDescent="0.2">
      <c r="A7106" s="1" t="s">
        <v>22</v>
      </c>
      <c r="B7106" s="1" t="s">
        <v>809</v>
      </c>
      <c r="C7106" s="1" t="s">
        <v>818</v>
      </c>
      <c r="D7106" s="1" t="s">
        <v>777</v>
      </c>
      <c r="E7106" s="1" t="s">
        <v>2</v>
      </c>
      <c r="F7106" s="1" t="s">
        <v>1128</v>
      </c>
      <c r="G7106" s="1" t="s">
        <v>73</v>
      </c>
      <c r="H7106" s="8"/>
      <c r="I7106" s="8">
        <v>2015</v>
      </c>
      <c r="J7106" s="1" t="s">
        <v>768</v>
      </c>
      <c r="K7106" s="8">
        <v>500</v>
      </c>
      <c r="L7106" s="10">
        <f>K7106/ VLOOKUP(A7106,Indicators!$B$1:$V$7,21,FALSE)</f>
        <v>2.9295616203991233</v>
      </c>
      <c r="M7106" s="11"/>
      <c r="N7106" s="11"/>
      <c r="O7106" s="11"/>
      <c r="P7106" s="11"/>
      <c r="Q7106" s="8" t="str">
        <f t="shared" si="0"/>
        <v/>
      </c>
      <c r="R7106" s="1" t="s">
        <v>94</v>
      </c>
      <c r="S7106" s="1" t="s">
        <v>88</v>
      </c>
      <c r="T7106" s="11"/>
      <c r="U7106" s="11"/>
      <c r="V7106" s="11"/>
      <c r="W7106" s="11"/>
      <c r="X7106" s="11"/>
      <c r="Y7106" s="11"/>
      <c r="Z7106" s="11"/>
      <c r="AA7106" s="11"/>
      <c r="AB7106" s="11"/>
      <c r="AC7106" s="11"/>
      <c r="AD7106" s="11"/>
      <c r="AE7106" s="11"/>
      <c r="AF7106" s="11"/>
      <c r="AG7106" s="11"/>
      <c r="AH7106" s="11"/>
      <c r="AI7106" s="11"/>
      <c r="AJ7106" s="11"/>
      <c r="AK7106" s="11"/>
      <c r="AL7106" s="11"/>
      <c r="AM7106" s="5"/>
      <c r="AN7106" s="5"/>
      <c r="AO7106" s="5"/>
      <c r="AP7106" s="5"/>
      <c r="AQ7106" s="5"/>
      <c r="AR7106" s="5"/>
      <c r="AS7106" s="5"/>
      <c r="AT7106" s="5"/>
      <c r="AU7106" s="5"/>
      <c r="AV7106" s="5"/>
      <c r="AW7106" s="5"/>
      <c r="AX7106" s="5"/>
      <c r="AY7106" s="5"/>
      <c r="AZ7106" s="5"/>
      <c r="BA7106" s="5"/>
      <c r="BB7106" s="5"/>
      <c r="BC7106" s="5"/>
      <c r="BD7106" s="5"/>
      <c r="BE7106" s="5"/>
      <c r="BF7106" s="5"/>
      <c r="BG7106" s="5"/>
      <c r="BH7106" s="5"/>
      <c r="BI7106" s="5"/>
      <c r="BJ7106" s="5"/>
      <c r="BK7106" s="5"/>
      <c r="BL7106" s="5"/>
      <c r="BM7106" s="5"/>
      <c r="BN7106" s="5"/>
      <c r="BO7106" s="5"/>
      <c r="BP7106" s="5"/>
      <c r="BQ7106" s="5"/>
      <c r="BR7106" s="5"/>
      <c r="BS7106" s="5"/>
      <c r="BT7106" s="5"/>
      <c r="BU7106" s="5"/>
      <c r="BV7106" s="5"/>
      <c r="BW7106" s="5"/>
      <c r="BX7106" s="5"/>
    </row>
    <row r="7107" spans="1:76" x14ac:dyDescent="0.2">
      <c r="A7107" s="1" t="s">
        <v>22</v>
      </c>
      <c r="B7107" s="1" t="s">
        <v>809</v>
      </c>
      <c r="C7107" s="1" t="s">
        <v>811</v>
      </c>
      <c r="D7107" s="1" t="s">
        <v>777</v>
      </c>
      <c r="E7107" s="1" t="s">
        <v>2</v>
      </c>
      <c r="F7107" s="1" t="s">
        <v>1128</v>
      </c>
      <c r="G7107" s="1" t="s">
        <v>73</v>
      </c>
      <c r="H7107" s="8"/>
      <c r="I7107" s="8">
        <v>2015</v>
      </c>
      <c r="J7107" s="1" t="s">
        <v>768</v>
      </c>
      <c r="K7107" s="8">
        <v>532</v>
      </c>
      <c r="L7107" s="10">
        <f>K7107/ VLOOKUP(A7107,Indicators!$B$1:$V$7,21,FALSE)</f>
        <v>3.1170535641046673</v>
      </c>
      <c r="M7107" s="11"/>
      <c r="N7107" s="11"/>
      <c r="O7107" s="11"/>
      <c r="P7107" s="11"/>
      <c r="Q7107" s="8" t="str">
        <f t="shared" si="0"/>
        <v/>
      </c>
      <c r="R7107" s="1" t="s">
        <v>94</v>
      </c>
      <c r="S7107" s="1" t="s">
        <v>88</v>
      </c>
      <c r="T7107" s="11"/>
      <c r="U7107" s="11"/>
      <c r="V7107" s="11"/>
      <c r="W7107" s="11"/>
      <c r="X7107" s="11"/>
      <c r="Y7107" s="11"/>
      <c r="Z7107" s="11"/>
      <c r="AA7107" s="11"/>
      <c r="AB7107" s="11"/>
      <c r="AC7107" s="11"/>
      <c r="AD7107" s="11"/>
      <c r="AE7107" s="11"/>
      <c r="AF7107" s="11"/>
      <c r="AG7107" s="11"/>
      <c r="AH7107" s="11"/>
      <c r="AI7107" s="11"/>
      <c r="AJ7107" s="11"/>
      <c r="AK7107" s="11"/>
      <c r="AL7107" s="11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5"/>
      <c r="AX7107" s="5"/>
      <c r="AY7107" s="5"/>
      <c r="AZ7107" s="5"/>
      <c r="BA7107" s="5"/>
      <c r="BB7107" s="5"/>
      <c r="BC7107" s="5"/>
      <c r="BD7107" s="5"/>
      <c r="BE7107" s="5"/>
      <c r="BF7107" s="5"/>
      <c r="BG7107" s="5"/>
      <c r="BH7107" s="5"/>
      <c r="BI7107" s="5"/>
      <c r="BJ7107" s="5"/>
      <c r="BK7107" s="5"/>
      <c r="BL7107" s="5"/>
      <c r="BM7107" s="5"/>
      <c r="BN7107" s="5"/>
      <c r="BO7107" s="5"/>
      <c r="BP7107" s="5"/>
      <c r="BQ7107" s="5"/>
      <c r="BR7107" s="5"/>
      <c r="BS7107" s="5"/>
      <c r="BT7107" s="5"/>
      <c r="BU7107" s="5"/>
      <c r="BV7107" s="5"/>
      <c r="BW7107" s="5"/>
      <c r="BX7107" s="5"/>
    </row>
    <row r="7108" spans="1:76" x14ac:dyDescent="0.2">
      <c r="A7108" s="1" t="s">
        <v>22</v>
      </c>
      <c r="B7108" s="1" t="s">
        <v>809</v>
      </c>
      <c r="C7108" s="1" t="s">
        <v>962</v>
      </c>
      <c r="D7108" s="1" t="s">
        <v>777</v>
      </c>
      <c r="E7108" s="1" t="s">
        <v>2</v>
      </c>
      <c r="F7108" s="1" t="s">
        <v>1128</v>
      </c>
      <c r="G7108" s="1" t="s">
        <v>73</v>
      </c>
      <c r="H7108" s="8"/>
      <c r="I7108" s="8">
        <v>2015</v>
      </c>
      <c r="J7108" s="1" t="s">
        <v>768</v>
      </c>
      <c r="K7108" s="8">
        <v>760</v>
      </c>
      <c r="L7108" s="10">
        <f>K7108/ VLOOKUP(A7108,Indicators!$B$1:$V$7,21,FALSE)</f>
        <v>4.4529336630066672</v>
      </c>
      <c r="M7108" s="11"/>
      <c r="N7108" s="11"/>
      <c r="O7108" s="11"/>
      <c r="P7108" s="11"/>
      <c r="Q7108" s="8" t="str">
        <f t="shared" si="0"/>
        <v/>
      </c>
      <c r="R7108" s="1" t="s">
        <v>271</v>
      </c>
      <c r="S7108" s="1" t="s">
        <v>55</v>
      </c>
      <c r="T7108" s="11"/>
      <c r="U7108" s="11"/>
      <c r="V7108" s="11"/>
      <c r="W7108" s="11"/>
      <c r="X7108" s="11"/>
      <c r="Y7108" s="11"/>
      <c r="Z7108" s="11"/>
      <c r="AA7108" s="11"/>
      <c r="AB7108" s="11"/>
      <c r="AC7108" s="11"/>
      <c r="AD7108" s="11"/>
      <c r="AE7108" s="11"/>
      <c r="AF7108" s="11"/>
      <c r="AG7108" s="11"/>
      <c r="AH7108" s="11"/>
      <c r="AI7108" s="11"/>
      <c r="AJ7108" s="11"/>
      <c r="AK7108" s="11"/>
      <c r="AL7108" s="11"/>
      <c r="AM7108" s="5"/>
      <c r="AN7108" s="5"/>
      <c r="AO7108" s="5"/>
      <c r="AP7108" s="5"/>
      <c r="AQ7108" s="5"/>
      <c r="AR7108" s="5"/>
      <c r="AS7108" s="5"/>
      <c r="AT7108" s="5"/>
      <c r="AU7108" s="5"/>
      <c r="AV7108" s="5"/>
      <c r="AW7108" s="5"/>
      <c r="AX7108" s="5"/>
      <c r="AY7108" s="5"/>
      <c r="AZ7108" s="5"/>
      <c r="BA7108" s="5"/>
      <c r="BB7108" s="5"/>
      <c r="BC7108" s="5"/>
      <c r="BD7108" s="5"/>
      <c r="BE7108" s="5"/>
      <c r="BF7108" s="5"/>
      <c r="BG7108" s="5"/>
      <c r="BH7108" s="5"/>
      <c r="BI7108" s="5"/>
      <c r="BJ7108" s="5"/>
      <c r="BK7108" s="5"/>
      <c r="BL7108" s="5"/>
      <c r="BM7108" s="5"/>
      <c r="BN7108" s="5"/>
      <c r="BO7108" s="5"/>
      <c r="BP7108" s="5"/>
      <c r="BQ7108" s="5"/>
      <c r="BR7108" s="5"/>
      <c r="BS7108" s="5"/>
      <c r="BT7108" s="5"/>
      <c r="BU7108" s="5"/>
      <c r="BV7108" s="5"/>
      <c r="BW7108" s="5"/>
      <c r="BX7108" s="5"/>
    </row>
    <row r="7109" spans="1:76" x14ac:dyDescent="0.2">
      <c r="A7109" s="1" t="s">
        <v>22</v>
      </c>
      <c r="B7109" s="1" t="s">
        <v>809</v>
      </c>
      <c r="C7109" s="1" t="s">
        <v>814</v>
      </c>
      <c r="D7109" s="1" t="s">
        <v>777</v>
      </c>
      <c r="E7109" s="1" t="s">
        <v>2</v>
      </c>
      <c r="F7109" s="1" t="s">
        <v>1128</v>
      </c>
      <c r="G7109" s="1" t="s">
        <v>73</v>
      </c>
      <c r="H7109" s="8"/>
      <c r="I7109" s="8">
        <v>2015</v>
      </c>
      <c r="J7109" s="1" t="s">
        <v>768</v>
      </c>
      <c r="K7109" s="9">
        <v>1500</v>
      </c>
      <c r="L7109" s="10">
        <f>K7109/ VLOOKUP(A7109,Indicators!$B$1:$V$7,21,FALSE)</f>
        <v>8.7886848611973694</v>
      </c>
      <c r="M7109" s="11"/>
      <c r="N7109" s="11"/>
      <c r="O7109" s="11"/>
      <c r="P7109" s="11"/>
      <c r="Q7109" s="8" t="str">
        <f t="shared" si="0"/>
        <v/>
      </c>
      <c r="R7109" s="1" t="s">
        <v>271</v>
      </c>
      <c r="S7109" s="1" t="s">
        <v>55</v>
      </c>
      <c r="T7109" s="11"/>
      <c r="U7109" s="11"/>
      <c r="V7109" s="11"/>
      <c r="W7109" s="11"/>
      <c r="X7109" s="11"/>
      <c r="Y7109" s="11"/>
      <c r="Z7109" s="11"/>
      <c r="AA7109" s="11"/>
      <c r="AB7109" s="11"/>
      <c r="AC7109" s="11"/>
      <c r="AD7109" s="11"/>
      <c r="AE7109" s="11"/>
      <c r="AF7109" s="11"/>
      <c r="AG7109" s="11"/>
      <c r="AH7109" s="11"/>
      <c r="AI7109" s="11"/>
      <c r="AJ7109" s="11"/>
      <c r="AK7109" s="11"/>
      <c r="AL7109" s="11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5"/>
      <c r="AX7109" s="5"/>
      <c r="AY7109" s="5"/>
      <c r="AZ7109" s="5"/>
      <c r="BA7109" s="5"/>
      <c r="BB7109" s="5"/>
      <c r="BC7109" s="5"/>
      <c r="BD7109" s="5"/>
      <c r="BE7109" s="5"/>
      <c r="BF7109" s="5"/>
      <c r="BG7109" s="5"/>
      <c r="BH7109" s="5"/>
      <c r="BI7109" s="5"/>
      <c r="BJ7109" s="5"/>
      <c r="BK7109" s="5"/>
      <c r="BL7109" s="5"/>
      <c r="BM7109" s="5"/>
      <c r="BN7109" s="5"/>
      <c r="BO7109" s="5"/>
      <c r="BP7109" s="5"/>
      <c r="BQ7109" s="5"/>
      <c r="BR7109" s="5"/>
      <c r="BS7109" s="5"/>
      <c r="BT7109" s="5"/>
      <c r="BU7109" s="5"/>
      <c r="BV7109" s="5"/>
      <c r="BW7109" s="5"/>
      <c r="BX7109" s="5"/>
    </row>
    <row r="7110" spans="1:76" x14ac:dyDescent="0.2">
      <c r="A7110" s="1" t="s">
        <v>22</v>
      </c>
      <c r="B7110" s="1" t="s">
        <v>809</v>
      </c>
      <c r="C7110" s="1" t="s">
        <v>858</v>
      </c>
      <c r="D7110" s="1" t="s">
        <v>777</v>
      </c>
      <c r="E7110" s="1" t="s">
        <v>2</v>
      </c>
      <c r="F7110" s="1" t="s">
        <v>1128</v>
      </c>
      <c r="G7110" s="1" t="s">
        <v>73</v>
      </c>
      <c r="H7110" s="8"/>
      <c r="I7110" s="8">
        <v>2015</v>
      </c>
      <c r="J7110" s="1" t="s">
        <v>768</v>
      </c>
      <c r="K7110" s="9">
        <v>3000</v>
      </c>
      <c r="L7110" s="10">
        <f>K7110/ VLOOKUP(A7110,Indicators!$B$1:$V$7,21,FALSE)</f>
        <v>17.577369722394739</v>
      </c>
      <c r="M7110" s="11"/>
      <c r="N7110" s="11"/>
      <c r="O7110" s="11"/>
      <c r="P7110" s="11"/>
      <c r="Q7110" s="8" t="str">
        <f t="shared" si="0"/>
        <v/>
      </c>
      <c r="R7110" s="1" t="s">
        <v>95</v>
      </c>
      <c r="S7110" s="1" t="s">
        <v>66</v>
      </c>
      <c r="T7110" s="11"/>
      <c r="U7110" s="11"/>
      <c r="V7110" s="11"/>
      <c r="W7110" s="11"/>
      <c r="X7110" s="11"/>
      <c r="Y7110" s="11"/>
      <c r="Z7110" s="11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/>
      <c r="AK7110" s="11"/>
      <c r="AL7110" s="11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5"/>
      <c r="AX7110" s="5"/>
      <c r="AY7110" s="5"/>
      <c r="AZ7110" s="5"/>
      <c r="BA7110" s="5"/>
      <c r="BB7110" s="5"/>
      <c r="BC7110" s="5"/>
      <c r="BD7110" s="5"/>
      <c r="BE7110" s="5"/>
      <c r="BF7110" s="5"/>
      <c r="BG7110" s="5"/>
      <c r="BH7110" s="5"/>
      <c r="BI7110" s="5"/>
      <c r="BJ7110" s="5"/>
      <c r="BK7110" s="5"/>
      <c r="BL7110" s="5"/>
      <c r="BM7110" s="5"/>
      <c r="BN7110" s="5"/>
      <c r="BO7110" s="5"/>
      <c r="BP7110" s="5"/>
      <c r="BQ7110" s="5"/>
      <c r="BR7110" s="5"/>
      <c r="BS7110" s="5"/>
      <c r="BT7110" s="5"/>
      <c r="BU7110" s="5"/>
      <c r="BV7110" s="5"/>
      <c r="BW7110" s="5"/>
      <c r="BX7110" s="5"/>
    </row>
    <row r="7111" spans="1:76" x14ac:dyDescent="0.2">
      <c r="A7111" s="1" t="s">
        <v>22</v>
      </c>
      <c r="B7111" s="1" t="s">
        <v>809</v>
      </c>
      <c r="C7111" s="1" t="s">
        <v>856</v>
      </c>
      <c r="D7111" s="1" t="s">
        <v>777</v>
      </c>
      <c r="E7111" s="1" t="s">
        <v>2</v>
      </c>
      <c r="F7111" s="1" t="s">
        <v>1128</v>
      </c>
      <c r="G7111" s="1" t="s">
        <v>73</v>
      </c>
      <c r="H7111" s="8"/>
      <c r="I7111" s="8">
        <v>2015</v>
      </c>
      <c r="J7111" s="1" t="s">
        <v>768</v>
      </c>
      <c r="K7111" s="9">
        <v>3000</v>
      </c>
      <c r="L7111" s="10">
        <f>K7111/ VLOOKUP(A7111,Indicators!$B$1:$V$7,21,FALSE)</f>
        <v>17.577369722394739</v>
      </c>
      <c r="M7111" s="11"/>
      <c r="N7111" s="11"/>
      <c r="O7111" s="11"/>
      <c r="P7111" s="11"/>
      <c r="Q7111" s="8" t="str">
        <f t="shared" si="0"/>
        <v/>
      </c>
      <c r="R7111" s="1" t="s">
        <v>95</v>
      </c>
      <c r="S7111" s="1" t="s">
        <v>66</v>
      </c>
      <c r="T7111" s="11"/>
      <c r="U7111" s="11"/>
      <c r="V7111" s="11"/>
      <c r="W7111" s="11"/>
      <c r="X7111" s="11"/>
      <c r="Y7111" s="11"/>
      <c r="Z7111" s="11"/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/>
      <c r="AK7111" s="11"/>
      <c r="AL7111" s="11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5"/>
      <c r="AX7111" s="5"/>
      <c r="AY7111" s="5"/>
      <c r="AZ7111" s="5"/>
      <c r="BA7111" s="5"/>
      <c r="BB7111" s="5"/>
      <c r="BC7111" s="5"/>
      <c r="BD7111" s="5"/>
      <c r="BE7111" s="5"/>
      <c r="BF7111" s="5"/>
      <c r="BG7111" s="5"/>
      <c r="BH7111" s="5"/>
      <c r="BI7111" s="5"/>
      <c r="BJ7111" s="5"/>
      <c r="BK7111" s="5"/>
      <c r="BL7111" s="5"/>
      <c r="BM7111" s="5"/>
      <c r="BN7111" s="5"/>
      <c r="BO7111" s="5"/>
      <c r="BP7111" s="5"/>
      <c r="BQ7111" s="5"/>
      <c r="BR7111" s="5"/>
      <c r="BS7111" s="5"/>
      <c r="BT7111" s="5"/>
      <c r="BU7111" s="5"/>
      <c r="BV7111" s="5"/>
      <c r="BW7111" s="5"/>
      <c r="BX7111" s="5"/>
    </row>
    <row r="7112" spans="1:76" x14ac:dyDescent="0.2">
      <c r="A7112" s="1" t="s">
        <v>22</v>
      </c>
      <c r="B7112" s="1" t="s">
        <v>809</v>
      </c>
      <c r="C7112" s="1" t="s">
        <v>857</v>
      </c>
      <c r="D7112" s="1" t="s">
        <v>777</v>
      </c>
      <c r="E7112" s="1" t="s">
        <v>2</v>
      </c>
      <c r="F7112" s="1" t="s">
        <v>1128</v>
      </c>
      <c r="G7112" s="1" t="s">
        <v>73</v>
      </c>
      <c r="H7112" s="8"/>
      <c r="I7112" s="8">
        <v>2015</v>
      </c>
      <c r="J7112" s="1" t="s">
        <v>768</v>
      </c>
      <c r="K7112" s="9">
        <v>4000</v>
      </c>
      <c r="L7112" s="10">
        <f>K7112/ VLOOKUP(A7112,Indicators!$B$1:$V$7,21,FALSE)</f>
        <v>23.436492963192986</v>
      </c>
      <c r="M7112" s="11"/>
      <c r="N7112" s="11"/>
      <c r="O7112" s="11"/>
      <c r="P7112" s="11"/>
      <c r="Q7112" s="8" t="str">
        <f t="shared" si="0"/>
        <v/>
      </c>
      <c r="R7112" s="1" t="s">
        <v>95</v>
      </c>
      <c r="S7112" s="1" t="s">
        <v>66</v>
      </c>
      <c r="T7112" s="11"/>
      <c r="U7112" s="11"/>
      <c r="V7112" s="11"/>
      <c r="W7112" s="11"/>
      <c r="X7112" s="11"/>
      <c r="Y7112" s="11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/>
      <c r="AK7112" s="11"/>
      <c r="AL7112" s="11"/>
      <c r="AM7112" s="5"/>
      <c r="AN7112" s="5"/>
      <c r="AO7112" s="5"/>
      <c r="AP7112" s="5"/>
      <c r="AQ7112" s="5"/>
      <c r="AR7112" s="5"/>
      <c r="AS7112" s="5"/>
      <c r="AT7112" s="5"/>
      <c r="AU7112" s="5"/>
      <c r="AV7112" s="5"/>
      <c r="AW7112" s="5"/>
      <c r="AX7112" s="5"/>
      <c r="AY7112" s="5"/>
      <c r="AZ7112" s="5"/>
      <c r="BA7112" s="5"/>
      <c r="BB7112" s="5"/>
      <c r="BC7112" s="5"/>
      <c r="BD7112" s="5"/>
      <c r="BE7112" s="5"/>
      <c r="BF7112" s="5"/>
      <c r="BG7112" s="5"/>
      <c r="BH7112" s="5"/>
      <c r="BI7112" s="5"/>
      <c r="BJ7112" s="5"/>
      <c r="BK7112" s="5"/>
      <c r="BL7112" s="5"/>
      <c r="BM7112" s="5"/>
      <c r="BN7112" s="5"/>
      <c r="BO7112" s="5"/>
      <c r="BP7112" s="5"/>
      <c r="BQ7112" s="5"/>
      <c r="BR7112" s="5"/>
      <c r="BS7112" s="5"/>
      <c r="BT7112" s="5"/>
      <c r="BU7112" s="5"/>
      <c r="BV7112" s="5"/>
      <c r="BW7112" s="5"/>
      <c r="BX7112" s="5"/>
    </row>
    <row r="7113" spans="1:76" x14ac:dyDescent="0.2">
      <c r="A7113" s="1" t="s">
        <v>22</v>
      </c>
      <c r="B7113" s="1" t="s">
        <v>809</v>
      </c>
      <c r="C7113" s="1" t="s">
        <v>879</v>
      </c>
      <c r="D7113" s="1" t="s">
        <v>777</v>
      </c>
      <c r="E7113" s="1" t="s">
        <v>2</v>
      </c>
      <c r="F7113" s="1" t="s">
        <v>1128</v>
      </c>
      <c r="G7113" s="1" t="s">
        <v>73</v>
      </c>
      <c r="H7113" s="8"/>
      <c r="I7113" s="8">
        <v>2015</v>
      </c>
      <c r="J7113" s="1" t="s">
        <v>768</v>
      </c>
      <c r="K7113" s="9">
        <v>4500</v>
      </c>
      <c r="L7113" s="10">
        <f>K7113/ VLOOKUP(A7113,Indicators!$B$1:$V$7,21,FALSE)</f>
        <v>26.36605458359211</v>
      </c>
      <c r="M7113" s="11"/>
      <c r="N7113" s="11"/>
      <c r="O7113" s="11"/>
      <c r="P7113" s="11"/>
      <c r="Q7113" s="8" t="str">
        <f t="shared" si="0"/>
        <v/>
      </c>
      <c r="R7113" s="1" t="s">
        <v>95</v>
      </c>
      <c r="S7113" s="1" t="s">
        <v>66</v>
      </c>
      <c r="T7113" s="11"/>
      <c r="U7113" s="11"/>
      <c r="V7113" s="11"/>
      <c r="W7113" s="11"/>
      <c r="X7113" s="11"/>
      <c r="Y7113" s="11"/>
      <c r="Z7113" s="11"/>
      <c r="AA7113" s="11"/>
      <c r="AB7113" s="11"/>
      <c r="AC7113" s="11"/>
      <c r="AD7113" s="11"/>
      <c r="AE7113" s="11"/>
      <c r="AF7113" s="11"/>
      <c r="AG7113" s="11"/>
      <c r="AH7113" s="11"/>
      <c r="AI7113" s="11"/>
      <c r="AJ7113" s="11"/>
      <c r="AK7113" s="11"/>
      <c r="AL7113" s="11"/>
      <c r="AM7113" s="5"/>
      <c r="AN7113" s="5"/>
      <c r="AO7113" s="5"/>
      <c r="AP7113" s="5"/>
      <c r="AQ7113" s="5"/>
      <c r="AR7113" s="5"/>
      <c r="AS7113" s="5"/>
      <c r="AT7113" s="5"/>
      <c r="AU7113" s="5"/>
      <c r="AV7113" s="5"/>
      <c r="AW7113" s="5"/>
      <c r="AX7113" s="5"/>
      <c r="AY7113" s="5"/>
      <c r="AZ7113" s="5"/>
      <c r="BA7113" s="5"/>
      <c r="BB7113" s="5"/>
      <c r="BC7113" s="5"/>
      <c r="BD7113" s="5"/>
      <c r="BE7113" s="5"/>
      <c r="BF7113" s="5"/>
      <c r="BG7113" s="5"/>
      <c r="BH7113" s="5"/>
      <c r="BI7113" s="5"/>
      <c r="BJ7113" s="5"/>
      <c r="BK7113" s="5"/>
      <c r="BL7113" s="5"/>
      <c r="BM7113" s="5"/>
      <c r="BN7113" s="5"/>
      <c r="BO7113" s="5"/>
      <c r="BP7113" s="5"/>
      <c r="BQ7113" s="5"/>
      <c r="BR7113" s="5"/>
      <c r="BS7113" s="5"/>
      <c r="BT7113" s="5"/>
      <c r="BU7113" s="5"/>
      <c r="BV7113" s="5"/>
      <c r="BW7113" s="5"/>
      <c r="BX7113" s="5"/>
    </row>
    <row r="7114" spans="1:76" x14ac:dyDescent="0.2">
      <c r="A7114" s="1" t="s">
        <v>22</v>
      </c>
      <c r="B7114" s="1" t="s">
        <v>97</v>
      </c>
      <c r="C7114" s="1" t="s">
        <v>934</v>
      </c>
      <c r="D7114" s="1" t="s">
        <v>777</v>
      </c>
      <c r="E7114" s="1" t="s">
        <v>2</v>
      </c>
      <c r="F7114" s="1" t="s">
        <v>1128</v>
      </c>
      <c r="G7114" s="1" t="s">
        <v>73</v>
      </c>
      <c r="H7114" s="8"/>
      <c r="I7114" s="8">
        <v>2015</v>
      </c>
      <c r="J7114" s="1" t="s">
        <v>768</v>
      </c>
      <c r="K7114" s="8">
        <v>300</v>
      </c>
      <c r="L7114" s="10">
        <f>K7114/ VLOOKUP(A7114,Indicators!$B$1:$V$7,21,FALSE)</f>
        <v>1.757736972239474</v>
      </c>
      <c r="M7114" s="11"/>
      <c r="N7114" s="11"/>
      <c r="O7114" s="11"/>
      <c r="P7114" s="11"/>
      <c r="Q7114" s="8" t="str">
        <f t="shared" si="0"/>
        <v/>
      </c>
      <c r="R7114" s="1" t="s">
        <v>97</v>
      </c>
      <c r="S7114" s="1" t="s">
        <v>40</v>
      </c>
      <c r="T7114" s="11"/>
      <c r="U7114" s="11"/>
      <c r="V7114" s="11"/>
      <c r="W7114" s="11"/>
      <c r="X7114" s="11"/>
      <c r="Y7114" s="11"/>
      <c r="Z7114" s="11"/>
      <c r="AA7114" s="11"/>
      <c r="AB7114" s="11"/>
      <c r="AC7114" s="11"/>
      <c r="AD7114" s="11"/>
      <c r="AE7114" s="11"/>
      <c r="AF7114" s="11"/>
      <c r="AG7114" s="11"/>
      <c r="AH7114" s="11"/>
      <c r="AI7114" s="11"/>
      <c r="AJ7114" s="11"/>
      <c r="AK7114" s="11"/>
      <c r="AL7114" s="11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5"/>
      <c r="AX7114" s="5"/>
      <c r="AY7114" s="5"/>
      <c r="AZ7114" s="5"/>
      <c r="BA7114" s="5"/>
      <c r="BB7114" s="5"/>
      <c r="BC7114" s="5"/>
      <c r="BD7114" s="5"/>
      <c r="BE7114" s="5"/>
      <c r="BF7114" s="5"/>
      <c r="BG7114" s="5"/>
      <c r="BH7114" s="5"/>
      <c r="BI7114" s="5"/>
      <c r="BJ7114" s="5"/>
      <c r="BK7114" s="5"/>
      <c r="BL7114" s="5"/>
      <c r="BM7114" s="5"/>
      <c r="BN7114" s="5"/>
      <c r="BO7114" s="5"/>
      <c r="BP7114" s="5"/>
      <c r="BQ7114" s="5"/>
      <c r="BR7114" s="5"/>
      <c r="BS7114" s="5"/>
      <c r="BT7114" s="5"/>
      <c r="BU7114" s="5"/>
      <c r="BV7114" s="5"/>
      <c r="BW7114" s="5"/>
      <c r="BX7114" s="5"/>
    </row>
    <row r="7115" spans="1:76" x14ac:dyDescent="0.2">
      <c r="A7115" s="1" t="s">
        <v>22</v>
      </c>
      <c r="B7115" s="1" t="s">
        <v>97</v>
      </c>
      <c r="C7115" s="1" t="s">
        <v>978</v>
      </c>
      <c r="D7115" s="1" t="s">
        <v>777</v>
      </c>
      <c r="E7115" s="1" t="s">
        <v>2</v>
      </c>
      <c r="F7115" s="1" t="s">
        <v>1128</v>
      </c>
      <c r="G7115" s="1" t="s">
        <v>73</v>
      </c>
      <c r="H7115" s="8"/>
      <c r="I7115" s="8">
        <v>2015</v>
      </c>
      <c r="J7115" s="1" t="s">
        <v>768</v>
      </c>
      <c r="K7115" s="8">
        <v>400</v>
      </c>
      <c r="L7115" s="10">
        <f>K7115/ VLOOKUP(A7115,Indicators!$B$1:$V$7,21,FALSE)</f>
        <v>2.3436492963192985</v>
      </c>
      <c r="M7115" s="11"/>
      <c r="N7115" s="11"/>
      <c r="O7115" s="11"/>
      <c r="P7115" s="11"/>
      <c r="Q7115" s="8" t="str">
        <f t="shared" si="0"/>
        <v/>
      </c>
      <c r="R7115" s="1" t="s">
        <v>133</v>
      </c>
      <c r="S7115" s="1" t="s">
        <v>52</v>
      </c>
      <c r="T7115" s="11"/>
      <c r="U7115" s="11"/>
      <c r="V7115" s="11"/>
      <c r="W7115" s="11"/>
      <c r="X7115" s="11"/>
      <c r="Y7115" s="11"/>
      <c r="Z7115" s="11"/>
      <c r="AA7115" s="11"/>
      <c r="AB7115" s="11"/>
      <c r="AC7115" s="11"/>
      <c r="AD7115" s="11"/>
      <c r="AE7115" s="11"/>
      <c r="AF7115" s="11"/>
      <c r="AG7115" s="11"/>
      <c r="AH7115" s="11"/>
      <c r="AI7115" s="11"/>
      <c r="AJ7115" s="11"/>
      <c r="AK7115" s="11"/>
      <c r="AL7115" s="11"/>
      <c r="AM7115" s="5"/>
      <c r="AN7115" s="5"/>
      <c r="AO7115" s="5"/>
      <c r="AP7115" s="5"/>
      <c r="AQ7115" s="5"/>
      <c r="AR7115" s="5"/>
      <c r="AS7115" s="5"/>
      <c r="AT7115" s="5"/>
      <c r="AU7115" s="5"/>
      <c r="AV7115" s="5"/>
      <c r="AW7115" s="5"/>
      <c r="AX7115" s="5"/>
      <c r="AY7115" s="5"/>
      <c r="AZ7115" s="5"/>
      <c r="BA7115" s="5"/>
      <c r="BB7115" s="5"/>
      <c r="BC7115" s="5"/>
      <c r="BD7115" s="5"/>
      <c r="BE7115" s="5"/>
      <c r="BF7115" s="5"/>
      <c r="BG7115" s="5"/>
      <c r="BH7115" s="5"/>
      <c r="BI7115" s="5"/>
      <c r="BJ7115" s="5"/>
      <c r="BK7115" s="5"/>
      <c r="BL7115" s="5"/>
      <c r="BM7115" s="5"/>
      <c r="BN7115" s="5"/>
      <c r="BO7115" s="5"/>
      <c r="BP7115" s="5"/>
      <c r="BQ7115" s="5"/>
      <c r="BR7115" s="5"/>
      <c r="BS7115" s="5"/>
      <c r="BT7115" s="5"/>
      <c r="BU7115" s="5"/>
      <c r="BV7115" s="5"/>
      <c r="BW7115" s="5"/>
      <c r="BX7115" s="5"/>
    </row>
    <row r="7116" spans="1:76" x14ac:dyDescent="0.2">
      <c r="A7116" s="1" t="s">
        <v>22</v>
      </c>
      <c r="B7116" s="1" t="s">
        <v>97</v>
      </c>
      <c r="C7116" s="1" t="s">
        <v>825</v>
      </c>
      <c r="D7116" s="1" t="s">
        <v>777</v>
      </c>
      <c r="E7116" s="1" t="s">
        <v>2</v>
      </c>
      <c r="F7116" s="1" t="s">
        <v>1128</v>
      </c>
      <c r="G7116" s="1" t="s">
        <v>73</v>
      </c>
      <c r="H7116" s="8"/>
      <c r="I7116" s="8">
        <v>2015</v>
      </c>
      <c r="J7116" s="1" t="s">
        <v>768</v>
      </c>
      <c r="K7116" s="8">
        <v>500</v>
      </c>
      <c r="L7116" s="10">
        <f>K7116/ VLOOKUP(A7116,Indicators!$B$1:$V$7,21,FALSE)</f>
        <v>2.9295616203991233</v>
      </c>
      <c r="M7116" s="11"/>
      <c r="N7116" s="11"/>
      <c r="O7116" s="11"/>
      <c r="P7116" s="11"/>
      <c r="Q7116" s="8" t="str">
        <f t="shared" si="0"/>
        <v/>
      </c>
      <c r="R7116" s="1" t="s">
        <v>97</v>
      </c>
      <c r="S7116" s="1" t="s">
        <v>91</v>
      </c>
      <c r="T7116" s="11"/>
      <c r="U7116" s="11"/>
      <c r="V7116" s="11"/>
      <c r="W7116" s="11"/>
      <c r="X7116" s="11"/>
      <c r="Y7116" s="11"/>
      <c r="Z7116" s="11"/>
      <c r="AA7116" s="11"/>
      <c r="AB7116" s="11"/>
      <c r="AC7116" s="11"/>
      <c r="AD7116" s="11"/>
      <c r="AE7116" s="11"/>
      <c r="AF7116" s="11"/>
      <c r="AG7116" s="11"/>
      <c r="AH7116" s="11"/>
      <c r="AI7116" s="11"/>
      <c r="AJ7116" s="11"/>
      <c r="AK7116" s="11"/>
      <c r="AL7116" s="11"/>
      <c r="AM7116" s="5"/>
      <c r="AN7116" s="5"/>
      <c r="AO7116" s="5"/>
      <c r="AP7116" s="5"/>
      <c r="AQ7116" s="5"/>
      <c r="AR7116" s="5"/>
      <c r="AS7116" s="5"/>
      <c r="AT7116" s="5"/>
      <c r="AU7116" s="5"/>
      <c r="AV7116" s="5"/>
      <c r="AW7116" s="5"/>
      <c r="AX7116" s="5"/>
      <c r="AY7116" s="5"/>
      <c r="AZ7116" s="5"/>
      <c r="BA7116" s="5"/>
      <c r="BB7116" s="5"/>
      <c r="BC7116" s="5"/>
      <c r="BD7116" s="5"/>
      <c r="BE7116" s="5"/>
      <c r="BF7116" s="5"/>
      <c r="BG7116" s="5"/>
      <c r="BH7116" s="5"/>
      <c r="BI7116" s="5"/>
      <c r="BJ7116" s="5"/>
      <c r="BK7116" s="5"/>
      <c r="BL7116" s="5"/>
      <c r="BM7116" s="5"/>
      <c r="BN7116" s="5"/>
      <c r="BO7116" s="5"/>
      <c r="BP7116" s="5"/>
      <c r="BQ7116" s="5"/>
      <c r="BR7116" s="5"/>
      <c r="BS7116" s="5"/>
      <c r="BT7116" s="5"/>
      <c r="BU7116" s="5"/>
      <c r="BV7116" s="5"/>
      <c r="BW7116" s="5"/>
      <c r="BX7116" s="5"/>
    </row>
    <row r="7117" spans="1:76" x14ac:dyDescent="0.2">
      <c r="A7117" s="1" t="s">
        <v>22</v>
      </c>
      <c r="B7117" s="1" t="s">
        <v>97</v>
      </c>
      <c r="C7117" s="1" t="s">
        <v>864</v>
      </c>
      <c r="D7117" s="1" t="s">
        <v>777</v>
      </c>
      <c r="E7117" s="1" t="s">
        <v>2</v>
      </c>
      <c r="F7117" s="1" t="s">
        <v>1128</v>
      </c>
      <c r="G7117" s="1" t="s">
        <v>73</v>
      </c>
      <c r="H7117" s="8"/>
      <c r="I7117" s="8">
        <v>2015</v>
      </c>
      <c r="J7117" s="1" t="s">
        <v>768</v>
      </c>
      <c r="K7117" s="8">
        <v>878</v>
      </c>
      <c r="L7117" s="10">
        <f>K7117/ VLOOKUP(A7117,Indicators!$B$1:$V$7,21,FALSE)</f>
        <v>5.1443102054208607</v>
      </c>
      <c r="M7117" s="11"/>
      <c r="N7117" s="11"/>
      <c r="O7117" s="11"/>
      <c r="P7117" s="11"/>
      <c r="Q7117" s="8" t="str">
        <f t="shared" si="0"/>
        <v/>
      </c>
      <c r="R7117" s="1" t="s">
        <v>133</v>
      </c>
      <c r="S7117" s="1" t="s">
        <v>63</v>
      </c>
      <c r="T7117" s="11"/>
      <c r="U7117" s="11"/>
      <c r="V7117" s="11"/>
      <c r="W7117" s="11"/>
      <c r="X7117" s="11"/>
      <c r="Y7117" s="11"/>
      <c r="Z7117" s="11"/>
      <c r="AA7117" s="11"/>
      <c r="AB7117" s="11"/>
      <c r="AC7117" s="11"/>
      <c r="AD7117" s="11"/>
      <c r="AE7117" s="11"/>
      <c r="AF7117" s="11"/>
      <c r="AG7117" s="11"/>
      <c r="AH7117" s="11"/>
      <c r="AI7117" s="11"/>
      <c r="AJ7117" s="11"/>
      <c r="AK7117" s="11"/>
      <c r="AL7117" s="11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C7117" s="5"/>
      <c r="BD7117" s="5"/>
      <c r="BE7117" s="5"/>
      <c r="BF7117" s="5"/>
      <c r="BG7117" s="5"/>
      <c r="BH7117" s="5"/>
      <c r="BI7117" s="5"/>
      <c r="BJ7117" s="5"/>
      <c r="BK7117" s="5"/>
      <c r="BL7117" s="5"/>
      <c r="BM7117" s="5"/>
      <c r="BN7117" s="5"/>
      <c r="BO7117" s="5"/>
      <c r="BP7117" s="5"/>
      <c r="BQ7117" s="5"/>
      <c r="BR7117" s="5"/>
      <c r="BS7117" s="5"/>
      <c r="BT7117" s="5"/>
      <c r="BU7117" s="5"/>
      <c r="BV7117" s="5"/>
      <c r="BW7117" s="5"/>
      <c r="BX7117" s="5"/>
    </row>
    <row r="7118" spans="1:76" x14ac:dyDescent="0.2">
      <c r="A7118" s="1" t="s">
        <v>22</v>
      </c>
      <c r="B7118" s="1" t="s">
        <v>97</v>
      </c>
      <c r="C7118" s="1" t="s">
        <v>865</v>
      </c>
      <c r="D7118" s="1" t="s">
        <v>777</v>
      </c>
      <c r="E7118" s="1" t="s">
        <v>2</v>
      </c>
      <c r="F7118" s="1" t="s">
        <v>1128</v>
      </c>
      <c r="G7118" s="1" t="s">
        <v>73</v>
      </c>
      <c r="H7118" s="8"/>
      <c r="I7118" s="8">
        <v>2015</v>
      </c>
      <c r="J7118" s="1" t="s">
        <v>768</v>
      </c>
      <c r="K7118" s="9">
        <v>1000</v>
      </c>
      <c r="L7118" s="10">
        <f>K7118/ VLOOKUP(A7118,Indicators!$B$1:$V$7,21,FALSE)</f>
        <v>5.8591232407982465</v>
      </c>
      <c r="M7118" s="11"/>
      <c r="N7118" s="11"/>
      <c r="O7118" s="11"/>
      <c r="P7118" s="11"/>
      <c r="Q7118" s="8" t="str">
        <f t="shared" si="0"/>
        <v/>
      </c>
      <c r="R7118" s="1" t="s">
        <v>133</v>
      </c>
      <c r="S7118" s="1" t="s">
        <v>52</v>
      </c>
      <c r="T7118" s="11"/>
      <c r="U7118" s="11"/>
      <c r="V7118" s="11"/>
      <c r="W7118" s="11"/>
      <c r="X7118" s="11"/>
      <c r="Y7118" s="11"/>
      <c r="Z7118" s="11"/>
      <c r="AA7118" s="11"/>
      <c r="AB7118" s="11"/>
      <c r="AC7118" s="11"/>
      <c r="AD7118" s="11"/>
      <c r="AE7118" s="11"/>
      <c r="AF7118" s="11"/>
      <c r="AG7118" s="11"/>
      <c r="AH7118" s="11"/>
      <c r="AI7118" s="11"/>
      <c r="AJ7118" s="11"/>
      <c r="AK7118" s="11"/>
      <c r="AL7118" s="11"/>
      <c r="AM7118" s="5"/>
      <c r="AN7118" s="5"/>
      <c r="AO7118" s="5"/>
      <c r="AP7118" s="5"/>
      <c r="AQ7118" s="5"/>
      <c r="AR7118" s="5"/>
      <c r="AS7118" s="5"/>
      <c r="AT7118" s="5"/>
      <c r="AU7118" s="5"/>
      <c r="AV7118" s="5"/>
      <c r="AW7118" s="5"/>
      <c r="AX7118" s="5"/>
      <c r="AY7118" s="5"/>
      <c r="AZ7118" s="5"/>
      <c r="BA7118" s="5"/>
      <c r="BB7118" s="5"/>
      <c r="BC7118" s="5"/>
      <c r="BD7118" s="5"/>
      <c r="BE7118" s="5"/>
      <c r="BF7118" s="5"/>
      <c r="BG7118" s="5"/>
      <c r="BH7118" s="5"/>
      <c r="BI7118" s="5"/>
      <c r="BJ7118" s="5"/>
      <c r="BK7118" s="5"/>
      <c r="BL7118" s="5"/>
      <c r="BM7118" s="5"/>
      <c r="BN7118" s="5"/>
      <c r="BO7118" s="5"/>
      <c r="BP7118" s="5"/>
      <c r="BQ7118" s="5"/>
      <c r="BR7118" s="5"/>
      <c r="BS7118" s="5"/>
      <c r="BT7118" s="5"/>
      <c r="BU7118" s="5"/>
      <c r="BV7118" s="5"/>
      <c r="BW7118" s="5"/>
      <c r="BX7118" s="5"/>
    </row>
    <row r="7119" spans="1:76" x14ac:dyDescent="0.2">
      <c r="A7119" s="1" t="s">
        <v>22</v>
      </c>
      <c r="B7119" s="1" t="s">
        <v>97</v>
      </c>
      <c r="C7119" s="1" t="s">
        <v>827</v>
      </c>
      <c r="D7119" s="1" t="s">
        <v>777</v>
      </c>
      <c r="E7119" s="1" t="s">
        <v>2</v>
      </c>
      <c r="F7119" s="1" t="s">
        <v>1128</v>
      </c>
      <c r="G7119" s="1" t="s">
        <v>73</v>
      </c>
      <c r="H7119" s="8"/>
      <c r="I7119" s="8">
        <v>2015</v>
      </c>
      <c r="J7119" s="1" t="s">
        <v>768</v>
      </c>
      <c r="K7119" s="9">
        <v>1000</v>
      </c>
      <c r="L7119" s="10">
        <f>K7119/ VLOOKUP(A7119,Indicators!$B$1:$V$7,21,FALSE)</f>
        <v>5.8591232407982465</v>
      </c>
      <c r="M7119" s="11"/>
      <c r="N7119" s="11"/>
      <c r="O7119" s="11"/>
      <c r="P7119" s="11"/>
      <c r="Q7119" s="8" t="str">
        <f t="shared" si="0"/>
        <v/>
      </c>
      <c r="R7119" s="1" t="s">
        <v>97</v>
      </c>
      <c r="S7119" s="1" t="s">
        <v>91</v>
      </c>
      <c r="T7119" s="11"/>
      <c r="U7119" s="11"/>
      <c r="V7119" s="11"/>
      <c r="W7119" s="11"/>
      <c r="X7119" s="11"/>
      <c r="Y7119" s="11"/>
      <c r="Z7119" s="11"/>
      <c r="AA7119" s="11"/>
      <c r="AB7119" s="11"/>
      <c r="AC7119" s="11"/>
      <c r="AD7119" s="11"/>
      <c r="AE7119" s="11"/>
      <c r="AF7119" s="11"/>
      <c r="AG7119" s="11"/>
      <c r="AH7119" s="11"/>
      <c r="AI7119" s="11"/>
      <c r="AJ7119" s="11"/>
      <c r="AK7119" s="11"/>
      <c r="AL7119" s="11"/>
      <c r="AM7119" s="5"/>
      <c r="AN7119" s="5"/>
      <c r="AO7119" s="5"/>
      <c r="AP7119" s="5"/>
      <c r="AQ7119" s="5"/>
      <c r="AR7119" s="5"/>
      <c r="AS7119" s="5"/>
      <c r="AT7119" s="5"/>
      <c r="AU7119" s="5"/>
      <c r="AV7119" s="5"/>
      <c r="AW7119" s="5"/>
      <c r="AX7119" s="5"/>
      <c r="AY7119" s="5"/>
      <c r="AZ7119" s="5"/>
      <c r="BA7119" s="5"/>
      <c r="BB7119" s="5"/>
      <c r="BC7119" s="5"/>
      <c r="BD7119" s="5"/>
      <c r="BE7119" s="5"/>
      <c r="BF7119" s="5"/>
      <c r="BG7119" s="5"/>
      <c r="BH7119" s="5"/>
      <c r="BI7119" s="5"/>
      <c r="BJ7119" s="5"/>
      <c r="BK7119" s="5"/>
      <c r="BL7119" s="5"/>
      <c r="BM7119" s="5"/>
      <c r="BN7119" s="5"/>
      <c r="BO7119" s="5"/>
      <c r="BP7119" s="5"/>
      <c r="BQ7119" s="5"/>
      <c r="BR7119" s="5"/>
      <c r="BS7119" s="5"/>
      <c r="BT7119" s="5"/>
      <c r="BU7119" s="5"/>
      <c r="BV7119" s="5"/>
      <c r="BW7119" s="5"/>
      <c r="BX7119" s="5"/>
    </row>
    <row r="7120" spans="1:76" x14ac:dyDescent="0.2">
      <c r="A7120" s="1" t="s">
        <v>22</v>
      </c>
      <c r="B7120" s="1" t="s">
        <v>97</v>
      </c>
      <c r="C7120" s="1" t="s">
        <v>822</v>
      </c>
      <c r="D7120" s="1" t="s">
        <v>777</v>
      </c>
      <c r="E7120" s="1" t="s">
        <v>2</v>
      </c>
      <c r="F7120" s="1" t="s">
        <v>1128</v>
      </c>
      <c r="G7120" s="1" t="s">
        <v>73</v>
      </c>
      <c r="H7120" s="8"/>
      <c r="I7120" s="8">
        <v>2015</v>
      </c>
      <c r="J7120" s="1" t="s">
        <v>768</v>
      </c>
      <c r="K7120" s="9">
        <v>1300</v>
      </c>
      <c r="L7120" s="10">
        <f>K7120/ VLOOKUP(A7120,Indicators!$B$1:$V$7,21,FALSE)</f>
        <v>7.6168602130377208</v>
      </c>
      <c r="M7120" s="11"/>
      <c r="N7120" s="11"/>
      <c r="O7120" s="11"/>
      <c r="P7120" s="11"/>
      <c r="Q7120" s="8" t="str">
        <f t="shared" si="0"/>
        <v/>
      </c>
      <c r="R7120" s="1" t="s">
        <v>97</v>
      </c>
      <c r="S7120" s="1" t="s">
        <v>40</v>
      </c>
      <c r="T7120" s="11"/>
      <c r="U7120" s="11"/>
      <c r="V7120" s="11"/>
      <c r="W7120" s="11"/>
      <c r="X7120" s="11"/>
      <c r="Y7120" s="11"/>
      <c r="Z7120" s="11"/>
      <c r="AA7120" s="11"/>
      <c r="AB7120" s="11"/>
      <c r="AC7120" s="11"/>
      <c r="AD7120" s="11"/>
      <c r="AE7120" s="11"/>
      <c r="AF7120" s="11"/>
      <c r="AG7120" s="11"/>
      <c r="AH7120" s="11"/>
      <c r="AI7120" s="11"/>
      <c r="AJ7120" s="11"/>
      <c r="AK7120" s="11"/>
      <c r="AL7120" s="11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5"/>
      <c r="AX7120" s="5"/>
      <c r="AY7120" s="5"/>
      <c r="AZ7120" s="5"/>
      <c r="BA7120" s="5"/>
      <c r="BB7120" s="5"/>
      <c r="BC7120" s="5"/>
      <c r="BD7120" s="5"/>
      <c r="BE7120" s="5"/>
      <c r="BF7120" s="5"/>
      <c r="BG7120" s="5"/>
      <c r="BH7120" s="5"/>
      <c r="BI7120" s="5"/>
      <c r="BJ7120" s="5"/>
      <c r="BK7120" s="5"/>
      <c r="BL7120" s="5"/>
      <c r="BM7120" s="5"/>
      <c r="BN7120" s="5"/>
      <c r="BO7120" s="5"/>
      <c r="BP7120" s="5"/>
      <c r="BQ7120" s="5"/>
      <c r="BR7120" s="5"/>
      <c r="BS7120" s="5"/>
      <c r="BT7120" s="5"/>
      <c r="BU7120" s="5"/>
      <c r="BV7120" s="5"/>
      <c r="BW7120" s="5"/>
      <c r="BX7120" s="5"/>
    </row>
    <row r="7121" spans="1:76" x14ac:dyDescent="0.2">
      <c r="A7121" s="1" t="s">
        <v>22</v>
      </c>
      <c r="B7121" s="1" t="s">
        <v>97</v>
      </c>
      <c r="C7121" s="1" t="s">
        <v>863</v>
      </c>
      <c r="D7121" s="1" t="s">
        <v>777</v>
      </c>
      <c r="E7121" s="1" t="s">
        <v>2</v>
      </c>
      <c r="F7121" s="1" t="s">
        <v>1128</v>
      </c>
      <c r="G7121" s="1" t="s">
        <v>73</v>
      </c>
      <c r="H7121" s="8"/>
      <c r="I7121" s="8">
        <v>2015</v>
      </c>
      <c r="J7121" s="1" t="s">
        <v>768</v>
      </c>
      <c r="K7121" s="9">
        <v>1500</v>
      </c>
      <c r="L7121" s="10">
        <f>K7121/ VLOOKUP(A7121,Indicators!$B$1:$V$7,21,FALSE)</f>
        <v>8.7886848611973694</v>
      </c>
      <c r="M7121" s="11"/>
      <c r="N7121" s="11"/>
      <c r="O7121" s="11"/>
      <c r="P7121" s="11"/>
      <c r="Q7121" s="8" t="str">
        <f t="shared" si="0"/>
        <v/>
      </c>
      <c r="R7121" s="1" t="s">
        <v>97</v>
      </c>
      <c r="S7121" s="1" t="s">
        <v>48</v>
      </c>
      <c r="T7121" s="11"/>
      <c r="U7121" s="11"/>
      <c r="V7121" s="11"/>
      <c r="W7121" s="11"/>
      <c r="X7121" s="11"/>
      <c r="Y7121" s="11"/>
      <c r="Z7121" s="11"/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/>
      <c r="AK7121" s="11"/>
      <c r="AL7121" s="11"/>
      <c r="AM7121" s="5"/>
      <c r="AN7121" s="5"/>
      <c r="AO7121" s="5"/>
      <c r="AP7121" s="5"/>
      <c r="AQ7121" s="5"/>
      <c r="AR7121" s="5"/>
      <c r="AS7121" s="5"/>
      <c r="AT7121" s="5"/>
      <c r="AU7121" s="5"/>
      <c r="AV7121" s="5"/>
      <c r="AW7121" s="5"/>
      <c r="AX7121" s="5"/>
      <c r="AY7121" s="5"/>
      <c r="AZ7121" s="5"/>
      <c r="BA7121" s="5"/>
      <c r="BB7121" s="5"/>
      <c r="BC7121" s="5"/>
      <c r="BD7121" s="5"/>
      <c r="BE7121" s="5"/>
      <c r="BF7121" s="5"/>
      <c r="BG7121" s="5"/>
      <c r="BH7121" s="5"/>
      <c r="BI7121" s="5"/>
      <c r="BJ7121" s="5"/>
      <c r="BK7121" s="5"/>
      <c r="BL7121" s="5"/>
      <c r="BM7121" s="5"/>
      <c r="BN7121" s="5"/>
      <c r="BO7121" s="5"/>
      <c r="BP7121" s="5"/>
      <c r="BQ7121" s="5"/>
      <c r="BR7121" s="5"/>
      <c r="BS7121" s="5"/>
      <c r="BT7121" s="5"/>
      <c r="BU7121" s="5"/>
      <c r="BV7121" s="5"/>
      <c r="BW7121" s="5"/>
      <c r="BX7121" s="5"/>
    </row>
    <row r="7122" spans="1:76" x14ac:dyDescent="0.2">
      <c r="A7122" s="1" t="s">
        <v>22</v>
      </c>
      <c r="B7122" s="1" t="s">
        <v>97</v>
      </c>
      <c r="C7122" s="1" t="s">
        <v>866</v>
      </c>
      <c r="D7122" s="1" t="s">
        <v>777</v>
      </c>
      <c r="E7122" s="1" t="s">
        <v>2</v>
      </c>
      <c r="F7122" s="1" t="s">
        <v>1128</v>
      </c>
      <c r="G7122" s="1" t="s">
        <v>73</v>
      </c>
      <c r="H7122" s="8"/>
      <c r="I7122" s="8">
        <v>2015</v>
      </c>
      <c r="J7122" s="1" t="s">
        <v>768</v>
      </c>
      <c r="K7122" s="9">
        <v>1862</v>
      </c>
      <c r="L7122" s="10">
        <f>K7122/ VLOOKUP(A7122,Indicators!$B$1:$V$7,21,FALSE)</f>
        <v>10.909687474366335</v>
      </c>
      <c r="M7122" s="11"/>
      <c r="N7122" s="11"/>
      <c r="O7122" s="11"/>
      <c r="P7122" s="11"/>
      <c r="Q7122" s="8" t="str">
        <f t="shared" si="0"/>
        <v/>
      </c>
      <c r="R7122" s="1" t="s">
        <v>97</v>
      </c>
      <c r="S7122" s="1" t="s">
        <v>48</v>
      </c>
      <c r="T7122" s="11"/>
      <c r="U7122" s="11"/>
      <c r="V7122" s="11"/>
      <c r="W7122" s="11"/>
      <c r="X7122" s="11"/>
      <c r="Y7122" s="11"/>
      <c r="Z7122" s="11"/>
      <c r="AA7122" s="11"/>
      <c r="AB7122" s="11"/>
      <c r="AC7122" s="11"/>
      <c r="AD7122" s="11"/>
      <c r="AE7122" s="11"/>
      <c r="AF7122" s="11"/>
      <c r="AG7122" s="11"/>
      <c r="AH7122" s="11"/>
      <c r="AI7122" s="11"/>
      <c r="AJ7122" s="11"/>
      <c r="AK7122" s="11"/>
      <c r="AL7122" s="11"/>
      <c r="AM7122" s="5"/>
      <c r="AN7122" s="5"/>
      <c r="AO7122" s="5"/>
      <c r="AP7122" s="5"/>
      <c r="AQ7122" s="5"/>
      <c r="AR7122" s="5"/>
      <c r="AS7122" s="5"/>
      <c r="AT7122" s="5"/>
      <c r="AU7122" s="5"/>
      <c r="AV7122" s="5"/>
      <c r="AW7122" s="5"/>
      <c r="AX7122" s="5"/>
      <c r="AY7122" s="5"/>
      <c r="AZ7122" s="5"/>
      <c r="BA7122" s="5"/>
      <c r="BB7122" s="5"/>
      <c r="BC7122" s="5"/>
      <c r="BD7122" s="5"/>
      <c r="BE7122" s="5"/>
      <c r="BF7122" s="5"/>
      <c r="BG7122" s="5"/>
      <c r="BH7122" s="5"/>
      <c r="BI7122" s="5"/>
      <c r="BJ7122" s="5"/>
      <c r="BK7122" s="5"/>
      <c r="BL7122" s="5"/>
      <c r="BM7122" s="5"/>
      <c r="BN7122" s="5"/>
      <c r="BO7122" s="5"/>
      <c r="BP7122" s="5"/>
      <c r="BQ7122" s="5"/>
      <c r="BR7122" s="5"/>
      <c r="BS7122" s="5"/>
      <c r="BT7122" s="5"/>
      <c r="BU7122" s="5"/>
      <c r="BV7122" s="5"/>
      <c r="BW7122" s="5"/>
      <c r="BX7122" s="5"/>
    </row>
    <row r="7123" spans="1:76" x14ac:dyDescent="0.2">
      <c r="A7123" s="1" t="s">
        <v>22</v>
      </c>
      <c r="B7123" s="1" t="s">
        <v>97</v>
      </c>
      <c r="C7123" s="1" t="s">
        <v>1017</v>
      </c>
      <c r="D7123" s="1" t="s">
        <v>777</v>
      </c>
      <c r="E7123" s="1" t="s">
        <v>2</v>
      </c>
      <c r="F7123" s="1" t="s">
        <v>1128</v>
      </c>
      <c r="G7123" s="1" t="s">
        <v>73</v>
      </c>
      <c r="H7123" s="8"/>
      <c r="I7123" s="8">
        <v>2015</v>
      </c>
      <c r="J7123" s="1" t="s">
        <v>768</v>
      </c>
      <c r="K7123" s="9">
        <v>2100</v>
      </c>
      <c r="L7123" s="10">
        <f>K7123/ VLOOKUP(A7123,Indicators!$B$1:$V$7,21,FALSE)</f>
        <v>12.304158805676318</v>
      </c>
      <c r="M7123" s="11"/>
      <c r="N7123" s="11"/>
      <c r="O7123" s="11"/>
      <c r="P7123" s="11"/>
      <c r="Q7123" s="8" t="str">
        <f t="shared" si="0"/>
        <v/>
      </c>
      <c r="R7123" s="1" t="s">
        <v>97</v>
      </c>
      <c r="S7123" s="1" t="s">
        <v>91</v>
      </c>
      <c r="T7123" s="11"/>
      <c r="U7123" s="11"/>
      <c r="V7123" s="11"/>
      <c r="W7123" s="11"/>
      <c r="X7123" s="11"/>
      <c r="Y7123" s="11"/>
      <c r="Z7123" s="11"/>
      <c r="AA7123" s="11"/>
      <c r="AB7123" s="11"/>
      <c r="AC7123" s="11"/>
      <c r="AD7123" s="11"/>
      <c r="AE7123" s="11"/>
      <c r="AF7123" s="11"/>
      <c r="AG7123" s="11"/>
      <c r="AH7123" s="11"/>
      <c r="AI7123" s="11"/>
      <c r="AJ7123" s="11"/>
      <c r="AK7123" s="11"/>
      <c r="AL7123" s="11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C7123" s="5"/>
      <c r="BD7123" s="5"/>
      <c r="BE7123" s="5"/>
      <c r="BF7123" s="5"/>
      <c r="BG7123" s="5"/>
      <c r="BH7123" s="5"/>
      <c r="BI7123" s="5"/>
      <c r="BJ7123" s="5"/>
      <c r="BK7123" s="5"/>
      <c r="BL7123" s="5"/>
      <c r="BM7123" s="5"/>
      <c r="BN7123" s="5"/>
      <c r="BO7123" s="5"/>
      <c r="BP7123" s="5"/>
      <c r="BQ7123" s="5"/>
      <c r="BR7123" s="5"/>
      <c r="BS7123" s="5"/>
      <c r="BT7123" s="5"/>
      <c r="BU7123" s="5"/>
      <c r="BV7123" s="5"/>
      <c r="BW7123" s="5"/>
      <c r="BX7123" s="5"/>
    </row>
    <row r="7124" spans="1:76" x14ac:dyDescent="0.2">
      <c r="A7124" s="1" t="s">
        <v>22</v>
      </c>
      <c r="B7124" s="1" t="s">
        <v>97</v>
      </c>
      <c r="C7124" s="1" t="s">
        <v>966</v>
      </c>
      <c r="D7124" s="1" t="s">
        <v>777</v>
      </c>
      <c r="E7124" s="1" t="s">
        <v>2</v>
      </c>
      <c r="F7124" s="1" t="s">
        <v>1128</v>
      </c>
      <c r="G7124" s="1" t="s">
        <v>73</v>
      </c>
      <c r="H7124" s="8"/>
      <c r="I7124" s="8">
        <v>2015</v>
      </c>
      <c r="J7124" s="1" t="s">
        <v>768</v>
      </c>
      <c r="K7124" s="9">
        <v>2500</v>
      </c>
      <c r="L7124" s="10">
        <f>K7124/ VLOOKUP(A7124,Indicators!$B$1:$V$7,21,FALSE)</f>
        <v>14.647808101995617</v>
      </c>
      <c r="M7124" s="11"/>
      <c r="N7124" s="11"/>
      <c r="O7124" s="11"/>
      <c r="P7124" s="11"/>
      <c r="Q7124" s="8" t="str">
        <f t="shared" si="0"/>
        <v/>
      </c>
      <c r="R7124" s="1" t="s">
        <v>97</v>
      </c>
      <c r="S7124" s="1" t="s">
        <v>44</v>
      </c>
      <c r="T7124" s="11"/>
      <c r="U7124" s="11"/>
      <c r="V7124" s="11"/>
      <c r="W7124" s="11"/>
      <c r="X7124" s="11"/>
      <c r="Y7124" s="11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/>
      <c r="AJ7124" s="11"/>
      <c r="AK7124" s="11"/>
      <c r="AL7124" s="11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5"/>
      <c r="AX7124" s="5"/>
      <c r="AY7124" s="5"/>
      <c r="AZ7124" s="5"/>
      <c r="BA7124" s="5"/>
      <c r="BB7124" s="5"/>
      <c r="BC7124" s="5"/>
      <c r="BD7124" s="5"/>
      <c r="BE7124" s="5"/>
      <c r="BF7124" s="5"/>
      <c r="BG7124" s="5"/>
      <c r="BH7124" s="5"/>
      <c r="BI7124" s="5"/>
      <c r="BJ7124" s="5"/>
      <c r="BK7124" s="5"/>
      <c r="BL7124" s="5"/>
      <c r="BM7124" s="5"/>
      <c r="BN7124" s="5"/>
      <c r="BO7124" s="5"/>
      <c r="BP7124" s="5"/>
      <c r="BQ7124" s="5"/>
      <c r="BR7124" s="5"/>
      <c r="BS7124" s="5"/>
      <c r="BT7124" s="5"/>
      <c r="BU7124" s="5"/>
      <c r="BV7124" s="5"/>
      <c r="BW7124" s="5"/>
      <c r="BX7124" s="5"/>
    </row>
    <row r="7125" spans="1:76" x14ac:dyDescent="0.2">
      <c r="A7125" s="1" t="s">
        <v>22</v>
      </c>
      <c r="B7125" s="1" t="s">
        <v>97</v>
      </c>
      <c r="C7125" s="1" t="s">
        <v>824</v>
      </c>
      <c r="D7125" s="1" t="s">
        <v>777</v>
      </c>
      <c r="E7125" s="1" t="s">
        <v>2</v>
      </c>
      <c r="F7125" s="1" t="s">
        <v>1128</v>
      </c>
      <c r="G7125" s="1" t="s">
        <v>73</v>
      </c>
      <c r="H7125" s="8"/>
      <c r="I7125" s="8">
        <v>2015</v>
      </c>
      <c r="J7125" s="1" t="s">
        <v>768</v>
      </c>
      <c r="K7125" s="9">
        <v>2500</v>
      </c>
      <c r="L7125" s="10">
        <f>K7125/ VLOOKUP(A7125,Indicators!$B$1:$V$7,21,FALSE)</f>
        <v>14.647808101995617</v>
      </c>
      <c r="M7125" s="11"/>
      <c r="N7125" s="11"/>
      <c r="O7125" s="11"/>
      <c r="P7125" s="11"/>
      <c r="Q7125" s="8" t="str">
        <f t="shared" si="0"/>
        <v/>
      </c>
      <c r="R7125" s="1" t="s">
        <v>97</v>
      </c>
      <c r="S7125" s="1" t="s">
        <v>40</v>
      </c>
      <c r="T7125" s="11"/>
      <c r="U7125" s="11"/>
      <c r="V7125" s="11"/>
      <c r="W7125" s="11"/>
      <c r="X7125" s="11"/>
      <c r="Y7125" s="11"/>
      <c r="Z7125" s="11"/>
      <c r="AA7125" s="11"/>
      <c r="AB7125" s="11"/>
      <c r="AC7125" s="11"/>
      <c r="AD7125" s="11"/>
      <c r="AE7125" s="11"/>
      <c r="AF7125" s="11"/>
      <c r="AG7125" s="11"/>
      <c r="AH7125" s="11"/>
      <c r="AI7125" s="11"/>
      <c r="AJ7125" s="11"/>
      <c r="AK7125" s="11"/>
      <c r="AL7125" s="11"/>
      <c r="AM7125" s="5"/>
      <c r="AN7125" s="5"/>
      <c r="AO7125" s="5"/>
      <c r="AP7125" s="5"/>
      <c r="AQ7125" s="5"/>
      <c r="AR7125" s="5"/>
      <c r="AS7125" s="5"/>
      <c r="AT7125" s="5"/>
      <c r="AU7125" s="5"/>
      <c r="AV7125" s="5"/>
      <c r="AW7125" s="5"/>
      <c r="AX7125" s="5"/>
      <c r="AY7125" s="5"/>
      <c r="AZ7125" s="5"/>
      <c r="BA7125" s="5"/>
      <c r="BB7125" s="5"/>
      <c r="BC7125" s="5"/>
      <c r="BD7125" s="5"/>
      <c r="BE7125" s="5"/>
      <c r="BF7125" s="5"/>
      <c r="BG7125" s="5"/>
      <c r="BH7125" s="5"/>
      <c r="BI7125" s="5"/>
      <c r="BJ7125" s="5"/>
      <c r="BK7125" s="5"/>
      <c r="BL7125" s="5"/>
      <c r="BM7125" s="5"/>
      <c r="BN7125" s="5"/>
      <c r="BO7125" s="5"/>
      <c r="BP7125" s="5"/>
      <c r="BQ7125" s="5"/>
      <c r="BR7125" s="5"/>
      <c r="BS7125" s="5"/>
      <c r="BT7125" s="5"/>
      <c r="BU7125" s="5"/>
      <c r="BV7125" s="5"/>
      <c r="BW7125" s="5"/>
      <c r="BX7125" s="5"/>
    </row>
    <row r="7126" spans="1:76" x14ac:dyDescent="0.2">
      <c r="A7126" s="1" t="s">
        <v>22</v>
      </c>
      <c r="B7126" s="1" t="s">
        <v>97</v>
      </c>
      <c r="C7126" s="1" t="s">
        <v>871</v>
      </c>
      <c r="D7126" s="1" t="s">
        <v>777</v>
      </c>
      <c r="E7126" s="1" t="s">
        <v>2</v>
      </c>
      <c r="F7126" s="1" t="s">
        <v>1128</v>
      </c>
      <c r="G7126" s="1" t="s">
        <v>73</v>
      </c>
      <c r="H7126" s="8"/>
      <c r="I7126" s="8">
        <v>2015</v>
      </c>
      <c r="J7126" s="1" t="s">
        <v>768</v>
      </c>
      <c r="K7126" s="9">
        <v>2700</v>
      </c>
      <c r="L7126" s="10">
        <f>K7126/ VLOOKUP(A7126,Indicators!$B$1:$V$7,21,FALSE)</f>
        <v>15.819632750155266</v>
      </c>
      <c r="M7126" s="11"/>
      <c r="N7126" s="11"/>
      <c r="O7126" s="11"/>
      <c r="P7126" s="11"/>
      <c r="Q7126" s="8" t="str">
        <f t="shared" si="0"/>
        <v/>
      </c>
      <c r="R7126" s="1" t="s">
        <v>97</v>
      </c>
      <c r="S7126" s="1" t="s">
        <v>40</v>
      </c>
      <c r="T7126" s="11"/>
      <c r="U7126" s="11"/>
      <c r="V7126" s="11"/>
      <c r="W7126" s="11"/>
      <c r="X7126" s="11"/>
      <c r="Y7126" s="11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/>
      <c r="AK7126" s="11"/>
      <c r="AL7126" s="11"/>
      <c r="AM7126" s="5"/>
      <c r="AN7126" s="5"/>
      <c r="AO7126" s="5"/>
      <c r="AP7126" s="5"/>
      <c r="AQ7126" s="5"/>
      <c r="AR7126" s="5"/>
      <c r="AS7126" s="5"/>
      <c r="AT7126" s="5"/>
      <c r="AU7126" s="5"/>
      <c r="AV7126" s="5"/>
      <c r="AW7126" s="5"/>
      <c r="AX7126" s="5"/>
      <c r="AY7126" s="5"/>
      <c r="AZ7126" s="5"/>
      <c r="BA7126" s="5"/>
      <c r="BB7126" s="5"/>
      <c r="BC7126" s="5"/>
      <c r="BD7126" s="5"/>
      <c r="BE7126" s="5"/>
      <c r="BF7126" s="5"/>
      <c r="BG7126" s="5"/>
      <c r="BH7126" s="5"/>
      <c r="BI7126" s="5"/>
      <c r="BJ7126" s="5"/>
      <c r="BK7126" s="5"/>
      <c r="BL7126" s="5"/>
      <c r="BM7126" s="5"/>
      <c r="BN7126" s="5"/>
      <c r="BO7126" s="5"/>
      <c r="BP7126" s="5"/>
      <c r="BQ7126" s="5"/>
      <c r="BR7126" s="5"/>
      <c r="BS7126" s="5"/>
      <c r="BT7126" s="5"/>
      <c r="BU7126" s="5"/>
      <c r="BV7126" s="5"/>
      <c r="BW7126" s="5"/>
      <c r="BX7126" s="5"/>
    </row>
    <row r="7127" spans="1:76" x14ac:dyDescent="0.2">
      <c r="A7127" s="1" t="s">
        <v>22</v>
      </c>
      <c r="B7127" s="1" t="s">
        <v>97</v>
      </c>
      <c r="C7127" s="1" t="s">
        <v>869</v>
      </c>
      <c r="D7127" s="1" t="s">
        <v>777</v>
      </c>
      <c r="E7127" s="1" t="s">
        <v>2</v>
      </c>
      <c r="F7127" s="1" t="s">
        <v>1128</v>
      </c>
      <c r="G7127" s="1" t="s">
        <v>73</v>
      </c>
      <c r="H7127" s="8"/>
      <c r="I7127" s="8">
        <v>2015</v>
      </c>
      <c r="J7127" s="1" t="s">
        <v>768</v>
      </c>
      <c r="K7127" s="9">
        <v>3511</v>
      </c>
      <c r="L7127" s="10">
        <f>K7127/ VLOOKUP(A7127,Indicators!$B$1:$V$7,21,FALSE)</f>
        <v>20.571381698442643</v>
      </c>
      <c r="M7127" s="11"/>
      <c r="N7127" s="11"/>
      <c r="O7127" s="11"/>
      <c r="P7127" s="11"/>
      <c r="Q7127" s="8" t="str">
        <f t="shared" si="0"/>
        <v/>
      </c>
      <c r="R7127" s="1" t="s">
        <v>97</v>
      </c>
      <c r="S7127" s="1" t="s">
        <v>45</v>
      </c>
      <c r="T7127" s="11"/>
      <c r="U7127" s="11"/>
      <c r="V7127" s="11"/>
      <c r="W7127" s="11"/>
      <c r="X7127" s="11"/>
      <c r="Y7127" s="11"/>
      <c r="Z7127" s="11"/>
      <c r="AA7127" s="11"/>
      <c r="AB7127" s="11"/>
      <c r="AC7127" s="11"/>
      <c r="AD7127" s="11"/>
      <c r="AE7127" s="11"/>
      <c r="AF7127" s="11"/>
      <c r="AG7127" s="11"/>
      <c r="AH7127" s="11"/>
      <c r="AI7127" s="11"/>
      <c r="AJ7127" s="11"/>
      <c r="AK7127" s="11"/>
      <c r="AL7127" s="11"/>
      <c r="AM7127" s="5"/>
      <c r="AN7127" s="5"/>
      <c r="AO7127" s="5"/>
      <c r="AP7127" s="5"/>
      <c r="AQ7127" s="5"/>
      <c r="AR7127" s="5"/>
      <c r="AS7127" s="5"/>
      <c r="AT7127" s="5"/>
      <c r="AU7127" s="5"/>
      <c r="AV7127" s="5"/>
      <c r="AW7127" s="5"/>
      <c r="AX7127" s="5"/>
      <c r="AY7127" s="5"/>
      <c r="AZ7127" s="5"/>
      <c r="BA7127" s="5"/>
      <c r="BB7127" s="5"/>
      <c r="BC7127" s="5"/>
      <c r="BD7127" s="5"/>
      <c r="BE7127" s="5"/>
      <c r="BF7127" s="5"/>
      <c r="BG7127" s="5"/>
      <c r="BH7127" s="5"/>
      <c r="BI7127" s="5"/>
      <c r="BJ7127" s="5"/>
      <c r="BK7127" s="5"/>
      <c r="BL7127" s="5"/>
      <c r="BM7127" s="5"/>
      <c r="BN7127" s="5"/>
      <c r="BO7127" s="5"/>
      <c r="BP7127" s="5"/>
      <c r="BQ7127" s="5"/>
      <c r="BR7127" s="5"/>
      <c r="BS7127" s="5"/>
      <c r="BT7127" s="5"/>
      <c r="BU7127" s="5"/>
      <c r="BV7127" s="5"/>
      <c r="BW7127" s="5"/>
      <c r="BX7127" s="5"/>
    </row>
    <row r="7128" spans="1:76" x14ac:dyDescent="0.2">
      <c r="A7128" s="1" t="s">
        <v>22</v>
      </c>
      <c r="B7128" s="1" t="s">
        <v>97</v>
      </c>
      <c r="C7128" s="1" t="s">
        <v>867</v>
      </c>
      <c r="D7128" s="1" t="s">
        <v>777</v>
      </c>
      <c r="E7128" s="1" t="s">
        <v>2</v>
      </c>
      <c r="F7128" s="1" t="s">
        <v>1128</v>
      </c>
      <c r="G7128" s="1" t="s">
        <v>73</v>
      </c>
      <c r="H7128" s="8"/>
      <c r="I7128" s="8">
        <v>2015</v>
      </c>
      <c r="J7128" s="1" t="s">
        <v>768</v>
      </c>
      <c r="K7128" s="9">
        <v>3630</v>
      </c>
      <c r="L7128" s="10">
        <f>K7128/ VLOOKUP(A7128,Indicators!$B$1:$V$7,21,FALSE)</f>
        <v>21.268617364097636</v>
      </c>
      <c r="M7128" s="11"/>
      <c r="N7128" s="11"/>
      <c r="O7128" s="11"/>
      <c r="P7128" s="11"/>
      <c r="Q7128" s="8" t="str">
        <f t="shared" si="0"/>
        <v/>
      </c>
      <c r="R7128" s="1" t="s">
        <v>97</v>
      </c>
      <c r="S7128" s="1" t="s">
        <v>44</v>
      </c>
      <c r="T7128" s="11"/>
      <c r="U7128" s="11"/>
      <c r="V7128" s="11"/>
      <c r="W7128" s="11"/>
      <c r="X7128" s="11"/>
      <c r="Y7128" s="11"/>
      <c r="Z7128" s="11"/>
      <c r="AA7128" s="11"/>
      <c r="AB7128" s="11"/>
      <c r="AC7128" s="11"/>
      <c r="AD7128" s="11"/>
      <c r="AE7128" s="11"/>
      <c r="AF7128" s="11"/>
      <c r="AG7128" s="11"/>
      <c r="AH7128" s="11"/>
      <c r="AI7128" s="11"/>
      <c r="AJ7128" s="11"/>
      <c r="AK7128" s="11"/>
      <c r="AL7128" s="11"/>
      <c r="AM7128" s="5"/>
      <c r="AN7128" s="5"/>
      <c r="AO7128" s="5"/>
      <c r="AP7128" s="5"/>
      <c r="AQ7128" s="5"/>
      <c r="AR7128" s="5"/>
      <c r="AS7128" s="5"/>
      <c r="AT7128" s="5"/>
      <c r="AU7128" s="5"/>
      <c r="AV7128" s="5"/>
      <c r="AW7128" s="5"/>
      <c r="AX7128" s="5"/>
      <c r="AY7128" s="5"/>
      <c r="AZ7128" s="5"/>
      <c r="BA7128" s="5"/>
      <c r="BB7128" s="5"/>
      <c r="BC7128" s="5"/>
      <c r="BD7128" s="5"/>
      <c r="BE7128" s="5"/>
      <c r="BF7128" s="5"/>
      <c r="BG7128" s="5"/>
      <c r="BH7128" s="5"/>
      <c r="BI7128" s="5"/>
      <c r="BJ7128" s="5"/>
      <c r="BK7128" s="5"/>
      <c r="BL7128" s="5"/>
      <c r="BM7128" s="5"/>
      <c r="BN7128" s="5"/>
      <c r="BO7128" s="5"/>
      <c r="BP7128" s="5"/>
      <c r="BQ7128" s="5"/>
      <c r="BR7128" s="5"/>
      <c r="BS7128" s="5"/>
      <c r="BT7128" s="5"/>
      <c r="BU7128" s="5"/>
      <c r="BV7128" s="5"/>
      <c r="BW7128" s="5"/>
      <c r="BX7128" s="5"/>
    </row>
    <row r="7129" spans="1:76" x14ac:dyDescent="0.2">
      <c r="A7129" s="1" t="s">
        <v>22</v>
      </c>
      <c r="B7129" s="1" t="s">
        <v>97</v>
      </c>
      <c r="C7129" s="1" t="s">
        <v>826</v>
      </c>
      <c r="D7129" s="1" t="s">
        <v>777</v>
      </c>
      <c r="E7129" s="1" t="s">
        <v>2</v>
      </c>
      <c r="F7129" s="1" t="s">
        <v>1128</v>
      </c>
      <c r="G7129" s="1" t="s">
        <v>73</v>
      </c>
      <c r="H7129" s="8"/>
      <c r="I7129" s="8">
        <v>2015</v>
      </c>
      <c r="J7129" s="1" t="s">
        <v>768</v>
      </c>
      <c r="K7129" s="9">
        <v>3895</v>
      </c>
      <c r="L7129" s="10">
        <f>K7129/ VLOOKUP(A7129,Indicators!$B$1:$V$7,21,FALSE)</f>
        <v>22.821285022909169</v>
      </c>
      <c r="M7129" s="11"/>
      <c r="N7129" s="11"/>
      <c r="O7129" s="11"/>
      <c r="P7129" s="11"/>
      <c r="Q7129" s="8" t="str">
        <f t="shared" si="0"/>
        <v/>
      </c>
      <c r="R7129" s="1" t="s">
        <v>97</v>
      </c>
      <c r="S7129" s="1" t="s">
        <v>40</v>
      </c>
      <c r="T7129" s="11"/>
      <c r="U7129" s="11"/>
      <c r="V7129" s="11"/>
      <c r="W7129" s="11"/>
      <c r="X7129" s="11"/>
      <c r="Y7129" s="11"/>
      <c r="Z7129" s="11"/>
      <c r="AA7129" s="11"/>
      <c r="AB7129" s="11"/>
      <c r="AC7129" s="11"/>
      <c r="AD7129" s="11"/>
      <c r="AE7129" s="11"/>
      <c r="AF7129" s="11"/>
      <c r="AG7129" s="11"/>
      <c r="AH7129" s="11"/>
      <c r="AI7129" s="11"/>
      <c r="AJ7129" s="11"/>
      <c r="AK7129" s="11"/>
      <c r="AL7129" s="11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5"/>
      <c r="AX7129" s="5"/>
      <c r="AY7129" s="5"/>
      <c r="AZ7129" s="5"/>
      <c r="BA7129" s="5"/>
      <c r="BB7129" s="5"/>
      <c r="BC7129" s="5"/>
      <c r="BD7129" s="5"/>
      <c r="BE7129" s="5"/>
      <c r="BF7129" s="5"/>
      <c r="BG7129" s="5"/>
      <c r="BH7129" s="5"/>
      <c r="BI7129" s="5"/>
      <c r="BJ7129" s="5"/>
      <c r="BK7129" s="5"/>
      <c r="BL7129" s="5"/>
      <c r="BM7129" s="5"/>
      <c r="BN7129" s="5"/>
      <c r="BO7129" s="5"/>
      <c r="BP7129" s="5"/>
      <c r="BQ7129" s="5"/>
      <c r="BR7129" s="5"/>
      <c r="BS7129" s="5"/>
      <c r="BT7129" s="5"/>
      <c r="BU7129" s="5"/>
      <c r="BV7129" s="5"/>
      <c r="BW7129" s="5"/>
      <c r="BX7129" s="5"/>
    </row>
    <row r="7130" spans="1:76" x14ac:dyDescent="0.2">
      <c r="A7130" s="1" t="s">
        <v>22</v>
      </c>
      <c r="B7130" s="1" t="s">
        <v>97</v>
      </c>
      <c r="C7130" s="1" t="s">
        <v>823</v>
      </c>
      <c r="D7130" s="1" t="s">
        <v>777</v>
      </c>
      <c r="E7130" s="1" t="s">
        <v>2</v>
      </c>
      <c r="F7130" s="1" t="s">
        <v>1128</v>
      </c>
      <c r="G7130" s="1" t="s">
        <v>73</v>
      </c>
      <c r="H7130" s="8"/>
      <c r="I7130" s="8">
        <v>2015</v>
      </c>
      <c r="J7130" s="1" t="s">
        <v>768</v>
      </c>
      <c r="K7130" s="9">
        <v>5000</v>
      </c>
      <c r="L7130" s="10">
        <f>K7130/ VLOOKUP(A7130,Indicators!$B$1:$V$7,21,FALSE)</f>
        <v>29.295616203991234</v>
      </c>
      <c r="M7130" s="11"/>
      <c r="N7130" s="11"/>
      <c r="O7130" s="11"/>
      <c r="P7130" s="11"/>
      <c r="Q7130" s="8" t="str">
        <f t="shared" si="0"/>
        <v/>
      </c>
      <c r="R7130" s="1" t="s">
        <v>97</v>
      </c>
      <c r="S7130" s="1" t="s">
        <v>45</v>
      </c>
      <c r="T7130" s="11"/>
      <c r="U7130" s="11"/>
      <c r="V7130" s="11"/>
      <c r="W7130" s="11"/>
      <c r="X7130" s="11"/>
      <c r="Y7130" s="11"/>
      <c r="Z7130" s="11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/>
      <c r="AK7130" s="11"/>
      <c r="AL7130" s="11"/>
      <c r="AM7130" s="5"/>
      <c r="AN7130" s="5"/>
      <c r="AO7130" s="5"/>
      <c r="AP7130" s="5"/>
      <c r="AQ7130" s="5"/>
      <c r="AR7130" s="5"/>
      <c r="AS7130" s="5"/>
      <c r="AT7130" s="5"/>
      <c r="AU7130" s="5"/>
      <c r="AV7130" s="5"/>
      <c r="AW7130" s="5"/>
      <c r="AX7130" s="5"/>
      <c r="AY7130" s="5"/>
      <c r="AZ7130" s="5"/>
      <c r="BA7130" s="5"/>
      <c r="BB7130" s="5"/>
      <c r="BC7130" s="5"/>
      <c r="BD7130" s="5"/>
      <c r="BE7130" s="5"/>
      <c r="BF7130" s="5"/>
      <c r="BG7130" s="5"/>
      <c r="BH7130" s="5"/>
      <c r="BI7130" s="5"/>
      <c r="BJ7130" s="5"/>
      <c r="BK7130" s="5"/>
      <c r="BL7130" s="5"/>
      <c r="BM7130" s="5"/>
      <c r="BN7130" s="5"/>
      <c r="BO7130" s="5"/>
      <c r="BP7130" s="5"/>
      <c r="BQ7130" s="5"/>
      <c r="BR7130" s="5"/>
      <c r="BS7130" s="5"/>
      <c r="BT7130" s="5"/>
      <c r="BU7130" s="5"/>
      <c r="BV7130" s="5"/>
      <c r="BW7130" s="5"/>
      <c r="BX7130" s="5"/>
    </row>
    <row r="7131" spans="1:76" x14ac:dyDescent="0.2">
      <c r="A7131" s="1" t="s">
        <v>22</v>
      </c>
      <c r="B7131" s="1" t="s">
        <v>97</v>
      </c>
      <c r="C7131" s="1" t="s">
        <v>1064</v>
      </c>
      <c r="D7131" s="1" t="s">
        <v>777</v>
      </c>
      <c r="E7131" s="1" t="s">
        <v>2</v>
      </c>
      <c r="F7131" s="1" t="s">
        <v>1128</v>
      </c>
      <c r="G7131" s="1" t="s">
        <v>73</v>
      </c>
      <c r="H7131" s="8"/>
      <c r="I7131" s="8">
        <v>2015</v>
      </c>
      <c r="J7131" s="1" t="s">
        <v>768</v>
      </c>
      <c r="K7131" s="9">
        <v>5769</v>
      </c>
      <c r="L7131" s="10">
        <f>K7131/ VLOOKUP(A7131,Indicators!$B$1:$V$7,21,FALSE)</f>
        <v>33.801281976165086</v>
      </c>
      <c r="M7131" s="11"/>
      <c r="N7131" s="11"/>
      <c r="O7131" s="11"/>
      <c r="P7131" s="11"/>
      <c r="Q7131" s="8" t="str">
        <f t="shared" si="0"/>
        <v/>
      </c>
      <c r="R7131" s="1" t="s">
        <v>97</v>
      </c>
      <c r="S7131" s="1" t="s">
        <v>44</v>
      </c>
      <c r="T7131" s="11"/>
      <c r="U7131" s="11"/>
      <c r="V7131" s="11"/>
      <c r="W7131" s="11"/>
      <c r="X7131" s="11"/>
      <c r="Y7131" s="11"/>
      <c r="Z7131" s="11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/>
      <c r="AK7131" s="11"/>
      <c r="AL7131" s="11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5"/>
      <c r="AX7131" s="5"/>
      <c r="AY7131" s="5"/>
      <c r="AZ7131" s="5"/>
      <c r="BA7131" s="5"/>
      <c r="BB7131" s="5"/>
      <c r="BC7131" s="5"/>
      <c r="BD7131" s="5"/>
      <c r="BE7131" s="5"/>
      <c r="BF7131" s="5"/>
      <c r="BG7131" s="5"/>
      <c r="BH7131" s="5"/>
      <c r="BI7131" s="5"/>
      <c r="BJ7131" s="5"/>
      <c r="BK7131" s="5"/>
      <c r="BL7131" s="5"/>
      <c r="BM7131" s="5"/>
      <c r="BN7131" s="5"/>
      <c r="BO7131" s="5"/>
      <c r="BP7131" s="5"/>
      <c r="BQ7131" s="5"/>
      <c r="BR7131" s="5"/>
      <c r="BS7131" s="5"/>
      <c r="BT7131" s="5"/>
      <c r="BU7131" s="5"/>
      <c r="BV7131" s="5"/>
      <c r="BW7131" s="5"/>
      <c r="BX7131" s="5"/>
    </row>
    <row r="7132" spans="1:76" x14ac:dyDescent="0.2">
      <c r="A7132" s="1" t="s">
        <v>22</v>
      </c>
      <c r="B7132" s="1" t="s">
        <v>97</v>
      </c>
      <c r="C7132" s="1" t="s">
        <v>789</v>
      </c>
      <c r="D7132" s="1" t="s">
        <v>777</v>
      </c>
      <c r="E7132" s="1" t="s">
        <v>2</v>
      </c>
      <c r="F7132" s="1" t="s">
        <v>1128</v>
      </c>
      <c r="G7132" s="1" t="s">
        <v>73</v>
      </c>
      <c r="H7132" s="8"/>
      <c r="I7132" s="8">
        <v>2015</v>
      </c>
      <c r="J7132" s="1" t="s">
        <v>768</v>
      </c>
      <c r="K7132" s="9">
        <v>6000</v>
      </c>
      <c r="L7132" s="10">
        <f>K7132/ VLOOKUP(A7132,Indicators!$B$1:$V$7,21,FALSE)</f>
        <v>35.154739444789477</v>
      </c>
      <c r="M7132" s="11"/>
      <c r="N7132" s="11"/>
      <c r="O7132" s="11"/>
      <c r="P7132" s="11"/>
      <c r="Q7132" s="8" t="str">
        <f t="shared" si="0"/>
        <v/>
      </c>
      <c r="R7132" s="1" t="s">
        <v>97</v>
      </c>
      <c r="S7132" s="1" t="s">
        <v>40</v>
      </c>
      <c r="T7132" s="11"/>
      <c r="U7132" s="11"/>
      <c r="V7132" s="11"/>
      <c r="W7132" s="11"/>
      <c r="X7132" s="11"/>
      <c r="Y7132" s="11"/>
      <c r="Z7132" s="11"/>
      <c r="AA7132" s="11"/>
      <c r="AB7132" s="11"/>
      <c r="AC7132" s="11"/>
      <c r="AD7132" s="11"/>
      <c r="AE7132" s="11"/>
      <c r="AF7132" s="11"/>
      <c r="AG7132" s="11"/>
      <c r="AH7132" s="11"/>
      <c r="AI7132" s="11"/>
      <c r="AJ7132" s="11"/>
      <c r="AK7132" s="11"/>
      <c r="AL7132" s="11"/>
      <c r="AM7132" s="5"/>
      <c r="AN7132" s="5"/>
      <c r="AO7132" s="5"/>
      <c r="AP7132" s="5"/>
      <c r="AQ7132" s="5"/>
      <c r="AR7132" s="5"/>
      <c r="AS7132" s="5"/>
      <c r="AT7132" s="5"/>
      <c r="AU7132" s="5"/>
      <c r="AV7132" s="5"/>
      <c r="AW7132" s="5"/>
      <c r="AX7132" s="5"/>
      <c r="AY7132" s="5"/>
      <c r="AZ7132" s="5"/>
      <c r="BA7132" s="5"/>
      <c r="BB7132" s="5"/>
      <c r="BC7132" s="5"/>
      <c r="BD7132" s="5"/>
      <c r="BE7132" s="5"/>
      <c r="BF7132" s="5"/>
      <c r="BG7132" s="5"/>
      <c r="BH7132" s="5"/>
      <c r="BI7132" s="5"/>
      <c r="BJ7132" s="5"/>
      <c r="BK7132" s="5"/>
      <c r="BL7132" s="5"/>
      <c r="BM7132" s="5"/>
      <c r="BN7132" s="5"/>
      <c r="BO7132" s="5"/>
      <c r="BP7132" s="5"/>
      <c r="BQ7132" s="5"/>
      <c r="BR7132" s="5"/>
      <c r="BS7132" s="5"/>
      <c r="BT7132" s="5"/>
      <c r="BU7132" s="5"/>
      <c r="BV7132" s="5"/>
      <c r="BW7132" s="5"/>
      <c r="BX7132" s="5"/>
    </row>
    <row r="7133" spans="1:76" x14ac:dyDescent="0.2">
      <c r="A7133" s="1" t="s">
        <v>22</v>
      </c>
      <c r="B7133" s="1" t="s">
        <v>97</v>
      </c>
      <c r="C7133" s="1" t="s">
        <v>772</v>
      </c>
      <c r="D7133" s="1" t="s">
        <v>777</v>
      </c>
      <c r="E7133" s="1" t="s">
        <v>2</v>
      </c>
      <c r="F7133" s="1" t="s">
        <v>1128</v>
      </c>
      <c r="G7133" s="1" t="s">
        <v>73</v>
      </c>
      <c r="H7133" s="8"/>
      <c r="I7133" s="8">
        <v>2015</v>
      </c>
      <c r="J7133" s="1" t="s">
        <v>768</v>
      </c>
      <c r="K7133" s="9">
        <v>8550</v>
      </c>
      <c r="L7133" s="10">
        <f>K7133/ VLOOKUP(A7133,Indicators!$B$1:$V$7,21,FALSE)</f>
        <v>50.095503708825007</v>
      </c>
      <c r="M7133" s="11"/>
      <c r="N7133" s="11"/>
      <c r="O7133" s="11"/>
      <c r="P7133" s="11"/>
      <c r="Q7133" s="8" t="str">
        <f t="shared" si="0"/>
        <v/>
      </c>
      <c r="R7133" s="1" t="s">
        <v>97</v>
      </c>
      <c r="S7133" s="1" t="s">
        <v>76</v>
      </c>
      <c r="T7133" s="11"/>
      <c r="U7133" s="11"/>
      <c r="V7133" s="11"/>
      <c r="W7133" s="11"/>
      <c r="X7133" s="11"/>
      <c r="Y7133" s="11"/>
      <c r="Z7133" s="11"/>
      <c r="AA7133" s="11"/>
      <c r="AB7133" s="11"/>
      <c r="AC7133" s="11"/>
      <c r="AD7133" s="11"/>
      <c r="AE7133" s="11"/>
      <c r="AF7133" s="11"/>
      <c r="AG7133" s="11"/>
      <c r="AH7133" s="11"/>
      <c r="AI7133" s="11"/>
      <c r="AJ7133" s="11"/>
      <c r="AK7133" s="11"/>
      <c r="AL7133" s="11"/>
      <c r="AM7133" s="5"/>
      <c r="AN7133" s="5"/>
      <c r="AO7133" s="5"/>
      <c r="AP7133" s="5"/>
      <c r="AQ7133" s="5"/>
      <c r="AR7133" s="5"/>
      <c r="AS7133" s="5"/>
      <c r="AT7133" s="5"/>
      <c r="AU7133" s="5"/>
      <c r="AV7133" s="5"/>
      <c r="AW7133" s="5"/>
      <c r="AX7133" s="5"/>
      <c r="AY7133" s="5"/>
      <c r="AZ7133" s="5"/>
      <c r="BA7133" s="5"/>
      <c r="BB7133" s="5"/>
      <c r="BC7133" s="5"/>
      <c r="BD7133" s="5"/>
      <c r="BE7133" s="5"/>
      <c r="BF7133" s="5"/>
      <c r="BG7133" s="5"/>
      <c r="BH7133" s="5"/>
      <c r="BI7133" s="5"/>
      <c r="BJ7133" s="5"/>
      <c r="BK7133" s="5"/>
      <c r="BL7133" s="5"/>
      <c r="BM7133" s="5"/>
      <c r="BN7133" s="5"/>
      <c r="BO7133" s="5"/>
      <c r="BP7133" s="5"/>
      <c r="BQ7133" s="5"/>
      <c r="BR7133" s="5"/>
      <c r="BS7133" s="5"/>
      <c r="BT7133" s="5"/>
      <c r="BU7133" s="5"/>
      <c r="BV7133" s="5"/>
      <c r="BW7133" s="5"/>
      <c r="BX7133" s="5"/>
    </row>
    <row r="7134" spans="1:76" x14ac:dyDescent="0.2">
      <c r="A7134" s="1" t="s">
        <v>22</v>
      </c>
      <c r="B7134" s="1" t="s">
        <v>97</v>
      </c>
      <c r="C7134" s="1" t="s">
        <v>870</v>
      </c>
      <c r="D7134" s="1" t="s">
        <v>777</v>
      </c>
      <c r="E7134" s="1" t="s">
        <v>2</v>
      </c>
      <c r="F7134" s="1" t="s">
        <v>1128</v>
      </c>
      <c r="G7134" s="1" t="s">
        <v>73</v>
      </c>
      <c r="H7134" s="8"/>
      <c r="I7134" s="8">
        <v>2015</v>
      </c>
      <c r="J7134" s="1" t="s">
        <v>768</v>
      </c>
      <c r="K7134" s="9">
        <v>12600</v>
      </c>
      <c r="L7134" s="10">
        <f>K7134/ VLOOKUP(A7134,Indicators!$B$1:$V$7,21,FALSE)</f>
        <v>73.82495283405791</v>
      </c>
      <c r="M7134" s="11"/>
      <c r="N7134" s="11"/>
      <c r="O7134" s="11"/>
      <c r="P7134" s="11"/>
      <c r="Q7134" s="8" t="str">
        <f t="shared" si="0"/>
        <v/>
      </c>
      <c r="R7134" s="1" t="s">
        <v>97</v>
      </c>
      <c r="S7134" s="1" t="s">
        <v>45</v>
      </c>
      <c r="T7134" s="11"/>
      <c r="U7134" s="11"/>
      <c r="V7134" s="11"/>
      <c r="W7134" s="11"/>
      <c r="X7134" s="11"/>
      <c r="Y7134" s="11"/>
      <c r="Z7134" s="11"/>
      <c r="AA7134" s="11"/>
      <c r="AB7134" s="11"/>
      <c r="AC7134" s="11"/>
      <c r="AD7134" s="11"/>
      <c r="AE7134" s="11"/>
      <c r="AF7134" s="11"/>
      <c r="AG7134" s="11"/>
      <c r="AH7134" s="11"/>
      <c r="AI7134" s="11"/>
      <c r="AJ7134" s="11"/>
      <c r="AK7134" s="11"/>
      <c r="AL7134" s="11"/>
      <c r="AM7134" s="5"/>
      <c r="AN7134" s="5"/>
      <c r="AO7134" s="5"/>
      <c r="AP7134" s="5"/>
      <c r="AQ7134" s="5"/>
      <c r="AR7134" s="5"/>
      <c r="AS7134" s="5"/>
      <c r="AT7134" s="5"/>
      <c r="AU7134" s="5"/>
      <c r="AV7134" s="5"/>
      <c r="AW7134" s="5"/>
      <c r="AX7134" s="5"/>
      <c r="AY7134" s="5"/>
      <c r="AZ7134" s="5"/>
      <c r="BA7134" s="5"/>
      <c r="BB7134" s="5"/>
      <c r="BC7134" s="5"/>
      <c r="BD7134" s="5"/>
      <c r="BE7134" s="5"/>
      <c r="BF7134" s="5"/>
      <c r="BG7134" s="5"/>
      <c r="BH7134" s="5"/>
      <c r="BI7134" s="5"/>
      <c r="BJ7134" s="5"/>
      <c r="BK7134" s="5"/>
      <c r="BL7134" s="5"/>
      <c r="BM7134" s="5"/>
      <c r="BN7134" s="5"/>
      <c r="BO7134" s="5"/>
      <c r="BP7134" s="5"/>
      <c r="BQ7134" s="5"/>
      <c r="BR7134" s="5"/>
      <c r="BS7134" s="5"/>
      <c r="BT7134" s="5"/>
      <c r="BU7134" s="5"/>
      <c r="BV7134" s="5"/>
      <c r="BW7134" s="5"/>
      <c r="BX7134" s="5"/>
    </row>
    <row r="7135" spans="1:76" x14ac:dyDescent="0.2">
      <c r="A7135" s="1" t="s">
        <v>22</v>
      </c>
      <c r="B7135" s="1" t="s">
        <v>97</v>
      </c>
      <c r="C7135" s="1" t="s">
        <v>868</v>
      </c>
      <c r="D7135" s="1" t="s">
        <v>777</v>
      </c>
      <c r="E7135" s="1" t="s">
        <v>2</v>
      </c>
      <c r="F7135" s="1" t="s">
        <v>1128</v>
      </c>
      <c r="G7135" s="1" t="s">
        <v>73</v>
      </c>
      <c r="H7135" s="8"/>
      <c r="I7135" s="8">
        <v>2015</v>
      </c>
      <c r="J7135" s="1" t="s">
        <v>768</v>
      </c>
      <c r="K7135" s="9">
        <v>15110</v>
      </c>
      <c r="L7135" s="10">
        <f>K7135/ VLOOKUP(A7135,Indicators!$B$1:$V$7,21,FALSE)</f>
        <v>88.53135216846151</v>
      </c>
      <c r="M7135" s="11"/>
      <c r="N7135" s="11"/>
      <c r="O7135" s="11"/>
      <c r="P7135" s="11"/>
      <c r="Q7135" s="8" t="str">
        <f t="shared" si="0"/>
        <v/>
      </c>
      <c r="R7135" s="1" t="s">
        <v>133</v>
      </c>
      <c r="S7135" s="1" t="s">
        <v>52</v>
      </c>
      <c r="T7135" s="11"/>
      <c r="U7135" s="11"/>
      <c r="V7135" s="11"/>
      <c r="W7135" s="11"/>
      <c r="X7135" s="11"/>
      <c r="Y7135" s="11"/>
      <c r="Z7135" s="11"/>
      <c r="AA7135" s="11"/>
      <c r="AB7135" s="11"/>
      <c r="AC7135" s="11"/>
      <c r="AD7135" s="11"/>
      <c r="AE7135" s="11"/>
      <c r="AF7135" s="11"/>
      <c r="AG7135" s="11"/>
      <c r="AH7135" s="11"/>
      <c r="AI7135" s="11"/>
      <c r="AJ7135" s="11"/>
      <c r="AK7135" s="11"/>
      <c r="AL7135" s="11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5"/>
      <c r="AX7135" s="5"/>
      <c r="AY7135" s="5"/>
      <c r="AZ7135" s="5"/>
      <c r="BA7135" s="5"/>
      <c r="BB7135" s="5"/>
      <c r="BC7135" s="5"/>
      <c r="BD7135" s="5"/>
      <c r="BE7135" s="5"/>
      <c r="BF7135" s="5"/>
      <c r="BG7135" s="5"/>
      <c r="BH7135" s="5"/>
      <c r="BI7135" s="5"/>
      <c r="BJ7135" s="5"/>
      <c r="BK7135" s="5"/>
      <c r="BL7135" s="5"/>
      <c r="BM7135" s="5"/>
      <c r="BN7135" s="5"/>
      <c r="BO7135" s="5"/>
      <c r="BP7135" s="5"/>
      <c r="BQ7135" s="5"/>
      <c r="BR7135" s="5"/>
      <c r="BS7135" s="5"/>
      <c r="BT7135" s="5"/>
      <c r="BU7135" s="5"/>
      <c r="BV7135" s="5"/>
      <c r="BW7135" s="5"/>
      <c r="BX7135" s="5"/>
    </row>
    <row r="7136" spans="1:76" x14ac:dyDescent="0.2">
      <c r="A7136" s="1" t="s">
        <v>22</v>
      </c>
      <c r="B7136" s="1" t="s">
        <v>97</v>
      </c>
      <c r="C7136" s="1" t="s">
        <v>790</v>
      </c>
      <c r="D7136" s="1" t="s">
        <v>777</v>
      </c>
      <c r="E7136" s="1" t="s">
        <v>2</v>
      </c>
      <c r="F7136" s="1" t="s">
        <v>1128</v>
      </c>
      <c r="G7136" s="1" t="s">
        <v>73</v>
      </c>
      <c r="H7136" s="8"/>
      <c r="I7136" s="8">
        <v>2015</v>
      </c>
      <c r="J7136" s="1" t="s">
        <v>768</v>
      </c>
      <c r="K7136" s="9">
        <v>20000</v>
      </c>
      <c r="L7136" s="10">
        <f>K7136/ VLOOKUP(A7136,Indicators!$B$1:$V$7,21,FALSE)</f>
        <v>117.18246481596493</v>
      </c>
      <c r="M7136" s="11"/>
      <c r="N7136" s="11"/>
      <c r="O7136" s="11"/>
      <c r="P7136" s="11"/>
      <c r="Q7136" s="8" t="str">
        <f t="shared" si="0"/>
        <v/>
      </c>
      <c r="R7136" s="1" t="s">
        <v>97</v>
      </c>
      <c r="S7136" s="1" t="s">
        <v>40</v>
      </c>
      <c r="T7136" s="11"/>
      <c r="U7136" s="11"/>
      <c r="V7136" s="11"/>
      <c r="W7136" s="11"/>
      <c r="X7136" s="11"/>
      <c r="Y7136" s="11"/>
      <c r="Z7136" s="11"/>
      <c r="AA7136" s="11"/>
      <c r="AB7136" s="11"/>
      <c r="AC7136" s="11"/>
      <c r="AD7136" s="11"/>
      <c r="AE7136" s="11"/>
      <c r="AF7136" s="11"/>
      <c r="AG7136" s="11"/>
      <c r="AH7136" s="11"/>
      <c r="AI7136" s="11"/>
      <c r="AJ7136" s="11"/>
      <c r="AK7136" s="11"/>
      <c r="AL7136" s="11"/>
      <c r="AM7136" s="5"/>
      <c r="AN7136" s="5"/>
      <c r="AO7136" s="5"/>
      <c r="AP7136" s="5"/>
      <c r="AQ7136" s="5"/>
      <c r="AR7136" s="5"/>
      <c r="AS7136" s="5"/>
      <c r="AT7136" s="5"/>
      <c r="AU7136" s="5"/>
      <c r="AV7136" s="5"/>
      <c r="AW7136" s="5"/>
      <c r="AX7136" s="5"/>
      <c r="AY7136" s="5"/>
      <c r="AZ7136" s="5"/>
      <c r="BA7136" s="5"/>
      <c r="BB7136" s="5"/>
      <c r="BC7136" s="5"/>
      <c r="BD7136" s="5"/>
      <c r="BE7136" s="5"/>
      <c r="BF7136" s="5"/>
      <c r="BG7136" s="5"/>
      <c r="BH7136" s="5"/>
      <c r="BI7136" s="5"/>
      <c r="BJ7136" s="5"/>
      <c r="BK7136" s="5"/>
      <c r="BL7136" s="5"/>
      <c r="BM7136" s="5"/>
      <c r="BN7136" s="5"/>
      <c r="BO7136" s="5"/>
      <c r="BP7136" s="5"/>
      <c r="BQ7136" s="5"/>
      <c r="BR7136" s="5"/>
      <c r="BS7136" s="5"/>
      <c r="BT7136" s="5"/>
      <c r="BU7136" s="5"/>
      <c r="BV7136" s="5"/>
      <c r="BW7136" s="5"/>
      <c r="BX7136" s="5"/>
    </row>
    <row r="7137" spans="1:76" x14ac:dyDescent="0.2">
      <c r="A7137" s="1" t="s">
        <v>22</v>
      </c>
      <c r="B7137" s="1" t="s">
        <v>97</v>
      </c>
      <c r="C7137" s="1" t="s">
        <v>874</v>
      </c>
      <c r="D7137" s="1" t="s">
        <v>777</v>
      </c>
      <c r="E7137" s="1" t="s">
        <v>2</v>
      </c>
      <c r="F7137" s="1" t="s">
        <v>1128</v>
      </c>
      <c r="G7137" s="1" t="s">
        <v>73</v>
      </c>
      <c r="H7137" s="8"/>
      <c r="I7137" s="8">
        <v>2015</v>
      </c>
      <c r="J7137" s="1" t="s">
        <v>768</v>
      </c>
      <c r="K7137" s="9">
        <v>24000</v>
      </c>
      <c r="L7137" s="10">
        <f>K7137/ VLOOKUP(A7137,Indicators!$B$1:$V$7,21,FALSE)</f>
        <v>140.61895777915791</v>
      </c>
      <c r="M7137" s="11"/>
      <c r="N7137" s="11"/>
      <c r="O7137" s="11"/>
      <c r="P7137" s="11"/>
      <c r="Q7137" s="8" t="str">
        <f t="shared" si="0"/>
        <v/>
      </c>
      <c r="R7137" s="1" t="s">
        <v>133</v>
      </c>
      <c r="S7137" s="1" t="s">
        <v>52</v>
      </c>
      <c r="T7137" s="11"/>
      <c r="U7137" s="11"/>
      <c r="V7137" s="11"/>
      <c r="W7137" s="11"/>
      <c r="X7137" s="11"/>
      <c r="Y7137" s="11"/>
      <c r="Z7137" s="11"/>
      <c r="AA7137" s="11"/>
      <c r="AB7137" s="11"/>
      <c r="AC7137" s="11"/>
      <c r="AD7137" s="11"/>
      <c r="AE7137" s="11"/>
      <c r="AF7137" s="11"/>
      <c r="AG7137" s="11"/>
      <c r="AH7137" s="11"/>
      <c r="AI7137" s="11"/>
      <c r="AJ7137" s="11"/>
      <c r="AK7137" s="11"/>
      <c r="AL7137" s="11"/>
      <c r="AM7137" s="5"/>
      <c r="AN7137" s="5"/>
      <c r="AO7137" s="5"/>
      <c r="AP7137" s="5"/>
      <c r="AQ7137" s="5"/>
      <c r="AR7137" s="5"/>
      <c r="AS7137" s="5"/>
      <c r="AT7137" s="5"/>
      <c r="AU7137" s="5"/>
      <c r="AV7137" s="5"/>
      <c r="AW7137" s="5"/>
      <c r="AX7137" s="5"/>
      <c r="AY7137" s="5"/>
      <c r="AZ7137" s="5"/>
      <c r="BA7137" s="5"/>
      <c r="BB7137" s="5"/>
      <c r="BC7137" s="5"/>
      <c r="BD7137" s="5"/>
      <c r="BE7137" s="5"/>
      <c r="BF7137" s="5"/>
      <c r="BG7137" s="5"/>
      <c r="BH7137" s="5"/>
      <c r="BI7137" s="5"/>
      <c r="BJ7137" s="5"/>
      <c r="BK7137" s="5"/>
      <c r="BL7137" s="5"/>
      <c r="BM7137" s="5"/>
      <c r="BN7137" s="5"/>
      <c r="BO7137" s="5"/>
      <c r="BP7137" s="5"/>
      <c r="BQ7137" s="5"/>
      <c r="BR7137" s="5"/>
      <c r="BS7137" s="5"/>
      <c r="BT7137" s="5"/>
      <c r="BU7137" s="5"/>
      <c r="BV7137" s="5"/>
      <c r="BW7137" s="5"/>
      <c r="BX7137" s="5"/>
    </row>
    <row r="7138" spans="1:76" x14ac:dyDescent="0.2">
      <c r="A7138" s="1" t="s">
        <v>22</v>
      </c>
      <c r="B7138" s="1" t="s">
        <v>97</v>
      </c>
      <c r="C7138" s="1" t="s">
        <v>872</v>
      </c>
      <c r="D7138" s="1" t="s">
        <v>777</v>
      </c>
      <c r="E7138" s="1" t="s">
        <v>2</v>
      </c>
      <c r="F7138" s="1" t="s">
        <v>1128</v>
      </c>
      <c r="G7138" s="1" t="s">
        <v>73</v>
      </c>
      <c r="H7138" s="8"/>
      <c r="I7138" s="8">
        <v>2015</v>
      </c>
      <c r="J7138" s="1" t="s">
        <v>768</v>
      </c>
      <c r="K7138" s="9">
        <v>28500</v>
      </c>
      <c r="L7138" s="10">
        <f>K7138/ VLOOKUP(A7138,Indicators!$B$1:$V$7,21,FALSE)</f>
        <v>166.98501236275004</v>
      </c>
      <c r="M7138" s="11"/>
      <c r="N7138" s="11"/>
      <c r="O7138" s="11"/>
      <c r="P7138" s="11"/>
      <c r="Q7138" s="8" t="str">
        <f t="shared" si="0"/>
        <v/>
      </c>
      <c r="R7138" s="1" t="s">
        <v>97</v>
      </c>
      <c r="S7138" s="1" t="s">
        <v>45</v>
      </c>
      <c r="T7138" s="11"/>
      <c r="U7138" s="11"/>
      <c r="V7138" s="11"/>
      <c r="W7138" s="11"/>
      <c r="X7138" s="11"/>
      <c r="Y7138" s="11"/>
      <c r="Z7138" s="11"/>
      <c r="AA7138" s="11"/>
      <c r="AB7138" s="11"/>
      <c r="AC7138" s="11"/>
      <c r="AD7138" s="11"/>
      <c r="AE7138" s="11"/>
      <c r="AF7138" s="11"/>
      <c r="AG7138" s="11"/>
      <c r="AH7138" s="11"/>
      <c r="AI7138" s="11"/>
      <c r="AJ7138" s="11"/>
      <c r="AK7138" s="11"/>
      <c r="AL7138" s="11"/>
      <c r="AM7138" s="5"/>
      <c r="AN7138" s="5"/>
      <c r="AO7138" s="5"/>
      <c r="AP7138" s="5"/>
      <c r="AQ7138" s="5"/>
      <c r="AR7138" s="5"/>
      <c r="AS7138" s="5"/>
      <c r="AT7138" s="5"/>
      <c r="AU7138" s="5"/>
      <c r="AV7138" s="5"/>
      <c r="AW7138" s="5"/>
      <c r="AX7138" s="5"/>
      <c r="AY7138" s="5"/>
      <c r="AZ7138" s="5"/>
      <c r="BA7138" s="5"/>
      <c r="BB7138" s="5"/>
      <c r="BC7138" s="5"/>
      <c r="BD7138" s="5"/>
      <c r="BE7138" s="5"/>
      <c r="BF7138" s="5"/>
      <c r="BG7138" s="5"/>
      <c r="BH7138" s="5"/>
      <c r="BI7138" s="5"/>
      <c r="BJ7138" s="5"/>
      <c r="BK7138" s="5"/>
      <c r="BL7138" s="5"/>
      <c r="BM7138" s="5"/>
      <c r="BN7138" s="5"/>
      <c r="BO7138" s="5"/>
      <c r="BP7138" s="5"/>
      <c r="BQ7138" s="5"/>
      <c r="BR7138" s="5"/>
      <c r="BS7138" s="5"/>
      <c r="BT7138" s="5"/>
      <c r="BU7138" s="5"/>
      <c r="BV7138" s="5"/>
      <c r="BW7138" s="5"/>
      <c r="BX7138" s="5"/>
    </row>
    <row r="7139" spans="1:76" x14ac:dyDescent="0.2">
      <c r="A7139" s="1" t="s">
        <v>22</v>
      </c>
      <c r="B7139" s="1" t="s">
        <v>97</v>
      </c>
      <c r="C7139" s="1" t="s">
        <v>791</v>
      </c>
      <c r="D7139" s="1" t="s">
        <v>777</v>
      </c>
      <c r="E7139" s="1" t="s">
        <v>2</v>
      </c>
      <c r="F7139" s="1" t="s">
        <v>1128</v>
      </c>
      <c r="G7139" s="1" t="s">
        <v>73</v>
      </c>
      <c r="H7139" s="8"/>
      <c r="I7139" s="8">
        <v>2015</v>
      </c>
      <c r="J7139" s="1" t="s">
        <v>768</v>
      </c>
      <c r="K7139" s="9">
        <v>38752</v>
      </c>
      <c r="L7139" s="10">
        <f>K7139/ VLOOKUP(A7139,Indicators!$B$1:$V$7,21,FALSE)</f>
        <v>227.05274382741365</v>
      </c>
      <c r="M7139" s="11"/>
      <c r="N7139" s="11"/>
      <c r="O7139" s="11"/>
      <c r="P7139" s="11"/>
      <c r="Q7139" s="8" t="str">
        <f t="shared" si="0"/>
        <v/>
      </c>
      <c r="R7139" s="1" t="s">
        <v>97</v>
      </c>
      <c r="S7139" s="1" t="s">
        <v>40</v>
      </c>
      <c r="T7139" s="11"/>
      <c r="U7139" s="11"/>
      <c r="V7139" s="11"/>
      <c r="W7139" s="11"/>
      <c r="X7139" s="11"/>
      <c r="Y7139" s="11"/>
      <c r="Z7139" s="11"/>
      <c r="AA7139" s="11"/>
      <c r="AB7139" s="11"/>
      <c r="AC7139" s="11"/>
      <c r="AD7139" s="11"/>
      <c r="AE7139" s="11"/>
      <c r="AF7139" s="11"/>
      <c r="AG7139" s="11"/>
      <c r="AH7139" s="11"/>
      <c r="AI7139" s="11"/>
      <c r="AJ7139" s="11"/>
      <c r="AK7139" s="11"/>
      <c r="AL7139" s="11"/>
      <c r="AM7139" s="5"/>
      <c r="AN7139" s="5"/>
      <c r="AO7139" s="5"/>
      <c r="AP7139" s="5"/>
      <c r="AQ7139" s="5"/>
      <c r="AR7139" s="5"/>
      <c r="AS7139" s="5"/>
      <c r="AT7139" s="5"/>
      <c r="AU7139" s="5"/>
      <c r="AV7139" s="5"/>
      <c r="AW7139" s="5"/>
      <c r="AX7139" s="5"/>
      <c r="AY7139" s="5"/>
      <c r="AZ7139" s="5"/>
      <c r="BA7139" s="5"/>
      <c r="BB7139" s="5"/>
      <c r="BC7139" s="5"/>
      <c r="BD7139" s="5"/>
      <c r="BE7139" s="5"/>
      <c r="BF7139" s="5"/>
      <c r="BG7139" s="5"/>
      <c r="BH7139" s="5"/>
      <c r="BI7139" s="5"/>
      <c r="BJ7139" s="5"/>
      <c r="BK7139" s="5"/>
      <c r="BL7139" s="5"/>
      <c r="BM7139" s="5"/>
      <c r="BN7139" s="5"/>
      <c r="BO7139" s="5"/>
      <c r="BP7139" s="5"/>
      <c r="BQ7139" s="5"/>
      <c r="BR7139" s="5"/>
      <c r="BS7139" s="5"/>
      <c r="BT7139" s="5"/>
      <c r="BU7139" s="5"/>
      <c r="BV7139" s="5"/>
      <c r="BW7139" s="5"/>
      <c r="BX7139" s="5"/>
    </row>
    <row r="7140" spans="1:76" x14ac:dyDescent="0.2">
      <c r="A7140" s="1" t="s">
        <v>22</v>
      </c>
      <c r="B7140" s="1" t="s">
        <v>97</v>
      </c>
      <c r="C7140" s="1" t="s">
        <v>873</v>
      </c>
      <c r="D7140" s="1" t="s">
        <v>777</v>
      </c>
      <c r="E7140" s="1" t="s">
        <v>2</v>
      </c>
      <c r="F7140" s="1" t="s">
        <v>1128</v>
      </c>
      <c r="G7140" s="1" t="s">
        <v>73</v>
      </c>
      <c r="H7140" s="8"/>
      <c r="I7140" s="8">
        <v>2015</v>
      </c>
      <c r="J7140" s="1" t="s">
        <v>768</v>
      </c>
      <c r="K7140" s="9">
        <v>69000</v>
      </c>
      <c r="L7140" s="10">
        <f>K7140/ VLOOKUP(A7140,Indicators!$B$1:$V$7,21,FALSE)</f>
        <v>404.27950361507902</v>
      </c>
      <c r="M7140" s="11"/>
      <c r="N7140" s="11"/>
      <c r="O7140" s="11"/>
      <c r="P7140" s="11"/>
      <c r="Q7140" s="8" t="str">
        <f t="shared" si="0"/>
        <v/>
      </c>
      <c r="R7140" s="1" t="s">
        <v>97</v>
      </c>
      <c r="S7140" s="1" t="s">
        <v>40</v>
      </c>
      <c r="T7140" s="11"/>
      <c r="U7140" s="11"/>
      <c r="V7140" s="11"/>
      <c r="W7140" s="11"/>
      <c r="X7140" s="11"/>
      <c r="Y7140" s="11"/>
      <c r="Z7140" s="11"/>
      <c r="AA7140" s="11"/>
      <c r="AB7140" s="11"/>
      <c r="AC7140" s="11"/>
      <c r="AD7140" s="11"/>
      <c r="AE7140" s="11"/>
      <c r="AF7140" s="11"/>
      <c r="AG7140" s="11"/>
      <c r="AH7140" s="11"/>
      <c r="AI7140" s="11"/>
      <c r="AJ7140" s="11"/>
      <c r="AK7140" s="11"/>
      <c r="AL7140" s="11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5"/>
      <c r="AX7140" s="5"/>
      <c r="AY7140" s="5"/>
      <c r="AZ7140" s="5"/>
      <c r="BA7140" s="5"/>
      <c r="BB7140" s="5"/>
      <c r="BC7140" s="5"/>
      <c r="BD7140" s="5"/>
      <c r="BE7140" s="5"/>
      <c r="BF7140" s="5"/>
      <c r="BG7140" s="5"/>
      <c r="BH7140" s="5"/>
      <c r="BI7140" s="5"/>
      <c r="BJ7140" s="5"/>
      <c r="BK7140" s="5"/>
      <c r="BL7140" s="5"/>
      <c r="BM7140" s="5"/>
      <c r="BN7140" s="5"/>
      <c r="BO7140" s="5"/>
      <c r="BP7140" s="5"/>
      <c r="BQ7140" s="5"/>
      <c r="BR7140" s="5"/>
      <c r="BS7140" s="5"/>
      <c r="BT7140" s="5"/>
      <c r="BU7140" s="5"/>
      <c r="BV7140" s="5"/>
      <c r="BW7140" s="5"/>
      <c r="BX7140" s="5"/>
    </row>
    <row r="7141" spans="1:76" x14ac:dyDescent="0.2">
      <c r="A7141" s="1" t="s">
        <v>22</v>
      </c>
      <c r="B7141" s="1" t="s">
        <v>97</v>
      </c>
      <c r="C7141" s="1" t="s">
        <v>848</v>
      </c>
      <c r="D7141" s="1" t="s">
        <v>777</v>
      </c>
      <c r="E7141" s="1" t="s">
        <v>2</v>
      </c>
      <c r="F7141" s="1" t="s">
        <v>1128</v>
      </c>
      <c r="G7141" s="1" t="s">
        <v>73</v>
      </c>
      <c r="H7141" s="8"/>
      <c r="I7141" s="8">
        <v>2015</v>
      </c>
      <c r="J7141" s="1" t="s">
        <v>768</v>
      </c>
      <c r="K7141" s="9">
        <v>81000</v>
      </c>
      <c r="L7141" s="10">
        <f>K7141/ VLOOKUP(A7141,Indicators!$B$1:$V$7,21,FALSE)</f>
        <v>474.58898250465796</v>
      </c>
      <c r="M7141" s="11"/>
      <c r="N7141" s="11"/>
      <c r="O7141" s="11"/>
      <c r="P7141" s="11"/>
      <c r="Q7141" s="8" t="str">
        <f t="shared" si="0"/>
        <v/>
      </c>
      <c r="R7141" s="1" t="s">
        <v>97</v>
      </c>
      <c r="S7141" s="1" t="s">
        <v>44</v>
      </c>
      <c r="T7141" s="11"/>
      <c r="U7141" s="11"/>
      <c r="V7141" s="11"/>
      <c r="W7141" s="11"/>
      <c r="X7141" s="11"/>
      <c r="Y7141" s="11"/>
      <c r="Z7141" s="11"/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/>
      <c r="AK7141" s="11"/>
      <c r="AL7141" s="11"/>
      <c r="AM7141" s="5"/>
      <c r="AN7141" s="5"/>
      <c r="AO7141" s="5"/>
      <c r="AP7141" s="5"/>
      <c r="AQ7141" s="5"/>
      <c r="AR7141" s="5"/>
      <c r="AS7141" s="5"/>
      <c r="AT7141" s="5"/>
      <c r="AU7141" s="5"/>
      <c r="AV7141" s="5"/>
      <c r="AW7141" s="5"/>
      <c r="AX7141" s="5"/>
      <c r="AY7141" s="5"/>
      <c r="AZ7141" s="5"/>
      <c r="BA7141" s="5"/>
      <c r="BB7141" s="5"/>
      <c r="BC7141" s="5"/>
      <c r="BD7141" s="5"/>
      <c r="BE7141" s="5"/>
      <c r="BF7141" s="5"/>
      <c r="BG7141" s="5"/>
      <c r="BH7141" s="5"/>
      <c r="BI7141" s="5"/>
      <c r="BJ7141" s="5"/>
      <c r="BK7141" s="5"/>
      <c r="BL7141" s="5"/>
      <c r="BM7141" s="5"/>
      <c r="BN7141" s="5"/>
      <c r="BO7141" s="5"/>
      <c r="BP7141" s="5"/>
      <c r="BQ7141" s="5"/>
      <c r="BR7141" s="5"/>
      <c r="BS7141" s="5"/>
      <c r="BT7141" s="5"/>
      <c r="BU7141" s="5"/>
      <c r="BV7141" s="5"/>
      <c r="BW7141" s="5"/>
      <c r="BX7141" s="5"/>
    </row>
    <row r="7142" spans="1:76" x14ac:dyDescent="0.2">
      <c r="A7142" s="1" t="s">
        <v>22</v>
      </c>
      <c r="B7142" s="1" t="s">
        <v>97</v>
      </c>
      <c r="C7142" s="1" t="s">
        <v>828</v>
      </c>
      <c r="D7142" s="1" t="s">
        <v>777</v>
      </c>
      <c r="E7142" s="1" t="s">
        <v>2</v>
      </c>
      <c r="F7142" s="1" t="s">
        <v>1128</v>
      </c>
      <c r="G7142" s="1" t="s">
        <v>73</v>
      </c>
      <c r="H7142" s="8"/>
      <c r="I7142" s="8">
        <v>2015</v>
      </c>
      <c r="J7142" s="1" t="s">
        <v>768</v>
      </c>
      <c r="K7142" s="9">
        <v>100000</v>
      </c>
      <c r="L7142" s="10">
        <f>K7142/ VLOOKUP(A7142,Indicators!$B$1:$V$7,21,FALSE)</f>
        <v>585.91232407982466</v>
      </c>
      <c r="M7142" s="11"/>
      <c r="N7142" s="11"/>
      <c r="O7142" s="11"/>
      <c r="P7142" s="11"/>
      <c r="Q7142" s="8" t="str">
        <f t="shared" si="0"/>
        <v/>
      </c>
      <c r="R7142" s="1" t="s">
        <v>97</v>
      </c>
      <c r="S7142" s="1" t="s">
        <v>85</v>
      </c>
      <c r="T7142" s="11"/>
      <c r="U7142" s="11"/>
      <c r="V7142" s="11"/>
      <c r="W7142" s="11"/>
      <c r="X7142" s="11"/>
      <c r="Y7142" s="11"/>
      <c r="Z7142" s="11"/>
      <c r="AA7142" s="11"/>
      <c r="AB7142" s="11"/>
      <c r="AC7142" s="11"/>
      <c r="AD7142" s="11"/>
      <c r="AE7142" s="11"/>
      <c r="AF7142" s="11"/>
      <c r="AG7142" s="11"/>
      <c r="AH7142" s="11"/>
      <c r="AI7142" s="11"/>
      <c r="AJ7142" s="11"/>
      <c r="AK7142" s="11"/>
      <c r="AL7142" s="11"/>
      <c r="AM7142" s="5"/>
      <c r="AN7142" s="5"/>
      <c r="AO7142" s="5"/>
      <c r="AP7142" s="5"/>
      <c r="AQ7142" s="5"/>
      <c r="AR7142" s="5"/>
      <c r="AS7142" s="5"/>
      <c r="AT7142" s="5"/>
      <c r="AU7142" s="5"/>
      <c r="AV7142" s="5"/>
      <c r="AW7142" s="5"/>
      <c r="AX7142" s="5"/>
      <c r="AY7142" s="5"/>
      <c r="AZ7142" s="5"/>
      <c r="BA7142" s="5"/>
      <c r="BB7142" s="5"/>
      <c r="BC7142" s="5"/>
      <c r="BD7142" s="5"/>
      <c r="BE7142" s="5"/>
      <c r="BF7142" s="5"/>
      <c r="BG7142" s="5"/>
      <c r="BH7142" s="5"/>
      <c r="BI7142" s="5"/>
      <c r="BJ7142" s="5"/>
      <c r="BK7142" s="5"/>
      <c r="BL7142" s="5"/>
      <c r="BM7142" s="5"/>
      <c r="BN7142" s="5"/>
      <c r="BO7142" s="5"/>
      <c r="BP7142" s="5"/>
      <c r="BQ7142" s="5"/>
      <c r="BR7142" s="5"/>
      <c r="BS7142" s="5"/>
      <c r="BT7142" s="5"/>
      <c r="BU7142" s="5"/>
      <c r="BV7142" s="5"/>
      <c r="BW7142" s="5"/>
      <c r="BX7142" s="5"/>
    </row>
    <row r="7143" spans="1:76" x14ac:dyDescent="0.2">
      <c r="A7143" s="1" t="s">
        <v>22</v>
      </c>
      <c r="B7143" s="1" t="s">
        <v>97</v>
      </c>
      <c r="C7143" s="1" t="s">
        <v>788</v>
      </c>
      <c r="D7143" s="1" t="s">
        <v>777</v>
      </c>
      <c r="E7143" s="1" t="s">
        <v>2</v>
      </c>
      <c r="F7143" s="1" t="s">
        <v>1128</v>
      </c>
      <c r="G7143" s="1" t="s">
        <v>73</v>
      </c>
      <c r="H7143" s="8"/>
      <c r="I7143" s="8">
        <v>2015</v>
      </c>
      <c r="J7143" s="1" t="s">
        <v>768</v>
      </c>
      <c r="K7143" s="9">
        <v>124000</v>
      </c>
      <c r="L7143" s="10">
        <f>K7143/ VLOOKUP(A7143,Indicators!$B$1:$V$7,21,FALSE)</f>
        <v>726.53128185898254</v>
      </c>
      <c r="M7143" s="11"/>
      <c r="N7143" s="11"/>
      <c r="O7143" s="11"/>
      <c r="P7143" s="11"/>
      <c r="Q7143" s="8" t="str">
        <f t="shared" si="0"/>
        <v/>
      </c>
      <c r="R7143" s="1" t="s">
        <v>97</v>
      </c>
      <c r="S7143" s="1" t="s">
        <v>44</v>
      </c>
      <c r="T7143" s="11"/>
      <c r="U7143" s="11"/>
      <c r="V7143" s="11"/>
      <c r="W7143" s="11"/>
      <c r="X7143" s="11"/>
      <c r="Y7143" s="11"/>
      <c r="Z7143" s="11"/>
      <c r="AA7143" s="11"/>
      <c r="AB7143" s="11"/>
      <c r="AC7143" s="11"/>
      <c r="AD7143" s="11"/>
      <c r="AE7143" s="11"/>
      <c r="AF7143" s="11"/>
      <c r="AG7143" s="11"/>
      <c r="AH7143" s="11"/>
      <c r="AI7143" s="11"/>
      <c r="AJ7143" s="11"/>
      <c r="AK7143" s="11"/>
      <c r="AL7143" s="11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5"/>
      <c r="AX7143" s="5"/>
      <c r="AY7143" s="5"/>
      <c r="AZ7143" s="5"/>
      <c r="BA7143" s="5"/>
      <c r="BB7143" s="5"/>
      <c r="BC7143" s="5"/>
      <c r="BD7143" s="5"/>
      <c r="BE7143" s="5"/>
      <c r="BF7143" s="5"/>
      <c r="BG7143" s="5"/>
      <c r="BH7143" s="5"/>
      <c r="BI7143" s="5"/>
      <c r="BJ7143" s="5"/>
      <c r="BK7143" s="5"/>
      <c r="BL7143" s="5"/>
      <c r="BM7143" s="5"/>
      <c r="BN7143" s="5"/>
      <c r="BO7143" s="5"/>
      <c r="BP7143" s="5"/>
      <c r="BQ7143" s="5"/>
      <c r="BR7143" s="5"/>
      <c r="BS7143" s="5"/>
      <c r="BT7143" s="5"/>
      <c r="BU7143" s="5"/>
      <c r="BV7143" s="5"/>
      <c r="BW7143" s="5"/>
      <c r="BX7143" s="5"/>
    </row>
    <row r="7144" spans="1:76" x14ac:dyDescent="0.2">
      <c r="A7144" s="1" t="s">
        <v>22</v>
      </c>
      <c r="B7144" s="1" t="s">
        <v>97</v>
      </c>
      <c r="C7144" s="1" t="s">
        <v>793</v>
      </c>
      <c r="D7144" s="1" t="s">
        <v>777</v>
      </c>
      <c r="E7144" s="1" t="s">
        <v>2</v>
      </c>
      <c r="F7144" s="1" t="s">
        <v>1128</v>
      </c>
      <c r="G7144" s="1" t="s">
        <v>73</v>
      </c>
      <c r="H7144" s="8"/>
      <c r="I7144" s="8">
        <v>2015</v>
      </c>
      <c r="J7144" s="1" t="s">
        <v>768</v>
      </c>
      <c r="K7144" s="9">
        <v>250000</v>
      </c>
      <c r="L7144" s="10">
        <f>K7144/ VLOOKUP(A7144,Indicators!$B$1:$V$7,21,FALSE)</f>
        <v>1464.7808101995618</v>
      </c>
      <c r="M7144" s="11"/>
      <c r="N7144" s="11"/>
      <c r="O7144" s="11"/>
      <c r="P7144" s="11"/>
      <c r="Q7144" s="8" t="str">
        <f t="shared" si="0"/>
        <v/>
      </c>
      <c r="R7144" s="1" t="s">
        <v>97</v>
      </c>
      <c r="S7144" s="1" t="s">
        <v>45</v>
      </c>
      <c r="T7144" s="11"/>
      <c r="U7144" s="11"/>
      <c r="V7144" s="11"/>
      <c r="W7144" s="11"/>
      <c r="X7144" s="11"/>
      <c r="Y7144" s="11"/>
      <c r="Z7144" s="11"/>
      <c r="AA7144" s="11"/>
      <c r="AB7144" s="11"/>
      <c r="AC7144" s="11"/>
      <c r="AD7144" s="11"/>
      <c r="AE7144" s="11"/>
      <c r="AF7144" s="11"/>
      <c r="AG7144" s="11"/>
      <c r="AH7144" s="11"/>
      <c r="AI7144" s="11"/>
      <c r="AJ7144" s="11"/>
      <c r="AK7144" s="11"/>
      <c r="AL7144" s="11"/>
      <c r="AM7144" s="5"/>
      <c r="AN7144" s="5"/>
      <c r="AO7144" s="5"/>
      <c r="AP7144" s="5"/>
      <c r="AQ7144" s="5"/>
      <c r="AR7144" s="5"/>
      <c r="AS7144" s="5"/>
      <c r="AT7144" s="5"/>
      <c r="AU7144" s="5"/>
      <c r="AV7144" s="5"/>
      <c r="AW7144" s="5"/>
      <c r="AX7144" s="5"/>
      <c r="AY7144" s="5"/>
      <c r="AZ7144" s="5"/>
      <c r="BA7144" s="5"/>
      <c r="BB7144" s="5"/>
      <c r="BC7144" s="5"/>
      <c r="BD7144" s="5"/>
      <c r="BE7144" s="5"/>
      <c r="BF7144" s="5"/>
      <c r="BG7144" s="5"/>
      <c r="BH7144" s="5"/>
      <c r="BI7144" s="5"/>
      <c r="BJ7144" s="5"/>
      <c r="BK7144" s="5"/>
      <c r="BL7144" s="5"/>
      <c r="BM7144" s="5"/>
      <c r="BN7144" s="5"/>
      <c r="BO7144" s="5"/>
      <c r="BP7144" s="5"/>
      <c r="BQ7144" s="5"/>
      <c r="BR7144" s="5"/>
      <c r="BS7144" s="5"/>
      <c r="BT7144" s="5"/>
      <c r="BU7144" s="5"/>
      <c r="BV7144" s="5"/>
      <c r="BW7144" s="5"/>
      <c r="BX7144" s="5"/>
    </row>
    <row r="7145" spans="1:76" x14ac:dyDescent="0.2">
      <c r="A7145" s="1" t="s">
        <v>22</v>
      </c>
      <c r="B7145" s="1" t="s">
        <v>97</v>
      </c>
      <c r="C7145" s="1" t="s">
        <v>792</v>
      </c>
      <c r="D7145" s="1" t="s">
        <v>777</v>
      </c>
      <c r="E7145" s="1" t="s">
        <v>2</v>
      </c>
      <c r="F7145" s="1" t="s">
        <v>1128</v>
      </c>
      <c r="G7145" s="1" t="s">
        <v>73</v>
      </c>
      <c r="H7145" s="8"/>
      <c r="I7145" s="8">
        <v>2015</v>
      </c>
      <c r="J7145" s="1" t="s">
        <v>768</v>
      </c>
      <c r="K7145" s="9">
        <v>325000</v>
      </c>
      <c r="L7145" s="10">
        <f>K7145/ VLOOKUP(A7145,Indicators!$B$1:$V$7,21,FALSE)</f>
        <v>1904.2150532594301</v>
      </c>
      <c r="M7145" s="11"/>
      <c r="N7145" s="11"/>
      <c r="O7145" s="11"/>
      <c r="P7145" s="11"/>
      <c r="Q7145" s="8" t="str">
        <f t="shared" si="0"/>
        <v/>
      </c>
      <c r="R7145" s="1" t="s">
        <v>97</v>
      </c>
      <c r="S7145" s="1" t="s">
        <v>45</v>
      </c>
      <c r="T7145" s="11"/>
      <c r="U7145" s="11"/>
      <c r="V7145" s="11"/>
      <c r="W7145" s="11"/>
      <c r="X7145" s="11"/>
      <c r="Y7145" s="11"/>
      <c r="Z7145" s="11"/>
      <c r="AA7145" s="11"/>
      <c r="AB7145" s="11"/>
      <c r="AC7145" s="11"/>
      <c r="AD7145" s="11"/>
      <c r="AE7145" s="11"/>
      <c r="AF7145" s="11"/>
      <c r="AG7145" s="11"/>
      <c r="AH7145" s="11"/>
      <c r="AI7145" s="11"/>
      <c r="AJ7145" s="11"/>
      <c r="AK7145" s="11"/>
      <c r="AL7145" s="11"/>
      <c r="AM7145" s="5"/>
      <c r="AN7145" s="5"/>
      <c r="AO7145" s="5"/>
      <c r="AP7145" s="5"/>
      <c r="AQ7145" s="5"/>
      <c r="AR7145" s="5"/>
      <c r="AS7145" s="5"/>
      <c r="AT7145" s="5"/>
      <c r="AU7145" s="5"/>
      <c r="AV7145" s="5"/>
      <c r="AW7145" s="5"/>
      <c r="AX7145" s="5"/>
      <c r="AY7145" s="5"/>
      <c r="AZ7145" s="5"/>
      <c r="BA7145" s="5"/>
      <c r="BB7145" s="5"/>
      <c r="BC7145" s="5"/>
      <c r="BD7145" s="5"/>
      <c r="BE7145" s="5"/>
      <c r="BF7145" s="5"/>
      <c r="BG7145" s="5"/>
      <c r="BH7145" s="5"/>
      <c r="BI7145" s="5"/>
      <c r="BJ7145" s="5"/>
      <c r="BK7145" s="5"/>
      <c r="BL7145" s="5"/>
      <c r="BM7145" s="5"/>
      <c r="BN7145" s="5"/>
      <c r="BO7145" s="5"/>
      <c r="BP7145" s="5"/>
      <c r="BQ7145" s="5"/>
      <c r="BR7145" s="5"/>
      <c r="BS7145" s="5"/>
      <c r="BT7145" s="5"/>
      <c r="BU7145" s="5"/>
      <c r="BV7145" s="5"/>
      <c r="BW7145" s="5"/>
      <c r="BX7145" s="5"/>
    </row>
    <row r="7146" spans="1:76" x14ac:dyDescent="0.2">
      <c r="A7146" s="1" t="s">
        <v>22</v>
      </c>
      <c r="B7146" s="1" t="s">
        <v>84</v>
      </c>
      <c r="C7146" s="1" t="s">
        <v>846</v>
      </c>
      <c r="D7146" s="1" t="s">
        <v>777</v>
      </c>
      <c r="E7146" s="1" t="s">
        <v>2</v>
      </c>
      <c r="F7146" s="1" t="s">
        <v>1129</v>
      </c>
      <c r="G7146" s="1" t="s">
        <v>73</v>
      </c>
      <c r="H7146" s="8"/>
      <c r="I7146" s="8">
        <v>2015</v>
      </c>
      <c r="J7146" s="1" t="s">
        <v>768</v>
      </c>
      <c r="K7146" s="8">
        <v>950</v>
      </c>
      <c r="L7146" s="10">
        <f>K7146/ VLOOKUP(A7146,Indicators!$B$1:$V$7,21,FALSE)</f>
        <v>5.5661670787583342</v>
      </c>
      <c r="M7146" s="11"/>
      <c r="N7146" s="11"/>
      <c r="O7146" s="11"/>
      <c r="P7146" s="11"/>
      <c r="Q7146" s="8" t="str">
        <f t="shared" si="0"/>
        <v/>
      </c>
      <c r="R7146" s="1" t="s">
        <v>95</v>
      </c>
      <c r="S7146" s="1" t="s">
        <v>84</v>
      </c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  <c r="AF7146" s="11"/>
      <c r="AG7146" s="11"/>
      <c r="AH7146" s="11"/>
      <c r="AI7146" s="11"/>
      <c r="AJ7146" s="11"/>
      <c r="AK7146" s="11"/>
      <c r="AL7146" s="11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5"/>
      <c r="AX7146" s="5"/>
      <c r="AY7146" s="5"/>
      <c r="AZ7146" s="5"/>
      <c r="BA7146" s="5"/>
      <c r="BB7146" s="5"/>
      <c r="BC7146" s="5"/>
      <c r="BD7146" s="5"/>
      <c r="BE7146" s="5"/>
      <c r="BF7146" s="5"/>
      <c r="BG7146" s="5"/>
      <c r="BH7146" s="5"/>
      <c r="BI7146" s="5"/>
      <c r="BJ7146" s="5"/>
      <c r="BK7146" s="5"/>
      <c r="BL7146" s="5"/>
      <c r="BM7146" s="5"/>
      <c r="BN7146" s="5"/>
      <c r="BO7146" s="5"/>
      <c r="BP7146" s="5"/>
      <c r="BQ7146" s="5"/>
      <c r="BR7146" s="5"/>
      <c r="BS7146" s="5"/>
      <c r="BT7146" s="5"/>
      <c r="BU7146" s="5"/>
      <c r="BV7146" s="5"/>
      <c r="BW7146" s="5"/>
      <c r="BX7146" s="5"/>
    </row>
    <row r="7147" spans="1:76" x14ac:dyDescent="0.2">
      <c r="A7147" s="1" t="s">
        <v>22</v>
      </c>
      <c r="B7147" s="1" t="s">
        <v>84</v>
      </c>
      <c r="C7147" s="1" t="s">
        <v>799</v>
      </c>
      <c r="D7147" s="1" t="s">
        <v>777</v>
      </c>
      <c r="E7147" s="1" t="s">
        <v>2</v>
      </c>
      <c r="F7147" s="1" t="s">
        <v>1129</v>
      </c>
      <c r="G7147" s="1" t="s">
        <v>73</v>
      </c>
      <c r="H7147" s="8"/>
      <c r="I7147" s="8">
        <v>2015</v>
      </c>
      <c r="J7147" s="1" t="s">
        <v>768</v>
      </c>
      <c r="K7147" s="9">
        <v>1575</v>
      </c>
      <c r="L7147" s="10">
        <f>K7147/ VLOOKUP(A7147,Indicators!$B$1:$V$7,21,FALSE)</f>
        <v>9.2281191042572388</v>
      </c>
      <c r="M7147" s="11"/>
      <c r="N7147" s="11"/>
      <c r="O7147" s="11"/>
      <c r="P7147" s="11"/>
      <c r="Q7147" s="8" t="str">
        <f t="shared" si="0"/>
        <v/>
      </c>
      <c r="R7147" s="1" t="s">
        <v>95</v>
      </c>
      <c r="S7147" s="1" t="s">
        <v>84</v>
      </c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11"/>
      <c r="AG7147" s="11"/>
      <c r="AH7147" s="11"/>
      <c r="AI7147" s="11"/>
      <c r="AJ7147" s="11"/>
      <c r="AK7147" s="11"/>
      <c r="AL7147" s="11"/>
      <c r="AM7147" s="5"/>
      <c r="AN7147" s="5"/>
      <c r="AO7147" s="5"/>
      <c r="AP7147" s="5"/>
      <c r="AQ7147" s="5"/>
      <c r="AR7147" s="5"/>
      <c r="AS7147" s="5"/>
      <c r="AT7147" s="5"/>
      <c r="AU7147" s="5"/>
      <c r="AV7147" s="5"/>
      <c r="AW7147" s="5"/>
      <c r="AX7147" s="5"/>
      <c r="AY7147" s="5"/>
      <c r="AZ7147" s="5"/>
      <c r="BA7147" s="5"/>
      <c r="BB7147" s="5"/>
      <c r="BC7147" s="5"/>
      <c r="BD7147" s="5"/>
      <c r="BE7147" s="5"/>
      <c r="BF7147" s="5"/>
      <c r="BG7147" s="5"/>
      <c r="BH7147" s="5"/>
      <c r="BI7147" s="5"/>
      <c r="BJ7147" s="5"/>
      <c r="BK7147" s="5"/>
      <c r="BL7147" s="5"/>
      <c r="BM7147" s="5"/>
      <c r="BN7147" s="5"/>
      <c r="BO7147" s="5"/>
      <c r="BP7147" s="5"/>
      <c r="BQ7147" s="5"/>
      <c r="BR7147" s="5"/>
      <c r="BS7147" s="5"/>
      <c r="BT7147" s="5"/>
      <c r="BU7147" s="5"/>
      <c r="BV7147" s="5"/>
      <c r="BW7147" s="5"/>
      <c r="BX7147" s="5"/>
    </row>
    <row r="7148" spans="1:76" x14ac:dyDescent="0.2">
      <c r="A7148" s="1" t="s">
        <v>22</v>
      </c>
      <c r="B7148" s="1" t="s">
        <v>84</v>
      </c>
      <c r="C7148" s="1" t="s">
        <v>1037</v>
      </c>
      <c r="D7148" s="1" t="s">
        <v>777</v>
      </c>
      <c r="E7148" s="1" t="s">
        <v>2</v>
      </c>
      <c r="F7148" s="1" t="s">
        <v>1129</v>
      </c>
      <c r="G7148" s="1" t="s">
        <v>73</v>
      </c>
      <c r="H7148" s="8"/>
      <c r="I7148" s="8">
        <v>2015</v>
      </c>
      <c r="J7148" s="1" t="s">
        <v>768</v>
      </c>
      <c r="K7148" s="9">
        <v>1744</v>
      </c>
      <c r="L7148" s="10">
        <f>K7148/ VLOOKUP(A7148,Indicators!$B$1:$V$7,21,FALSE)</f>
        <v>10.218310931952143</v>
      </c>
      <c r="M7148" s="11"/>
      <c r="N7148" s="11"/>
      <c r="O7148" s="11"/>
      <c r="P7148" s="11"/>
      <c r="Q7148" s="8" t="str">
        <f t="shared" si="0"/>
        <v/>
      </c>
      <c r="R7148" s="1" t="s">
        <v>95</v>
      </c>
      <c r="S7148" s="1" t="s">
        <v>84</v>
      </c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  <c r="AD7148" s="11"/>
      <c r="AE7148" s="11"/>
      <c r="AF7148" s="11"/>
      <c r="AG7148" s="11"/>
      <c r="AH7148" s="11"/>
      <c r="AI7148" s="11"/>
      <c r="AJ7148" s="11"/>
      <c r="AK7148" s="11"/>
      <c r="AL7148" s="11"/>
      <c r="AM7148" s="5"/>
      <c r="AN7148" s="5"/>
      <c r="AO7148" s="5"/>
      <c r="AP7148" s="5"/>
      <c r="AQ7148" s="5"/>
      <c r="AR7148" s="5"/>
      <c r="AS7148" s="5"/>
      <c r="AT7148" s="5"/>
      <c r="AU7148" s="5"/>
      <c r="AV7148" s="5"/>
      <c r="AW7148" s="5"/>
      <c r="AX7148" s="5"/>
      <c r="AY7148" s="5"/>
      <c r="AZ7148" s="5"/>
      <c r="BA7148" s="5"/>
      <c r="BB7148" s="5"/>
      <c r="BC7148" s="5"/>
      <c r="BD7148" s="5"/>
      <c r="BE7148" s="5"/>
      <c r="BF7148" s="5"/>
      <c r="BG7148" s="5"/>
      <c r="BH7148" s="5"/>
      <c r="BI7148" s="5"/>
      <c r="BJ7148" s="5"/>
      <c r="BK7148" s="5"/>
      <c r="BL7148" s="5"/>
      <c r="BM7148" s="5"/>
      <c r="BN7148" s="5"/>
      <c r="BO7148" s="5"/>
      <c r="BP7148" s="5"/>
      <c r="BQ7148" s="5"/>
      <c r="BR7148" s="5"/>
      <c r="BS7148" s="5"/>
      <c r="BT7148" s="5"/>
      <c r="BU7148" s="5"/>
      <c r="BV7148" s="5"/>
      <c r="BW7148" s="5"/>
      <c r="BX7148" s="5"/>
    </row>
    <row r="7149" spans="1:76" x14ac:dyDescent="0.2">
      <c r="A7149" s="1" t="s">
        <v>22</v>
      </c>
      <c r="B7149" s="1" t="s">
        <v>84</v>
      </c>
      <c r="C7149" s="1" t="s">
        <v>907</v>
      </c>
      <c r="D7149" s="1" t="s">
        <v>777</v>
      </c>
      <c r="E7149" s="1" t="s">
        <v>2</v>
      </c>
      <c r="F7149" s="1" t="s">
        <v>1129</v>
      </c>
      <c r="G7149" s="1" t="s">
        <v>73</v>
      </c>
      <c r="H7149" s="8"/>
      <c r="I7149" s="8">
        <v>2015</v>
      </c>
      <c r="J7149" s="1" t="s">
        <v>768</v>
      </c>
      <c r="K7149" s="9">
        <v>5200</v>
      </c>
      <c r="L7149" s="10">
        <f>K7149/ VLOOKUP(A7149,Indicators!$B$1:$V$7,21,FALSE)</f>
        <v>30.467440852150883</v>
      </c>
      <c r="M7149" s="11"/>
      <c r="N7149" s="11"/>
      <c r="O7149" s="11"/>
      <c r="P7149" s="11"/>
      <c r="Q7149" s="8" t="str">
        <f t="shared" si="0"/>
        <v/>
      </c>
      <c r="R7149" s="1" t="s">
        <v>95</v>
      </c>
      <c r="S7149" s="1" t="s">
        <v>84</v>
      </c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1"/>
      <c r="AJ7149" s="11"/>
      <c r="AK7149" s="11"/>
      <c r="AL7149" s="11"/>
      <c r="AM7149" s="5"/>
      <c r="AN7149" s="5"/>
      <c r="AO7149" s="5"/>
      <c r="AP7149" s="5"/>
      <c r="AQ7149" s="5"/>
      <c r="AR7149" s="5"/>
      <c r="AS7149" s="5"/>
      <c r="AT7149" s="5"/>
      <c r="AU7149" s="5"/>
      <c r="AV7149" s="5"/>
      <c r="AW7149" s="5"/>
      <c r="AX7149" s="5"/>
      <c r="AY7149" s="5"/>
      <c r="AZ7149" s="5"/>
      <c r="BA7149" s="5"/>
      <c r="BB7149" s="5"/>
      <c r="BC7149" s="5"/>
      <c r="BD7149" s="5"/>
      <c r="BE7149" s="5"/>
      <c r="BF7149" s="5"/>
      <c r="BG7149" s="5"/>
      <c r="BH7149" s="5"/>
      <c r="BI7149" s="5"/>
      <c r="BJ7149" s="5"/>
      <c r="BK7149" s="5"/>
      <c r="BL7149" s="5"/>
      <c r="BM7149" s="5"/>
      <c r="BN7149" s="5"/>
      <c r="BO7149" s="5"/>
      <c r="BP7149" s="5"/>
      <c r="BQ7149" s="5"/>
      <c r="BR7149" s="5"/>
      <c r="BS7149" s="5"/>
      <c r="BT7149" s="5"/>
      <c r="BU7149" s="5"/>
      <c r="BV7149" s="5"/>
      <c r="BW7149" s="5"/>
      <c r="BX7149" s="5"/>
    </row>
    <row r="7150" spans="1:76" x14ac:dyDescent="0.2">
      <c r="A7150" s="1" t="s">
        <v>22</v>
      </c>
      <c r="B7150" s="1" t="s">
        <v>84</v>
      </c>
      <c r="C7150" s="1" t="s">
        <v>1036</v>
      </c>
      <c r="D7150" s="1" t="s">
        <v>777</v>
      </c>
      <c r="E7150" s="1" t="s">
        <v>2</v>
      </c>
      <c r="F7150" s="1" t="s">
        <v>1129</v>
      </c>
      <c r="G7150" s="1" t="s">
        <v>73</v>
      </c>
      <c r="H7150" s="8"/>
      <c r="I7150" s="8">
        <v>2015</v>
      </c>
      <c r="J7150" s="1" t="s">
        <v>768</v>
      </c>
      <c r="K7150" s="9">
        <v>5400</v>
      </c>
      <c r="L7150" s="10">
        <f>K7150/ VLOOKUP(A7150,Indicators!$B$1:$V$7,21,FALSE)</f>
        <v>31.639265500310533</v>
      </c>
      <c r="M7150" s="11"/>
      <c r="N7150" s="11"/>
      <c r="O7150" s="11"/>
      <c r="P7150" s="11"/>
      <c r="Q7150" s="8" t="str">
        <f t="shared" si="0"/>
        <v/>
      </c>
      <c r="R7150" s="1" t="s">
        <v>95</v>
      </c>
      <c r="S7150" s="1" t="s">
        <v>84</v>
      </c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  <c r="AF7150" s="11"/>
      <c r="AG7150" s="11"/>
      <c r="AH7150" s="11"/>
      <c r="AI7150" s="11"/>
      <c r="AJ7150" s="11"/>
      <c r="AK7150" s="11"/>
      <c r="AL7150" s="11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C7150" s="5"/>
      <c r="BD7150" s="5"/>
      <c r="BE7150" s="5"/>
      <c r="BF7150" s="5"/>
      <c r="BG7150" s="5"/>
      <c r="BH7150" s="5"/>
      <c r="BI7150" s="5"/>
      <c r="BJ7150" s="5"/>
      <c r="BK7150" s="5"/>
      <c r="BL7150" s="5"/>
      <c r="BM7150" s="5"/>
      <c r="BN7150" s="5"/>
      <c r="BO7150" s="5"/>
      <c r="BP7150" s="5"/>
      <c r="BQ7150" s="5"/>
      <c r="BR7150" s="5"/>
      <c r="BS7150" s="5"/>
      <c r="BT7150" s="5"/>
      <c r="BU7150" s="5"/>
      <c r="BV7150" s="5"/>
      <c r="BW7150" s="5"/>
      <c r="BX7150" s="5"/>
    </row>
    <row r="7151" spans="1:76" x14ac:dyDescent="0.2">
      <c r="A7151" s="1" t="s">
        <v>22</v>
      </c>
      <c r="B7151" s="1" t="s">
        <v>84</v>
      </c>
      <c r="C7151" s="1" t="s">
        <v>984</v>
      </c>
      <c r="D7151" s="1" t="s">
        <v>777</v>
      </c>
      <c r="E7151" s="1" t="s">
        <v>2</v>
      </c>
      <c r="F7151" s="1" t="s">
        <v>1129</v>
      </c>
      <c r="G7151" s="1" t="s">
        <v>73</v>
      </c>
      <c r="H7151" s="8"/>
      <c r="I7151" s="8">
        <v>2015</v>
      </c>
      <c r="J7151" s="1" t="s">
        <v>768</v>
      </c>
      <c r="K7151" s="9">
        <v>6000</v>
      </c>
      <c r="L7151" s="10">
        <f>K7151/ VLOOKUP(A7151,Indicators!$B$1:$V$7,21,FALSE)</f>
        <v>35.154739444789477</v>
      </c>
      <c r="M7151" s="11"/>
      <c r="N7151" s="11"/>
      <c r="O7151" s="11"/>
      <c r="P7151" s="11"/>
      <c r="Q7151" s="8" t="str">
        <f t="shared" si="0"/>
        <v/>
      </c>
      <c r="R7151" s="1" t="s">
        <v>95</v>
      </c>
      <c r="S7151" s="1" t="s">
        <v>84</v>
      </c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11"/>
      <c r="AG7151" s="11"/>
      <c r="AH7151" s="11"/>
      <c r="AI7151" s="11"/>
      <c r="AJ7151" s="11"/>
      <c r="AK7151" s="11"/>
      <c r="AL7151" s="11"/>
      <c r="AM7151" s="5"/>
      <c r="AN7151" s="5"/>
      <c r="AO7151" s="5"/>
      <c r="AP7151" s="5"/>
      <c r="AQ7151" s="5"/>
      <c r="AR7151" s="5"/>
      <c r="AS7151" s="5"/>
      <c r="AT7151" s="5"/>
      <c r="AU7151" s="5"/>
      <c r="AV7151" s="5"/>
      <c r="AW7151" s="5"/>
      <c r="AX7151" s="5"/>
      <c r="AY7151" s="5"/>
      <c r="AZ7151" s="5"/>
      <c r="BA7151" s="5"/>
      <c r="BB7151" s="5"/>
      <c r="BC7151" s="5"/>
      <c r="BD7151" s="5"/>
      <c r="BE7151" s="5"/>
      <c r="BF7151" s="5"/>
      <c r="BG7151" s="5"/>
      <c r="BH7151" s="5"/>
      <c r="BI7151" s="5"/>
      <c r="BJ7151" s="5"/>
      <c r="BK7151" s="5"/>
      <c r="BL7151" s="5"/>
      <c r="BM7151" s="5"/>
      <c r="BN7151" s="5"/>
      <c r="BO7151" s="5"/>
      <c r="BP7151" s="5"/>
      <c r="BQ7151" s="5"/>
      <c r="BR7151" s="5"/>
      <c r="BS7151" s="5"/>
      <c r="BT7151" s="5"/>
      <c r="BU7151" s="5"/>
      <c r="BV7151" s="5"/>
      <c r="BW7151" s="5"/>
      <c r="BX7151" s="5"/>
    </row>
    <row r="7152" spans="1:76" x14ac:dyDescent="0.2">
      <c r="A7152" s="1" t="s">
        <v>22</v>
      </c>
      <c r="B7152" s="1" t="s">
        <v>84</v>
      </c>
      <c r="C7152" s="1" t="s">
        <v>837</v>
      </c>
      <c r="D7152" s="1" t="s">
        <v>777</v>
      </c>
      <c r="E7152" s="1" t="s">
        <v>2</v>
      </c>
      <c r="F7152" s="1" t="s">
        <v>1129</v>
      </c>
      <c r="G7152" s="1" t="s">
        <v>73</v>
      </c>
      <c r="H7152" s="8"/>
      <c r="I7152" s="8">
        <v>2015</v>
      </c>
      <c r="J7152" s="1" t="s">
        <v>768</v>
      </c>
      <c r="K7152" s="9">
        <v>291954</v>
      </c>
      <c r="L7152" s="10">
        <f>K7152/ VLOOKUP(A7152,Indicators!$B$1:$V$7,21,FALSE)</f>
        <v>1710.5944666440114</v>
      </c>
      <c r="M7152" s="11"/>
      <c r="N7152" s="11"/>
      <c r="O7152" s="11"/>
      <c r="P7152" s="11"/>
      <c r="Q7152" s="8" t="str">
        <f t="shared" si="0"/>
        <v/>
      </c>
      <c r="R7152" s="1" t="s">
        <v>95</v>
      </c>
      <c r="S7152" s="1" t="s">
        <v>84</v>
      </c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/>
      <c r="AK7152" s="11"/>
      <c r="AL7152" s="11"/>
      <c r="AM7152" s="5"/>
      <c r="AN7152" s="5"/>
      <c r="AO7152" s="5"/>
      <c r="AP7152" s="5"/>
      <c r="AQ7152" s="5"/>
      <c r="AR7152" s="5"/>
      <c r="AS7152" s="5"/>
      <c r="AT7152" s="5"/>
      <c r="AU7152" s="5"/>
      <c r="AV7152" s="5"/>
      <c r="AW7152" s="5"/>
      <c r="AX7152" s="5"/>
      <c r="AY7152" s="5"/>
      <c r="AZ7152" s="5"/>
      <c r="BA7152" s="5"/>
      <c r="BB7152" s="5"/>
      <c r="BC7152" s="5"/>
      <c r="BD7152" s="5"/>
      <c r="BE7152" s="5"/>
      <c r="BF7152" s="5"/>
      <c r="BG7152" s="5"/>
      <c r="BH7152" s="5"/>
      <c r="BI7152" s="5"/>
      <c r="BJ7152" s="5"/>
      <c r="BK7152" s="5"/>
      <c r="BL7152" s="5"/>
      <c r="BM7152" s="5"/>
      <c r="BN7152" s="5"/>
      <c r="BO7152" s="5"/>
      <c r="BP7152" s="5"/>
      <c r="BQ7152" s="5"/>
      <c r="BR7152" s="5"/>
      <c r="BS7152" s="5"/>
      <c r="BT7152" s="5"/>
      <c r="BU7152" s="5"/>
      <c r="BV7152" s="5"/>
      <c r="BW7152" s="5"/>
      <c r="BX7152" s="5"/>
    </row>
    <row r="7153" spans="1:76" x14ac:dyDescent="0.2">
      <c r="A7153" s="1" t="s">
        <v>22</v>
      </c>
      <c r="B7153" s="1" t="s">
        <v>775</v>
      </c>
      <c r="C7153" s="1" t="s">
        <v>851</v>
      </c>
      <c r="D7153" s="1" t="s">
        <v>777</v>
      </c>
      <c r="E7153" s="1" t="s">
        <v>2</v>
      </c>
      <c r="F7153" s="1" t="s">
        <v>1129</v>
      </c>
      <c r="G7153" s="1" t="s">
        <v>73</v>
      </c>
      <c r="H7153" s="8"/>
      <c r="I7153" s="8">
        <v>2015</v>
      </c>
      <c r="J7153" s="1" t="s">
        <v>768</v>
      </c>
      <c r="K7153" s="9">
        <v>15912</v>
      </c>
      <c r="L7153" s="10">
        <f>K7153/ VLOOKUP(A7153,Indicators!$B$1:$V$7,21,FALSE)</f>
        <v>93.2303690075817</v>
      </c>
      <c r="M7153" s="11"/>
      <c r="N7153" s="11"/>
      <c r="O7153" s="11"/>
      <c r="P7153" s="11"/>
      <c r="Q7153" s="8" t="str">
        <f t="shared" si="0"/>
        <v/>
      </c>
      <c r="R7153" s="1" t="s">
        <v>109</v>
      </c>
      <c r="S7153" s="1" t="s">
        <v>50</v>
      </c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/>
      <c r="AK7153" s="11"/>
      <c r="AL7153" s="11"/>
      <c r="AM7153" s="5"/>
      <c r="AN7153" s="5"/>
      <c r="AO7153" s="5"/>
      <c r="AP7153" s="5"/>
      <c r="AQ7153" s="5"/>
      <c r="AR7153" s="5"/>
      <c r="AS7153" s="5"/>
      <c r="AT7153" s="5"/>
      <c r="AU7153" s="5"/>
      <c r="AV7153" s="5"/>
      <c r="AW7153" s="5"/>
      <c r="AX7153" s="5"/>
      <c r="AY7153" s="5"/>
      <c r="AZ7153" s="5"/>
      <c r="BA7153" s="5"/>
      <c r="BB7153" s="5"/>
      <c r="BC7153" s="5"/>
      <c r="BD7153" s="5"/>
      <c r="BE7153" s="5"/>
      <c r="BF7153" s="5"/>
      <c r="BG7153" s="5"/>
      <c r="BH7153" s="5"/>
      <c r="BI7153" s="5"/>
      <c r="BJ7153" s="5"/>
      <c r="BK7153" s="5"/>
      <c r="BL7153" s="5"/>
      <c r="BM7153" s="5"/>
      <c r="BN7153" s="5"/>
      <c r="BO7153" s="5"/>
      <c r="BP7153" s="5"/>
      <c r="BQ7153" s="5"/>
      <c r="BR7153" s="5"/>
      <c r="BS7153" s="5"/>
      <c r="BT7153" s="5"/>
      <c r="BU7153" s="5"/>
      <c r="BV7153" s="5"/>
      <c r="BW7153" s="5"/>
      <c r="BX7153" s="5"/>
    </row>
    <row r="7154" spans="1:76" x14ac:dyDescent="0.2">
      <c r="A7154" s="1" t="s">
        <v>22</v>
      </c>
      <c r="B7154" s="1" t="s">
        <v>75</v>
      </c>
      <c r="C7154" s="1" t="s">
        <v>964</v>
      </c>
      <c r="D7154" s="1" t="s">
        <v>777</v>
      </c>
      <c r="E7154" s="1" t="s">
        <v>2</v>
      </c>
      <c r="F7154" s="1" t="s">
        <v>1129</v>
      </c>
      <c r="G7154" s="1" t="s">
        <v>73</v>
      </c>
      <c r="H7154" s="8"/>
      <c r="I7154" s="8">
        <v>2015</v>
      </c>
      <c r="J7154" s="1" t="s">
        <v>768</v>
      </c>
      <c r="K7154" s="8">
        <v>50</v>
      </c>
      <c r="L7154" s="10">
        <f>K7154/ VLOOKUP(A7154,Indicators!$B$1:$V$7,21,FALSE)</f>
        <v>0.29295616203991232</v>
      </c>
      <c r="M7154" s="11"/>
      <c r="N7154" s="11"/>
      <c r="O7154" s="11"/>
      <c r="P7154" s="11"/>
      <c r="Q7154" s="8" t="str">
        <f t="shared" si="0"/>
        <v/>
      </c>
      <c r="R7154" s="1" t="s">
        <v>95</v>
      </c>
      <c r="S7154" s="1" t="s">
        <v>75</v>
      </c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  <c r="AF7154" s="11"/>
      <c r="AG7154" s="11"/>
      <c r="AH7154" s="11"/>
      <c r="AI7154" s="11"/>
      <c r="AJ7154" s="11"/>
      <c r="AK7154" s="11"/>
      <c r="AL7154" s="11"/>
      <c r="AM7154" s="5"/>
      <c r="AN7154" s="5"/>
      <c r="AO7154" s="5"/>
      <c r="AP7154" s="5"/>
      <c r="AQ7154" s="5"/>
      <c r="AR7154" s="5"/>
      <c r="AS7154" s="5"/>
      <c r="AT7154" s="5"/>
      <c r="AU7154" s="5"/>
      <c r="AV7154" s="5"/>
      <c r="AW7154" s="5"/>
      <c r="AX7154" s="5"/>
      <c r="AY7154" s="5"/>
      <c r="AZ7154" s="5"/>
      <c r="BA7154" s="5"/>
      <c r="BB7154" s="5"/>
      <c r="BC7154" s="5"/>
      <c r="BD7154" s="5"/>
      <c r="BE7154" s="5"/>
      <c r="BF7154" s="5"/>
      <c r="BG7154" s="5"/>
      <c r="BH7154" s="5"/>
      <c r="BI7154" s="5"/>
      <c r="BJ7154" s="5"/>
      <c r="BK7154" s="5"/>
      <c r="BL7154" s="5"/>
      <c r="BM7154" s="5"/>
      <c r="BN7154" s="5"/>
      <c r="BO7154" s="5"/>
      <c r="BP7154" s="5"/>
      <c r="BQ7154" s="5"/>
      <c r="BR7154" s="5"/>
      <c r="BS7154" s="5"/>
      <c r="BT7154" s="5"/>
      <c r="BU7154" s="5"/>
      <c r="BV7154" s="5"/>
      <c r="BW7154" s="5"/>
      <c r="BX7154" s="5"/>
    </row>
    <row r="7155" spans="1:76" x14ac:dyDescent="0.2">
      <c r="A7155" s="1" t="s">
        <v>22</v>
      </c>
      <c r="B7155" s="1" t="s">
        <v>75</v>
      </c>
      <c r="C7155" s="1" t="s">
        <v>1045</v>
      </c>
      <c r="D7155" s="1" t="s">
        <v>777</v>
      </c>
      <c r="E7155" s="1" t="s">
        <v>2</v>
      </c>
      <c r="F7155" s="1" t="s">
        <v>1129</v>
      </c>
      <c r="G7155" s="1" t="s">
        <v>73</v>
      </c>
      <c r="H7155" s="8"/>
      <c r="I7155" s="8">
        <v>2015</v>
      </c>
      <c r="J7155" s="1" t="s">
        <v>768</v>
      </c>
      <c r="K7155" s="8">
        <v>100</v>
      </c>
      <c r="L7155" s="10">
        <f>K7155/ VLOOKUP(A7155,Indicators!$B$1:$V$7,21,FALSE)</f>
        <v>0.58591232407982463</v>
      </c>
      <c r="M7155" s="11"/>
      <c r="N7155" s="11"/>
      <c r="O7155" s="11"/>
      <c r="P7155" s="11"/>
      <c r="Q7155" s="8" t="str">
        <f t="shared" si="0"/>
        <v/>
      </c>
      <c r="R7155" s="1" t="s">
        <v>95</v>
      </c>
      <c r="S7155" s="1" t="s">
        <v>75</v>
      </c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  <c r="AF7155" s="11"/>
      <c r="AG7155" s="11"/>
      <c r="AH7155" s="11"/>
      <c r="AI7155" s="11"/>
      <c r="AJ7155" s="11"/>
      <c r="AK7155" s="11"/>
      <c r="AL7155" s="11"/>
      <c r="AM7155" s="5"/>
      <c r="AN7155" s="5"/>
      <c r="AO7155" s="5"/>
      <c r="AP7155" s="5"/>
      <c r="AQ7155" s="5"/>
      <c r="AR7155" s="5"/>
      <c r="AS7155" s="5"/>
      <c r="AT7155" s="5"/>
      <c r="AU7155" s="5"/>
      <c r="AV7155" s="5"/>
      <c r="AW7155" s="5"/>
      <c r="AX7155" s="5"/>
      <c r="AY7155" s="5"/>
      <c r="AZ7155" s="5"/>
      <c r="BA7155" s="5"/>
      <c r="BB7155" s="5"/>
      <c r="BC7155" s="5"/>
      <c r="BD7155" s="5"/>
      <c r="BE7155" s="5"/>
      <c r="BF7155" s="5"/>
      <c r="BG7155" s="5"/>
      <c r="BH7155" s="5"/>
      <c r="BI7155" s="5"/>
      <c r="BJ7155" s="5"/>
      <c r="BK7155" s="5"/>
      <c r="BL7155" s="5"/>
      <c r="BM7155" s="5"/>
      <c r="BN7155" s="5"/>
      <c r="BO7155" s="5"/>
      <c r="BP7155" s="5"/>
      <c r="BQ7155" s="5"/>
      <c r="BR7155" s="5"/>
      <c r="BS7155" s="5"/>
      <c r="BT7155" s="5"/>
      <c r="BU7155" s="5"/>
      <c r="BV7155" s="5"/>
      <c r="BW7155" s="5"/>
      <c r="BX7155" s="5"/>
    </row>
    <row r="7156" spans="1:76" x14ac:dyDescent="0.2">
      <c r="A7156" s="1" t="s">
        <v>22</v>
      </c>
      <c r="B7156" s="1" t="s">
        <v>75</v>
      </c>
      <c r="C7156" s="1" t="s">
        <v>859</v>
      </c>
      <c r="D7156" s="1" t="s">
        <v>777</v>
      </c>
      <c r="E7156" s="1" t="s">
        <v>2</v>
      </c>
      <c r="F7156" s="1" t="s">
        <v>1129</v>
      </c>
      <c r="G7156" s="1" t="s">
        <v>73</v>
      </c>
      <c r="H7156" s="8"/>
      <c r="I7156" s="8">
        <v>2015</v>
      </c>
      <c r="J7156" s="1" t="s">
        <v>768</v>
      </c>
      <c r="K7156" s="8">
        <v>750</v>
      </c>
      <c r="L7156" s="10">
        <f>K7156/ VLOOKUP(A7156,Indicators!$B$1:$V$7,21,FALSE)</f>
        <v>4.3943424305986847</v>
      </c>
      <c r="M7156" s="11"/>
      <c r="N7156" s="11"/>
      <c r="O7156" s="11"/>
      <c r="P7156" s="11"/>
      <c r="Q7156" s="8" t="str">
        <f t="shared" si="0"/>
        <v/>
      </c>
      <c r="R7156" s="1" t="s">
        <v>95</v>
      </c>
      <c r="S7156" s="1" t="s">
        <v>75</v>
      </c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  <c r="AF7156" s="11"/>
      <c r="AG7156" s="11"/>
      <c r="AH7156" s="11"/>
      <c r="AI7156" s="11"/>
      <c r="AJ7156" s="11"/>
      <c r="AK7156" s="11"/>
      <c r="AL7156" s="11"/>
      <c r="AM7156" s="5"/>
      <c r="AN7156" s="5"/>
      <c r="AO7156" s="5"/>
      <c r="AP7156" s="5"/>
      <c r="AQ7156" s="5"/>
      <c r="AR7156" s="5"/>
      <c r="AS7156" s="5"/>
      <c r="AT7156" s="5"/>
      <c r="AU7156" s="5"/>
      <c r="AV7156" s="5"/>
      <c r="AW7156" s="5"/>
      <c r="AX7156" s="5"/>
      <c r="AY7156" s="5"/>
      <c r="AZ7156" s="5"/>
      <c r="BA7156" s="5"/>
      <c r="BB7156" s="5"/>
      <c r="BC7156" s="5"/>
      <c r="BD7156" s="5"/>
      <c r="BE7156" s="5"/>
      <c r="BF7156" s="5"/>
      <c r="BG7156" s="5"/>
      <c r="BH7156" s="5"/>
      <c r="BI7156" s="5"/>
      <c r="BJ7156" s="5"/>
      <c r="BK7156" s="5"/>
      <c r="BL7156" s="5"/>
      <c r="BM7156" s="5"/>
      <c r="BN7156" s="5"/>
      <c r="BO7156" s="5"/>
      <c r="BP7156" s="5"/>
      <c r="BQ7156" s="5"/>
      <c r="BR7156" s="5"/>
      <c r="BS7156" s="5"/>
      <c r="BT7156" s="5"/>
      <c r="BU7156" s="5"/>
      <c r="BV7156" s="5"/>
      <c r="BW7156" s="5"/>
      <c r="BX7156" s="5"/>
    </row>
    <row r="7157" spans="1:76" x14ac:dyDescent="0.2">
      <c r="A7157" s="1" t="s">
        <v>22</v>
      </c>
      <c r="B7157" s="1" t="s">
        <v>75</v>
      </c>
      <c r="C7157" s="1" t="s">
        <v>820</v>
      </c>
      <c r="D7157" s="1" t="s">
        <v>777</v>
      </c>
      <c r="E7157" s="1" t="s">
        <v>2</v>
      </c>
      <c r="F7157" s="1" t="s">
        <v>1129</v>
      </c>
      <c r="G7157" s="1" t="s">
        <v>73</v>
      </c>
      <c r="H7157" s="8"/>
      <c r="I7157" s="8">
        <v>2015</v>
      </c>
      <c r="J7157" s="1" t="s">
        <v>768</v>
      </c>
      <c r="K7157" s="9">
        <v>1500</v>
      </c>
      <c r="L7157" s="10">
        <f>K7157/ VLOOKUP(A7157,Indicators!$B$1:$V$7,21,FALSE)</f>
        <v>8.7886848611973694</v>
      </c>
      <c r="M7157" s="11"/>
      <c r="N7157" s="11"/>
      <c r="O7157" s="11"/>
      <c r="P7157" s="11"/>
      <c r="Q7157" s="8" t="str">
        <f t="shared" si="0"/>
        <v/>
      </c>
      <c r="R7157" s="1" t="s">
        <v>95</v>
      </c>
      <c r="S7157" s="1" t="s">
        <v>75</v>
      </c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  <c r="AF7157" s="11"/>
      <c r="AG7157" s="11"/>
      <c r="AH7157" s="11"/>
      <c r="AI7157" s="11"/>
      <c r="AJ7157" s="11"/>
      <c r="AK7157" s="11"/>
      <c r="AL7157" s="11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C7157" s="5"/>
      <c r="BD7157" s="5"/>
      <c r="BE7157" s="5"/>
      <c r="BF7157" s="5"/>
      <c r="BG7157" s="5"/>
      <c r="BH7157" s="5"/>
      <c r="BI7157" s="5"/>
      <c r="BJ7157" s="5"/>
      <c r="BK7157" s="5"/>
      <c r="BL7157" s="5"/>
      <c r="BM7157" s="5"/>
      <c r="BN7157" s="5"/>
      <c r="BO7157" s="5"/>
      <c r="BP7157" s="5"/>
      <c r="BQ7157" s="5"/>
      <c r="BR7157" s="5"/>
      <c r="BS7157" s="5"/>
      <c r="BT7157" s="5"/>
      <c r="BU7157" s="5"/>
      <c r="BV7157" s="5"/>
      <c r="BW7157" s="5"/>
      <c r="BX7157" s="5"/>
    </row>
    <row r="7158" spans="1:76" x14ac:dyDescent="0.2">
      <c r="A7158" s="1" t="s">
        <v>22</v>
      </c>
      <c r="B7158" s="1" t="s">
        <v>75</v>
      </c>
      <c r="C7158" s="1" t="s">
        <v>522</v>
      </c>
      <c r="D7158" s="1" t="s">
        <v>777</v>
      </c>
      <c r="E7158" s="1" t="s">
        <v>2</v>
      </c>
      <c r="F7158" s="1" t="s">
        <v>1129</v>
      </c>
      <c r="G7158" s="1" t="s">
        <v>73</v>
      </c>
      <c r="H7158" s="8"/>
      <c r="I7158" s="8">
        <v>2015</v>
      </c>
      <c r="J7158" s="1" t="s">
        <v>768</v>
      </c>
      <c r="K7158" s="9">
        <v>2500</v>
      </c>
      <c r="L7158" s="10">
        <f>K7158/ VLOOKUP(A7158,Indicators!$B$1:$V$7,21,FALSE)</f>
        <v>14.647808101995617</v>
      </c>
      <c r="M7158" s="11"/>
      <c r="N7158" s="11"/>
      <c r="O7158" s="11"/>
      <c r="P7158" s="11"/>
      <c r="Q7158" s="8" t="str">
        <f t="shared" si="0"/>
        <v/>
      </c>
      <c r="R7158" s="1" t="s">
        <v>95</v>
      </c>
      <c r="S7158" s="1" t="s">
        <v>75</v>
      </c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/>
      <c r="AK7158" s="11"/>
      <c r="AL7158" s="11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C7158" s="5"/>
      <c r="BD7158" s="5"/>
      <c r="BE7158" s="5"/>
      <c r="BF7158" s="5"/>
      <c r="BG7158" s="5"/>
      <c r="BH7158" s="5"/>
      <c r="BI7158" s="5"/>
      <c r="BJ7158" s="5"/>
      <c r="BK7158" s="5"/>
      <c r="BL7158" s="5"/>
      <c r="BM7158" s="5"/>
      <c r="BN7158" s="5"/>
      <c r="BO7158" s="5"/>
      <c r="BP7158" s="5"/>
      <c r="BQ7158" s="5"/>
      <c r="BR7158" s="5"/>
      <c r="BS7158" s="5"/>
      <c r="BT7158" s="5"/>
      <c r="BU7158" s="5"/>
      <c r="BV7158" s="5"/>
      <c r="BW7158" s="5"/>
      <c r="BX7158" s="5"/>
    </row>
    <row r="7159" spans="1:76" x14ac:dyDescent="0.2">
      <c r="A7159" s="1" t="s">
        <v>22</v>
      </c>
      <c r="B7159" s="1" t="s">
        <v>75</v>
      </c>
      <c r="C7159" s="1" t="s">
        <v>976</v>
      </c>
      <c r="D7159" s="1" t="s">
        <v>777</v>
      </c>
      <c r="E7159" s="1" t="s">
        <v>2</v>
      </c>
      <c r="F7159" s="1" t="s">
        <v>1129</v>
      </c>
      <c r="G7159" s="1" t="s">
        <v>73</v>
      </c>
      <c r="H7159" s="8"/>
      <c r="I7159" s="8">
        <v>2015</v>
      </c>
      <c r="J7159" s="1" t="s">
        <v>768</v>
      </c>
      <c r="K7159" s="9">
        <v>3000</v>
      </c>
      <c r="L7159" s="10">
        <f>K7159/ VLOOKUP(A7159,Indicators!$B$1:$V$7,21,FALSE)</f>
        <v>17.577369722394739</v>
      </c>
      <c r="M7159" s="11"/>
      <c r="N7159" s="11"/>
      <c r="O7159" s="11"/>
      <c r="P7159" s="11"/>
      <c r="Q7159" s="8" t="str">
        <f t="shared" si="0"/>
        <v/>
      </c>
      <c r="R7159" s="1" t="s">
        <v>95</v>
      </c>
      <c r="S7159" s="1" t="s">
        <v>75</v>
      </c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1"/>
      <c r="AJ7159" s="11"/>
      <c r="AK7159" s="11"/>
      <c r="AL7159" s="11"/>
      <c r="AM7159" s="5"/>
      <c r="AN7159" s="5"/>
      <c r="AO7159" s="5"/>
      <c r="AP7159" s="5"/>
      <c r="AQ7159" s="5"/>
      <c r="AR7159" s="5"/>
      <c r="AS7159" s="5"/>
      <c r="AT7159" s="5"/>
      <c r="AU7159" s="5"/>
      <c r="AV7159" s="5"/>
      <c r="AW7159" s="5"/>
      <c r="AX7159" s="5"/>
      <c r="AY7159" s="5"/>
      <c r="AZ7159" s="5"/>
      <c r="BA7159" s="5"/>
      <c r="BB7159" s="5"/>
      <c r="BC7159" s="5"/>
      <c r="BD7159" s="5"/>
      <c r="BE7159" s="5"/>
      <c r="BF7159" s="5"/>
      <c r="BG7159" s="5"/>
      <c r="BH7159" s="5"/>
      <c r="BI7159" s="5"/>
      <c r="BJ7159" s="5"/>
      <c r="BK7159" s="5"/>
      <c r="BL7159" s="5"/>
      <c r="BM7159" s="5"/>
      <c r="BN7159" s="5"/>
      <c r="BO7159" s="5"/>
      <c r="BP7159" s="5"/>
      <c r="BQ7159" s="5"/>
      <c r="BR7159" s="5"/>
      <c r="BS7159" s="5"/>
      <c r="BT7159" s="5"/>
      <c r="BU7159" s="5"/>
      <c r="BV7159" s="5"/>
      <c r="BW7159" s="5"/>
      <c r="BX7159" s="5"/>
    </row>
    <row r="7160" spans="1:76" x14ac:dyDescent="0.2">
      <c r="A7160" s="1" t="s">
        <v>22</v>
      </c>
      <c r="B7160" s="1" t="s">
        <v>75</v>
      </c>
      <c r="C7160" s="1" t="s">
        <v>862</v>
      </c>
      <c r="D7160" s="1" t="s">
        <v>777</v>
      </c>
      <c r="E7160" s="1" t="s">
        <v>2</v>
      </c>
      <c r="F7160" s="1" t="s">
        <v>1129</v>
      </c>
      <c r="G7160" s="1" t="s">
        <v>73</v>
      </c>
      <c r="H7160" s="8"/>
      <c r="I7160" s="8">
        <v>2015</v>
      </c>
      <c r="J7160" s="1" t="s">
        <v>768</v>
      </c>
      <c r="K7160" s="9">
        <v>7200</v>
      </c>
      <c r="L7160" s="10">
        <f>K7160/ VLOOKUP(A7160,Indicators!$B$1:$V$7,21,FALSE)</f>
        <v>42.185687333747374</v>
      </c>
      <c r="M7160" s="11"/>
      <c r="N7160" s="11"/>
      <c r="O7160" s="11"/>
      <c r="P7160" s="11"/>
      <c r="Q7160" s="8" t="str">
        <f t="shared" si="0"/>
        <v/>
      </c>
      <c r="R7160" s="1" t="s">
        <v>95</v>
      </c>
      <c r="S7160" s="1" t="s">
        <v>75</v>
      </c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  <c r="AF7160" s="11"/>
      <c r="AG7160" s="11"/>
      <c r="AH7160" s="11"/>
      <c r="AI7160" s="11"/>
      <c r="AJ7160" s="11"/>
      <c r="AK7160" s="11"/>
      <c r="AL7160" s="11"/>
      <c r="AM7160" s="5"/>
      <c r="AN7160" s="5"/>
      <c r="AO7160" s="5"/>
      <c r="AP7160" s="5"/>
      <c r="AQ7160" s="5"/>
      <c r="AR7160" s="5"/>
      <c r="AS7160" s="5"/>
      <c r="AT7160" s="5"/>
      <c r="AU7160" s="5"/>
      <c r="AV7160" s="5"/>
      <c r="AW7160" s="5"/>
      <c r="AX7160" s="5"/>
      <c r="AY7160" s="5"/>
      <c r="AZ7160" s="5"/>
      <c r="BA7160" s="5"/>
      <c r="BB7160" s="5"/>
      <c r="BC7160" s="5"/>
      <c r="BD7160" s="5"/>
      <c r="BE7160" s="5"/>
      <c r="BF7160" s="5"/>
      <c r="BG7160" s="5"/>
      <c r="BH7160" s="5"/>
      <c r="BI7160" s="5"/>
      <c r="BJ7160" s="5"/>
      <c r="BK7160" s="5"/>
      <c r="BL7160" s="5"/>
      <c r="BM7160" s="5"/>
      <c r="BN7160" s="5"/>
      <c r="BO7160" s="5"/>
      <c r="BP7160" s="5"/>
      <c r="BQ7160" s="5"/>
      <c r="BR7160" s="5"/>
      <c r="BS7160" s="5"/>
      <c r="BT7160" s="5"/>
      <c r="BU7160" s="5"/>
      <c r="BV7160" s="5"/>
      <c r="BW7160" s="5"/>
      <c r="BX7160" s="5"/>
    </row>
    <row r="7161" spans="1:76" x14ac:dyDescent="0.2">
      <c r="A7161" s="1" t="s">
        <v>22</v>
      </c>
      <c r="B7161" s="1" t="s">
        <v>75</v>
      </c>
      <c r="C7161" s="1" t="s">
        <v>73</v>
      </c>
      <c r="D7161" s="1" t="s">
        <v>777</v>
      </c>
      <c r="E7161" s="1" t="s">
        <v>2</v>
      </c>
      <c r="F7161" s="1" t="s">
        <v>1129</v>
      </c>
      <c r="G7161" s="1" t="s">
        <v>73</v>
      </c>
      <c r="H7161" s="8"/>
      <c r="I7161" s="8">
        <v>2015</v>
      </c>
      <c r="J7161" s="1" t="s">
        <v>768</v>
      </c>
      <c r="K7161" s="9">
        <v>477083</v>
      </c>
      <c r="L7161" s="10">
        <f>K7161/ VLOOKUP(A7161,Indicators!$B$1:$V$7,21,FALSE)</f>
        <v>2795.28809308975</v>
      </c>
      <c r="M7161" s="11"/>
      <c r="N7161" s="11"/>
      <c r="O7161" s="11"/>
      <c r="P7161" s="11"/>
      <c r="Q7161" s="8" t="str">
        <f t="shared" si="0"/>
        <v/>
      </c>
      <c r="R7161" s="1" t="s">
        <v>95</v>
      </c>
      <c r="S7161" s="1" t="s">
        <v>75</v>
      </c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/>
      <c r="AK7161" s="11"/>
      <c r="AL7161" s="11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C7161" s="5"/>
      <c r="BD7161" s="5"/>
      <c r="BE7161" s="5"/>
      <c r="BF7161" s="5"/>
      <c r="BG7161" s="5"/>
      <c r="BH7161" s="5"/>
      <c r="BI7161" s="5"/>
      <c r="BJ7161" s="5"/>
      <c r="BK7161" s="5"/>
      <c r="BL7161" s="5"/>
      <c r="BM7161" s="5"/>
      <c r="BN7161" s="5"/>
      <c r="BO7161" s="5"/>
      <c r="BP7161" s="5"/>
      <c r="BQ7161" s="5"/>
      <c r="BR7161" s="5"/>
      <c r="BS7161" s="5"/>
      <c r="BT7161" s="5"/>
      <c r="BU7161" s="5"/>
      <c r="BV7161" s="5"/>
      <c r="BW7161" s="5"/>
      <c r="BX7161" s="5"/>
    </row>
    <row r="7162" spans="1:76" x14ac:dyDescent="0.2">
      <c r="A7162" s="1" t="s">
        <v>22</v>
      </c>
      <c r="B7162" s="1" t="s">
        <v>97</v>
      </c>
      <c r="C7162" s="1" t="s">
        <v>793</v>
      </c>
      <c r="D7162" s="1" t="s">
        <v>70</v>
      </c>
      <c r="E7162" s="1" t="s">
        <v>2</v>
      </c>
      <c r="F7162" s="1" t="s">
        <v>1130</v>
      </c>
      <c r="G7162" s="1" t="s">
        <v>73</v>
      </c>
      <c r="H7162" s="8"/>
      <c r="I7162" s="8">
        <v>2015</v>
      </c>
      <c r="J7162" s="1" t="s">
        <v>768</v>
      </c>
      <c r="K7162" s="9">
        <v>25000</v>
      </c>
      <c r="L7162" s="10">
        <f>K7162/ VLOOKUP(A7162,Indicators!$B$1:$V$7,21,FALSE)</f>
        <v>146.47808101995616</v>
      </c>
      <c r="M7162" s="11"/>
      <c r="N7162" s="11"/>
      <c r="O7162" s="11"/>
      <c r="P7162" s="11"/>
      <c r="Q7162" s="8" t="str">
        <f t="shared" si="0"/>
        <v/>
      </c>
      <c r="R7162" s="1" t="s">
        <v>97</v>
      </c>
      <c r="S7162" s="1" t="s">
        <v>45</v>
      </c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  <c r="AF7162" s="11"/>
      <c r="AG7162" s="11"/>
      <c r="AH7162" s="11"/>
      <c r="AI7162" s="11"/>
      <c r="AJ7162" s="11"/>
      <c r="AK7162" s="11"/>
      <c r="AL7162" s="11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5"/>
      <c r="AX7162" s="5"/>
      <c r="AY7162" s="5"/>
      <c r="AZ7162" s="5"/>
      <c r="BA7162" s="5"/>
      <c r="BB7162" s="5"/>
      <c r="BC7162" s="5"/>
      <c r="BD7162" s="5"/>
      <c r="BE7162" s="5"/>
      <c r="BF7162" s="5"/>
      <c r="BG7162" s="5"/>
      <c r="BH7162" s="5"/>
      <c r="BI7162" s="5"/>
      <c r="BJ7162" s="5"/>
      <c r="BK7162" s="5"/>
      <c r="BL7162" s="5"/>
      <c r="BM7162" s="5"/>
      <c r="BN7162" s="5"/>
      <c r="BO7162" s="5"/>
      <c r="BP7162" s="5"/>
      <c r="BQ7162" s="5"/>
      <c r="BR7162" s="5"/>
      <c r="BS7162" s="5"/>
      <c r="BT7162" s="5"/>
      <c r="BU7162" s="5"/>
      <c r="BV7162" s="5"/>
      <c r="BW7162" s="5"/>
      <c r="BX7162" s="5"/>
    </row>
    <row r="7163" spans="1:76" x14ac:dyDescent="0.2">
      <c r="A7163" s="1" t="s">
        <v>22</v>
      </c>
      <c r="B7163" s="1" t="s">
        <v>103</v>
      </c>
      <c r="C7163" s="1" t="s">
        <v>797</v>
      </c>
      <c r="D7163" s="1" t="s">
        <v>669</v>
      </c>
      <c r="E7163" s="1" t="s">
        <v>2</v>
      </c>
      <c r="F7163" s="1" t="s">
        <v>1131</v>
      </c>
      <c r="G7163" s="1" t="s">
        <v>73</v>
      </c>
      <c r="H7163" s="8"/>
      <c r="I7163" s="8">
        <v>2015</v>
      </c>
      <c r="J7163" s="1" t="s">
        <v>768</v>
      </c>
      <c r="K7163" s="8">
        <v>200</v>
      </c>
      <c r="L7163" s="10">
        <f>K7163/ VLOOKUP(A7163,Indicators!$B$1:$V$7,21,FALSE)</f>
        <v>1.1718246481596493</v>
      </c>
      <c r="M7163" s="1" t="s">
        <v>769</v>
      </c>
      <c r="N7163" s="11"/>
      <c r="O7163" s="11"/>
      <c r="P7163" s="11"/>
      <c r="Q7163" s="8" t="str">
        <f t="shared" si="0"/>
        <v/>
      </c>
      <c r="R7163" s="1" t="s">
        <v>103</v>
      </c>
      <c r="S7163" s="1" t="s">
        <v>54</v>
      </c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  <c r="AF7163" s="11"/>
      <c r="AG7163" s="11"/>
      <c r="AH7163" s="11"/>
      <c r="AI7163" s="11"/>
      <c r="AJ7163" s="11"/>
      <c r="AK7163" s="11"/>
      <c r="AL7163" s="11"/>
      <c r="AM7163" s="5"/>
      <c r="AN7163" s="5"/>
      <c r="AO7163" s="5"/>
      <c r="AP7163" s="5"/>
      <c r="AQ7163" s="5"/>
      <c r="AR7163" s="5"/>
      <c r="AS7163" s="5"/>
      <c r="AT7163" s="5"/>
      <c r="AU7163" s="5"/>
      <c r="AV7163" s="5"/>
      <c r="AW7163" s="5"/>
      <c r="AX7163" s="5"/>
      <c r="AY7163" s="5"/>
      <c r="AZ7163" s="5"/>
      <c r="BA7163" s="5"/>
      <c r="BB7163" s="5"/>
      <c r="BC7163" s="5"/>
      <c r="BD7163" s="5"/>
      <c r="BE7163" s="5"/>
      <c r="BF7163" s="5"/>
      <c r="BG7163" s="5"/>
      <c r="BH7163" s="5"/>
      <c r="BI7163" s="5"/>
      <c r="BJ7163" s="5"/>
      <c r="BK7163" s="5"/>
      <c r="BL7163" s="5"/>
      <c r="BM7163" s="5"/>
      <c r="BN7163" s="5"/>
      <c r="BO7163" s="5"/>
      <c r="BP7163" s="5"/>
      <c r="BQ7163" s="5"/>
      <c r="BR7163" s="5"/>
      <c r="BS7163" s="5"/>
      <c r="BT7163" s="5"/>
      <c r="BU7163" s="5"/>
      <c r="BV7163" s="5"/>
      <c r="BW7163" s="5"/>
      <c r="BX7163" s="5"/>
    </row>
    <row r="7164" spans="1:76" x14ac:dyDescent="0.2">
      <c r="A7164" s="1" t="s">
        <v>22</v>
      </c>
      <c r="B7164" s="1" t="s">
        <v>770</v>
      </c>
      <c r="C7164" s="1" t="s">
        <v>771</v>
      </c>
      <c r="D7164" s="1" t="s">
        <v>669</v>
      </c>
      <c r="E7164" s="1" t="s">
        <v>2</v>
      </c>
      <c r="F7164" s="1" t="s">
        <v>1131</v>
      </c>
      <c r="G7164" s="1" t="s">
        <v>73</v>
      </c>
      <c r="H7164" s="8"/>
      <c r="I7164" s="8">
        <v>2015</v>
      </c>
      <c r="J7164" s="1" t="s">
        <v>768</v>
      </c>
      <c r="K7164" s="8">
        <v>144</v>
      </c>
      <c r="L7164" s="10">
        <f>K7164/ VLOOKUP(A7164,Indicators!$B$1:$V$7,21,FALSE)</f>
        <v>0.84371374667494747</v>
      </c>
      <c r="M7164" s="11"/>
      <c r="N7164" s="11"/>
      <c r="O7164" s="11"/>
      <c r="P7164" s="11"/>
      <c r="Q7164" s="8" t="str">
        <f t="shared" si="0"/>
        <v/>
      </c>
      <c r="R7164" s="1" t="s">
        <v>271</v>
      </c>
      <c r="S7164" s="1" t="s">
        <v>55</v>
      </c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  <c r="AF7164" s="11"/>
      <c r="AG7164" s="11"/>
      <c r="AH7164" s="11"/>
      <c r="AI7164" s="11"/>
      <c r="AJ7164" s="11"/>
      <c r="AK7164" s="11"/>
      <c r="AL7164" s="11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5"/>
      <c r="AX7164" s="5"/>
      <c r="AY7164" s="5"/>
      <c r="AZ7164" s="5"/>
      <c r="BA7164" s="5"/>
      <c r="BB7164" s="5"/>
      <c r="BC7164" s="5"/>
      <c r="BD7164" s="5"/>
      <c r="BE7164" s="5"/>
      <c r="BF7164" s="5"/>
      <c r="BG7164" s="5"/>
      <c r="BH7164" s="5"/>
      <c r="BI7164" s="5"/>
      <c r="BJ7164" s="5"/>
      <c r="BK7164" s="5"/>
      <c r="BL7164" s="5"/>
      <c r="BM7164" s="5"/>
      <c r="BN7164" s="5"/>
      <c r="BO7164" s="5"/>
      <c r="BP7164" s="5"/>
      <c r="BQ7164" s="5"/>
      <c r="BR7164" s="5"/>
      <c r="BS7164" s="5"/>
      <c r="BT7164" s="5"/>
      <c r="BU7164" s="5"/>
      <c r="BV7164" s="5"/>
      <c r="BW7164" s="5"/>
      <c r="BX7164" s="5"/>
    </row>
    <row r="7165" spans="1:76" x14ac:dyDescent="0.2">
      <c r="A7165" s="1" t="s">
        <v>22</v>
      </c>
      <c r="B7165" s="1" t="s">
        <v>770</v>
      </c>
      <c r="C7165" s="1" t="s">
        <v>802</v>
      </c>
      <c r="D7165" s="1" t="s">
        <v>669</v>
      </c>
      <c r="E7165" s="1" t="s">
        <v>2</v>
      </c>
      <c r="F7165" s="1" t="s">
        <v>1131</v>
      </c>
      <c r="G7165" s="1" t="s">
        <v>73</v>
      </c>
      <c r="H7165" s="8"/>
      <c r="I7165" s="8">
        <v>2015</v>
      </c>
      <c r="J7165" s="1" t="s">
        <v>768</v>
      </c>
      <c r="K7165" s="8">
        <v>240</v>
      </c>
      <c r="L7165" s="10">
        <f>K7165/ VLOOKUP(A7165,Indicators!$B$1:$V$7,21,FALSE)</f>
        <v>1.4061895777915792</v>
      </c>
      <c r="M7165" s="11"/>
      <c r="N7165" s="11"/>
      <c r="O7165" s="11"/>
      <c r="P7165" s="11"/>
      <c r="Q7165" s="8" t="str">
        <f t="shared" si="0"/>
        <v/>
      </c>
      <c r="R7165" s="1" t="s">
        <v>103</v>
      </c>
      <c r="S7165" s="1" t="s">
        <v>54</v>
      </c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  <c r="AF7165" s="11"/>
      <c r="AG7165" s="11"/>
      <c r="AH7165" s="11"/>
      <c r="AI7165" s="11"/>
      <c r="AJ7165" s="11"/>
      <c r="AK7165" s="11"/>
      <c r="AL7165" s="11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5"/>
      <c r="AX7165" s="5"/>
      <c r="AY7165" s="5"/>
      <c r="AZ7165" s="5"/>
      <c r="BA7165" s="5"/>
      <c r="BB7165" s="5"/>
      <c r="BC7165" s="5"/>
      <c r="BD7165" s="5"/>
      <c r="BE7165" s="5"/>
      <c r="BF7165" s="5"/>
      <c r="BG7165" s="5"/>
      <c r="BH7165" s="5"/>
      <c r="BI7165" s="5"/>
      <c r="BJ7165" s="5"/>
      <c r="BK7165" s="5"/>
      <c r="BL7165" s="5"/>
      <c r="BM7165" s="5"/>
      <c r="BN7165" s="5"/>
      <c r="BO7165" s="5"/>
      <c r="BP7165" s="5"/>
      <c r="BQ7165" s="5"/>
      <c r="BR7165" s="5"/>
      <c r="BS7165" s="5"/>
      <c r="BT7165" s="5"/>
      <c r="BU7165" s="5"/>
      <c r="BV7165" s="5"/>
      <c r="BW7165" s="5"/>
      <c r="BX7165" s="5"/>
    </row>
    <row r="7166" spans="1:76" x14ac:dyDescent="0.2">
      <c r="A7166" s="1" t="s">
        <v>22</v>
      </c>
      <c r="B7166" s="1" t="s">
        <v>770</v>
      </c>
      <c r="C7166" s="1" t="s">
        <v>526</v>
      </c>
      <c r="D7166" s="1" t="s">
        <v>669</v>
      </c>
      <c r="E7166" s="1" t="s">
        <v>2</v>
      </c>
      <c r="F7166" s="1" t="s">
        <v>1131</v>
      </c>
      <c r="G7166" s="1" t="s">
        <v>73</v>
      </c>
      <c r="H7166" s="8"/>
      <c r="I7166" s="8">
        <v>2015</v>
      </c>
      <c r="J7166" s="1" t="s">
        <v>768</v>
      </c>
      <c r="K7166" s="8">
        <v>250</v>
      </c>
      <c r="L7166" s="10">
        <f>K7166/ VLOOKUP(A7166,Indicators!$B$1:$V$7,21,FALSE)</f>
        <v>1.4647808101995616</v>
      </c>
      <c r="M7166" s="11"/>
      <c r="N7166" s="11"/>
      <c r="O7166" s="11"/>
      <c r="P7166" s="11"/>
      <c r="Q7166" s="8" t="str">
        <f t="shared" si="0"/>
        <v/>
      </c>
      <c r="R7166" s="1" t="s">
        <v>103</v>
      </c>
      <c r="S7166" s="1" t="s">
        <v>53</v>
      </c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11"/>
      <c r="AG7166" s="11"/>
      <c r="AH7166" s="11"/>
      <c r="AI7166" s="11"/>
      <c r="AJ7166" s="11"/>
      <c r="AK7166" s="11"/>
      <c r="AL7166" s="11"/>
      <c r="AM7166" s="5"/>
      <c r="AN7166" s="5"/>
      <c r="AO7166" s="5"/>
      <c r="AP7166" s="5"/>
      <c r="AQ7166" s="5"/>
      <c r="AR7166" s="5"/>
      <c r="AS7166" s="5"/>
      <c r="AT7166" s="5"/>
      <c r="AU7166" s="5"/>
      <c r="AV7166" s="5"/>
      <c r="AW7166" s="5"/>
      <c r="AX7166" s="5"/>
      <c r="AY7166" s="5"/>
      <c r="AZ7166" s="5"/>
      <c r="BA7166" s="5"/>
      <c r="BB7166" s="5"/>
      <c r="BC7166" s="5"/>
      <c r="BD7166" s="5"/>
      <c r="BE7166" s="5"/>
      <c r="BF7166" s="5"/>
      <c r="BG7166" s="5"/>
      <c r="BH7166" s="5"/>
      <c r="BI7166" s="5"/>
      <c r="BJ7166" s="5"/>
      <c r="BK7166" s="5"/>
      <c r="BL7166" s="5"/>
      <c r="BM7166" s="5"/>
      <c r="BN7166" s="5"/>
      <c r="BO7166" s="5"/>
      <c r="BP7166" s="5"/>
      <c r="BQ7166" s="5"/>
      <c r="BR7166" s="5"/>
      <c r="BS7166" s="5"/>
      <c r="BT7166" s="5"/>
      <c r="BU7166" s="5"/>
      <c r="BV7166" s="5"/>
      <c r="BW7166" s="5"/>
      <c r="BX7166" s="5"/>
    </row>
    <row r="7167" spans="1:76" x14ac:dyDescent="0.2">
      <c r="A7167" s="1" t="s">
        <v>22</v>
      </c>
      <c r="B7167" s="1" t="s">
        <v>770</v>
      </c>
      <c r="C7167" s="1" t="s">
        <v>1039</v>
      </c>
      <c r="D7167" s="1" t="s">
        <v>669</v>
      </c>
      <c r="E7167" s="1" t="s">
        <v>2</v>
      </c>
      <c r="F7167" s="1" t="s">
        <v>1131</v>
      </c>
      <c r="G7167" s="1" t="s">
        <v>73</v>
      </c>
      <c r="H7167" s="8"/>
      <c r="I7167" s="8">
        <v>2015</v>
      </c>
      <c r="J7167" s="1" t="s">
        <v>768</v>
      </c>
      <c r="K7167" s="8">
        <v>300</v>
      </c>
      <c r="L7167" s="10">
        <f>K7167/ VLOOKUP(A7167,Indicators!$B$1:$V$7,21,FALSE)</f>
        <v>1.757736972239474</v>
      </c>
      <c r="M7167" s="11"/>
      <c r="N7167" s="11"/>
      <c r="O7167" s="11"/>
      <c r="P7167" s="11"/>
      <c r="Q7167" s="8" t="str">
        <f t="shared" si="0"/>
        <v/>
      </c>
      <c r="R7167" s="1" t="s">
        <v>98</v>
      </c>
      <c r="S7167" s="1" t="s">
        <v>47</v>
      </c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/>
      <c r="AK7167" s="11"/>
      <c r="AL7167" s="11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C7167" s="5"/>
      <c r="BD7167" s="5"/>
      <c r="BE7167" s="5"/>
      <c r="BF7167" s="5"/>
      <c r="BG7167" s="5"/>
      <c r="BH7167" s="5"/>
      <c r="BI7167" s="5"/>
      <c r="BJ7167" s="5"/>
      <c r="BK7167" s="5"/>
      <c r="BL7167" s="5"/>
      <c r="BM7167" s="5"/>
      <c r="BN7167" s="5"/>
      <c r="BO7167" s="5"/>
      <c r="BP7167" s="5"/>
      <c r="BQ7167" s="5"/>
      <c r="BR7167" s="5"/>
      <c r="BS7167" s="5"/>
      <c r="BT7167" s="5"/>
      <c r="BU7167" s="5"/>
      <c r="BV7167" s="5"/>
      <c r="BW7167" s="5"/>
      <c r="BX7167" s="5"/>
    </row>
    <row r="7168" spans="1:76" x14ac:dyDescent="0.2">
      <c r="A7168" s="1" t="s">
        <v>22</v>
      </c>
      <c r="B7168" s="1" t="s">
        <v>770</v>
      </c>
      <c r="C7168" s="1" t="s">
        <v>804</v>
      </c>
      <c r="D7168" s="1" t="s">
        <v>669</v>
      </c>
      <c r="E7168" s="1" t="s">
        <v>2</v>
      </c>
      <c r="F7168" s="1" t="s">
        <v>1131</v>
      </c>
      <c r="G7168" s="1" t="s">
        <v>73</v>
      </c>
      <c r="H7168" s="8"/>
      <c r="I7168" s="8">
        <v>2015</v>
      </c>
      <c r="J7168" s="1" t="s">
        <v>768</v>
      </c>
      <c r="K7168" s="8">
        <v>400</v>
      </c>
      <c r="L7168" s="10">
        <f>K7168/ VLOOKUP(A7168,Indicators!$B$1:$V$7,21,FALSE)</f>
        <v>2.3436492963192985</v>
      </c>
      <c r="M7168" s="11"/>
      <c r="N7168" s="11"/>
      <c r="O7168" s="11"/>
      <c r="P7168" s="11"/>
      <c r="Q7168" s="8" t="str">
        <f t="shared" si="0"/>
        <v/>
      </c>
      <c r="R7168" s="1" t="s">
        <v>103</v>
      </c>
      <c r="S7168" s="1" t="s">
        <v>54</v>
      </c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  <c r="AF7168" s="11"/>
      <c r="AG7168" s="11"/>
      <c r="AH7168" s="11"/>
      <c r="AI7168" s="11"/>
      <c r="AJ7168" s="11"/>
      <c r="AK7168" s="11"/>
      <c r="AL7168" s="11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5"/>
      <c r="AX7168" s="5"/>
      <c r="AY7168" s="5"/>
      <c r="AZ7168" s="5"/>
      <c r="BA7168" s="5"/>
      <c r="BB7168" s="5"/>
      <c r="BC7168" s="5"/>
      <c r="BD7168" s="5"/>
      <c r="BE7168" s="5"/>
      <c r="BF7168" s="5"/>
      <c r="BG7168" s="5"/>
      <c r="BH7168" s="5"/>
      <c r="BI7168" s="5"/>
      <c r="BJ7168" s="5"/>
      <c r="BK7168" s="5"/>
      <c r="BL7168" s="5"/>
      <c r="BM7168" s="5"/>
      <c r="BN7168" s="5"/>
      <c r="BO7168" s="5"/>
      <c r="BP7168" s="5"/>
      <c r="BQ7168" s="5"/>
      <c r="BR7168" s="5"/>
      <c r="BS7168" s="5"/>
      <c r="BT7168" s="5"/>
      <c r="BU7168" s="5"/>
      <c r="BV7168" s="5"/>
      <c r="BW7168" s="5"/>
      <c r="BX7168" s="5"/>
    </row>
    <row r="7169" spans="1:76" x14ac:dyDescent="0.2">
      <c r="A7169" s="1" t="s">
        <v>22</v>
      </c>
      <c r="B7169" s="1" t="s">
        <v>158</v>
      </c>
      <c r="C7169" s="1" t="s">
        <v>882</v>
      </c>
      <c r="D7169" s="1" t="s">
        <v>669</v>
      </c>
      <c r="E7169" s="1" t="s">
        <v>2</v>
      </c>
      <c r="F7169" s="1" t="s">
        <v>1131</v>
      </c>
      <c r="G7169" s="1" t="s">
        <v>73</v>
      </c>
      <c r="H7169" s="8"/>
      <c r="I7169" s="8">
        <v>2015</v>
      </c>
      <c r="J7169" s="1" t="s">
        <v>768</v>
      </c>
      <c r="K7169" s="8">
        <v>200</v>
      </c>
      <c r="L7169" s="10">
        <f>K7169/ VLOOKUP(A7169,Indicators!$B$1:$V$7,21,FALSE)</f>
        <v>1.1718246481596493</v>
      </c>
      <c r="M7169" s="45" t="s">
        <v>782</v>
      </c>
      <c r="N7169" s="46"/>
      <c r="O7169" s="11"/>
      <c r="P7169" s="11"/>
      <c r="Q7169" s="8" t="str">
        <f t="shared" si="0"/>
        <v/>
      </c>
      <c r="R7169" s="1" t="s">
        <v>158</v>
      </c>
      <c r="S7169" s="1" t="s">
        <v>56</v>
      </c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  <c r="AF7169" s="11"/>
      <c r="AG7169" s="11"/>
      <c r="AH7169" s="11"/>
      <c r="AI7169" s="11"/>
      <c r="AJ7169" s="11"/>
      <c r="AK7169" s="11"/>
      <c r="AL7169" s="11"/>
      <c r="AM7169" s="5"/>
      <c r="AN7169" s="5"/>
      <c r="AO7169" s="5"/>
      <c r="AP7169" s="5"/>
      <c r="AQ7169" s="5"/>
      <c r="AR7169" s="5"/>
      <c r="AS7169" s="5"/>
      <c r="AT7169" s="5"/>
      <c r="AU7169" s="5"/>
      <c r="AV7169" s="5"/>
      <c r="AW7169" s="5"/>
      <c r="AX7169" s="5"/>
      <c r="AY7169" s="5"/>
      <c r="AZ7169" s="5"/>
      <c r="BA7169" s="5"/>
      <c r="BB7169" s="5"/>
      <c r="BC7169" s="5"/>
      <c r="BD7169" s="5"/>
      <c r="BE7169" s="5"/>
      <c r="BF7169" s="5"/>
      <c r="BG7169" s="5"/>
      <c r="BH7169" s="5"/>
      <c r="BI7169" s="5"/>
      <c r="BJ7169" s="5"/>
      <c r="BK7169" s="5"/>
      <c r="BL7169" s="5"/>
      <c r="BM7169" s="5"/>
      <c r="BN7169" s="5"/>
      <c r="BO7169" s="5"/>
      <c r="BP7169" s="5"/>
      <c r="BQ7169" s="5"/>
      <c r="BR7169" s="5"/>
      <c r="BS7169" s="5"/>
      <c r="BT7169" s="5"/>
      <c r="BU7169" s="5"/>
      <c r="BV7169" s="5"/>
      <c r="BW7169" s="5"/>
      <c r="BX7169" s="5"/>
    </row>
    <row r="7170" spans="1:76" x14ac:dyDescent="0.2">
      <c r="A7170" s="1" t="s">
        <v>22</v>
      </c>
      <c r="B7170" s="1" t="s">
        <v>809</v>
      </c>
      <c r="C7170" s="1" t="s">
        <v>1043</v>
      </c>
      <c r="D7170" s="1" t="s">
        <v>669</v>
      </c>
      <c r="E7170" s="1" t="s">
        <v>2</v>
      </c>
      <c r="F7170" s="1" t="s">
        <v>1131</v>
      </c>
      <c r="G7170" s="1" t="s">
        <v>73</v>
      </c>
      <c r="H7170" s="8"/>
      <c r="I7170" s="8">
        <v>2015</v>
      </c>
      <c r="J7170" s="1" t="s">
        <v>768</v>
      </c>
      <c r="K7170" s="8">
        <v>100</v>
      </c>
      <c r="L7170" s="10">
        <f>K7170/ VLOOKUP(A7170,Indicators!$B$1:$V$7,21,FALSE)</f>
        <v>0.58591232407982463</v>
      </c>
      <c r="M7170" s="11"/>
      <c r="N7170" s="11"/>
      <c r="O7170" s="11"/>
      <c r="P7170" s="11"/>
      <c r="Q7170" s="8" t="str">
        <f t="shared" si="0"/>
        <v/>
      </c>
      <c r="R7170" s="1" t="s">
        <v>94</v>
      </c>
      <c r="S7170" s="1" t="s">
        <v>41</v>
      </c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  <c r="AF7170" s="11"/>
      <c r="AG7170" s="11"/>
      <c r="AH7170" s="11"/>
      <c r="AI7170" s="11"/>
      <c r="AJ7170" s="11"/>
      <c r="AK7170" s="11"/>
      <c r="AL7170" s="11"/>
      <c r="AM7170" s="5"/>
      <c r="AN7170" s="5"/>
      <c r="AO7170" s="5"/>
      <c r="AP7170" s="5"/>
      <c r="AQ7170" s="5"/>
      <c r="AR7170" s="5"/>
      <c r="AS7170" s="5"/>
      <c r="AT7170" s="5"/>
      <c r="AU7170" s="5"/>
      <c r="AV7170" s="5"/>
      <c r="AW7170" s="5"/>
      <c r="AX7170" s="5"/>
      <c r="AY7170" s="5"/>
      <c r="AZ7170" s="5"/>
      <c r="BA7170" s="5"/>
      <c r="BB7170" s="5"/>
      <c r="BC7170" s="5"/>
      <c r="BD7170" s="5"/>
      <c r="BE7170" s="5"/>
      <c r="BF7170" s="5"/>
      <c r="BG7170" s="5"/>
      <c r="BH7170" s="5"/>
      <c r="BI7170" s="5"/>
      <c r="BJ7170" s="5"/>
      <c r="BK7170" s="5"/>
      <c r="BL7170" s="5"/>
      <c r="BM7170" s="5"/>
      <c r="BN7170" s="5"/>
      <c r="BO7170" s="5"/>
      <c r="BP7170" s="5"/>
      <c r="BQ7170" s="5"/>
      <c r="BR7170" s="5"/>
      <c r="BS7170" s="5"/>
      <c r="BT7170" s="5"/>
      <c r="BU7170" s="5"/>
      <c r="BV7170" s="5"/>
      <c r="BW7170" s="5"/>
      <c r="BX7170" s="5"/>
    </row>
    <row r="7171" spans="1:76" x14ac:dyDescent="0.2">
      <c r="A7171" s="1" t="s">
        <v>22</v>
      </c>
      <c r="B7171" s="1" t="s">
        <v>809</v>
      </c>
      <c r="C7171" s="1" t="s">
        <v>34</v>
      </c>
      <c r="D7171" s="1" t="s">
        <v>669</v>
      </c>
      <c r="E7171" s="1" t="s">
        <v>2</v>
      </c>
      <c r="F7171" s="1" t="s">
        <v>1131</v>
      </c>
      <c r="G7171" s="1" t="s">
        <v>73</v>
      </c>
      <c r="H7171" s="8"/>
      <c r="I7171" s="8">
        <v>2015</v>
      </c>
      <c r="J7171" s="1" t="s">
        <v>768</v>
      </c>
      <c r="K7171" s="8">
        <v>150</v>
      </c>
      <c r="L7171" s="10">
        <f>K7171/ VLOOKUP(A7171,Indicators!$B$1:$V$7,21,FALSE)</f>
        <v>0.878868486119737</v>
      </c>
      <c r="M7171" s="11"/>
      <c r="N7171" s="11"/>
      <c r="O7171" s="11"/>
      <c r="P7171" s="11"/>
      <c r="Q7171" s="8" t="str">
        <f t="shared" si="0"/>
        <v/>
      </c>
      <c r="R7171" s="1" t="s">
        <v>94</v>
      </c>
      <c r="S7171" s="1" t="s">
        <v>34</v>
      </c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  <c r="AF7171" s="11"/>
      <c r="AG7171" s="11"/>
      <c r="AH7171" s="11"/>
      <c r="AI7171" s="11"/>
      <c r="AJ7171" s="11"/>
      <c r="AK7171" s="11"/>
      <c r="AL7171" s="11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C7171" s="5"/>
      <c r="BD7171" s="5"/>
      <c r="BE7171" s="5"/>
      <c r="BF7171" s="5"/>
      <c r="BG7171" s="5"/>
      <c r="BH7171" s="5"/>
      <c r="BI7171" s="5"/>
      <c r="BJ7171" s="5"/>
      <c r="BK7171" s="5"/>
      <c r="BL7171" s="5"/>
      <c r="BM7171" s="5"/>
      <c r="BN7171" s="5"/>
      <c r="BO7171" s="5"/>
      <c r="BP7171" s="5"/>
      <c r="BQ7171" s="5"/>
      <c r="BR7171" s="5"/>
      <c r="BS7171" s="5"/>
      <c r="BT7171" s="5"/>
      <c r="BU7171" s="5"/>
      <c r="BV7171" s="5"/>
      <c r="BW7171" s="5"/>
      <c r="BX7171" s="5"/>
    </row>
    <row r="7172" spans="1:76" x14ac:dyDescent="0.2">
      <c r="A7172" s="1" t="s">
        <v>22</v>
      </c>
      <c r="B7172" s="1" t="s">
        <v>809</v>
      </c>
      <c r="C7172" s="1" t="s">
        <v>818</v>
      </c>
      <c r="D7172" s="1" t="s">
        <v>669</v>
      </c>
      <c r="E7172" s="1" t="s">
        <v>2</v>
      </c>
      <c r="F7172" s="1" t="s">
        <v>1131</v>
      </c>
      <c r="G7172" s="1" t="s">
        <v>73</v>
      </c>
      <c r="H7172" s="8"/>
      <c r="I7172" s="8">
        <v>2015</v>
      </c>
      <c r="J7172" s="1" t="s">
        <v>768</v>
      </c>
      <c r="K7172" s="8">
        <v>300</v>
      </c>
      <c r="L7172" s="10">
        <f>K7172/ VLOOKUP(A7172,Indicators!$B$1:$V$7,21,FALSE)</f>
        <v>1.757736972239474</v>
      </c>
      <c r="M7172" s="11"/>
      <c r="N7172" s="11"/>
      <c r="O7172" s="11"/>
      <c r="P7172" s="11"/>
      <c r="Q7172" s="8" t="str">
        <f t="shared" si="0"/>
        <v/>
      </c>
      <c r="R7172" s="1" t="s">
        <v>94</v>
      </c>
      <c r="S7172" s="1" t="s">
        <v>88</v>
      </c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/>
      <c r="AK7172" s="11"/>
      <c r="AL7172" s="11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C7172" s="5"/>
      <c r="BD7172" s="5"/>
      <c r="BE7172" s="5"/>
      <c r="BF7172" s="5"/>
      <c r="BG7172" s="5"/>
      <c r="BH7172" s="5"/>
      <c r="BI7172" s="5"/>
      <c r="BJ7172" s="5"/>
      <c r="BK7172" s="5"/>
      <c r="BL7172" s="5"/>
      <c r="BM7172" s="5"/>
      <c r="BN7172" s="5"/>
      <c r="BO7172" s="5"/>
      <c r="BP7172" s="5"/>
      <c r="BQ7172" s="5"/>
      <c r="BR7172" s="5"/>
      <c r="BS7172" s="5"/>
      <c r="BT7172" s="5"/>
      <c r="BU7172" s="5"/>
      <c r="BV7172" s="5"/>
      <c r="BW7172" s="5"/>
      <c r="BX7172" s="5"/>
    </row>
    <row r="7173" spans="1:76" x14ac:dyDescent="0.2">
      <c r="A7173" s="1" t="s">
        <v>22</v>
      </c>
      <c r="B7173" s="1" t="s">
        <v>809</v>
      </c>
      <c r="C7173" s="1" t="s">
        <v>813</v>
      </c>
      <c r="D7173" s="1" t="s">
        <v>669</v>
      </c>
      <c r="E7173" s="1" t="s">
        <v>2</v>
      </c>
      <c r="F7173" s="1" t="s">
        <v>1131</v>
      </c>
      <c r="G7173" s="1" t="s">
        <v>73</v>
      </c>
      <c r="H7173" s="8"/>
      <c r="I7173" s="8">
        <v>2015</v>
      </c>
      <c r="J7173" s="1" t="s">
        <v>768</v>
      </c>
      <c r="K7173" s="8">
        <v>350</v>
      </c>
      <c r="L7173" s="10">
        <f>K7173/ VLOOKUP(A7173,Indicators!$B$1:$V$7,21,FALSE)</f>
        <v>2.0506931342793862</v>
      </c>
      <c r="M7173" s="11"/>
      <c r="N7173" s="11"/>
      <c r="O7173" s="11"/>
      <c r="P7173" s="11"/>
      <c r="Q7173" s="8" t="str">
        <f t="shared" si="0"/>
        <v/>
      </c>
      <c r="R7173" s="1" t="s">
        <v>271</v>
      </c>
      <c r="S7173" s="1" t="s">
        <v>55</v>
      </c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11"/>
      <c r="AG7173" s="11"/>
      <c r="AH7173" s="11"/>
      <c r="AI7173" s="11"/>
      <c r="AJ7173" s="11"/>
      <c r="AK7173" s="11"/>
      <c r="AL7173" s="11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5"/>
      <c r="AX7173" s="5"/>
      <c r="AY7173" s="5"/>
      <c r="AZ7173" s="5"/>
      <c r="BA7173" s="5"/>
      <c r="BB7173" s="5"/>
      <c r="BC7173" s="5"/>
      <c r="BD7173" s="5"/>
      <c r="BE7173" s="5"/>
      <c r="BF7173" s="5"/>
      <c r="BG7173" s="5"/>
      <c r="BH7173" s="5"/>
      <c r="BI7173" s="5"/>
      <c r="BJ7173" s="5"/>
      <c r="BK7173" s="5"/>
      <c r="BL7173" s="5"/>
      <c r="BM7173" s="5"/>
      <c r="BN7173" s="5"/>
      <c r="BO7173" s="5"/>
      <c r="BP7173" s="5"/>
      <c r="BQ7173" s="5"/>
      <c r="BR7173" s="5"/>
      <c r="BS7173" s="5"/>
      <c r="BT7173" s="5"/>
      <c r="BU7173" s="5"/>
      <c r="BV7173" s="5"/>
      <c r="BW7173" s="5"/>
      <c r="BX7173" s="5"/>
    </row>
    <row r="7174" spans="1:76" x14ac:dyDescent="0.2">
      <c r="A7174" s="1" t="s">
        <v>22</v>
      </c>
      <c r="B7174" s="1" t="s">
        <v>809</v>
      </c>
      <c r="C7174" s="1" t="s">
        <v>815</v>
      </c>
      <c r="D7174" s="1" t="s">
        <v>669</v>
      </c>
      <c r="E7174" s="1" t="s">
        <v>2</v>
      </c>
      <c r="F7174" s="1" t="s">
        <v>1131</v>
      </c>
      <c r="G7174" s="1" t="s">
        <v>73</v>
      </c>
      <c r="H7174" s="8"/>
      <c r="I7174" s="8">
        <v>2015</v>
      </c>
      <c r="J7174" s="1" t="s">
        <v>768</v>
      </c>
      <c r="K7174" s="8">
        <v>500</v>
      </c>
      <c r="L7174" s="10">
        <f>K7174/ VLOOKUP(A7174,Indicators!$B$1:$V$7,21,FALSE)</f>
        <v>2.9295616203991233</v>
      </c>
      <c r="M7174" s="11"/>
      <c r="N7174" s="11"/>
      <c r="O7174" s="11"/>
      <c r="P7174" s="11"/>
      <c r="Q7174" s="8" t="str">
        <f t="shared" si="0"/>
        <v/>
      </c>
      <c r="R7174" s="1" t="s">
        <v>109</v>
      </c>
      <c r="S7174" s="1" t="s">
        <v>35</v>
      </c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1"/>
      <c r="AJ7174" s="11"/>
      <c r="AK7174" s="11"/>
      <c r="AL7174" s="11"/>
      <c r="AM7174" s="5"/>
      <c r="AN7174" s="5"/>
      <c r="AO7174" s="5"/>
      <c r="AP7174" s="5"/>
      <c r="AQ7174" s="5"/>
      <c r="AR7174" s="5"/>
      <c r="AS7174" s="5"/>
      <c r="AT7174" s="5"/>
      <c r="AU7174" s="5"/>
      <c r="AV7174" s="5"/>
      <c r="AW7174" s="5"/>
      <c r="AX7174" s="5"/>
      <c r="AY7174" s="5"/>
      <c r="AZ7174" s="5"/>
      <c r="BA7174" s="5"/>
      <c r="BB7174" s="5"/>
      <c r="BC7174" s="5"/>
      <c r="BD7174" s="5"/>
      <c r="BE7174" s="5"/>
      <c r="BF7174" s="5"/>
      <c r="BG7174" s="5"/>
      <c r="BH7174" s="5"/>
      <c r="BI7174" s="5"/>
      <c r="BJ7174" s="5"/>
      <c r="BK7174" s="5"/>
      <c r="BL7174" s="5"/>
      <c r="BM7174" s="5"/>
      <c r="BN7174" s="5"/>
      <c r="BO7174" s="5"/>
      <c r="BP7174" s="5"/>
      <c r="BQ7174" s="5"/>
      <c r="BR7174" s="5"/>
      <c r="BS7174" s="5"/>
      <c r="BT7174" s="5"/>
      <c r="BU7174" s="5"/>
      <c r="BV7174" s="5"/>
      <c r="BW7174" s="5"/>
      <c r="BX7174" s="5"/>
    </row>
    <row r="7175" spans="1:76" x14ac:dyDescent="0.2">
      <c r="A7175" s="1" t="s">
        <v>22</v>
      </c>
      <c r="B7175" s="1" t="s">
        <v>97</v>
      </c>
      <c r="C7175" s="1" t="s">
        <v>822</v>
      </c>
      <c r="D7175" s="1" t="s">
        <v>669</v>
      </c>
      <c r="E7175" s="1" t="s">
        <v>2</v>
      </c>
      <c r="F7175" s="1" t="s">
        <v>1131</v>
      </c>
      <c r="G7175" s="1" t="s">
        <v>73</v>
      </c>
      <c r="H7175" s="8"/>
      <c r="I7175" s="8">
        <v>2015</v>
      </c>
      <c r="J7175" s="1" t="s">
        <v>768</v>
      </c>
      <c r="K7175" s="8">
        <v>100</v>
      </c>
      <c r="L7175" s="10">
        <f>K7175/ VLOOKUP(A7175,Indicators!$B$1:$V$7,21,FALSE)</f>
        <v>0.58591232407982463</v>
      </c>
      <c r="M7175" s="11"/>
      <c r="N7175" s="11"/>
      <c r="O7175" s="11"/>
      <c r="P7175" s="11"/>
      <c r="Q7175" s="8" t="str">
        <f t="shared" si="0"/>
        <v/>
      </c>
      <c r="R7175" s="1" t="s">
        <v>97</v>
      </c>
      <c r="S7175" s="1" t="s">
        <v>40</v>
      </c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1"/>
      <c r="AJ7175" s="11"/>
      <c r="AK7175" s="11"/>
      <c r="AL7175" s="11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C7175" s="5"/>
      <c r="BD7175" s="5"/>
      <c r="BE7175" s="5"/>
      <c r="BF7175" s="5"/>
      <c r="BG7175" s="5"/>
      <c r="BH7175" s="5"/>
      <c r="BI7175" s="5"/>
      <c r="BJ7175" s="5"/>
      <c r="BK7175" s="5"/>
      <c r="BL7175" s="5"/>
      <c r="BM7175" s="5"/>
      <c r="BN7175" s="5"/>
      <c r="BO7175" s="5"/>
      <c r="BP7175" s="5"/>
      <c r="BQ7175" s="5"/>
      <c r="BR7175" s="5"/>
      <c r="BS7175" s="5"/>
      <c r="BT7175" s="5"/>
      <c r="BU7175" s="5"/>
      <c r="BV7175" s="5"/>
      <c r="BW7175" s="5"/>
      <c r="BX7175" s="5"/>
    </row>
    <row r="7176" spans="1:76" x14ac:dyDescent="0.2">
      <c r="A7176" s="1" t="s">
        <v>22</v>
      </c>
      <c r="B7176" s="1" t="s">
        <v>97</v>
      </c>
      <c r="C7176" s="1" t="s">
        <v>789</v>
      </c>
      <c r="D7176" s="1" t="s">
        <v>669</v>
      </c>
      <c r="E7176" s="1" t="s">
        <v>2</v>
      </c>
      <c r="F7176" s="1" t="s">
        <v>1131</v>
      </c>
      <c r="G7176" s="1" t="s">
        <v>73</v>
      </c>
      <c r="H7176" s="8"/>
      <c r="I7176" s="8">
        <v>2015</v>
      </c>
      <c r="J7176" s="1" t="s">
        <v>768</v>
      </c>
      <c r="K7176" s="8">
        <v>500</v>
      </c>
      <c r="L7176" s="10">
        <f>K7176/ VLOOKUP(A7176,Indicators!$B$1:$V$7,21,FALSE)</f>
        <v>2.9295616203991233</v>
      </c>
      <c r="M7176" s="11"/>
      <c r="N7176" s="11"/>
      <c r="O7176" s="11"/>
      <c r="P7176" s="11"/>
      <c r="Q7176" s="8" t="str">
        <f t="shared" si="0"/>
        <v/>
      </c>
      <c r="R7176" s="1" t="s">
        <v>97</v>
      </c>
      <c r="S7176" s="1" t="s">
        <v>40</v>
      </c>
      <c r="T7176" s="11"/>
      <c r="U7176" s="11"/>
      <c r="V7176" s="11"/>
      <c r="W7176" s="11"/>
      <c r="X7176" s="11"/>
      <c r="Y7176" s="11"/>
      <c r="Z7176" s="11"/>
      <c r="AA7176" s="11"/>
      <c r="AB7176" s="11"/>
      <c r="AC7176" s="11"/>
      <c r="AD7176" s="11"/>
      <c r="AE7176" s="11"/>
      <c r="AF7176" s="11"/>
      <c r="AG7176" s="11"/>
      <c r="AH7176" s="11"/>
      <c r="AI7176" s="11"/>
      <c r="AJ7176" s="11"/>
      <c r="AK7176" s="11"/>
      <c r="AL7176" s="11"/>
      <c r="AM7176" s="5"/>
      <c r="AN7176" s="5"/>
      <c r="AO7176" s="5"/>
      <c r="AP7176" s="5"/>
      <c r="AQ7176" s="5"/>
      <c r="AR7176" s="5"/>
      <c r="AS7176" s="5"/>
      <c r="AT7176" s="5"/>
      <c r="AU7176" s="5"/>
      <c r="AV7176" s="5"/>
      <c r="AW7176" s="5"/>
      <c r="AX7176" s="5"/>
      <c r="AY7176" s="5"/>
      <c r="AZ7176" s="5"/>
      <c r="BA7176" s="5"/>
      <c r="BB7176" s="5"/>
      <c r="BC7176" s="5"/>
      <c r="BD7176" s="5"/>
      <c r="BE7176" s="5"/>
      <c r="BF7176" s="5"/>
      <c r="BG7176" s="5"/>
      <c r="BH7176" s="5"/>
      <c r="BI7176" s="5"/>
      <c r="BJ7176" s="5"/>
      <c r="BK7176" s="5"/>
      <c r="BL7176" s="5"/>
      <c r="BM7176" s="5"/>
      <c r="BN7176" s="5"/>
      <c r="BO7176" s="5"/>
      <c r="BP7176" s="5"/>
      <c r="BQ7176" s="5"/>
      <c r="BR7176" s="5"/>
      <c r="BS7176" s="5"/>
      <c r="BT7176" s="5"/>
      <c r="BU7176" s="5"/>
      <c r="BV7176" s="5"/>
      <c r="BW7176" s="5"/>
      <c r="BX7176" s="5"/>
    </row>
    <row r="7177" spans="1:76" x14ac:dyDescent="0.2">
      <c r="A7177" s="1" t="s">
        <v>22</v>
      </c>
      <c r="B7177" s="1" t="s">
        <v>103</v>
      </c>
      <c r="C7177" s="1" t="s">
        <v>886</v>
      </c>
      <c r="D7177" s="1" t="s">
        <v>777</v>
      </c>
      <c r="E7177" s="1" t="s">
        <v>2</v>
      </c>
      <c r="F7177" s="1" t="s">
        <v>1132</v>
      </c>
      <c r="G7177" s="1" t="s">
        <v>73</v>
      </c>
      <c r="H7177" s="8"/>
      <c r="I7177" s="8">
        <v>2015</v>
      </c>
      <c r="J7177" s="1" t="s">
        <v>768</v>
      </c>
      <c r="K7177" s="8">
        <v>100</v>
      </c>
      <c r="L7177" s="10">
        <f>K7177/ VLOOKUP(A7177,Indicators!$B$1:$V$7,21,FALSE)</f>
        <v>0.58591232407982463</v>
      </c>
      <c r="M7177" s="1" t="s">
        <v>769</v>
      </c>
      <c r="N7177" s="11"/>
      <c r="O7177" s="11"/>
      <c r="P7177" s="11"/>
      <c r="Q7177" s="8" t="str">
        <f t="shared" si="0"/>
        <v/>
      </c>
      <c r="R7177" s="1" t="s">
        <v>98</v>
      </c>
      <c r="S7177" s="1" t="s">
        <v>90</v>
      </c>
      <c r="T7177" s="11"/>
      <c r="U7177" s="11"/>
      <c r="V7177" s="11"/>
      <c r="W7177" s="11"/>
      <c r="X7177" s="11"/>
      <c r="Y7177" s="11"/>
      <c r="Z7177" s="11"/>
      <c r="AA7177" s="11"/>
      <c r="AB7177" s="11"/>
      <c r="AC7177" s="11"/>
      <c r="AD7177" s="11"/>
      <c r="AE7177" s="11"/>
      <c r="AF7177" s="11"/>
      <c r="AG7177" s="11"/>
      <c r="AH7177" s="11"/>
      <c r="AI7177" s="11"/>
      <c r="AJ7177" s="11"/>
      <c r="AK7177" s="11"/>
      <c r="AL7177" s="11"/>
      <c r="AM7177" s="5"/>
      <c r="AN7177" s="5"/>
      <c r="AO7177" s="5"/>
      <c r="AP7177" s="5"/>
      <c r="AQ7177" s="5"/>
      <c r="AR7177" s="5"/>
      <c r="AS7177" s="5"/>
      <c r="AT7177" s="5"/>
      <c r="AU7177" s="5"/>
      <c r="AV7177" s="5"/>
      <c r="AW7177" s="5"/>
      <c r="AX7177" s="5"/>
      <c r="AY7177" s="5"/>
      <c r="AZ7177" s="5"/>
      <c r="BA7177" s="5"/>
      <c r="BB7177" s="5"/>
      <c r="BC7177" s="5"/>
      <c r="BD7177" s="5"/>
      <c r="BE7177" s="5"/>
      <c r="BF7177" s="5"/>
      <c r="BG7177" s="5"/>
      <c r="BH7177" s="5"/>
      <c r="BI7177" s="5"/>
      <c r="BJ7177" s="5"/>
      <c r="BK7177" s="5"/>
      <c r="BL7177" s="5"/>
      <c r="BM7177" s="5"/>
      <c r="BN7177" s="5"/>
      <c r="BO7177" s="5"/>
      <c r="BP7177" s="5"/>
      <c r="BQ7177" s="5"/>
      <c r="BR7177" s="5"/>
      <c r="BS7177" s="5"/>
      <c r="BT7177" s="5"/>
      <c r="BU7177" s="5"/>
      <c r="BV7177" s="5"/>
      <c r="BW7177" s="5"/>
      <c r="BX7177" s="5"/>
    </row>
    <row r="7178" spans="1:76" x14ac:dyDescent="0.2">
      <c r="A7178" s="1" t="s">
        <v>22</v>
      </c>
      <c r="B7178" s="1" t="s">
        <v>103</v>
      </c>
      <c r="C7178" s="1" t="s">
        <v>59</v>
      </c>
      <c r="D7178" s="1" t="s">
        <v>777</v>
      </c>
      <c r="E7178" s="1" t="s">
        <v>2</v>
      </c>
      <c r="F7178" s="1" t="s">
        <v>1132</v>
      </c>
      <c r="G7178" s="1" t="s">
        <v>73</v>
      </c>
      <c r="H7178" s="8"/>
      <c r="I7178" s="8">
        <v>2015</v>
      </c>
      <c r="J7178" s="1" t="s">
        <v>768</v>
      </c>
      <c r="K7178" s="8">
        <v>125</v>
      </c>
      <c r="L7178" s="10">
        <f>K7178/ VLOOKUP(A7178,Indicators!$B$1:$V$7,21,FALSE)</f>
        <v>0.73239040509978082</v>
      </c>
      <c r="M7178" s="1" t="s">
        <v>769</v>
      </c>
      <c r="N7178" s="11"/>
      <c r="O7178" s="11"/>
      <c r="P7178" s="11"/>
      <c r="Q7178" s="8" t="str">
        <f t="shared" si="0"/>
        <v/>
      </c>
      <c r="R7178" s="1" t="s">
        <v>98</v>
      </c>
      <c r="S7178" s="1" t="s">
        <v>59</v>
      </c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11"/>
      <c r="AG7178" s="11"/>
      <c r="AH7178" s="11"/>
      <c r="AI7178" s="11"/>
      <c r="AJ7178" s="11"/>
      <c r="AK7178" s="11"/>
      <c r="AL7178" s="11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5"/>
      <c r="AX7178" s="5"/>
      <c r="AY7178" s="5"/>
      <c r="AZ7178" s="5"/>
      <c r="BA7178" s="5"/>
      <c r="BB7178" s="5"/>
      <c r="BC7178" s="5"/>
      <c r="BD7178" s="5"/>
      <c r="BE7178" s="5"/>
      <c r="BF7178" s="5"/>
      <c r="BG7178" s="5"/>
      <c r="BH7178" s="5"/>
      <c r="BI7178" s="5"/>
      <c r="BJ7178" s="5"/>
      <c r="BK7178" s="5"/>
      <c r="BL7178" s="5"/>
      <c r="BM7178" s="5"/>
      <c r="BN7178" s="5"/>
      <c r="BO7178" s="5"/>
      <c r="BP7178" s="5"/>
      <c r="BQ7178" s="5"/>
      <c r="BR7178" s="5"/>
      <c r="BS7178" s="5"/>
      <c r="BT7178" s="5"/>
      <c r="BU7178" s="5"/>
      <c r="BV7178" s="5"/>
      <c r="BW7178" s="5"/>
      <c r="BX7178" s="5"/>
    </row>
    <row r="7179" spans="1:76" x14ac:dyDescent="0.2">
      <c r="A7179" s="1" t="s">
        <v>22</v>
      </c>
      <c r="B7179" s="1" t="s">
        <v>103</v>
      </c>
      <c r="C7179" s="1" t="s">
        <v>794</v>
      </c>
      <c r="D7179" s="1" t="s">
        <v>777</v>
      </c>
      <c r="E7179" s="1" t="s">
        <v>2</v>
      </c>
      <c r="F7179" s="1" t="s">
        <v>1132</v>
      </c>
      <c r="G7179" s="1" t="s">
        <v>73</v>
      </c>
      <c r="H7179" s="8"/>
      <c r="I7179" s="8">
        <v>2015</v>
      </c>
      <c r="J7179" s="1" t="s">
        <v>768</v>
      </c>
      <c r="K7179" s="8">
        <v>428</v>
      </c>
      <c r="L7179" s="10">
        <f>K7179/ VLOOKUP(A7179,Indicators!$B$1:$V$7,21,FALSE)</f>
        <v>2.5077047470616498</v>
      </c>
      <c r="M7179" s="1" t="s">
        <v>769</v>
      </c>
      <c r="N7179" s="11"/>
      <c r="O7179" s="11"/>
      <c r="P7179" s="11"/>
      <c r="Q7179" s="8" t="str">
        <f t="shared" si="0"/>
        <v/>
      </c>
      <c r="R7179" s="1" t="s">
        <v>323</v>
      </c>
      <c r="S7179" s="1" t="s">
        <v>51</v>
      </c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  <c r="AF7179" s="11"/>
      <c r="AG7179" s="11"/>
      <c r="AH7179" s="11"/>
      <c r="AI7179" s="11"/>
      <c r="AJ7179" s="11"/>
      <c r="AK7179" s="11"/>
      <c r="AL7179" s="11"/>
      <c r="AM7179" s="5"/>
      <c r="AN7179" s="5"/>
      <c r="AO7179" s="5"/>
      <c r="AP7179" s="5"/>
      <c r="AQ7179" s="5"/>
      <c r="AR7179" s="5"/>
      <c r="AS7179" s="5"/>
      <c r="AT7179" s="5"/>
      <c r="AU7179" s="5"/>
      <c r="AV7179" s="5"/>
      <c r="AW7179" s="5"/>
      <c r="AX7179" s="5"/>
      <c r="AY7179" s="5"/>
      <c r="AZ7179" s="5"/>
      <c r="BA7179" s="5"/>
      <c r="BB7179" s="5"/>
      <c r="BC7179" s="5"/>
      <c r="BD7179" s="5"/>
      <c r="BE7179" s="5"/>
      <c r="BF7179" s="5"/>
      <c r="BG7179" s="5"/>
      <c r="BH7179" s="5"/>
      <c r="BI7179" s="5"/>
      <c r="BJ7179" s="5"/>
      <c r="BK7179" s="5"/>
      <c r="BL7179" s="5"/>
      <c r="BM7179" s="5"/>
      <c r="BN7179" s="5"/>
      <c r="BO7179" s="5"/>
      <c r="BP7179" s="5"/>
      <c r="BQ7179" s="5"/>
      <c r="BR7179" s="5"/>
      <c r="BS7179" s="5"/>
      <c r="BT7179" s="5"/>
      <c r="BU7179" s="5"/>
      <c r="BV7179" s="5"/>
      <c r="BW7179" s="5"/>
      <c r="BX7179" s="5"/>
    </row>
    <row r="7180" spans="1:76" x14ac:dyDescent="0.2">
      <c r="A7180" s="1" t="s">
        <v>22</v>
      </c>
      <c r="B7180" s="1" t="s">
        <v>103</v>
      </c>
      <c r="C7180" s="1" t="s">
        <v>797</v>
      </c>
      <c r="D7180" s="1" t="s">
        <v>777</v>
      </c>
      <c r="E7180" s="1" t="s">
        <v>2</v>
      </c>
      <c r="F7180" s="1" t="s">
        <v>1132</v>
      </c>
      <c r="G7180" s="1" t="s">
        <v>73</v>
      </c>
      <c r="H7180" s="8"/>
      <c r="I7180" s="8">
        <v>2015</v>
      </c>
      <c r="J7180" s="1" t="s">
        <v>768</v>
      </c>
      <c r="K7180" s="8">
        <v>450</v>
      </c>
      <c r="L7180" s="10">
        <f>K7180/ VLOOKUP(A7180,Indicators!$B$1:$V$7,21,FALSE)</f>
        <v>2.6366054583592109</v>
      </c>
      <c r="M7180" s="1" t="s">
        <v>769</v>
      </c>
      <c r="N7180" s="11"/>
      <c r="O7180" s="11"/>
      <c r="P7180" s="11"/>
      <c r="Q7180" s="8" t="str">
        <f t="shared" si="0"/>
        <v/>
      </c>
      <c r="R7180" s="1" t="s">
        <v>103</v>
      </c>
      <c r="S7180" s="1" t="s">
        <v>54</v>
      </c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  <c r="AK7180" s="11"/>
      <c r="AL7180" s="11"/>
      <c r="AM7180" s="5"/>
      <c r="AN7180" s="5"/>
      <c r="AO7180" s="5"/>
      <c r="AP7180" s="5"/>
      <c r="AQ7180" s="5"/>
      <c r="AR7180" s="5"/>
      <c r="AS7180" s="5"/>
      <c r="AT7180" s="5"/>
      <c r="AU7180" s="5"/>
      <c r="AV7180" s="5"/>
      <c r="AW7180" s="5"/>
      <c r="AX7180" s="5"/>
      <c r="AY7180" s="5"/>
      <c r="AZ7180" s="5"/>
      <c r="BA7180" s="5"/>
      <c r="BB7180" s="5"/>
      <c r="BC7180" s="5"/>
      <c r="BD7180" s="5"/>
      <c r="BE7180" s="5"/>
      <c r="BF7180" s="5"/>
      <c r="BG7180" s="5"/>
      <c r="BH7180" s="5"/>
      <c r="BI7180" s="5"/>
      <c r="BJ7180" s="5"/>
      <c r="BK7180" s="5"/>
      <c r="BL7180" s="5"/>
      <c r="BM7180" s="5"/>
      <c r="BN7180" s="5"/>
      <c r="BO7180" s="5"/>
      <c r="BP7180" s="5"/>
      <c r="BQ7180" s="5"/>
      <c r="BR7180" s="5"/>
      <c r="BS7180" s="5"/>
      <c r="BT7180" s="5"/>
      <c r="BU7180" s="5"/>
      <c r="BV7180" s="5"/>
      <c r="BW7180" s="5"/>
      <c r="BX7180" s="5"/>
    </row>
    <row r="7181" spans="1:76" x14ac:dyDescent="0.2">
      <c r="A7181" s="1" t="s">
        <v>22</v>
      </c>
      <c r="B7181" s="1" t="s">
        <v>103</v>
      </c>
      <c r="C7181" s="1" t="s">
        <v>766</v>
      </c>
      <c r="D7181" s="1" t="s">
        <v>110</v>
      </c>
      <c r="E7181" s="1" t="s">
        <v>2</v>
      </c>
      <c r="F7181" s="1" t="s">
        <v>1132</v>
      </c>
      <c r="G7181" s="1" t="s">
        <v>73</v>
      </c>
      <c r="H7181" s="8"/>
      <c r="I7181" s="8">
        <v>2015</v>
      </c>
      <c r="J7181" s="1" t="s">
        <v>768</v>
      </c>
      <c r="K7181" s="8">
        <v>740</v>
      </c>
      <c r="L7181" s="10">
        <f>K7181/ VLOOKUP(A7181,Indicators!$B$1:$V$7,21,FALSE)</f>
        <v>4.3357511981907022</v>
      </c>
      <c r="M7181" s="1" t="s">
        <v>769</v>
      </c>
      <c r="N7181" s="11"/>
      <c r="O7181" s="11"/>
      <c r="P7181" s="11"/>
      <c r="Q7181" s="8" t="str">
        <f t="shared" si="0"/>
        <v/>
      </c>
      <c r="R7181" s="1" t="s">
        <v>98</v>
      </c>
      <c r="S7181" s="1" t="s">
        <v>58</v>
      </c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/>
      <c r="AK7181" s="11"/>
      <c r="AL7181" s="11"/>
      <c r="AM7181" s="5"/>
      <c r="AN7181" s="5"/>
      <c r="AO7181" s="5"/>
      <c r="AP7181" s="5"/>
      <c r="AQ7181" s="5"/>
      <c r="AR7181" s="5"/>
      <c r="AS7181" s="5"/>
      <c r="AT7181" s="5"/>
      <c r="AU7181" s="5"/>
      <c r="AV7181" s="5"/>
      <c r="AW7181" s="5"/>
      <c r="AX7181" s="5"/>
      <c r="AY7181" s="5"/>
      <c r="AZ7181" s="5"/>
      <c r="BA7181" s="5"/>
      <c r="BB7181" s="5"/>
      <c r="BC7181" s="5"/>
      <c r="BD7181" s="5"/>
      <c r="BE7181" s="5"/>
      <c r="BF7181" s="5"/>
      <c r="BG7181" s="5"/>
      <c r="BH7181" s="5"/>
      <c r="BI7181" s="5"/>
      <c r="BJ7181" s="5"/>
      <c r="BK7181" s="5"/>
      <c r="BL7181" s="5"/>
      <c r="BM7181" s="5"/>
      <c r="BN7181" s="5"/>
      <c r="BO7181" s="5"/>
      <c r="BP7181" s="5"/>
      <c r="BQ7181" s="5"/>
      <c r="BR7181" s="5"/>
      <c r="BS7181" s="5"/>
      <c r="BT7181" s="5"/>
      <c r="BU7181" s="5"/>
      <c r="BV7181" s="5"/>
      <c r="BW7181" s="5"/>
      <c r="BX7181" s="5"/>
    </row>
    <row r="7182" spans="1:76" x14ac:dyDescent="0.2">
      <c r="A7182" s="1" t="s">
        <v>22</v>
      </c>
      <c r="B7182" s="1" t="s">
        <v>103</v>
      </c>
      <c r="C7182" s="1" t="s">
        <v>38</v>
      </c>
      <c r="D7182" s="1" t="s">
        <v>777</v>
      </c>
      <c r="E7182" s="1" t="s">
        <v>2</v>
      </c>
      <c r="F7182" s="1" t="s">
        <v>1132</v>
      </c>
      <c r="G7182" s="1" t="s">
        <v>73</v>
      </c>
      <c r="H7182" s="8"/>
      <c r="I7182" s="8">
        <v>2015</v>
      </c>
      <c r="J7182" s="1" t="s">
        <v>768</v>
      </c>
      <c r="K7182" s="9">
        <v>1500</v>
      </c>
      <c r="L7182" s="10">
        <f>K7182/ VLOOKUP(A7182,Indicators!$B$1:$V$7,21,FALSE)</f>
        <v>8.7886848611973694</v>
      </c>
      <c r="M7182" s="1" t="s">
        <v>769</v>
      </c>
      <c r="N7182" s="11"/>
      <c r="O7182" s="11"/>
      <c r="P7182" s="11"/>
      <c r="Q7182" s="8" t="str">
        <f t="shared" si="0"/>
        <v/>
      </c>
      <c r="R7182" s="1" t="s">
        <v>323</v>
      </c>
      <c r="S7182" s="1" t="s">
        <v>38</v>
      </c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/>
      <c r="AK7182" s="11"/>
      <c r="AL7182" s="11"/>
      <c r="AM7182" s="5"/>
      <c r="AN7182" s="5"/>
      <c r="AO7182" s="5"/>
      <c r="AP7182" s="5"/>
      <c r="AQ7182" s="5"/>
      <c r="AR7182" s="5"/>
      <c r="AS7182" s="5"/>
      <c r="AT7182" s="5"/>
      <c r="AU7182" s="5"/>
      <c r="AV7182" s="5"/>
      <c r="AW7182" s="5"/>
      <c r="AX7182" s="5"/>
      <c r="AY7182" s="5"/>
      <c r="AZ7182" s="5"/>
      <c r="BA7182" s="5"/>
      <c r="BB7182" s="5"/>
      <c r="BC7182" s="5"/>
      <c r="BD7182" s="5"/>
      <c r="BE7182" s="5"/>
      <c r="BF7182" s="5"/>
      <c r="BG7182" s="5"/>
      <c r="BH7182" s="5"/>
      <c r="BI7182" s="5"/>
      <c r="BJ7182" s="5"/>
      <c r="BK7182" s="5"/>
      <c r="BL7182" s="5"/>
      <c r="BM7182" s="5"/>
      <c r="BN7182" s="5"/>
      <c r="BO7182" s="5"/>
      <c r="BP7182" s="5"/>
      <c r="BQ7182" s="5"/>
      <c r="BR7182" s="5"/>
      <c r="BS7182" s="5"/>
      <c r="BT7182" s="5"/>
      <c r="BU7182" s="5"/>
      <c r="BV7182" s="5"/>
      <c r="BW7182" s="5"/>
      <c r="BX7182" s="5"/>
    </row>
    <row r="7183" spans="1:76" x14ac:dyDescent="0.2">
      <c r="A7183" s="1" t="s">
        <v>22</v>
      </c>
      <c r="B7183" s="1" t="s">
        <v>103</v>
      </c>
      <c r="C7183" s="1" t="s">
        <v>38</v>
      </c>
      <c r="D7183" s="1" t="s">
        <v>777</v>
      </c>
      <c r="E7183" s="1" t="s">
        <v>2</v>
      </c>
      <c r="F7183" s="1" t="s">
        <v>1132</v>
      </c>
      <c r="G7183" s="1" t="s">
        <v>73</v>
      </c>
      <c r="H7183" s="8"/>
      <c r="I7183" s="8">
        <v>2015</v>
      </c>
      <c r="J7183" s="1" t="s">
        <v>768</v>
      </c>
      <c r="K7183" s="9">
        <v>4950</v>
      </c>
      <c r="L7183" s="10">
        <f>K7183/ VLOOKUP(A7183,Indicators!$B$1:$V$7,21,FALSE)</f>
        <v>29.002660041951323</v>
      </c>
      <c r="M7183" s="45" t="s">
        <v>959</v>
      </c>
      <c r="N7183" s="46"/>
      <c r="O7183" s="46"/>
      <c r="P7183" s="1"/>
      <c r="Q7183" s="8" t="str">
        <f t="shared" si="0"/>
        <v/>
      </c>
      <c r="R7183" s="1" t="s">
        <v>323</v>
      </c>
      <c r="S7183" s="1" t="s">
        <v>38</v>
      </c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/>
      <c r="AK7183" s="11"/>
      <c r="AL7183" s="11"/>
      <c r="AM7183" s="5"/>
      <c r="AN7183" s="5"/>
      <c r="AO7183" s="5"/>
      <c r="AP7183" s="5"/>
      <c r="AQ7183" s="5"/>
      <c r="AR7183" s="5"/>
      <c r="AS7183" s="5"/>
      <c r="AT7183" s="5"/>
      <c r="AU7183" s="5"/>
      <c r="AV7183" s="5"/>
      <c r="AW7183" s="5"/>
      <c r="AX7183" s="5"/>
      <c r="AY7183" s="5"/>
      <c r="AZ7183" s="5"/>
      <c r="BA7183" s="5"/>
      <c r="BB7183" s="5"/>
      <c r="BC7183" s="5"/>
      <c r="BD7183" s="5"/>
      <c r="BE7183" s="5"/>
      <c r="BF7183" s="5"/>
      <c r="BG7183" s="5"/>
      <c r="BH7183" s="5"/>
      <c r="BI7183" s="5"/>
      <c r="BJ7183" s="5"/>
      <c r="BK7183" s="5"/>
      <c r="BL7183" s="5"/>
      <c r="BM7183" s="5"/>
      <c r="BN7183" s="5"/>
      <c r="BO7183" s="5"/>
      <c r="BP7183" s="5"/>
      <c r="BQ7183" s="5"/>
      <c r="BR7183" s="5"/>
      <c r="BS7183" s="5"/>
      <c r="BT7183" s="5"/>
      <c r="BU7183" s="5"/>
      <c r="BV7183" s="5"/>
      <c r="BW7183" s="5"/>
      <c r="BX7183" s="5"/>
    </row>
    <row r="7184" spans="1:76" x14ac:dyDescent="0.2">
      <c r="A7184" s="1" t="s">
        <v>22</v>
      </c>
      <c r="B7184" s="1" t="s">
        <v>84</v>
      </c>
      <c r="C7184" s="1" t="s">
        <v>1036</v>
      </c>
      <c r="D7184" s="1" t="s">
        <v>777</v>
      </c>
      <c r="E7184" s="1" t="s">
        <v>2</v>
      </c>
      <c r="F7184" s="1" t="s">
        <v>1132</v>
      </c>
      <c r="G7184" s="1" t="s">
        <v>73</v>
      </c>
      <c r="H7184" s="8"/>
      <c r="I7184" s="8">
        <v>2015</v>
      </c>
      <c r="J7184" s="1" t="s">
        <v>768</v>
      </c>
      <c r="K7184" s="8">
        <v>350</v>
      </c>
      <c r="L7184" s="10">
        <f>K7184/ VLOOKUP(A7184,Indicators!$B$1:$V$7,21,FALSE)</f>
        <v>2.0506931342793862</v>
      </c>
      <c r="M7184" s="11"/>
      <c r="N7184" s="11"/>
      <c r="O7184" s="11"/>
      <c r="P7184" s="11"/>
      <c r="Q7184" s="8" t="str">
        <f t="shared" si="0"/>
        <v/>
      </c>
      <c r="R7184" s="1" t="s">
        <v>95</v>
      </c>
      <c r="S7184" s="1" t="s">
        <v>84</v>
      </c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/>
      <c r="AK7184" s="11"/>
      <c r="AL7184" s="11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5"/>
      <c r="AX7184" s="5"/>
      <c r="AY7184" s="5"/>
      <c r="AZ7184" s="5"/>
      <c r="BA7184" s="5"/>
      <c r="BB7184" s="5"/>
      <c r="BC7184" s="5"/>
      <c r="BD7184" s="5"/>
      <c r="BE7184" s="5"/>
      <c r="BF7184" s="5"/>
      <c r="BG7184" s="5"/>
      <c r="BH7184" s="5"/>
      <c r="BI7184" s="5"/>
      <c r="BJ7184" s="5"/>
      <c r="BK7184" s="5"/>
      <c r="BL7184" s="5"/>
      <c r="BM7184" s="5"/>
      <c r="BN7184" s="5"/>
      <c r="BO7184" s="5"/>
      <c r="BP7184" s="5"/>
      <c r="BQ7184" s="5"/>
      <c r="BR7184" s="5"/>
      <c r="BS7184" s="5"/>
      <c r="BT7184" s="5"/>
      <c r="BU7184" s="5"/>
      <c r="BV7184" s="5"/>
      <c r="BW7184" s="5"/>
      <c r="BX7184" s="5"/>
    </row>
    <row r="7185" spans="1:76" x14ac:dyDescent="0.2">
      <c r="A7185" s="1" t="s">
        <v>22</v>
      </c>
      <c r="B7185" s="1" t="s">
        <v>84</v>
      </c>
      <c r="C7185" s="1" t="s">
        <v>846</v>
      </c>
      <c r="D7185" s="1" t="s">
        <v>777</v>
      </c>
      <c r="E7185" s="1" t="s">
        <v>2</v>
      </c>
      <c r="F7185" s="1" t="s">
        <v>1132</v>
      </c>
      <c r="G7185" s="1" t="s">
        <v>73</v>
      </c>
      <c r="H7185" s="8"/>
      <c r="I7185" s="8">
        <v>2015</v>
      </c>
      <c r="J7185" s="1" t="s">
        <v>768</v>
      </c>
      <c r="K7185" s="8">
        <v>950</v>
      </c>
      <c r="L7185" s="10">
        <f>K7185/ VLOOKUP(A7185,Indicators!$B$1:$V$7,21,FALSE)</f>
        <v>5.5661670787583342</v>
      </c>
      <c r="M7185" s="11"/>
      <c r="N7185" s="11"/>
      <c r="O7185" s="11"/>
      <c r="P7185" s="11"/>
      <c r="Q7185" s="8" t="str">
        <f t="shared" si="0"/>
        <v/>
      </c>
      <c r="R7185" s="1" t="s">
        <v>95</v>
      </c>
      <c r="S7185" s="1" t="s">
        <v>84</v>
      </c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11"/>
      <c r="AG7185" s="11"/>
      <c r="AH7185" s="11"/>
      <c r="AI7185" s="11"/>
      <c r="AJ7185" s="11"/>
      <c r="AK7185" s="11"/>
      <c r="AL7185" s="11"/>
      <c r="AM7185" s="5"/>
      <c r="AN7185" s="5"/>
      <c r="AO7185" s="5"/>
      <c r="AP7185" s="5"/>
      <c r="AQ7185" s="5"/>
      <c r="AR7185" s="5"/>
      <c r="AS7185" s="5"/>
      <c r="AT7185" s="5"/>
      <c r="AU7185" s="5"/>
      <c r="AV7185" s="5"/>
      <c r="AW7185" s="5"/>
      <c r="AX7185" s="5"/>
      <c r="AY7185" s="5"/>
      <c r="AZ7185" s="5"/>
      <c r="BA7185" s="5"/>
      <c r="BB7185" s="5"/>
      <c r="BC7185" s="5"/>
      <c r="BD7185" s="5"/>
      <c r="BE7185" s="5"/>
      <c r="BF7185" s="5"/>
      <c r="BG7185" s="5"/>
      <c r="BH7185" s="5"/>
      <c r="BI7185" s="5"/>
      <c r="BJ7185" s="5"/>
      <c r="BK7185" s="5"/>
      <c r="BL7185" s="5"/>
      <c r="BM7185" s="5"/>
      <c r="BN7185" s="5"/>
      <c r="BO7185" s="5"/>
      <c r="BP7185" s="5"/>
      <c r="BQ7185" s="5"/>
      <c r="BR7185" s="5"/>
      <c r="BS7185" s="5"/>
      <c r="BT7185" s="5"/>
      <c r="BU7185" s="5"/>
      <c r="BV7185" s="5"/>
      <c r="BW7185" s="5"/>
      <c r="BX7185" s="5"/>
    </row>
    <row r="7186" spans="1:76" x14ac:dyDescent="0.2">
      <c r="A7186" s="1" t="s">
        <v>22</v>
      </c>
      <c r="B7186" s="1" t="s">
        <v>84</v>
      </c>
      <c r="C7186" s="1" t="s">
        <v>837</v>
      </c>
      <c r="D7186" s="1" t="s">
        <v>777</v>
      </c>
      <c r="E7186" s="1" t="s">
        <v>2</v>
      </c>
      <c r="F7186" s="1" t="s">
        <v>1132</v>
      </c>
      <c r="G7186" s="1" t="s">
        <v>73</v>
      </c>
      <c r="H7186" s="8"/>
      <c r="I7186" s="8">
        <v>2015</v>
      </c>
      <c r="J7186" s="1" t="s">
        <v>768</v>
      </c>
      <c r="K7186" s="9">
        <v>1580</v>
      </c>
      <c r="L7186" s="10">
        <f>K7186/ VLOOKUP(A7186,Indicators!$B$1:$V$7,21,FALSE)</f>
        <v>9.2574147204612292</v>
      </c>
      <c r="M7186" s="11"/>
      <c r="N7186" s="11"/>
      <c r="O7186" s="11"/>
      <c r="P7186" s="11"/>
      <c r="Q7186" s="8" t="str">
        <f t="shared" si="0"/>
        <v/>
      </c>
      <c r="R7186" s="1" t="s">
        <v>95</v>
      </c>
      <c r="S7186" s="1" t="s">
        <v>84</v>
      </c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1"/>
      <c r="AH7186" s="11"/>
      <c r="AI7186" s="11"/>
      <c r="AJ7186" s="11"/>
      <c r="AK7186" s="11"/>
      <c r="AL7186" s="11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5"/>
      <c r="AX7186" s="5"/>
      <c r="AY7186" s="5"/>
      <c r="AZ7186" s="5"/>
      <c r="BA7186" s="5"/>
      <c r="BB7186" s="5"/>
      <c r="BC7186" s="5"/>
      <c r="BD7186" s="5"/>
      <c r="BE7186" s="5"/>
      <c r="BF7186" s="5"/>
      <c r="BG7186" s="5"/>
      <c r="BH7186" s="5"/>
      <c r="BI7186" s="5"/>
      <c r="BJ7186" s="5"/>
      <c r="BK7186" s="5"/>
      <c r="BL7186" s="5"/>
      <c r="BM7186" s="5"/>
      <c r="BN7186" s="5"/>
      <c r="BO7186" s="5"/>
      <c r="BP7186" s="5"/>
      <c r="BQ7186" s="5"/>
      <c r="BR7186" s="5"/>
      <c r="BS7186" s="5"/>
      <c r="BT7186" s="5"/>
      <c r="BU7186" s="5"/>
      <c r="BV7186" s="5"/>
      <c r="BW7186" s="5"/>
      <c r="BX7186" s="5"/>
    </row>
    <row r="7187" spans="1:76" x14ac:dyDescent="0.2">
      <c r="A7187" s="1" t="s">
        <v>22</v>
      </c>
      <c r="B7187" s="1" t="s">
        <v>770</v>
      </c>
      <c r="C7187" s="1" t="s">
        <v>771</v>
      </c>
      <c r="D7187" s="1" t="s">
        <v>777</v>
      </c>
      <c r="E7187" s="1" t="s">
        <v>2</v>
      </c>
      <c r="F7187" s="1" t="s">
        <v>1132</v>
      </c>
      <c r="G7187" s="1" t="s">
        <v>73</v>
      </c>
      <c r="H7187" s="8"/>
      <c r="I7187" s="8">
        <v>2015</v>
      </c>
      <c r="J7187" s="1" t="s">
        <v>768</v>
      </c>
      <c r="K7187" s="8">
        <v>100</v>
      </c>
      <c r="L7187" s="10">
        <f>K7187/ VLOOKUP(A7187,Indicators!$B$1:$V$7,21,FALSE)</f>
        <v>0.58591232407982463</v>
      </c>
      <c r="M7187" s="11"/>
      <c r="N7187" s="11"/>
      <c r="O7187" s="11"/>
      <c r="P7187" s="11"/>
      <c r="Q7187" s="8" t="str">
        <f t="shared" si="0"/>
        <v/>
      </c>
      <c r="R7187" s="1" t="s">
        <v>271</v>
      </c>
      <c r="S7187" s="1" t="s">
        <v>55</v>
      </c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/>
      <c r="AK7187" s="11"/>
      <c r="AL7187" s="11"/>
      <c r="AM7187" s="5"/>
      <c r="AN7187" s="5"/>
      <c r="AO7187" s="5"/>
      <c r="AP7187" s="5"/>
      <c r="AQ7187" s="5"/>
      <c r="AR7187" s="5"/>
      <c r="AS7187" s="5"/>
      <c r="AT7187" s="5"/>
      <c r="AU7187" s="5"/>
      <c r="AV7187" s="5"/>
      <c r="AW7187" s="5"/>
      <c r="AX7187" s="5"/>
      <c r="AY7187" s="5"/>
      <c r="AZ7187" s="5"/>
      <c r="BA7187" s="5"/>
      <c r="BB7187" s="5"/>
      <c r="BC7187" s="5"/>
      <c r="BD7187" s="5"/>
      <c r="BE7187" s="5"/>
      <c r="BF7187" s="5"/>
      <c r="BG7187" s="5"/>
      <c r="BH7187" s="5"/>
      <c r="BI7187" s="5"/>
      <c r="BJ7187" s="5"/>
      <c r="BK7187" s="5"/>
      <c r="BL7187" s="5"/>
      <c r="BM7187" s="5"/>
      <c r="BN7187" s="5"/>
      <c r="BO7187" s="5"/>
      <c r="BP7187" s="5"/>
      <c r="BQ7187" s="5"/>
      <c r="BR7187" s="5"/>
      <c r="BS7187" s="5"/>
      <c r="BT7187" s="5"/>
      <c r="BU7187" s="5"/>
      <c r="BV7187" s="5"/>
      <c r="BW7187" s="5"/>
      <c r="BX7187" s="5"/>
    </row>
    <row r="7188" spans="1:76" x14ac:dyDescent="0.2">
      <c r="A7188" s="1" t="s">
        <v>22</v>
      </c>
      <c r="B7188" s="1" t="s">
        <v>770</v>
      </c>
      <c r="C7188" s="1" t="s">
        <v>804</v>
      </c>
      <c r="D7188" s="1" t="s">
        <v>777</v>
      </c>
      <c r="E7188" s="1" t="s">
        <v>2</v>
      </c>
      <c r="F7188" s="1" t="s">
        <v>1132</v>
      </c>
      <c r="G7188" s="1" t="s">
        <v>73</v>
      </c>
      <c r="H7188" s="8"/>
      <c r="I7188" s="8">
        <v>2015</v>
      </c>
      <c r="J7188" s="1" t="s">
        <v>768</v>
      </c>
      <c r="K7188" s="8">
        <v>150</v>
      </c>
      <c r="L7188" s="10">
        <f>K7188/ VLOOKUP(A7188,Indicators!$B$1:$V$7,21,FALSE)</f>
        <v>0.878868486119737</v>
      </c>
      <c r="M7188" s="11"/>
      <c r="N7188" s="11"/>
      <c r="O7188" s="11"/>
      <c r="P7188" s="11"/>
      <c r="Q7188" s="8" t="str">
        <f t="shared" si="0"/>
        <v/>
      </c>
      <c r="R7188" s="1" t="s">
        <v>103</v>
      </c>
      <c r="S7188" s="1" t="s">
        <v>54</v>
      </c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11"/>
      <c r="AG7188" s="11"/>
      <c r="AH7188" s="11"/>
      <c r="AI7188" s="11"/>
      <c r="AJ7188" s="11"/>
      <c r="AK7188" s="11"/>
      <c r="AL7188" s="11"/>
      <c r="AM7188" s="5"/>
      <c r="AN7188" s="5"/>
      <c r="AO7188" s="5"/>
      <c r="AP7188" s="5"/>
      <c r="AQ7188" s="5"/>
      <c r="AR7188" s="5"/>
      <c r="AS7188" s="5"/>
      <c r="AT7188" s="5"/>
      <c r="AU7188" s="5"/>
      <c r="AV7188" s="5"/>
      <c r="AW7188" s="5"/>
      <c r="AX7188" s="5"/>
      <c r="AY7188" s="5"/>
      <c r="AZ7188" s="5"/>
      <c r="BA7188" s="5"/>
      <c r="BB7188" s="5"/>
      <c r="BC7188" s="5"/>
      <c r="BD7188" s="5"/>
      <c r="BE7188" s="5"/>
      <c r="BF7188" s="5"/>
      <c r="BG7188" s="5"/>
      <c r="BH7188" s="5"/>
      <c r="BI7188" s="5"/>
      <c r="BJ7188" s="5"/>
      <c r="BK7188" s="5"/>
      <c r="BL7188" s="5"/>
      <c r="BM7188" s="5"/>
      <c r="BN7188" s="5"/>
      <c r="BO7188" s="5"/>
      <c r="BP7188" s="5"/>
      <c r="BQ7188" s="5"/>
      <c r="BR7188" s="5"/>
      <c r="BS7188" s="5"/>
      <c r="BT7188" s="5"/>
      <c r="BU7188" s="5"/>
      <c r="BV7188" s="5"/>
      <c r="BW7188" s="5"/>
      <c r="BX7188" s="5"/>
    </row>
    <row r="7189" spans="1:76" x14ac:dyDescent="0.2">
      <c r="A7189" s="1" t="s">
        <v>22</v>
      </c>
      <c r="B7189" s="1" t="s">
        <v>770</v>
      </c>
      <c r="C7189" s="1" t="s">
        <v>49</v>
      </c>
      <c r="D7189" s="1" t="s">
        <v>777</v>
      </c>
      <c r="E7189" s="1" t="s">
        <v>2</v>
      </c>
      <c r="F7189" s="1" t="s">
        <v>1132</v>
      </c>
      <c r="G7189" s="1" t="s">
        <v>73</v>
      </c>
      <c r="H7189" s="8"/>
      <c r="I7189" s="8">
        <v>2015</v>
      </c>
      <c r="J7189" s="1" t="s">
        <v>768</v>
      </c>
      <c r="K7189" s="8">
        <v>200</v>
      </c>
      <c r="L7189" s="10">
        <f>K7189/ VLOOKUP(A7189,Indicators!$B$1:$V$7,21,FALSE)</f>
        <v>1.1718246481596493</v>
      </c>
      <c r="M7189" s="11"/>
      <c r="N7189" s="11"/>
      <c r="O7189" s="11"/>
      <c r="P7189" s="11"/>
      <c r="Q7189" s="8" t="str">
        <f t="shared" si="0"/>
        <v/>
      </c>
      <c r="R7189" s="1" t="s">
        <v>103</v>
      </c>
      <c r="S7189" s="1" t="s">
        <v>49</v>
      </c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1"/>
      <c r="AH7189" s="11"/>
      <c r="AI7189" s="11"/>
      <c r="AJ7189" s="11"/>
      <c r="AK7189" s="11"/>
      <c r="AL7189" s="11"/>
      <c r="AM7189" s="5"/>
      <c r="AN7189" s="5"/>
      <c r="AO7189" s="5"/>
      <c r="AP7189" s="5"/>
      <c r="AQ7189" s="5"/>
      <c r="AR7189" s="5"/>
      <c r="AS7189" s="5"/>
      <c r="AT7189" s="5"/>
      <c r="AU7189" s="5"/>
      <c r="AV7189" s="5"/>
      <c r="AW7189" s="5"/>
      <c r="AX7189" s="5"/>
      <c r="AY7189" s="5"/>
      <c r="AZ7189" s="5"/>
      <c r="BA7189" s="5"/>
      <c r="BB7189" s="5"/>
      <c r="BC7189" s="5"/>
      <c r="BD7189" s="5"/>
      <c r="BE7189" s="5"/>
      <c r="BF7189" s="5"/>
      <c r="BG7189" s="5"/>
      <c r="BH7189" s="5"/>
      <c r="BI7189" s="5"/>
      <c r="BJ7189" s="5"/>
      <c r="BK7189" s="5"/>
      <c r="BL7189" s="5"/>
      <c r="BM7189" s="5"/>
      <c r="BN7189" s="5"/>
      <c r="BO7189" s="5"/>
      <c r="BP7189" s="5"/>
      <c r="BQ7189" s="5"/>
      <c r="BR7189" s="5"/>
      <c r="BS7189" s="5"/>
      <c r="BT7189" s="5"/>
      <c r="BU7189" s="5"/>
      <c r="BV7189" s="5"/>
      <c r="BW7189" s="5"/>
      <c r="BX7189" s="5"/>
    </row>
    <row r="7190" spans="1:76" x14ac:dyDescent="0.2">
      <c r="A7190" s="1" t="s">
        <v>22</v>
      </c>
      <c r="B7190" s="1" t="s">
        <v>770</v>
      </c>
      <c r="C7190" s="1" t="s">
        <v>802</v>
      </c>
      <c r="D7190" s="1" t="s">
        <v>777</v>
      </c>
      <c r="E7190" s="1" t="s">
        <v>2</v>
      </c>
      <c r="F7190" s="1" t="s">
        <v>1132</v>
      </c>
      <c r="G7190" s="1" t="s">
        <v>73</v>
      </c>
      <c r="H7190" s="8"/>
      <c r="I7190" s="8">
        <v>2015</v>
      </c>
      <c r="J7190" s="1" t="s">
        <v>768</v>
      </c>
      <c r="K7190" s="8">
        <v>400</v>
      </c>
      <c r="L7190" s="10">
        <f>K7190/ VLOOKUP(A7190,Indicators!$B$1:$V$7,21,FALSE)</f>
        <v>2.3436492963192985</v>
      </c>
      <c r="M7190" s="11"/>
      <c r="N7190" s="11"/>
      <c r="O7190" s="11"/>
      <c r="P7190" s="11"/>
      <c r="Q7190" s="8" t="str">
        <f t="shared" si="0"/>
        <v/>
      </c>
      <c r="R7190" s="1" t="s">
        <v>103</v>
      </c>
      <c r="S7190" s="1" t="s">
        <v>54</v>
      </c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/>
      <c r="AK7190" s="11"/>
      <c r="AL7190" s="11"/>
      <c r="AM7190" s="5"/>
      <c r="AN7190" s="5"/>
      <c r="AO7190" s="5"/>
      <c r="AP7190" s="5"/>
      <c r="AQ7190" s="5"/>
      <c r="AR7190" s="5"/>
      <c r="AS7190" s="5"/>
      <c r="AT7190" s="5"/>
      <c r="AU7190" s="5"/>
      <c r="AV7190" s="5"/>
      <c r="AW7190" s="5"/>
      <c r="AX7190" s="5"/>
      <c r="AY7190" s="5"/>
      <c r="AZ7190" s="5"/>
      <c r="BA7190" s="5"/>
      <c r="BB7190" s="5"/>
      <c r="BC7190" s="5"/>
      <c r="BD7190" s="5"/>
      <c r="BE7190" s="5"/>
      <c r="BF7190" s="5"/>
      <c r="BG7190" s="5"/>
      <c r="BH7190" s="5"/>
      <c r="BI7190" s="5"/>
      <c r="BJ7190" s="5"/>
      <c r="BK7190" s="5"/>
      <c r="BL7190" s="5"/>
      <c r="BM7190" s="5"/>
      <c r="BN7190" s="5"/>
      <c r="BO7190" s="5"/>
      <c r="BP7190" s="5"/>
      <c r="BQ7190" s="5"/>
      <c r="BR7190" s="5"/>
      <c r="BS7190" s="5"/>
      <c r="BT7190" s="5"/>
      <c r="BU7190" s="5"/>
      <c r="BV7190" s="5"/>
      <c r="BW7190" s="5"/>
      <c r="BX7190" s="5"/>
    </row>
    <row r="7191" spans="1:76" x14ac:dyDescent="0.2">
      <c r="A7191" s="1" t="s">
        <v>22</v>
      </c>
      <c r="B7191" s="1" t="s">
        <v>770</v>
      </c>
      <c r="C7191" s="1" t="s">
        <v>1040</v>
      </c>
      <c r="D7191" s="1" t="s">
        <v>777</v>
      </c>
      <c r="E7191" s="1" t="s">
        <v>2</v>
      </c>
      <c r="F7191" s="1" t="s">
        <v>1132</v>
      </c>
      <c r="G7191" s="1" t="s">
        <v>73</v>
      </c>
      <c r="H7191" s="8"/>
      <c r="I7191" s="8">
        <v>2015</v>
      </c>
      <c r="J7191" s="1" t="s">
        <v>768</v>
      </c>
      <c r="K7191" s="8">
        <v>450</v>
      </c>
      <c r="L7191" s="10">
        <f>K7191/ VLOOKUP(A7191,Indicators!$B$1:$V$7,21,FALSE)</f>
        <v>2.6366054583592109</v>
      </c>
      <c r="M7191" s="11"/>
      <c r="N7191" s="11"/>
      <c r="O7191" s="11"/>
      <c r="P7191" s="11"/>
      <c r="Q7191" s="8" t="str">
        <f t="shared" si="0"/>
        <v/>
      </c>
      <c r="R7191" s="1" t="s">
        <v>103</v>
      </c>
      <c r="S7191" s="1" t="s">
        <v>53</v>
      </c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  <c r="AK7191" s="11"/>
      <c r="AL7191" s="11"/>
      <c r="AM7191" s="5"/>
      <c r="AN7191" s="5"/>
      <c r="AO7191" s="5"/>
      <c r="AP7191" s="5"/>
      <c r="AQ7191" s="5"/>
      <c r="AR7191" s="5"/>
      <c r="AS7191" s="5"/>
      <c r="AT7191" s="5"/>
      <c r="AU7191" s="5"/>
      <c r="AV7191" s="5"/>
      <c r="AW7191" s="5"/>
      <c r="AX7191" s="5"/>
      <c r="AY7191" s="5"/>
      <c r="AZ7191" s="5"/>
      <c r="BA7191" s="5"/>
      <c r="BB7191" s="5"/>
      <c r="BC7191" s="5"/>
      <c r="BD7191" s="5"/>
      <c r="BE7191" s="5"/>
      <c r="BF7191" s="5"/>
      <c r="BG7191" s="5"/>
      <c r="BH7191" s="5"/>
      <c r="BI7191" s="5"/>
      <c r="BJ7191" s="5"/>
      <c r="BK7191" s="5"/>
      <c r="BL7191" s="5"/>
      <c r="BM7191" s="5"/>
      <c r="BN7191" s="5"/>
      <c r="BO7191" s="5"/>
      <c r="BP7191" s="5"/>
      <c r="BQ7191" s="5"/>
      <c r="BR7191" s="5"/>
      <c r="BS7191" s="5"/>
      <c r="BT7191" s="5"/>
      <c r="BU7191" s="5"/>
      <c r="BV7191" s="5"/>
      <c r="BW7191" s="5"/>
      <c r="BX7191" s="5"/>
    </row>
    <row r="7192" spans="1:76" x14ac:dyDescent="0.2">
      <c r="A7192" s="1" t="s">
        <v>22</v>
      </c>
      <c r="B7192" s="1" t="s">
        <v>770</v>
      </c>
      <c r="C7192" s="1" t="s">
        <v>532</v>
      </c>
      <c r="D7192" s="1" t="s">
        <v>777</v>
      </c>
      <c r="E7192" s="1" t="s">
        <v>2</v>
      </c>
      <c r="F7192" s="1" t="s">
        <v>1132</v>
      </c>
      <c r="G7192" s="1" t="s">
        <v>73</v>
      </c>
      <c r="H7192" s="8"/>
      <c r="I7192" s="8">
        <v>2015</v>
      </c>
      <c r="J7192" s="1" t="s">
        <v>768</v>
      </c>
      <c r="K7192" s="8">
        <v>500</v>
      </c>
      <c r="L7192" s="10">
        <f>K7192/ VLOOKUP(A7192,Indicators!$B$1:$V$7,21,FALSE)</f>
        <v>2.9295616203991233</v>
      </c>
      <c r="M7192" s="11"/>
      <c r="N7192" s="11"/>
      <c r="O7192" s="11"/>
      <c r="P7192" s="11"/>
      <c r="Q7192" s="8" t="str">
        <f t="shared" si="0"/>
        <v/>
      </c>
      <c r="R7192" s="1" t="s">
        <v>99</v>
      </c>
      <c r="S7192" s="1" t="s">
        <v>68</v>
      </c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  <c r="AF7192" s="11"/>
      <c r="AG7192" s="11"/>
      <c r="AH7192" s="11"/>
      <c r="AI7192" s="11"/>
      <c r="AJ7192" s="11"/>
      <c r="AK7192" s="11"/>
      <c r="AL7192" s="11"/>
      <c r="AM7192" s="5"/>
      <c r="AN7192" s="5"/>
      <c r="AO7192" s="5"/>
      <c r="AP7192" s="5"/>
      <c r="AQ7192" s="5"/>
      <c r="AR7192" s="5"/>
      <c r="AS7192" s="5"/>
      <c r="AT7192" s="5"/>
      <c r="AU7192" s="5"/>
      <c r="AV7192" s="5"/>
      <c r="AW7192" s="5"/>
      <c r="AX7192" s="5"/>
      <c r="AY7192" s="5"/>
      <c r="AZ7192" s="5"/>
      <c r="BA7192" s="5"/>
      <c r="BB7192" s="5"/>
      <c r="BC7192" s="5"/>
      <c r="BD7192" s="5"/>
      <c r="BE7192" s="5"/>
      <c r="BF7192" s="5"/>
      <c r="BG7192" s="5"/>
      <c r="BH7192" s="5"/>
      <c r="BI7192" s="5"/>
      <c r="BJ7192" s="5"/>
      <c r="BK7192" s="5"/>
      <c r="BL7192" s="5"/>
      <c r="BM7192" s="5"/>
      <c r="BN7192" s="5"/>
      <c r="BO7192" s="5"/>
      <c r="BP7192" s="5"/>
      <c r="BQ7192" s="5"/>
      <c r="BR7192" s="5"/>
      <c r="BS7192" s="5"/>
      <c r="BT7192" s="5"/>
      <c r="BU7192" s="5"/>
      <c r="BV7192" s="5"/>
      <c r="BW7192" s="5"/>
      <c r="BX7192" s="5"/>
    </row>
    <row r="7193" spans="1:76" x14ac:dyDescent="0.2">
      <c r="A7193" s="1" t="s">
        <v>22</v>
      </c>
      <c r="B7193" s="1" t="s">
        <v>770</v>
      </c>
      <c r="C7193" s="1" t="s">
        <v>527</v>
      </c>
      <c r="D7193" s="1" t="s">
        <v>777</v>
      </c>
      <c r="E7193" s="1" t="s">
        <v>2</v>
      </c>
      <c r="F7193" s="1" t="s">
        <v>1132</v>
      </c>
      <c r="G7193" s="1" t="s">
        <v>73</v>
      </c>
      <c r="H7193" s="8"/>
      <c r="I7193" s="8">
        <v>2015</v>
      </c>
      <c r="J7193" s="1" t="s">
        <v>768</v>
      </c>
      <c r="K7193" s="9">
        <v>2000</v>
      </c>
      <c r="L7193" s="10">
        <f>K7193/ VLOOKUP(A7193,Indicators!$B$1:$V$7,21,FALSE)</f>
        <v>11.718246481596493</v>
      </c>
      <c r="M7193" s="11"/>
      <c r="N7193" s="11"/>
      <c r="O7193" s="11"/>
      <c r="P7193" s="11"/>
      <c r="Q7193" s="8" t="str">
        <f t="shared" si="0"/>
        <v/>
      </c>
      <c r="R7193" s="1" t="s">
        <v>103</v>
      </c>
      <c r="S7193" s="1" t="s">
        <v>64</v>
      </c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  <c r="AF7193" s="11"/>
      <c r="AG7193" s="11"/>
      <c r="AH7193" s="11"/>
      <c r="AI7193" s="11"/>
      <c r="AJ7193" s="11"/>
      <c r="AK7193" s="11"/>
      <c r="AL7193" s="11"/>
      <c r="AM7193" s="5"/>
      <c r="AN7193" s="5"/>
      <c r="AO7193" s="5"/>
      <c r="AP7193" s="5"/>
      <c r="AQ7193" s="5"/>
      <c r="AR7193" s="5"/>
      <c r="AS7193" s="5"/>
      <c r="AT7193" s="5"/>
      <c r="AU7193" s="5"/>
      <c r="AV7193" s="5"/>
      <c r="AW7193" s="5"/>
      <c r="AX7193" s="5"/>
      <c r="AY7193" s="5"/>
      <c r="AZ7193" s="5"/>
      <c r="BA7193" s="5"/>
      <c r="BB7193" s="5"/>
      <c r="BC7193" s="5"/>
      <c r="BD7193" s="5"/>
      <c r="BE7193" s="5"/>
      <c r="BF7193" s="5"/>
      <c r="BG7193" s="5"/>
      <c r="BH7193" s="5"/>
      <c r="BI7193" s="5"/>
      <c r="BJ7193" s="5"/>
      <c r="BK7193" s="5"/>
      <c r="BL7193" s="5"/>
      <c r="BM7193" s="5"/>
      <c r="BN7193" s="5"/>
      <c r="BO7193" s="5"/>
      <c r="BP7193" s="5"/>
      <c r="BQ7193" s="5"/>
      <c r="BR7193" s="5"/>
      <c r="BS7193" s="5"/>
      <c r="BT7193" s="5"/>
      <c r="BU7193" s="5"/>
      <c r="BV7193" s="5"/>
      <c r="BW7193" s="5"/>
      <c r="BX7193" s="5"/>
    </row>
    <row r="7194" spans="1:76" x14ac:dyDescent="0.2">
      <c r="A7194" s="1" t="s">
        <v>22</v>
      </c>
      <c r="B7194" s="1" t="s">
        <v>770</v>
      </c>
      <c r="C7194" s="1" t="s">
        <v>803</v>
      </c>
      <c r="D7194" s="1" t="s">
        <v>777</v>
      </c>
      <c r="E7194" s="1" t="s">
        <v>2</v>
      </c>
      <c r="F7194" s="1" t="s">
        <v>1132</v>
      </c>
      <c r="G7194" s="1" t="s">
        <v>73</v>
      </c>
      <c r="H7194" s="8"/>
      <c r="I7194" s="8">
        <v>2015</v>
      </c>
      <c r="J7194" s="1" t="s">
        <v>768</v>
      </c>
      <c r="K7194" s="9">
        <v>18185</v>
      </c>
      <c r="L7194" s="10">
        <f>K7194/ VLOOKUP(A7194,Indicators!$B$1:$V$7,21,FALSE)</f>
        <v>106.54815613391612</v>
      </c>
      <c r="M7194" s="11"/>
      <c r="N7194" s="11"/>
      <c r="O7194" s="11"/>
      <c r="P7194" s="11"/>
      <c r="Q7194" s="8" t="str">
        <f t="shared" si="0"/>
        <v/>
      </c>
      <c r="R7194" s="1" t="s">
        <v>103</v>
      </c>
      <c r="S7194" s="1" t="s">
        <v>86</v>
      </c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/>
      <c r="AH7194" s="11"/>
      <c r="AI7194" s="11"/>
      <c r="AJ7194" s="11"/>
      <c r="AK7194" s="11"/>
      <c r="AL7194" s="11"/>
      <c r="AM7194" s="5"/>
      <c r="AN7194" s="5"/>
      <c r="AO7194" s="5"/>
      <c r="AP7194" s="5"/>
      <c r="AQ7194" s="5"/>
      <c r="AR7194" s="5"/>
      <c r="AS7194" s="5"/>
      <c r="AT7194" s="5"/>
      <c r="AU7194" s="5"/>
      <c r="AV7194" s="5"/>
      <c r="AW7194" s="5"/>
      <c r="AX7194" s="5"/>
      <c r="AY7194" s="5"/>
      <c r="AZ7194" s="5"/>
      <c r="BA7194" s="5"/>
      <c r="BB7194" s="5"/>
      <c r="BC7194" s="5"/>
      <c r="BD7194" s="5"/>
      <c r="BE7194" s="5"/>
      <c r="BF7194" s="5"/>
      <c r="BG7194" s="5"/>
      <c r="BH7194" s="5"/>
      <c r="BI7194" s="5"/>
      <c r="BJ7194" s="5"/>
      <c r="BK7194" s="5"/>
      <c r="BL7194" s="5"/>
      <c r="BM7194" s="5"/>
      <c r="BN7194" s="5"/>
      <c r="BO7194" s="5"/>
      <c r="BP7194" s="5"/>
      <c r="BQ7194" s="5"/>
      <c r="BR7194" s="5"/>
      <c r="BS7194" s="5"/>
      <c r="BT7194" s="5"/>
      <c r="BU7194" s="5"/>
      <c r="BV7194" s="5"/>
      <c r="BW7194" s="5"/>
      <c r="BX7194" s="5"/>
    </row>
    <row r="7195" spans="1:76" x14ac:dyDescent="0.2">
      <c r="A7195" s="1" t="s">
        <v>22</v>
      </c>
      <c r="B7195" s="1" t="s">
        <v>775</v>
      </c>
      <c r="C7195" s="1" t="s">
        <v>805</v>
      </c>
      <c r="D7195" s="1" t="s">
        <v>777</v>
      </c>
      <c r="E7195" s="1" t="s">
        <v>2</v>
      </c>
      <c r="F7195" s="1" t="s">
        <v>1132</v>
      </c>
      <c r="G7195" s="1" t="s">
        <v>73</v>
      </c>
      <c r="H7195" s="8"/>
      <c r="I7195" s="8">
        <v>2015</v>
      </c>
      <c r="J7195" s="1" t="s">
        <v>768</v>
      </c>
      <c r="K7195" s="8">
        <v>700</v>
      </c>
      <c r="L7195" s="10">
        <f>K7195/ VLOOKUP(A7195,Indicators!$B$1:$V$7,21,FALSE)</f>
        <v>4.1013862685587723</v>
      </c>
      <c r="M7195" s="1" t="s">
        <v>769</v>
      </c>
      <c r="N7195" s="11"/>
      <c r="O7195" s="11"/>
      <c r="P7195" s="11"/>
      <c r="Q7195" s="8" t="str">
        <f t="shared" si="0"/>
        <v/>
      </c>
      <c r="R7195" s="1" t="s">
        <v>109</v>
      </c>
      <c r="S7195" s="1" t="s">
        <v>50</v>
      </c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  <c r="AF7195" s="11"/>
      <c r="AG7195" s="11"/>
      <c r="AH7195" s="11"/>
      <c r="AI7195" s="11"/>
      <c r="AJ7195" s="11"/>
      <c r="AK7195" s="11"/>
      <c r="AL7195" s="11"/>
      <c r="AM7195" s="5"/>
      <c r="AN7195" s="5"/>
      <c r="AO7195" s="5"/>
      <c r="AP7195" s="5"/>
      <c r="AQ7195" s="5"/>
      <c r="AR7195" s="5"/>
      <c r="AS7195" s="5"/>
      <c r="AT7195" s="5"/>
      <c r="AU7195" s="5"/>
      <c r="AV7195" s="5"/>
      <c r="AW7195" s="5"/>
      <c r="AX7195" s="5"/>
      <c r="AY7195" s="5"/>
      <c r="AZ7195" s="5"/>
      <c r="BA7195" s="5"/>
      <c r="BB7195" s="5"/>
      <c r="BC7195" s="5"/>
      <c r="BD7195" s="5"/>
      <c r="BE7195" s="5"/>
      <c r="BF7195" s="5"/>
      <c r="BG7195" s="5"/>
      <c r="BH7195" s="5"/>
      <c r="BI7195" s="5"/>
      <c r="BJ7195" s="5"/>
      <c r="BK7195" s="5"/>
      <c r="BL7195" s="5"/>
      <c r="BM7195" s="5"/>
      <c r="BN7195" s="5"/>
      <c r="BO7195" s="5"/>
      <c r="BP7195" s="5"/>
      <c r="BQ7195" s="5"/>
      <c r="BR7195" s="5"/>
      <c r="BS7195" s="5"/>
      <c r="BT7195" s="5"/>
      <c r="BU7195" s="5"/>
      <c r="BV7195" s="5"/>
      <c r="BW7195" s="5"/>
      <c r="BX7195" s="5"/>
    </row>
    <row r="7196" spans="1:76" x14ac:dyDescent="0.2">
      <c r="A7196" s="1" t="s">
        <v>22</v>
      </c>
      <c r="B7196" s="1" t="s">
        <v>775</v>
      </c>
      <c r="C7196" s="1" t="s">
        <v>960</v>
      </c>
      <c r="D7196" s="1" t="s">
        <v>777</v>
      </c>
      <c r="E7196" s="1" t="s">
        <v>2</v>
      </c>
      <c r="F7196" s="1" t="s">
        <v>1132</v>
      </c>
      <c r="G7196" s="1" t="s">
        <v>73</v>
      </c>
      <c r="H7196" s="8"/>
      <c r="I7196" s="8">
        <v>2015</v>
      </c>
      <c r="J7196" s="1" t="s">
        <v>768</v>
      </c>
      <c r="K7196" s="9">
        <v>3500</v>
      </c>
      <c r="L7196" s="10">
        <f>K7196/ VLOOKUP(A7196,Indicators!$B$1:$V$7,21,FALSE)</f>
        <v>20.506931342793862</v>
      </c>
      <c r="M7196" s="11"/>
      <c r="N7196" s="11"/>
      <c r="O7196" s="11"/>
      <c r="P7196" s="11"/>
      <c r="Q7196" s="8" t="str">
        <f t="shared" si="0"/>
        <v/>
      </c>
      <c r="R7196" s="1" t="s">
        <v>109</v>
      </c>
      <c r="S7196" s="1" t="s">
        <v>50</v>
      </c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  <c r="AF7196" s="11"/>
      <c r="AG7196" s="11"/>
      <c r="AH7196" s="11"/>
      <c r="AI7196" s="11"/>
      <c r="AJ7196" s="11"/>
      <c r="AK7196" s="11"/>
      <c r="AL7196" s="11"/>
      <c r="AM7196" s="5"/>
      <c r="AN7196" s="5"/>
      <c r="AO7196" s="5"/>
      <c r="AP7196" s="5"/>
      <c r="AQ7196" s="5"/>
      <c r="AR7196" s="5"/>
      <c r="AS7196" s="5"/>
      <c r="AT7196" s="5"/>
      <c r="AU7196" s="5"/>
      <c r="AV7196" s="5"/>
      <c r="AW7196" s="5"/>
      <c r="AX7196" s="5"/>
      <c r="AY7196" s="5"/>
      <c r="AZ7196" s="5"/>
      <c r="BA7196" s="5"/>
      <c r="BB7196" s="5"/>
      <c r="BC7196" s="5"/>
      <c r="BD7196" s="5"/>
      <c r="BE7196" s="5"/>
      <c r="BF7196" s="5"/>
      <c r="BG7196" s="5"/>
      <c r="BH7196" s="5"/>
      <c r="BI7196" s="5"/>
      <c r="BJ7196" s="5"/>
      <c r="BK7196" s="5"/>
      <c r="BL7196" s="5"/>
      <c r="BM7196" s="5"/>
      <c r="BN7196" s="5"/>
      <c r="BO7196" s="5"/>
      <c r="BP7196" s="5"/>
      <c r="BQ7196" s="5"/>
      <c r="BR7196" s="5"/>
      <c r="BS7196" s="5"/>
      <c r="BT7196" s="5"/>
      <c r="BU7196" s="5"/>
      <c r="BV7196" s="5"/>
      <c r="BW7196" s="5"/>
      <c r="BX7196" s="5"/>
    </row>
    <row r="7197" spans="1:76" x14ac:dyDescent="0.2">
      <c r="A7197" s="1" t="s">
        <v>22</v>
      </c>
      <c r="B7197" s="1" t="s">
        <v>775</v>
      </c>
      <c r="C7197" s="1" t="s">
        <v>928</v>
      </c>
      <c r="D7197" s="1" t="s">
        <v>777</v>
      </c>
      <c r="E7197" s="1" t="s">
        <v>2</v>
      </c>
      <c r="F7197" s="1" t="s">
        <v>1132</v>
      </c>
      <c r="G7197" s="1" t="s">
        <v>107</v>
      </c>
      <c r="H7197" s="8"/>
      <c r="I7197" s="8">
        <v>2015</v>
      </c>
      <c r="J7197" s="1" t="s">
        <v>768</v>
      </c>
      <c r="K7197" s="9">
        <v>5700</v>
      </c>
      <c r="L7197" s="10">
        <f>K7197/ VLOOKUP(A7197,Indicators!$B$1:$V$7,21,FALSE)</f>
        <v>33.397002472550007</v>
      </c>
      <c r="M7197" s="1" t="s">
        <v>769</v>
      </c>
      <c r="N7197" s="11"/>
      <c r="O7197" s="11"/>
      <c r="P7197" s="8" t="str">
        <f>IF(H7197="Y", K7197/VLOOKUP(A7197,Indicators!$B$1:$S$7,18,FALSE),"")</f>
        <v/>
      </c>
      <c r="Q7197" s="8" t="str">
        <f t="shared" si="0"/>
        <v/>
      </c>
      <c r="R7197" s="1" t="s">
        <v>158</v>
      </c>
      <c r="S7197" s="1" t="s">
        <v>72</v>
      </c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  <c r="AF7197" s="11"/>
      <c r="AG7197" s="11"/>
      <c r="AH7197" s="11"/>
      <c r="AI7197" s="11"/>
      <c r="AJ7197" s="11"/>
      <c r="AK7197" s="11"/>
      <c r="AL7197" s="11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5"/>
      <c r="AX7197" s="5"/>
      <c r="AY7197" s="5"/>
      <c r="AZ7197" s="5"/>
      <c r="BA7197" s="5"/>
      <c r="BB7197" s="5"/>
      <c r="BC7197" s="5"/>
      <c r="BD7197" s="5"/>
      <c r="BE7197" s="5"/>
      <c r="BF7197" s="5"/>
      <c r="BG7197" s="5"/>
      <c r="BH7197" s="5"/>
      <c r="BI7197" s="5"/>
      <c r="BJ7197" s="5"/>
      <c r="BK7197" s="5"/>
      <c r="BL7197" s="5"/>
      <c r="BM7197" s="5"/>
      <c r="BN7197" s="5"/>
      <c r="BO7197" s="5"/>
      <c r="BP7197" s="5"/>
      <c r="BQ7197" s="5"/>
      <c r="BR7197" s="5"/>
      <c r="BS7197" s="5"/>
      <c r="BT7197" s="5"/>
      <c r="BU7197" s="5"/>
      <c r="BV7197" s="5"/>
      <c r="BW7197" s="5"/>
      <c r="BX7197" s="5"/>
    </row>
    <row r="7198" spans="1:76" x14ac:dyDescent="0.2">
      <c r="A7198" s="1" t="s">
        <v>22</v>
      </c>
      <c r="B7198" s="1" t="s">
        <v>158</v>
      </c>
      <c r="C7198" s="1" t="s">
        <v>783</v>
      </c>
      <c r="D7198" s="1" t="s">
        <v>777</v>
      </c>
      <c r="E7198" s="1" t="s">
        <v>2</v>
      </c>
      <c r="F7198" s="1" t="s">
        <v>1132</v>
      </c>
      <c r="G7198" s="1" t="s">
        <v>73</v>
      </c>
      <c r="H7198" s="8"/>
      <c r="I7198" s="8">
        <v>2015</v>
      </c>
      <c r="J7198" s="1" t="s">
        <v>768</v>
      </c>
      <c r="K7198" s="8">
        <v>500</v>
      </c>
      <c r="L7198" s="10">
        <f>K7198/ VLOOKUP(A7198,Indicators!$B$1:$V$7,21,FALSE)</f>
        <v>2.9295616203991233</v>
      </c>
      <c r="M7198" s="45" t="s">
        <v>782</v>
      </c>
      <c r="N7198" s="46"/>
      <c r="O7198" s="11"/>
      <c r="P7198" s="11"/>
      <c r="Q7198" s="8" t="str">
        <f t="shared" si="0"/>
        <v/>
      </c>
      <c r="R7198" s="1" t="s">
        <v>158</v>
      </c>
      <c r="S7198" s="1" t="s">
        <v>56</v>
      </c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/>
      <c r="AK7198" s="11"/>
      <c r="AL7198" s="11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C7198" s="5"/>
      <c r="BD7198" s="5"/>
      <c r="BE7198" s="5"/>
      <c r="BF7198" s="5"/>
      <c r="BG7198" s="5"/>
      <c r="BH7198" s="5"/>
      <c r="BI7198" s="5"/>
      <c r="BJ7198" s="5"/>
      <c r="BK7198" s="5"/>
      <c r="BL7198" s="5"/>
      <c r="BM7198" s="5"/>
      <c r="BN7198" s="5"/>
      <c r="BO7198" s="5"/>
      <c r="BP7198" s="5"/>
      <c r="BQ7198" s="5"/>
      <c r="BR7198" s="5"/>
      <c r="BS7198" s="5"/>
      <c r="BT7198" s="5"/>
      <c r="BU7198" s="5"/>
      <c r="BV7198" s="5"/>
      <c r="BW7198" s="5"/>
      <c r="BX7198" s="5"/>
    </row>
    <row r="7199" spans="1:76" x14ac:dyDescent="0.2">
      <c r="A7199" s="1" t="s">
        <v>22</v>
      </c>
      <c r="B7199" s="1" t="s">
        <v>158</v>
      </c>
      <c r="C7199" s="1" t="s">
        <v>853</v>
      </c>
      <c r="D7199" s="1" t="s">
        <v>777</v>
      </c>
      <c r="E7199" s="1" t="s">
        <v>2</v>
      </c>
      <c r="F7199" s="1" t="s">
        <v>1132</v>
      </c>
      <c r="G7199" s="1" t="s">
        <v>73</v>
      </c>
      <c r="H7199" s="8"/>
      <c r="I7199" s="8">
        <v>2015</v>
      </c>
      <c r="J7199" s="1" t="s">
        <v>768</v>
      </c>
      <c r="K7199" s="8">
        <v>800</v>
      </c>
      <c r="L7199" s="10">
        <f>K7199/ VLOOKUP(A7199,Indicators!$B$1:$V$7,21,FALSE)</f>
        <v>4.6872985926385971</v>
      </c>
      <c r="M7199" s="45" t="s">
        <v>782</v>
      </c>
      <c r="N7199" s="46"/>
      <c r="O7199" s="11"/>
      <c r="P7199" s="11"/>
      <c r="Q7199" s="8" t="str">
        <f t="shared" si="0"/>
        <v/>
      </c>
      <c r="R7199" s="1" t="s">
        <v>158</v>
      </c>
      <c r="S7199" s="1" t="s">
        <v>56</v>
      </c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/>
      <c r="AK7199" s="11"/>
      <c r="AL7199" s="11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C7199" s="5"/>
      <c r="BD7199" s="5"/>
      <c r="BE7199" s="5"/>
      <c r="BF7199" s="5"/>
      <c r="BG7199" s="5"/>
      <c r="BH7199" s="5"/>
      <c r="BI7199" s="5"/>
      <c r="BJ7199" s="5"/>
      <c r="BK7199" s="5"/>
      <c r="BL7199" s="5"/>
      <c r="BM7199" s="5"/>
      <c r="BN7199" s="5"/>
      <c r="BO7199" s="5"/>
      <c r="BP7199" s="5"/>
      <c r="BQ7199" s="5"/>
      <c r="BR7199" s="5"/>
      <c r="BS7199" s="5"/>
      <c r="BT7199" s="5"/>
      <c r="BU7199" s="5"/>
      <c r="BV7199" s="5"/>
      <c r="BW7199" s="5"/>
      <c r="BX7199" s="5"/>
    </row>
    <row r="7200" spans="1:76" x14ac:dyDescent="0.2">
      <c r="A7200" s="1" t="s">
        <v>22</v>
      </c>
      <c r="B7200" s="1" t="s">
        <v>158</v>
      </c>
      <c r="C7200" s="1" t="s">
        <v>786</v>
      </c>
      <c r="D7200" s="1" t="s">
        <v>777</v>
      </c>
      <c r="E7200" s="1" t="s">
        <v>2</v>
      </c>
      <c r="F7200" s="1" t="s">
        <v>1132</v>
      </c>
      <c r="G7200" s="1" t="s">
        <v>73</v>
      </c>
      <c r="H7200" s="8"/>
      <c r="I7200" s="8">
        <v>2015</v>
      </c>
      <c r="J7200" s="1" t="s">
        <v>768</v>
      </c>
      <c r="K7200" s="9">
        <v>4000</v>
      </c>
      <c r="L7200" s="10">
        <f>K7200/ VLOOKUP(A7200,Indicators!$B$1:$V$7,21,FALSE)</f>
        <v>23.436492963192986</v>
      </c>
      <c r="M7200" s="45" t="s">
        <v>782</v>
      </c>
      <c r="N7200" s="46"/>
      <c r="O7200" s="11"/>
      <c r="P7200" s="11"/>
      <c r="Q7200" s="8" t="str">
        <f t="shared" si="0"/>
        <v/>
      </c>
      <c r="R7200" s="1" t="s">
        <v>158</v>
      </c>
      <c r="S7200" s="1" t="s">
        <v>56</v>
      </c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  <c r="AF7200" s="11"/>
      <c r="AG7200" s="11"/>
      <c r="AH7200" s="11"/>
      <c r="AI7200" s="11"/>
      <c r="AJ7200" s="11"/>
      <c r="AK7200" s="11"/>
      <c r="AL7200" s="11"/>
      <c r="AM7200" s="5"/>
      <c r="AN7200" s="5"/>
      <c r="AO7200" s="5"/>
      <c r="AP7200" s="5"/>
      <c r="AQ7200" s="5"/>
      <c r="AR7200" s="5"/>
      <c r="AS7200" s="5"/>
      <c r="AT7200" s="5"/>
      <c r="AU7200" s="5"/>
      <c r="AV7200" s="5"/>
      <c r="AW7200" s="5"/>
      <c r="AX7200" s="5"/>
      <c r="AY7200" s="5"/>
      <c r="AZ7200" s="5"/>
      <c r="BA7200" s="5"/>
      <c r="BB7200" s="5"/>
      <c r="BC7200" s="5"/>
      <c r="BD7200" s="5"/>
      <c r="BE7200" s="5"/>
      <c r="BF7200" s="5"/>
      <c r="BG7200" s="5"/>
      <c r="BH7200" s="5"/>
      <c r="BI7200" s="5"/>
      <c r="BJ7200" s="5"/>
      <c r="BK7200" s="5"/>
      <c r="BL7200" s="5"/>
      <c r="BM7200" s="5"/>
      <c r="BN7200" s="5"/>
      <c r="BO7200" s="5"/>
      <c r="BP7200" s="5"/>
      <c r="BQ7200" s="5"/>
      <c r="BR7200" s="5"/>
      <c r="BS7200" s="5"/>
      <c r="BT7200" s="5"/>
      <c r="BU7200" s="5"/>
      <c r="BV7200" s="5"/>
      <c r="BW7200" s="5"/>
      <c r="BX7200" s="5"/>
    </row>
    <row r="7201" spans="1:76" x14ac:dyDescent="0.2">
      <c r="A7201" s="1" t="s">
        <v>22</v>
      </c>
      <c r="B7201" s="1" t="s">
        <v>158</v>
      </c>
      <c r="C7201" s="1" t="s">
        <v>882</v>
      </c>
      <c r="D7201" s="1" t="s">
        <v>777</v>
      </c>
      <c r="E7201" s="1" t="s">
        <v>2</v>
      </c>
      <c r="F7201" s="1" t="s">
        <v>1132</v>
      </c>
      <c r="G7201" s="1" t="s">
        <v>73</v>
      </c>
      <c r="H7201" s="8"/>
      <c r="I7201" s="8">
        <v>2015</v>
      </c>
      <c r="J7201" s="1" t="s">
        <v>768</v>
      </c>
      <c r="K7201" s="9">
        <v>4400</v>
      </c>
      <c r="L7201" s="10">
        <f>K7201/ VLOOKUP(A7201,Indicators!$B$1:$V$7,21,FALSE)</f>
        <v>25.780142259512285</v>
      </c>
      <c r="M7201" s="45" t="s">
        <v>782</v>
      </c>
      <c r="N7201" s="46"/>
      <c r="O7201" s="11"/>
      <c r="P7201" s="11"/>
      <c r="Q7201" s="8" t="str">
        <f t="shared" si="0"/>
        <v/>
      </c>
      <c r="R7201" s="1" t="s">
        <v>158</v>
      </c>
      <c r="S7201" s="1" t="s">
        <v>56</v>
      </c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11"/>
      <c r="AG7201" s="11"/>
      <c r="AH7201" s="11"/>
      <c r="AI7201" s="11"/>
      <c r="AJ7201" s="11"/>
      <c r="AK7201" s="11"/>
      <c r="AL7201" s="11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5"/>
      <c r="AX7201" s="5"/>
      <c r="AY7201" s="5"/>
      <c r="AZ7201" s="5"/>
      <c r="BA7201" s="5"/>
      <c r="BB7201" s="5"/>
      <c r="BC7201" s="5"/>
      <c r="BD7201" s="5"/>
      <c r="BE7201" s="5"/>
      <c r="BF7201" s="5"/>
      <c r="BG7201" s="5"/>
      <c r="BH7201" s="5"/>
      <c r="BI7201" s="5"/>
      <c r="BJ7201" s="5"/>
      <c r="BK7201" s="5"/>
      <c r="BL7201" s="5"/>
      <c r="BM7201" s="5"/>
      <c r="BN7201" s="5"/>
      <c r="BO7201" s="5"/>
      <c r="BP7201" s="5"/>
      <c r="BQ7201" s="5"/>
      <c r="BR7201" s="5"/>
      <c r="BS7201" s="5"/>
      <c r="BT7201" s="5"/>
      <c r="BU7201" s="5"/>
      <c r="BV7201" s="5"/>
      <c r="BW7201" s="5"/>
      <c r="BX7201" s="5"/>
    </row>
    <row r="7202" spans="1:76" x14ac:dyDescent="0.2">
      <c r="A7202" s="1" t="s">
        <v>22</v>
      </c>
      <c r="B7202" s="1" t="s">
        <v>158</v>
      </c>
      <c r="C7202" s="1" t="s">
        <v>852</v>
      </c>
      <c r="D7202" s="1" t="s">
        <v>777</v>
      </c>
      <c r="E7202" s="1" t="s">
        <v>2</v>
      </c>
      <c r="F7202" s="1" t="s">
        <v>1132</v>
      </c>
      <c r="G7202" s="1" t="s">
        <v>73</v>
      </c>
      <c r="H7202" s="8"/>
      <c r="I7202" s="8">
        <v>2015</v>
      </c>
      <c r="J7202" s="1" t="s">
        <v>768</v>
      </c>
      <c r="K7202" s="9">
        <v>5000</v>
      </c>
      <c r="L7202" s="10">
        <f>K7202/ VLOOKUP(A7202,Indicators!$B$1:$V$7,21,FALSE)</f>
        <v>29.295616203991234</v>
      </c>
      <c r="M7202" s="45" t="s">
        <v>782</v>
      </c>
      <c r="N7202" s="46"/>
      <c r="O7202" s="11"/>
      <c r="P7202" s="11"/>
      <c r="Q7202" s="8" t="str">
        <f t="shared" si="0"/>
        <v/>
      </c>
      <c r="R7202" s="1" t="s">
        <v>158</v>
      </c>
      <c r="S7202" s="1" t="s">
        <v>56</v>
      </c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  <c r="AF7202" s="11"/>
      <c r="AG7202" s="11"/>
      <c r="AH7202" s="11"/>
      <c r="AI7202" s="11"/>
      <c r="AJ7202" s="11"/>
      <c r="AK7202" s="11"/>
      <c r="AL7202" s="11"/>
      <c r="AM7202" s="5"/>
      <c r="AN7202" s="5"/>
      <c r="AO7202" s="5"/>
      <c r="AP7202" s="5"/>
      <c r="AQ7202" s="5"/>
      <c r="AR7202" s="5"/>
      <c r="AS7202" s="5"/>
      <c r="AT7202" s="5"/>
      <c r="AU7202" s="5"/>
      <c r="AV7202" s="5"/>
      <c r="AW7202" s="5"/>
      <c r="AX7202" s="5"/>
      <c r="AY7202" s="5"/>
      <c r="AZ7202" s="5"/>
      <c r="BA7202" s="5"/>
      <c r="BB7202" s="5"/>
      <c r="BC7202" s="5"/>
      <c r="BD7202" s="5"/>
      <c r="BE7202" s="5"/>
      <c r="BF7202" s="5"/>
      <c r="BG7202" s="5"/>
      <c r="BH7202" s="5"/>
      <c r="BI7202" s="5"/>
      <c r="BJ7202" s="5"/>
      <c r="BK7202" s="5"/>
      <c r="BL7202" s="5"/>
      <c r="BM7202" s="5"/>
      <c r="BN7202" s="5"/>
      <c r="BO7202" s="5"/>
      <c r="BP7202" s="5"/>
      <c r="BQ7202" s="5"/>
      <c r="BR7202" s="5"/>
      <c r="BS7202" s="5"/>
      <c r="BT7202" s="5"/>
      <c r="BU7202" s="5"/>
      <c r="BV7202" s="5"/>
      <c r="BW7202" s="5"/>
      <c r="BX7202" s="5"/>
    </row>
    <row r="7203" spans="1:76" x14ac:dyDescent="0.2">
      <c r="A7203" s="1" t="s">
        <v>22</v>
      </c>
      <c r="B7203" s="1" t="s">
        <v>107</v>
      </c>
      <c r="C7203" s="1" t="s">
        <v>855</v>
      </c>
      <c r="D7203" s="1" t="s">
        <v>777</v>
      </c>
      <c r="E7203" s="1" t="s">
        <v>2</v>
      </c>
      <c r="F7203" s="1" t="s">
        <v>1132</v>
      </c>
      <c r="G7203" s="1" t="s">
        <v>73</v>
      </c>
      <c r="H7203" s="8"/>
      <c r="I7203" s="8">
        <v>2015</v>
      </c>
      <c r="J7203" s="1" t="s">
        <v>768</v>
      </c>
      <c r="K7203" s="8">
        <v>466</v>
      </c>
      <c r="L7203" s="10">
        <f>K7203/ VLOOKUP(A7203,Indicators!$B$1:$V$7,21,FALSE)</f>
        <v>2.7303514302119831</v>
      </c>
      <c r="M7203" s="11"/>
      <c r="N7203" s="11"/>
      <c r="O7203" s="11"/>
      <c r="P7203" s="11"/>
      <c r="Q7203" s="8" t="str">
        <f t="shared" si="0"/>
        <v/>
      </c>
      <c r="R7203" s="1" t="s">
        <v>103</v>
      </c>
      <c r="S7203" s="1" t="s">
        <v>43</v>
      </c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  <c r="AF7203" s="11"/>
      <c r="AG7203" s="11"/>
      <c r="AH7203" s="11"/>
      <c r="AI7203" s="11"/>
      <c r="AJ7203" s="11"/>
      <c r="AK7203" s="11"/>
      <c r="AL7203" s="11"/>
      <c r="AM7203" s="5"/>
      <c r="AN7203" s="5"/>
      <c r="AO7203" s="5"/>
      <c r="AP7203" s="5"/>
      <c r="AQ7203" s="5"/>
      <c r="AR7203" s="5"/>
      <c r="AS7203" s="5"/>
      <c r="AT7203" s="5"/>
      <c r="AU7203" s="5"/>
      <c r="AV7203" s="5"/>
      <c r="AW7203" s="5"/>
      <c r="AX7203" s="5"/>
      <c r="AY7203" s="5"/>
      <c r="AZ7203" s="5"/>
      <c r="BA7203" s="5"/>
      <c r="BB7203" s="5"/>
      <c r="BC7203" s="5"/>
      <c r="BD7203" s="5"/>
      <c r="BE7203" s="5"/>
      <c r="BF7203" s="5"/>
      <c r="BG7203" s="5"/>
      <c r="BH7203" s="5"/>
      <c r="BI7203" s="5"/>
      <c r="BJ7203" s="5"/>
      <c r="BK7203" s="5"/>
      <c r="BL7203" s="5"/>
      <c r="BM7203" s="5"/>
      <c r="BN7203" s="5"/>
      <c r="BO7203" s="5"/>
      <c r="BP7203" s="5"/>
      <c r="BQ7203" s="5"/>
      <c r="BR7203" s="5"/>
      <c r="BS7203" s="5"/>
      <c r="BT7203" s="5"/>
      <c r="BU7203" s="5"/>
      <c r="BV7203" s="5"/>
      <c r="BW7203" s="5"/>
      <c r="BX7203" s="5"/>
    </row>
    <row r="7204" spans="1:76" x14ac:dyDescent="0.2">
      <c r="A7204" s="1" t="s">
        <v>22</v>
      </c>
      <c r="B7204" s="1" t="s">
        <v>809</v>
      </c>
      <c r="C7204" s="1" t="s">
        <v>815</v>
      </c>
      <c r="D7204" s="1" t="s">
        <v>777</v>
      </c>
      <c r="E7204" s="1" t="s">
        <v>2</v>
      </c>
      <c r="F7204" s="1" t="s">
        <v>1132</v>
      </c>
      <c r="G7204" s="1" t="s">
        <v>73</v>
      </c>
      <c r="H7204" s="8"/>
      <c r="I7204" s="8">
        <v>2015</v>
      </c>
      <c r="J7204" s="1" t="s">
        <v>768</v>
      </c>
      <c r="K7204" s="8">
        <v>300</v>
      </c>
      <c r="L7204" s="10">
        <f>K7204/ VLOOKUP(A7204,Indicators!$B$1:$V$7,21,FALSE)</f>
        <v>1.757736972239474</v>
      </c>
      <c r="M7204" s="11"/>
      <c r="N7204" s="11"/>
      <c r="O7204" s="11"/>
      <c r="P7204" s="11"/>
      <c r="Q7204" s="8" t="str">
        <f t="shared" si="0"/>
        <v/>
      </c>
      <c r="R7204" s="1" t="s">
        <v>109</v>
      </c>
      <c r="S7204" s="1" t="s">
        <v>35</v>
      </c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11"/>
      <c r="AG7204" s="11"/>
      <c r="AH7204" s="11"/>
      <c r="AI7204" s="11"/>
      <c r="AJ7204" s="11"/>
      <c r="AK7204" s="11"/>
      <c r="AL7204" s="11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5"/>
      <c r="AX7204" s="5"/>
      <c r="AY7204" s="5"/>
      <c r="AZ7204" s="5"/>
      <c r="BA7204" s="5"/>
      <c r="BB7204" s="5"/>
      <c r="BC7204" s="5"/>
      <c r="BD7204" s="5"/>
      <c r="BE7204" s="5"/>
      <c r="BF7204" s="5"/>
      <c r="BG7204" s="5"/>
      <c r="BH7204" s="5"/>
      <c r="BI7204" s="5"/>
      <c r="BJ7204" s="5"/>
      <c r="BK7204" s="5"/>
      <c r="BL7204" s="5"/>
      <c r="BM7204" s="5"/>
      <c r="BN7204" s="5"/>
      <c r="BO7204" s="5"/>
      <c r="BP7204" s="5"/>
      <c r="BQ7204" s="5"/>
      <c r="BR7204" s="5"/>
      <c r="BS7204" s="5"/>
      <c r="BT7204" s="5"/>
      <c r="BU7204" s="5"/>
      <c r="BV7204" s="5"/>
      <c r="BW7204" s="5"/>
      <c r="BX7204" s="5"/>
    </row>
    <row r="7205" spans="1:76" x14ac:dyDescent="0.2">
      <c r="A7205" s="1" t="s">
        <v>22</v>
      </c>
      <c r="B7205" s="1" t="s">
        <v>809</v>
      </c>
      <c r="C7205" s="1" t="s">
        <v>813</v>
      </c>
      <c r="D7205" s="1" t="s">
        <v>777</v>
      </c>
      <c r="E7205" s="1" t="s">
        <v>2</v>
      </c>
      <c r="F7205" s="1" t="s">
        <v>1132</v>
      </c>
      <c r="G7205" s="1" t="s">
        <v>73</v>
      </c>
      <c r="H7205" s="8"/>
      <c r="I7205" s="8">
        <v>2015</v>
      </c>
      <c r="J7205" s="1" t="s">
        <v>768</v>
      </c>
      <c r="K7205" s="8">
        <v>400</v>
      </c>
      <c r="L7205" s="10">
        <f>K7205/ VLOOKUP(A7205,Indicators!$B$1:$V$7,21,FALSE)</f>
        <v>2.3436492963192985</v>
      </c>
      <c r="M7205" s="11"/>
      <c r="N7205" s="11"/>
      <c r="O7205" s="11"/>
      <c r="P7205" s="11"/>
      <c r="Q7205" s="8" t="str">
        <f t="shared" si="0"/>
        <v/>
      </c>
      <c r="R7205" s="1" t="s">
        <v>271</v>
      </c>
      <c r="S7205" s="1" t="s">
        <v>55</v>
      </c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  <c r="AF7205" s="11"/>
      <c r="AG7205" s="11"/>
      <c r="AH7205" s="11"/>
      <c r="AI7205" s="11"/>
      <c r="AJ7205" s="11"/>
      <c r="AK7205" s="11"/>
      <c r="AL7205" s="11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5"/>
      <c r="AX7205" s="5"/>
      <c r="AY7205" s="5"/>
      <c r="AZ7205" s="5"/>
      <c r="BA7205" s="5"/>
      <c r="BB7205" s="5"/>
      <c r="BC7205" s="5"/>
      <c r="BD7205" s="5"/>
      <c r="BE7205" s="5"/>
      <c r="BF7205" s="5"/>
      <c r="BG7205" s="5"/>
      <c r="BH7205" s="5"/>
      <c r="BI7205" s="5"/>
      <c r="BJ7205" s="5"/>
      <c r="BK7205" s="5"/>
      <c r="BL7205" s="5"/>
      <c r="BM7205" s="5"/>
      <c r="BN7205" s="5"/>
      <c r="BO7205" s="5"/>
      <c r="BP7205" s="5"/>
      <c r="BQ7205" s="5"/>
      <c r="BR7205" s="5"/>
      <c r="BS7205" s="5"/>
      <c r="BT7205" s="5"/>
      <c r="BU7205" s="5"/>
      <c r="BV7205" s="5"/>
      <c r="BW7205" s="5"/>
      <c r="BX7205" s="5"/>
    </row>
    <row r="7206" spans="1:76" x14ac:dyDescent="0.2">
      <c r="A7206" s="1" t="s">
        <v>22</v>
      </c>
      <c r="B7206" s="1" t="s">
        <v>809</v>
      </c>
      <c r="C7206" s="1" t="s">
        <v>910</v>
      </c>
      <c r="D7206" s="1" t="s">
        <v>777</v>
      </c>
      <c r="E7206" s="1" t="s">
        <v>2</v>
      </c>
      <c r="F7206" s="1" t="s">
        <v>1132</v>
      </c>
      <c r="G7206" s="1" t="s">
        <v>73</v>
      </c>
      <c r="H7206" s="8"/>
      <c r="I7206" s="8">
        <v>2015</v>
      </c>
      <c r="J7206" s="1" t="s">
        <v>768</v>
      </c>
      <c r="K7206" s="9">
        <v>1400</v>
      </c>
      <c r="L7206" s="10">
        <f>K7206/ VLOOKUP(A7206,Indicators!$B$1:$V$7,21,FALSE)</f>
        <v>8.2027725371175446</v>
      </c>
      <c r="M7206" s="11"/>
      <c r="N7206" s="11"/>
      <c r="O7206" s="11"/>
      <c r="P7206" s="11"/>
      <c r="Q7206" s="8" t="str">
        <f t="shared" si="0"/>
        <v/>
      </c>
      <c r="R7206" s="1" t="s">
        <v>94</v>
      </c>
      <c r="S7206" s="1" t="s">
        <v>83</v>
      </c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  <c r="AD7206" s="11"/>
      <c r="AE7206" s="11"/>
      <c r="AF7206" s="11"/>
      <c r="AG7206" s="11"/>
      <c r="AH7206" s="11"/>
      <c r="AI7206" s="11"/>
      <c r="AJ7206" s="11"/>
      <c r="AK7206" s="11"/>
      <c r="AL7206" s="11"/>
      <c r="AM7206" s="5"/>
      <c r="AN7206" s="5"/>
      <c r="AO7206" s="5"/>
      <c r="AP7206" s="5"/>
      <c r="AQ7206" s="5"/>
      <c r="AR7206" s="5"/>
      <c r="AS7206" s="5"/>
      <c r="AT7206" s="5"/>
      <c r="AU7206" s="5"/>
      <c r="AV7206" s="5"/>
      <c r="AW7206" s="5"/>
      <c r="AX7206" s="5"/>
      <c r="AY7206" s="5"/>
      <c r="AZ7206" s="5"/>
      <c r="BA7206" s="5"/>
      <c r="BB7206" s="5"/>
      <c r="BC7206" s="5"/>
      <c r="BD7206" s="5"/>
      <c r="BE7206" s="5"/>
      <c r="BF7206" s="5"/>
      <c r="BG7206" s="5"/>
      <c r="BH7206" s="5"/>
      <c r="BI7206" s="5"/>
      <c r="BJ7206" s="5"/>
      <c r="BK7206" s="5"/>
      <c r="BL7206" s="5"/>
      <c r="BM7206" s="5"/>
      <c r="BN7206" s="5"/>
      <c r="BO7206" s="5"/>
      <c r="BP7206" s="5"/>
      <c r="BQ7206" s="5"/>
      <c r="BR7206" s="5"/>
      <c r="BS7206" s="5"/>
      <c r="BT7206" s="5"/>
      <c r="BU7206" s="5"/>
      <c r="BV7206" s="5"/>
      <c r="BW7206" s="5"/>
      <c r="BX7206" s="5"/>
    </row>
    <row r="7207" spans="1:76" x14ac:dyDescent="0.2">
      <c r="A7207" s="1" t="s">
        <v>22</v>
      </c>
      <c r="B7207" s="1" t="s">
        <v>75</v>
      </c>
      <c r="C7207" s="1" t="s">
        <v>965</v>
      </c>
      <c r="D7207" s="1" t="s">
        <v>777</v>
      </c>
      <c r="E7207" s="1" t="s">
        <v>2</v>
      </c>
      <c r="F7207" s="1" t="s">
        <v>1132</v>
      </c>
      <c r="G7207" s="1" t="s">
        <v>73</v>
      </c>
      <c r="H7207" s="8"/>
      <c r="I7207" s="8">
        <v>2015</v>
      </c>
      <c r="J7207" s="1" t="s">
        <v>768</v>
      </c>
      <c r="K7207" s="8">
        <v>153</v>
      </c>
      <c r="L7207" s="10">
        <f>K7207/ VLOOKUP(A7207,Indicators!$B$1:$V$7,21,FALSE)</f>
        <v>0.89644585584213177</v>
      </c>
      <c r="M7207" s="11"/>
      <c r="N7207" s="11"/>
      <c r="O7207" s="11"/>
      <c r="P7207" s="11"/>
      <c r="Q7207" s="8" t="str">
        <f t="shared" si="0"/>
        <v/>
      </c>
      <c r="R7207" s="1" t="s">
        <v>95</v>
      </c>
      <c r="S7207" s="1" t="s">
        <v>75</v>
      </c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  <c r="AF7207" s="11"/>
      <c r="AG7207" s="11"/>
      <c r="AH7207" s="11"/>
      <c r="AI7207" s="11"/>
      <c r="AJ7207" s="11"/>
      <c r="AK7207" s="11"/>
      <c r="AL7207" s="11"/>
      <c r="AM7207" s="5"/>
      <c r="AN7207" s="5"/>
      <c r="AO7207" s="5"/>
      <c r="AP7207" s="5"/>
      <c r="AQ7207" s="5"/>
      <c r="AR7207" s="5"/>
      <c r="AS7207" s="5"/>
      <c r="AT7207" s="5"/>
      <c r="AU7207" s="5"/>
      <c r="AV7207" s="5"/>
      <c r="AW7207" s="5"/>
      <c r="AX7207" s="5"/>
      <c r="AY7207" s="5"/>
      <c r="AZ7207" s="5"/>
      <c r="BA7207" s="5"/>
      <c r="BB7207" s="5"/>
      <c r="BC7207" s="5"/>
      <c r="BD7207" s="5"/>
      <c r="BE7207" s="5"/>
      <c r="BF7207" s="5"/>
      <c r="BG7207" s="5"/>
      <c r="BH7207" s="5"/>
      <c r="BI7207" s="5"/>
      <c r="BJ7207" s="5"/>
      <c r="BK7207" s="5"/>
      <c r="BL7207" s="5"/>
      <c r="BM7207" s="5"/>
      <c r="BN7207" s="5"/>
      <c r="BO7207" s="5"/>
      <c r="BP7207" s="5"/>
      <c r="BQ7207" s="5"/>
      <c r="BR7207" s="5"/>
      <c r="BS7207" s="5"/>
      <c r="BT7207" s="5"/>
      <c r="BU7207" s="5"/>
      <c r="BV7207" s="5"/>
      <c r="BW7207" s="5"/>
      <c r="BX7207" s="5"/>
    </row>
    <row r="7208" spans="1:76" x14ac:dyDescent="0.2">
      <c r="A7208" s="1" t="s">
        <v>22</v>
      </c>
      <c r="B7208" s="1" t="s">
        <v>75</v>
      </c>
      <c r="C7208" s="1" t="s">
        <v>949</v>
      </c>
      <c r="D7208" s="1" t="s">
        <v>777</v>
      </c>
      <c r="E7208" s="1" t="s">
        <v>2</v>
      </c>
      <c r="F7208" s="1" t="s">
        <v>1132</v>
      </c>
      <c r="G7208" s="1" t="s">
        <v>73</v>
      </c>
      <c r="H7208" s="8"/>
      <c r="I7208" s="8">
        <v>2015</v>
      </c>
      <c r="J7208" s="1" t="s">
        <v>768</v>
      </c>
      <c r="K7208" s="8">
        <v>500</v>
      </c>
      <c r="L7208" s="10">
        <f>K7208/ VLOOKUP(A7208,Indicators!$B$1:$V$7,21,FALSE)</f>
        <v>2.9295616203991233</v>
      </c>
      <c r="M7208" s="11"/>
      <c r="N7208" s="11"/>
      <c r="O7208" s="11"/>
      <c r="P7208" s="11"/>
      <c r="Q7208" s="8" t="str">
        <f t="shared" si="0"/>
        <v/>
      </c>
      <c r="R7208" s="1" t="s">
        <v>95</v>
      </c>
      <c r="S7208" s="1" t="s">
        <v>75</v>
      </c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/>
      <c r="AK7208" s="11"/>
      <c r="AL7208" s="11"/>
      <c r="AM7208" s="5"/>
      <c r="AN7208" s="5"/>
      <c r="AO7208" s="5"/>
      <c r="AP7208" s="5"/>
      <c r="AQ7208" s="5"/>
      <c r="AR7208" s="5"/>
      <c r="AS7208" s="5"/>
      <c r="AT7208" s="5"/>
      <c r="AU7208" s="5"/>
      <c r="AV7208" s="5"/>
      <c r="AW7208" s="5"/>
      <c r="AX7208" s="5"/>
      <c r="AY7208" s="5"/>
      <c r="AZ7208" s="5"/>
      <c r="BA7208" s="5"/>
      <c r="BB7208" s="5"/>
      <c r="BC7208" s="5"/>
      <c r="BD7208" s="5"/>
      <c r="BE7208" s="5"/>
      <c r="BF7208" s="5"/>
      <c r="BG7208" s="5"/>
      <c r="BH7208" s="5"/>
      <c r="BI7208" s="5"/>
      <c r="BJ7208" s="5"/>
      <c r="BK7208" s="5"/>
      <c r="BL7208" s="5"/>
      <c r="BM7208" s="5"/>
      <c r="BN7208" s="5"/>
      <c r="BO7208" s="5"/>
      <c r="BP7208" s="5"/>
      <c r="BQ7208" s="5"/>
      <c r="BR7208" s="5"/>
      <c r="BS7208" s="5"/>
      <c r="BT7208" s="5"/>
      <c r="BU7208" s="5"/>
      <c r="BV7208" s="5"/>
      <c r="BW7208" s="5"/>
      <c r="BX7208" s="5"/>
    </row>
    <row r="7209" spans="1:76" x14ac:dyDescent="0.2">
      <c r="A7209" s="1" t="s">
        <v>22</v>
      </c>
      <c r="B7209" s="1" t="s">
        <v>75</v>
      </c>
      <c r="C7209" s="1" t="s">
        <v>977</v>
      </c>
      <c r="D7209" s="1" t="s">
        <v>777</v>
      </c>
      <c r="E7209" s="1" t="s">
        <v>2</v>
      </c>
      <c r="F7209" s="1" t="s">
        <v>1132</v>
      </c>
      <c r="G7209" s="1" t="s">
        <v>73</v>
      </c>
      <c r="H7209" s="8"/>
      <c r="I7209" s="8">
        <v>2015</v>
      </c>
      <c r="J7209" s="1" t="s">
        <v>768</v>
      </c>
      <c r="K7209" s="8">
        <v>600</v>
      </c>
      <c r="L7209" s="10">
        <f>K7209/ VLOOKUP(A7209,Indicators!$B$1:$V$7,21,FALSE)</f>
        <v>3.515473944478948</v>
      </c>
      <c r="M7209" s="11"/>
      <c r="N7209" s="11"/>
      <c r="O7209" s="11"/>
      <c r="P7209" s="11"/>
      <c r="Q7209" s="8" t="str">
        <f t="shared" si="0"/>
        <v/>
      </c>
      <c r="R7209" s="1" t="s">
        <v>95</v>
      </c>
      <c r="S7209" s="1" t="s">
        <v>75</v>
      </c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11"/>
      <c r="AG7209" s="11"/>
      <c r="AH7209" s="11"/>
      <c r="AI7209" s="11"/>
      <c r="AJ7209" s="11"/>
      <c r="AK7209" s="11"/>
      <c r="AL7209" s="11"/>
      <c r="AM7209" s="5"/>
      <c r="AN7209" s="5"/>
      <c r="AO7209" s="5"/>
      <c r="AP7209" s="5"/>
      <c r="AQ7209" s="5"/>
      <c r="AR7209" s="5"/>
      <c r="AS7209" s="5"/>
      <c r="AT7209" s="5"/>
      <c r="AU7209" s="5"/>
      <c r="AV7209" s="5"/>
      <c r="AW7209" s="5"/>
      <c r="AX7209" s="5"/>
      <c r="AY7209" s="5"/>
      <c r="AZ7209" s="5"/>
      <c r="BA7209" s="5"/>
      <c r="BB7209" s="5"/>
      <c r="BC7209" s="5"/>
      <c r="BD7209" s="5"/>
      <c r="BE7209" s="5"/>
      <c r="BF7209" s="5"/>
      <c r="BG7209" s="5"/>
      <c r="BH7209" s="5"/>
      <c r="BI7209" s="5"/>
      <c r="BJ7209" s="5"/>
      <c r="BK7209" s="5"/>
      <c r="BL7209" s="5"/>
      <c r="BM7209" s="5"/>
      <c r="BN7209" s="5"/>
      <c r="BO7209" s="5"/>
      <c r="BP7209" s="5"/>
      <c r="BQ7209" s="5"/>
      <c r="BR7209" s="5"/>
      <c r="BS7209" s="5"/>
      <c r="BT7209" s="5"/>
      <c r="BU7209" s="5"/>
      <c r="BV7209" s="5"/>
      <c r="BW7209" s="5"/>
      <c r="BX7209" s="5"/>
    </row>
    <row r="7210" spans="1:76" x14ac:dyDescent="0.2">
      <c r="A7210" s="1" t="s">
        <v>22</v>
      </c>
      <c r="B7210" s="1" t="s">
        <v>75</v>
      </c>
      <c r="C7210" s="1" t="s">
        <v>862</v>
      </c>
      <c r="D7210" s="1" t="s">
        <v>777</v>
      </c>
      <c r="E7210" s="1" t="s">
        <v>2</v>
      </c>
      <c r="F7210" s="1" t="s">
        <v>1132</v>
      </c>
      <c r="G7210" s="1" t="s">
        <v>73</v>
      </c>
      <c r="H7210" s="8"/>
      <c r="I7210" s="8">
        <v>2015</v>
      </c>
      <c r="J7210" s="1" t="s">
        <v>768</v>
      </c>
      <c r="K7210" s="8">
        <v>644</v>
      </c>
      <c r="L7210" s="10">
        <f>K7210/ VLOOKUP(A7210,Indicators!$B$1:$V$7,21,FALSE)</f>
        <v>3.7732753670740711</v>
      </c>
      <c r="M7210" s="11"/>
      <c r="N7210" s="11"/>
      <c r="O7210" s="11"/>
      <c r="P7210" s="11"/>
      <c r="Q7210" s="8" t="str">
        <f t="shared" si="0"/>
        <v/>
      </c>
      <c r="R7210" s="1" t="s">
        <v>95</v>
      </c>
      <c r="S7210" s="1" t="s">
        <v>75</v>
      </c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  <c r="AF7210" s="11"/>
      <c r="AG7210" s="11"/>
      <c r="AH7210" s="11"/>
      <c r="AI7210" s="11"/>
      <c r="AJ7210" s="11"/>
      <c r="AK7210" s="11"/>
      <c r="AL7210" s="11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5"/>
      <c r="AX7210" s="5"/>
      <c r="AY7210" s="5"/>
      <c r="AZ7210" s="5"/>
      <c r="BA7210" s="5"/>
      <c r="BB7210" s="5"/>
      <c r="BC7210" s="5"/>
      <c r="BD7210" s="5"/>
      <c r="BE7210" s="5"/>
      <c r="BF7210" s="5"/>
      <c r="BG7210" s="5"/>
      <c r="BH7210" s="5"/>
      <c r="BI7210" s="5"/>
      <c r="BJ7210" s="5"/>
      <c r="BK7210" s="5"/>
      <c r="BL7210" s="5"/>
      <c r="BM7210" s="5"/>
      <c r="BN7210" s="5"/>
      <c r="BO7210" s="5"/>
      <c r="BP7210" s="5"/>
      <c r="BQ7210" s="5"/>
      <c r="BR7210" s="5"/>
      <c r="BS7210" s="5"/>
      <c r="BT7210" s="5"/>
      <c r="BU7210" s="5"/>
      <c r="BV7210" s="5"/>
      <c r="BW7210" s="5"/>
      <c r="BX7210" s="5"/>
    </row>
    <row r="7211" spans="1:76" x14ac:dyDescent="0.2">
      <c r="A7211" s="1" t="s">
        <v>22</v>
      </c>
      <c r="B7211" s="1" t="s">
        <v>75</v>
      </c>
      <c r="C7211" s="1" t="s">
        <v>955</v>
      </c>
      <c r="D7211" s="1" t="s">
        <v>777</v>
      </c>
      <c r="E7211" s="1" t="s">
        <v>2</v>
      </c>
      <c r="F7211" s="1" t="s">
        <v>1132</v>
      </c>
      <c r="G7211" s="1" t="s">
        <v>73</v>
      </c>
      <c r="H7211" s="8"/>
      <c r="I7211" s="8">
        <v>2015</v>
      </c>
      <c r="J7211" s="1" t="s">
        <v>768</v>
      </c>
      <c r="K7211" s="8">
        <v>780</v>
      </c>
      <c r="L7211" s="10">
        <f>K7211/ VLOOKUP(A7211,Indicators!$B$1:$V$7,21,FALSE)</f>
        <v>4.5701161278226321</v>
      </c>
      <c r="M7211" s="11"/>
      <c r="N7211" s="11"/>
      <c r="O7211" s="11"/>
      <c r="P7211" s="11"/>
      <c r="Q7211" s="8" t="str">
        <f t="shared" si="0"/>
        <v/>
      </c>
      <c r="R7211" s="1" t="s">
        <v>95</v>
      </c>
      <c r="S7211" s="1" t="s">
        <v>75</v>
      </c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/>
      <c r="AK7211" s="11"/>
      <c r="AL7211" s="11"/>
      <c r="AM7211" s="5"/>
      <c r="AN7211" s="5"/>
      <c r="AO7211" s="5"/>
      <c r="AP7211" s="5"/>
      <c r="AQ7211" s="5"/>
      <c r="AR7211" s="5"/>
      <c r="AS7211" s="5"/>
      <c r="AT7211" s="5"/>
      <c r="AU7211" s="5"/>
      <c r="AV7211" s="5"/>
      <c r="AW7211" s="5"/>
      <c r="AX7211" s="5"/>
      <c r="AY7211" s="5"/>
      <c r="AZ7211" s="5"/>
      <c r="BA7211" s="5"/>
      <c r="BB7211" s="5"/>
      <c r="BC7211" s="5"/>
      <c r="BD7211" s="5"/>
      <c r="BE7211" s="5"/>
      <c r="BF7211" s="5"/>
      <c r="BG7211" s="5"/>
      <c r="BH7211" s="5"/>
      <c r="BI7211" s="5"/>
      <c r="BJ7211" s="5"/>
      <c r="BK7211" s="5"/>
      <c r="BL7211" s="5"/>
      <c r="BM7211" s="5"/>
      <c r="BN7211" s="5"/>
      <c r="BO7211" s="5"/>
      <c r="BP7211" s="5"/>
      <c r="BQ7211" s="5"/>
      <c r="BR7211" s="5"/>
      <c r="BS7211" s="5"/>
      <c r="BT7211" s="5"/>
      <c r="BU7211" s="5"/>
      <c r="BV7211" s="5"/>
      <c r="BW7211" s="5"/>
      <c r="BX7211" s="5"/>
    </row>
    <row r="7212" spans="1:76" x14ac:dyDescent="0.2">
      <c r="A7212" s="1" t="s">
        <v>22</v>
      </c>
      <c r="B7212" s="1" t="s">
        <v>75</v>
      </c>
      <c r="C7212" s="1" t="s">
        <v>1047</v>
      </c>
      <c r="D7212" s="1" t="s">
        <v>777</v>
      </c>
      <c r="E7212" s="1" t="s">
        <v>2</v>
      </c>
      <c r="F7212" s="1" t="s">
        <v>1132</v>
      </c>
      <c r="G7212" s="1" t="s">
        <v>73</v>
      </c>
      <c r="H7212" s="8"/>
      <c r="I7212" s="8">
        <v>2015</v>
      </c>
      <c r="J7212" s="1" t="s">
        <v>768</v>
      </c>
      <c r="K7212" s="9">
        <v>1084</v>
      </c>
      <c r="L7212" s="10">
        <f>K7212/ VLOOKUP(A7212,Indicators!$B$1:$V$7,21,FALSE)</f>
        <v>6.3512895930252995</v>
      </c>
      <c r="M7212" s="11"/>
      <c r="N7212" s="11"/>
      <c r="O7212" s="11"/>
      <c r="P7212" s="11"/>
      <c r="Q7212" s="8" t="str">
        <f t="shared" si="0"/>
        <v/>
      </c>
      <c r="R7212" s="1" t="s">
        <v>95</v>
      </c>
      <c r="S7212" s="1" t="s">
        <v>75</v>
      </c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  <c r="AF7212" s="11"/>
      <c r="AG7212" s="11"/>
      <c r="AH7212" s="11"/>
      <c r="AI7212" s="11"/>
      <c r="AJ7212" s="11"/>
      <c r="AK7212" s="11"/>
      <c r="AL7212" s="11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5"/>
      <c r="AX7212" s="5"/>
      <c r="AY7212" s="5"/>
      <c r="AZ7212" s="5"/>
      <c r="BA7212" s="5"/>
      <c r="BB7212" s="5"/>
      <c r="BC7212" s="5"/>
      <c r="BD7212" s="5"/>
      <c r="BE7212" s="5"/>
      <c r="BF7212" s="5"/>
      <c r="BG7212" s="5"/>
      <c r="BH7212" s="5"/>
      <c r="BI7212" s="5"/>
      <c r="BJ7212" s="5"/>
      <c r="BK7212" s="5"/>
      <c r="BL7212" s="5"/>
      <c r="BM7212" s="5"/>
      <c r="BN7212" s="5"/>
      <c r="BO7212" s="5"/>
      <c r="BP7212" s="5"/>
      <c r="BQ7212" s="5"/>
      <c r="BR7212" s="5"/>
      <c r="BS7212" s="5"/>
      <c r="BT7212" s="5"/>
      <c r="BU7212" s="5"/>
      <c r="BV7212" s="5"/>
      <c r="BW7212" s="5"/>
      <c r="BX7212" s="5"/>
    </row>
    <row r="7213" spans="1:76" x14ac:dyDescent="0.2">
      <c r="A7213" s="1" t="s">
        <v>22</v>
      </c>
      <c r="B7213" s="1" t="s">
        <v>75</v>
      </c>
      <c r="C7213" s="1" t="s">
        <v>1048</v>
      </c>
      <c r="D7213" s="1" t="s">
        <v>777</v>
      </c>
      <c r="E7213" s="1" t="s">
        <v>2</v>
      </c>
      <c r="F7213" s="1" t="s">
        <v>1132</v>
      </c>
      <c r="G7213" s="1" t="s">
        <v>73</v>
      </c>
      <c r="H7213" s="8"/>
      <c r="I7213" s="8">
        <v>2015</v>
      </c>
      <c r="J7213" s="1" t="s">
        <v>768</v>
      </c>
      <c r="K7213" s="9">
        <v>1084</v>
      </c>
      <c r="L7213" s="10">
        <f>K7213/ VLOOKUP(A7213,Indicators!$B$1:$V$7,21,FALSE)</f>
        <v>6.3512895930252995</v>
      </c>
      <c r="M7213" s="11"/>
      <c r="N7213" s="11"/>
      <c r="O7213" s="11"/>
      <c r="P7213" s="11"/>
      <c r="Q7213" s="8" t="str">
        <f t="shared" si="0"/>
        <v/>
      </c>
      <c r="R7213" s="1" t="s">
        <v>95</v>
      </c>
      <c r="S7213" s="1" t="s">
        <v>75</v>
      </c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  <c r="AF7213" s="11"/>
      <c r="AG7213" s="11"/>
      <c r="AH7213" s="11"/>
      <c r="AI7213" s="11"/>
      <c r="AJ7213" s="11"/>
      <c r="AK7213" s="11"/>
      <c r="AL7213" s="11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5"/>
      <c r="AX7213" s="5"/>
      <c r="AY7213" s="5"/>
      <c r="AZ7213" s="5"/>
      <c r="BA7213" s="5"/>
      <c r="BB7213" s="5"/>
      <c r="BC7213" s="5"/>
      <c r="BD7213" s="5"/>
      <c r="BE7213" s="5"/>
      <c r="BF7213" s="5"/>
      <c r="BG7213" s="5"/>
      <c r="BH7213" s="5"/>
      <c r="BI7213" s="5"/>
      <c r="BJ7213" s="5"/>
      <c r="BK7213" s="5"/>
      <c r="BL7213" s="5"/>
      <c r="BM7213" s="5"/>
      <c r="BN7213" s="5"/>
      <c r="BO7213" s="5"/>
      <c r="BP7213" s="5"/>
      <c r="BQ7213" s="5"/>
      <c r="BR7213" s="5"/>
      <c r="BS7213" s="5"/>
      <c r="BT7213" s="5"/>
      <c r="BU7213" s="5"/>
      <c r="BV7213" s="5"/>
      <c r="BW7213" s="5"/>
      <c r="BX7213" s="5"/>
    </row>
    <row r="7214" spans="1:76" x14ac:dyDescent="0.2">
      <c r="A7214" s="1" t="s">
        <v>22</v>
      </c>
      <c r="B7214" s="1" t="s">
        <v>75</v>
      </c>
      <c r="C7214" s="1" t="s">
        <v>820</v>
      </c>
      <c r="D7214" s="1" t="s">
        <v>777</v>
      </c>
      <c r="E7214" s="1" t="s">
        <v>2</v>
      </c>
      <c r="F7214" s="1" t="s">
        <v>1132</v>
      </c>
      <c r="G7214" s="1" t="s">
        <v>73</v>
      </c>
      <c r="H7214" s="8"/>
      <c r="I7214" s="8">
        <v>2015</v>
      </c>
      <c r="J7214" s="1" t="s">
        <v>768</v>
      </c>
      <c r="K7214" s="9">
        <v>1800</v>
      </c>
      <c r="L7214" s="10">
        <f>K7214/ VLOOKUP(A7214,Indicators!$B$1:$V$7,21,FALSE)</f>
        <v>10.546421833436844</v>
      </c>
      <c r="M7214" s="11"/>
      <c r="N7214" s="11"/>
      <c r="O7214" s="11"/>
      <c r="P7214" s="11"/>
      <c r="Q7214" s="8" t="str">
        <f t="shared" si="0"/>
        <v/>
      </c>
      <c r="R7214" s="1" t="s">
        <v>95</v>
      </c>
      <c r="S7214" s="1" t="s">
        <v>75</v>
      </c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  <c r="AF7214" s="11"/>
      <c r="AG7214" s="11"/>
      <c r="AH7214" s="11"/>
      <c r="AI7214" s="11"/>
      <c r="AJ7214" s="11"/>
      <c r="AK7214" s="11"/>
      <c r="AL7214" s="11"/>
      <c r="AM7214" s="5"/>
      <c r="AN7214" s="5"/>
      <c r="AO7214" s="5"/>
      <c r="AP7214" s="5"/>
      <c r="AQ7214" s="5"/>
      <c r="AR7214" s="5"/>
      <c r="AS7214" s="5"/>
      <c r="AT7214" s="5"/>
      <c r="AU7214" s="5"/>
      <c r="AV7214" s="5"/>
      <c r="AW7214" s="5"/>
      <c r="AX7214" s="5"/>
      <c r="AY7214" s="5"/>
      <c r="AZ7214" s="5"/>
      <c r="BA7214" s="5"/>
      <c r="BB7214" s="5"/>
      <c r="BC7214" s="5"/>
      <c r="BD7214" s="5"/>
      <c r="BE7214" s="5"/>
      <c r="BF7214" s="5"/>
      <c r="BG7214" s="5"/>
      <c r="BH7214" s="5"/>
      <c r="BI7214" s="5"/>
      <c r="BJ7214" s="5"/>
      <c r="BK7214" s="5"/>
      <c r="BL7214" s="5"/>
      <c r="BM7214" s="5"/>
      <c r="BN7214" s="5"/>
      <c r="BO7214" s="5"/>
      <c r="BP7214" s="5"/>
      <c r="BQ7214" s="5"/>
      <c r="BR7214" s="5"/>
      <c r="BS7214" s="5"/>
      <c r="BT7214" s="5"/>
      <c r="BU7214" s="5"/>
      <c r="BV7214" s="5"/>
      <c r="BW7214" s="5"/>
      <c r="BX7214" s="5"/>
    </row>
    <row r="7215" spans="1:76" x14ac:dyDescent="0.2">
      <c r="A7215" s="1" t="s">
        <v>22</v>
      </c>
      <c r="B7215" s="1" t="s">
        <v>97</v>
      </c>
      <c r="C7215" s="1" t="s">
        <v>827</v>
      </c>
      <c r="D7215" s="1" t="s">
        <v>777</v>
      </c>
      <c r="E7215" s="1" t="s">
        <v>2</v>
      </c>
      <c r="F7215" s="1" t="s">
        <v>1132</v>
      </c>
      <c r="G7215" s="1" t="s">
        <v>73</v>
      </c>
      <c r="H7215" s="8"/>
      <c r="I7215" s="8">
        <v>2015</v>
      </c>
      <c r="J7215" s="1" t="s">
        <v>768</v>
      </c>
      <c r="K7215" s="8">
        <v>300</v>
      </c>
      <c r="L7215" s="10">
        <f>K7215/ VLOOKUP(A7215,Indicators!$B$1:$V$7,21,FALSE)</f>
        <v>1.757736972239474</v>
      </c>
      <c r="M7215" s="11"/>
      <c r="N7215" s="11"/>
      <c r="O7215" s="11"/>
      <c r="P7215" s="11"/>
      <c r="Q7215" s="8" t="str">
        <f t="shared" si="0"/>
        <v/>
      </c>
      <c r="R7215" s="1" t="s">
        <v>97</v>
      </c>
      <c r="S7215" s="1" t="s">
        <v>91</v>
      </c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  <c r="AF7215" s="11"/>
      <c r="AG7215" s="11"/>
      <c r="AH7215" s="11"/>
      <c r="AI7215" s="11"/>
      <c r="AJ7215" s="11"/>
      <c r="AK7215" s="11"/>
      <c r="AL7215" s="11"/>
      <c r="AM7215" s="5"/>
      <c r="AN7215" s="5"/>
      <c r="AO7215" s="5"/>
      <c r="AP7215" s="5"/>
      <c r="AQ7215" s="5"/>
      <c r="AR7215" s="5"/>
      <c r="AS7215" s="5"/>
      <c r="AT7215" s="5"/>
      <c r="AU7215" s="5"/>
      <c r="AV7215" s="5"/>
      <c r="AW7215" s="5"/>
      <c r="AX7215" s="5"/>
      <c r="AY7215" s="5"/>
      <c r="AZ7215" s="5"/>
      <c r="BA7215" s="5"/>
      <c r="BB7215" s="5"/>
      <c r="BC7215" s="5"/>
      <c r="BD7215" s="5"/>
      <c r="BE7215" s="5"/>
      <c r="BF7215" s="5"/>
      <c r="BG7215" s="5"/>
      <c r="BH7215" s="5"/>
      <c r="BI7215" s="5"/>
      <c r="BJ7215" s="5"/>
      <c r="BK7215" s="5"/>
      <c r="BL7215" s="5"/>
      <c r="BM7215" s="5"/>
      <c r="BN7215" s="5"/>
      <c r="BO7215" s="5"/>
      <c r="BP7215" s="5"/>
      <c r="BQ7215" s="5"/>
      <c r="BR7215" s="5"/>
      <c r="BS7215" s="5"/>
      <c r="BT7215" s="5"/>
      <c r="BU7215" s="5"/>
      <c r="BV7215" s="5"/>
      <c r="BW7215" s="5"/>
      <c r="BX7215" s="5"/>
    </row>
    <row r="7216" spans="1:76" x14ac:dyDescent="0.2">
      <c r="A7216" s="1" t="s">
        <v>22</v>
      </c>
      <c r="B7216" s="1" t="s">
        <v>97</v>
      </c>
      <c r="C7216" s="1" t="s">
        <v>872</v>
      </c>
      <c r="D7216" s="1" t="s">
        <v>777</v>
      </c>
      <c r="E7216" s="1" t="s">
        <v>2</v>
      </c>
      <c r="F7216" s="1" t="s">
        <v>1132</v>
      </c>
      <c r="G7216" s="1" t="s">
        <v>73</v>
      </c>
      <c r="H7216" s="8"/>
      <c r="I7216" s="8">
        <v>2015</v>
      </c>
      <c r="J7216" s="1" t="s">
        <v>768</v>
      </c>
      <c r="K7216" s="8">
        <v>400</v>
      </c>
      <c r="L7216" s="10">
        <f>K7216/ VLOOKUP(A7216,Indicators!$B$1:$V$7,21,FALSE)</f>
        <v>2.3436492963192985</v>
      </c>
      <c r="M7216" s="11"/>
      <c r="N7216" s="11"/>
      <c r="O7216" s="11"/>
      <c r="P7216" s="11"/>
      <c r="Q7216" s="8" t="str">
        <f t="shared" si="0"/>
        <v/>
      </c>
      <c r="R7216" s="1" t="s">
        <v>97</v>
      </c>
      <c r="S7216" s="1" t="s">
        <v>45</v>
      </c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  <c r="AD7216" s="11"/>
      <c r="AE7216" s="11"/>
      <c r="AF7216" s="11"/>
      <c r="AG7216" s="11"/>
      <c r="AH7216" s="11"/>
      <c r="AI7216" s="11"/>
      <c r="AJ7216" s="11"/>
      <c r="AK7216" s="11"/>
      <c r="AL7216" s="11"/>
      <c r="AM7216" s="5"/>
      <c r="AN7216" s="5"/>
      <c r="AO7216" s="5"/>
      <c r="AP7216" s="5"/>
      <c r="AQ7216" s="5"/>
      <c r="AR7216" s="5"/>
      <c r="AS7216" s="5"/>
      <c r="AT7216" s="5"/>
      <c r="AU7216" s="5"/>
      <c r="AV7216" s="5"/>
      <c r="AW7216" s="5"/>
      <c r="AX7216" s="5"/>
      <c r="AY7216" s="5"/>
      <c r="AZ7216" s="5"/>
      <c r="BA7216" s="5"/>
      <c r="BB7216" s="5"/>
      <c r="BC7216" s="5"/>
      <c r="BD7216" s="5"/>
      <c r="BE7216" s="5"/>
      <c r="BF7216" s="5"/>
      <c r="BG7216" s="5"/>
      <c r="BH7216" s="5"/>
      <c r="BI7216" s="5"/>
      <c r="BJ7216" s="5"/>
      <c r="BK7216" s="5"/>
      <c r="BL7216" s="5"/>
      <c r="BM7216" s="5"/>
      <c r="BN7216" s="5"/>
      <c r="BO7216" s="5"/>
      <c r="BP7216" s="5"/>
      <c r="BQ7216" s="5"/>
      <c r="BR7216" s="5"/>
      <c r="BS7216" s="5"/>
      <c r="BT7216" s="5"/>
      <c r="BU7216" s="5"/>
      <c r="BV7216" s="5"/>
      <c r="BW7216" s="5"/>
      <c r="BX7216" s="5"/>
    </row>
    <row r="7217" spans="1:76" x14ac:dyDescent="0.2">
      <c r="A7217" s="1" t="s">
        <v>22</v>
      </c>
      <c r="B7217" s="1" t="s">
        <v>97</v>
      </c>
      <c r="C7217" s="1" t="s">
        <v>823</v>
      </c>
      <c r="D7217" s="1" t="s">
        <v>777</v>
      </c>
      <c r="E7217" s="1" t="s">
        <v>2</v>
      </c>
      <c r="F7217" s="1" t="s">
        <v>1132</v>
      </c>
      <c r="G7217" s="1" t="s">
        <v>73</v>
      </c>
      <c r="H7217" s="8"/>
      <c r="I7217" s="8">
        <v>2015</v>
      </c>
      <c r="J7217" s="1" t="s">
        <v>768</v>
      </c>
      <c r="K7217" s="8">
        <v>500</v>
      </c>
      <c r="L7217" s="10">
        <f>K7217/ VLOOKUP(A7217,Indicators!$B$1:$V$7,21,FALSE)</f>
        <v>2.9295616203991233</v>
      </c>
      <c r="M7217" s="11"/>
      <c r="N7217" s="11"/>
      <c r="O7217" s="11"/>
      <c r="P7217" s="11"/>
      <c r="Q7217" s="8" t="str">
        <f t="shared" si="0"/>
        <v/>
      </c>
      <c r="R7217" s="1" t="s">
        <v>97</v>
      </c>
      <c r="S7217" s="1" t="s">
        <v>45</v>
      </c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  <c r="AF7217" s="11"/>
      <c r="AG7217" s="11"/>
      <c r="AH7217" s="11"/>
      <c r="AI7217" s="11"/>
      <c r="AJ7217" s="11"/>
      <c r="AK7217" s="11"/>
      <c r="AL7217" s="11"/>
      <c r="AM7217" s="5"/>
      <c r="AN7217" s="5"/>
      <c r="AO7217" s="5"/>
      <c r="AP7217" s="5"/>
      <c r="AQ7217" s="5"/>
      <c r="AR7217" s="5"/>
      <c r="AS7217" s="5"/>
      <c r="AT7217" s="5"/>
      <c r="AU7217" s="5"/>
      <c r="AV7217" s="5"/>
      <c r="AW7217" s="5"/>
      <c r="AX7217" s="5"/>
      <c r="AY7217" s="5"/>
      <c r="AZ7217" s="5"/>
      <c r="BA7217" s="5"/>
      <c r="BB7217" s="5"/>
      <c r="BC7217" s="5"/>
      <c r="BD7217" s="5"/>
      <c r="BE7217" s="5"/>
      <c r="BF7217" s="5"/>
      <c r="BG7217" s="5"/>
      <c r="BH7217" s="5"/>
      <c r="BI7217" s="5"/>
      <c r="BJ7217" s="5"/>
      <c r="BK7217" s="5"/>
      <c r="BL7217" s="5"/>
      <c r="BM7217" s="5"/>
      <c r="BN7217" s="5"/>
      <c r="BO7217" s="5"/>
      <c r="BP7217" s="5"/>
      <c r="BQ7217" s="5"/>
      <c r="BR7217" s="5"/>
      <c r="BS7217" s="5"/>
      <c r="BT7217" s="5"/>
      <c r="BU7217" s="5"/>
      <c r="BV7217" s="5"/>
      <c r="BW7217" s="5"/>
      <c r="BX7217" s="5"/>
    </row>
    <row r="7218" spans="1:76" x14ac:dyDescent="0.2">
      <c r="A7218" s="1" t="s">
        <v>22</v>
      </c>
      <c r="B7218" s="1" t="s">
        <v>97</v>
      </c>
      <c r="C7218" s="1" t="s">
        <v>978</v>
      </c>
      <c r="D7218" s="1" t="s">
        <v>777</v>
      </c>
      <c r="E7218" s="1" t="s">
        <v>2</v>
      </c>
      <c r="F7218" s="1" t="s">
        <v>1132</v>
      </c>
      <c r="G7218" s="1" t="s">
        <v>73</v>
      </c>
      <c r="H7218" s="8"/>
      <c r="I7218" s="8">
        <v>2015</v>
      </c>
      <c r="J7218" s="1" t="s">
        <v>768</v>
      </c>
      <c r="K7218" s="8">
        <v>600</v>
      </c>
      <c r="L7218" s="10">
        <f>K7218/ VLOOKUP(A7218,Indicators!$B$1:$V$7,21,FALSE)</f>
        <v>3.515473944478948</v>
      </c>
      <c r="M7218" s="11"/>
      <c r="N7218" s="11"/>
      <c r="O7218" s="11"/>
      <c r="P7218" s="11"/>
      <c r="Q7218" s="8" t="str">
        <f t="shared" si="0"/>
        <v/>
      </c>
      <c r="R7218" s="1" t="s">
        <v>133</v>
      </c>
      <c r="S7218" s="1" t="s">
        <v>52</v>
      </c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/>
      <c r="AK7218" s="11"/>
      <c r="AL7218" s="11"/>
      <c r="AM7218" s="5"/>
      <c r="AN7218" s="5"/>
      <c r="AO7218" s="5"/>
      <c r="AP7218" s="5"/>
      <c r="AQ7218" s="5"/>
      <c r="AR7218" s="5"/>
      <c r="AS7218" s="5"/>
      <c r="AT7218" s="5"/>
      <c r="AU7218" s="5"/>
      <c r="AV7218" s="5"/>
      <c r="AW7218" s="5"/>
      <c r="AX7218" s="5"/>
      <c r="AY7218" s="5"/>
      <c r="AZ7218" s="5"/>
      <c r="BA7218" s="5"/>
      <c r="BB7218" s="5"/>
      <c r="BC7218" s="5"/>
      <c r="BD7218" s="5"/>
      <c r="BE7218" s="5"/>
      <c r="BF7218" s="5"/>
      <c r="BG7218" s="5"/>
      <c r="BH7218" s="5"/>
      <c r="BI7218" s="5"/>
      <c r="BJ7218" s="5"/>
      <c r="BK7218" s="5"/>
      <c r="BL7218" s="5"/>
      <c r="BM7218" s="5"/>
      <c r="BN7218" s="5"/>
      <c r="BO7218" s="5"/>
      <c r="BP7218" s="5"/>
      <c r="BQ7218" s="5"/>
      <c r="BR7218" s="5"/>
      <c r="BS7218" s="5"/>
      <c r="BT7218" s="5"/>
      <c r="BU7218" s="5"/>
      <c r="BV7218" s="5"/>
      <c r="BW7218" s="5"/>
      <c r="BX7218" s="5"/>
    </row>
    <row r="7219" spans="1:76" x14ac:dyDescent="0.2">
      <c r="A7219" s="1" t="s">
        <v>22</v>
      </c>
      <c r="B7219" s="1" t="s">
        <v>97</v>
      </c>
      <c r="C7219" s="1" t="s">
        <v>864</v>
      </c>
      <c r="D7219" s="1" t="s">
        <v>777</v>
      </c>
      <c r="E7219" s="1" t="s">
        <v>2</v>
      </c>
      <c r="F7219" s="1" t="s">
        <v>1132</v>
      </c>
      <c r="G7219" s="1" t="s">
        <v>73</v>
      </c>
      <c r="H7219" s="8"/>
      <c r="I7219" s="8">
        <v>2015</v>
      </c>
      <c r="J7219" s="1" t="s">
        <v>768</v>
      </c>
      <c r="K7219" s="8">
        <v>600</v>
      </c>
      <c r="L7219" s="10">
        <f>K7219/ VLOOKUP(A7219,Indicators!$B$1:$V$7,21,FALSE)</f>
        <v>3.515473944478948</v>
      </c>
      <c r="M7219" s="11"/>
      <c r="N7219" s="11"/>
      <c r="O7219" s="11"/>
      <c r="P7219" s="11"/>
      <c r="Q7219" s="8" t="str">
        <f t="shared" si="0"/>
        <v/>
      </c>
      <c r="R7219" s="1" t="s">
        <v>133</v>
      </c>
      <c r="S7219" s="1" t="s">
        <v>63</v>
      </c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  <c r="AF7219" s="11"/>
      <c r="AG7219" s="11"/>
      <c r="AH7219" s="11"/>
      <c r="AI7219" s="11"/>
      <c r="AJ7219" s="11"/>
      <c r="AK7219" s="11"/>
      <c r="AL7219" s="11"/>
      <c r="AM7219" s="5"/>
      <c r="AN7219" s="5"/>
      <c r="AO7219" s="5"/>
      <c r="AP7219" s="5"/>
      <c r="AQ7219" s="5"/>
      <c r="AR7219" s="5"/>
      <c r="AS7219" s="5"/>
      <c r="AT7219" s="5"/>
      <c r="AU7219" s="5"/>
      <c r="AV7219" s="5"/>
      <c r="AW7219" s="5"/>
      <c r="AX7219" s="5"/>
      <c r="AY7219" s="5"/>
      <c r="AZ7219" s="5"/>
      <c r="BA7219" s="5"/>
      <c r="BB7219" s="5"/>
      <c r="BC7219" s="5"/>
      <c r="BD7219" s="5"/>
      <c r="BE7219" s="5"/>
      <c r="BF7219" s="5"/>
      <c r="BG7219" s="5"/>
      <c r="BH7219" s="5"/>
      <c r="BI7219" s="5"/>
      <c r="BJ7219" s="5"/>
      <c r="BK7219" s="5"/>
      <c r="BL7219" s="5"/>
      <c r="BM7219" s="5"/>
      <c r="BN7219" s="5"/>
      <c r="BO7219" s="5"/>
      <c r="BP7219" s="5"/>
      <c r="BQ7219" s="5"/>
      <c r="BR7219" s="5"/>
      <c r="BS7219" s="5"/>
      <c r="BT7219" s="5"/>
      <c r="BU7219" s="5"/>
      <c r="BV7219" s="5"/>
      <c r="BW7219" s="5"/>
      <c r="BX7219" s="5"/>
    </row>
    <row r="7220" spans="1:76" x14ac:dyDescent="0.2">
      <c r="A7220" s="1" t="s">
        <v>22</v>
      </c>
      <c r="B7220" s="1" t="s">
        <v>97</v>
      </c>
      <c r="C7220" s="1" t="s">
        <v>792</v>
      </c>
      <c r="D7220" s="1" t="s">
        <v>777</v>
      </c>
      <c r="E7220" s="1" t="s">
        <v>2</v>
      </c>
      <c r="F7220" s="1" t="s">
        <v>1132</v>
      </c>
      <c r="G7220" s="1" t="s">
        <v>73</v>
      </c>
      <c r="H7220" s="8"/>
      <c r="I7220" s="8">
        <v>2015</v>
      </c>
      <c r="J7220" s="1" t="s">
        <v>768</v>
      </c>
      <c r="K7220" s="9">
        <v>1000</v>
      </c>
      <c r="L7220" s="10">
        <f>K7220/ VLOOKUP(A7220,Indicators!$B$1:$V$7,21,FALSE)</f>
        <v>5.8591232407982465</v>
      </c>
      <c r="M7220" s="11"/>
      <c r="N7220" s="11"/>
      <c r="O7220" s="11"/>
      <c r="P7220" s="11"/>
      <c r="Q7220" s="8" t="str">
        <f t="shared" si="0"/>
        <v/>
      </c>
      <c r="R7220" s="1" t="s">
        <v>97</v>
      </c>
      <c r="S7220" s="1" t="s">
        <v>45</v>
      </c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11"/>
      <c r="AG7220" s="11"/>
      <c r="AH7220" s="11"/>
      <c r="AI7220" s="11"/>
      <c r="AJ7220" s="11"/>
      <c r="AK7220" s="11"/>
      <c r="AL7220" s="11"/>
      <c r="AM7220" s="5"/>
      <c r="AN7220" s="5"/>
      <c r="AO7220" s="5"/>
      <c r="AP7220" s="5"/>
      <c r="AQ7220" s="5"/>
      <c r="AR7220" s="5"/>
      <c r="AS7220" s="5"/>
      <c r="AT7220" s="5"/>
      <c r="AU7220" s="5"/>
      <c r="AV7220" s="5"/>
      <c r="AW7220" s="5"/>
      <c r="AX7220" s="5"/>
      <c r="AY7220" s="5"/>
      <c r="AZ7220" s="5"/>
      <c r="BA7220" s="5"/>
      <c r="BB7220" s="5"/>
      <c r="BC7220" s="5"/>
      <c r="BD7220" s="5"/>
      <c r="BE7220" s="5"/>
      <c r="BF7220" s="5"/>
      <c r="BG7220" s="5"/>
      <c r="BH7220" s="5"/>
      <c r="BI7220" s="5"/>
      <c r="BJ7220" s="5"/>
      <c r="BK7220" s="5"/>
      <c r="BL7220" s="5"/>
      <c r="BM7220" s="5"/>
      <c r="BN7220" s="5"/>
      <c r="BO7220" s="5"/>
      <c r="BP7220" s="5"/>
      <c r="BQ7220" s="5"/>
      <c r="BR7220" s="5"/>
      <c r="BS7220" s="5"/>
      <c r="BT7220" s="5"/>
      <c r="BU7220" s="5"/>
      <c r="BV7220" s="5"/>
      <c r="BW7220" s="5"/>
      <c r="BX7220" s="5"/>
    </row>
    <row r="7221" spans="1:76" x14ac:dyDescent="0.2">
      <c r="A7221" s="1" t="s">
        <v>22</v>
      </c>
      <c r="B7221" s="1" t="s">
        <v>97</v>
      </c>
      <c r="C7221" s="1" t="s">
        <v>867</v>
      </c>
      <c r="D7221" s="1" t="s">
        <v>777</v>
      </c>
      <c r="E7221" s="1" t="s">
        <v>2</v>
      </c>
      <c r="F7221" s="1" t="s">
        <v>1132</v>
      </c>
      <c r="G7221" s="1" t="s">
        <v>73</v>
      </c>
      <c r="H7221" s="8"/>
      <c r="I7221" s="8">
        <v>2015</v>
      </c>
      <c r="J7221" s="1" t="s">
        <v>768</v>
      </c>
      <c r="K7221" s="9">
        <v>1500</v>
      </c>
      <c r="L7221" s="10">
        <f>K7221/ VLOOKUP(A7221,Indicators!$B$1:$V$7,21,FALSE)</f>
        <v>8.7886848611973694</v>
      </c>
      <c r="M7221" s="11"/>
      <c r="N7221" s="11"/>
      <c r="O7221" s="11"/>
      <c r="P7221" s="11"/>
      <c r="Q7221" s="8" t="str">
        <f t="shared" si="0"/>
        <v/>
      </c>
      <c r="R7221" s="1" t="s">
        <v>97</v>
      </c>
      <c r="S7221" s="1" t="s">
        <v>44</v>
      </c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  <c r="AF7221" s="11"/>
      <c r="AG7221" s="11"/>
      <c r="AH7221" s="11"/>
      <c r="AI7221" s="11"/>
      <c r="AJ7221" s="11"/>
      <c r="AK7221" s="11"/>
      <c r="AL7221" s="11"/>
      <c r="AM7221" s="5"/>
      <c r="AN7221" s="5"/>
      <c r="AO7221" s="5"/>
      <c r="AP7221" s="5"/>
      <c r="AQ7221" s="5"/>
      <c r="AR7221" s="5"/>
      <c r="AS7221" s="5"/>
      <c r="AT7221" s="5"/>
      <c r="AU7221" s="5"/>
      <c r="AV7221" s="5"/>
      <c r="AW7221" s="5"/>
      <c r="AX7221" s="5"/>
      <c r="AY7221" s="5"/>
      <c r="AZ7221" s="5"/>
      <c r="BA7221" s="5"/>
      <c r="BB7221" s="5"/>
      <c r="BC7221" s="5"/>
      <c r="BD7221" s="5"/>
      <c r="BE7221" s="5"/>
      <c r="BF7221" s="5"/>
      <c r="BG7221" s="5"/>
      <c r="BH7221" s="5"/>
      <c r="BI7221" s="5"/>
      <c r="BJ7221" s="5"/>
      <c r="BK7221" s="5"/>
      <c r="BL7221" s="5"/>
      <c r="BM7221" s="5"/>
      <c r="BN7221" s="5"/>
      <c r="BO7221" s="5"/>
      <c r="BP7221" s="5"/>
      <c r="BQ7221" s="5"/>
      <c r="BR7221" s="5"/>
      <c r="BS7221" s="5"/>
      <c r="BT7221" s="5"/>
      <c r="BU7221" s="5"/>
      <c r="BV7221" s="5"/>
      <c r="BW7221" s="5"/>
      <c r="BX7221" s="5"/>
    </row>
    <row r="7222" spans="1:76" x14ac:dyDescent="0.2">
      <c r="A7222" s="1" t="s">
        <v>22</v>
      </c>
      <c r="B7222" s="1" t="s">
        <v>97</v>
      </c>
      <c r="C7222" s="1" t="s">
        <v>1017</v>
      </c>
      <c r="D7222" s="1" t="s">
        <v>777</v>
      </c>
      <c r="E7222" s="1" t="s">
        <v>2</v>
      </c>
      <c r="F7222" s="1" t="s">
        <v>1132</v>
      </c>
      <c r="G7222" s="1" t="s">
        <v>73</v>
      </c>
      <c r="H7222" s="8"/>
      <c r="I7222" s="8">
        <v>2015</v>
      </c>
      <c r="J7222" s="1" t="s">
        <v>768</v>
      </c>
      <c r="K7222" s="9">
        <v>1628</v>
      </c>
      <c r="L7222" s="10">
        <f>K7222/ VLOOKUP(A7222,Indicators!$B$1:$V$7,21,FALSE)</f>
        <v>9.5386526360195454</v>
      </c>
      <c r="M7222" s="11"/>
      <c r="N7222" s="11"/>
      <c r="O7222" s="11"/>
      <c r="P7222" s="11"/>
      <c r="Q7222" s="8" t="str">
        <f t="shared" si="0"/>
        <v/>
      </c>
      <c r="R7222" s="1" t="s">
        <v>97</v>
      </c>
      <c r="S7222" s="1" t="s">
        <v>91</v>
      </c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/>
      <c r="AK7222" s="11"/>
      <c r="AL7222" s="11"/>
      <c r="AM7222" s="5"/>
      <c r="AN7222" s="5"/>
      <c r="AO7222" s="5"/>
      <c r="AP7222" s="5"/>
      <c r="AQ7222" s="5"/>
      <c r="AR7222" s="5"/>
      <c r="AS7222" s="5"/>
      <c r="AT7222" s="5"/>
      <c r="AU7222" s="5"/>
      <c r="AV7222" s="5"/>
      <c r="AW7222" s="5"/>
      <c r="AX7222" s="5"/>
      <c r="AY7222" s="5"/>
      <c r="AZ7222" s="5"/>
      <c r="BA7222" s="5"/>
      <c r="BB7222" s="5"/>
      <c r="BC7222" s="5"/>
      <c r="BD7222" s="5"/>
      <c r="BE7222" s="5"/>
      <c r="BF7222" s="5"/>
      <c r="BG7222" s="5"/>
      <c r="BH7222" s="5"/>
      <c r="BI7222" s="5"/>
      <c r="BJ7222" s="5"/>
      <c r="BK7222" s="5"/>
      <c r="BL7222" s="5"/>
      <c r="BM7222" s="5"/>
      <c r="BN7222" s="5"/>
      <c r="BO7222" s="5"/>
      <c r="BP7222" s="5"/>
      <c r="BQ7222" s="5"/>
      <c r="BR7222" s="5"/>
      <c r="BS7222" s="5"/>
      <c r="BT7222" s="5"/>
      <c r="BU7222" s="5"/>
      <c r="BV7222" s="5"/>
      <c r="BW7222" s="5"/>
      <c r="BX7222" s="5"/>
    </row>
    <row r="7223" spans="1:76" x14ac:dyDescent="0.2">
      <c r="A7223" s="1" t="s">
        <v>22</v>
      </c>
      <c r="B7223" s="1" t="s">
        <v>97</v>
      </c>
      <c r="C7223" s="1" t="s">
        <v>874</v>
      </c>
      <c r="D7223" s="1" t="s">
        <v>777</v>
      </c>
      <c r="E7223" s="1" t="s">
        <v>2</v>
      </c>
      <c r="F7223" s="1" t="s">
        <v>1132</v>
      </c>
      <c r="G7223" s="1" t="s">
        <v>73</v>
      </c>
      <c r="H7223" s="8"/>
      <c r="I7223" s="8">
        <v>2015</v>
      </c>
      <c r="J7223" s="1" t="s">
        <v>768</v>
      </c>
      <c r="K7223" s="9">
        <v>2000</v>
      </c>
      <c r="L7223" s="10">
        <f>K7223/ VLOOKUP(A7223,Indicators!$B$1:$V$7,21,FALSE)</f>
        <v>11.718246481596493</v>
      </c>
      <c r="M7223" s="11"/>
      <c r="N7223" s="11"/>
      <c r="O7223" s="11"/>
      <c r="P7223" s="11"/>
      <c r="Q7223" s="8" t="str">
        <f t="shared" si="0"/>
        <v/>
      </c>
      <c r="R7223" s="1" t="s">
        <v>133</v>
      </c>
      <c r="S7223" s="1" t="s">
        <v>52</v>
      </c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/>
      <c r="AK7223" s="11"/>
      <c r="AL7223" s="11"/>
      <c r="AM7223" s="5"/>
      <c r="AN7223" s="5"/>
      <c r="AO7223" s="5"/>
      <c r="AP7223" s="5"/>
      <c r="AQ7223" s="5"/>
      <c r="AR7223" s="5"/>
      <c r="AS7223" s="5"/>
      <c r="AT7223" s="5"/>
      <c r="AU7223" s="5"/>
      <c r="AV7223" s="5"/>
      <c r="AW7223" s="5"/>
      <c r="AX7223" s="5"/>
      <c r="AY7223" s="5"/>
      <c r="AZ7223" s="5"/>
      <c r="BA7223" s="5"/>
      <c r="BB7223" s="5"/>
      <c r="BC7223" s="5"/>
      <c r="BD7223" s="5"/>
      <c r="BE7223" s="5"/>
      <c r="BF7223" s="5"/>
      <c r="BG7223" s="5"/>
      <c r="BH7223" s="5"/>
      <c r="BI7223" s="5"/>
      <c r="BJ7223" s="5"/>
      <c r="BK7223" s="5"/>
      <c r="BL7223" s="5"/>
      <c r="BM7223" s="5"/>
      <c r="BN7223" s="5"/>
      <c r="BO7223" s="5"/>
      <c r="BP7223" s="5"/>
      <c r="BQ7223" s="5"/>
      <c r="BR7223" s="5"/>
      <c r="BS7223" s="5"/>
      <c r="BT7223" s="5"/>
      <c r="BU7223" s="5"/>
      <c r="BV7223" s="5"/>
      <c r="BW7223" s="5"/>
      <c r="BX7223" s="5"/>
    </row>
    <row r="7224" spans="1:76" x14ac:dyDescent="0.2">
      <c r="A7224" s="1" t="s">
        <v>22</v>
      </c>
      <c r="B7224" s="1" t="s">
        <v>97</v>
      </c>
      <c r="C7224" s="1" t="s">
        <v>871</v>
      </c>
      <c r="D7224" s="1" t="s">
        <v>777</v>
      </c>
      <c r="E7224" s="1" t="s">
        <v>2</v>
      </c>
      <c r="F7224" s="1" t="s">
        <v>1132</v>
      </c>
      <c r="G7224" s="1" t="s">
        <v>73</v>
      </c>
      <c r="H7224" s="8"/>
      <c r="I7224" s="8">
        <v>2015</v>
      </c>
      <c r="J7224" s="1" t="s">
        <v>768</v>
      </c>
      <c r="K7224" s="9">
        <v>2000</v>
      </c>
      <c r="L7224" s="10">
        <f>K7224/ VLOOKUP(A7224,Indicators!$B$1:$V$7,21,FALSE)</f>
        <v>11.718246481596493</v>
      </c>
      <c r="M7224" s="11"/>
      <c r="N7224" s="11"/>
      <c r="O7224" s="11"/>
      <c r="P7224" s="11"/>
      <c r="Q7224" s="8" t="str">
        <f t="shared" si="0"/>
        <v/>
      </c>
      <c r="R7224" s="1" t="s">
        <v>97</v>
      </c>
      <c r="S7224" s="1" t="s">
        <v>40</v>
      </c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  <c r="AF7224" s="11"/>
      <c r="AG7224" s="11"/>
      <c r="AH7224" s="11"/>
      <c r="AI7224" s="11"/>
      <c r="AJ7224" s="11"/>
      <c r="AK7224" s="11"/>
      <c r="AL7224" s="11"/>
      <c r="AM7224" s="5"/>
      <c r="AN7224" s="5"/>
      <c r="AO7224" s="5"/>
      <c r="AP7224" s="5"/>
      <c r="AQ7224" s="5"/>
      <c r="AR7224" s="5"/>
      <c r="AS7224" s="5"/>
      <c r="AT7224" s="5"/>
      <c r="AU7224" s="5"/>
      <c r="AV7224" s="5"/>
      <c r="AW7224" s="5"/>
      <c r="AX7224" s="5"/>
      <c r="AY7224" s="5"/>
      <c r="AZ7224" s="5"/>
      <c r="BA7224" s="5"/>
      <c r="BB7224" s="5"/>
      <c r="BC7224" s="5"/>
      <c r="BD7224" s="5"/>
      <c r="BE7224" s="5"/>
      <c r="BF7224" s="5"/>
      <c r="BG7224" s="5"/>
      <c r="BH7224" s="5"/>
      <c r="BI7224" s="5"/>
      <c r="BJ7224" s="5"/>
      <c r="BK7224" s="5"/>
      <c r="BL7224" s="5"/>
      <c r="BM7224" s="5"/>
      <c r="BN7224" s="5"/>
      <c r="BO7224" s="5"/>
      <c r="BP7224" s="5"/>
      <c r="BQ7224" s="5"/>
      <c r="BR7224" s="5"/>
      <c r="BS7224" s="5"/>
      <c r="BT7224" s="5"/>
      <c r="BU7224" s="5"/>
      <c r="BV7224" s="5"/>
      <c r="BW7224" s="5"/>
      <c r="BX7224" s="5"/>
    </row>
    <row r="7225" spans="1:76" x14ac:dyDescent="0.2">
      <c r="A7225" s="1" t="s">
        <v>22</v>
      </c>
      <c r="B7225" s="1" t="s">
        <v>97</v>
      </c>
      <c r="C7225" s="1" t="s">
        <v>788</v>
      </c>
      <c r="D7225" s="1" t="s">
        <v>777</v>
      </c>
      <c r="E7225" s="1" t="s">
        <v>2</v>
      </c>
      <c r="F7225" s="1" t="s">
        <v>1132</v>
      </c>
      <c r="G7225" s="1" t="s">
        <v>73</v>
      </c>
      <c r="H7225" s="8"/>
      <c r="I7225" s="8">
        <v>2015</v>
      </c>
      <c r="J7225" s="1" t="s">
        <v>768</v>
      </c>
      <c r="K7225" s="9">
        <v>3000</v>
      </c>
      <c r="L7225" s="10">
        <f>K7225/ VLOOKUP(A7225,Indicators!$B$1:$V$7,21,FALSE)</f>
        <v>17.577369722394739</v>
      </c>
      <c r="M7225" s="11"/>
      <c r="N7225" s="11"/>
      <c r="O7225" s="11"/>
      <c r="P7225" s="11"/>
      <c r="Q7225" s="8" t="str">
        <f t="shared" si="0"/>
        <v/>
      </c>
      <c r="R7225" s="1" t="s">
        <v>97</v>
      </c>
      <c r="S7225" s="1" t="s">
        <v>44</v>
      </c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  <c r="AF7225" s="11"/>
      <c r="AG7225" s="11"/>
      <c r="AH7225" s="11"/>
      <c r="AI7225" s="11"/>
      <c r="AJ7225" s="11"/>
      <c r="AK7225" s="11"/>
      <c r="AL7225" s="11"/>
      <c r="AM7225" s="5"/>
      <c r="AN7225" s="5"/>
      <c r="AO7225" s="5"/>
      <c r="AP7225" s="5"/>
      <c r="AQ7225" s="5"/>
      <c r="AR7225" s="5"/>
      <c r="AS7225" s="5"/>
      <c r="AT7225" s="5"/>
      <c r="AU7225" s="5"/>
      <c r="AV7225" s="5"/>
      <c r="AW7225" s="5"/>
      <c r="AX7225" s="5"/>
      <c r="AY7225" s="5"/>
      <c r="AZ7225" s="5"/>
      <c r="BA7225" s="5"/>
      <c r="BB7225" s="5"/>
      <c r="BC7225" s="5"/>
      <c r="BD7225" s="5"/>
      <c r="BE7225" s="5"/>
      <c r="BF7225" s="5"/>
      <c r="BG7225" s="5"/>
      <c r="BH7225" s="5"/>
      <c r="BI7225" s="5"/>
      <c r="BJ7225" s="5"/>
      <c r="BK7225" s="5"/>
      <c r="BL7225" s="5"/>
      <c r="BM7225" s="5"/>
      <c r="BN7225" s="5"/>
      <c r="BO7225" s="5"/>
      <c r="BP7225" s="5"/>
      <c r="BQ7225" s="5"/>
      <c r="BR7225" s="5"/>
      <c r="BS7225" s="5"/>
      <c r="BT7225" s="5"/>
      <c r="BU7225" s="5"/>
      <c r="BV7225" s="5"/>
      <c r="BW7225" s="5"/>
      <c r="BX7225" s="5"/>
    </row>
    <row r="7226" spans="1:76" x14ac:dyDescent="0.2">
      <c r="A7226" s="1" t="s">
        <v>22</v>
      </c>
      <c r="B7226" s="1" t="s">
        <v>97</v>
      </c>
      <c r="C7226" s="1" t="s">
        <v>826</v>
      </c>
      <c r="D7226" s="1" t="s">
        <v>777</v>
      </c>
      <c r="E7226" s="1" t="s">
        <v>2</v>
      </c>
      <c r="F7226" s="1" t="s">
        <v>1132</v>
      </c>
      <c r="G7226" s="1" t="s">
        <v>73</v>
      </c>
      <c r="H7226" s="8"/>
      <c r="I7226" s="8">
        <v>2015</v>
      </c>
      <c r="J7226" s="1" t="s">
        <v>768</v>
      </c>
      <c r="K7226" s="9">
        <v>3000</v>
      </c>
      <c r="L7226" s="10">
        <f>K7226/ VLOOKUP(A7226,Indicators!$B$1:$V$7,21,FALSE)</f>
        <v>17.577369722394739</v>
      </c>
      <c r="M7226" s="11"/>
      <c r="N7226" s="11"/>
      <c r="O7226" s="11"/>
      <c r="P7226" s="11"/>
      <c r="Q7226" s="8" t="str">
        <f t="shared" si="0"/>
        <v/>
      </c>
      <c r="R7226" s="1" t="s">
        <v>97</v>
      </c>
      <c r="S7226" s="1" t="s">
        <v>40</v>
      </c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  <c r="AF7226" s="11"/>
      <c r="AG7226" s="11"/>
      <c r="AH7226" s="11"/>
      <c r="AI7226" s="11"/>
      <c r="AJ7226" s="11"/>
      <c r="AK7226" s="11"/>
      <c r="AL7226" s="11"/>
      <c r="AM7226" s="5"/>
      <c r="AN7226" s="5"/>
      <c r="AO7226" s="5"/>
      <c r="AP7226" s="5"/>
      <c r="AQ7226" s="5"/>
      <c r="AR7226" s="5"/>
      <c r="AS7226" s="5"/>
      <c r="AT7226" s="5"/>
      <c r="AU7226" s="5"/>
      <c r="AV7226" s="5"/>
      <c r="AW7226" s="5"/>
      <c r="AX7226" s="5"/>
      <c r="AY7226" s="5"/>
      <c r="AZ7226" s="5"/>
      <c r="BA7226" s="5"/>
      <c r="BB7226" s="5"/>
      <c r="BC7226" s="5"/>
      <c r="BD7226" s="5"/>
      <c r="BE7226" s="5"/>
      <c r="BF7226" s="5"/>
      <c r="BG7226" s="5"/>
      <c r="BH7226" s="5"/>
      <c r="BI7226" s="5"/>
      <c r="BJ7226" s="5"/>
      <c r="BK7226" s="5"/>
      <c r="BL7226" s="5"/>
      <c r="BM7226" s="5"/>
      <c r="BN7226" s="5"/>
      <c r="BO7226" s="5"/>
      <c r="BP7226" s="5"/>
      <c r="BQ7226" s="5"/>
      <c r="BR7226" s="5"/>
      <c r="BS7226" s="5"/>
      <c r="BT7226" s="5"/>
      <c r="BU7226" s="5"/>
      <c r="BV7226" s="5"/>
      <c r="BW7226" s="5"/>
      <c r="BX7226" s="5"/>
    </row>
    <row r="7227" spans="1:76" x14ac:dyDescent="0.2">
      <c r="A7227" s="1" t="s">
        <v>22</v>
      </c>
      <c r="B7227" s="1" t="s">
        <v>97</v>
      </c>
      <c r="C7227" s="1" t="s">
        <v>790</v>
      </c>
      <c r="D7227" s="1" t="s">
        <v>777</v>
      </c>
      <c r="E7227" s="1" t="s">
        <v>2</v>
      </c>
      <c r="F7227" s="1" t="s">
        <v>1132</v>
      </c>
      <c r="G7227" s="1" t="s">
        <v>73</v>
      </c>
      <c r="H7227" s="8"/>
      <c r="I7227" s="8">
        <v>2015</v>
      </c>
      <c r="J7227" s="1" t="s">
        <v>768</v>
      </c>
      <c r="K7227" s="9">
        <v>4000</v>
      </c>
      <c r="L7227" s="10">
        <f>K7227/ VLOOKUP(A7227,Indicators!$B$1:$V$7,21,FALSE)</f>
        <v>23.436492963192986</v>
      </c>
      <c r="M7227" s="11"/>
      <c r="N7227" s="11"/>
      <c r="O7227" s="11"/>
      <c r="P7227" s="11"/>
      <c r="Q7227" s="8" t="str">
        <f t="shared" si="0"/>
        <v/>
      </c>
      <c r="R7227" s="1" t="s">
        <v>97</v>
      </c>
      <c r="S7227" s="1" t="s">
        <v>40</v>
      </c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/>
      <c r="AK7227" s="11"/>
      <c r="AL7227" s="11"/>
      <c r="AM7227" s="5"/>
      <c r="AN7227" s="5"/>
      <c r="AO7227" s="5"/>
      <c r="AP7227" s="5"/>
      <c r="AQ7227" s="5"/>
      <c r="AR7227" s="5"/>
      <c r="AS7227" s="5"/>
      <c r="AT7227" s="5"/>
      <c r="AU7227" s="5"/>
      <c r="AV7227" s="5"/>
      <c r="AW7227" s="5"/>
      <c r="AX7227" s="5"/>
      <c r="AY7227" s="5"/>
      <c r="AZ7227" s="5"/>
      <c r="BA7227" s="5"/>
      <c r="BB7227" s="5"/>
      <c r="BC7227" s="5"/>
      <c r="BD7227" s="5"/>
      <c r="BE7227" s="5"/>
      <c r="BF7227" s="5"/>
      <c r="BG7227" s="5"/>
      <c r="BH7227" s="5"/>
      <c r="BI7227" s="5"/>
      <c r="BJ7227" s="5"/>
      <c r="BK7227" s="5"/>
      <c r="BL7227" s="5"/>
      <c r="BM7227" s="5"/>
      <c r="BN7227" s="5"/>
      <c r="BO7227" s="5"/>
      <c r="BP7227" s="5"/>
      <c r="BQ7227" s="5"/>
      <c r="BR7227" s="5"/>
      <c r="BS7227" s="5"/>
      <c r="BT7227" s="5"/>
      <c r="BU7227" s="5"/>
      <c r="BV7227" s="5"/>
      <c r="BW7227" s="5"/>
      <c r="BX7227" s="5"/>
    </row>
    <row r="7228" spans="1:76" x14ac:dyDescent="0.2">
      <c r="A7228" s="1" t="s">
        <v>22</v>
      </c>
      <c r="B7228" s="1" t="s">
        <v>97</v>
      </c>
      <c r="C7228" s="1" t="s">
        <v>870</v>
      </c>
      <c r="D7228" s="1" t="s">
        <v>777</v>
      </c>
      <c r="E7228" s="1" t="s">
        <v>2</v>
      </c>
      <c r="F7228" s="1" t="s">
        <v>1132</v>
      </c>
      <c r="G7228" s="1" t="s">
        <v>73</v>
      </c>
      <c r="H7228" s="8"/>
      <c r="I7228" s="8">
        <v>2015</v>
      </c>
      <c r="J7228" s="1" t="s">
        <v>768</v>
      </c>
      <c r="K7228" s="9">
        <v>6000</v>
      </c>
      <c r="L7228" s="10">
        <f>K7228/ VLOOKUP(A7228,Indicators!$B$1:$V$7,21,FALSE)</f>
        <v>35.154739444789477</v>
      </c>
      <c r="M7228" s="11"/>
      <c r="N7228" s="11"/>
      <c r="O7228" s="11"/>
      <c r="P7228" s="11"/>
      <c r="Q7228" s="8" t="str">
        <f t="shared" si="0"/>
        <v/>
      </c>
      <c r="R7228" s="1" t="s">
        <v>97</v>
      </c>
      <c r="S7228" s="1" t="s">
        <v>45</v>
      </c>
      <c r="T7228" s="11"/>
      <c r="U7228" s="11"/>
      <c r="V7228" s="11"/>
      <c r="W7228" s="11"/>
      <c r="X7228" s="11"/>
      <c r="Y7228" s="11"/>
      <c r="Z7228" s="11"/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/>
      <c r="AK7228" s="11"/>
      <c r="AL7228" s="11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5"/>
      <c r="AX7228" s="5"/>
      <c r="AY7228" s="5"/>
      <c r="AZ7228" s="5"/>
      <c r="BA7228" s="5"/>
      <c r="BB7228" s="5"/>
      <c r="BC7228" s="5"/>
      <c r="BD7228" s="5"/>
      <c r="BE7228" s="5"/>
      <c r="BF7228" s="5"/>
      <c r="BG7228" s="5"/>
      <c r="BH7228" s="5"/>
      <c r="BI7228" s="5"/>
      <c r="BJ7228" s="5"/>
      <c r="BK7228" s="5"/>
      <c r="BL7228" s="5"/>
      <c r="BM7228" s="5"/>
      <c r="BN7228" s="5"/>
      <c r="BO7228" s="5"/>
      <c r="BP7228" s="5"/>
      <c r="BQ7228" s="5"/>
      <c r="BR7228" s="5"/>
      <c r="BS7228" s="5"/>
      <c r="BT7228" s="5"/>
      <c r="BU7228" s="5"/>
      <c r="BV7228" s="5"/>
      <c r="BW7228" s="5"/>
      <c r="BX7228" s="5"/>
    </row>
    <row r="7229" spans="1:76" x14ac:dyDescent="0.2">
      <c r="A7229" s="1" t="s">
        <v>22</v>
      </c>
      <c r="B7229" s="1" t="s">
        <v>97</v>
      </c>
      <c r="C7229" s="1" t="s">
        <v>793</v>
      </c>
      <c r="D7229" s="1" t="s">
        <v>777</v>
      </c>
      <c r="E7229" s="1" t="s">
        <v>2</v>
      </c>
      <c r="F7229" s="1" t="s">
        <v>1132</v>
      </c>
      <c r="G7229" s="1" t="s">
        <v>73</v>
      </c>
      <c r="H7229" s="8"/>
      <c r="I7229" s="8">
        <v>2015</v>
      </c>
      <c r="J7229" s="1" t="s">
        <v>768</v>
      </c>
      <c r="K7229" s="9">
        <v>7500</v>
      </c>
      <c r="L7229" s="10">
        <f>K7229/ VLOOKUP(A7229,Indicators!$B$1:$V$7,21,FALSE)</f>
        <v>43.943424305986852</v>
      </c>
      <c r="M7229" s="11"/>
      <c r="N7229" s="11"/>
      <c r="O7229" s="11"/>
      <c r="P7229" s="11"/>
      <c r="Q7229" s="8" t="str">
        <f t="shared" si="0"/>
        <v/>
      </c>
      <c r="R7229" s="1" t="s">
        <v>97</v>
      </c>
      <c r="S7229" s="1" t="s">
        <v>45</v>
      </c>
      <c r="T7229" s="11"/>
      <c r="U7229" s="11"/>
      <c r="V7229" s="11"/>
      <c r="W7229" s="11"/>
      <c r="X7229" s="11"/>
      <c r="Y7229" s="11"/>
      <c r="Z7229" s="11"/>
      <c r="AA7229" s="11"/>
      <c r="AB7229" s="11"/>
      <c r="AC7229" s="11"/>
      <c r="AD7229" s="11"/>
      <c r="AE7229" s="11"/>
      <c r="AF7229" s="11"/>
      <c r="AG7229" s="11"/>
      <c r="AH7229" s="11"/>
      <c r="AI7229" s="11"/>
      <c r="AJ7229" s="11"/>
      <c r="AK7229" s="11"/>
      <c r="AL7229" s="11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5"/>
      <c r="AX7229" s="5"/>
      <c r="AY7229" s="5"/>
      <c r="AZ7229" s="5"/>
      <c r="BA7229" s="5"/>
      <c r="BB7229" s="5"/>
      <c r="BC7229" s="5"/>
      <c r="BD7229" s="5"/>
      <c r="BE7229" s="5"/>
      <c r="BF7229" s="5"/>
      <c r="BG7229" s="5"/>
      <c r="BH7229" s="5"/>
      <c r="BI7229" s="5"/>
      <c r="BJ7229" s="5"/>
      <c r="BK7229" s="5"/>
      <c r="BL7229" s="5"/>
      <c r="BM7229" s="5"/>
      <c r="BN7229" s="5"/>
      <c r="BO7229" s="5"/>
      <c r="BP7229" s="5"/>
      <c r="BQ7229" s="5"/>
      <c r="BR7229" s="5"/>
      <c r="BS7229" s="5"/>
      <c r="BT7229" s="5"/>
      <c r="BU7229" s="5"/>
      <c r="BV7229" s="5"/>
      <c r="BW7229" s="5"/>
      <c r="BX7229" s="5"/>
    </row>
    <row r="7230" spans="1:76" x14ac:dyDescent="0.2">
      <c r="A7230" s="1" t="s">
        <v>22</v>
      </c>
      <c r="B7230" s="1" t="s">
        <v>97</v>
      </c>
      <c r="C7230" s="1" t="s">
        <v>772</v>
      </c>
      <c r="D7230" s="1" t="s">
        <v>777</v>
      </c>
      <c r="E7230" s="1" t="s">
        <v>2</v>
      </c>
      <c r="F7230" s="1" t="s">
        <v>1132</v>
      </c>
      <c r="G7230" s="1" t="s">
        <v>73</v>
      </c>
      <c r="H7230" s="8"/>
      <c r="I7230" s="8">
        <v>2015</v>
      </c>
      <c r="J7230" s="1" t="s">
        <v>768</v>
      </c>
      <c r="K7230" s="9">
        <v>8049</v>
      </c>
      <c r="L7230" s="10">
        <f>K7230/ VLOOKUP(A7230,Indicators!$B$1:$V$7,21,FALSE)</f>
        <v>47.16008296518509</v>
      </c>
      <c r="M7230" s="11"/>
      <c r="N7230" s="11"/>
      <c r="O7230" s="11"/>
      <c r="P7230" s="11"/>
      <c r="Q7230" s="8" t="str">
        <f t="shared" si="0"/>
        <v/>
      </c>
      <c r="R7230" s="1" t="s">
        <v>97</v>
      </c>
      <c r="S7230" s="1" t="s">
        <v>76</v>
      </c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/>
      <c r="AK7230" s="11"/>
      <c r="AL7230" s="11"/>
      <c r="AM7230" s="5"/>
      <c r="AN7230" s="5"/>
      <c r="AO7230" s="5"/>
      <c r="AP7230" s="5"/>
      <c r="AQ7230" s="5"/>
      <c r="AR7230" s="5"/>
      <c r="AS7230" s="5"/>
      <c r="AT7230" s="5"/>
      <c r="AU7230" s="5"/>
      <c r="AV7230" s="5"/>
      <c r="AW7230" s="5"/>
      <c r="AX7230" s="5"/>
      <c r="AY7230" s="5"/>
      <c r="AZ7230" s="5"/>
      <c r="BA7230" s="5"/>
      <c r="BB7230" s="5"/>
      <c r="BC7230" s="5"/>
      <c r="BD7230" s="5"/>
      <c r="BE7230" s="5"/>
      <c r="BF7230" s="5"/>
      <c r="BG7230" s="5"/>
      <c r="BH7230" s="5"/>
      <c r="BI7230" s="5"/>
      <c r="BJ7230" s="5"/>
      <c r="BK7230" s="5"/>
      <c r="BL7230" s="5"/>
      <c r="BM7230" s="5"/>
      <c r="BN7230" s="5"/>
      <c r="BO7230" s="5"/>
      <c r="BP7230" s="5"/>
      <c r="BQ7230" s="5"/>
      <c r="BR7230" s="5"/>
      <c r="BS7230" s="5"/>
      <c r="BT7230" s="5"/>
      <c r="BU7230" s="5"/>
      <c r="BV7230" s="5"/>
      <c r="BW7230" s="5"/>
      <c r="BX7230" s="5"/>
    </row>
    <row r="7231" spans="1:76" x14ac:dyDescent="0.2">
      <c r="A7231" s="1" t="s">
        <v>22</v>
      </c>
      <c r="B7231" s="1" t="s">
        <v>97</v>
      </c>
      <c r="C7231" s="1" t="s">
        <v>791</v>
      </c>
      <c r="D7231" s="1" t="s">
        <v>777</v>
      </c>
      <c r="E7231" s="1" t="s">
        <v>2</v>
      </c>
      <c r="F7231" s="1" t="s">
        <v>1132</v>
      </c>
      <c r="G7231" s="1" t="s">
        <v>73</v>
      </c>
      <c r="H7231" s="8"/>
      <c r="I7231" s="8">
        <v>2015</v>
      </c>
      <c r="J7231" s="1" t="s">
        <v>768</v>
      </c>
      <c r="K7231" s="9">
        <v>10000</v>
      </c>
      <c r="L7231" s="10">
        <f>K7231/ VLOOKUP(A7231,Indicators!$B$1:$V$7,21,FALSE)</f>
        <v>58.591232407982467</v>
      </c>
      <c r="M7231" s="11"/>
      <c r="N7231" s="11"/>
      <c r="O7231" s="11"/>
      <c r="P7231" s="11"/>
      <c r="Q7231" s="8" t="str">
        <f t="shared" si="0"/>
        <v/>
      </c>
      <c r="R7231" s="1" t="s">
        <v>97</v>
      </c>
      <c r="S7231" s="1" t="s">
        <v>40</v>
      </c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  <c r="AD7231" s="11"/>
      <c r="AE7231" s="11"/>
      <c r="AF7231" s="11"/>
      <c r="AG7231" s="11"/>
      <c r="AH7231" s="11"/>
      <c r="AI7231" s="11"/>
      <c r="AJ7231" s="11"/>
      <c r="AK7231" s="11"/>
      <c r="AL7231" s="11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C7231" s="5"/>
      <c r="BD7231" s="5"/>
      <c r="BE7231" s="5"/>
      <c r="BF7231" s="5"/>
      <c r="BG7231" s="5"/>
      <c r="BH7231" s="5"/>
      <c r="BI7231" s="5"/>
      <c r="BJ7231" s="5"/>
      <c r="BK7231" s="5"/>
      <c r="BL7231" s="5"/>
      <c r="BM7231" s="5"/>
      <c r="BN7231" s="5"/>
      <c r="BO7231" s="5"/>
      <c r="BP7231" s="5"/>
      <c r="BQ7231" s="5"/>
      <c r="BR7231" s="5"/>
      <c r="BS7231" s="5"/>
      <c r="BT7231" s="5"/>
      <c r="BU7231" s="5"/>
      <c r="BV7231" s="5"/>
      <c r="BW7231" s="5"/>
      <c r="BX7231" s="5"/>
    </row>
    <row r="7232" spans="1:76" x14ac:dyDescent="0.2">
      <c r="A7232" s="1" t="s">
        <v>22</v>
      </c>
      <c r="B7232" s="1" t="s">
        <v>97</v>
      </c>
      <c r="C7232" s="1" t="s">
        <v>789</v>
      </c>
      <c r="D7232" s="1" t="s">
        <v>777</v>
      </c>
      <c r="E7232" s="1" t="s">
        <v>2</v>
      </c>
      <c r="F7232" s="1" t="s">
        <v>1132</v>
      </c>
      <c r="G7232" s="1" t="s">
        <v>73</v>
      </c>
      <c r="H7232" s="8"/>
      <c r="I7232" s="8">
        <v>2015</v>
      </c>
      <c r="J7232" s="1" t="s">
        <v>768</v>
      </c>
      <c r="K7232" s="9">
        <v>12000</v>
      </c>
      <c r="L7232" s="10">
        <f>K7232/ VLOOKUP(A7232,Indicators!$B$1:$V$7,21,FALSE)</f>
        <v>70.309478889578955</v>
      </c>
      <c r="M7232" s="11"/>
      <c r="N7232" s="11"/>
      <c r="O7232" s="11"/>
      <c r="P7232" s="11"/>
      <c r="Q7232" s="8" t="str">
        <f t="shared" si="0"/>
        <v/>
      </c>
      <c r="R7232" s="1" t="s">
        <v>97</v>
      </c>
      <c r="S7232" s="1" t="s">
        <v>40</v>
      </c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11"/>
      <c r="AG7232" s="11"/>
      <c r="AH7232" s="11"/>
      <c r="AI7232" s="11"/>
      <c r="AJ7232" s="11"/>
      <c r="AK7232" s="11"/>
      <c r="AL7232" s="11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5"/>
      <c r="AX7232" s="5"/>
      <c r="AY7232" s="5"/>
      <c r="AZ7232" s="5"/>
      <c r="BA7232" s="5"/>
      <c r="BB7232" s="5"/>
      <c r="BC7232" s="5"/>
      <c r="BD7232" s="5"/>
      <c r="BE7232" s="5"/>
      <c r="BF7232" s="5"/>
      <c r="BG7232" s="5"/>
      <c r="BH7232" s="5"/>
      <c r="BI7232" s="5"/>
      <c r="BJ7232" s="5"/>
      <c r="BK7232" s="5"/>
      <c r="BL7232" s="5"/>
      <c r="BM7232" s="5"/>
      <c r="BN7232" s="5"/>
      <c r="BO7232" s="5"/>
      <c r="BP7232" s="5"/>
      <c r="BQ7232" s="5"/>
      <c r="BR7232" s="5"/>
      <c r="BS7232" s="5"/>
      <c r="BT7232" s="5"/>
      <c r="BU7232" s="5"/>
      <c r="BV7232" s="5"/>
      <c r="BW7232" s="5"/>
      <c r="BX7232" s="5"/>
    </row>
    <row r="7233" spans="1:76" x14ac:dyDescent="0.2">
      <c r="A7233" s="1" t="s">
        <v>22</v>
      </c>
      <c r="B7233" s="1" t="s">
        <v>75</v>
      </c>
      <c r="C7233" s="1" t="s">
        <v>73</v>
      </c>
      <c r="D7233" s="1" t="s">
        <v>70</v>
      </c>
      <c r="E7233" s="1" t="s">
        <v>2</v>
      </c>
      <c r="F7233" s="1" t="s">
        <v>1133</v>
      </c>
      <c r="G7233" s="1" t="s">
        <v>73</v>
      </c>
      <c r="H7233" s="8"/>
      <c r="I7233" s="8">
        <v>2015</v>
      </c>
      <c r="J7233" s="1" t="s">
        <v>768</v>
      </c>
      <c r="K7233" s="9">
        <v>248930</v>
      </c>
      <c r="L7233" s="10">
        <f>K7233/ VLOOKUP(A7233,Indicators!$B$1:$V$7,21,FALSE)</f>
        <v>1458.5115483319075</v>
      </c>
      <c r="M7233" s="11"/>
      <c r="N7233" s="11"/>
      <c r="O7233" s="11"/>
      <c r="P7233" s="11"/>
      <c r="Q7233" s="8" t="str">
        <f t="shared" si="0"/>
        <v/>
      </c>
      <c r="R7233" s="1" t="s">
        <v>95</v>
      </c>
      <c r="S7233" s="1" t="s">
        <v>75</v>
      </c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11"/>
      <c r="AG7233" s="11"/>
      <c r="AH7233" s="11"/>
      <c r="AI7233" s="11"/>
      <c r="AJ7233" s="11"/>
      <c r="AK7233" s="11"/>
      <c r="AL7233" s="11"/>
      <c r="AM7233" s="5"/>
      <c r="AN7233" s="5"/>
      <c r="AO7233" s="5"/>
      <c r="AP7233" s="5"/>
      <c r="AQ7233" s="5"/>
      <c r="AR7233" s="5"/>
      <c r="AS7233" s="5"/>
      <c r="AT7233" s="5"/>
      <c r="AU7233" s="5"/>
      <c r="AV7233" s="5"/>
      <c r="AW7233" s="5"/>
      <c r="AX7233" s="5"/>
      <c r="AY7233" s="5"/>
      <c r="AZ7233" s="5"/>
      <c r="BA7233" s="5"/>
      <c r="BB7233" s="5"/>
      <c r="BC7233" s="5"/>
      <c r="BD7233" s="5"/>
      <c r="BE7233" s="5"/>
      <c r="BF7233" s="5"/>
      <c r="BG7233" s="5"/>
      <c r="BH7233" s="5"/>
      <c r="BI7233" s="5"/>
      <c r="BJ7233" s="5"/>
      <c r="BK7233" s="5"/>
      <c r="BL7233" s="5"/>
      <c r="BM7233" s="5"/>
      <c r="BN7233" s="5"/>
      <c r="BO7233" s="5"/>
      <c r="BP7233" s="5"/>
      <c r="BQ7233" s="5"/>
      <c r="BR7233" s="5"/>
      <c r="BS7233" s="5"/>
      <c r="BT7233" s="5"/>
      <c r="BU7233" s="5"/>
      <c r="BV7233" s="5"/>
      <c r="BW7233" s="5"/>
      <c r="BX7233" s="5"/>
    </row>
    <row r="7234" spans="1:76" x14ac:dyDescent="0.2">
      <c r="A7234" s="1" t="s">
        <v>22</v>
      </c>
      <c r="B7234" s="1" t="s">
        <v>103</v>
      </c>
      <c r="C7234" s="1" t="s">
        <v>796</v>
      </c>
      <c r="D7234" s="1" t="s">
        <v>70</v>
      </c>
      <c r="E7234" s="1" t="s">
        <v>2</v>
      </c>
      <c r="F7234" s="1" t="s">
        <v>1134</v>
      </c>
      <c r="G7234" s="1" t="s">
        <v>73</v>
      </c>
      <c r="H7234" s="8"/>
      <c r="I7234" s="8">
        <v>2015</v>
      </c>
      <c r="J7234" s="1" t="s">
        <v>768</v>
      </c>
      <c r="K7234" s="9">
        <v>1000</v>
      </c>
      <c r="L7234" s="10">
        <f>K7234/ VLOOKUP(A7234,Indicators!$B$1:$V$7,21,FALSE)</f>
        <v>5.8591232407982465</v>
      </c>
      <c r="M7234" s="1" t="s">
        <v>769</v>
      </c>
      <c r="N7234" s="11"/>
      <c r="O7234" s="11"/>
      <c r="P7234" s="11"/>
      <c r="Q7234" s="8" t="str">
        <f t="shared" si="0"/>
        <v/>
      </c>
      <c r="R7234" s="1" t="s">
        <v>81</v>
      </c>
      <c r="S7234" s="1" t="s">
        <v>60</v>
      </c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  <c r="AF7234" s="11"/>
      <c r="AG7234" s="11"/>
      <c r="AH7234" s="11"/>
      <c r="AI7234" s="11"/>
      <c r="AJ7234" s="11"/>
      <c r="AK7234" s="11"/>
      <c r="AL7234" s="11"/>
      <c r="AM7234" s="5"/>
      <c r="AN7234" s="5"/>
      <c r="AO7234" s="5"/>
      <c r="AP7234" s="5"/>
      <c r="AQ7234" s="5"/>
      <c r="AR7234" s="5"/>
      <c r="AS7234" s="5"/>
      <c r="AT7234" s="5"/>
      <c r="AU7234" s="5"/>
      <c r="AV7234" s="5"/>
      <c r="AW7234" s="5"/>
      <c r="AX7234" s="5"/>
      <c r="AY7234" s="5"/>
      <c r="AZ7234" s="5"/>
      <c r="BA7234" s="5"/>
      <c r="BB7234" s="5"/>
      <c r="BC7234" s="5"/>
      <c r="BD7234" s="5"/>
      <c r="BE7234" s="5"/>
      <c r="BF7234" s="5"/>
      <c r="BG7234" s="5"/>
      <c r="BH7234" s="5"/>
      <c r="BI7234" s="5"/>
      <c r="BJ7234" s="5"/>
      <c r="BK7234" s="5"/>
      <c r="BL7234" s="5"/>
      <c r="BM7234" s="5"/>
      <c r="BN7234" s="5"/>
      <c r="BO7234" s="5"/>
      <c r="BP7234" s="5"/>
      <c r="BQ7234" s="5"/>
      <c r="BR7234" s="5"/>
      <c r="BS7234" s="5"/>
      <c r="BT7234" s="5"/>
      <c r="BU7234" s="5"/>
      <c r="BV7234" s="5"/>
      <c r="BW7234" s="5"/>
      <c r="BX7234" s="5"/>
    </row>
    <row r="7235" spans="1:76" x14ac:dyDescent="0.2">
      <c r="A7235" s="1" t="s">
        <v>22</v>
      </c>
      <c r="B7235" s="1" t="s">
        <v>103</v>
      </c>
      <c r="C7235" s="1" t="s">
        <v>766</v>
      </c>
      <c r="D7235" s="1" t="s">
        <v>669</v>
      </c>
      <c r="E7235" s="1" t="s">
        <v>2</v>
      </c>
      <c r="F7235" s="1" t="s">
        <v>1134</v>
      </c>
      <c r="G7235" s="1" t="s">
        <v>73</v>
      </c>
      <c r="H7235" s="8"/>
      <c r="I7235" s="8">
        <v>2015</v>
      </c>
      <c r="J7235" s="1" t="s">
        <v>768</v>
      </c>
      <c r="K7235" s="9">
        <v>2000</v>
      </c>
      <c r="L7235" s="10">
        <f>K7235/ VLOOKUP(A7235,Indicators!$B$1:$V$7,21,FALSE)</f>
        <v>11.718246481596493</v>
      </c>
      <c r="M7235" s="1" t="s">
        <v>70</v>
      </c>
      <c r="N7235" s="11"/>
      <c r="O7235" s="11"/>
      <c r="P7235" s="11"/>
      <c r="Q7235" s="8" t="str">
        <f t="shared" si="0"/>
        <v/>
      </c>
      <c r="R7235" s="1" t="s">
        <v>98</v>
      </c>
      <c r="S7235" s="1" t="s">
        <v>58</v>
      </c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  <c r="AF7235" s="11"/>
      <c r="AG7235" s="11"/>
      <c r="AH7235" s="11"/>
      <c r="AI7235" s="11"/>
      <c r="AJ7235" s="11"/>
      <c r="AK7235" s="11"/>
      <c r="AL7235" s="11"/>
      <c r="AM7235" s="5"/>
      <c r="AN7235" s="5"/>
      <c r="AO7235" s="5"/>
      <c r="AP7235" s="5"/>
      <c r="AQ7235" s="5"/>
      <c r="AR7235" s="5"/>
      <c r="AS7235" s="5"/>
      <c r="AT7235" s="5"/>
      <c r="AU7235" s="5"/>
      <c r="AV7235" s="5"/>
      <c r="AW7235" s="5"/>
      <c r="AX7235" s="5"/>
      <c r="AY7235" s="5"/>
      <c r="AZ7235" s="5"/>
      <c r="BA7235" s="5"/>
      <c r="BB7235" s="5"/>
      <c r="BC7235" s="5"/>
      <c r="BD7235" s="5"/>
      <c r="BE7235" s="5"/>
      <c r="BF7235" s="5"/>
      <c r="BG7235" s="5"/>
      <c r="BH7235" s="5"/>
      <c r="BI7235" s="5"/>
      <c r="BJ7235" s="5"/>
      <c r="BK7235" s="5"/>
      <c r="BL7235" s="5"/>
      <c r="BM7235" s="5"/>
      <c r="BN7235" s="5"/>
      <c r="BO7235" s="5"/>
      <c r="BP7235" s="5"/>
      <c r="BQ7235" s="5"/>
      <c r="BR7235" s="5"/>
      <c r="BS7235" s="5"/>
      <c r="BT7235" s="5"/>
      <c r="BU7235" s="5"/>
      <c r="BV7235" s="5"/>
      <c r="BW7235" s="5"/>
      <c r="BX7235" s="5"/>
    </row>
    <row r="7236" spans="1:76" x14ac:dyDescent="0.2">
      <c r="A7236" s="1" t="s">
        <v>22</v>
      </c>
      <c r="B7236" s="1" t="s">
        <v>103</v>
      </c>
      <c r="C7236" s="1" t="s">
        <v>38</v>
      </c>
      <c r="D7236" s="1" t="s">
        <v>70</v>
      </c>
      <c r="E7236" s="1" t="s">
        <v>2</v>
      </c>
      <c r="F7236" s="1" t="s">
        <v>1134</v>
      </c>
      <c r="G7236" s="1" t="s">
        <v>73</v>
      </c>
      <c r="H7236" s="8"/>
      <c r="I7236" s="8">
        <v>2015</v>
      </c>
      <c r="J7236" s="1" t="s">
        <v>768</v>
      </c>
      <c r="K7236" s="9">
        <v>2000</v>
      </c>
      <c r="L7236" s="10">
        <f>K7236/ VLOOKUP(A7236,Indicators!$B$1:$V$7,21,FALSE)</f>
        <v>11.718246481596493</v>
      </c>
      <c r="M7236" s="1" t="s">
        <v>769</v>
      </c>
      <c r="N7236" s="11"/>
      <c r="O7236" s="11"/>
      <c r="P7236" s="11"/>
      <c r="Q7236" s="8" t="str">
        <f t="shared" si="0"/>
        <v/>
      </c>
      <c r="R7236" s="1" t="s">
        <v>323</v>
      </c>
      <c r="S7236" s="1" t="s">
        <v>38</v>
      </c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11"/>
      <c r="AG7236" s="11"/>
      <c r="AH7236" s="11"/>
      <c r="AI7236" s="11"/>
      <c r="AJ7236" s="11"/>
      <c r="AK7236" s="11"/>
      <c r="AL7236" s="11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5"/>
      <c r="AX7236" s="5"/>
      <c r="AY7236" s="5"/>
      <c r="AZ7236" s="5"/>
      <c r="BA7236" s="5"/>
      <c r="BB7236" s="5"/>
      <c r="BC7236" s="5"/>
      <c r="BD7236" s="5"/>
      <c r="BE7236" s="5"/>
      <c r="BF7236" s="5"/>
      <c r="BG7236" s="5"/>
      <c r="BH7236" s="5"/>
      <c r="BI7236" s="5"/>
      <c r="BJ7236" s="5"/>
      <c r="BK7236" s="5"/>
      <c r="BL7236" s="5"/>
      <c r="BM7236" s="5"/>
      <c r="BN7236" s="5"/>
      <c r="BO7236" s="5"/>
      <c r="BP7236" s="5"/>
      <c r="BQ7236" s="5"/>
      <c r="BR7236" s="5"/>
      <c r="BS7236" s="5"/>
      <c r="BT7236" s="5"/>
      <c r="BU7236" s="5"/>
      <c r="BV7236" s="5"/>
      <c r="BW7236" s="5"/>
      <c r="BX7236" s="5"/>
    </row>
    <row r="7237" spans="1:76" x14ac:dyDescent="0.2">
      <c r="A7237" s="1" t="s">
        <v>22</v>
      </c>
      <c r="B7237" s="1" t="s">
        <v>103</v>
      </c>
      <c r="C7237" s="1" t="s">
        <v>983</v>
      </c>
      <c r="D7237" s="1" t="s">
        <v>70</v>
      </c>
      <c r="E7237" s="1" t="s">
        <v>2</v>
      </c>
      <c r="F7237" s="1" t="s">
        <v>1134</v>
      </c>
      <c r="G7237" s="1" t="s">
        <v>73</v>
      </c>
      <c r="H7237" s="8"/>
      <c r="I7237" s="8">
        <v>2015</v>
      </c>
      <c r="J7237" s="1" t="s">
        <v>768</v>
      </c>
      <c r="K7237" s="9">
        <v>4104</v>
      </c>
      <c r="L7237" s="10">
        <f>K7237/ VLOOKUP(A7237,Indicators!$B$1:$V$7,21,FALSE)</f>
        <v>24.045841780236003</v>
      </c>
      <c r="M7237" s="1" t="s">
        <v>70</v>
      </c>
      <c r="N7237" s="11"/>
      <c r="O7237" s="11"/>
      <c r="P7237" s="11"/>
      <c r="Q7237" s="8" t="str">
        <f t="shared" si="0"/>
        <v/>
      </c>
      <c r="R7237" s="1" t="s">
        <v>103</v>
      </c>
      <c r="S7237" s="1" t="s">
        <v>62</v>
      </c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  <c r="AF7237" s="11"/>
      <c r="AG7237" s="11"/>
      <c r="AH7237" s="11"/>
      <c r="AI7237" s="11"/>
      <c r="AJ7237" s="11"/>
      <c r="AK7237" s="11"/>
      <c r="AL7237" s="11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5"/>
      <c r="AX7237" s="5"/>
      <c r="AY7237" s="5"/>
      <c r="AZ7237" s="5"/>
      <c r="BA7237" s="5"/>
      <c r="BB7237" s="5"/>
      <c r="BC7237" s="5"/>
      <c r="BD7237" s="5"/>
      <c r="BE7237" s="5"/>
      <c r="BF7237" s="5"/>
      <c r="BG7237" s="5"/>
      <c r="BH7237" s="5"/>
      <c r="BI7237" s="5"/>
      <c r="BJ7237" s="5"/>
      <c r="BK7237" s="5"/>
      <c r="BL7237" s="5"/>
      <c r="BM7237" s="5"/>
      <c r="BN7237" s="5"/>
      <c r="BO7237" s="5"/>
      <c r="BP7237" s="5"/>
      <c r="BQ7237" s="5"/>
      <c r="BR7237" s="5"/>
      <c r="BS7237" s="5"/>
      <c r="BT7237" s="5"/>
      <c r="BU7237" s="5"/>
      <c r="BV7237" s="5"/>
      <c r="BW7237" s="5"/>
      <c r="BX7237" s="5"/>
    </row>
    <row r="7238" spans="1:76" x14ac:dyDescent="0.2">
      <c r="A7238" s="1" t="s">
        <v>22</v>
      </c>
      <c r="B7238" s="1" t="s">
        <v>103</v>
      </c>
      <c r="C7238" s="1" t="s">
        <v>798</v>
      </c>
      <c r="D7238" s="1" t="s">
        <v>70</v>
      </c>
      <c r="E7238" s="1" t="s">
        <v>2</v>
      </c>
      <c r="F7238" s="1" t="s">
        <v>1134</v>
      </c>
      <c r="G7238" s="1" t="s">
        <v>73</v>
      </c>
      <c r="H7238" s="8"/>
      <c r="I7238" s="8">
        <v>2015</v>
      </c>
      <c r="J7238" s="1" t="s">
        <v>768</v>
      </c>
      <c r="K7238" s="9">
        <v>863548</v>
      </c>
      <c r="L7238" s="10">
        <f>K7238/ VLOOKUP(A7238,Indicators!$B$1:$V$7,21,FALSE)</f>
        <v>5059.6341563448441</v>
      </c>
      <c r="M7238" s="1" t="s">
        <v>70</v>
      </c>
      <c r="N7238" s="11"/>
      <c r="O7238" s="11"/>
      <c r="P7238" s="11"/>
      <c r="Q7238" s="8" t="str">
        <f t="shared" si="0"/>
        <v/>
      </c>
      <c r="R7238" s="1" t="s">
        <v>323</v>
      </c>
      <c r="S7238" s="1" t="s">
        <v>51</v>
      </c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  <c r="AF7238" s="11"/>
      <c r="AG7238" s="11"/>
      <c r="AH7238" s="11"/>
      <c r="AI7238" s="11"/>
      <c r="AJ7238" s="11"/>
      <c r="AK7238" s="11"/>
      <c r="AL7238" s="11"/>
      <c r="AM7238" s="5"/>
      <c r="AN7238" s="5"/>
      <c r="AO7238" s="5"/>
      <c r="AP7238" s="5"/>
      <c r="AQ7238" s="5"/>
      <c r="AR7238" s="5"/>
      <c r="AS7238" s="5"/>
      <c r="AT7238" s="5"/>
      <c r="AU7238" s="5"/>
      <c r="AV7238" s="5"/>
      <c r="AW7238" s="5"/>
      <c r="AX7238" s="5"/>
      <c r="AY7238" s="5"/>
      <c r="AZ7238" s="5"/>
      <c r="BA7238" s="5"/>
      <c r="BB7238" s="5"/>
      <c r="BC7238" s="5"/>
      <c r="BD7238" s="5"/>
      <c r="BE7238" s="5"/>
      <c r="BF7238" s="5"/>
      <c r="BG7238" s="5"/>
      <c r="BH7238" s="5"/>
      <c r="BI7238" s="5"/>
      <c r="BJ7238" s="5"/>
      <c r="BK7238" s="5"/>
      <c r="BL7238" s="5"/>
      <c r="BM7238" s="5"/>
      <c r="BN7238" s="5"/>
      <c r="BO7238" s="5"/>
      <c r="BP7238" s="5"/>
      <c r="BQ7238" s="5"/>
      <c r="BR7238" s="5"/>
      <c r="BS7238" s="5"/>
      <c r="BT7238" s="5"/>
      <c r="BU7238" s="5"/>
      <c r="BV7238" s="5"/>
      <c r="BW7238" s="5"/>
      <c r="BX7238" s="5"/>
    </row>
    <row r="7239" spans="1:76" x14ac:dyDescent="0.2">
      <c r="A7239" s="1" t="s">
        <v>22</v>
      </c>
      <c r="B7239" s="1" t="s">
        <v>84</v>
      </c>
      <c r="C7239" s="1" t="s">
        <v>837</v>
      </c>
      <c r="D7239" s="1" t="s">
        <v>70</v>
      </c>
      <c r="E7239" s="1" t="s">
        <v>2</v>
      </c>
      <c r="F7239" s="1" t="s">
        <v>1134</v>
      </c>
      <c r="G7239" s="1" t="s">
        <v>73</v>
      </c>
      <c r="H7239" s="8"/>
      <c r="I7239" s="8">
        <v>2015</v>
      </c>
      <c r="J7239" s="1" t="s">
        <v>768</v>
      </c>
      <c r="K7239" s="9">
        <v>1460</v>
      </c>
      <c r="L7239" s="10">
        <f>K7239/ VLOOKUP(A7239,Indicators!$B$1:$V$7,21,FALSE)</f>
        <v>8.5543199315654395</v>
      </c>
      <c r="M7239" s="11"/>
      <c r="N7239" s="11"/>
      <c r="O7239" s="11"/>
      <c r="P7239" s="11"/>
      <c r="Q7239" s="8" t="str">
        <f t="shared" si="0"/>
        <v/>
      </c>
      <c r="R7239" s="1" t="s">
        <v>95</v>
      </c>
      <c r="S7239" s="1" t="s">
        <v>84</v>
      </c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  <c r="AF7239" s="11"/>
      <c r="AG7239" s="11"/>
      <c r="AH7239" s="11"/>
      <c r="AI7239" s="11"/>
      <c r="AJ7239" s="11"/>
      <c r="AK7239" s="11"/>
      <c r="AL7239" s="11"/>
      <c r="AM7239" s="5"/>
      <c r="AN7239" s="5"/>
      <c r="AO7239" s="5"/>
      <c r="AP7239" s="5"/>
      <c r="AQ7239" s="5"/>
      <c r="AR7239" s="5"/>
      <c r="AS7239" s="5"/>
      <c r="AT7239" s="5"/>
      <c r="AU7239" s="5"/>
      <c r="AV7239" s="5"/>
      <c r="AW7239" s="5"/>
      <c r="AX7239" s="5"/>
      <c r="AY7239" s="5"/>
      <c r="AZ7239" s="5"/>
      <c r="BA7239" s="5"/>
      <c r="BB7239" s="5"/>
      <c r="BC7239" s="5"/>
      <c r="BD7239" s="5"/>
      <c r="BE7239" s="5"/>
      <c r="BF7239" s="5"/>
      <c r="BG7239" s="5"/>
      <c r="BH7239" s="5"/>
      <c r="BI7239" s="5"/>
      <c r="BJ7239" s="5"/>
      <c r="BK7239" s="5"/>
      <c r="BL7239" s="5"/>
      <c r="BM7239" s="5"/>
      <c r="BN7239" s="5"/>
      <c r="BO7239" s="5"/>
      <c r="BP7239" s="5"/>
      <c r="BQ7239" s="5"/>
      <c r="BR7239" s="5"/>
      <c r="BS7239" s="5"/>
      <c r="BT7239" s="5"/>
      <c r="BU7239" s="5"/>
      <c r="BV7239" s="5"/>
      <c r="BW7239" s="5"/>
      <c r="BX7239" s="5"/>
    </row>
    <row r="7240" spans="1:76" x14ac:dyDescent="0.2">
      <c r="A7240" s="1" t="s">
        <v>22</v>
      </c>
      <c r="B7240" s="1" t="s">
        <v>84</v>
      </c>
      <c r="C7240" s="1" t="s">
        <v>907</v>
      </c>
      <c r="D7240" s="1" t="s">
        <v>70</v>
      </c>
      <c r="E7240" s="1" t="s">
        <v>2</v>
      </c>
      <c r="F7240" s="1" t="s">
        <v>1134</v>
      </c>
      <c r="G7240" s="1" t="s">
        <v>73</v>
      </c>
      <c r="H7240" s="8"/>
      <c r="I7240" s="8">
        <v>2015</v>
      </c>
      <c r="J7240" s="1" t="s">
        <v>768</v>
      </c>
      <c r="K7240" s="9">
        <v>1700</v>
      </c>
      <c r="L7240" s="10">
        <f>K7240/ VLOOKUP(A7240,Indicators!$B$1:$V$7,21,FALSE)</f>
        <v>9.9605095093570188</v>
      </c>
      <c r="M7240" s="11"/>
      <c r="N7240" s="11"/>
      <c r="O7240" s="11"/>
      <c r="P7240" s="11"/>
      <c r="Q7240" s="8" t="str">
        <f t="shared" si="0"/>
        <v/>
      </c>
      <c r="R7240" s="1" t="s">
        <v>95</v>
      </c>
      <c r="S7240" s="1" t="s">
        <v>84</v>
      </c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  <c r="AF7240" s="11"/>
      <c r="AG7240" s="11"/>
      <c r="AH7240" s="11"/>
      <c r="AI7240" s="11"/>
      <c r="AJ7240" s="11"/>
      <c r="AK7240" s="11"/>
      <c r="AL7240" s="11"/>
      <c r="AM7240" s="5"/>
      <c r="AN7240" s="5"/>
      <c r="AO7240" s="5"/>
      <c r="AP7240" s="5"/>
      <c r="AQ7240" s="5"/>
      <c r="AR7240" s="5"/>
      <c r="AS7240" s="5"/>
      <c r="AT7240" s="5"/>
      <c r="AU7240" s="5"/>
      <c r="AV7240" s="5"/>
      <c r="AW7240" s="5"/>
      <c r="AX7240" s="5"/>
      <c r="AY7240" s="5"/>
      <c r="AZ7240" s="5"/>
      <c r="BA7240" s="5"/>
      <c r="BB7240" s="5"/>
      <c r="BC7240" s="5"/>
      <c r="BD7240" s="5"/>
      <c r="BE7240" s="5"/>
      <c r="BF7240" s="5"/>
      <c r="BG7240" s="5"/>
      <c r="BH7240" s="5"/>
      <c r="BI7240" s="5"/>
      <c r="BJ7240" s="5"/>
      <c r="BK7240" s="5"/>
      <c r="BL7240" s="5"/>
      <c r="BM7240" s="5"/>
      <c r="BN7240" s="5"/>
      <c r="BO7240" s="5"/>
      <c r="BP7240" s="5"/>
      <c r="BQ7240" s="5"/>
      <c r="BR7240" s="5"/>
      <c r="BS7240" s="5"/>
      <c r="BT7240" s="5"/>
      <c r="BU7240" s="5"/>
      <c r="BV7240" s="5"/>
      <c r="BW7240" s="5"/>
      <c r="BX7240" s="5"/>
    </row>
    <row r="7241" spans="1:76" x14ac:dyDescent="0.2">
      <c r="A7241" s="1" t="s">
        <v>22</v>
      </c>
      <c r="B7241" s="1" t="s">
        <v>770</v>
      </c>
      <c r="C7241" s="1" t="s">
        <v>526</v>
      </c>
      <c r="D7241" s="1" t="s">
        <v>70</v>
      </c>
      <c r="E7241" s="1" t="s">
        <v>2</v>
      </c>
      <c r="F7241" s="1" t="s">
        <v>1134</v>
      </c>
      <c r="G7241" s="1" t="s">
        <v>73</v>
      </c>
      <c r="H7241" s="8"/>
      <c r="I7241" s="8">
        <v>2015</v>
      </c>
      <c r="J7241" s="1" t="s">
        <v>768</v>
      </c>
      <c r="K7241" s="9">
        <v>1500</v>
      </c>
      <c r="L7241" s="10">
        <f>K7241/ VLOOKUP(A7241,Indicators!$B$1:$V$7,21,FALSE)</f>
        <v>8.7886848611973694</v>
      </c>
      <c r="M7241" s="11"/>
      <c r="N7241" s="11"/>
      <c r="O7241" s="11"/>
      <c r="P7241" s="11"/>
      <c r="Q7241" s="8" t="str">
        <f t="shared" si="0"/>
        <v/>
      </c>
      <c r="R7241" s="1" t="s">
        <v>103</v>
      </c>
      <c r="S7241" s="1" t="s">
        <v>53</v>
      </c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  <c r="AF7241" s="11"/>
      <c r="AG7241" s="11"/>
      <c r="AH7241" s="11"/>
      <c r="AI7241" s="11"/>
      <c r="AJ7241" s="11"/>
      <c r="AK7241" s="11"/>
      <c r="AL7241" s="11"/>
      <c r="AM7241" s="5"/>
      <c r="AN7241" s="5"/>
      <c r="AO7241" s="5"/>
      <c r="AP7241" s="5"/>
      <c r="AQ7241" s="5"/>
      <c r="AR7241" s="5"/>
      <c r="AS7241" s="5"/>
      <c r="AT7241" s="5"/>
      <c r="AU7241" s="5"/>
      <c r="AV7241" s="5"/>
      <c r="AW7241" s="5"/>
      <c r="AX7241" s="5"/>
      <c r="AY7241" s="5"/>
      <c r="AZ7241" s="5"/>
      <c r="BA7241" s="5"/>
      <c r="BB7241" s="5"/>
      <c r="BC7241" s="5"/>
      <c r="BD7241" s="5"/>
      <c r="BE7241" s="5"/>
      <c r="BF7241" s="5"/>
      <c r="BG7241" s="5"/>
      <c r="BH7241" s="5"/>
      <c r="BI7241" s="5"/>
      <c r="BJ7241" s="5"/>
      <c r="BK7241" s="5"/>
      <c r="BL7241" s="5"/>
      <c r="BM7241" s="5"/>
      <c r="BN7241" s="5"/>
      <c r="BO7241" s="5"/>
      <c r="BP7241" s="5"/>
      <c r="BQ7241" s="5"/>
      <c r="BR7241" s="5"/>
      <c r="BS7241" s="5"/>
      <c r="BT7241" s="5"/>
      <c r="BU7241" s="5"/>
      <c r="BV7241" s="5"/>
      <c r="BW7241" s="5"/>
      <c r="BX7241" s="5"/>
    </row>
    <row r="7242" spans="1:76" x14ac:dyDescent="0.2">
      <c r="A7242" s="1" t="s">
        <v>22</v>
      </c>
      <c r="B7242" s="1" t="s">
        <v>770</v>
      </c>
      <c r="C7242" s="1" t="s">
        <v>49</v>
      </c>
      <c r="D7242" s="1" t="s">
        <v>70</v>
      </c>
      <c r="E7242" s="1" t="s">
        <v>2</v>
      </c>
      <c r="F7242" s="1" t="s">
        <v>1134</v>
      </c>
      <c r="G7242" s="1" t="s">
        <v>73</v>
      </c>
      <c r="H7242" s="8"/>
      <c r="I7242" s="8">
        <v>2015</v>
      </c>
      <c r="J7242" s="1" t="s">
        <v>768</v>
      </c>
      <c r="K7242" s="9">
        <v>2000</v>
      </c>
      <c r="L7242" s="10">
        <f>K7242/ VLOOKUP(A7242,Indicators!$B$1:$V$7,21,FALSE)</f>
        <v>11.718246481596493</v>
      </c>
      <c r="M7242" s="11"/>
      <c r="N7242" s="11"/>
      <c r="O7242" s="11"/>
      <c r="P7242" s="11"/>
      <c r="Q7242" s="8" t="str">
        <f t="shared" si="0"/>
        <v/>
      </c>
      <c r="R7242" s="1" t="s">
        <v>103</v>
      </c>
      <c r="S7242" s="1" t="s">
        <v>49</v>
      </c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  <c r="AF7242" s="11"/>
      <c r="AG7242" s="11"/>
      <c r="AH7242" s="11"/>
      <c r="AI7242" s="11"/>
      <c r="AJ7242" s="11"/>
      <c r="AK7242" s="11"/>
      <c r="AL7242" s="11"/>
      <c r="AM7242" s="5"/>
      <c r="AN7242" s="5"/>
      <c r="AO7242" s="5"/>
      <c r="AP7242" s="5"/>
      <c r="AQ7242" s="5"/>
      <c r="AR7242" s="5"/>
      <c r="AS7242" s="5"/>
      <c r="AT7242" s="5"/>
      <c r="AU7242" s="5"/>
      <c r="AV7242" s="5"/>
      <c r="AW7242" s="5"/>
      <c r="AX7242" s="5"/>
      <c r="AY7242" s="5"/>
      <c r="AZ7242" s="5"/>
      <c r="BA7242" s="5"/>
      <c r="BB7242" s="5"/>
      <c r="BC7242" s="5"/>
      <c r="BD7242" s="5"/>
      <c r="BE7242" s="5"/>
      <c r="BF7242" s="5"/>
      <c r="BG7242" s="5"/>
      <c r="BH7242" s="5"/>
      <c r="BI7242" s="5"/>
      <c r="BJ7242" s="5"/>
      <c r="BK7242" s="5"/>
      <c r="BL7242" s="5"/>
      <c r="BM7242" s="5"/>
      <c r="BN7242" s="5"/>
      <c r="BO7242" s="5"/>
      <c r="BP7242" s="5"/>
      <c r="BQ7242" s="5"/>
      <c r="BR7242" s="5"/>
      <c r="BS7242" s="5"/>
      <c r="BT7242" s="5"/>
      <c r="BU7242" s="5"/>
      <c r="BV7242" s="5"/>
      <c r="BW7242" s="5"/>
      <c r="BX7242" s="5"/>
    </row>
    <row r="7243" spans="1:76" x14ac:dyDescent="0.2">
      <c r="A7243" s="1" t="s">
        <v>22</v>
      </c>
      <c r="B7243" s="1" t="s">
        <v>770</v>
      </c>
      <c r="C7243" s="1" t="s">
        <v>527</v>
      </c>
      <c r="D7243" s="1" t="s">
        <v>70</v>
      </c>
      <c r="E7243" s="1" t="s">
        <v>2</v>
      </c>
      <c r="F7243" s="1" t="s">
        <v>1134</v>
      </c>
      <c r="G7243" s="1" t="s">
        <v>73</v>
      </c>
      <c r="H7243" s="8"/>
      <c r="I7243" s="8">
        <v>2015</v>
      </c>
      <c r="J7243" s="1" t="s">
        <v>768</v>
      </c>
      <c r="K7243" s="9">
        <v>7000</v>
      </c>
      <c r="L7243" s="10">
        <f>K7243/ VLOOKUP(A7243,Indicators!$B$1:$V$7,21,FALSE)</f>
        <v>41.013862685587725</v>
      </c>
      <c r="M7243" s="11"/>
      <c r="N7243" s="11"/>
      <c r="O7243" s="11"/>
      <c r="P7243" s="11"/>
      <c r="Q7243" s="8" t="str">
        <f t="shared" si="0"/>
        <v/>
      </c>
      <c r="R7243" s="1" t="s">
        <v>103</v>
      </c>
      <c r="S7243" s="1" t="s">
        <v>64</v>
      </c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11"/>
      <c r="AG7243" s="11"/>
      <c r="AH7243" s="11"/>
      <c r="AI7243" s="11"/>
      <c r="AJ7243" s="11"/>
      <c r="AK7243" s="11"/>
      <c r="AL7243" s="11"/>
      <c r="AM7243" s="5"/>
      <c r="AN7243" s="5"/>
      <c r="AO7243" s="5"/>
      <c r="AP7243" s="5"/>
      <c r="AQ7243" s="5"/>
      <c r="AR7243" s="5"/>
      <c r="AS7243" s="5"/>
      <c r="AT7243" s="5"/>
      <c r="AU7243" s="5"/>
      <c r="AV7243" s="5"/>
      <c r="AW7243" s="5"/>
      <c r="AX7243" s="5"/>
      <c r="AY7243" s="5"/>
      <c r="AZ7243" s="5"/>
      <c r="BA7243" s="5"/>
      <c r="BB7243" s="5"/>
      <c r="BC7243" s="5"/>
      <c r="BD7243" s="5"/>
      <c r="BE7243" s="5"/>
      <c r="BF7243" s="5"/>
      <c r="BG7243" s="5"/>
      <c r="BH7243" s="5"/>
      <c r="BI7243" s="5"/>
      <c r="BJ7243" s="5"/>
      <c r="BK7243" s="5"/>
      <c r="BL7243" s="5"/>
      <c r="BM7243" s="5"/>
      <c r="BN7243" s="5"/>
      <c r="BO7243" s="5"/>
      <c r="BP7243" s="5"/>
      <c r="BQ7243" s="5"/>
      <c r="BR7243" s="5"/>
      <c r="BS7243" s="5"/>
      <c r="BT7243" s="5"/>
      <c r="BU7243" s="5"/>
      <c r="BV7243" s="5"/>
      <c r="BW7243" s="5"/>
      <c r="BX7243" s="5"/>
    </row>
    <row r="7244" spans="1:76" x14ac:dyDescent="0.2">
      <c r="A7244" s="1" t="s">
        <v>22</v>
      </c>
      <c r="B7244" s="1" t="s">
        <v>775</v>
      </c>
      <c r="C7244" s="1" t="s">
        <v>808</v>
      </c>
      <c r="D7244" s="1" t="s">
        <v>70</v>
      </c>
      <c r="E7244" s="1" t="s">
        <v>2</v>
      </c>
      <c r="F7244" s="1" t="s">
        <v>1134</v>
      </c>
      <c r="G7244" s="1" t="s">
        <v>73</v>
      </c>
      <c r="H7244" s="8"/>
      <c r="I7244" s="8">
        <v>2015</v>
      </c>
      <c r="J7244" s="1" t="s">
        <v>768</v>
      </c>
      <c r="K7244" s="9">
        <v>6846</v>
      </c>
      <c r="L7244" s="10">
        <f>K7244/ VLOOKUP(A7244,Indicators!$B$1:$V$7,21,FALSE)</f>
        <v>40.111557706504797</v>
      </c>
      <c r="M7244" s="1" t="s">
        <v>769</v>
      </c>
      <c r="N7244" s="11"/>
      <c r="O7244" s="11"/>
      <c r="P7244" s="11"/>
      <c r="Q7244" s="8" t="str">
        <f t="shared" si="0"/>
        <v/>
      </c>
      <c r="R7244" s="1" t="s">
        <v>158</v>
      </c>
      <c r="S7244" s="1" t="s">
        <v>56</v>
      </c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  <c r="AF7244" s="11"/>
      <c r="AG7244" s="11"/>
      <c r="AH7244" s="11"/>
      <c r="AI7244" s="11"/>
      <c r="AJ7244" s="11"/>
      <c r="AK7244" s="11"/>
      <c r="AL7244" s="11"/>
      <c r="AM7244" s="5"/>
      <c r="AN7244" s="5"/>
      <c r="AO7244" s="5"/>
      <c r="AP7244" s="5"/>
      <c r="AQ7244" s="5"/>
      <c r="AR7244" s="5"/>
      <c r="AS7244" s="5"/>
      <c r="AT7244" s="5"/>
      <c r="AU7244" s="5"/>
      <c r="AV7244" s="5"/>
      <c r="AW7244" s="5"/>
      <c r="AX7244" s="5"/>
      <c r="AY7244" s="5"/>
      <c r="AZ7244" s="5"/>
      <c r="BA7244" s="5"/>
      <c r="BB7244" s="5"/>
      <c r="BC7244" s="5"/>
      <c r="BD7244" s="5"/>
      <c r="BE7244" s="5"/>
      <c r="BF7244" s="5"/>
      <c r="BG7244" s="5"/>
      <c r="BH7244" s="5"/>
      <c r="BI7244" s="5"/>
      <c r="BJ7244" s="5"/>
      <c r="BK7244" s="5"/>
      <c r="BL7244" s="5"/>
      <c r="BM7244" s="5"/>
      <c r="BN7244" s="5"/>
      <c r="BO7244" s="5"/>
      <c r="BP7244" s="5"/>
      <c r="BQ7244" s="5"/>
      <c r="BR7244" s="5"/>
      <c r="BS7244" s="5"/>
      <c r="BT7244" s="5"/>
      <c r="BU7244" s="5"/>
      <c r="BV7244" s="5"/>
      <c r="BW7244" s="5"/>
      <c r="BX7244" s="5"/>
    </row>
    <row r="7245" spans="1:76" x14ac:dyDescent="0.2">
      <c r="A7245" s="1" t="s">
        <v>22</v>
      </c>
      <c r="B7245" s="1" t="s">
        <v>158</v>
      </c>
      <c r="C7245" s="1" t="s">
        <v>970</v>
      </c>
      <c r="D7245" s="1" t="s">
        <v>70</v>
      </c>
      <c r="E7245" s="1" t="s">
        <v>2</v>
      </c>
      <c r="F7245" s="1" t="s">
        <v>1134</v>
      </c>
      <c r="G7245" s="1" t="s">
        <v>73</v>
      </c>
      <c r="H7245" s="8"/>
      <c r="I7245" s="8">
        <v>2015</v>
      </c>
      <c r="J7245" s="1" t="s">
        <v>768</v>
      </c>
      <c r="K7245" s="9">
        <v>2050</v>
      </c>
      <c r="L7245" s="10">
        <f>K7245/ VLOOKUP(A7245,Indicators!$B$1:$V$7,21,FALSE)</f>
        <v>12.011202643636405</v>
      </c>
      <c r="M7245" s="1" t="s">
        <v>70</v>
      </c>
      <c r="N7245" s="11"/>
      <c r="O7245" s="11"/>
      <c r="P7245" s="11"/>
      <c r="Q7245" s="8" t="str">
        <f t="shared" si="0"/>
        <v/>
      </c>
      <c r="R7245" s="1" t="s">
        <v>158</v>
      </c>
      <c r="S7245" s="1" t="s">
        <v>56</v>
      </c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  <c r="AF7245" s="11"/>
      <c r="AG7245" s="11"/>
      <c r="AH7245" s="11"/>
      <c r="AI7245" s="11"/>
      <c r="AJ7245" s="11"/>
      <c r="AK7245" s="11"/>
      <c r="AL7245" s="11"/>
      <c r="AM7245" s="5"/>
      <c r="AN7245" s="5"/>
      <c r="AO7245" s="5"/>
      <c r="AP7245" s="5"/>
      <c r="AQ7245" s="5"/>
      <c r="AR7245" s="5"/>
      <c r="AS7245" s="5"/>
      <c r="AT7245" s="5"/>
      <c r="AU7245" s="5"/>
      <c r="AV7245" s="5"/>
      <c r="AW7245" s="5"/>
      <c r="AX7245" s="5"/>
      <c r="AY7245" s="5"/>
      <c r="AZ7245" s="5"/>
      <c r="BA7245" s="5"/>
      <c r="BB7245" s="5"/>
      <c r="BC7245" s="5"/>
      <c r="BD7245" s="5"/>
      <c r="BE7245" s="5"/>
      <c r="BF7245" s="5"/>
      <c r="BG7245" s="5"/>
      <c r="BH7245" s="5"/>
      <c r="BI7245" s="5"/>
      <c r="BJ7245" s="5"/>
      <c r="BK7245" s="5"/>
      <c r="BL7245" s="5"/>
      <c r="BM7245" s="5"/>
      <c r="BN7245" s="5"/>
      <c r="BO7245" s="5"/>
      <c r="BP7245" s="5"/>
      <c r="BQ7245" s="5"/>
      <c r="BR7245" s="5"/>
      <c r="BS7245" s="5"/>
      <c r="BT7245" s="5"/>
      <c r="BU7245" s="5"/>
      <c r="BV7245" s="5"/>
      <c r="BW7245" s="5"/>
      <c r="BX7245" s="5"/>
    </row>
    <row r="7246" spans="1:76" x14ac:dyDescent="0.2">
      <c r="A7246" s="1" t="s">
        <v>22</v>
      </c>
      <c r="B7246" s="1" t="s">
        <v>107</v>
      </c>
      <c r="C7246" s="1" t="s">
        <v>855</v>
      </c>
      <c r="D7246" s="1" t="s">
        <v>70</v>
      </c>
      <c r="E7246" s="1" t="s">
        <v>2</v>
      </c>
      <c r="F7246" s="1" t="s">
        <v>1134</v>
      </c>
      <c r="G7246" s="1" t="s">
        <v>73</v>
      </c>
      <c r="H7246" s="8"/>
      <c r="I7246" s="8">
        <v>2015</v>
      </c>
      <c r="J7246" s="1" t="s">
        <v>768</v>
      </c>
      <c r="K7246" s="9">
        <v>3234</v>
      </c>
      <c r="L7246" s="10">
        <f>K7246/ VLOOKUP(A7246,Indicators!$B$1:$V$7,21,FALSE)</f>
        <v>18.94840456074153</v>
      </c>
      <c r="M7246" s="11"/>
      <c r="N7246" s="11"/>
      <c r="O7246" s="11"/>
      <c r="P7246" s="11"/>
      <c r="Q7246" s="8" t="str">
        <f t="shared" si="0"/>
        <v/>
      </c>
      <c r="R7246" s="1" t="s">
        <v>103</v>
      </c>
      <c r="S7246" s="1" t="s">
        <v>43</v>
      </c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  <c r="AF7246" s="11"/>
      <c r="AG7246" s="11"/>
      <c r="AH7246" s="11"/>
      <c r="AI7246" s="11"/>
      <c r="AJ7246" s="11"/>
      <c r="AK7246" s="11"/>
      <c r="AL7246" s="11"/>
      <c r="AM7246" s="5"/>
      <c r="AN7246" s="5"/>
      <c r="AO7246" s="5"/>
      <c r="AP7246" s="5"/>
      <c r="AQ7246" s="5"/>
      <c r="AR7246" s="5"/>
      <c r="AS7246" s="5"/>
      <c r="AT7246" s="5"/>
      <c r="AU7246" s="5"/>
      <c r="AV7246" s="5"/>
      <c r="AW7246" s="5"/>
      <c r="AX7246" s="5"/>
      <c r="AY7246" s="5"/>
      <c r="AZ7246" s="5"/>
      <c r="BA7246" s="5"/>
      <c r="BB7246" s="5"/>
      <c r="BC7246" s="5"/>
      <c r="BD7246" s="5"/>
      <c r="BE7246" s="5"/>
      <c r="BF7246" s="5"/>
      <c r="BG7246" s="5"/>
      <c r="BH7246" s="5"/>
      <c r="BI7246" s="5"/>
      <c r="BJ7246" s="5"/>
      <c r="BK7246" s="5"/>
      <c r="BL7246" s="5"/>
      <c r="BM7246" s="5"/>
      <c r="BN7246" s="5"/>
      <c r="BO7246" s="5"/>
      <c r="BP7246" s="5"/>
      <c r="BQ7246" s="5"/>
      <c r="BR7246" s="5"/>
      <c r="BS7246" s="5"/>
      <c r="BT7246" s="5"/>
      <c r="BU7246" s="5"/>
      <c r="BV7246" s="5"/>
      <c r="BW7246" s="5"/>
      <c r="BX7246" s="5"/>
    </row>
    <row r="7247" spans="1:76" x14ac:dyDescent="0.2">
      <c r="A7247" s="1" t="s">
        <v>22</v>
      </c>
      <c r="B7247" s="1" t="s">
        <v>809</v>
      </c>
      <c r="C7247" s="1" t="s">
        <v>813</v>
      </c>
      <c r="D7247" s="1" t="s">
        <v>70</v>
      </c>
      <c r="E7247" s="1" t="s">
        <v>2</v>
      </c>
      <c r="F7247" s="1" t="s">
        <v>1134</v>
      </c>
      <c r="G7247" s="1" t="s">
        <v>73</v>
      </c>
      <c r="H7247" s="8"/>
      <c r="I7247" s="8">
        <v>2015</v>
      </c>
      <c r="J7247" s="1" t="s">
        <v>768</v>
      </c>
      <c r="K7247" s="8">
        <v>500</v>
      </c>
      <c r="L7247" s="10">
        <f>K7247/ VLOOKUP(A7247,Indicators!$B$1:$V$7,21,FALSE)</f>
        <v>2.9295616203991233</v>
      </c>
      <c r="M7247" s="11"/>
      <c r="N7247" s="11"/>
      <c r="O7247" s="11"/>
      <c r="P7247" s="11"/>
      <c r="Q7247" s="8" t="str">
        <f t="shared" si="0"/>
        <v/>
      </c>
      <c r="R7247" s="1" t="s">
        <v>271</v>
      </c>
      <c r="S7247" s="1" t="s">
        <v>55</v>
      </c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/>
      <c r="AK7247" s="11"/>
      <c r="AL7247" s="11"/>
      <c r="AM7247" s="5"/>
      <c r="AN7247" s="5"/>
      <c r="AO7247" s="5"/>
      <c r="AP7247" s="5"/>
      <c r="AQ7247" s="5"/>
      <c r="AR7247" s="5"/>
      <c r="AS7247" s="5"/>
      <c r="AT7247" s="5"/>
      <c r="AU7247" s="5"/>
      <c r="AV7247" s="5"/>
      <c r="AW7247" s="5"/>
      <c r="AX7247" s="5"/>
      <c r="AY7247" s="5"/>
      <c r="AZ7247" s="5"/>
      <c r="BA7247" s="5"/>
      <c r="BB7247" s="5"/>
      <c r="BC7247" s="5"/>
      <c r="BD7247" s="5"/>
      <c r="BE7247" s="5"/>
      <c r="BF7247" s="5"/>
      <c r="BG7247" s="5"/>
      <c r="BH7247" s="5"/>
      <c r="BI7247" s="5"/>
      <c r="BJ7247" s="5"/>
      <c r="BK7247" s="5"/>
      <c r="BL7247" s="5"/>
      <c r="BM7247" s="5"/>
      <c r="BN7247" s="5"/>
      <c r="BO7247" s="5"/>
      <c r="BP7247" s="5"/>
      <c r="BQ7247" s="5"/>
      <c r="BR7247" s="5"/>
      <c r="BS7247" s="5"/>
      <c r="BT7247" s="5"/>
      <c r="BU7247" s="5"/>
      <c r="BV7247" s="5"/>
      <c r="BW7247" s="5"/>
      <c r="BX7247" s="5"/>
    </row>
    <row r="7248" spans="1:76" x14ac:dyDescent="0.2">
      <c r="A7248" s="1" t="s">
        <v>22</v>
      </c>
      <c r="B7248" s="1" t="s">
        <v>809</v>
      </c>
      <c r="C7248" s="1" t="s">
        <v>815</v>
      </c>
      <c r="D7248" s="1" t="s">
        <v>70</v>
      </c>
      <c r="E7248" s="1" t="s">
        <v>2</v>
      </c>
      <c r="F7248" s="1" t="s">
        <v>1134</v>
      </c>
      <c r="G7248" s="1" t="s">
        <v>73</v>
      </c>
      <c r="H7248" s="8"/>
      <c r="I7248" s="8">
        <v>2015</v>
      </c>
      <c r="J7248" s="1" t="s">
        <v>768</v>
      </c>
      <c r="K7248" s="8">
        <v>500</v>
      </c>
      <c r="L7248" s="10">
        <f>K7248/ VLOOKUP(A7248,Indicators!$B$1:$V$7,21,FALSE)</f>
        <v>2.9295616203991233</v>
      </c>
      <c r="M7248" s="11"/>
      <c r="N7248" s="11"/>
      <c r="O7248" s="11"/>
      <c r="P7248" s="11"/>
      <c r="Q7248" s="8" t="str">
        <f t="shared" si="0"/>
        <v/>
      </c>
      <c r="R7248" s="1" t="s">
        <v>109</v>
      </c>
      <c r="S7248" s="1" t="s">
        <v>35</v>
      </c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1"/>
      <c r="AJ7248" s="11"/>
      <c r="AK7248" s="11"/>
      <c r="AL7248" s="11"/>
      <c r="AM7248" s="5"/>
      <c r="AN7248" s="5"/>
      <c r="AO7248" s="5"/>
      <c r="AP7248" s="5"/>
      <c r="AQ7248" s="5"/>
      <c r="AR7248" s="5"/>
      <c r="AS7248" s="5"/>
      <c r="AT7248" s="5"/>
      <c r="AU7248" s="5"/>
      <c r="AV7248" s="5"/>
      <c r="AW7248" s="5"/>
      <c r="AX7248" s="5"/>
      <c r="AY7248" s="5"/>
      <c r="AZ7248" s="5"/>
      <c r="BA7248" s="5"/>
      <c r="BB7248" s="5"/>
      <c r="BC7248" s="5"/>
      <c r="BD7248" s="5"/>
      <c r="BE7248" s="5"/>
      <c r="BF7248" s="5"/>
      <c r="BG7248" s="5"/>
      <c r="BH7248" s="5"/>
      <c r="BI7248" s="5"/>
      <c r="BJ7248" s="5"/>
      <c r="BK7248" s="5"/>
      <c r="BL7248" s="5"/>
      <c r="BM7248" s="5"/>
      <c r="BN7248" s="5"/>
      <c r="BO7248" s="5"/>
      <c r="BP7248" s="5"/>
      <c r="BQ7248" s="5"/>
      <c r="BR7248" s="5"/>
      <c r="BS7248" s="5"/>
      <c r="BT7248" s="5"/>
      <c r="BU7248" s="5"/>
      <c r="BV7248" s="5"/>
      <c r="BW7248" s="5"/>
      <c r="BX7248" s="5"/>
    </row>
    <row r="7249" spans="1:76" x14ac:dyDescent="0.2">
      <c r="A7249" s="1" t="s">
        <v>22</v>
      </c>
      <c r="B7249" s="1" t="s">
        <v>75</v>
      </c>
      <c r="C7249" s="1" t="s">
        <v>821</v>
      </c>
      <c r="D7249" s="1" t="s">
        <v>70</v>
      </c>
      <c r="E7249" s="1" t="s">
        <v>2</v>
      </c>
      <c r="F7249" s="1" t="s">
        <v>1134</v>
      </c>
      <c r="G7249" s="1" t="s">
        <v>73</v>
      </c>
      <c r="H7249" s="8"/>
      <c r="I7249" s="8">
        <v>2015</v>
      </c>
      <c r="J7249" s="1" t="s">
        <v>768</v>
      </c>
      <c r="K7249" s="9">
        <v>3800</v>
      </c>
      <c r="L7249" s="10">
        <f>K7249/ VLOOKUP(A7249,Indicators!$B$1:$V$7,21,FALSE)</f>
        <v>22.264668315033337</v>
      </c>
      <c r="M7249" s="11"/>
      <c r="N7249" s="11"/>
      <c r="O7249" s="11"/>
      <c r="P7249" s="11"/>
      <c r="Q7249" s="8" t="str">
        <f t="shared" si="0"/>
        <v/>
      </c>
      <c r="R7249" s="1" t="s">
        <v>95</v>
      </c>
      <c r="S7249" s="1" t="s">
        <v>75</v>
      </c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11"/>
      <c r="AG7249" s="11"/>
      <c r="AH7249" s="11"/>
      <c r="AI7249" s="11"/>
      <c r="AJ7249" s="11"/>
      <c r="AK7249" s="11"/>
      <c r="AL7249" s="11"/>
      <c r="AM7249" s="5"/>
      <c r="AN7249" s="5"/>
      <c r="AO7249" s="5"/>
      <c r="AP7249" s="5"/>
      <c r="AQ7249" s="5"/>
      <c r="AR7249" s="5"/>
      <c r="AS7249" s="5"/>
      <c r="AT7249" s="5"/>
      <c r="AU7249" s="5"/>
      <c r="AV7249" s="5"/>
      <c r="AW7249" s="5"/>
      <c r="AX7249" s="5"/>
      <c r="AY7249" s="5"/>
      <c r="AZ7249" s="5"/>
      <c r="BA7249" s="5"/>
      <c r="BB7249" s="5"/>
      <c r="BC7249" s="5"/>
      <c r="BD7249" s="5"/>
      <c r="BE7249" s="5"/>
      <c r="BF7249" s="5"/>
      <c r="BG7249" s="5"/>
      <c r="BH7249" s="5"/>
      <c r="BI7249" s="5"/>
      <c r="BJ7249" s="5"/>
      <c r="BK7249" s="5"/>
      <c r="BL7249" s="5"/>
      <c r="BM7249" s="5"/>
      <c r="BN7249" s="5"/>
      <c r="BO7249" s="5"/>
      <c r="BP7249" s="5"/>
      <c r="BQ7249" s="5"/>
      <c r="BR7249" s="5"/>
      <c r="BS7249" s="5"/>
      <c r="BT7249" s="5"/>
      <c r="BU7249" s="5"/>
      <c r="BV7249" s="5"/>
      <c r="BW7249" s="5"/>
      <c r="BX7249" s="5"/>
    </row>
    <row r="7250" spans="1:76" x14ac:dyDescent="0.2">
      <c r="A7250" s="1" t="s">
        <v>22</v>
      </c>
      <c r="B7250" s="1" t="s">
        <v>75</v>
      </c>
      <c r="C7250" s="1" t="s">
        <v>965</v>
      </c>
      <c r="D7250" s="1" t="s">
        <v>70</v>
      </c>
      <c r="E7250" s="1" t="s">
        <v>2</v>
      </c>
      <c r="F7250" s="1" t="s">
        <v>1134</v>
      </c>
      <c r="G7250" s="1" t="s">
        <v>73</v>
      </c>
      <c r="H7250" s="8"/>
      <c r="I7250" s="8">
        <v>2015</v>
      </c>
      <c r="J7250" s="1" t="s">
        <v>768</v>
      </c>
      <c r="K7250" s="9">
        <v>4101</v>
      </c>
      <c r="L7250" s="10">
        <f>K7250/ VLOOKUP(A7250,Indicators!$B$1:$V$7,21,FALSE)</f>
        <v>24.028264410513611</v>
      </c>
      <c r="M7250" s="11"/>
      <c r="N7250" s="11"/>
      <c r="O7250" s="11"/>
      <c r="P7250" s="11"/>
      <c r="Q7250" s="8" t="str">
        <f t="shared" si="0"/>
        <v/>
      </c>
      <c r="R7250" s="1" t="s">
        <v>95</v>
      </c>
      <c r="S7250" s="1" t="s">
        <v>75</v>
      </c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1"/>
      <c r="AH7250" s="11"/>
      <c r="AI7250" s="11"/>
      <c r="AJ7250" s="11"/>
      <c r="AK7250" s="11"/>
      <c r="AL7250" s="11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5"/>
      <c r="AX7250" s="5"/>
      <c r="AY7250" s="5"/>
      <c r="AZ7250" s="5"/>
      <c r="BA7250" s="5"/>
      <c r="BB7250" s="5"/>
      <c r="BC7250" s="5"/>
      <c r="BD7250" s="5"/>
      <c r="BE7250" s="5"/>
      <c r="BF7250" s="5"/>
      <c r="BG7250" s="5"/>
      <c r="BH7250" s="5"/>
      <c r="BI7250" s="5"/>
      <c r="BJ7250" s="5"/>
      <c r="BK7250" s="5"/>
      <c r="BL7250" s="5"/>
      <c r="BM7250" s="5"/>
      <c r="BN7250" s="5"/>
      <c r="BO7250" s="5"/>
      <c r="BP7250" s="5"/>
      <c r="BQ7250" s="5"/>
      <c r="BR7250" s="5"/>
      <c r="BS7250" s="5"/>
      <c r="BT7250" s="5"/>
      <c r="BU7250" s="5"/>
      <c r="BV7250" s="5"/>
      <c r="BW7250" s="5"/>
      <c r="BX7250" s="5"/>
    </row>
    <row r="7251" spans="1:76" x14ac:dyDescent="0.2">
      <c r="A7251" s="1" t="s">
        <v>22</v>
      </c>
      <c r="B7251" s="1" t="s">
        <v>75</v>
      </c>
      <c r="C7251" s="1" t="s">
        <v>911</v>
      </c>
      <c r="D7251" s="1" t="s">
        <v>70</v>
      </c>
      <c r="E7251" s="1" t="s">
        <v>2</v>
      </c>
      <c r="F7251" s="1" t="s">
        <v>1134</v>
      </c>
      <c r="G7251" s="1" t="s">
        <v>73</v>
      </c>
      <c r="H7251" s="8"/>
      <c r="I7251" s="8">
        <v>2015</v>
      </c>
      <c r="J7251" s="1" t="s">
        <v>768</v>
      </c>
      <c r="K7251" s="9">
        <v>5000</v>
      </c>
      <c r="L7251" s="10">
        <f>K7251/ VLOOKUP(A7251,Indicators!$B$1:$V$7,21,FALSE)</f>
        <v>29.295616203991234</v>
      </c>
      <c r="M7251" s="11"/>
      <c r="N7251" s="11"/>
      <c r="O7251" s="11"/>
      <c r="P7251" s="11"/>
      <c r="Q7251" s="8" t="str">
        <f t="shared" si="0"/>
        <v/>
      </c>
      <c r="R7251" s="1" t="s">
        <v>95</v>
      </c>
      <c r="S7251" s="1" t="s">
        <v>75</v>
      </c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11"/>
      <c r="AG7251" s="11"/>
      <c r="AH7251" s="11"/>
      <c r="AI7251" s="11"/>
      <c r="AJ7251" s="11"/>
      <c r="AK7251" s="11"/>
      <c r="AL7251" s="11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5"/>
      <c r="AX7251" s="5"/>
      <c r="AY7251" s="5"/>
      <c r="AZ7251" s="5"/>
      <c r="BA7251" s="5"/>
      <c r="BB7251" s="5"/>
      <c r="BC7251" s="5"/>
      <c r="BD7251" s="5"/>
      <c r="BE7251" s="5"/>
      <c r="BF7251" s="5"/>
      <c r="BG7251" s="5"/>
      <c r="BH7251" s="5"/>
      <c r="BI7251" s="5"/>
      <c r="BJ7251" s="5"/>
      <c r="BK7251" s="5"/>
      <c r="BL7251" s="5"/>
      <c r="BM7251" s="5"/>
      <c r="BN7251" s="5"/>
      <c r="BO7251" s="5"/>
      <c r="BP7251" s="5"/>
      <c r="BQ7251" s="5"/>
      <c r="BR7251" s="5"/>
      <c r="BS7251" s="5"/>
      <c r="BT7251" s="5"/>
      <c r="BU7251" s="5"/>
      <c r="BV7251" s="5"/>
      <c r="BW7251" s="5"/>
      <c r="BX7251" s="5"/>
    </row>
    <row r="7252" spans="1:76" x14ac:dyDescent="0.2">
      <c r="A7252" s="1" t="s">
        <v>22</v>
      </c>
      <c r="B7252" s="1" t="s">
        <v>75</v>
      </c>
      <c r="C7252" s="1" t="s">
        <v>950</v>
      </c>
      <c r="D7252" s="1" t="s">
        <v>70</v>
      </c>
      <c r="E7252" s="1" t="s">
        <v>2</v>
      </c>
      <c r="F7252" s="1" t="s">
        <v>1134</v>
      </c>
      <c r="G7252" s="1" t="s">
        <v>73</v>
      </c>
      <c r="H7252" s="8"/>
      <c r="I7252" s="8">
        <v>2015</v>
      </c>
      <c r="J7252" s="1" t="s">
        <v>768</v>
      </c>
      <c r="K7252" s="9">
        <v>9000</v>
      </c>
      <c r="L7252" s="10">
        <f>K7252/ VLOOKUP(A7252,Indicators!$B$1:$V$7,21,FALSE)</f>
        <v>52.73210916718422</v>
      </c>
      <c r="M7252" s="11"/>
      <c r="N7252" s="11"/>
      <c r="O7252" s="11"/>
      <c r="P7252" s="11"/>
      <c r="Q7252" s="8" t="str">
        <f t="shared" si="0"/>
        <v/>
      </c>
      <c r="R7252" s="1" t="s">
        <v>95</v>
      </c>
      <c r="S7252" s="1" t="s">
        <v>75</v>
      </c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  <c r="AF7252" s="11"/>
      <c r="AG7252" s="11"/>
      <c r="AH7252" s="11"/>
      <c r="AI7252" s="11"/>
      <c r="AJ7252" s="11"/>
      <c r="AK7252" s="11"/>
      <c r="AL7252" s="11"/>
      <c r="AM7252" s="5"/>
      <c r="AN7252" s="5"/>
      <c r="AO7252" s="5"/>
      <c r="AP7252" s="5"/>
      <c r="AQ7252" s="5"/>
      <c r="AR7252" s="5"/>
      <c r="AS7252" s="5"/>
      <c r="AT7252" s="5"/>
      <c r="AU7252" s="5"/>
      <c r="AV7252" s="5"/>
      <c r="AW7252" s="5"/>
      <c r="AX7252" s="5"/>
      <c r="AY7252" s="5"/>
      <c r="AZ7252" s="5"/>
      <c r="BA7252" s="5"/>
      <c r="BB7252" s="5"/>
      <c r="BC7252" s="5"/>
      <c r="BD7252" s="5"/>
      <c r="BE7252" s="5"/>
      <c r="BF7252" s="5"/>
      <c r="BG7252" s="5"/>
      <c r="BH7252" s="5"/>
      <c r="BI7252" s="5"/>
      <c r="BJ7252" s="5"/>
      <c r="BK7252" s="5"/>
      <c r="BL7252" s="5"/>
      <c r="BM7252" s="5"/>
      <c r="BN7252" s="5"/>
      <c r="BO7252" s="5"/>
      <c r="BP7252" s="5"/>
      <c r="BQ7252" s="5"/>
      <c r="BR7252" s="5"/>
      <c r="BS7252" s="5"/>
      <c r="BT7252" s="5"/>
      <c r="BU7252" s="5"/>
      <c r="BV7252" s="5"/>
      <c r="BW7252" s="5"/>
      <c r="BX7252" s="5"/>
    </row>
    <row r="7253" spans="1:76" x14ac:dyDescent="0.2">
      <c r="A7253" s="1" t="s">
        <v>22</v>
      </c>
      <c r="B7253" s="1" t="s">
        <v>97</v>
      </c>
      <c r="C7253" s="1" t="s">
        <v>823</v>
      </c>
      <c r="D7253" s="1" t="s">
        <v>70</v>
      </c>
      <c r="E7253" s="1" t="s">
        <v>2</v>
      </c>
      <c r="F7253" s="1" t="s">
        <v>1134</v>
      </c>
      <c r="G7253" s="1" t="s">
        <v>73</v>
      </c>
      <c r="H7253" s="8"/>
      <c r="I7253" s="8">
        <v>2015</v>
      </c>
      <c r="J7253" s="1" t="s">
        <v>768</v>
      </c>
      <c r="K7253" s="8">
        <v>100</v>
      </c>
      <c r="L7253" s="10">
        <f>K7253/ VLOOKUP(A7253,Indicators!$B$1:$V$7,21,FALSE)</f>
        <v>0.58591232407982463</v>
      </c>
      <c r="M7253" s="11"/>
      <c r="N7253" s="11"/>
      <c r="O7253" s="11"/>
      <c r="P7253" s="11"/>
      <c r="Q7253" s="8" t="str">
        <f t="shared" si="0"/>
        <v/>
      </c>
      <c r="R7253" s="1" t="s">
        <v>97</v>
      </c>
      <c r="S7253" s="1" t="s">
        <v>45</v>
      </c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  <c r="AF7253" s="11"/>
      <c r="AG7253" s="11"/>
      <c r="AH7253" s="11"/>
      <c r="AI7253" s="11"/>
      <c r="AJ7253" s="11"/>
      <c r="AK7253" s="11"/>
      <c r="AL7253" s="11"/>
      <c r="AM7253" s="5"/>
      <c r="AN7253" s="5"/>
      <c r="AO7253" s="5"/>
      <c r="AP7253" s="5"/>
      <c r="AQ7253" s="5"/>
      <c r="AR7253" s="5"/>
      <c r="AS7253" s="5"/>
      <c r="AT7253" s="5"/>
      <c r="AU7253" s="5"/>
      <c r="AV7253" s="5"/>
      <c r="AW7253" s="5"/>
      <c r="AX7253" s="5"/>
      <c r="AY7253" s="5"/>
      <c r="AZ7253" s="5"/>
      <c r="BA7253" s="5"/>
      <c r="BB7253" s="5"/>
      <c r="BC7253" s="5"/>
      <c r="BD7253" s="5"/>
      <c r="BE7253" s="5"/>
      <c r="BF7253" s="5"/>
      <c r="BG7253" s="5"/>
      <c r="BH7253" s="5"/>
      <c r="BI7253" s="5"/>
      <c r="BJ7253" s="5"/>
      <c r="BK7253" s="5"/>
      <c r="BL7253" s="5"/>
      <c r="BM7253" s="5"/>
      <c r="BN7253" s="5"/>
      <c r="BO7253" s="5"/>
      <c r="BP7253" s="5"/>
      <c r="BQ7253" s="5"/>
      <c r="BR7253" s="5"/>
      <c r="BS7253" s="5"/>
      <c r="BT7253" s="5"/>
      <c r="BU7253" s="5"/>
      <c r="BV7253" s="5"/>
      <c r="BW7253" s="5"/>
      <c r="BX7253" s="5"/>
    </row>
    <row r="7254" spans="1:76" x14ac:dyDescent="0.2">
      <c r="A7254" s="1" t="s">
        <v>22</v>
      </c>
      <c r="B7254" s="1" t="s">
        <v>97</v>
      </c>
      <c r="C7254" s="1" t="s">
        <v>825</v>
      </c>
      <c r="D7254" s="1" t="s">
        <v>70</v>
      </c>
      <c r="E7254" s="1" t="s">
        <v>2</v>
      </c>
      <c r="F7254" s="1" t="s">
        <v>1134</v>
      </c>
      <c r="G7254" s="1" t="s">
        <v>73</v>
      </c>
      <c r="H7254" s="8"/>
      <c r="I7254" s="8">
        <v>2015</v>
      </c>
      <c r="J7254" s="1" t="s">
        <v>768</v>
      </c>
      <c r="K7254" s="8">
        <v>750</v>
      </c>
      <c r="L7254" s="10">
        <f>K7254/ VLOOKUP(A7254,Indicators!$B$1:$V$7,21,FALSE)</f>
        <v>4.3943424305986847</v>
      </c>
      <c r="M7254" s="11"/>
      <c r="N7254" s="11"/>
      <c r="O7254" s="11"/>
      <c r="P7254" s="11"/>
      <c r="Q7254" s="8" t="str">
        <f t="shared" si="0"/>
        <v/>
      </c>
      <c r="R7254" s="1" t="s">
        <v>97</v>
      </c>
      <c r="S7254" s="1" t="s">
        <v>91</v>
      </c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  <c r="AF7254" s="11"/>
      <c r="AG7254" s="11"/>
      <c r="AH7254" s="11"/>
      <c r="AI7254" s="11"/>
      <c r="AJ7254" s="11"/>
      <c r="AK7254" s="11"/>
      <c r="AL7254" s="11"/>
      <c r="AM7254" s="5"/>
      <c r="AN7254" s="5"/>
      <c r="AO7254" s="5"/>
      <c r="AP7254" s="5"/>
      <c r="AQ7254" s="5"/>
      <c r="AR7254" s="5"/>
      <c r="AS7254" s="5"/>
      <c r="AT7254" s="5"/>
      <c r="AU7254" s="5"/>
      <c r="AV7254" s="5"/>
      <c r="AW7254" s="5"/>
      <c r="AX7254" s="5"/>
      <c r="AY7254" s="5"/>
      <c r="AZ7254" s="5"/>
      <c r="BA7254" s="5"/>
      <c r="BB7254" s="5"/>
      <c r="BC7254" s="5"/>
      <c r="BD7254" s="5"/>
      <c r="BE7254" s="5"/>
      <c r="BF7254" s="5"/>
      <c r="BG7254" s="5"/>
      <c r="BH7254" s="5"/>
      <c r="BI7254" s="5"/>
      <c r="BJ7254" s="5"/>
      <c r="BK7254" s="5"/>
      <c r="BL7254" s="5"/>
      <c r="BM7254" s="5"/>
      <c r="BN7254" s="5"/>
      <c r="BO7254" s="5"/>
      <c r="BP7254" s="5"/>
      <c r="BQ7254" s="5"/>
      <c r="BR7254" s="5"/>
      <c r="BS7254" s="5"/>
      <c r="BT7254" s="5"/>
      <c r="BU7254" s="5"/>
      <c r="BV7254" s="5"/>
      <c r="BW7254" s="5"/>
      <c r="BX7254" s="5"/>
    </row>
    <row r="7255" spans="1:76" x14ac:dyDescent="0.2">
      <c r="A7255" s="1" t="s">
        <v>22</v>
      </c>
      <c r="B7255" s="1" t="s">
        <v>97</v>
      </c>
      <c r="C7255" s="1" t="s">
        <v>867</v>
      </c>
      <c r="D7255" s="1" t="s">
        <v>70</v>
      </c>
      <c r="E7255" s="1" t="s">
        <v>2</v>
      </c>
      <c r="F7255" s="1" t="s">
        <v>1134</v>
      </c>
      <c r="G7255" s="1" t="s">
        <v>73</v>
      </c>
      <c r="H7255" s="8"/>
      <c r="I7255" s="8">
        <v>2015</v>
      </c>
      <c r="J7255" s="1" t="s">
        <v>768</v>
      </c>
      <c r="K7255" s="8">
        <v>950</v>
      </c>
      <c r="L7255" s="10">
        <f>K7255/ VLOOKUP(A7255,Indicators!$B$1:$V$7,21,FALSE)</f>
        <v>5.5661670787583342</v>
      </c>
      <c r="M7255" s="11"/>
      <c r="N7255" s="11"/>
      <c r="O7255" s="11"/>
      <c r="P7255" s="11"/>
      <c r="Q7255" s="8" t="str">
        <f t="shared" si="0"/>
        <v/>
      </c>
      <c r="R7255" s="1" t="s">
        <v>97</v>
      </c>
      <c r="S7255" s="1" t="s">
        <v>44</v>
      </c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  <c r="AF7255" s="11"/>
      <c r="AG7255" s="11"/>
      <c r="AH7255" s="11"/>
      <c r="AI7255" s="11"/>
      <c r="AJ7255" s="11"/>
      <c r="AK7255" s="11"/>
      <c r="AL7255" s="11"/>
      <c r="AM7255" s="5"/>
      <c r="AN7255" s="5"/>
      <c r="AO7255" s="5"/>
      <c r="AP7255" s="5"/>
      <c r="AQ7255" s="5"/>
      <c r="AR7255" s="5"/>
      <c r="AS7255" s="5"/>
      <c r="AT7255" s="5"/>
      <c r="AU7255" s="5"/>
      <c r="AV7255" s="5"/>
      <c r="AW7255" s="5"/>
      <c r="AX7255" s="5"/>
      <c r="AY7255" s="5"/>
      <c r="AZ7255" s="5"/>
      <c r="BA7255" s="5"/>
      <c r="BB7255" s="5"/>
      <c r="BC7255" s="5"/>
      <c r="BD7255" s="5"/>
      <c r="BE7255" s="5"/>
      <c r="BF7255" s="5"/>
      <c r="BG7255" s="5"/>
      <c r="BH7255" s="5"/>
      <c r="BI7255" s="5"/>
      <c r="BJ7255" s="5"/>
      <c r="BK7255" s="5"/>
      <c r="BL7255" s="5"/>
      <c r="BM7255" s="5"/>
      <c r="BN7255" s="5"/>
      <c r="BO7255" s="5"/>
      <c r="BP7255" s="5"/>
      <c r="BQ7255" s="5"/>
      <c r="BR7255" s="5"/>
      <c r="BS7255" s="5"/>
      <c r="BT7255" s="5"/>
      <c r="BU7255" s="5"/>
      <c r="BV7255" s="5"/>
      <c r="BW7255" s="5"/>
      <c r="BX7255" s="5"/>
    </row>
    <row r="7256" spans="1:76" x14ac:dyDescent="0.2">
      <c r="A7256" s="1" t="s">
        <v>22</v>
      </c>
      <c r="B7256" s="1" t="s">
        <v>97</v>
      </c>
      <c r="C7256" s="1" t="s">
        <v>966</v>
      </c>
      <c r="D7256" s="1" t="s">
        <v>70</v>
      </c>
      <c r="E7256" s="1" t="s">
        <v>2</v>
      </c>
      <c r="F7256" s="1" t="s">
        <v>1134</v>
      </c>
      <c r="G7256" s="1" t="s">
        <v>73</v>
      </c>
      <c r="H7256" s="8"/>
      <c r="I7256" s="8">
        <v>2015</v>
      </c>
      <c r="J7256" s="1" t="s">
        <v>768</v>
      </c>
      <c r="K7256" s="9">
        <v>2000</v>
      </c>
      <c r="L7256" s="10">
        <f>K7256/ VLOOKUP(A7256,Indicators!$B$1:$V$7,21,FALSE)</f>
        <v>11.718246481596493</v>
      </c>
      <c r="M7256" s="11"/>
      <c r="N7256" s="11"/>
      <c r="O7256" s="11"/>
      <c r="P7256" s="11"/>
      <c r="Q7256" s="8" t="str">
        <f t="shared" si="0"/>
        <v/>
      </c>
      <c r="R7256" s="1" t="s">
        <v>97</v>
      </c>
      <c r="S7256" s="1" t="s">
        <v>44</v>
      </c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  <c r="AF7256" s="11"/>
      <c r="AG7256" s="11"/>
      <c r="AH7256" s="11"/>
      <c r="AI7256" s="11"/>
      <c r="AJ7256" s="11"/>
      <c r="AK7256" s="11"/>
      <c r="AL7256" s="11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5"/>
      <c r="AX7256" s="5"/>
      <c r="AY7256" s="5"/>
      <c r="AZ7256" s="5"/>
      <c r="BA7256" s="5"/>
      <c r="BB7256" s="5"/>
      <c r="BC7256" s="5"/>
      <c r="BD7256" s="5"/>
      <c r="BE7256" s="5"/>
      <c r="BF7256" s="5"/>
      <c r="BG7256" s="5"/>
      <c r="BH7256" s="5"/>
      <c r="BI7256" s="5"/>
      <c r="BJ7256" s="5"/>
      <c r="BK7256" s="5"/>
      <c r="BL7256" s="5"/>
      <c r="BM7256" s="5"/>
      <c r="BN7256" s="5"/>
      <c r="BO7256" s="5"/>
      <c r="BP7256" s="5"/>
      <c r="BQ7256" s="5"/>
      <c r="BR7256" s="5"/>
      <c r="BS7256" s="5"/>
      <c r="BT7256" s="5"/>
      <c r="BU7256" s="5"/>
      <c r="BV7256" s="5"/>
      <c r="BW7256" s="5"/>
      <c r="BX7256" s="5"/>
    </row>
    <row r="7257" spans="1:76" x14ac:dyDescent="0.2">
      <c r="A7257" s="1" t="s">
        <v>22</v>
      </c>
      <c r="B7257" s="1" t="s">
        <v>97</v>
      </c>
      <c r="C7257" s="1" t="s">
        <v>872</v>
      </c>
      <c r="D7257" s="1" t="s">
        <v>70</v>
      </c>
      <c r="E7257" s="1" t="s">
        <v>2</v>
      </c>
      <c r="F7257" s="1" t="s">
        <v>1134</v>
      </c>
      <c r="G7257" s="1" t="s">
        <v>73</v>
      </c>
      <c r="H7257" s="8"/>
      <c r="I7257" s="8">
        <v>2015</v>
      </c>
      <c r="J7257" s="1" t="s">
        <v>768</v>
      </c>
      <c r="K7257" s="9">
        <v>2000</v>
      </c>
      <c r="L7257" s="10">
        <f>K7257/ VLOOKUP(A7257,Indicators!$B$1:$V$7,21,FALSE)</f>
        <v>11.718246481596493</v>
      </c>
      <c r="M7257" s="11"/>
      <c r="N7257" s="11"/>
      <c r="O7257" s="11"/>
      <c r="P7257" s="11"/>
      <c r="Q7257" s="8" t="str">
        <f t="shared" si="0"/>
        <v/>
      </c>
      <c r="R7257" s="1" t="s">
        <v>97</v>
      </c>
      <c r="S7257" s="1" t="s">
        <v>45</v>
      </c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11"/>
      <c r="AG7257" s="11"/>
      <c r="AH7257" s="11"/>
      <c r="AI7257" s="11"/>
      <c r="AJ7257" s="11"/>
      <c r="AK7257" s="11"/>
      <c r="AL7257" s="11"/>
      <c r="AM7257" s="5"/>
      <c r="AN7257" s="5"/>
      <c r="AO7257" s="5"/>
      <c r="AP7257" s="5"/>
      <c r="AQ7257" s="5"/>
      <c r="AR7257" s="5"/>
      <c r="AS7257" s="5"/>
      <c r="AT7257" s="5"/>
      <c r="AU7257" s="5"/>
      <c r="AV7257" s="5"/>
      <c r="AW7257" s="5"/>
      <c r="AX7257" s="5"/>
      <c r="AY7257" s="5"/>
      <c r="AZ7257" s="5"/>
      <c r="BA7257" s="5"/>
      <c r="BB7257" s="5"/>
      <c r="BC7257" s="5"/>
      <c r="BD7257" s="5"/>
      <c r="BE7257" s="5"/>
      <c r="BF7257" s="5"/>
      <c r="BG7257" s="5"/>
      <c r="BH7257" s="5"/>
      <c r="BI7257" s="5"/>
      <c r="BJ7257" s="5"/>
      <c r="BK7257" s="5"/>
      <c r="BL7257" s="5"/>
      <c r="BM7257" s="5"/>
      <c r="BN7257" s="5"/>
      <c r="BO7257" s="5"/>
      <c r="BP7257" s="5"/>
      <c r="BQ7257" s="5"/>
      <c r="BR7257" s="5"/>
      <c r="BS7257" s="5"/>
      <c r="BT7257" s="5"/>
      <c r="BU7257" s="5"/>
      <c r="BV7257" s="5"/>
      <c r="BW7257" s="5"/>
      <c r="BX7257" s="5"/>
    </row>
    <row r="7258" spans="1:76" x14ac:dyDescent="0.2">
      <c r="A7258" s="1" t="s">
        <v>22</v>
      </c>
      <c r="B7258" s="1" t="s">
        <v>97</v>
      </c>
      <c r="C7258" s="1" t="s">
        <v>789</v>
      </c>
      <c r="D7258" s="1" t="s">
        <v>70</v>
      </c>
      <c r="E7258" s="1" t="s">
        <v>2</v>
      </c>
      <c r="F7258" s="1" t="s">
        <v>1134</v>
      </c>
      <c r="G7258" s="1" t="s">
        <v>73</v>
      </c>
      <c r="H7258" s="8"/>
      <c r="I7258" s="8">
        <v>2015</v>
      </c>
      <c r="J7258" s="1" t="s">
        <v>768</v>
      </c>
      <c r="K7258" s="9">
        <v>3000</v>
      </c>
      <c r="L7258" s="10">
        <f>K7258/ VLOOKUP(A7258,Indicators!$B$1:$V$7,21,FALSE)</f>
        <v>17.577369722394739</v>
      </c>
      <c r="M7258" s="11"/>
      <c r="N7258" s="11"/>
      <c r="O7258" s="11"/>
      <c r="P7258" s="11"/>
      <c r="Q7258" s="8" t="str">
        <f t="shared" si="0"/>
        <v/>
      </c>
      <c r="R7258" s="1" t="s">
        <v>97</v>
      </c>
      <c r="S7258" s="1" t="s">
        <v>40</v>
      </c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1"/>
      <c r="AH7258" s="11"/>
      <c r="AI7258" s="11"/>
      <c r="AJ7258" s="11"/>
      <c r="AK7258" s="11"/>
      <c r="AL7258" s="11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5"/>
      <c r="AX7258" s="5"/>
      <c r="AY7258" s="5"/>
      <c r="AZ7258" s="5"/>
      <c r="BA7258" s="5"/>
      <c r="BB7258" s="5"/>
      <c r="BC7258" s="5"/>
      <c r="BD7258" s="5"/>
      <c r="BE7258" s="5"/>
      <c r="BF7258" s="5"/>
      <c r="BG7258" s="5"/>
      <c r="BH7258" s="5"/>
      <c r="BI7258" s="5"/>
      <c r="BJ7258" s="5"/>
      <c r="BK7258" s="5"/>
      <c r="BL7258" s="5"/>
      <c r="BM7258" s="5"/>
      <c r="BN7258" s="5"/>
      <c r="BO7258" s="5"/>
      <c r="BP7258" s="5"/>
      <c r="BQ7258" s="5"/>
      <c r="BR7258" s="5"/>
      <c r="BS7258" s="5"/>
      <c r="BT7258" s="5"/>
      <c r="BU7258" s="5"/>
      <c r="BV7258" s="5"/>
      <c r="BW7258" s="5"/>
      <c r="BX7258" s="5"/>
    </row>
    <row r="7259" spans="1:76" x14ac:dyDescent="0.2">
      <c r="A7259" s="1" t="s">
        <v>22</v>
      </c>
      <c r="B7259" s="1" t="s">
        <v>97</v>
      </c>
      <c r="C7259" s="1" t="s">
        <v>790</v>
      </c>
      <c r="D7259" s="1" t="s">
        <v>70</v>
      </c>
      <c r="E7259" s="1" t="s">
        <v>2</v>
      </c>
      <c r="F7259" s="1" t="s">
        <v>1134</v>
      </c>
      <c r="G7259" s="1" t="s">
        <v>73</v>
      </c>
      <c r="H7259" s="8"/>
      <c r="I7259" s="8">
        <v>2015</v>
      </c>
      <c r="J7259" s="1" t="s">
        <v>768</v>
      </c>
      <c r="K7259" s="9">
        <v>3000</v>
      </c>
      <c r="L7259" s="10">
        <f>K7259/ VLOOKUP(A7259,Indicators!$B$1:$V$7,21,FALSE)</f>
        <v>17.577369722394739</v>
      </c>
      <c r="M7259" s="11"/>
      <c r="N7259" s="11"/>
      <c r="O7259" s="11"/>
      <c r="P7259" s="11"/>
      <c r="Q7259" s="8" t="str">
        <f t="shared" si="0"/>
        <v/>
      </c>
      <c r="R7259" s="1" t="s">
        <v>97</v>
      </c>
      <c r="S7259" s="1" t="s">
        <v>40</v>
      </c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  <c r="AF7259" s="11"/>
      <c r="AG7259" s="11"/>
      <c r="AH7259" s="11"/>
      <c r="AI7259" s="11"/>
      <c r="AJ7259" s="11"/>
      <c r="AK7259" s="11"/>
      <c r="AL7259" s="11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5"/>
      <c r="AX7259" s="5"/>
      <c r="AY7259" s="5"/>
      <c r="AZ7259" s="5"/>
      <c r="BA7259" s="5"/>
      <c r="BB7259" s="5"/>
      <c r="BC7259" s="5"/>
      <c r="BD7259" s="5"/>
      <c r="BE7259" s="5"/>
      <c r="BF7259" s="5"/>
      <c r="BG7259" s="5"/>
      <c r="BH7259" s="5"/>
      <c r="BI7259" s="5"/>
      <c r="BJ7259" s="5"/>
      <c r="BK7259" s="5"/>
      <c r="BL7259" s="5"/>
      <c r="BM7259" s="5"/>
      <c r="BN7259" s="5"/>
      <c r="BO7259" s="5"/>
      <c r="BP7259" s="5"/>
      <c r="BQ7259" s="5"/>
      <c r="BR7259" s="5"/>
      <c r="BS7259" s="5"/>
      <c r="BT7259" s="5"/>
      <c r="BU7259" s="5"/>
      <c r="BV7259" s="5"/>
      <c r="BW7259" s="5"/>
      <c r="BX7259" s="5"/>
    </row>
    <row r="7260" spans="1:76" x14ac:dyDescent="0.2">
      <c r="A7260" s="1" t="s">
        <v>22</v>
      </c>
      <c r="B7260" s="1" t="s">
        <v>97</v>
      </c>
      <c r="C7260" s="1" t="s">
        <v>793</v>
      </c>
      <c r="D7260" s="1" t="s">
        <v>70</v>
      </c>
      <c r="E7260" s="1" t="s">
        <v>2</v>
      </c>
      <c r="F7260" s="1" t="s">
        <v>1134</v>
      </c>
      <c r="G7260" s="1" t="s">
        <v>73</v>
      </c>
      <c r="H7260" s="8"/>
      <c r="I7260" s="8">
        <v>2015</v>
      </c>
      <c r="J7260" s="1" t="s">
        <v>768</v>
      </c>
      <c r="K7260" s="9">
        <v>5000</v>
      </c>
      <c r="L7260" s="10">
        <f>K7260/ VLOOKUP(A7260,Indicators!$B$1:$V$7,21,FALSE)</f>
        <v>29.295616203991234</v>
      </c>
      <c r="M7260" s="11"/>
      <c r="N7260" s="11"/>
      <c r="O7260" s="11"/>
      <c r="P7260" s="11"/>
      <c r="Q7260" s="8" t="str">
        <f t="shared" si="0"/>
        <v/>
      </c>
      <c r="R7260" s="1" t="s">
        <v>97</v>
      </c>
      <c r="S7260" s="1" t="s">
        <v>45</v>
      </c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/>
      <c r="AJ7260" s="11"/>
      <c r="AK7260" s="11"/>
      <c r="AL7260" s="11"/>
      <c r="AM7260" s="5"/>
      <c r="AN7260" s="5"/>
      <c r="AO7260" s="5"/>
      <c r="AP7260" s="5"/>
      <c r="AQ7260" s="5"/>
      <c r="AR7260" s="5"/>
      <c r="AS7260" s="5"/>
      <c r="AT7260" s="5"/>
      <c r="AU7260" s="5"/>
      <c r="AV7260" s="5"/>
      <c r="AW7260" s="5"/>
      <c r="AX7260" s="5"/>
      <c r="AY7260" s="5"/>
      <c r="AZ7260" s="5"/>
      <c r="BA7260" s="5"/>
      <c r="BB7260" s="5"/>
      <c r="BC7260" s="5"/>
      <c r="BD7260" s="5"/>
      <c r="BE7260" s="5"/>
      <c r="BF7260" s="5"/>
      <c r="BG7260" s="5"/>
      <c r="BH7260" s="5"/>
      <c r="BI7260" s="5"/>
      <c r="BJ7260" s="5"/>
      <c r="BK7260" s="5"/>
      <c r="BL7260" s="5"/>
      <c r="BM7260" s="5"/>
      <c r="BN7260" s="5"/>
      <c r="BO7260" s="5"/>
      <c r="BP7260" s="5"/>
      <c r="BQ7260" s="5"/>
      <c r="BR7260" s="5"/>
      <c r="BS7260" s="5"/>
      <c r="BT7260" s="5"/>
      <c r="BU7260" s="5"/>
      <c r="BV7260" s="5"/>
      <c r="BW7260" s="5"/>
      <c r="BX7260" s="5"/>
    </row>
    <row r="7261" spans="1:76" x14ac:dyDescent="0.2">
      <c r="A7261" s="1" t="s">
        <v>22</v>
      </c>
      <c r="B7261" s="1" t="s">
        <v>97</v>
      </c>
      <c r="C7261" s="1" t="s">
        <v>826</v>
      </c>
      <c r="D7261" s="1" t="s">
        <v>70</v>
      </c>
      <c r="E7261" s="1" t="s">
        <v>2</v>
      </c>
      <c r="F7261" s="1" t="s">
        <v>1134</v>
      </c>
      <c r="G7261" s="1" t="s">
        <v>73</v>
      </c>
      <c r="H7261" s="8"/>
      <c r="I7261" s="8">
        <v>2015</v>
      </c>
      <c r="J7261" s="1" t="s">
        <v>768</v>
      </c>
      <c r="K7261" s="9">
        <v>10000</v>
      </c>
      <c r="L7261" s="10">
        <f>K7261/ VLOOKUP(A7261,Indicators!$B$1:$V$7,21,FALSE)</f>
        <v>58.591232407982467</v>
      </c>
      <c r="M7261" s="11"/>
      <c r="N7261" s="11"/>
      <c r="O7261" s="11"/>
      <c r="P7261" s="11"/>
      <c r="Q7261" s="8" t="str">
        <f t="shared" si="0"/>
        <v/>
      </c>
      <c r="R7261" s="1" t="s">
        <v>97</v>
      </c>
      <c r="S7261" s="1" t="s">
        <v>40</v>
      </c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11"/>
      <c r="AG7261" s="11"/>
      <c r="AH7261" s="11"/>
      <c r="AI7261" s="11"/>
      <c r="AJ7261" s="11"/>
      <c r="AK7261" s="11"/>
      <c r="AL7261" s="11"/>
      <c r="AM7261" s="5"/>
      <c r="AN7261" s="5"/>
      <c r="AO7261" s="5"/>
      <c r="AP7261" s="5"/>
      <c r="AQ7261" s="5"/>
      <c r="AR7261" s="5"/>
      <c r="AS7261" s="5"/>
      <c r="AT7261" s="5"/>
      <c r="AU7261" s="5"/>
      <c r="AV7261" s="5"/>
      <c r="AW7261" s="5"/>
      <c r="AX7261" s="5"/>
      <c r="AY7261" s="5"/>
      <c r="AZ7261" s="5"/>
      <c r="BA7261" s="5"/>
      <c r="BB7261" s="5"/>
      <c r="BC7261" s="5"/>
      <c r="BD7261" s="5"/>
      <c r="BE7261" s="5"/>
      <c r="BF7261" s="5"/>
      <c r="BG7261" s="5"/>
      <c r="BH7261" s="5"/>
      <c r="BI7261" s="5"/>
      <c r="BJ7261" s="5"/>
      <c r="BK7261" s="5"/>
      <c r="BL7261" s="5"/>
      <c r="BM7261" s="5"/>
      <c r="BN7261" s="5"/>
      <c r="BO7261" s="5"/>
      <c r="BP7261" s="5"/>
      <c r="BQ7261" s="5"/>
      <c r="BR7261" s="5"/>
      <c r="BS7261" s="5"/>
      <c r="BT7261" s="5"/>
      <c r="BU7261" s="5"/>
      <c r="BV7261" s="5"/>
      <c r="BW7261" s="5"/>
      <c r="BX7261" s="5"/>
    </row>
    <row r="7262" spans="1:76" x14ac:dyDescent="0.2">
      <c r="A7262" s="1" t="s">
        <v>22</v>
      </c>
      <c r="B7262" s="1" t="s">
        <v>103</v>
      </c>
      <c r="C7262" s="1" t="s">
        <v>983</v>
      </c>
      <c r="D7262" s="1" t="s">
        <v>777</v>
      </c>
      <c r="E7262" s="1" t="s">
        <v>2</v>
      </c>
      <c r="F7262" s="1" t="s">
        <v>1135</v>
      </c>
      <c r="G7262" s="1" t="s">
        <v>73</v>
      </c>
      <c r="H7262" s="8"/>
      <c r="I7262" s="8">
        <v>2015</v>
      </c>
      <c r="J7262" s="1" t="s">
        <v>768</v>
      </c>
      <c r="K7262" s="8">
        <v>500</v>
      </c>
      <c r="L7262" s="10">
        <f>K7262/ VLOOKUP(A7262,Indicators!$B$1:$V$7,21,FALSE)</f>
        <v>2.9295616203991233</v>
      </c>
      <c r="M7262" s="1" t="s">
        <v>769</v>
      </c>
      <c r="N7262" s="11"/>
      <c r="O7262" s="11"/>
      <c r="P7262" s="11"/>
      <c r="Q7262" s="8" t="str">
        <f t="shared" si="0"/>
        <v/>
      </c>
      <c r="R7262" s="1" t="s">
        <v>103</v>
      </c>
      <c r="S7262" s="1" t="s">
        <v>62</v>
      </c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1"/>
      <c r="AH7262" s="11"/>
      <c r="AI7262" s="11"/>
      <c r="AJ7262" s="11"/>
      <c r="AK7262" s="11"/>
      <c r="AL7262" s="11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C7262" s="5"/>
      <c r="BD7262" s="5"/>
      <c r="BE7262" s="5"/>
      <c r="BF7262" s="5"/>
      <c r="BG7262" s="5"/>
      <c r="BH7262" s="5"/>
      <c r="BI7262" s="5"/>
      <c r="BJ7262" s="5"/>
      <c r="BK7262" s="5"/>
      <c r="BL7262" s="5"/>
      <c r="BM7262" s="5"/>
      <c r="BN7262" s="5"/>
      <c r="BO7262" s="5"/>
      <c r="BP7262" s="5"/>
      <c r="BQ7262" s="5"/>
      <c r="BR7262" s="5"/>
      <c r="BS7262" s="5"/>
      <c r="BT7262" s="5"/>
      <c r="BU7262" s="5"/>
      <c r="BV7262" s="5"/>
      <c r="BW7262" s="5"/>
      <c r="BX7262" s="5"/>
    </row>
    <row r="7263" spans="1:76" x14ac:dyDescent="0.2">
      <c r="A7263" s="1" t="s">
        <v>22</v>
      </c>
      <c r="B7263" s="1" t="s">
        <v>103</v>
      </c>
      <c r="C7263" s="1" t="s">
        <v>797</v>
      </c>
      <c r="D7263" s="1" t="s">
        <v>777</v>
      </c>
      <c r="E7263" s="1" t="s">
        <v>2</v>
      </c>
      <c r="F7263" s="1" t="s">
        <v>1135</v>
      </c>
      <c r="G7263" s="1" t="s">
        <v>73</v>
      </c>
      <c r="H7263" s="8"/>
      <c r="I7263" s="8">
        <v>2015</v>
      </c>
      <c r="J7263" s="1" t="s">
        <v>768</v>
      </c>
      <c r="K7263" s="8">
        <v>600</v>
      </c>
      <c r="L7263" s="10">
        <f>K7263/ VLOOKUP(A7263,Indicators!$B$1:$V$7,21,FALSE)</f>
        <v>3.515473944478948</v>
      </c>
      <c r="M7263" s="1" t="s">
        <v>769</v>
      </c>
      <c r="N7263" s="11"/>
      <c r="O7263" s="11"/>
      <c r="P7263" s="11"/>
      <c r="Q7263" s="8" t="str">
        <f t="shared" si="0"/>
        <v/>
      </c>
      <c r="R7263" s="1" t="s">
        <v>103</v>
      </c>
      <c r="S7263" s="1" t="s">
        <v>54</v>
      </c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11"/>
      <c r="AG7263" s="11"/>
      <c r="AH7263" s="11"/>
      <c r="AI7263" s="11"/>
      <c r="AJ7263" s="11"/>
      <c r="AK7263" s="11"/>
      <c r="AL7263" s="11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5"/>
      <c r="AX7263" s="5"/>
      <c r="AY7263" s="5"/>
      <c r="AZ7263" s="5"/>
      <c r="BA7263" s="5"/>
      <c r="BB7263" s="5"/>
      <c r="BC7263" s="5"/>
      <c r="BD7263" s="5"/>
      <c r="BE7263" s="5"/>
      <c r="BF7263" s="5"/>
      <c r="BG7263" s="5"/>
      <c r="BH7263" s="5"/>
      <c r="BI7263" s="5"/>
      <c r="BJ7263" s="5"/>
      <c r="BK7263" s="5"/>
      <c r="BL7263" s="5"/>
      <c r="BM7263" s="5"/>
      <c r="BN7263" s="5"/>
      <c r="BO7263" s="5"/>
      <c r="BP7263" s="5"/>
      <c r="BQ7263" s="5"/>
      <c r="BR7263" s="5"/>
      <c r="BS7263" s="5"/>
      <c r="BT7263" s="5"/>
      <c r="BU7263" s="5"/>
      <c r="BV7263" s="5"/>
      <c r="BW7263" s="5"/>
      <c r="BX7263" s="5"/>
    </row>
    <row r="7264" spans="1:76" x14ac:dyDescent="0.2">
      <c r="A7264" s="1" t="s">
        <v>22</v>
      </c>
      <c r="B7264" s="1" t="s">
        <v>103</v>
      </c>
      <c r="C7264" s="1" t="s">
        <v>850</v>
      </c>
      <c r="D7264" s="1" t="s">
        <v>777</v>
      </c>
      <c r="E7264" s="1" t="s">
        <v>2</v>
      </c>
      <c r="F7264" s="1" t="s">
        <v>1135</v>
      </c>
      <c r="G7264" s="1" t="s">
        <v>73</v>
      </c>
      <c r="H7264" s="8"/>
      <c r="I7264" s="8">
        <v>2015</v>
      </c>
      <c r="J7264" s="1" t="s">
        <v>768</v>
      </c>
      <c r="K7264" s="8">
        <v>890</v>
      </c>
      <c r="L7264" s="10">
        <f>K7264/ VLOOKUP(A7264,Indicators!$B$1:$V$7,21,FALSE)</f>
        <v>5.2146196843104393</v>
      </c>
      <c r="M7264" s="1" t="s">
        <v>769</v>
      </c>
      <c r="N7264" s="11"/>
      <c r="O7264" s="11"/>
      <c r="P7264" s="11"/>
      <c r="Q7264" s="8" t="str">
        <f t="shared" si="0"/>
        <v/>
      </c>
      <c r="R7264" s="1" t="s">
        <v>103</v>
      </c>
      <c r="S7264" s="1" t="s">
        <v>53</v>
      </c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11"/>
      <c r="AG7264" s="11"/>
      <c r="AH7264" s="11"/>
      <c r="AI7264" s="11"/>
      <c r="AJ7264" s="11"/>
      <c r="AK7264" s="11"/>
      <c r="AL7264" s="11"/>
      <c r="AM7264" s="5"/>
      <c r="AN7264" s="5"/>
      <c r="AO7264" s="5"/>
      <c r="AP7264" s="5"/>
      <c r="AQ7264" s="5"/>
      <c r="AR7264" s="5"/>
      <c r="AS7264" s="5"/>
      <c r="AT7264" s="5"/>
      <c r="AU7264" s="5"/>
      <c r="AV7264" s="5"/>
      <c r="AW7264" s="5"/>
      <c r="AX7264" s="5"/>
      <c r="AY7264" s="5"/>
      <c r="AZ7264" s="5"/>
      <c r="BA7264" s="5"/>
      <c r="BB7264" s="5"/>
      <c r="BC7264" s="5"/>
      <c r="BD7264" s="5"/>
      <c r="BE7264" s="5"/>
      <c r="BF7264" s="5"/>
      <c r="BG7264" s="5"/>
      <c r="BH7264" s="5"/>
      <c r="BI7264" s="5"/>
      <c r="BJ7264" s="5"/>
      <c r="BK7264" s="5"/>
      <c r="BL7264" s="5"/>
      <c r="BM7264" s="5"/>
      <c r="BN7264" s="5"/>
      <c r="BO7264" s="5"/>
      <c r="BP7264" s="5"/>
      <c r="BQ7264" s="5"/>
      <c r="BR7264" s="5"/>
      <c r="BS7264" s="5"/>
      <c r="BT7264" s="5"/>
      <c r="BU7264" s="5"/>
      <c r="BV7264" s="5"/>
      <c r="BW7264" s="5"/>
      <c r="BX7264" s="5"/>
    </row>
    <row r="7265" spans="1:76" x14ac:dyDescent="0.2">
      <c r="A7265" s="1" t="s">
        <v>22</v>
      </c>
      <c r="B7265" s="1" t="s">
        <v>103</v>
      </c>
      <c r="C7265" s="1" t="s">
        <v>38</v>
      </c>
      <c r="D7265" s="1" t="s">
        <v>777</v>
      </c>
      <c r="E7265" s="1" t="s">
        <v>2</v>
      </c>
      <c r="F7265" s="1" t="s">
        <v>1135</v>
      </c>
      <c r="G7265" s="1" t="s">
        <v>73</v>
      </c>
      <c r="H7265" s="8"/>
      <c r="I7265" s="8">
        <v>2015</v>
      </c>
      <c r="J7265" s="1" t="s">
        <v>768</v>
      </c>
      <c r="K7265" s="9">
        <v>1300</v>
      </c>
      <c r="L7265" s="10">
        <f>K7265/ VLOOKUP(A7265,Indicators!$B$1:$V$7,21,FALSE)</f>
        <v>7.6168602130377208</v>
      </c>
      <c r="M7265" s="1" t="s">
        <v>769</v>
      </c>
      <c r="N7265" s="11"/>
      <c r="O7265" s="11"/>
      <c r="P7265" s="11"/>
      <c r="Q7265" s="8" t="str">
        <f t="shared" si="0"/>
        <v/>
      </c>
      <c r="R7265" s="1" t="s">
        <v>323</v>
      </c>
      <c r="S7265" s="1" t="s">
        <v>38</v>
      </c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  <c r="AF7265" s="11"/>
      <c r="AG7265" s="11"/>
      <c r="AH7265" s="11"/>
      <c r="AI7265" s="11"/>
      <c r="AJ7265" s="11"/>
      <c r="AK7265" s="11"/>
      <c r="AL7265" s="11"/>
      <c r="AM7265" s="5"/>
      <c r="AN7265" s="5"/>
      <c r="AO7265" s="5"/>
      <c r="AP7265" s="5"/>
      <c r="AQ7265" s="5"/>
      <c r="AR7265" s="5"/>
      <c r="AS7265" s="5"/>
      <c r="AT7265" s="5"/>
      <c r="AU7265" s="5"/>
      <c r="AV7265" s="5"/>
      <c r="AW7265" s="5"/>
      <c r="AX7265" s="5"/>
      <c r="AY7265" s="5"/>
      <c r="AZ7265" s="5"/>
      <c r="BA7265" s="5"/>
      <c r="BB7265" s="5"/>
      <c r="BC7265" s="5"/>
      <c r="BD7265" s="5"/>
      <c r="BE7265" s="5"/>
      <c r="BF7265" s="5"/>
      <c r="BG7265" s="5"/>
      <c r="BH7265" s="5"/>
      <c r="BI7265" s="5"/>
      <c r="BJ7265" s="5"/>
      <c r="BK7265" s="5"/>
      <c r="BL7265" s="5"/>
      <c r="BM7265" s="5"/>
      <c r="BN7265" s="5"/>
      <c r="BO7265" s="5"/>
      <c r="BP7265" s="5"/>
      <c r="BQ7265" s="5"/>
      <c r="BR7265" s="5"/>
      <c r="BS7265" s="5"/>
      <c r="BT7265" s="5"/>
      <c r="BU7265" s="5"/>
      <c r="BV7265" s="5"/>
      <c r="BW7265" s="5"/>
      <c r="BX7265" s="5"/>
    </row>
    <row r="7266" spans="1:76" x14ac:dyDescent="0.2">
      <c r="A7266" s="1" t="s">
        <v>22</v>
      </c>
      <c r="B7266" s="1" t="s">
        <v>103</v>
      </c>
      <c r="C7266" s="1" t="s">
        <v>1029</v>
      </c>
      <c r="D7266" s="1" t="s">
        <v>777</v>
      </c>
      <c r="E7266" s="1" t="s">
        <v>2</v>
      </c>
      <c r="F7266" s="1" t="s">
        <v>1135</v>
      </c>
      <c r="G7266" s="1" t="s">
        <v>73</v>
      </c>
      <c r="H7266" s="8"/>
      <c r="I7266" s="8">
        <v>2015</v>
      </c>
      <c r="J7266" s="1" t="s">
        <v>768</v>
      </c>
      <c r="K7266" s="9">
        <v>1500</v>
      </c>
      <c r="L7266" s="10">
        <f>K7266/ VLOOKUP(A7266,Indicators!$B$1:$V$7,21,FALSE)</f>
        <v>8.7886848611973694</v>
      </c>
      <c r="M7266" s="1" t="s">
        <v>769</v>
      </c>
      <c r="N7266" s="11"/>
      <c r="O7266" s="11"/>
      <c r="P7266" s="11"/>
      <c r="Q7266" s="8" t="str">
        <f t="shared" si="0"/>
        <v/>
      </c>
      <c r="R7266" s="1" t="s">
        <v>98</v>
      </c>
      <c r="S7266" s="1" t="s">
        <v>29</v>
      </c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1"/>
      <c r="AJ7266" s="11"/>
      <c r="AK7266" s="11"/>
      <c r="AL7266" s="11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5"/>
      <c r="AX7266" s="5"/>
      <c r="AY7266" s="5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5"/>
      <c r="BL7266" s="5"/>
      <c r="BM7266" s="5"/>
      <c r="BN7266" s="5"/>
      <c r="BO7266" s="5"/>
      <c r="BP7266" s="5"/>
      <c r="BQ7266" s="5"/>
      <c r="BR7266" s="5"/>
      <c r="BS7266" s="5"/>
      <c r="BT7266" s="5"/>
      <c r="BU7266" s="5"/>
      <c r="BV7266" s="5"/>
      <c r="BW7266" s="5"/>
      <c r="BX7266" s="5"/>
    </row>
    <row r="7267" spans="1:76" x14ac:dyDescent="0.2">
      <c r="A7267" s="1" t="s">
        <v>22</v>
      </c>
      <c r="B7267" s="1" t="s">
        <v>103</v>
      </c>
      <c r="C7267" s="1" t="s">
        <v>886</v>
      </c>
      <c r="D7267" s="1" t="s">
        <v>777</v>
      </c>
      <c r="E7267" s="1" t="s">
        <v>2</v>
      </c>
      <c r="F7267" s="1" t="s">
        <v>1135</v>
      </c>
      <c r="G7267" s="1" t="s">
        <v>73</v>
      </c>
      <c r="H7267" s="8"/>
      <c r="I7267" s="8">
        <v>2015</v>
      </c>
      <c r="J7267" s="1" t="s">
        <v>768</v>
      </c>
      <c r="K7267" s="9">
        <v>1880</v>
      </c>
      <c r="L7267" s="10">
        <f>K7267/ VLOOKUP(A7267,Indicators!$B$1:$V$7,21,FALSE)</f>
        <v>11.015151692700703</v>
      </c>
      <c r="M7267" s="1" t="s">
        <v>769</v>
      </c>
      <c r="N7267" s="11"/>
      <c r="O7267" s="11"/>
      <c r="P7267" s="11"/>
      <c r="Q7267" s="8" t="str">
        <f t="shared" si="0"/>
        <v/>
      </c>
      <c r="R7267" s="1" t="s">
        <v>98</v>
      </c>
      <c r="S7267" s="1" t="s">
        <v>90</v>
      </c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  <c r="AF7267" s="11"/>
      <c r="AG7267" s="11"/>
      <c r="AH7267" s="11"/>
      <c r="AI7267" s="11"/>
      <c r="AJ7267" s="11"/>
      <c r="AK7267" s="11"/>
      <c r="AL7267" s="11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5"/>
      <c r="AX7267" s="5"/>
      <c r="AY7267" s="5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5"/>
      <c r="BL7267" s="5"/>
      <c r="BM7267" s="5"/>
      <c r="BN7267" s="5"/>
      <c r="BO7267" s="5"/>
      <c r="BP7267" s="5"/>
      <c r="BQ7267" s="5"/>
      <c r="BR7267" s="5"/>
      <c r="BS7267" s="5"/>
      <c r="BT7267" s="5"/>
      <c r="BU7267" s="5"/>
      <c r="BV7267" s="5"/>
      <c r="BW7267" s="5"/>
      <c r="BX7267" s="5"/>
    </row>
    <row r="7268" spans="1:76" x14ac:dyDescent="0.2">
      <c r="A7268" s="1" t="s">
        <v>22</v>
      </c>
      <c r="B7268" s="1" t="s">
        <v>103</v>
      </c>
      <c r="C7268" s="1" t="s">
        <v>59</v>
      </c>
      <c r="D7268" s="1" t="s">
        <v>777</v>
      </c>
      <c r="E7268" s="1" t="s">
        <v>2</v>
      </c>
      <c r="F7268" s="1" t="s">
        <v>1135</v>
      </c>
      <c r="G7268" s="1" t="s">
        <v>73</v>
      </c>
      <c r="H7268" s="8"/>
      <c r="I7268" s="8">
        <v>2015</v>
      </c>
      <c r="J7268" s="1" t="s">
        <v>768</v>
      </c>
      <c r="K7268" s="9">
        <v>2000</v>
      </c>
      <c r="L7268" s="10">
        <f>K7268/ VLOOKUP(A7268,Indicators!$B$1:$V$7,21,FALSE)</f>
        <v>11.718246481596493</v>
      </c>
      <c r="M7268" s="1" t="s">
        <v>769</v>
      </c>
      <c r="N7268" s="11"/>
      <c r="O7268" s="11"/>
      <c r="P7268" s="11"/>
      <c r="Q7268" s="8" t="str">
        <f t="shared" si="0"/>
        <v/>
      </c>
      <c r="R7268" s="1" t="s">
        <v>98</v>
      </c>
      <c r="S7268" s="1" t="s">
        <v>59</v>
      </c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  <c r="AF7268" s="11"/>
      <c r="AG7268" s="11"/>
      <c r="AH7268" s="11"/>
      <c r="AI7268" s="11"/>
      <c r="AJ7268" s="11"/>
      <c r="AK7268" s="11"/>
      <c r="AL7268" s="11"/>
      <c r="AM7268" s="5"/>
      <c r="AN7268" s="5"/>
      <c r="AO7268" s="5"/>
      <c r="AP7268" s="5"/>
      <c r="AQ7268" s="5"/>
      <c r="AR7268" s="5"/>
      <c r="AS7268" s="5"/>
      <c r="AT7268" s="5"/>
      <c r="AU7268" s="5"/>
      <c r="AV7268" s="5"/>
      <c r="AW7268" s="5"/>
      <c r="AX7268" s="5"/>
      <c r="AY7268" s="5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5"/>
      <c r="BL7268" s="5"/>
      <c r="BM7268" s="5"/>
      <c r="BN7268" s="5"/>
      <c r="BO7268" s="5"/>
      <c r="BP7268" s="5"/>
      <c r="BQ7268" s="5"/>
      <c r="BR7268" s="5"/>
      <c r="BS7268" s="5"/>
      <c r="BT7268" s="5"/>
      <c r="BU7268" s="5"/>
      <c r="BV7268" s="5"/>
      <c r="BW7268" s="5"/>
      <c r="BX7268" s="5"/>
    </row>
    <row r="7269" spans="1:76" x14ac:dyDescent="0.2">
      <c r="A7269" s="1" t="s">
        <v>22</v>
      </c>
      <c r="B7269" s="1" t="s">
        <v>103</v>
      </c>
      <c r="C7269" s="1" t="s">
        <v>794</v>
      </c>
      <c r="D7269" s="1" t="s">
        <v>777</v>
      </c>
      <c r="E7269" s="1" t="s">
        <v>2</v>
      </c>
      <c r="F7269" s="1" t="s">
        <v>1135</v>
      </c>
      <c r="G7269" s="1" t="s">
        <v>73</v>
      </c>
      <c r="H7269" s="8"/>
      <c r="I7269" s="8">
        <v>2015</v>
      </c>
      <c r="J7269" s="1" t="s">
        <v>768</v>
      </c>
      <c r="K7269" s="9">
        <v>3222</v>
      </c>
      <c r="L7269" s="10">
        <f>K7269/ VLOOKUP(A7269,Indicators!$B$1:$V$7,21,FALSE)</f>
        <v>18.878095081851949</v>
      </c>
      <c r="M7269" s="1" t="s">
        <v>769</v>
      </c>
      <c r="N7269" s="11"/>
      <c r="O7269" s="11"/>
      <c r="P7269" s="11"/>
      <c r="Q7269" s="8" t="str">
        <f t="shared" si="0"/>
        <v/>
      </c>
      <c r="R7269" s="1" t="s">
        <v>323</v>
      </c>
      <c r="S7269" s="1" t="s">
        <v>51</v>
      </c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  <c r="AF7269" s="11"/>
      <c r="AG7269" s="11"/>
      <c r="AH7269" s="11"/>
      <c r="AI7269" s="11"/>
      <c r="AJ7269" s="11"/>
      <c r="AK7269" s="11"/>
      <c r="AL7269" s="11"/>
      <c r="AM7269" s="5"/>
      <c r="AN7269" s="5"/>
      <c r="AO7269" s="5"/>
      <c r="AP7269" s="5"/>
      <c r="AQ7269" s="5"/>
      <c r="AR7269" s="5"/>
      <c r="AS7269" s="5"/>
      <c r="AT7269" s="5"/>
      <c r="AU7269" s="5"/>
      <c r="AV7269" s="5"/>
      <c r="AW7269" s="5"/>
      <c r="AX7269" s="5"/>
      <c r="AY7269" s="5"/>
      <c r="AZ7269" s="5"/>
      <c r="BA7269" s="5"/>
      <c r="BB7269" s="5"/>
      <c r="BC7269" s="5"/>
      <c r="BD7269" s="5"/>
      <c r="BE7269" s="5"/>
      <c r="BF7269" s="5"/>
      <c r="BG7269" s="5"/>
      <c r="BH7269" s="5"/>
      <c r="BI7269" s="5"/>
      <c r="BJ7269" s="5"/>
      <c r="BK7269" s="5"/>
      <c r="BL7269" s="5"/>
      <c r="BM7269" s="5"/>
      <c r="BN7269" s="5"/>
      <c r="BO7269" s="5"/>
      <c r="BP7269" s="5"/>
      <c r="BQ7269" s="5"/>
      <c r="BR7269" s="5"/>
      <c r="BS7269" s="5"/>
      <c r="BT7269" s="5"/>
      <c r="BU7269" s="5"/>
      <c r="BV7269" s="5"/>
      <c r="BW7269" s="5"/>
      <c r="BX7269" s="5"/>
    </row>
    <row r="7270" spans="1:76" x14ac:dyDescent="0.2">
      <c r="A7270" s="1" t="s">
        <v>22</v>
      </c>
      <c r="B7270" s="1" t="s">
        <v>103</v>
      </c>
      <c r="C7270" s="1" t="s">
        <v>766</v>
      </c>
      <c r="D7270" s="1" t="s">
        <v>110</v>
      </c>
      <c r="E7270" s="1" t="s">
        <v>2</v>
      </c>
      <c r="F7270" s="1" t="s">
        <v>1135</v>
      </c>
      <c r="G7270" s="1" t="s">
        <v>73</v>
      </c>
      <c r="H7270" s="8"/>
      <c r="I7270" s="8">
        <v>2015</v>
      </c>
      <c r="J7270" s="1" t="s">
        <v>768</v>
      </c>
      <c r="K7270" s="9">
        <v>4500</v>
      </c>
      <c r="L7270" s="10">
        <f>K7270/ VLOOKUP(A7270,Indicators!$B$1:$V$7,21,FALSE)</f>
        <v>26.36605458359211</v>
      </c>
      <c r="M7270" s="1" t="s">
        <v>769</v>
      </c>
      <c r="N7270" s="11"/>
      <c r="O7270" s="11"/>
      <c r="P7270" s="11"/>
      <c r="Q7270" s="8" t="str">
        <f t="shared" si="0"/>
        <v/>
      </c>
      <c r="R7270" s="1" t="s">
        <v>98</v>
      </c>
      <c r="S7270" s="1" t="s">
        <v>58</v>
      </c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  <c r="AF7270" s="11"/>
      <c r="AG7270" s="11"/>
      <c r="AH7270" s="11"/>
      <c r="AI7270" s="11"/>
      <c r="AJ7270" s="11"/>
      <c r="AK7270" s="11"/>
      <c r="AL7270" s="11"/>
      <c r="AM7270" s="5"/>
      <c r="AN7270" s="5"/>
      <c r="AO7270" s="5"/>
      <c r="AP7270" s="5"/>
      <c r="AQ7270" s="5"/>
      <c r="AR7270" s="5"/>
      <c r="AS7270" s="5"/>
      <c r="AT7270" s="5"/>
      <c r="AU7270" s="5"/>
      <c r="AV7270" s="5"/>
      <c r="AW7270" s="5"/>
      <c r="AX7270" s="5"/>
      <c r="AY7270" s="5"/>
      <c r="AZ7270" s="5"/>
      <c r="BA7270" s="5"/>
      <c r="BB7270" s="5"/>
      <c r="BC7270" s="5"/>
      <c r="BD7270" s="5"/>
      <c r="BE7270" s="5"/>
      <c r="BF7270" s="5"/>
      <c r="BG7270" s="5"/>
      <c r="BH7270" s="5"/>
      <c r="BI7270" s="5"/>
      <c r="BJ7270" s="5"/>
      <c r="BK7270" s="5"/>
      <c r="BL7270" s="5"/>
      <c r="BM7270" s="5"/>
      <c r="BN7270" s="5"/>
      <c r="BO7270" s="5"/>
      <c r="BP7270" s="5"/>
      <c r="BQ7270" s="5"/>
      <c r="BR7270" s="5"/>
      <c r="BS7270" s="5"/>
      <c r="BT7270" s="5"/>
      <c r="BU7270" s="5"/>
      <c r="BV7270" s="5"/>
      <c r="BW7270" s="5"/>
      <c r="BX7270" s="5"/>
    </row>
    <row r="7271" spans="1:76" x14ac:dyDescent="0.2">
      <c r="A7271" s="1" t="s">
        <v>22</v>
      </c>
      <c r="B7271" s="1" t="s">
        <v>103</v>
      </c>
      <c r="C7271" s="1" t="s">
        <v>796</v>
      </c>
      <c r="D7271" s="1" t="s">
        <v>777</v>
      </c>
      <c r="E7271" s="1" t="s">
        <v>2</v>
      </c>
      <c r="F7271" s="1" t="s">
        <v>1135</v>
      </c>
      <c r="G7271" s="1" t="s">
        <v>73</v>
      </c>
      <c r="H7271" s="8"/>
      <c r="I7271" s="8">
        <v>2015</v>
      </c>
      <c r="J7271" s="1" t="s">
        <v>768</v>
      </c>
      <c r="K7271" s="9">
        <v>25000</v>
      </c>
      <c r="L7271" s="10">
        <f>K7271/ VLOOKUP(A7271,Indicators!$B$1:$V$7,21,FALSE)</f>
        <v>146.47808101995616</v>
      </c>
      <c r="M7271" s="1" t="s">
        <v>769</v>
      </c>
      <c r="N7271" s="11"/>
      <c r="O7271" s="11"/>
      <c r="P7271" s="11"/>
      <c r="Q7271" s="8" t="str">
        <f t="shared" si="0"/>
        <v/>
      </c>
      <c r="R7271" s="1" t="s">
        <v>81</v>
      </c>
      <c r="S7271" s="1" t="s">
        <v>60</v>
      </c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11"/>
      <c r="AG7271" s="11"/>
      <c r="AH7271" s="11"/>
      <c r="AI7271" s="11"/>
      <c r="AJ7271" s="11"/>
      <c r="AK7271" s="11"/>
      <c r="AL7271" s="11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5"/>
      <c r="AX7271" s="5"/>
      <c r="AY7271" s="5"/>
      <c r="AZ7271" s="5"/>
      <c r="BA7271" s="5"/>
      <c r="BB7271" s="5"/>
      <c r="BC7271" s="5"/>
      <c r="BD7271" s="5"/>
      <c r="BE7271" s="5"/>
      <c r="BF7271" s="5"/>
      <c r="BG7271" s="5"/>
      <c r="BH7271" s="5"/>
      <c r="BI7271" s="5"/>
      <c r="BJ7271" s="5"/>
      <c r="BK7271" s="5"/>
      <c r="BL7271" s="5"/>
      <c r="BM7271" s="5"/>
      <c r="BN7271" s="5"/>
      <c r="BO7271" s="5"/>
      <c r="BP7271" s="5"/>
      <c r="BQ7271" s="5"/>
      <c r="BR7271" s="5"/>
      <c r="BS7271" s="5"/>
      <c r="BT7271" s="5"/>
      <c r="BU7271" s="5"/>
      <c r="BV7271" s="5"/>
      <c r="BW7271" s="5"/>
      <c r="BX7271" s="5"/>
    </row>
    <row r="7272" spans="1:76" x14ac:dyDescent="0.2">
      <c r="A7272" s="1" t="s">
        <v>22</v>
      </c>
      <c r="B7272" s="1" t="s">
        <v>84</v>
      </c>
      <c r="C7272" s="1" t="s">
        <v>1057</v>
      </c>
      <c r="D7272" s="1" t="s">
        <v>777</v>
      </c>
      <c r="E7272" s="1" t="s">
        <v>2</v>
      </c>
      <c r="F7272" s="1" t="s">
        <v>1135</v>
      </c>
      <c r="G7272" s="1" t="s">
        <v>73</v>
      </c>
      <c r="H7272" s="8"/>
      <c r="I7272" s="8">
        <v>2015</v>
      </c>
      <c r="J7272" s="1" t="s">
        <v>768</v>
      </c>
      <c r="K7272" s="8">
        <v>125</v>
      </c>
      <c r="L7272" s="10">
        <f>K7272/ VLOOKUP(A7272,Indicators!$B$1:$V$7,21,FALSE)</f>
        <v>0.73239040509978082</v>
      </c>
      <c r="M7272" s="11"/>
      <c r="N7272" s="11"/>
      <c r="O7272" s="11"/>
      <c r="P7272" s="11"/>
      <c r="Q7272" s="8" t="str">
        <f t="shared" si="0"/>
        <v/>
      </c>
      <c r="R7272" s="1" t="s">
        <v>95</v>
      </c>
      <c r="S7272" s="1" t="s">
        <v>84</v>
      </c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  <c r="AF7272" s="11"/>
      <c r="AG7272" s="11"/>
      <c r="AH7272" s="11"/>
      <c r="AI7272" s="11"/>
      <c r="AJ7272" s="11"/>
      <c r="AK7272" s="11"/>
      <c r="AL7272" s="11"/>
      <c r="AM7272" s="5"/>
      <c r="AN7272" s="5"/>
      <c r="AO7272" s="5"/>
      <c r="AP7272" s="5"/>
      <c r="AQ7272" s="5"/>
      <c r="AR7272" s="5"/>
      <c r="AS7272" s="5"/>
      <c r="AT7272" s="5"/>
      <c r="AU7272" s="5"/>
      <c r="AV7272" s="5"/>
      <c r="AW7272" s="5"/>
      <c r="AX7272" s="5"/>
      <c r="AY7272" s="5"/>
      <c r="AZ7272" s="5"/>
      <c r="BA7272" s="5"/>
      <c r="BB7272" s="5"/>
      <c r="BC7272" s="5"/>
      <c r="BD7272" s="5"/>
      <c r="BE7272" s="5"/>
      <c r="BF7272" s="5"/>
      <c r="BG7272" s="5"/>
      <c r="BH7272" s="5"/>
      <c r="BI7272" s="5"/>
      <c r="BJ7272" s="5"/>
      <c r="BK7272" s="5"/>
      <c r="BL7272" s="5"/>
      <c r="BM7272" s="5"/>
      <c r="BN7272" s="5"/>
      <c r="BO7272" s="5"/>
      <c r="BP7272" s="5"/>
      <c r="BQ7272" s="5"/>
      <c r="BR7272" s="5"/>
      <c r="BS7272" s="5"/>
      <c r="BT7272" s="5"/>
      <c r="BU7272" s="5"/>
      <c r="BV7272" s="5"/>
      <c r="BW7272" s="5"/>
      <c r="BX7272" s="5"/>
    </row>
    <row r="7273" spans="1:76" x14ac:dyDescent="0.2">
      <c r="A7273" s="1" t="s">
        <v>22</v>
      </c>
      <c r="B7273" s="1" t="s">
        <v>84</v>
      </c>
      <c r="C7273" s="1" t="s">
        <v>1037</v>
      </c>
      <c r="D7273" s="1" t="s">
        <v>777</v>
      </c>
      <c r="E7273" s="1" t="s">
        <v>2</v>
      </c>
      <c r="F7273" s="1" t="s">
        <v>1135</v>
      </c>
      <c r="G7273" s="1" t="s">
        <v>73</v>
      </c>
      <c r="H7273" s="8"/>
      <c r="I7273" s="8">
        <v>2015</v>
      </c>
      <c r="J7273" s="1" t="s">
        <v>768</v>
      </c>
      <c r="K7273" s="8">
        <v>500</v>
      </c>
      <c r="L7273" s="10">
        <f>K7273/ VLOOKUP(A7273,Indicators!$B$1:$V$7,21,FALSE)</f>
        <v>2.9295616203991233</v>
      </c>
      <c r="M7273" s="11"/>
      <c r="N7273" s="11"/>
      <c r="O7273" s="11"/>
      <c r="P7273" s="11"/>
      <c r="Q7273" s="8" t="str">
        <f t="shared" si="0"/>
        <v/>
      </c>
      <c r="R7273" s="1" t="s">
        <v>95</v>
      </c>
      <c r="S7273" s="1" t="s">
        <v>84</v>
      </c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  <c r="AD7273" s="11"/>
      <c r="AE7273" s="11"/>
      <c r="AF7273" s="11"/>
      <c r="AG7273" s="11"/>
      <c r="AH7273" s="11"/>
      <c r="AI7273" s="11"/>
      <c r="AJ7273" s="11"/>
      <c r="AK7273" s="11"/>
      <c r="AL7273" s="11"/>
      <c r="AM7273" s="5"/>
      <c r="AN7273" s="5"/>
      <c r="AO7273" s="5"/>
      <c r="AP7273" s="5"/>
      <c r="AQ7273" s="5"/>
      <c r="AR7273" s="5"/>
      <c r="AS7273" s="5"/>
      <c r="AT7273" s="5"/>
      <c r="AU7273" s="5"/>
      <c r="AV7273" s="5"/>
      <c r="AW7273" s="5"/>
      <c r="AX7273" s="5"/>
      <c r="AY7273" s="5"/>
      <c r="AZ7273" s="5"/>
      <c r="BA7273" s="5"/>
      <c r="BB7273" s="5"/>
      <c r="BC7273" s="5"/>
      <c r="BD7273" s="5"/>
      <c r="BE7273" s="5"/>
      <c r="BF7273" s="5"/>
      <c r="BG7273" s="5"/>
      <c r="BH7273" s="5"/>
      <c r="BI7273" s="5"/>
      <c r="BJ7273" s="5"/>
      <c r="BK7273" s="5"/>
      <c r="BL7273" s="5"/>
      <c r="BM7273" s="5"/>
      <c r="BN7273" s="5"/>
      <c r="BO7273" s="5"/>
      <c r="BP7273" s="5"/>
      <c r="BQ7273" s="5"/>
      <c r="BR7273" s="5"/>
      <c r="BS7273" s="5"/>
      <c r="BT7273" s="5"/>
      <c r="BU7273" s="5"/>
      <c r="BV7273" s="5"/>
      <c r="BW7273" s="5"/>
      <c r="BX7273" s="5"/>
    </row>
    <row r="7274" spans="1:76" x14ac:dyDescent="0.2">
      <c r="A7274" s="1" t="s">
        <v>22</v>
      </c>
      <c r="B7274" s="1" t="s">
        <v>84</v>
      </c>
      <c r="C7274" s="1" t="s">
        <v>907</v>
      </c>
      <c r="D7274" s="1" t="s">
        <v>777</v>
      </c>
      <c r="E7274" s="1" t="s">
        <v>2</v>
      </c>
      <c r="F7274" s="1" t="s">
        <v>1135</v>
      </c>
      <c r="G7274" s="1" t="s">
        <v>73</v>
      </c>
      <c r="H7274" s="8"/>
      <c r="I7274" s="8">
        <v>2015</v>
      </c>
      <c r="J7274" s="1" t="s">
        <v>768</v>
      </c>
      <c r="K7274" s="8">
        <v>674</v>
      </c>
      <c r="L7274" s="10">
        <f>K7274/ VLOOKUP(A7274,Indicators!$B$1:$V$7,21,FALSE)</f>
        <v>3.9490490642980185</v>
      </c>
      <c r="M7274" s="11"/>
      <c r="N7274" s="11"/>
      <c r="O7274" s="11"/>
      <c r="P7274" s="11"/>
      <c r="Q7274" s="8" t="str">
        <f t="shared" si="0"/>
        <v/>
      </c>
      <c r="R7274" s="1" t="s">
        <v>95</v>
      </c>
      <c r="S7274" s="1" t="s">
        <v>84</v>
      </c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/>
      <c r="AK7274" s="11"/>
      <c r="AL7274" s="11"/>
      <c r="AM7274" s="5"/>
      <c r="AN7274" s="5"/>
      <c r="AO7274" s="5"/>
      <c r="AP7274" s="5"/>
      <c r="AQ7274" s="5"/>
      <c r="AR7274" s="5"/>
      <c r="AS7274" s="5"/>
      <c r="AT7274" s="5"/>
      <c r="AU7274" s="5"/>
      <c r="AV7274" s="5"/>
      <c r="AW7274" s="5"/>
      <c r="AX7274" s="5"/>
      <c r="AY7274" s="5"/>
      <c r="AZ7274" s="5"/>
      <c r="BA7274" s="5"/>
      <c r="BB7274" s="5"/>
      <c r="BC7274" s="5"/>
      <c r="BD7274" s="5"/>
      <c r="BE7274" s="5"/>
      <c r="BF7274" s="5"/>
      <c r="BG7274" s="5"/>
      <c r="BH7274" s="5"/>
      <c r="BI7274" s="5"/>
      <c r="BJ7274" s="5"/>
      <c r="BK7274" s="5"/>
      <c r="BL7274" s="5"/>
      <c r="BM7274" s="5"/>
      <c r="BN7274" s="5"/>
      <c r="BO7274" s="5"/>
      <c r="BP7274" s="5"/>
      <c r="BQ7274" s="5"/>
      <c r="BR7274" s="5"/>
      <c r="BS7274" s="5"/>
      <c r="BT7274" s="5"/>
      <c r="BU7274" s="5"/>
      <c r="BV7274" s="5"/>
      <c r="BW7274" s="5"/>
      <c r="BX7274" s="5"/>
    </row>
    <row r="7275" spans="1:76" x14ac:dyDescent="0.2">
      <c r="A7275" s="1" t="s">
        <v>22</v>
      </c>
      <c r="B7275" s="1" t="s">
        <v>84</v>
      </c>
      <c r="C7275" s="1" t="s">
        <v>846</v>
      </c>
      <c r="D7275" s="1" t="s">
        <v>777</v>
      </c>
      <c r="E7275" s="1" t="s">
        <v>2</v>
      </c>
      <c r="F7275" s="1" t="s">
        <v>1135</v>
      </c>
      <c r="G7275" s="1" t="s">
        <v>73</v>
      </c>
      <c r="H7275" s="8"/>
      <c r="I7275" s="8">
        <v>2015</v>
      </c>
      <c r="J7275" s="1" t="s">
        <v>768</v>
      </c>
      <c r="K7275" s="8">
        <v>950</v>
      </c>
      <c r="L7275" s="10">
        <f>K7275/ VLOOKUP(A7275,Indicators!$B$1:$V$7,21,FALSE)</f>
        <v>5.5661670787583342</v>
      </c>
      <c r="M7275" s="11"/>
      <c r="N7275" s="11"/>
      <c r="O7275" s="11"/>
      <c r="P7275" s="11"/>
      <c r="Q7275" s="8" t="str">
        <f t="shared" si="0"/>
        <v/>
      </c>
      <c r="R7275" s="1" t="s">
        <v>95</v>
      </c>
      <c r="S7275" s="1" t="s">
        <v>84</v>
      </c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  <c r="AF7275" s="11"/>
      <c r="AG7275" s="11"/>
      <c r="AH7275" s="11"/>
      <c r="AI7275" s="11"/>
      <c r="AJ7275" s="11"/>
      <c r="AK7275" s="11"/>
      <c r="AL7275" s="11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5"/>
      <c r="AX7275" s="5"/>
      <c r="AY7275" s="5"/>
      <c r="AZ7275" s="5"/>
      <c r="BA7275" s="5"/>
      <c r="BB7275" s="5"/>
      <c r="BC7275" s="5"/>
      <c r="BD7275" s="5"/>
      <c r="BE7275" s="5"/>
      <c r="BF7275" s="5"/>
      <c r="BG7275" s="5"/>
      <c r="BH7275" s="5"/>
      <c r="BI7275" s="5"/>
      <c r="BJ7275" s="5"/>
      <c r="BK7275" s="5"/>
      <c r="BL7275" s="5"/>
      <c r="BM7275" s="5"/>
      <c r="BN7275" s="5"/>
      <c r="BO7275" s="5"/>
      <c r="BP7275" s="5"/>
      <c r="BQ7275" s="5"/>
      <c r="BR7275" s="5"/>
      <c r="BS7275" s="5"/>
      <c r="BT7275" s="5"/>
      <c r="BU7275" s="5"/>
      <c r="BV7275" s="5"/>
      <c r="BW7275" s="5"/>
      <c r="BX7275" s="5"/>
    </row>
    <row r="7276" spans="1:76" x14ac:dyDescent="0.2">
      <c r="A7276" s="1" t="s">
        <v>22</v>
      </c>
      <c r="B7276" s="1" t="s">
        <v>84</v>
      </c>
      <c r="C7276" s="1" t="s">
        <v>984</v>
      </c>
      <c r="D7276" s="1" t="s">
        <v>777</v>
      </c>
      <c r="E7276" s="1" t="s">
        <v>2</v>
      </c>
      <c r="F7276" s="1" t="s">
        <v>1135</v>
      </c>
      <c r="G7276" s="1" t="s">
        <v>73</v>
      </c>
      <c r="H7276" s="8"/>
      <c r="I7276" s="8">
        <v>2015</v>
      </c>
      <c r="J7276" s="1" t="s">
        <v>768</v>
      </c>
      <c r="K7276" s="9">
        <v>1140</v>
      </c>
      <c r="L7276" s="10">
        <f>K7276/ VLOOKUP(A7276,Indicators!$B$1:$V$7,21,FALSE)</f>
        <v>6.6794004945100012</v>
      </c>
      <c r="M7276" s="11"/>
      <c r="N7276" s="11"/>
      <c r="O7276" s="11"/>
      <c r="P7276" s="11"/>
      <c r="Q7276" s="8" t="str">
        <f t="shared" si="0"/>
        <v/>
      </c>
      <c r="R7276" s="1" t="s">
        <v>95</v>
      </c>
      <c r="S7276" s="1" t="s">
        <v>84</v>
      </c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  <c r="AF7276" s="11"/>
      <c r="AG7276" s="11"/>
      <c r="AH7276" s="11"/>
      <c r="AI7276" s="11"/>
      <c r="AJ7276" s="11"/>
      <c r="AK7276" s="11"/>
      <c r="AL7276" s="11"/>
      <c r="AM7276" s="5"/>
      <c r="AN7276" s="5"/>
      <c r="AO7276" s="5"/>
      <c r="AP7276" s="5"/>
      <c r="AQ7276" s="5"/>
      <c r="AR7276" s="5"/>
      <c r="AS7276" s="5"/>
      <c r="AT7276" s="5"/>
      <c r="AU7276" s="5"/>
      <c r="AV7276" s="5"/>
      <c r="AW7276" s="5"/>
      <c r="AX7276" s="5"/>
      <c r="AY7276" s="5"/>
      <c r="AZ7276" s="5"/>
      <c r="BA7276" s="5"/>
      <c r="BB7276" s="5"/>
      <c r="BC7276" s="5"/>
      <c r="BD7276" s="5"/>
      <c r="BE7276" s="5"/>
      <c r="BF7276" s="5"/>
      <c r="BG7276" s="5"/>
      <c r="BH7276" s="5"/>
      <c r="BI7276" s="5"/>
      <c r="BJ7276" s="5"/>
      <c r="BK7276" s="5"/>
      <c r="BL7276" s="5"/>
      <c r="BM7276" s="5"/>
      <c r="BN7276" s="5"/>
      <c r="BO7276" s="5"/>
      <c r="BP7276" s="5"/>
      <c r="BQ7276" s="5"/>
      <c r="BR7276" s="5"/>
      <c r="BS7276" s="5"/>
      <c r="BT7276" s="5"/>
      <c r="BU7276" s="5"/>
      <c r="BV7276" s="5"/>
      <c r="BW7276" s="5"/>
      <c r="BX7276" s="5"/>
    </row>
    <row r="7277" spans="1:76" x14ac:dyDescent="0.2">
      <c r="A7277" s="1" t="s">
        <v>22</v>
      </c>
      <c r="B7277" s="1" t="s">
        <v>84</v>
      </c>
      <c r="C7277" s="1" t="s">
        <v>1036</v>
      </c>
      <c r="D7277" s="1" t="s">
        <v>777</v>
      </c>
      <c r="E7277" s="1" t="s">
        <v>2</v>
      </c>
      <c r="F7277" s="1" t="s">
        <v>1135</v>
      </c>
      <c r="G7277" s="1" t="s">
        <v>73</v>
      </c>
      <c r="H7277" s="8"/>
      <c r="I7277" s="8">
        <v>2015</v>
      </c>
      <c r="J7277" s="1" t="s">
        <v>768</v>
      </c>
      <c r="K7277" s="9">
        <v>1700</v>
      </c>
      <c r="L7277" s="10">
        <f>K7277/ VLOOKUP(A7277,Indicators!$B$1:$V$7,21,FALSE)</f>
        <v>9.9605095093570188</v>
      </c>
      <c r="M7277" s="11"/>
      <c r="N7277" s="11"/>
      <c r="O7277" s="11"/>
      <c r="P7277" s="11"/>
      <c r="Q7277" s="8" t="str">
        <f t="shared" si="0"/>
        <v/>
      </c>
      <c r="R7277" s="1" t="s">
        <v>95</v>
      </c>
      <c r="S7277" s="1" t="s">
        <v>84</v>
      </c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11"/>
      <c r="AG7277" s="11"/>
      <c r="AH7277" s="11"/>
      <c r="AI7277" s="11"/>
      <c r="AJ7277" s="11"/>
      <c r="AK7277" s="11"/>
      <c r="AL7277" s="11"/>
      <c r="AM7277" s="5"/>
      <c r="AN7277" s="5"/>
      <c r="AO7277" s="5"/>
      <c r="AP7277" s="5"/>
      <c r="AQ7277" s="5"/>
      <c r="AR7277" s="5"/>
      <c r="AS7277" s="5"/>
      <c r="AT7277" s="5"/>
      <c r="AU7277" s="5"/>
      <c r="AV7277" s="5"/>
      <c r="AW7277" s="5"/>
      <c r="AX7277" s="5"/>
      <c r="AY7277" s="5"/>
      <c r="AZ7277" s="5"/>
      <c r="BA7277" s="5"/>
      <c r="BB7277" s="5"/>
      <c r="BC7277" s="5"/>
      <c r="BD7277" s="5"/>
      <c r="BE7277" s="5"/>
      <c r="BF7277" s="5"/>
      <c r="BG7277" s="5"/>
      <c r="BH7277" s="5"/>
      <c r="BI7277" s="5"/>
      <c r="BJ7277" s="5"/>
      <c r="BK7277" s="5"/>
      <c r="BL7277" s="5"/>
      <c r="BM7277" s="5"/>
      <c r="BN7277" s="5"/>
      <c r="BO7277" s="5"/>
      <c r="BP7277" s="5"/>
      <c r="BQ7277" s="5"/>
      <c r="BR7277" s="5"/>
      <c r="BS7277" s="5"/>
      <c r="BT7277" s="5"/>
      <c r="BU7277" s="5"/>
      <c r="BV7277" s="5"/>
      <c r="BW7277" s="5"/>
      <c r="BX7277" s="5"/>
    </row>
    <row r="7278" spans="1:76" x14ac:dyDescent="0.2">
      <c r="A7278" s="1" t="s">
        <v>22</v>
      </c>
      <c r="B7278" s="1" t="s">
        <v>84</v>
      </c>
      <c r="C7278" s="1" t="s">
        <v>1038</v>
      </c>
      <c r="D7278" s="1" t="s">
        <v>777</v>
      </c>
      <c r="E7278" s="1" t="s">
        <v>2</v>
      </c>
      <c r="F7278" s="1" t="s">
        <v>1135</v>
      </c>
      <c r="G7278" s="1" t="s">
        <v>73</v>
      </c>
      <c r="H7278" s="8"/>
      <c r="I7278" s="8">
        <v>2015</v>
      </c>
      <c r="J7278" s="1" t="s">
        <v>768</v>
      </c>
      <c r="K7278" s="9">
        <v>1750</v>
      </c>
      <c r="L7278" s="10">
        <f>K7278/ VLOOKUP(A7278,Indicators!$B$1:$V$7,21,FALSE)</f>
        <v>10.253465671396931</v>
      </c>
      <c r="M7278" s="11"/>
      <c r="N7278" s="11"/>
      <c r="O7278" s="11"/>
      <c r="P7278" s="11"/>
      <c r="Q7278" s="8" t="str">
        <f t="shared" si="0"/>
        <v/>
      </c>
      <c r="R7278" s="1" t="s">
        <v>95</v>
      </c>
      <c r="S7278" s="1" t="s">
        <v>84</v>
      </c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/>
      <c r="AK7278" s="11"/>
      <c r="AL7278" s="11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5"/>
      <c r="AX7278" s="5"/>
      <c r="AY7278" s="5"/>
      <c r="AZ7278" s="5"/>
      <c r="BA7278" s="5"/>
      <c r="BB7278" s="5"/>
      <c r="BC7278" s="5"/>
      <c r="BD7278" s="5"/>
      <c r="BE7278" s="5"/>
      <c r="BF7278" s="5"/>
      <c r="BG7278" s="5"/>
      <c r="BH7278" s="5"/>
      <c r="BI7278" s="5"/>
      <c r="BJ7278" s="5"/>
      <c r="BK7278" s="5"/>
      <c r="BL7278" s="5"/>
      <c r="BM7278" s="5"/>
      <c r="BN7278" s="5"/>
      <c r="BO7278" s="5"/>
      <c r="BP7278" s="5"/>
      <c r="BQ7278" s="5"/>
      <c r="BR7278" s="5"/>
      <c r="BS7278" s="5"/>
      <c r="BT7278" s="5"/>
      <c r="BU7278" s="5"/>
      <c r="BV7278" s="5"/>
      <c r="BW7278" s="5"/>
      <c r="BX7278" s="5"/>
    </row>
    <row r="7279" spans="1:76" x14ac:dyDescent="0.2">
      <c r="A7279" s="1" t="s">
        <v>22</v>
      </c>
      <c r="B7279" s="1" t="s">
        <v>84</v>
      </c>
      <c r="C7279" s="1" t="s">
        <v>837</v>
      </c>
      <c r="D7279" s="1" t="s">
        <v>777</v>
      </c>
      <c r="E7279" s="1" t="s">
        <v>2</v>
      </c>
      <c r="F7279" s="1" t="s">
        <v>1135</v>
      </c>
      <c r="G7279" s="1" t="s">
        <v>73</v>
      </c>
      <c r="H7279" s="8"/>
      <c r="I7279" s="8">
        <v>2015</v>
      </c>
      <c r="J7279" s="1" t="s">
        <v>768</v>
      </c>
      <c r="K7279" s="9">
        <v>5000</v>
      </c>
      <c r="L7279" s="10">
        <f>K7279/ VLOOKUP(A7279,Indicators!$B$1:$V$7,21,FALSE)</f>
        <v>29.295616203991234</v>
      </c>
      <c r="M7279" s="11"/>
      <c r="N7279" s="11"/>
      <c r="O7279" s="11"/>
      <c r="P7279" s="11"/>
      <c r="Q7279" s="8" t="str">
        <f t="shared" si="0"/>
        <v/>
      </c>
      <c r="R7279" s="1" t="s">
        <v>95</v>
      </c>
      <c r="S7279" s="1" t="s">
        <v>84</v>
      </c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11"/>
      <c r="AG7279" s="11"/>
      <c r="AH7279" s="11"/>
      <c r="AI7279" s="11"/>
      <c r="AJ7279" s="11"/>
      <c r="AK7279" s="11"/>
      <c r="AL7279" s="11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5"/>
      <c r="AX7279" s="5"/>
      <c r="AY7279" s="5"/>
      <c r="AZ7279" s="5"/>
      <c r="BA7279" s="5"/>
      <c r="BB7279" s="5"/>
      <c r="BC7279" s="5"/>
      <c r="BD7279" s="5"/>
      <c r="BE7279" s="5"/>
      <c r="BF7279" s="5"/>
      <c r="BG7279" s="5"/>
      <c r="BH7279" s="5"/>
      <c r="BI7279" s="5"/>
      <c r="BJ7279" s="5"/>
      <c r="BK7279" s="5"/>
      <c r="BL7279" s="5"/>
      <c r="BM7279" s="5"/>
      <c r="BN7279" s="5"/>
      <c r="BO7279" s="5"/>
      <c r="BP7279" s="5"/>
      <c r="BQ7279" s="5"/>
      <c r="BR7279" s="5"/>
      <c r="BS7279" s="5"/>
      <c r="BT7279" s="5"/>
      <c r="BU7279" s="5"/>
      <c r="BV7279" s="5"/>
      <c r="BW7279" s="5"/>
      <c r="BX7279" s="5"/>
    </row>
    <row r="7280" spans="1:76" x14ac:dyDescent="0.2">
      <c r="A7280" s="1" t="s">
        <v>22</v>
      </c>
      <c r="B7280" s="1" t="s">
        <v>84</v>
      </c>
      <c r="C7280" s="1" t="s">
        <v>799</v>
      </c>
      <c r="D7280" s="1" t="s">
        <v>777</v>
      </c>
      <c r="E7280" s="1" t="s">
        <v>2</v>
      </c>
      <c r="F7280" s="1" t="s">
        <v>1135</v>
      </c>
      <c r="G7280" s="1" t="s">
        <v>73</v>
      </c>
      <c r="H7280" s="8"/>
      <c r="I7280" s="8">
        <v>2015</v>
      </c>
      <c r="J7280" s="1" t="s">
        <v>768</v>
      </c>
      <c r="K7280" s="9">
        <v>5522</v>
      </c>
      <c r="L7280" s="10">
        <f>K7280/ VLOOKUP(A7280,Indicators!$B$1:$V$7,21,FALSE)</f>
        <v>32.354078535687918</v>
      </c>
      <c r="M7280" s="11"/>
      <c r="N7280" s="11"/>
      <c r="O7280" s="11"/>
      <c r="P7280" s="11"/>
      <c r="Q7280" s="8" t="str">
        <f t="shared" si="0"/>
        <v/>
      </c>
      <c r="R7280" s="1" t="s">
        <v>95</v>
      </c>
      <c r="S7280" s="1" t="s">
        <v>84</v>
      </c>
      <c r="T7280" s="11"/>
      <c r="U7280" s="11"/>
      <c r="V7280" s="11"/>
      <c r="W7280" s="11"/>
      <c r="X7280" s="11"/>
      <c r="Y7280" s="11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/>
      <c r="AJ7280" s="11"/>
      <c r="AK7280" s="11"/>
      <c r="AL7280" s="11"/>
      <c r="AM7280" s="5"/>
      <c r="AN7280" s="5"/>
      <c r="AO7280" s="5"/>
      <c r="AP7280" s="5"/>
      <c r="AQ7280" s="5"/>
      <c r="AR7280" s="5"/>
      <c r="AS7280" s="5"/>
      <c r="AT7280" s="5"/>
      <c r="AU7280" s="5"/>
      <c r="AV7280" s="5"/>
      <c r="AW7280" s="5"/>
      <c r="AX7280" s="5"/>
      <c r="AY7280" s="5"/>
      <c r="AZ7280" s="5"/>
      <c r="BA7280" s="5"/>
      <c r="BB7280" s="5"/>
      <c r="BC7280" s="5"/>
      <c r="BD7280" s="5"/>
      <c r="BE7280" s="5"/>
      <c r="BF7280" s="5"/>
      <c r="BG7280" s="5"/>
      <c r="BH7280" s="5"/>
      <c r="BI7280" s="5"/>
      <c r="BJ7280" s="5"/>
      <c r="BK7280" s="5"/>
      <c r="BL7280" s="5"/>
      <c r="BM7280" s="5"/>
      <c r="BN7280" s="5"/>
      <c r="BO7280" s="5"/>
      <c r="BP7280" s="5"/>
      <c r="BQ7280" s="5"/>
      <c r="BR7280" s="5"/>
      <c r="BS7280" s="5"/>
      <c r="BT7280" s="5"/>
      <c r="BU7280" s="5"/>
      <c r="BV7280" s="5"/>
      <c r="BW7280" s="5"/>
      <c r="BX7280" s="5"/>
    </row>
    <row r="7281" spans="1:76" x14ac:dyDescent="0.2">
      <c r="A7281" s="1" t="s">
        <v>22</v>
      </c>
      <c r="B7281" s="1" t="s">
        <v>770</v>
      </c>
      <c r="C7281" s="1" t="s">
        <v>804</v>
      </c>
      <c r="D7281" s="1" t="s">
        <v>777</v>
      </c>
      <c r="E7281" s="1" t="s">
        <v>2</v>
      </c>
      <c r="F7281" s="1" t="s">
        <v>1135</v>
      </c>
      <c r="G7281" s="1" t="s">
        <v>73</v>
      </c>
      <c r="H7281" s="8"/>
      <c r="I7281" s="8">
        <v>2015</v>
      </c>
      <c r="J7281" s="1" t="s">
        <v>768</v>
      </c>
      <c r="K7281" s="8">
        <v>431</v>
      </c>
      <c r="L7281" s="10">
        <f>K7281/ VLOOKUP(A7281,Indicators!$B$1:$V$7,21,FALSE)</f>
        <v>2.5252821167840445</v>
      </c>
      <c r="M7281" s="11"/>
      <c r="N7281" s="11"/>
      <c r="O7281" s="11"/>
      <c r="P7281" s="11"/>
      <c r="Q7281" s="8" t="str">
        <f t="shared" si="0"/>
        <v/>
      </c>
      <c r="R7281" s="1" t="s">
        <v>103</v>
      </c>
      <c r="S7281" s="1" t="s">
        <v>54</v>
      </c>
      <c r="T7281" s="11"/>
      <c r="U7281" s="11"/>
      <c r="V7281" s="11"/>
      <c r="W7281" s="11"/>
      <c r="X7281" s="11"/>
      <c r="Y7281" s="11"/>
      <c r="Z7281" s="11"/>
      <c r="AA7281" s="11"/>
      <c r="AB7281" s="11"/>
      <c r="AC7281" s="11"/>
      <c r="AD7281" s="11"/>
      <c r="AE7281" s="11"/>
      <c r="AF7281" s="11"/>
      <c r="AG7281" s="11"/>
      <c r="AH7281" s="11"/>
      <c r="AI7281" s="11"/>
      <c r="AJ7281" s="11"/>
      <c r="AK7281" s="11"/>
      <c r="AL7281" s="11"/>
      <c r="AM7281" s="5"/>
      <c r="AN7281" s="5"/>
      <c r="AO7281" s="5"/>
      <c r="AP7281" s="5"/>
      <c r="AQ7281" s="5"/>
      <c r="AR7281" s="5"/>
      <c r="AS7281" s="5"/>
      <c r="AT7281" s="5"/>
      <c r="AU7281" s="5"/>
      <c r="AV7281" s="5"/>
      <c r="AW7281" s="5"/>
      <c r="AX7281" s="5"/>
      <c r="AY7281" s="5"/>
      <c r="AZ7281" s="5"/>
      <c r="BA7281" s="5"/>
      <c r="BB7281" s="5"/>
      <c r="BC7281" s="5"/>
      <c r="BD7281" s="5"/>
      <c r="BE7281" s="5"/>
      <c r="BF7281" s="5"/>
      <c r="BG7281" s="5"/>
      <c r="BH7281" s="5"/>
      <c r="BI7281" s="5"/>
      <c r="BJ7281" s="5"/>
      <c r="BK7281" s="5"/>
      <c r="BL7281" s="5"/>
      <c r="BM7281" s="5"/>
      <c r="BN7281" s="5"/>
      <c r="BO7281" s="5"/>
      <c r="BP7281" s="5"/>
      <c r="BQ7281" s="5"/>
      <c r="BR7281" s="5"/>
      <c r="BS7281" s="5"/>
      <c r="BT7281" s="5"/>
      <c r="BU7281" s="5"/>
      <c r="BV7281" s="5"/>
      <c r="BW7281" s="5"/>
      <c r="BX7281" s="5"/>
    </row>
    <row r="7282" spans="1:76" x14ac:dyDescent="0.2">
      <c r="A7282" s="1" t="s">
        <v>22</v>
      </c>
      <c r="B7282" s="1" t="s">
        <v>770</v>
      </c>
      <c r="C7282" s="1" t="s">
        <v>800</v>
      </c>
      <c r="D7282" s="1" t="s">
        <v>777</v>
      </c>
      <c r="E7282" s="1" t="s">
        <v>2</v>
      </c>
      <c r="F7282" s="1" t="s">
        <v>1135</v>
      </c>
      <c r="G7282" s="1" t="s">
        <v>73</v>
      </c>
      <c r="H7282" s="8"/>
      <c r="I7282" s="8">
        <v>2015</v>
      </c>
      <c r="J7282" s="1" t="s">
        <v>768</v>
      </c>
      <c r="K7282" s="8">
        <v>650</v>
      </c>
      <c r="L7282" s="10">
        <f>K7282/ VLOOKUP(A7282,Indicators!$B$1:$V$7,21,FALSE)</f>
        <v>3.8084301065188604</v>
      </c>
      <c r="M7282" s="11"/>
      <c r="N7282" s="11"/>
      <c r="O7282" s="11"/>
      <c r="P7282" s="11"/>
      <c r="Q7282" s="8" t="str">
        <f t="shared" si="0"/>
        <v/>
      </c>
      <c r="R7282" s="1" t="s">
        <v>97</v>
      </c>
      <c r="S7282" s="1" t="s">
        <v>80</v>
      </c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11"/>
      <c r="AG7282" s="11"/>
      <c r="AH7282" s="11"/>
      <c r="AI7282" s="11"/>
      <c r="AJ7282" s="11"/>
      <c r="AK7282" s="11"/>
      <c r="AL7282" s="11"/>
      <c r="AM7282" s="5"/>
      <c r="AN7282" s="5"/>
      <c r="AO7282" s="5"/>
      <c r="AP7282" s="5"/>
      <c r="AQ7282" s="5"/>
      <c r="AR7282" s="5"/>
      <c r="AS7282" s="5"/>
      <c r="AT7282" s="5"/>
      <c r="AU7282" s="5"/>
      <c r="AV7282" s="5"/>
      <c r="AW7282" s="5"/>
      <c r="AX7282" s="5"/>
      <c r="AY7282" s="5"/>
      <c r="AZ7282" s="5"/>
      <c r="BA7282" s="5"/>
      <c r="BB7282" s="5"/>
      <c r="BC7282" s="5"/>
      <c r="BD7282" s="5"/>
      <c r="BE7282" s="5"/>
      <c r="BF7282" s="5"/>
      <c r="BG7282" s="5"/>
      <c r="BH7282" s="5"/>
      <c r="BI7282" s="5"/>
      <c r="BJ7282" s="5"/>
      <c r="BK7282" s="5"/>
      <c r="BL7282" s="5"/>
      <c r="BM7282" s="5"/>
      <c r="BN7282" s="5"/>
      <c r="BO7282" s="5"/>
      <c r="BP7282" s="5"/>
      <c r="BQ7282" s="5"/>
      <c r="BR7282" s="5"/>
      <c r="BS7282" s="5"/>
      <c r="BT7282" s="5"/>
      <c r="BU7282" s="5"/>
      <c r="BV7282" s="5"/>
      <c r="BW7282" s="5"/>
      <c r="BX7282" s="5"/>
    </row>
    <row r="7283" spans="1:76" x14ac:dyDescent="0.2">
      <c r="A7283" s="1" t="s">
        <v>22</v>
      </c>
      <c r="B7283" s="1" t="s">
        <v>770</v>
      </c>
      <c r="C7283" s="1" t="s">
        <v>532</v>
      </c>
      <c r="D7283" s="1" t="s">
        <v>777</v>
      </c>
      <c r="E7283" s="1" t="s">
        <v>2</v>
      </c>
      <c r="F7283" s="1" t="s">
        <v>1135</v>
      </c>
      <c r="G7283" s="1" t="s">
        <v>73</v>
      </c>
      <c r="H7283" s="8"/>
      <c r="I7283" s="8">
        <v>2015</v>
      </c>
      <c r="J7283" s="1" t="s">
        <v>768</v>
      </c>
      <c r="K7283" s="9">
        <v>1100</v>
      </c>
      <c r="L7283" s="10">
        <f>K7283/ VLOOKUP(A7283,Indicators!$B$1:$V$7,21,FALSE)</f>
        <v>6.4450355648780713</v>
      </c>
      <c r="M7283" s="11"/>
      <c r="N7283" s="11"/>
      <c r="O7283" s="11"/>
      <c r="P7283" s="11"/>
      <c r="Q7283" s="8" t="str">
        <f t="shared" si="0"/>
        <v/>
      </c>
      <c r="R7283" s="1" t="s">
        <v>99</v>
      </c>
      <c r="S7283" s="1" t="s">
        <v>68</v>
      </c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  <c r="AF7283" s="11"/>
      <c r="AG7283" s="11"/>
      <c r="AH7283" s="11"/>
      <c r="AI7283" s="11"/>
      <c r="AJ7283" s="11"/>
      <c r="AK7283" s="11"/>
      <c r="AL7283" s="11"/>
      <c r="AM7283" s="5"/>
      <c r="AN7283" s="5"/>
      <c r="AO7283" s="5"/>
      <c r="AP7283" s="5"/>
      <c r="AQ7283" s="5"/>
      <c r="AR7283" s="5"/>
      <c r="AS7283" s="5"/>
      <c r="AT7283" s="5"/>
      <c r="AU7283" s="5"/>
      <c r="AV7283" s="5"/>
      <c r="AW7283" s="5"/>
      <c r="AX7283" s="5"/>
      <c r="AY7283" s="5"/>
      <c r="AZ7283" s="5"/>
      <c r="BA7283" s="5"/>
      <c r="BB7283" s="5"/>
      <c r="BC7283" s="5"/>
      <c r="BD7283" s="5"/>
      <c r="BE7283" s="5"/>
      <c r="BF7283" s="5"/>
      <c r="BG7283" s="5"/>
      <c r="BH7283" s="5"/>
      <c r="BI7283" s="5"/>
      <c r="BJ7283" s="5"/>
      <c r="BK7283" s="5"/>
      <c r="BL7283" s="5"/>
      <c r="BM7283" s="5"/>
      <c r="BN7283" s="5"/>
      <c r="BO7283" s="5"/>
      <c r="BP7283" s="5"/>
      <c r="BQ7283" s="5"/>
      <c r="BR7283" s="5"/>
      <c r="BS7283" s="5"/>
      <c r="BT7283" s="5"/>
      <c r="BU7283" s="5"/>
      <c r="BV7283" s="5"/>
      <c r="BW7283" s="5"/>
      <c r="BX7283" s="5"/>
    </row>
    <row r="7284" spans="1:76" x14ac:dyDescent="0.2">
      <c r="A7284" s="1" t="s">
        <v>22</v>
      </c>
      <c r="B7284" s="1" t="s">
        <v>770</v>
      </c>
      <c r="C7284" s="1" t="s">
        <v>1039</v>
      </c>
      <c r="D7284" s="1" t="s">
        <v>777</v>
      </c>
      <c r="E7284" s="1" t="s">
        <v>2</v>
      </c>
      <c r="F7284" s="1" t="s">
        <v>1135</v>
      </c>
      <c r="G7284" s="1" t="s">
        <v>73</v>
      </c>
      <c r="H7284" s="8"/>
      <c r="I7284" s="8">
        <v>2015</v>
      </c>
      <c r="J7284" s="1" t="s">
        <v>768</v>
      </c>
      <c r="K7284" s="9">
        <v>1200</v>
      </c>
      <c r="L7284" s="10">
        <f>K7284/ VLOOKUP(A7284,Indicators!$B$1:$V$7,21,FALSE)</f>
        <v>7.030947888957896</v>
      </c>
      <c r="M7284" s="11"/>
      <c r="N7284" s="11"/>
      <c r="O7284" s="11"/>
      <c r="P7284" s="11"/>
      <c r="Q7284" s="8" t="str">
        <f t="shared" si="0"/>
        <v/>
      </c>
      <c r="R7284" s="1" t="s">
        <v>98</v>
      </c>
      <c r="S7284" s="1" t="s">
        <v>47</v>
      </c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  <c r="AF7284" s="11"/>
      <c r="AG7284" s="11"/>
      <c r="AH7284" s="11"/>
      <c r="AI7284" s="11"/>
      <c r="AJ7284" s="11"/>
      <c r="AK7284" s="11"/>
      <c r="AL7284" s="11"/>
      <c r="AM7284" s="5"/>
      <c r="AN7284" s="5"/>
      <c r="AO7284" s="5"/>
      <c r="AP7284" s="5"/>
      <c r="AQ7284" s="5"/>
      <c r="AR7284" s="5"/>
      <c r="AS7284" s="5"/>
      <c r="AT7284" s="5"/>
      <c r="AU7284" s="5"/>
      <c r="AV7284" s="5"/>
      <c r="AW7284" s="5"/>
      <c r="AX7284" s="5"/>
      <c r="AY7284" s="5"/>
      <c r="AZ7284" s="5"/>
      <c r="BA7284" s="5"/>
      <c r="BB7284" s="5"/>
      <c r="BC7284" s="5"/>
      <c r="BD7284" s="5"/>
      <c r="BE7284" s="5"/>
      <c r="BF7284" s="5"/>
      <c r="BG7284" s="5"/>
      <c r="BH7284" s="5"/>
      <c r="BI7284" s="5"/>
      <c r="BJ7284" s="5"/>
      <c r="BK7284" s="5"/>
      <c r="BL7284" s="5"/>
      <c r="BM7284" s="5"/>
      <c r="BN7284" s="5"/>
      <c r="BO7284" s="5"/>
      <c r="BP7284" s="5"/>
      <c r="BQ7284" s="5"/>
      <c r="BR7284" s="5"/>
      <c r="BS7284" s="5"/>
      <c r="BT7284" s="5"/>
      <c r="BU7284" s="5"/>
      <c r="BV7284" s="5"/>
      <c r="BW7284" s="5"/>
      <c r="BX7284" s="5"/>
    </row>
    <row r="7285" spans="1:76" x14ac:dyDescent="0.2">
      <c r="A7285" s="1" t="s">
        <v>22</v>
      </c>
      <c r="B7285" s="1" t="s">
        <v>770</v>
      </c>
      <c r="C7285" s="1" t="s">
        <v>909</v>
      </c>
      <c r="D7285" s="1" t="s">
        <v>777</v>
      </c>
      <c r="E7285" s="1" t="s">
        <v>2</v>
      </c>
      <c r="F7285" s="1" t="s">
        <v>1135</v>
      </c>
      <c r="G7285" s="1" t="s">
        <v>73</v>
      </c>
      <c r="H7285" s="8"/>
      <c r="I7285" s="8">
        <v>2015</v>
      </c>
      <c r="J7285" s="1" t="s">
        <v>768</v>
      </c>
      <c r="K7285" s="9">
        <v>1232</v>
      </c>
      <c r="L7285" s="10">
        <f>K7285/ VLOOKUP(A7285,Indicators!$B$1:$V$7,21,FALSE)</f>
        <v>7.2184398326634396</v>
      </c>
      <c r="M7285" s="11"/>
      <c r="N7285" s="11"/>
      <c r="O7285" s="11"/>
      <c r="P7285" s="11"/>
      <c r="Q7285" s="8" t="str">
        <f t="shared" si="0"/>
        <v/>
      </c>
      <c r="R7285" s="1" t="s">
        <v>81</v>
      </c>
      <c r="S7285" s="1" t="s">
        <v>60</v>
      </c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11"/>
      <c r="AG7285" s="11"/>
      <c r="AH7285" s="11"/>
      <c r="AI7285" s="11"/>
      <c r="AJ7285" s="11"/>
      <c r="AK7285" s="11"/>
      <c r="AL7285" s="11"/>
      <c r="AM7285" s="5"/>
      <c r="AN7285" s="5"/>
      <c r="AO7285" s="5"/>
      <c r="AP7285" s="5"/>
      <c r="AQ7285" s="5"/>
      <c r="AR7285" s="5"/>
      <c r="AS7285" s="5"/>
      <c r="AT7285" s="5"/>
      <c r="AU7285" s="5"/>
      <c r="AV7285" s="5"/>
      <c r="AW7285" s="5"/>
      <c r="AX7285" s="5"/>
      <c r="AY7285" s="5"/>
      <c r="AZ7285" s="5"/>
      <c r="BA7285" s="5"/>
      <c r="BB7285" s="5"/>
      <c r="BC7285" s="5"/>
      <c r="BD7285" s="5"/>
      <c r="BE7285" s="5"/>
      <c r="BF7285" s="5"/>
      <c r="BG7285" s="5"/>
      <c r="BH7285" s="5"/>
      <c r="BI7285" s="5"/>
      <c r="BJ7285" s="5"/>
      <c r="BK7285" s="5"/>
      <c r="BL7285" s="5"/>
      <c r="BM7285" s="5"/>
      <c r="BN7285" s="5"/>
      <c r="BO7285" s="5"/>
      <c r="BP7285" s="5"/>
      <c r="BQ7285" s="5"/>
      <c r="BR7285" s="5"/>
      <c r="BS7285" s="5"/>
      <c r="BT7285" s="5"/>
      <c r="BU7285" s="5"/>
      <c r="BV7285" s="5"/>
      <c r="BW7285" s="5"/>
      <c r="BX7285" s="5"/>
    </row>
    <row r="7286" spans="1:76" x14ac:dyDescent="0.2">
      <c r="A7286" s="1" t="s">
        <v>22</v>
      </c>
      <c r="B7286" s="1" t="s">
        <v>770</v>
      </c>
      <c r="C7286" s="1" t="s">
        <v>771</v>
      </c>
      <c r="D7286" s="1" t="s">
        <v>777</v>
      </c>
      <c r="E7286" s="1" t="s">
        <v>2</v>
      </c>
      <c r="F7286" s="1" t="s">
        <v>1135</v>
      </c>
      <c r="G7286" s="1" t="s">
        <v>73</v>
      </c>
      <c r="H7286" s="8"/>
      <c r="I7286" s="8">
        <v>2015</v>
      </c>
      <c r="J7286" s="1" t="s">
        <v>768</v>
      </c>
      <c r="K7286" s="9">
        <v>1900</v>
      </c>
      <c r="L7286" s="10">
        <f>K7286/ VLOOKUP(A7286,Indicators!$B$1:$V$7,21,FALSE)</f>
        <v>11.132334157516668</v>
      </c>
      <c r="M7286" s="11"/>
      <c r="N7286" s="11"/>
      <c r="O7286" s="11"/>
      <c r="P7286" s="11"/>
      <c r="Q7286" s="8" t="str">
        <f t="shared" si="0"/>
        <v/>
      </c>
      <c r="R7286" s="1" t="s">
        <v>271</v>
      </c>
      <c r="S7286" s="1" t="s">
        <v>55</v>
      </c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  <c r="AF7286" s="11"/>
      <c r="AG7286" s="11"/>
      <c r="AH7286" s="11"/>
      <c r="AI7286" s="11"/>
      <c r="AJ7286" s="11"/>
      <c r="AK7286" s="11"/>
      <c r="AL7286" s="11"/>
      <c r="AM7286" s="5"/>
      <c r="AN7286" s="5"/>
      <c r="AO7286" s="5"/>
      <c r="AP7286" s="5"/>
      <c r="AQ7286" s="5"/>
      <c r="AR7286" s="5"/>
      <c r="AS7286" s="5"/>
      <c r="AT7286" s="5"/>
      <c r="AU7286" s="5"/>
      <c r="AV7286" s="5"/>
      <c r="AW7286" s="5"/>
      <c r="AX7286" s="5"/>
      <c r="AY7286" s="5"/>
      <c r="AZ7286" s="5"/>
      <c r="BA7286" s="5"/>
      <c r="BB7286" s="5"/>
      <c r="BC7286" s="5"/>
      <c r="BD7286" s="5"/>
      <c r="BE7286" s="5"/>
      <c r="BF7286" s="5"/>
      <c r="BG7286" s="5"/>
      <c r="BH7286" s="5"/>
      <c r="BI7286" s="5"/>
      <c r="BJ7286" s="5"/>
      <c r="BK7286" s="5"/>
      <c r="BL7286" s="5"/>
      <c r="BM7286" s="5"/>
      <c r="BN7286" s="5"/>
      <c r="BO7286" s="5"/>
      <c r="BP7286" s="5"/>
      <c r="BQ7286" s="5"/>
      <c r="BR7286" s="5"/>
      <c r="BS7286" s="5"/>
      <c r="BT7286" s="5"/>
      <c r="BU7286" s="5"/>
      <c r="BV7286" s="5"/>
      <c r="BW7286" s="5"/>
      <c r="BX7286" s="5"/>
    </row>
    <row r="7287" spans="1:76" x14ac:dyDescent="0.2">
      <c r="A7287" s="1" t="s">
        <v>22</v>
      </c>
      <c r="B7287" s="1" t="s">
        <v>770</v>
      </c>
      <c r="C7287" s="1" t="s">
        <v>802</v>
      </c>
      <c r="D7287" s="1" t="s">
        <v>777</v>
      </c>
      <c r="E7287" s="1" t="s">
        <v>2</v>
      </c>
      <c r="F7287" s="1" t="s">
        <v>1135</v>
      </c>
      <c r="G7287" s="1" t="s">
        <v>73</v>
      </c>
      <c r="H7287" s="8"/>
      <c r="I7287" s="8">
        <v>2015</v>
      </c>
      <c r="J7287" s="1" t="s">
        <v>768</v>
      </c>
      <c r="K7287" s="9">
        <v>2400</v>
      </c>
      <c r="L7287" s="10">
        <f>K7287/ VLOOKUP(A7287,Indicators!$B$1:$V$7,21,FALSE)</f>
        <v>14.061895777915792</v>
      </c>
      <c r="M7287" s="11"/>
      <c r="N7287" s="11"/>
      <c r="O7287" s="11"/>
      <c r="P7287" s="11"/>
      <c r="Q7287" s="8" t="str">
        <f t="shared" si="0"/>
        <v/>
      </c>
      <c r="R7287" s="1" t="s">
        <v>103</v>
      </c>
      <c r="S7287" s="1" t="s">
        <v>54</v>
      </c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  <c r="AF7287" s="11"/>
      <c r="AG7287" s="11"/>
      <c r="AH7287" s="11"/>
      <c r="AI7287" s="11"/>
      <c r="AJ7287" s="11"/>
      <c r="AK7287" s="11"/>
      <c r="AL7287" s="11"/>
      <c r="AM7287" s="5"/>
      <c r="AN7287" s="5"/>
      <c r="AO7287" s="5"/>
      <c r="AP7287" s="5"/>
      <c r="AQ7287" s="5"/>
      <c r="AR7287" s="5"/>
      <c r="AS7287" s="5"/>
      <c r="AT7287" s="5"/>
      <c r="AU7287" s="5"/>
      <c r="AV7287" s="5"/>
      <c r="AW7287" s="5"/>
      <c r="AX7287" s="5"/>
      <c r="AY7287" s="5"/>
      <c r="AZ7287" s="5"/>
      <c r="BA7287" s="5"/>
      <c r="BB7287" s="5"/>
      <c r="BC7287" s="5"/>
      <c r="BD7287" s="5"/>
      <c r="BE7287" s="5"/>
      <c r="BF7287" s="5"/>
      <c r="BG7287" s="5"/>
      <c r="BH7287" s="5"/>
      <c r="BI7287" s="5"/>
      <c r="BJ7287" s="5"/>
      <c r="BK7287" s="5"/>
      <c r="BL7287" s="5"/>
      <c r="BM7287" s="5"/>
      <c r="BN7287" s="5"/>
      <c r="BO7287" s="5"/>
      <c r="BP7287" s="5"/>
      <c r="BQ7287" s="5"/>
      <c r="BR7287" s="5"/>
      <c r="BS7287" s="5"/>
      <c r="BT7287" s="5"/>
      <c r="BU7287" s="5"/>
      <c r="BV7287" s="5"/>
      <c r="BW7287" s="5"/>
      <c r="BX7287" s="5"/>
    </row>
    <row r="7288" spans="1:76" x14ac:dyDescent="0.2">
      <c r="A7288" s="1" t="s">
        <v>22</v>
      </c>
      <c r="B7288" s="1" t="s">
        <v>770</v>
      </c>
      <c r="C7288" s="1" t="s">
        <v>1040</v>
      </c>
      <c r="D7288" s="1" t="s">
        <v>777</v>
      </c>
      <c r="E7288" s="1" t="s">
        <v>2</v>
      </c>
      <c r="F7288" s="1" t="s">
        <v>1135</v>
      </c>
      <c r="G7288" s="1" t="s">
        <v>73</v>
      </c>
      <c r="H7288" s="8"/>
      <c r="I7288" s="8">
        <v>2015</v>
      </c>
      <c r="J7288" s="1" t="s">
        <v>768</v>
      </c>
      <c r="K7288" s="9">
        <v>2500</v>
      </c>
      <c r="L7288" s="10">
        <f>K7288/ VLOOKUP(A7288,Indicators!$B$1:$V$7,21,FALSE)</f>
        <v>14.647808101995617</v>
      </c>
      <c r="M7288" s="11"/>
      <c r="N7288" s="11"/>
      <c r="O7288" s="11"/>
      <c r="P7288" s="11"/>
      <c r="Q7288" s="8" t="str">
        <f t="shared" si="0"/>
        <v/>
      </c>
      <c r="R7288" s="1" t="s">
        <v>103</v>
      </c>
      <c r="S7288" s="1" t="s">
        <v>53</v>
      </c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/>
      <c r="AJ7288" s="11"/>
      <c r="AK7288" s="11"/>
      <c r="AL7288" s="11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5"/>
      <c r="AX7288" s="5"/>
      <c r="AY7288" s="5"/>
      <c r="AZ7288" s="5"/>
      <c r="BA7288" s="5"/>
      <c r="BB7288" s="5"/>
      <c r="BC7288" s="5"/>
      <c r="BD7288" s="5"/>
      <c r="BE7288" s="5"/>
      <c r="BF7288" s="5"/>
      <c r="BG7288" s="5"/>
      <c r="BH7288" s="5"/>
      <c r="BI7288" s="5"/>
      <c r="BJ7288" s="5"/>
      <c r="BK7288" s="5"/>
      <c r="BL7288" s="5"/>
      <c r="BM7288" s="5"/>
      <c r="BN7288" s="5"/>
      <c r="BO7288" s="5"/>
      <c r="BP7288" s="5"/>
      <c r="BQ7288" s="5"/>
      <c r="BR7288" s="5"/>
      <c r="BS7288" s="5"/>
      <c r="BT7288" s="5"/>
      <c r="BU7288" s="5"/>
      <c r="BV7288" s="5"/>
      <c r="BW7288" s="5"/>
      <c r="BX7288" s="5"/>
    </row>
    <row r="7289" spans="1:76" x14ac:dyDescent="0.2">
      <c r="A7289" s="1" t="s">
        <v>22</v>
      </c>
      <c r="B7289" s="1" t="s">
        <v>770</v>
      </c>
      <c r="C7289" s="1" t="s">
        <v>527</v>
      </c>
      <c r="D7289" s="1" t="s">
        <v>777</v>
      </c>
      <c r="E7289" s="1" t="s">
        <v>2</v>
      </c>
      <c r="F7289" s="1" t="s">
        <v>1135</v>
      </c>
      <c r="G7289" s="1" t="s">
        <v>73</v>
      </c>
      <c r="H7289" s="8"/>
      <c r="I7289" s="8">
        <v>2015</v>
      </c>
      <c r="J7289" s="1" t="s">
        <v>768</v>
      </c>
      <c r="K7289" s="9">
        <v>3500</v>
      </c>
      <c r="L7289" s="10">
        <f>K7289/ VLOOKUP(A7289,Indicators!$B$1:$V$7,21,FALSE)</f>
        <v>20.506931342793862</v>
      </c>
      <c r="M7289" s="11"/>
      <c r="N7289" s="11"/>
      <c r="O7289" s="11"/>
      <c r="P7289" s="11"/>
      <c r="Q7289" s="8" t="str">
        <f t="shared" si="0"/>
        <v/>
      </c>
      <c r="R7289" s="1" t="s">
        <v>103</v>
      </c>
      <c r="S7289" s="1" t="s">
        <v>64</v>
      </c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  <c r="AF7289" s="11"/>
      <c r="AG7289" s="11"/>
      <c r="AH7289" s="11"/>
      <c r="AI7289" s="11"/>
      <c r="AJ7289" s="11"/>
      <c r="AK7289" s="11"/>
      <c r="AL7289" s="11"/>
      <c r="AM7289" s="5"/>
      <c r="AN7289" s="5"/>
      <c r="AO7289" s="5"/>
      <c r="AP7289" s="5"/>
      <c r="AQ7289" s="5"/>
      <c r="AR7289" s="5"/>
      <c r="AS7289" s="5"/>
      <c r="AT7289" s="5"/>
      <c r="AU7289" s="5"/>
      <c r="AV7289" s="5"/>
      <c r="AW7289" s="5"/>
      <c r="AX7289" s="5"/>
      <c r="AY7289" s="5"/>
      <c r="AZ7289" s="5"/>
      <c r="BA7289" s="5"/>
      <c r="BB7289" s="5"/>
      <c r="BC7289" s="5"/>
      <c r="BD7289" s="5"/>
      <c r="BE7289" s="5"/>
      <c r="BF7289" s="5"/>
      <c r="BG7289" s="5"/>
      <c r="BH7289" s="5"/>
      <c r="BI7289" s="5"/>
      <c r="BJ7289" s="5"/>
      <c r="BK7289" s="5"/>
      <c r="BL7289" s="5"/>
      <c r="BM7289" s="5"/>
      <c r="BN7289" s="5"/>
      <c r="BO7289" s="5"/>
      <c r="BP7289" s="5"/>
      <c r="BQ7289" s="5"/>
      <c r="BR7289" s="5"/>
      <c r="BS7289" s="5"/>
      <c r="BT7289" s="5"/>
      <c r="BU7289" s="5"/>
      <c r="BV7289" s="5"/>
      <c r="BW7289" s="5"/>
      <c r="BX7289" s="5"/>
    </row>
    <row r="7290" spans="1:76" x14ac:dyDescent="0.2">
      <c r="A7290" s="1" t="s">
        <v>22</v>
      </c>
      <c r="B7290" s="1" t="s">
        <v>770</v>
      </c>
      <c r="C7290" s="1" t="s">
        <v>804</v>
      </c>
      <c r="D7290" s="1" t="s">
        <v>777</v>
      </c>
      <c r="E7290" s="1" t="s">
        <v>2</v>
      </c>
      <c r="F7290" s="1" t="s">
        <v>1135</v>
      </c>
      <c r="G7290" s="1" t="s">
        <v>73</v>
      </c>
      <c r="H7290" s="8"/>
      <c r="I7290" s="8">
        <v>2015</v>
      </c>
      <c r="J7290" s="1" t="s">
        <v>768</v>
      </c>
      <c r="K7290" s="9">
        <v>4000</v>
      </c>
      <c r="L7290" s="10">
        <f>K7290/ VLOOKUP(A7290,Indicators!$B$1:$V$7,21,FALSE)</f>
        <v>23.436492963192986</v>
      </c>
      <c r="M7290" s="11"/>
      <c r="N7290" s="11"/>
      <c r="O7290" s="11"/>
      <c r="P7290" s="11"/>
      <c r="Q7290" s="8" t="str">
        <f t="shared" si="0"/>
        <v/>
      </c>
      <c r="R7290" s="1" t="s">
        <v>103</v>
      </c>
      <c r="S7290" s="1" t="s">
        <v>54</v>
      </c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/>
      <c r="AJ7290" s="11"/>
      <c r="AK7290" s="11"/>
      <c r="AL7290" s="11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5"/>
      <c r="AX7290" s="5"/>
      <c r="AY7290" s="5"/>
      <c r="AZ7290" s="5"/>
      <c r="BA7290" s="5"/>
      <c r="BB7290" s="5"/>
      <c r="BC7290" s="5"/>
      <c r="BD7290" s="5"/>
      <c r="BE7290" s="5"/>
      <c r="BF7290" s="5"/>
      <c r="BG7290" s="5"/>
      <c r="BH7290" s="5"/>
      <c r="BI7290" s="5"/>
      <c r="BJ7290" s="5"/>
      <c r="BK7290" s="5"/>
      <c r="BL7290" s="5"/>
      <c r="BM7290" s="5"/>
      <c r="BN7290" s="5"/>
      <c r="BO7290" s="5"/>
      <c r="BP7290" s="5"/>
      <c r="BQ7290" s="5"/>
      <c r="BR7290" s="5"/>
      <c r="BS7290" s="5"/>
      <c r="BT7290" s="5"/>
      <c r="BU7290" s="5"/>
      <c r="BV7290" s="5"/>
      <c r="BW7290" s="5"/>
      <c r="BX7290" s="5"/>
    </row>
    <row r="7291" spans="1:76" x14ac:dyDescent="0.2">
      <c r="A7291" s="1" t="s">
        <v>22</v>
      </c>
      <c r="B7291" s="1" t="s">
        <v>770</v>
      </c>
      <c r="C7291" s="1" t="s">
        <v>803</v>
      </c>
      <c r="D7291" s="1" t="s">
        <v>777</v>
      </c>
      <c r="E7291" s="1" t="s">
        <v>2</v>
      </c>
      <c r="F7291" s="1" t="s">
        <v>1135</v>
      </c>
      <c r="G7291" s="1" t="s">
        <v>73</v>
      </c>
      <c r="H7291" s="8"/>
      <c r="I7291" s="8">
        <v>2015</v>
      </c>
      <c r="J7291" s="1" t="s">
        <v>768</v>
      </c>
      <c r="K7291" s="9">
        <v>4000</v>
      </c>
      <c r="L7291" s="10">
        <f>K7291/ VLOOKUP(A7291,Indicators!$B$1:$V$7,21,FALSE)</f>
        <v>23.436492963192986</v>
      </c>
      <c r="M7291" s="11"/>
      <c r="N7291" s="11"/>
      <c r="O7291" s="11"/>
      <c r="P7291" s="11"/>
      <c r="Q7291" s="8" t="str">
        <f t="shared" si="0"/>
        <v/>
      </c>
      <c r="R7291" s="1" t="s">
        <v>103</v>
      </c>
      <c r="S7291" s="1" t="s">
        <v>86</v>
      </c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  <c r="AF7291" s="11"/>
      <c r="AG7291" s="11"/>
      <c r="AH7291" s="11"/>
      <c r="AI7291" s="11"/>
      <c r="AJ7291" s="11"/>
      <c r="AK7291" s="11"/>
      <c r="AL7291" s="11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C7291" s="5"/>
      <c r="BD7291" s="5"/>
      <c r="BE7291" s="5"/>
      <c r="BF7291" s="5"/>
      <c r="BG7291" s="5"/>
      <c r="BH7291" s="5"/>
      <c r="BI7291" s="5"/>
      <c r="BJ7291" s="5"/>
      <c r="BK7291" s="5"/>
      <c r="BL7291" s="5"/>
      <c r="BM7291" s="5"/>
      <c r="BN7291" s="5"/>
      <c r="BO7291" s="5"/>
      <c r="BP7291" s="5"/>
      <c r="BQ7291" s="5"/>
      <c r="BR7291" s="5"/>
      <c r="BS7291" s="5"/>
      <c r="BT7291" s="5"/>
      <c r="BU7291" s="5"/>
      <c r="BV7291" s="5"/>
      <c r="BW7291" s="5"/>
      <c r="BX7291" s="5"/>
    </row>
    <row r="7292" spans="1:76" x14ac:dyDescent="0.2">
      <c r="A7292" s="1" t="s">
        <v>22</v>
      </c>
      <c r="B7292" s="1" t="s">
        <v>770</v>
      </c>
      <c r="C7292" s="1" t="s">
        <v>538</v>
      </c>
      <c r="D7292" s="1" t="s">
        <v>777</v>
      </c>
      <c r="E7292" s="1" t="s">
        <v>2</v>
      </c>
      <c r="F7292" s="1" t="s">
        <v>1135</v>
      </c>
      <c r="G7292" s="1" t="s">
        <v>73</v>
      </c>
      <c r="H7292" s="8"/>
      <c r="I7292" s="8">
        <v>2015</v>
      </c>
      <c r="J7292" s="1" t="s">
        <v>768</v>
      </c>
      <c r="K7292" s="9">
        <v>6800</v>
      </c>
      <c r="L7292" s="10">
        <f>K7292/ VLOOKUP(A7292,Indicators!$B$1:$V$7,21,FALSE)</f>
        <v>39.842038037428075</v>
      </c>
      <c r="M7292" s="11"/>
      <c r="N7292" s="11"/>
      <c r="O7292" s="11"/>
      <c r="P7292" s="11"/>
      <c r="Q7292" s="8" t="str">
        <f t="shared" si="0"/>
        <v/>
      </c>
      <c r="R7292" s="1" t="s">
        <v>103</v>
      </c>
      <c r="S7292" s="1" t="s">
        <v>49</v>
      </c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11"/>
      <c r="AG7292" s="11"/>
      <c r="AH7292" s="11"/>
      <c r="AI7292" s="11"/>
      <c r="AJ7292" s="11"/>
      <c r="AK7292" s="11"/>
      <c r="AL7292" s="11"/>
      <c r="AM7292" s="5"/>
      <c r="AN7292" s="5"/>
      <c r="AO7292" s="5"/>
      <c r="AP7292" s="5"/>
      <c r="AQ7292" s="5"/>
      <c r="AR7292" s="5"/>
      <c r="AS7292" s="5"/>
      <c r="AT7292" s="5"/>
      <c r="AU7292" s="5"/>
      <c r="AV7292" s="5"/>
      <c r="AW7292" s="5"/>
      <c r="AX7292" s="5"/>
      <c r="AY7292" s="5"/>
      <c r="AZ7292" s="5"/>
      <c r="BA7292" s="5"/>
      <c r="BB7292" s="5"/>
      <c r="BC7292" s="5"/>
      <c r="BD7292" s="5"/>
      <c r="BE7292" s="5"/>
      <c r="BF7292" s="5"/>
      <c r="BG7292" s="5"/>
      <c r="BH7292" s="5"/>
      <c r="BI7292" s="5"/>
      <c r="BJ7292" s="5"/>
      <c r="BK7292" s="5"/>
      <c r="BL7292" s="5"/>
      <c r="BM7292" s="5"/>
      <c r="BN7292" s="5"/>
      <c r="BO7292" s="5"/>
      <c r="BP7292" s="5"/>
      <c r="BQ7292" s="5"/>
      <c r="BR7292" s="5"/>
      <c r="BS7292" s="5"/>
      <c r="BT7292" s="5"/>
      <c r="BU7292" s="5"/>
      <c r="BV7292" s="5"/>
      <c r="BW7292" s="5"/>
      <c r="BX7292" s="5"/>
    </row>
    <row r="7293" spans="1:76" x14ac:dyDescent="0.2">
      <c r="A7293" s="1" t="s">
        <v>22</v>
      </c>
      <c r="B7293" s="1" t="s">
        <v>770</v>
      </c>
      <c r="C7293" s="1" t="s">
        <v>49</v>
      </c>
      <c r="D7293" s="1" t="s">
        <v>777</v>
      </c>
      <c r="E7293" s="1" t="s">
        <v>2</v>
      </c>
      <c r="F7293" s="1" t="s">
        <v>1135</v>
      </c>
      <c r="G7293" s="1" t="s">
        <v>73</v>
      </c>
      <c r="H7293" s="8"/>
      <c r="I7293" s="8">
        <v>2015</v>
      </c>
      <c r="J7293" s="1" t="s">
        <v>768</v>
      </c>
      <c r="K7293" s="9">
        <v>9050</v>
      </c>
      <c r="L7293" s="10">
        <f>K7293/ VLOOKUP(A7293,Indicators!$B$1:$V$7,21,FALSE)</f>
        <v>53.025065329224134</v>
      </c>
      <c r="M7293" s="11"/>
      <c r="N7293" s="11"/>
      <c r="O7293" s="11"/>
      <c r="P7293" s="11"/>
      <c r="Q7293" s="8" t="str">
        <f t="shared" si="0"/>
        <v/>
      </c>
      <c r="R7293" s="1" t="s">
        <v>103</v>
      </c>
      <c r="S7293" s="1" t="s">
        <v>49</v>
      </c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  <c r="AF7293" s="11"/>
      <c r="AG7293" s="11"/>
      <c r="AH7293" s="11"/>
      <c r="AI7293" s="11"/>
      <c r="AJ7293" s="11"/>
      <c r="AK7293" s="11"/>
      <c r="AL7293" s="11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C7293" s="5"/>
      <c r="BD7293" s="5"/>
      <c r="BE7293" s="5"/>
      <c r="BF7293" s="5"/>
      <c r="BG7293" s="5"/>
      <c r="BH7293" s="5"/>
      <c r="BI7293" s="5"/>
      <c r="BJ7293" s="5"/>
      <c r="BK7293" s="5"/>
      <c r="BL7293" s="5"/>
      <c r="BM7293" s="5"/>
      <c r="BN7293" s="5"/>
      <c r="BO7293" s="5"/>
      <c r="BP7293" s="5"/>
      <c r="BQ7293" s="5"/>
      <c r="BR7293" s="5"/>
      <c r="BS7293" s="5"/>
      <c r="BT7293" s="5"/>
      <c r="BU7293" s="5"/>
      <c r="BV7293" s="5"/>
      <c r="BW7293" s="5"/>
      <c r="BX7293" s="5"/>
    </row>
    <row r="7294" spans="1:76" x14ac:dyDescent="0.2">
      <c r="A7294" s="1" t="s">
        <v>22</v>
      </c>
      <c r="B7294" s="1" t="s">
        <v>770</v>
      </c>
      <c r="C7294" s="1" t="s">
        <v>526</v>
      </c>
      <c r="D7294" s="1" t="s">
        <v>777</v>
      </c>
      <c r="E7294" s="1" t="s">
        <v>2</v>
      </c>
      <c r="F7294" s="1" t="s">
        <v>1135</v>
      </c>
      <c r="G7294" s="1" t="s">
        <v>73</v>
      </c>
      <c r="H7294" s="8"/>
      <c r="I7294" s="8">
        <v>2015</v>
      </c>
      <c r="J7294" s="1" t="s">
        <v>768</v>
      </c>
      <c r="K7294" s="9">
        <v>11420</v>
      </c>
      <c r="L7294" s="10">
        <f>K7294/ VLOOKUP(A7294,Indicators!$B$1:$V$7,21,FALSE)</f>
        <v>66.911187409915982</v>
      </c>
      <c r="M7294" s="11"/>
      <c r="N7294" s="11"/>
      <c r="O7294" s="11"/>
      <c r="P7294" s="11"/>
      <c r="Q7294" s="8" t="str">
        <f t="shared" si="0"/>
        <v/>
      </c>
      <c r="R7294" s="1" t="s">
        <v>103</v>
      </c>
      <c r="S7294" s="1" t="s">
        <v>53</v>
      </c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  <c r="AF7294" s="11"/>
      <c r="AG7294" s="11"/>
      <c r="AH7294" s="11"/>
      <c r="AI7294" s="11"/>
      <c r="AJ7294" s="11"/>
      <c r="AK7294" s="11"/>
      <c r="AL7294" s="11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C7294" s="5"/>
      <c r="BD7294" s="5"/>
      <c r="BE7294" s="5"/>
      <c r="BF7294" s="5"/>
      <c r="BG7294" s="5"/>
      <c r="BH7294" s="5"/>
      <c r="BI7294" s="5"/>
      <c r="BJ7294" s="5"/>
      <c r="BK7294" s="5"/>
      <c r="BL7294" s="5"/>
      <c r="BM7294" s="5"/>
      <c r="BN7294" s="5"/>
      <c r="BO7294" s="5"/>
      <c r="BP7294" s="5"/>
      <c r="BQ7294" s="5"/>
      <c r="BR7294" s="5"/>
      <c r="BS7294" s="5"/>
      <c r="BT7294" s="5"/>
      <c r="BU7294" s="5"/>
      <c r="BV7294" s="5"/>
      <c r="BW7294" s="5"/>
      <c r="BX7294" s="5"/>
    </row>
    <row r="7295" spans="1:76" x14ac:dyDescent="0.2">
      <c r="A7295" s="1" t="s">
        <v>22</v>
      </c>
      <c r="B7295" s="1" t="s">
        <v>775</v>
      </c>
      <c r="C7295" s="1" t="s">
        <v>922</v>
      </c>
      <c r="D7295" s="1" t="s">
        <v>777</v>
      </c>
      <c r="E7295" s="1" t="s">
        <v>2</v>
      </c>
      <c r="F7295" s="1" t="s">
        <v>1135</v>
      </c>
      <c r="G7295" s="1" t="s">
        <v>73</v>
      </c>
      <c r="H7295" s="8"/>
      <c r="I7295" s="8">
        <v>2015</v>
      </c>
      <c r="J7295" s="1" t="s">
        <v>768</v>
      </c>
      <c r="K7295" s="8">
        <v>200</v>
      </c>
      <c r="L7295" s="10">
        <f>K7295/ VLOOKUP(A7295,Indicators!$B$1:$V$7,21,FALSE)</f>
        <v>1.1718246481596493</v>
      </c>
      <c r="M7295" s="11"/>
      <c r="N7295" s="11"/>
      <c r="O7295" s="11"/>
      <c r="P7295" s="11"/>
      <c r="Q7295" s="8" t="str">
        <f t="shared" si="0"/>
        <v/>
      </c>
      <c r="R7295" s="1" t="s">
        <v>158</v>
      </c>
      <c r="S7295" s="1" t="s">
        <v>56</v>
      </c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  <c r="AF7295" s="11"/>
      <c r="AG7295" s="11"/>
      <c r="AH7295" s="11"/>
      <c r="AI7295" s="11"/>
      <c r="AJ7295" s="11"/>
      <c r="AK7295" s="11"/>
      <c r="AL7295" s="11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C7295" s="5"/>
      <c r="BD7295" s="5"/>
      <c r="BE7295" s="5"/>
      <c r="BF7295" s="5"/>
      <c r="BG7295" s="5"/>
      <c r="BH7295" s="5"/>
      <c r="BI7295" s="5"/>
      <c r="BJ7295" s="5"/>
      <c r="BK7295" s="5"/>
      <c r="BL7295" s="5"/>
      <c r="BM7295" s="5"/>
      <c r="BN7295" s="5"/>
      <c r="BO7295" s="5"/>
      <c r="BP7295" s="5"/>
      <c r="BQ7295" s="5"/>
      <c r="BR7295" s="5"/>
      <c r="BS7295" s="5"/>
      <c r="BT7295" s="5"/>
      <c r="BU7295" s="5"/>
      <c r="BV7295" s="5"/>
      <c r="BW7295" s="5"/>
      <c r="BX7295" s="5"/>
    </row>
    <row r="7296" spans="1:76" x14ac:dyDescent="0.2">
      <c r="A7296" s="1" t="s">
        <v>22</v>
      </c>
      <c r="B7296" s="1" t="s">
        <v>775</v>
      </c>
      <c r="C7296" s="1" t="s">
        <v>921</v>
      </c>
      <c r="D7296" s="1" t="s">
        <v>777</v>
      </c>
      <c r="E7296" s="1" t="s">
        <v>2</v>
      </c>
      <c r="F7296" s="1" t="s">
        <v>1135</v>
      </c>
      <c r="G7296" s="1" t="s">
        <v>73</v>
      </c>
      <c r="H7296" s="8"/>
      <c r="I7296" s="8">
        <v>2015</v>
      </c>
      <c r="J7296" s="1" t="s">
        <v>768</v>
      </c>
      <c r="K7296" s="9">
        <v>1000</v>
      </c>
      <c r="L7296" s="10">
        <f>K7296/ VLOOKUP(A7296,Indicators!$B$1:$V$7,21,FALSE)</f>
        <v>5.8591232407982465</v>
      </c>
      <c r="M7296" s="11"/>
      <c r="N7296" s="11"/>
      <c r="O7296" s="11"/>
      <c r="P7296" s="11"/>
      <c r="Q7296" s="8" t="str">
        <f t="shared" si="0"/>
        <v/>
      </c>
      <c r="R7296" s="1" t="s">
        <v>158</v>
      </c>
      <c r="S7296" s="1" t="s">
        <v>72</v>
      </c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/>
      <c r="AK7296" s="11"/>
      <c r="AL7296" s="11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5"/>
      <c r="AX7296" s="5"/>
      <c r="AY7296" s="5"/>
      <c r="AZ7296" s="5"/>
      <c r="BA7296" s="5"/>
      <c r="BB7296" s="5"/>
      <c r="BC7296" s="5"/>
      <c r="BD7296" s="5"/>
      <c r="BE7296" s="5"/>
      <c r="BF7296" s="5"/>
      <c r="BG7296" s="5"/>
      <c r="BH7296" s="5"/>
      <c r="BI7296" s="5"/>
      <c r="BJ7296" s="5"/>
      <c r="BK7296" s="5"/>
      <c r="BL7296" s="5"/>
      <c r="BM7296" s="5"/>
      <c r="BN7296" s="5"/>
      <c r="BO7296" s="5"/>
      <c r="BP7296" s="5"/>
      <c r="BQ7296" s="5"/>
      <c r="BR7296" s="5"/>
      <c r="BS7296" s="5"/>
      <c r="BT7296" s="5"/>
      <c r="BU7296" s="5"/>
      <c r="BV7296" s="5"/>
      <c r="BW7296" s="5"/>
      <c r="BX7296" s="5"/>
    </row>
    <row r="7297" spans="1:76" x14ac:dyDescent="0.2">
      <c r="A7297" s="1" t="s">
        <v>22</v>
      </c>
      <c r="B7297" s="1" t="s">
        <v>775</v>
      </c>
      <c r="C7297" s="1" t="s">
        <v>808</v>
      </c>
      <c r="D7297" s="1" t="s">
        <v>777</v>
      </c>
      <c r="E7297" s="1" t="s">
        <v>2</v>
      </c>
      <c r="F7297" s="1" t="s">
        <v>1135</v>
      </c>
      <c r="G7297" s="1" t="s">
        <v>73</v>
      </c>
      <c r="H7297" s="8"/>
      <c r="I7297" s="8">
        <v>2015</v>
      </c>
      <c r="J7297" s="1" t="s">
        <v>768</v>
      </c>
      <c r="K7297" s="9">
        <v>2200</v>
      </c>
      <c r="L7297" s="10">
        <f>K7297/ VLOOKUP(A7297,Indicators!$B$1:$V$7,21,FALSE)</f>
        <v>12.890071129756143</v>
      </c>
      <c r="M7297" s="1" t="s">
        <v>769</v>
      </c>
      <c r="N7297" s="11"/>
      <c r="O7297" s="11"/>
      <c r="P7297" s="11"/>
      <c r="Q7297" s="8" t="str">
        <f t="shared" si="0"/>
        <v/>
      </c>
      <c r="R7297" s="1" t="s">
        <v>158</v>
      </c>
      <c r="S7297" s="1" t="s">
        <v>56</v>
      </c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  <c r="AF7297" s="11"/>
      <c r="AG7297" s="11"/>
      <c r="AH7297" s="11"/>
      <c r="AI7297" s="11"/>
      <c r="AJ7297" s="11"/>
      <c r="AK7297" s="11"/>
      <c r="AL7297" s="11"/>
      <c r="AM7297" s="5"/>
      <c r="AN7297" s="5"/>
      <c r="AO7297" s="5"/>
      <c r="AP7297" s="5"/>
      <c r="AQ7297" s="5"/>
      <c r="AR7297" s="5"/>
      <c r="AS7297" s="5"/>
      <c r="AT7297" s="5"/>
      <c r="AU7297" s="5"/>
      <c r="AV7297" s="5"/>
      <c r="AW7297" s="5"/>
      <c r="AX7297" s="5"/>
      <c r="AY7297" s="5"/>
      <c r="AZ7297" s="5"/>
      <c r="BA7297" s="5"/>
      <c r="BB7297" s="5"/>
      <c r="BC7297" s="5"/>
      <c r="BD7297" s="5"/>
      <c r="BE7297" s="5"/>
      <c r="BF7297" s="5"/>
      <c r="BG7297" s="5"/>
      <c r="BH7297" s="5"/>
      <c r="BI7297" s="5"/>
      <c r="BJ7297" s="5"/>
      <c r="BK7297" s="5"/>
      <c r="BL7297" s="5"/>
      <c r="BM7297" s="5"/>
      <c r="BN7297" s="5"/>
      <c r="BO7297" s="5"/>
      <c r="BP7297" s="5"/>
      <c r="BQ7297" s="5"/>
      <c r="BR7297" s="5"/>
      <c r="BS7297" s="5"/>
      <c r="BT7297" s="5"/>
      <c r="BU7297" s="5"/>
      <c r="BV7297" s="5"/>
      <c r="BW7297" s="5"/>
      <c r="BX7297" s="5"/>
    </row>
    <row r="7298" spans="1:76" x14ac:dyDescent="0.2">
      <c r="A7298" s="1" t="s">
        <v>22</v>
      </c>
      <c r="B7298" s="1" t="s">
        <v>775</v>
      </c>
      <c r="C7298" s="1" t="s">
        <v>1030</v>
      </c>
      <c r="D7298" s="1" t="s">
        <v>777</v>
      </c>
      <c r="E7298" s="1" t="s">
        <v>2</v>
      </c>
      <c r="F7298" s="1" t="s">
        <v>1135</v>
      </c>
      <c r="G7298" s="1" t="s">
        <v>73</v>
      </c>
      <c r="H7298" s="8"/>
      <c r="I7298" s="8">
        <v>2015</v>
      </c>
      <c r="J7298" s="1" t="s">
        <v>768</v>
      </c>
      <c r="K7298" s="9">
        <v>2204</v>
      </c>
      <c r="L7298" s="10">
        <f>K7298/ VLOOKUP(A7298,Indicators!$B$1:$V$7,21,FALSE)</f>
        <v>12.913507622719337</v>
      </c>
      <c r="M7298" s="13"/>
      <c r="N7298" s="11"/>
      <c r="O7298" s="11"/>
      <c r="P7298" s="11"/>
      <c r="Q7298" s="8" t="str">
        <f t="shared" si="0"/>
        <v/>
      </c>
      <c r="R7298" s="1" t="s">
        <v>109</v>
      </c>
      <c r="S7298" s="1" t="s">
        <v>50</v>
      </c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11"/>
      <c r="AG7298" s="11"/>
      <c r="AH7298" s="11"/>
      <c r="AI7298" s="11"/>
      <c r="AJ7298" s="11"/>
      <c r="AK7298" s="11"/>
      <c r="AL7298" s="11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5"/>
      <c r="AX7298" s="5"/>
      <c r="AY7298" s="5"/>
      <c r="AZ7298" s="5"/>
      <c r="BA7298" s="5"/>
      <c r="BB7298" s="5"/>
      <c r="BC7298" s="5"/>
      <c r="BD7298" s="5"/>
      <c r="BE7298" s="5"/>
      <c r="BF7298" s="5"/>
      <c r="BG7298" s="5"/>
      <c r="BH7298" s="5"/>
      <c r="BI7298" s="5"/>
      <c r="BJ7298" s="5"/>
      <c r="BK7298" s="5"/>
      <c r="BL7298" s="5"/>
      <c r="BM7298" s="5"/>
      <c r="BN7298" s="5"/>
      <c r="BO7298" s="5"/>
      <c r="BP7298" s="5"/>
      <c r="BQ7298" s="5"/>
      <c r="BR7298" s="5"/>
      <c r="BS7298" s="5"/>
      <c r="BT7298" s="5"/>
      <c r="BU7298" s="5"/>
      <c r="BV7298" s="5"/>
      <c r="BW7298" s="5"/>
      <c r="BX7298" s="5"/>
    </row>
    <row r="7299" spans="1:76" x14ac:dyDescent="0.2">
      <c r="A7299" s="1" t="s">
        <v>22</v>
      </c>
      <c r="B7299" s="1" t="s">
        <v>775</v>
      </c>
      <c r="C7299" s="1" t="s">
        <v>805</v>
      </c>
      <c r="D7299" s="1" t="s">
        <v>777</v>
      </c>
      <c r="E7299" s="1" t="s">
        <v>2</v>
      </c>
      <c r="F7299" s="1" t="s">
        <v>1135</v>
      </c>
      <c r="G7299" s="1" t="s">
        <v>73</v>
      </c>
      <c r="H7299" s="8"/>
      <c r="I7299" s="8">
        <v>2015</v>
      </c>
      <c r="J7299" s="1" t="s">
        <v>768</v>
      </c>
      <c r="K7299" s="9">
        <v>2440</v>
      </c>
      <c r="L7299" s="10">
        <f>K7299/ VLOOKUP(A7299,Indicators!$B$1:$V$7,21,FALSE)</f>
        <v>14.296260707547722</v>
      </c>
      <c r="M7299" s="1" t="s">
        <v>769</v>
      </c>
      <c r="N7299" s="11"/>
      <c r="O7299" s="11"/>
      <c r="P7299" s="11"/>
      <c r="Q7299" s="8" t="str">
        <f t="shared" si="0"/>
        <v/>
      </c>
      <c r="R7299" s="1" t="s">
        <v>109</v>
      </c>
      <c r="S7299" s="1" t="s">
        <v>50</v>
      </c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11"/>
      <c r="AG7299" s="11"/>
      <c r="AH7299" s="11"/>
      <c r="AI7299" s="11"/>
      <c r="AJ7299" s="11"/>
      <c r="AK7299" s="11"/>
      <c r="AL7299" s="11"/>
      <c r="AM7299" s="5"/>
      <c r="AN7299" s="5"/>
      <c r="AO7299" s="5"/>
      <c r="AP7299" s="5"/>
      <c r="AQ7299" s="5"/>
      <c r="AR7299" s="5"/>
      <c r="AS7299" s="5"/>
      <c r="AT7299" s="5"/>
      <c r="AU7299" s="5"/>
      <c r="AV7299" s="5"/>
      <c r="AW7299" s="5"/>
      <c r="AX7299" s="5"/>
      <c r="AY7299" s="5"/>
      <c r="AZ7299" s="5"/>
      <c r="BA7299" s="5"/>
      <c r="BB7299" s="5"/>
      <c r="BC7299" s="5"/>
      <c r="BD7299" s="5"/>
      <c r="BE7299" s="5"/>
      <c r="BF7299" s="5"/>
      <c r="BG7299" s="5"/>
      <c r="BH7299" s="5"/>
      <c r="BI7299" s="5"/>
      <c r="BJ7299" s="5"/>
      <c r="BK7299" s="5"/>
      <c r="BL7299" s="5"/>
      <c r="BM7299" s="5"/>
      <c r="BN7299" s="5"/>
      <c r="BO7299" s="5"/>
      <c r="BP7299" s="5"/>
      <c r="BQ7299" s="5"/>
      <c r="BR7299" s="5"/>
      <c r="BS7299" s="5"/>
      <c r="BT7299" s="5"/>
      <c r="BU7299" s="5"/>
      <c r="BV7299" s="5"/>
      <c r="BW7299" s="5"/>
      <c r="BX7299" s="5"/>
    </row>
    <row r="7300" spans="1:76" x14ac:dyDescent="0.2">
      <c r="A7300" s="1" t="s">
        <v>22</v>
      </c>
      <c r="B7300" s="1" t="s">
        <v>775</v>
      </c>
      <c r="C7300" s="1" t="s">
        <v>975</v>
      </c>
      <c r="D7300" s="1" t="s">
        <v>777</v>
      </c>
      <c r="E7300" s="1" t="s">
        <v>2</v>
      </c>
      <c r="F7300" s="1" t="s">
        <v>1135</v>
      </c>
      <c r="G7300" s="1" t="s">
        <v>73</v>
      </c>
      <c r="H7300" s="8"/>
      <c r="I7300" s="8">
        <v>2015</v>
      </c>
      <c r="J7300" s="1" t="s">
        <v>768</v>
      </c>
      <c r="K7300" s="9">
        <v>2480</v>
      </c>
      <c r="L7300" s="10">
        <f>K7300/ VLOOKUP(A7300,Indicators!$B$1:$V$7,21,FALSE)</f>
        <v>14.530625637179652</v>
      </c>
      <c r="M7300" s="13"/>
      <c r="N7300" s="11"/>
      <c r="O7300" s="11"/>
      <c r="P7300" s="11"/>
      <c r="Q7300" s="8" t="str">
        <f t="shared" si="0"/>
        <v/>
      </c>
      <c r="R7300" s="1" t="s">
        <v>109</v>
      </c>
      <c r="S7300" s="1" t="s">
        <v>50</v>
      </c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/>
      <c r="AK7300" s="11"/>
      <c r="AL7300" s="11"/>
      <c r="AM7300" s="5"/>
      <c r="AN7300" s="5"/>
      <c r="AO7300" s="5"/>
      <c r="AP7300" s="5"/>
      <c r="AQ7300" s="5"/>
      <c r="AR7300" s="5"/>
      <c r="AS7300" s="5"/>
      <c r="AT7300" s="5"/>
      <c r="AU7300" s="5"/>
      <c r="AV7300" s="5"/>
      <c r="AW7300" s="5"/>
      <c r="AX7300" s="5"/>
      <c r="AY7300" s="5"/>
      <c r="AZ7300" s="5"/>
      <c r="BA7300" s="5"/>
      <c r="BB7300" s="5"/>
      <c r="BC7300" s="5"/>
      <c r="BD7300" s="5"/>
      <c r="BE7300" s="5"/>
      <c r="BF7300" s="5"/>
      <c r="BG7300" s="5"/>
      <c r="BH7300" s="5"/>
      <c r="BI7300" s="5"/>
      <c r="BJ7300" s="5"/>
      <c r="BK7300" s="5"/>
      <c r="BL7300" s="5"/>
      <c r="BM7300" s="5"/>
      <c r="BN7300" s="5"/>
      <c r="BO7300" s="5"/>
      <c r="BP7300" s="5"/>
      <c r="BQ7300" s="5"/>
      <c r="BR7300" s="5"/>
      <c r="BS7300" s="5"/>
      <c r="BT7300" s="5"/>
      <c r="BU7300" s="5"/>
      <c r="BV7300" s="5"/>
      <c r="BW7300" s="5"/>
      <c r="BX7300" s="5"/>
    </row>
    <row r="7301" spans="1:76" x14ac:dyDescent="0.2">
      <c r="A7301" s="1" t="s">
        <v>22</v>
      </c>
      <c r="B7301" s="1" t="s">
        <v>775</v>
      </c>
      <c r="C7301" s="1" t="s">
        <v>851</v>
      </c>
      <c r="D7301" s="1" t="s">
        <v>777</v>
      </c>
      <c r="E7301" s="1" t="s">
        <v>2</v>
      </c>
      <c r="F7301" s="1" t="s">
        <v>1135</v>
      </c>
      <c r="G7301" s="1" t="s">
        <v>73</v>
      </c>
      <c r="H7301" s="8"/>
      <c r="I7301" s="8">
        <v>2015</v>
      </c>
      <c r="J7301" s="1" t="s">
        <v>768</v>
      </c>
      <c r="K7301" s="9">
        <v>2500</v>
      </c>
      <c r="L7301" s="10">
        <f>K7301/ VLOOKUP(A7301,Indicators!$B$1:$V$7,21,FALSE)</f>
        <v>14.647808101995617</v>
      </c>
      <c r="M7301" s="11"/>
      <c r="N7301" s="11"/>
      <c r="O7301" s="11"/>
      <c r="P7301" s="11"/>
      <c r="Q7301" s="8" t="str">
        <f t="shared" si="0"/>
        <v/>
      </c>
      <c r="R7301" s="1" t="s">
        <v>109</v>
      </c>
      <c r="S7301" s="1" t="s">
        <v>50</v>
      </c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  <c r="AF7301" s="11"/>
      <c r="AG7301" s="11"/>
      <c r="AH7301" s="11"/>
      <c r="AI7301" s="11"/>
      <c r="AJ7301" s="11"/>
      <c r="AK7301" s="11"/>
      <c r="AL7301" s="11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5"/>
      <c r="AX7301" s="5"/>
      <c r="AY7301" s="5"/>
      <c r="AZ7301" s="5"/>
      <c r="BA7301" s="5"/>
      <c r="BB7301" s="5"/>
      <c r="BC7301" s="5"/>
      <c r="BD7301" s="5"/>
      <c r="BE7301" s="5"/>
      <c r="BF7301" s="5"/>
      <c r="BG7301" s="5"/>
      <c r="BH7301" s="5"/>
      <c r="BI7301" s="5"/>
      <c r="BJ7301" s="5"/>
      <c r="BK7301" s="5"/>
      <c r="BL7301" s="5"/>
      <c r="BM7301" s="5"/>
      <c r="BN7301" s="5"/>
      <c r="BO7301" s="5"/>
      <c r="BP7301" s="5"/>
      <c r="BQ7301" s="5"/>
      <c r="BR7301" s="5"/>
      <c r="BS7301" s="5"/>
      <c r="BT7301" s="5"/>
      <c r="BU7301" s="5"/>
      <c r="BV7301" s="5"/>
      <c r="BW7301" s="5"/>
      <c r="BX7301" s="5"/>
    </row>
    <row r="7302" spans="1:76" x14ac:dyDescent="0.2">
      <c r="A7302" s="1" t="s">
        <v>22</v>
      </c>
      <c r="B7302" s="1" t="s">
        <v>775</v>
      </c>
      <c r="C7302" s="1" t="s">
        <v>807</v>
      </c>
      <c r="D7302" s="1" t="s">
        <v>777</v>
      </c>
      <c r="E7302" s="1" t="s">
        <v>2</v>
      </c>
      <c r="F7302" s="1" t="s">
        <v>1135</v>
      </c>
      <c r="G7302" s="1" t="s">
        <v>73</v>
      </c>
      <c r="H7302" s="8"/>
      <c r="I7302" s="8">
        <v>2015</v>
      </c>
      <c r="J7302" s="1" t="s">
        <v>768</v>
      </c>
      <c r="K7302" s="9">
        <v>2800</v>
      </c>
      <c r="L7302" s="10">
        <f>K7302/ VLOOKUP(A7302,Indicators!$B$1:$V$7,21,FALSE)</f>
        <v>16.405545074235089</v>
      </c>
      <c r="M7302" s="1" t="s">
        <v>769</v>
      </c>
      <c r="N7302" s="11"/>
      <c r="O7302" s="11"/>
      <c r="P7302" s="11"/>
      <c r="Q7302" s="8" t="str">
        <f t="shared" si="0"/>
        <v/>
      </c>
      <c r="R7302" s="1" t="s">
        <v>158</v>
      </c>
      <c r="S7302" s="1" t="s">
        <v>72</v>
      </c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  <c r="AF7302" s="11"/>
      <c r="AG7302" s="11"/>
      <c r="AH7302" s="11"/>
      <c r="AI7302" s="11"/>
      <c r="AJ7302" s="11"/>
      <c r="AK7302" s="11"/>
      <c r="AL7302" s="11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5"/>
      <c r="AX7302" s="5"/>
      <c r="AY7302" s="5"/>
      <c r="AZ7302" s="5"/>
      <c r="BA7302" s="5"/>
      <c r="BB7302" s="5"/>
      <c r="BC7302" s="5"/>
      <c r="BD7302" s="5"/>
      <c r="BE7302" s="5"/>
      <c r="BF7302" s="5"/>
      <c r="BG7302" s="5"/>
      <c r="BH7302" s="5"/>
      <c r="BI7302" s="5"/>
      <c r="BJ7302" s="5"/>
      <c r="BK7302" s="5"/>
      <c r="BL7302" s="5"/>
      <c r="BM7302" s="5"/>
      <c r="BN7302" s="5"/>
      <c r="BO7302" s="5"/>
      <c r="BP7302" s="5"/>
      <c r="BQ7302" s="5"/>
      <c r="BR7302" s="5"/>
      <c r="BS7302" s="5"/>
      <c r="BT7302" s="5"/>
      <c r="BU7302" s="5"/>
      <c r="BV7302" s="5"/>
      <c r="BW7302" s="5"/>
      <c r="BX7302" s="5"/>
    </row>
    <row r="7303" spans="1:76" x14ac:dyDescent="0.2">
      <c r="A7303" s="1" t="s">
        <v>22</v>
      </c>
      <c r="B7303" s="1" t="s">
        <v>775</v>
      </c>
      <c r="C7303" s="1" t="s">
        <v>806</v>
      </c>
      <c r="D7303" s="1" t="s">
        <v>777</v>
      </c>
      <c r="E7303" s="1" t="s">
        <v>2</v>
      </c>
      <c r="F7303" s="1" t="s">
        <v>1135</v>
      </c>
      <c r="G7303" s="1" t="s">
        <v>73</v>
      </c>
      <c r="H7303" s="8"/>
      <c r="I7303" s="8">
        <v>2015</v>
      </c>
      <c r="J7303" s="1" t="s">
        <v>768</v>
      </c>
      <c r="K7303" s="9">
        <v>4520</v>
      </c>
      <c r="L7303" s="10">
        <f>K7303/ VLOOKUP(A7303,Indicators!$B$1:$V$7,21,FALSE)</f>
        <v>26.483237048408075</v>
      </c>
      <c r="M7303" s="13"/>
      <c r="N7303" s="11"/>
      <c r="O7303" s="11"/>
      <c r="P7303" s="11"/>
      <c r="Q7303" s="8" t="str">
        <f t="shared" si="0"/>
        <v/>
      </c>
      <c r="R7303" s="1" t="s">
        <v>271</v>
      </c>
      <c r="S7303" s="1" t="s">
        <v>55</v>
      </c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/>
      <c r="AK7303" s="11"/>
      <c r="AL7303" s="11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C7303" s="5"/>
      <c r="BD7303" s="5"/>
      <c r="BE7303" s="5"/>
      <c r="BF7303" s="5"/>
      <c r="BG7303" s="5"/>
      <c r="BH7303" s="5"/>
      <c r="BI7303" s="5"/>
      <c r="BJ7303" s="5"/>
      <c r="BK7303" s="5"/>
      <c r="BL7303" s="5"/>
      <c r="BM7303" s="5"/>
      <c r="BN7303" s="5"/>
      <c r="BO7303" s="5"/>
      <c r="BP7303" s="5"/>
      <c r="BQ7303" s="5"/>
      <c r="BR7303" s="5"/>
      <c r="BS7303" s="5"/>
      <c r="BT7303" s="5"/>
      <c r="BU7303" s="5"/>
      <c r="BV7303" s="5"/>
      <c r="BW7303" s="5"/>
      <c r="BX7303" s="5"/>
    </row>
    <row r="7304" spans="1:76" x14ac:dyDescent="0.2">
      <c r="A7304" s="1" t="s">
        <v>22</v>
      </c>
      <c r="B7304" s="1" t="s">
        <v>775</v>
      </c>
      <c r="C7304" s="1" t="s">
        <v>960</v>
      </c>
      <c r="D7304" s="1" t="s">
        <v>777</v>
      </c>
      <c r="E7304" s="1" t="s">
        <v>2</v>
      </c>
      <c r="F7304" s="1" t="s">
        <v>1135</v>
      </c>
      <c r="G7304" s="1" t="s">
        <v>73</v>
      </c>
      <c r="H7304" s="8"/>
      <c r="I7304" s="8">
        <v>2015</v>
      </c>
      <c r="J7304" s="1" t="s">
        <v>768</v>
      </c>
      <c r="K7304" s="9">
        <v>6000</v>
      </c>
      <c r="L7304" s="10">
        <f>K7304/ VLOOKUP(A7304,Indicators!$B$1:$V$7,21,FALSE)</f>
        <v>35.154739444789477</v>
      </c>
      <c r="M7304" s="11"/>
      <c r="N7304" s="11"/>
      <c r="O7304" s="11"/>
      <c r="P7304" s="11"/>
      <c r="Q7304" s="8" t="str">
        <f t="shared" si="0"/>
        <v/>
      </c>
      <c r="R7304" s="1" t="s">
        <v>109</v>
      </c>
      <c r="S7304" s="1" t="s">
        <v>50</v>
      </c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  <c r="AF7304" s="11"/>
      <c r="AG7304" s="11"/>
      <c r="AH7304" s="11"/>
      <c r="AI7304" s="11"/>
      <c r="AJ7304" s="11"/>
      <c r="AK7304" s="11"/>
      <c r="AL7304" s="11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5"/>
      <c r="AX7304" s="5"/>
      <c r="AY7304" s="5"/>
      <c r="AZ7304" s="5"/>
      <c r="BA7304" s="5"/>
      <c r="BB7304" s="5"/>
      <c r="BC7304" s="5"/>
      <c r="BD7304" s="5"/>
      <c r="BE7304" s="5"/>
      <c r="BF7304" s="5"/>
      <c r="BG7304" s="5"/>
      <c r="BH7304" s="5"/>
      <c r="BI7304" s="5"/>
      <c r="BJ7304" s="5"/>
      <c r="BK7304" s="5"/>
      <c r="BL7304" s="5"/>
      <c r="BM7304" s="5"/>
      <c r="BN7304" s="5"/>
      <c r="BO7304" s="5"/>
      <c r="BP7304" s="5"/>
      <c r="BQ7304" s="5"/>
      <c r="BR7304" s="5"/>
      <c r="BS7304" s="5"/>
      <c r="BT7304" s="5"/>
      <c r="BU7304" s="5"/>
      <c r="BV7304" s="5"/>
      <c r="BW7304" s="5"/>
      <c r="BX7304" s="5"/>
    </row>
    <row r="7305" spans="1:76" x14ac:dyDescent="0.2">
      <c r="A7305" s="1" t="s">
        <v>22</v>
      </c>
      <c r="B7305" s="1" t="s">
        <v>775</v>
      </c>
      <c r="C7305" s="1" t="s">
        <v>928</v>
      </c>
      <c r="D7305" s="1" t="s">
        <v>777</v>
      </c>
      <c r="E7305" s="1" t="s">
        <v>2</v>
      </c>
      <c r="F7305" s="1" t="s">
        <v>1135</v>
      </c>
      <c r="G7305" s="1" t="s">
        <v>107</v>
      </c>
      <c r="H7305" s="8"/>
      <c r="I7305" s="8">
        <v>2015</v>
      </c>
      <c r="J7305" s="1" t="s">
        <v>768</v>
      </c>
      <c r="K7305" s="9">
        <v>2100</v>
      </c>
      <c r="L7305" s="10">
        <f>K7305/ VLOOKUP(A7305,Indicators!$B$1:$V$7,21,FALSE)</f>
        <v>12.304158805676318</v>
      </c>
      <c r="M7305" s="1" t="s">
        <v>769</v>
      </c>
      <c r="N7305" s="11"/>
      <c r="O7305" s="11"/>
      <c r="P7305" s="8" t="str">
        <f>IF(H7305="Y", K7305/VLOOKUP(A7305,Indicators!$B$1:$S$7,18,FALSE),"")</f>
        <v/>
      </c>
      <c r="Q7305" s="8" t="str">
        <f t="shared" si="0"/>
        <v/>
      </c>
      <c r="R7305" s="1" t="s">
        <v>158</v>
      </c>
      <c r="S7305" s="1" t="s">
        <v>72</v>
      </c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/>
      <c r="AK7305" s="11"/>
      <c r="AL7305" s="11"/>
      <c r="AM7305" s="5"/>
      <c r="AN7305" s="5"/>
      <c r="AO7305" s="5"/>
      <c r="AP7305" s="5"/>
      <c r="AQ7305" s="5"/>
      <c r="AR7305" s="5"/>
      <c r="AS7305" s="5"/>
      <c r="AT7305" s="5"/>
      <c r="AU7305" s="5"/>
      <c r="AV7305" s="5"/>
      <c r="AW7305" s="5"/>
      <c r="AX7305" s="5"/>
      <c r="AY7305" s="5"/>
      <c r="AZ7305" s="5"/>
      <c r="BA7305" s="5"/>
      <c r="BB7305" s="5"/>
      <c r="BC7305" s="5"/>
      <c r="BD7305" s="5"/>
      <c r="BE7305" s="5"/>
      <c r="BF7305" s="5"/>
      <c r="BG7305" s="5"/>
      <c r="BH7305" s="5"/>
      <c r="BI7305" s="5"/>
      <c r="BJ7305" s="5"/>
      <c r="BK7305" s="5"/>
      <c r="BL7305" s="5"/>
      <c r="BM7305" s="5"/>
      <c r="BN7305" s="5"/>
      <c r="BO7305" s="5"/>
      <c r="BP7305" s="5"/>
      <c r="BQ7305" s="5"/>
      <c r="BR7305" s="5"/>
      <c r="BS7305" s="5"/>
      <c r="BT7305" s="5"/>
      <c r="BU7305" s="5"/>
      <c r="BV7305" s="5"/>
      <c r="BW7305" s="5"/>
      <c r="BX7305" s="5"/>
    </row>
    <row r="7306" spans="1:76" x14ac:dyDescent="0.2">
      <c r="A7306" s="1" t="s">
        <v>22</v>
      </c>
      <c r="B7306" s="1" t="s">
        <v>158</v>
      </c>
      <c r="C7306" s="1" t="s">
        <v>783</v>
      </c>
      <c r="D7306" s="1" t="s">
        <v>777</v>
      </c>
      <c r="E7306" s="1" t="s">
        <v>2</v>
      </c>
      <c r="F7306" s="1" t="s">
        <v>1135</v>
      </c>
      <c r="G7306" s="1" t="s">
        <v>73</v>
      </c>
      <c r="H7306" s="8"/>
      <c r="I7306" s="8">
        <v>2015</v>
      </c>
      <c r="J7306" s="1" t="s">
        <v>768</v>
      </c>
      <c r="K7306" s="8">
        <v>600</v>
      </c>
      <c r="L7306" s="10">
        <f>K7306/ VLOOKUP(A7306,Indicators!$B$1:$V$7,21,FALSE)</f>
        <v>3.515473944478948</v>
      </c>
      <c r="M7306" s="45" t="s">
        <v>782</v>
      </c>
      <c r="N7306" s="46"/>
      <c r="O7306" s="11"/>
      <c r="P7306" s="11"/>
      <c r="Q7306" s="8" t="str">
        <f t="shared" si="0"/>
        <v/>
      </c>
      <c r="R7306" s="1" t="s">
        <v>158</v>
      </c>
      <c r="S7306" s="1" t="s">
        <v>56</v>
      </c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  <c r="AF7306" s="11"/>
      <c r="AG7306" s="11"/>
      <c r="AH7306" s="11"/>
      <c r="AI7306" s="11"/>
      <c r="AJ7306" s="11"/>
      <c r="AK7306" s="11"/>
      <c r="AL7306" s="11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5"/>
      <c r="AX7306" s="5"/>
      <c r="AY7306" s="5"/>
      <c r="AZ7306" s="5"/>
      <c r="BA7306" s="5"/>
      <c r="BB7306" s="5"/>
      <c r="BC7306" s="5"/>
      <c r="BD7306" s="5"/>
      <c r="BE7306" s="5"/>
      <c r="BF7306" s="5"/>
      <c r="BG7306" s="5"/>
      <c r="BH7306" s="5"/>
      <c r="BI7306" s="5"/>
      <c r="BJ7306" s="5"/>
      <c r="BK7306" s="5"/>
      <c r="BL7306" s="5"/>
      <c r="BM7306" s="5"/>
      <c r="BN7306" s="5"/>
      <c r="BO7306" s="5"/>
      <c r="BP7306" s="5"/>
      <c r="BQ7306" s="5"/>
      <c r="BR7306" s="5"/>
      <c r="BS7306" s="5"/>
      <c r="BT7306" s="5"/>
      <c r="BU7306" s="5"/>
      <c r="BV7306" s="5"/>
      <c r="BW7306" s="5"/>
      <c r="BX7306" s="5"/>
    </row>
    <row r="7307" spans="1:76" x14ac:dyDescent="0.2">
      <c r="A7307" s="1" t="s">
        <v>22</v>
      </c>
      <c r="B7307" s="1" t="s">
        <v>158</v>
      </c>
      <c r="C7307" s="1" t="s">
        <v>854</v>
      </c>
      <c r="D7307" s="1" t="s">
        <v>777</v>
      </c>
      <c r="E7307" s="1" t="s">
        <v>2</v>
      </c>
      <c r="F7307" s="1" t="s">
        <v>1135</v>
      </c>
      <c r="G7307" s="1" t="s">
        <v>73</v>
      </c>
      <c r="H7307" s="8"/>
      <c r="I7307" s="8">
        <v>2015</v>
      </c>
      <c r="J7307" s="1" t="s">
        <v>768</v>
      </c>
      <c r="K7307" s="9">
        <v>1800</v>
      </c>
      <c r="L7307" s="10">
        <f>K7307/ VLOOKUP(A7307,Indicators!$B$1:$V$7,21,FALSE)</f>
        <v>10.546421833436844</v>
      </c>
      <c r="M7307" s="45" t="s">
        <v>782</v>
      </c>
      <c r="N7307" s="46"/>
      <c r="O7307" s="11"/>
      <c r="P7307" s="11"/>
      <c r="Q7307" s="8" t="str">
        <f t="shared" si="0"/>
        <v/>
      </c>
      <c r="R7307" s="1" t="s">
        <v>158</v>
      </c>
      <c r="S7307" s="1" t="s">
        <v>56</v>
      </c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  <c r="AF7307" s="11"/>
      <c r="AG7307" s="11"/>
      <c r="AH7307" s="11"/>
      <c r="AI7307" s="11"/>
      <c r="AJ7307" s="11"/>
      <c r="AK7307" s="11"/>
      <c r="AL7307" s="11"/>
      <c r="AM7307" s="5"/>
      <c r="AN7307" s="5"/>
      <c r="AO7307" s="5"/>
      <c r="AP7307" s="5"/>
      <c r="AQ7307" s="5"/>
      <c r="AR7307" s="5"/>
      <c r="AS7307" s="5"/>
      <c r="AT7307" s="5"/>
      <c r="AU7307" s="5"/>
      <c r="AV7307" s="5"/>
      <c r="AW7307" s="5"/>
      <c r="AX7307" s="5"/>
      <c r="AY7307" s="5"/>
      <c r="AZ7307" s="5"/>
      <c r="BA7307" s="5"/>
      <c r="BB7307" s="5"/>
      <c r="BC7307" s="5"/>
      <c r="BD7307" s="5"/>
      <c r="BE7307" s="5"/>
      <c r="BF7307" s="5"/>
      <c r="BG7307" s="5"/>
      <c r="BH7307" s="5"/>
      <c r="BI7307" s="5"/>
      <c r="BJ7307" s="5"/>
      <c r="BK7307" s="5"/>
      <c r="BL7307" s="5"/>
      <c r="BM7307" s="5"/>
      <c r="BN7307" s="5"/>
      <c r="BO7307" s="5"/>
      <c r="BP7307" s="5"/>
      <c r="BQ7307" s="5"/>
      <c r="BR7307" s="5"/>
      <c r="BS7307" s="5"/>
      <c r="BT7307" s="5"/>
      <c r="BU7307" s="5"/>
      <c r="BV7307" s="5"/>
      <c r="BW7307" s="5"/>
      <c r="BX7307" s="5"/>
    </row>
    <row r="7308" spans="1:76" x14ac:dyDescent="0.2">
      <c r="A7308" s="1" t="s">
        <v>22</v>
      </c>
      <c r="B7308" s="1" t="s">
        <v>158</v>
      </c>
      <c r="C7308" s="1" t="s">
        <v>853</v>
      </c>
      <c r="D7308" s="1" t="s">
        <v>777</v>
      </c>
      <c r="E7308" s="1" t="s">
        <v>2</v>
      </c>
      <c r="F7308" s="1" t="s">
        <v>1135</v>
      </c>
      <c r="G7308" s="1" t="s">
        <v>73</v>
      </c>
      <c r="H7308" s="8"/>
      <c r="I7308" s="8">
        <v>2015</v>
      </c>
      <c r="J7308" s="1" t="s">
        <v>768</v>
      </c>
      <c r="K7308" s="9">
        <v>2000</v>
      </c>
      <c r="L7308" s="10">
        <f>K7308/ VLOOKUP(A7308,Indicators!$B$1:$V$7,21,FALSE)</f>
        <v>11.718246481596493</v>
      </c>
      <c r="M7308" s="45" t="s">
        <v>782</v>
      </c>
      <c r="N7308" s="46"/>
      <c r="O7308" s="11"/>
      <c r="P7308" s="11"/>
      <c r="Q7308" s="8" t="str">
        <f t="shared" si="0"/>
        <v/>
      </c>
      <c r="R7308" s="1" t="s">
        <v>158</v>
      </c>
      <c r="S7308" s="1" t="s">
        <v>56</v>
      </c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  <c r="AF7308" s="11"/>
      <c r="AG7308" s="11"/>
      <c r="AH7308" s="11"/>
      <c r="AI7308" s="11"/>
      <c r="AJ7308" s="11"/>
      <c r="AK7308" s="11"/>
      <c r="AL7308" s="11"/>
      <c r="AM7308" s="5"/>
      <c r="AN7308" s="5"/>
      <c r="AO7308" s="5"/>
      <c r="AP7308" s="5"/>
      <c r="AQ7308" s="5"/>
      <c r="AR7308" s="5"/>
      <c r="AS7308" s="5"/>
      <c r="AT7308" s="5"/>
      <c r="AU7308" s="5"/>
      <c r="AV7308" s="5"/>
      <c r="AW7308" s="5"/>
      <c r="AX7308" s="5"/>
      <c r="AY7308" s="5"/>
      <c r="AZ7308" s="5"/>
      <c r="BA7308" s="5"/>
      <c r="BB7308" s="5"/>
      <c r="BC7308" s="5"/>
      <c r="BD7308" s="5"/>
      <c r="BE7308" s="5"/>
      <c r="BF7308" s="5"/>
      <c r="BG7308" s="5"/>
      <c r="BH7308" s="5"/>
      <c r="BI7308" s="5"/>
      <c r="BJ7308" s="5"/>
      <c r="BK7308" s="5"/>
      <c r="BL7308" s="5"/>
      <c r="BM7308" s="5"/>
      <c r="BN7308" s="5"/>
      <c r="BO7308" s="5"/>
      <c r="BP7308" s="5"/>
      <c r="BQ7308" s="5"/>
      <c r="BR7308" s="5"/>
      <c r="BS7308" s="5"/>
      <c r="BT7308" s="5"/>
      <c r="BU7308" s="5"/>
      <c r="BV7308" s="5"/>
      <c r="BW7308" s="5"/>
      <c r="BX7308" s="5"/>
    </row>
    <row r="7309" spans="1:76" x14ac:dyDescent="0.2">
      <c r="A7309" s="1" t="s">
        <v>22</v>
      </c>
      <c r="B7309" s="1" t="s">
        <v>158</v>
      </c>
      <c r="C7309" s="1" t="s">
        <v>786</v>
      </c>
      <c r="D7309" s="1" t="s">
        <v>777</v>
      </c>
      <c r="E7309" s="1" t="s">
        <v>2</v>
      </c>
      <c r="F7309" s="1" t="s">
        <v>1135</v>
      </c>
      <c r="G7309" s="1" t="s">
        <v>73</v>
      </c>
      <c r="H7309" s="8"/>
      <c r="I7309" s="8">
        <v>2015</v>
      </c>
      <c r="J7309" s="1" t="s">
        <v>768</v>
      </c>
      <c r="K7309" s="9">
        <v>3500</v>
      </c>
      <c r="L7309" s="10">
        <f>K7309/ VLOOKUP(A7309,Indicators!$B$1:$V$7,21,FALSE)</f>
        <v>20.506931342793862</v>
      </c>
      <c r="M7309" s="45" t="s">
        <v>782</v>
      </c>
      <c r="N7309" s="46"/>
      <c r="O7309" s="11"/>
      <c r="P7309" s="11"/>
      <c r="Q7309" s="8" t="str">
        <f t="shared" si="0"/>
        <v/>
      </c>
      <c r="R7309" s="1" t="s">
        <v>158</v>
      </c>
      <c r="S7309" s="1" t="s">
        <v>56</v>
      </c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  <c r="AF7309" s="11"/>
      <c r="AG7309" s="11"/>
      <c r="AH7309" s="11"/>
      <c r="AI7309" s="11"/>
      <c r="AJ7309" s="11"/>
      <c r="AK7309" s="11"/>
      <c r="AL7309" s="11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5"/>
      <c r="AX7309" s="5"/>
      <c r="AY7309" s="5"/>
      <c r="AZ7309" s="5"/>
      <c r="BA7309" s="5"/>
      <c r="BB7309" s="5"/>
      <c r="BC7309" s="5"/>
      <c r="BD7309" s="5"/>
      <c r="BE7309" s="5"/>
      <c r="BF7309" s="5"/>
      <c r="BG7309" s="5"/>
      <c r="BH7309" s="5"/>
      <c r="BI7309" s="5"/>
      <c r="BJ7309" s="5"/>
      <c r="BK7309" s="5"/>
      <c r="BL7309" s="5"/>
      <c r="BM7309" s="5"/>
      <c r="BN7309" s="5"/>
      <c r="BO7309" s="5"/>
      <c r="BP7309" s="5"/>
      <c r="BQ7309" s="5"/>
      <c r="BR7309" s="5"/>
      <c r="BS7309" s="5"/>
      <c r="BT7309" s="5"/>
      <c r="BU7309" s="5"/>
      <c r="BV7309" s="5"/>
      <c r="BW7309" s="5"/>
      <c r="BX7309" s="5"/>
    </row>
    <row r="7310" spans="1:76" x14ac:dyDescent="0.2">
      <c r="A7310" s="1" t="s">
        <v>22</v>
      </c>
      <c r="B7310" s="1" t="s">
        <v>158</v>
      </c>
      <c r="C7310" s="1" t="s">
        <v>882</v>
      </c>
      <c r="D7310" s="1" t="s">
        <v>777</v>
      </c>
      <c r="E7310" s="1" t="s">
        <v>2</v>
      </c>
      <c r="F7310" s="1" t="s">
        <v>1135</v>
      </c>
      <c r="G7310" s="1" t="s">
        <v>73</v>
      </c>
      <c r="H7310" s="8"/>
      <c r="I7310" s="8">
        <v>2015</v>
      </c>
      <c r="J7310" s="1" t="s">
        <v>768</v>
      </c>
      <c r="K7310" s="9">
        <v>4000</v>
      </c>
      <c r="L7310" s="10">
        <f>K7310/ VLOOKUP(A7310,Indicators!$B$1:$V$7,21,FALSE)</f>
        <v>23.436492963192986</v>
      </c>
      <c r="M7310" s="45" t="s">
        <v>782</v>
      </c>
      <c r="N7310" s="46"/>
      <c r="O7310" s="11"/>
      <c r="P7310" s="11"/>
      <c r="Q7310" s="8" t="str">
        <f t="shared" si="0"/>
        <v/>
      </c>
      <c r="R7310" s="1" t="s">
        <v>158</v>
      </c>
      <c r="S7310" s="1" t="s">
        <v>56</v>
      </c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  <c r="AF7310" s="11"/>
      <c r="AG7310" s="11"/>
      <c r="AH7310" s="11"/>
      <c r="AI7310" s="11"/>
      <c r="AJ7310" s="11"/>
      <c r="AK7310" s="11"/>
      <c r="AL7310" s="11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5"/>
      <c r="AX7310" s="5"/>
      <c r="AY7310" s="5"/>
      <c r="AZ7310" s="5"/>
      <c r="BA7310" s="5"/>
      <c r="BB7310" s="5"/>
      <c r="BC7310" s="5"/>
      <c r="BD7310" s="5"/>
      <c r="BE7310" s="5"/>
      <c r="BF7310" s="5"/>
      <c r="BG7310" s="5"/>
      <c r="BH7310" s="5"/>
      <c r="BI7310" s="5"/>
      <c r="BJ7310" s="5"/>
      <c r="BK7310" s="5"/>
      <c r="BL7310" s="5"/>
      <c r="BM7310" s="5"/>
      <c r="BN7310" s="5"/>
      <c r="BO7310" s="5"/>
      <c r="BP7310" s="5"/>
      <c r="BQ7310" s="5"/>
      <c r="BR7310" s="5"/>
      <c r="BS7310" s="5"/>
      <c r="BT7310" s="5"/>
      <c r="BU7310" s="5"/>
      <c r="BV7310" s="5"/>
      <c r="BW7310" s="5"/>
      <c r="BX7310" s="5"/>
    </row>
    <row r="7311" spans="1:76" x14ac:dyDescent="0.2">
      <c r="A7311" s="1" t="s">
        <v>22</v>
      </c>
      <c r="B7311" s="1" t="s">
        <v>107</v>
      </c>
      <c r="C7311" s="1" t="s">
        <v>855</v>
      </c>
      <c r="D7311" s="1" t="s">
        <v>777</v>
      </c>
      <c r="E7311" s="1" t="s">
        <v>2</v>
      </c>
      <c r="F7311" s="1" t="s">
        <v>1135</v>
      </c>
      <c r="G7311" s="1" t="s">
        <v>73</v>
      </c>
      <c r="H7311" s="8"/>
      <c r="I7311" s="8">
        <v>2015</v>
      </c>
      <c r="J7311" s="1" t="s">
        <v>768</v>
      </c>
      <c r="K7311" s="9">
        <v>6087</v>
      </c>
      <c r="L7311" s="10">
        <f>K7311/ VLOOKUP(A7311,Indicators!$B$1:$V$7,21,FALSE)</f>
        <v>35.664483166738925</v>
      </c>
      <c r="M7311" s="11"/>
      <c r="N7311" s="11"/>
      <c r="O7311" s="11"/>
      <c r="P7311" s="11"/>
      <c r="Q7311" s="8" t="str">
        <f t="shared" si="0"/>
        <v/>
      </c>
      <c r="R7311" s="1" t="s">
        <v>103</v>
      </c>
      <c r="S7311" s="1" t="s">
        <v>43</v>
      </c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  <c r="AF7311" s="11"/>
      <c r="AG7311" s="11"/>
      <c r="AH7311" s="11"/>
      <c r="AI7311" s="11"/>
      <c r="AJ7311" s="11"/>
      <c r="AK7311" s="11"/>
      <c r="AL7311" s="11"/>
      <c r="AM7311" s="5"/>
      <c r="AN7311" s="5"/>
      <c r="AO7311" s="5"/>
      <c r="AP7311" s="5"/>
      <c r="AQ7311" s="5"/>
      <c r="AR7311" s="5"/>
      <c r="AS7311" s="5"/>
      <c r="AT7311" s="5"/>
      <c r="AU7311" s="5"/>
      <c r="AV7311" s="5"/>
      <c r="AW7311" s="5"/>
      <c r="AX7311" s="5"/>
      <c r="AY7311" s="5"/>
      <c r="AZ7311" s="5"/>
      <c r="BA7311" s="5"/>
      <c r="BB7311" s="5"/>
      <c r="BC7311" s="5"/>
      <c r="BD7311" s="5"/>
      <c r="BE7311" s="5"/>
      <c r="BF7311" s="5"/>
      <c r="BG7311" s="5"/>
      <c r="BH7311" s="5"/>
      <c r="BI7311" s="5"/>
      <c r="BJ7311" s="5"/>
      <c r="BK7311" s="5"/>
      <c r="BL7311" s="5"/>
      <c r="BM7311" s="5"/>
      <c r="BN7311" s="5"/>
      <c r="BO7311" s="5"/>
      <c r="BP7311" s="5"/>
      <c r="BQ7311" s="5"/>
      <c r="BR7311" s="5"/>
      <c r="BS7311" s="5"/>
      <c r="BT7311" s="5"/>
      <c r="BU7311" s="5"/>
      <c r="BV7311" s="5"/>
      <c r="BW7311" s="5"/>
      <c r="BX7311" s="5"/>
    </row>
    <row r="7312" spans="1:76" x14ac:dyDescent="0.2">
      <c r="A7312" s="1" t="s">
        <v>22</v>
      </c>
      <c r="B7312" s="1" t="s">
        <v>809</v>
      </c>
      <c r="C7312" s="1" t="s">
        <v>961</v>
      </c>
      <c r="D7312" s="1" t="s">
        <v>777</v>
      </c>
      <c r="E7312" s="1" t="s">
        <v>2</v>
      </c>
      <c r="F7312" s="1" t="s">
        <v>1135</v>
      </c>
      <c r="G7312" s="1" t="s">
        <v>73</v>
      </c>
      <c r="H7312" s="8"/>
      <c r="I7312" s="8">
        <v>2015</v>
      </c>
      <c r="J7312" s="1" t="s">
        <v>768</v>
      </c>
      <c r="K7312" s="8">
        <v>225</v>
      </c>
      <c r="L7312" s="10">
        <f>K7312/ VLOOKUP(A7312,Indicators!$B$1:$V$7,21,FALSE)</f>
        <v>1.3183027291796054</v>
      </c>
      <c r="M7312" s="11"/>
      <c r="N7312" s="11"/>
      <c r="O7312" s="11"/>
      <c r="P7312" s="11"/>
      <c r="Q7312" s="8" t="str">
        <f t="shared" si="0"/>
        <v/>
      </c>
      <c r="R7312" s="1" t="s">
        <v>271</v>
      </c>
      <c r="S7312" s="1" t="s">
        <v>55</v>
      </c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  <c r="AF7312" s="11"/>
      <c r="AG7312" s="11"/>
      <c r="AH7312" s="11"/>
      <c r="AI7312" s="11"/>
      <c r="AJ7312" s="11"/>
      <c r="AK7312" s="11"/>
      <c r="AL7312" s="11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C7312" s="5"/>
      <c r="BD7312" s="5"/>
      <c r="BE7312" s="5"/>
      <c r="BF7312" s="5"/>
      <c r="BG7312" s="5"/>
      <c r="BH7312" s="5"/>
      <c r="BI7312" s="5"/>
      <c r="BJ7312" s="5"/>
      <c r="BK7312" s="5"/>
      <c r="BL7312" s="5"/>
      <c r="BM7312" s="5"/>
      <c r="BN7312" s="5"/>
      <c r="BO7312" s="5"/>
      <c r="BP7312" s="5"/>
      <c r="BQ7312" s="5"/>
      <c r="BR7312" s="5"/>
      <c r="BS7312" s="5"/>
      <c r="BT7312" s="5"/>
      <c r="BU7312" s="5"/>
      <c r="BV7312" s="5"/>
      <c r="BW7312" s="5"/>
      <c r="BX7312" s="5"/>
    </row>
    <row r="7313" spans="1:76" x14ac:dyDescent="0.2">
      <c r="A7313" s="1" t="s">
        <v>22</v>
      </c>
      <c r="B7313" s="1" t="s">
        <v>809</v>
      </c>
      <c r="C7313" s="1" t="s">
        <v>1042</v>
      </c>
      <c r="D7313" s="1" t="s">
        <v>777</v>
      </c>
      <c r="E7313" s="1" t="s">
        <v>2</v>
      </c>
      <c r="F7313" s="1" t="s">
        <v>1135</v>
      </c>
      <c r="G7313" s="1" t="s">
        <v>73</v>
      </c>
      <c r="H7313" s="8"/>
      <c r="I7313" s="8">
        <v>2015</v>
      </c>
      <c r="J7313" s="1" t="s">
        <v>768</v>
      </c>
      <c r="K7313" s="8">
        <v>450</v>
      </c>
      <c r="L7313" s="10">
        <f>K7313/ VLOOKUP(A7313,Indicators!$B$1:$V$7,21,FALSE)</f>
        <v>2.6366054583592109</v>
      </c>
      <c r="M7313" s="11"/>
      <c r="N7313" s="11"/>
      <c r="O7313" s="11"/>
      <c r="P7313" s="11"/>
      <c r="Q7313" s="8" t="str">
        <f t="shared" si="0"/>
        <v/>
      </c>
      <c r="R7313" s="1" t="s">
        <v>271</v>
      </c>
      <c r="S7313" s="1" t="s">
        <v>55</v>
      </c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/>
      <c r="AK7313" s="11"/>
      <c r="AL7313" s="11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C7313" s="5"/>
      <c r="BD7313" s="5"/>
      <c r="BE7313" s="5"/>
      <c r="BF7313" s="5"/>
      <c r="BG7313" s="5"/>
      <c r="BH7313" s="5"/>
      <c r="BI7313" s="5"/>
      <c r="BJ7313" s="5"/>
      <c r="BK7313" s="5"/>
      <c r="BL7313" s="5"/>
      <c r="BM7313" s="5"/>
      <c r="BN7313" s="5"/>
      <c r="BO7313" s="5"/>
      <c r="BP7313" s="5"/>
      <c r="BQ7313" s="5"/>
      <c r="BR7313" s="5"/>
      <c r="BS7313" s="5"/>
      <c r="BT7313" s="5"/>
      <c r="BU7313" s="5"/>
      <c r="BV7313" s="5"/>
      <c r="BW7313" s="5"/>
      <c r="BX7313" s="5"/>
    </row>
    <row r="7314" spans="1:76" x14ac:dyDescent="0.2">
      <c r="A7314" s="1" t="s">
        <v>22</v>
      </c>
      <c r="B7314" s="1" t="s">
        <v>809</v>
      </c>
      <c r="C7314" s="1" t="s">
        <v>34</v>
      </c>
      <c r="D7314" s="1" t="s">
        <v>777</v>
      </c>
      <c r="E7314" s="1" t="s">
        <v>2</v>
      </c>
      <c r="F7314" s="1" t="s">
        <v>1135</v>
      </c>
      <c r="G7314" s="1" t="s">
        <v>73</v>
      </c>
      <c r="H7314" s="8"/>
      <c r="I7314" s="8">
        <v>2015</v>
      </c>
      <c r="J7314" s="1" t="s">
        <v>768</v>
      </c>
      <c r="K7314" s="8">
        <v>500</v>
      </c>
      <c r="L7314" s="10">
        <f>K7314/ VLOOKUP(A7314,Indicators!$B$1:$V$7,21,FALSE)</f>
        <v>2.9295616203991233</v>
      </c>
      <c r="M7314" s="11"/>
      <c r="N7314" s="11"/>
      <c r="O7314" s="11"/>
      <c r="P7314" s="11"/>
      <c r="Q7314" s="8" t="str">
        <f t="shared" si="0"/>
        <v/>
      </c>
      <c r="R7314" s="1" t="s">
        <v>94</v>
      </c>
      <c r="S7314" s="1" t="s">
        <v>34</v>
      </c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/>
      <c r="AK7314" s="11"/>
      <c r="AL7314" s="11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C7314" s="5"/>
      <c r="BD7314" s="5"/>
      <c r="BE7314" s="5"/>
      <c r="BF7314" s="5"/>
      <c r="BG7314" s="5"/>
      <c r="BH7314" s="5"/>
      <c r="BI7314" s="5"/>
      <c r="BJ7314" s="5"/>
      <c r="BK7314" s="5"/>
      <c r="BL7314" s="5"/>
      <c r="BM7314" s="5"/>
      <c r="BN7314" s="5"/>
      <c r="BO7314" s="5"/>
      <c r="BP7314" s="5"/>
      <c r="BQ7314" s="5"/>
      <c r="BR7314" s="5"/>
      <c r="BS7314" s="5"/>
      <c r="BT7314" s="5"/>
      <c r="BU7314" s="5"/>
      <c r="BV7314" s="5"/>
      <c r="BW7314" s="5"/>
      <c r="BX7314" s="5"/>
    </row>
    <row r="7315" spans="1:76" x14ac:dyDescent="0.2">
      <c r="A7315" s="1" t="s">
        <v>22</v>
      </c>
      <c r="B7315" s="1" t="s">
        <v>809</v>
      </c>
      <c r="C7315" s="1" t="s">
        <v>810</v>
      </c>
      <c r="D7315" s="1" t="s">
        <v>777</v>
      </c>
      <c r="E7315" s="1" t="s">
        <v>2</v>
      </c>
      <c r="F7315" s="1" t="s">
        <v>1135</v>
      </c>
      <c r="G7315" s="1" t="s">
        <v>73</v>
      </c>
      <c r="H7315" s="8"/>
      <c r="I7315" s="8">
        <v>2015</v>
      </c>
      <c r="J7315" s="1" t="s">
        <v>768</v>
      </c>
      <c r="K7315" s="8">
        <v>632</v>
      </c>
      <c r="L7315" s="10">
        <f>K7315/ VLOOKUP(A7315,Indicators!$B$1:$V$7,21,FALSE)</f>
        <v>3.702965888184492</v>
      </c>
      <c r="M7315" s="11"/>
      <c r="N7315" s="11"/>
      <c r="O7315" s="11"/>
      <c r="P7315" s="11"/>
      <c r="Q7315" s="8" t="str">
        <f t="shared" si="0"/>
        <v/>
      </c>
      <c r="R7315" s="1" t="s">
        <v>94</v>
      </c>
      <c r="S7315" s="1" t="s">
        <v>88</v>
      </c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  <c r="AF7315" s="11"/>
      <c r="AG7315" s="11"/>
      <c r="AH7315" s="11"/>
      <c r="AI7315" s="11"/>
      <c r="AJ7315" s="11"/>
      <c r="AK7315" s="11"/>
      <c r="AL7315" s="11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5"/>
      <c r="AX7315" s="5"/>
      <c r="AY7315" s="5"/>
      <c r="AZ7315" s="5"/>
      <c r="BA7315" s="5"/>
      <c r="BB7315" s="5"/>
      <c r="BC7315" s="5"/>
      <c r="BD7315" s="5"/>
      <c r="BE7315" s="5"/>
      <c r="BF7315" s="5"/>
      <c r="BG7315" s="5"/>
      <c r="BH7315" s="5"/>
      <c r="BI7315" s="5"/>
      <c r="BJ7315" s="5"/>
      <c r="BK7315" s="5"/>
      <c r="BL7315" s="5"/>
      <c r="BM7315" s="5"/>
      <c r="BN7315" s="5"/>
      <c r="BO7315" s="5"/>
      <c r="BP7315" s="5"/>
      <c r="BQ7315" s="5"/>
      <c r="BR7315" s="5"/>
      <c r="BS7315" s="5"/>
      <c r="BT7315" s="5"/>
      <c r="BU7315" s="5"/>
      <c r="BV7315" s="5"/>
      <c r="BW7315" s="5"/>
      <c r="BX7315" s="5"/>
    </row>
    <row r="7316" spans="1:76" x14ac:dyDescent="0.2">
      <c r="A7316" s="1" t="s">
        <v>22</v>
      </c>
      <c r="B7316" s="1" t="s">
        <v>809</v>
      </c>
      <c r="C7316" s="1" t="s">
        <v>1041</v>
      </c>
      <c r="D7316" s="1" t="s">
        <v>777</v>
      </c>
      <c r="E7316" s="1" t="s">
        <v>2</v>
      </c>
      <c r="F7316" s="1" t="s">
        <v>1135</v>
      </c>
      <c r="G7316" s="1" t="s">
        <v>73</v>
      </c>
      <c r="H7316" s="8"/>
      <c r="I7316" s="8">
        <v>2015</v>
      </c>
      <c r="J7316" s="1" t="s">
        <v>768</v>
      </c>
      <c r="K7316" s="8">
        <v>700</v>
      </c>
      <c r="L7316" s="10">
        <f>K7316/ VLOOKUP(A7316,Indicators!$B$1:$V$7,21,FALSE)</f>
        <v>4.1013862685587723</v>
      </c>
      <c r="M7316" s="11"/>
      <c r="N7316" s="11"/>
      <c r="O7316" s="11"/>
      <c r="P7316" s="11"/>
      <c r="Q7316" s="8" t="str">
        <f t="shared" si="0"/>
        <v/>
      </c>
      <c r="R7316" s="1" t="s">
        <v>271</v>
      </c>
      <c r="S7316" s="1" t="s">
        <v>55</v>
      </c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11"/>
      <c r="AG7316" s="11"/>
      <c r="AH7316" s="11"/>
      <c r="AI7316" s="11"/>
      <c r="AJ7316" s="11"/>
      <c r="AK7316" s="11"/>
      <c r="AL7316" s="11"/>
      <c r="AM7316" s="5"/>
      <c r="AN7316" s="5"/>
      <c r="AO7316" s="5"/>
      <c r="AP7316" s="5"/>
      <c r="AQ7316" s="5"/>
      <c r="AR7316" s="5"/>
      <c r="AS7316" s="5"/>
      <c r="AT7316" s="5"/>
      <c r="AU7316" s="5"/>
      <c r="AV7316" s="5"/>
      <c r="AW7316" s="5"/>
      <c r="AX7316" s="5"/>
      <c r="AY7316" s="5"/>
      <c r="AZ7316" s="5"/>
      <c r="BA7316" s="5"/>
      <c r="BB7316" s="5"/>
      <c r="BC7316" s="5"/>
      <c r="BD7316" s="5"/>
      <c r="BE7316" s="5"/>
      <c r="BF7316" s="5"/>
      <c r="BG7316" s="5"/>
      <c r="BH7316" s="5"/>
      <c r="BI7316" s="5"/>
      <c r="BJ7316" s="5"/>
      <c r="BK7316" s="5"/>
      <c r="BL7316" s="5"/>
      <c r="BM7316" s="5"/>
      <c r="BN7316" s="5"/>
      <c r="BO7316" s="5"/>
      <c r="BP7316" s="5"/>
      <c r="BQ7316" s="5"/>
      <c r="BR7316" s="5"/>
      <c r="BS7316" s="5"/>
      <c r="BT7316" s="5"/>
      <c r="BU7316" s="5"/>
      <c r="BV7316" s="5"/>
      <c r="BW7316" s="5"/>
      <c r="BX7316" s="5"/>
    </row>
    <row r="7317" spans="1:76" x14ac:dyDescent="0.2">
      <c r="A7317" s="1" t="s">
        <v>22</v>
      </c>
      <c r="B7317" s="1" t="s">
        <v>809</v>
      </c>
      <c r="C7317" s="1" t="s">
        <v>878</v>
      </c>
      <c r="D7317" s="1" t="s">
        <v>777</v>
      </c>
      <c r="E7317" s="1" t="s">
        <v>2</v>
      </c>
      <c r="F7317" s="1" t="s">
        <v>1135</v>
      </c>
      <c r="G7317" s="1" t="s">
        <v>73</v>
      </c>
      <c r="H7317" s="8"/>
      <c r="I7317" s="8">
        <v>2015</v>
      </c>
      <c r="J7317" s="1" t="s">
        <v>768</v>
      </c>
      <c r="K7317" s="8">
        <v>900</v>
      </c>
      <c r="L7317" s="10">
        <f>K7317/ VLOOKUP(A7317,Indicators!$B$1:$V$7,21,FALSE)</f>
        <v>5.2732109167184218</v>
      </c>
      <c r="M7317" s="11"/>
      <c r="N7317" s="11"/>
      <c r="O7317" s="11"/>
      <c r="P7317" s="11"/>
      <c r="Q7317" s="8" t="str">
        <f t="shared" si="0"/>
        <v/>
      </c>
      <c r="R7317" s="1" t="s">
        <v>95</v>
      </c>
      <c r="S7317" s="1" t="s">
        <v>66</v>
      </c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  <c r="AF7317" s="11"/>
      <c r="AG7317" s="11"/>
      <c r="AH7317" s="11"/>
      <c r="AI7317" s="11"/>
      <c r="AJ7317" s="11"/>
      <c r="AK7317" s="11"/>
      <c r="AL7317" s="11"/>
      <c r="AM7317" s="5"/>
      <c r="AN7317" s="5"/>
      <c r="AO7317" s="5"/>
      <c r="AP7317" s="5"/>
      <c r="AQ7317" s="5"/>
      <c r="AR7317" s="5"/>
      <c r="AS7317" s="5"/>
      <c r="AT7317" s="5"/>
      <c r="AU7317" s="5"/>
      <c r="AV7317" s="5"/>
      <c r="AW7317" s="5"/>
      <c r="AX7317" s="5"/>
      <c r="AY7317" s="5"/>
      <c r="AZ7317" s="5"/>
      <c r="BA7317" s="5"/>
      <c r="BB7317" s="5"/>
      <c r="BC7317" s="5"/>
      <c r="BD7317" s="5"/>
      <c r="BE7317" s="5"/>
      <c r="BF7317" s="5"/>
      <c r="BG7317" s="5"/>
      <c r="BH7317" s="5"/>
      <c r="BI7317" s="5"/>
      <c r="BJ7317" s="5"/>
      <c r="BK7317" s="5"/>
      <c r="BL7317" s="5"/>
      <c r="BM7317" s="5"/>
      <c r="BN7317" s="5"/>
      <c r="BO7317" s="5"/>
      <c r="BP7317" s="5"/>
      <c r="BQ7317" s="5"/>
      <c r="BR7317" s="5"/>
      <c r="BS7317" s="5"/>
      <c r="BT7317" s="5"/>
      <c r="BU7317" s="5"/>
      <c r="BV7317" s="5"/>
      <c r="BW7317" s="5"/>
      <c r="BX7317" s="5"/>
    </row>
    <row r="7318" spans="1:76" x14ac:dyDescent="0.2">
      <c r="A7318" s="1" t="s">
        <v>22</v>
      </c>
      <c r="B7318" s="1" t="s">
        <v>809</v>
      </c>
      <c r="C7318" s="1" t="s">
        <v>817</v>
      </c>
      <c r="D7318" s="1" t="s">
        <v>777</v>
      </c>
      <c r="E7318" s="1" t="s">
        <v>2</v>
      </c>
      <c r="F7318" s="1" t="s">
        <v>1135</v>
      </c>
      <c r="G7318" s="1" t="s">
        <v>73</v>
      </c>
      <c r="H7318" s="8"/>
      <c r="I7318" s="8">
        <v>2015</v>
      </c>
      <c r="J7318" s="1" t="s">
        <v>768</v>
      </c>
      <c r="K7318" s="9">
        <v>1000</v>
      </c>
      <c r="L7318" s="10">
        <f>K7318/ VLOOKUP(A7318,Indicators!$B$1:$V$7,21,FALSE)</f>
        <v>5.8591232407982465</v>
      </c>
      <c r="M7318" s="11"/>
      <c r="N7318" s="11"/>
      <c r="O7318" s="11"/>
      <c r="P7318" s="11"/>
      <c r="Q7318" s="8" t="str">
        <f t="shared" si="0"/>
        <v/>
      </c>
      <c r="R7318" s="1" t="s">
        <v>271</v>
      </c>
      <c r="S7318" s="1" t="s">
        <v>55</v>
      </c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  <c r="AF7318" s="11"/>
      <c r="AG7318" s="11"/>
      <c r="AH7318" s="11"/>
      <c r="AI7318" s="11"/>
      <c r="AJ7318" s="11"/>
      <c r="AK7318" s="11"/>
      <c r="AL7318" s="11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5"/>
      <c r="AX7318" s="5"/>
      <c r="AY7318" s="5"/>
      <c r="AZ7318" s="5"/>
      <c r="BA7318" s="5"/>
      <c r="BB7318" s="5"/>
      <c r="BC7318" s="5"/>
      <c r="BD7318" s="5"/>
      <c r="BE7318" s="5"/>
      <c r="BF7318" s="5"/>
      <c r="BG7318" s="5"/>
      <c r="BH7318" s="5"/>
      <c r="BI7318" s="5"/>
      <c r="BJ7318" s="5"/>
      <c r="BK7318" s="5"/>
      <c r="BL7318" s="5"/>
      <c r="BM7318" s="5"/>
      <c r="BN7318" s="5"/>
      <c r="BO7318" s="5"/>
      <c r="BP7318" s="5"/>
      <c r="BQ7318" s="5"/>
      <c r="BR7318" s="5"/>
      <c r="BS7318" s="5"/>
      <c r="BT7318" s="5"/>
      <c r="BU7318" s="5"/>
      <c r="BV7318" s="5"/>
      <c r="BW7318" s="5"/>
      <c r="BX7318" s="5"/>
    </row>
    <row r="7319" spans="1:76" x14ac:dyDescent="0.2">
      <c r="A7319" s="1" t="s">
        <v>22</v>
      </c>
      <c r="B7319" s="1" t="s">
        <v>809</v>
      </c>
      <c r="C7319" s="1" t="s">
        <v>962</v>
      </c>
      <c r="D7319" s="1" t="s">
        <v>777</v>
      </c>
      <c r="E7319" s="1" t="s">
        <v>2</v>
      </c>
      <c r="F7319" s="1" t="s">
        <v>1135</v>
      </c>
      <c r="G7319" s="1" t="s">
        <v>73</v>
      </c>
      <c r="H7319" s="8"/>
      <c r="I7319" s="8">
        <v>2015</v>
      </c>
      <c r="J7319" s="1" t="s">
        <v>768</v>
      </c>
      <c r="K7319" s="9">
        <v>1000</v>
      </c>
      <c r="L7319" s="10">
        <f>K7319/ VLOOKUP(A7319,Indicators!$B$1:$V$7,21,FALSE)</f>
        <v>5.8591232407982465</v>
      </c>
      <c r="M7319" s="11"/>
      <c r="N7319" s="11"/>
      <c r="O7319" s="11"/>
      <c r="P7319" s="11"/>
      <c r="Q7319" s="8" t="str">
        <f t="shared" si="0"/>
        <v/>
      </c>
      <c r="R7319" s="1" t="s">
        <v>271</v>
      </c>
      <c r="S7319" s="1" t="s">
        <v>55</v>
      </c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  <c r="AF7319" s="11"/>
      <c r="AG7319" s="11"/>
      <c r="AH7319" s="11"/>
      <c r="AI7319" s="11"/>
      <c r="AJ7319" s="11"/>
      <c r="AK7319" s="11"/>
      <c r="AL7319" s="11"/>
      <c r="AM7319" s="5"/>
      <c r="AN7319" s="5"/>
      <c r="AO7319" s="5"/>
      <c r="AP7319" s="5"/>
      <c r="AQ7319" s="5"/>
      <c r="AR7319" s="5"/>
      <c r="AS7319" s="5"/>
      <c r="AT7319" s="5"/>
      <c r="AU7319" s="5"/>
      <c r="AV7319" s="5"/>
      <c r="AW7319" s="5"/>
      <c r="AX7319" s="5"/>
      <c r="AY7319" s="5"/>
      <c r="AZ7319" s="5"/>
      <c r="BA7319" s="5"/>
      <c r="BB7319" s="5"/>
      <c r="BC7319" s="5"/>
      <c r="BD7319" s="5"/>
      <c r="BE7319" s="5"/>
      <c r="BF7319" s="5"/>
      <c r="BG7319" s="5"/>
      <c r="BH7319" s="5"/>
      <c r="BI7319" s="5"/>
      <c r="BJ7319" s="5"/>
      <c r="BK7319" s="5"/>
      <c r="BL7319" s="5"/>
      <c r="BM7319" s="5"/>
      <c r="BN7319" s="5"/>
      <c r="BO7319" s="5"/>
      <c r="BP7319" s="5"/>
      <c r="BQ7319" s="5"/>
      <c r="BR7319" s="5"/>
      <c r="BS7319" s="5"/>
      <c r="BT7319" s="5"/>
      <c r="BU7319" s="5"/>
      <c r="BV7319" s="5"/>
      <c r="BW7319" s="5"/>
      <c r="BX7319" s="5"/>
    </row>
    <row r="7320" spans="1:76" x14ac:dyDescent="0.2">
      <c r="A7320" s="1" t="s">
        <v>22</v>
      </c>
      <c r="B7320" s="1" t="s">
        <v>809</v>
      </c>
      <c r="C7320" s="1" t="s">
        <v>963</v>
      </c>
      <c r="D7320" s="1" t="s">
        <v>777</v>
      </c>
      <c r="E7320" s="1" t="s">
        <v>2</v>
      </c>
      <c r="F7320" s="1" t="s">
        <v>1135</v>
      </c>
      <c r="G7320" s="1" t="s">
        <v>73</v>
      </c>
      <c r="H7320" s="8"/>
      <c r="I7320" s="8">
        <v>2015</v>
      </c>
      <c r="J7320" s="1" t="s">
        <v>768</v>
      </c>
      <c r="K7320" s="9">
        <v>1200</v>
      </c>
      <c r="L7320" s="10">
        <f>K7320/ VLOOKUP(A7320,Indicators!$B$1:$V$7,21,FALSE)</f>
        <v>7.030947888957896</v>
      </c>
      <c r="M7320" s="11"/>
      <c r="N7320" s="11"/>
      <c r="O7320" s="11"/>
      <c r="P7320" s="11"/>
      <c r="Q7320" s="8" t="str">
        <f t="shared" si="0"/>
        <v/>
      </c>
      <c r="R7320" s="1" t="s">
        <v>109</v>
      </c>
      <c r="S7320" s="1" t="s">
        <v>35</v>
      </c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11"/>
      <c r="AG7320" s="11"/>
      <c r="AH7320" s="11"/>
      <c r="AI7320" s="11"/>
      <c r="AJ7320" s="11"/>
      <c r="AK7320" s="11"/>
      <c r="AL7320" s="11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5"/>
      <c r="AX7320" s="5"/>
      <c r="AY7320" s="5"/>
      <c r="AZ7320" s="5"/>
      <c r="BA7320" s="5"/>
      <c r="BB7320" s="5"/>
      <c r="BC7320" s="5"/>
      <c r="BD7320" s="5"/>
      <c r="BE7320" s="5"/>
      <c r="BF7320" s="5"/>
      <c r="BG7320" s="5"/>
      <c r="BH7320" s="5"/>
      <c r="BI7320" s="5"/>
      <c r="BJ7320" s="5"/>
      <c r="BK7320" s="5"/>
      <c r="BL7320" s="5"/>
      <c r="BM7320" s="5"/>
      <c r="BN7320" s="5"/>
      <c r="BO7320" s="5"/>
      <c r="BP7320" s="5"/>
      <c r="BQ7320" s="5"/>
      <c r="BR7320" s="5"/>
      <c r="BS7320" s="5"/>
      <c r="BT7320" s="5"/>
      <c r="BU7320" s="5"/>
      <c r="BV7320" s="5"/>
      <c r="BW7320" s="5"/>
      <c r="BX7320" s="5"/>
    </row>
    <row r="7321" spans="1:76" x14ac:dyDescent="0.2">
      <c r="A7321" s="1" t="s">
        <v>22</v>
      </c>
      <c r="B7321" s="1" t="s">
        <v>809</v>
      </c>
      <c r="C7321" s="1" t="s">
        <v>814</v>
      </c>
      <c r="D7321" s="1" t="s">
        <v>777</v>
      </c>
      <c r="E7321" s="1" t="s">
        <v>2</v>
      </c>
      <c r="F7321" s="1" t="s">
        <v>1135</v>
      </c>
      <c r="G7321" s="1" t="s">
        <v>73</v>
      </c>
      <c r="H7321" s="8"/>
      <c r="I7321" s="8">
        <v>2015</v>
      </c>
      <c r="J7321" s="1" t="s">
        <v>768</v>
      </c>
      <c r="K7321" s="9">
        <v>1200</v>
      </c>
      <c r="L7321" s="10">
        <f>K7321/ VLOOKUP(A7321,Indicators!$B$1:$V$7,21,FALSE)</f>
        <v>7.030947888957896</v>
      </c>
      <c r="M7321" s="11"/>
      <c r="N7321" s="11"/>
      <c r="O7321" s="11"/>
      <c r="P7321" s="11"/>
      <c r="Q7321" s="8" t="str">
        <f t="shared" si="0"/>
        <v/>
      </c>
      <c r="R7321" s="1" t="s">
        <v>271</v>
      </c>
      <c r="S7321" s="1" t="s">
        <v>55</v>
      </c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  <c r="AF7321" s="11"/>
      <c r="AG7321" s="11"/>
      <c r="AH7321" s="11"/>
      <c r="AI7321" s="11"/>
      <c r="AJ7321" s="11"/>
      <c r="AK7321" s="11"/>
      <c r="AL7321" s="11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C7321" s="5"/>
      <c r="BD7321" s="5"/>
      <c r="BE7321" s="5"/>
      <c r="BF7321" s="5"/>
      <c r="BG7321" s="5"/>
      <c r="BH7321" s="5"/>
      <c r="BI7321" s="5"/>
      <c r="BJ7321" s="5"/>
      <c r="BK7321" s="5"/>
      <c r="BL7321" s="5"/>
      <c r="BM7321" s="5"/>
      <c r="BN7321" s="5"/>
      <c r="BO7321" s="5"/>
      <c r="BP7321" s="5"/>
      <c r="BQ7321" s="5"/>
      <c r="BR7321" s="5"/>
      <c r="BS7321" s="5"/>
      <c r="BT7321" s="5"/>
      <c r="BU7321" s="5"/>
      <c r="BV7321" s="5"/>
      <c r="BW7321" s="5"/>
      <c r="BX7321" s="5"/>
    </row>
    <row r="7322" spans="1:76" x14ac:dyDescent="0.2">
      <c r="A7322" s="1" t="s">
        <v>22</v>
      </c>
      <c r="B7322" s="1" t="s">
        <v>809</v>
      </c>
      <c r="C7322" s="1" t="s">
        <v>812</v>
      </c>
      <c r="D7322" s="1" t="s">
        <v>777</v>
      </c>
      <c r="E7322" s="1" t="s">
        <v>2</v>
      </c>
      <c r="F7322" s="1" t="s">
        <v>1135</v>
      </c>
      <c r="G7322" s="1" t="s">
        <v>73</v>
      </c>
      <c r="H7322" s="8"/>
      <c r="I7322" s="8">
        <v>2015</v>
      </c>
      <c r="J7322" s="1" t="s">
        <v>768</v>
      </c>
      <c r="K7322" s="9">
        <v>1350</v>
      </c>
      <c r="L7322" s="10">
        <f>K7322/ VLOOKUP(A7322,Indicators!$B$1:$V$7,21,FALSE)</f>
        <v>7.9098163750776331</v>
      </c>
      <c r="M7322" s="11"/>
      <c r="N7322" s="11"/>
      <c r="O7322" s="11"/>
      <c r="P7322" s="11"/>
      <c r="Q7322" s="8" t="str">
        <f t="shared" si="0"/>
        <v/>
      </c>
      <c r="R7322" s="1" t="s">
        <v>94</v>
      </c>
      <c r="S7322" s="1" t="s">
        <v>88</v>
      </c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  <c r="AF7322" s="11"/>
      <c r="AG7322" s="11"/>
      <c r="AH7322" s="11"/>
      <c r="AI7322" s="11"/>
      <c r="AJ7322" s="11"/>
      <c r="AK7322" s="11"/>
      <c r="AL7322" s="11"/>
      <c r="AM7322" s="5"/>
      <c r="AN7322" s="5"/>
      <c r="AO7322" s="5"/>
      <c r="AP7322" s="5"/>
      <c r="AQ7322" s="5"/>
      <c r="AR7322" s="5"/>
      <c r="AS7322" s="5"/>
      <c r="AT7322" s="5"/>
      <c r="AU7322" s="5"/>
      <c r="AV7322" s="5"/>
      <c r="AW7322" s="5"/>
      <c r="AX7322" s="5"/>
      <c r="AY7322" s="5"/>
      <c r="AZ7322" s="5"/>
      <c r="BA7322" s="5"/>
      <c r="BB7322" s="5"/>
      <c r="BC7322" s="5"/>
      <c r="BD7322" s="5"/>
      <c r="BE7322" s="5"/>
      <c r="BF7322" s="5"/>
      <c r="BG7322" s="5"/>
      <c r="BH7322" s="5"/>
      <c r="BI7322" s="5"/>
      <c r="BJ7322" s="5"/>
      <c r="BK7322" s="5"/>
      <c r="BL7322" s="5"/>
      <c r="BM7322" s="5"/>
      <c r="BN7322" s="5"/>
      <c r="BO7322" s="5"/>
      <c r="BP7322" s="5"/>
      <c r="BQ7322" s="5"/>
      <c r="BR7322" s="5"/>
      <c r="BS7322" s="5"/>
      <c r="BT7322" s="5"/>
      <c r="BU7322" s="5"/>
      <c r="BV7322" s="5"/>
      <c r="BW7322" s="5"/>
      <c r="BX7322" s="5"/>
    </row>
    <row r="7323" spans="1:76" x14ac:dyDescent="0.2">
      <c r="A7323" s="1" t="s">
        <v>22</v>
      </c>
      <c r="B7323" s="1" t="s">
        <v>809</v>
      </c>
      <c r="C7323" s="1" t="s">
        <v>1043</v>
      </c>
      <c r="D7323" s="1" t="s">
        <v>777</v>
      </c>
      <c r="E7323" s="1" t="s">
        <v>2</v>
      </c>
      <c r="F7323" s="1" t="s">
        <v>1135</v>
      </c>
      <c r="G7323" s="1" t="s">
        <v>73</v>
      </c>
      <c r="H7323" s="8"/>
      <c r="I7323" s="8">
        <v>2015</v>
      </c>
      <c r="J7323" s="1" t="s">
        <v>768</v>
      </c>
      <c r="K7323" s="9">
        <v>1460</v>
      </c>
      <c r="L7323" s="10">
        <f>K7323/ VLOOKUP(A7323,Indicators!$B$1:$V$7,21,FALSE)</f>
        <v>8.5543199315654395</v>
      </c>
      <c r="M7323" s="11"/>
      <c r="N7323" s="11"/>
      <c r="O7323" s="11"/>
      <c r="P7323" s="11"/>
      <c r="Q7323" s="8" t="str">
        <f t="shared" si="0"/>
        <v/>
      </c>
      <c r="R7323" s="1" t="s">
        <v>94</v>
      </c>
      <c r="S7323" s="1" t="s">
        <v>41</v>
      </c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  <c r="AF7323" s="11"/>
      <c r="AG7323" s="11"/>
      <c r="AH7323" s="11"/>
      <c r="AI7323" s="11"/>
      <c r="AJ7323" s="11"/>
      <c r="AK7323" s="11"/>
      <c r="AL7323" s="11"/>
      <c r="AM7323" s="5"/>
      <c r="AN7323" s="5"/>
      <c r="AO7323" s="5"/>
      <c r="AP7323" s="5"/>
      <c r="AQ7323" s="5"/>
      <c r="AR7323" s="5"/>
      <c r="AS7323" s="5"/>
      <c r="AT7323" s="5"/>
      <c r="AU7323" s="5"/>
      <c r="AV7323" s="5"/>
      <c r="AW7323" s="5"/>
      <c r="AX7323" s="5"/>
      <c r="AY7323" s="5"/>
      <c r="AZ7323" s="5"/>
      <c r="BA7323" s="5"/>
      <c r="BB7323" s="5"/>
      <c r="BC7323" s="5"/>
      <c r="BD7323" s="5"/>
      <c r="BE7323" s="5"/>
      <c r="BF7323" s="5"/>
      <c r="BG7323" s="5"/>
      <c r="BH7323" s="5"/>
      <c r="BI7323" s="5"/>
      <c r="BJ7323" s="5"/>
      <c r="BK7323" s="5"/>
      <c r="BL7323" s="5"/>
      <c r="BM7323" s="5"/>
      <c r="BN7323" s="5"/>
      <c r="BO7323" s="5"/>
      <c r="BP7323" s="5"/>
      <c r="BQ7323" s="5"/>
      <c r="BR7323" s="5"/>
      <c r="BS7323" s="5"/>
      <c r="BT7323" s="5"/>
      <c r="BU7323" s="5"/>
      <c r="BV7323" s="5"/>
      <c r="BW7323" s="5"/>
      <c r="BX7323" s="5"/>
    </row>
    <row r="7324" spans="1:76" x14ac:dyDescent="0.2">
      <c r="A7324" s="1" t="s">
        <v>22</v>
      </c>
      <c r="B7324" s="1" t="s">
        <v>809</v>
      </c>
      <c r="C7324" s="1" t="s">
        <v>811</v>
      </c>
      <c r="D7324" s="1" t="s">
        <v>777</v>
      </c>
      <c r="E7324" s="1" t="s">
        <v>2</v>
      </c>
      <c r="F7324" s="1" t="s">
        <v>1135</v>
      </c>
      <c r="G7324" s="1" t="s">
        <v>73</v>
      </c>
      <c r="H7324" s="8"/>
      <c r="I7324" s="8">
        <v>2015</v>
      </c>
      <c r="J7324" s="1" t="s">
        <v>768</v>
      </c>
      <c r="K7324" s="9">
        <v>1500</v>
      </c>
      <c r="L7324" s="10">
        <f>K7324/ VLOOKUP(A7324,Indicators!$B$1:$V$7,21,FALSE)</f>
        <v>8.7886848611973694</v>
      </c>
      <c r="M7324" s="11"/>
      <c r="N7324" s="11"/>
      <c r="O7324" s="11"/>
      <c r="P7324" s="11"/>
      <c r="Q7324" s="8" t="str">
        <f t="shared" si="0"/>
        <v/>
      </c>
      <c r="R7324" s="1" t="s">
        <v>94</v>
      </c>
      <c r="S7324" s="1" t="s">
        <v>88</v>
      </c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/>
      <c r="AK7324" s="11"/>
      <c r="AL7324" s="11"/>
      <c r="AM7324" s="5"/>
      <c r="AN7324" s="5"/>
      <c r="AO7324" s="5"/>
      <c r="AP7324" s="5"/>
      <c r="AQ7324" s="5"/>
      <c r="AR7324" s="5"/>
      <c r="AS7324" s="5"/>
      <c r="AT7324" s="5"/>
      <c r="AU7324" s="5"/>
      <c r="AV7324" s="5"/>
      <c r="AW7324" s="5"/>
      <c r="AX7324" s="5"/>
      <c r="AY7324" s="5"/>
      <c r="AZ7324" s="5"/>
      <c r="BA7324" s="5"/>
      <c r="BB7324" s="5"/>
      <c r="BC7324" s="5"/>
      <c r="BD7324" s="5"/>
      <c r="BE7324" s="5"/>
      <c r="BF7324" s="5"/>
      <c r="BG7324" s="5"/>
      <c r="BH7324" s="5"/>
      <c r="BI7324" s="5"/>
      <c r="BJ7324" s="5"/>
      <c r="BK7324" s="5"/>
      <c r="BL7324" s="5"/>
      <c r="BM7324" s="5"/>
      <c r="BN7324" s="5"/>
      <c r="BO7324" s="5"/>
      <c r="BP7324" s="5"/>
      <c r="BQ7324" s="5"/>
      <c r="BR7324" s="5"/>
      <c r="BS7324" s="5"/>
      <c r="BT7324" s="5"/>
      <c r="BU7324" s="5"/>
      <c r="BV7324" s="5"/>
      <c r="BW7324" s="5"/>
      <c r="BX7324" s="5"/>
    </row>
    <row r="7325" spans="1:76" x14ac:dyDescent="0.2">
      <c r="A7325" s="1" t="s">
        <v>22</v>
      </c>
      <c r="B7325" s="1" t="s">
        <v>809</v>
      </c>
      <c r="C7325" s="1" t="s">
        <v>816</v>
      </c>
      <c r="D7325" s="1" t="s">
        <v>777</v>
      </c>
      <c r="E7325" s="1" t="s">
        <v>2</v>
      </c>
      <c r="F7325" s="1" t="s">
        <v>1135</v>
      </c>
      <c r="G7325" s="1" t="s">
        <v>73</v>
      </c>
      <c r="H7325" s="8"/>
      <c r="I7325" s="8">
        <v>2015</v>
      </c>
      <c r="J7325" s="1" t="s">
        <v>768</v>
      </c>
      <c r="K7325" s="9">
        <v>2000</v>
      </c>
      <c r="L7325" s="10">
        <f>K7325/ VLOOKUP(A7325,Indicators!$B$1:$V$7,21,FALSE)</f>
        <v>11.718246481596493</v>
      </c>
      <c r="M7325" s="11"/>
      <c r="N7325" s="11"/>
      <c r="O7325" s="11"/>
      <c r="P7325" s="11"/>
      <c r="Q7325" s="8" t="str">
        <f t="shared" si="0"/>
        <v/>
      </c>
      <c r="R7325" s="1" t="s">
        <v>109</v>
      </c>
      <c r="S7325" s="1" t="s">
        <v>35</v>
      </c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11"/>
      <c r="AG7325" s="11"/>
      <c r="AH7325" s="11"/>
      <c r="AI7325" s="11"/>
      <c r="AJ7325" s="11"/>
      <c r="AK7325" s="11"/>
      <c r="AL7325" s="11"/>
      <c r="AM7325" s="5"/>
      <c r="AN7325" s="5"/>
      <c r="AO7325" s="5"/>
      <c r="AP7325" s="5"/>
      <c r="AQ7325" s="5"/>
      <c r="AR7325" s="5"/>
      <c r="AS7325" s="5"/>
      <c r="AT7325" s="5"/>
      <c r="AU7325" s="5"/>
      <c r="AV7325" s="5"/>
      <c r="AW7325" s="5"/>
      <c r="AX7325" s="5"/>
      <c r="AY7325" s="5"/>
      <c r="AZ7325" s="5"/>
      <c r="BA7325" s="5"/>
      <c r="BB7325" s="5"/>
      <c r="BC7325" s="5"/>
      <c r="BD7325" s="5"/>
      <c r="BE7325" s="5"/>
      <c r="BF7325" s="5"/>
      <c r="BG7325" s="5"/>
      <c r="BH7325" s="5"/>
      <c r="BI7325" s="5"/>
      <c r="BJ7325" s="5"/>
      <c r="BK7325" s="5"/>
      <c r="BL7325" s="5"/>
      <c r="BM7325" s="5"/>
      <c r="BN7325" s="5"/>
      <c r="BO7325" s="5"/>
      <c r="BP7325" s="5"/>
      <c r="BQ7325" s="5"/>
      <c r="BR7325" s="5"/>
      <c r="BS7325" s="5"/>
      <c r="BT7325" s="5"/>
      <c r="BU7325" s="5"/>
      <c r="BV7325" s="5"/>
      <c r="BW7325" s="5"/>
      <c r="BX7325" s="5"/>
    </row>
    <row r="7326" spans="1:76" x14ac:dyDescent="0.2">
      <c r="A7326" s="1" t="s">
        <v>22</v>
      </c>
      <c r="B7326" s="1" t="s">
        <v>809</v>
      </c>
      <c r="C7326" s="1" t="s">
        <v>857</v>
      </c>
      <c r="D7326" s="1" t="s">
        <v>777</v>
      </c>
      <c r="E7326" s="1" t="s">
        <v>2</v>
      </c>
      <c r="F7326" s="1" t="s">
        <v>1135</v>
      </c>
      <c r="G7326" s="1" t="s">
        <v>73</v>
      </c>
      <c r="H7326" s="8"/>
      <c r="I7326" s="8">
        <v>2015</v>
      </c>
      <c r="J7326" s="1" t="s">
        <v>768</v>
      </c>
      <c r="K7326" s="9">
        <v>2500</v>
      </c>
      <c r="L7326" s="10">
        <f>K7326/ VLOOKUP(A7326,Indicators!$B$1:$V$7,21,FALSE)</f>
        <v>14.647808101995617</v>
      </c>
      <c r="M7326" s="11"/>
      <c r="N7326" s="11"/>
      <c r="O7326" s="11"/>
      <c r="P7326" s="11"/>
      <c r="Q7326" s="8" t="str">
        <f t="shared" si="0"/>
        <v/>
      </c>
      <c r="R7326" s="1" t="s">
        <v>95</v>
      </c>
      <c r="S7326" s="1" t="s">
        <v>66</v>
      </c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11"/>
      <c r="AG7326" s="11"/>
      <c r="AH7326" s="11"/>
      <c r="AI7326" s="11"/>
      <c r="AJ7326" s="11"/>
      <c r="AK7326" s="11"/>
      <c r="AL7326" s="11"/>
      <c r="AM7326" s="5"/>
      <c r="AN7326" s="5"/>
      <c r="AO7326" s="5"/>
      <c r="AP7326" s="5"/>
      <c r="AQ7326" s="5"/>
      <c r="AR7326" s="5"/>
      <c r="AS7326" s="5"/>
      <c r="AT7326" s="5"/>
      <c r="AU7326" s="5"/>
      <c r="AV7326" s="5"/>
      <c r="AW7326" s="5"/>
      <c r="AX7326" s="5"/>
      <c r="AY7326" s="5"/>
      <c r="AZ7326" s="5"/>
      <c r="BA7326" s="5"/>
      <c r="BB7326" s="5"/>
      <c r="BC7326" s="5"/>
      <c r="BD7326" s="5"/>
      <c r="BE7326" s="5"/>
      <c r="BF7326" s="5"/>
      <c r="BG7326" s="5"/>
      <c r="BH7326" s="5"/>
      <c r="BI7326" s="5"/>
      <c r="BJ7326" s="5"/>
      <c r="BK7326" s="5"/>
      <c r="BL7326" s="5"/>
      <c r="BM7326" s="5"/>
      <c r="BN7326" s="5"/>
      <c r="BO7326" s="5"/>
      <c r="BP7326" s="5"/>
      <c r="BQ7326" s="5"/>
      <c r="BR7326" s="5"/>
      <c r="BS7326" s="5"/>
      <c r="BT7326" s="5"/>
      <c r="BU7326" s="5"/>
      <c r="BV7326" s="5"/>
      <c r="BW7326" s="5"/>
      <c r="BX7326" s="5"/>
    </row>
    <row r="7327" spans="1:76" x14ac:dyDescent="0.2">
      <c r="A7327" s="1" t="s">
        <v>22</v>
      </c>
      <c r="B7327" s="1" t="s">
        <v>809</v>
      </c>
      <c r="C7327" s="1" t="s">
        <v>813</v>
      </c>
      <c r="D7327" s="1" t="s">
        <v>777</v>
      </c>
      <c r="E7327" s="1" t="s">
        <v>2</v>
      </c>
      <c r="F7327" s="1" t="s">
        <v>1135</v>
      </c>
      <c r="G7327" s="1" t="s">
        <v>73</v>
      </c>
      <c r="H7327" s="8"/>
      <c r="I7327" s="8">
        <v>2015</v>
      </c>
      <c r="J7327" s="1" t="s">
        <v>768</v>
      </c>
      <c r="K7327" s="9">
        <v>3000</v>
      </c>
      <c r="L7327" s="10">
        <f>K7327/ VLOOKUP(A7327,Indicators!$B$1:$V$7,21,FALSE)</f>
        <v>17.577369722394739</v>
      </c>
      <c r="M7327" s="11"/>
      <c r="N7327" s="11"/>
      <c r="O7327" s="11"/>
      <c r="P7327" s="11"/>
      <c r="Q7327" s="8" t="str">
        <f t="shared" si="0"/>
        <v/>
      </c>
      <c r="R7327" s="1" t="s">
        <v>271</v>
      </c>
      <c r="S7327" s="1" t="s">
        <v>55</v>
      </c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11"/>
      <c r="AG7327" s="11"/>
      <c r="AH7327" s="11"/>
      <c r="AI7327" s="11"/>
      <c r="AJ7327" s="11"/>
      <c r="AK7327" s="11"/>
      <c r="AL7327" s="11"/>
      <c r="AM7327" s="5"/>
      <c r="AN7327" s="5"/>
      <c r="AO7327" s="5"/>
      <c r="AP7327" s="5"/>
      <c r="AQ7327" s="5"/>
      <c r="AR7327" s="5"/>
      <c r="AS7327" s="5"/>
      <c r="AT7327" s="5"/>
      <c r="AU7327" s="5"/>
      <c r="AV7327" s="5"/>
      <c r="AW7327" s="5"/>
      <c r="AX7327" s="5"/>
      <c r="AY7327" s="5"/>
      <c r="AZ7327" s="5"/>
      <c r="BA7327" s="5"/>
      <c r="BB7327" s="5"/>
      <c r="BC7327" s="5"/>
      <c r="BD7327" s="5"/>
      <c r="BE7327" s="5"/>
      <c r="BF7327" s="5"/>
      <c r="BG7327" s="5"/>
      <c r="BH7327" s="5"/>
      <c r="BI7327" s="5"/>
      <c r="BJ7327" s="5"/>
      <c r="BK7327" s="5"/>
      <c r="BL7327" s="5"/>
      <c r="BM7327" s="5"/>
      <c r="BN7327" s="5"/>
      <c r="BO7327" s="5"/>
      <c r="BP7327" s="5"/>
      <c r="BQ7327" s="5"/>
      <c r="BR7327" s="5"/>
      <c r="BS7327" s="5"/>
      <c r="BT7327" s="5"/>
      <c r="BU7327" s="5"/>
      <c r="BV7327" s="5"/>
      <c r="BW7327" s="5"/>
      <c r="BX7327" s="5"/>
    </row>
    <row r="7328" spans="1:76" x14ac:dyDescent="0.2">
      <c r="A7328" s="1" t="s">
        <v>22</v>
      </c>
      <c r="B7328" s="1" t="s">
        <v>809</v>
      </c>
      <c r="C7328" s="1" t="s">
        <v>818</v>
      </c>
      <c r="D7328" s="1" t="s">
        <v>777</v>
      </c>
      <c r="E7328" s="1" t="s">
        <v>2</v>
      </c>
      <c r="F7328" s="1" t="s">
        <v>1135</v>
      </c>
      <c r="G7328" s="1" t="s">
        <v>73</v>
      </c>
      <c r="H7328" s="8"/>
      <c r="I7328" s="8">
        <v>2015</v>
      </c>
      <c r="J7328" s="1" t="s">
        <v>768</v>
      </c>
      <c r="K7328" s="9">
        <v>3000</v>
      </c>
      <c r="L7328" s="10">
        <f>K7328/ VLOOKUP(A7328,Indicators!$B$1:$V$7,21,FALSE)</f>
        <v>17.577369722394739</v>
      </c>
      <c r="M7328" s="11"/>
      <c r="N7328" s="11"/>
      <c r="O7328" s="11"/>
      <c r="P7328" s="11"/>
      <c r="Q7328" s="8" t="str">
        <f t="shared" si="0"/>
        <v/>
      </c>
      <c r="R7328" s="1" t="s">
        <v>94</v>
      </c>
      <c r="S7328" s="1" t="s">
        <v>88</v>
      </c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11"/>
      <c r="AG7328" s="11"/>
      <c r="AH7328" s="11"/>
      <c r="AI7328" s="11"/>
      <c r="AJ7328" s="11"/>
      <c r="AK7328" s="11"/>
      <c r="AL7328" s="11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C7328" s="5"/>
      <c r="BD7328" s="5"/>
      <c r="BE7328" s="5"/>
      <c r="BF7328" s="5"/>
      <c r="BG7328" s="5"/>
      <c r="BH7328" s="5"/>
      <c r="BI7328" s="5"/>
      <c r="BJ7328" s="5"/>
      <c r="BK7328" s="5"/>
      <c r="BL7328" s="5"/>
      <c r="BM7328" s="5"/>
      <c r="BN7328" s="5"/>
      <c r="BO7328" s="5"/>
      <c r="BP7328" s="5"/>
      <c r="BQ7328" s="5"/>
      <c r="BR7328" s="5"/>
      <c r="BS7328" s="5"/>
      <c r="BT7328" s="5"/>
      <c r="BU7328" s="5"/>
      <c r="BV7328" s="5"/>
      <c r="BW7328" s="5"/>
      <c r="BX7328" s="5"/>
    </row>
    <row r="7329" spans="1:76" x14ac:dyDescent="0.2">
      <c r="A7329" s="1" t="s">
        <v>22</v>
      </c>
      <c r="B7329" s="1" t="s">
        <v>809</v>
      </c>
      <c r="C7329" s="1" t="s">
        <v>815</v>
      </c>
      <c r="D7329" s="1" t="s">
        <v>777</v>
      </c>
      <c r="E7329" s="1" t="s">
        <v>2</v>
      </c>
      <c r="F7329" s="1" t="s">
        <v>1135</v>
      </c>
      <c r="G7329" s="1" t="s">
        <v>73</v>
      </c>
      <c r="H7329" s="8"/>
      <c r="I7329" s="8">
        <v>2015</v>
      </c>
      <c r="J7329" s="1" t="s">
        <v>768</v>
      </c>
      <c r="K7329" s="9">
        <v>3500</v>
      </c>
      <c r="L7329" s="10">
        <f>K7329/ VLOOKUP(A7329,Indicators!$B$1:$V$7,21,FALSE)</f>
        <v>20.506931342793862</v>
      </c>
      <c r="M7329" s="11"/>
      <c r="N7329" s="11"/>
      <c r="O7329" s="11"/>
      <c r="P7329" s="11"/>
      <c r="Q7329" s="8" t="str">
        <f t="shared" si="0"/>
        <v/>
      </c>
      <c r="R7329" s="1" t="s">
        <v>109</v>
      </c>
      <c r="S7329" s="1" t="s">
        <v>35</v>
      </c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1"/>
      <c r="AJ7329" s="11"/>
      <c r="AK7329" s="11"/>
      <c r="AL7329" s="11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5"/>
      <c r="AX7329" s="5"/>
      <c r="AY7329" s="5"/>
      <c r="AZ7329" s="5"/>
      <c r="BA7329" s="5"/>
      <c r="BB7329" s="5"/>
      <c r="BC7329" s="5"/>
      <c r="BD7329" s="5"/>
      <c r="BE7329" s="5"/>
      <c r="BF7329" s="5"/>
      <c r="BG7329" s="5"/>
      <c r="BH7329" s="5"/>
      <c r="BI7329" s="5"/>
      <c r="BJ7329" s="5"/>
      <c r="BK7329" s="5"/>
      <c r="BL7329" s="5"/>
      <c r="BM7329" s="5"/>
      <c r="BN7329" s="5"/>
      <c r="BO7329" s="5"/>
      <c r="BP7329" s="5"/>
      <c r="BQ7329" s="5"/>
      <c r="BR7329" s="5"/>
      <c r="BS7329" s="5"/>
      <c r="BT7329" s="5"/>
      <c r="BU7329" s="5"/>
      <c r="BV7329" s="5"/>
      <c r="BW7329" s="5"/>
      <c r="BX7329" s="5"/>
    </row>
    <row r="7330" spans="1:76" x14ac:dyDescent="0.2">
      <c r="A7330" s="1" t="s">
        <v>22</v>
      </c>
      <c r="B7330" s="1" t="s">
        <v>809</v>
      </c>
      <c r="C7330" s="1" t="s">
        <v>910</v>
      </c>
      <c r="D7330" s="1" t="s">
        <v>777</v>
      </c>
      <c r="E7330" s="1" t="s">
        <v>2</v>
      </c>
      <c r="F7330" s="1" t="s">
        <v>1135</v>
      </c>
      <c r="G7330" s="1" t="s">
        <v>73</v>
      </c>
      <c r="H7330" s="8"/>
      <c r="I7330" s="8">
        <v>2015</v>
      </c>
      <c r="J7330" s="1" t="s">
        <v>768</v>
      </c>
      <c r="K7330" s="9">
        <v>4000</v>
      </c>
      <c r="L7330" s="10">
        <f>K7330/ VLOOKUP(A7330,Indicators!$B$1:$V$7,21,FALSE)</f>
        <v>23.436492963192986</v>
      </c>
      <c r="M7330" s="11"/>
      <c r="N7330" s="11"/>
      <c r="O7330" s="11"/>
      <c r="P7330" s="11"/>
      <c r="Q7330" s="8" t="str">
        <f t="shared" si="0"/>
        <v/>
      </c>
      <c r="R7330" s="1" t="s">
        <v>94</v>
      </c>
      <c r="S7330" s="1" t="s">
        <v>83</v>
      </c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/>
      <c r="AK7330" s="11"/>
      <c r="AL7330" s="11"/>
      <c r="AM7330" s="5"/>
      <c r="AN7330" s="5"/>
      <c r="AO7330" s="5"/>
      <c r="AP7330" s="5"/>
      <c r="AQ7330" s="5"/>
      <c r="AR7330" s="5"/>
      <c r="AS7330" s="5"/>
      <c r="AT7330" s="5"/>
      <c r="AU7330" s="5"/>
      <c r="AV7330" s="5"/>
      <c r="AW7330" s="5"/>
      <c r="AX7330" s="5"/>
      <c r="AY7330" s="5"/>
      <c r="AZ7330" s="5"/>
      <c r="BA7330" s="5"/>
      <c r="BB7330" s="5"/>
      <c r="BC7330" s="5"/>
      <c r="BD7330" s="5"/>
      <c r="BE7330" s="5"/>
      <c r="BF7330" s="5"/>
      <c r="BG7330" s="5"/>
      <c r="BH7330" s="5"/>
      <c r="BI7330" s="5"/>
      <c r="BJ7330" s="5"/>
      <c r="BK7330" s="5"/>
      <c r="BL7330" s="5"/>
      <c r="BM7330" s="5"/>
      <c r="BN7330" s="5"/>
      <c r="BO7330" s="5"/>
      <c r="BP7330" s="5"/>
      <c r="BQ7330" s="5"/>
      <c r="BR7330" s="5"/>
      <c r="BS7330" s="5"/>
      <c r="BT7330" s="5"/>
      <c r="BU7330" s="5"/>
      <c r="BV7330" s="5"/>
      <c r="BW7330" s="5"/>
      <c r="BX7330" s="5"/>
    </row>
    <row r="7331" spans="1:76" x14ac:dyDescent="0.2">
      <c r="A7331" s="1" t="s">
        <v>22</v>
      </c>
      <c r="B7331" s="1" t="s">
        <v>75</v>
      </c>
      <c r="C7331" s="1" t="s">
        <v>821</v>
      </c>
      <c r="D7331" s="1" t="s">
        <v>777</v>
      </c>
      <c r="E7331" s="1" t="s">
        <v>2</v>
      </c>
      <c r="F7331" s="1" t="s">
        <v>1135</v>
      </c>
      <c r="G7331" s="1" t="s">
        <v>73</v>
      </c>
      <c r="H7331" s="8"/>
      <c r="I7331" s="8">
        <v>2015</v>
      </c>
      <c r="J7331" s="1" t="s">
        <v>768</v>
      </c>
      <c r="K7331" s="8">
        <v>500</v>
      </c>
      <c r="L7331" s="10">
        <f>K7331/ VLOOKUP(A7331,Indicators!$B$1:$V$7,21,FALSE)</f>
        <v>2.9295616203991233</v>
      </c>
      <c r="M7331" s="11"/>
      <c r="N7331" s="11"/>
      <c r="O7331" s="11"/>
      <c r="P7331" s="11"/>
      <c r="Q7331" s="8" t="str">
        <f t="shared" si="0"/>
        <v/>
      </c>
      <c r="R7331" s="1" t="s">
        <v>95</v>
      </c>
      <c r="S7331" s="1" t="s">
        <v>75</v>
      </c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  <c r="AF7331" s="11"/>
      <c r="AG7331" s="11"/>
      <c r="AH7331" s="11"/>
      <c r="AI7331" s="11"/>
      <c r="AJ7331" s="11"/>
      <c r="AK7331" s="11"/>
      <c r="AL7331" s="11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C7331" s="5"/>
      <c r="BD7331" s="5"/>
      <c r="BE7331" s="5"/>
      <c r="BF7331" s="5"/>
      <c r="BG7331" s="5"/>
      <c r="BH7331" s="5"/>
      <c r="BI7331" s="5"/>
      <c r="BJ7331" s="5"/>
      <c r="BK7331" s="5"/>
      <c r="BL7331" s="5"/>
      <c r="BM7331" s="5"/>
      <c r="BN7331" s="5"/>
      <c r="BO7331" s="5"/>
      <c r="BP7331" s="5"/>
      <c r="BQ7331" s="5"/>
      <c r="BR7331" s="5"/>
      <c r="BS7331" s="5"/>
      <c r="BT7331" s="5"/>
      <c r="BU7331" s="5"/>
      <c r="BV7331" s="5"/>
      <c r="BW7331" s="5"/>
      <c r="BX7331" s="5"/>
    </row>
    <row r="7332" spans="1:76" x14ac:dyDescent="0.2">
      <c r="A7332" s="1" t="s">
        <v>22</v>
      </c>
      <c r="B7332" s="1" t="s">
        <v>75</v>
      </c>
      <c r="C7332" s="1" t="s">
        <v>820</v>
      </c>
      <c r="D7332" s="1" t="s">
        <v>777</v>
      </c>
      <c r="E7332" s="1" t="s">
        <v>2</v>
      </c>
      <c r="F7332" s="1" t="s">
        <v>1135</v>
      </c>
      <c r="G7332" s="1" t="s">
        <v>73</v>
      </c>
      <c r="H7332" s="8"/>
      <c r="I7332" s="8">
        <v>2015</v>
      </c>
      <c r="J7332" s="1" t="s">
        <v>768</v>
      </c>
      <c r="K7332" s="8">
        <v>500</v>
      </c>
      <c r="L7332" s="10">
        <f>K7332/ VLOOKUP(A7332,Indicators!$B$1:$V$7,21,FALSE)</f>
        <v>2.9295616203991233</v>
      </c>
      <c r="M7332" s="11"/>
      <c r="N7332" s="11"/>
      <c r="O7332" s="11"/>
      <c r="P7332" s="11"/>
      <c r="Q7332" s="8" t="str">
        <f t="shared" si="0"/>
        <v/>
      </c>
      <c r="R7332" s="1" t="s">
        <v>95</v>
      </c>
      <c r="S7332" s="1" t="s">
        <v>75</v>
      </c>
      <c r="T7332" s="11"/>
      <c r="U7332" s="11"/>
      <c r="V7332" s="11"/>
      <c r="W7332" s="11"/>
      <c r="X7332" s="11"/>
      <c r="Y7332" s="11"/>
      <c r="Z7332" s="11"/>
      <c r="AA7332" s="11"/>
      <c r="AB7332" s="11"/>
      <c r="AC7332" s="11"/>
      <c r="AD7332" s="11"/>
      <c r="AE7332" s="11"/>
      <c r="AF7332" s="11"/>
      <c r="AG7332" s="11"/>
      <c r="AH7332" s="11"/>
      <c r="AI7332" s="11"/>
      <c r="AJ7332" s="11"/>
      <c r="AK7332" s="11"/>
      <c r="AL7332" s="11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C7332" s="5"/>
      <c r="BD7332" s="5"/>
      <c r="BE7332" s="5"/>
      <c r="BF7332" s="5"/>
      <c r="BG7332" s="5"/>
      <c r="BH7332" s="5"/>
      <c r="BI7332" s="5"/>
      <c r="BJ7332" s="5"/>
      <c r="BK7332" s="5"/>
      <c r="BL7332" s="5"/>
      <c r="BM7332" s="5"/>
      <c r="BN7332" s="5"/>
      <c r="BO7332" s="5"/>
      <c r="BP7332" s="5"/>
      <c r="BQ7332" s="5"/>
      <c r="BR7332" s="5"/>
      <c r="BS7332" s="5"/>
      <c r="BT7332" s="5"/>
      <c r="BU7332" s="5"/>
      <c r="BV7332" s="5"/>
      <c r="BW7332" s="5"/>
      <c r="BX7332" s="5"/>
    </row>
    <row r="7333" spans="1:76" x14ac:dyDescent="0.2">
      <c r="A7333" s="1" t="s">
        <v>22</v>
      </c>
      <c r="B7333" s="1" t="s">
        <v>75</v>
      </c>
      <c r="C7333" s="1" t="s">
        <v>964</v>
      </c>
      <c r="D7333" s="1" t="s">
        <v>777</v>
      </c>
      <c r="E7333" s="1" t="s">
        <v>2</v>
      </c>
      <c r="F7333" s="1" t="s">
        <v>1135</v>
      </c>
      <c r="G7333" s="1" t="s">
        <v>73</v>
      </c>
      <c r="H7333" s="8"/>
      <c r="I7333" s="8">
        <v>2015</v>
      </c>
      <c r="J7333" s="1" t="s">
        <v>768</v>
      </c>
      <c r="K7333" s="8">
        <v>500</v>
      </c>
      <c r="L7333" s="10">
        <f>K7333/ VLOOKUP(A7333,Indicators!$B$1:$V$7,21,FALSE)</f>
        <v>2.9295616203991233</v>
      </c>
      <c r="M7333" s="11"/>
      <c r="N7333" s="11"/>
      <c r="O7333" s="11"/>
      <c r="P7333" s="11"/>
      <c r="Q7333" s="8" t="str">
        <f t="shared" si="0"/>
        <v/>
      </c>
      <c r="R7333" s="1" t="s">
        <v>95</v>
      </c>
      <c r="S7333" s="1" t="s">
        <v>75</v>
      </c>
      <c r="T7333" s="11"/>
      <c r="U7333" s="11"/>
      <c r="V7333" s="11"/>
      <c r="W7333" s="11"/>
      <c r="X7333" s="11"/>
      <c r="Y7333" s="11"/>
      <c r="Z7333" s="11"/>
      <c r="AA7333" s="11"/>
      <c r="AB7333" s="11"/>
      <c r="AC7333" s="11"/>
      <c r="AD7333" s="11"/>
      <c r="AE7333" s="11"/>
      <c r="AF7333" s="11"/>
      <c r="AG7333" s="11"/>
      <c r="AH7333" s="11"/>
      <c r="AI7333" s="11"/>
      <c r="AJ7333" s="11"/>
      <c r="AK7333" s="11"/>
      <c r="AL7333" s="11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5"/>
      <c r="AX7333" s="5"/>
      <c r="AY7333" s="5"/>
      <c r="AZ7333" s="5"/>
      <c r="BA7333" s="5"/>
      <c r="BB7333" s="5"/>
      <c r="BC7333" s="5"/>
      <c r="BD7333" s="5"/>
      <c r="BE7333" s="5"/>
      <c r="BF7333" s="5"/>
      <c r="BG7333" s="5"/>
      <c r="BH7333" s="5"/>
      <c r="BI7333" s="5"/>
      <c r="BJ7333" s="5"/>
      <c r="BK7333" s="5"/>
      <c r="BL7333" s="5"/>
      <c r="BM7333" s="5"/>
      <c r="BN7333" s="5"/>
      <c r="BO7333" s="5"/>
      <c r="BP7333" s="5"/>
      <c r="BQ7333" s="5"/>
      <c r="BR7333" s="5"/>
      <c r="BS7333" s="5"/>
      <c r="BT7333" s="5"/>
      <c r="BU7333" s="5"/>
      <c r="BV7333" s="5"/>
      <c r="BW7333" s="5"/>
      <c r="BX7333" s="5"/>
    </row>
    <row r="7334" spans="1:76" x14ac:dyDescent="0.2">
      <c r="A7334" s="1" t="s">
        <v>22</v>
      </c>
      <c r="B7334" s="1" t="s">
        <v>75</v>
      </c>
      <c r="C7334" s="1" t="s">
        <v>977</v>
      </c>
      <c r="D7334" s="1" t="s">
        <v>777</v>
      </c>
      <c r="E7334" s="1" t="s">
        <v>2</v>
      </c>
      <c r="F7334" s="1" t="s">
        <v>1135</v>
      </c>
      <c r="G7334" s="1" t="s">
        <v>73</v>
      </c>
      <c r="H7334" s="8"/>
      <c r="I7334" s="8">
        <v>2015</v>
      </c>
      <c r="J7334" s="1" t="s">
        <v>768</v>
      </c>
      <c r="K7334" s="9">
        <v>3200</v>
      </c>
      <c r="L7334" s="10">
        <f>K7334/ VLOOKUP(A7334,Indicators!$B$1:$V$7,21,FALSE)</f>
        <v>18.749194370554388</v>
      </c>
      <c r="M7334" s="11"/>
      <c r="N7334" s="11"/>
      <c r="O7334" s="11"/>
      <c r="P7334" s="11"/>
      <c r="Q7334" s="8" t="str">
        <f t="shared" si="0"/>
        <v/>
      </c>
      <c r="R7334" s="1" t="s">
        <v>95</v>
      </c>
      <c r="S7334" s="1" t="s">
        <v>75</v>
      </c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1"/>
      <c r="AK7334" s="11"/>
      <c r="AL7334" s="11"/>
      <c r="AM7334" s="5"/>
      <c r="AN7334" s="5"/>
      <c r="AO7334" s="5"/>
      <c r="AP7334" s="5"/>
      <c r="AQ7334" s="5"/>
      <c r="AR7334" s="5"/>
      <c r="AS7334" s="5"/>
      <c r="AT7334" s="5"/>
      <c r="AU7334" s="5"/>
      <c r="AV7334" s="5"/>
      <c r="AW7334" s="5"/>
      <c r="AX7334" s="5"/>
      <c r="AY7334" s="5"/>
      <c r="AZ7334" s="5"/>
      <c r="BA7334" s="5"/>
      <c r="BB7334" s="5"/>
      <c r="BC7334" s="5"/>
      <c r="BD7334" s="5"/>
      <c r="BE7334" s="5"/>
      <c r="BF7334" s="5"/>
      <c r="BG7334" s="5"/>
      <c r="BH7334" s="5"/>
      <c r="BI7334" s="5"/>
      <c r="BJ7334" s="5"/>
      <c r="BK7334" s="5"/>
      <c r="BL7334" s="5"/>
      <c r="BM7334" s="5"/>
      <c r="BN7334" s="5"/>
      <c r="BO7334" s="5"/>
      <c r="BP7334" s="5"/>
      <c r="BQ7334" s="5"/>
      <c r="BR7334" s="5"/>
      <c r="BS7334" s="5"/>
      <c r="BT7334" s="5"/>
      <c r="BU7334" s="5"/>
      <c r="BV7334" s="5"/>
      <c r="BW7334" s="5"/>
      <c r="BX7334" s="5"/>
    </row>
    <row r="7335" spans="1:76" x14ac:dyDescent="0.2">
      <c r="A7335" s="1" t="s">
        <v>22</v>
      </c>
      <c r="B7335" s="1" t="s">
        <v>75</v>
      </c>
      <c r="C7335" s="1" t="s">
        <v>862</v>
      </c>
      <c r="D7335" s="1" t="s">
        <v>777</v>
      </c>
      <c r="E7335" s="1" t="s">
        <v>2</v>
      </c>
      <c r="F7335" s="1" t="s">
        <v>1135</v>
      </c>
      <c r="G7335" s="1" t="s">
        <v>73</v>
      </c>
      <c r="H7335" s="8"/>
      <c r="I7335" s="8">
        <v>2015</v>
      </c>
      <c r="J7335" s="1" t="s">
        <v>768</v>
      </c>
      <c r="K7335" s="9">
        <v>6725</v>
      </c>
      <c r="L7335" s="10">
        <f>K7335/ VLOOKUP(A7335,Indicators!$B$1:$V$7,21,FALSE)</f>
        <v>39.402603794368211</v>
      </c>
      <c r="M7335" s="11"/>
      <c r="N7335" s="11"/>
      <c r="O7335" s="11"/>
      <c r="P7335" s="11"/>
      <c r="Q7335" s="8" t="str">
        <f t="shared" si="0"/>
        <v/>
      </c>
      <c r="R7335" s="1" t="s">
        <v>95</v>
      </c>
      <c r="S7335" s="1" t="s">
        <v>75</v>
      </c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11"/>
      <c r="AG7335" s="11"/>
      <c r="AH7335" s="11"/>
      <c r="AI7335" s="11"/>
      <c r="AJ7335" s="11"/>
      <c r="AK7335" s="11"/>
      <c r="AL7335" s="11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C7335" s="5"/>
      <c r="BD7335" s="5"/>
      <c r="BE7335" s="5"/>
      <c r="BF7335" s="5"/>
      <c r="BG7335" s="5"/>
      <c r="BH7335" s="5"/>
      <c r="BI7335" s="5"/>
      <c r="BJ7335" s="5"/>
      <c r="BK7335" s="5"/>
      <c r="BL7335" s="5"/>
      <c r="BM7335" s="5"/>
      <c r="BN7335" s="5"/>
      <c r="BO7335" s="5"/>
      <c r="BP7335" s="5"/>
      <c r="BQ7335" s="5"/>
      <c r="BR7335" s="5"/>
      <c r="BS7335" s="5"/>
      <c r="BT7335" s="5"/>
      <c r="BU7335" s="5"/>
      <c r="BV7335" s="5"/>
      <c r="BW7335" s="5"/>
      <c r="BX7335" s="5"/>
    </row>
    <row r="7336" spans="1:76" x14ac:dyDescent="0.2">
      <c r="A7336" s="1" t="s">
        <v>22</v>
      </c>
      <c r="B7336" s="1" t="s">
        <v>75</v>
      </c>
      <c r="C7336" s="1" t="s">
        <v>955</v>
      </c>
      <c r="D7336" s="1" t="s">
        <v>777</v>
      </c>
      <c r="E7336" s="1" t="s">
        <v>2</v>
      </c>
      <c r="F7336" s="1" t="s">
        <v>1135</v>
      </c>
      <c r="G7336" s="1" t="s">
        <v>73</v>
      </c>
      <c r="H7336" s="8"/>
      <c r="I7336" s="8">
        <v>2015</v>
      </c>
      <c r="J7336" s="1" t="s">
        <v>768</v>
      </c>
      <c r="K7336" s="9">
        <v>43000</v>
      </c>
      <c r="L7336" s="10">
        <f>K7336/ VLOOKUP(A7336,Indicators!$B$1:$V$7,21,FALSE)</f>
        <v>251.9422993543246</v>
      </c>
      <c r="M7336" s="11"/>
      <c r="N7336" s="11"/>
      <c r="O7336" s="11"/>
      <c r="P7336" s="11"/>
      <c r="Q7336" s="8" t="str">
        <f t="shared" si="0"/>
        <v/>
      </c>
      <c r="R7336" s="1" t="s">
        <v>95</v>
      </c>
      <c r="S7336" s="1" t="s">
        <v>75</v>
      </c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11"/>
      <c r="AG7336" s="11"/>
      <c r="AH7336" s="11"/>
      <c r="AI7336" s="11"/>
      <c r="AJ7336" s="11"/>
      <c r="AK7336" s="11"/>
      <c r="AL7336" s="11"/>
      <c r="AM7336" s="5"/>
      <c r="AN7336" s="5"/>
      <c r="AO7336" s="5"/>
      <c r="AP7336" s="5"/>
      <c r="AQ7336" s="5"/>
      <c r="AR7336" s="5"/>
      <c r="AS7336" s="5"/>
      <c r="AT7336" s="5"/>
      <c r="AU7336" s="5"/>
      <c r="AV7336" s="5"/>
      <c r="AW7336" s="5"/>
      <c r="AX7336" s="5"/>
      <c r="AY7336" s="5"/>
      <c r="AZ7336" s="5"/>
      <c r="BA7336" s="5"/>
      <c r="BB7336" s="5"/>
      <c r="BC7336" s="5"/>
      <c r="BD7336" s="5"/>
      <c r="BE7336" s="5"/>
      <c r="BF7336" s="5"/>
      <c r="BG7336" s="5"/>
      <c r="BH7336" s="5"/>
      <c r="BI7336" s="5"/>
      <c r="BJ7336" s="5"/>
      <c r="BK7336" s="5"/>
      <c r="BL7336" s="5"/>
      <c r="BM7336" s="5"/>
      <c r="BN7336" s="5"/>
      <c r="BO7336" s="5"/>
      <c r="BP7336" s="5"/>
      <c r="BQ7336" s="5"/>
      <c r="BR7336" s="5"/>
      <c r="BS7336" s="5"/>
      <c r="BT7336" s="5"/>
      <c r="BU7336" s="5"/>
      <c r="BV7336" s="5"/>
      <c r="BW7336" s="5"/>
      <c r="BX7336" s="5"/>
    </row>
    <row r="7337" spans="1:76" x14ac:dyDescent="0.2">
      <c r="A7337" s="1" t="s">
        <v>22</v>
      </c>
      <c r="B7337" s="1" t="s">
        <v>97</v>
      </c>
      <c r="C7337" s="1" t="s">
        <v>938</v>
      </c>
      <c r="D7337" s="1" t="s">
        <v>777</v>
      </c>
      <c r="E7337" s="1" t="s">
        <v>2</v>
      </c>
      <c r="F7337" s="1" t="s">
        <v>1135</v>
      </c>
      <c r="G7337" s="1" t="s">
        <v>73</v>
      </c>
      <c r="H7337" s="8"/>
      <c r="I7337" s="8">
        <v>2015</v>
      </c>
      <c r="J7337" s="1" t="s">
        <v>768</v>
      </c>
      <c r="K7337" s="8">
        <v>50</v>
      </c>
      <c r="L7337" s="10">
        <f>K7337/ VLOOKUP(A7337,Indicators!$B$1:$V$7,21,FALSE)</f>
        <v>0.29295616203991232</v>
      </c>
      <c r="M7337" s="11"/>
      <c r="N7337" s="11"/>
      <c r="O7337" s="11"/>
      <c r="P7337" s="11"/>
      <c r="Q7337" s="8" t="str">
        <f t="shared" si="0"/>
        <v/>
      </c>
      <c r="R7337" s="1" t="s">
        <v>97</v>
      </c>
      <c r="S7337" s="1" t="s">
        <v>85</v>
      </c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11"/>
      <c r="AG7337" s="11"/>
      <c r="AH7337" s="11"/>
      <c r="AI7337" s="11"/>
      <c r="AJ7337" s="11"/>
      <c r="AK7337" s="11"/>
      <c r="AL7337" s="11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5"/>
      <c r="AX7337" s="5"/>
      <c r="AY7337" s="5"/>
      <c r="AZ7337" s="5"/>
      <c r="BA7337" s="5"/>
      <c r="BB7337" s="5"/>
      <c r="BC7337" s="5"/>
      <c r="BD7337" s="5"/>
      <c r="BE7337" s="5"/>
      <c r="BF7337" s="5"/>
      <c r="BG7337" s="5"/>
      <c r="BH7337" s="5"/>
      <c r="BI7337" s="5"/>
      <c r="BJ7337" s="5"/>
      <c r="BK7337" s="5"/>
      <c r="BL7337" s="5"/>
      <c r="BM7337" s="5"/>
      <c r="BN7337" s="5"/>
      <c r="BO7337" s="5"/>
      <c r="BP7337" s="5"/>
      <c r="BQ7337" s="5"/>
      <c r="BR7337" s="5"/>
      <c r="BS7337" s="5"/>
      <c r="BT7337" s="5"/>
      <c r="BU7337" s="5"/>
      <c r="BV7337" s="5"/>
      <c r="BW7337" s="5"/>
      <c r="BX7337" s="5"/>
    </row>
    <row r="7338" spans="1:76" x14ac:dyDescent="0.2">
      <c r="A7338" s="1" t="s">
        <v>22</v>
      </c>
      <c r="B7338" s="1" t="s">
        <v>97</v>
      </c>
      <c r="C7338" s="1" t="s">
        <v>824</v>
      </c>
      <c r="D7338" s="1" t="s">
        <v>777</v>
      </c>
      <c r="E7338" s="1" t="s">
        <v>2</v>
      </c>
      <c r="F7338" s="1" t="s">
        <v>1135</v>
      </c>
      <c r="G7338" s="1" t="s">
        <v>73</v>
      </c>
      <c r="H7338" s="8"/>
      <c r="I7338" s="8">
        <v>2015</v>
      </c>
      <c r="J7338" s="1" t="s">
        <v>768</v>
      </c>
      <c r="K7338" s="8">
        <v>220</v>
      </c>
      <c r="L7338" s="10">
        <f>K7338/ VLOOKUP(A7338,Indicators!$B$1:$V$7,21,FALSE)</f>
        <v>1.2890071129756142</v>
      </c>
      <c r="M7338" s="11"/>
      <c r="N7338" s="11"/>
      <c r="O7338" s="11"/>
      <c r="P7338" s="11"/>
      <c r="Q7338" s="8" t="str">
        <f t="shared" si="0"/>
        <v/>
      </c>
      <c r="R7338" s="1" t="s">
        <v>97</v>
      </c>
      <c r="S7338" s="1" t="s">
        <v>40</v>
      </c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  <c r="AF7338" s="11"/>
      <c r="AG7338" s="11"/>
      <c r="AH7338" s="11"/>
      <c r="AI7338" s="11"/>
      <c r="AJ7338" s="11"/>
      <c r="AK7338" s="11"/>
      <c r="AL7338" s="11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5"/>
      <c r="AX7338" s="5"/>
      <c r="AY7338" s="5"/>
      <c r="AZ7338" s="5"/>
      <c r="BA7338" s="5"/>
      <c r="BB7338" s="5"/>
      <c r="BC7338" s="5"/>
      <c r="BD7338" s="5"/>
      <c r="BE7338" s="5"/>
      <c r="BF7338" s="5"/>
      <c r="BG7338" s="5"/>
      <c r="BH7338" s="5"/>
      <c r="BI7338" s="5"/>
      <c r="BJ7338" s="5"/>
      <c r="BK7338" s="5"/>
      <c r="BL7338" s="5"/>
      <c r="BM7338" s="5"/>
      <c r="BN7338" s="5"/>
      <c r="BO7338" s="5"/>
      <c r="BP7338" s="5"/>
      <c r="BQ7338" s="5"/>
      <c r="BR7338" s="5"/>
      <c r="BS7338" s="5"/>
      <c r="BT7338" s="5"/>
      <c r="BU7338" s="5"/>
      <c r="BV7338" s="5"/>
      <c r="BW7338" s="5"/>
      <c r="BX7338" s="5"/>
    </row>
    <row r="7339" spans="1:76" x14ac:dyDescent="0.2">
      <c r="A7339" s="1" t="s">
        <v>22</v>
      </c>
      <c r="B7339" s="1" t="s">
        <v>97</v>
      </c>
      <c r="C7339" s="1" t="s">
        <v>869</v>
      </c>
      <c r="D7339" s="1" t="s">
        <v>777</v>
      </c>
      <c r="E7339" s="1" t="s">
        <v>2</v>
      </c>
      <c r="F7339" s="1" t="s">
        <v>1135</v>
      </c>
      <c r="G7339" s="1" t="s">
        <v>73</v>
      </c>
      <c r="H7339" s="8"/>
      <c r="I7339" s="8">
        <v>2015</v>
      </c>
      <c r="J7339" s="1" t="s">
        <v>768</v>
      </c>
      <c r="K7339" s="8">
        <v>270</v>
      </c>
      <c r="L7339" s="10">
        <f>K7339/ VLOOKUP(A7339,Indicators!$B$1:$V$7,21,FALSE)</f>
        <v>1.5819632750155266</v>
      </c>
      <c r="M7339" s="11"/>
      <c r="N7339" s="11"/>
      <c r="O7339" s="11"/>
      <c r="P7339" s="11"/>
      <c r="Q7339" s="8" t="str">
        <f t="shared" si="0"/>
        <v/>
      </c>
      <c r="R7339" s="1" t="s">
        <v>97</v>
      </c>
      <c r="S7339" s="1" t="s">
        <v>45</v>
      </c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  <c r="AF7339" s="11"/>
      <c r="AG7339" s="11"/>
      <c r="AH7339" s="11"/>
      <c r="AI7339" s="11"/>
      <c r="AJ7339" s="11"/>
      <c r="AK7339" s="11"/>
      <c r="AL7339" s="11"/>
      <c r="AM7339" s="5"/>
      <c r="AN7339" s="5"/>
      <c r="AO7339" s="5"/>
      <c r="AP7339" s="5"/>
      <c r="AQ7339" s="5"/>
      <c r="AR7339" s="5"/>
      <c r="AS7339" s="5"/>
      <c r="AT7339" s="5"/>
      <c r="AU7339" s="5"/>
      <c r="AV7339" s="5"/>
      <c r="AW7339" s="5"/>
      <c r="AX7339" s="5"/>
      <c r="AY7339" s="5"/>
      <c r="AZ7339" s="5"/>
      <c r="BA7339" s="5"/>
      <c r="BB7339" s="5"/>
      <c r="BC7339" s="5"/>
      <c r="BD7339" s="5"/>
      <c r="BE7339" s="5"/>
      <c r="BF7339" s="5"/>
      <c r="BG7339" s="5"/>
      <c r="BH7339" s="5"/>
      <c r="BI7339" s="5"/>
      <c r="BJ7339" s="5"/>
      <c r="BK7339" s="5"/>
      <c r="BL7339" s="5"/>
      <c r="BM7339" s="5"/>
      <c r="BN7339" s="5"/>
      <c r="BO7339" s="5"/>
      <c r="BP7339" s="5"/>
      <c r="BQ7339" s="5"/>
      <c r="BR7339" s="5"/>
      <c r="BS7339" s="5"/>
      <c r="BT7339" s="5"/>
      <c r="BU7339" s="5"/>
      <c r="BV7339" s="5"/>
      <c r="BW7339" s="5"/>
      <c r="BX7339" s="5"/>
    </row>
    <row r="7340" spans="1:76" x14ac:dyDescent="0.2">
      <c r="A7340" s="1" t="s">
        <v>22</v>
      </c>
      <c r="B7340" s="1" t="s">
        <v>97</v>
      </c>
      <c r="C7340" s="1" t="s">
        <v>822</v>
      </c>
      <c r="D7340" s="1" t="s">
        <v>777</v>
      </c>
      <c r="E7340" s="1" t="s">
        <v>2</v>
      </c>
      <c r="F7340" s="1" t="s">
        <v>1135</v>
      </c>
      <c r="G7340" s="1" t="s">
        <v>73</v>
      </c>
      <c r="H7340" s="8"/>
      <c r="I7340" s="8">
        <v>2015</v>
      </c>
      <c r="J7340" s="1" t="s">
        <v>768</v>
      </c>
      <c r="K7340" s="8">
        <v>500</v>
      </c>
      <c r="L7340" s="10">
        <f>K7340/ VLOOKUP(A7340,Indicators!$B$1:$V$7,21,FALSE)</f>
        <v>2.9295616203991233</v>
      </c>
      <c r="M7340" s="11"/>
      <c r="N7340" s="11"/>
      <c r="O7340" s="11"/>
      <c r="P7340" s="11"/>
      <c r="Q7340" s="8" t="str">
        <f t="shared" si="0"/>
        <v/>
      </c>
      <c r="R7340" s="1" t="s">
        <v>97</v>
      </c>
      <c r="S7340" s="1" t="s">
        <v>40</v>
      </c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  <c r="AF7340" s="11"/>
      <c r="AG7340" s="11"/>
      <c r="AH7340" s="11"/>
      <c r="AI7340" s="11"/>
      <c r="AJ7340" s="11"/>
      <c r="AK7340" s="11"/>
      <c r="AL7340" s="11"/>
      <c r="AM7340" s="5"/>
      <c r="AN7340" s="5"/>
      <c r="AO7340" s="5"/>
      <c r="AP7340" s="5"/>
      <c r="AQ7340" s="5"/>
      <c r="AR7340" s="5"/>
      <c r="AS7340" s="5"/>
      <c r="AT7340" s="5"/>
      <c r="AU7340" s="5"/>
      <c r="AV7340" s="5"/>
      <c r="AW7340" s="5"/>
      <c r="AX7340" s="5"/>
      <c r="AY7340" s="5"/>
      <c r="AZ7340" s="5"/>
      <c r="BA7340" s="5"/>
      <c r="BB7340" s="5"/>
      <c r="BC7340" s="5"/>
      <c r="BD7340" s="5"/>
      <c r="BE7340" s="5"/>
      <c r="BF7340" s="5"/>
      <c r="BG7340" s="5"/>
      <c r="BH7340" s="5"/>
      <c r="BI7340" s="5"/>
      <c r="BJ7340" s="5"/>
      <c r="BK7340" s="5"/>
      <c r="BL7340" s="5"/>
      <c r="BM7340" s="5"/>
      <c r="BN7340" s="5"/>
      <c r="BO7340" s="5"/>
      <c r="BP7340" s="5"/>
      <c r="BQ7340" s="5"/>
      <c r="BR7340" s="5"/>
      <c r="BS7340" s="5"/>
      <c r="BT7340" s="5"/>
      <c r="BU7340" s="5"/>
      <c r="BV7340" s="5"/>
      <c r="BW7340" s="5"/>
      <c r="BX7340" s="5"/>
    </row>
    <row r="7341" spans="1:76" x14ac:dyDescent="0.2">
      <c r="A7341" s="1" t="s">
        <v>22</v>
      </c>
      <c r="B7341" s="1" t="s">
        <v>97</v>
      </c>
      <c r="C7341" s="1" t="s">
        <v>870</v>
      </c>
      <c r="D7341" s="1" t="s">
        <v>777</v>
      </c>
      <c r="E7341" s="1" t="s">
        <v>2</v>
      </c>
      <c r="F7341" s="1" t="s">
        <v>1135</v>
      </c>
      <c r="G7341" s="1" t="s">
        <v>73</v>
      </c>
      <c r="H7341" s="8"/>
      <c r="I7341" s="8">
        <v>2015</v>
      </c>
      <c r="J7341" s="1" t="s">
        <v>768</v>
      </c>
      <c r="K7341" s="8">
        <v>575</v>
      </c>
      <c r="L7341" s="10">
        <f>K7341/ VLOOKUP(A7341,Indicators!$B$1:$V$7,21,FALSE)</f>
        <v>3.3689958634589918</v>
      </c>
      <c r="M7341" s="11"/>
      <c r="N7341" s="11"/>
      <c r="O7341" s="11"/>
      <c r="P7341" s="11"/>
      <c r="Q7341" s="8" t="str">
        <f t="shared" si="0"/>
        <v/>
      </c>
      <c r="R7341" s="1" t="s">
        <v>97</v>
      </c>
      <c r="S7341" s="1" t="s">
        <v>45</v>
      </c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11"/>
      <c r="AG7341" s="11"/>
      <c r="AH7341" s="11"/>
      <c r="AI7341" s="11"/>
      <c r="AJ7341" s="11"/>
      <c r="AK7341" s="11"/>
      <c r="AL7341" s="11"/>
      <c r="AM7341" s="5"/>
      <c r="AN7341" s="5"/>
      <c r="AO7341" s="5"/>
      <c r="AP7341" s="5"/>
      <c r="AQ7341" s="5"/>
      <c r="AR7341" s="5"/>
      <c r="AS7341" s="5"/>
      <c r="AT7341" s="5"/>
      <c r="AU7341" s="5"/>
      <c r="AV7341" s="5"/>
      <c r="AW7341" s="5"/>
      <c r="AX7341" s="5"/>
      <c r="AY7341" s="5"/>
      <c r="AZ7341" s="5"/>
      <c r="BA7341" s="5"/>
      <c r="BB7341" s="5"/>
      <c r="BC7341" s="5"/>
      <c r="BD7341" s="5"/>
      <c r="BE7341" s="5"/>
      <c r="BF7341" s="5"/>
      <c r="BG7341" s="5"/>
      <c r="BH7341" s="5"/>
      <c r="BI7341" s="5"/>
      <c r="BJ7341" s="5"/>
      <c r="BK7341" s="5"/>
      <c r="BL7341" s="5"/>
      <c r="BM7341" s="5"/>
      <c r="BN7341" s="5"/>
      <c r="BO7341" s="5"/>
      <c r="BP7341" s="5"/>
      <c r="BQ7341" s="5"/>
      <c r="BR7341" s="5"/>
      <c r="BS7341" s="5"/>
      <c r="BT7341" s="5"/>
      <c r="BU7341" s="5"/>
      <c r="BV7341" s="5"/>
      <c r="BW7341" s="5"/>
      <c r="BX7341" s="5"/>
    </row>
    <row r="7342" spans="1:76" x14ac:dyDescent="0.2">
      <c r="A7342" s="1" t="s">
        <v>22</v>
      </c>
      <c r="B7342" s="1" t="s">
        <v>97</v>
      </c>
      <c r="C7342" s="1" t="s">
        <v>865</v>
      </c>
      <c r="D7342" s="1" t="s">
        <v>777</v>
      </c>
      <c r="E7342" s="1" t="s">
        <v>2</v>
      </c>
      <c r="F7342" s="1" t="s">
        <v>1135</v>
      </c>
      <c r="G7342" s="1" t="s">
        <v>73</v>
      </c>
      <c r="H7342" s="8"/>
      <c r="I7342" s="8">
        <v>2015</v>
      </c>
      <c r="J7342" s="1" t="s">
        <v>768</v>
      </c>
      <c r="K7342" s="8">
        <v>600</v>
      </c>
      <c r="L7342" s="10">
        <f>K7342/ VLOOKUP(A7342,Indicators!$B$1:$V$7,21,FALSE)</f>
        <v>3.515473944478948</v>
      </c>
      <c r="M7342" s="11"/>
      <c r="N7342" s="11"/>
      <c r="O7342" s="11"/>
      <c r="P7342" s="11"/>
      <c r="Q7342" s="8" t="str">
        <f t="shared" si="0"/>
        <v/>
      </c>
      <c r="R7342" s="1" t="s">
        <v>133</v>
      </c>
      <c r="S7342" s="1" t="s">
        <v>52</v>
      </c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  <c r="AF7342" s="11"/>
      <c r="AG7342" s="11"/>
      <c r="AH7342" s="11"/>
      <c r="AI7342" s="11"/>
      <c r="AJ7342" s="11"/>
      <c r="AK7342" s="11"/>
      <c r="AL7342" s="11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C7342" s="5"/>
      <c r="BD7342" s="5"/>
      <c r="BE7342" s="5"/>
      <c r="BF7342" s="5"/>
      <c r="BG7342" s="5"/>
      <c r="BH7342" s="5"/>
      <c r="BI7342" s="5"/>
      <c r="BJ7342" s="5"/>
      <c r="BK7342" s="5"/>
      <c r="BL7342" s="5"/>
      <c r="BM7342" s="5"/>
      <c r="BN7342" s="5"/>
      <c r="BO7342" s="5"/>
      <c r="BP7342" s="5"/>
      <c r="BQ7342" s="5"/>
      <c r="BR7342" s="5"/>
      <c r="BS7342" s="5"/>
      <c r="BT7342" s="5"/>
      <c r="BU7342" s="5"/>
      <c r="BV7342" s="5"/>
      <c r="BW7342" s="5"/>
      <c r="BX7342" s="5"/>
    </row>
    <row r="7343" spans="1:76" x14ac:dyDescent="0.2">
      <c r="A7343" s="1" t="s">
        <v>22</v>
      </c>
      <c r="B7343" s="1" t="s">
        <v>97</v>
      </c>
      <c r="C7343" s="1" t="s">
        <v>772</v>
      </c>
      <c r="D7343" s="1" t="s">
        <v>777</v>
      </c>
      <c r="E7343" s="1" t="s">
        <v>2</v>
      </c>
      <c r="F7343" s="1" t="s">
        <v>1135</v>
      </c>
      <c r="G7343" s="1" t="s">
        <v>73</v>
      </c>
      <c r="H7343" s="8"/>
      <c r="I7343" s="8">
        <v>2015</v>
      </c>
      <c r="J7343" s="1" t="s">
        <v>768</v>
      </c>
      <c r="K7343" s="8">
        <v>600</v>
      </c>
      <c r="L7343" s="10">
        <f>K7343/ VLOOKUP(A7343,Indicators!$B$1:$V$7,21,FALSE)</f>
        <v>3.515473944478948</v>
      </c>
      <c r="M7343" s="11"/>
      <c r="N7343" s="11"/>
      <c r="O7343" s="11"/>
      <c r="P7343" s="11"/>
      <c r="Q7343" s="8" t="str">
        <f t="shared" si="0"/>
        <v/>
      </c>
      <c r="R7343" s="1" t="s">
        <v>97</v>
      </c>
      <c r="S7343" s="1" t="s">
        <v>76</v>
      </c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  <c r="AF7343" s="11"/>
      <c r="AG7343" s="11"/>
      <c r="AH7343" s="11"/>
      <c r="AI7343" s="11"/>
      <c r="AJ7343" s="11"/>
      <c r="AK7343" s="11"/>
      <c r="AL7343" s="11"/>
      <c r="AM7343" s="5"/>
      <c r="AN7343" s="5"/>
      <c r="AO7343" s="5"/>
      <c r="AP7343" s="5"/>
      <c r="AQ7343" s="5"/>
      <c r="AR7343" s="5"/>
      <c r="AS7343" s="5"/>
      <c r="AT7343" s="5"/>
      <c r="AU7343" s="5"/>
      <c r="AV7343" s="5"/>
      <c r="AW7343" s="5"/>
      <c r="AX7343" s="5"/>
      <c r="AY7343" s="5"/>
      <c r="AZ7343" s="5"/>
      <c r="BA7343" s="5"/>
      <c r="BB7343" s="5"/>
      <c r="BC7343" s="5"/>
      <c r="BD7343" s="5"/>
      <c r="BE7343" s="5"/>
      <c r="BF7343" s="5"/>
      <c r="BG7343" s="5"/>
      <c r="BH7343" s="5"/>
      <c r="BI7343" s="5"/>
      <c r="BJ7343" s="5"/>
      <c r="BK7343" s="5"/>
      <c r="BL7343" s="5"/>
      <c r="BM7343" s="5"/>
      <c r="BN7343" s="5"/>
      <c r="BO7343" s="5"/>
      <c r="BP7343" s="5"/>
      <c r="BQ7343" s="5"/>
      <c r="BR7343" s="5"/>
      <c r="BS7343" s="5"/>
      <c r="BT7343" s="5"/>
      <c r="BU7343" s="5"/>
      <c r="BV7343" s="5"/>
      <c r="BW7343" s="5"/>
      <c r="BX7343" s="5"/>
    </row>
    <row r="7344" spans="1:76" x14ac:dyDescent="0.2">
      <c r="A7344" s="1" t="s">
        <v>22</v>
      </c>
      <c r="B7344" s="1" t="s">
        <v>97</v>
      </c>
      <c r="C7344" s="1" t="s">
        <v>825</v>
      </c>
      <c r="D7344" s="1" t="s">
        <v>777</v>
      </c>
      <c r="E7344" s="1" t="s">
        <v>2</v>
      </c>
      <c r="F7344" s="1" t="s">
        <v>1135</v>
      </c>
      <c r="G7344" s="1" t="s">
        <v>73</v>
      </c>
      <c r="H7344" s="8"/>
      <c r="I7344" s="8">
        <v>2015</v>
      </c>
      <c r="J7344" s="1" t="s">
        <v>768</v>
      </c>
      <c r="K7344" s="8">
        <v>600</v>
      </c>
      <c r="L7344" s="10">
        <f>K7344/ VLOOKUP(A7344,Indicators!$B$1:$V$7,21,FALSE)</f>
        <v>3.515473944478948</v>
      </c>
      <c r="M7344" s="11"/>
      <c r="N7344" s="11"/>
      <c r="O7344" s="11"/>
      <c r="P7344" s="11"/>
      <c r="Q7344" s="8" t="str">
        <f t="shared" si="0"/>
        <v/>
      </c>
      <c r="R7344" s="1" t="s">
        <v>97</v>
      </c>
      <c r="S7344" s="1" t="s">
        <v>91</v>
      </c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11"/>
      <c r="AG7344" s="11"/>
      <c r="AH7344" s="11"/>
      <c r="AI7344" s="11"/>
      <c r="AJ7344" s="11"/>
      <c r="AK7344" s="11"/>
      <c r="AL7344" s="11"/>
      <c r="AM7344" s="5"/>
      <c r="AN7344" s="5"/>
      <c r="AO7344" s="5"/>
      <c r="AP7344" s="5"/>
      <c r="AQ7344" s="5"/>
      <c r="AR7344" s="5"/>
      <c r="AS7344" s="5"/>
      <c r="AT7344" s="5"/>
      <c r="AU7344" s="5"/>
      <c r="AV7344" s="5"/>
      <c r="AW7344" s="5"/>
      <c r="AX7344" s="5"/>
      <c r="AY7344" s="5"/>
      <c r="AZ7344" s="5"/>
      <c r="BA7344" s="5"/>
      <c r="BB7344" s="5"/>
      <c r="BC7344" s="5"/>
      <c r="BD7344" s="5"/>
      <c r="BE7344" s="5"/>
      <c r="BF7344" s="5"/>
      <c r="BG7344" s="5"/>
      <c r="BH7344" s="5"/>
      <c r="BI7344" s="5"/>
      <c r="BJ7344" s="5"/>
      <c r="BK7344" s="5"/>
      <c r="BL7344" s="5"/>
      <c r="BM7344" s="5"/>
      <c r="BN7344" s="5"/>
      <c r="BO7344" s="5"/>
      <c r="BP7344" s="5"/>
      <c r="BQ7344" s="5"/>
      <c r="BR7344" s="5"/>
      <c r="BS7344" s="5"/>
      <c r="BT7344" s="5"/>
      <c r="BU7344" s="5"/>
      <c r="BV7344" s="5"/>
      <c r="BW7344" s="5"/>
      <c r="BX7344" s="5"/>
    </row>
    <row r="7345" spans="1:76" x14ac:dyDescent="0.2">
      <c r="A7345" s="1" t="s">
        <v>22</v>
      </c>
      <c r="B7345" s="1" t="s">
        <v>97</v>
      </c>
      <c r="C7345" s="1" t="s">
        <v>873</v>
      </c>
      <c r="D7345" s="1" t="s">
        <v>777</v>
      </c>
      <c r="E7345" s="1" t="s">
        <v>2</v>
      </c>
      <c r="F7345" s="1" t="s">
        <v>1135</v>
      </c>
      <c r="G7345" s="1" t="s">
        <v>73</v>
      </c>
      <c r="H7345" s="8"/>
      <c r="I7345" s="8">
        <v>2015</v>
      </c>
      <c r="J7345" s="1" t="s">
        <v>768</v>
      </c>
      <c r="K7345" s="8">
        <v>600</v>
      </c>
      <c r="L7345" s="10">
        <f>K7345/ VLOOKUP(A7345,Indicators!$B$1:$V$7,21,FALSE)</f>
        <v>3.515473944478948</v>
      </c>
      <c r="M7345" s="11"/>
      <c r="N7345" s="11"/>
      <c r="O7345" s="11"/>
      <c r="P7345" s="11"/>
      <c r="Q7345" s="8" t="str">
        <f t="shared" si="0"/>
        <v/>
      </c>
      <c r="R7345" s="1" t="s">
        <v>97</v>
      </c>
      <c r="S7345" s="1" t="s">
        <v>40</v>
      </c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  <c r="AF7345" s="11"/>
      <c r="AG7345" s="11"/>
      <c r="AH7345" s="11"/>
      <c r="AI7345" s="11"/>
      <c r="AJ7345" s="11"/>
      <c r="AK7345" s="11"/>
      <c r="AL7345" s="11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5"/>
      <c r="AX7345" s="5"/>
      <c r="AY7345" s="5"/>
      <c r="AZ7345" s="5"/>
      <c r="BA7345" s="5"/>
      <c r="BB7345" s="5"/>
      <c r="BC7345" s="5"/>
      <c r="BD7345" s="5"/>
      <c r="BE7345" s="5"/>
      <c r="BF7345" s="5"/>
      <c r="BG7345" s="5"/>
      <c r="BH7345" s="5"/>
      <c r="BI7345" s="5"/>
      <c r="BJ7345" s="5"/>
      <c r="BK7345" s="5"/>
      <c r="BL7345" s="5"/>
      <c r="BM7345" s="5"/>
      <c r="BN7345" s="5"/>
      <c r="BO7345" s="5"/>
      <c r="BP7345" s="5"/>
      <c r="BQ7345" s="5"/>
      <c r="BR7345" s="5"/>
      <c r="BS7345" s="5"/>
      <c r="BT7345" s="5"/>
      <c r="BU7345" s="5"/>
      <c r="BV7345" s="5"/>
      <c r="BW7345" s="5"/>
      <c r="BX7345" s="5"/>
    </row>
    <row r="7346" spans="1:76" x14ac:dyDescent="0.2">
      <c r="A7346" s="1" t="s">
        <v>22</v>
      </c>
      <c r="B7346" s="1" t="s">
        <v>97</v>
      </c>
      <c r="C7346" s="1" t="s">
        <v>848</v>
      </c>
      <c r="D7346" s="1" t="s">
        <v>777</v>
      </c>
      <c r="E7346" s="1" t="s">
        <v>2</v>
      </c>
      <c r="F7346" s="1" t="s">
        <v>1135</v>
      </c>
      <c r="G7346" s="1" t="s">
        <v>73</v>
      </c>
      <c r="H7346" s="8"/>
      <c r="I7346" s="8">
        <v>2015</v>
      </c>
      <c r="J7346" s="1" t="s">
        <v>768</v>
      </c>
      <c r="K7346" s="8">
        <v>700</v>
      </c>
      <c r="L7346" s="10">
        <f>K7346/ VLOOKUP(A7346,Indicators!$B$1:$V$7,21,FALSE)</f>
        <v>4.1013862685587723</v>
      </c>
      <c r="M7346" s="11"/>
      <c r="N7346" s="11"/>
      <c r="O7346" s="11"/>
      <c r="P7346" s="11"/>
      <c r="Q7346" s="8" t="str">
        <f t="shared" si="0"/>
        <v/>
      </c>
      <c r="R7346" s="1" t="s">
        <v>97</v>
      </c>
      <c r="S7346" s="1" t="s">
        <v>44</v>
      </c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  <c r="AF7346" s="11"/>
      <c r="AG7346" s="11"/>
      <c r="AH7346" s="11"/>
      <c r="AI7346" s="11"/>
      <c r="AJ7346" s="11"/>
      <c r="AK7346" s="11"/>
      <c r="AL7346" s="11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C7346" s="5"/>
      <c r="BD7346" s="5"/>
      <c r="BE7346" s="5"/>
      <c r="BF7346" s="5"/>
      <c r="BG7346" s="5"/>
      <c r="BH7346" s="5"/>
      <c r="BI7346" s="5"/>
      <c r="BJ7346" s="5"/>
      <c r="BK7346" s="5"/>
      <c r="BL7346" s="5"/>
      <c r="BM7346" s="5"/>
      <c r="BN7346" s="5"/>
      <c r="BO7346" s="5"/>
      <c r="BP7346" s="5"/>
      <c r="BQ7346" s="5"/>
      <c r="BR7346" s="5"/>
      <c r="BS7346" s="5"/>
      <c r="BT7346" s="5"/>
      <c r="BU7346" s="5"/>
      <c r="BV7346" s="5"/>
      <c r="BW7346" s="5"/>
      <c r="BX7346" s="5"/>
    </row>
    <row r="7347" spans="1:76" x14ac:dyDescent="0.2">
      <c r="A7347" s="1" t="s">
        <v>22</v>
      </c>
      <c r="B7347" s="1" t="s">
        <v>97</v>
      </c>
      <c r="C7347" s="1" t="s">
        <v>934</v>
      </c>
      <c r="D7347" s="1" t="s">
        <v>777</v>
      </c>
      <c r="E7347" s="1" t="s">
        <v>2</v>
      </c>
      <c r="F7347" s="1" t="s">
        <v>1135</v>
      </c>
      <c r="G7347" s="1" t="s">
        <v>73</v>
      </c>
      <c r="H7347" s="8"/>
      <c r="I7347" s="8">
        <v>2015</v>
      </c>
      <c r="J7347" s="1" t="s">
        <v>768</v>
      </c>
      <c r="K7347" s="8">
        <v>700</v>
      </c>
      <c r="L7347" s="10">
        <f>K7347/ VLOOKUP(A7347,Indicators!$B$1:$V$7,21,FALSE)</f>
        <v>4.1013862685587723</v>
      </c>
      <c r="M7347" s="11"/>
      <c r="N7347" s="11"/>
      <c r="O7347" s="11"/>
      <c r="P7347" s="11"/>
      <c r="Q7347" s="8" t="str">
        <f t="shared" si="0"/>
        <v/>
      </c>
      <c r="R7347" s="1" t="s">
        <v>97</v>
      </c>
      <c r="S7347" s="1" t="s">
        <v>40</v>
      </c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  <c r="AF7347" s="11"/>
      <c r="AG7347" s="11"/>
      <c r="AH7347" s="11"/>
      <c r="AI7347" s="11"/>
      <c r="AJ7347" s="11"/>
      <c r="AK7347" s="11"/>
      <c r="AL7347" s="11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5"/>
      <c r="AX7347" s="5"/>
      <c r="AY7347" s="5"/>
      <c r="AZ7347" s="5"/>
      <c r="BA7347" s="5"/>
      <c r="BB7347" s="5"/>
      <c r="BC7347" s="5"/>
      <c r="BD7347" s="5"/>
      <c r="BE7347" s="5"/>
      <c r="BF7347" s="5"/>
      <c r="BG7347" s="5"/>
      <c r="BH7347" s="5"/>
      <c r="BI7347" s="5"/>
      <c r="BJ7347" s="5"/>
      <c r="BK7347" s="5"/>
      <c r="BL7347" s="5"/>
      <c r="BM7347" s="5"/>
      <c r="BN7347" s="5"/>
      <c r="BO7347" s="5"/>
      <c r="BP7347" s="5"/>
      <c r="BQ7347" s="5"/>
      <c r="BR7347" s="5"/>
      <c r="BS7347" s="5"/>
      <c r="BT7347" s="5"/>
      <c r="BU7347" s="5"/>
      <c r="BV7347" s="5"/>
      <c r="BW7347" s="5"/>
      <c r="BX7347" s="5"/>
    </row>
    <row r="7348" spans="1:76" x14ac:dyDescent="0.2">
      <c r="A7348" s="1" t="s">
        <v>22</v>
      </c>
      <c r="B7348" s="1" t="s">
        <v>97</v>
      </c>
      <c r="C7348" s="1" t="s">
        <v>788</v>
      </c>
      <c r="D7348" s="1" t="s">
        <v>777</v>
      </c>
      <c r="E7348" s="1" t="s">
        <v>2</v>
      </c>
      <c r="F7348" s="1" t="s">
        <v>1135</v>
      </c>
      <c r="G7348" s="1" t="s">
        <v>73</v>
      </c>
      <c r="H7348" s="8"/>
      <c r="I7348" s="8">
        <v>2015</v>
      </c>
      <c r="J7348" s="1" t="s">
        <v>768</v>
      </c>
      <c r="K7348" s="8">
        <v>800</v>
      </c>
      <c r="L7348" s="10">
        <f>K7348/ VLOOKUP(A7348,Indicators!$B$1:$V$7,21,FALSE)</f>
        <v>4.6872985926385971</v>
      </c>
      <c r="M7348" s="11"/>
      <c r="N7348" s="11"/>
      <c r="O7348" s="11"/>
      <c r="P7348" s="11"/>
      <c r="Q7348" s="8" t="str">
        <f t="shared" si="0"/>
        <v/>
      </c>
      <c r="R7348" s="1" t="s">
        <v>97</v>
      </c>
      <c r="S7348" s="1" t="s">
        <v>44</v>
      </c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11"/>
      <c r="AG7348" s="11"/>
      <c r="AH7348" s="11"/>
      <c r="AI7348" s="11"/>
      <c r="AJ7348" s="11"/>
      <c r="AK7348" s="11"/>
      <c r="AL7348" s="11"/>
      <c r="AM7348" s="5"/>
      <c r="AN7348" s="5"/>
      <c r="AO7348" s="5"/>
      <c r="AP7348" s="5"/>
      <c r="AQ7348" s="5"/>
      <c r="AR7348" s="5"/>
      <c r="AS7348" s="5"/>
      <c r="AT7348" s="5"/>
      <c r="AU7348" s="5"/>
      <c r="AV7348" s="5"/>
      <c r="AW7348" s="5"/>
      <c r="AX7348" s="5"/>
      <c r="AY7348" s="5"/>
      <c r="AZ7348" s="5"/>
      <c r="BA7348" s="5"/>
      <c r="BB7348" s="5"/>
      <c r="BC7348" s="5"/>
      <c r="BD7348" s="5"/>
      <c r="BE7348" s="5"/>
      <c r="BF7348" s="5"/>
      <c r="BG7348" s="5"/>
      <c r="BH7348" s="5"/>
      <c r="BI7348" s="5"/>
      <c r="BJ7348" s="5"/>
      <c r="BK7348" s="5"/>
      <c r="BL7348" s="5"/>
      <c r="BM7348" s="5"/>
      <c r="BN7348" s="5"/>
      <c r="BO7348" s="5"/>
      <c r="BP7348" s="5"/>
      <c r="BQ7348" s="5"/>
      <c r="BR7348" s="5"/>
      <c r="BS7348" s="5"/>
      <c r="BT7348" s="5"/>
      <c r="BU7348" s="5"/>
      <c r="BV7348" s="5"/>
      <c r="BW7348" s="5"/>
      <c r="BX7348" s="5"/>
    </row>
    <row r="7349" spans="1:76" x14ac:dyDescent="0.2">
      <c r="A7349" s="1" t="s">
        <v>22</v>
      </c>
      <c r="B7349" s="1" t="s">
        <v>97</v>
      </c>
      <c r="C7349" s="1" t="s">
        <v>871</v>
      </c>
      <c r="D7349" s="1" t="s">
        <v>777</v>
      </c>
      <c r="E7349" s="1" t="s">
        <v>2</v>
      </c>
      <c r="F7349" s="1" t="s">
        <v>1135</v>
      </c>
      <c r="G7349" s="1" t="s">
        <v>73</v>
      </c>
      <c r="H7349" s="8"/>
      <c r="I7349" s="8">
        <v>2015</v>
      </c>
      <c r="J7349" s="1" t="s">
        <v>768</v>
      </c>
      <c r="K7349" s="8">
        <v>800</v>
      </c>
      <c r="L7349" s="10">
        <f>K7349/ VLOOKUP(A7349,Indicators!$B$1:$V$7,21,FALSE)</f>
        <v>4.6872985926385971</v>
      </c>
      <c r="M7349" s="11"/>
      <c r="N7349" s="11"/>
      <c r="O7349" s="11"/>
      <c r="P7349" s="11"/>
      <c r="Q7349" s="8" t="str">
        <f t="shared" si="0"/>
        <v/>
      </c>
      <c r="R7349" s="1" t="s">
        <v>97</v>
      </c>
      <c r="S7349" s="1" t="s">
        <v>40</v>
      </c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  <c r="AF7349" s="11"/>
      <c r="AG7349" s="11"/>
      <c r="AH7349" s="11"/>
      <c r="AI7349" s="11"/>
      <c r="AJ7349" s="11"/>
      <c r="AK7349" s="11"/>
      <c r="AL7349" s="11"/>
      <c r="AM7349" s="5"/>
      <c r="AN7349" s="5"/>
      <c r="AO7349" s="5"/>
      <c r="AP7349" s="5"/>
      <c r="AQ7349" s="5"/>
      <c r="AR7349" s="5"/>
      <c r="AS7349" s="5"/>
      <c r="AT7349" s="5"/>
      <c r="AU7349" s="5"/>
      <c r="AV7349" s="5"/>
      <c r="AW7349" s="5"/>
      <c r="AX7349" s="5"/>
      <c r="AY7349" s="5"/>
      <c r="AZ7349" s="5"/>
      <c r="BA7349" s="5"/>
      <c r="BB7349" s="5"/>
      <c r="BC7349" s="5"/>
      <c r="BD7349" s="5"/>
      <c r="BE7349" s="5"/>
      <c r="BF7349" s="5"/>
      <c r="BG7349" s="5"/>
      <c r="BH7349" s="5"/>
      <c r="BI7349" s="5"/>
      <c r="BJ7349" s="5"/>
      <c r="BK7349" s="5"/>
      <c r="BL7349" s="5"/>
      <c r="BM7349" s="5"/>
      <c r="BN7349" s="5"/>
      <c r="BO7349" s="5"/>
      <c r="BP7349" s="5"/>
      <c r="BQ7349" s="5"/>
      <c r="BR7349" s="5"/>
      <c r="BS7349" s="5"/>
      <c r="BT7349" s="5"/>
      <c r="BU7349" s="5"/>
      <c r="BV7349" s="5"/>
      <c r="BW7349" s="5"/>
      <c r="BX7349" s="5"/>
    </row>
    <row r="7350" spans="1:76" x14ac:dyDescent="0.2">
      <c r="A7350" s="1" t="s">
        <v>22</v>
      </c>
      <c r="B7350" s="1" t="s">
        <v>97</v>
      </c>
      <c r="C7350" s="1" t="s">
        <v>823</v>
      </c>
      <c r="D7350" s="1" t="s">
        <v>777</v>
      </c>
      <c r="E7350" s="1" t="s">
        <v>2</v>
      </c>
      <c r="F7350" s="1" t="s">
        <v>1135</v>
      </c>
      <c r="G7350" s="1" t="s">
        <v>73</v>
      </c>
      <c r="H7350" s="8"/>
      <c r="I7350" s="8">
        <v>2015</v>
      </c>
      <c r="J7350" s="1" t="s">
        <v>768</v>
      </c>
      <c r="K7350" s="8">
        <v>800</v>
      </c>
      <c r="L7350" s="10">
        <f>K7350/ VLOOKUP(A7350,Indicators!$B$1:$V$7,21,FALSE)</f>
        <v>4.6872985926385971</v>
      </c>
      <c r="M7350" s="11"/>
      <c r="N7350" s="11"/>
      <c r="O7350" s="11"/>
      <c r="P7350" s="11"/>
      <c r="Q7350" s="8" t="str">
        <f t="shared" si="0"/>
        <v/>
      </c>
      <c r="R7350" s="1" t="s">
        <v>97</v>
      </c>
      <c r="S7350" s="1" t="s">
        <v>45</v>
      </c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/>
      <c r="AK7350" s="11"/>
      <c r="AL7350" s="11"/>
      <c r="AM7350" s="5"/>
      <c r="AN7350" s="5"/>
      <c r="AO7350" s="5"/>
      <c r="AP7350" s="5"/>
      <c r="AQ7350" s="5"/>
      <c r="AR7350" s="5"/>
      <c r="AS7350" s="5"/>
      <c r="AT7350" s="5"/>
      <c r="AU7350" s="5"/>
      <c r="AV7350" s="5"/>
      <c r="AW7350" s="5"/>
      <c r="AX7350" s="5"/>
      <c r="AY7350" s="5"/>
      <c r="AZ7350" s="5"/>
      <c r="BA7350" s="5"/>
      <c r="BB7350" s="5"/>
      <c r="BC7350" s="5"/>
      <c r="BD7350" s="5"/>
      <c r="BE7350" s="5"/>
      <c r="BF7350" s="5"/>
      <c r="BG7350" s="5"/>
      <c r="BH7350" s="5"/>
      <c r="BI7350" s="5"/>
      <c r="BJ7350" s="5"/>
      <c r="BK7350" s="5"/>
      <c r="BL7350" s="5"/>
      <c r="BM7350" s="5"/>
      <c r="BN7350" s="5"/>
      <c r="BO7350" s="5"/>
      <c r="BP7350" s="5"/>
      <c r="BQ7350" s="5"/>
      <c r="BR7350" s="5"/>
      <c r="BS7350" s="5"/>
      <c r="BT7350" s="5"/>
      <c r="BU7350" s="5"/>
      <c r="BV7350" s="5"/>
      <c r="BW7350" s="5"/>
      <c r="BX7350" s="5"/>
    </row>
    <row r="7351" spans="1:76" x14ac:dyDescent="0.2">
      <c r="A7351" s="1" t="s">
        <v>22</v>
      </c>
      <c r="B7351" s="1" t="s">
        <v>97</v>
      </c>
      <c r="C7351" s="1" t="s">
        <v>828</v>
      </c>
      <c r="D7351" s="1" t="s">
        <v>777</v>
      </c>
      <c r="E7351" s="1" t="s">
        <v>2</v>
      </c>
      <c r="F7351" s="1" t="s">
        <v>1135</v>
      </c>
      <c r="G7351" s="1" t="s">
        <v>73</v>
      </c>
      <c r="H7351" s="8"/>
      <c r="I7351" s="8">
        <v>2015</v>
      </c>
      <c r="J7351" s="1" t="s">
        <v>768</v>
      </c>
      <c r="K7351" s="9">
        <v>1500</v>
      </c>
      <c r="L7351" s="10">
        <f>K7351/ VLOOKUP(A7351,Indicators!$B$1:$V$7,21,FALSE)</f>
        <v>8.7886848611973694</v>
      </c>
      <c r="M7351" s="11"/>
      <c r="N7351" s="11"/>
      <c r="O7351" s="11"/>
      <c r="P7351" s="11"/>
      <c r="Q7351" s="8" t="str">
        <f t="shared" si="0"/>
        <v/>
      </c>
      <c r="R7351" s="1" t="s">
        <v>97</v>
      </c>
      <c r="S7351" s="1" t="s">
        <v>85</v>
      </c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  <c r="AK7351" s="11"/>
      <c r="AL7351" s="11"/>
      <c r="AM7351" s="5"/>
      <c r="AN7351" s="5"/>
      <c r="AO7351" s="5"/>
      <c r="AP7351" s="5"/>
      <c r="AQ7351" s="5"/>
      <c r="AR7351" s="5"/>
      <c r="AS7351" s="5"/>
      <c r="AT7351" s="5"/>
      <c r="AU7351" s="5"/>
      <c r="AV7351" s="5"/>
      <c r="AW7351" s="5"/>
      <c r="AX7351" s="5"/>
      <c r="AY7351" s="5"/>
      <c r="AZ7351" s="5"/>
      <c r="BA7351" s="5"/>
      <c r="BB7351" s="5"/>
      <c r="BC7351" s="5"/>
      <c r="BD7351" s="5"/>
      <c r="BE7351" s="5"/>
      <c r="BF7351" s="5"/>
      <c r="BG7351" s="5"/>
      <c r="BH7351" s="5"/>
      <c r="BI7351" s="5"/>
      <c r="BJ7351" s="5"/>
      <c r="BK7351" s="5"/>
      <c r="BL7351" s="5"/>
      <c r="BM7351" s="5"/>
      <c r="BN7351" s="5"/>
      <c r="BO7351" s="5"/>
      <c r="BP7351" s="5"/>
      <c r="BQ7351" s="5"/>
      <c r="BR7351" s="5"/>
      <c r="BS7351" s="5"/>
      <c r="BT7351" s="5"/>
      <c r="BU7351" s="5"/>
      <c r="BV7351" s="5"/>
      <c r="BW7351" s="5"/>
      <c r="BX7351" s="5"/>
    </row>
    <row r="7352" spans="1:76" x14ac:dyDescent="0.2">
      <c r="A7352" s="1" t="s">
        <v>22</v>
      </c>
      <c r="B7352" s="1" t="s">
        <v>97</v>
      </c>
      <c r="C7352" s="1" t="s">
        <v>863</v>
      </c>
      <c r="D7352" s="1" t="s">
        <v>777</v>
      </c>
      <c r="E7352" s="1" t="s">
        <v>2</v>
      </c>
      <c r="F7352" s="1" t="s">
        <v>1135</v>
      </c>
      <c r="G7352" s="1" t="s">
        <v>73</v>
      </c>
      <c r="H7352" s="8"/>
      <c r="I7352" s="8">
        <v>2015</v>
      </c>
      <c r="J7352" s="1" t="s">
        <v>768</v>
      </c>
      <c r="K7352" s="9">
        <v>1700</v>
      </c>
      <c r="L7352" s="10">
        <f>K7352/ VLOOKUP(A7352,Indicators!$B$1:$V$7,21,FALSE)</f>
        <v>9.9605095093570188</v>
      </c>
      <c r="M7352" s="11"/>
      <c r="N7352" s="11"/>
      <c r="O7352" s="11"/>
      <c r="P7352" s="11"/>
      <c r="Q7352" s="8" t="str">
        <f t="shared" si="0"/>
        <v/>
      </c>
      <c r="R7352" s="1" t="s">
        <v>97</v>
      </c>
      <c r="S7352" s="1" t="s">
        <v>48</v>
      </c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/>
      <c r="AK7352" s="11"/>
      <c r="AL7352" s="11"/>
      <c r="AM7352" s="5"/>
      <c r="AN7352" s="5"/>
      <c r="AO7352" s="5"/>
      <c r="AP7352" s="5"/>
      <c r="AQ7352" s="5"/>
      <c r="AR7352" s="5"/>
      <c r="AS7352" s="5"/>
      <c r="AT7352" s="5"/>
      <c r="AU7352" s="5"/>
      <c r="AV7352" s="5"/>
      <c r="AW7352" s="5"/>
      <c r="AX7352" s="5"/>
      <c r="AY7352" s="5"/>
      <c r="AZ7352" s="5"/>
      <c r="BA7352" s="5"/>
      <c r="BB7352" s="5"/>
      <c r="BC7352" s="5"/>
      <c r="BD7352" s="5"/>
      <c r="BE7352" s="5"/>
      <c r="BF7352" s="5"/>
      <c r="BG7352" s="5"/>
      <c r="BH7352" s="5"/>
      <c r="BI7352" s="5"/>
      <c r="BJ7352" s="5"/>
      <c r="BK7352" s="5"/>
      <c r="BL7352" s="5"/>
      <c r="BM7352" s="5"/>
      <c r="BN7352" s="5"/>
      <c r="BO7352" s="5"/>
      <c r="BP7352" s="5"/>
      <c r="BQ7352" s="5"/>
      <c r="BR7352" s="5"/>
      <c r="BS7352" s="5"/>
      <c r="BT7352" s="5"/>
      <c r="BU7352" s="5"/>
      <c r="BV7352" s="5"/>
      <c r="BW7352" s="5"/>
      <c r="BX7352" s="5"/>
    </row>
    <row r="7353" spans="1:76" x14ac:dyDescent="0.2">
      <c r="A7353" s="1" t="s">
        <v>22</v>
      </c>
      <c r="B7353" s="1" t="s">
        <v>97</v>
      </c>
      <c r="C7353" s="1" t="s">
        <v>867</v>
      </c>
      <c r="D7353" s="1" t="s">
        <v>777</v>
      </c>
      <c r="E7353" s="1" t="s">
        <v>2</v>
      </c>
      <c r="F7353" s="1" t="s">
        <v>1135</v>
      </c>
      <c r="G7353" s="1" t="s">
        <v>73</v>
      </c>
      <c r="H7353" s="8"/>
      <c r="I7353" s="8">
        <v>2015</v>
      </c>
      <c r="J7353" s="1" t="s">
        <v>768</v>
      </c>
      <c r="K7353" s="9">
        <v>1800</v>
      </c>
      <c r="L7353" s="10">
        <f>K7353/ VLOOKUP(A7353,Indicators!$B$1:$V$7,21,FALSE)</f>
        <v>10.546421833436844</v>
      </c>
      <c r="M7353" s="11"/>
      <c r="N7353" s="11"/>
      <c r="O7353" s="11"/>
      <c r="P7353" s="11"/>
      <c r="Q7353" s="8" t="str">
        <f t="shared" si="0"/>
        <v/>
      </c>
      <c r="R7353" s="1" t="s">
        <v>97</v>
      </c>
      <c r="S7353" s="1" t="s">
        <v>44</v>
      </c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  <c r="AF7353" s="11"/>
      <c r="AG7353" s="11"/>
      <c r="AH7353" s="11"/>
      <c r="AI7353" s="11"/>
      <c r="AJ7353" s="11"/>
      <c r="AK7353" s="11"/>
      <c r="AL7353" s="11"/>
      <c r="AM7353" s="5"/>
      <c r="AN7353" s="5"/>
      <c r="AO7353" s="5"/>
      <c r="AP7353" s="5"/>
      <c r="AQ7353" s="5"/>
      <c r="AR7353" s="5"/>
      <c r="AS7353" s="5"/>
      <c r="AT7353" s="5"/>
      <c r="AU7353" s="5"/>
      <c r="AV7353" s="5"/>
      <c r="AW7353" s="5"/>
      <c r="AX7353" s="5"/>
      <c r="AY7353" s="5"/>
      <c r="AZ7353" s="5"/>
      <c r="BA7353" s="5"/>
      <c r="BB7353" s="5"/>
      <c r="BC7353" s="5"/>
      <c r="BD7353" s="5"/>
      <c r="BE7353" s="5"/>
      <c r="BF7353" s="5"/>
      <c r="BG7353" s="5"/>
      <c r="BH7353" s="5"/>
      <c r="BI7353" s="5"/>
      <c r="BJ7353" s="5"/>
      <c r="BK7353" s="5"/>
      <c r="BL7353" s="5"/>
      <c r="BM7353" s="5"/>
      <c r="BN7353" s="5"/>
      <c r="BO7353" s="5"/>
      <c r="BP7353" s="5"/>
      <c r="BQ7353" s="5"/>
      <c r="BR7353" s="5"/>
      <c r="BS7353" s="5"/>
      <c r="BT7353" s="5"/>
      <c r="BU7353" s="5"/>
      <c r="BV7353" s="5"/>
      <c r="BW7353" s="5"/>
      <c r="BX7353" s="5"/>
    </row>
    <row r="7354" spans="1:76" x14ac:dyDescent="0.2">
      <c r="A7354" s="1" t="s">
        <v>22</v>
      </c>
      <c r="B7354" s="1" t="s">
        <v>97</v>
      </c>
      <c r="C7354" s="1" t="s">
        <v>966</v>
      </c>
      <c r="D7354" s="1" t="s">
        <v>777</v>
      </c>
      <c r="E7354" s="1" t="s">
        <v>2</v>
      </c>
      <c r="F7354" s="1" t="s">
        <v>1135</v>
      </c>
      <c r="G7354" s="1" t="s">
        <v>73</v>
      </c>
      <c r="H7354" s="8"/>
      <c r="I7354" s="8">
        <v>2015</v>
      </c>
      <c r="J7354" s="1" t="s">
        <v>768</v>
      </c>
      <c r="K7354" s="9">
        <v>2000</v>
      </c>
      <c r="L7354" s="10">
        <f>K7354/ VLOOKUP(A7354,Indicators!$B$1:$V$7,21,FALSE)</f>
        <v>11.718246481596493</v>
      </c>
      <c r="M7354" s="11"/>
      <c r="N7354" s="11"/>
      <c r="O7354" s="11"/>
      <c r="P7354" s="11"/>
      <c r="Q7354" s="8" t="str">
        <f t="shared" si="0"/>
        <v/>
      </c>
      <c r="R7354" s="1" t="s">
        <v>97</v>
      </c>
      <c r="S7354" s="1" t="s">
        <v>44</v>
      </c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  <c r="AF7354" s="11"/>
      <c r="AG7354" s="11"/>
      <c r="AH7354" s="11"/>
      <c r="AI7354" s="11"/>
      <c r="AJ7354" s="11"/>
      <c r="AK7354" s="11"/>
      <c r="AL7354" s="11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C7354" s="5"/>
      <c r="BD7354" s="5"/>
      <c r="BE7354" s="5"/>
      <c r="BF7354" s="5"/>
      <c r="BG7354" s="5"/>
      <c r="BH7354" s="5"/>
      <c r="BI7354" s="5"/>
      <c r="BJ7354" s="5"/>
      <c r="BK7354" s="5"/>
      <c r="BL7354" s="5"/>
      <c r="BM7354" s="5"/>
      <c r="BN7354" s="5"/>
      <c r="BO7354" s="5"/>
      <c r="BP7354" s="5"/>
      <c r="BQ7354" s="5"/>
      <c r="BR7354" s="5"/>
      <c r="BS7354" s="5"/>
      <c r="BT7354" s="5"/>
      <c r="BU7354" s="5"/>
      <c r="BV7354" s="5"/>
      <c r="BW7354" s="5"/>
      <c r="BX7354" s="5"/>
    </row>
    <row r="7355" spans="1:76" x14ac:dyDescent="0.2">
      <c r="A7355" s="1" t="s">
        <v>22</v>
      </c>
      <c r="B7355" s="1" t="s">
        <v>97</v>
      </c>
      <c r="C7355" s="1" t="s">
        <v>872</v>
      </c>
      <c r="D7355" s="1" t="s">
        <v>777</v>
      </c>
      <c r="E7355" s="1" t="s">
        <v>2</v>
      </c>
      <c r="F7355" s="1" t="s">
        <v>1135</v>
      </c>
      <c r="G7355" s="1" t="s">
        <v>73</v>
      </c>
      <c r="H7355" s="8"/>
      <c r="I7355" s="8">
        <v>2015</v>
      </c>
      <c r="J7355" s="1" t="s">
        <v>768</v>
      </c>
      <c r="K7355" s="9">
        <v>2000</v>
      </c>
      <c r="L7355" s="10">
        <f>K7355/ VLOOKUP(A7355,Indicators!$B$1:$V$7,21,FALSE)</f>
        <v>11.718246481596493</v>
      </c>
      <c r="M7355" s="11"/>
      <c r="N7355" s="11"/>
      <c r="O7355" s="11"/>
      <c r="P7355" s="11"/>
      <c r="Q7355" s="8" t="str">
        <f t="shared" si="0"/>
        <v/>
      </c>
      <c r="R7355" s="1" t="s">
        <v>97</v>
      </c>
      <c r="S7355" s="1" t="s">
        <v>45</v>
      </c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/>
      <c r="AK7355" s="11"/>
      <c r="AL7355" s="11"/>
      <c r="AM7355" s="5"/>
      <c r="AN7355" s="5"/>
      <c r="AO7355" s="5"/>
      <c r="AP7355" s="5"/>
      <c r="AQ7355" s="5"/>
      <c r="AR7355" s="5"/>
      <c r="AS7355" s="5"/>
      <c r="AT7355" s="5"/>
      <c r="AU7355" s="5"/>
      <c r="AV7355" s="5"/>
      <c r="AW7355" s="5"/>
      <c r="AX7355" s="5"/>
      <c r="AY7355" s="5"/>
      <c r="AZ7355" s="5"/>
      <c r="BA7355" s="5"/>
      <c r="BB7355" s="5"/>
      <c r="BC7355" s="5"/>
      <c r="BD7355" s="5"/>
      <c r="BE7355" s="5"/>
      <c r="BF7355" s="5"/>
      <c r="BG7355" s="5"/>
      <c r="BH7355" s="5"/>
      <c r="BI7355" s="5"/>
      <c r="BJ7355" s="5"/>
      <c r="BK7355" s="5"/>
      <c r="BL7355" s="5"/>
      <c r="BM7355" s="5"/>
      <c r="BN7355" s="5"/>
      <c r="BO7355" s="5"/>
      <c r="BP7355" s="5"/>
      <c r="BQ7355" s="5"/>
      <c r="BR7355" s="5"/>
      <c r="BS7355" s="5"/>
      <c r="BT7355" s="5"/>
      <c r="BU7355" s="5"/>
      <c r="BV7355" s="5"/>
      <c r="BW7355" s="5"/>
      <c r="BX7355" s="5"/>
    </row>
    <row r="7356" spans="1:76" x14ac:dyDescent="0.2">
      <c r="A7356" s="1" t="s">
        <v>22</v>
      </c>
      <c r="B7356" s="1" t="s">
        <v>97</v>
      </c>
      <c r="C7356" s="1" t="s">
        <v>789</v>
      </c>
      <c r="D7356" s="1" t="s">
        <v>777</v>
      </c>
      <c r="E7356" s="1" t="s">
        <v>2</v>
      </c>
      <c r="F7356" s="1" t="s">
        <v>1135</v>
      </c>
      <c r="G7356" s="1" t="s">
        <v>73</v>
      </c>
      <c r="H7356" s="8"/>
      <c r="I7356" s="8">
        <v>2015</v>
      </c>
      <c r="J7356" s="1" t="s">
        <v>768</v>
      </c>
      <c r="K7356" s="9">
        <v>2500</v>
      </c>
      <c r="L7356" s="10">
        <f>K7356/ VLOOKUP(A7356,Indicators!$B$1:$V$7,21,FALSE)</f>
        <v>14.647808101995617</v>
      </c>
      <c r="M7356" s="11"/>
      <c r="N7356" s="11"/>
      <c r="O7356" s="11"/>
      <c r="P7356" s="11"/>
      <c r="Q7356" s="8" t="str">
        <f t="shared" si="0"/>
        <v/>
      </c>
      <c r="R7356" s="1" t="s">
        <v>97</v>
      </c>
      <c r="S7356" s="1" t="s">
        <v>40</v>
      </c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1"/>
      <c r="AJ7356" s="11"/>
      <c r="AK7356" s="11"/>
      <c r="AL7356" s="11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C7356" s="5"/>
      <c r="BD7356" s="5"/>
      <c r="BE7356" s="5"/>
      <c r="BF7356" s="5"/>
      <c r="BG7356" s="5"/>
      <c r="BH7356" s="5"/>
      <c r="BI7356" s="5"/>
      <c r="BJ7356" s="5"/>
      <c r="BK7356" s="5"/>
      <c r="BL7356" s="5"/>
      <c r="BM7356" s="5"/>
      <c r="BN7356" s="5"/>
      <c r="BO7356" s="5"/>
      <c r="BP7356" s="5"/>
      <c r="BQ7356" s="5"/>
      <c r="BR7356" s="5"/>
      <c r="BS7356" s="5"/>
      <c r="BT7356" s="5"/>
      <c r="BU7356" s="5"/>
      <c r="BV7356" s="5"/>
      <c r="BW7356" s="5"/>
      <c r="BX7356" s="5"/>
    </row>
    <row r="7357" spans="1:76" x14ac:dyDescent="0.2">
      <c r="A7357" s="1" t="s">
        <v>22</v>
      </c>
      <c r="B7357" s="1" t="s">
        <v>97</v>
      </c>
      <c r="C7357" s="1" t="s">
        <v>791</v>
      </c>
      <c r="D7357" s="1" t="s">
        <v>777</v>
      </c>
      <c r="E7357" s="1" t="s">
        <v>2</v>
      </c>
      <c r="F7357" s="1" t="s">
        <v>1135</v>
      </c>
      <c r="G7357" s="1" t="s">
        <v>73</v>
      </c>
      <c r="H7357" s="8"/>
      <c r="I7357" s="8">
        <v>2015</v>
      </c>
      <c r="J7357" s="1" t="s">
        <v>768</v>
      </c>
      <c r="K7357" s="9">
        <v>2500</v>
      </c>
      <c r="L7357" s="10">
        <f>K7357/ VLOOKUP(A7357,Indicators!$B$1:$V$7,21,FALSE)</f>
        <v>14.647808101995617</v>
      </c>
      <c r="M7357" s="11"/>
      <c r="N7357" s="11"/>
      <c r="O7357" s="11"/>
      <c r="P7357" s="11"/>
      <c r="Q7357" s="8" t="str">
        <f t="shared" si="0"/>
        <v/>
      </c>
      <c r="R7357" s="1" t="s">
        <v>97</v>
      </c>
      <c r="S7357" s="1" t="s">
        <v>40</v>
      </c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  <c r="AF7357" s="11"/>
      <c r="AG7357" s="11"/>
      <c r="AH7357" s="11"/>
      <c r="AI7357" s="11"/>
      <c r="AJ7357" s="11"/>
      <c r="AK7357" s="11"/>
      <c r="AL7357" s="11"/>
      <c r="AM7357" s="5"/>
      <c r="AN7357" s="5"/>
      <c r="AO7357" s="5"/>
      <c r="AP7357" s="5"/>
      <c r="AQ7357" s="5"/>
      <c r="AR7357" s="5"/>
      <c r="AS7357" s="5"/>
      <c r="AT7357" s="5"/>
      <c r="AU7357" s="5"/>
      <c r="AV7357" s="5"/>
      <c r="AW7357" s="5"/>
      <c r="AX7357" s="5"/>
      <c r="AY7357" s="5"/>
      <c r="AZ7357" s="5"/>
      <c r="BA7357" s="5"/>
      <c r="BB7357" s="5"/>
      <c r="BC7357" s="5"/>
      <c r="BD7357" s="5"/>
      <c r="BE7357" s="5"/>
      <c r="BF7357" s="5"/>
      <c r="BG7357" s="5"/>
      <c r="BH7357" s="5"/>
      <c r="BI7357" s="5"/>
      <c r="BJ7357" s="5"/>
      <c r="BK7357" s="5"/>
      <c r="BL7357" s="5"/>
      <c r="BM7357" s="5"/>
      <c r="BN7357" s="5"/>
      <c r="BO7357" s="5"/>
      <c r="BP7357" s="5"/>
      <c r="BQ7357" s="5"/>
      <c r="BR7357" s="5"/>
      <c r="BS7357" s="5"/>
      <c r="BT7357" s="5"/>
      <c r="BU7357" s="5"/>
      <c r="BV7357" s="5"/>
      <c r="BW7357" s="5"/>
      <c r="BX7357" s="5"/>
    </row>
    <row r="7358" spans="1:76" x14ac:dyDescent="0.2">
      <c r="A7358" s="1" t="s">
        <v>22</v>
      </c>
      <c r="B7358" s="1" t="s">
        <v>97</v>
      </c>
      <c r="C7358" s="1" t="s">
        <v>793</v>
      </c>
      <c r="D7358" s="1" t="s">
        <v>777</v>
      </c>
      <c r="E7358" s="1" t="s">
        <v>2</v>
      </c>
      <c r="F7358" s="1" t="s">
        <v>1135</v>
      </c>
      <c r="G7358" s="1" t="s">
        <v>73</v>
      </c>
      <c r="H7358" s="8"/>
      <c r="I7358" s="8">
        <v>2015</v>
      </c>
      <c r="J7358" s="1" t="s">
        <v>768</v>
      </c>
      <c r="K7358" s="9">
        <v>2600</v>
      </c>
      <c r="L7358" s="10">
        <f>K7358/ VLOOKUP(A7358,Indicators!$B$1:$V$7,21,FALSE)</f>
        <v>15.233720426075442</v>
      </c>
      <c r="M7358" s="11"/>
      <c r="N7358" s="11"/>
      <c r="O7358" s="11"/>
      <c r="P7358" s="11"/>
      <c r="Q7358" s="8" t="str">
        <f t="shared" si="0"/>
        <v/>
      </c>
      <c r="R7358" s="1" t="s">
        <v>97</v>
      </c>
      <c r="S7358" s="1" t="s">
        <v>45</v>
      </c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  <c r="AF7358" s="11"/>
      <c r="AG7358" s="11"/>
      <c r="AH7358" s="11"/>
      <c r="AI7358" s="11"/>
      <c r="AJ7358" s="11"/>
      <c r="AK7358" s="11"/>
      <c r="AL7358" s="11"/>
      <c r="AM7358" s="5"/>
      <c r="AN7358" s="5"/>
      <c r="AO7358" s="5"/>
      <c r="AP7358" s="5"/>
      <c r="AQ7358" s="5"/>
      <c r="AR7358" s="5"/>
      <c r="AS7358" s="5"/>
      <c r="AT7358" s="5"/>
      <c r="AU7358" s="5"/>
      <c r="AV7358" s="5"/>
      <c r="AW7358" s="5"/>
      <c r="AX7358" s="5"/>
      <c r="AY7358" s="5"/>
      <c r="AZ7358" s="5"/>
      <c r="BA7358" s="5"/>
      <c r="BB7358" s="5"/>
      <c r="BC7358" s="5"/>
      <c r="BD7358" s="5"/>
      <c r="BE7358" s="5"/>
      <c r="BF7358" s="5"/>
      <c r="BG7358" s="5"/>
      <c r="BH7358" s="5"/>
      <c r="BI7358" s="5"/>
      <c r="BJ7358" s="5"/>
      <c r="BK7358" s="5"/>
      <c r="BL7358" s="5"/>
      <c r="BM7358" s="5"/>
      <c r="BN7358" s="5"/>
      <c r="BO7358" s="5"/>
      <c r="BP7358" s="5"/>
      <c r="BQ7358" s="5"/>
      <c r="BR7358" s="5"/>
      <c r="BS7358" s="5"/>
      <c r="BT7358" s="5"/>
      <c r="BU7358" s="5"/>
      <c r="BV7358" s="5"/>
      <c r="BW7358" s="5"/>
      <c r="BX7358" s="5"/>
    </row>
    <row r="7359" spans="1:76" x14ac:dyDescent="0.2">
      <c r="A7359" s="1" t="s">
        <v>22</v>
      </c>
      <c r="B7359" s="1" t="s">
        <v>97</v>
      </c>
      <c r="C7359" s="1" t="s">
        <v>790</v>
      </c>
      <c r="D7359" s="1" t="s">
        <v>777</v>
      </c>
      <c r="E7359" s="1" t="s">
        <v>2</v>
      </c>
      <c r="F7359" s="1" t="s">
        <v>1135</v>
      </c>
      <c r="G7359" s="1" t="s">
        <v>73</v>
      </c>
      <c r="H7359" s="8"/>
      <c r="I7359" s="8">
        <v>2015</v>
      </c>
      <c r="J7359" s="1" t="s">
        <v>768</v>
      </c>
      <c r="K7359" s="9">
        <v>3000</v>
      </c>
      <c r="L7359" s="10">
        <f>K7359/ VLOOKUP(A7359,Indicators!$B$1:$V$7,21,FALSE)</f>
        <v>17.577369722394739</v>
      </c>
      <c r="M7359" s="11"/>
      <c r="N7359" s="11"/>
      <c r="O7359" s="11"/>
      <c r="P7359" s="11"/>
      <c r="Q7359" s="8" t="str">
        <f t="shared" si="0"/>
        <v/>
      </c>
      <c r="R7359" s="1" t="s">
        <v>97</v>
      </c>
      <c r="S7359" s="1" t="s">
        <v>40</v>
      </c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  <c r="AF7359" s="11"/>
      <c r="AG7359" s="11"/>
      <c r="AH7359" s="11"/>
      <c r="AI7359" s="11"/>
      <c r="AJ7359" s="11"/>
      <c r="AK7359" s="11"/>
      <c r="AL7359" s="11"/>
      <c r="AM7359" s="5"/>
      <c r="AN7359" s="5"/>
      <c r="AO7359" s="5"/>
      <c r="AP7359" s="5"/>
      <c r="AQ7359" s="5"/>
      <c r="AR7359" s="5"/>
      <c r="AS7359" s="5"/>
      <c r="AT7359" s="5"/>
      <c r="AU7359" s="5"/>
      <c r="AV7359" s="5"/>
      <c r="AW7359" s="5"/>
      <c r="AX7359" s="5"/>
      <c r="AY7359" s="5"/>
      <c r="AZ7359" s="5"/>
      <c r="BA7359" s="5"/>
      <c r="BB7359" s="5"/>
      <c r="BC7359" s="5"/>
      <c r="BD7359" s="5"/>
      <c r="BE7359" s="5"/>
      <c r="BF7359" s="5"/>
      <c r="BG7359" s="5"/>
      <c r="BH7359" s="5"/>
      <c r="BI7359" s="5"/>
      <c r="BJ7359" s="5"/>
      <c r="BK7359" s="5"/>
      <c r="BL7359" s="5"/>
      <c r="BM7359" s="5"/>
      <c r="BN7359" s="5"/>
      <c r="BO7359" s="5"/>
      <c r="BP7359" s="5"/>
      <c r="BQ7359" s="5"/>
      <c r="BR7359" s="5"/>
      <c r="BS7359" s="5"/>
      <c r="BT7359" s="5"/>
      <c r="BU7359" s="5"/>
      <c r="BV7359" s="5"/>
      <c r="BW7359" s="5"/>
      <c r="BX7359" s="5"/>
    </row>
    <row r="7360" spans="1:76" x14ac:dyDescent="0.2">
      <c r="A7360" s="1" t="s">
        <v>22</v>
      </c>
      <c r="B7360" s="1" t="s">
        <v>97</v>
      </c>
      <c r="C7360" s="1" t="s">
        <v>792</v>
      </c>
      <c r="D7360" s="1" t="s">
        <v>777</v>
      </c>
      <c r="E7360" s="1" t="s">
        <v>2</v>
      </c>
      <c r="F7360" s="1" t="s">
        <v>1135</v>
      </c>
      <c r="G7360" s="1" t="s">
        <v>73</v>
      </c>
      <c r="H7360" s="8"/>
      <c r="I7360" s="8">
        <v>2015</v>
      </c>
      <c r="J7360" s="1" t="s">
        <v>768</v>
      </c>
      <c r="K7360" s="9">
        <v>3000</v>
      </c>
      <c r="L7360" s="10">
        <f>K7360/ VLOOKUP(A7360,Indicators!$B$1:$V$7,21,FALSE)</f>
        <v>17.577369722394739</v>
      </c>
      <c r="M7360" s="11"/>
      <c r="N7360" s="11"/>
      <c r="O7360" s="11"/>
      <c r="P7360" s="11"/>
      <c r="Q7360" s="8" t="str">
        <f t="shared" si="0"/>
        <v/>
      </c>
      <c r="R7360" s="1" t="s">
        <v>97</v>
      </c>
      <c r="S7360" s="1" t="s">
        <v>45</v>
      </c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  <c r="AF7360" s="11"/>
      <c r="AG7360" s="11"/>
      <c r="AH7360" s="11"/>
      <c r="AI7360" s="11"/>
      <c r="AJ7360" s="11"/>
      <c r="AK7360" s="11"/>
      <c r="AL7360" s="11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C7360" s="5"/>
      <c r="BD7360" s="5"/>
      <c r="BE7360" s="5"/>
      <c r="BF7360" s="5"/>
      <c r="BG7360" s="5"/>
      <c r="BH7360" s="5"/>
      <c r="BI7360" s="5"/>
      <c r="BJ7360" s="5"/>
      <c r="BK7360" s="5"/>
      <c r="BL7360" s="5"/>
      <c r="BM7360" s="5"/>
      <c r="BN7360" s="5"/>
      <c r="BO7360" s="5"/>
      <c r="BP7360" s="5"/>
      <c r="BQ7360" s="5"/>
      <c r="BR7360" s="5"/>
      <c r="BS7360" s="5"/>
      <c r="BT7360" s="5"/>
      <c r="BU7360" s="5"/>
      <c r="BV7360" s="5"/>
      <c r="BW7360" s="5"/>
      <c r="BX7360" s="5"/>
    </row>
    <row r="7361" spans="1:76" x14ac:dyDescent="0.2">
      <c r="A7361" s="1" t="s">
        <v>22</v>
      </c>
      <c r="B7361" s="1" t="s">
        <v>97</v>
      </c>
      <c r="C7361" s="1" t="s">
        <v>827</v>
      </c>
      <c r="D7361" s="1" t="s">
        <v>777</v>
      </c>
      <c r="E7361" s="1" t="s">
        <v>2</v>
      </c>
      <c r="F7361" s="1" t="s">
        <v>1135</v>
      </c>
      <c r="G7361" s="1" t="s">
        <v>73</v>
      </c>
      <c r="H7361" s="8"/>
      <c r="I7361" s="8">
        <v>2015</v>
      </c>
      <c r="J7361" s="1" t="s">
        <v>768</v>
      </c>
      <c r="K7361" s="9">
        <v>3100</v>
      </c>
      <c r="L7361" s="10">
        <f>K7361/ VLOOKUP(A7361,Indicators!$B$1:$V$7,21,FALSE)</f>
        <v>18.163282046474563</v>
      </c>
      <c r="M7361" s="11"/>
      <c r="N7361" s="11"/>
      <c r="O7361" s="11"/>
      <c r="P7361" s="11"/>
      <c r="Q7361" s="8" t="str">
        <f t="shared" si="0"/>
        <v/>
      </c>
      <c r="R7361" s="1" t="s">
        <v>97</v>
      </c>
      <c r="S7361" s="1" t="s">
        <v>91</v>
      </c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  <c r="AF7361" s="11"/>
      <c r="AG7361" s="11"/>
      <c r="AH7361" s="11"/>
      <c r="AI7361" s="11"/>
      <c r="AJ7361" s="11"/>
      <c r="AK7361" s="11"/>
      <c r="AL7361" s="11"/>
      <c r="AM7361" s="5"/>
      <c r="AN7361" s="5"/>
      <c r="AO7361" s="5"/>
      <c r="AP7361" s="5"/>
      <c r="AQ7361" s="5"/>
      <c r="AR7361" s="5"/>
      <c r="AS7361" s="5"/>
      <c r="AT7361" s="5"/>
      <c r="AU7361" s="5"/>
      <c r="AV7361" s="5"/>
      <c r="AW7361" s="5"/>
      <c r="AX7361" s="5"/>
      <c r="AY7361" s="5"/>
      <c r="AZ7361" s="5"/>
      <c r="BA7361" s="5"/>
      <c r="BB7361" s="5"/>
      <c r="BC7361" s="5"/>
      <c r="BD7361" s="5"/>
      <c r="BE7361" s="5"/>
      <c r="BF7361" s="5"/>
      <c r="BG7361" s="5"/>
      <c r="BH7361" s="5"/>
      <c r="BI7361" s="5"/>
      <c r="BJ7361" s="5"/>
      <c r="BK7361" s="5"/>
      <c r="BL7361" s="5"/>
      <c r="BM7361" s="5"/>
      <c r="BN7361" s="5"/>
      <c r="BO7361" s="5"/>
      <c r="BP7361" s="5"/>
      <c r="BQ7361" s="5"/>
      <c r="BR7361" s="5"/>
      <c r="BS7361" s="5"/>
      <c r="BT7361" s="5"/>
      <c r="BU7361" s="5"/>
      <c r="BV7361" s="5"/>
      <c r="BW7361" s="5"/>
      <c r="BX7361" s="5"/>
    </row>
    <row r="7362" spans="1:76" x14ac:dyDescent="0.2">
      <c r="A7362" s="1" t="s">
        <v>22</v>
      </c>
      <c r="B7362" s="1" t="s">
        <v>97</v>
      </c>
      <c r="C7362" s="1" t="s">
        <v>826</v>
      </c>
      <c r="D7362" s="1" t="s">
        <v>777</v>
      </c>
      <c r="E7362" s="1" t="s">
        <v>2</v>
      </c>
      <c r="F7362" s="1" t="s">
        <v>1135</v>
      </c>
      <c r="G7362" s="1" t="s">
        <v>73</v>
      </c>
      <c r="H7362" s="8"/>
      <c r="I7362" s="8">
        <v>2015</v>
      </c>
      <c r="J7362" s="1" t="s">
        <v>768</v>
      </c>
      <c r="K7362" s="9">
        <v>20000</v>
      </c>
      <c r="L7362" s="10">
        <f>K7362/ VLOOKUP(A7362,Indicators!$B$1:$V$7,21,FALSE)</f>
        <v>117.18246481596493</v>
      </c>
      <c r="M7362" s="11"/>
      <c r="N7362" s="11"/>
      <c r="O7362" s="11"/>
      <c r="P7362" s="11"/>
      <c r="Q7362" s="8" t="str">
        <f t="shared" si="0"/>
        <v/>
      </c>
      <c r="R7362" s="1" t="s">
        <v>97</v>
      </c>
      <c r="S7362" s="1" t="s">
        <v>40</v>
      </c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11"/>
      <c r="AG7362" s="11"/>
      <c r="AH7362" s="11"/>
      <c r="AI7362" s="11"/>
      <c r="AJ7362" s="11"/>
      <c r="AK7362" s="11"/>
      <c r="AL7362" s="11"/>
      <c r="AM7362" s="5"/>
      <c r="AN7362" s="5"/>
      <c r="AO7362" s="5"/>
      <c r="AP7362" s="5"/>
      <c r="AQ7362" s="5"/>
      <c r="AR7362" s="5"/>
      <c r="AS7362" s="5"/>
      <c r="AT7362" s="5"/>
      <c r="AU7362" s="5"/>
      <c r="AV7362" s="5"/>
      <c r="AW7362" s="5"/>
      <c r="AX7362" s="5"/>
      <c r="AY7362" s="5"/>
      <c r="AZ7362" s="5"/>
      <c r="BA7362" s="5"/>
      <c r="BB7362" s="5"/>
      <c r="BC7362" s="5"/>
      <c r="BD7362" s="5"/>
      <c r="BE7362" s="5"/>
      <c r="BF7362" s="5"/>
      <c r="BG7362" s="5"/>
      <c r="BH7362" s="5"/>
      <c r="BI7362" s="5"/>
      <c r="BJ7362" s="5"/>
      <c r="BK7362" s="5"/>
      <c r="BL7362" s="5"/>
      <c r="BM7362" s="5"/>
      <c r="BN7362" s="5"/>
      <c r="BO7362" s="5"/>
      <c r="BP7362" s="5"/>
      <c r="BQ7362" s="5"/>
      <c r="BR7362" s="5"/>
      <c r="BS7362" s="5"/>
      <c r="BT7362" s="5"/>
      <c r="BU7362" s="5"/>
      <c r="BV7362" s="5"/>
      <c r="BW7362" s="5"/>
      <c r="BX7362" s="5"/>
    </row>
    <row r="7363" spans="1:76" x14ac:dyDescent="0.2">
      <c r="A7363" s="1" t="s">
        <v>22</v>
      </c>
      <c r="B7363" s="1" t="s">
        <v>103</v>
      </c>
      <c r="C7363" s="1" t="s">
        <v>886</v>
      </c>
      <c r="D7363" s="1" t="s">
        <v>777</v>
      </c>
      <c r="E7363" s="1" t="s">
        <v>2</v>
      </c>
      <c r="F7363" s="1" t="s">
        <v>1136</v>
      </c>
      <c r="G7363" s="1" t="s">
        <v>73</v>
      </c>
      <c r="H7363" s="8"/>
      <c r="I7363" s="8">
        <v>2015</v>
      </c>
      <c r="J7363" s="1" t="s">
        <v>768</v>
      </c>
      <c r="K7363" s="8">
        <v>120</v>
      </c>
      <c r="L7363" s="10">
        <f>K7363/ VLOOKUP(A7363,Indicators!$B$1:$V$7,21,FALSE)</f>
        <v>0.70309478889578958</v>
      </c>
      <c r="M7363" s="1" t="s">
        <v>769</v>
      </c>
      <c r="N7363" s="11"/>
      <c r="O7363" s="11"/>
      <c r="P7363" s="11"/>
      <c r="Q7363" s="8" t="str">
        <f t="shared" si="0"/>
        <v/>
      </c>
      <c r="R7363" s="1" t="s">
        <v>98</v>
      </c>
      <c r="S7363" s="1" t="s">
        <v>90</v>
      </c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  <c r="AF7363" s="11"/>
      <c r="AG7363" s="11"/>
      <c r="AH7363" s="11"/>
      <c r="AI7363" s="11"/>
      <c r="AJ7363" s="11"/>
      <c r="AK7363" s="11"/>
      <c r="AL7363" s="11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C7363" s="5"/>
      <c r="BD7363" s="5"/>
      <c r="BE7363" s="5"/>
      <c r="BF7363" s="5"/>
      <c r="BG7363" s="5"/>
      <c r="BH7363" s="5"/>
      <c r="BI7363" s="5"/>
      <c r="BJ7363" s="5"/>
      <c r="BK7363" s="5"/>
      <c r="BL7363" s="5"/>
      <c r="BM7363" s="5"/>
      <c r="BN7363" s="5"/>
      <c r="BO7363" s="5"/>
      <c r="BP7363" s="5"/>
      <c r="BQ7363" s="5"/>
      <c r="BR7363" s="5"/>
      <c r="BS7363" s="5"/>
      <c r="BT7363" s="5"/>
      <c r="BU7363" s="5"/>
      <c r="BV7363" s="5"/>
      <c r="BW7363" s="5"/>
      <c r="BX7363" s="5"/>
    </row>
    <row r="7364" spans="1:76" x14ac:dyDescent="0.2">
      <c r="A7364" s="1" t="s">
        <v>22</v>
      </c>
      <c r="B7364" s="1" t="s">
        <v>103</v>
      </c>
      <c r="C7364" s="1" t="s">
        <v>38</v>
      </c>
      <c r="D7364" s="1" t="s">
        <v>777</v>
      </c>
      <c r="E7364" s="1" t="s">
        <v>2</v>
      </c>
      <c r="F7364" s="1" t="s">
        <v>1136</v>
      </c>
      <c r="G7364" s="1" t="s">
        <v>73</v>
      </c>
      <c r="H7364" s="8"/>
      <c r="I7364" s="8">
        <v>2015</v>
      </c>
      <c r="J7364" s="1" t="s">
        <v>768</v>
      </c>
      <c r="K7364" s="8">
        <v>325</v>
      </c>
      <c r="L7364" s="10">
        <f>K7364/ VLOOKUP(A7364,Indicators!$B$1:$V$7,21,FALSE)</f>
        <v>1.9042150532594302</v>
      </c>
      <c r="M7364" s="1" t="s">
        <v>769</v>
      </c>
      <c r="N7364" s="11"/>
      <c r="O7364" s="11"/>
      <c r="P7364" s="11"/>
      <c r="Q7364" s="8" t="str">
        <f t="shared" si="0"/>
        <v/>
      </c>
      <c r="R7364" s="1" t="s">
        <v>323</v>
      </c>
      <c r="S7364" s="1" t="s">
        <v>38</v>
      </c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/>
      <c r="AK7364" s="11"/>
      <c r="AL7364" s="11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5"/>
      <c r="AX7364" s="5"/>
      <c r="AY7364" s="5"/>
      <c r="AZ7364" s="5"/>
      <c r="BA7364" s="5"/>
      <c r="BB7364" s="5"/>
      <c r="BC7364" s="5"/>
      <c r="BD7364" s="5"/>
      <c r="BE7364" s="5"/>
      <c r="BF7364" s="5"/>
      <c r="BG7364" s="5"/>
      <c r="BH7364" s="5"/>
      <c r="BI7364" s="5"/>
      <c r="BJ7364" s="5"/>
      <c r="BK7364" s="5"/>
      <c r="BL7364" s="5"/>
      <c r="BM7364" s="5"/>
      <c r="BN7364" s="5"/>
      <c r="BO7364" s="5"/>
      <c r="BP7364" s="5"/>
      <c r="BQ7364" s="5"/>
      <c r="BR7364" s="5"/>
      <c r="BS7364" s="5"/>
      <c r="BT7364" s="5"/>
      <c r="BU7364" s="5"/>
      <c r="BV7364" s="5"/>
      <c r="BW7364" s="5"/>
      <c r="BX7364" s="5"/>
    </row>
    <row r="7365" spans="1:76" x14ac:dyDescent="0.2">
      <c r="A7365" s="1" t="s">
        <v>22</v>
      </c>
      <c r="B7365" s="1" t="s">
        <v>103</v>
      </c>
      <c r="C7365" s="1" t="s">
        <v>794</v>
      </c>
      <c r="D7365" s="1" t="s">
        <v>777</v>
      </c>
      <c r="E7365" s="1" t="s">
        <v>2</v>
      </c>
      <c r="F7365" s="1" t="s">
        <v>1136</v>
      </c>
      <c r="G7365" s="1" t="s">
        <v>73</v>
      </c>
      <c r="H7365" s="8"/>
      <c r="I7365" s="8">
        <v>2015</v>
      </c>
      <c r="J7365" s="1" t="s">
        <v>768</v>
      </c>
      <c r="K7365" s="8">
        <v>500</v>
      </c>
      <c r="L7365" s="10">
        <f>K7365/ VLOOKUP(A7365,Indicators!$B$1:$V$7,21,FALSE)</f>
        <v>2.9295616203991233</v>
      </c>
      <c r="M7365" s="1" t="s">
        <v>769</v>
      </c>
      <c r="N7365" s="11"/>
      <c r="O7365" s="11"/>
      <c r="P7365" s="11"/>
      <c r="Q7365" s="8" t="str">
        <f t="shared" si="0"/>
        <v/>
      </c>
      <c r="R7365" s="1" t="s">
        <v>323</v>
      </c>
      <c r="S7365" s="1" t="s">
        <v>51</v>
      </c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  <c r="AD7365" s="11"/>
      <c r="AE7365" s="11"/>
      <c r="AF7365" s="11"/>
      <c r="AG7365" s="11"/>
      <c r="AH7365" s="11"/>
      <c r="AI7365" s="11"/>
      <c r="AJ7365" s="11"/>
      <c r="AK7365" s="11"/>
      <c r="AL7365" s="11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5"/>
      <c r="AX7365" s="5"/>
      <c r="AY7365" s="5"/>
      <c r="AZ7365" s="5"/>
      <c r="BA7365" s="5"/>
      <c r="BB7365" s="5"/>
      <c r="BC7365" s="5"/>
      <c r="BD7365" s="5"/>
      <c r="BE7365" s="5"/>
      <c r="BF7365" s="5"/>
      <c r="BG7365" s="5"/>
      <c r="BH7365" s="5"/>
      <c r="BI7365" s="5"/>
      <c r="BJ7365" s="5"/>
      <c r="BK7365" s="5"/>
      <c r="BL7365" s="5"/>
      <c r="BM7365" s="5"/>
      <c r="BN7365" s="5"/>
      <c r="BO7365" s="5"/>
      <c r="BP7365" s="5"/>
      <c r="BQ7365" s="5"/>
      <c r="BR7365" s="5"/>
      <c r="BS7365" s="5"/>
      <c r="BT7365" s="5"/>
      <c r="BU7365" s="5"/>
      <c r="BV7365" s="5"/>
      <c r="BW7365" s="5"/>
      <c r="BX7365" s="5"/>
    </row>
    <row r="7366" spans="1:76" x14ac:dyDescent="0.2">
      <c r="A7366" s="1" t="s">
        <v>22</v>
      </c>
      <c r="B7366" s="1" t="s">
        <v>84</v>
      </c>
      <c r="C7366" s="1" t="s">
        <v>799</v>
      </c>
      <c r="D7366" s="1" t="s">
        <v>777</v>
      </c>
      <c r="E7366" s="1" t="s">
        <v>2</v>
      </c>
      <c r="F7366" s="1" t="s">
        <v>1136</v>
      </c>
      <c r="G7366" s="1" t="s">
        <v>73</v>
      </c>
      <c r="H7366" s="8"/>
      <c r="I7366" s="8">
        <v>2015</v>
      </c>
      <c r="J7366" s="1" t="s">
        <v>768</v>
      </c>
      <c r="K7366" s="8">
        <v>570</v>
      </c>
      <c r="L7366" s="10">
        <f>K7366/ VLOOKUP(A7366,Indicators!$B$1:$V$7,21,FALSE)</f>
        <v>3.3397002472550006</v>
      </c>
      <c r="M7366" s="11"/>
      <c r="N7366" s="11"/>
      <c r="O7366" s="11"/>
      <c r="P7366" s="11"/>
      <c r="Q7366" s="8" t="str">
        <f t="shared" si="0"/>
        <v/>
      </c>
      <c r="R7366" s="1" t="s">
        <v>95</v>
      </c>
      <c r="S7366" s="1" t="s">
        <v>84</v>
      </c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1"/>
      <c r="AI7366" s="11"/>
      <c r="AJ7366" s="11"/>
      <c r="AK7366" s="11"/>
      <c r="AL7366" s="11"/>
      <c r="AM7366" s="5"/>
      <c r="AN7366" s="5"/>
      <c r="AO7366" s="5"/>
      <c r="AP7366" s="5"/>
      <c r="AQ7366" s="5"/>
      <c r="AR7366" s="5"/>
      <c r="AS7366" s="5"/>
      <c r="AT7366" s="5"/>
      <c r="AU7366" s="5"/>
      <c r="AV7366" s="5"/>
      <c r="AW7366" s="5"/>
      <c r="AX7366" s="5"/>
      <c r="AY7366" s="5"/>
      <c r="AZ7366" s="5"/>
      <c r="BA7366" s="5"/>
      <c r="BB7366" s="5"/>
      <c r="BC7366" s="5"/>
      <c r="BD7366" s="5"/>
      <c r="BE7366" s="5"/>
      <c r="BF7366" s="5"/>
      <c r="BG7366" s="5"/>
      <c r="BH7366" s="5"/>
      <c r="BI7366" s="5"/>
      <c r="BJ7366" s="5"/>
      <c r="BK7366" s="5"/>
      <c r="BL7366" s="5"/>
      <c r="BM7366" s="5"/>
      <c r="BN7366" s="5"/>
      <c r="BO7366" s="5"/>
      <c r="BP7366" s="5"/>
      <c r="BQ7366" s="5"/>
      <c r="BR7366" s="5"/>
      <c r="BS7366" s="5"/>
      <c r="BT7366" s="5"/>
      <c r="BU7366" s="5"/>
      <c r="BV7366" s="5"/>
      <c r="BW7366" s="5"/>
      <c r="BX7366" s="5"/>
    </row>
    <row r="7367" spans="1:76" x14ac:dyDescent="0.2">
      <c r="A7367" s="1" t="s">
        <v>22</v>
      </c>
      <c r="B7367" s="1" t="s">
        <v>84</v>
      </c>
      <c r="C7367" s="1" t="s">
        <v>1036</v>
      </c>
      <c r="D7367" s="1" t="s">
        <v>777</v>
      </c>
      <c r="E7367" s="1" t="s">
        <v>2</v>
      </c>
      <c r="F7367" s="1" t="s">
        <v>1136</v>
      </c>
      <c r="G7367" s="1" t="s">
        <v>73</v>
      </c>
      <c r="H7367" s="8"/>
      <c r="I7367" s="8">
        <v>2015</v>
      </c>
      <c r="J7367" s="1" t="s">
        <v>768</v>
      </c>
      <c r="K7367" s="9">
        <v>1200</v>
      </c>
      <c r="L7367" s="10">
        <f>K7367/ VLOOKUP(A7367,Indicators!$B$1:$V$7,21,FALSE)</f>
        <v>7.030947888957896</v>
      </c>
      <c r="M7367" s="11"/>
      <c r="N7367" s="11"/>
      <c r="O7367" s="11"/>
      <c r="P7367" s="11"/>
      <c r="Q7367" s="8" t="str">
        <f t="shared" si="0"/>
        <v/>
      </c>
      <c r="R7367" s="1" t="s">
        <v>95</v>
      </c>
      <c r="S7367" s="1" t="s">
        <v>84</v>
      </c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/>
      <c r="AK7367" s="11"/>
      <c r="AL7367" s="11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5"/>
      <c r="AX7367" s="5"/>
      <c r="AY7367" s="5"/>
      <c r="AZ7367" s="5"/>
      <c r="BA7367" s="5"/>
      <c r="BB7367" s="5"/>
      <c r="BC7367" s="5"/>
      <c r="BD7367" s="5"/>
      <c r="BE7367" s="5"/>
      <c r="BF7367" s="5"/>
      <c r="BG7367" s="5"/>
      <c r="BH7367" s="5"/>
      <c r="BI7367" s="5"/>
      <c r="BJ7367" s="5"/>
      <c r="BK7367" s="5"/>
      <c r="BL7367" s="5"/>
      <c r="BM7367" s="5"/>
      <c r="BN7367" s="5"/>
      <c r="BO7367" s="5"/>
      <c r="BP7367" s="5"/>
      <c r="BQ7367" s="5"/>
      <c r="BR7367" s="5"/>
      <c r="BS7367" s="5"/>
      <c r="BT7367" s="5"/>
      <c r="BU7367" s="5"/>
      <c r="BV7367" s="5"/>
      <c r="BW7367" s="5"/>
      <c r="BX7367" s="5"/>
    </row>
    <row r="7368" spans="1:76" x14ac:dyDescent="0.2">
      <c r="A7368" s="1" t="s">
        <v>22</v>
      </c>
      <c r="B7368" s="1" t="s">
        <v>84</v>
      </c>
      <c r="C7368" s="1" t="s">
        <v>837</v>
      </c>
      <c r="D7368" s="1" t="s">
        <v>777</v>
      </c>
      <c r="E7368" s="1" t="s">
        <v>2</v>
      </c>
      <c r="F7368" s="1" t="s">
        <v>1136</v>
      </c>
      <c r="G7368" s="1" t="s">
        <v>73</v>
      </c>
      <c r="H7368" s="8"/>
      <c r="I7368" s="8">
        <v>2015</v>
      </c>
      <c r="J7368" s="1" t="s">
        <v>768</v>
      </c>
      <c r="K7368" s="9">
        <v>2760</v>
      </c>
      <c r="L7368" s="10">
        <f>K7368/ VLOOKUP(A7368,Indicators!$B$1:$V$7,21,FALSE)</f>
        <v>16.171180144603159</v>
      </c>
      <c r="M7368" s="11"/>
      <c r="N7368" s="11"/>
      <c r="O7368" s="11"/>
      <c r="P7368" s="11"/>
      <c r="Q7368" s="8" t="str">
        <f t="shared" si="0"/>
        <v/>
      </c>
      <c r="R7368" s="1" t="s">
        <v>95</v>
      </c>
      <c r="S7368" s="1" t="s">
        <v>84</v>
      </c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1"/>
      <c r="AJ7368" s="11"/>
      <c r="AK7368" s="11"/>
      <c r="AL7368" s="11"/>
      <c r="AM7368" s="5"/>
      <c r="AN7368" s="5"/>
      <c r="AO7368" s="5"/>
      <c r="AP7368" s="5"/>
      <c r="AQ7368" s="5"/>
      <c r="AR7368" s="5"/>
      <c r="AS7368" s="5"/>
      <c r="AT7368" s="5"/>
      <c r="AU7368" s="5"/>
      <c r="AV7368" s="5"/>
      <c r="AW7368" s="5"/>
      <c r="AX7368" s="5"/>
      <c r="AY7368" s="5"/>
      <c r="AZ7368" s="5"/>
      <c r="BA7368" s="5"/>
      <c r="BB7368" s="5"/>
      <c r="BC7368" s="5"/>
      <c r="BD7368" s="5"/>
      <c r="BE7368" s="5"/>
      <c r="BF7368" s="5"/>
      <c r="BG7368" s="5"/>
      <c r="BH7368" s="5"/>
      <c r="BI7368" s="5"/>
      <c r="BJ7368" s="5"/>
      <c r="BK7368" s="5"/>
      <c r="BL7368" s="5"/>
      <c r="BM7368" s="5"/>
      <c r="BN7368" s="5"/>
      <c r="BO7368" s="5"/>
      <c r="BP7368" s="5"/>
      <c r="BQ7368" s="5"/>
      <c r="BR7368" s="5"/>
      <c r="BS7368" s="5"/>
      <c r="BT7368" s="5"/>
      <c r="BU7368" s="5"/>
      <c r="BV7368" s="5"/>
      <c r="BW7368" s="5"/>
      <c r="BX7368" s="5"/>
    </row>
    <row r="7369" spans="1:76" x14ac:dyDescent="0.2">
      <c r="A7369" s="1" t="s">
        <v>22</v>
      </c>
      <c r="B7369" s="1" t="s">
        <v>770</v>
      </c>
      <c r="C7369" s="1" t="s">
        <v>804</v>
      </c>
      <c r="D7369" s="1" t="s">
        <v>777</v>
      </c>
      <c r="E7369" s="1" t="s">
        <v>2</v>
      </c>
      <c r="F7369" s="1" t="s">
        <v>1136</v>
      </c>
      <c r="G7369" s="1" t="s">
        <v>73</v>
      </c>
      <c r="H7369" s="8"/>
      <c r="I7369" s="8">
        <v>2015</v>
      </c>
      <c r="J7369" s="1" t="s">
        <v>768</v>
      </c>
      <c r="K7369" s="8">
        <v>100</v>
      </c>
      <c r="L7369" s="10">
        <f>K7369/ VLOOKUP(A7369,Indicators!$B$1:$V$7,21,FALSE)</f>
        <v>0.58591232407982463</v>
      </c>
      <c r="M7369" s="11"/>
      <c r="N7369" s="11"/>
      <c r="O7369" s="11"/>
      <c r="P7369" s="11"/>
      <c r="Q7369" s="8" t="str">
        <f t="shared" si="0"/>
        <v/>
      </c>
      <c r="R7369" s="1" t="s">
        <v>103</v>
      </c>
      <c r="S7369" s="1" t="s">
        <v>54</v>
      </c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11"/>
      <c r="AG7369" s="11"/>
      <c r="AH7369" s="11"/>
      <c r="AI7369" s="11"/>
      <c r="AJ7369" s="11"/>
      <c r="AK7369" s="11"/>
      <c r="AL7369" s="11"/>
      <c r="AM7369" s="5"/>
      <c r="AN7369" s="5"/>
      <c r="AO7369" s="5"/>
      <c r="AP7369" s="5"/>
      <c r="AQ7369" s="5"/>
      <c r="AR7369" s="5"/>
      <c r="AS7369" s="5"/>
      <c r="AT7369" s="5"/>
      <c r="AU7369" s="5"/>
      <c r="AV7369" s="5"/>
      <c r="AW7369" s="5"/>
      <c r="AX7369" s="5"/>
      <c r="AY7369" s="5"/>
      <c r="AZ7369" s="5"/>
      <c r="BA7369" s="5"/>
      <c r="BB7369" s="5"/>
      <c r="BC7369" s="5"/>
      <c r="BD7369" s="5"/>
      <c r="BE7369" s="5"/>
      <c r="BF7369" s="5"/>
      <c r="BG7369" s="5"/>
      <c r="BH7369" s="5"/>
      <c r="BI7369" s="5"/>
      <c r="BJ7369" s="5"/>
      <c r="BK7369" s="5"/>
      <c r="BL7369" s="5"/>
      <c r="BM7369" s="5"/>
      <c r="BN7369" s="5"/>
      <c r="BO7369" s="5"/>
      <c r="BP7369" s="5"/>
      <c r="BQ7369" s="5"/>
      <c r="BR7369" s="5"/>
      <c r="BS7369" s="5"/>
      <c r="BT7369" s="5"/>
      <c r="BU7369" s="5"/>
      <c r="BV7369" s="5"/>
      <c r="BW7369" s="5"/>
      <c r="BX7369" s="5"/>
    </row>
    <row r="7370" spans="1:76" x14ac:dyDescent="0.2">
      <c r="A7370" s="1" t="s">
        <v>22</v>
      </c>
      <c r="B7370" s="1" t="s">
        <v>770</v>
      </c>
      <c r="C7370" s="1" t="s">
        <v>526</v>
      </c>
      <c r="D7370" s="1" t="s">
        <v>777</v>
      </c>
      <c r="E7370" s="1" t="s">
        <v>2</v>
      </c>
      <c r="F7370" s="1" t="s">
        <v>1136</v>
      </c>
      <c r="G7370" s="1" t="s">
        <v>73</v>
      </c>
      <c r="H7370" s="8"/>
      <c r="I7370" s="8">
        <v>2015</v>
      </c>
      <c r="J7370" s="1" t="s">
        <v>768</v>
      </c>
      <c r="K7370" s="8">
        <v>100</v>
      </c>
      <c r="L7370" s="10">
        <f>K7370/ VLOOKUP(A7370,Indicators!$B$1:$V$7,21,FALSE)</f>
        <v>0.58591232407982463</v>
      </c>
      <c r="M7370" s="11"/>
      <c r="N7370" s="11"/>
      <c r="O7370" s="11"/>
      <c r="P7370" s="11"/>
      <c r="Q7370" s="8" t="str">
        <f t="shared" si="0"/>
        <v/>
      </c>
      <c r="R7370" s="1" t="s">
        <v>103</v>
      </c>
      <c r="S7370" s="1" t="s">
        <v>53</v>
      </c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11"/>
      <c r="AG7370" s="11"/>
      <c r="AH7370" s="11"/>
      <c r="AI7370" s="11"/>
      <c r="AJ7370" s="11"/>
      <c r="AK7370" s="11"/>
      <c r="AL7370" s="11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5"/>
      <c r="AX7370" s="5"/>
      <c r="AY7370" s="5"/>
      <c r="AZ7370" s="5"/>
      <c r="BA7370" s="5"/>
      <c r="BB7370" s="5"/>
      <c r="BC7370" s="5"/>
      <c r="BD7370" s="5"/>
      <c r="BE7370" s="5"/>
      <c r="BF7370" s="5"/>
      <c r="BG7370" s="5"/>
      <c r="BH7370" s="5"/>
      <c r="BI7370" s="5"/>
      <c r="BJ7370" s="5"/>
      <c r="BK7370" s="5"/>
      <c r="BL7370" s="5"/>
      <c r="BM7370" s="5"/>
      <c r="BN7370" s="5"/>
      <c r="BO7370" s="5"/>
      <c r="BP7370" s="5"/>
      <c r="BQ7370" s="5"/>
      <c r="BR7370" s="5"/>
      <c r="BS7370" s="5"/>
      <c r="BT7370" s="5"/>
      <c r="BU7370" s="5"/>
      <c r="BV7370" s="5"/>
      <c r="BW7370" s="5"/>
      <c r="BX7370" s="5"/>
    </row>
    <row r="7371" spans="1:76" x14ac:dyDescent="0.2">
      <c r="A7371" s="1" t="s">
        <v>22</v>
      </c>
      <c r="B7371" s="1" t="s">
        <v>770</v>
      </c>
      <c r="C7371" s="1" t="s">
        <v>803</v>
      </c>
      <c r="D7371" s="1" t="s">
        <v>777</v>
      </c>
      <c r="E7371" s="1" t="s">
        <v>2</v>
      </c>
      <c r="F7371" s="1" t="s">
        <v>1136</v>
      </c>
      <c r="G7371" s="1" t="s">
        <v>73</v>
      </c>
      <c r="H7371" s="8"/>
      <c r="I7371" s="8">
        <v>2015</v>
      </c>
      <c r="J7371" s="1" t="s">
        <v>768</v>
      </c>
      <c r="K7371" s="8">
        <v>100</v>
      </c>
      <c r="L7371" s="10">
        <f>K7371/ VLOOKUP(A7371,Indicators!$B$1:$V$7,21,FALSE)</f>
        <v>0.58591232407982463</v>
      </c>
      <c r="M7371" s="11"/>
      <c r="N7371" s="11"/>
      <c r="O7371" s="11"/>
      <c r="P7371" s="11"/>
      <c r="Q7371" s="8" t="str">
        <f t="shared" si="0"/>
        <v/>
      </c>
      <c r="R7371" s="1" t="s">
        <v>103</v>
      </c>
      <c r="S7371" s="1" t="s">
        <v>86</v>
      </c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/>
      <c r="AK7371" s="11"/>
      <c r="AL7371" s="11"/>
      <c r="AM7371" s="5"/>
      <c r="AN7371" s="5"/>
      <c r="AO7371" s="5"/>
      <c r="AP7371" s="5"/>
      <c r="AQ7371" s="5"/>
      <c r="AR7371" s="5"/>
      <c r="AS7371" s="5"/>
      <c r="AT7371" s="5"/>
      <c r="AU7371" s="5"/>
      <c r="AV7371" s="5"/>
      <c r="AW7371" s="5"/>
      <c r="AX7371" s="5"/>
      <c r="AY7371" s="5"/>
      <c r="AZ7371" s="5"/>
      <c r="BA7371" s="5"/>
      <c r="BB7371" s="5"/>
      <c r="BC7371" s="5"/>
      <c r="BD7371" s="5"/>
      <c r="BE7371" s="5"/>
      <c r="BF7371" s="5"/>
      <c r="BG7371" s="5"/>
      <c r="BH7371" s="5"/>
      <c r="BI7371" s="5"/>
      <c r="BJ7371" s="5"/>
      <c r="BK7371" s="5"/>
      <c r="BL7371" s="5"/>
      <c r="BM7371" s="5"/>
      <c r="BN7371" s="5"/>
      <c r="BO7371" s="5"/>
      <c r="BP7371" s="5"/>
      <c r="BQ7371" s="5"/>
      <c r="BR7371" s="5"/>
      <c r="BS7371" s="5"/>
      <c r="BT7371" s="5"/>
      <c r="BU7371" s="5"/>
      <c r="BV7371" s="5"/>
      <c r="BW7371" s="5"/>
      <c r="BX7371" s="5"/>
    </row>
    <row r="7372" spans="1:76" x14ac:dyDescent="0.2">
      <c r="A7372" s="1" t="s">
        <v>22</v>
      </c>
      <c r="B7372" s="1" t="s">
        <v>770</v>
      </c>
      <c r="C7372" s="1" t="s">
        <v>532</v>
      </c>
      <c r="D7372" s="1" t="s">
        <v>777</v>
      </c>
      <c r="E7372" s="1" t="s">
        <v>2</v>
      </c>
      <c r="F7372" s="1" t="s">
        <v>1136</v>
      </c>
      <c r="G7372" s="1" t="s">
        <v>73</v>
      </c>
      <c r="H7372" s="8"/>
      <c r="I7372" s="8">
        <v>2015</v>
      </c>
      <c r="J7372" s="1" t="s">
        <v>768</v>
      </c>
      <c r="K7372" s="8">
        <v>120</v>
      </c>
      <c r="L7372" s="10">
        <f>K7372/ VLOOKUP(A7372,Indicators!$B$1:$V$7,21,FALSE)</f>
        <v>0.70309478889578958</v>
      </c>
      <c r="M7372" s="11"/>
      <c r="N7372" s="11"/>
      <c r="O7372" s="11"/>
      <c r="P7372" s="11"/>
      <c r="Q7372" s="8" t="str">
        <f t="shared" si="0"/>
        <v/>
      </c>
      <c r="R7372" s="1" t="s">
        <v>99</v>
      </c>
      <c r="S7372" s="1" t="s">
        <v>68</v>
      </c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  <c r="AK7372" s="11"/>
      <c r="AL7372" s="11"/>
      <c r="AM7372" s="5"/>
      <c r="AN7372" s="5"/>
      <c r="AO7372" s="5"/>
      <c r="AP7372" s="5"/>
      <c r="AQ7372" s="5"/>
      <c r="AR7372" s="5"/>
      <c r="AS7372" s="5"/>
      <c r="AT7372" s="5"/>
      <c r="AU7372" s="5"/>
      <c r="AV7372" s="5"/>
      <c r="AW7372" s="5"/>
      <c r="AX7372" s="5"/>
      <c r="AY7372" s="5"/>
      <c r="AZ7372" s="5"/>
      <c r="BA7372" s="5"/>
      <c r="BB7372" s="5"/>
      <c r="BC7372" s="5"/>
      <c r="BD7372" s="5"/>
      <c r="BE7372" s="5"/>
      <c r="BF7372" s="5"/>
      <c r="BG7372" s="5"/>
      <c r="BH7372" s="5"/>
      <c r="BI7372" s="5"/>
      <c r="BJ7372" s="5"/>
      <c r="BK7372" s="5"/>
      <c r="BL7372" s="5"/>
      <c r="BM7372" s="5"/>
      <c r="BN7372" s="5"/>
      <c r="BO7372" s="5"/>
      <c r="BP7372" s="5"/>
      <c r="BQ7372" s="5"/>
      <c r="BR7372" s="5"/>
      <c r="BS7372" s="5"/>
      <c r="BT7372" s="5"/>
      <c r="BU7372" s="5"/>
      <c r="BV7372" s="5"/>
      <c r="BW7372" s="5"/>
      <c r="BX7372" s="5"/>
    </row>
    <row r="7373" spans="1:76" x14ac:dyDescent="0.2">
      <c r="A7373" s="1" t="s">
        <v>22</v>
      </c>
      <c r="B7373" s="1" t="s">
        <v>770</v>
      </c>
      <c r="C7373" s="1" t="s">
        <v>49</v>
      </c>
      <c r="D7373" s="1" t="s">
        <v>777</v>
      </c>
      <c r="E7373" s="1" t="s">
        <v>2</v>
      </c>
      <c r="F7373" s="1" t="s">
        <v>1136</v>
      </c>
      <c r="G7373" s="1" t="s">
        <v>73</v>
      </c>
      <c r="H7373" s="8"/>
      <c r="I7373" s="8">
        <v>2015</v>
      </c>
      <c r="J7373" s="1" t="s">
        <v>768</v>
      </c>
      <c r="K7373" s="8">
        <v>200</v>
      </c>
      <c r="L7373" s="10">
        <f>K7373/ VLOOKUP(A7373,Indicators!$B$1:$V$7,21,FALSE)</f>
        <v>1.1718246481596493</v>
      </c>
      <c r="M7373" s="11"/>
      <c r="N7373" s="11"/>
      <c r="O7373" s="11"/>
      <c r="P7373" s="11"/>
      <c r="Q7373" s="8" t="str">
        <f t="shared" si="0"/>
        <v/>
      </c>
      <c r="R7373" s="1" t="s">
        <v>103</v>
      </c>
      <c r="S7373" s="1" t="s">
        <v>49</v>
      </c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/>
      <c r="AK7373" s="11"/>
      <c r="AL7373" s="11"/>
      <c r="AM7373" s="5"/>
      <c r="AN7373" s="5"/>
      <c r="AO7373" s="5"/>
      <c r="AP7373" s="5"/>
      <c r="AQ7373" s="5"/>
      <c r="AR7373" s="5"/>
      <c r="AS7373" s="5"/>
      <c r="AT7373" s="5"/>
      <c r="AU7373" s="5"/>
      <c r="AV7373" s="5"/>
      <c r="AW7373" s="5"/>
      <c r="AX7373" s="5"/>
      <c r="AY7373" s="5"/>
      <c r="AZ7373" s="5"/>
      <c r="BA7373" s="5"/>
      <c r="BB7373" s="5"/>
      <c r="BC7373" s="5"/>
      <c r="BD7373" s="5"/>
      <c r="BE7373" s="5"/>
      <c r="BF7373" s="5"/>
      <c r="BG7373" s="5"/>
      <c r="BH7373" s="5"/>
      <c r="BI7373" s="5"/>
      <c r="BJ7373" s="5"/>
      <c r="BK7373" s="5"/>
      <c r="BL7373" s="5"/>
      <c r="BM7373" s="5"/>
      <c r="BN7373" s="5"/>
      <c r="BO7373" s="5"/>
      <c r="BP7373" s="5"/>
      <c r="BQ7373" s="5"/>
      <c r="BR7373" s="5"/>
      <c r="BS7373" s="5"/>
      <c r="BT7373" s="5"/>
      <c r="BU7373" s="5"/>
      <c r="BV7373" s="5"/>
      <c r="BW7373" s="5"/>
      <c r="BX7373" s="5"/>
    </row>
    <row r="7374" spans="1:76" x14ac:dyDescent="0.2">
      <c r="A7374" s="1" t="s">
        <v>22</v>
      </c>
      <c r="B7374" s="1" t="s">
        <v>770</v>
      </c>
      <c r="C7374" s="1" t="s">
        <v>771</v>
      </c>
      <c r="D7374" s="1" t="s">
        <v>777</v>
      </c>
      <c r="E7374" s="1" t="s">
        <v>2</v>
      </c>
      <c r="F7374" s="1" t="s">
        <v>1136</v>
      </c>
      <c r="G7374" s="1" t="s">
        <v>73</v>
      </c>
      <c r="H7374" s="8"/>
      <c r="I7374" s="8">
        <v>2015</v>
      </c>
      <c r="J7374" s="1" t="s">
        <v>768</v>
      </c>
      <c r="K7374" s="8">
        <v>220</v>
      </c>
      <c r="L7374" s="10">
        <f>K7374/ VLOOKUP(A7374,Indicators!$B$1:$V$7,21,FALSE)</f>
        <v>1.2890071129756142</v>
      </c>
      <c r="M7374" s="11"/>
      <c r="N7374" s="11"/>
      <c r="O7374" s="11"/>
      <c r="P7374" s="11"/>
      <c r="Q7374" s="8" t="str">
        <f t="shared" si="0"/>
        <v/>
      </c>
      <c r="R7374" s="1" t="s">
        <v>271</v>
      </c>
      <c r="S7374" s="1" t="s">
        <v>55</v>
      </c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1"/>
      <c r="AJ7374" s="11"/>
      <c r="AK7374" s="11"/>
      <c r="AL7374" s="11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C7374" s="5"/>
      <c r="BD7374" s="5"/>
      <c r="BE7374" s="5"/>
      <c r="BF7374" s="5"/>
      <c r="BG7374" s="5"/>
      <c r="BH7374" s="5"/>
      <c r="BI7374" s="5"/>
      <c r="BJ7374" s="5"/>
      <c r="BK7374" s="5"/>
      <c r="BL7374" s="5"/>
      <c r="BM7374" s="5"/>
      <c r="BN7374" s="5"/>
      <c r="BO7374" s="5"/>
      <c r="BP7374" s="5"/>
      <c r="BQ7374" s="5"/>
      <c r="BR7374" s="5"/>
      <c r="BS7374" s="5"/>
      <c r="BT7374" s="5"/>
      <c r="BU7374" s="5"/>
      <c r="BV7374" s="5"/>
      <c r="BW7374" s="5"/>
      <c r="BX7374" s="5"/>
    </row>
    <row r="7375" spans="1:76" x14ac:dyDescent="0.2">
      <c r="A7375" s="1" t="s">
        <v>22</v>
      </c>
      <c r="B7375" s="1" t="s">
        <v>770</v>
      </c>
      <c r="C7375" s="1" t="s">
        <v>802</v>
      </c>
      <c r="D7375" s="1" t="s">
        <v>777</v>
      </c>
      <c r="E7375" s="1" t="s">
        <v>2</v>
      </c>
      <c r="F7375" s="1" t="s">
        <v>1136</v>
      </c>
      <c r="G7375" s="1" t="s">
        <v>73</v>
      </c>
      <c r="H7375" s="8"/>
      <c r="I7375" s="8">
        <v>2015</v>
      </c>
      <c r="J7375" s="1" t="s">
        <v>768</v>
      </c>
      <c r="K7375" s="8">
        <v>300</v>
      </c>
      <c r="L7375" s="10">
        <f>K7375/ VLOOKUP(A7375,Indicators!$B$1:$V$7,21,FALSE)</f>
        <v>1.757736972239474</v>
      </c>
      <c r="M7375" s="11"/>
      <c r="N7375" s="11"/>
      <c r="O7375" s="11"/>
      <c r="P7375" s="11"/>
      <c r="Q7375" s="8" t="str">
        <f t="shared" si="0"/>
        <v/>
      </c>
      <c r="R7375" s="1" t="s">
        <v>103</v>
      </c>
      <c r="S7375" s="1" t="s">
        <v>54</v>
      </c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11"/>
      <c r="AG7375" s="11"/>
      <c r="AH7375" s="11"/>
      <c r="AI7375" s="11"/>
      <c r="AJ7375" s="11"/>
      <c r="AK7375" s="11"/>
      <c r="AL7375" s="11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C7375" s="5"/>
      <c r="BD7375" s="5"/>
      <c r="BE7375" s="5"/>
      <c r="BF7375" s="5"/>
      <c r="BG7375" s="5"/>
      <c r="BH7375" s="5"/>
      <c r="BI7375" s="5"/>
      <c r="BJ7375" s="5"/>
      <c r="BK7375" s="5"/>
      <c r="BL7375" s="5"/>
      <c r="BM7375" s="5"/>
      <c r="BN7375" s="5"/>
      <c r="BO7375" s="5"/>
      <c r="BP7375" s="5"/>
      <c r="BQ7375" s="5"/>
      <c r="BR7375" s="5"/>
      <c r="BS7375" s="5"/>
      <c r="BT7375" s="5"/>
      <c r="BU7375" s="5"/>
      <c r="BV7375" s="5"/>
      <c r="BW7375" s="5"/>
      <c r="BX7375" s="5"/>
    </row>
    <row r="7376" spans="1:76" x14ac:dyDescent="0.2">
      <c r="A7376" s="1" t="s">
        <v>22</v>
      </c>
      <c r="B7376" s="1" t="s">
        <v>770</v>
      </c>
      <c r="C7376" s="1" t="s">
        <v>538</v>
      </c>
      <c r="D7376" s="1" t="s">
        <v>777</v>
      </c>
      <c r="E7376" s="1" t="s">
        <v>2</v>
      </c>
      <c r="F7376" s="1" t="s">
        <v>1136</v>
      </c>
      <c r="G7376" s="1" t="s">
        <v>73</v>
      </c>
      <c r="H7376" s="8"/>
      <c r="I7376" s="8">
        <v>2015</v>
      </c>
      <c r="J7376" s="1" t="s">
        <v>768</v>
      </c>
      <c r="K7376" s="8">
        <v>650</v>
      </c>
      <c r="L7376" s="10">
        <f>K7376/ VLOOKUP(A7376,Indicators!$B$1:$V$7,21,FALSE)</f>
        <v>3.8084301065188604</v>
      </c>
      <c r="M7376" s="11"/>
      <c r="N7376" s="11"/>
      <c r="O7376" s="11"/>
      <c r="P7376" s="11"/>
      <c r="Q7376" s="8" t="str">
        <f t="shared" si="0"/>
        <v/>
      </c>
      <c r="R7376" s="1" t="s">
        <v>103</v>
      </c>
      <c r="S7376" s="1" t="s">
        <v>49</v>
      </c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1"/>
      <c r="AJ7376" s="11"/>
      <c r="AK7376" s="11"/>
      <c r="AL7376" s="11"/>
      <c r="AM7376" s="5"/>
      <c r="AN7376" s="5"/>
      <c r="AO7376" s="5"/>
      <c r="AP7376" s="5"/>
      <c r="AQ7376" s="5"/>
      <c r="AR7376" s="5"/>
      <c r="AS7376" s="5"/>
      <c r="AT7376" s="5"/>
      <c r="AU7376" s="5"/>
      <c r="AV7376" s="5"/>
      <c r="AW7376" s="5"/>
      <c r="AX7376" s="5"/>
      <c r="AY7376" s="5"/>
      <c r="AZ7376" s="5"/>
      <c r="BA7376" s="5"/>
      <c r="BB7376" s="5"/>
      <c r="BC7376" s="5"/>
      <c r="BD7376" s="5"/>
      <c r="BE7376" s="5"/>
      <c r="BF7376" s="5"/>
      <c r="BG7376" s="5"/>
      <c r="BH7376" s="5"/>
      <c r="BI7376" s="5"/>
      <c r="BJ7376" s="5"/>
      <c r="BK7376" s="5"/>
      <c r="BL7376" s="5"/>
      <c r="BM7376" s="5"/>
      <c r="BN7376" s="5"/>
      <c r="BO7376" s="5"/>
      <c r="BP7376" s="5"/>
      <c r="BQ7376" s="5"/>
      <c r="BR7376" s="5"/>
      <c r="BS7376" s="5"/>
      <c r="BT7376" s="5"/>
      <c r="BU7376" s="5"/>
      <c r="BV7376" s="5"/>
      <c r="BW7376" s="5"/>
      <c r="BX7376" s="5"/>
    </row>
    <row r="7377" spans="1:76" x14ac:dyDescent="0.2">
      <c r="A7377" s="1" t="s">
        <v>22</v>
      </c>
      <c r="B7377" s="1" t="s">
        <v>775</v>
      </c>
      <c r="C7377" s="1" t="s">
        <v>808</v>
      </c>
      <c r="D7377" s="1" t="s">
        <v>777</v>
      </c>
      <c r="E7377" s="1" t="s">
        <v>2</v>
      </c>
      <c r="F7377" s="1" t="s">
        <v>1136</v>
      </c>
      <c r="G7377" s="1" t="s">
        <v>73</v>
      </c>
      <c r="H7377" s="8"/>
      <c r="I7377" s="8">
        <v>2015</v>
      </c>
      <c r="J7377" s="1" t="s">
        <v>768</v>
      </c>
      <c r="K7377" s="8">
        <v>400</v>
      </c>
      <c r="L7377" s="10">
        <f>K7377/ VLOOKUP(A7377,Indicators!$B$1:$V$7,21,FALSE)</f>
        <v>2.3436492963192985</v>
      </c>
      <c r="M7377" s="1" t="s">
        <v>769</v>
      </c>
      <c r="N7377" s="11"/>
      <c r="O7377" s="11"/>
      <c r="P7377" s="11"/>
      <c r="Q7377" s="8" t="str">
        <f t="shared" si="0"/>
        <v/>
      </c>
      <c r="R7377" s="1" t="s">
        <v>158</v>
      </c>
      <c r="S7377" s="1" t="s">
        <v>56</v>
      </c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11"/>
      <c r="AG7377" s="11"/>
      <c r="AH7377" s="11"/>
      <c r="AI7377" s="11"/>
      <c r="AJ7377" s="11"/>
      <c r="AK7377" s="11"/>
      <c r="AL7377" s="11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C7377" s="5"/>
      <c r="BD7377" s="5"/>
      <c r="BE7377" s="5"/>
      <c r="BF7377" s="5"/>
      <c r="BG7377" s="5"/>
      <c r="BH7377" s="5"/>
      <c r="BI7377" s="5"/>
      <c r="BJ7377" s="5"/>
      <c r="BK7377" s="5"/>
      <c r="BL7377" s="5"/>
      <c r="BM7377" s="5"/>
      <c r="BN7377" s="5"/>
      <c r="BO7377" s="5"/>
      <c r="BP7377" s="5"/>
      <c r="BQ7377" s="5"/>
      <c r="BR7377" s="5"/>
      <c r="BS7377" s="5"/>
      <c r="BT7377" s="5"/>
      <c r="BU7377" s="5"/>
      <c r="BV7377" s="5"/>
      <c r="BW7377" s="5"/>
      <c r="BX7377" s="5"/>
    </row>
    <row r="7378" spans="1:76" x14ac:dyDescent="0.2">
      <c r="A7378" s="1" t="s">
        <v>22</v>
      </c>
      <c r="B7378" s="1" t="s">
        <v>775</v>
      </c>
      <c r="C7378" s="1" t="s">
        <v>776</v>
      </c>
      <c r="D7378" s="1" t="s">
        <v>777</v>
      </c>
      <c r="E7378" s="1" t="s">
        <v>2</v>
      </c>
      <c r="F7378" s="1" t="s">
        <v>1136</v>
      </c>
      <c r="G7378" s="1" t="s">
        <v>73</v>
      </c>
      <c r="H7378" s="8"/>
      <c r="I7378" s="8">
        <v>2015</v>
      </c>
      <c r="J7378" s="1" t="s">
        <v>768</v>
      </c>
      <c r="K7378" s="9">
        <v>1245</v>
      </c>
      <c r="L7378" s="10">
        <f>K7378/ VLOOKUP(A7378,Indicators!$B$1:$V$7,21,FALSE)</f>
        <v>7.2946084347938172</v>
      </c>
      <c r="M7378" s="1" t="s">
        <v>769</v>
      </c>
      <c r="N7378" s="11"/>
      <c r="O7378" s="11"/>
      <c r="P7378" s="11"/>
      <c r="Q7378" s="8" t="str">
        <f t="shared" si="0"/>
        <v/>
      </c>
      <c r="R7378" s="1" t="s">
        <v>109</v>
      </c>
      <c r="S7378" s="1" t="s">
        <v>50</v>
      </c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/>
      <c r="AK7378" s="11"/>
      <c r="AL7378" s="11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5"/>
      <c r="AX7378" s="5"/>
      <c r="AY7378" s="5"/>
      <c r="AZ7378" s="5"/>
      <c r="BA7378" s="5"/>
      <c r="BB7378" s="5"/>
      <c r="BC7378" s="5"/>
      <c r="BD7378" s="5"/>
      <c r="BE7378" s="5"/>
      <c r="BF7378" s="5"/>
      <c r="BG7378" s="5"/>
      <c r="BH7378" s="5"/>
      <c r="BI7378" s="5"/>
      <c r="BJ7378" s="5"/>
      <c r="BK7378" s="5"/>
      <c r="BL7378" s="5"/>
      <c r="BM7378" s="5"/>
      <c r="BN7378" s="5"/>
      <c r="BO7378" s="5"/>
      <c r="BP7378" s="5"/>
      <c r="BQ7378" s="5"/>
      <c r="BR7378" s="5"/>
      <c r="BS7378" s="5"/>
      <c r="BT7378" s="5"/>
      <c r="BU7378" s="5"/>
      <c r="BV7378" s="5"/>
      <c r="BW7378" s="5"/>
      <c r="BX7378" s="5"/>
    </row>
    <row r="7379" spans="1:76" x14ac:dyDescent="0.2">
      <c r="A7379" s="1" t="s">
        <v>22</v>
      </c>
      <c r="B7379" s="1" t="s">
        <v>775</v>
      </c>
      <c r="C7379" s="1" t="s">
        <v>851</v>
      </c>
      <c r="D7379" s="1" t="s">
        <v>777</v>
      </c>
      <c r="E7379" s="1" t="s">
        <v>2</v>
      </c>
      <c r="F7379" s="1" t="s">
        <v>1136</v>
      </c>
      <c r="G7379" s="1" t="s">
        <v>73</v>
      </c>
      <c r="H7379" s="8"/>
      <c r="I7379" s="8">
        <v>2015</v>
      </c>
      <c r="J7379" s="1" t="s">
        <v>768</v>
      </c>
      <c r="K7379" s="9">
        <v>1600</v>
      </c>
      <c r="L7379" s="10">
        <f>K7379/ VLOOKUP(A7379,Indicators!$B$1:$V$7,21,FALSE)</f>
        <v>9.3745971852771941</v>
      </c>
      <c r="M7379" s="11"/>
      <c r="N7379" s="11"/>
      <c r="O7379" s="11"/>
      <c r="P7379" s="11"/>
      <c r="Q7379" s="8" t="str">
        <f t="shared" si="0"/>
        <v/>
      </c>
      <c r="R7379" s="1" t="s">
        <v>109</v>
      </c>
      <c r="S7379" s="1" t="s">
        <v>50</v>
      </c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/>
      <c r="AK7379" s="11"/>
      <c r="AL7379" s="11"/>
      <c r="AM7379" s="5"/>
      <c r="AN7379" s="5"/>
      <c r="AO7379" s="5"/>
      <c r="AP7379" s="5"/>
      <c r="AQ7379" s="5"/>
      <c r="AR7379" s="5"/>
      <c r="AS7379" s="5"/>
      <c r="AT7379" s="5"/>
      <c r="AU7379" s="5"/>
      <c r="AV7379" s="5"/>
      <c r="AW7379" s="5"/>
      <c r="AX7379" s="5"/>
      <c r="AY7379" s="5"/>
      <c r="AZ7379" s="5"/>
      <c r="BA7379" s="5"/>
      <c r="BB7379" s="5"/>
      <c r="BC7379" s="5"/>
      <c r="BD7379" s="5"/>
      <c r="BE7379" s="5"/>
      <c r="BF7379" s="5"/>
      <c r="BG7379" s="5"/>
      <c r="BH7379" s="5"/>
      <c r="BI7379" s="5"/>
      <c r="BJ7379" s="5"/>
      <c r="BK7379" s="5"/>
      <c r="BL7379" s="5"/>
      <c r="BM7379" s="5"/>
      <c r="BN7379" s="5"/>
      <c r="BO7379" s="5"/>
      <c r="BP7379" s="5"/>
      <c r="BQ7379" s="5"/>
      <c r="BR7379" s="5"/>
      <c r="BS7379" s="5"/>
      <c r="BT7379" s="5"/>
      <c r="BU7379" s="5"/>
      <c r="BV7379" s="5"/>
      <c r="BW7379" s="5"/>
      <c r="BX7379" s="5"/>
    </row>
    <row r="7380" spans="1:76" x14ac:dyDescent="0.2">
      <c r="A7380" s="1" t="s">
        <v>22</v>
      </c>
      <c r="B7380" s="1" t="s">
        <v>158</v>
      </c>
      <c r="C7380" s="1" t="s">
        <v>783</v>
      </c>
      <c r="D7380" s="1" t="s">
        <v>777</v>
      </c>
      <c r="E7380" s="1" t="s">
        <v>2</v>
      </c>
      <c r="F7380" s="1" t="s">
        <v>1136</v>
      </c>
      <c r="G7380" s="1" t="s">
        <v>73</v>
      </c>
      <c r="H7380" s="8"/>
      <c r="I7380" s="8">
        <v>2015</v>
      </c>
      <c r="J7380" s="1" t="s">
        <v>768</v>
      </c>
      <c r="K7380" s="8">
        <v>100</v>
      </c>
      <c r="L7380" s="10">
        <f>K7380/ VLOOKUP(A7380,Indicators!$B$1:$V$7,21,FALSE)</f>
        <v>0.58591232407982463</v>
      </c>
      <c r="M7380" s="45" t="s">
        <v>782</v>
      </c>
      <c r="N7380" s="46"/>
      <c r="O7380" s="11"/>
      <c r="P7380" s="11"/>
      <c r="Q7380" s="8" t="str">
        <f t="shared" si="0"/>
        <v/>
      </c>
      <c r="R7380" s="1" t="s">
        <v>158</v>
      </c>
      <c r="S7380" s="1" t="s">
        <v>56</v>
      </c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/>
      <c r="AK7380" s="11"/>
      <c r="AL7380" s="11"/>
      <c r="AM7380" s="5"/>
      <c r="AN7380" s="5"/>
      <c r="AO7380" s="5"/>
      <c r="AP7380" s="5"/>
      <c r="AQ7380" s="5"/>
      <c r="AR7380" s="5"/>
      <c r="AS7380" s="5"/>
      <c r="AT7380" s="5"/>
      <c r="AU7380" s="5"/>
      <c r="AV7380" s="5"/>
      <c r="AW7380" s="5"/>
      <c r="AX7380" s="5"/>
      <c r="AY7380" s="5"/>
      <c r="AZ7380" s="5"/>
      <c r="BA7380" s="5"/>
      <c r="BB7380" s="5"/>
      <c r="BC7380" s="5"/>
      <c r="BD7380" s="5"/>
      <c r="BE7380" s="5"/>
      <c r="BF7380" s="5"/>
      <c r="BG7380" s="5"/>
      <c r="BH7380" s="5"/>
      <c r="BI7380" s="5"/>
      <c r="BJ7380" s="5"/>
      <c r="BK7380" s="5"/>
      <c r="BL7380" s="5"/>
      <c r="BM7380" s="5"/>
      <c r="BN7380" s="5"/>
      <c r="BO7380" s="5"/>
      <c r="BP7380" s="5"/>
      <c r="BQ7380" s="5"/>
      <c r="BR7380" s="5"/>
      <c r="BS7380" s="5"/>
      <c r="BT7380" s="5"/>
      <c r="BU7380" s="5"/>
      <c r="BV7380" s="5"/>
      <c r="BW7380" s="5"/>
      <c r="BX7380" s="5"/>
    </row>
    <row r="7381" spans="1:76" x14ac:dyDescent="0.2">
      <c r="A7381" s="1" t="s">
        <v>22</v>
      </c>
      <c r="B7381" s="1" t="s">
        <v>158</v>
      </c>
      <c r="C7381" s="1" t="s">
        <v>969</v>
      </c>
      <c r="D7381" s="1" t="s">
        <v>777</v>
      </c>
      <c r="E7381" s="1" t="s">
        <v>2</v>
      </c>
      <c r="F7381" s="1" t="s">
        <v>1136</v>
      </c>
      <c r="G7381" s="1" t="s">
        <v>73</v>
      </c>
      <c r="H7381" s="8"/>
      <c r="I7381" s="8">
        <v>2015</v>
      </c>
      <c r="J7381" s="1" t="s">
        <v>768</v>
      </c>
      <c r="K7381" s="8">
        <v>200</v>
      </c>
      <c r="L7381" s="10">
        <f>K7381/ VLOOKUP(A7381,Indicators!$B$1:$V$7,21,FALSE)</f>
        <v>1.1718246481596493</v>
      </c>
      <c r="M7381" s="45" t="s">
        <v>782</v>
      </c>
      <c r="N7381" s="46"/>
      <c r="O7381" s="11"/>
      <c r="P7381" s="11"/>
      <c r="Q7381" s="8" t="str">
        <f t="shared" si="0"/>
        <v/>
      </c>
      <c r="R7381" s="1" t="s">
        <v>158</v>
      </c>
      <c r="S7381" s="1" t="s">
        <v>56</v>
      </c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/>
      <c r="AK7381" s="11"/>
      <c r="AL7381" s="11"/>
      <c r="AM7381" s="5"/>
      <c r="AN7381" s="5"/>
      <c r="AO7381" s="5"/>
      <c r="AP7381" s="5"/>
      <c r="AQ7381" s="5"/>
      <c r="AR7381" s="5"/>
      <c r="AS7381" s="5"/>
      <c r="AT7381" s="5"/>
      <c r="AU7381" s="5"/>
      <c r="AV7381" s="5"/>
      <c r="AW7381" s="5"/>
      <c r="AX7381" s="5"/>
      <c r="AY7381" s="5"/>
      <c r="AZ7381" s="5"/>
      <c r="BA7381" s="5"/>
      <c r="BB7381" s="5"/>
      <c r="BC7381" s="5"/>
      <c r="BD7381" s="5"/>
      <c r="BE7381" s="5"/>
      <c r="BF7381" s="5"/>
      <c r="BG7381" s="5"/>
      <c r="BH7381" s="5"/>
      <c r="BI7381" s="5"/>
      <c r="BJ7381" s="5"/>
      <c r="BK7381" s="5"/>
      <c r="BL7381" s="5"/>
      <c r="BM7381" s="5"/>
      <c r="BN7381" s="5"/>
      <c r="BO7381" s="5"/>
      <c r="BP7381" s="5"/>
      <c r="BQ7381" s="5"/>
      <c r="BR7381" s="5"/>
      <c r="BS7381" s="5"/>
      <c r="BT7381" s="5"/>
      <c r="BU7381" s="5"/>
      <c r="BV7381" s="5"/>
      <c r="BW7381" s="5"/>
      <c r="BX7381" s="5"/>
    </row>
    <row r="7382" spans="1:76" x14ac:dyDescent="0.2">
      <c r="A7382" s="1" t="s">
        <v>22</v>
      </c>
      <c r="B7382" s="1" t="s">
        <v>158</v>
      </c>
      <c r="C7382" s="1" t="s">
        <v>882</v>
      </c>
      <c r="D7382" s="1" t="s">
        <v>777</v>
      </c>
      <c r="E7382" s="1" t="s">
        <v>2</v>
      </c>
      <c r="F7382" s="1" t="s">
        <v>1136</v>
      </c>
      <c r="G7382" s="1" t="s">
        <v>73</v>
      </c>
      <c r="H7382" s="8"/>
      <c r="I7382" s="8">
        <v>2015</v>
      </c>
      <c r="J7382" s="1" t="s">
        <v>768</v>
      </c>
      <c r="K7382" s="8">
        <v>283</v>
      </c>
      <c r="L7382" s="10">
        <f>K7382/ VLOOKUP(A7382,Indicators!$B$1:$V$7,21,FALSE)</f>
        <v>1.6581318771459039</v>
      </c>
      <c r="M7382" s="45" t="s">
        <v>782</v>
      </c>
      <c r="N7382" s="46"/>
      <c r="O7382" s="11"/>
      <c r="P7382" s="11"/>
      <c r="Q7382" s="8" t="str">
        <f t="shared" si="0"/>
        <v/>
      </c>
      <c r="R7382" s="1" t="s">
        <v>158</v>
      </c>
      <c r="S7382" s="1" t="s">
        <v>56</v>
      </c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/>
      <c r="AK7382" s="11"/>
      <c r="AL7382" s="11"/>
      <c r="AM7382" s="5"/>
      <c r="AN7382" s="5"/>
      <c r="AO7382" s="5"/>
      <c r="AP7382" s="5"/>
      <c r="AQ7382" s="5"/>
      <c r="AR7382" s="5"/>
      <c r="AS7382" s="5"/>
      <c r="AT7382" s="5"/>
      <c r="AU7382" s="5"/>
      <c r="AV7382" s="5"/>
      <c r="AW7382" s="5"/>
      <c r="AX7382" s="5"/>
      <c r="AY7382" s="5"/>
      <c r="AZ7382" s="5"/>
      <c r="BA7382" s="5"/>
      <c r="BB7382" s="5"/>
      <c r="BC7382" s="5"/>
      <c r="BD7382" s="5"/>
      <c r="BE7382" s="5"/>
      <c r="BF7382" s="5"/>
      <c r="BG7382" s="5"/>
      <c r="BH7382" s="5"/>
      <c r="BI7382" s="5"/>
      <c r="BJ7382" s="5"/>
      <c r="BK7382" s="5"/>
      <c r="BL7382" s="5"/>
      <c r="BM7382" s="5"/>
      <c r="BN7382" s="5"/>
      <c r="BO7382" s="5"/>
      <c r="BP7382" s="5"/>
      <c r="BQ7382" s="5"/>
      <c r="BR7382" s="5"/>
      <c r="BS7382" s="5"/>
      <c r="BT7382" s="5"/>
      <c r="BU7382" s="5"/>
      <c r="BV7382" s="5"/>
      <c r="BW7382" s="5"/>
      <c r="BX7382" s="5"/>
    </row>
    <row r="7383" spans="1:76" x14ac:dyDescent="0.2">
      <c r="A7383" s="1" t="s">
        <v>22</v>
      </c>
      <c r="B7383" s="1" t="s">
        <v>158</v>
      </c>
      <c r="C7383" s="1" t="s">
        <v>854</v>
      </c>
      <c r="D7383" s="1" t="s">
        <v>777</v>
      </c>
      <c r="E7383" s="1" t="s">
        <v>2</v>
      </c>
      <c r="F7383" s="1" t="s">
        <v>1136</v>
      </c>
      <c r="G7383" s="1" t="s">
        <v>73</v>
      </c>
      <c r="H7383" s="8"/>
      <c r="I7383" s="8">
        <v>2015</v>
      </c>
      <c r="J7383" s="1" t="s">
        <v>768</v>
      </c>
      <c r="K7383" s="8">
        <v>300</v>
      </c>
      <c r="L7383" s="10">
        <f>K7383/ VLOOKUP(A7383,Indicators!$B$1:$V$7,21,FALSE)</f>
        <v>1.757736972239474</v>
      </c>
      <c r="M7383" s="45" t="s">
        <v>782</v>
      </c>
      <c r="N7383" s="46"/>
      <c r="O7383" s="11"/>
      <c r="P7383" s="11"/>
      <c r="Q7383" s="8" t="str">
        <f t="shared" si="0"/>
        <v/>
      </c>
      <c r="R7383" s="1" t="s">
        <v>158</v>
      </c>
      <c r="S7383" s="1" t="s">
        <v>56</v>
      </c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11"/>
      <c r="AG7383" s="11"/>
      <c r="AH7383" s="11"/>
      <c r="AI7383" s="11"/>
      <c r="AJ7383" s="11"/>
      <c r="AK7383" s="11"/>
      <c r="AL7383" s="11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5"/>
      <c r="AX7383" s="5"/>
      <c r="AY7383" s="5"/>
      <c r="AZ7383" s="5"/>
      <c r="BA7383" s="5"/>
      <c r="BB7383" s="5"/>
      <c r="BC7383" s="5"/>
      <c r="BD7383" s="5"/>
      <c r="BE7383" s="5"/>
      <c r="BF7383" s="5"/>
      <c r="BG7383" s="5"/>
      <c r="BH7383" s="5"/>
      <c r="BI7383" s="5"/>
      <c r="BJ7383" s="5"/>
      <c r="BK7383" s="5"/>
      <c r="BL7383" s="5"/>
      <c r="BM7383" s="5"/>
      <c r="BN7383" s="5"/>
      <c r="BO7383" s="5"/>
      <c r="BP7383" s="5"/>
      <c r="BQ7383" s="5"/>
      <c r="BR7383" s="5"/>
      <c r="BS7383" s="5"/>
      <c r="BT7383" s="5"/>
      <c r="BU7383" s="5"/>
      <c r="BV7383" s="5"/>
      <c r="BW7383" s="5"/>
      <c r="BX7383" s="5"/>
    </row>
    <row r="7384" spans="1:76" x14ac:dyDescent="0.2">
      <c r="A7384" s="1" t="s">
        <v>22</v>
      </c>
      <c r="B7384" s="1" t="s">
        <v>158</v>
      </c>
      <c r="C7384" s="1" t="s">
        <v>853</v>
      </c>
      <c r="D7384" s="1" t="s">
        <v>777</v>
      </c>
      <c r="E7384" s="1" t="s">
        <v>2</v>
      </c>
      <c r="F7384" s="1" t="s">
        <v>1136</v>
      </c>
      <c r="G7384" s="1" t="s">
        <v>73</v>
      </c>
      <c r="H7384" s="8"/>
      <c r="I7384" s="8">
        <v>2015</v>
      </c>
      <c r="J7384" s="1" t="s">
        <v>768</v>
      </c>
      <c r="K7384" s="8">
        <v>300</v>
      </c>
      <c r="L7384" s="10">
        <f>K7384/ VLOOKUP(A7384,Indicators!$B$1:$V$7,21,FALSE)</f>
        <v>1.757736972239474</v>
      </c>
      <c r="M7384" s="45" t="s">
        <v>782</v>
      </c>
      <c r="N7384" s="46"/>
      <c r="O7384" s="11"/>
      <c r="P7384" s="11"/>
      <c r="Q7384" s="8" t="str">
        <f t="shared" si="0"/>
        <v/>
      </c>
      <c r="R7384" s="1" t="s">
        <v>158</v>
      </c>
      <c r="S7384" s="1" t="s">
        <v>56</v>
      </c>
      <c r="T7384" s="11"/>
      <c r="U7384" s="11"/>
      <c r="V7384" s="11"/>
      <c r="W7384" s="11"/>
      <c r="X7384" s="11"/>
      <c r="Y7384" s="11"/>
      <c r="Z7384" s="11"/>
      <c r="AA7384" s="11"/>
      <c r="AB7384" s="11"/>
      <c r="AC7384" s="11"/>
      <c r="AD7384" s="11"/>
      <c r="AE7384" s="11"/>
      <c r="AF7384" s="11"/>
      <c r="AG7384" s="11"/>
      <c r="AH7384" s="11"/>
      <c r="AI7384" s="11"/>
      <c r="AJ7384" s="11"/>
      <c r="AK7384" s="11"/>
      <c r="AL7384" s="11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5"/>
      <c r="AX7384" s="5"/>
      <c r="AY7384" s="5"/>
      <c r="AZ7384" s="5"/>
      <c r="BA7384" s="5"/>
      <c r="BB7384" s="5"/>
      <c r="BC7384" s="5"/>
      <c r="BD7384" s="5"/>
      <c r="BE7384" s="5"/>
      <c r="BF7384" s="5"/>
      <c r="BG7384" s="5"/>
      <c r="BH7384" s="5"/>
      <c r="BI7384" s="5"/>
      <c r="BJ7384" s="5"/>
      <c r="BK7384" s="5"/>
      <c r="BL7384" s="5"/>
      <c r="BM7384" s="5"/>
      <c r="BN7384" s="5"/>
      <c r="BO7384" s="5"/>
      <c r="BP7384" s="5"/>
      <c r="BQ7384" s="5"/>
      <c r="BR7384" s="5"/>
      <c r="BS7384" s="5"/>
      <c r="BT7384" s="5"/>
      <c r="BU7384" s="5"/>
      <c r="BV7384" s="5"/>
      <c r="BW7384" s="5"/>
      <c r="BX7384" s="5"/>
    </row>
    <row r="7385" spans="1:76" x14ac:dyDescent="0.2">
      <c r="A7385" s="1" t="s">
        <v>22</v>
      </c>
      <c r="B7385" s="1" t="s">
        <v>158</v>
      </c>
      <c r="C7385" s="1" t="s">
        <v>781</v>
      </c>
      <c r="D7385" s="1" t="s">
        <v>777</v>
      </c>
      <c r="E7385" s="1" t="s">
        <v>2</v>
      </c>
      <c r="F7385" s="1" t="s">
        <v>1136</v>
      </c>
      <c r="G7385" s="1" t="s">
        <v>73</v>
      </c>
      <c r="H7385" s="8"/>
      <c r="I7385" s="8">
        <v>2015</v>
      </c>
      <c r="J7385" s="1" t="s">
        <v>768</v>
      </c>
      <c r="K7385" s="8">
        <v>300</v>
      </c>
      <c r="L7385" s="10">
        <f>K7385/ VLOOKUP(A7385,Indicators!$B$1:$V$7,21,FALSE)</f>
        <v>1.757736972239474</v>
      </c>
      <c r="M7385" s="45" t="s">
        <v>782</v>
      </c>
      <c r="N7385" s="46"/>
      <c r="O7385" s="11"/>
      <c r="P7385" s="11"/>
      <c r="Q7385" s="8" t="str">
        <f t="shared" si="0"/>
        <v/>
      </c>
      <c r="R7385" s="1" t="s">
        <v>158</v>
      </c>
      <c r="S7385" s="1" t="s">
        <v>56</v>
      </c>
      <c r="T7385" s="11"/>
      <c r="U7385" s="11"/>
      <c r="V7385" s="11"/>
      <c r="W7385" s="11"/>
      <c r="X7385" s="11"/>
      <c r="Y7385" s="11"/>
      <c r="Z7385" s="11"/>
      <c r="AA7385" s="11"/>
      <c r="AB7385" s="11"/>
      <c r="AC7385" s="11"/>
      <c r="AD7385" s="11"/>
      <c r="AE7385" s="11"/>
      <c r="AF7385" s="11"/>
      <c r="AG7385" s="11"/>
      <c r="AH7385" s="11"/>
      <c r="AI7385" s="11"/>
      <c r="AJ7385" s="11"/>
      <c r="AK7385" s="11"/>
      <c r="AL7385" s="11"/>
      <c r="AM7385" s="5"/>
      <c r="AN7385" s="5"/>
      <c r="AO7385" s="5"/>
      <c r="AP7385" s="5"/>
      <c r="AQ7385" s="5"/>
      <c r="AR7385" s="5"/>
      <c r="AS7385" s="5"/>
      <c r="AT7385" s="5"/>
      <c r="AU7385" s="5"/>
      <c r="AV7385" s="5"/>
      <c r="AW7385" s="5"/>
      <c r="AX7385" s="5"/>
      <c r="AY7385" s="5"/>
      <c r="AZ7385" s="5"/>
      <c r="BA7385" s="5"/>
      <c r="BB7385" s="5"/>
      <c r="BC7385" s="5"/>
      <c r="BD7385" s="5"/>
      <c r="BE7385" s="5"/>
      <c r="BF7385" s="5"/>
      <c r="BG7385" s="5"/>
      <c r="BH7385" s="5"/>
      <c r="BI7385" s="5"/>
      <c r="BJ7385" s="5"/>
      <c r="BK7385" s="5"/>
      <c r="BL7385" s="5"/>
      <c r="BM7385" s="5"/>
      <c r="BN7385" s="5"/>
      <c r="BO7385" s="5"/>
      <c r="BP7385" s="5"/>
      <c r="BQ7385" s="5"/>
      <c r="BR7385" s="5"/>
      <c r="BS7385" s="5"/>
      <c r="BT7385" s="5"/>
      <c r="BU7385" s="5"/>
      <c r="BV7385" s="5"/>
      <c r="BW7385" s="5"/>
      <c r="BX7385" s="5"/>
    </row>
    <row r="7386" spans="1:76" x14ac:dyDescent="0.2">
      <c r="A7386" s="1" t="s">
        <v>22</v>
      </c>
      <c r="B7386" s="1" t="s">
        <v>158</v>
      </c>
      <c r="C7386" s="1" t="s">
        <v>785</v>
      </c>
      <c r="D7386" s="1" t="s">
        <v>777</v>
      </c>
      <c r="E7386" s="1" t="s">
        <v>2</v>
      </c>
      <c r="F7386" s="1" t="s">
        <v>1136</v>
      </c>
      <c r="G7386" s="1" t="s">
        <v>73</v>
      </c>
      <c r="H7386" s="8"/>
      <c r="I7386" s="8">
        <v>2015</v>
      </c>
      <c r="J7386" s="1" t="s">
        <v>768</v>
      </c>
      <c r="K7386" s="8">
        <v>600</v>
      </c>
      <c r="L7386" s="10">
        <f>K7386/ VLOOKUP(A7386,Indicators!$B$1:$V$7,21,FALSE)</f>
        <v>3.515473944478948</v>
      </c>
      <c r="M7386" s="45" t="s">
        <v>782</v>
      </c>
      <c r="N7386" s="46"/>
      <c r="O7386" s="11"/>
      <c r="P7386" s="11"/>
      <c r="Q7386" s="8" t="str">
        <f t="shared" si="0"/>
        <v/>
      </c>
      <c r="R7386" s="1" t="s">
        <v>158</v>
      </c>
      <c r="S7386" s="1" t="s">
        <v>56</v>
      </c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  <c r="AF7386" s="11"/>
      <c r="AG7386" s="11"/>
      <c r="AH7386" s="11"/>
      <c r="AI7386" s="11"/>
      <c r="AJ7386" s="11"/>
      <c r="AK7386" s="11"/>
      <c r="AL7386" s="11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5"/>
      <c r="AX7386" s="5"/>
      <c r="AY7386" s="5"/>
      <c r="AZ7386" s="5"/>
      <c r="BA7386" s="5"/>
      <c r="BB7386" s="5"/>
      <c r="BC7386" s="5"/>
      <c r="BD7386" s="5"/>
      <c r="BE7386" s="5"/>
      <c r="BF7386" s="5"/>
      <c r="BG7386" s="5"/>
      <c r="BH7386" s="5"/>
      <c r="BI7386" s="5"/>
      <c r="BJ7386" s="5"/>
      <c r="BK7386" s="5"/>
      <c r="BL7386" s="5"/>
      <c r="BM7386" s="5"/>
      <c r="BN7386" s="5"/>
      <c r="BO7386" s="5"/>
      <c r="BP7386" s="5"/>
      <c r="BQ7386" s="5"/>
      <c r="BR7386" s="5"/>
      <c r="BS7386" s="5"/>
      <c r="BT7386" s="5"/>
      <c r="BU7386" s="5"/>
      <c r="BV7386" s="5"/>
      <c r="BW7386" s="5"/>
      <c r="BX7386" s="5"/>
    </row>
    <row r="7387" spans="1:76" x14ac:dyDescent="0.2">
      <c r="A7387" s="1" t="s">
        <v>22</v>
      </c>
      <c r="B7387" s="1" t="s">
        <v>158</v>
      </c>
      <c r="C7387" s="1" t="s">
        <v>784</v>
      </c>
      <c r="D7387" s="1" t="s">
        <v>777</v>
      </c>
      <c r="E7387" s="1" t="s">
        <v>2</v>
      </c>
      <c r="F7387" s="1" t="s">
        <v>1136</v>
      </c>
      <c r="G7387" s="1" t="s">
        <v>73</v>
      </c>
      <c r="H7387" s="8"/>
      <c r="I7387" s="8">
        <v>2015</v>
      </c>
      <c r="J7387" s="1" t="s">
        <v>768</v>
      </c>
      <c r="K7387" s="9">
        <v>1000</v>
      </c>
      <c r="L7387" s="10">
        <f>K7387/ VLOOKUP(A7387,Indicators!$B$1:$V$7,21,FALSE)</f>
        <v>5.8591232407982465</v>
      </c>
      <c r="M7387" s="45" t="s">
        <v>782</v>
      </c>
      <c r="N7387" s="46"/>
      <c r="O7387" s="11"/>
      <c r="P7387" s="11"/>
      <c r="Q7387" s="8" t="str">
        <f t="shared" si="0"/>
        <v/>
      </c>
      <c r="R7387" s="1" t="s">
        <v>158</v>
      </c>
      <c r="S7387" s="1" t="s">
        <v>56</v>
      </c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  <c r="AD7387" s="11"/>
      <c r="AE7387" s="11"/>
      <c r="AF7387" s="11"/>
      <c r="AG7387" s="11"/>
      <c r="AH7387" s="11"/>
      <c r="AI7387" s="11"/>
      <c r="AJ7387" s="11"/>
      <c r="AK7387" s="11"/>
      <c r="AL7387" s="11"/>
      <c r="AM7387" s="5"/>
      <c r="AN7387" s="5"/>
      <c r="AO7387" s="5"/>
      <c r="AP7387" s="5"/>
      <c r="AQ7387" s="5"/>
      <c r="AR7387" s="5"/>
      <c r="AS7387" s="5"/>
      <c r="AT7387" s="5"/>
      <c r="AU7387" s="5"/>
      <c r="AV7387" s="5"/>
      <c r="AW7387" s="5"/>
      <c r="AX7387" s="5"/>
      <c r="AY7387" s="5"/>
      <c r="AZ7387" s="5"/>
      <c r="BA7387" s="5"/>
      <c r="BB7387" s="5"/>
      <c r="BC7387" s="5"/>
      <c r="BD7387" s="5"/>
      <c r="BE7387" s="5"/>
      <c r="BF7387" s="5"/>
      <c r="BG7387" s="5"/>
      <c r="BH7387" s="5"/>
      <c r="BI7387" s="5"/>
      <c r="BJ7387" s="5"/>
      <c r="BK7387" s="5"/>
      <c r="BL7387" s="5"/>
      <c r="BM7387" s="5"/>
      <c r="BN7387" s="5"/>
      <c r="BO7387" s="5"/>
      <c r="BP7387" s="5"/>
      <c r="BQ7387" s="5"/>
      <c r="BR7387" s="5"/>
      <c r="BS7387" s="5"/>
      <c r="BT7387" s="5"/>
      <c r="BU7387" s="5"/>
      <c r="BV7387" s="5"/>
      <c r="BW7387" s="5"/>
      <c r="BX7387" s="5"/>
    </row>
    <row r="7388" spans="1:76" x14ac:dyDescent="0.2">
      <c r="A7388" s="1" t="s">
        <v>22</v>
      </c>
      <c r="B7388" s="1" t="s">
        <v>158</v>
      </c>
      <c r="C7388" s="1" t="s">
        <v>786</v>
      </c>
      <c r="D7388" s="1" t="s">
        <v>777</v>
      </c>
      <c r="E7388" s="1" t="s">
        <v>2</v>
      </c>
      <c r="F7388" s="1" t="s">
        <v>1136</v>
      </c>
      <c r="G7388" s="1" t="s">
        <v>73</v>
      </c>
      <c r="H7388" s="8"/>
      <c r="I7388" s="8">
        <v>2015</v>
      </c>
      <c r="J7388" s="1" t="s">
        <v>768</v>
      </c>
      <c r="K7388" s="9">
        <v>3000</v>
      </c>
      <c r="L7388" s="10">
        <f>K7388/ VLOOKUP(A7388,Indicators!$B$1:$V$7,21,FALSE)</f>
        <v>17.577369722394739</v>
      </c>
      <c r="M7388" s="45" t="s">
        <v>782</v>
      </c>
      <c r="N7388" s="46"/>
      <c r="O7388" s="11"/>
      <c r="P7388" s="11"/>
      <c r="Q7388" s="8" t="str">
        <f t="shared" si="0"/>
        <v/>
      </c>
      <c r="R7388" s="1" t="s">
        <v>158</v>
      </c>
      <c r="S7388" s="1" t="s">
        <v>56</v>
      </c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/>
      <c r="AK7388" s="11"/>
      <c r="AL7388" s="11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5"/>
      <c r="AX7388" s="5"/>
      <c r="AY7388" s="5"/>
      <c r="AZ7388" s="5"/>
      <c r="BA7388" s="5"/>
      <c r="BB7388" s="5"/>
      <c r="BC7388" s="5"/>
      <c r="BD7388" s="5"/>
      <c r="BE7388" s="5"/>
      <c r="BF7388" s="5"/>
      <c r="BG7388" s="5"/>
      <c r="BH7388" s="5"/>
      <c r="BI7388" s="5"/>
      <c r="BJ7388" s="5"/>
      <c r="BK7388" s="5"/>
      <c r="BL7388" s="5"/>
      <c r="BM7388" s="5"/>
      <c r="BN7388" s="5"/>
      <c r="BO7388" s="5"/>
      <c r="BP7388" s="5"/>
      <c r="BQ7388" s="5"/>
      <c r="BR7388" s="5"/>
      <c r="BS7388" s="5"/>
      <c r="BT7388" s="5"/>
      <c r="BU7388" s="5"/>
      <c r="BV7388" s="5"/>
      <c r="BW7388" s="5"/>
      <c r="BX7388" s="5"/>
    </row>
    <row r="7389" spans="1:76" x14ac:dyDescent="0.2">
      <c r="A7389" s="1" t="s">
        <v>22</v>
      </c>
      <c r="B7389" s="1" t="s">
        <v>809</v>
      </c>
      <c r="C7389" s="1" t="s">
        <v>811</v>
      </c>
      <c r="D7389" s="1" t="s">
        <v>777</v>
      </c>
      <c r="E7389" s="1" t="s">
        <v>2</v>
      </c>
      <c r="F7389" s="1" t="s">
        <v>1136</v>
      </c>
      <c r="G7389" s="1" t="s">
        <v>73</v>
      </c>
      <c r="H7389" s="8"/>
      <c r="I7389" s="8">
        <v>2015</v>
      </c>
      <c r="J7389" s="1" t="s">
        <v>768</v>
      </c>
      <c r="K7389" s="8">
        <v>150</v>
      </c>
      <c r="L7389" s="10">
        <f>K7389/ VLOOKUP(A7389,Indicators!$B$1:$V$7,21,FALSE)</f>
        <v>0.878868486119737</v>
      </c>
      <c r="M7389" s="11"/>
      <c r="N7389" s="11"/>
      <c r="O7389" s="11"/>
      <c r="P7389" s="11"/>
      <c r="Q7389" s="8" t="str">
        <f t="shared" si="0"/>
        <v/>
      </c>
      <c r="R7389" s="1" t="s">
        <v>94</v>
      </c>
      <c r="S7389" s="1" t="s">
        <v>88</v>
      </c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11"/>
      <c r="AG7389" s="11"/>
      <c r="AH7389" s="11"/>
      <c r="AI7389" s="11"/>
      <c r="AJ7389" s="11"/>
      <c r="AK7389" s="11"/>
      <c r="AL7389" s="11"/>
      <c r="AM7389" s="5"/>
      <c r="AN7389" s="5"/>
      <c r="AO7389" s="5"/>
      <c r="AP7389" s="5"/>
      <c r="AQ7389" s="5"/>
      <c r="AR7389" s="5"/>
      <c r="AS7389" s="5"/>
      <c r="AT7389" s="5"/>
      <c r="AU7389" s="5"/>
      <c r="AV7389" s="5"/>
      <c r="AW7389" s="5"/>
      <c r="AX7389" s="5"/>
      <c r="AY7389" s="5"/>
      <c r="AZ7389" s="5"/>
      <c r="BA7389" s="5"/>
      <c r="BB7389" s="5"/>
      <c r="BC7389" s="5"/>
      <c r="BD7389" s="5"/>
      <c r="BE7389" s="5"/>
      <c r="BF7389" s="5"/>
      <c r="BG7389" s="5"/>
      <c r="BH7389" s="5"/>
      <c r="BI7389" s="5"/>
      <c r="BJ7389" s="5"/>
      <c r="BK7389" s="5"/>
      <c r="BL7389" s="5"/>
      <c r="BM7389" s="5"/>
      <c r="BN7389" s="5"/>
      <c r="BO7389" s="5"/>
      <c r="BP7389" s="5"/>
      <c r="BQ7389" s="5"/>
      <c r="BR7389" s="5"/>
      <c r="BS7389" s="5"/>
      <c r="BT7389" s="5"/>
      <c r="BU7389" s="5"/>
      <c r="BV7389" s="5"/>
      <c r="BW7389" s="5"/>
      <c r="BX7389" s="5"/>
    </row>
    <row r="7390" spans="1:76" x14ac:dyDescent="0.2">
      <c r="A7390" s="1" t="s">
        <v>22</v>
      </c>
      <c r="B7390" s="1" t="s">
        <v>809</v>
      </c>
      <c r="C7390" s="1" t="s">
        <v>962</v>
      </c>
      <c r="D7390" s="1" t="s">
        <v>777</v>
      </c>
      <c r="E7390" s="1" t="s">
        <v>2</v>
      </c>
      <c r="F7390" s="1" t="s">
        <v>1136</v>
      </c>
      <c r="G7390" s="1" t="s">
        <v>73</v>
      </c>
      <c r="H7390" s="8"/>
      <c r="I7390" s="8">
        <v>2015</v>
      </c>
      <c r="J7390" s="1" t="s">
        <v>768</v>
      </c>
      <c r="K7390" s="8">
        <v>150</v>
      </c>
      <c r="L7390" s="10">
        <f>K7390/ VLOOKUP(A7390,Indicators!$B$1:$V$7,21,FALSE)</f>
        <v>0.878868486119737</v>
      </c>
      <c r="M7390" s="11"/>
      <c r="N7390" s="11"/>
      <c r="O7390" s="11"/>
      <c r="P7390" s="11"/>
      <c r="Q7390" s="8" t="str">
        <f t="shared" si="0"/>
        <v/>
      </c>
      <c r="R7390" s="1" t="s">
        <v>271</v>
      </c>
      <c r="S7390" s="1" t="s">
        <v>55</v>
      </c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11"/>
      <c r="AG7390" s="11"/>
      <c r="AH7390" s="11"/>
      <c r="AI7390" s="11"/>
      <c r="AJ7390" s="11"/>
      <c r="AK7390" s="11"/>
      <c r="AL7390" s="11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C7390" s="5"/>
      <c r="BD7390" s="5"/>
      <c r="BE7390" s="5"/>
      <c r="BF7390" s="5"/>
      <c r="BG7390" s="5"/>
      <c r="BH7390" s="5"/>
      <c r="BI7390" s="5"/>
      <c r="BJ7390" s="5"/>
      <c r="BK7390" s="5"/>
      <c r="BL7390" s="5"/>
      <c r="BM7390" s="5"/>
      <c r="BN7390" s="5"/>
      <c r="BO7390" s="5"/>
      <c r="BP7390" s="5"/>
      <c r="BQ7390" s="5"/>
      <c r="BR7390" s="5"/>
      <c r="BS7390" s="5"/>
      <c r="BT7390" s="5"/>
      <c r="BU7390" s="5"/>
      <c r="BV7390" s="5"/>
      <c r="BW7390" s="5"/>
      <c r="BX7390" s="5"/>
    </row>
    <row r="7391" spans="1:76" x14ac:dyDescent="0.2">
      <c r="A7391" s="1" t="s">
        <v>22</v>
      </c>
      <c r="B7391" s="1" t="s">
        <v>809</v>
      </c>
      <c r="C7391" s="1" t="s">
        <v>1043</v>
      </c>
      <c r="D7391" s="1" t="s">
        <v>777</v>
      </c>
      <c r="E7391" s="1" t="s">
        <v>2</v>
      </c>
      <c r="F7391" s="1" t="s">
        <v>1136</v>
      </c>
      <c r="G7391" s="1" t="s">
        <v>73</v>
      </c>
      <c r="H7391" s="8"/>
      <c r="I7391" s="8">
        <v>2015</v>
      </c>
      <c r="J7391" s="1" t="s">
        <v>768</v>
      </c>
      <c r="K7391" s="8">
        <v>160</v>
      </c>
      <c r="L7391" s="10">
        <f>K7391/ VLOOKUP(A7391,Indicators!$B$1:$V$7,21,FALSE)</f>
        <v>0.93745971852771948</v>
      </c>
      <c r="M7391" s="11"/>
      <c r="N7391" s="11"/>
      <c r="O7391" s="11"/>
      <c r="P7391" s="11"/>
      <c r="Q7391" s="8" t="str">
        <f t="shared" si="0"/>
        <v/>
      </c>
      <c r="R7391" s="1" t="s">
        <v>94</v>
      </c>
      <c r="S7391" s="1" t="s">
        <v>41</v>
      </c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/>
      <c r="AK7391" s="11"/>
      <c r="AL7391" s="11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C7391" s="5"/>
      <c r="BD7391" s="5"/>
      <c r="BE7391" s="5"/>
      <c r="BF7391" s="5"/>
      <c r="BG7391" s="5"/>
      <c r="BH7391" s="5"/>
      <c r="BI7391" s="5"/>
      <c r="BJ7391" s="5"/>
      <c r="BK7391" s="5"/>
      <c r="BL7391" s="5"/>
      <c r="BM7391" s="5"/>
      <c r="BN7391" s="5"/>
      <c r="BO7391" s="5"/>
      <c r="BP7391" s="5"/>
      <c r="BQ7391" s="5"/>
      <c r="BR7391" s="5"/>
      <c r="BS7391" s="5"/>
      <c r="BT7391" s="5"/>
      <c r="BU7391" s="5"/>
      <c r="BV7391" s="5"/>
      <c r="BW7391" s="5"/>
      <c r="BX7391" s="5"/>
    </row>
    <row r="7392" spans="1:76" x14ac:dyDescent="0.2">
      <c r="A7392" s="1" t="s">
        <v>22</v>
      </c>
      <c r="B7392" s="1" t="s">
        <v>809</v>
      </c>
      <c r="C7392" s="1" t="s">
        <v>878</v>
      </c>
      <c r="D7392" s="1" t="s">
        <v>777</v>
      </c>
      <c r="E7392" s="1" t="s">
        <v>2</v>
      </c>
      <c r="F7392" s="1" t="s">
        <v>1136</v>
      </c>
      <c r="G7392" s="1" t="s">
        <v>73</v>
      </c>
      <c r="H7392" s="8"/>
      <c r="I7392" s="8">
        <v>2015</v>
      </c>
      <c r="J7392" s="1" t="s">
        <v>768</v>
      </c>
      <c r="K7392" s="8">
        <v>170</v>
      </c>
      <c r="L7392" s="10">
        <f>K7392/ VLOOKUP(A7392,Indicators!$B$1:$V$7,21,FALSE)</f>
        <v>0.99605095093570195</v>
      </c>
      <c r="M7392" s="11"/>
      <c r="N7392" s="11"/>
      <c r="O7392" s="11"/>
      <c r="P7392" s="11"/>
      <c r="Q7392" s="8" t="str">
        <f t="shared" si="0"/>
        <v/>
      </c>
      <c r="R7392" s="1" t="s">
        <v>95</v>
      </c>
      <c r="S7392" s="1" t="s">
        <v>66</v>
      </c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/>
      <c r="AK7392" s="11"/>
      <c r="AL7392" s="11"/>
      <c r="AM7392" s="5"/>
      <c r="AN7392" s="5"/>
      <c r="AO7392" s="5"/>
      <c r="AP7392" s="5"/>
      <c r="AQ7392" s="5"/>
      <c r="AR7392" s="5"/>
      <c r="AS7392" s="5"/>
      <c r="AT7392" s="5"/>
      <c r="AU7392" s="5"/>
      <c r="AV7392" s="5"/>
      <c r="AW7392" s="5"/>
      <c r="AX7392" s="5"/>
      <c r="AY7392" s="5"/>
      <c r="AZ7392" s="5"/>
      <c r="BA7392" s="5"/>
      <c r="BB7392" s="5"/>
      <c r="BC7392" s="5"/>
      <c r="BD7392" s="5"/>
      <c r="BE7392" s="5"/>
      <c r="BF7392" s="5"/>
      <c r="BG7392" s="5"/>
      <c r="BH7392" s="5"/>
      <c r="BI7392" s="5"/>
      <c r="BJ7392" s="5"/>
      <c r="BK7392" s="5"/>
      <c r="BL7392" s="5"/>
      <c r="BM7392" s="5"/>
      <c r="BN7392" s="5"/>
      <c r="BO7392" s="5"/>
      <c r="BP7392" s="5"/>
      <c r="BQ7392" s="5"/>
      <c r="BR7392" s="5"/>
      <c r="BS7392" s="5"/>
      <c r="BT7392" s="5"/>
      <c r="BU7392" s="5"/>
      <c r="BV7392" s="5"/>
      <c r="BW7392" s="5"/>
      <c r="BX7392" s="5"/>
    </row>
    <row r="7393" spans="1:76" x14ac:dyDescent="0.2">
      <c r="A7393" s="1" t="s">
        <v>22</v>
      </c>
      <c r="B7393" s="1" t="s">
        <v>809</v>
      </c>
      <c r="C7393" s="1" t="s">
        <v>812</v>
      </c>
      <c r="D7393" s="1" t="s">
        <v>777</v>
      </c>
      <c r="E7393" s="1" t="s">
        <v>2</v>
      </c>
      <c r="F7393" s="1" t="s">
        <v>1136</v>
      </c>
      <c r="G7393" s="1" t="s">
        <v>73</v>
      </c>
      <c r="H7393" s="8"/>
      <c r="I7393" s="8">
        <v>2015</v>
      </c>
      <c r="J7393" s="1" t="s">
        <v>768</v>
      </c>
      <c r="K7393" s="8">
        <v>190</v>
      </c>
      <c r="L7393" s="10">
        <f>K7393/ VLOOKUP(A7393,Indicators!$B$1:$V$7,21,FALSE)</f>
        <v>1.1132334157516668</v>
      </c>
      <c r="M7393" s="11"/>
      <c r="N7393" s="11"/>
      <c r="O7393" s="11"/>
      <c r="P7393" s="11"/>
      <c r="Q7393" s="8" t="str">
        <f t="shared" si="0"/>
        <v/>
      </c>
      <c r="R7393" s="1" t="s">
        <v>94</v>
      </c>
      <c r="S7393" s="1" t="s">
        <v>88</v>
      </c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  <c r="AF7393" s="11"/>
      <c r="AG7393" s="11"/>
      <c r="AH7393" s="11"/>
      <c r="AI7393" s="11"/>
      <c r="AJ7393" s="11"/>
      <c r="AK7393" s="11"/>
      <c r="AL7393" s="11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5"/>
      <c r="AX7393" s="5"/>
      <c r="AY7393" s="5"/>
      <c r="AZ7393" s="5"/>
      <c r="BA7393" s="5"/>
      <c r="BB7393" s="5"/>
      <c r="BC7393" s="5"/>
      <c r="BD7393" s="5"/>
      <c r="BE7393" s="5"/>
      <c r="BF7393" s="5"/>
      <c r="BG7393" s="5"/>
      <c r="BH7393" s="5"/>
      <c r="BI7393" s="5"/>
      <c r="BJ7393" s="5"/>
      <c r="BK7393" s="5"/>
      <c r="BL7393" s="5"/>
      <c r="BM7393" s="5"/>
      <c r="BN7393" s="5"/>
      <c r="BO7393" s="5"/>
      <c r="BP7393" s="5"/>
      <c r="BQ7393" s="5"/>
      <c r="BR7393" s="5"/>
      <c r="BS7393" s="5"/>
      <c r="BT7393" s="5"/>
      <c r="BU7393" s="5"/>
      <c r="BV7393" s="5"/>
      <c r="BW7393" s="5"/>
      <c r="BX7393" s="5"/>
    </row>
    <row r="7394" spans="1:76" x14ac:dyDescent="0.2">
      <c r="A7394" s="1" t="s">
        <v>22</v>
      </c>
      <c r="B7394" s="1" t="s">
        <v>809</v>
      </c>
      <c r="C7394" s="1" t="s">
        <v>814</v>
      </c>
      <c r="D7394" s="1" t="s">
        <v>777</v>
      </c>
      <c r="E7394" s="1" t="s">
        <v>2</v>
      </c>
      <c r="F7394" s="1" t="s">
        <v>1136</v>
      </c>
      <c r="G7394" s="1" t="s">
        <v>73</v>
      </c>
      <c r="H7394" s="8"/>
      <c r="I7394" s="8">
        <v>2015</v>
      </c>
      <c r="J7394" s="1" t="s">
        <v>768</v>
      </c>
      <c r="K7394" s="8">
        <v>200</v>
      </c>
      <c r="L7394" s="10">
        <f>K7394/ VLOOKUP(A7394,Indicators!$B$1:$V$7,21,FALSE)</f>
        <v>1.1718246481596493</v>
      </c>
      <c r="M7394" s="11"/>
      <c r="N7394" s="11"/>
      <c r="O7394" s="11"/>
      <c r="P7394" s="11"/>
      <c r="Q7394" s="8" t="str">
        <f t="shared" si="0"/>
        <v/>
      </c>
      <c r="R7394" s="1" t="s">
        <v>271</v>
      </c>
      <c r="S7394" s="1" t="s">
        <v>55</v>
      </c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/>
      <c r="AK7394" s="11"/>
      <c r="AL7394" s="11"/>
      <c r="AM7394" s="5"/>
      <c r="AN7394" s="5"/>
      <c r="AO7394" s="5"/>
      <c r="AP7394" s="5"/>
      <c r="AQ7394" s="5"/>
      <c r="AR7394" s="5"/>
      <c r="AS7394" s="5"/>
      <c r="AT7394" s="5"/>
      <c r="AU7394" s="5"/>
      <c r="AV7394" s="5"/>
      <c r="AW7394" s="5"/>
      <c r="AX7394" s="5"/>
      <c r="AY7394" s="5"/>
      <c r="AZ7394" s="5"/>
      <c r="BA7394" s="5"/>
      <c r="BB7394" s="5"/>
      <c r="BC7394" s="5"/>
      <c r="BD7394" s="5"/>
      <c r="BE7394" s="5"/>
      <c r="BF7394" s="5"/>
      <c r="BG7394" s="5"/>
      <c r="BH7394" s="5"/>
      <c r="BI7394" s="5"/>
      <c r="BJ7394" s="5"/>
      <c r="BK7394" s="5"/>
      <c r="BL7394" s="5"/>
      <c r="BM7394" s="5"/>
      <c r="BN7394" s="5"/>
      <c r="BO7394" s="5"/>
      <c r="BP7394" s="5"/>
      <c r="BQ7394" s="5"/>
      <c r="BR7394" s="5"/>
      <c r="BS7394" s="5"/>
      <c r="BT7394" s="5"/>
      <c r="BU7394" s="5"/>
      <c r="BV7394" s="5"/>
      <c r="BW7394" s="5"/>
      <c r="BX7394" s="5"/>
    </row>
    <row r="7395" spans="1:76" x14ac:dyDescent="0.2">
      <c r="A7395" s="1" t="s">
        <v>22</v>
      </c>
      <c r="B7395" s="1" t="s">
        <v>809</v>
      </c>
      <c r="C7395" s="1" t="s">
        <v>818</v>
      </c>
      <c r="D7395" s="1" t="s">
        <v>777</v>
      </c>
      <c r="E7395" s="1" t="s">
        <v>2</v>
      </c>
      <c r="F7395" s="1" t="s">
        <v>1136</v>
      </c>
      <c r="G7395" s="1" t="s">
        <v>73</v>
      </c>
      <c r="H7395" s="8"/>
      <c r="I7395" s="8">
        <v>2015</v>
      </c>
      <c r="J7395" s="1" t="s">
        <v>768</v>
      </c>
      <c r="K7395" s="8">
        <v>200</v>
      </c>
      <c r="L7395" s="10">
        <f>K7395/ VLOOKUP(A7395,Indicators!$B$1:$V$7,21,FALSE)</f>
        <v>1.1718246481596493</v>
      </c>
      <c r="M7395" s="11"/>
      <c r="N7395" s="11"/>
      <c r="O7395" s="11"/>
      <c r="P7395" s="11"/>
      <c r="Q7395" s="8" t="str">
        <f t="shared" si="0"/>
        <v/>
      </c>
      <c r="R7395" s="1" t="s">
        <v>94</v>
      </c>
      <c r="S7395" s="1" t="s">
        <v>88</v>
      </c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  <c r="AD7395" s="11"/>
      <c r="AE7395" s="11"/>
      <c r="AF7395" s="11"/>
      <c r="AG7395" s="11"/>
      <c r="AH7395" s="11"/>
      <c r="AI7395" s="11"/>
      <c r="AJ7395" s="11"/>
      <c r="AK7395" s="11"/>
      <c r="AL7395" s="11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5"/>
      <c r="AX7395" s="5"/>
      <c r="AY7395" s="5"/>
      <c r="AZ7395" s="5"/>
      <c r="BA7395" s="5"/>
      <c r="BB7395" s="5"/>
      <c r="BC7395" s="5"/>
      <c r="BD7395" s="5"/>
      <c r="BE7395" s="5"/>
      <c r="BF7395" s="5"/>
      <c r="BG7395" s="5"/>
      <c r="BH7395" s="5"/>
      <c r="BI7395" s="5"/>
      <c r="BJ7395" s="5"/>
      <c r="BK7395" s="5"/>
      <c r="BL7395" s="5"/>
      <c r="BM7395" s="5"/>
      <c r="BN7395" s="5"/>
      <c r="BO7395" s="5"/>
      <c r="BP7395" s="5"/>
      <c r="BQ7395" s="5"/>
      <c r="BR7395" s="5"/>
      <c r="BS7395" s="5"/>
      <c r="BT7395" s="5"/>
      <c r="BU7395" s="5"/>
      <c r="BV7395" s="5"/>
      <c r="BW7395" s="5"/>
      <c r="BX7395" s="5"/>
    </row>
    <row r="7396" spans="1:76" x14ac:dyDescent="0.2">
      <c r="A7396" s="1" t="s">
        <v>22</v>
      </c>
      <c r="B7396" s="1" t="s">
        <v>809</v>
      </c>
      <c r="C7396" s="1" t="s">
        <v>856</v>
      </c>
      <c r="D7396" s="1" t="s">
        <v>777</v>
      </c>
      <c r="E7396" s="1" t="s">
        <v>2</v>
      </c>
      <c r="F7396" s="1" t="s">
        <v>1136</v>
      </c>
      <c r="G7396" s="1" t="s">
        <v>73</v>
      </c>
      <c r="H7396" s="8"/>
      <c r="I7396" s="8">
        <v>2015</v>
      </c>
      <c r="J7396" s="1" t="s">
        <v>768</v>
      </c>
      <c r="K7396" s="8">
        <v>250</v>
      </c>
      <c r="L7396" s="10">
        <f>K7396/ VLOOKUP(A7396,Indicators!$B$1:$V$7,21,FALSE)</f>
        <v>1.4647808101995616</v>
      </c>
      <c r="M7396" s="11"/>
      <c r="N7396" s="11"/>
      <c r="O7396" s="11"/>
      <c r="P7396" s="11"/>
      <c r="Q7396" s="8" t="str">
        <f t="shared" si="0"/>
        <v/>
      </c>
      <c r="R7396" s="1" t="s">
        <v>95</v>
      </c>
      <c r="S7396" s="1" t="s">
        <v>66</v>
      </c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  <c r="AF7396" s="11"/>
      <c r="AG7396" s="11"/>
      <c r="AH7396" s="11"/>
      <c r="AI7396" s="11"/>
      <c r="AJ7396" s="11"/>
      <c r="AK7396" s="11"/>
      <c r="AL7396" s="11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5"/>
      <c r="AX7396" s="5"/>
      <c r="AY7396" s="5"/>
      <c r="AZ7396" s="5"/>
      <c r="BA7396" s="5"/>
      <c r="BB7396" s="5"/>
      <c r="BC7396" s="5"/>
      <c r="BD7396" s="5"/>
      <c r="BE7396" s="5"/>
      <c r="BF7396" s="5"/>
      <c r="BG7396" s="5"/>
      <c r="BH7396" s="5"/>
      <c r="BI7396" s="5"/>
      <c r="BJ7396" s="5"/>
      <c r="BK7396" s="5"/>
      <c r="BL7396" s="5"/>
      <c r="BM7396" s="5"/>
      <c r="BN7396" s="5"/>
      <c r="BO7396" s="5"/>
      <c r="BP7396" s="5"/>
      <c r="BQ7396" s="5"/>
      <c r="BR7396" s="5"/>
      <c r="BS7396" s="5"/>
      <c r="BT7396" s="5"/>
      <c r="BU7396" s="5"/>
      <c r="BV7396" s="5"/>
      <c r="BW7396" s="5"/>
      <c r="BX7396" s="5"/>
    </row>
    <row r="7397" spans="1:76" x14ac:dyDescent="0.2">
      <c r="A7397" s="1" t="s">
        <v>22</v>
      </c>
      <c r="B7397" s="1" t="s">
        <v>809</v>
      </c>
      <c r="C7397" s="1" t="s">
        <v>857</v>
      </c>
      <c r="D7397" s="1" t="s">
        <v>777</v>
      </c>
      <c r="E7397" s="1" t="s">
        <v>2</v>
      </c>
      <c r="F7397" s="1" t="s">
        <v>1136</v>
      </c>
      <c r="G7397" s="1" t="s">
        <v>73</v>
      </c>
      <c r="H7397" s="8"/>
      <c r="I7397" s="8">
        <v>2015</v>
      </c>
      <c r="J7397" s="1" t="s">
        <v>768</v>
      </c>
      <c r="K7397" s="8">
        <v>250</v>
      </c>
      <c r="L7397" s="10">
        <f>K7397/ VLOOKUP(A7397,Indicators!$B$1:$V$7,21,FALSE)</f>
        <v>1.4647808101995616</v>
      </c>
      <c r="M7397" s="11"/>
      <c r="N7397" s="11"/>
      <c r="O7397" s="11"/>
      <c r="P7397" s="11"/>
      <c r="Q7397" s="8" t="str">
        <f t="shared" si="0"/>
        <v/>
      </c>
      <c r="R7397" s="1" t="s">
        <v>95</v>
      </c>
      <c r="S7397" s="1" t="s">
        <v>66</v>
      </c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/>
      <c r="AK7397" s="11"/>
      <c r="AL7397" s="11"/>
      <c r="AM7397" s="5"/>
      <c r="AN7397" s="5"/>
      <c r="AO7397" s="5"/>
      <c r="AP7397" s="5"/>
      <c r="AQ7397" s="5"/>
      <c r="AR7397" s="5"/>
      <c r="AS7397" s="5"/>
      <c r="AT7397" s="5"/>
      <c r="AU7397" s="5"/>
      <c r="AV7397" s="5"/>
      <c r="AW7397" s="5"/>
      <c r="AX7397" s="5"/>
      <c r="AY7397" s="5"/>
      <c r="AZ7397" s="5"/>
      <c r="BA7397" s="5"/>
      <c r="BB7397" s="5"/>
      <c r="BC7397" s="5"/>
      <c r="BD7397" s="5"/>
      <c r="BE7397" s="5"/>
      <c r="BF7397" s="5"/>
      <c r="BG7397" s="5"/>
      <c r="BH7397" s="5"/>
      <c r="BI7397" s="5"/>
      <c r="BJ7397" s="5"/>
      <c r="BK7397" s="5"/>
      <c r="BL7397" s="5"/>
      <c r="BM7397" s="5"/>
      <c r="BN7397" s="5"/>
      <c r="BO7397" s="5"/>
      <c r="BP7397" s="5"/>
      <c r="BQ7397" s="5"/>
      <c r="BR7397" s="5"/>
      <c r="BS7397" s="5"/>
      <c r="BT7397" s="5"/>
      <c r="BU7397" s="5"/>
      <c r="BV7397" s="5"/>
      <c r="BW7397" s="5"/>
      <c r="BX7397" s="5"/>
    </row>
    <row r="7398" spans="1:76" x14ac:dyDescent="0.2">
      <c r="A7398" s="1" t="s">
        <v>22</v>
      </c>
      <c r="B7398" s="1" t="s">
        <v>809</v>
      </c>
      <c r="C7398" s="1" t="s">
        <v>858</v>
      </c>
      <c r="D7398" s="1" t="s">
        <v>777</v>
      </c>
      <c r="E7398" s="1" t="s">
        <v>2</v>
      </c>
      <c r="F7398" s="1" t="s">
        <v>1136</v>
      </c>
      <c r="G7398" s="1" t="s">
        <v>73</v>
      </c>
      <c r="H7398" s="8"/>
      <c r="I7398" s="8">
        <v>2015</v>
      </c>
      <c r="J7398" s="1" t="s">
        <v>768</v>
      </c>
      <c r="K7398" s="8">
        <v>300</v>
      </c>
      <c r="L7398" s="10">
        <f>K7398/ VLOOKUP(A7398,Indicators!$B$1:$V$7,21,FALSE)</f>
        <v>1.757736972239474</v>
      </c>
      <c r="M7398" s="11"/>
      <c r="N7398" s="11"/>
      <c r="O7398" s="11"/>
      <c r="P7398" s="11"/>
      <c r="Q7398" s="8" t="str">
        <f t="shared" si="0"/>
        <v/>
      </c>
      <c r="R7398" s="1" t="s">
        <v>95</v>
      </c>
      <c r="S7398" s="1" t="s">
        <v>66</v>
      </c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1"/>
      <c r="AJ7398" s="11"/>
      <c r="AK7398" s="11"/>
      <c r="AL7398" s="11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  <c r="BC7398" s="5"/>
      <c r="BD7398" s="5"/>
      <c r="BE7398" s="5"/>
      <c r="BF7398" s="5"/>
      <c r="BG7398" s="5"/>
      <c r="BH7398" s="5"/>
      <c r="BI7398" s="5"/>
      <c r="BJ7398" s="5"/>
      <c r="BK7398" s="5"/>
      <c r="BL7398" s="5"/>
      <c r="BM7398" s="5"/>
      <c r="BN7398" s="5"/>
      <c r="BO7398" s="5"/>
      <c r="BP7398" s="5"/>
      <c r="BQ7398" s="5"/>
      <c r="BR7398" s="5"/>
      <c r="BS7398" s="5"/>
      <c r="BT7398" s="5"/>
      <c r="BU7398" s="5"/>
      <c r="BV7398" s="5"/>
      <c r="BW7398" s="5"/>
      <c r="BX7398" s="5"/>
    </row>
    <row r="7399" spans="1:76" x14ac:dyDescent="0.2">
      <c r="A7399" s="1" t="s">
        <v>22</v>
      </c>
      <c r="B7399" s="1" t="s">
        <v>809</v>
      </c>
      <c r="C7399" s="1" t="s">
        <v>879</v>
      </c>
      <c r="D7399" s="1" t="s">
        <v>777</v>
      </c>
      <c r="E7399" s="1" t="s">
        <v>2</v>
      </c>
      <c r="F7399" s="1" t="s">
        <v>1136</v>
      </c>
      <c r="G7399" s="1" t="s">
        <v>73</v>
      </c>
      <c r="H7399" s="8"/>
      <c r="I7399" s="8">
        <v>2015</v>
      </c>
      <c r="J7399" s="1" t="s">
        <v>768</v>
      </c>
      <c r="K7399" s="8">
        <v>300</v>
      </c>
      <c r="L7399" s="10">
        <f>K7399/ VLOOKUP(A7399,Indicators!$B$1:$V$7,21,FALSE)</f>
        <v>1.757736972239474</v>
      </c>
      <c r="M7399" s="11"/>
      <c r="N7399" s="11"/>
      <c r="O7399" s="11"/>
      <c r="P7399" s="11"/>
      <c r="Q7399" s="8" t="str">
        <f t="shared" si="0"/>
        <v/>
      </c>
      <c r="R7399" s="1" t="s">
        <v>95</v>
      </c>
      <c r="S7399" s="1" t="s">
        <v>66</v>
      </c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  <c r="AF7399" s="11"/>
      <c r="AG7399" s="11"/>
      <c r="AH7399" s="11"/>
      <c r="AI7399" s="11"/>
      <c r="AJ7399" s="11"/>
      <c r="AK7399" s="11"/>
      <c r="AL7399" s="11"/>
      <c r="AM7399" s="5"/>
      <c r="AN7399" s="5"/>
      <c r="AO7399" s="5"/>
      <c r="AP7399" s="5"/>
      <c r="AQ7399" s="5"/>
      <c r="AR7399" s="5"/>
      <c r="AS7399" s="5"/>
      <c r="AT7399" s="5"/>
      <c r="AU7399" s="5"/>
      <c r="AV7399" s="5"/>
      <c r="AW7399" s="5"/>
      <c r="AX7399" s="5"/>
      <c r="AY7399" s="5"/>
      <c r="AZ7399" s="5"/>
      <c r="BA7399" s="5"/>
      <c r="BB7399" s="5"/>
      <c r="BC7399" s="5"/>
      <c r="BD7399" s="5"/>
      <c r="BE7399" s="5"/>
      <c r="BF7399" s="5"/>
      <c r="BG7399" s="5"/>
      <c r="BH7399" s="5"/>
      <c r="BI7399" s="5"/>
      <c r="BJ7399" s="5"/>
      <c r="BK7399" s="5"/>
      <c r="BL7399" s="5"/>
      <c r="BM7399" s="5"/>
      <c r="BN7399" s="5"/>
      <c r="BO7399" s="5"/>
      <c r="BP7399" s="5"/>
      <c r="BQ7399" s="5"/>
      <c r="BR7399" s="5"/>
      <c r="BS7399" s="5"/>
      <c r="BT7399" s="5"/>
      <c r="BU7399" s="5"/>
      <c r="BV7399" s="5"/>
      <c r="BW7399" s="5"/>
      <c r="BX7399" s="5"/>
    </row>
    <row r="7400" spans="1:76" x14ac:dyDescent="0.2">
      <c r="A7400" s="1" t="s">
        <v>22</v>
      </c>
      <c r="B7400" s="1" t="s">
        <v>809</v>
      </c>
      <c r="C7400" s="1" t="s">
        <v>815</v>
      </c>
      <c r="D7400" s="1" t="s">
        <v>777</v>
      </c>
      <c r="E7400" s="1" t="s">
        <v>2</v>
      </c>
      <c r="F7400" s="1" t="s">
        <v>1136</v>
      </c>
      <c r="G7400" s="1" t="s">
        <v>73</v>
      </c>
      <c r="H7400" s="8"/>
      <c r="I7400" s="8">
        <v>2015</v>
      </c>
      <c r="J7400" s="1" t="s">
        <v>768</v>
      </c>
      <c r="K7400" s="8">
        <v>500</v>
      </c>
      <c r="L7400" s="10">
        <f>K7400/ VLOOKUP(A7400,Indicators!$B$1:$V$7,21,FALSE)</f>
        <v>2.9295616203991233</v>
      </c>
      <c r="M7400" s="11"/>
      <c r="N7400" s="11"/>
      <c r="O7400" s="11"/>
      <c r="P7400" s="11"/>
      <c r="Q7400" s="8" t="str">
        <f t="shared" si="0"/>
        <v/>
      </c>
      <c r="R7400" s="1" t="s">
        <v>109</v>
      </c>
      <c r="S7400" s="1" t="s">
        <v>35</v>
      </c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  <c r="AF7400" s="11"/>
      <c r="AG7400" s="11"/>
      <c r="AH7400" s="11"/>
      <c r="AI7400" s="11"/>
      <c r="AJ7400" s="11"/>
      <c r="AK7400" s="11"/>
      <c r="AL7400" s="11"/>
      <c r="AM7400" s="5"/>
      <c r="AN7400" s="5"/>
      <c r="AO7400" s="5"/>
      <c r="AP7400" s="5"/>
      <c r="AQ7400" s="5"/>
      <c r="AR7400" s="5"/>
      <c r="AS7400" s="5"/>
      <c r="AT7400" s="5"/>
      <c r="AU7400" s="5"/>
      <c r="AV7400" s="5"/>
      <c r="AW7400" s="5"/>
      <c r="AX7400" s="5"/>
      <c r="AY7400" s="5"/>
      <c r="AZ7400" s="5"/>
      <c r="BA7400" s="5"/>
      <c r="BB7400" s="5"/>
      <c r="BC7400" s="5"/>
      <c r="BD7400" s="5"/>
      <c r="BE7400" s="5"/>
      <c r="BF7400" s="5"/>
      <c r="BG7400" s="5"/>
      <c r="BH7400" s="5"/>
      <c r="BI7400" s="5"/>
      <c r="BJ7400" s="5"/>
      <c r="BK7400" s="5"/>
      <c r="BL7400" s="5"/>
      <c r="BM7400" s="5"/>
      <c r="BN7400" s="5"/>
      <c r="BO7400" s="5"/>
      <c r="BP7400" s="5"/>
      <c r="BQ7400" s="5"/>
      <c r="BR7400" s="5"/>
      <c r="BS7400" s="5"/>
      <c r="BT7400" s="5"/>
      <c r="BU7400" s="5"/>
      <c r="BV7400" s="5"/>
      <c r="BW7400" s="5"/>
      <c r="BX7400" s="5"/>
    </row>
    <row r="7401" spans="1:76" x14ac:dyDescent="0.2">
      <c r="A7401" s="1" t="s">
        <v>22</v>
      </c>
      <c r="B7401" s="1" t="s">
        <v>75</v>
      </c>
      <c r="C7401" s="1" t="s">
        <v>1045</v>
      </c>
      <c r="D7401" s="1" t="s">
        <v>777</v>
      </c>
      <c r="E7401" s="1" t="s">
        <v>2</v>
      </c>
      <c r="F7401" s="1" t="s">
        <v>1136</v>
      </c>
      <c r="G7401" s="1" t="s">
        <v>73</v>
      </c>
      <c r="H7401" s="8"/>
      <c r="I7401" s="8">
        <v>2015</v>
      </c>
      <c r="J7401" s="1" t="s">
        <v>768</v>
      </c>
      <c r="K7401" s="8">
        <v>100</v>
      </c>
      <c r="L7401" s="10">
        <f>K7401/ VLOOKUP(A7401,Indicators!$B$1:$V$7,21,FALSE)</f>
        <v>0.58591232407982463</v>
      </c>
      <c r="M7401" s="11"/>
      <c r="N7401" s="11"/>
      <c r="O7401" s="11"/>
      <c r="P7401" s="11"/>
      <c r="Q7401" s="8" t="str">
        <f t="shared" si="0"/>
        <v/>
      </c>
      <c r="R7401" s="1" t="s">
        <v>95</v>
      </c>
      <c r="S7401" s="1" t="s">
        <v>75</v>
      </c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  <c r="AF7401" s="11"/>
      <c r="AG7401" s="11"/>
      <c r="AH7401" s="11"/>
      <c r="AI7401" s="11"/>
      <c r="AJ7401" s="11"/>
      <c r="AK7401" s="11"/>
      <c r="AL7401" s="11"/>
      <c r="AM7401" s="5"/>
      <c r="AN7401" s="5"/>
      <c r="AO7401" s="5"/>
      <c r="AP7401" s="5"/>
      <c r="AQ7401" s="5"/>
      <c r="AR7401" s="5"/>
      <c r="AS7401" s="5"/>
      <c r="AT7401" s="5"/>
      <c r="AU7401" s="5"/>
      <c r="AV7401" s="5"/>
      <c r="AW7401" s="5"/>
      <c r="AX7401" s="5"/>
      <c r="AY7401" s="5"/>
      <c r="AZ7401" s="5"/>
      <c r="BA7401" s="5"/>
      <c r="BB7401" s="5"/>
      <c r="BC7401" s="5"/>
      <c r="BD7401" s="5"/>
      <c r="BE7401" s="5"/>
      <c r="BF7401" s="5"/>
      <c r="BG7401" s="5"/>
      <c r="BH7401" s="5"/>
      <c r="BI7401" s="5"/>
      <c r="BJ7401" s="5"/>
      <c r="BK7401" s="5"/>
      <c r="BL7401" s="5"/>
      <c r="BM7401" s="5"/>
      <c r="BN7401" s="5"/>
      <c r="BO7401" s="5"/>
      <c r="BP7401" s="5"/>
      <c r="BQ7401" s="5"/>
      <c r="BR7401" s="5"/>
      <c r="BS7401" s="5"/>
      <c r="BT7401" s="5"/>
      <c r="BU7401" s="5"/>
      <c r="BV7401" s="5"/>
      <c r="BW7401" s="5"/>
      <c r="BX7401" s="5"/>
    </row>
    <row r="7402" spans="1:76" x14ac:dyDescent="0.2">
      <c r="A7402" s="1" t="s">
        <v>22</v>
      </c>
      <c r="B7402" s="1" t="s">
        <v>75</v>
      </c>
      <c r="C7402" s="1" t="s">
        <v>522</v>
      </c>
      <c r="D7402" s="1" t="s">
        <v>777</v>
      </c>
      <c r="E7402" s="1" t="s">
        <v>2</v>
      </c>
      <c r="F7402" s="1" t="s">
        <v>1136</v>
      </c>
      <c r="G7402" s="1" t="s">
        <v>73</v>
      </c>
      <c r="H7402" s="8"/>
      <c r="I7402" s="8">
        <v>2015</v>
      </c>
      <c r="J7402" s="1" t="s">
        <v>768</v>
      </c>
      <c r="K7402" s="8">
        <v>300</v>
      </c>
      <c r="L7402" s="10">
        <f>K7402/ VLOOKUP(A7402,Indicators!$B$1:$V$7,21,FALSE)</f>
        <v>1.757736972239474</v>
      </c>
      <c r="M7402" s="11"/>
      <c r="N7402" s="11"/>
      <c r="O7402" s="11"/>
      <c r="P7402" s="11"/>
      <c r="Q7402" s="8" t="str">
        <f t="shared" si="0"/>
        <v/>
      </c>
      <c r="R7402" s="1" t="s">
        <v>95</v>
      </c>
      <c r="S7402" s="1" t="s">
        <v>75</v>
      </c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  <c r="AF7402" s="11"/>
      <c r="AG7402" s="11"/>
      <c r="AH7402" s="11"/>
      <c r="AI7402" s="11"/>
      <c r="AJ7402" s="11"/>
      <c r="AK7402" s="11"/>
      <c r="AL7402" s="11"/>
      <c r="AM7402" s="5"/>
      <c r="AN7402" s="5"/>
      <c r="AO7402" s="5"/>
      <c r="AP7402" s="5"/>
      <c r="AQ7402" s="5"/>
      <c r="AR7402" s="5"/>
      <c r="AS7402" s="5"/>
      <c r="AT7402" s="5"/>
      <c r="AU7402" s="5"/>
      <c r="AV7402" s="5"/>
      <c r="AW7402" s="5"/>
      <c r="AX7402" s="5"/>
      <c r="AY7402" s="5"/>
      <c r="AZ7402" s="5"/>
      <c r="BA7402" s="5"/>
      <c r="BB7402" s="5"/>
      <c r="BC7402" s="5"/>
      <c r="BD7402" s="5"/>
      <c r="BE7402" s="5"/>
      <c r="BF7402" s="5"/>
      <c r="BG7402" s="5"/>
      <c r="BH7402" s="5"/>
      <c r="BI7402" s="5"/>
      <c r="BJ7402" s="5"/>
      <c r="BK7402" s="5"/>
      <c r="BL7402" s="5"/>
      <c r="BM7402" s="5"/>
      <c r="BN7402" s="5"/>
      <c r="BO7402" s="5"/>
      <c r="BP7402" s="5"/>
      <c r="BQ7402" s="5"/>
      <c r="BR7402" s="5"/>
      <c r="BS7402" s="5"/>
      <c r="BT7402" s="5"/>
      <c r="BU7402" s="5"/>
      <c r="BV7402" s="5"/>
      <c r="BW7402" s="5"/>
      <c r="BX7402" s="5"/>
    </row>
    <row r="7403" spans="1:76" x14ac:dyDescent="0.2">
      <c r="A7403" s="1" t="s">
        <v>22</v>
      </c>
      <c r="B7403" s="1" t="s">
        <v>75</v>
      </c>
      <c r="C7403" s="1" t="s">
        <v>862</v>
      </c>
      <c r="D7403" s="1" t="s">
        <v>777</v>
      </c>
      <c r="E7403" s="1" t="s">
        <v>2</v>
      </c>
      <c r="F7403" s="1" t="s">
        <v>1136</v>
      </c>
      <c r="G7403" s="1" t="s">
        <v>73</v>
      </c>
      <c r="H7403" s="8"/>
      <c r="I7403" s="8">
        <v>2015</v>
      </c>
      <c r="J7403" s="1" t="s">
        <v>768</v>
      </c>
      <c r="K7403" s="9">
        <v>1000</v>
      </c>
      <c r="L7403" s="10">
        <f>K7403/ VLOOKUP(A7403,Indicators!$B$1:$V$7,21,FALSE)</f>
        <v>5.8591232407982465</v>
      </c>
      <c r="M7403" s="11"/>
      <c r="N7403" s="11"/>
      <c r="O7403" s="11"/>
      <c r="P7403" s="11"/>
      <c r="Q7403" s="8" t="str">
        <f t="shared" si="0"/>
        <v/>
      </c>
      <c r="R7403" s="1" t="s">
        <v>95</v>
      </c>
      <c r="S7403" s="1" t="s">
        <v>75</v>
      </c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  <c r="AF7403" s="11"/>
      <c r="AG7403" s="11"/>
      <c r="AH7403" s="11"/>
      <c r="AI7403" s="11"/>
      <c r="AJ7403" s="11"/>
      <c r="AK7403" s="11"/>
      <c r="AL7403" s="11"/>
      <c r="AM7403" s="5"/>
      <c r="AN7403" s="5"/>
      <c r="AO7403" s="5"/>
      <c r="AP7403" s="5"/>
      <c r="AQ7403" s="5"/>
      <c r="AR7403" s="5"/>
      <c r="AS7403" s="5"/>
      <c r="AT7403" s="5"/>
      <c r="AU7403" s="5"/>
      <c r="AV7403" s="5"/>
      <c r="AW7403" s="5"/>
      <c r="AX7403" s="5"/>
      <c r="AY7403" s="5"/>
      <c r="AZ7403" s="5"/>
      <c r="BA7403" s="5"/>
      <c r="BB7403" s="5"/>
      <c r="BC7403" s="5"/>
      <c r="BD7403" s="5"/>
      <c r="BE7403" s="5"/>
      <c r="BF7403" s="5"/>
      <c r="BG7403" s="5"/>
      <c r="BH7403" s="5"/>
      <c r="BI7403" s="5"/>
      <c r="BJ7403" s="5"/>
      <c r="BK7403" s="5"/>
      <c r="BL7403" s="5"/>
      <c r="BM7403" s="5"/>
      <c r="BN7403" s="5"/>
      <c r="BO7403" s="5"/>
      <c r="BP7403" s="5"/>
      <c r="BQ7403" s="5"/>
      <c r="BR7403" s="5"/>
      <c r="BS7403" s="5"/>
      <c r="BT7403" s="5"/>
      <c r="BU7403" s="5"/>
      <c r="BV7403" s="5"/>
      <c r="BW7403" s="5"/>
      <c r="BX7403" s="5"/>
    </row>
    <row r="7404" spans="1:76" x14ac:dyDescent="0.2">
      <c r="A7404" s="1" t="s">
        <v>22</v>
      </c>
      <c r="B7404" s="1" t="s">
        <v>75</v>
      </c>
      <c r="C7404" s="1" t="s">
        <v>73</v>
      </c>
      <c r="D7404" s="1" t="s">
        <v>777</v>
      </c>
      <c r="E7404" s="1" t="s">
        <v>2</v>
      </c>
      <c r="F7404" s="1" t="s">
        <v>1136</v>
      </c>
      <c r="G7404" s="1" t="s">
        <v>73</v>
      </c>
      <c r="H7404" s="8"/>
      <c r="I7404" s="8">
        <v>2015</v>
      </c>
      <c r="J7404" s="1" t="s">
        <v>768</v>
      </c>
      <c r="K7404" s="9">
        <v>50763</v>
      </c>
      <c r="L7404" s="10">
        <f>K7404/ VLOOKUP(A7404,Indicators!$B$1:$V$7,21,FALSE)</f>
        <v>297.42667307264139</v>
      </c>
      <c r="M7404" s="11"/>
      <c r="N7404" s="11"/>
      <c r="O7404" s="11"/>
      <c r="P7404" s="11"/>
      <c r="Q7404" s="8" t="str">
        <f t="shared" si="0"/>
        <v/>
      </c>
      <c r="R7404" s="1" t="s">
        <v>95</v>
      </c>
      <c r="S7404" s="1" t="s">
        <v>75</v>
      </c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11"/>
      <c r="AG7404" s="11"/>
      <c r="AH7404" s="11"/>
      <c r="AI7404" s="11"/>
      <c r="AJ7404" s="11"/>
      <c r="AK7404" s="11"/>
      <c r="AL7404" s="11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  <c r="BC7404" s="5"/>
      <c r="BD7404" s="5"/>
      <c r="BE7404" s="5"/>
      <c r="BF7404" s="5"/>
      <c r="BG7404" s="5"/>
      <c r="BH7404" s="5"/>
      <c r="BI7404" s="5"/>
      <c r="BJ7404" s="5"/>
      <c r="BK7404" s="5"/>
      <c r="BL7404" s="5"/>
      <c r="BM7404" s="5"/>
      <c r="BN7404" s="5"/>
      <c r="BO7404" s="5"/>
      <c r="BP7404" s="5"/>
      <c r="BQ7404" s="5"/>
      <c r="BR7404" s="5"/>
      <c r="BS7404" s="5"/>
      <c r="BT7404" s="5"/>
      <c r="BU7404" s="5"/>
      <c r="BV7404" s="5"/>
      <c r="BW7404" s="5"/>
      <c r="BX7404" s="5"/>
    </row>
    <row r="7405" spans="1:76" x14ac:dyDescent="0.2">
      <c r="A7405" s="1" t="s">
        <v>22</v>
      </c>
      <c r="B7405" s="1" t="s">
        <v>97</v>
      </c>
      <c r="C7405" s="1" t="s">
        <v>978</v>
      </c>
      <c r="D7405" s="1" t="s">
        <v>777</v>
      </c>
      <c r="E7405" s="1" t="s">
        <v>2</v>
      </c>
      <c r="F7405" s="1" t="s">
        <v>1136</v>
      </c>
      <c r="G7405" s="1" t="s">
        <v>73</v>
      </c>
      <c r="H7405" s="8"/>
      <c r="I7405" s="8">
        <v>2015</v>
      </c>
      <c r="J7405" s="1" t="s">
        <v>768</v>
      </c>
      <c r="K7405" s="8">
        <v>140</v>
      </c>
      <c r="L7405" s="10">
        <f>K7405/ VLOOKUP(A7405,Indicators!$B$1:$V$7,21,FALSE)</f>
        <v>0.82027725371175453</v>
      </c>
      <c r="M7405" s="11"/>
      <c r="N7405" s="11"/>
      <c r="O7405" s="11"/>
      <c r="P7405" s="11"/>
      <c r="Q7405" s="8" t="str">
        <f t="shared" si="0"/>
        <v/>
      </c>
      <c r="R7405" s="1" t="s">
        <v>133</v>
      </c>
      <c r="S7405" s="1" t="s">
        <v>52</v>
      </c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  <c r="AF7405" s="11"/>
      <c r="AG7405" s="11"/>
      <c r="AH7405" s="11"/>
      <c r="AI7405" s="11"/>
      <c r="AJ7405" s="11"/>
      <c r="AK7405" s="11"/>
      <c r="AL7405" s="11"/>
      <c r="AM7405" s="5"/>
      <c r="AN7405" s="5"/>
      <c r="AO7405" s="5"/>
      <c r="AP7405" s="5"/>
      <c r="AQ7405" s="5"/>
      <c r="AR7405" s="5"/>
      <c r="AS7405" s="5"/>
      <c r="AT7405" s="5"/>
      <c r="AU7405" s="5"/>
      <c r="AV7405" s="5"/>
      <c r="AW7405" s="5"/>
      <c r="AX7405" s="5"/>
      <c r="AY7405" s="5"/>
      <c r="AZ7405" s="5"/>
      <c r="BA7405" s="5"/>
      <c r="BB7405" s="5"/>
      <c r="BC7405" s="5"/>
      <c r="BD7405" s="5"/>
      <c r="BE7405" s="5"/>
      <c r="BF7405" s="5"/>
      <c r="BG7405" s="5"/>
      <c r="BH7405" s="5"/>
      <c r="BI7405" s="5"/>
      <c r="BJ7405" s="5"/>
      <c r="BK7405" s="5"/>
      <c r="BL7405" s="5"/>
      <c r="BM7405" s="5"/>
      <c r="BN7405" s="5"/>
      <c r="BO7405" s="5"/>
      <c r="BP7405" s="5"/>
      <c r="BQ7405" s="5"/>
      <c r="BR7405" s="5"/>
      <c r="BS7405" s="5"/>
      <c r="BT7405" s="5"/>
      <c r="BU7405" s="5"/>
      <c r="BV7405" s="5"/>
      <c r="BW7405" s="5"/>
      <c r="BX7405" s="5"/>
    </row>
    <row r="7406" spans="1:76" x14ac:dyDescent="0.2">
      <c r="A7406" s="1" t="s">
        <v>22</v>
      </c>
      <c r="B7406" s="1" t="s">
        <v>97</v>
      </c>
      <c r="C7406" s="1" t="s">
        <v>864</v>
      </c>
      <c r="D7406" s="1" t="s">
        <v>777</v>
      </c>
      <c r="E7406" s="1" t="s">
        <v>2</v>
      </c>
      <c r="F7406" s="1" t="s">
        <v>1136</v>
      </c>
      <c r="G7406" s="1" t="s">
        <v>73</v>
      </c>
      <c r="H7406" s="8"/>
      <c r="I7406" s="8">
        <v>2015</v>
      </c>
      <c r="J7406" s="1" t="s">
        <v>768</v>
      </c>
      <c r="K7406" s="8">
        <v>140</v>
      </c>
      <c r="L7406" s="10">
        <f>K7406/ VLOOKUP(A7406,Indicators!$B$1:$V$7,21,FALSE)</f>
        <v>0.82027725371175453</v>
      </c>
      <c r="M7406" s="11"/>
      <c r="N7406" s="11"/>
      <c r="O7406" s="11"/>
      <c r="P7406" s="11"/>
      <c r="Q7406" s="8" t="str">
        <f t="shared" si="0"/>
        <v/>
      </c>
      <c r="R7406" s="1" t="s">
        <v>133</v>
      </c>
      <c r="S7406" s="1" t="s">
        <v>63</v>
      </c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  <c r="AF7406" s="11"/>
      <c r="AG7406" s="11"/>
      <c r="AH7406" s="11"/>
      <c r="AI7406" s="11"/>
      <c r="AJ7406" s="11"/>
      <c r="AK7406" s="11"/>
      <c r="AL7406" s="11"/>
      <c r="AM7406" s="5"/>
      <c r="AN7406" s="5"/>
      <c r="AO7406" s="5"/>
      <c r="AP7406" s="5"/>
      <c r="AQ7406" s="5"/>
      <c r="AR7406" s="5"/>
      <c r="AS7406" s="5"/>
      <c r="AT7406" s="5"/>
      <c r="AU7406" s="5"/>
      <c r="AV7406" s="5"/>
      <c r="AW7406" s="5"/>
      <c r="AX7406" s="5"/>
      <c r="AY7406" s="5"/>
      <c r="AZ7406" s="5"/>
      <c r="BA7406" s="5"/>
      <c r="BB7406" s="5"/>
      <c r="BC7406" s="5"/>
      <c r="BD7406" s="5"/>
      <c r="BE7406" s="5"/>
      <c r="BF7406" s="5"/>
      <c r="BG7406" s="5"/>
      <c r="BH7406" s="5"/>
      <c r="BI7406" s="5"/>
      <c r="BJ7406" s="5"/>
      <c r="BK7406" s="5"/>
      <c r="BL7406" s="5"/>
      <c r="BM7406" s="5"/>
      <c r="BN7406" s="5"/>
      <c r="BO7406" s="5"/>
      <c r="BP7406" s="5"/>
      <c r="BQ7406" s="5"/>
      <c r="BR7406" s="5"/>
      <c r="BS7406" s="5"/>
      <c r="BT7406" s="5"/>
      <c r="BU7406" s="5"/>
      <c r="BV7406" s="5"/>
      <c r="BW7406" s="5"/>
      <c r="BX7406" s="5"/>
    </row>
    <row r="7407" spans="1:76" x14ac:dyDescent="0.2">
      <c r="A7407" s="1" t="s">
        <v>22</v>
      </c>
      <c r="B7407" s="1" t="s">
        <v>97</v>
      </c>
      <c r="C7407" s="1" t="s">
        <v>822</v>
      </c>
      <c r="D7407" s="1" t="s">
        <v>777</v>
      </c>
      <c r="E7407" s="1" t="s">
        <v>2</v>
      </c>
      <c r="F7407" s="1" t="s">
        <v>1136</v>
      </c>
      <c r="G7407" s="1" t="s">
        <v>73</v>
      </c>
      <c r="H7407" s="8"/>
      <c r="I7407" s="8">
        <v>2015</v>
      </c>
      <c r="J7407" s="1" t="s">
        <v>768</v>
      </c>
      <c r="K7407" s="8">
        <v>150</v>
      </c>
      <c r="L7407" s="10">
        <f>K7407/ VLOOKUP(A7407,Indicators!$B$1:$V$7,21,FALSE)</f>
        <v>0.878868486119737</v>
      </c>
      <c r="M7407" s="11"/>
      <c r="N7407" s="11"/>
      <c r="O7407" s="11"/>
      <c r="P7407" s="11"/>
      <c r="Q7407" s="8" t="str">
        <f t="shared" si="0"/>
        <v/>
      </c>
      <c r="R7407" s="1" t="s">
        <v>97</v>
      </c>
      <c r="S7407" s="1" t="s">
        <v>40</v>
      </c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11"/>
      <c r="AG7407" s="11"/>
      <c r="AH7407" s="11"/>
      <c r="AI7407" s="11"/>
      <c r="AJ7407" s="11"/>
      <c r="AK7407" s="11"/>
      <c r="AL7407" s="11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  <c r="BC7407" s="5"/>
      <c r="BD7407" s="5"/>
      <c r="BE7407" s="5"/>
      <c r="BF7407" s="5"/>
      <c r="BG7407" s="5"/>
      <c r="BH7407" s="5"/>
      <c r="BI7407" s="5"/>
      <c r="BJ7407" s="5"/>
      <c r="BK7407" s="5"/>
      <c r="BL7407" s="5"/>
      <c r="BM7407" s="5"/>
      <c r="BN7407" s="5"/>
      <c r="BO7407" s="5"/>
      <c r="BP7407" s="5"/>
      <c r="BQ7407" s="5"/>
      <c r="BR7407" s="5"/>
      <c r="BS7407" s="5"/>
      <c r="BT7407" s="5"/>
      <c r="BU7407" s="5"/>
      <c r="BV7407" s="5"/>
      <c r="BW7407" s="5"/>
      <c r="BX7407" s="5"/>
    </row>
    <row r="7408" spans="1:76" x14ac:dyDescent="0.2">
      <c r="A7408" s="1" t="s">
        <v>22</v>
      </c>
      <c r="B7408" s="1" t="s">
        <v>97</v>
      </c>
      <c r="C7408" s="1" t="s">
        <v>824</v>
      </c>
      <c r="D7408" s="1" t="s">
        <v>777</v>
      </c>
      <c r="E7408" s="1" t="s">
        <v>2</v>
      </c>
      <c r="F7408" s="1" t="s">
        <v>1136</v>
      </c>
      <c r="G7408" s="1" t="s">
        <v>73</v>
      </c>
      <c r="H7408" s="8"/>
      <c r="I7408" s="8">
        <v>2015</v>
      </c>
      <c r="J7408" s="1" t="s">
        <v>768</v>
      </c>
      <c r="K7408" s="8">
        <v>165</v>
      </c>
      <c r="L7408" s="10">
        <f>K7408/ VLOOKUP(A7408,Indicators!$B$1:$V$7,21,FALSE)</f>
        <v>0.96675533473171071</v>
      </c>
      <c r="M7408" s="11"/>
      <c r="N7408" s="11"/>
      <c r="O7408" s="11"/>
      <c r="P7408" s="11"/>
      <c r="Q7408" s="8" t="str">
        <f t="shared" si="0"/>
        <v/>
      </c>
      <c r="R7408" s="1" t="s">
        <v>97</v>
      </c>
      <c r="S7408" s="1" t="s">
        <v>40</v>
      </c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11"/>
      <c r="AG7408" s="11"/>
      <c r="AH7408" s="11"/>
      <c r="AI7408" s="11"/>
      <c r="AJ7408" s="11"/>
      <c r="AK7408" s="11"/>
      <c r="AL7408" s="11"/>
      <c r="AM7408" s="5"/>
      <c r="AN7408" s="5"/>
      <c r="AO7408" s="5"/>
      <c r="AP7408" s="5"/>
      <c r="AQ7408" s="5"/>
      <c r="AR7408" s="5"/>
      <c r="AS7408" s="5"/>
      <c r="AT7408" s="5"/>
      <c r="AU7408" s="5"/>
      <c r="AV7408" s="5"/>
      <c r="AW7408" s="5"/>
      <c r="AX7408" s="5"/>
      <c r="AY7408" s="5"/>
      <c r="AZ7408" s="5"/>
      <c r="BA7408" s="5"/>
      <c r="BB7408" s="5"/>
      <c r="BC7408" s="5"/>
      <c r="BD7408" s="5"/>
      <c r="BE7408" s="5"/>
      <c r="BF7408" s="5"/>
      <c r="BG7408" s="5"/>
      <c r="BH7408" s="5"/>
      <c r="BI7408" s="5"/>
      <c r="BJ7408" s="5"/>
      <c r="BK7408" s="5"/>
      <c r="BL7408" s="5"/>
      <c r="BM7408" s="5"/>
      <c r="BN7408" s="5"/>
      <c r="BO7408" s="5"/>
      <c r="BP7408" s="5"/>
      <c r="BQ7408" s="5"/>
      <c r="BR7408" s="5"/>
      <c r="BS7408" s="5"/>
      <c r="BT7408" s="5"/>
      <c r="BU7408" s="5"/>
      <c r="BV7408" s="5"/>
      <c r="BW7408" s="5"/>
      <c r="BX7408" s="5"/>
    </row>
    <row r="7409" spans="1:76" x14ac:dyDescent="0.2">
      <c r="A7409" s="1" t="s">
        <v>22</v>
      </c>
      <c r="B7409" s="1" t="s">
        <v>97</v>
      </c>
      <c r="C7409" s="1" t="s">
        <v>825</v>
      </c>
      <c r="D7409" s="1" t="s">
        <v>777</v>
      </c>
      <c r="E7409" s="1" t="s">
        <v>2</v>
      </c>
      <c r="F7409" s="1" t="s">
        <v>1136</v>
      </c>
      <c r="G7409" s="1" t="s">
        <v>73</v>
      </c>
      <c r="H7409" s="8"/>
      <c r="I7409" s="8">
        <v>2015</v>
      </c>
      <c r="J7409" s="1" t="s">
        <v>768</v>
      </c>
      <c r="K7409" s="8">
        <v>200</v>
      </c>
      <c r="L7409" s="10">
        <f>K7409/ VLOOKUP(A7409,Indicators!$B$1:$V$7,21,FALSE)</f>
        <v>1.1718246481596493</v>
      </c>
      <c r="M7409" s="11"/>
      <c r="N7409" s="11"/>
      <c r="O7409" s="11"/>
      <c r="P7409" s="11"/>
      <c r="Q7409" s="8" t="str">
        <f t="shared" si="0"/>
        <v/>
      </c>
      <c r="R7409" s="1" t="s">
        <v>97</v>
      </c>
      <c r="S7409" s="1" t="s">
        <v>91</v>
      </c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  <c r="AF7409" s="11"/>
      <c r="AG7409" s="11"/>
      <c r="AH7409" s="11"/>
      <c r="AI7409" s="11"/>
      <c r="AJ7409" s="11"/>
      <c r="AK7409" s="11"/>
      <c r="AL7409" s="11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  <c r="BC7409" s="5"/>
      <c r="BD7409" s="5"/>
      <c r="BE7409" s="5"/>
      <c r="BF7409" s="5"/>
      <c r="BG7409" s="5"/>
      <c r="BH7409" s="5"/>
      <c r="BI7409" s="5"/>
      <c r="BJ7409" s="5"/>
      <c r="BK7409" s="5"/>
      <c r="BL7409" s="5"/>
      <c r="BM7409" s="5"/>
      <c r="BN7409" s="5"/>
      <c r="BO7409" s="5"/>
      <c r="BP7409" s="5"/>
      <c r="BQ7409" s="5"/>
      <c r="BR7409" s="5"/>
      <c r="BS7409" s="5"/>
      <c r="BT7409" s="5"/>
      <c r="BU7409" s="5"/>
      <c r="BV7409" s="5"/>
      <c r="BW7409" s="5"/>
      <c r="BX7409" s="5"/>
    </row>
    <row r="7410" spans="1:76" x14ac:dyDescent="0.2">
      <c r="A7410" s="1" t="s">
        <v>22</v>
      </c>
      <c r="B7410" s="1" t="s">
        <v>97</v>
      </c>
      <c r="C7410" s="1" t="s">
        <v>827</v>
      </c>
      <c r="D7410" s="1" t="s">
        <v>777</v>
      </c>
      <c r="E7410" s="1" t="s">
        <v>2</v>
      </c>
      <c r="F7410" s="1" t="s">
        <v>1136</v>
      </c>
      <c r="G7410" s="1" t="s">
        <v>73</v>
      </c>
      <c r="H7410" s="8"/>
      <c r="I7410" s="8">
        <v>2015</v>
      </c>
      <c r="J7410" s="1" t="s">
        <v>768</v>
      </c>
      <c r="K7410" s="8">
        <v>240</v>
      </c>
      <c r="L7410" s="10">
        <f>K7410/ VLOOKUP(A7410,Indicators!$B$1:$V$7,21,FALSE)</f>
        <v>1.4061895777915792</v>
      </c>
      <c r="M7410" s="11"/>
      <c r="N7410" s="11"/>
      <c r="O7410" s="11"/>
      <c r="P7410" s="11"/>
      <c r="Q7410" s="8" t="str">
        <f t="shared" si="0"/>
        <v/>
      </c>
      <c r="R7410" s="1" t="s">
        <v>97</v>
      </c>
      <c r="S7410" s="1" t="s">
        <v>91</v>
      </c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  <c r="AF7410" s="11"/>
      <c r="AG7410" s="11"/>
      <c r="AH7410" s="11"/>
      <c r="AI7410" s="11"/>
      <c r="AJ7410" s="11"/>
      <c r="AK7410" s="11"/>
      <c r="AL7410" s="11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  <c r="BC7410" s="5"/>
      <c r="BD7410" s="5"/>
      <c r="BE7410" s="5"/>
      <c r="BF7410" s="5"/>
      <c r="BG7410" s="5"/>
      <c r="BH7410" s="5"/>
      <c r="BI7410" s="5"/>
      <c r="BJ7410" s="5"/>
      <c r="BK7410" s="5"/>
      <c r="BL7410" s="5"/>
      <c r="BM7410" s="5"/>
      <c r="BN7410" s="5"/>
      <c r="BO7410" s="5"/>
      <c r="BP7410" s="5"/>
      <c r="BQ7410" s="5"/>
      <c r="BR7410" s="5"/>
      <c r="BS7410" s="5"/>
      <c r="BT7410" s="5"/>
      <c r="BU7410" s="5"/>
      <c r="BV7410" s="5"/>
      <c r="BW7410" s="5"/>
      <c r="BX7410" s="5"/>
    </row>
    <row r="7411" spans="1:76" x14ac:dyDescent="0.2">
      <c r="A7411" s="1" t="s">
        <v>22</v>
      </c>
      <c r="B7411" s="1" t="s">
        <v>97</v>
      </c>
      <c r="C7411" s="1" t="s">
        <v>866</v>
      </c>
      <c r="D7411" s="1" t="s">
        <v>777</v>
      </c>
      <c r="E7411" s="1" t="s">
        <v>2</v>
      </c>
      <c r="F7411" s="1" t="s">
        <v>1136</v>
      </c>
      <c r="G7411" s="1" t="s">
        <v>73</v>
      </c>
      <c r="H7411" s="8"/>
      <c r="I7411" s="8">
        <v>2015</v>
      </c>
      <c r="J7411" s="1" t="s">
        <v>768</v>
      </c>
      <c r="K7411" s="8">
        <v>249</v>
      </c>
      <c r="L7411" s="10">
        <f>K7411/ VLOOKUP(A7411,Indicators!$B$1:$V$7,21,FALSE)</f>
        <v>1.4589216869587633</v>
      </c>
      <c r="M7411" s="11"/>
      <c r="N7411" s="11"/>
      <c r="O7411" s="11"/>
      <c r="P7411" s="11"/>
      <c r="Q7411" s="8" t="str">
        <f t="shared" si="0"/>
        <v/>
      </c>
      <c r="R7411" s="1" t="s">
        <v>97</v>
      </c>
      <c r="S7411" s="1" t="s">
        <v>48</v>
      </c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11"/>
      <c r="AG7411" s="11"/>
      <c r="AH7411" s="11"/>
      <c r="AI7411" s="11"/>
      <c r="AJ7411" s="11"/>
      <c r="AK7411" s="11"/>
      <c r="AL7411" s="11"/>
      <c r="AM7411" s="5"/>
      <c r="AN7411" s="5"/>
      <c r="AO7411" s="5"/>
      <c r="AP7411" s="5"/>
      <c r="AQ7411" s="5"/>
      <c r="AR7411" s="5"/>
      <c r="AS7411" s="5"/>
      <c r="AT7411" s="5"/>
      <c r="AU7411" s="5"/>
      <c r="AV7411" s="5"/>
      <c r="AW7411" s="5"/>
      <c r="AX7411" s="5"/>
      <c r="AY7411" s="5"/>
      <c r="AZ7411" s="5"/>
      <c r="BA7411" s="5"/>
      <c r="BB7411" s="5"/>
      <c r="BC7411" s="5"/>
      <c r="BD7411" s="5"/>
      <c r="BE7411" s="5"/>
      <c r="BF7411" s="5"/>
      <c r="BG7411" s="5"/>
      <c r="BH7411" s="5"/>
      <c r="BI7411" s="5"/>
      <c r="BJ7411" s="5"/>
      <c r="BK7411" s="5"/>
      <c r="BL7411" s="5"/>
      <c r="BM7411" s="5"/>
      <c r="BN7411" s="5"/>
      <c r="BO7411" s="5"/>
      <c r="BP7411" s="5"/>
      <c r="BQ7411" s="5"/>
      <c r="BR7411" s="5"/>
      <c r="BS7411" s="5"/>
      <c r="BT7411" s="5"/>
      <c r="BU7411" s="5"/>
      <c r="BV7411" s="5"/>
      <c r="BW7411" s="5"/>
      <c r="BX7411" s="5"/>
    </row>
    <row r="7412" spans="1:76" x14ac:dyDescent="0.2">
      <c r="A7412" s="1" t="s">
        <v>22</v>
      </c>
      <c r="B7412" s="1" t="s">
        <v>97</v>
      </c>
      <c r="C7412" s="1" t="s">
        <v>1017</v>
      </c>
      <c r="D7412" s="1" t="s">
        <v>777</v>
      </c>
      <c r="E7412" s="1" t="s">
        <v>2</v>
      </c>
      <c r="F7412" s="1" t="s">
        <v>1136</v>
      </c>
      <c r="G7412" s="1" t="s">
        <v>73</v>
      </c>
      <c r="H7412" s="8"/>
      <c r="I7412" s="8">
        <v>2015</v>
      </c>
      <c r="J7412" s="1" t="s">
        <v>768</v>
      </c>
      <c r="K7412" s="8">
        <v>297</v>
      </c>
      <c r="L7412" s="10">
        <f>K7412/ VLOOKUP(A7412,Indicators!$B$1:$V$7,21,FALSE)</f>
        <v>1.7401596025170794</v>
      </c>
      <c r="M7412" s="11"/>
      <c r="N7412" s="11"/>
      <c r="O7412" s="11"/>
      <c r="P7412" s="11"/>
      <c r="Q7412" s="8" t="str">
        <f t="shared" si="0"/>
        <v/>
      </c>
      <c r="R7412" s="1" t="s">
        <v>97</v>
      </c>
      <c r="S7412" s="1" t="s">
        <v>91</v>
      </c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/>
      <c r="AK7412" s="11"/>
      <c r="AL7412" s="11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  <c r="BC7412" s="5"/>
      <c r="BD7412" s="5"/>
      <c r="BE7412" s="5"/>
      <c r="BF7412" s="5"/>
      <c r="BG7412" s="5"/>
      <c r="BH7412" s="5"/>
      <c r="BI7412" s="5"/>
      <c r="BJ7412" s="5"/>
      <c r="BK7412" s="5"/>
      <c r="BL7412" s="5"/>
      <c r="BM7412" s="5"/>
      <c r="BN7412" s="5"/>
      <c r="BO7412" s="5"/>
      <c r="BP7412" s="5"/>
      <c r="BQ7412" s="5"/>
      <c r="BR7412" s="5"/>
      <c r="BS7412" s="5"/>
      <c r="BT7412" s="5"/>
      <c r="BU7412" s="5"/>
      <c r="BV7412" s="5"/>
      <c r="BW7412" s="5"/>
      <c r="BX7412" s="5"/>
    </row>
    <row r="7413" spans="1:76" x14ac:dyDescent="0.2">
      <c r="A7413" s="1" t="s">
        <v>22</v>
      </c>
      <c r="B7413" s="1" t="s">
        <v>97</v>
      </c>
      <c r="C7413" s="1" t="s">
        <v>865</v>
      </c>
      <c r="D7413" s="1" t="s">
        <v>777</v>
      </c>
      <c r="E7413" s="1" t="s">
        <v>2</v>
      </c>
      <c r="F7413" s="1" t="s">
        <v>1136</v>
      </c>
      <c r="G7413" s="1" t="s">
        <v>73</v>
      </c>
      <c r="H7413" s="8"/>
      <c r="I7413" s="8">
        <v>2015</v>
      </c>
      <c r="J7413" s="1" t="s">
        <v>768</v>
      </c>
      <c r="K7413" s="8">
        <v>345</v>
      </c>
      <c r="L7413" s="10">
        <f>K7413/ VLOOKUP(A7413,Indicators!$B$1:$V$7,21,FALSE)</f>
        <v>2.0213975180753949</v>
      </c>
      <c r="M7413" s="11"/>
      <c r="N7413" s="11"/>
      <c r="O7413" s="11"/>
      <c r="P7413" s="11"/>
      <c r="Q7413" s="8" t="str">
        <f t="shared" si="0"/>
        <v/>
      </c>
      <c r="R7413" s="1" t="s">
        <v>133</v>
      </c>
      <c r="S7413" s="1" t="s">
        <v>52</v>
      </c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  <c r="AF7413" s="11"/>
      <c r="AG7413" s="11"/>
      <c r="AH7413" s="11"/>
      <c r="AI7413" s="11"/>
      <c r="AJ7413" s="11"/>
      <c r="AK7413" s="11"/>
      <c r="AL7413" s="11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5"/>
      <c r="AX7413" s="5"/>
      <c r="AY7413" s="5"/>
      <c r="AZ7413" s="5"/>
      <c r="BA7413" s="5"/>
      <c r="BB7413" s="5"/>
      <c r="BC7413" s="5"/>
      <c r="BD7413" s="5"/>
      <c r="BE7413" s="5"/>
      <c r="BF7413" s="5"/>
      <c r="BG7413" s="5"/>
      <c r="BH7413" s="5"/>
      <c r="BI7413" s="5"/>
      <c r="BJ7413" s="5"/>
      <c r="BK7413" s="5"/>
      <c r="BL7413" s="5"/>
      <c r="BM7413" s="5"/>
      <c r="BN7413" s="5"/>
      <c r="BO7413" s="5"/>
      <c r="BP7413" s="5"/>
      <c r="BQ7413" s="5"/>
      <c r="BR7413" s="5"/>
      <c r="BS7413" s="5"/>
      <c r="BT7413" s="5"/>
      <c r="BU7413" s="5"/>
      <c r="BV7413" s="5"/>
      <c r="BW7413" s="5"/>
      <c r="BX7413" s="5"/>
    </row>
    <row r="7414" spans="1:76" x14ac:dyDescent="0.2">
      <c r="A7414" s="1" t="s">
        <v>22</v>
      </c>
      <c r="B7414" s="1" t="s">
        <v>97</v>
      </c>
      <c r="C7414" s="1" t="s">
        <v>868</v>
      </c>
      <c r="D7414" s="1" t="s">
        <v>777</v>
      </c>
      <c r="E7414" s="1" t="s">
        <v>2</v>
      </c>
      <c r="F7414" s="1" t="s">
        <v>1136</v>
      </c>
      <c r="G7414" s="1" t="s">
        <v>73</v>
      </c>
      <c r="H7414" s="8"/>
      <c r="I7414" s="8">
        <v>2015</v>
      </c>
      <c r="J7414" s="1" t="s">
        <v>768</v>
      </c>
      <c r="K7414" s="8">
        <v>400</v>
      </c>
      <c r="L7414" s="10">
        <f>K7414/ VLOOKUP(A7414,Indicators!$B$1:$V$7,21,FALSE)</f>
        <v>2.3436492963192985</v>
      </c>
      <c r="M7414" s="11"/>
      <c r="N7414" s="11"/>
      <c r="O7414" s="11"/>
      <c r="P7414" s="11"/>
      <c r="Q7414" s="8" t="str">
        <f t="shared" si="0"/>
        <v/>
      </c>
      <c r="R7414" s="1" t="s">
        <v>133</v>
      </c>
      <c r="S7414" s="1" t="s">
        <v>52</v>
      </c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  <c r="AF7414" s="11"/>
      <c r="AG7414" s="11"/>
      <c r="AH7414" s="11"/>
      <c r="AI7414" s="11"/>
      <c r="AJ7414" s="11"/>
      <c r="AK7414" s="11"/>
      <c r="AL7414" s="11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  <c r="BC7414" s="5"/>
      <c r="BD7414" s="5"/>
      <c r="BE7414" s="5"/>
      <c r="BF7414" s="5"/>
      <c r="BG7414" s="5"/>
      <c r="BH7414" s="5"/>
      <c r="BI7414" s="5"/>
      <c r="BJ7414" s="5"/>
      <c r="BK7414" s="5"/>
      <c r="BL7414" s="5"/>
      <c r="BM7414" s="5"/>
      <c r="BN7414" s="5"/>
      <c r="BO7414" s="5"/>
      <c r="BP7414" s="5"/>
      <c r="BQ7414" s="5"/>
      <c r="BR7414" s="5"/>
      <c r="BS7414" s="5"/>
      <c r="BT7414" s="5"/>
      <c r="BU7414" s="5"/>
      <c r="BV7414" s="5"/>
      <c r="BW7414" s="5"/>
      <c r="BX7414" s="5"/>
    </row>
    <row r="7415" spans="1:76" x14ac:dyDescent="0.2">
      <c r="A7415" s="1" t="s">
        <v>22</v>
      </c>
      <c r="B7415" s="1" t="s">
        <v>97</v>
      </c>
      <c r="C7415" s="1" t="s">
        <v>867</v>
      </c>
      <c r="D7415" s="1" t="s">
        <v>777</v>
      </c>
      <c r="E7415" s="1" t="s">
        <v>2</v>
      </c>
      <c r="F7415" s="1" t="s">
        <v>1136</v>
      </c>
      <c r="G7415" s="1" t="s">
        <v>73</v>
      </c>
      <c r="H7415" s="8"/>
      <c r="I7415" s="8">
        <v>2015</v>
      </c>
      <c r="J7415" s="1" t="s">
        <v>768</v>
      </c>
      <c r="K7415" s="8">
        <v>400</v>
      </c>
      <c r="L7415" s="10">
        <f>K7415/ VLOOKUP(A7415,Indicators!$B$1:$V$7,21,FALSE)</f>
        <v>2.3436492963192985</v>
      </c>
      <c r="M7415" s="11"/>
      <c r="N7415" s="11"/>
      <c r="O7415" s="11"/>
      <c r="P7415" s="11"/>
      <c r="Q7415" s="8" t="str">
        <f t="shared" si="0"/>
        <v/>
      </c>
      <c r="R7415" s="1" t="s">
        <v>97</v>
      </c>
      <c r="S7415" s="1" t="s">
        <v>44</v>
      </c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11"/>
      <c r="AG7415" s="11"/>
      <c r="AH7415" s="11"/>
      <c r="AI7415" s="11"/>
      <c r="AJ7415" s="11"/>
      <c r="AK7415" s="11"/>
      <c r="AL7415" s="11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  <c r="BC7415" s="5"/>
      <c r="BD7415" s="5"/>
      <c r="BE7415" s="5"/>
      <c r="BF7415" s="5"/>
      <c r="BG7415" s="5"/>
      <c r="BH7415" s="5"/>
      <c r="BI7415" s="5"/>
      <c r="BJ7415" s="5"/>
      <c r="BK7415" s="5"/>
      <c r="BL7415" s="5"/>
      <c r="BM7415" s="5"/>
      <c r="BN7415" s="5"/>
      <c r="BO7415" s="5"/>
      <c r="BP7415" s="5"/>
      <c r="BQ7415" s="5"/>
      <c r="BR7415" s="5"/>
      <c r="BS7415" s="5"/>
      <c r="BT7415" s="5"/>
      <c r="BU7415" s="5"/>
      <c r="BV7415" s="5"/>
      <c r="BW7415" s="5"/>
      <c r="BX7415" s="5"/>
    </row>
    <row r="7416" spans="1:76" x14ac:dyDescent="0.2">
      <c r="A7416" s="1" t="s">
        <v>22</v>
      </c>
      <c r="B7416" s="1" t="s">
        <v>97</v>
      </c>
      <c r="C7416" s="1" t="s">
        <v>863</v>
      </c>
      <c r="D7416" s="1" t="s">
        <v>777</v>
      </c>
      <c r="E7416" s="1" t="s">
        <v>2</v>
      </c>
      <c r="F7416" s="1" t="s">
        <v>1136</v>
      </c>
      <c r="G7416" s="1" t="s">
        <v>73</v>
      </c>
      <c r="H7416" s="8"/>
      <c r="I7416" s="8">
        <v>2015</v>
      </c>
      <c r="J7416" s="1" t="s">
        <v>768</v>
      </c>
      <c r="K7416" s="8">
        <v>450</v>
      </c>
      <c r="L7416" s="10">
        <f>K7416/ VLOOKUP(A7416,Indicators!$B$1:$V$7,21,FALSE)</f>
        <v>2.6366054583592109</v>
      </c>
      <c r="M7416" s="11"/>
      <c r="N7416" s="11"/>
      <c r="O7416" s="11"/>
      <c r="P7416" s="11"/>
      <c r="Q7416" s="8" t="str">
        <f t="shared" si="0"/>
        <v/>
      </c>
      <c r="R7416" s="1" t="s">
        <v>97</v>
      </c>
      <c r="S7416" s="1" t="s">
        <v>48</v>
      </c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  <c r="AF7416" s="11"/>
      <c r="AG7416" s="11"/>
      <c r="AH7416" s="11"/>
      <c r="AI7416" s="11"/>
      <c r="AJ7416" s="11"/>
      <c r="AK7416" s="11"/>
      <c r="AL7416" s="11"/>
      <c r="AM7416" s="5"/>
      <c r="AN7416" s="5"/>
      <c r="AO7416" s="5"/>
      <c r="AP7416" s="5"/>
      <c r="AQ7416" s="5"/>
      <c r="AR7416" s="5"/>
      <c r="AS7416" s="5"/>
      <c r="AT7416" s="5"/>
      <c r="AU7416" s="5"/>
      <c r="AV7416" s="5"/>
      <c r="AW7416" s="5"/>
      <c r="AX7416" s="5"/>
      <c r="AY7416" s="5"/>
      <c r="AZ7416" s="5"/>
      <c r="BA7416" s="5"/>
      <c r="BB7416" s="5"/>
      <c r="BC7416" s="5"/>
      <c r="BD7416" s="5"/>
      <c r="BE7416" s="5"/>
      <c r="BF7416" s="5"/>
      <c r="BG7416" s="5"/>
      <c r="BH7416" s="5"/>
      <c r="BI7416" s="5"/>
      <c r="BJ7416" s="5"/>
      <c r="BK7416" s="5"/>
      <c r="BL7416" s="5"/>
      <c r="BM7416" s="5"/>
      <c r="BN7416" s="5"/>
      <c r="BO7416" s="5"/>
      <c r="BP7416" s="5"/>
      <c r="BQ7416" s="5"/>
      <c r="BR7416" s="5"/>
      <c r="BS7416" s="5"/>
      <c r="BT7416" s="5"/>
      <c r="BU7416" s="5"/>
      <c r="BV7416" s="5"/>
      <c r="BW7416" s="5"/>
      <c r="BX7416" s="5"/>
    </row>
    <row r="7417" spans="1:76" x14ac:dyDescent="0.2">
      <c r="A7417" s="1" t="s">
        <v>22</v>
      </c>
      <c r="B7417" s="1" t="s">
        <v>97</v>
      </c>
      <c r="C7417" s="1" t="s">
        <v>826</v>
      </c>
      <c r="D7417" s="1" t="s">
        <v>777</v>
      </c>
      <c r="E7417" s="1" t="s">
        <v>2</v>
      </c>
      <c r="F7417" s="1" t="s">
        <v>1136</v>
      </c>
      <c r="G7417" s="1" t="s">
        <v>73</v>
      </c>
      <c r="H7417" s="8"/>
      <c r="I7417" s="8">
        <v>2015</v>
      </c>
      <c r="J7417" s="1" t="s">
        <v>768</v>
      </c>
      <c r="K7417" s="8">
        <v>500</v>
      </c>
      <c r="L7417" s="10">
        <f>K7417/ VLOOKUP(A7417,Indicators!$B$1:$V$7,21,FALSE)</f>
        <v>2.9295616203991233</v>
      </c>
      <c r="M7417" s="11"/>
      <c r="N7417" s="11"/>
      <c r="O7417" s="11"/>
      <c r="P7417" s="11"/>
      <c r="Q7417" s="8" t="str">
        <f t="shared" si="0"/>
        <v/>
      </c>
      <c r="R7417" s="1" t="s">
        <v>97</v>
      </c>
      <c r="S7417" s="1" t="s">
        <v>40</v>
      </c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  <c r="AF7417" s="11"/>
      <c r="AG7417" s="11"/>
      <c r="AH7417" s="11"/>
      <c r="AI7417" s="11"/>
      <c r="AJ7417" s="11"/>
      <c r="AK7417" s="11"/>
      <c r="AL7417" s="11"/>
      <c r="AM7417" s="5"/>
      <c r="AN7417" s="5"/>
      <c r="AO7417" s="5"/>
      <c r="AP7417" s="5"/>
      <c r="AQ7417" s="5"/>
      <c r="AR7417" s="5"/>
      <c r="AS7417" s="5"/>
      <c r="AT7417" s="5"/>
      <c r="AU7417" s="5"/>
      <c r="AV7417" s="5"/>
      <c r="AW7417" s="5"/>
      <c r="AX7417" s="5"/>
      <c r="AY7417" s="5"/>
      <c r="AZ7417" s="5"/>
      <c r="BA7417" s="5"/>
      <c r="BB7417" s="5"/>
      <c r="BC7417" s="5"/>
      <c r="BD7417" s="5"/>
      <c r="BE7417" s="5"/>
      <c r="BF7417" s="5"/>
      <c r="BG7417" s="5"/>
      <c r="BH7417" s="5"/>
      <c r="BI7417" s="5"/>
      <c r="BJ7417" s="5"/>
      <c r="BK7417" s="5"/>
      <c r="BL7417" s="5"/>
      <c r="BM7417" s="5"/>
      <c r="BN7417" s="5"/>
      <c r="BO7417" s="5"/>
      <c r="BP7417" s="5"/>
      <c r="BQ7417" s="5"/>
      <c r="BR7417" s="5"/>
      <c r="BS7417" s="5"/>
      <c r="BT7417" s="5"/>
      <c r="BU7417" s="5"/>
      <c r="BV7417" s="5"/>
      <c r="BW7417" s="5"/>
      <c r="BX7417" s="5"/>
    </row>
    <row r="7418" spans="1:76" x14ac:dyDescent="0.2">
      <c r="A7418" s="1" t="s">
        <v>22</v>
      </c>
      <c r="B7418" s="1" t="s">
        <v>97</v>
      </c>
      <c r="C7418" s="1" t="s">
        <v>872</v>
      </c>
      <c r="D7418" s="1" t="s">
        <v>777</v>
      </c>
      <c r="E7418" s="1" t="s">
        <v>2</v>
      </c>
      <c r="F7418" s="1" t="s">
        <v>1136</v>
      </c>
      <c r="G7418" s="1" t="s">
        <v>73</v>
      </c>
      <c r="H7418" s="8"/>
      <c r="I7418" s="8">
        <v>2015</v>
      </c>
      <c r="J7418" s="1" t="s">
        <v>768</v>
      </c>
      <c r="K7418" s="8">
        <v>500</v>
      </c>
      <c r="L7418" s="10">
        <f>K7418/ VLOOKUP(A7418,Indicators!$B$1:$V$7,21,FALSE)</f>
        <v>2.9295616203991233</v>
      </c>
      <c r="M7418" s="11"/>
      <c r="N7418" s="11"/>
      <c r="O7418" s="11"/>
      <c r="P7418" s="11"/>
      <c r="Q7418" s="8" t="str">
        <f t="shared" si="0"/>
        <v/>
      </c>
      <c r="R7418" s="1" t="s">
        <v>97</v>
      </c>
      <c r="S7418" s="1" t="s">
        <v>45</v>
      </c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  <c r="AF7418" s="11"/>
      <c r="AG7418" s="11"/>
      <c r="AH7418" s="11"/>
      <c r="AI7418" s="11"/>
      <c r="AJ7418" s="11"/>
      <c r="AK7418" s="11"/>
      <c r="AL7418" s="11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5"/>
      <c r="AX7418" s="5"/>
      <c r="AY7418" s="5"/>
      <c r="AZ7418" s="5"/>
      <c r="BA7418" s="5"/>
      <c r="BB7418" s="5"/>
      <c r="BC7418" s="5"/>
      <c r="BD7418" s="5"/>
      <c r="BE7418" s="5"/>
      <c r="BF7418" s="5"/>
      <c r="BG7418" s="5"/>
      <c r="BH7418" s="5"/>
      <c r="BI7418" s="5"/>
      <c r="BJ7418" s="5"/>
      <c r="BK7418" s="5"/>
      <c r="BL7418" s="5"/>
      <c r="BM7418" s="5"/>
      <c r="BN7418" s="5"/>
      <c r="BO7418" s="5"/>
      <c r="BP7418" s="5"/>
      <c r="BQ7418" s="5"/>
      <c r="BR7418" s="5"/>
      <c r="BS7418" s="5"/>
      <c r="BT7418" s="5"/>
      <c r="BU7418" s="5"/>
      <c r="BV7418" s="5"/>
      <c r="BW7418" s="5"/>
      <c r="BX7418" s="5"/>
    </row>
    <row r="7419" spans="1:76" x14ac:dyDescent="0.2">
      <c r="A7419" s="1" t="s">
        <v>22</v>
      </c>
      <c r="B7419" s="1" t="s">
        <v>97</v>
      </c>
      <c r="C7419" s="1" t="s">
        <v>772</v>
      </c>
      <c r="D7419" s="1" t="s">
        <v>777</v>
      </c>
      <c r="E7419" s="1" t="s">
        <v>2</v>
      </c>
      <c r="F7419" s="1" t="s">
        <v>1136</v>
      </c>
      <c r="G7419" s="1" t="s">
        <v>73</v>
      </c>
      <c r="H7419" s="8"/>
      <c r="I7419" s="8">
        <v>2015</v>
      </c>
      <c r="J7419" s="1" t="s">
        <v>768</v>
      </c>
      <c r="K7419" s="8">
        <v>700</v>
      </c>
      <c r="L7419" s="10">
        <f>K7419/ VLOOKUP(A7419,Indicators!$B$1:$V$7,21,FALSE)</f>
        <v>4.1013862685587723</v>
      </c>
      <c r="M7419" s="11"/>
      <c r="N7419" s="11"/>
      <c r="O7419" s="11"/>
      <c r="P7419" s="11"/>
      <c r="Q7419" s="8" t="str">
        <f t="shared" si="0"/>
        <v/>
      </c>
      <c r="R7419" s="1" t="s">
        <v>97</v>
      </c>
      <c r="S7419" s="1" t="s">
        <v>76</v>
      </c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  <c r="AF7419" s="11"/>
      <c r="AG7419" s="11"/>
      <c r="AH7419" s="11"/>
      <c r="AI7419" s="11"/>
      <c r="AJ7419" s="11"/>
      <c r="AK7419" s="11"/>
      <c r="AL7419" s="11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  <c r="BC7419" s="5"/>
      <c r="BD7419" s="5"/>
      <c r="BE7419" s="5"/>
      <c r="BF7419" s="5"/>
      <c r="BG7419" s="5"/>
      <c r="BH7419" s="5"/>
      <c r="BI7419" s="5"/>
      <c r="BJ7419" s="5"/>
      <c r="BK7419" s="5"/>
      <c r="BL7419" s="5"/>
      <c r="BM7419" s="5"/>
      <c r="BN7419" s="5"/>
      <c r="BO7419" s="5"/>
      <c r="BP7419" s="5"/>
      <c r="BQ7419" s="5"/>
      <c r="BR7419" s="5"/>
      <c r="BS7419" s="5"/>
      <c r="BT7419" s="5"/>
      <c r="BU7419" s="5"/>
      <c r="BV7419" s="5"/>
      <c r="BW7419" s="5"/>
      <c r="BX7419" s="5"/>
    </row>
    <row r="7420" spans="1:76" x14ac:dyDescent="0.2">
      <c r="A7420" s="1" t="s">
        <v>22</v>
      </c>
      <c r="B7420" s="1" t="s">
        <v>97</v>
      </c>
      <c r="C7420" s="1" t="s">
        <v>874</v>
      </c>
      <c r="D7420" s="1" t="s">
        <v>777</v>
      </c>
      <c r="E7420" s="1" t="s">
        <v>2</v>
      </c>
      <c r="F7420" s="1" t="s">
        <v>1136</v>
      </c>
      <c r="G7420" s="1" t="s">
        <v>73</v>
      </c>
      <c r="H7420" s="8"/>
      <c r="I7420" s="8">
        <v>2015</v>
      </c>
      <c r="J7420" s="1" t="s">
        <v>768</v>
      </c>
      <c r="K7420" s="8">
        <v>800</v>
      </c>
      <c r="L7420" s="10">
        <f>K7420/ VLOOKUP(A7420,Indicators!$B$1:$V$7,21,FALSE)</f>
        <v>4.6872985926385971</v>
      </c>
      <c r="M7420" s="11"/>
      <c r="N7420" s="11"/>
      <c r="O7420" s="11"/>
      <c r="P7420" s="11"/>
      <c r="Q7420" s="8" t="str">
        <f t="shared" si="0"/>
        <v/>
      </c>
      <c r="R7420" s="1" t="s">
        <v>133</v>
      </c>
      <c r="S7420" s="1" t="s">
        <v>52</v>
      </c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11"/>
      <c r="AG7420" s="11"/>
      <c r="AH7420" s="11"/>
      <c r="AI7420" s="11"/>
      <c r="AJ7420" s="11"/>
      <c r="AK7420" s="11"/>
      <c r="AL7420" s="11"/>
      <c r="AM7420" s="5"/>
      <c r="AN7420" s="5"/>
      <c r="AO7420" s="5"/>
      <c r="AP7420" s="5"/>
      <c r="AQ7420" s="5"/>
      <c r="AR7420" s="5"/>
      <c r="AS7420" s="5"/>
      <c r="AT7420" s="5"/>
      <c r="AU7420" s="5"/>
      <c r="AV7420" s="5"/>
      <c r="AW7420" s="5"/>
      <c r="AX7420" s="5"/>
      <c r="AY7420" s="5"/>
      <c r="AZ7420" s="5"/>
      <c r="BA7420" s="5"/>
      <c r="BB7420" s="5"/>
      <c r="BC7420" s="5"/>
      <c r="BD7420" s="5"/>
      <c r="BE7420" s="5"/>
      <c r="BF7420" s="5"/>
      <c r="BG7420" s="5"/>
      <c r="BH7420" s="5"/>
      <c r="BI7420" s="5"/>
      <c r="BJ7420" s="5"/>
      <c r="BK7420" s="5"/>
      <c r="BL7420" s="5"/>
      <c r="BM7420" s="5"/>
      <c r="BN7420" s="5"/>
      <c r="BO7420" s="5"/>
      <c r="BP7420" s="5"/>
      <c r="BQ7420" s="5"/>
      <c r="BR7420" s="5"/>
      <c r="BS7420" s="5"/>
      <c r="BT7420" s="5"/>
      <c r="BU7420" s="5"/>
      <c r="BV7420" s="5"/>
      <c r="BW7420" s="5"/>
      <c r="BX7420" s="5"/>
    </row>
    <row r="7421" spans="1:76" x14ac:dyDescent="0.2">
      <c r="A7421" s="1" t="s">
        <v>22</v>
      </c>
      <c r="B7421" s="1" t="s">
        <v>97</v>
      </c>
      <c r="C7421" s="1" t="s">
        <v>823</v>
      </c>
      <c r="D7421" s="1" t="s">
        <v>777</v>
      </c>
      <c r="E7421" s="1" t="s">
        <v>2</v>
      </c>
      <c r="F7421" s="1" t="s">
        <v>1136</v>
      </c>
      <c r="G7421" s="1" t="s">
        <v>73</v>
      </c>
      <c r="H7421" s="8"/>
      <c r="I7421" s="8">
        <v>2015</v>
      </c>
      <c r="J7421" s="1" t="s">
        <v>768</v>
      </c>
      <c r="K7421" s="8">
        <v>800</v>
      </c>
      <c r="L7421" s="10">
        <f>K7421/ VLOOKUP(A7421,Indicators!$B$1:$V$7,21,FALSE)</f>
        <v>4.6872985926385971</v>
      </c>
      <c r="M7421" s="11"/>
      <c r="N7421" s="11"/>
      <c r="O7421" s="11"/>
      <c r="P7421" s="11"/>
      <c r="Q7421" s="8" t="str">
        <f t="shared" si="0"/>
        <v/>
      </c>
      <c r="R7421" s="1" t="s">
        <v>97</v>
      </c>
      <c r="S7421" s="1" t="s">
        <v>45</v>
      </c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11"/>
      <c r="AG7421" s="11"/>
      <c r="AH7421" s="11"/>
      <c r="AI7421" s="11"/>
      <c r="AJ7421" s="11"/>
      <c r="AK7421" s="11"/>
      <c r="AL7421" s="11"/>
      <c r="AM7421" s="5"/>
      <c r="AN7421" s="5"/>
      <c r="AO7421" s="5"/>
      <c r="AP7421" s="5"/>
      <c r="AQ7421" s="5"/>
      <c r="AR7421" s="5"/>
      <c r="AS7421" s="5"/>
      <c r="AT7421" s="5"/>
      <c r="AU7421" s="5"/>
      <c r="AV7421" s="5"/>
      <c r="AW7421" s="5"/>
      <c r="AX7421" s="5"/>
      <c r="AY7421" s="5"/>
      <c r="AZ7421" s="5"/>
      <c r="BA7421" s="5"/>
      <c r="BB7421" s="5"/>
      <c r="BC7421" s="5"/>
      <c r="BD7421" s="5"/>
      <c r="BE7421" s="5"/>
      <c r="BF7421" s="5"/>
      <c r="BG7421" s="5"/>
      <c r="BH7421" s="5"/>
      <c r="BI7421" s="5"/>
      <c r="BJ7421" s="5"/>
      <c r="BK7421" s="5"/>
      <c r="BL7421" s="5"/>
      <c r="BM7421" s="5"/>
      <c r="BN7421" s="5"/>
      <c r="BO7421" s="5"/>
      <c r="BP7421" s="5"/>
      <c r="BQ7421" s="5"/>
      <c r="BR7421" s="5"/>
      <c r="BS7421" s="5"/>
      <c r="BT7421" s="5"/>
      <c r="BU7421" s="5"/>
      <c r="BV7421" s="5"/>
      <c r="BW7421" s="5"/>
      <c r="BX7421" s="5"/>
    </row>
    <row r="7422" spans="1:76" x14ac:dyDescent="0.2">
      <c r="A7422" s="1" t="s">
        <v>22</v>
      </c>
      <c r="B7422" s="1" t="s">
        <v>97</v>
      </c>
      <c r="C7422" s="1" t="s">
        <v>1064</v>
      </c>
      <c r="D7422" s="1" t="s">
        <v>777</v>
      </c>
      <c r="E7422" s="1" t="s">
        <v>2</v>
      </c>
      <c r="F7422" s="1" t="s">
        <v>1136</v>
      </c>
      <c r="G7422" s="1" t="s">
        <v>73</v>
      </c>
      <c r="H7422" s="8"/>
      <c r="I7422" s="8">
        <v>2015</v>
      </c>
      <c r="J7422" s="1" t="s">
        <v>768</v>
      </c>
      <c r="K7422" s="8">
        <v>821</v>
      </c>
      <c r="L7422" s="10">
        <f>K7422/ VLOOKUP(A7422,Indicators!$B$1:$V$7,21,FALSE)</f>
        <v>4.810340180695361</v>
      </c>
      <c r="M7422" s="11"/>
      <c r="N7422" s="11"/>
      <c r="O7422" s="11"/>
      <c r="P7422" s="11"/>
      <c r="Q7422" s="8" t="str">
        <f t="shared" si="0"/>
        <v/>
      </c>
      <c r="R7422" s="1" t="s">
        <v>97</v>
      </c>
      <c r="S7422" s="1" t="s">
        <v>44</v>
      </c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/>
      <c r="AK7422" s="11"/>
      <c r="AL7422" s="11"/>
      <c r="AM7422" s="5"/>
      <c r="AN7422" s="5"/>
      <c r="AO7422" s="5"/>
      <c r="AP7422" s="5"/>
      <c r="AQ7422" s="5"/>
      <c r="AR7422" s="5"/>
      <c r="AS7422" s="5"/>
      <c r="AT7422" s="5"/>
      <c r="AU7422" s="5"/>
      <c r="AV7422" s="5"/>
      <c r="AW7422" s="5"/>
      <c r="AX7422" s="5"/>
      <c r="AY7422" s="5"/>
      <c r="AZ7422" s="5"/>
      <c r="BA7422" s="5"/>
      <c r="BB7422" s="5"/>
      <c r="BC7422" s="5"/>
      <c r="BD7422" s="5"/>
      <c r="BE7422" s="5"/>
      <c r="BF7422" s="5"/>
      <c r="BG7422" s="5"/>
      <c r="BH7422" s="5"/>
      <c r="BI7422" s="5"/>
      <c r="BJ7422" s="5"/>
      <c r="BK7422" s="5"/>
      <c r="BL7422" s="5"/>
      <c r="BM7422" s="5"/>
      <c r="BN7422" s="5"/>
      <c r="BO7422" s="5"/>
      <c r="BP7422" s="5"/>
      <c r="BQ7422" s="5"/>
      <c r="BR7422" s="5"/>
      <c r="BS7422" s="5"/>
      <c r="BT7422" s="5"/>
      <c r="BU7422" s="5"/>
      <c r="BV7422" s="5"/>
      <c r="BW7422" s="5"/>
      <c r="BX7422" s="5"/>
    </row>
    <row r="7423" spans="1:76" x14ac:dyDescent="0.2">
      <c r="A7423" s="1" t="s">
        <v>22</v>
      </c>
      <c r="B7423" s="1" t="s">
        <v>97</v>
      </c>
      <c r="C7423" s="1" t="s">
        <v>869</v>
      </c>
      <c r="D7423" s="1" t="s">
        <v>777</v>
      </c>
      <c r="E7423" s="1" t="s">
        <v>2</v>
      </c>
      <c r="F7423" s="1" t="s">
        <v>1136</v>
      </c>
      <c r="G7423" s="1" t="s">
        <v>73</v>
      </c>
      <c r="H7423" s="8"/>
      <c r="I7423" s="8">
        <v>2015</v>
      </c>
      <c r="J7423" s="1" t="s">
        <v>768</v>
      </c>
      <c r="K7423" s="9">
        <v>1000</v>
      </c>
      <c r="L7423" s="10">
        <f>K7423/ VLOOKUP(A7423,Indicators!$B$1:$V$7,21,FALSE)</f>
        <v>5.8591232407982465</v>
      </c>
      <c r="M7423" s="11"/>
      <c r="N7423" s="11"/>
      <c r="O7423" s="11"/>
      <c r="P7423" s="11"/>
      <c r="Q7423" s="8" t="str">
        <f t="shared" si="0"/>
        <v/>
      </c>
      <c r="R7423" s="1" t="s">
        <v>97</v>
      </c>
      <c r="S7423" s="1" t="s">
        <v>45</v>
      </c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/>
      <c r="AK7423" s="11"/>
      <c r="AL7423" s="11"/>
      <c r="AM7423" s="5"/>
      <c r="AN7423" s="5"/>
      <c r="AO7423" s="5"/>
      <c r="AP7423" s="5"/>
      <c r="AQ7423" s="5"/>
      <c r="AR7423" s="5"/>
      <c r="AS7423" s="5"/>
      <c r="AT7423" s="5"/>
      <c r="AU7423" s="5"/>
      <c r="AV7423" s="5"/>
      <c r="AW7423" s="5"/>
      <c r="AX7423" s="5"/>
      <c r="AY7423" s="5"/>
      <c r="AZ7423" s="5"/>
      <c r="BA7423" s="5"/>
      <c r="BB7423" s="5"/>
      <c r="BC7423" s="5"/>
      <c r="BD7423" s="5"/>
      <c r="BE7423" s="5"/>
      <c r="BF7423" s="5"/>
      <c r="BG7423" s="5"/>
      <c r="BH7423" s="5"/>
      <c r="BI7423" s="5"/>
      <c r="BJ7423" s="5"/>
      <c r="BK7423" s="5"/>
      <c r="BL7423" s="5"/>
      <c r="BM7423" s="5"/>
      <c r="BN7423" s="5"/>
      <c r="BO7423" s="5"/>
      <c r="BP7423" s="5"/>
      <c r="BQ7423" s="5"/>
      <c r="BR7423" s="5"/>
      <c r="BS7423" s="5"/>
      <c r="BT7423" s="5"/>
      <c r="BU7423" s="5"/>
      <c r="BV7423" s="5"/>
      <c r="BW7423" s="5"/>
      <c r="BX7423" s="5"/>
    </row>
    <row r="7424" spans="1:76" x14ac:dyDescent="0.2">
      <c r="A7424" s="1" t="s">
        <v>22</v>
      </c>
      <c r="B7424" s="1" t="s">
        <v>97</v>
      </c>
      <c r="C7424" s="1" t="s">
        <v>848</v>
      </c>
      <c r="D7424" s="1" t="s">
        <v>777</v>
      </c>
      <c r="E7424" s="1" t="s">
        <v>2</v>
      </c>
      <c r="F7424" s="1" t="s">
        <v>1136</v>
      </c>
      <c r="G7424" s="1" t="s">
        <v>73</v>
      </c>
      <c r="H7424" s="8"/>
      <c r="I7424" s="8">
        <v>2015</v>
      </c>
      <c r="J7424" s="1" t="s">
        <v>768</v>
      </c>
      <c r="K7424" s="9">
        <v>1300</v>
      </c>
      <c r="L7424" s="10">
        <f>K7424/ VLOOKUP(A7424,Indicators!$B$1:$V$7,21,FALSE)</f>
        <v>7.6168602130377208</v>
      </c>
      <c r="M7424" s="11"/>
      <c r="N7424" s="11"/>
      <c r="O7424" s="11"/>
      <c r="P7424" s="11"/>
      <c r="Q7424" s="8" t="str">
        <f t="shared" si="0"/>
        <v/>
      </c>
      <c r="R7424" s="1" t="s">
        <v>97</v>
      </c>
      <c r="S7424" s="1" t="s">
        <v>44</v>
      </c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  <c r="AF7424" s="11"/>
      <c r="AG7424" s="11"/>
      <c r="AH7424" s="11"/>
      <c r="AI7424" s="11"/>
      <c r="AJ7424" s="11"/>
      <c r="AK7424" s="11"/>
      <c r="AL7424" s="11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  <c r="BC7424" s="5"/>
      <c r="BD7424" s="5"/>
      <c r="BE7424" s="5"/>
      <c r="BF7424" s="5"/>
      <c r="BG7424" s="5"/>
      <c r="BH7424" s="5"/>
      <c r="BI7424" s="5"/>
      <c r="BJ7424" s="5"/>
      <c r="BK7424" s="5"/>
      <c r="BL7424" s="5"/>
      <c r="BM7424" s="5"/>
      <c r="BN7424" s="5"/>
      <c r="BO7424" s="5"/>
      <c r="BP7424" s="5"/>
      <c r="BQ7424" s="5"/>
      <c r="BR7424" s="5"/>
      <c r="BS7424" s="5"/>
      <c r="BT7424" s="5"/>
      <c r="BU7424" s="5"/>
      <c r="BV7424" s="5"/>
      <c r="BW7424" s="5"/>
      <c r="BX7424" s="5"/>
    </row>
    <row r="7425" spans="1:76" x14ac:dyDescent="0.2">
      <c r="A7425" s="1" t="s">
        <v>22</v>
      </c>
      <c r="B7425" s="1" t="s">
        <v>97</v>
      </c>
      <c r="C7425" s="1" t="s">
        <v>873</v>
      </c>
      <c r="D7425" s="1" t="s">
        <v>777</v>
      </c>
      <c r="E7425" s="1" t="s">
        <v>2</v>
      </c>
      <c r="F7425" s="1" t="s">
        <v>1136</v>
      </c>
      <c r="G7425" s="1" t="s">
        <v>73</v>
      </c>
      <c r="H7425" s="8"/>
      <c r="I7425" s="8">
        <v>2015</v>
      </c>
      <c r="J7425" s="1" t="s">
        <v>768</v>
      </c>
      <c r="K7425" s="9">
        <v>1300</v>
      </c>
      <c r="L7425" s="10">
        <f>K7425/ VLOOKUP(A7425,Indicators!$B$1:$V$7,21,FALSE)</f>
        <v>7.6168602130377208</v>
      </c>
      <c r="M7425" s="11"/>
      <c r="N7425" s="11"/>
      <c r="O7425" s="11"/>
      <c r="P7425" s="11"/>
      <c r="Q7425" s="8" t="str">
        <f t="shared" si="0"/>
        <v/>
      </c>
      <c r="R7425" s="1" t="s">
        <v>97</v>
      </c>
      <c r="S7425" s="1" t="s">
        <v>40</v>
      </c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11"/>
      <c r="AG7425" s="11"/>
      <c r="AH7425" s="11"/>
      <c r="AI7425" s="11"/>
      <c r="AJ7425" s="11"/>
      <c r="AK7425" s="11"/>
      <c r="AL7425" s="11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5"/>
      <c r="AX7425" s="5"/>
      <c r="AY7425" s="5"/>
      <c r="AZ7425" s="5"/>
      <c r="BA7425" s="5"/>
      <c r="BB7425" s="5"/>
      <c r="BC7425" s="5"/>
      <c r="BD7425" s="5"/>
      <c r="BE7425" s="5"/>
      <c r="BF7425" s="5"/>
      <c r="BG7425" s="5"/>
      <c r="BH7425" s="5"/>
      <c r="BI7425" s="5"/>
      <c r="BJ7425" s="5"/>
      <c r="BK7425" s="5"/>
      <c r="BL7425" s="5"/>
      <c r="BM7425" s="5"/>
      <c r="BN7425" s="5"/>
      <c r="BO7425" s="5"/>
      <c r="BP7425" s="5"/>
      <c r="BQ7425" s="5"/>
      <c r="BR7425" s="5"/>
      <c r="BS7425" s="5"/>
      <c r="BT7425" s="5"/>
      <c r="BU7425" s="5"/>
      <c r="BV7425" s="5"/>
      <c r="BW7425" s="5"/>
      <c r="BX7425" s="5"/>
    </row>
    <row r="7426" spans="1:76" x14ac:dyDescent="0.2">
      <c r="A7426" s="1" t="s">
        <v>22</v>
      </c>
      <c r="B7426" s="1" t="s">
        <v>97</v>
      </c>
      <c r="C7426" s="1" t="s">
        <v>790</v>
      </c>
      <c r="D7426" s="1" t="s">
        <v>777</v>
      </c>
      <c r="E7426" s="1" t="s">
        <v>2</v>
      </c>
      <c r="F7426" s="1" t="s">
        <v>1136</v>
      </c>
      <c r="G7426" s="1" t="s">
        <v>73</v>
      </c>
      <c r="H7426" s="8"/>
      <c r="I7426" s="8">
        <v>2015</v>
      </c>
      <c r="J7426" s="1" t="s">
        <v>768</v>
      </c>
      <c r="K7426" s="9">
        <v>1500</v>
      </c>
      <c r="L7426" s="10">
        <f>K7426/ VLOOKUP(A7426,Indicators!$B$1:$V$7,21,FALSE)</f>
        <v>8.7886848611973694</v>
      </c>
      <c r="M7426" s="11"/>
      <c r="N7426" s="11"/>
      <c r="O7426" s="11"/>
      <c r="P7426" s="11"/>
      <c r="Q7426" s="8" t="str">
        <f t="shared" si="0"/>
        <v/>
      </c>
      <c r="R7426" s="1" t="s">
        <v>97</v>
      </c>
      <c r="S7426" s="1" t="s">
        <v>40</v>
      </c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  <c r="AF7426" s="11"/>
      <c r="AG7426" s="11"/>
      <c r="AH7426" s="11"/>
      <c r="AI7426" s="11"/>
      <c r="AJ7426" s="11"/>
      <c r="AK7426" s="11"/>
      <c r="AL7426" s="11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  <c r="BC7426" s="5"/>
      <c r="BD7426" s="5"/>
      <c r="BE7426" s="5"/>
      <c r="BF7426" s="5"/>
      <c r="BG7426" s="5"/>
      <c r="BH7426" s="5"/>
      <c r="BI7426" s="5"/>
      <c r="BJ7426" s="5"/>
      <c r="BK7426" s="5"/>
      <c r="BL7426" s="5"/>
      <c r="BM7426" s="5"/>
      <c r="BN7426" s="5"/>
      <c r="BO7426" s="5"/>
      <c r="BP7426" s="5"/>
      <c r="BQ7426" s="5"/>
      <c r="BR7426" s="5"/>
      <c r="BS7426" s="5"/>
      <c r="BT7426" s="5"/>
      <c r="BU7426" s="5"/>
      <c r="BV7426" s="5"/>
      <c r="BW7426" s="5"/>
      <c r="BX7426" s="5"/>
    </row>
    <row r="7427" spans="1:76" x14ac:dyDescent="0.2">
      <c r="A7427" s="1" t="s">
        <v>22</v>
      </c>
      <c r="B7427" s="1" t="s">
        <v>97</v>
      </c>
      <c r="C7427" s="1" t="s">
        <v>870</v>
      </c>
      <c r="D7427" s="1" t="s">
        <v>777</v>
      </c>
      <c r="E7427" s="1" t="s">
        <v>2</v>
      </c>
      <c r="F7427" s="1" t="s">
        <v>1136</v>
      </c>
      <c r="G7427" s="1" t="s">
        <v>73</v>
      </c>
      <c r="H7427" s="8"/>
      <c r="I7427" s="8">
        <v>2015</v>
      </c>
      <c r="J7427" s="1" t="s">
        <v>768</v>
      </c>
      <c r="K7427" s="9">
        <v>1800</v>
      </c>
      <c r="L7427" s="10">
        <f>K7427/ VLOOKUP(A7427,Indicators!$B$1:$V$7,21,FALSE)</f>
        <v>10.546421833436844</v>
      </c>
      <c r="M7427" s="11"/>
      <c r="N7427" s="11"/>
      <c r="O7427" s="11"/>
      <c r="P7427" s="11"/>
      <c r="Q7427" s="8" t="str">
        <f t="shared" si="0"/>
        <v/>
      </c>
      <c r="R7427" s="1" t="s">
        <v>97</v>
      </c>
      <c r="S7427" s="1" t="s">
        <v>45</v>
      </c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  <c r="AF7427" s="11"/>
      <c r="AG7427" s="11"/>
      <c r="AH7427" s="11"/>
      <c r="AI7427" s="11"/>
      <c r="AJ7427" s="11"/>
      <c r="AK7427" s="11"/>
      <c r="AL7427" s="11"/>
      <c r="AM7427" s="5"/>
      <c r="AN7427" s="5"/>
      <c r="AO7427" s="5"/>
      <c r="AP7427" s="5"/>
      <c r="AQ7427" s="5"/>
      <c r="AR7427" s="5"/>
      <c r="AS7427" s="5"/>
      <c r="AT7427" s="5"/>
      <c r="AU7427" s="5"/>
      <c r="AV7427" s="5"/>
      <c r="AW7427" s="5"/>
      <c r="AX7427" s="5"/>
      <c r="AY7427" s="5"/>
      <c r="AZ7427" s="5"/>
      <c r="BA7427" s="5"/>
      <c r="BB7427" s="5"/>
      <c r="BC7427" s="5"/>
      <c r="BD7427" s="5"/>
      <c r="BE7427" s="5"/>
      <c r="BF7427" s="5"/>
      <c r="BG7427" s="5"/>
      <c r="BH7427" s="5"/>
      <c r="BI7427" s="5"/>
      <c r="BJ7427" s="5"/>
      <c r="BK7427" s="5"/>
      <c r="BL7427" s="5"/>
      <c r="BM7427" s="5"/>
      <c r="BN7427" s="5"/>
      <c r="BO7427" s="5"/>
      <c r="BP7427" s="5"/>
      <c r="BQ7427" s="5"/>
      <c r="BR7427" s="5"/>
      <c r="BS7427" s="5"/>
      <c r="BT7427" s="5"/>
      <c r="BU7427" s="5"/>
      <c r="BV7427" s="5"/>
      <c r="BW7427" s="5"/>
      <c r="BX7427" s="5"/>
    </row>
    <row r="7428" spans="1:76" x14ac:dyDescent="0.2">
      <c r="A7428" s="1" t="s">
        <v>22</v>
      </c>
      <c r="B7428" s="1" t="s">
        <v>97</v>
      </c>
      <c r="C7428" s="1" t="s">
        <v>788</v>
      </c>
      <c r="D7428" s="1" t="s">
        <v>777</v>
      </c>
      <c r="E7428" s="1" t="s">
        <v>2</v>
      </c>
      <c r="F7428" s="1" t="s">
        <v>1136</v>
      </c>
      <c r="G7428" s="1" t="s">
        <v>73</v>
      </c>
      <c r="H7428" s="8"/>
      <c r="I7428" s="8">
        <v>2015</v>
      </c>
      <c r="J7428" s="1" t="s">
        <v>768</v>
      </c>
      <c r="K7428" s="9">
        <v>2000</v>
      </c>
      <c r="L7428" s="10">
        <f>K7428/ VLOOKUP(A7428,Indicators!$B$1:$V$7,21,FALSE)</f>
        <v>11.718246481596493</v>
      </c>
      <c r="M7428" s="11"/>
      <c r="N7428" s="11"/>
      <c r="O7428" s="11"/>
      <c r="P7428" s="11"/>
      <c r="Q7428" s="8" t="str">
        <f t="shared" si="0"/>
        <v/>
      </c>
      <c r="R7428" s="1" t="s">
        <v>97</v>
      </c>
      <c r="S7428" s="1" t="s">
        <v>44</v>
      </c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  <c r="AF7428" s="11"/>
      <c r="AG7428" s="11"/>
      <c r="AH7428" s="11"/>
      <c r="AI7428" s="11"/>
      <c r="AJ7428" s="11"/>
      <c r="AK7428" s="11"/>
      <c r="AL7428" s="11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5"/>
      <c r="AX7428" s="5"/>
      <c r="AY7428" s="5"/>
      <c r="AZ7428" s="5"/>
      <c r="BA7428" s="5"/>
      <c r="BB7428" s="5"/>
      <c r="BC7428" s="5"/>
      <c r="BD7428" s="5"/>
      <c r="BE7428" s="5"/>
      <c r="BF7428" s="5"/>
      <c r="BG7428" s="5"/>
      <c r="BH7428" s="5"/>
      <c r="BI7428" s="5"/>
      <c r="BJ7428" s="5"/>
      <c r="BK7428" s="5"/>
      <c r="BL7428" s="5"/>
      <c r="BM7428" s="5"/>
      <c r="BN7428" s="5"/>
      <c r="BO7428" s="5"/>
      <c r="BP7428" s="5"/>
      <c r="BQ7428" s="5"/>
      <c r="BR7428" s="5"/>
      <c r="BS7428" s="5"/>
      <c r="BT7428" s="5"/>
      <c r="BU7428" s="5"/>
      <c r="BV7428" s="5"/>
      <c r="BW7428" s="5"/>
      <c r="BX7428" s="5"/>
    </row>
    <row r="7429" spans="1:76" x14ac:dyDescent="0.2">
      <c r="A7429" s="1" t="s">
        <v>22</v>
      </c>
      <c r="B7429" s="1" t="s">
        <v>97</v>
      </c>
      <c r="C7429" s="1" t="s">
        <v>871</v>
      </c>
      <c r="D7429" s="1" t="s">
        <v>777</v>
      </c>
      <c r="E7429" s="1" t="s">
        <v>2</v>
      </c>
      <c r="F7429" s="1" t="s">
        <v>1136</v>
      </c>
      <c r="G7429" s="1" t="s">
        <v>73</v>
      </c>
      <c r="H7429" s="8"/>
      <c r="I7429" s="8">
        <v>2015</v>
      </c>
      <c r="J7429" s="1" t="s">
        <v>768</v>
      </c>
      <c r="K7429" s="9">
        <v>2000</v>
      </c>
      <c r="L7429" s="10">
        <f>K7429/ VLOOKUP(A7429,Indicators!$B$1:$V$7,21,FALSE)</f>
        <v>11.718246481596493</v>
      </c>
      <c r="M7429" s="11"/>
      <c r="N7429" s="11"/>
      <c r="O7429" s="11"/>
      <c r="P7429" s="11"/>
      <c r="Q7429" s="8" t="str">
        <f t="shared" si="0"/>
        <v/>
      </c>
      <c r="R7429" s="1" t="s">
        <v>97</v>
      </c>
      <c r="S7429" s="1" t="s">
        <v>40</v>
      </c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11"/>
      <c r="AG7429" s="11"/>
      <c r="AH7429" s="11"/>
      <c r="AI7429" s="11"/>
      <c r="AJ7429" s="11"/>
      <c r="AK7429" s="11"/>
      <c r="AL7429" s="11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5"/>
      <c r="AX7429" s="5"/>
      <c r="AY7429" s="5"/>
      <c r="AZ7429" s="5"/>
      <c r="BA7429" s="5"/>
      <c r="BB7429" s="5"/>
      <c r="BC7429" s="5"/>
      <c r="BD7429" s="5"/>
      <c r="BE7429" s="5"/>
      <c r="BF7429" s="5"/>
      <c r="BG7429" s="5"/>
      <c r="BH7429" s="5"/>
      <c r="BI7429" s="5"/>
      <c r="BJ7429" s="5"/>
      <c r="BK7429" s="5"/>
      <c r="BL7429" s="5"/>
      <c r="BM7429" s="5"/>
      <c r="BN7429" s="5"/>
      <c r="BO7429" s="5"/>
      <c r="BP7429" s="5"/>
      <c r="BQ7429" s="5"/>
      <c r="BR7429" s="5"/>
      <c r="BS7429" s="5"/>
      <c r="BT7429" s="5"/>
      <c r="BU7429" s="5"/>
      <c r="BV7429" s="5"/>
      <c r="BW7429" s="5"/>
      <c r="BX7429" s="5"/>
    </row>
    <row r="7430" spans="1:76" x14ac:dyDescent="0.2">
      <c r="A7430" s="1" t="s">
        <v>22</v>
      </c>
      <c r="B7430" s="1" t="s">
        <v>97</v>
      </c>
      <c r="C7430" s="1" t="s">
        <v>789</v>
      </c>
      <c r="D7430" s="1" t="s">
        <v>777</v>
      </c>
      <c r="E7430" s="1" t="s">
        <v>2</v>
      </c>
      <c r="F7430" s="1" t="s">
        <v>1136</v>
      </c>
      <c r="G7430" s="1" t="s">
        <v>73</v>
      </c>
      <c r="H7430" s="8"/>
      <c r="I7430" s="8">
        <v>2015</v>
      </c>
      <c r="J7430" s="1" t="s">
        <v>768</v>
      </c>
      <c r="K7430" s="9">
        <v>2500</v>
      </c>
      <c r="L7430" s="10">
        <f>K7430/ VLOOKUP(A7430,Indicators!$B$1:$V$7,21,FALSE)</f>
        <v>14.647808101995617</v>
      </c>
      <c r="M7430" s="11"/>
      <c r="N7430" s="11"/>
      <c r="O7430" s="11"/>
      <c r="P7430" s="11"/>
      <c r="Q7430" s="8" t="str">
        <f t="shared" si="0"/>
        <v/>
      </c>
      <c r="R7430" s="1" t="s">
        <v>97</v>
      </c>
      <c r="S7430" s="1" t="s">
        <v>40</v>
      </c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  <c r="AF7430" s="11"/>
      <c r="AG7430" s="11"/>
      <c r="AH7430" s="11"/>
      <c r="AI7430" s="11"/>
      <c r="AJ7430" s="11"/>
      <c r="AK7430" s="11"/>
      <c r="AL7430" s="11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  <c r="BC7430" s="5"/>
      <c r="BD7430" s="5"/>
      <c r="BE7430" s="5"/>
      <c r="BF7430" s="5"/>
      <c r="BG7430" s="5"/>
      <c r="BH7430" s="5"/>
      <c r="BI7430" s="5"/>
      <c r="BJ7430" s="5"/>
      <c r="BK7430" s="5"/>
      <c r="BL7430" s="5"/>
      <c r="BM7430" s="5"/>
      <c r="BN7430" s="5"/>
      <c r="BO7430" s="5"/>
      <c r="BP7430" s="5"/>
      <c r="BQ7430" s="5"/>
      <c r="BR7430" s="5"/>
      <c r="BS7430" s="5"/>
      <c r="BT7430" s="5"/>
      <c r="BU7430" s="5"/>
      <c r="BV7430" s="5"/>
      <c r="BW7430" s="5"/>
      <c r="BX7430" s="5"/>
    </row>
    <row r="7431" spans="1:76" x14ac:dyDescent="0.2">
      <c r="A7431" s="1" t="s">
        <v>22</v>
      </c>
      <c r="B7431" s="1" t="s">
        <v>97</v>
      </c>
      <c r="C7431" s="1" t="s">
        <v>791</v>
      </c>
      <c r="D7431" s="1" t="s">
        <v>777</v>
      </c>
      <c r="E7431" s="1" t="s">
        <v>2</v>
      </c>
      <c r="F7431" s="1" t="s">
        <v>1136</v>
      </c>
      <c r="G7431" s="1" t="s">
        <v>73</v>
      </c>
      <c r="H7431" s="8"/>
      <c r="I7431" s="8">
        <v>2015</v>
      </c>
      <c r="J7431" s="1" t="s">
        <v>768</v>
      </c>
      <c r="K7431" s="9">
        <v>4000</v>
      </c>
      <c r="L7431" s="10">
        <f>K7431/ VLOOKUP(A7431,Indicators!$B$1:$V$7,21,FALSE)</f>
        <v>23.436492963192986</v>
      </c>
      <c r="M7431" s="11"/>
      <c r="N7431" s="11"/>
      <c r="O7431" s="11"/>
      <c r="P7431" s="11"/>
      <c r="Q7431" s="8" t="str">
        <f t="shared" si="0"/>
        <v/>
      </c>
      <c r="R7431" s="1" t="s">
        <v>97</v>
      </c>
      <c r="S7431" s="1" t="s">
        <v>40</v>
      </c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  <c r="AF7431" s="11"/>
      <c r="AG7431" s="11"/>
      <c r="AH7431" s="11"/>
      <c r="AI7431" s="11"/>
      <c r="AJ7431" s="11"/>
      <c r="AK7431" s="11"/>
      <c r="AL7431" s="11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  <c r="BC7431" s="5"/>
      <c r="BD7431" s="5"/>
      <c r="BE7431" s="5"/>
      <c r="BF7431" s="5"/>
      <c r="BG7431" s="5"/>
      <c r="BH7431" s="5"/>
      <c r="BI7431" s="5"/>
      <c r="BJ7431" s="5"/>
      <c r="BK7431" s="5"/>
      <c r="BL7431" s="5"/>
      <c r="BM7431" s="5"/>
      <c r="BN7431" s="5"/>
      <c r="BO7431" s="5"/>
      <c r="BP7431" s="5"/>
      <c r="BQ7431" s="5"/>
      <c r="BR7431" s="5"/>
      <c r="BS7431" s="5"/>
      <c r="BT7431" s="5"/>
      <c r="BU7431" s="5"/>
      <c r="BV7431" s="5"/>
      <c r="BW7431" s="5"/>
      <c r="BX7431" s="5"/>
    </row>
    <row r="7432" spans="1:76" x14ac:dyDescent="0.2">
      <c r="A7432" s="1" t="s">
        <v>22</v>
      </c>
      <c r="B7432" s="1" t="s">
        <v>97</v>
      </c>
      <c r="C7432" s="1" t="s">
        <v>792</v>
      </c>
      <c r="D7432" s="1" t="s">
        <v>777</v>
      </c>
      <c r="E7432" s="1" t="s">
        <v>2</v>
      </c>
      <c r="F7432" s="1" t="s">
        <v>1136</v>
      </c>
      <c r="G7432" s="1" t="s">
        <v>73</v>
      </c>
      <c r="H7432" s="8"/>
      <c r="I7432" s="8">
        <v>2015</v>
      </c>
      <c r="J7432" s="1" t="s">
        <v>768</v>
      </c>
      <c r="K7432" s="9">
        <v>4000</v>
      </c>
      <c r="L7432" s="10">
        <f>K7432/ VLOOKUP(A7432,Indicators!$B$1:$V$7,21,FALSE)</f>
        <v>23.436492963192986</v>
      </c>
      <c r="M7432" s="11"/>
      <c r="N7432" s="11"/>
      <c r="O7432" s="11"/>
      <c r="P7432" s="11"/>
      <c r="Q7432" s="8" t="str">
        <f t="shared" si="0"/>
        <v/>
      </c>
      <c r="R7432" s="1" t="s">
        <v>97</v>
      </c>
      <c r="S7432" s="1" t="s">
        <v>45</v>
      </c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11"/>
      <c r="AG7432" s="11"/>
      <c r="AH7432" s="11"/>
      <c r="AI7432" s="11"/>
      <c r="AJ7432" s="11"/>
      <c r="AK7432" s="11"/>
      <c r="AL7432" s="11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  <c r="BC7432" s="5"/>
      <c r="BD7432" s="5"/>
      <c r="BE7432" s="5"/>
      <c r="BF7432" s="5"/>
      <c r="BG7432" s="5"/>
      <c r="BH7432" s="5"/>
      <c r="BI7432" s="5"/>
      <c r="BJ7432" s="5"/>
      <c r="BK7432" s="5"/>
      <c r="BL7432" s="5"/>
      <c r="BM7432" s="5"/>
      <c r="BN7432" s="5"/>
      <c r="BO7432" s="5"/>
      <c r="BP7432" s="5"/>
      <c r="BQ7432" s="5"/>
      <c r="BR7432" s="5"/>
      <c r="BS7432" s="5"/>
      <c r="BT7432" s="5"/>
      <c r="BU7432" s="5"/>
      <c r="BV7432" s="5"/>
      <c r="BW7432" s="5"/>
      <c r="BX7432" s="5"/>
    </row>
    <row r="7433" spans="1:76" x14ac:dyDescent="0.2">
      <c r="A7433" s="1" t="s">
        <v>22</v>
      </c>
      <c r="B7433" s="1" t="s">
        <v>97</v>
      </c>
      <c r="C7433" s="1" t="s">
        <v>793</v>
      </c>
      <c r="D7433" s="1" t="s">
        <v>777</v>
      </c>
      <c r="E7433" s="1" t="s">
        <v>2</v>
      </c>
      <c r="F7433" s="1" t="s">
        <v>1136</v>
      </c>
      <c r="G7433" s="1" t="s">
        <v>73</v>
      </c>
      <c r="H7433" s="8"/>
      <c r="I7433" s="8">
        <v>2015</v>
      </c>
      <c r="J7433" s="1" t="s">
        <v>768</v>
      </c>
      <c r="K7433" s="9">
        <v>7200</v>
      </c>
      <c r="L7433" s="10">
        <f>K7433/ VLOOKUP(A7433,Indicators!$B$1:$V$7,21,FALSE)</f>
        <v>42.185687333747374</v>
      </c>
      <c r="M7433" s="11"/>
      <c r="N7433" s="11"/>
      <c r="O7433" s="11"/>
      <c r="P7433" s="11"/>
      <c r="Q7433" s="8" t="str">
        <f t="shared" si="0"/>
        <v/>
      </c>
      <c r="R7433" s="1" t="s">
        <v>97</v>
      </c>
      <c r="S7433" s="1" t="s">
        <v>45</v>
      </c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  <c r="AF7433" s="11"/>
      <c r="AG7433" s="11"/>
      <c r="AH7433" s="11"/>
      <c r="AI7433" s="11"/>
      <c r="AJ7433" s="11"/>
      <c r="AK7433" s="11"/>
      <c r="AL7433" s="11"/>
      <c r="AM7433" s="5"/>
      <c r="AN7433" s="5"/>
      <c r="AO7433" s="5"/>
      <c r="AP7433" s="5"/>
      <c r="AQ7433" s="5"/>
      <c r="AR7433" s="5"/>
      <c r="AS7433" s="5"/>
      <c r="AT7433" s="5"/>
      <c r="AU7433" s="5"/>
      <c r="AV7433" s="5"/>
      <c r="AW7433" s="5"/>
      <c r="AX7433" s="5"/>
      <c r="AY7433" s="5"/>
      <c r="AZ7433" s="5"/>
      <c r="BA7433" s="5"/>
      <c r="BB7433" s="5"/>
      <c r="BC7433" s="5"/>
      <c r="BD7433" s="5"/>
      <c r="BE7433" s="5"/>
      <c r="BF7433" s="5"/>
      <c r="BG7433" s="5"/>
      <c r="BH7433" s="5"/>
      <c r="BI7433" s="5"/>
      <c r="BJ7433" s="5"/>
      <c r="BK7433" s="5"/>
      <c r="BL7433" s="5"/>
      <c r="BM7433" s="5"/>
      <c r="BN7433" s="5"/>
      <c r="BO7433" s="5"/>
      <c r="BP7433" s="5"/>
      <c r="BQ7433" s="5"/>
      <c r="BR7433" s="5"/>
      <c r="BS7433" s="5"/>
      <c r="BT7433" s="5"/>
      <c r="BU7433" s="5"/>
      <c r="BV7433" s="5"/>
      <c r="BW7433" s="5"/>
      <c r="BX7433" s="5"/>
    </row>
    <row r="7434" spans="1:76" x14ac:dyDescent="0.2">
      <c r="A7434" s="1" t="s">
        <v>22</v>
      </c>
      <c r="B7434" s="1" t="s">
        <v>97</v>
      </c>
      <c r="C7434" s="1" t="s">
        <v>966</v>
      </c>
      <c r="D7434" s="1" t="s">
        <v>777</v>
      </c>
      <c r="E7434" s="1" t="s">
        <v>2</v>
      </c>
      <c r="F7434" s="1" t="s">
        <v>1136</v>
      </c>
      <c r="G7434" s="1" t="s">
        <v>73</v>
      </c>
      <c r="H7434" s="8"/>
      <c r="I7434" s="8">
        <v>2015</v>
      </c>
      <c r="J7434" s="1" t="s">
        <v>768</v>
      </c>
      <c r="K7434" s="9">
        <v>10080</v>
      </c>
      <c r="L7434" s="10">
        <f>K7434/ VLOOKUP(A7434,Indicators!$B$1:$V$7,21,FALSE)</f>
        <v>59.059962267246327</v>
      </c>
      <c r="M7434" s="11"/>
      <c r="N7434" s="11"/>
      <c r="O7434" s="11"/>
      <c r="P7434" s="11"/>
      <c r="Q7434" s="8" t="str">
        <f t="shared" si="0"/>
        <v/>
      </c>
      <c r="R7434" s="1" t="s">
        <v>97</v>
      </c>
      <c r="S7434" s="1" t="s">
        <v>44</v>
      </c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  <c r="AF7434" s="11"/>
      <c r="AG7434" s="11"/>
      <c r="AH7434" s="11"/>
      <c r="AI7434" s="11"/>
      <c r="AJ7434" s="11"/>
      <c r="AK7434" s="11"/>
      <c r="AL7434" s="11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5"/>
      <c r="AX7434" s="5"/>
      <c r="AY7434" s="5"/>
      <c r="AZ7434" s="5"/>
      <c r="BA7434" s="5"/>
      <c r="BB7434" s="5"/>
      <c r="BC7434" s="5"/>
      <c r="BD7434" s="5"/>
      <c r="BE7434" s="5"/>
      <c r="BF7434" s="5"/>
      <c r="BG7434" s="5"/>
      <c r="BH7434" s="5"/>
      <c r="BI7434" s="5"/>
      <c r="BJ7434" s="5"/>
      <c r="BK7434" s="5"/>
      <c r="BL7434" s="5"/>
      <c r="BM7434" s="5"/>
      <c r="BN7434" s="5"/>
      <c r="BO7434" s="5"/>
      <c r="BP7434" s="5"/>
      <c r="BQ7434" s="5"/>
      <c r="BR7434" s="5"/>
      <c r="BS7434" s="5"/>
      <c r="BT7434" s="5"/>
      <c r="BU7434" s="5"/>
      <c r="BV7434" s="5"/>
      <c r="BW7434" s="5"/>
      <c r="BX7434" s="5"/>
    </row>
    <row r="7435" spans="1:76" x14ac:dyDescent="0.2">
      <c r="A7435" s="1" t="s">
        <v>22</v>
      </c>
      <c r="B7435" s="1" t="s">
        <v>97</v>
      </c>
      <c r="C7435" s="1" t="s">
        <v>828</v>
      </c>
      <c r="D7435" s="1" t="s">
        <v>777</v>
      </c>
      <c r="E7435" s="1" t="s">
        <v>2</v>
      </c>
      <c r="F7435" s="1" t="s">
        <v>1136</v>
      </c>
      <c r="G7435" s="1" t="s">
        <v>73</v>
      </c>
      <c r="H7435" s="8"/>
      <c r="I7435" s="8">
        <v>2015</v>
      </c>
      <c r="J7435" s="1" t="s">
        <v>768</v>
      </c>
      <c r="K7435" s="9">
        <v>12000</v>
      </c>
      <c r="L7435" s="10">
        <f>K7435/ VLOOKUP(A7435,Indicators!$B$1:$V$7,21,FALSE)</f>
        <v>70.309478889578955</v>
      </c>
      <c r="M7435" s="11"/>
      <c r="N7435" s="11"/>
      <c r="O7435" s="11"/>
      <c r="P7435" s="11"/>
      <c r="Q7435" s="8" t="str">
        <f t="shared" si="0"/>
        <v/>
      </c>
      <c r="R7435" s="1" t="s">
        <v>97</v>
      </c>
      <c r="S7435" s="1" t="s">
        <v>85</v>
      </c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11"/>
      <c r="AG7435" s="11"/>
      <c r="AH7435" s="11"/>
      <c r="AI7435" s="11"/>
      <c r="AJ7435" s="11"/>
      <c r="AK7435" s="11"/>
      <c r="AL7435" s="11"/>
      <c r="AM7435" s="5"/>
      <c r="AN7435" s="5"/>
      <c r="AO7435" s="5"/>
      <c r="AP7435" s="5"/>
      <c r="AQ7435" s="5"/>
      <c r="AR7435" s="5"/>
      <c r="AS7435" s="5"/>
      <c r="AT7435" s="5"/>
      <c r="AU7435" s="5"/>
      <c r="AV7435" s="5"/>
      <c r="AW7435" s="5"/>
      <c r="AX7435" s="5"/>
      <c r="AY7435" s="5"/>
      <c r="AZ7435" s="5"/>
      <c r="BA7435" s="5"/>
      <c r="BB7435" s="5"/>
      <c r="BC7435" s="5"/>
      <c r="BD7435" s="5"/>
      <c r="BE7435" s="5"/>
      <c r="BF7435" s="5"/>
      <c r="BG7435" s="5"/>
      <c r="BH7435" s="5"/>
      <c r="BI7435" s="5"/>
      <c r="BJ7435" s="5"/>
      <c r="BK7435" s="5"/>
      <c r="BL7435" s="5"/>
      <c r="BM7435" s="5"/>
      <c r="BN7435" s="5"/>
      <c r="BO7435" s="5"/>
      <c r="BP7435" s="5"/>
      <c r="BQ7435" s="5"/>
      <c r="BR7435" s="5"/>
      <c r="BS7435" s="5"/>
      <c r="BT7435" s="5"/>
      <c r="BU7435" s="5"/>
      <c r="BV7435" s="5"/>
      <c r="BW7435" s="5"/>
      <c r="BX7435" s="5"/>
    </row>
    <row r="7436" spans="1:76" x14ac:dyDescent="0.2">
      <c r="A7436" s="1" t="s">
        <v>22</v>
      </c>
      <c r="B7436" s="1" t="s">
        <v>103</v>
      </c>
      <c r="C7436" s="1" t="s">
        <v>850</v>
      </c>
      <c r="D7436" s="1" t="s">
        <v>777</v>
      </c>
      <c r="E7436" s="1" t="s">
        <v>2</v>
      </c>
      <c r="F7436" s="1" t="s">
        <v>1137</v>
      </c>
      <c r="G7436" s="1" t="s">
        <v>73</v>
      </c>
      <c r="H7436" s="8"/>
      <c r="I7436" s="8">
        <v>2015</v>
      </c>
      <c r="J7436" s="1" t="s">
        <v>768</v>
      </c>
      <c r="K7436" s="8">
        <v>10</v>
      </c>
      <c r="L7436" s="10">
        <f>K7436/ VLOOKUP(A7436,Indicators!$B$1:$V$7,21,FALSE)</f>
        <v>5.8591232407982467E-2</v>
      </c>
      <c r="M7436" s="1" t="s">
        <v>769</v>
      </c>
      <c r="N7436" s="11"/>
      <c r="O7436" s="11"/>
      <c r="P7436" s="11"/>
      <c r="Q7436" s="8" t="str">
        <f t="shared" si="0"/>
        <v/>
      </c>
      <c r="R7436" s="1" t="s">
        <v>103</v>
      </c>
      <c r="S7436" s="1" t="s">
        <v>53</v>
      </c>
      <c r="T7436" s="11"/>
      <c r="U7436" s="11"/>
      <c r="V7436" s="11"/>
      <c r="W7436" s="11"/>
      <c r="X7436" s="11"/>
      <c r="Y7436" s="11"/>
      <c r="Z7436" s="11"/>
      <c r="AA7436" s="11"/>
      <c r="AB7436" s="11"/>
      <c r="AC7436" s="11"/>
      <c r="AD7436" s="11"/>
      <c r="AE7436" s="11"/>
      <c r="AF7436" s="11"/>
      <c r="AG7436" s="11"/>
      <c r="AH7436" s="11"/>
      <c r="AI7436" s="11"/>
      <c r="AJ7436" s="11"/>
      <c r="AK7436" s="11"/>
      <c r="AL7436" s="11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5"/>
      <c r="AX7436" s="5"/>
      <c r="AY7436" s="5"/>
      <c r="AZ7436" s="5"/>
      <c r="BA7436" s="5"/>
      <c r="BB7436" s="5"/>
      <c r="BC7436" s="5"/>
      <c r="BD7436" s="5"/>
      <c r="BE7436" s="5"/>
      <c r="BF7436" s="5"/>
      <c r="BG7436" s="5"/>
      <c r="BH7436" s="5"/>
      <c r="BI7436" s="5"/>
      <c r="BJ7436" s="5"/>
      <c r="BK7436" s="5"/>
      <c r="BL7436" s="5"/>
      <c r="BM7436" s="5"/>
      <c r="BN7436" s="5"/>
      <c r="BO7436" s="5"/>
      <c r="BP7436" s="5"/>
      <c r="BQ7436" s="5"/>
      <c r="BR7436" s="5"/>
      <c r="BS7436" s="5"/>
      <c r="BT7436" s="5"/>
      <c r="BU7436" s="5"/>
      <c r="BV7436" s="5"/>
      <c r="BW7436" s="5"/>
      <c r="BX7436" s="5"/>
    </row>
    <row r="7437" spans="1:76" x14ac:dyDescent="0.2">
      <c r="A7437" s="1" t="s">
        <v>22</v>
      </c>
      <c r="B7437" s="1" t="s">
        <v>103</v>
      </c>
      <c r="C7437" s="1" t="s">
        <v>886</v>
      </c>
      <c r="D7437" s="1" t="s">
        <v>777</v>
      </c>
      <c r="E7437" s="1" t="s">
        <v>2</v>
      </c>
      <c r="F7437" s="1" t="s">
        <v>1137</v>
      </c>
      <c r="G7437" s="1" t="s">
        <v>73</v>
      </c>
      <c r="H7437" s="8"/>
      <c r="I7437" s="8">
        <v>2015</v>
      </c>
      <c r="J7437" s="1" t="s">
        <v>768</v>
      </c>
      <c r="K7437" s="8">
        <v>550</v>
      </c>
      <c r="L7437" s="10">
        <f>K7437/ VLOOKUP(A7437,Indicators!$B$1:$V$7,21,FALSE)</f>
        <v>3.2225177824390356</v>
      </c>
      <c r="M7437" s="1" t="s">
        <v>769</v>
      </c>
      <c r="N7437" s="11"/>
      <c r="O7437" s="11"/>
      <c r="P7437" s="11"/>
      <c r="Q7437" s="8" t="str">
        <f t="shared" si="0"/>
        <v/>
      </c>
      <c r="R7437" s="1" t="s">
        <v>98</v>
      </c>
      <c r="S7437" s="1" t="s">
        <v>90</v>
      </c>
      <c r="T7437" s="11"/>
      <c r="U7437" s="11"/>
      <c r="V7437" s="11"/>
      <c r="W7437" s="11"/>
      <c r="X7437" s="11"/>
      <c r="Y7437" s="11"/>
      <c r="Z7437" s="11"/>
      <c r="AA7437" s="11"/>
      <c r="AB7437" s="11"/>
      <c r="AC7437" s="11"/>
      <c r="AD7437" s="11"/>
      <c r="AE7437" s="11"/>
      <c r="AF7437" s="11"/>
      <c r="AG7437" s="11"/>
      <c r="AH7437" s="11"/>
      <c r="AI7437" s="11"/>
      <c r="AJ7437" s="11"/>
      <c r="AK7437" s="11"/>
      <c r="AL7437" s="11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5"/>
      <c r="AX7437" s="5"/>
      <c r="AY7437" s="5"/>
      <c r="AZ7437" s="5"/>
      <c r="BA7437" s="5"/>
      <c r="BB7437" s="5"/>
      <c r="BC7437" s="5"/>
      <c r="BD7437" s="5"/>
      <c r="BE7437" s="5"/>
      <c r="BF7437" s="5"/>
      <c r="BG7437" s="5"/>
      <c r="BH7437" s="5"/>
      <c r="BI7437" s="5"/>
      <c r="BJ7437" s="5"/>
      <c r="BK7437" s="5"/>
      <c r="BL7437" s="5"/>
      <c r="BM7437" s="5"/>
      <c r="BN7437" s="5"/>
      <c r="BO7437" s="5"/>
      <c r="BP7437" s="5"/>
      <c r="BQ7437" s="5"/>
      <c r="BR7437" s="5"/>
      <c r="BS7437" s="5"/>
      <c r="BT7437" s="5"/>
      <c r="BU7437" s="5"/>
      <c r="BV7437" s="5"/>
      <c r="BW7437" s="5"/>
      <c r="BX7437" s="5"/>
    </row>
    <row r="7438" spans="1:76" x14ac:dyDescent="0.2">
      <c r="A7438" s="1" t="s">
        <v>22</v>
      </c>
      <c r="B7438" s="1" t="s">
        <v>103</v>
      </c>
      <c r="C7438" s="1" t="s">
        <v>38</v>
      </c>
      <c r="D7438" s="1" t="s">
        <v>777</v>
      </c>
      <c r="E7438" s="1" t="s">
        <v>2</v>
      </c>
      <c r="F7438" s="1" t="s">
        <v>1137</v>
      </c>
      <c r="G7438" s="1" t="s">
        <v>73</v>
      </c>
      <c r="H7438" s="8"/>
      <c r="I7438" s="8">
        <v>2015</v>
      </c>
      <c r="J7438" s="1" t="s">
        <v>768</v>
      </c>
      <c r="K7438" s="8">
        <v>650</v>
      </c>
      <c r="L7438" s="10">
        <f>K7438/ VLOOKUP(A7438,Indicators!$B$1:$V$7,21,FALSE)</f>
        <v>3.8084301065188604</v>
      </c>
      <c r="M7438" s="1" t="s">
        <v>769</v>
      </c>
      <c r="N7438" s="11"/>
      <c r="O7438" s="11"/>
      <c r="P7438" s="11"/>
      <c r="Q7438" s="8" t="str">
        <f t="shared" si="0"/>
        <v/>
      </c>
      <c r="R7438" s="1" t="s">
        <v>323</v>
      </c>
      <c r="S7438" s="1" t="s">
        <v>38</v>
      </c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  <c r="AF7438" s="11"/>
      <c r="AG7438" s="11"/>
      <c r="AH7438" s="11"/>
      <c r="AI7438" s="11"/>
      <c r="AJ7438" s="11"/>
      <c r="AK7438" s="11"/>
      <c r="AL7438" s="11"/>
      <c r="AM7438" s="5"/>
      <c r="AN7438" s="5"/>
      <c r="AO7438" s="5"/>
      <c r="AP7438" s="5"/>
      <c r="AQ7438" s="5"/>
      <c r="AR7438" s="5"/>
      <c r="AS7438" s="5"/>
      <c r="AT7438" s="5"/>
      <c r="AU7438" s="5"/>
      <c r="AV7438" s="5"/>
      <c r="AW7438" s="5"/>
      <c r="AX7438" s="5"/>
      <c r="AY7438" s="5"/>
      <c r="AZ7438" s="5"/>
      <c r="BA7438" s="5"/>
      <c r="BB7438" s="5"/>
      <c r="BC7438" s="5"/>
      <c r="BD7438" s="5"/>
      <c r="BE7438" s="5"/>
      <c r="BF7438" s="5"/>
      <c r="BG7438" s="5"/>
      <c r="BH7438" s="5"/>
      <c r="BI7438" s="5"/>
      <c r="BJ7438" s="5"/>
      <c r="BK7438" s="5"/>
      <c r="BL7438" s="5"/>
      <c r="BM7438" s="5"/>
      <c r="BN7438" s="5"/>
      <c r="BO7438" s="5"/>
      <c r="BP7438" s="5"/>
      <c r="BQ7438" s="5"/>
      <c r="BR7438" s="5"/>
      <c r="BS7438" s="5"/>
      <c r="BT7438" s="5"/>
      <c r="BU7438" s="5"/>
      <c r="BV7438" s="5"/>
      <c r="BW7438" s="5"/>
      <c r="BX7438" s="5"/>
    </row>
    <row r="7439" spans="1:76" x14ac:dyDescent="0.2">
      <c r="A7439" s="1" t="s">
        <v>22</v>
      </c>
      <c r="B7439" s="1" t="s">
        <v>103</v>
      </c>
      <c r="C7439" s="1" t="s">
        <v>766</v>
      </c>
      <c r="D7439" s="1" t="s">
        <v>110</v>
      </c>
      <c r="E7439" s="1" t="s">
        <v>2</v>
      </c>
      <c r="F7439" s="1" t="s">
        <v>1137</v>
      </c>
      <c r="G7439" s="1" t="s">
        <v>73</v>
      </c>
      <c r="H7439" s="8"/>
      <c r="I7439" s="8">
        <v>2015</v>
      </c>
      <c r="J7439" s="1" t="s">
        <v>768</v>
      </c>
      <c r="K7439" s="9">
        <v>1377</v>
      </c>
      <c r="L7439" s="10">
        <f>K7439/ VLOOKUP(A7439,Indicators!$B$1:$V$7,21,FALSE)</f>
        <v>8.0680127025791855</v>
      </c>
      <c r="M7439" s="1" t="s">
        <v>769</v>
      </c>
      <c r="N7439" s="11"/>
      <c r="O7439" s="11"/>
      <c r="P7439" s="11"/>
      <c r="Q7439" s="8" t="str">
        <f t="shared" si="0"/>
        <v/>
      </c>
      <c r="R7439" s="1" t="s">
        <v>98</v>
      </c>
      <c r="S7439" s="1" t="s">
        <v>58</v>
      </c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11"/>
      <c r="AG7439" s="11"/>
      <c r="AH7439" s="11"/>
      <c r="AI7439" s="11"/>
      <c r="AJ7439" s="11"/>
      <c r="AK7439" s="11"/>
      <c r="AL7439" s="11"/>
      <c r="AM7439" s="5"/>
      <c r="AN7439" s="5"/>
      <c r="AO7439" s="5"/>
      <c r="AP7439" s="5"/>
      <c r="AQ7439" s="5"/>
      <c r="AR7439" s="5"/>
      <c r="AS7439" s="5"/>
      <c r="AT7439" s="5"/>
      <c r="AU7439" s="5"/>
      <c r="AV7439" s="5"/>
      <c r="AW7439" s="5"/>
      <c r="AX7439" s="5"/>
      <c r="AY7439" s="5"/>
      <c r="AZ7439" s="5"/>
      <c r="BA7439" s="5"/>
      <c r="BB7439" s="5"/>
      <c r="BC7439" s="5"/>
      <c r="BD7439" s="5"/>
      <c r="BE7439" s="5"/>
      <c r="BF7439" s="5"/>
      <c r="BG7439" s="5"/>
      <c r="BH7439" s="5"/>
      <c r="BI7439" s="5"/>
      <c r="BJ7439" s="5"/>
      <c r="BK7439" s="5"/>
      <c r="BL7439" s="5"/>
      <c r="BM7439" s="5"/>
      <c r="BN7439" s="5"/>
      <c r="BO7439" s="5"/>
      <c r="BP7439" s="5"/>
      <c r="BQ7439" s="5"/>
      <c r="BR7439" s="5"/>
      <c r="BS7439" s="5"/>
      <c r="BT7439" s="5"/>
      <c r="BU7439" s="5"/>
      <c r="BV7439" s="5"/>
      <c r="BW7439" s="5"/>
      <c r="BX7439" s="5"/>
    </row>
    <row r="7440" spans="1:76" x14ac:dyDescent="0.2">
      <c r="A7440" s="1" t="s">
        <v>22</v>
      </c>
      <c r="B7440" s="1" t="s">
        <v>103</v>
      </c>
      <c r="C7440" s="1" t="s">
        <v>794</v>
      </c>
      <c r="D7440" s="1" t="s">
        <v>777</v>
      </c>
      <c r="E7440" s="1" t="s">
        <v>2</v>
      </c>
      <c r="F7440" s="1" t="s">
        <v>1137</v>
      </c>
      <c r="G7440" s="1" t="s">
        <v>73</v>
      </c>
      <c r="H7440" s="8"/>
      <c r="I7440" s="8">
        <v>2015</v>
      </c>
      <c r="J7440" s="1" t="s">
        <v>768</v>
      </c>
      <c r="K7440" s="9">
        <v>2100</v>
      </c>
      <c r="L7440" s="10">
        <f>K7440/ VLOOKUP(A7440,Indicators!$B$1:$V$7,21,FALSE)</f>
        <v>12.304158805676318</v>
      </c>
      <c r="M7440" s="1" t="s">
        <v>769</v>
      </c>
      <c r="N7440" s="11"/>
      <c r="O7440" s="11"/>
      <c r="P7440" s="11"/>
      <c r="Q7440" s="8" t="str">
        <f t="shared" si="0"/>
        <v/>
      </c>
      <c r="R7440" s="1" t="s">
        <v>323</v>
      </c>
      <c r="S7440" s="1" t="s">
        <v>51</v>
      </c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/>
      <c r="AK7440" s="11"/>
      <c r="AL7440" s="11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  <c r="BC7440" s="5"/>
      <c r="BD7440" s="5"/>
      <c r="BE7440" s="5"/>
      <c r="BF7440" s="5"/>
      <c r="BG7440" s="5"/>
      <c r="BH7440" s="5"/>
      <c r="BI7440" s="5"/>
      <c r="BJ7440" s="5"/>
      <c r="BK7440" s="5"/>
      <c r="BL7440" s="5"/>
      <c r="BM7440" s="5"/>
      <c r="BN7440" s="5"/>
      <c r="BO7440" s="5"/>
      <c r="BP7440" s="5"/>
      <c r="BQ7440" s="5"/>
      <c r="BR7440" s="5"/>
      <c r="BS7440" s="5"/>
      <c r="BT7440" s="5"/>
      <c r="BU7440" s="5"/>
      <c r="BV7440" s="5"/>
      <c r="BW7440" s="5"/>
      <c r="BX7440" s="5"/>
    </row>
    <row r="7441" spans="1:76" x14ac:dyDescent="0.2">
      <c r="A7441" s="1" t="s">
        <v>22</v>
      </c>
      <c r="B7441" s="1" t="s">
        <v>103</v>
      </c>
      <c r="C7441" s="1" t="s">
        <v>38</v>
      </c>
      <c r="D7441" s="1" t="s">
        <v>777</v>
      </c>
      <c r="E7441" s="1" t="s">
        <v>2</v>
      </c>
      <c r="F7441" s="1" t="s">
        <v>1137</v>
      </c>
      <c r="G7441" s="1" t="s">
        <v>73</v>
      </c>
      <c r="H7441" s="8"/>
      <c r="I7441" s="8">
        <v>2015</v>
      </c>
      <c r="J7441" s="1" t="s">
        <v>768</v>
      </c>
      <c r="K7441" s="9">
        <v>3271</v>
      </c>
      <c r="L7441" s="10">
        <f>K7441/ VLOOKUP(A7441,Indicators!$B$1:$V$7,21,FALSE)</f>
        <v>19.165192120651064</v>
      </c>
      <c r="M7441" s="45" t="s">
        <v>959</v>
      </c>
      <c r="N7441" s="46"/>
      <c r="O7441" s="46"/>
      <c r="P7441" s="1"/>
      <c r="Q7441" s="8" t="str">
        <f t="shared" si="0"/>
        <v/>
      </c>
      <c r="R7441" s="1" t="s">
        <v>323</v>
      </c>
      <c r="S7441" s="1" t="s">
        <v>38</v>
      </c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  <c r="AF7441" s="11"/>
      <c r="AG7441" s="11"/>
      <c r="AH7441" s="11"/>
      <c r="AI7441" s="11"/>
      <c r="AJ7441" s="11"/>
      <c r="AK7441" s="11"/>
      <c r="AL7441" s="11"/>
      <c r="AM7441" s="5"/>
      <c r="AN7441" s="5"/>
      <c r="AO7441" s="5"/>
      <c r="AP7441" s="5"/>
      <c r="AQ7441" s="5"/>
      <c r="AR7441" s="5"/>
      <c r="AS7441" s="5"/>
      <c r="AT7441" s="5"/>
      <c r="AU7441" s="5"/>
      <c r="AV7441" s="5"/>
      <c r="AW7441" s="5"/>
      <c r="AX7441" s="5"/>
      <c r="AY7441" s="5"/>
      <c r="AZ7441" s="5"/>
      <c r="BA7441" s="5"/>
      <c r="BB7441" s="5"/>
      <c r="BC7441" s="5"/>
      <c r="BD7441" s="5"/>
      <c r="BE7441" s="5"/>
      <c r="BF7441" s="5"/>
      <c r="BG7441" s="5"/>
      <c r="BH7441" s="5"/>
      <c r="BI7441" s="5"/>
      <c r="BJ7441" s="5"/>
      <c r="BK7441" s="5"/>
      <c r="BL7441" s="5"/>
      <c r="BM7441" s="5"/>
      <c r="BN7441" s="5"/>
      <c r="BO7441" s="5"/>
      <c r="BP7441" s="5"/>
      <c r="BQ7441" s="5"/>
      <c r="BR7441" s="5"/>
      <c r="BS7441" s="5"/>
      <c r="BT7441" s="5"/>
      <c r="BU7441" s="5"/>
      <c r="BV7441" s="5"/>
      <c r="BW7441" s="5"/>
      <c r="BX7441" s="5"/>
    </row>
    <row r="7442" spans="1:76" x14ac:dyDescent="0.2">
      <c r="A7442" s="1" t="s">
        <v>22</v>
      </c>
      <c r="B7442" s="1" t="s">
        <v>103</v>
      </c>
      <c r="C7442" s="1" t="s">
        <v>798</v>
      </c>
      <c r="D7442" s="1" t="s">
        <v>777</v>
      </c>
      <c r="E7442" s="1" t="s">
        <v>2</v>
      </c>
      <c r="F7442" s="1" t="s">
        <v>1137</v>
      </c>
      <c r="G7442" s="1" t="s">
        <v>73</v>
      </c>
      <c r="H7442" s="8"/>
      <c r="I7442" s="8">
        <v>2015</v>
      </c>
      <c r="J7442" s="1" t="s">
        <v>768</v>
      </c>
      <c r="K7442" s="9">
        <v>9434</v>
      </c>
      <c r="L7442" s="10">
        <f>K7442/ VLOOKUP(A7442,Indicators!$B$1:$V$7,21,FALSE)</f>
        <v>55.274968653690657</v>
      </c>
      <c r="M7442" s="45" t="s">
        <v>798</v>
      </c>
      <c r="N7442" s="46"/>
      <c r="O7442" s="11"/>
      <c r="P7442" s="11"/>
      <c r="Q7442" s="8" t="str">
        <f t="shared" si="0"/>
        <v/>
      </c>
      <c r="R7442" s="1" t="s">
        <v>323</v>
      </c>
      <c r="S7442" s="1" t="s">
        <v>51</v>
      </c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  <c r="AF7442" s="11"/>
      <c r="AG7442" s="11"/>
      <c r="AH7442" s="11"/>
      <c r="AI7442" s="11"/>
      <c r="AJ7442" s="11"/>
      <c r="AK7442" s="11"/>
      <c r="AL7442" s="11"/>
      <c r="AM7442" s="5"/>
      <c r="AN7442" s="5"/>
      <c r="AO7442" s="5"/>
      <c r="AP7442" s="5"/>
      <c r="AQ7442" s="5"/>
      <c r="AR7442" s="5"/>
      <c r="AS7442" s="5"/>
      <c r="AT7442" s="5"/>
      <c r="AU7442" s="5"/>
      <c r="AV7442" s="5"/>
      <c r="AW7442" s="5"/>
      <c r="AX7442" s="5"/>
      <c r="AY7442" s="5"/>
      <c r="AZ7442" s="5"/>
      <c r="BA7442" s="5"/>
      <c r="BB7442" s="5"/>
      <c r="BC7442" s="5"/>
      <c r="BD7442" s="5"/>
      <c r="BE7442" s="5"/>
      <c r="BF7442" s="5"/>
      <c r="BG7442" s="5"/>
      <c r="BH7442" s="5"/>
      <c r="BI7442" s="5"/>
      <c r="BJ7442" s="5"/>
      <c r="BK7442" s="5"/>
      <c r="BL7442" s="5"/>
      <c r="BM7442" s="5"/>
      <c r="BN7442" s="5"/>
      <c r="BO7442" s="5"/>
      <c r="BP7442" s="5"/>
      <c r="BQ7442" s="5"/>
      <c r="BR7442" s="5"/>
      <c r="BS7442" s="5"/>
      <c r="BT7442" s="5"/>
      <c r="BU7442" s="5"/>
      <c r="BV7442" s="5"/>
      <c r="BW7442" s="5"/>
      <c r="BX7442" s="5"/>
    </row>
    <row r="7443" spans="1:76" x14ac:dyDescent="0.2">
      <c r="A7443" s="1" t="s">
        <v>22</v>
      </c>
      <c r="B7443" s="1" t="s">
        <v>84</v>
      </c>
      <c r="C7443" s="1" t="s">
        <v>1057</v>
      </c>
      <c r="D7443" s="1" t="s">
        <v>777</v>
      </c>
      <c r="E7443" s="1" t="s">
        <v>2</v>
      </c>
      <c r="F7443" s="1" t="s">
        <v>1137</v>
      </c>
      <c r="G7443" s="1" t="s">
        <v>73</v>
      </c>
      <c r="H7443" s="8"/>
      <c r="I7443" s="8">
        <v>2015</v>
      </c>
      <c r="J7443" s="1" t="s">
        <v>768</v>
      </c>
      <c r="K7443" s="8">
        <v>550</v>
      </c>
      <c r="L7443" s="10">
        <f>K7443/ VLOOKUP(A7443,Indicators!$B$1:$V$7,21,FALSE)</f>
        <v>3.2225177824390356</v>
      </c>
      <c r="M7443" s="11"/>
      <c r="N7443" s="11"/>
      <c r="O7443" s="11"/>
      <c r="P7443" s="11"/>
      <c r="Q7443" s="8" t="str">
        <f t="shared" si="0"/>
        <v/>
      </c>
      <c r="R7443" s="1" t="s">
        <v>95</v>
      </c>
      <c r="S7443" s="1" t="s">
        <v>84</v>
      </c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  <c r="AF7443" s="11"/>
      <c r="AG7443" s="11"/>
      <c r="AH7443" s="11"/>
      <c r="AI7443" s="11"/>
      <c r="AJ7443" s="11"/>
      <c r="AK7443" s="11"/>
      <c r="AL7443" s="11"/>
      <c r="AM7443" s="5"/>
      <c r="AN7443" s="5"/>
      <c r="AO7443" s="5"/>
      <c r="AP7443" s="5"/>
      <c r="AQ7443" s="5"/>
      <c r="AR7443" s="5"/>
      <c r="AS7443" s="5"/>
      <c r="AT7443" s="5"/>
      <c r="AU7443" s="5"/>
      <c r="AV7443" s="5"/>
      <c r="AW7443" s="5"/>
      <c r="AX7443" s="5"/>
      <c r="AY7443" s="5"/>
      <c r="AZ7443" s="5"/>
      <c r="BA7443" s="5"/>
      <c r="BB7443" s="5"/>
      <c r="BC7443" s="5"/>
      <c r="BD7443" s="5"/>
      <c r="BE7443" s="5"/>
      <c r="BF7443" s="5"/>
      <c r="BG7443" s="5"/>
      <c r="BH7443" s="5"/>
      <c r="BI7443" s="5"/>
      <c r="BJ7443" s="5"/>
      <c r="BK7443" s="5"/>
      <c r="BL7443" s="5"/>
      <c r="BM7443" s="5"/>
      <c r="BN7443" s="5"/>
      <c r="BO7443" s="5"/>
      <c r="BP7443" s="5"/>
      <c r="BQ7443" s="5"/>
      <c r="BR7443" s="5"/>
      <c r="BS7443" s="5"/>
      <c r="BT7443" s="5"/>
      <c r="BU7443" s="5"/>
      <c r="BV7443" s="5"/>
      <c r="BW7443" s="5"/>
      <c r="BX7443" s="5"/>
    </row>
    <row r="7444" spans="1:76" x14ac:dyDescent="0.2">
      <c r="A7444" s="1" t="s">
        <v>22</v>
      </c>
      <c r="B7444" s="1" t="s">
        <v>84</v>
      </c>
      <c r="C7444" s="1" t="s">
        <v>1036</v>
      </c>
      <c r="D7444" s="1" t="s">
        <v>777</v>
      </c>
      <c r="E7444" s="1" t="s">
        <v>2</v>
      </c>
      <c r="F7444" s="1" t="s">
        <v>1137</v>
      </c>
      <c r="G7444" s="1" t="s">
        <v>73</v>
      </c>
      <c r="H7444" s="8"/>
      <c r="I7444" s="8">
        <v>2015</v>
      </c>
      <c r="J7444" s="1" t="s">
        <v>768</v>
      </c>
      <c r="K7444" s="8">
        <v>550</v>
      </c>
      <c r="L7444" s="10">
        <f>K7444/ VLOOKUP(A7444,Indicators!$B$1:$V$7,21,FALSE)</f>
        <v>3.2225177824390356</v>
      </c>
      <c r="M7444" s="11"/>
      <c r="N7444" s="11"/>
      <c r="O7444" s="11"/>
      <c r="P7444" s="11"/>
      <c r="Q7444" s="8" t="str">
        <f t="shared" si="0"/>
        <v/>
      </c>
      <c r="R7444" s="1" t="s">
        <v>95</v>
      </c>
      <c r="S7444" s="1" t="s">
        <v>84</v>
      </c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  <c r="AF7444" s="11"/>
      <c r="AG7444" s="11"/>
      <c r="AH7444" s="11"/>
      <c r="AI7444" s="11"/>
      <c r="AJ7444" s="11"/>
      <c r="AK7444" s="11"/>
      <c r="AL7444" s="11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  <c r="BC7444" s="5"/>
      <c r="BD7444" s="5"/>
      <c r="BE7444" s="5"/>
      <c r="BF7444" s="5"/>
      <c r="BG7444" s="5"/>
      <c r="BH7444" s="5"/>
      <c r="BI7444" s="5"/>
      <c r="BJ7444" s="5"/>
      <c r="BK7444" s="5"/>
      <c r="BL7444" s="5"/>
      <c r="BM7444" s="5"/>
      <c r="BN7444" s="5"/>
      <c r="BO7444" s="5"/>
      <c r="BP7444" s="5"/>
      <c r="BQ7444" s="5"/>
      <c r="BR7444" s="5"/>
      <c r="BS7444" s="5"/>
      <c r="BT7444" s="5"/>
      <c r="BU7444" s="5"/>
      <c r="BV7444" s="5"/>
      <c r="BW7444" s="5"/>
      <c r="BX7444" s="5"/>
    </row>
    <row r="7445" spans="1:76" x14ac:dyDescent="0.2">
      <c r="A7445" s="1" t="s">
        <v>22</v>
      </c>
      <c r="B7445" s="1" t="s">
        <v>84</v>
      </c>
      <c r="C7445" s="1" t="s">
        <v>799</v>
      </c>
      <c r="D7445" s="1" t="s">
        <v>777</v>
      </c>
      <c r="E7445" s="1" t="s">
        <v>2</v>
      </c>
      <c r="F7445" s="1" t="s">
        <v>1137</v>
      </c>
      <c r="G7445" s="1" t="s">
        <v>73</v>
      </c>
      <c r="H7445" s="8"/>
      <c r="I7445" s="8">
        <v>2015</v>
      </c>
      <c r="J7445" s="1" t="s">
        <v>768</v>
      </c>
      <c r="K7445" s="8">
        <v>595</v>
      </c>
      <c r="L7445" s="10">
        <f>K7445/ VLOOKUP(A7445,Indicators!$B$1:$V$7,21,FALSE)</f>
        <v>3.4861783282749568</v>
      </c>
      <c r="M7445" s="11"/>
      <c r="N7445" s="11"/>
      <c r="O7445" s="11"/>
      <c r="P7445" s="11"/>
      <c r="Q7445" s="8" t="str">
        <f t="shared" si="0"/>
        <v/>
      </c>
      <c r="R7445" s="1" t="s">
        <v>95</v>
      </c>
      <c r="S7445" s="1" t="s">
        <v>84</v>
      </c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/>
      <c r="AK7445" s="11"/>
      <c r="AL7445" s="11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5"/>
      <c r="AX7445" s="5"/>
      <c r="AY7445" s="5"/>
      <c r="AZ7445" s="5"/>
      <c r="BA7445" s="5"/>
      <c r="BB7445" s="5"/>
      <c r="BC7445" s="5"/>
      <c r="BD7445" s="5"/>
      <c r="BE7445" s="5"/>
      <c r="BF7445" s="5"/>
      <c r="BG7445" s="5"/>
      <c r="BH7445" s="5"/>
      <c r="BI7445" s="5"/>
      <c r="BJ7445" s="5"/>
      <c r="BK7445" s="5"/>
      <c r="BL7445" s="5"/>
      <c r="BM7445" s="5"/>
      <c r="BN7445" s="5"/>
      <c r="BO7445" s="5"/>
      <c r="BP7445" s="5"/>
      <c r="BQ7445" s="5"/>
      <c r="BR7445" s="5"/>
      <c r="BS7445" s="5"/>
      <c r="BT7445" s="5"/>
      <c r="BU7445" s="5"/>
      <c r="BV7445" s="5"/>
      <c r="BW7445" s="5"/>
      <c r="BX7445" s="5"/>
    </row>
    <row r="7446" spans="1:76" x14ac:dyDescent="0.2">
      <c r="A7446" s="1" t="s">
        <v>22</v>
      </c>
      <c r="B7446" s="1" t="s">
        <v>84</v>
      </c>
      <c r="C7446" s="1" t="s">
        <v>907</v>
      </c>
      <c r="D7446" s="1" t="s">
        <v>777</v>
      </c>
      <c r="E7446" s="1" t="s">
        <v>2</v>
      </c>
      <c r="F7446" s="1" t="s">
        <v>1137</v>
      </c>
      <c r="G7446" s="1" t="s">
        <v>73</v>
      </c>
      <c r="H7446" s="8"/>
      <c r="I7446" s="8">
        <v>2015</v>
      </c>
      <c r="J7446" s="1" t="s">
        <v>768</v>
      </c>
      <c r="K7446" s="8">
        <v>800</v>
      </c>
      <c r="L7446" s="10">
        <f>K7446/ VLOOKUP(A7446,Indicators!$B$1:$V$7,21,FALSE)</f>
        <v>4.6872985926385971</v>
      </c>
      <c r="M7446" s="11"/>
      <c r="N7446" s="11"/>
      <c r="O7446" s="11"/>
      <c r="P7446" s="11"/>
      <c r="Q7446" s="8" t="str">
        <f t="shared" si="0"/>
        <v/>
      </c>
      <c r="R7446" s="1" t="s">
        <v>95</v>
      </c>
      <c r="S7446" s="1" t="s">
        <v>84</v>
      </c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11"/>
      <c r="AG7446" s="11"/>
      <c r="AH7446" s="11"/>
      <c r="AI7446" s="11"/>
      <c r="AJ7446" s="11"/>
      <c r="AK7446" s="11"/>
      <c r="AL7446" s="11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5"/>
      <c r="AX7446" s="5"/>
      <c r="AY7446" s="5"/>
      <c r="AZ7446" s="5"/>
      <c r="BA7446" s="5"/>
      <c r="BB7446" s="5"/>
      <c r="BC7446" s="5"/>
      <c r="BD7446" s="5"/>
      <c r="BE7446" s="5"/>
      <c r="BF7446" s="5"/>
      <c r="BG7446" s="5"/>
      <c r="BH7446" s="5"/>
      <c r="BI7446" s="5"/>
      <c r="BJ7446" s="5"/>
      <c r="BK7446" s="5"/>
      <c r="BL7446" s="5"/>
      <c r="BM7446" s="5"/>
      <c r="BN7446" s="5"/>
      <c r="BO7446" s="5"/>
      <c r="BP7446" s="5"/>
      <c r="BQ7446" s="5"/>
      <c r="BR7446" s="5"/>
      <c r="BS7446" s="5"/>
      <c r="BT7446" s="5"/>
      <c r="BU7446" s="5"/>
      <c r="BV7446" s="5"/>
      <c r="BW7446" s="5"/>
      <c r="BX7446" s="5"/>
    </row>
    <row r="7447" spans="1:76" x14ac:dyDescent="0.2">
      <c r="A7447" s="1" t="s">
        <v>22</v>
      </c>
      <c r="B7447" s="1" t="s">
        <v>84</v>
      </c>
      <c r="C7447" s="1" t="s">
        <v>1038</v>
      </c>
      <c r="D7447" s="1" t="s">
        <v>777</v>
      </c>
      <c r="E7447" s="1" t="s">
        <v>2</v>
      </c>
      <c r="F7447" s="1" t="s">
        <v>1137</v>
      </c>
      <c r="G7447" s="1" t="s">
        <v>73</v>
      </c>
      <c r="H7447" s="8"/>
      <c r="I7447" s="8">
        <v>2015</v>
      </c>
      <c r="J7447" s="1" t="s">
        <v>768</v>
      </c>
      <c r="K7447" s="9">
        <v>1000</v>
      </c>
      <c r="L7447" s="10">
        <f>K7447/ VLOOKUP(A7447,Indicators!$B$1:$V$7,21,FALSE)</f>
        <v>5.8591232407982465</v>
      </c>
      <c r="M7447" s="11"/>
      <c r="N7447" s="11"/>
      <c r="O7447" s="11"/>
      <c r="P7447" s="11"/>
      <c r="Q7447" s="8" t="str">
        <f t="shared" si="0"/>
        <v/>
      </c>
      <c r="R7447" s="1" t="s">
        <v>95</v>
      </c>
      <c r="S7447" s="1" t="s">
        <v>84</v>
      </c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  <c r="AF7447" s="11"/>
      <c r="AG7447" s="11"/>
      <c r="AH7447" s="11"/>
      <c r="AI7447" s="11"/>
      <c r="AJ7447" s="11"/>
      <c r="AK7447" s="11"/>
      <c r="AL7447" s="11"/>
      <c r="AM7447" s="5"/>
      <c r="AN7447" s="5"/>
      <c r="AO7447" s="5"/>
      <c r="AP7447" s="5"/>
      <c r="AQ7447" s="5"/>
      <c r="AR7447" s="5"/>
      <c r="AS7447" s="5"/>
      <c r="AT7447" s="5"/>
      <c r="AU7447" s="5"/>
      <c r="AV7447" s="5"/>
      <c r="AW7447" s="5"/>
      <c r="AX7447" s="5"/>
      <c r="AY7447" s="5"/>
      <c r="AZ7447" s="5"/>
      <c r="BA7447" s="5"/>
      <c r="BB7447" s="5"/>
      <c r="BC7447" s="5"/>
      <c r="BD7447" s="5"/>
      <c r="BE7447" s="5"/>
      <c r="BF7447" s="5"/>
      <c r="BG7447" s="5"/>
      <c r="BH7447" s="5"/>
      <c r="BI7447" s="5"/>
      <c r="BJ7447" s="5"/>
      <c r="BK7447" s="5"/>
      <c r="BL7447" s="5"/>
      <c r="BM7447" s="5"/>
      <c r="BN7447" s="5"/>
      <c r="BO7447" s="5"/>
      <c r="BP7447" s="5"/>
      <c r="BQ7447" s="5"/>
      <c r="BR7447" s="5"/>
      <c r="BS7447" s="5"/>
      <c r="BT7447" s="5"/>
      <c r="BU7447" s="5"/>
      <c r="BV7447" s="5"/>
      <c r="BW7447" s="5"/>
      <c r="BX7447" s="5"/>
    </row>
    <row r="7448" spans="1:76" x14ac:dyDescent="0.2">
      <c r="A7448" s="1" t="s">
        <v>22</v>
      </c>
      <c r="B7448" s="1" t="s">
        <v>84</v>
      </c>
      <c r="C7448" s="1" t="s">
        <v>1037</v>
      </c>
      <c r="D7448" s="1" t="s">
        <v>777</v>
      </c>
      <c r="E7448" s="1" t="s">
        <v>2</v>
      </c>
      <c r="F7448" s="1" t="s">
        <v>1137</v>
      </c>
      <c r="G7448" s="1" t="s">
        <v>73</v>
      </c>
      <c r="H7448" s="8"/>
      <c r="I7448" s="8">
        <v>2015</v>
      </c>
      <c r="J7448" s="1" t="s">
        <v>768</v>
      </c>
      <c r="K7448" s="9">
        <v>2200</v>
      </c>
      <c r="L7448" s="10">
        <f>K7448/ VLOOKUP(A7448,Indicators!$B$1:$V$7,21,FALSE)</f>
        <v>12.890071129756143</v>
      </c>
      <c r="M7448" s="11"/>
      <c r="N7448" s="11"/>
      <c r="O7448" s="11"/>
      <c r="P7448" s="11"/>
      <c r="Q7448" s="8" t="str">
        <f t="shared" si="0"/>
        <v/>
      </c>
      <c r="R7448" s="1" t="s">
        <v>95</v>
      </c>
      <c r="S7448" s="1" t="s">
        <v>84</v>
      </c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  <c r="AF7448" s="11"/>
      <c r="AG7448" s="11"/>
      <c r="AH7448" s="11"/>
      <c r="AI7448" s="11"/>
      <c r="AJ7448" s="11"/>
      <c r="AK7448" s="11"/>
      <c r="AL7448" s="11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  <c r="BC7448" s="5"/>
      <c r="BD7448" s="5"/>
      <c r="BE7448" s="5"/>
      <c r="BF7448" s="5"/>
      <c r="BG7448" s="5"/>
      <c r="BH7448" s="5"/>
      <c r="BI7448" s="5"/>
      <c r="BJ7448" s="5"/>
      <c r="BK7448" s="5"/>
      <c r="BL7448" s="5"/>
      <c r="BM7448" s="5"/>
      <c r="BN7448" s="5"/>
      <c r="BO7448" s="5"/>
      <c r="BP7448" s="5"/>
      <c r="BQ7448" s="5"/>
      <c r="BR7448" s="5"/>
      <c r="BS7448" s="5"/>
      <c r="BT7448" s="5"/>
      <c r="BU7448" s="5"/>
      <c r="BV7448" s="5"/>
      <c r="BW7448" s="5"/>
      <c r="BX7448" s="5"/>
    </row>
    <row r="7449" spans="1:76" x14ac:dyDescent="0.2">
      <c r="A7449" s="1" t="s">
        <v>22</v>
      </c>
      <c r="B7449" s="1" t="s">
        <v>84</v>
      </c>
      <c r="C7449" s="1" t="s">
        <v>984</v>
      </c>
      <c r="D7449" s="1" t="s">
        <v>777</v>
      </c>
      <c r="E7449" s="1" t="s">
        <v>2</v>
      </c>
      <c r="F7449" s="1" t="s">
        <v>1137</v>
      </c>
      <c r="G7449" s="1" t="s">
        <v>73</v>
      </c>
      <c r="H7449" s="8"/>
      <c r="I7449" s="8">
        <v>2015</v>
      </c>
      <c r="J7449" s="1" t="s">
        <v>768</v>
      </c>
      <c r="K7449" s="9">
        <v>15000</v>
      </c>
      <c r="L7449" s="10">
        <f>K7449/ VLOOKUP(A7449,Indicators!$B$1:$V$7,21,FALSE)</f>
        <v>87.886848611973704</v>
      </c>
      <c r="M7449" s="11"/>
      <c r="N7449" s="11"/>
      <c r="O7449" s="11"/>
      <c r="P7449" s="11"/>
      <c r="Q7449" s="8" t="str">
        <f t="shared" si="0"/>
        <v/>
      </c>
      <c r="R7449" s="1" t="s">
        <v>95</v>
      </c>
      <c r="S7449" s="1" t="s">
        <v>84</v>
      </c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  <c r="AF7449" s="11"/>
      <c r="AG7449" s="11"/>
      <c r="AH7449" s="11"/>
      <c r="AI7449" s="11"/>
      <c r="AJ7449" s="11"/>
      <c r="AK7449" s="11"/>
      <c r="AL7449" s="11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  <c r="BC7449" s="5"/>
      <c r="BD7449" s="5"/>
      <c r="BE7449" s="5"/>
      <c r="BF7449" s="5"/>
      <c r="BG7449" s="5"/>
      <c r="BH7449" s="5"/>
      <c r="BI7449" s="5"/>
      <c r="BJ7449" s="5"/>
      <c r="BK7449" s="5"/>
      <c r="BL7449" s="5"/>
      <c r="BM7449" s="5"/>
      <c r="BN7449" s="5"/>
      <c r="BO7449" s="5"/>
      <c r="BP7449" s="5"/>
      <c r="BQ7449" s="5"/>
      <c r="BR7449" s="5"/>
      <c r="BS7449" s="5"/>
      <c r="BT7449" s="5"/>
      <c r="BU7449" s="5"/>
      <c r="BV7449" s="5"/>
      <c r="BW7449" s="5"/>
      <c r="BX7449" s="5"/>
    </row>
    <row r="7450" spans="1:76" x14ac:dyDescent="0.2">
      <c r="A7450" s="1" t="s">
        <v>22</v>
      </c>
      <c r="B7450" s="1" t="s">
        <v>84</v>
      </c>
      <c r="C7450" s="1" t="s">
        <v>837</v>
      </c>
      <c r="D7450" s="1" t="s">
        <v>777</v>
      </c>
      <c r="E7450" s="1" t="s">
        <v>2</v>
      </c>
      <c r="F7450" s="1" t="s">
        <v>1137</v>
      </c>
      <c r="G7450" s="1" t="s">
        <v>73</v>
      </c>
      <c r="H7450" s="8"/>
      <c r="I7450" s="8">
        <v>2015</v>
      </c>
      <c r="J7450" s="1" t="s">
        <v>768</v>
      </c>
      <c r="K7450" s="9">
        <v>35000</v>
      </c>
      <c r="L7450" s="10">
        <f>K7450/ VLOOKUP(A7450,Indicators!$B$1:$V$7,21,FALSE)</f>
        <v>205.06931342793862</v>
      </c>
      <c r="M7450" s="11"/>
      <c r="N7450" s="11"/>
      <c r="O7450" s="11"/>
      <c r="P7450" s="11"/>
      <c r="Q7450" s="8" t="str">
        <f t="shared" si="0"/>
        <v/>
      </c>
      <c r="R7450" s="1" t="s">
        <v>95</v>
      </c>
      <c r="S7450" s="1" t="s">
        <v>84</v>
      </c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/>
      <c r="AK7450" s="11"/>
      <c r="AL7450" s="11"/>
      <c r="AM7450" s="5"/>
      <c r="AN7450" s="5"/>
      <c r="AO7450" s="5"/>
      <c r="AP7450" s="5"/>
      <c r="AQ7450" s="5"/>
      <c r="AR7450" s="5"/>
      <c r="AS7450" s="5"/>
      <c r="AT7450" s="5"/>
      <c r="AU7450" s="5"/>
      <c r="AV7450" s="5"/>
      <c r="AW7450" s="5"/>
      <c r="AX7450" s="5"/>
      <c r="AY7450" s="5"/>
      <c r="AZ7450" s="5"/>
      <c r="BA7450" s="5"/>
      <c r="BB7450" s="5"/>
      <c r="BC7450" s="5"/>
      <c r="BD7450" s="5"/>
      <c r="BE7450" s="5"/>
      <c r="BF7450" s="5"/>
      <c r="BG7450" s="5"/>
      <c r="BH7450" s="5"/>
      <c r="BI7450" s="5"/>
      <c r="BJ7450" s="5"/>
      <c r="BK7450" s="5"/>
      <c r="BL7450" s="5"/>
      <c r="BM7450" s="5"/>
      <c r="BN7450" s="5"/>
      <c r="BO7450" s="5"/>
      <c r="BP7450" s="5"/>
      <c r="BQ7450" s="5"/>
      <c r="BR7450" s="5"/>
      <c r="BS7450" s="5"/>
      <c r="BT7450" s="5"/>
      <c r="BU7450" s="5"/>
      <c r="BV7450" s="5"/>
      <c r="BW7450" s="5"/>
      <c r="BX7450" s="5"/>
    </row>
    <row r="7451" spans="1:76" x14ac:dyDescent="0.2">
      <c r="A7451" s="1" t="s">
        <v>22</v>
      </c>
      <c r="B7451" s="1" t="s">
        <v>770</v>
      </c>
      <c r="C7451" s="1" t="s">
        <v>800</v>
      </c>
      <c r="D7451" s="1" t="s">
        <v>777</v>
      </c>
      <c r="E7451" s="1" t="s">
        <v>2</v>
      </c>
      <c r="F7451" s="1" t="s">
        <v>1137</v>
      </c>
      <c r="G7451" s="1" t="s">
        <v>73</v>
      </c>
      <c r="H7451" s="8"/>
      <c r="I7451" s="8">
        <v>2015</v>
      </c>
      <c r="J7451" s="1" t="s">
        <v>768</v>
      </c>
      <c r="K7451" s="8">
        <v>50</v>
      </c>
      <c r="L7451" s="10">
        <f>K7451/ VLOOKUP(A7451,Indicators!$B$1:$V$7,21,FALSE)</f>
        <v>0.29295616203991232</v>
      </c>
      <c r="M7451" s="11"/>
      <c r="N7451" s="11"/>
      <c r="O7451" s="11"/>
      <c r="P7451" s="11"/>
      <c r="Q7451" s="8" t="str">
        <f t="shared" si="0"/>
        <v/>
      </c>
      <c r="R7451" s="1" t="s">
        <v>97</v>
      </c>
      <c r="S7451" s="1" t="s">
        <v>80</v>
      </c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/>
      <c r="AK7451" s="11"/>
      <c r="AL7451" s="11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5"/>
      <c r="AX7451" s="5"/>
      <c r="AY7451" s="5"/>
      <c r="AZ7451" s="5"/>
      <c r="BA7451" s="5"/>
      <c r="BB7451" s="5"/>
      <c r="BC7451" s="5"/>
      <c r="BD7451" s="5"/>
      <c r="BE7451" s="5"/>
      <c r="BF7451" s="5"/>
      <c r="BG7451" s="5"/>
      <c r="BH7451" s="5"/>
      <c r="BI7451" s="5"/>
      <c r="BJ7451" s="5"/>
      <c r="BK7451" s="5"/>
      <c r="BL7451" s="5"/>
      <c r="BM7451" s="5"/>
      <c r="BN7451" s="5"/>
      <c r="BO7451" s="5"/>
      <c r="BP7451" s="5"/>
      <c r="BQ7451" s="5"/>
      <c r="BR7451" s="5"/>
      <c r="BS7451" s="5"/>
      <c r="BT7451" s="5"/>
      <c r="BU7451" s="5"/>
      <c r="BV7451" s="5"/>
      <c r="BW7451" s="5"/>
      <c r="BX7451" s="5"/>
    </row>
    <row r="7452" spans="1:76" x14ac:dyDescent="0.2">
      <c r="A7452" s="1" t="s">
        <v>22</v>
      </c>
      <c r="B7452" s="1" t="s">
        <v>770</v>
      </c>
      <c r="C7452" s="1" t="s">
        <v>804</v>
      </c>
      <c r="D7452" s="1" t="s">
        <v>777</v>
      </c>
      <c r="E7452" s="1" t="s">
        <v>2</v>
      </c>
      <c r="F7452" s="1" t="s">
        <v>1137</v>
      </c>
      <c r="G7452" s="1" t="s">
        <v>73</v>
      </c>
      <c r="H7452" s="8"/>
      <c r="I7452" s="8">
        <v>2015</v>
      </c>
      <c r="J7452" s="1" t="s">
        <v>768</v>
      </c>
      <c r="K7452" s="8">
        <v>50</v>
      </c>
      <c r="L7452" s="10">
        <f>K7452/ VLOOKUP(A7452,Indicators!$B$1:$V$7,21,FALSE)</f>
        <v>0.29295616203991232</v>
      </c>
      <c r="M7452" s="11"/>
      <c r="N7452" s="11"/>
      <c r="O7452" s="11"/>
      <c r="P7452" s="11"/>
      <c r="Q7452" s="8" t="str">
        <f t="shared" si="0"/>
        <v/>
      </c>
      <c r="R7452" s="1" t="s">
        <v>103</v>
      </c>
      <c r="S7452" s="1" t="s">
        <v>54</v>
      </c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11"/>
      <c r="AG7452" s="11"/>
      <c r="AH7452" s="11"/>
      <c r="AI7452" s="11"/>
      <c r="AJ7452" s="11"/>
      <c r="AK7452" s="11"/>
      <c r="AL7452" s="11"/>
      <c r="AM7452" s="5"/>
      <c r="AN7452" s="5"/>
      <c r="AO7452" s="5"/>
      <c r="AP7452" s="5"/>
      <c r="AQ7452" s="5"/>
      <c r="AR7452" s="5"/>
      <c r="AS7452" s="5"/>
      <c r="AT7452" s="5"/>
      <c r="AU7452" s="5"/>
      <c r="AV7452" s="5"/>
      <c r="AW7452" s="5"/>
      <c r="AX7452" s="5"/>
      <c r="AY7452" s="5"/>
      <c r="AZ7452" s="5"/>
      <c r="BA7452" s="5"/>
      <c r="BB7452" s="5"/>
      <c r="BC7452" s="5"/>
      <c r="BD7452" s="5"/>
      <c r="BE7452" s="5"/>
      <c r="BF7452" s="5"/>
      <c r="BG7452" s="5"/>
      <c r="BH7452" s="5"/>
      <c r="BI7452" s="5"/>
      <c r="BJ7452" s="5"/>
      <c r="BK7452" s="5"/>
      <c r="BL7452" s="5"/>
      <c r="BM7452" s="5"/>
      <c r="BN7452" s="5"/>
      <c r="BO7452" s="5"/>
      <c r="BP7452" s="5"/>
      <c r="BQ7452" s="5"/>
      <c r="BR7452" s="5"/>
      <c r="BS7452" s="5"/>
      <c r="BT7452" s="5"/>
      <c r="BU7452" s="5"/>
      <c r="BV7452" s="5"/>
      <c r="BW7452" s="5"/>
      <c r="BX7452" s="5"/>
    </row>
    <row r="7453" spans="1:76" x14ac:dyDescent="0.2">
      <c r="A7453" s="1" t="s">
        <v>22</v>
      </c>
      <c r="B7453" s="1" t="s">
        <v>770</v>
      </c>
      <c r="C7453" s="1" t="s">
        <v>804</v>
      </c>
      <c r="D7453" s="1" t="s">
        <v>777</v>
      </c>
      <c r="E7453" s="1" t="s">
        <v>2</v>
      </c>
      <c r="F7453" s="1" t="s">
        <v>1137</v>
      </c>
      <c r="G7453" s="1" t="s">
        <v>73</v>
      </c>
      <c r="H7453" s="8"/>
      <c r="I7453" s="8">
        <v>2015</v>
      </c>
      <c r="J7453" s="1" t="s">
        <v>768</v>
      </c>
      <c r="K7453" s="8">
        <v>75</v>
      </c>
      <c r="L7453" s="10">
        <f>K7453/ VLOOKUP(A7453,Indicators!$B$1:$V$7,21,FALSE)</f>
        <v>0.4394342430598685</v>
      </c>
      <c r="M7453" s="11"/>
      <c r="N7453" s="11"/>
      <c r="O7453" s="11"/>
      <c r="P7453" s="11"/>
      <c r="Q7453" s="8" t="str">
        <f t="shared" si="0"/>
        <v/>
      </c>
      <c r="R7453" s="1" t="s">
        <v>103</v>
      </c>
      <c r="S7453" s="1" t="s">
        <v>54</v>
      </c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11"/>
      <c r="AG7453" s="11"/>
      <c r="AH7453" s="11"/>
      <c r="AI7453" s="11"/>
      <c r="AJ7453" s="11"/>
      <c r="AK7453" s="11"/>
      <c r="AL7453" s="11"/>
      <c r="AM7453" s="5"/>
      <c r="AN7453" s="5"/>
      <c r="AO7453" s="5"/>
      <c r="AP7453" s="5"/>
      <c r="AQ7453" s="5"/>
      <c r="AR7453" s="5"/>
      <c r="AS7453" s="5"/>
      <c r="AT7453" s="5"/>
      <c r="AU7453" s="5"/>
      <c r="AV7453" s="5"/>
      <c r="AW7453" s="5"/>
      <c r="AX7453" s="5"/>
      <c r="AY7453" s="5"/>
      <c r="AZ7453" s="5"/>
      <c r="BA7453" s="5"/>
      <c r="BB7453" s="5"/>
      <c r="BC7453" s="5"/>
      <c r="BD7453" s="5"/>
      <c r="BE7453" s="5"/>
      <c r="BF7453" s="5"/>
      <c r="BG7453" s="5"/>
      <c r="BH7453" s="5"/>
      <c r="BI7453" s="5"/>
      <c r="BJ7453" s="5"/>
      <c r="BK7453" s="5"/>
      <c r="BL7453" s="5"/>
      <c r="BM7453" s="5"/>
      <c r="BN7453" s="5"/>
      <c r="BO7453" s="5"/>
      <c r="BP7453" s="5"/>
      <c r="BQ7453" s="5"/>
      <c r="BR7453" s="5"/>
      <c r="BS7453" s="5"/>
      <c r="BT7453" s="5"/>
      <c r="BU7453" s="5"/>
      <c r="BV7453" s="5"/>
      <c r="BW7453" s="5"/>
      <c r="BX7453" s="5"/>
    </row>
    <row r="7454" spans="1:76" x14ac:dyDescent="0.2">
      <c r="A7454" s="1" t="s">
        <v>22</v>
      </c>
      <c r="B7454" s="1" t="s">
        <v>770</v>
      </c>
      <c r="C7454" s="1" t="s">
        <v>802</v>
      </c>
      <c r="D7454" s="1" t="s">
        <v>777</v>
      </c>
      <c r="E7454" s="1" t="s">
        <v>2</v>
      </c>
      <c r="F7454" s="1" t="s">
        <v>1137</v>
      </c>
      <c r="G7454" s="1" t="s">
        <v>73</v>
      </c>
      <c r="H7454" s="8"/>
      <c r="I7454" s="8">
        <v>2015</v>
      </c>
      <c r="J7454" s="1" t="s">
        <v>768</v>
      </c>
      <c r="K7454" s="8">
        <v>100</v>
      </c>
      <c r="L7454" s="10">
        <f>K7454/ VLOOKUP(A7454,Indicators!$B$1:$V$7,21,FALSE)</f>
        <v>0.58591232407982463</v>
      </c>
      <c r="M7454" s="11"/>
      <c r="N7454" s="11"/>
      <c r="O7454" s="11"/>
      <c r="P7454" s="11"/>
      <c r="Q7454" s="8" t="str">
        <f t="shared" si="0"/>
        <v/>
      </c>
      <c r="R7454" s="1" t="s">
        <v>103</v>
      </c>
      <c r="S7454" s="1" t="s">
        <v>54</v>
      </c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  <c r="AF7454" s="11"/>
      <c r="AG7454" s="11"/>
      <c r="AH7454" s="11"/>
      <c r="AI7454" s="11"/>
      <c r="AJ7454" s="11"/>
      <c r="AK7454" s="11"/>
      <c r="AL7454" s="11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5"/>
      <c r="AX7454" s="5"/>
      <c r="AY7454" s="5"/>
      <c r="AZ7454" s="5"/>
      <c r="BA7454" s="5"/>
      <c r="BB7454" s="5"/>
      <c r="BC7454" s="5"/>
      <c r="BD7454" s="5"/>
      <c r="BE7454" s="5"/>
      <c r="BF7454" s="5"/>
      <c r="BG7454" s="5"/>
      <c r="BH7454" s="5"/>
      <c r="BI7454" s="5"/>
      <c r="BJ7454" s="5"/>
      <c r="BK7454" s="5"/>
      <c r="BL7454" s="5"/>
      <c r="BM7454" s="5"/>
      <c r="BN7454" s="5"/>
      <c r="BO7454" s="5"/>
      <c r="BP7454" s="5"/>
      <c r="BQ7454" s="5"/>
      <c r="BR7454" s="5"/>
      <c r="BS7454" s="5"/>
      <c r="BT7454" s="5"/>
      <c r="BU7454" s="5"/>
      <c r="BV7454" s="5"/>
      <c r="BW7454" s="5"/>
      <c r="BX7454" s="5"/>
    </row>
    <row r="7455" spans="1:76" x14ac:dyDescent="0.2">
      <c r="A7455" s="1" t="s">
        <v>22</v>
      </c>
      <c r="B7455" s="1" t="s">
        <v>770</v>
      </c>
      <c r="C7455" s="1" t="s">
        <v>526</v>
      </c>
      <c r="D7455" s="1" t="s">
        <v>777</v>
      </c>
      <c r="E7455" s="1" t="s">
        <v>2</v>
      </c>
      <c r="F7455" s="1" t="s">
        <v>1137</v>
      </c>
      <c r="G7455" s="1" t="s">
        <v>73</v>
      </c>
      <c r="H7455" s="8"/>
      <c r="I7455" s="8">
        <v>2015</v>
      </c>
      <c r="J7455" s="1" t="s">
        <v>768</v>
      </c>
      <c r="K7455" s="8">
        <v>200</v>
      </c>
      <c r="L7455" s="10">
        <f>K7455/ VLOOKUP(A7455,Indicators!$B$1:$V$7,21,FALSE)</f>
        <v>1.1718246481596493</v>
      </c>
      <c r="M7455" s="11"/>
      <c r="N7455" s="11"/>
      <c r="O7455" s="11"/>
      <c r="P7455" s="11"/>
      <c r="Q7455" s="8" t="str">
        <f t="shared" si="0"/>
        <v/>
      </c>
      <c r="R7455" s="1" t="s">
        <v>103</v>
      </c>
      <c r="S7455" s="1" t="s">
        <v>53</v>
      </c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  <c r="AF7455" s="11"/>
      <c r="AG7455" s="11"/>
      <c r="AH7455" s="11"/>
      <c r="AI7455" s="11"/>
      <c r="AJ7455" s="11"/>
      <c r="AK7455" s="11"/>
      <c r="AL7455" s="11"/>
      <c r="AM7455" s="5"/>
      <c r="AN7455" s="5"/>
      <c r="AO7455" s="5"/>
      <c r="AP7455" s="5"/>
      <c r="AQ7455" s="5"/>
      <c r="AR7455" s="5"/>
      <c r="AS7455" s="5"/>
      <c r="AT7455" s="5"/>
      <c r="AU7455" s="5"/>
      <c r="AV7455" s="5"/>
      <c r="AW7455" s="5"/>
      <c r="AX7455" s="5"/>
      <c r="AY7455" s="5"/>
      <c r="AZ7455" s="5"/>
      <c r="BA7455" s="5"/>
      <c r="BB7455" s="5"/>
      <c r="BC7455" s="5"/>
      <c r="BD7455" s="5"/>
      <c r="BE7455" s="5"/>
      <c r="BF7455" s="5"/>
      <c r="BG7455" s="5"/>
      <c r="BH7455" s="5"/>
      <c r="BI7455" s="5"/>
      <c r="BJ7455" s="5"/>
      <c r="BK7455" s="5"/>
      <c r="BL7455" s="5"/>
      <c r="BM7455" s="5"/>
      <c r="BN7455" s="5"/>
      <c r="BO7455" s="5"/>
      <c r="BP7455" s="5"/>
      <c r="BQ7455" s="5"/>
      <c r="BR7455" s="5"/>
      <c r="BS7455" s="5"/>
      <c r="BT7455" s="5"/>
      <c r="BU7455" s="5"/>
      <c r="BV7455" s="5"/>
      <c r="BW7455" s="5"/>
      <c r="BX7455" s="5"/>
    </row>
    <row r="7456" spans="1:76" x14ac:dyDescent="0.2">
      <c r="A7456" s="1" t="s">
        <v>22</v>
      </c>
      <c r="B7456" s="1" t="s">
        <v>770</v>
      </c>
      <c r="C7456" s="1" t="s">
        <v>803</v>
      </c>
      <c r="D7456" s="1" t="s">
        <v>777</v>
      </c>
      <c r="E7456" s="1" t="s">
        <v>2</v>
      </c>
      <c r="F7456" s="1" t="s">
        <v>1137</v>
      </c>
      <c r="G7456" s="1" t="s">
        <v>73</v>
      </c>
      <c r="H7456" s="8"/>
      <c r="I7456" s="8">
        <v>2015</v>
      </c>
      <c r="J7456" s="1" t="s">
        <v>768</v>
      </c>
      <c r="K7456" s="8">
        <v>500</v>
      </c>
      <c r="L7456" s="10">
        <f>K7456/ VLOOKUP(A7456,Indicators!$B$1:$V$7,21,FALSE)</f>
        <v>2.9295616203991233</v>
      </c>
      <c r="M7456" s="11"/>
      <c r="N7456" s="11"/>
      <c r="O7456" s="11"/>
      <c r="P7456" s="11"/>
      <c r="Q7456" s="8" t="str">
        <f t="shared" si="0"/>
        <v/>
      </c>
      <c r="R7456" s="1" t="s">
        <v>103</v>
      </c>
      <c r="S7456" s="1" t="s">
        <v>86</v>
      </c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  <c r="AF7456" s="11"/>
      <c r="AG7456" s="11"/>
      <c r="AH7456" s="11"/>
      <c r="AI7456" s="11"/>
      <c r="AJ7456" s="11"/>
      <c r="AK7456" s="11"/>
      <c r="AL7456" s="11"/>
      <c r="AM7456" s="5"/>
      <c r="AN7456" s="5"/>
      <c r="AO7456" s="5"/>
      <c r="AP7456" s="5"/>
      <c r="AQ7456" s="5"/>
      <c r="AR7456" s="5"/>
      <c r="AS7456" s="5"/>
      <c r="AT7456" s="5"/>
      <c r="AU7456" s="5"/>
      <c r="AV7456" s="5"/>
      <c r="AW7456" s="5"/>
      <c r="AX7456" s="5"/>
      <c r="AY7456" s="5"/>
      <c r="AZ7456" s="5"/>
      <c r="BA7456" s="5"/>
      <c r="BB7456" s="5"/>
      <c r="BC7456" s="5"/>
      <c r="BD7456" s="5"/>
      <c r="BE7456" s="5"/>
      <c r="BF7456" s="5"/>
      <c r="BG7456" s="5"/>
      <c r="BH7456" s="5"/>
      <c r="BI7456" s="5"/>
      <c r="BJ7456" s="5"/>
      <c r="BK7456" s="5"/>
      <c r="BL7456" s="5"/>
      <c r="BM7456" s="5"/>
      <c r="BN7456" s="5"/>
      <c r="BO7456" s="5"/>
      <c r="BP7456" s="5"/>
      <c r="BQ7456" s="5"/>
      <c r="BR7456" s="5"/>
      <c r="BS7456" s="5"/>
      <c r="BT7456" s="5"/>
      <c r="BU7456" s="5"/>
      <c r="BV7456" s="5"/>
      <c r="BW7456" s="5"/>
      <c r="BX7456" s="5"/>
    </row>
    <row r="7457" spans="1:76" x14ac:dyDescent="0.2">
      <c r="A7457" s="1" t="s">
        <v>22</v>
      </c>
      <c r="B7457" s="1" t="s">
        <v>770</v>
      </c>
      <c r="C7457" s="1" t="s">
        <v>804</v>
      </c>
      <c r="D7457" s="1" t="s">
        <v>777</v>
      </c>
      <c r="E7457" s="1" t="s">
        <v>2</v>
      </c>
      <c r="F7457" s="1" t="s">
        <v>1137</v>
      </c>
      <c r="G7457" s="1" t="s">
        <v>73</v>
      </c>
      <c r="H7457" s="8"/>
      <c r="I7457" s="8">
        <v>2015</v>
      </c>
      <c r="J7457" s="1" t="s">
        <v>768</v>
      </c>
      <c r="K7457" s="8">
        <v>554</v>
      </c>
      <c r="L7457" s="10">
        <f>K7457/ VLOOKUP(A7457,Indicators!$B$1:$V$7,21,FALSE)</f>
        <v>3.2459542754022288</v>
      </c>
      <c r="M7457" s="11"/>
      <c r="N7457" s="11"/>
      <c r="O7457" s="11"/>
      <c r="P7457" s="11"/>
      <c r="Q7457" s="8" t="str">
        <f t="shared" si="0"/>
        <v/>
      </c>
      <c r="R7457" s="1" t="s">
        <v>103</v>
      </c>
      <c r="S7457" s="1" t="s">
        <v>54</v>
      </c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  <c r="AF7457" s="11"/>
      <c r="AG7457" s="11"/>
      <c r="AH7457" s="11"/>
      <c r="AI7457" s="11"/>
      <c r="AJ7457" s="11"/>
      <c r="AK7457" s="11"/>
      <c r="AL7457" s="11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5"/>
      <c r="AX7457" s="5"/>
      <c r="AY7457" s="5"/>
      <c r="AZ7457" s="5"/>
      <c r="BA7457" s="5"/>
      <c r="BB7457" s="5"/>
      <c r="BC7457" s="5"/>
      <c r="BD7457" s="5"/>
      <c r="BE7457" s="5"/>
      <c r="BF7457" s="5"/>
      <c r="BG7457" s="5"/>
      <c r="BH7457" s="5"/>
      <c r="BI7457" s="5"/>
      <c r="BJ7457" s="5"/>
      <c r="BK7457" s="5"/>
      <c r="BL7457" s="5"/>
      <c r="BM7457" s="5"/>
      <c r="BN7457" s="5"/>
      <c r="BO7457" s="5"/>
      <c r="BP7457" s="5"/>
      <c r="BQ7457" s="5"/>
      <c r="BR7457" s="5"/>
      <c r="BS7457" s="5"/>
      <c r="BT7457" s="5"/>
      <c r="BU7457" s="5"/>
      <c r="BV7457" s="5"/>
      <c r="BW7457" s="5"/>
      <c r="BX7457" s="5"/>
    </row>
    <row r="7458" spans="1:76" x14ac:dyDescent="0.2">
      <c r="A7458" s="1" t="s">
        <v>22</v>
      </c>
      <c r="B7458" s="1" t="s">
        <v>770</v>
      </c>
      <c r="C7458" s="1" t="s">
        <v>527</v>
      </c>
      <c r="D7458" s="1" t="s">
        <v>777</v>
      </c>
      <c r="E7458" s="1" t="s">
        <v>2</v>
      </c>
      <c r="F7458" s="1" t="s">
        <v>1137</v>
      </c>
      <c r="G7458" s="1" t="s">
        <v>73</v>
      </c>
      <c r="H7458" s="8"/>
      <c r="I7458" s="8">
        <v>2015</v>
      </c>
      <c r="J7458" s="1" t="s">
        <v>768</v>
      </c>
      <c r="K7458" s="9">
        <v>2000</v>
      </c>
      <c r="L7458" s="10">
        <f>K7458/ VLOOKUP(A7458,Indicators!$B$1:$V$7,21,FALSE)</f>
        <v>11.718246481596493</v>
      </c>
      <c r="M7458" s="11"/>
      <c r="N7458" s="11"/>
      <c r="O7458" s="11"/>
      <c r="P7458" s="11"/>
      <c r="Q7458" s="8" t="str">
        <f t="shared" si="0"/>
        <v/>
      </c>
      <c r="R7458" s="1" t="s">
        <v>103</v>
      </c>
      <c r="S7458" s="1" t="s">
        <v>64</v>
      </c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  <c r="AD7458" s="11"/>
      <c r="AE7458" s="11"/>
      <c r="AF7458" s="11"/>
      <c r="AG7458" s="11"/>
      <c r="AH7458" s="11"/>
      <c r="AI7458" s="11"/>
      <c r="AJ7458" s="11"/>
      <c r="AK7458" s="11"/>
      <c r="AL7458" s="11"/>
      <c r="AM7458" s="5"/>
      <c r="AN7458" s="5"/>
      <c r="AO7458" s="5"/>
      <c r="AP7458" s="5"/>
      <c r="AQ7458" s="5"/>
      <c r="AR7458" s="5"/>
      <c r="AS7458" s="5"/>
      <c r="AT7458" s="5"/>
      <c r="AU7458" s="5"/>
      <c r="AV7458" s="5"/>
      <c r="AW7458" s="5"/>
      <c r="AX7458" s="5"/>
      <c r="AY7458" s="5"/>
      <c r="AZ7458" s="5"/>
      <c r="BA7458" s="5"/>
      <c r="BB7458" s="5"/>
      <c r="BC7458" s="5"/>
      <c r="BD7458" s="5"/>
      <c r="BE7458" s="5"/>
      <c r="BF7458" s="5"/>
      <c r="BG7458" s="5"/>
      <c r="BH7458" s="5"/>
      <c r="BI7458" s="5"/>
      <c r="BJ7458" s="5"/>
      <c r="BK7458" s="5"/>
      <c r="BL7458" s="5"/>
      <c r="BM7458" s="5"/>
      <c r="BN7458" s="5"/>
      <c r="BO7458" s="5"/>
      <c r="BP7458" s="5"/>
      <c r="BQ7458" s="5"/>
      <c r="BR7458" s="5"/>
      <c r="BS7458" s="5"/>
      <c r="BT7458" s="5"/>
      <c r="BU7458" s="5"/>
      <c r="BV7458" s="5"/>
      <c r="BW7458" s="5"/>
      <c r="BX7458" s="5"/>
    </row>
    <row r="7459" spans="1:76" x14ac:dyDescent="0.2">
      <c r="A7459" s="1" t="s">
        <v>22</v>
      </c>
      <c r="B7459" s="1" t="s">
        <v>770</v>
      </c>
      <c r="C7459" s="1" t="s">
        <v>833</v>
      </c>
      <c r="D7459" s="1" t="s">
        <v>777</v>
      </c>
      <c r="E7459" s="1" t="s">
        <v>2</v>
      </c>
      <c r="F7459" s="1" t="s">
        <v>1137</v>
      </c>
      <c r="G7459" s="1" t="s">
        <v>73</v>
      </c>
      <c r="H7459" s="8"/>
      <c r="I7459" s="8">
        <v>2015</v>
      </c>
      <c r="J7459" s="1" t="s">
        <v>768</v>
      </c>
      <c r="K7459" s="9">
        <v>7216</v>
      </c>
      <c r="L7459" s="10">
        <f>K7459/ VLOOKUP(A7459,Indicators!$B$1:$V$7,21,FALSE)</f>
        <v>42.279433305600151</v>
      </c>
      <c r="M7459" s="11"/>
      <c r="N7459" s="11"/>
      <c r="O7459" s="11"/>
      <c r="P7459" s="11"/>
      <c r="Q7459" s="8" t="str">
        <f t="shared" si="0"/>
        <v/>
      </c>
      <c r="R7459" s="1" t="s">
        <v>103</v>
      </c>
      <c r="S7459" s="1" t="s">
        <v>86</v>
      </c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  <c r="AD7459" s="11"/>
      <c r="AE7459" s="11"/>
      <c r="AF7459" s="11"/>
      <c r="AG7459" s="11"/>
      <c r="AH7459" s="11"/>
      <c r="AI7459" s="11"/>
      <c r="AJ7459" s="11"/>
      <c r="AK7459" s="11"/>
      <c r="AL7459" s="11"/>
      <c r="AM7459" s="5"/>
      <c r="AN7459" s="5"/>
      <c r="AO7459" s="5"/>
      <c r="AP7459" s="5"/>
      <c r="AQ7459" s="5"/>
      <c r="AR7459" s="5"/>
      <c r="AS7459" s="5"/>
      <c r="AT7459" s="5"/>
      <c r="AU7459" s="5"/>
      <c r="AV7459" s="5"/>
      <c r="AW7459" s="5"/>
      <c r="AX7459" s="5"/>
      <c r="AY7459" s="5"/>
      <c r="AZ7459" s="5"/>
      <c r="BA7459" s="5"/>
      <c r="BB7459" s="5"/>
      <c r="BC7459" s="5"/>
      <c r="BD7459" s="5"/>
      <c r="BE7459" s="5"/>
      <c r="BF7459" s="5"/>
      <c r="BG7459" s="5"/>
      <c r="BH7459" s="5"/>
      <c r="BI7459" s="5"/>
      <c r="BJ7459" s="5"/>
      <c r="BK7459" s="5"/>
      <c r="BL7459" s="5"/>
      <c r="BM7459" s="5"/>
      <c r="BN7459" s="5"/>
      <c r="BO7459" s="5"/>
      <c r="BP7459" s="5"/>
      <c r="BQ7459" s="5"/>
      <c r="BR7459" s="5"/>
      <c r="BS7459" s="5"/>
      <c r="BT7459" s="5"/>
      <c r="BU7459" s="5"/>
      <c r="BV7459" s="5"/>
      <c r="BW7459" s="5"/>
      <c r="BX7459" s="5"/>
    </row>
    <row r="7460" spans="1:76" x14ac:dyDescent="0.2">
      <c r="A7460" s="1" t="s">
        <v>22</v>
      </c>
      <c r="B7460" s="1" t="s">
        <v>775</v>
      </c>
      <c r="C7460" s="1" t="s">
        <v>923</v>
      </c>
      <c r="D7460" s="1" t="s">
        <v>777</v>
      </c>
      <c r="E7460" s="1" t="s">
        <v>2</v>
      </c>
      <c r="F7460" s="1" t="s">
        <v>1137</v>
      </c>
      <c r="G7460" s="1" t="s">
        <v>73</v>
      </c>
      <c r="H7460" s="8"/>
      <c r="I7460" s="8">
        <v>2015</v>
      </c>
      <c r="J7460" s="1" t="s">
        <v>768</v>
      </c>
      <c r="K7460" s="8">
        <v>300</v>
      </c>
      <c r="L7460" s="10">
        <f>K7460/ VLOOKUP(A7460,Indicators!$B$1:$V$7,21,FALSE)</f>
        <v>1.757736972239474</v>
      </c>
      <c r="M7460" s="11"/>
      <c r="N7460" s="11"/>
      <c r="O7460" s="11"/>
      <c r="P7460" s="11"/>
      <c r="Q7460" s="8" t="str">
        <f t="shared" si="0"/>
        <v/>
      </c>
      <c r="R7460" s="1" t="s">
        <v>109</v>
      </c>
      <c r="S7460" s="1" t="s">
        <v>50</v>
      </c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11"/>
      <c r="AG7460" s="11"/>
      <c r="AH7460" s="11"/>
      <c r="AI7460" s="11"/>
      <c r="AJ7460" s="11"/>
      <c r="AK7460" s="11"/>
      <c r="AL7460" s="11"/>
      <c r="AM7460" s="5"/>
      <c r="AN7460" s="5"/>
      <c r="AO7460" s="5"/>
      <c r="AP7460" s="5"/>
      <c r="AQ7460" s="5"/>
      <c r="AR7460" s="5"/>
      <c r="AS7460" s="5"/>
      <c r="AT7460" s="5"/>
      <c r="AU7460" s="5"/>
      <c r="AV7460" s="5"/>
      <c r="AW7460" s="5"/>
      <c r="AX7460" s="5"/>
      <c r="AY7460" s="5"/>
      <c r="AZ7460" s="5"/>
      <c r="BA7460" s="5"/>
      <c r="BB7460" s="5"/>
      <c r="BC7460" s="5"/>
      <c r="BD7460" s="5"/>
      <c r="BE7460" s="5"/>
      <c r="BF7460" s="5"/>
      <c r="BG7460" s="5"/>
      <c r="BH7460" s="5"/>
      <c r="BI7460" s="5"/>
      <c r="BJ7460" s="5"/>
      <c r="BK7460" s="5"/>
      <c r="BL7460" s="5"/>
      <c r="BM7460" s="5"/>
      <c r="BN7460" s="5"/>
      <c r="BO7460" s="5"/>
      <c r="BP7460" s="5"/>
      <c r="BQ7460" s="5"/>
      <c r="BR7460" s="5"/>
      <c r="BS7460" s="5"/>
      <c r="BT7460" s="5"/>
      <c r="BU7460" s="5"/>
      <c r="BV7460" s="5"/>
      <c r="BW7460" s="5"/>
      <c r="BX7460" s="5"/>
    </row>
    <row r="7461" spans="1:76" x14ac:dyDescent="0.2">
      <c r="A7461" s="1" t="s">
        <v>22</v>
      </c>
      <c r="B7461" s="1" t="s">
        <v>775</v>
      </c>
      <c r="C7461" s="1" t="s">
        <v>921</v>
      </c>
      <c r="D7461" s="1" t="s">
        <v>777</v>
      </c>
      <c r="E7461" s="1" t="s">
        <v>2</v>
      </c>
      <c r="F7461" s="1" t="s">
        <v>1137</v>
      </c>
      <c r="G7461" s="1" t="s">
        <v>73</v>
      </c>
      <c r="H7461" s="8"/>
      <c r="I7461" s="8">
        <v>2015</v>
      </c>
      <c r="J7461" s="1" t="s">
        <v>768</v>
      </c>
      <c r="K7461" s="8">
        <v>500</v>
      </c>
      <c r="L7461" s="10">
        <f>K7461/ VLOOKUP(A7461,Indicators!$B$1:$V$7,21,FALSE)</f>
        <v>2.9295616203991233</v>
      </c>
      <c r="M7461" s="11"/>
      <c r="N7461" s="11"/>
      <c r="O7461" s="11"/>
      <c r="P7461" s="11"/>
      <c r="Q7461" s="8" t="str">
        <f t="shared" si="0"/>
        <v/>
      </c>
      <c r="R7461" s="1" t="s">
        <v>158</v>
      </c>
      <c r="S7461" s="1" t="s">
        <v>72</v>
      </c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  <c r="AF7461" s="11"/>
      <c r="AG7461" s="11"/>
      <c r="AH7461" s="11"/>
      <c r="AI7461" s="11"/>
      <c r="AJ7461" s="11"/>
      <c r="AK7461" s="11"/>
      <c r="AL7461" s="11"/>
      <c r="AM7461" s="5"/>
      <c r="AN7461" s="5"/>
      <c r="AO7461" s="5"/>
      <c r="AP7461" s="5"/>
      <c r="AQ7461" s="5"/>
      <c r="AR7461" s="5"/>
      <c r="AS7461" s="5"/>
      <c r="AT7461" s="5"/>
      <c r="AU7461" s="5"/>
      <c r="AV7461" s="5"/>
      <c r="AW7461" s="5"/>
      <c r="AX7461" s="5"/>
      <c r="AY7461" s="5"/>
      <c r="AZ7461" s="5"/>
      <c r="BA7461" s="5"/>
      <c r="BB7461" s="5"/>
      <c r="BC7461" s="5"/>
      <c r="BD7461" s="5"/>
      <c r="BE7461" s="5"/>
      <c r="BF7461" s="5"/>
      <c r="BG7461" s="5"/>
      <c r="BH7461" s="5"/>
      <c r="BI7461" s="5"/>
      <c r="BJ7461" s="5"/>
      <c r="BK7461" s="5"/>
      <c r="BL7461" s="5"/>
      <c r="BM7461" s="5"/>
      <c r="BN7461" s="5"/>
      <c r="BO7461" s="5"/>
      <c r="BP7461" s="5"/>
      <c r="BQ7461" s="5"/>
      <c r="BR7461" s="5"/>
      <c r="BS7461" s="5"/>
      <c r="BT7461" s="5"/>
      <c r="BU7461" s="5"/>
      <c r="BV7461" s="5"/>
      <c r="BW7461" s="5"/>
      <c r="BX7461" s="5"/>
    </row>
    <row r="7462" spans="1:76" x14ac:dyDescent="0.2">
      <c r="A7462" s="1" t="s">
        <v>22</v>
      </c>
      <c r="B7462" s="1" t="s">
        <v>775</v>
      </c>
      <c r="C7462" s="1" t="s">
        <v>780</v>
      </c>
      <c r="D7462" s="1" t="s">
        <v>777</v>
      </c>
      <c r="E7462" s="1" t="s">
        <v>2</v>
      </c>
      <c r="F7462" s="1" t="s">
        <v>1137</v>
      </c>
      <c r="G7462" s="1" t="s">
        <v>73</v>
      </c>
      <c r="H7462" s="8"/>
      <c r="I7462" s="8">
        <v>2015</v>
      </c>
      <c r="J7462" s="1" t="s">
        <v>768</v>
      </c>
      <c r="K7462" s="8">
        <v>650</v>
      </c>
      <c r="L7462" s="10">
        <f>K7462/ VLOOKUP(A7462,Indicators!$B$1:$V$7,21,FALSE)</f>
        <v>3.8084301065188604</v>
      </c>
      <c r="M7462" s="1" t="s">
        <v>769</v>
      </c>
      <c r="N7462" s="11"/>
      <c r="O7462" s="11"/>
      <c r="P7462" s="11"/>
      <c r="Q7462" s="8" t="str">
        <f t="shared" si="0"/>
        <v/>
      </c>
      <c r="R7462" s="1" t="s">
        <v>158</v>
      </c>
      <c r="S7462" s="1" t="s">
        <v>56</v>
      </c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11"/>
      <c r="AG7462" s="11"/>
      <c r="AH7462" s="11"/>
      <c r="AI7462" s="11"/>
      <c r="AJ7462" s="11"/>
      <c r="AK7462" s="11"/>
      <c r="AL7462" s="11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5"/>
      <c r="AX7462" s="5"/>
      <c r="AY7462" s="5"/>
      <c r="AZ7462" s="5"/>
      <c r="BA7462" s="5"/>
      <c r="BB7462" s="5"/>
      <c r="BC7462" s="5"/>
      <c r="BD7462" s="5"/>
      <c r="BE7462" s="5"/>
      <c r="BF7462" s="5"/>
      <c r="BG7462" s="5"/>
      <c r="BH7462" s="5"/>
      <c r="BI7462" s="5"/>
      <c r="BJ7462" s="5"/>
      <c r="BK7462" s="5"/>
      <c r="BL7462" s="5"/>
      <c r="BM7462" s="5"/>
      <c r="BN7462" s="5"/>
      <c r="BO7462" s="5"/>
      <c r="BP7462" s="5"/>
      <c r="BQ7462" s="5"/>
      <c r="BR7462" s="5"/>
      <c r="BS7462" s="5"/>
      <c r="BT7462" s="5"/>
      <c r="BU7462" s="5"/>
      <c r="BV7462" s="5"/>
      <c r="BW7462" s="5"/>
      <c r="BX7462" s="5"/>
    </row>
    <row r="7463" spans="1:76" x14ac:dyDescent="0.2">
      <c r="A7463" s="1" t="s">
        <v>22</v>
      </c>
      <c r="B7463" s="1" t="s">
        <v>775</v>
      </c>
      <c r="C7463" s="1" t="s">
        <v>808</v>
      </c>
      <c r="D7463" s="1" t="s">
        <v>777</v>
      </c>
      <c r="E7463" s="1" t="s">
        <v>2</v>
      </c>
      <c r="F7463" s="1" t="s">
        <v>1137</v>
      </c>
      <c r="G7463" s="1" t="s">
        <v>73</v>
      </c>
      <c r="H7463" s="8"/>
      <c r="I7463" s="8">
        <v>2015</v>
      </c>
      <c r="J7463" s="1" t="s">
        <v>768</v>
      </c>
      <c r="K7463" s="9">
        <v>1100</v>
      </c>
      <c r="L7463" s="10">
        <f>K7463/ VLOOKUP(A7463,Indicators!$B$1:$V$7,21,FALSE)</f>
        <v>6.4450355648780713</v>
      </c>
      <c r="M7463" s="1" t="s">
        <v>769</v>
      </c>
      <c r="N7463" s="11"/>
      <c r="O7463" s="11"/>
      <c r="P7463" s="11"/>
      <c r="Q7463" s="8" t="str">
        <f t="shared" si="0"/>
        <v/>
      </c>
      <c r="R7463" s="1" t="s">
        <v>158</v>
      </c>
      <c r="S7463" s="1" t="s">
        <v>56</v>
      </c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  <c r="AD7463" s="11"/>
      <c r="AE7463" s="11"/>
      <c r="AF7463" s="11"/>
      <c r="AG7463" s="11"/>
      <c r="AH7463" s="11"/>
      <c r="AI7463" s="11"/>
      <c r="AJ7463" s="11"/>
      <c r="AK7463" s="11"/>
      <c r="AL7463" s="11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5"/>
      <c r="AX7463" s="5"/>
      <c r="AY7463" s="5"/>
      <c r="AZ7463" s="5"/>
      <c r="BA7463" s="5"/>
      <c r="BB7463" s="5"/>
      <c r="BC7463" s="5"/>
      <c r="BD7463" s="5"/>
      <c r="BE7463" s="5"/>
      <c r="BF7463" s="5"/>
      <c r="BG7463" s="5"/>
      <c r="BH7463" s="5"/>
      <c r="BI7463" s="5"/>
      <c r="BJ7463" s="5"/>
      <c r="BK7463" s="5"/>
      <c r="BL7463" s="5"/>
      <c r="BM7463" s="5"/>
      <c r="BN7463" s="5"/>
      <c r="BO7463" s="5"/>
      <c r="BP7463" s="5"/>
      <c r="BQ7463" s="5"/>
      <c r="BR7463" s="5"/>
      <c r="BS7463" s="5"/>
      <c r="BT7463" s="5"/>
      <c r="BU7463" s="5"/>
      <c r="BV7463" s="5"/>
      <c r="BW7463" s="5"/>
      <c r="BX7463" s="5"/>
    </row>
    <row r="7464" spans="1:76" x14ac:dyDescent="0.2">
      <c r="A7464" s="1" t="s">
        <v>22</v>
      </c>
      <c r="B7464" s="1" t="s">
        <v>775</v>
      </c>
      <c r="C7464" s="1" t="s">
        <v>1058</v>
      </c>
      <c r="D7464" s="1" t="s">
        <v>777</v>
      </c>
      <c r="E7464" s="1" t="s">
        <v>2</v>
      </c>
      <c r="F7464" s="1" t="s">
        <v>1137</v>
      </c>
      <c r="G7464" s="1" t="s">
        <v>73</v>
      </c>
      <c r="H7464" s="8"/>
      <c r="I7464" s="8">
        <v>2015</v>
      </c>
      <c r="J7464" s="1" t="s">
        <v>768</v>
      </c>
      <c r="K7464" s="9">
        <v>2288</v>
      </c>
      <c r="L7464" s="10">
        <f>K7464/ VLOOKUP(A7464,Indicators!$B$1:$V$7,21,FALSE)</f>
        <v>13.405673974946389</v>
      </c>
      <c r="M7464" s="1" t="s">
        <v>769</v>
      </c>
      <c r="N7464" s="11"/>
      <c r="O7464" s="11"/>
      <c r="P7464" s="11"/>
      <c r="Q7464" s="8" t="str">
        <f t="shared" si="0"/>
        <v/>
      </c>
      <c r="R7464" s="1" t="s">
        <v>109</v>
      </c>
      <c r="S7464" s="1" t="s">
        <v>50</v>
      </c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  <c r="AD7464" s="11"/>
      <c r="AE7464" s="11"/>
      <c r="AF7464" s="11"/>
      <c r="AG7464" s="11"/>
      <c r="AH7464" s="11"/>
      <c r="AI7464" s="11"/>
      <c r="AJ7464" s="11"/>
      <c r="AK7464" s="11"/>
      <c r="AL7464" s="11"/>
      <c r="AM7464" s="5"/>
      <c r="AN7464" s="5"/>
      <c r="AO7464" s="5"/>
      <c r="AP7464" s="5"/>
      <c r="AQ7464" s="5"/>
      <c r="AR7464" s="5"/>
      <c r="AS7464" s="5"/>
      <c r="AT7464" s="5"/>
      <c r="AU7464" s="5"/>
      <c r="AV7464" s="5"/>
      <c r="AW7464" s="5"/>
      <c r="AX7464" s="5"/>
      <c r="AY7464" s="5"/>
      <c r="AZ7464" s="5"/>
      <c r="BA7464" s="5"/>
      <c r="BB7464" s="5"/>
      <c r="BC7464" s="5"/>
      <c r="BD7464" s="5"/>
      <c r="BE7464" s="5"/>
      <c r="BF7464" s="5"/>
      <c r="BG7464" s="5"/>
      <c r="BH7464" s="5"/>
      <c r="BI7464" s="5"/>
      <c r="BJ7464" s="5"/>
      <c r="BK7464" s="5"/>
      <c r="BL7464" s="5"/>
      <c r="BM7464" s="5"/>
      <c r="BN7464" s="5"/>
      <c r="BO7464" s="5"/>
      <c r="BP7464" s="5"/>
      <c r="BQ7464" s="5"/>
      <c r="BR7464" s="5"/>
      <c r="BS7464" s="5"/>
      <c r="BT7464" s="5"/>
      <c r="BU7464" s="5"/>
      <c r="BV7464" s="5"/>
      <c r="BW7464" s="5"/>
      <c r="BX7464" s="5"/>
    </row>
    <row r="7465" spans="1:76" x14ac:dyDescent="0.2">
      <c r="A7465" s="1" t="s">
        <v>22</v>
      </c>
      <c r="B7465" s="1" t="s">
        <v>775</v>
      </c>
      <c r="C7465" s="1" t="s">
        <v>776</v>
      </c>
      <c r="D7465" s="1" t="s">
        <v>777</v>
      </c>
      <c r="E7465" s="1" t="s">
        <v>2</v>
      </c>
      <c r="F7465" s="1" t="s">
        <v>1137</v>
      </c>
      <c r="G7465" s="1" t="s">
        <v>73</v>
      </c>
      <c r="H7465" s="8"/>
      <c r="I7465" s="8">
        <v>2015</v>
      </c>
      <c r="J7465" s="1" t="s">
        <v>768</v>
      </c>
      <c r="K7465" s="9">
        <v>2400</v>
      </c>
      <c r="L7465" s="10">
        <f>K7465/ VLOOKUP(A7465,Indicators!$B$1:$V$7,21,FALSE)</f>
        <v>14.061895777915792</v>
      </c>
      <c r="M7465" s="1" t="s">
        <v>769</v>
      </c>
      <c r="N7465" s="11"/>
      <c r="O7465" s="11"/>
      <c r="P7465" s="11"/>
      <c r="Q7465" s="8" t="str">
        <f t="shared" si="0"/>
        <v/>
      </c>
      <c r="R7465" s="1" t="s">
        <v>109</v>
      </c>
      <c r="S7465" s="1" t="s">
        <v>50</v>
      </c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/>
      <c r="AK7465" s="11"/>
      <c r="AL7465" s="11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5"/>
      <c r="AX7465" s="5"/>
      <c r="AY7465" s="5"/>
      <c r="AZ7465" s="5"/>
      <c r="BA7465" s="5"/>
      <c r="BB7465" s="5"/>
      <c r="BC7465" s="5"/>
      <c r="BD7465" s="5"/>
      <c r="BE7465" s="5"/>
      <c r="BF7465" s="5"/>
      <c r="BG7465" s="5"/>
      <c r="BH7465" s="5"/>
      <c r="BI7465" s="5"/>
      <c r="BJ7465" s="5"/>
      <c r="BK7465" s="5"/>
      <c r="BL7465" s="5"/>
      <c r="BM7465" s="5"/>
      <c r="BN7465" s="5"/>
      <c r="BO7465" s="5"/>
      <c r="BP7465" s="5"/>
      <c r="BQ7465" s="5"/>
      <c r="BR7465" s="5"/>
      <c r="BS7465" s="5"/>
      <c r="BT7465" s="5"/>
      <c r="BU7465" s="5"/>
      <c r="BV7465" s="5"/>
      <c r="BW7465" s="5"/>
      <c r="BX7465" s="5"/>
    </row>
    <row r="7466" spans="1:76" x14ac:dyDescent="0.2">
      <c r="A7466" s="1" t="s">
        <v>22</v>
      </c>
      <c r="B7466" s="1" t="s">
        <v>775</v>
      </c>
      <c r="C7466" s="1" t="s">
        <v>1101</v>
      </c>
      <c r="D7466" s="1" t="s">
        <v>777</v>
      </c>
      <c r="E7466" s="1" t="s">
        <v>2</v>
      </c>
      <c r="F7466" s="1" t="s">
        <v>1137</v>
      </c>
      <c r="G7466" s="1" t="s">
        <v>73</v>
      </c>
      <c r="H7466" s="8"/>
      <c r="I7466" s="8">
        <v>2015</v>
      </c>
      <c r="J7466" s="1" t="s">
        <v>768</v>
      </c>
      <c r="K7466" s="9">
        <v>2521</v>
      </c>
      <c r="L7466" s="10">
        <f>K7466/ VLOOKUP(A7466,Indicators!$B$1:$V$7,21,FALSE)</f>
        <v>14.77084969005238</v>
      </c>
      <c r="M7466" s="11"/>
      <c r="N7466" s="11"/>
      <c r="O7466" s="11"/>
      <c r="P7466" s="11"/>
      <c r="Q7466" s="8" t="str">
        <f t="shared" si="0"/>
        <v/>
      </c>
      <c r="R7466" s="1" t="s">
        <v>158</v>
      </c>
      <c r="S7466" s="1" t="s">
        <v>72</v>
      </c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1"/>
      <c r="AJ7466" s="11"/>
      <c r="AK7466" s="11"/>
      <c r="AL7466" s="11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5"/>
      <c r="AX7466" s="5"/>
      <c r="AY7466" s="5"/>
      <c r="AZ7466" s="5"/>
      <c r="BA7466" s="5"/>
      <c r="BB7466" s="5"/>
      <c r="BC7466" s="5"/>
      <c r="BD7466" s="5"/>
      <c r="BE7466" s="5"/>
      <c r="BF7466" s="5"/>
      <c r="BG7466" s="5"/>
      <c r="BH7466" s="5"/>
      <c r="BI7466" s="5"/>
      <c r="BJ7466" s="5"/>
      <c r="BK7466" s="5"/>
      <c r="BL7466" s="5"/>
      <c r="BM7466" s="5"/>
      <c r="BN7466" s="5"/>
      <c r="BO7466" s="5"/>
      <c r="BP7466" s="5"/>
      <c r="BQ7466" s="5"/>
      <c r="BR7466" s="5"/>
      <c r="BS7466" s="5"/>
      <c r="BT7466" s="5"/>
      <c r="BU7466" s="5"/>
      <c r="BV7466" s="5"/>
      <c r="BW7466" s="5"/>
      <c r="BX7466" s="5"/>
    </row>
    <row r="7467" spans="1:76" x14ac:dyDescent="0.2">
      <c r="A7467" s="1" t="s">
        <v>22</v>
      </c>
      <c r="B7467" s="1" t="s">
        <v>775</v>
      </c>
      <c r="C7467" s="1" t="s">
        <v>806</v>
      </c>
      <c r="D7467" s="1" t="s">
        <v>777</v>
      </c>
      <c r="E7467" s="1" t="s">
        <v>2</v>
      </c>
      <c r="F7467" s="1" t="s">
        <v>1137</v>
      </c>
      <c r="G7467" s="1" t="s">
        <v>73</v>
      </c>
      <c r="H7467" s="8"/>
      <c r="I7467" s="8">
        <v>2015</v>
      </c>
      <c r="J7467" s="1" t="s">
        <v>768</v>
      </c>
      <c r="K7467" s="9">
        <v>2980</v>
      </c>
      <c r="L7467" s="10">
        <f>K7467/ VLOOKUP(A7467,Indicators!$B$1:$V$7,21,FALSE)</f>
        <v>17.460187257578774</v>
      </c>
      <c r="M7467" s="11"/>
      <c r="N7467" s="11"/>
      <c r="O7467" s="11"/>
      <c r="P7467" s="11"/>
      <c r="Q7467" s="8" t="str">
        <f t="shared" si="0"/>
        <v/>
      </c>
      <c r="R7467" s="1" t="s">
        <v>271</v>
      </c>
      <c r="S7467" s="1" t="s">
        <v>55</v>
      </c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11"/>
      <c r="AG7467" s="11"/>
      <c r="AH7467" s="11"/>
      <c r="AI7467" s="11"/>
      <c r="AJ7467" s="11"/>
      <c r="AK7467" s="11"/>
      <c r="AL7467" s="11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  <c r="BC7467" s="5"/>
      <c r="BD7467" s="5"/>
      <c r="BE7467" s="5"/>
      <c r="BF7467" s="5"/>
      <c r="BG7467" s="5"/>
      <c r="BH7467" s="5"/>
      <c r="BI7467" s="5"/>
      <c r="BJ7467" s="5"/>
      <c r="BK7467" s="5"/>
      <c r="BL7467" s="5"/>
      <c r="BM7467" s="5"/>
      <c r="BN7467" s="5"/>
      <c r="BO7467" s="5"/>
      <c r="BP7467" s="5"/>
      <c r="BQ7467" s="5"/>
      <c r="BR7467" s="5"/>
      <c r="BS7467" s="5"/>
      <c r="BT7467" s="5"/>
      <c r="BU7467" s="5"/>
      <c r="BV7467" s="5"/>
      <c r="BW7467" s="5"/>
      <c r="BX7467" s="5"/>
    </row>
    <row r="7468" spans="1:76" x14ac:dyDescent="0.2">
      <c r="A7468" s="1" t="s">
        <v>22</v>
      </c>
      <c r="B7468" s="1" t="s">
        <v>775</v>
      </c>
      <c r="C7468" s="1" t="s">
        <v>922</v>
      </c>
      <c r="D7468" s="1" t="s">
        <v>777</v>
      </c>
      <c r="E7468" s="1" t="s">
        <v>2</v>
      </c>
      <c r="F7468" s="1" t="s">
        <v>1137</v>
      </c>
      <c r="G7468" s="1" t="s">
        <v>73</v>
      </c>
      <c r="H7468" s="8"/>
      <c r="I7468" s="8">
        <v>2015</v>
      </c>
      <c r="J7468" s="1" t="s">
        <v>768</v>
      </c>
      <c r="K7468" s="9">
        <v>3850</v>
      </c>
      <c r="L7468" s="10">
        <f>K7468/ VLOOKUP(A7468,Indicators!$B$1:$V$7,21,FALSE)</f>
        <v>22.557624477073251</v>
      </c>
      <c r="M7468" s="11"/>
      <c r="N7468" s="11"/>
      <c r="O7468" s="11"/>
      <c r="P7468" s="11"/>
      <c r="Q7468" s="8" t="str">
        <f t="shared" si="0"/>
        <v/>
      </c>
      <c r="R7468" s="1" t="s">
        <v>158</v>
      </c>
      <c r="S7468" s="1" t="s">
        <v>56</v>
      </c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  <c r="AF7468" s="11"/>
      <c r="AG7468" s="11"/>
      <c r="AH7468" s="11"/>
      <c r="AI7468" s="11"/>
      <c r="AJ7468" s="11"/>
      <c r="AK7468" s="11"/>
      <c r="AL7468" s="11"/>
      <c r="AM7468" s="5"/>
      <c r="AN7468" s="5"/>
      <c r="AO7468" s="5"/>
      <c r="AP7468" s="5"/>
      <c r="AQ7468" s="5"/>
      <c r="AR7468" s="5"/>
      <c r="AS7468" s="5"/>
      <c r="AT7468" s="5"/>
      <c r="AU7468" s="5"/>
      <c r="AV7468" s="5"/>
      <c r="AW7468" s="5"/>
      <c r="AX7468" s="5"/>
      <c r="AY7468" s="5"/>
      <c r="AZ7468" s="5"/>
      <c r="BA7468" s="5"/>
      <c r="BB7468" s="5"/>
      <c r="BC7468" s="5"/>
      <c r="BD7468" s="5"/>
      <c r="BE7468" s="5"/>
      <c r="BF7468" s="5"/>
      <c r="BG7468" s="5"/>
      <c r="BH7468" s="5"/>
      <c r="BI7468" s="5"/>
      <c r="BJ7468" s="5"/>
      <c r="BK7468" s="5"/>
      <c r="BL7468" s="5"/>
      <c r="BM7468" s="5"/>
      <c r="BN7468" s="5"/>
      <c r="BO7468" s="5"/>
      <c r="BP7468" s="5"/>
      <c r="BQ7468" s="5"/>
      <c r="BR7468" s="5"/>
      <c r="BS7468" s="5"/>
      <c r="BT7468" s="5"/>
      <c r="BU7468" s="5"/>
      <c r="BV7468" s="5"/>
      <c r="BW7468" s="5"/>
      <c r="BX7468" s="5"/>
    </row>
    <row r="7469" spans="1:76" x14ac:dyDescent="0.2">
      <c r="A7469" s="1" t="s">
        <v>22</v>
      </c>
      <c r="B7469" s="1" t="s">
        <v>775</v>
      </c>
      <c r="C7469" s="1" t="s">
        <v>960</v>
      </c>
      <c r="D7469" s="1" t="s">
        <v>777</v>
      </c>
      <c r="E7469" s="1" t="s">
        <v>2</v>
      </c>
      <c r="F7469" s="1" t="s">
        <v>1137</v>
      </c>
      <c r="G7469" s="1" t="s">
        <v>73</v>
      </c>
      <c r="H7469" s="8"/>
      <c r="I7469" s="8">
        <v>2015</v>
      </c>
      <c r="J7469" s="1" t="s">
        <v>768</v>
      </c>
      <c r="K7469" s="9">
        <v>4000</v>
      </c>
      <c r="L7469" s="10">
        <f>K7469/ VLOOKUP(A7469,Indicators!$B$1:$V$7,21,FALSE)</f>
        <v>23.436492963192986</v>
      </c>
      <c r="M7469" s="11"/>
      <c r="N7469" s="11"/>
      <c r="O7469" s="11"/>
      <c r="P7469" s="11"/>
      <c r="Q7469" s="8" t="str">
        <f t="shared" si="0"/>
        <v/>
      </c>
      <c r="R7469" s="1" t="s">
        <v>109</v>
      </c>
      <c r="S7469" s="1" t="s">
        <v>50</v>
      </c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  <c r="AF7469" s="11"/>
      <c r="AG7469" s="11"/>
      <c r="AH7469" s="11"/>
      <c r="AI7469" s="11"/>
      <c r="AJ7469" s="11"/>
      <c r="AK7469" s="11"/>
      <c r="AL7469" s="11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  <c r="BC7469" s="5"/>
      <c r="BD7469" s="5"/>
      <c r="BE7469" s="5"/>
      <c r="BF7469" s="5"/>
      <c r="BG7469" s="5"/>
      <c r="BH7469" s="5"/>
      <c r="BI7469" s="5"/>
      <c r="BJ7469" s="5"/>
      <c r="BK7469" s="5"/>
      <c r="BL7469" s="5"/>
      <c r="BM7469" s="5"/>
      <c r="BN7469" s="5"/>
      <c r="BO7469" s="5"/>
      <c r="BP7469" s="5"/>
      <c r="BQ7469" s="5"/>
      <c r="BR7469" s="5"/>
      <c r="BS7469" s="5"/>
      <c r="BT7469" s="5"/>
      <c r="BU7469" s="5"/>
      <c r="BV7469" s="5"/>
      <c r="BW7469" s="5"/>
      <c r="BX7469" s="5"/>
    </row>
    <row r="7470" spans="1:76" x14ac:dyDescent="0.2">
      <c r="A7470" s="1" t="s">
        <v>22</v>
      </c>
      <c r="B7470" s="1" t="s">
        <v>775</v>
      </c>
      <c r="C7470" s="1" t="s">
        <v>805</v>
      </c>
      <c r="D7470" s="1" t="s">
        <v>777</v>
      </c>
      <c r="E7470" s="1" t="s">
        <v>2</v>
      </c>
      <c r="F7470" s="1" t="s">
        <v>1137</v>
      </c>
      <c r="G7470" s="1" t="s">
        <v>73</v>
      </c>
      <c r="H7470" s="8"/>
      <c r="I7470" s="8">
        <v>2015</v>
      </c>
      <c r="J7470" s="1" t="s">
        <v>768</v>
      </c>
      <c r="K7470" s="9">
        <v>4710</v>
      </c>
      <c r="L7470" s="10">
        <f>K7470/ VLOOKUP(A7470,Indicators!$B$1:$V$7,21,FALSE)</f>
        <v>27.596470464159744</v>
      </c>
      <c r="M7470" s="1" t="s">
        <v>769</v>
      </c>
      <c r="N7470" s="11"/>
      <c r="O7470" s="11"/>
      <c r="P7470" s="11"/>
      <c r="Q7470" s="8" t="str">
        <f t="shared" si="0"/>
        <v/>
      </c>
      <c r="R7470" s="1" t="s">
        <v>109</v>
      </c>
      <c r="S7470" s="1" t="s">
        <v>50</v>
      </c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11"/>
      <c r="AG7470" s="11"/>
      <c r="AH7470" s="11"/>
      <c r="AI7470" s="11"/>
      <c r="AJ7470" s="11"/>
      <c r="AK7470" s="11"/>
      <c r="AL7470" s="11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  <c r="BC7470" s="5"/>
      <c r="BD7470" s="5"/>
      <c r="BE7470" s="5"/>
      <c r="BF7470" s="5"/>
      <c r="BG7470" s="5"/>
      <c r="BH7470" s="5"/>
      <c r="BI7470" s="5"/>
      <c r="BJ7470" s="5"/>
      <c r="BK7470" s="5"/>
      <c r="BL7470" s="5"/>
      <c r="BM7470" s="5"/>
      <c r="BN7470" s="5"/>
      <c r="BO7470" s="5"/>
      <c r="BP7470" s="5"/>
      <c r="BQ7470" s="5"/>
      <c r="BR7470" s="5"/>
      <c r="BS7470" s="5"/>
      <c r="BT7470" s="5"/>
      <c r="BU7470" s="5"/>
      <c r="BV7470" s="5"/>
      <c r="BW7470" s="5"/>
      <c r="BX7470" s="5"/>
    </row>
    <row r="7471" spans="1:76" x14ac:dyDescent="0.2">
      <c r="A7471" s="1" t="s">
        <v>22</v>
      </c>
      <c r="B7471" s="1" t="s">
        <v>775</v>
      </c>
      <c r="C7471" s="1" t="s">
        <v>807</v>
      </c>
      <c r="D7471" s="1" t="s">
        <v>777</v>
      </c>
      <c r="E7471" s="1" t="s">
        <v>2</v>
      </c>
      <c r="F7471" s="1" t="s">
        <v>1137</v>
      </c>
      <c r="G7471" s="1" t="s">
        <v>73</v>
      </c>
      <c r="H7471" s="8"/>
      <c r="I7471" s="8">
        <v>2015</v>
      </c>
      <c r="J7471" s="1" t="s">
        <v>768</v>
      </c>
      <c r="K7471" s="9">
        <v>5000</v>
      </c>
      <c r="L7471" s="10">
        <f>K7471/ VLOOKUP(A7471,Indicators!$B$1:$V$7,21,FALSE)</f>
        <v>29.295616203991234</v>
      </c>
      <c r="M7471" s="1" t="s">
        <v>769</v>
      </c>
      <c r="N7471" s="11"/>
      <c r="O7471" s="11"/>
      <c r="P7471" s="11"/>
      <c r="Q7471" s="8" t="str">
        <f t="shared" si="0"/>
        <v/>
      </c>
      <c r="R7471" s="1" t="s">
        <v>158</v>
      </c>
      <c r="S7471" s="1" t="s">
        <v>72</v>
      </c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  <c r="AF7471" s="11"/>
      <c r="AG7471" s="11"/>
      <c r="AH7471" s="11"/>
      <c r="AI7471" s="11"/>
      <c r="AJ7471" s="11"/>
      <c r="AK7471" s="11"/>
      <c r="AL7471" s="11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5"/>
      <c r="AX7471" s="5"/>
      <c r="AY7471" s="5"/>
      <c r="AZ7471" s="5"/>
      <c r="BA7471" s="5"/>
      <c r="BB7471" s="5"/>
      <c r="BC7471" s="5"/>
      <c r="BD7471" s="5"/>
      <c r="BE7471" s="5"/>
      <c r="BF7471" s="5"/>
      <c r="BG7471" s="5"/>
      <c r="BH7471" s="5"/>
      <c r="BI7471" s="5"/>
      <c r="BJ7471" s="5"/>
      <c r="BK7471" s="5"/>
      <c r="BL7471" s="5"/>
      <c r="BM7471" s="5"/>
      <c r="BN7471" s="5"/>
      <c r="BO7471" s="5"/>
      <c r="BP7471" s="5"/>
      <c r="BQ7471" s="5"/>
      <c r="BR7471" s="5"/>
      <c r="BS7471" s="5"/>
      <c r="BT7471" s="5"/>
      <c r="BU7471" s="5"/>
      <c r="BV7471" s="5"/>
      <c r="BW7471" s="5"/>
      <c r="BX7471" s="5"/>
    </row>
    <row r="7472" spans="1:76" x14ac:dyDescent="0.2">
      <c r="A7472" s="1" t="s">
        <v>22</v>
      </c>
      <c r="B7472" s="1" t="s">
        <v>775</v>
      </c>
      <c r="C7472" s="1" t="s">
        <v>928</v>
      </c>
      <c r="D7472" s="1" t="s">
        <v>777</v>
      </c>
      <c r="E7472" s="1" t="s">
        <v>2</v>
      </c>
      <c r="F7472" s="1" t="s">
        <v>1137</v>
      </c>
      <c r="G7472" s="1" t="s">
        <v>107</v>
      </c>
      <c r="H7472" s="8"/>
      <c r="I7472" s="8">
        <v>2015</v>
      </c>
      <c r="J7472" s="1" t="s">
        <v>768</v>
      </c>
      <c r="K7472" s="9">
        <v>7000</v>
      </c>
      <c r="L7472" s="10">
        <f>K7472/ VLOOKUP(A7472,Indicators!$B$1:$V$7,21,FALSE)</f>
        <v>41.013862685587725</v>
      </c>
      <c r="M7472" s="1" t="s">
        <v>769</v>
      </c>
      <c r="N7472" s="11"/>
      <c r="O7472" s="11"/>
      <c r="P7472" s="8" t="str">
        <f>IF(H7472="Y", K7472/VLOOKUP(A7472,Indicators!$B$1:$S$7,18,FALSE),"")</f>
        <v/>
      </c>
      <c r="Q7472" s="8" t="str">
        <f t="shared" si="0"/>
        <v/>
      </c>
      <c r="R7472" s="1" t="s">
        <v>158</v>
      </c>
      <c r="S7472" s="1" t="s">
        <v>72</v>
      </c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  <c r="AF7472" s="11"/>
      <c r="AG7472" s="11"/>
      <c r="AH7472" s="11"/>
      <c r="AI7472" s="11"/>
      <c r="AJ7472" s="11"/>
      <c r="AK7472" s="11"/>
      <c r="AL7472" s="11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5"/>
      <c r="AX7472" s="5"/>
      <c r="AY7472" s="5"/>
      <c r="AZ7472" s="5"/>
      <c r="BA7472" s="5"/>
      <c r="BB7472" s="5"/>
      <c r="BC7472" s="5"/>
      <c r="BD7472" s="5"/>
      <c r="BE7472" s="5"/>
      <c r="BF7472" s="5"/>
      <c r="BG7472" s="5"/>
      <c r="BH7472" s="5"/>
      <c r="BI7472" s="5"/>
      <c r="BJ7472" s="5"/>
      <c r="BK7472" s="5"/>
      <c r="BL7472" s="5"/>
      <c r="BM7472" s="5"/>
      <c r="BN7472" s="5"/>
      <c r="BO7472" s="5"/>
      <c r="BP7472" s="5"/>
      <c r="BQ7472" s="5"/>
      <c r="BR7472" s="5"/>
      <c r="BS7472" s="5"/>
      <c r="BT7472" s="5"/>
      <c r="BU7472" s="5"/>
      <c r="BV7472" s="5"/>
      <c r="BW7472" s="5"/>
      <c r="BX7472" s="5"/>
    </row>
    <row r="7473" spans="1:76" x14ac:dyDescent="0.2">
      <c r="A7473" s="1" t="s">
        <v>22</v>
      </c>
      <c r="B7473" s="1" t="s">
        <v>158</v>
      </c>
      <c r="C7473" s="1" t="s">
        <v>781</v>
      </c>
      <c r="D7473" s="1" t="s">
        <v>777</v>
      </c>
      <c r="E7473" s="1" t="s">
        <v>2</v>
      </c>
      <c r="F7473" s="1" t="s">
        <v>1137</v>
      </c>
      <c r="G7473" s="1" t="s">
        <v>73</v>
      </c>
      <c r="H7473" s="8"/>
      <c r="I7473" s="8">
        <v>2015</v>
      </c>
      <c r="J7473" s="1" t="s">
        <v>768</v>
      </c>
      <c r="K7473" s="8">
        <v>422</v>
      </c>
      <c r="L7473" s="10">
        <f>K7473/ VLOOKUP(A7473,Indicators!$B$1:$V$7,21,FALSE)</f>
        <v>2.4725500076168601</v>
      </c>
      <c r="M7473" s="45" t="s">
        <v>782</v>
      </c>
      <c r="N7473" s="46"/>
      <c r="O7473" s="11"/>
      <c r="P7473" s="11"/>
      <c r="Q7473" s="8" t="str">
        <f t="shared" si="0"/>
        <v/>
      </c>
      <c r="R7473" s="1" t="s">
        <v>158</v>
      </c>
      <c r="S7473" s="1" t="s">
        <v>56</v>
      </c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11"/>
      <c r="AG7473" s="11"/>
      <c r="AH7473" s="11"/>
      <c r="AI7473" s="11"/>
      <c r="AJ7473" s="11"/>
      <c r="AK7473" s="11"/>
      <c r="AL7473" s="11"/>
      <c r="AM7473" s="5"/>
      <c r="AN7473" s="5"/>
      <c r="AO7473" s="5"/>
      <c r="AP7473" s="5"/>
      <c r="AQ7473" s="5"/>
      <c r="AR7473" s="5"/>
      <c r="AS7473" s="5"/>
      <c r="AT7473" s="5"/>
      <c r="AU7473" s="5"/>
      <c r="AV7473" s="5"/>
      <c r="AW7473" s="5"/>
      <c r="AX7473" s="5"/>
      <c r="AY7473" s="5"/>
      <c r="AZ7473" s="5"/>
      <c r="BA7473" s="5"/>
      <c r="BB7473" s="5"/>
      <c r="BC7473" s="5"/>
      <c r="BD7473" s="5"/>
      <c r="BE7473" s="5"/>
      <c r="BF7473" s="5"/>
      <c r="BG7473" s="5"/>
      <c r="BH7473" s="5"/>
      <c r="BI7473" s="5"/>
      <c r="BJ7473" s="5"/>
      <c r="BK7473" s="5"/>
      <c r="BL7473" s="5"/>
      <c r="BM7473" s="5"/>
      <c r="BN7473" s="5"/>
      <c r="BO7473" s="5"/>
      <c r="BP7473" s="5"/>
      <c r="BQ7473" s="5"/>
      <c r="BR7473" s="5"/>
      <c r="BS7473" s="5"/>
      <c r="BT7473" s="5"/>
      <c r="BU7473" s="5"/>
      <c r="BV7473" s="5"/>
      <c r="BW7473" s="5"/>
      <c r="BX7473" s="5"/>
    </row>
    <row r="7474" spans="1:76" x14ac:dyDescent="0.2">
      <c r="A7474" s="1" t="s">
        <v>22</v>
      </c>
      <c r="B7474" s="1" t="s">
        <v>158</v>
      </c>
      <c r="C7474" s="1" t="s">
        <v>882</v>
      </c>
      <c r="D7474" s="1" t="s">
        <v>777</v>
      </c>
      <c r="E7474" s="1" t="s">
        <v>2</v>
      </c>
      <c r="F7474" s="1" t="s">
        <v>1137</v>
      </c>
      <c r="G7474" s="1" t="s">
        <v>73</v>
      </c>
      <c r="H7474" s="8"/>
      <c r="I7474" s="8">
        <v>2015</v>
      </c>
      <c r="J7474" s="1" t="s">
        <v>768</v>
      </c>
      <c r="K7474" s="9">
        <v>1000</v>
      </c>
      <c r="L7474" s="10">
        <f>K7474/ VLOOKUP(A7474,Indicators!$B$1:$V$7,21,FALSE)</f>
        <v>5.8591232407982465</v>
      </c>
      <c r="M7474" s="45" t="s">
        <v>782</v>
      </c>
      <c r="N7474" s="46"/>
      <c r="O7474" s="11"/>
      <c r="P7474" s="11"/>
      <c r="Q7474" s="8" t="str">
        <f t="shared" si="0"/>
        <v/>
      </c>
      <c r="R7474" s="1" t="s">
        <v>158</v>
      </c>
      <c r="S7474" s="1" t="s">
        <v>56</v>
      </c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11"/>
      <c r="AG7474" s="11"/>
      <c r="AH7474" s="11"/>
      <c r="AI7474" s="11"/>
      <c r="AJ7474" s="11"/>
      <c r="AK7474" s="11"/>
      <c r="AL7474" s="11"/>
      <c r="AM7474" s="5"/>
      <c r="AN7474" s="5"/>
      <c r="AO7474" s="5"/>
      <c r="AP7474" s="5"/>
      <c r="AQ7474" s="5"/>
      <c r="AR7474" s="5"/>
      <c r="AS7474" s="5"/>
      <c r="AT7474" s="5"/>
      <c r="AU7474" s="5"/>
      <c r="AV7474" s="5"/>
      <c r="AW7474" s="5"/>
      <c r="AX7474" s="5"/>
      <c r="AY7474" s="5"/>
      <c r="AZ7474" s="5"/>
      <c r="BA7474" s="5"/>
      <c r="BB7474" s="5"/>
      <c r="BC7474" s="5"/>
      <c r="BD7474" s="5"/>
      <c r="BE7474" s="5"/>
      <c r="BF7474" s="5"/>
      <c r="BG7474" s="5"/>
      <c r="BH7474" s="5"/>
      <c r="BI7474" s="5"/>
      <c r="BJ7474" s="5"/>
      <c r="BK7474" s="5"/>
      <c r="BL7474" s="5"/>
      <c r="BM7474" s="5"/>
      <c r="BN7474" s="5"/>
      <c r="BO7474" s="5"/>
      <c r="BP7474" s="5"/>
      <c r="BQ7474" s="5"/>
      <c r="BR7474" s="5"/>
      <c r="BS7474" s="5"/>
      <c r="BT7474" s="5"/>
      <c r="BU7474" s="5"/>
      <c r="BV7474" s="5"/>
      <c r="BW7474" s="5"/>
      <c r="BX7474" s="5"/>
    </row>
    <row r="7475" spans="1:76" x14ac:dyDescent="0.2">
      <c r="A7475" s="1" t="s">
        <v>22</v>
      </c>
      <c r="B7475" s="1" t="s">
        <v>158</v>
      </c>
      <c r="C7475" s="1" t="s">
        <v>929</v>
      </c>
      <c r="D7475" s="1" t="s">
        <v>777</v>
      </c>
      <c r="E7475" s="1" t="s">
        <v>2</v>
      </c>
      <c r="F7475" s="1" t="s">
        <v>1137</v>
      </c>
      <c r="G7475" s="1" t="s">
        <v>73</v>
      </c>
      <c r="H7475" s="8"/>
      <c r="I7475" s="8">
        <v>2015</v>
      </c>
      <c r="J7475" s="1" t="s">
        <v>768</v>
      </c>
      <c r="K7475" s="9">
        <v>1000</v>
      </c>
      <c r="L7475" s="10">
        <f>K7475/ VLOOKUP(A7475,Indicators!$B$1:$V$7,21,FALSE)</f>
        <v>5.8591232407982465</v>
      </c>
      <c r="M7475" s="45" t="s">
        <v>782</v>
      </c>
      <c r="N7475" s="46"/>
      <c r="O7475" s="11"/>
      <c r="P7475" s="11"/>
      <c r="Q7475" s="8" t="str">
        <f t="shared" si="0"/>
        <v/>
      </c>
      <c r="R7475" s="1" t="s">
        <v>158</v>
      </c>
      <c r="S7475" s="1" t="s">
        <v>56</v>
      </c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  <c r="AF7475" s="11"/>
      <c r="AG7475" s="11"/>
      <c r="AH7475" s="11"/>
      <c r="AI7475" s="11"/>
      <c r="AJ7475" s="11"/>
      <c r="AK7475" s="11"/>
      <c r="AL7475" s="11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5"/>
      <c r="AX7475" s="5"/>
      <c r="AY7475" s="5"/>
      <c r="AZ7475" s="5"/>
      <c r="BA7475" s="5"/>
      <c r="BB7475" s="5"/>
      <c r="BC7475" s="5"/>
      <c r="BD7475" s="5"/>
      <c r="BE7475" s="5"/>
      <c r="BF7475" s="5"/>
      <c r="BG7475" s="5"/>
      <c r="BH7475" s="5"/>
      <c r="BI7475" s="5"/>
      <c r="BJ7475" s="5"/>
      <c r="BK7475" s="5"/>
      <c r="BL7475" s="5"/>
      <c r="BM7475" s="5"/>
      <c r="BN7475" s="5"/>
      <c r="BO7475" s="5"/>
      <c r="BP7475" s="5"/>
      <c r="BQ7475" s="5"/>
      <c r="BR7475" s="5"/>
      <c r="BS7475" s="5"/>
      <c r="BT7475" s="5"/>
      <c r="BU7475" s="5"/>
      <c r="BV7475" s="5"/>
      <c r="BW7475" s="5"/>
      <c r="BX7475" s="5"/>
    </row>
    <row r="7476" spans="1:76" x14ac:dyDescent="0.2">
      <c r="A7476" s="1" t="s">
        <v>22</v>
      </c>
      <c r="B7476" s="1" t="s">
        <v>158</v>
      </c>
      <c r="C7476" s="1" t="s">
        <v>931</v>
      </c>
      <c r="D7476" s="1" t="s">
        <v>777</v>
      </c>
      <c r="E7476" s="1" t="s">
        <v>2</v>
      </c>
      <c r="F7476" s="1" t="s">
        <v>1137</v>
      </c>
      <c r="G7476" s="1" t="s">
        <v>73</v>
      </c>
      <c r="H7476" s="8"/>
      <c r="I7476" s="8">
        <v>2015</v>
      </c>
      <c r="J7476" s="1" t="s">
        <v>768</v>
      </c>
      <c r="K7476" s="9">
        <v>1000</v>
      </c>
      <c r="L7476" s="10">
        <f>K7476/ VLOOKUP(A7476,Indicators!$B$1:$V$7,21,FALSE)</f>
        <v>5.8591232407982465</v>
      </c>
      <c r="M7476" s="45" t="s">
        <v>782</v>
      </c>
      <c r="N7476" s="46"/>
      <c r="O7476" s="11"/>
      <c r="P7476" s="11"/>
      <c r="Q7476" s="8" t="str">
        <f t="shared" si="0"/>
        <v/>
      </c>
      <c r="R7476" s="1" t="s">
        <v>158</v>
      </c>
      <c r="S7476" s="1" t="s">
        <v>56</v>
      </c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  <c r="AF7476" s="11"/>
      <c r="AG7476" s="11"/>
      <c r="AH7476" s="11"/>
      <c r="AI7476" s="11"/>
      <c r="AJ7476" s="11"/>
      <c r="AK7476" s="11"/>
      <c r="AL7476" s="11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  <c r="BC7476" s="5"/>
      <c r="BD7476" s="5"/>
      <c r="BE7476" s="5"/>
      <c r="BF7476" s="5"/>
      <c r="BG7476" s="5"/>
      <c r="BH7476" s="5"/>
      <c r="BI7476" s="5"/>
      <c r="BJ7476" s="5"/>
      <c r="BK7476" s="5"/>
      <c r="BL7476" s="5"/>
      <c r="BM7476" s="5"/>
      <c r="BN7476" s="5"/>
      <c r="BO7476" s="5"/>
      <c r="BP7476" s="5"/>
      <c r="BQ7476" s="5"/>
      <c r="BR7476" s="5"/>
      <c r="BS7476" s="5"/>
      <c r="BT7476" s="5"/>
      <c r="BU7476" s="5"/>
      <c r="BV7476" s="5"/>
      <c r="BW7476" s="5"/>
      <c r="BX7476" s="5"/>
    </row>
    <row r="7477" spans="1:76" x14ac:dyDescent="0.2">
      <c r="A7477" s="1" t="s">
        <v>22</v>
      </c>
      <c r="B7477" s="1" t="s">
        <v>158</v>
      </c>
      <c r="C7477" s="1" t="s">
        <v>969</v>
      </c>
      <c r="D7477" s="1" t="s">
        <v>777</v>
      </c>
      <c r="E7477" s="1" t="s">
        <v>2</v>
      </c>
      <c r="F7477" s="1" t="s">
        <v>1137</v>
      </c>
      <c r="G7477" s="1" t="s">
        <v>73</v>
      </c>
      <c r="H7477" s="8"/>
      <c r="I7477" s="8">
        <v>2015</v>
      </c>
      <c r="J7477" s="1" t="s">
        <v>768</v>
      </c>
      <c r="K7477" s="9">
        <v>1100</v>
      </c>
      <c r="L7477" s="10">
        <f>K7477/ VLOOKUP(A7477,Indicators!$B$1:$V$7,21,FALSE)</f>
        <v>6.4450355648780713</v>
      </c>
      <c r="M7477" s="45" t="s">
        <v>782</v>
      </c>
      <c r="N7477" s="46"/>
      <c r="O7477" s="11"/>
      <c r="P7477" s="11"/>
      <c r="Q7477" s="8" t="str">
        <f t="shared" si="0"/>
        <v/>
      </c>
      <c r="R7477" s="1" t="s">
        <v>158</v>
      </c>
      <c r="S7477" s="1" t="s">
        <v>56</v>
      </c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/>
      <c r="AK7477" s="11"/>
      <c r="AL7477" s="11"/>
      <c r="AM7477" s="5"/>
      <c r="AN7477" s="5"/>
      <c r="AO7477" s="5"/>
      <c r="AP7477" s="5"/>
      <c r="AQ7477" s="5"/>
      <c r="AR7477" s="5"/>
      <c r="AS7477" s="5"/>
      <c r="AT7477" s="5"/>
      <c r="AU7477" s="5"/>
      <c r="AV7477" s="5"/>
      <c r="AW7477" s="5"/>
      <c r="AX7477" s="5"/>
      <c r="AY7477" s="5"/>
      <c r="AZ7477" s="5"/>
      <c r="BA7477" s="5"/>
      <c r="BB7477" s="5"/>
      <c r="BC7477" s="5"/>
      <c r="BD7477" s="5"/>
      <c r="BE7477" s="5"/>
      <c r="BF7477" s="5"/>
      <c r="BG7477" s="5"/>
      <c r="BH7477" s="5"/>
      <c r="BI7477" s="5"/>
      <c r="BJ7477" s="5"/>
      <c r="BK7477" s="5"/>
      <c r="BL7477" s="5"/>
      <c r="BM7477" s="5"/>
      <c r="BN7477" s="5"/>
      <c r="BO7477" s="5"/>
      <c r="BP7477" s="5"/>
      <c r="BQ7477" s="5"/>
      <c r="BR7477" s="5"/>
      <c r="BS7477" s="5"/>
      <c r="BT7477" s="5"/>
      <c r="BU7477" s="5"/>
      <c r="BV7477" s="5"/>
      <c r="BW7477" s="5"/>
      <c r="BX7477" s="5"/>
    </row>
    <row r="7478" spans="1:76" x14ac:dyDescent="0.2">
      <c r="A7478" s="1" t="s">
        <v>22</v>
      </c>
      <c r="B7478" s="1" t="s">
        <v>158</v>
      </c>
      <c r="C7478" s="1" t="s">
        <v>783</v>
      </c>
      <c r="D7478" s="1" t="s">
        <v>777</v>
      </c>
      <c r="E7478" s="1" t="s">
        <v>2</v>
      </c>
      <c r="F7478" s="1" t="s">
        <v>1137</v>
      </c>
      <c r="G7478" s="1" t="s">
        <v>73</v>
      </c>
      <c r="H7478" s="8"/>
      <c r="I7478" s="8">
        <v>2015</v>
      </c>
      <c r="J7478" s="1" t="s">
        <v>768</v>
      </c>
      <c r="K7478" s="9">
        <v>1190</v>
      </c>
      <c r="L7478" s="10">
        <f>K7478/ VLOOKUP(A7478,Indicators!$B$1:$V$7,21,FALSE)</f>
        <v>6.9723566565499135</v>
      </c>
      <c r="M7478" s="45" t="s">
        <v>782</v>
      </c>
      <c r="N7478" s="46"/>
      <c r="O7478" s="11"/>
      <c r="P7478" s="11"/>
      <c r="Q7478" s="8" t="str">
        <f t="shared" si="0"/>
        <v/>
      </c>
      <c r="R7478" s="1" t="s">
        <v>158</v>
      </c>
      <c r="S7478" s="1" t="s">
        <v>56</v>
      </c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  <c r="AD7478" s="11"/>
      <c r="AE7478" s="11"/>
      <c r="AF7478" s="11"/>
      <c r="AG7478" s="11"/>
      <c r="AH7478" s="11"/>
      <c r="AI7478" s="11"/>
      <c r="AJ7478" s="11"/>
      <c r="AK7478" s="11"/>
      <c r="AL7478" s="11"/>
      <c r="AM7478" s="5"/>
      <c r="AN7478" s="5"/>
      <c r="AO7478" s="5"/>
      <c r="AP7478" s="5"/>
      <c r="AQ7478" s="5"/>
      <c r="AR7478" s="5"/>
      <c r="AS7478" s="5"/>
      <c r="AT7478" s="5"/>
      <c r="AU7478" s="5"/>
      <c r="AV7478" s="5"/>
      <c r="AW7478" s="5"/>
      <c r="AX7478" s="5"/>
      <c r="AY7478" s="5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5"/>
      <c r="BL7478" s="5"/>
      <c r="BM7478" s="5"/>
      <c r="BN7478" s="5"/>
      <c r="BO7478" s="5"/>
      <c r="BP7478" s="5"/>
      <c r="BQ7478" s="5"/>
      <c r="BR7478" s="5"/>
      <c r="BS7478" s="5"/>
      <c r="BT7478" s="5"/>
      <c r="BU7478" s="5"/>
      <c r="BV7478" s="5"/>
      <c r="BW7478" s="5"/>
      <c r="BX7478" s="5"/>
    </row>
    <row r="7479" spans="1:76" x14ac:dyDescent="0.2">
      <c r="A7479" s="1" t="s">
        <v>22</v>
      </c>
      <c r="B7479" s="1" t="s">
        <v>158</v>
      </c>
      <c r="C7479" s="1" t="s">
        <v>853</v>
      </c>
      <c r="D7479" s="1" t="s">
        <v>777</v>
      </c>
      <c r="E7479" s="1" t="s">
        <v>2</v>
      </c>
      <c r="F7479" s="1" t="s">
        <v>1137</v>
      </c>
      <c r="G7479" s="1" t="s">
        <v>73</v>
      </c>
      <c r="H7479" s="8"/>
      <c r="I7479" s="8">
        <v>2015</v>
      </c>
      <c r="J7479" s="1" t="s">
        <v>768</v>
      </c>
      <c r="K7479" s="9">
        <v>3000</v>
      </c>
      <c r="L7479" s="10">
        <f>K7479/ VLOOKUP(A7479,Indicators!$B$1:$V$7,21,FALSE)</f>
        <v>17.577369722394739</v>
      </c>
      <c r="M7479" s="45" t="s">
        <v>782</v>
      </c>
      <c r="N7479" s="46"/>
      <c r="O7479" s="11"/>
      <c r="P7479" s="11"/>
      <c r="Q7479" s="8" t="str">
        <f t="shared" si="0"/>
        <v/>
      </c>
      <c r="R7479" s="1" t="s">
        <v>158</v>
      </c>
      <c r="S7479" s="1" t="s">
        <v>56</v>
      </c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  <c r="AD7479" s="11"/>
      <c r="AE7479" s="11"/>
      <c r="AF7479" s="11"/>
      <c r="AG7479" s="11"/>
      <c r="AH7479" s="11"/>
      <c r="AI7479" s="11"/>
      <c r="AJ7479" s="11"/>
      <c r="AK7479" s="11"/>
      <c r="AL7479" s="11"/>
      <c r="AM7479" s="5"/>
      <c r="AN7479" s="5"/>
      <c r="AO7479" s="5"/>
      <c r="AP7479" s="5"/>
      <c r="AQ7479" s="5"/>
      <c r="AR7479" s="5"/>
      <c r="AS7479" s="5"/>
      <c r="AT7479" s="5"/>
      <c r="AU7479" s="5"/>
      <c r="AV7479" s="5"/>
      <c r="AW7479" s="5"/>
      <c r="AX7479" s="5"/>
      <c r="AY7479" s="5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5"/>
      <c r="BL7479" s="5"/>
      <c r="BM7479" s="5"/>
      <c r="BN7479" s="5"/>
      <c r="BO7479" s="5"/>
      <c r="BP7479" s="5"/>
      <c r="BQ7479" s="5"/>
      <c r="BR7479" s="5"/>
      <c r="BS7479" s="5"/>
      <c r="BT7479" s="5"/>
      <c r="BU7479" s="5"/>
      <c r="BV7479" s="5"/>
      <c r="BW7479" s="5"/>
      <c r="BX7479" s="5"/>
    </row>
    <row r="7480" spans="1:76" x14ac:dyDescent="0.2">
      <c r="A7480" s="1" t="s">
        <v>22</v>
      </c>
      <c r="B7480" s="1" t="s">
        <v>158</v>
      </c>
      <c r="C7480" s="1" t="s">
        <v>852</v>
      </c>
      <c r="D7480" s="1" t="s">
        <v>777</v>
      </c>
      <c r="E7480" s="1" t="s">
        <v>2</v>
      </c>
      <c r="F7480" s="1" t="s">
        <v>1137</v>
      </c>
      <c r="G7480" s="1" t="s">
        <v>73</v>
      </c>
      <c r="H7480" s="8"/>
      <c r="I7480" s="8">
        <v>2015</v>
      </c>
      <c r="J7480" s="1" t="s">
        <v>768</v>
      </c>
      <c r="K7480" s="9">
        <v>3000</v>
      </c>
      <c r="L7480" s="10">
        <f>K7480/ VLOOKUP(A7480,Indicators!$B$1:$V$7,21,FALSE)</f>
        <v>17.577369722394739</v>
      </c>
      <c r="M7480" s="45" t="s">
        <v>782</v>
      </c>
      <c r="N7480" s="46"/>
      <c r="O7480" s="11"/>
      <c r="P7480" s="11"/>
      <c r="Q7480" s="8" t="str">
        <f t="shared" si="0"/>
        <v/>
      </c>
      <c r="R7480" s="1" t="s">
        <v>158</v>
      </c>
      <c r="S7480" s="1" t="s">
        <v>56</v>
      </c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  <c r="AF7480" s="11"/>
      <c r="AG7480" s="11"/>
      <c r="AH7480" s="11"/>
      <c r="AI7480" s="11"/>
      <c r="AJ7480" s="11"/>
      <c r="AK7480" s="11"/>
      <c r="AL7480" s="11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5"/>
      <c r="BL7480" s="5"/>
      <c r="BM7480" s="5"/>
      <c r="BN7480" s="5"/>
      <c r="BO7480" s="5"/>
      <c r="BP7480" s="5"/>
      <c r="BQ7480" s="5"/>
      <c r="BR7480" s="5"/>
      <c r="BS7480" s="5"/>
      <c r="BT7480" s="5"/>
      <c r="BU7480" s="5"/>
      <c r="BV7480" s="5"/>
      <c r="BW7480" s="5"/>
      <c r="BX7480" s="5"/>
    </row>
    <row r="7481" spans="1:76" x14ac:dyDescent="0.2">
      <c r="A7481" s="1" t="s">
        <v>22</v>
      </c>
      <c r="B7481" s="1" t="s">
        <v>158</v>
      </c>
      <c r="C7481" s="1" t="s">
        <v>784</v>
      </c>
      <c r="D7481" s="1" t="s">
        <v>777</v>
      </c>
      <c r="E7481" s="1" t="s">
        <v>2</v>
      </c>
      <c r="F7481" s="1" t="s">
        <v>1137</v>
      </c>
      <c r="G7481" s="1" t="s">
        <v>73</v>
      </c>
      <c r="H7481" s="8"/>
      <c r="I7481" s="8">
        <v>2015</v>
      </c>
      <c r="J7481" s="1" t="s">
        <v>768</v>
      </c>
      <c r="K7481" s="9">
        <v>3000</v>
      </c>
      <c r="L7481" s="10">
        <f>K7481/ VLOOKUP(A7481,Indicators!$B$1:$V$7,21,FALSE)</f>
        <v>17.577369722394739</v>
      </c>
      <c r="M7481" s="45" t="s">
        <v>782</v>
      </c>
      <c r="N7481" s="46"/>
      <c r="O7481" s="11"/>
      <c r="P7481" s="11"/>
      <c r="Q7481" s="8" t="str">
        <f t="shared" si="0"/>
        <v/>
      </c>
      <c r="R7481" s="1" t="s">
        <v>158</v>
      </c>
      <c r="S7481" s="1" t="s">
        <v>56</v>
      </c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11"/>
      <c r="AG7481" s="11"/>
      <c r="AH7481" s="11"/>
      <c r="AI7481" s="11"/>
      <c r="AJ7481" s="11"/>
      <c r="AK7481" s="11"/>
      <c r="AL7481" s="11"/>
      <c r="AM7481" s="5"/>
      <c r="AN7481" s="5"/>
      <c r="AO7481" s="5"/>
      <c r="AP7481" s="5"/>
      <c r="AQ7481" s="5"/>
      <c r="AR7481" s="5"/>
      <c r="AS7481" s="5"/>
      <c r="AT7481" s="5"/>
      <c r="AU7481" s="5"/>
      <c r="AV7481" s="5"/>
      <c r="AW7481" s="5"/>
      <c r="AX7481" s="5"/>
      <c r="AY7481" s="5"/>
      <c r="AZ7481" s="5"/>
      <c r="BA7481" s="5"/>
      <c r="BB7481" s="5"/>
      <c r="BC7481" s="5"/>
      <c r="BD7481" s="5"/>
      <c r="BE7481" s="5"/>
      <c r="BF7481" s="5"/>
      <c r="BG7481" s="5"/>
      <c r="BH7481" s="5"/>
      <c r="BI7481" s="5"/>
      <c r="BJ7481" s="5"/>
      <c r="BK7481" s="5"/>
      <c r="BL7481" s="5"/>
      <c r="BM7481" s="5"/>
      <c r="BN7481" s="5"/>
      <c r="BO7481" s="5"/>
      <c r="BP7481" s="5"/>
      <c r="BQ7481" s="5"/>
      <c r="BR7481" s="5"/>
      <c r="BS7481" s="5"/>
      <c r="BT7481" s="5"/>
      <c r="BU7481" s="5"/>
      <c r="BV7481" s="5"/>
      <c r="BW7481" s="5"/>
      <c r="BX7481" s="5"/>
    </row>
    <row r="7482" spans="1:76" x14ac:dyDescent="0.2">
      <c r="A7482" s="1" t="s">
        <v>22</v>
      </c>
      <c r="B7482" s="1" t="s">
        <v>158</v>
      </c>
      <c r="C7482" s="1" t="s">
        <v>785</v>
      </c>
      <c r="D7482" s="1" t="s">
        <v>777</v>
      </c>
      <c r="E7482" s="1" t="s">
        <v>2</v>
      </c>
      <c r="F7482" s="1" t="s">
        <v>1137</v>
      </c>
      <c r="G7482" s="1" t="s">
        <v>73</v>
      </c>
      <c r="H7482" s="8"/>
      <c r="I7482" s="8">
        <v>2015</v>
      </c>
      <c r="J7482" s="1" t="s">
        <v>768</v>
      </c>
      <c r="K7482" s="9">
        <v>3000</v>
      </c>
      <c r="L7482" s="10">
        <f>K7482/ VLOOKUP(A7482,Indicators!$B$1:$V$7,21,FALSE)</f>
        <v>17.577369722394739</v>
      </c>
      <c r="M7482" s="45" t="s">
        <v>782</v>
      </c>
      <c r="N7482" s="46"/>
      <c r="O7482" s="11"/>
      <c r="P7482" s="11"/>
      <c r="Q7482" s="8" t="str">
        <f t="shared" si="0"/>
        <v/>
      </c>
      <c r="R7482" s="1" t="s">
        <v>158</v>
      </c>
      <c r="S7482" s="1" t="s">
        <v>56</v>
      </c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11"/>
      <c r="AG7482" s="11"/>
      <c r="AH7482" s="11"/>
      <c r="AI7482" s="11"/>
      <c r="AJ7482" s="11"/>
      <c r="AK7482" s="11"/>
      <c r="AL7482" s="11"/>
      <c r="AM7482" s="5"/>
      <c r="AN7482" s="5"/>
      <c r="AO7482" s="5"/>
      <c r="AP7482" s="5"/>
      <c r="AQ7482" s="5"/>
      <c r="AR7482" s="5"/>
      <c r="AS7482" s="5"/>
      <c r="AT7482" s="5"/>
      <c r="AU7482" s="5"/>
      <c r="AV7482" s="5"/>
      <c r="AW7482" s="5"/>
      <c r="AX7482" s="5"/>
      <c r="AY7482" s="5"/>
      <c r="AZ7482" s="5"/>
      <c r="BA7482" s="5"/>
      <c r="BB7482" s="5"/>
      <c r="BC7482" s="5"/>
      <c r="BD7482" s="5"/>
      <c r="BE7482" s="5"/>
      <c r="BF7482" s="5"/>
      <c r="BG7482" s="5"/>
      <c r="BH7482" s="5"/>
      <c r="BI7482" s="5"/>
      <c r="BJ7482" s="5"/>
      <c r="BK7482" s="5"/>
      <c r="BL7482" s="5"/>
      <c r="BM7482" s="5"/>
      <c r="BN7482" s="5"/>
      <c r="BO7482" s="5"/>
      <c r="BP7482" s="5"/>
      <c r="BQ7482" s="5"/>
      <c r="BR7482" s="5"/>
      <c r="BS7482" s="5"/>
      <c r="BT7482" s="5"/>
      <c r="BU7482" s="5"/>
      <c r="BV7482" s="5"/>
      <c r="BW7482" s="5"/>
      <c r="BX7482" s="5"/>
    </row>
    <row r="7483" spans="1:76" x14ac:dyDescent="0.2">
      <c r="A7483" s="1" t="s">
        <v>22</v>
      </c>
      <c r="B7483" s="1" t="s">
        <v>158</v>
      </c>
      <c r="C7483" s="1" t="s">
        <v>786</v>
      </c>
      <c r="D7483" s="1" t="s">
        <v>777</v>
      </c>
      <c r="E7483" s="1" t="s">
        <v>2</v>
      </c>
      <c r="F7483" s="1" t="s">
        <v>1137</v>
      </c>
      <c r="G7483" s="1" t="s">
        <v>73</v>
      </c>
      <c r="H7483" s="8"/>
      <c r="I7483" s="8">
        <v>2015</v>
      </c>
      <c r="J7483" s="1" t="s">
        <v>768</v>
      </c>
      <c r="K7483" s="9">
        <v>4000</v>
      </c>
      <c r="L7483" s="10">
        <f>K7483/ VLOOKUP(A7483,Indicators!$B$1:$V$7,21,FALSE)</f>
        <v>23.436492963192986</v>
      </c>
      <c r="M7483" s="45" t="s">
        <v>782</v>
      </c>
      <c r="N7483" s="46"/>
      <c r="O7483" s="11"/>
      <c r="P7483" s="11"/>
      <c r="Q7483" s="8" t="str">
        <f t="shared" si="0"/>
        <v/>
      </c>
      <c r="R7483" s="1" t="s">
        <v>158</v>
      </c>
      <c r="S7483" s="1" t="s">
        <v>56</v>
      </c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  <c r="AD7483" s="11"/>
      <c r="AE7483" s="11"/>
      <c r="AF7483" s="11"/>
      <c r="AG7483" s="11"/>
      <c r="AH7483" s="11"/>
      <c r="AI7483" s="11"/>
      <c r="AJ7483" s="11"/>
      <c r="AK7483" s="11"/>
      <c r="AL7483" s="11"/>
      <c r="AM7483" s="5"/>
      <c r="AN7483" s="5"/>
      <c r="AO7483" s="5"/>
      <c r="AP7483" s="5"/>
      <c r="AQ7483" s="5"/>
      <c r="AR7483" s="5"/>
      <c r="AS7483" s="5"/>
      <c r="AT7483" s="5"/>
      <c r="AU7483" s="5"/>
      <c r="AV7483" s="5"/>
      <c r="AW7483" s="5"/>
      <c r="AX7483" s="5"/>
      <c r="AY7483" s="5"/>
      <c r="AZ7483" s="5"/>
      <c r="BA7483" s="5"/>
      <c r="BB7483" s="5"/>
      <c r="BC7483" s="5"/>
      <c r="BD7483" s="5"/>
      <c r="BE7483" s="5"/>
      <c r="BF7483" s="5"/>
      <c r="BG7483" s="5"/>
      <c r="BH7483" s="5"/>
      <c r="BI7483" s="5"/>
      <c r="BJ7483" s="5"/>
      <c r="BK7483" s="5"/>
      <c r="BL7483" s="5"/>
      <c r="BM7483" s="5"/>
      <c r="BN7483" s="5"/>
      <c r="BO7483" s="5"/>
      <c r="BP7483" s="5"/>
      <c r="BQ7483" s="5"/>
      <c r="BR7483" s="5"/>
      <c r="BS7483" s="5"/>
      <c r="BT7483" s="5"/>
      <c r="BU7483" s="5"/>
      <c r="BV7483" s="5"/>
      <c r="BW7483" s="5"/>
      <c r="BX7483" s="5"/>
    </row>
    <row r="7484" spans="1:76" x14ac:dyDescent="0.2">
      <c r="A7484" s="1" t="s">
        <v>22</v>
      </c>
      <c r="B7484" s="1" t="s">
        <v>107</v>
      </c>
      <c r="C7484" s="1" t="s">
        <v>855</v>
      </c>
      <c r="D7484" s="1" t="s">
        <v>777</v>
      </c>
      <c r="E7484" s="1" t="s">
        <v>2</v>
      </c>
      <c r="F7484" s="1" t="s">
        <v>1137</v>
      </c>
      <c r="G7484" s="1" t="s">
        <v>73</v>
      </c>
      <c r="H7484" s="8"/>
      <c r="I7484" s="8">
        <v>2015</v>
      </c>
      <c r="J7484" s="1" t="s">
        <v>768</v>
      </c>
      <c r="K7484" s="9">
        <v>2583</v>
      </c>
      <c r="L7484" s="10">
        <f>K7484/ VLOOKUP(A7484,Indicators!$B$1:$V$7,21,FALSE)</f>
        <v>15.134115330981871</v>
      </c>
      <c r="M7484" s="11"/>
      <c r="N7484" s="11"/>
      <c r="O7484" s="11"/>
      <c r="P7484" s="11"/>
      <c r="Q7484" s="8" t="str">
        <f t="shared" si="0"/>
        <v/>
      </c>
      <c r="R7484" s="1" t="s">
        <v>103</v>
      </c>
      <c r="S7484" s="1" t="s">
        <v>43</v>
      </c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  <c r="AF7484" s="11"/>
      <c r="AG7484" s="11"/>
      <c r="AH7484" s="11"/>
      <c r="AI7484" s="11"/>
      <c r="AJ7484" s="11"/>
      <c r="AK7484" s="11"/>
      <c r="AL7484" s="11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  <c r="BC7484" s="5"/>
      <c r="BD7484" s="5"/>
      <c r="BE7484" s="5"/>
      <c r="BF7484" s="5"/>
      <c r="BG7484" s="5"/>
      <c r="BH7484" s="5"/>
      <c r="BI7484" s="5"/>
      <c r="BJ7484" s="5"/>
      <c r="BK7484" s="5"/>
      <c r="BL7484" s="5"/>
      <c r="BM7484" s="5"/>
      <c r="BN7484" s="5"/>
      <c r="BO7484" s="5"/>
      <c r="BP7484" s="5"/>
      <c r="BQ7484" s="5"/>
      <c r="BR7484" s="5"/>
      <c r="BS7484" s="5"/>
      <c r="BT7484" s="5"/>
      <c r="BU7484" s="5"/>
      <c r="BV7484" s="5"/>
      <c r="BW7484" s="5"/>
      <c r="BX7484" s="5"/>
    </row>
    <row r="7485" spans="1:76" x14ac:dyDescent="0.2">
      <c r="A7485" s="1" t="s">
        <v>22</v>
      </c>
      <c r="B7485" s="1" t="s">
        <v>107</v>
      </c>
      <c r="C7485" s="1" t="s">
        <v>855</v>
      </c>
      <c r="D7485" s="1" t="s">
        <v>777</v>
      </c>
      <c r="E7485" s="1" t="s">
        <v>2</v>
      </c>
      <c r="F7485" s="1" t="s">
        <v>1137</v>
      </c>
      <c r="G7485" s="1" t="s">
        <v>73</v>
      </c>
      <c r="H7485" s="8"/>
      <c r="I7485" s="8">
        <v>2015</v>
      </c>
      <c r="J7485" s="1" t="s">
        <v>768</v>
      </c>
      <c r="K7485" s="9">
        <v>4000</v>
      </c>
      <c r="L7485" s="10">
        <f>K7485/ VLOOKUP(A7485,Indicators!$B$1:$V$7,21,FALSE)</f>
        <v>23.436492963192986</v>
      </c>
      <c r="M7485" s="11"/>
      <c r="N7485" s="11"/>
      <c r="O7485" s="11"/>
      <c r="P7485" s="11"/>
      <c r="Q7485" s="8" t="str">
        <f t="shared" si="0"/>
        <v/>
      </c>
      <c r="R7485" s="1" t="s">
        <v>103</v>
      </c>
      <c r="S7485" s="1" t="s">
        <v>43</v>
      </c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  <c r="AF7485" s="11"/>
      <c r="AG7485" s="11"/>
      <c r="AH7485" s="11"/>
      <c r="AI7485" s="11"/>
      <c r="AJ7485" s="11"/>
      <c r="AK7485" s="11"/>
      <c r="AL7485" s="11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  <c r="BC7485" s="5"/>
      <c r="BD7485" s="5"/>
      <c r="BE7485" s="5"/>
      <c r="BF7485" s="5"/>
      <c r="BG7485" s="5"/>
      <c r="BH7485" s="5"/>
      <c r="BI7485" s="5"/>
      <c r="BJ7485" s="5"/>
      <c r="BK7485" s="5"/>
      <c r="BL7485" s="5"/>
      <c r="BM7485" s="5"/>
      <c r="BN7485" s="5"/>
      <c r="BO7485" s="5"/>
      <c r="BP7485" s="5"/>
      <c r="BQ7485" s="5"/>
      <c r="BR7485" s="5"/>
      <c r="BS7485" s="5"/>
      <c r="BT7485" s="5"/>
      <c r="BU7485" s="5"/>
      <c r="BV7485" s="5"/>
      <c r="BW7485" s="5"/>
      <c r="BX7485" s="5"/>
    </row>
    <row r="7486" spans="1:76" x14ac:dyDescent="0.2">
      <c r="A7486" s="1" t="s">
        <v>22</v>
      </c>
      <c r="B7486" s="1" t="s">
        <v>809</v>
      </c>
      <c r="C7486" s="1" t="s">
        <v>961</v>
      </c>
      <c r="D7486" s="1" t="s">
        <v>777</v>
      </c>
      <c r="E7486" s="1" t="s">
        <v>2</v>
      </c>
      <c r="F7486" s="1" t="s">
        <v>1137</v>
      </c>
      <c r="G7486" s="1" t="s">
        <v>73</v>
      </c>
      <c r="H7486" s="8"/>
      <c r="I7486" s="8">
        <v>2015</v>
      </c>
      <c r="J7486" s="1" t="s">
        <v>768</v>
      </c>
      <c r="K7486" s="8">
        <v>200</v>
      </c>
      <c r="L7486" s="10">
        <f>K7486/ VLOOKUP(A7486,Indicators!$B$1:$V$7,21,FALSE)</f>
        <v>1.1718246481596493</v>
      </c>
      <c r="M7486" s="11"/>
      <c r="N7486" s="11"/>
      <c r="O7486" s="11"/>
      <c r="P7486" s="11"/>
      <c r="Q7486" s="8" t="str">
        <f t="shared" si="0"/>
        <v/>
      </c>
      <c r="R7486" s="1" t="s">
        <v>271</v>
      </c>
      <c r="S7486" s="1" t="s">
        <v>55</v>
      </c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  <c r="AF7486" s="11"/>
      <c r="AG7486" s="11"/>
      <c r="AH7486" s="11"/>
      <c r="AI7486" s="11"/>
      <c r="AJ7486" s="11"/>
      <c r="AK7486" s="11"/>
      <c r="AL7486" s="11"/>
      <c r="AM7486" s="5"/>
      <c r="AN7486" s="5"/>
      <c r="AO7486" s="5"/>
      <c r="AP7486" s="5"/>
      <c r="AQ7486" s="5"/>
      <c r="AR7486" s="5"/>
      <c r="AS7486" s="5"/>
      <c r="AT7486" s="5"/>
      <c r="AU7486" s="5"/>
      <c r="AV7486" s="5"/>
      <c r="AW7486" s="5"/>
      <c r="AX7486" s="5"/>
      <c r="AY7486" s="5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5"/>
      <c r="BL7486" s="5"/>
      <c r="BM7486" s="5"/>
      <c r="BN7486" s="5"/>
      <c r="BO7486" s="5"/>
      <c r="BP7486" s="5"/>
      <c r="BQ7486" s="5"/>
      <c r="BR7486" s="5"/>
      <c r="BS7486" s="5"/>
      <c r="BT7486" s="5"/>
      <c r="BU7486" s="5"/>
      <c r="BV7486" s="5"/>
      <c r="BW7486" s="5"/>
      <c r="BX7486" s="5"/>
    </row>
    <row r="7487" spans="1:76" x14ac:dyDescent="0.2">
      <c r="A7487" s="1" t="s">
        <v>22</v>
      </c>
      <c r="B7487" s="1" t="s">
        <v>809</v>
      </c>
      <c r="C7487" s="1" t="s">
        <v>815</v>
      </c>
      <c r="D7487" s="1" t="s">
        <v>777</v>
      </c>
      <c r="E7487" s="1" t="s">
        <v>2</v>
      </c>
      <c r="F7487" s="1" t="s">
        <v>1137</v>
      </c>
      <c r="G7487" s="1" t="s">
        <v>73</v>
      </c>
      <c r="H7487" s="8"/>
      <c r="I7487" s="8">
        <v>2015</v>
      </c>
      <c r="J7487" s="1" t="s">
        <v>768</v>
      </c>
      <c r="K7487" s="8">
        <v>200</v>
      </c>
      <c r="L7487" s="10">
        <f>K7487/ VLOOKUP(A7487,Indicators!$B$1:$V$7,21,FALSE)</f>
        <v>1.1718246481596493</v>
      </c>
      <c r="M7487" s="11"/>
      <c r="N7487" s="11"/>
      <c r="O7487" s="11"/>
      <c r="P7487" s="11"/>
      <c r="Q7487" s="8" t="str">
        <f t="shared" si="0"/>
        <v/>
      </c>
      <c r="R7487" s="1" t="s">
        <v>109</v>
      </c>
      <c r="S7487" s="1" t="s">
        <v>35</v>
      </c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1"/>
      <c r="AK7487" s="11"/>
      <c r="AL7487" s="11"/>
      <c r="AM7487" s="5"/>
      <c r="AN7487" s="5"/>
      <c r="AO7487" s="5"/>
      <c r="AP7487" s="5"/>
      <c r="AQ7487" s="5"/>
      <c r="AR7487" s="5"/>
      <c r="AS7487" s="5"/>
      <c r="AT7487" s="5"/>
      <c r="AU7487" s="5"/>
      <c r="AV7487" s="5"/>
      <c r="AW7487" s="5"/>
      <c r="AX7487" s="5"/>
      <c r="AY7487" s="5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5"/>
      <c r="BL7487" s="5"/>
      <c r="BM7487" s="5"/>
      <c r="BN7487" s="5"/>
      <c r="BO7487" s="5"/>
      <c r="BP7487" s="5"/>
      <c r="BQ7487" s="5"/>
      <c r="BR7487" s="5"/>
      <c r="BS7487" s="5"/>
      <c r="BT7487" s="5"/>
      <c r="BU7487" s="5"/>
      <c r="BV7487" s="5"/>
      <c r="BW7487" s="5"/>
      <c r="BX7487" s="5"/>
    </row>
    <row r="7488" spans="1:76" x14ac:dyDescent="0.2">
      <c r="A7488" s="1" t="s">
        <v>22</v>
      </c>
      <c r="B7488" s="1" t="s">
        <v>809</v>
      </c>
      <c r="C7488" s="1" t="s">
        <v>857</v>
      </c>
      <c r="D7488" s="1" t="s">
        <v>777</v>
      </c>
      <c r="E7488" s="1" t="s">
        <v>2</v>
      </c>
      <c r="F7488" s="1" t="s">
        <v>1137</v>
      </c>
      <c r="G7488" s="1" t="s">
        <v>73</v>
      </c>
      <c r="H7488" s="8"/>
      <c r="I7488" s="8">
        <v>2015</v>
      </c>
      <c r="J7488" s="1" t="s">
        <v>768</v>
      </c>
      <c r="K7488" s="8">
        <v>300</v>
      </c>
      <c r="L7488" s="10">
        <f>K7488/ VLOOKUP(A7488,Indicators!$B$1:$V$7,21,FALSE)</f>
        <v>1.757736972239474</v>
      </c>
      <c r="M7488" s="11"/>
      <c r="N7488" s="11"/>
      <c r="O7488" s="11"/>
      <c r="P7488" s="11"/>
      <c r="Q7488" s="8" t="str">
        <f t="shared" si="0"/>
        <v/>
      </c>
      <c r="R7488" s="1" t="s">
        <v>95</v>
      </c>
      <c r="S7488" s="1" t="s">
        <v>66</v>
      </c>
      <c r="T7488" s="11"/>
      <c r="U7488" s="11"/>
      <c r="V7488" s="11"/>
      <c r="W7488" s="11"/>
      <c r="X7488" s="11"/>
      <c r="Y7488" s="11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/>
      <c r="AJ7488" s="11"/>
      <c r="AK7488" s="11"/>
      <c r="AL7488" s="11"/>
      <c r="AM7488" s="5"/>
      <c r="AN7488" s="5"/>
      <c r="AO7488" s="5"/>
      <c r="AP7488" s="5"/>
      <c r="AQ7488" s="5"/>
      <c r="AR7488" s="5"/>
      <c r="AS7488" s="5"/>
      <c r="AT7488" s="5"/>
      <c r="AU7488" s="5"/>
      <c r="AV7488" s="5"/>
      <c r="AW7488" s="5"/>
      <c r="AX7488" s="5"/>
      <c r="AY7488" s="5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5"/>
      <c r="BL7488" s="5"/>
      <c r="BM7488" s="5"/>
      <c r="BN7488" s="5"/>
      <c r="BO7488" s="5"/>
      <c r="BP7488" s="5"/>
      <c r="BQ7488" s="5"/>
      <c r="BR7488" s="5"/>
      <c r="BS7488" s="5"/>
      <c r="BT7488" s="5"/>
      <c r="BU7488" s="5"/>
      <c r="BV7488" s="5"/>
      <c r="BW7488" s="5"/>
      <c r="BX7488" s="5"/>
    </row>
    <row r="7489" spans="1:76" x14ac:dyDescent="0.2">
      <c r="A7489" s="1" t="s">
        <v>22</v>
      </c>
      <c r="B7489" s="1" t="s">
        <v>809</v>
      </c>
      <c r="C7489" s="1" t="s">
        <v>813</v>
      </c>
      <c r="D7489" s="1" t="s">
        <v>777</v>
      </c>
      <c r="E7489" s="1" t="s">
        <v>2</v>
      </c>
      <c r="F7489" s="1" t="s">
        <v>1137</v>
      </c>
      <c r="G7489" s="1" t="s">
        <v>73</v>
      </c>
      <c r="H7489" s="8"/>
      <c r="I7489" s="8">
        <v>2015</v>
      </c>
      <c r="J7489" s="1" t="s">
        <v>768</v>
      </c>
      <c r="K7489" s="8">
        <v>300</v>
      </c>
      <c r="L7489" s="10">
        <f>K7489/ VLOOKUP(A7489,Indicators!$B$1:$V$7,21,FALSE)</f>
        <v>1.757736972239474</v>
      </c>
      <c r="M7489" s="11"/>
      <c r="N7489" s="11"/>
      <c r="O7489" s="11"/>
      <c r="P7489" s="11"/>
      <c r="Q7489" s="8" t="str">
        <f t="shared" si="0"/>
        <v/>
      </c>
      <c r="R7489" s="1" t="s">
        <v>271</v>
      </c>
      <c r="S7489" s="1" t="s">
        <v>55</v>
      </c>
      <c r="T7489" s="11"/>
      <c r="U7489" s="11"/>
      <c r="V7489" s="11"/>
      <c r="W7489" s="11"/>
      <c r="X7489" s="11"/>
      <c r="Y7489" s="11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/>
      <c r="AK7489" s="11"/>
      <c r="AL7489" s="11"/>
      <c r="AM7489" s="5"/>
      <c r="AN7489" s="5"/>
      <c r="AO7489" s="5"/>
      <c r="AP7489" s="5"/>
      <c r="AQ7489" s="5"/>
      <c r="AR7489" s="5"/>
      <c r="AS7489" s="5"/>
      <c r="AT7489" s="5"/>
      <c r="AU7489" s="5"/>
      <c r="AV7489" s="5"/>
      <c r="AW7489" s="5"/>
      <c r="AX7489" s="5"/>
      <c r="AY7489" s="5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5"/>
      <c r="BL7489" s="5"/>
      <c r="BM7489" s="5"/>
      <c r="BN7489" s="5"/>
      <c r="BO7489" s="5"/>
      <c r="BP7489" s="5"/>
      <c r="BQ7489" s="5"/>
      <c r="BR7489" s="5"/>
      <c r="BS7489" s="5"/>
      <c r="BT7489" s="5"/>
      <c r="BU7489" s="5"/>
      <c r="BV7489" s="5"/>
      <c r="BW7489" s="5"/>
      <c r="BX7489" s="5"/>
    </row>
    <row r="7490" spans="1:76" x14ac:dyDescent="0.2">
      <c r="A7490" s="1" t="s">
        <v>22</v>
      </c>
      <c r="B7490" s="1" t="s">
        <v>809</v>
      </c>
      <c r="C7490" s="1" t="s">
        <v>910</v>
      </c>
      <c r="D7490" s="1" t="s">
        <v>777</v>
      </c>
      <c r="E7490" s="1" t="s">
        <v>2</v>
      </c>
      <c r="F7490" s="1" t="s">
        <v>1137</v>
      </c>
      <c r="G7490" s="1" t="s">
        <v>73</v>
      </c>
      <c r="H7490" s="8"/>
      <c r="I7490" s="8">
        <v>2015</v>
      </c>
      <c r="J7490" s="1" t="s">
        <v>768</v>
      </c>
      <c r="K7490" s="9">
        <v>1000</v>
      </c>
      <c r="L7490" s="10">
        <f>K7490/ VLOOKUP(A7490,Indicators!$B$1:$V$7,21,FALSE)</f>
        <v>5.8591232407982465</v>
      </c>
      <c r="M7490" s="11"/>
      <c r="N7490" s="11"/>
      <c r="O7490" s="11"/>
      <c r="P7490" s="11"/>
      <c r="Q7490" s="8" t="str">
        <f t="shared" si="0"/>
        <v/>
      </c>
      <c r="R7490" s="1" t="s">
        <v>94</v>
      </c>
      <c r="S7490" s="1" t="s">
        <v>83</v>
      </c>
      <c r="T7490" s="11"/>
      <c r="U7490" s="11"/>
      <c r="V7490" s="11"/>
      <c r="W7490" s="11"/>
      <c r="X7490" s="11"/>
      <c r="Y7490" s="11"/>
      <c r="Z7490" s="11"/>
      <c r="AA7490" s="11"/>
      <c r="AB7490" s="11"/>
      <c r="AC7490" s="11"/>
      <c r="AD7490" s="11"/>
      <c r="AE7490" s="11"/>
      <c r="AF7490" s="11"/>
      <c r="AG7490" s="11"/>
      <c r="AH7490" s="11"/>
      <c r="AI7490" s="11"/>
      <c r="AJ7490" s="11"/>
      <c r="AK7490" s="11"/>
      <c r="AL7490" s="11"/>
      <c r="AM7490" s="5"/>
      <c r="AN7490" s="5"/>
      <c r="AO7490" s="5"/>
      <c r="AP7490" s="5"/>
      <c r="AQ7490" s="5"/>
      <c r="AR7490" s="5"/>
      <c r="AS7490" s="5"/>
      <c r="AT7490" s="5"/>
      <c r="AU7490" s="5"/>
      <c r="AV7490" s="5"/>
      <c r="AW7490" s="5"/>
      <c r="AX7490" s="5"/>
      <c r="AY7490" s="5"/>
      <c r="AZ7490" s="5"/>
      <c r="BA7490" s="5"/>
      <c r="BB7490" s="5"/>
      <c r="BC7490" s="5"/>
      <c r="BD7490" s="5"/>
      <c r="BE7490" s="5"/>
      <c r="BF7490" s="5"/>
      <c r="BG7490" s="5"/>
      <c r="BH7490" s="5"/>
      <c r="BI7490" s="5"/>
      <c r="BJ7490" s="5"/>
      <c r="BK7490" s="5"/>
      <c r="BL7490" s="5"/>
      <c r="BM7490" s="5"/>
      <c r="BN7490" s="5"/>
      <c r="BO7490" s="5"/>
      <c r="BP7490" s="5"/>
      <c r="BQ7490" s="5"/>
      <c r="BR7490" s="5"/>
      <c r="BS7490" s="5"/>
      <c r="BT7490" s="5"/>
      <c r="BU7490" s="5"/>
      <c r="BV7490" s="5"/>
      <c r="BW7490" s="5"/>
      <c r="BX7490" s="5"/>
    </row>
    <row r="7491" spans="1:76" x14ac:dyDescent="0.2">
      <c r="A7491" s="1" t="s">
        <v>22</v>
      </c>
      <c r="B7491" s="1" t="s">
        <v>75</v>
      </c>
      <c r="C7491" s="1" t="s">
        <v>911</v>
      </c>
      <c r="D7491" s="1" t="s">
        <v>777</v>
      </c>
      <c r="E7491" s="1" t="s">
        <v>2</v>
      </c>
      <c r="F7491" s="1" t="s">
        <v>1137</v>
      </c>
      <c r="G7491" s="1" t="s">
        <v>73</v>
      </c>
      <c r="H7491" s="8"/>
      <c r="I7491" s="8">
        <v>2015</v>
      </c>
      <c r="J7491" s="1" t="s">
        <v>768</v>
      </c>
      <c r="K7491" s="8">
        <v>500</v>
      </c>
      <c r="L7491" s="10">
        <f>K7491/ VLOOKUP(A7491,Indicators!$B$1:$V$7,21,FALSE)</f>
        <v>2.9295616203991233</v>
      </c>
      <c r="M7491" s="11"/>
      <c r="N7491" s="11"/>
      <c r="O7491" s="11"/>
      <c r="P7491" s="11"/>
      <c r="Q7491" s="8" t="str">
        <f t="shared" si="0"/>
        <v/>
      </c>
      <c r="R7491" s="1" t="s">
        <v>95</v>
      </c>
      <c r="S7491" s="1" t="s">
        <v>75</v>
      </c>
      <c r="T7491" s="11"/>
      <c r="U7491" s="11"/>
      <c r="V7491" s="11"/>
      <c r="W7491" s="11"/>
      <c r="X7491" s="11"/>
      <c r="Y7491" s="11"/>
      <c r="Z7491" s="11"/>
      <c r="AA7491" s="11"/>
      <c r="AB7491" s="11"/>
      <c r="AC7491" s="11"/>
      <c r="AD7491" s="11"/>
      <c r="AE7491" s="11"/>
      <c r="AF7491" s="11"/>
      <c r="AG7491" s="11"/>
      <c r="AH7491" s="11"/>
      <c r="AI7491" s="11"/>
      <c r="AJ7491" s="11"/>
      <c r="AK7491" s="11"/>
      <c r="AL7491" s="11"/>
      <c r="AM7491" s="5"/>
      <c r="AN7491" s="5"/>
      <c r="AO7491" s="5"/>
      <c r="AP7491" s="5"/>
      <c r="AQ7491" s="5"/>
      <c r="AR7491" s="5"/>
      <c r="AS7491" s="5"/>
      <c r="AT7491" s="5"/>
      <c r="AU7491" s="5"/>
      <c r="AV7491" s="5"/>
      <c r="AW7491" s="5"/>
      <c r="AX7491" s="5"/>
      <c r="AY7491" s="5"/>
      <c r="AZ7491" s="5"/>
      <c r="BA7491" s="5"/>
      <c r="BB7491" s="5"/>
      <c r="BC7491" s="5"/>
      <c r="BD7491" s="5"/>
      <c r="BE7491" s="5"/>
      <c r="BF7491" s="5"/>
      <c r="BG7491" s="5"/>
      <c r="BH7491" s="5"/>
      <c r="BI7491" s="5"/>
      <c r="BJ7491" s="5"/>
      <c r="BK7491" s="5"/>
      <c r="BL7491" s="5"/>
      <c r="BM7491" s="5"/>
      <c r="BN7491" s="5"/>
      <c r="BO7491" s="5"/>
      <c r="BP7491" s="5"/>
      <c r="BQ7491" s="5"/>
      <c r="BR7491" s="5"/>
      <c r="BS7491" s="5"/>
      <c r="BT7491" s="5"/>
      <c r="BU7491" s="5"/>
      <c r="BV7491" s="5"/>
      <c r="BW7491" s="5"/>
      <c r="BX7491" s="5"/>
    </row>
    <row r="7492" spans="1:76" x14ac:dyDescent="0.2">
      <c r="A7492" s="1" t="s">
        <v>22</v>
      </c>
      <c r="B7492" s="1" t="s">
        <v>75</v>
      </c>
      <c r="C7492" s="1" t="s">
        <v>821</v>
      </c>
      <c r="D7492" s="1" t="s">
        <v>777</v>
      </c>
      <c r="E7492" s="1" t="s">
        <v>2</v>
      </c>
      <c r="F7492" s="1" t="s">
        <v>1137</v>
      </c>
      <c r="G7492" s="1" t="s">
        <v>73</v>
      </c>
      <c r="H7492" s="8"/>
      <c r="I7492" s="8">
        <v>2015</v>
      </c>
      <c r="J7492" s="1" t="s">
        <v>768</v>
      </c>
      <c r="K7492" s="8">
        <v>950</v>
      </c>
      <c r="L7492" s="10">
        <f>K7492/ VLOOKUP(A7492,Indicators!$B$1:$V$7,21,FALSE)</f>
        <v>5.5661670787583342</v>
      </c>
      <c r="M7492" s="11"/>
      <c r="N7492" s="11"/>
      <c r="O7492" s="11"/>
      <c r="P7492" s="11"/>
      <c r="Q7492" s="8" t="str">
        <f t="shared" si="0"/>
        <v/>
      </c>
      <c r="R7492" s="1" t="s">
        <v>95</v>
      </c>
      <c r="S7492" s="1" t="s">
        <v>75</v>
      </c>
      <c r="T7492" s="11"/>
      <c r="U7492" s="11"/>
      <c r="V7492" s="11"/>
      <c r="W7492" s="11"/>
      <c r="X7492" s="11"/>
      <c r="Y7492" s="11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1"/>
      <c r="AJ7492" s="11"/>
      <c r="AK7492" s="11"/>
      <c r="AL7492" s="11"/>
      <c r="AM7492" s="5"/>
      <c r="AN7492" s="5"/>
      <c r="AO7492" s="5"/>
      <c r="AP7492" s="5"/>
      <c r="AQ7492" s="5"/>
      <c r="AR7492" s="5"/>
      <c r="AS7492" s="5"/>
      <c r="AT7492" s="5"/>
      <c r="AU7492" s="5"/>
      <c r="AV7492" s="5"/>
      <c r="AW7492" s="5"/>
      <c r="AX7492" s="5"/>
      <c r="AY7492" s="5"/>
      <c r="AZ7492" s="5"/>
      <c r="BA7492" s="5"/>
      <c r="BB7492" s="5"/>
      <c r="BC7492" s="5"/>
      <c r="BD7492" s="5"/>
      <c r="BE7492" s="5"/>
      <c r="BF7492" s="5"/>
      <c r="BG7492" s="5"/>
      <c r="BH7492" s="5"/>
      <c r="BI7492" s="5"/>
      <c r="BJ7492" s="5"/>
      <c r="BK7492" s="5"/>
      <c r="BL7492" s="5"/>
      <c r="BM7492" s="5"/>
      <c r="BN7492" s="5"/>
      <c r="BO7492" s="5"/>
      <c r="BP7492" s="5"/>
      <c r="BQ7492" s="5"/>
      <c r="BR7492" s="5"/>
      <c r="BS7492" s="5"/>
      <c r="BT7492" s="5"/>
      <c r="BU7492" s="5"/>
      <c r="BV7492" s="5"/>
      <c r="BW7492" s="5"/>
      <c r="BX7492" s="5"/>
    </row>
    <row r="7493" spans="1:76" x14ac:dyDescent="0.2">
      <c r="A7493" s="1" t="s">
        <v>22</v>
      </c>
      <c r="B7493" s="1" t="s">
        <v>75</v>
      </c>
      <c r="C7493" s="1" t="s">
        <v>885</v>
      </c>
      <c r="D7493" s="1" t="s">
        <v>777</v>
      </c>
      <c r="E7493" s="1" t="s">
        <v>2</v>
      </c>
      <c r="F7493" s="1" t="s">
        <v>1137</v>
      </c>
      <c r="G7493" s="1" t="s">
        <v>73</v>
      </c>
      <c r="H7493" s="8"/>
      <c r="I7493" s="8">
        <v>2015</v>
      </c>
      <c r="J7493" s="1" t="s">
        <v>768</v>
      </c>
      <c r="K7493" s="9">
        <v>1000</v>
      </c>
      <c r="L7493" s="10">
        <f>K7493/ VLOOKUP(A7493,Indicators!$B$1:$V$7,21,FALSE)</f>
        <v>5.8591232407982465</v>
      </c>
      <c r="M7493" s="11"/>
      <c r="N7493" s="11"/>
      <c r="O7493" s="11"/>
      <c r="P7493" s="11"/>
      <c r="Q7493" s="8" t="str">
        <f t="shared" si="0"/>
        <v/>
      </c>
      <c r="R7493" s="1" t="s">
        <v>95</v>
      </c>
      <c r="S7493" s="1" t="s">
        <v>75</v>
      </c>
      <c r="T7493" s="11"/>
      <c r="U7493" s="11"/>
      <c r="V7493" s="11"/>
      <c r="W7493" s="11"/>
      <c r="X7493" s="11"/>
      <c r="Y7493" s="11"/>
      <c r="Z7493" s="11"/>
      <c r="AA7493" s="11"/>
      <c r="AB7493" s="11"/>
      <c r="AC7493" s="11"/>
      <c r="AD7493" s="11"/>
      <c r="AE7493" s="11"/>
      <c r="AF7493" s="11"/>
      <c r="AG7493" s="11"/>
      <c r="AH7493" s="11"/>
      <c r="AI7493" s="11"/>
      <c r="AJ7493" s="11"/>
      <c r="AK7493" s="11"/>
      <c r="AL7493" s="11"/>
      <c r="AM7493" s="5"/>
      <c r="AN7493" s="5"/>
      <c r="AO7493" s="5"/>
      <c r="AP7493" s="5"/>
      <c r="AQ7493" s="5"/>
      <c r="AR7493" s="5"/>
      <c r="AS7493" s="5"/>
      <c r="AT7493" s="5"/>
      <c r="AU7493" s="5"/>
      <c r="AV7493" s="5"/>
      <c r="AW7493" s="5"/>
      <c r="AX7493" s="5"/>
      <c r="AY7493" s="5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5"/>
      <c r="BL7493" s="5"/>
      <c r="BM7493" s="5"/>
      <c r="BN7493" s="5"/>
      <c r="BO7493" s="5"/>
      <c r="BP7493" s="5"/>
      <c r="BQ7493" s="5"/>
      <c r="BR7493" s="5"/>
      <c r="BS7493" s="5"/>
      <c r="BT7493" s="5"/>
      <c r="BU7493" s="5"/>
      <c r="BV7493" s="5"/>
      <c r="BW7493" s="5"/>
      <c r="BX7493" s="5"/>
    </row>
    <row r="7494" spans="1:76" x14ac:dyDescent="0.2">
      <c r="A7494" s="1" t="s">
        <v>22</v>
      </c>
      <c r="B7494" s="1" t="s">
        <v>75</v>
      </c>
      <c r="C7494" s="1" t="s">
        <v>955</v>
      </c>
      <c r="D7494" s="1" t="s">
        <v>777</v>
      </c>
      <c r="E7494" s="1" t="s">
        <v>2</v>
      </c>
      <c r="F7494" s="1" t="s">
        <v>1137</v>
      </c>
      <c r="G7494" s="1" t="s">
        <v>73</v>
      </c>
      <c r="H7494" s="8"/>
      <c r="I7494" s="8">
        <v>2015</v>
      </c>
      <c r="J7494" s="1" t="s">
        <v>768</v>
      </c>
      <c r="K7494" s="9">
        <v>2500</v>
      </c>
      <c r="L7494" s="10">
        <f>K7494/ VLOOKUP(A7494,Indicators!$B$1:$V$7,21,FALSE)</f>
        <v>14.647808101995617</v>
      </c>
      <c r="M7494" s="11"/>
      <c r="N7494" s="11"/>
      <c r="O7494" s="11"/>
      <c r="P7494" s="11"/>
      <c r="Q7494" s="8" t="str">
        <f t="shared" si="0"/>
        <v/>
      </c>
      <c r="R7494" s="1" t="s">
        <v>95</v>
      </c>
      <c r="S7494" s="1" t="s">
        <v>75</v>
      </c>
      <c r="T7494" s="11"/>
      <c r="U7494" s="11"/>
      <c r="V7494" s="11"/>
      <c r="W7494" s="11"/>
      <c r="X7494" s="11"/>
      <c r="Y7494" s="11"/>
      <c r="Z7494" s="11"/>
      <c r="AA7494" s="11"/>
      <c r="AB7494" s="11"/>
      <c r="AC7494" s="11"/>
      <c r="AD7494" s="11"/>
      <c r="AE7494" s="11"/>
      <c r="AF7494" s="11"/>
      <c r="AG7494" s="11"/>
      <c r="AH7494" s="11"/>
      <c r="AI7494" s="11"/>
      <c r="AJ7494" s="11"/>
      <c r="AK7494" s="11"/>
      <c r="AL7494" s="11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5"/>
      <c r="BL7494" s="5"/>
      <c r="BM7494" s="5"/>
      <c r="BN7494" s="5"/>
      <c r="BO7494" s="5"/>
      <c r="BP7494" s="5"/>
      <c r="BQ7494" s="5"/>
      <c r="BR7494" s="5"/>
      <c r="BS7494" s="5"/>
      <c r="BT7494" s="5"/>
      <c r="BU7494" s="5"/>
      <c r="BV7494" s="5"/>
      <c r="BW7494" s="5"/>
      <c r="BX7494" s="5"/>
    </row>
    <row r="7495" spans="1:76" x14ac:dyDescent="0.2">
      <c r="A7495" s="1" t="s">
        <v>22</v>
      </c>
      <c r="B7495" s="1" t="s">
        <v>75</v>
      </c>
      <c r="C7495" s="1" t="s">
        <v>862</v>
      </c>
      <c r="D7495" s="1" t="s">
        <v>777</v>
      </c>
      <c r="E7495" s="1" t="s">
        <v>2</v>
      </c>
      <c r="F7495" s="1" t="s">
        <v>1137</v>
      </c>
      <c r="G7495" s="1" t="s">
        <v>73</v>
      </c>
      <c r="H7495" s="8"/>
      <c r="I7495" s="8">
        <v>2015</v>
      </c>
      <c r="J7495" s="1" t="s">
        <v>768</v>
      </c>
      <c r="K7495" s="9">
        <v>2700</v>
      </c>
      <c r="L7495" s="10">
        <f>K7495/ VLOOKUP(A7495,Indicators!$B$1:$V$7,21,FALSE)</f>
        <v>15.819632750155266</v>
      </c>
      <c r="M7495" s="11"/>
      <c r="N7495" s="11"/>
      <c r="O7495" s="11"/>
      <c r="P7495" s="11"/>
      <c r="Q7495" s="8" t="str">
        <f t="shared" si="0"/>
        <v/>
      </c>
      <c r="R7495" s="1" t="s">
        <v>95</v>
      </c>
      <c r="S7495" s="1" t="s">
        <v>75</v>
      </c>
      <c r="T7495" s="11"/>
      <c r="U7495" s="11"/>
      <c r="V7495" s="11"/>
      <c r="W7495" s="11"/>
      <c r="X7495" s="11"/>
      <c r="Y7495" s="11"/>
      <c r="Z7495" s="11"/>
      <c r="AA7495" s="11"/>
      <c r="AB7495" s="11"/>
      <c r="AC7495" s="11"/>
      <c r="AD7495" s="11"/>
      <c r="AE7495" s="11"/>
      <c r="AF7495" s="11"/>
      <c r="AG7495" s="11"/>
      <c r="AH7495" s="11"/>
      <c r="AI7495" s="11"/>
      <c r="AJ7495" s="11"/>
      <c r="AK7495" s="11"/>
      <c r="AL7495" s="11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5"/>
      <c r="AX7495" s="5"/>
      <c r="AY7495" s="5"/>
      <c r="AZ7495" s="5"/>
      <c r="BA7495" s="5"/>
      <c r="BB7495" s="5"/>
      <c r="BC7495" s="5"/>
      <c r="BD7495" s="5"/>
      <c r="BE7495" s="5"/>
      <c r="BF7495" s="5"/>
      <c r="BG7495" s="5"/>
      <c r="BH7495" s="5"/>
      <c r="BI7495" s="5"/>
      <c r="BJ7495" s="5"/>
      <c r="BK7495" s="5"/>
      <c r="BL7495" s="5"/>
      <c r="BM7495" s="5"/>
      <c r="BN7495" s="5"/>
      <c r="BO7495" s="5"/>
      <c r="BP7495" s="5"/>
      <c r="BQ7495" s="5"/>
      <c r="BR7495" s="5"/>
      <c r="BS7495" s="5"/>
      <c r="BT7495" s="5"/>
      <c r="BU7495" s="5"/>
      <c r="BV7495" s="5"/>
      <c r="BW7495" s="5"/>
      <c r="BX7495" s="5"/>
    </row>
    <row r="7496" spans="1:76" x14ac:dyDescent="0.2">
      <c r="A7496" s="1" t="s">
        <v>22</v>
      </c>
      <c r="B7496" s="1" t="s">
        <v>75</v>
      </c>
      <c r="C7496" s="1" t="s">
        <v>976</v>
      </c>
      <c r="D7496" s="1" t="s">
        <v>777</v>
      </c>
      <c r="E7496" s="1" t="s">
        <v>2</v>
      </c>
      <c r="F7496" s="1" t="s">
        <v>1137</v>
      </c>
      <c r="G7496" s="1" t="s">
        <v>73</v>
      </c>
      <c r="H7496" s="8"/>
      <c r="I7496" s="8">
        <v>2015</v>
      </c>
      <c r="J7496" s="1" t="s">
        <v>768</v>
      </c>
      <c r="K7496" s="9">
        <v>3000</v>
      </c>
      <c r="L7496" s="10">
        <f>K7496/ VLOOKUP(A7496,Indicators!$B$1:$V$7,21,FALSE)</f>
        <v>17.577369722394739</v>
      </c>
      <c r="M7496" s="11"/>
      <c r="N7496" s="11"/>
      <c r="O7496" s="11"/>
      <c r="P7496" s="11"/>
      <c r="Q7496" s="8" t="str">
        <f t="shared" si="0"/>
        <v/>
      </c>
      <c r="R7496" s="1" t="s">
        <v>95</v>
      </c>
      <c r="S7496" s="1" t="s">
        <v>75</v>
      </c>
      <c r="T7496" s="11"/>
      <c r="U7496" s="11"/>
      <c r="V7496" s="11"/>
      <c r="W7496" s="11"/>
      <c r="X7496" s="11"/>
      <c r="Y7496" s="11"/>
      <c r="Z7496" s="11"/>
      <c r="AA7496" s="11"/>
      <c r="AB7496" s="11"/>
      <c r="AC7496" s="11"/>
      <c r="AD7496" s="11"/>
      <c r="AE7496" s="11"/>
      <c r="AF7496" s="11"/>
      <c r="AG7496" s="11"/>
      <c r="AH7496" s="11"/>
      <c r="AI7496" s="11"/>
      <c r="AJ7496" s="11"/>
      <c r="AK7496" s="11"/>
      <c r="AL7496" s="11"/>
      <c r="AM7496" s="5"/>
      <c r="AN7496" s="5"/>
      <c r="AO7496" s="5"/>
      <c r="AP7496" s="5"/>
      <c r="AQ7496" s="5"/>
      <c r="AR7496" s="5"/>
      <c r="AS7496" s="5"/>
      <c r="AT7496" s="5"/>
      <c r="AU7496" s="5"/>
      <c r="AV7496" s="5"/>
      <c r="AW7496" s="5"/>
      <c r="AX7496" s="5"/>
      <c r="AY7496" s="5"/>
      <c r="AZ7496" s="5"/>
      <c r="BA7496" s="5"/>
      <c r="BB7496" s="5"/>
      <c r="BC7496" s="5"/>
      <c r="BD7496" s="5"/>
      <c r="BE7496" s="5"/>
      <c r="BF7496" s="5"/>
      <c r="BG7496" s="5"/>
      <c r="BH7496" s="5"/>
      <c r="BI7496" s="5"/>
      <c r="BJ7496" s="5"/>
      <c r="BK7496" s="5"/>
      <c r="BL7496" s="5"/>
      <c r="BM7496" s="5"/>
      <c r="BN7496" s="5"/>
      <c r="BO7496" s="5"/>
      <c r="BP7496" s="5"/>
      <c r="BQ7496" s="5"/>
      <c r="BR7496" s="5"/>
      <c r="BS7496" s="5"/>
      <c r="BT7496" s="5"/>
      <c r="BU7496" s="5"/>
      <c r="BV7496" s="5"/>
      <c r="BW7496" s="5"/>
      <c r="BX7496" s="5"/>
    </row>
    <row r="7497" spans="1:76" x14ac:dyDescent="0.2">
      <c r="A7497" s="1" t="s">
        <v>22</v>
      </c>
      <c r="B7497" s="1" t="s">
        <v>75</v>
      </c>
      <c r="C7497" s="1" t="s">
        <v>1044</v>
      </c>
      <c r="D7497" s="1" t="s">
        <v>777</v>
      </c>
      <c r="E7497" s="1" t="s">
        <v>2</v>
      </c>
      <c r="F7497" s="1" t="s">
        <v>1137</v>
      </c>
      <c r="G7497" s="1" t="s">
        <v>73</v>
      </c>
      <c r="H7497" s="8"/>
      <c r="I7497" s="8">
        <v>2015</v>
      </c>
      <c r="J7497" s="1" t="s">
        <v>768</v>
      </c>
      <c r="K7497" s="9">
        <v>3350</v>
      </c>
      <c r="L7497" s="10">
        <f>K7497/ VLOOKUP(A7497,Indicators!$B$1:$V$7,21,FALSE)</f>
        <v>19.628062856674127</v>
      </c>
      <c r="M7497" s="11"/>
      <c r="N7497" s="11"/>
      <c r="O7497" s="11"/>
      <c r="P7497" s="11"/>
      <c r="Q7497" s="8" t="str">
        <f t="shared" si="0"/>
        <v/>
      </c>
      <c r="R7497" s="1" t="s">
        <v>95</v>
      </c>
      <c r="S7497" s="1" t="s">
        <v>75</v>
      </c>
      <c r="T7497" s="11"/>
      <c r="U7497" s="11"/>
      <c r="V7497" s="11"/>
      <c r="W7497" s="11"/>
      <c r="X7497" s="11"/>
      <c r="Y7497" s="11"/>
      <c r="Z7497" s="11"/>
      <c r="AA7497" s="11"/>
      <c r="AB7497" s="11"/>
      <c r="AC7497" s="11"/>
      <c r="AD7497" s="11"/>
      <c r="AE7497" s="11"/>
      <c r="AF7497" s="11"/>
      <c r="AG7497" s="11"/>
      <c r="AH7497" s="11"/>
      <c r="AI7497" s="11"/>
      <c r="AJ7497" s="11"/>
      <c r="AK7497" s="11"/>
      <c r="AL7497" s="11"/>
      <c r="AM7497" s="5"/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/>
      <c r="AY7497" s="5"/>
      <c r="AZ7497" s="5"/>
      <c r="BA7497" s="5"/>
      <c r="BB7497" s="5"/>
      <c r="BC7497" s="5"/>
      <c r="BD7497" s="5"/>
      <c r="BE7497" s="5"/>
      <c r="BF7497" s="5"/>
      <c r="BG7497" s="5"/>
      <c r="BH7497" s="5"/>
      <c r="BI7497" s="5"/>
      <c r="BJ7497" s="5"/>
      <c r="BK7497" s="5"/>
      <c r="BL7497" s="5"/>
      <c r="BM7497" s="5"/>
      <c r="BN7497" s="5"/>
      <c r="BO7497" s="5"/>
      <c r="BP7497" s="5"/>
      <c r="BQ7497" s="5"/>
      <c r="BR7497" s="5"/>
      <c r="BS7497" s="5"/>
      <c r="BT7497" s="5"/>
      <c r="BU7497" s="5"/>
      <c r="BV7497" s="5"/>
      <c r="BW7497" s="5"/>
      <c r="BX7497" s="5"/>
    </row>
    <row r="7498" spans="1:76" x14ac:dyDescent="0.2">
      <c r="A7498" s="1" t="s">
        <v>22</v>
      </c>
      <c r="B7498" s="1" t="s">
        <v>75</v>
      </c>
      <c r="C7498" s="1" t="s">
        <v>522</v>
      </c>
      <c r="D7498" s="1" t="s">
        <v>777</v>
      </c>
      <c r="E7498" s="1" t="s">
        <v>2</v>
      </c>
      <c r="F7498" s="1" t="s">
        <v>1137</v>
      </c>
      <c r="G7498" s="1" t="s">
        <v>73</v>
      </c>
      <c r="H7498" s="8"/>
      <c r="I7498" s="8">
        <v>2015</v>
      </c>
      <c r="J7498" s="1" t="s">
        <v>768</v>
      </c>
      <c r="K7498" s="9">
        <v>3561</v>
      </c>
      <c r="L7498" s="10">
        <f>K7498/ VLOOKUP(A7498,Indicators!$B$1:$V$7,21,FALSE)</f>
        <v>20.864337860482557</v>
      </c>
      <c r="M7498" s="11"/>
      <c r="N7498" s="11"/>
      <c r="O7498" s="11"/>
      <c r="P7498" s="11"/>
      <c r="Q7498" s="8" t="str">
        <f t="shared" si="0"/>
        <v/>
      </c>
      <c r="R7498" s="1" t="s">
        <v>95</v>
      </c>
      <c r="S7498" s="1" t="s">
        <v>75</v>
      </c>
      <c r="T7498" s="11"/>
      <c r="U7498" s="11"/>
      <c r="V7498" s="11"/>
      <c r="W7498" s="11"/>
      <c r="X7498" s="11"/>
      <c r="Y7498" s="11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/>
      <c r="AK7498" s="11"/>
      <c r="AL7498" s="11"/>
      <c r="AM7498" s="5"/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  <c r="AY7498" s="5"/>
      <c r="AZ7498" s="5"/>
      <c r="BA7498" s="5"/>
      <c r="BB7498" s="5"/>
      <c r="BC7498" s="5"/>
      <c r="BD7498" s="5"/>
      <c r="BE7498" s="5"/>
      <c r="BF7498" s="5"/>
      <c r="BG7498" s="5"/>
      <c r="BH7498" s="5"/>
      <c r="BI7498" s="5"/>
      <c r="BJ7498" s="5"/>
      <c r="BK7498" s="5"/>
      <c r="BL7498" s="5"/>
      <c r="BM7498" s="5"/>
      <c r="BN7498" s="5"/>
      <c r="BO7498" s="5"/>
      <c r="BP7498" s="5"/>
      <c r="BQ7498" s="5"/>
      <c r="BR7498" s="5"/>
      <c r="BS7498" s="5"/>
      <c r="BT7498" s="5"/>
      <c r="BU7498" s="5"/>
      <c r="BV7498" s="5"/>
      <c r="BW7498" s="5"/>
      <c r="BX7498" s="5"/>
    </row>
    <row r="7499" spans="1:76" x14ac:dyDescent="0.2">
      <c r="A7499" s="1" t="s">
        <v>22</v>
      </c>
      <c r="B7499" s="1" t="s">
        <v>75</v>
      </c>
      <c r="C7499" s="1" t="s">
        <v>1046</v>
      </c>
      <c r="D7499" s="1" t="s">
        <v>777</v>
      </c>
      <c r="E7499" s="1" t="s">
        <v>2</v>
      </c>
      <c r="F7499" s="1" t="s">
        <v>1137</v>
      </c>
      <c r="G7499" s="1" t="s">
        <v>73</v>
      </c>
      <c r="H7499" s="8"/>
      <c r="I7499" s="8">
        <v>2015</v>
      </c>
      <c r="J7499" s="1" t="s">
        <v>768</v>
      </c>
      <c r="K7499" s="9">
        <v>3675</v>
      </c>
      <c r="L7499" s="10">
        <f>K7499/ VLOOKUP(A7499,Indicators!$B$1:$V$7,21,FALSE)</f>
        <v>21.532277909933558</v>
      </c>
      <c r="M7499" s="11"/>
      <c r="N7499" s="11"/>
      <c r="O7499" s="11"/>
      <c r="P7499" s="11"/>
      <c r="Q7499" s="8" t="str">
        <f t="shared" si="0"/>
        <v/>
      </c>
      <c r="R7499" s="1" t="s">
        <v>95</v>
      </c>
      <c r="S7499" s="1" t="s">
        <v>75</v>
      </c>
      <c r="T7499" s="11"/>
      <c r="U7499" s="11"/>
      <c r="V7499" s="11"/>
      <c r="W7499" s="11"/>
      <c r="X7499" s="11"/>
      <c r="Y7499" s="11"/>
      <c r="Z7499" s="11"/>
      <c r="AA7499" s="11"/>
      <c r="AB7499" s="11"/>
      <c r="AC7499" s="11"/>
      <c r="AD7499" s="11"/>
      <c r="AE7499" s="11"/>
      <c r="AF7499" s="11"/>
      <c r="AG7499" s="11"/>
      <c r="AH7499" s="11"/>
      <c r="AI7499" s="11"/>
      <c r="AJ7499" s="11"/>
      <c r="AK7499" s="11"/>
      <c r="AL7499" s="11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5"/>
      <c r="AX7499" s="5"/>
      <c r="AY7499" s="5"/>
      <c r="AZ7499" s="5"/>
      <c r="BA7499" s="5"/>
      <c r="BB7499" s="5"/>
      <c r="BC7499" s="5"/>
      <c r="BD7499" s="5"/>
      <c r="BE7499" s="5"/>
      <c r="BF7499" s="5"/>
      <c r="BG7499" s="5"/>
      <c r="BH7499" s="5"/>
      <c r="BI7499" s="5"/>
      <c r="BJ7499" s="5"/>
      <c r="BK7499" s="5"/>
      <c r="BL7499" s="5"/>
      <c r="BM7499" s="5"/>
      <c r="BN7499" s="5"/>
      <c r="BO7499" s="5"/>
      <c r="BP7499" s="5"/>
      <c r="BQ7499" s="5"/>
      <c r="BR7499" s="5"/>
      <c r="BS7499" s="5"/>
      <c r="BT7499" s="5"/>
      <c r="BU7499" s="5"/>
      <c r="BV7499" s="5"/>
      <c r="BW7499" s="5"/>
      <c r="BX7499" s="5"/>
    </row>
    <row r="7500" spans="1:76" x14ac:dyDescent="0.2">
      <c r="A7500" s="1" t="s">
        <v>22</v>
      </c>
      <c r="B7500" s="1" t="s">
        <v>75</v>
      </c>
      <c r="C7500" s="1" t="s">
        <v>73</v>
      </c>
      <c r="D7500" s="1" t="s">
        <v>777</v>
      </c>
      <c r="E7500" s="1" t="s">
        <v>2</v>
      </c>
      <c r="F7500" s="1" t="s">
        <v>1137</v>
      </c>
      <c r="G7500" s="1" t="s">
        <v>73</v>
      </c>
      <c r="H7500" s="8"/>
      <c r="I7500" s="8">
        <v>2015</v>
      </c>
      <c r="J7500" s="1" t="s">
        <v>768</v>
      </c>
      <c r="K7500" s="9">
        <v>5000</v>
      </c>
      <c r="L7500" s="10">
        <f>K7500/ VLOOKUP(A7500,Indicators!$B$1:$V$7,21,FALSE)</f>
        <v>29.295616203991234</v>
      </c>
      <c r="M7500" s="11"/>
      <c r="N7500" s="11"/>
      <c r="O7500" s="11"/>
      <c r="P7500" s="11"/>
      <c r="Q7500" s="8" t="str">
        <f t="shared" si="0"/>
        <v/>
      </c>
      <c r="R7500" s="1" t="s">
        <v>95</v>
      </c>
      <c r="S7500" s="1" t="s">
        <v>75</v>
      </c>
      <c r="T7500" s="11"/>
      <c r="U7500" s="11"/>
      <c r="V7500" s="11"/>
      <c r="W7500" s="11"/>
      <c r="X7500" s="11"/>
      <c r="Y7500" s="11"/>
      <c r="Z7500" s="11"/>
      <c r="AA7500" s="11"/>
      <c r="AB7500" s="11"/>
      <c r="AC7500" s="11"/>
      <c r="AD7500" s="11"/>
      <c r="AE7500" s="11"/>
      <c r="AF7500" s="11"/>
      <c r="AG7500" s="11"/>
      <c r="AH7500" s="11"/>
      <c r="AI7500" s="11"/>
      <c r="AJ7500" s="11"/>
      <c r="AK7500" s="11"/>
      <c r="AL7500" s="11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  <c r="AZ7500" s="5"/>
      <c r="BA7500" s="5"/>
      <c r="BB7500" s="5"/>
      <c r="BC7500" s="5"/>
      <c r="BD7500" s="5"/>
      <c r="BE7500" s="5"/>
      <c r="BF7500" s="5"/>
      <c r="BG7500" s="5"/>
      <c r="BH7500" s="5"/>
      <c r="BI7500" s="5"/>
      <c r="BJ7500" s="5"/>
      <c r="BK7500" s="5"/>
      <c r="BL7500" s="5"/>
      <c r="BM7500" s="5"/>
      <c r="BN7500" s="5"/>
      <c r="BO7500" s="5"/>
      <c r="BP7500" s="5"/>
      <c r="BQ7500" s="5"/>
      <c r="BR7500" s="5"/>
      <c r="BS7500" s="5"/>
      <c r="BT7500" s="5"/>
      <c r="BU7500" s="5"/>
      <c r="BV7500" s="5"/>
      <c r="BW7500" s="5"/>
      <c r="BX7500" s="5"/>
    </row>
    <row r="7501" spans="1:76" x14ac:dyDescent="0.2">
      <c r="A7501" s="1" t="s">
        <v>22</v>
      </c>
      <c r="B7501" s="1" t="s">
        <v>75</v>
      </c>
      <c r="C7501" s="1" t="s">
        <v>820</v>
      </c>
      <c r="D7501" s="1" t="s">
        <v>777</v>
      </c>
      <c r="E7501" s="1" t="s">
        <v>2</v>
      </c>
      <c r="F7501" s="1" t="s">
        <v>1137</v>
      </c>
      <c r="G7501" s="1" t="s">
        <v>73</v>
      </c>
      <c r="H7501" s="8"/>
      <c r="I7501" s="8">
        <v>2015</v>
      </c>
      <c r="J7501" s="1" t="s">
        <v>768</v>
      </c>
      <c r="K7501" s="9">
        <v>6000</v>
      </c>
      <c r="L7501" s="10">
        <f>K7501/ VLOOKUP(A7501,Indicators!$B$1:$V$7,21,FALSE)</f>
        <v>35.154739444789477</v>
      </c>
      <c r="M7501" s="11"/>
      <c r="N7501" s="11"/>
      <c r="O7501" s="11"/>
      <c r="P7501" s="11"/>
      <c r="Q7501" s="8" t="str">
        <f t="shared" si="0"/>
        <v/>
      </c>
      <c r="R7501" s="1" t="s">
        <v>95</v>
      </c>
      <c r="S7501" s="1" t="s">
        <v>75</v>
      </c>
      <c r="T7501" s="11"/>
      <c r="U7501" s="11"/>
      <c r="V7501" s="11"/>
      <c r="W7501" s="11"/>
      <c r="X7501" s="11"/>
      <c r="Y7501" s="11"/>
      <c r="Z7501" s="11"/>
      <c r="AA7501" s="11"/>
      <c r="AB7501" s="11"/>
      <c r="AC7501" s="11"/>
      <c r="AD7501" s="11"/>
      <c r="AE7501" s="11"/>
      <c r="AF7501" s="11"/>
      <c r="AG7501" s="11"/>
      <c r="AH7501" s="11"/>
      <c r="AI7501" s="11"/>
      <c r="AJ7501" s="11"/>
      <c r="AK7501" s="11"/>
      <c r="AL7501" s="11"/>
      <c r="AM7501" s="5"/>
      <c r="AN7501" s="5"/>
      <c r="AO7501" s="5"/>
      <c r="AP7501" s="5"/>
      <c r="AQ7501" s="5"/>
      <c r="AR7501" s="5"/>
      <c r="AS7501" s="5"/>
      <c r="AT7501" s="5"/>
      <c r="AU7501" s="5"/>
      <c r="AV7501" s="5"/>
      <c r="AW7501" s="5"/>
      <c r="AX7501" s="5"/>
      <c r="AY7501" s="5"/>
      <c r="AZ7501" s="5"/>
      <c r="BA7501" s="5"/>
      <c r="BB7501" s="5"/>
      <c r="BC7501" s="5"/>
      <c r="BD7501" s="5"/>
      <c r="BE7501" s="5"/>
      <c r="BF7501" s="5"/>
      <c r="BG7501" s="5"/>
      <c r="BH7501" s="5"/>
      <c r="BI7501" s="5"/>
      <c r="BJ7501" s="5"/>
      <c r="BK7501" s="5"/>
      <c r="BL7501" s="5"/>
      <c r="BM7501" s="5"/>
      <c r="BN7501" s="5"/>
      <c r="BO7501" s="5"/>
      <c r="BP7501" s="5"/>
      <c r="BQ7501" s="5"/>
      <c r="BR7501" s="5"/>
      <c r="BS7501" s="5"/>
      <c r="BT7501" s="5"/>
      <c r="BU7501" s="5"/>
      <c r="BV7501" s="5"/>
      <c r="BW7501" s="5"/>
      <c r="BX7501" s="5"/>
    </row>
    <row r="7502" spans="1:76" x14ac:dyDescent="0.2">
      <c r="A7502" s="1" t="s">
        <v>22</v>
      </c>
      <c r="B7502" s="1" t="s">
        <v>97</v>
      </c>
      <c r="C7502" s="1" t="s">
        <v>1017</v>
      </c>
      <c r="D7502" s="1" t="s">
        <v>777</v>
      </c>
      <c r="E7502" s="1" t="s">
        <v>2</v>
      </c>
      <c r="F7502" s="1" t="s">
        <v>1137</v>
      </c>
      <c r="G7502" s="1" t="s">
        <v>73</v>
      </c>
      <c r="H7502" s="8"/>
      <c r="I7502" s="8">
        <v>2015</v>
      </c>
      <c r="J7502" s="1" t="s">
        <v>768</v>
      </c>
      <c r="K7502" s="8">
        <v>165</v>
      </c>
      <c r="L7502" s="10">
        <f>K7502/ VLOOKUP(A7502,Indicators!$B$1:$V$7,21,FALSE)</f>
        <v>0.96675533473171071</v>
      </c>
      <c r="M7502" s="11"/>
      <c r="N7502" s="11"/>
      <c r="O7502" s="11"/>
      <c r="P7502" s="11"/>
      <c r="Q7502" s="8" t="str">
        <f t="shared" si="0"/>
        <v/>
      </c>
      <c r="R7502" s="1" t="s">
        <v>97</v>
      </c>
      <c r="S7502" s="1" t="s">
        <v>91</v>
      </c>
      <c r="T7502" s="11"/>
      <c r="U7502" s="11"/>
      <c r="V7502" s="11"/>
      <c r="W7502" s="11"/>
      <c r="X7502" s="11"/>
      <c r="Y7502" s="11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/>
      <c r="AK7502" s="11"/>
      <c r="AL7502" s="11"/>
      <c r="AM7502" s="5"/>
      <c r="AN7502" s="5"/>
      <c r="AO7502" s="5"/>
      <c r="AP7502" s="5"/>
      <c r="AQ7502" s="5"/>
      <c r="AR7502" s="5"/>
      <c r="AS7502" s="5"/>
      <c r="AT7502" s="5"/>
      <c r="AU7502" s="5"/>
      <c r="AV7502" s="5"/>
      <c r="AW7502" s="5"/>
      <c r="AX7502" s="5"/>
      <c r="AY7502" s="5"/>
      <c r="AZ7502" s="5"/>
      <c r="BA7502" s="5"/>
      <c r="BB7502" s="5"/>
      <c r="BC7502" s="5"/>
      <c r="BD7502" s="5"/>
      <c r="BE7502" s="5"/>
      <c r="BF7502" s="5"/>
      <c r="BG7502" s="5"/>
      <c r="BH7502" s="5"/>
      <c r="BI7502" s="5"/>
      <c r="BJ7502" s="5"/>
      <c r="BK7502" s="5"/>
      <c r="BL7502" s="5"/>
      <c r="BM7502" s="5"/>
      <c r="BN7502" s="5"/>
      <c r="BO7502" s="5"/>
      <c r="BP7502" s="5"/>
      <c r="BQ7502" s="5"/>
      <c r="BR7502" s="5"/>
      <c r="BS7502" s="5"/>
      <c r="BT7502" s="5"/>
      <c r="BU7502" s="5"/>
      <c r="BV7502" s="5"/>
      <c r="BW7502" s="5"/>
      <c r="BX7502" s="5"/>
    </row>
    <row r="7503" spans="1:76" x14ac:dyDescent="0.2">
      <c r="A7503" s="1" t="s">
        <v>22</v>
      </c>
      <c r="B7503" s="1" t="s">
        <v>97</v>
      </c>
      <c r="C7503" s="1" t="s">
        <v>865</v>
      </c>
      <c r="D7503" s="1" t="s">
        <v>777</v>
      </c>
      <c r="E7503" s="1" t="s">
        <v>2</v>
      </c>
      <c r="F7503" s="1" t="s">
        <v>1137</v>
      </c>
      <c r="G7503" s="1" t="s">
        <v>73</v>
      </c>
      <c r="H7503" s="8"/>
      <c r="I7503" s="8">
        <v>2015</v>
      </c>
      <c r="J7503" s="1" t="s">
        <v>768</v>
      </c>
      <c r="K7503" s="8">
        <v>200</v>
      </c>
      <c r="L7503" s="10">
        <f>K7503/ VLOOKUP(A7503,Indicators!$B$1:$V$7,21,FALSE)</f>
        <v>1.1718246481596493</v>
      </c>
      <c r="M7503" s="11"/>
      <c r="N7503" s="11"/>
      <c r="O7503" s="11"/>
      <c r="P7503" s="11"/>
      <c r="Q7503" s="8" t="str">
        <f t="shared" si="0"/>
        <v/>
      </c>
      <c r="R7503" s="1" t="s">
        <v>133</v>
      </c>
      <c r="S7503" s="1" t="s">
        <v>52</v>
      </c>
      <c r="T7503" s="11"/>
      <c r="U7503" s="11"/>
      <c r="V7503" s="11"/>
      <c r="W7503" s="11"/>
      <c r="X7503" s="11"/>
      <c r="Y7503" s="11"/>
      <c r="Z7503" s="11"/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/>
      <c r="AK7503" s="11"/>
      <c r="AL7503" s="11"/>
      <c r="AM7503" s="5"/>
      <c r="AN7503" s="5"/>
      <c r="AO7503" s="5"/>
      <c r="AP7503" s="5"/>
      <c r="AQ7503" s="5"/>
      <c r="AR7503" s="5"/>
      <c r="AS7503" s="5"/>
      <c r="AT7503" s="5"/>
      <c r="AU7503" s="5"/>
      <c r="AV7503" s="5"/>
      <c r="AW7503" s="5"/>
      <c r="AX7503" s="5"/>
      <c r="AY7503" s="5"/>
      <c r="AZ7503" s="5"/>
      <c r="BA7503" s="5"/>
      <c r="BB7503" s="5"/>
      <c r="BC7503" s="5"/>
      <c r="BD7503" s="5"/>
      <c r="BE7503" s="5"/>
      <c r="BF7503" s="5"/>
      <c r="BG7503" s="5"/>
      <c r="BH7503" s="5"/>
      <c r="BI7503" s="5"/>
      <c r="BJ7503" s="5"/>
      <c r="BK7503" s="5"/>
      <c r="BL7503" s="5"/>
      <c r="BM7503" s="5"/>
      <c r="BN7503" s="5"/>
      <c r="BO7503" s="5"/>
      <c r="BP7503" s="5"/>
      <c r="BQ7503" s="5"/>
      <c r="BR7503" s="5"/>
      <c r="BS7503" s="5"/>
      <c r="BT7503" s="5"/>
      <c r="BU7503" s="5"/>
      <c r="BV7503" s="5"/>
      <c r="BW7503" s="5"/>
      <c r="BX7503" s="5"/>
    </row>
    <row r="7504" spans="1:76" x14ac:dyDescent="0.2">
      <c r="A7504" s="1" t="s">
        <v>22</v>
      </c>
      <c r="B7504" s="1" t="s">
        <v>97</v>
      </c>
      <c r="C7504" s="1" t="s">
        <v>827</v>
      </c>
      <c r="D7504" s="1" t="s">
        <v>777</v>
      </c>
      <c r="E7504" s="1" t="s">
        <v>2</v>
      </c>
      <c r="F7504" s="1" t="s">
        <v>1137</v>
      </c>
      <c r="G7504" s="1" t="s">
        <v>73</v>
      </c>
      <c r="H7504" s="8"/>
      <c r="I7504" s="8">
        <v>2015</v>
      </c>
      <c r="J7504" s="1" t="s">
        <v>768</v>
      </c>
      <c r="K7504" s="8">
        <v>200</v>
      </c>
      <c r="L7504" s="10">
        <f>K7504/ VLOOKUP(A7504,Indicators!$B$1:$V$7,21,FALSE)</f>
        <v>1.1718246481596493</v>
      </c>
      <c r="M7504" s="11"/>
      <c r="N7504" s="11"/>
      <c r="O7504" s="11"/>
      <c r="P7504" s="11"/>
      <c r="Q7504" s="8" t="str">
        <f t="shared" si="0"/>
        <v/>
      </c>
      <c r="R7504" s="1" t="s">
        <v>97</v>
      </c>
      <c r="S7504" s="1" t="s">
        <v>91</v>
      </c>
      <c r="T7504" s="11"/>
      <c r="U7504" s="11"/>
      <c r="V7504" s="11"/>
      <c r="W7504" s="11"/>
      <c r="X7504" s="11"/>
      <c r="Y7504" s="11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1"/>
      <c r="AJ7504" s="11"/>
      <c r="AK7504" s="11"/>
      <c r="AL7504" s="11"/>
      <c r="AM7504" s="5"/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  <c r="AY7504" s="5"/>
      <c r="AZ7504" s="5"/>
      <c r="BA7504" s="5"/>
      <c r="BB7504" s="5"/>
      <c r="BC7504" s="5"/>
      <c r="BD7504" s="5"/>
      <c r="BE7504" s="5"/>
      <c r="BF7504" s="5"/>
      <c r="BG7504" s="5"/>
      <c r="BH7504" s="5"/>
      <c r="BI7504" s="5"/>
      <c r="BJ7504" s="5"/>
      <c r="BK7504" s="5"/>
      <c r="BL7504" s="5"/>
      <c r="BM7504" s="5"/>
      <c r="BN7504" s="5"/>
      <c r="BO7504" s="5"/>
      <c r="BP7504" s="5"/>
      <c r="BQ7504" s="5"/>
      <c r="BR7504" s="5"/>
      <c r="BS7504" s="5"/>
      <c r="BT7504" s="5"/>
      <c r="BU7504" s="5"/>
      <c r="BV7504" s="5"/>
      <c r="BW7504" s="5"/>
      <c r="BX7504" s="5"/>
    </row>
    <row r="7505" spans="1:76" x14ac:dyDescent="0.2">
      <c r="A7505" s="1" t="s">
        <v>22</v>
      </c>
      <c r="B7505" s="1" t="s">
        <v>97</v>
      </c>
      <c r="C7505" s="1" t="s">
        <v>934</v>
      </c>
      <c r="D7505" s="1" t="s">
        <v>777</v>
      </c>
      <c r="E7505" s="1" t="s">
        <v>2</v>
      </c>
      <c r="F7505" s="1" t="s">
        <v>1137</v>
      </c>
      <c r="G7505" s="1" t="s">
        <v>73</v>
      </c>
      <c r="H7505" s="8"/>
      <c r="I7505" s="8">
        <v>2015</v>
      </c>
      <c r="J7505" s="1" t="s">
        <v>768</v>
      </c>
      <c r="K7505" s="8">
        <v>250</v>
      </c>
      <c r="L7505" s="10">
        <f>K7505/ VLOOKUP(A7505,Indicators!$B$1:$V$7,21,FALSE)</f>
        <v>1.4647808101995616</v>
      </c>
      <c r="M7505" s="11"/>
      <c r="N7505" s="11"/>
      <c r="O7505" s="11"/>
      <c r="P7505" s="11"/>
      <c r="Q7505" s="8" t="str">
        <f t="shared" si="0"/>
        <v/>
      </c>
      <c r="R7505" s="1" t="s">
        <v>97</v>
      </c>
      <c r="S7505" s="1" t="s">
        <v>40</v>
      </c>
      <c r="T7505" s="11"/>
      <c r="U7505" s="11"/>
      <c r="V7505" s="11"/>
      <c r="W7505" s="11"/>
      <c r="X7505" s="11"/>
      <c r="Y7505" s="11"/>
      <c r="Z7505" s="11"/>
      <c r="AA7505" s="11"/>
      <c r="AB7505" s="11"/>
      <c r="AC7505" s="11"/>
      <c r="AD7505" s="11"/>
      <c r="AE7505" s="11"/>
      <c r="AF7505" s="11"/>
      <c r="AG7505" s="11"/>
      <c r="AH7505" s="11"/>
      <c r="AI7505" s="11"/>
      <c r="AJ7505" s="11"/>
      <c r="AK7505" s="11"/>
      <c r="AL7505" s="11"/>
      <c r="AM7505" s="5"/>
      <c r="AN7505" s="5"/>
      <c r="AO7505" s="5"/>
      <c r="AP7505" s="5"/>
      <c r="AQ7505" s="5"/>
      <c r="AR7505" s="5"/>
      <c r="AS7505" s="5"/>
      <c r="AT7505" s="5"/>
      <c r="AU7505" s="5"/>
      <c r="AV7505" s="5"/>
      <c r="AW7505" s="5"/>
      <c r="AX7505" s="5"/>
      <c r="AY7505" s="5"/>
      <c r="AZ7505" s="5"/>
      <c r="BA7505" s="5"/>
      <c r="BB7505" s="5"/>
      <c r="BC7505" s="5"/>
      <c r="BD7505" s="5"/>
      <c r="BE7505" s="5"/>
      <c r="BF7505" s="5"/>
      <c r="BG7505" s="5"/>
      <c r="BH7505" s="5"/>
      <c r="BI7505" s="5"/>
      <c r="BJ7505" s="5"/>
      <c r="BK7505" s="5"/>
      <c r="BL7505" s="5"/>
      <c r="BM7505" s="5"/>
      <c r="BN7505" s="5"/>
      <c r="BO7505" s="5"/>
      <c r="BP7505" s="5"/>
      <c r="BQ7505" s="5"/>
      <c r="BR7505" s="5"/>
      <c r="BS7505" s="5"/>
      <c r="BT7505" s="5"/>
      <c r="BU7505" s="5"/>
      <c r="BV7505" s="5"/>
      <c r="BW7505" s="5"/>
      <c r="BX7505" s="5"/>
    </row>
    <row r="7506" spans="1:76" x14ac:dyDescent="0.2">
      <c r="A7506" s="1" t="s">
        <v>22</v>
      </c>
      <c r="B7506" s="1" t="s">
        <v>97</v>
      </c>
      <c r="C7506" s="1" t="s">
        <v>822</v>
      </c>
      <c r="D7506" s="1" t="s">
        <v>777</v>
      </c>
      <c r="E7506" s="1" t="s">
        <v>2</v>
      </c>
      <c r="F7506" s="1" t="s">
        <v>1137</v>
      </c>
      <c r="G7506" s="1" t="s">
        <v>73</v>
      </c>
      <c r="H7506" s="8"/>
      <c r="I7506" s="8">
        <v>2015</v>
      </c>
      <c r="J7506" s="1" t="s">
        <v>768</v>
      </c>
      <c r="K7506" s="8">
        <v>500</v>
      </c>
      <c r="L7506" s="10">
        <f>K7506/ VLOOKUP(A7506,Indicators!$B$1:$V$7,21,FALSE)</f>
        <v>2.9295616203991233</v>
      </c>
      <c r="M7506" s="11"/>
      <c r="N7506" s="11"/>
      <c r="O7506" s="11"/>
      <c r="P7506" s="11"/>
      <c r="Q7506" s="8" t="str">
        <f t="shared" si="0"/>
        <v/>
      </c>
      <c r="R7506" s="1" t="s">
        <v>97</v>
      </c>
      <c r="S7506" s="1" t="s">
        <v>40</v>
      </c>
      <c r="T7506" s="11"/>
      <c r="U7506" s="11"/>
      <c r="V7506" s="11"/>
      <c r="W7506" s="11"/>
      <c r="X7506" s="11"/>
      <c r="Y7506" s="11"/>
      <c r="Z7506" s="11"/>
      <c r="AA7506" s="11"/>
      <c r="AB7506" s="11"/>
      <c r="AC7506" s="11"/>
      <c r="AD7506" s="11"/>
      <c r="AE7506" s="11"/>
      <c r="AF7506" s="11"/>
      <c r="AG7506" s="11"/>
      <c r="AH7506" s="11"/>
      <c r="AI7506" s="11"/>
      <c r="AJ7506" s="11"/>
      <c r="AK7506" s="11"/>
      <c r="AL7506" s="11"/>
      <c r="AM7506" s="5"/>
      <c r="AN7506" s="5"/>
      <c r="AO7506" s="5"/>
      <c r="AP7506" s="5"/>
      <c r="AQ7506" s="5"/>
      <c r="AR7506" s="5"/>
      <c r="AS7506" s="5"/>
      <c r="AT7506" s="5"/>
      <c r="AU7506" s="5"/>
      <c r="AV7506" s="5"/>
      <c r="AW7506" s="5"/>
      <c r="AX7506" s="5"/>
      <c r="AY7506" s="5"/>
      <c r="AZ7506" s="5"/>
      <c r="BA7506" s="5"/>
      <c r="BB7506" s="5"/>
      <c r="BC7506" s="5"/>
      <c r="BD7506" s="5"/>
      <c r="BE7506" s="5"/>
      <c r="BF7506" s="5"/>
      <c r="BG7506" s="5"/>
      <c r="BH7506" s="5"/>
      <c r="BI7506" s="5"/>
      <c r="BJ7506" s="5"/>
      <c r="BK7506" s="5"/>
      <c r="BL7506" s="5"/>
      <c r="BM7506" s="5"/>
      <c r="BN7506" s="5"/>
      <c r="BO7506" s="5"/>
      <c r="BP7506" s="5"/>
      <c r="BQ7506" s="5"/>
      <c r="BR7506" s="5"/>
      <c r="BS7506" s="5"/>
      <c r="BT7506" s="5"/>
      <c r="BU7506" s="5"/>
      <c r="BV7506" s="5"/>
      <c r="BW7506" s="5"/>
      <c r="BX7506" s="5"/>
    </row>
    <row r="7507" spans="1:76" x14ac:dyDescent="0.2">
      <c r="A7507" s="1" t="s">
        <v>22</v>
      </c>
      <c r="B7507" s="1" t="s">
        <v>97</v>
      </c>
      <c r="C7507" s="1" t="s">
        <v>869</v>
      </c>
      <c r="D7507" s="1" t="s">
        <v>777</v>
      </c>
      <c r="E7507" s="1" t="s">
        <v>2</v>
      </c>
      <c r="F7507" s="1" t="s">
        <v>1137</v>
      </c>
      <c r="G7507" s="1" t="s">
        <v>73</v>
      </c>
      <c r="H7507" s="8"/>
      <c r="I7507" s="8">
        <v>2015</v>
      </c>
      <c r="J7507" s="1" t="s">
        <v>768</v>
      </c>
      <c r="K7507" s="8">
        <v>960</v>
      </c>
      <c r="L7507" s="10">
        <f>K7507/ VLOOKUP(A7507,Indicators!$B$1:$V$7,21,FALSE)</f>
        <v>5.6247583111663166</v>
      </c>
      <c r="M7507" s="11"/>
      <c r="N7507" s="11"/>
      <c r="O7507" s="11"/>
      <c r="P7507" s="11"/>
      <c r="Q7507" s="8" t="str">
        <f t="shared" si="0"/>
        <v/>
      </c>
      <c r="R7507" s="1" t="s">
        <v>97</v>
      </c>
      <c r="S7507" s="1" t="s">
        <v>45</v>
      </c>
      <c r="T7507" s="11"/>
      <c r="U7507" s="11"/>
      <c r="V7507" s="11"/>
      <c r="W7507" s="11"/>
      <c r="X7507" s="11"/>
      <c r="Y7507" s="11"/>
      <c r="Z7507" s="11"/>
      <c r="AA7507" s="11"/>
      <c r="AB7507" s="11"/>
      <c r="AC7507" s="11"/>
      <c r="AD7507" s="11"/>
      <c r="AE7507" s="11"/>
      <c r="AF7507" s="11"/>
      <c r="AG7507" s="11"/>
      <c r="AH7507" s="11"/>
      <c r="AI7507" s="11"/>
      <c r="AJ7507" s="11"/>
      <c r="AK7507" s="11"/>
      <c r="AL7507" s="11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  <c r="AZ7507" s="5"/>
      <c r="BA7507" s="5"/>
      <c r="BB7507" s="5"/>
      <c r="BC7507" s="5"/>
      <c r="BD7507" s="5"/>
      <c r="BE7507" s="5"/>
      <c r="BF7507" s="5"/>
      <c r="BG7507" s="5"/>
      <c r="BH7507" s="5"/>
      <c r="BI7507" s="5"/>
      <c r="BJ7507" s="5"/>
      <c r="BK7507" s="5"/>
      <c r="BL7507" s="5"/>
      <c r="BM7507" s="5"/>
      <c r="BN7507" s="5"/>
      <c r="BO7507" s="5"/>
      <c r="BP7507" s="5"/>
      <c r="BQ7507" s="5"/>
      <c r="BR7507" s="5"/>
      <c r="BS7507" s="5"/>
      <c r="BT7507" s="5"/>
      <c r="BU7507" s="5"/>
      <c r="BV7507" s="5"/>
      <c r="BW7507" s="5"/>
      <c r="BX7507" s="5"/>
    </row>
    <row r="7508" spans="1:76" x14ac:dyDescent="0.2">
      <c r="A7508" s="1" t="s">
        <v>22</v>
      </c>
      <c r="B7508" s="1" t="s">
        <v>97</v>
      </c>
      <c r="C7508" s="1" t="s">
        <v>966</v>
      </c>
      <c r="D7508" s="1" t="s">
        <v>777</v>
      </c>
      <c r="E7508" s="1" t="s">
        <v>2</v>
      </c>
      <c r="F7508" s="1" t="s">
        <v>1137</v>
      </c>
      <c r="G7508" s="1" t="s">
        <v>73</v>
      </c>
      <c r="H7508" s="8"/>
      <c r="I7508" s="8">
        <v>2015</v>
      </c>
      <c r="J7508" s="1" t="s">
        <v>768</v>
      </c>
      <c r="K7508" s="9">
        <v>1099</v>
      </c>
      <c r="L7508" s="10">
        <f>K7508/ VLOOKUP(A7508,Indicators!$B$1:$V$7,21,FALSE)</f>
        <v>6.4391764416372732</v>
      </c>
      <c r="M7508" s="11"/>
      <c r="N7508" s="11"/>
      <c r="O7508" s="11"/>
      <c r="P7508" s="11"/>
      <c r="Q7508" s="8" t="str">
        <f t="shared" si="0"/>
        <v/>
      </c>
      <c r="R7508" s="1" t="s">
        <v>97</v>
      </c>
      <c r="S7508" s="1" t="s">
        <v>44</v>
      </c>
      <c r="T7508" s="11"/>
      <c r="U7508" s="11"/>
      <c r="V7508" s="11"/>
      <c r="W7508" s="11"/>
      <c r="X7508" s="11"/>
      <c r="Y7508" s="11"/>
      <c r="Z7508" s="11"/>
      <c r="AA7508" s="11"/>
      <c r="AB7508" s="11"/>
      <c r="AC7508" s="11"/>
      <c r="AD7508" s="11"/>
      <c r="AE7508" s="11"/>
      <c r="AF7508" s="11"/>
      <c r="AG7508" s="11"/>
      <c r="AH7508" s="11"/>
      <c r="AI7508" s="11"/>
      <c r="AJ7508" s="11"/>
      <c r="AK7508" s="11"/>
      <c r="AL7508" s="11"/>
      <c r="AM7508" s="5"/>
      <c r="AN7508" s="5"/>
      <c r="AO7508" s="5"/>
      <c r="AP7508" s="5"/>
      <c r="AQ7508" s="5"/>
      <c r="AR7508" s="5"/>
      <c r="AS7508" s="5"/>
      <c r="AT7508" s="5"/>
      <c r="AU7508" s="5"/>
      <c r="AV7508" s="5"/>
      <c r="AW7508" s="5"/>
      <c r="AX7508" s="5"/>
      <c r="AY7508" s="5"/>
      <c r="AZ7508" s="5"/>
      <c r="BA7508" s="5"/>
      <c r="BB7508" s="5"/>
      <c r="BC7508" s="5"/>
      <c r="BD7508" s="5"/>
      <c r="BE7508" s="5"/>
      <c r="BF7508" s="5"/>
      <c r="BG7508" s="5"/>
      <c r="BH7508" s="5"/>
      <c r="BI7508" s="5"/>
      <c r="BJ7508" s="5"/>
      <c r="BK7508" s="5"/>
      <c r="BL7508" s="5"/>
      <c r="BM7508" s="5"/>
      <c r="BN7508" s="5"/>
      <c r="BO7508" s="5"/>
      <c r="BP7508" s="5"/>
      <c r="BQ7508" s="5"/>
      <c r="BR7508" s="5"/>
      <c r="BS7508" s="5"/>
      <c r="BT7508" s="5"/>
      <c r="BU7508" s="5"/>
      <c r="BV7508" s="5"/>
      <c r="BW7508" s="5"/>
      <c r="BX7508" s="5"/>
    </row>
    <row r="7509" spans="1:76" x14ac:dyDescent="0.2">
      <c r="A7509" s="1" t="s">
        <v>22</v>
      </c>
      <c r="B7509" s="1" t="s">
        <v>97</v>
      </c>
      <c r="C7509" s="1" t="s">
        <v>872</v>
      </c>
      <c r="D7509" s="1" t="s">
        <v>777</v>
      </c>
      <c r="E7509" s="1" t="s">
        <v>2</v>
      </c>
      <c r="F7509" s="1" t="s">
        <v>1137</v>
      </c>
      <c r="G7509" s="1" t="s">
        <v>73</v>
      </c>
      <c r="H7509" s="8"/>
      <c r="I7509" s="8">
        <v>2015</v>
      </c>
      <c r="J7509" s="1" t="s">
        <v>768</v>
      </c>
      <c r="K7509" s="9">
        <v>1100</v>
      </c>
      <c r="L7509" s="10">
        <f>K7509/ VLOOKUP(A7509,Indicators!$B$1:$V$7,21,FALSE)</f>
        <v>6.4450355648780713</v>
      </c>
      <c r="M7509" s="11"/>
      <c r="N7509" s="11"/>
      <c r="O7509" s="11"/>
      <c r="P7509" s="11"/>
      <c r="Q7509" s="8" t="str">
        <f t="shared" si="0"/>
        <v/>
      </c>
      <c r="R7509" s="1" t="s">
        <v>97</v>
      </c>
      <c r="S7509" s="1" t="s">
        <v>45</v>
      </c>
      <c r="T7509" s="11"/>
      <c r="U7509" s="11"/>
      <c r="V7509" s="11"/>
      <c r="W7509" s="11"/>
      <c r="X7509" s="11"/>
      <c r="Y7509" s="11"/>
      <c r="Z7509" s="11"/>
      <c r="AA7509" s="11"/>
      <c r="AB7509" s="11"/>
      <c r="AC7509" s="11"/>
      <c r="AD7509" s="11"/>
      <c r="AE7509" s="11"/>
      <c r="AF7509" s="11"/>
      <c r="AG7509" s="11"/>
      <c r="AH7509" s="11"/>
      <c r="AI7509" s="11"/>
      <c r="AJ7509" s="11"/>
      <c r="AK7509" s="11"/>
      <c r="AL7509" s="11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5"/>
      <c r="AX7509" s="5"/>
      <c r="AY7509" s="5"/>
      <c r="AZ7509" s="5"/>
      <c r="BA7509" s="5"/>
      <c r="BB7509" s="5"/>
      <c r="BC7509" s="5"/>
      <c r="BD7509" s="5"/>
      <c r="BE7509" s="5"/>
      <c r="BF7509" s="5"/>
      <c r="BG7509" s="5"/>
      <c r="BH7509" s="5"/>
      <c r="BI7509" s="5"/>
      <c r="BJ7509" s="5"/>
      <c r="BK7509" s="5"/>
      <c r="BL7509" s="5"/>
      <c r="BM7509" s="5"/>
      <c r="BN7509" s="5"/>
      <c r="BO7509" s="5"/>
      <c r="BP7509" s="5"/>
      <c r="BQ7509" s="5"/>
      <c r="BR7509" s="5"/>
      <c r="BS7509" s="5"/>
      <c r="BT7509" s="5"/>
      <c r="BU7509" s="5"/>
      <c r="BV7509" s="5"/>
      <c r="BW7509" s="5"/>
      <c r="BX7509" s="5"/>
    </row>
    <row r="7510" spans="1:76" x14ac:dyDescent="0.2">
      <c r="A7510" s="1" t="s">
        <v>22</v>
      </c>
      <c r="B7510" s="1" t="s">
        <v>97</v>
      </c>
      <c r="C7510" s="1" t="s">
        <v>823</v>
      </c>
      <c r="D7510" s="1" t="s">
        <v>777</v>
      </c>
      <c r="E7510" s="1" t="s">
        <v>2</v>
      </c>
      <c r="F7510" s="1" t="s">
        <v>1137</v>
      </c>
      <c r="G7510" s="1" t="s">
        <v>73</v>
      </c>
      <c r="H7510" s="8"/>
      <c r="I7510" s="8">
        <v>2015</v>
      </c>
      <c r="J7510" s="1" t="s">
        <v>768</v>
      </c>
      <c r="K7510" s="9">
        <v>1200</v>
      </c>
      <c r="L7510" s="10">
        <f>K7510/ VLOOKUP(A7510,Indicators!$B$1:$V$7,21,FALSE)</f>
        <v>7.030947888957896</v>
      </c>
      <c r="M7510" s="11"/>
      <c r="N7510" s="11"/>
      <c r="O7510" s="11"/>
      <c r="P7510" s="11"/>
      <c r="Q7510" s="8" t="str">
        <f t="shared" si="0"/>
        <v/>
      </c>
      <c r="R7510" s="1" t="s">
        <v>97</v>
      </c>
      <c r="S7510" s="1" t="s">
        <v>45</v>
      </c>
      <c r="T7510" s="11"/>
      <c r="U7510" s="11"/>
      <c r="V7510" s="11"/>
      <c r="W7510" s="11"/>
      <c r="X7510" s="11"/>
      <c r="Y7510" s="11"/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/>
      <c r="AK7510" s="11"/>
      <c r="AL7510" s="11"/>
      <c r="AM7510" s="5"/>
      <c r="AN7510" s="5"/>
      <c r="AO7510" s="5"/>
      <c r="AP7510" s="5"/>
      <c r="AQ7510" s="5"/>
      <c r="AR7510" s="5"/>
      <c r="AS7510" s="5"/>
      <c r="AT7510" s="5"/>
      <c r="AU7510" s="5"/>
      <c r="AV7510" s="5"/>
      <c r="AW7510" s="5"/>
      <c r="AX7510" s="5"/>
      <c r="AY7510" s="5"/>
      <c r="AZ7510" s="5"/>
      <c r="BA7510" s="5"/>
      <c r="BB7510" s="5"/>
      <c r="BC7510" s="5"/>
      <c r="BD7510" s="5"/>
      <c r="BE7510" s="5"/>
      <c r="BF7510" s="5"/>
      <c r="BG7510" s="5"/>
      <c r="BH7510" s="5"/>
      <c r="BI7510" s="5"/>
      <c r="BJ7510" s="5"/>
      <c r="BK7510" s="5"/>
      <c r="BL7510" s="5"/>
      <c r="BM7510" s="5"/>
      <c r="BN7510" s="5"/>
      <c r="BO7510" s="5"/>
      <c r="BP7510" s="5"/>
      <c r="BQ7510" s="5"/>
      <c r="BR7510" s="5"/>
      <c r="BS7510" s="5"/>
      <c r="BT7510" s="5"/>
      <c r="BU7510" s="5"/>
      <c r="BV7510" s="5"/>
      <c r="BW7510" s="5"/>
      <c r="BX7510" s="5"/>
    </row>
    <row r="7511" spans="1:76" x14ac:dyDescent="0.2">
      <c r="A7511" s="1" t="s">
        <v>22</v>
      </c>
      <c r="B7511" s="1" t="s">
        <v>97</v>
      </c>
      <c r="C7511" s="1" t="s">
        <v>867</v>
      </c>
      <c r="D7511" s="1" t="s">
        <v>777</v>
      </c>
      <c r="E7511" s="1" t="s">
        <v>2</v>
      </c>
      <c r="F7511" s="1" t="s">
        <v>1137</v>
      </c>
      <c r="G7511" s="1" t="s">
        <v>73</v>
      </c>
      <c r="H7511" s="8"/>
      <c r="I7511" s="8">
        <v>2015</v>
      </c>
      <c r="J7511" s="1" t="s">
        <v>768</v>
      </c>
      <c r="K7511" s="9">
        <v>1300</v>
      </c>
      <c r="L7511" s="10">
        <f>K7511/ VLOOKUP(A7511,Indicators!$B$1:$V$7,21,FALSE)</f>
        <v>7.6168602130377208</v>
      </c>
      <c r="M7511" s="11"/>
      <c r="N7511" s="11"/>
      <c r="O7511" s="11"/>
      <c r="P7511" s="11"/>
      <c r="Q7511" s="8" t="str">
        <f t="shared" si="0"/>
        <v/>
      </c>
      <c r="R7511" s="1" t="s">
        <v>97</v>
      </c>
      <c r="S7511" s="1" t="s">
        <v>44</v>
      </c>
      <c r="T7511" s="11"/>
      <c r="U7511" s="11"/>
      <c r="V7511" s="11"/>
      <c r="W7511" s="11"/>
      <c r="X7511" s="11"/>
      <c r="Y7511" s="11"/>
      <c r="Z7511" s="11"/>
      <c r="AA7511" s="11"/>
      <c r="AB7511" s="11"/>
      <c r="AC7511" s="11"/>
      <c r="AD7511" s="11"/>
      <c r="AE7511" s="11"/>
      <c r="AF7511" s="11"/>
      <c r="AG7511" s="11"/>
      <c r="AH7511" s="11"/>
      <c r="AI7511" s="11"/>
      <c r="AJ7511" s="11"/>
      <c r="AK7511" s="11"/>
      <c r="AL7511" s="11"/>
      <c r="AM7511" s="5"/>
      <c r="AN7511" s="5"/>
      <c r="AO7511" s="5"/>
      <c r="AP7511" s="5"/>
      <c r="AQ7511" s="5"/>
      <c r="AR7511" s="5"/>
      <c r="AS7511" s="5"/>
      <c r="AT7511" s="5"/>
      <c r="AU7511" s="5"/>
      <c r="AV7511" s="5"/>
      <c r="AW7511" s="5"/>
      <c r="AX7511" s="5"/>
      <c r="AY7511" s="5"/>
      <c r="AZ7511" s="5"/>
      <c r="BA7511" s="5"/>
      <c r="BB7511" s="5"/>
      <c r="BC7511" s="5"/>
      <c r="BD7511" s="5"/>
      <c r="BE7511" s="5"/>
      <c r="BF7511" s="5"/>
      <c r="BG7511" s="5"/>
      <c r="BH7511" s="5"/>
      <c r="BI7511" s="5"/>
      <c r="BJ7511" s="5"/>
      <c r="BK7511" s="5"/>
      <c r="BL7511" s="5"/>
      <c r="BM7511" s="5"/>
      <c r="BN7511" s="5"/>
      <c r="BO7511" s="5"/>
      <c r="BP7511" s="5"/>
      <c r="BQ7511" s="5"/>
      <c r="BR7511" s="5"/>
      <c r="BS7511" s="5"/>
      <c r="BT7511" s="5"/>
      <c r="BU7511" s="5"/>
      <c r="BV7511" s="5"/>
      <c r="BW7511" s="5"/>
      <c r="BX7511" s="5"/>
    </row>
    <row r="7512" spans="1:76" x14ac:dyDescent="0.2">
      <c r="A7512" s="1" t="s">
        <v>22</v>
      </c>
      <c r="B7512" s="1" t="s">
        <v>97</v>
      </c>
      <c r="C7512" s="1" t="s">
        <v>978</v>
      </c>
      <c r="D7512" s="1" t="s">
        <v>777</v>
      </c>
      <c r="E7512" s="1" t="s">
        <v>2</v>
      </c>
      <c r="F7512" s="1" t="s">
        <v>1137</v>
      </c>
      <c r="G7512" s="1" t="s">
        <v>73</v>
      </c>
      <c r="H7512" s="8"/>
      <c r="I7512" s="8">
        <v>2015</v>
      </c>
      <c r="J7512" s="1" t="s">
        <v>768</v>
      </c>
      <c r="K7512" s="9">
        <v>1800</v>
      </c>
      <c r="L7512" s="10">
        <f>K7512/ VLOOKUP(A7512,Indicators!$B$1:$V$7,21,FALSE)</f>
        <v>10.546421833436844</v>
      </c>
      <c r="M7512" s="11"/>
      <c r="N7512" s="11"/>
      <c r="O7512" s="11"/>
      <c r="P7512" s="11"/>
      <c r="Q7512" s="8" t="str">
        <f t="shared" si="0"/>
        <v/>
      </c>
      <c r="R7512" s="1" t="s">
        <v>133</v>
      </c>
      <c r="S7512" s="1" t="s">
        <v>52</v>
      </c>
      <c r="T7512" s="11"/>
      <c r="U7512" s="11"/>
      <c r="V7512" s="11"/>
      <c r="W7512" s="11"/>
      <c r="X7512" s="11"/>
      <c r="Y7512" s="11"/>
      <c r="Z7512" s="11"/>
      <c r="AA7512" s="11"/>
      <c r="AB7512" s="11"/>
      <c r="AC7512" s="11"/>
      <c r="AD7512" s="11"/>
      <c r="AE7512" s="11"/>
      <c r="AF7512" s="11"/>
      <c r="AG7512" s="11"/>
      <c r="AH7512" s="11"/>
      <c r="AI7512" s="11"/>
      <c r="AJ7512" s="11"/>
      <c r="AK7512" s="11"/>
      <c r="AL7512" s="11"/>
      <c r="AM7512" s="5"/>
      <c r="AN7512" s="5"/>
      <c r="AO7512" s="5"/>
      <c r="AP7512" s="5"/>
      <c r="AQ7512" s="5"/>
      <c r="AR7512" s="5"/>
      <c r="AS7512" s="5"/>
      <c r="AT7512" s="5"/>
      <c r="AU7512" s="5"/>
      <c r="AV7512" s="5"/>
      <c r="AW7512" s="5"/>
      <c r="AX7512" s="5"/>
      <c r="AY7512" s="5"/>
      <c r="AZ7512" s="5"/>
      <c r="BA7512" s="5"/>
      <c r="BB7512" s="5"/>
      <c r="BC7512" s="5"/>
      <c r="BD7512" s="5"/>
      <c r="BE7512" s="5"/>
      <c r="BF7512" s="5"/>
      <c r="BG7512" s="5"/>
      <c r="BH7512" s="5"/>
      <c r="BI7512" s="5"/>
      <c r="BJ7512" s="5"/>
      <c r="BK7512" s="5"/>
      <c r="BL7512" s="5"/>
      <c r="BM7512" s="5"/>
      <c r="BN7512" s="5"/>
      <c r="BO7512" s="5"/>
      <c r="BP7512" s="5"/>
      <c r="BQ7512" s="5"/>
      <c r="BR7512" s="5"/>
      <c r="BS7512" s="5"/>
      <c r="BT7512" s="5"/>
      <c r="BU7512" s="5"/>
      <c r="BV7512" s="5"/>
      <c r="BW7512" s="5"/>
      <c r="BX7512" s="5"/>
    </row>
    <row r="7513" spans="1:76" x14ac:dyDescent="0.2">
      <c r="A7513" s="1" t="s">
        <v>22</v>
      </c>
      <c r="B7513" s="1" t="s">
        <v>97</v>
      </c>
      <c r="C7513" s="1" t="s">
        <v>866</v>
      </c>
      <c r="D7513" s="1" t="s">
        <v>777</v>
      </c>
      <c r="E7513" s="1" t="s">
        <v>2</v>
      </c>
      <c r="F7513" s="1" t="s">
        <v>1137</v>
      </c>
      <c r="G7513" s="1" t="s">
        <v>73</v>
      </c>
      <c r="H7513" s="8"/>
      <c r="I7513" s="8">
        <v>2015</v>
      </c>
      <c r="J7513" s="1" t="s">
        <v>768</v>
      </c>
      <c r="K7513" s="9">
        <v>1935</v>
      </c>
      <c r="L7513" s="10">
        <f>K7513/ VLOOKUP(A7513,Indicators!$B$1:$V$7,21,FALSE)</f>
        <v>11.337403470944608</v>
      </c>
      <c r="M7513" s="11"/>
      <c r="N7513" s="11"/>
      <c r="O7513" s="11"/>
      <c r="P7513" s="11"/>
      <c r="Q7513" s="8" t="str">
        <f t="shared" si="0"/>
        <v/>
      </c>
      <c r="R7513" s="1" t="s">
        <v>97</v>
      </c>
      <c r="S7513" s="1" t="s">
        <v>48</v>
      </c>
      <c r="T7513" s="11"/>
      <c r="U7513" s="11"/>
      <c r="V7513" s="11"/>
      <c r="W7513" s="11"/>
      <c r="X7513" s="11"/>
      <c r="Y7513" s="11"/>
      <c r="Z7513" s="11"/>
      <c r="AA7513" s="11"/>
      <c r="AB7513" s="11"/>
      <c r="AC7513" s="11"/>
      <c r="AD7513" s="11"/>
      <c r="AE7513" s="11"/>
      <c r="AF7513" s="11"/>
      <c r="AG7513" s="11"/>
      <c r="AH7513" s="11"/>
      <c r="AI7513" s="11"/>
      <c r="AJ7513" s="11"/>
      <c r="AK7513" s="11"/>
      <c r="AL7513" s="11"/>
      <c r="AM7513" s="5"/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  <c r="AY7513" s="5"/>
      <c r="AZ7513" s="5"/>
      <c r="BA7513" s="5"/>
      <c r="BB7513" s="5"/>
      <c r="BC7513" s="5"/>
      <c r="BD7513" s="5"/>
      <c r="BE7513" s="5"/>
      <c r="BF7513" s="5"/>
      <c r="BG7513" s="5"/>
      <c r="BH7513" s="5"/>
      <c r="BI7513" s="5"/>
      <c r="BJ7513" s="5"/>
      <c r="BK7513" s="5"/>
      <c r="BL7513" s="5"/>
      <c r="BM7513" s="5"/>
      <c r="BN7513" s="5"/>
      <c r="BO7513" s="5"/>
      <c r="BP7513" s="5"/>
      <c r="BQ7513" s="5"/>
      <c r="BR7513" s="5"/>
      <c r="BS7513" s="5"/>
      <c r="BT7513" s="5"/>
      <c r="BU7513" s="5"/>
      <c r="BV7513" s="5"/>
      <c r="BW7513" s="5"/>
      <c r="BX7513" s="5"/>
    </row>
    <row r="7514" spans="1:76" x14ac:dyDescent="0.2">
      <c r="A7514" s="1" t="s">
        <v>22</v>
      </c>
      <c r="B7514" s="1" t="s">
        <v>97</v>
      </c>
      <c r="C7514" s="1" t="s">
        <v>826</v>
      </c>
      <c r="D7514" s="1" t="s">
        <v>777</v>
      </c>
      <c r="E7514" s="1" t="s">
        <v>2</v>
      </c>
      <c r="F7514" s="1" t="s">
        <v>1137</v>
      </c>
      <c r="G7514" s="1" t="s">
        <v>73</v>
      </c>
      <c r="H7514" s="8"/>
      <c r="I7514" s="8">
        <v>2015</v>
      </c>
      <c r="J7514" s="1" t="s">
        <v>768</v>
      </c>
      <c r="K7514" s="9">
        <v>2000</v>
      </c>
      <c r="L7514" s="10">
        <f>K7514/ VLOOKUP(A7514,Indicators!$B$1:$V$7,21,FALSE)</f>
        <v>11.718246481596493</v>
      </c>
      <c r="M7514" s="11"/>
      <c r="N7514" s="11"/>
      <c r="O7514" s="11"/>
      <c r="P7514" s="11"/>
      <c r="Q7514" s="8" t="str">
        <f t="shared" si="0"/>
        <v/>
      </c>
      <c r="R7514" s="1" t="s">
        <v>97</v>
      </c>
      <c r="S7514" s="1" t="s">
        <v>40</v>
      </c>
      <c r="T7514" s="11"/>
      <c r="U7514" s="11"/>
      <c r="V7514" s="11"/>
      <c r="W7514" s="11"/>
      <c r="X7514" s="11"/>
      <c r="Y7514" s="11"/>
      <c r="Z7514" s="11"/>
      <c r="AA7514" s="11"/>
      <c r="AB7514" s="11"/>
      <c r="AC7514" s="11"/>
      <c r="AD7514" s="11"/>
      <c r="AE7514" s="11"/>
      <c r="AF7514" s="11"/>
      <c r="AG7514" s="11"/>
      <c r="AH7514" s="11"/>
      <c r="AI7514" s="11"/>
      <c r="AJ7514" s="11"/>
      <c r="AK7514" s="11"/>
      <c r="AL7514" s="11"/>
      <c r="AM7514" s="5"/>
      <c r="AN7514" s="5"/>
      <c r="AO7514" s="5"/>
      <c r="AP7514" s="5"/>
      <c r="AQ7514" s="5"/>
      <c r="AR7514" s="5"/>
      <c r="AS7514" s="5"/>
      <c r="AT7514" s="5"/>
      <c r="AU7514" s="5"/>
      <c r="AV7514" s="5"/>
      <c r="AW7514" s="5"/>
      <c r="AX7514" s="5"/>
      <c r="AY7514" s="5"/>
      <c r="AZ7514" s="5"/>
      <c r="BA7514" s="5"/>
      <c r="BB7514" s="5"/>
      <c r="BC7514" s="5"/>
      <c r="BD7514" s="5"/>
      <c r="BE7514" s="5"/>
      <c r="BF7514" s="5"/>
      <c r="BG7514" s="5"/>
      <c r="BH7514" s="5"/>
      <c r="BI7514" s="5"/>
      <c r="BJ7514" s="5"/>
      <c r="BK7514" s="5"/>
      <c r="BL7514" s="5"/>
      <c r="BM7514" s="5"/>
      <c r="BN7514" s="5"/>
      <c r="BO7514" s="5"/>
      <c r="BP7514" s="5"/>
      <c r="BQ7514" s="5"/>
      <c r="BR7514" s="5"/>
      <c r="BS7514" s="5"/>
      <c r="BT7514" s="5"/>
      <c r="BU7514" s="5"/>
      <c r="BV7514" s="5"/>
      <c r="BW7514" s="5"/>
      <c r="BX7514" s="5"/>
    </row>
    <row r="7515" spans="1:76" x14ac:dyDescent="0.2">
      <c r="A7515" s="1" t="s">
        <v>22</v>
      </c>
      <c r="B7515" s="1" t="s">
        <v>97</v>
      </c>
      <c r="C7515" s="1" t="s">
        <v>848</v>
      </c>
      <c r="D7515" s="1" t="s">
        <v>777</v>
      </c>
      <c r="E7515" s="1" t="s">
        <v>2</v>
      </c>
      <c r="F7515" s="1" t="s">
        <v>1137</v>
      </c>
      <c r="G7515" s="1" t="s">
        <v>73</v>
      </c>
      <c r="H7515" s="8"/>
      <c r="I7515" s="8">
        <v>2015</v>
      </c>
      <c r="J7515" s="1" t="s">
        <v>768</v>
      </c>
      <c r="K7515" s="9">
        <v>2200</v>
      </c>
      <c r="L7515" s="10">
        <f>K7515/ VLOOKUP(A7515,Indicators!$B$1:$V$7,21,FALSE)</f>
        <v>12.890071129756143</v>
      </c>
      <c r="M7515" s="11"/>
      <c r="N7515" s="11"/>
      <c r="O7515" s="11"/>
      <c r="P7515" s="11"/>
      <c r="Q7515" s="8" t="str">
        <f t="shared" si="0"/>
        <v/>
      </c>
      <c r="R7515" s="1" t="s">
        <v>97</v>
      </c>
      <c r="S7515" s="1" t="s">
        <v>44</v>
      </c>
      <c r="T7515" s="11"/>
      <c r="U7515" s="11"/>
      <c r="V7515" s="11"/>
      <c r="W7515" s="11"/>
      <c r="X7515" s="11"/>
      <c r="Y7515" s="11"/>
      <c r="Z7515" s="11"/>
      <c r="AA7515" s="11"/>
      <c r="AB7515" s="11"/>
      <c r="AC7515" s="11"/>
      <c r="AD7515" s="11"/>
      <c r="AE7515" s="11"/>
      <c r="AF7515" s="11"/>
      <c r="AG7515" s="11"/>
      <c r="AH7515" s="11"/>
      <c r="AI7515" s="11"/>
      <c r="AJ7515" s="11"/>
      <c r="AK7515" s="11"/>
      <c r="AL7515" s="11"/>
      <c r="AM7515" s="5"/>
      <c r="AN7515" s="5"/>
      <c r="AO7515" s="5"/>
      <c r="AP7515" s="5"/>
      <c r="AQ7515" s="5"/>
      <c r="AR7515" s="5"/>
      <c r="AS7515" s="5"/>
      <c r="AT7515" s="5"/>
      <c r="AU7515" s="5"/>
      <c r="AV7515" s="5"/>
      <c r="AW7515" s="5"/>
      <c r="AX7515" s="5"/>
      <c r="AY7515" s="5"/>
      <c r="AZ7515" s="5"/>
      <c r="BA7515" s="5"/>
      <c r="BB7515" s="5"/>
      <c r="BC7515" s="5"/>
      <c r="BD7515" s="5"/>
      <c r="BE7515" s="5"/>
      <c r="BF7515" s="5"/>
      <c r="BG7515" s="5"/>
      <c r="BH7515" s="5"/>
      <c r="BI7515" s="5"/>
      <c r="BJ7515" s="5"/>
      <c r="BK7515" s="5"/>
      <c r="BL7515" s="5"/>
      <c r="BM7515" s="5"/>
      <c r="BN7515" s="5"/>
      <c r="BO7515" s="5"/>
      <c r="BP7515" s="5"/>
      <c r="BQ7515" s="5"/>
      <c r="BR7515" s="5"/>
      <c r="BS7515" s="5"/>
      <c r="BT7515" s="5"/>
      <c r="BU7515" s="5"/>
      <c r="BV7515" s="5"/>
      <c r="BW7515" s="5"/>
      <c r="BX7515" s="5"/>
    </row>
    <row r="7516" spans="1:76" x14ac:dyDescent="0.2">
      <c r="A7516" s="1" t="s">
        <v>22</v>
      </c>
      <c r="B7516" s="1" t="s">
        <v>97</v>
      </c>
      <c r="C7516" s="1" t="s">
        <v>791</v>
      </c>
      <c r="D7516" s="1" t="s">
        <v>777</v>
      </c>
      <c r="E7516" s="1" t="s">
        <v>2</v>
      </c>
      <c r="F7516" s="1" t="s">
        <v>1137</v>
      </c>
      <c r="G7516" s="1" t="s">
        <v>73</v>
      </c>
      <c r="H7516" s="8"/>
      <c r="I7516" s="8">
        <v>2015</v>
      </c>
      <c r="J7516" s="1" t="s">
        <v>768</v>
      </c>
      <c r="K7516" s="9">
        <v>3000</v>
      </c>
      <c r="L7516" s="10">
        <f>K7516/ VLOOKUP(A7516,Indicators!$B$1:$V$7,21,FALSE)</f>
        <v>17.577369722394739</v>
      </c>
      <c r="M7516" s="11"/>
      <c r="N7516" s="11"/>
      <c r="O7516" s="11"/>
      <c r="P7516" s="11"/>
      <c r="Q7516" s="8" t="str">
        <f t="shared" si="0"/>
        <v/>
      </c>
      <c r="R7516" s="1" t="s">
        <v>97</v>
      </c>
      <c r="S7516" s="1" t="s">
        <v>40</v>
      </c>
      <c r="T7516" s="11"/>
      <c r="U7516" s="11"/>
      <c r="V7516" s="11"/>
      <c r="W7516" s="11"/>
      <c r="X7516" s="11"/>
      <c r="Y7516" s="11"/>
      <c r="Z7516" s="11"/>
      <c r="AA7516" s="11"/>
      <c r="AB7516" s="11"/>
      <c r="AC7516" s="11"/>
      <c r="AD7516" s="11"/>
      <c r="AE7516" s="11"/>
      <c r="AF7516" s="11"/>
      <c r="AG7516" s="11"/>
      <c r="AH7516" s="11"/>
      <c r="AI7516" s="11"/>
      <c r="AJ7516" s="11"/>
      <c r="AK7516" s="11"/>
      <c r="AL7516" s="11"/>
      <c r="AM7516" s="5"/>
      <c r="AN7516" s="5"/>
      <c r="AO7516" s="5"/>
      <c r="AP7516" s="5"/>
      <c r="AQ7516" s="5"/>
      <c r="AR7516" s="5"/>
      <c r="AS7516" s="5"/>
      <c r="AT7516" s="5"/>
      <c r="AU7516" s="5"/>
      <c r="AV7516" s="5"/>
      <c r="AW7516" s="5"/>
      <c r="AX7516" s="5"/>
      <c r="AY7516" s="5"/>
      <c r="AZ7516" s="5"/>
      <c r="BA7516" s="5"/>
      <c r="BB7516" s="5"/>
      <c r="BC7516" s="5"/>
      <c r="BD7516" s="5"/>
      <c r="BE7516" s="5"/>
      <c r="BF7516" s="5"/>
      <c r="BG7516" s="5"/>
      <c r="BH7516" s="5"/>
      <c r="BI7516" s="5"/>
      <c r="BJ7516" s="5"/>
      <c r="BK7516" s="5"/>
      <c r="BL7516" s="5"/>
      <c r="BM7516" s="5"/>
      <c r="BN7516" s="5"/>
      <c r="BO7516" s="5"/>
      <c r="BP7516" s="5"/>
      <c r="BQ7516" s="5"/>
      <c r="BR7516" s="5"/>
      <c r="BS7516" s="5"/>
      <c r="BT7516" s="5"/>
      <c r="BU7516" s="5"/>
      <c r="BV7516" s="5"/>
      <c r="BW7516" s="5"/>
      <c r="BX7516" s="5"/>
    </row>
    <row r="7517" spans="1:76" x14ac:dyDescent="0.2">
      <c r="A7517" s="1" t="s">
        <v>22</v>
      </c>
      <c r="B7517" s="1" t="s">
        <v>97</v>
      </c>
      <c r="C7517" s="1" t="s">
        <v>864</v>
      </c>
      <c r="D7517" s="1" t="s">
        <v>777</v>
      </c>
      <c r="E7517" s="1" t="s">
        <v>2</v>
      </c>
      <c r="F7517" s="1" t="s">
        <v>1137</v>
      </c>
      <c r="G7517" s="1" t="s">
        <v>73</v>
      </c>
      <c r="H7517" s="8"/>
      <c r="I7517" s="8">
        <v>2015</v>
      </c>
      <c r="J7517" s="1" t="s">
        <v>768</v>
      </c>
      <c r="K7517" s="9">
        <v>3100</v>
      </c>
      <c r="L7517" s="10">
        <f>K7517/ VLOOKUP(A7517,Indicators!$B$1:$V$7,21,FALSE)</f>
        <v>18.163282046474563</v>
      </c>
      <c r="M7517" s="11"/>
      <c r="N7517" s="11"/>
      <c r="O7517" s="11"/>
      <c r="P7517" s="11"/>
      <c r="Q7517" s="8" t="str">
        <f t="shared" si="0"/>
        <v/>
      </c>
      <c r="R7517" s="1" t="s">
        <v>133</v>
      </c>
      <c r="S7517" s="1" t="s">
        <v>63</v>
      </c>
      <c r="T7517" s="11"/>
      <c r="U7517" s="11"/>
      <c r="V7517" s="11"/>
      <c r="W7517" s="11"/>
      <c r="X7517" s="11"/>
      <c r="Y7517" s="11"/>
      <c r="Z7517" s="11"/>
      <c r="AA7517" s="11"/>
      <c r="AB7517" s="11"/>
      <c r="AC7517" s="11"/>
      <c r="AD7517" s="11"/>
      <c r="AE7517" s="11"/>
      <c r="AF7517" s="11"/>
      <c r="AG7517" s="11"/>
      <c r="AH7517" s="11"/>
      <c r="AI7517" s="11"/>
      <c r="AJ7517" s="11"/>
      <c r="AK7517" s="11"/>
      <c r="AL7517" s="11"/>
      <c r="AM7517" s="5"/>
      <c r="AN7517" s="5"/>
      <c r="AO7517" s="5"/>
      <c r="AP7517" s="5"/>
      <c r="AQ7517" s="5"/>
      <c r="AR7517" s="5"/>
      <c r="AS7517" s="5"/>
      <c r="AT7517" s="5"/>
      <c r="AU7517" s="5"/>
      <c r="AV7517" s="5"/>
      <c r="AW7517" s="5"/>
      <c r="AX7517" s="5"/>
      <c r="AY7517" s="5"/>
      <c r="AZ7517" s="5"/>
      <c r="BA7517" s="5"/>
      <c r="BB7517" s="5"/>
      <c r="BC7517" s="5"/>
      <c r="BD7517" s="5"/>
      <c r="BE7517" s="5"/>
      <c r="BF7517" s="5"/>
      <c r="BG7517" s="5"/>
      <c r="BH7517" s="5"/>
      <c r="BI7517" s="5"/>
      <c r="BJ7517" s="5"/>
      <c r="BK7517" s="5"/>
      <c r="BL7517" s="5"/>
      <c r="BM7517" s="5"/>
      <c r="BN7517" s="5"/>
      <c r="BO7517" s="5"/>
      <c r="BP7517" s="5"/>
      <c r="BQ7517" s="5"/>
      <c r="BR7517" s="5"/>
      <c r="BS7517" s="5"/>
      <c r="BT7517" s="5"/>
      <c r="BU7517" s="5"/>
      <c r="BV7517" s="5"/>
      <c r="BW7517" s="5"/>
      <c r="BX7517" s="5"/>
    </row>
    <row r="7518" spans="1:76" x14ac:dyDescent="0.2">
      <c r="A7518" s="1" t="s">
        <v>22</v>
      </c>
      <c r="B7518" s="1" t="s">
        <v>97</v>
      </c>
      <c r="C7518" s="1" t="s">
        <v>870</v>
      </c>
      <c r="D7518" s="1" t="s">
        <v>777</v>
      </c>
      <c r="E7518" s="1" t="s">
        <v>2</v>
      </c>
      <c r="F7518" s="1" t="s">
        <v>1137</v>
      </c>
      <c r="G7518" s="1" t="s">
        <v>73</v>
      </c>
      <c r="H7518" s="8"/>
      <c r="I7518" s="8">
        <v>2015</v>
      </c>
      <c r="J7518" s="1" t="s">
        <v>768</v>
      </c>
      <c r="K7518" s="9">
        <v>3490</v>
      </c>
      <c r="L7518" s="10">
        <f>K7518/ VLOOKUP(A7518,Indicators!$B$1:$V$7,21,FALSE)</f>
        <v>20.448340110385882</v>
      </c>
      <c r="M7518" s="11"/>
      <c r="N7518" s="11"/>
      <c r="O7518" s="11"/>
      <c r="P7518" s="11"/>
      <c r="Q7518" s="8" t="str">
        <f t="shared" si="0"/>
        <v/>
      </c>
      <c r="R7518" s="1" t="s">
        <v>97</v>
      </c>
      <c r="S7518" s="1" t="s">
        <v>45</v>
      </c>
      <c r="T7518" s="11"/>
      <c r="U7518" s="11"/>
      <c r="V7518" s="11"/>
      <c r="W7518" s="11"/>
      <c r="X7518" s="11"/>
      <c r="Y7518" s="11"/>
      <c r="Z7518" s="11"/>
      <c r="AA7518" s="11"/>
      <c r="AB7518" s="11"/>
      <c r="AC7518" s="11"/>
      <c r="AD7518" s="11"/>
      <c r="AE7518" s="11"/>
      <c r="AF7518" s="11"/>
      <c r="AG7518" s="11"/>
      <c r="AH7518" s="11"/>
      <c r="AI7518" s="11"/>
      <c r="AJ7518" s="11"/>
      <c r="AK7518" s="11"/>
      <c r="AL7518" s="11"/>
      <c r="AM7518" s="5"/>
      <c r="AN7518" s="5"/>
      <c r="AO7518" s="5"/>
      <c r="AP7518" s="5"/>
      <c r="AQ7518" s="5"/>
      <c r="AR7518" s="5"/>
      <c r="AS7518" s="5"/>
      <c r="AT7518" s="5"/>
      <c r="AU7518" s="5"/>
      <c r="AV7518" s="5"/>
      <c r="AW7518" s="5"/>
      <c r="AX7518" s="5"/>
      <c r="AY7518" s="5"/>
      <c r="AZ7518" s="5"/>
      <c r="BA7518" s="5"/>
      <c r="BB7518" s="5"/>
      <c r="BC7518" s="5"/>
      <c r="BD7518" s="5"/>
      <c r="BE7518" s="5"/>
      <c r="BF7518" s="5"/>
      <c r="BG7518" s="5"/>
      <c r="BH7518" s="5"/>
      <c r="BI7518" s="5"/>
      <c r="BJ7518" s="5"/>
      <c r="BK7518" s="5"/>
      <c r="BL7518" s="5"/>
      <c r="BM7518" s="5"/>
      <c r="BN7518" s="5"/>
      <c r="BO7518" s="5"/>
      <c r="BP7518" s="5"/>
      <c r="BQ7518" s="5"/>
      <c r="BR7518" s="5"/>
      <c r="BS7518" s="5"/>
      <c r="BT7518" s="5"/>
      <c r="BU7518" s="5"/>
      <c r="BV7518" s="5"/>
      <c r="BW7518" s="5"/>
      <c r="BX7518" s="5"/>
    </row>
    <row r="7519" spans="1:76" x14ac:dyDescent="0.2">
      <c r="A7519" s="1" t="s">
        <v>22</v>
      </c>
      <c r="B7519" s="1" t="s">
        <v>97</v>
      </c>
      <c r="C7519" s="1" t="s">
        <v>938</v>
      </c>
      <c r="D7519" s="1" t="s">
        <v>777</v>
      </c>
      <c r="E7519" s="1" t="s">
        <v>2</v>
      </c>
      <c r="F7519" s="1" t="s">
        <v>1137</v>
      </c>
      <c r="G7519" s="1" t="s">
        <v>73</v>
      </c>
      <c r="H7519" s="8"/>
      <c r="I7519" s="8">
        <v>2015</v>
      </c>
      <c r="J7519" s="1" t="s">
        <v>768</v>
      </c>
      <c r="K7519" s="9">
        <v>4000</v>
      </c>
      <c r="L7519" s="10">
        <f>K7519/ VLOOKUP(A7519,Indicators!$B$1:$V$7,21,FALSE)</f>
        <v>23.436492963192986</v>
      </c>
      <c r="M7519" s="11"/>
      <c r="N7519" s="11"/>
      <c r="O7519" s="11"/>
      <c r="P7519" s="11"/>
      <c r="Q7519" s="8" t="str">
        <f t="shared" si="0"/>
        <v/>
      </c>
      <c r="R7519" s="1" t="s">
        <v>97</v>
      </c>
      <c r="S7519" s="1" t="s">
        <v>85</v>
      </c>
      <c r="T7519" s="11"/>
      <c r="U7519" s="11"/>
      <c r="V7519" s="11"/>
      <c r="W7519" s="11"/>
      <c r="X7519" s="11"/>
      <c r="Y7519" s="11"/>
      <c r="Z7519" s="11"/>
      <c r="AA7519" s="11"/>
      <c r="AB7519" s="11"/>
      <c r="AC7519" s="11"/>
      <c r="AD7519" s="11"/>
      <c r="AE7519" s="11"/>
      <c r="AF7519" s="11"/>
      <c r="AG7519" s="11"/>
      <c r="AH7519" s="11"/>
      <c r="AI7519" s="11"/>
      <c r="AJ7519" s="11"/>
      <c r="AK7519" s="11"/>
      <c r="AL7519" s="11"/>
      <c r="AM7519" s="5"/>
      <c r="AN7519" s="5"/>
      <c r="AO7519" s="5"/>
      <c r="AP7519" s="5"/>
      <c r="AQ7519" s="5"/>
      <c r="AR7519" s="5"/>
      <c r="AS7519" s="5"/>
      <c r="AT7519" s="5"/>
      <c r="AU7519" s="5"/>
      <c r="AV7519" s="5"/>
      <c r="AW7519" s="5"/>
      <c r="AX7519" s="5"/>
      <c r="AY7519" s="5"/>
      <c r="AZ7519" s="5"/>
      <c r="BA7519" s="5"/>
      <c r="BB7519" s="5"/>
      <c r="BC7519" s="5"/>
      <c r="BD7519" s="5"/>
      <c r="BE7519" s="5"/>
      <c r="BF7519" s="5"/>
      <c r="BG7519" s="5"/>
      <c r="BH7519" s="5"/>
      <c r="BI7519" s="5"/>
      <c r="BJ7519" s="5"/>
      <c r="BK7519" s="5"/>
      <c r="BL7519" s="5"/>
      <c r="BM7519" s="5"/>
      <c r="BN7519" s="5"/>
      <c r="BO7519" s="5"/>
      <c r="BP7519" s="5"/>
      <c r="BQ7519" s="5"/>
      <c r="BR7519" s="5"/>
      <c r="BS7519" s="5"/>
      <c r="BT7519" s="5"/>
      <c r="BU7519" s="5"/>
      <c r="BV7519" s="5"/>
      <c r="BW7519" s="5"/>
      <c r="BX7519" s="5"/>
    </row>
    <row r="7520" spans="1:76" x14ac:dyDescent="0.2">
      <c r="A7520" s="1" t="s">
        <v>22</v>
      </c>
      <c r="B7520" s="1" t="s">
        <v>97</v>
      </c>
      <c r="C7520" s="1" t="s">
        <v>871</v>
      </c>
      <c r="D7520" s="1" t="s">
        <v>777</v>
      </c>
      <c r="E7520" s="1" t="s">
        <v>2</v>
      </c>
      <c r="F7520" s="1" t="s">
        <v>1137</v>
      </c>
      <c r="G7520" s="1" t="s">
        <v>73</v>
      </c>
      <c r="H7520" s="8"/>
      <c r="I7520" s="8">
        <v>2015</v>
      </c>
      <c r="J7520" s="1" t="s">
        <v>768</v>
      </c>
      <c r="K7520" s="9">
        <v>4150</v>
      </c>
      <c r="L7520" s="10">
        <f>K7520/ VLOOKUP(A7520,Indicators!$B$1:$V$7,21,FALSE)</f>
        <v>24.315361449312725</v>
      </c>
      <c r="M7520" s="11"/>
      <c r="N7520" s="11"/>
      <c r="O7520" s="11"/>
      <c r="P7520" s="11"/>
      <c r="Q7520" s="8" t="str">
        <f t="shared" si="0"/>
        <v/>
      </c>
      <c r="R7520" s="1" t="s">
        <v>97</v>
      </c>
      <c r="S7520" s="1" t="s">
        <v>40</v>
      </c>
      <c r="T7520" s="11"/>
      <c r="U7520" s="11"/>
      <c r="V7520" s="11"/>
      <c r="W7520" s="11"/>
      <c r="X7520" s="11"/>
      <c r="Y7520" s="11"/>
      <c r="Z7520" s="11"/>
      <c r="AA7520" s="11"/>
      <c r="AB7520" s="11"/>
      <c r="AC7520" s="11"/>
      <c r="AD7520" s="11"/>
      <c r="AE7520" s="11"/>
      <c r="AF7520" s="11"/>
      <c r="AG7520" s="11"/>
      <c r="AH7520" s="11"/>
      <c r="AI7520" s="11"/>
      <c r="AJ7520" s="11"/>
      <c r="AK7520" s="11"/>
      <c r="AL7520" s="11"/>
      <c r="AM7520" s="5"/>
      <c r="AN7520" s="5"/>
      <c r="AO7520" s="5"/>
      <c r="AP7520" s="5"/>
      <c r="AQ7520" s="5"/>
      <c r="AR7520" s="5"/>
      <c r="AS7520" s="5"/>
      <c r="AT7520" s="5"/>
      <c r="AU7520" s="5"/>
      <c r="AV7520" s="5"/>
      <c r="AW7520" s="5"/>
      <c r="AX7520" s="5"/>
      <c r="AY7520" s="5"/>
      <c r="AZ7520" s="5"/>
      <c r="BA7520" s="5"/>
      <c r="BB7520" s="5"/>
      <c r="BC7520" s="5"/>
      <c r="BD7520" s="5"/>
      <c r="BE7520" s="5"/>
      <c r="BF7520" s="5"/>
      <c r="BG7520" s="5"/>
      <c r="BH7520" s="5"/>
      <c r="BI7520" s="5"/>
      <c r="BJ7520" s="5"/>
      <c r="BK7520" s="5"/>
      <c r="BL7520" s="5"/>
      <c r="BM7520" s="5"/>
      <c r="BN7520" s="5"/>
      <c r="BO7520" s="5"/>
      <c r="BP7520" s="5"/>
      <c r="BQ7520" s="5"/>
      <c r="BR7520" s="5"/>
      <c r="BS7520" s="5"/>
      <c r="BT7520" s="5"/>
      <c r="BU7520" s="5"/>
      <c r="BV7520" s="5"/>
      <c r="BW7520" s="5"/>
      <c r="BX7520" s="5"/>
    </row>
    <row r="7521" spans="1:76" x14ac:dyDescent="0.2">
      <c r="A7521" s="1" t="s">
        <v>22</v>
      </c>
      <c r="B7521" s="1" t="s">
        <v>97</v>
      </c>
      <c r="C7521" s="1" t="s">
        <v>873</v>
      </c>
      <c r="D7521" s="1" t="s">
        <v>777</v>
      </c>
      <c r="E7521" s="1" t="s">
        <v>2</v>
      </c>
      <c r="F7521" s="1" t="s">
        <v>1137</v>
      </c>
      <c r="G7521" s="1" t="s">
        <v>73</v>
      </c>
      <c r="H7521" s="8"/>
      <c r="I7521" s="8">
        <v>2015</v>
      </c>
      <c r="J7521" s="1" t="s">
        <v>768</v>
      </c>
      <c r="K7521" s="9">
        <v>4700</v>
      </c>
      <c r="L7521" s="10">
        <f>K7521/ VLOOKUP(A7521,Indicators!$B$1:$V$7,21,FALSE)</f>
        <v>27.537879231751759</v>
      </c>
      <c r="M7521" s="11"/>
      <c r="N7521" s="11"/>
      <c r="O7521" s="11"/>
      <c r="P7521" s="11"/>
      <c r="Q7521" s="8" t="str">
        <f t="shared" si="0"/>
        <v/>
      </c>
      <c r="R7521" s="1" t="s">
        <v>97</v>
      </c>
      <c r="S7521" s="1" t="s">
        <v>40</v>
      </c>
      <c r="T7521" s="11"/>
      <c r="U7521" s="11"/>
      <c r="V7521" s="11"/>
      <c r="W7521" s="11"/>
      <c r="X7521" s="11"/>
      <c r="Y7521" s="11"/>
      <c r="Z7521" s="11"/>
      <c r="AA7521" s="11"/>
      <c r="AB7521" s="11"/>
      <c r="AC7521" s="11"/>
      <c r="AD7521" s="11"/>
      <c r="AE7521" s="11"/>
      <c r="AF7521" s="11"/>
      <c r="AG7521" s="11"/>
      <c r="AH7521" s="11"/>
      <c r="AI7521" s="11"/>
      <c r="AJ7521" s="11"/>
      <c r="AK7521" s="11"/>
      <c r="AL7521" s="11"/>
      <c r="AM7521" s="5"/>
      <c r="AN7521" s="5"/>
      <c r="AO7521" s="5"/>
      <c r="AP7521" s="5"/>
      <c r="AQ7521" s="5"/>
      <c r="AR7521" s="5"/>
      <c r="AS7521" s="5"/>
      <c r="AT7521" s="5"/>
      <c r="AU7521" s="5"/>
      <c r="AV7521" s="5"/>
      <c r="AW7521" s="5"/>
      <c r="AX7521" s="5"/>
      <c r="AY7521" s="5"/>
      <c r="AZ7521" s="5"/>
      <c r="BA7521" s="5"/>
      <c r="BB7521" s="5"/>
      <c r="BC7521" s="5"/>
      <c r="BD7521" s="5"/>
      <c r="BE7521" s="5"/>
      <c r="BF7521" s="5"/>
      <c r="BG7521" s="5"/>
      <c r="BH7521" s="5"/>
      <c r="BI7521" s="5"/>
      <c r="BJ7521" s="5"/>
      <c r="BK7521" s="5"/>
      <c r="BL7521" s="5"/>
      <c r="BM7521" s="5"/>
      <c r="BN7521" s="5"/>
      <c r="BO7521" s="5"/>
      <c r="BP7521" s="5"/>
      <c r="BQ7521" s="5"/>
      <c r="BR7521" s="5"/>
      <c r="BS7521" s="5"/>
      <c r="BT7521" s="5"/>
      <c r="BU7521" s="5"/>
      <c r="BV7521" s="5"/>
      <c r="BW7521" s="5"/>
      <c r="BX7521" s="5"/>
    </row>
    <row r="7522" spans="1:76" x14ac:dyDescent="0.2">
      <c r="A7522" s="1" t="s">
        <v>22</v>
      </c>
      <c r="B7522" s="1" t="s">
        <v>97</v>
      </c>
      <c r="C7522" s="1" t="s">
        <v>1033</v>
      </c>
      <c r="D7522" s="1" t="s">
        <v>777</v>
      </c>
      <c r="E7522" s="1" t="s">
        <v>2</v>
      </c>
      <c r="F7522" s="1" t="s">
        <v>1137</v>
      </c>
      <c r="G7522" s="1" t="s">
        <v>73</v>
      </c>
      <c r="H7522" s="8"/>
      <c r="I7522" s="8">
        <v>2015</v>
      </c>
      <c r="J7522" s="1" t="s">
        <v>768</v>
      </c>
      <c r="K7522" s="9">
        <v>5000</v>
      </c>
      <c r="L7522" s="10">
        <f>K7522/ VLOOKUP(A7522,Indicators!$B$1:$V$7,21,FALSE)</f>
        <v>29.295616203991234</v>
      </c>
      <c r="M7522" s="11"/>
      <c r="N7522" s="11"/>
      <c r="O7522" s="11"/>
      <c r="P7522" s="11"/>
      <c r="Q7522" s="8" t="str">
        <f t="shared" si="0"/>
        <v/>
      </c>
      <c r="R7522" s="1" t="s">
        <v>97</v>
      </c>
      <c r="S7522" s="1" t="s">
        <v>40</v>
      </c>
      <c r="T7522" s="11"/>
      <c r="U7522" s="11"/>
      <c r="V7522" s="11"/>
      <c r="W7522" s="11"/>
      <c r="X7522" s="11"/>
      <c r="Y7522" s="11"/>
      <c r="Z7522" s="11"/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/>
      <c r="AK7522" s="11"/>
      <c r="AL7522" s="11"/>
      <c r="AM7522" s="5"/>
      <c r="AN7522" s="5"/>
      <c r="AO7522" s="5"/>
      <c r="AP7522" s="5"/>
      <c r="AQ7522" s="5"/>
      <c r="AR7522" s="5"/>
      <c r="AS7522" s="5"/>
      <c r="AT7522" s="5"/>
      <c r="AU7522" s="5"/>
      <c r="AV7522" s="5"/>
      <c r="AW7522" s="5"/>
      <c r="AX7522" s="5"/>
      <c r="AY7522" s="5"/>
      <c r="AZ7522" s="5"/>
      <c r="BA7522" s="5"/>
      <c r="BB7522" s="5"/>
      <c r="BC7522" s="5"/>
      <c r="BD7522" s="5"/>
      <c r="BE7522" s="5"/>
      <c r="BF7522" s="5"/>
      <c r="BG7522" s="5"/>
      <c r="BH7522" s="5"/>
      <c r="BI7522" s="5"/>
      <c r="BJ7522" s="5"/>
      <c r="BK7522" s="5"/>
      <c r="BL7522" s="5"/>
      <c r="BM7522" s="5"/>
      <c r="BN7522" s="5"/>
      <c r="BO7522" s="5"/>
      <c r="BP7522" s="5"/>
      <c r="BQ7522" s="5"/>
      <c r="BR7522" s="5"/>
      <c r="BS7522" s="5"/>
      <c r="BT7522" s="5"/>
      <c r="BU7522" s="5"/>
      <c r="BV7522" s="5"/>
      <c r="BW7522" s="5"/>
      <c r="BX7522" s="5"/>
    </row>
    <row r="7523" spans="1:76" x14ac:dyDescent="0.2">
      <c r="A7523" s="1" t="s">
        <v>22</v>
      </c>
      <c r="B7523" s="1" t="s">
        <v>97</v>
      </c>
      <c r="C7523" s="1" t="s">
        <v>1105</v>
      </c>
      <c r="D7523" s="1" t="s">
        <v>777</v>
      </c>
      <c r="E7523" s="1" t="s">
        <v>2</v>
      </c>
      <c r="F7523" s="1" t="s">
        <v>1137</v>
      </c>
      <c r="G7523" s="1" t="s">
        <v>73</v>
      </c>
      <c r="H7523" s="8"/>
      <c r="I7523" s="8">
        <v>2015</v>
      </c>
      <c r="J7523" s="1" t="s">
        <v>768</v>
      </c>
      <c r="K7523" s="9">
        <v>5253</v>
      </c>
      <c r="L7523" s="10">
        <f>K7523/ VLOOKUP(A7523,Indicators!$B$1:$V$7,21,FALSE)</f>
        <v>30.77797438391319</v>
      </c>
      <c r="M7523" s="11"/>
      <c r="N7523" s="11"/>
      <c r="O7523" s="11"/>
      <c r="P7523" s="11"/>
      <c r="Q7523" s="8" t="str">
        <f t="shared" si="0"/>
        <v/>
      </c>
      <c r="R7523" s="1" t="s">
        <v>97</v>
      </c>
      <c r="S7523" s="1" t="s">
        <v>91</v>
      </c>
      <c r="T7523" s="11"/>
      <c r="U7523" s="11"/>
      <c r="V7523" s="11"/>
      <c r="W7523" s="11"/>
      <c r="X7523" s="11"/>
      <c r="Y7523" s="11"/>
      <c r="Z7523" s="11"/>
      <c r="AA7523" s="11"/>
      <c r="AB7523" s="11"/>
      <c r="AC7523" s="11"/>
      <c r="AD7523" s="11"/>
      <c r="AE7523" s="11"/>
      <c r="AF7523" s="11"/>
      <c r="AG7523" s="11"/>
      <c r="AH7523" s="11"/>
      <c r="AI7523" s="11"/>
      <c r="AJ7523" s="11"/>
      <c r="AK7523" s="11"/>
      <c r="AL7523" s="11"/>
      <c r="AM7523" s="5"/>
      <c r="AN7523" s="5"/>
      <c r="AO7523" s="5"/>
      <c r="AP7523" s="5"/>
      <c r="AQ7523" s="5"/>
      <c r="AR7523" s="5"/>
      <c r="AS7523" s="5"/>
      <c r="AT7523" s="5"/>
      <c r="AU7523" s="5"/>
      <c r="AV7523" s="5"/>
      <c r="AW7523" s="5"/>
      <c r="AX7523" s="5"/>
      <c r="AY7523" s="5"/>
      <c r="AZ7523" s="5"/>
      <c r="BA7523" s="5"/>
      <c r="BB7523" s="5"/>
      <c r="BC7523" s="5"/>
      <c r="BD7523" s="5"/>
      <c r="BE7523" s="5"/>
      <c r="BF7523" s="5"/>
      <c r="BG7523" s="5"/>
      <c r="BH7523" s="5"/>
      <c r="BI7523" s="5"/>
      <c r="BJ7523" s="5"/>
      <c r="BK7523" s="5"/>
      <c r="BL7523" s="5"/>
      <c r="BM7523" s="5"/>
      <c r="BN7523" s="5"/>
      <c r="BO7523" s="5"/>
      <c r="BP7523" s="5"/>
      <c r="BQ7523" s="5"/>
      <c r="BR7523" s="5"/>
      <c r="BS7523" s="5"/>
      <c r="BT7523" s="5"/>
      <c r="BU7523" s="5"/>
      <c r="BV7523" s="5"/>
      <c r="BW7523" s="5"/>
      <c r="BX7523" s="5"/>
    </row>
    <row r="7524" spans="1:76" x14ac:dyDescent="0.2">
      <c r="A7524" s="1" t="s">
        <v>22</v>
      </c>
      <c r="B7524" s="1" t="s">
        <v>97</v>
      </c>
      <c r="C7524" s="1" t="s">
        <v>874</v>
      </c>
      <c r="D7524" s="1" t="s">
        <v>777</v>
      </c>
      <c r="E7524" s="1" t="s">
        <v>2</v>
      </c>
      <c r="F7524" s="1" t="s">
        <v>1137</v>
      </c>
      <c r="G7524" s="1" t="s">
        <v>73</v>
      </c>
      <c r="H7524" s="8"/>
      <c r="I7524" s="8">
        <v>2015</v>
      </c>
      <c r="J7524" s="1" t="s">
        <v>768</v>
      </c>
      <c r="K7524" s="9">
        <v>5400</v>
      </c>
      <c r="L7524" s="10">
        <f>K7524/ VLOOKUP(A7524,Indicators!$B$1:$V$7,21,FALSE)</f>
        <v>31.639265500310533</v>
      </c>
      <c r="M7524" s="11"/>
      <c r="N7524" s="11"/>
      <c r="O7524" s="11"/>
      <c r="P7524" s="11"/>
      <c r="Q7524" s="8" t="str">
        <f t="shared" si="0"/>
        <v/>
      </c>
      <c r="R7524" s="1" t="s">
        <v>133</v>
      </c>
      <c r="S7524" s="1" t="s">
        <v>52</v>
      </c>
      <c r="T7524" s="11"/>
      <c r="U7524" s="11"/>
      <c r="V7524" s="11"/>
      <c r="W7524" s="11"/>
      <c r="X7524" s="11"/>
      <c r="Y7524" s="11"/>
      <c r="Z7524" s="11"/>
      <c r="AA7524" s="11"/>
      <c r="AB7524" s="11"/>
      <c r="AC7524" s="11"/>
      <c r="AD7524" s="11"/>
      <c r="AE7524" s="11"/>
      <c r="AF7524" s="11"/>
      <c r="AG7524" s="11"/>
      <c r="AH7524" s="11"/>
      <c r="AI7524" s="11"/>
      <c r="AJ7524" s="11"/>
      <c r="AK7524" s="11"/>
      <c r="AL7524" s="11"/>
      <c r="AM7524" s="5"/>
      <c r="AN7524" s="5"/>
      <c r="AO7524" s="5"/>
      <c r="AP7524" s="5"/>
      <c r="AQ7524" s="5"/>
      <c r="AR7524" s="5"/>
      <c r="AS7524" s="5"/>
      <c r="AT7524" s="5"/>
      <c r="AU7524" s="5"/>
      <c r="AV7524" s="5"/>
      <c r="AW7524" s="5"/>
      <c r="AX7524" s="5"/>
      <c r="AY7524" s="5"/>
      <c r="AZ7524" s="5"/>
      <c r="BA7524" s="5"/>
      <c r="BB7524" s="5"/>
      <c r="BC7524" s="5"/>
      <c r="BD7524" s="5"/>
      <c r="BE7524" s="5"/>
      <c r="BF7524" s="5"/>
      <c r="BG7524" s="5"/>
      <c r="BH7524" s="5"/>
      <c r="BI7524" s="5"/>
      <c r="BJ7524" s="5"/>
      <c r="BK7524" s="5"/>
      <c r="BL7524" s="5"/>
      <c r="BM7524" s="5"/>
      <c r="BN7524" s="5"/>
      <c r="BO7524" s="5"/>
      <c r="BP7524" s="5"/>
      <c r="BQ7524" s="5"/>
      <c r="BR7524" s="5"/>
      <c r="BS7524" s="5"/>
      <c r="BT7524" s="5"/>
      <c r="BU7524" s="5"/>
      <c r="BV7524" s="5"/>
      <c r="BW7524" s="5"/>
      <c r="BX7524" s="5"/>
    </row>
    <row r="7525" spans="1:76" x14ac:dyDescent="0.2">
      <c r="A7525" s="1" t="s">
        <v>22</v>
      </c>
      <c r="B7525" s="1" t="s">
        <v>97</v>
      </c>
      <c r="C7525" s="1" t="s">
        <v>1064</v>
      </c>
      <c r="D7525" s="1" t="s">
        <v>777</v>
      </c>
      <c r="E7525" s="1" t="s">
        <v>2</v>
      </c>
      <c r="F7525" s="1" t="s">
        <v>1137</v>
      </c>
      <c r="G7525" s="1" t="s">
        <v>73</v>
      </c>
      <c r="H7525" s="8"/>
      <c r="I7525" s="8">
        <v>2015</v>
      </c>
      <c r="J7525" s="1" t="s">
        <v>768</v>
      </c>
      <c r="K7525" s="9">
        <v>5709</v>
      </c>
      <c r="L7525" s="10">
        <f>K7525/ VLOOKUP(A7525,Indicators!$B$1:$V$7,21,FALSE)</f>
        <v>33.449734581717188</v>
      </c>
      <c r="M7525" s="11"/>
      <c r="N7525" s="11"/>
      <c r="O7525" s="11"/>
      <c r="P7525" s="11"/>
      <c r="Q7525" s="8" t="str">
        <f t="shared" si="0"/>
        <v/>
      </c>
      <c r="R7525" s="1" t="s">
        <v>97</v>
      </c>
      <c r="S7525" s="1" t="s">
        <v>44</v>
      </c>
      <c r="T7525" s="11"/>
      <c r="U7525" s="11"/>
      <c r="V7525" s="11"/>
      <c r="W7525" s="11"/>
      <c r="X7525" s="11"/>
      <c r="Y7525" s="11"/>
      <c r="Z7525" s="11"/>
      <c r="AA7525" s="11"/>
      <c r="AB7525" s="11"/>
      <c r="AC7525" s="11"/>
      <c r="AD7525" s="11"/>
      <c r="AE7525" s="11"/>
      <c r="AF7525" s="11"/>
      <c r="AG7525" s="11"/>
      <c r="AH7525" s="11"/>
      <c r="AI7525" s="11"/>
      <c r="AJ7525" s="11"/>
      <c r="AK7525" s="11"/>
      <c r="AL7525" s="11"/>
      <c r="AM7525" s="5"/>
      <c r="AN7525" s="5"/>
      <c r="AO7525" s="5"/>
      <c r="AP7525" s="5"/>
      <c r="AQ7525" s="5"/>
      <c r="AR7525" s="5"/>
      <c r="AS7525" s="5"/>
      <c r="AT7525" s="5"/>
      <c r="AU7525" s="5"/>
      <c r="AV7525" s="5"/>
      <c r="AW7525" s="5"/>
      <c r="AX7525" s="5"/>
      <c r="AY7525" s="5"/>
      <c r="AZ7525" s="5"/>
      <c r="BA7525" s="5"/>
      <c r="BB7525" s="5"/>
      <c r="BC7525" s="5"/>
      <c r="BD7525" s="5"/>
      <c r="BE7525" s="5"/>
      <c r="BF7525" s="5"/>
      <c r="BG7525" s="5"/>
      <c r="BH7525" s="5"/>
      <c r="BI7525" s="5"/>
      <c r="BJ7525" s="5"/>
      <c r="BK7525" s="5"/>
      <c r="BL7525" s="5"/>
      <c r="BM7525" s="5"/>
      <c r="BN7525" s="5"/>
      <c r="BO7525" s="5"/>
      <c r="BP7525" s="5"/>
      <c r="BQ7525" s="5"/>
      <c r="BR7525" s="5"/>
      <c r="BS7525" s="5"/>
      <c r="BT7525" s="5"/>
      <c r="BU7525" s="5"/>
      <c r="BV7525" s="5"/>
      <c r="BW7525" s="5"/>
      <c r="BX7525" s="5"/>
    </row>
    <row r="7526" spans="1:76" x14ac:dyDescent="0.2">
      <c r="A7526" s="1" t="s">
        <v>22</v>
      </c>
      <c r="B7526" s="1" t="s">
        <v>97</v>
      </c>
      <c r="C7526" s="1" t="s">
        <v>788</v>
      </c>
      <c r="D7526" s="1" t="s">
        <v>777</v>
      </c>
      <c r="E7526" s="1" t="s">
        <v>2</v>
      </c>
      <c r="F7526" s="1" t="s">
        <v>1137</v>
      </c>
      <c r="G7526" s="1" t="s">
        <v>73</v>
      </c>
      <c r="H7526" s="8"/>
      <c r="I7526" s="8">
        <v>2015</v>
      </c>
      <c r="J7526" s="1" t="s">
        <v>768</v>
      </c>
      <c r="K7526" s="9">
        <v>8000</v>
      </c>
      <c r="L7526" s="10">
        <f>K7526/ VLOOKUP(A7526,Indicators!$B$1:$V$7,21,FALSE)</f>
        <v>46.872985926385972</v>
      </c>
      <c r="M7526" s="11"/>
      <c r="N7526" s="11"/>
      <c r="O7526" s="11"/>
      <c r="P7526" s="11"/>
      <c r="Q7526" s="8" t="str">
        <f t="shared" si="0"/>
        <v/>
      </c>
      <c r="R7526" s="1" t="s">
        <v>97</v>
      </c>
      <c r="S7526" s="1" t="s">
        <v>44</v>
      </c>
      <c r="T7526" s="11"/>
      <c r="U7526" s="11"/>
      <c r="V7526" s="11"/>
      <c r="W7526" s="11"/>
      <c r="X7526" s="11"/>
      <c r="Y7526" s="11"/>
      <c r="Z7526" s="11"/>
      <c r="AA7526" s="11"/>
      <c r="AB7526" s="11"/>
      <c r="AC7526" s="11"/>
      <c r="AD7526" s="11"/>
      <c r="AE7526" s="11"/>
      <c r="AF7526" s="11"/>
      <c r="AG7526" s="11"/>
      <c r="AH7526" s="11"/>
      <c r="AI7526" s="11"/>
      <c r="AJ7526" s="11"/>
      <c r="AK7526" s="11"/>
      <c r="AL7526" s="11"/>
      <c r="AM7526" s="5"/>
      <c r="AN7526" s="5"/>
      <c r="AO7526" s="5"/>
      <c r="AP7526" s="5"/>
      <c r="AQ7526" s="5"/>
      <c r="AR7526" s="5"/>
      <c r="AS7526" s="5"/>
      <c r="AT7526" s="5"/>
      <c r="AU7526" s="5"/>
      <c r="AV7526" s="5"/>
      <c r="AW7526" s="5"/>
      <c r="AX7526" s="5"/>
      <c r="AY7526" s="5"/>
      <c r="AZ7526" s="5"/>
      <c r="BA7526" s="5"/>
      <c r="BB7526" s="5"/>
      <c r="BC7526" s="5"/>
      <c r="BD7526" s="5"/>
      <c r="BE7526" s="5"/>
      <c r="BF7526" s="5"/>
      <c r="BG7526" s="5"/>
      <c r="BH7526" s="5"/>
      <c r="BI7526" s="5"/>
      <c r="BJ7526" s="5"/>
      <c r="BK7526" s="5"/>
      <c r="BL7526" s="5"/>
      <c r="BM7526" s="5"/>
      <c r="BN7526" s="5"/>
      <c r="BO7526" s="5"/>
      <c r="BP7526" s="5"/>
      <c r="BQ7526" s="5"/>
      <c r="BR7526" s="5"/>
      <c r="BS7526" s="5"/>
      <c r="BT7526" s="5"/>
      <c r="BU7526" s="5"/>
      <c r="BV7526" s="5"/>
      <c r="BW7526" s="5"/>
      <c r="BX7526" s="5"/>
    </row>
    <row r="7527" spans="1:76" x14ac:dyDescent="0.2">
      <c r="A7527" s="1" t="s">
        <v>22</v>
      </c>
      <c r="B7527" s="1" t="s">
        <v>97</v>
      </c>
      <c r="C7527" s="1" t="s">
        <v>828</v>
      </c>
      <c r="D7527" s="1" t="s">
        <v>777</v>
      </c>
      <c r="E7527" s="1" t="s">
        <v>2</v>
      </c>
      <c r="F7527" s="1" t="s">
        <v>1137</v>
      </c>
      <c r="G7527" s="1" t="s">
        <v>73</v>
      </c>
      <c r="H7527" s="8"/>
      <c r="I7527" s="8">
        <v>2015</v>
      </c>
      <c r="J7527" s="1" t="s">
        <v>768</v>
      </c>
      <c r="K7527" s="9">
        <v>10000</v>
      </c>
      <c r="L7527" s="10">
        <f>K7527/ VLOOKUP(A7527,Indicators!$B$1:$V$7,21,FALSE)</f>
        <v>58.591232407982467</v>
      </c>
      <c r="M7527" s="11"/>
      <c r="N7527" s="11"/>
      <c r="O7527" s="11"/>
      <c r="P7527" s="11"/>
      <c r="Q7527" s="8" t="str">
        <f t="shared" si="0"/>
        <v/>
      </c>
      <c r="R7527" s="1" t="s">
        <v>97</v>
      </c>
      <c r="S7527" s="1" t="s">
        <v>85</v>
      </c>
      <c r="T7527" s="11"/>
      <c r="U7527" s="11"/>
      <c r="V7527" s="11"/>
      <c r="W7527" s="11"/>
      <c r="X7527" s="11"/>
      <c r="Y7527" s="11"/>
      <c r="Z7527" s="11"/>
      <c r="AA7527" s="11"/>
      <c r="AB7527" s="11"/>
      <c r="AC7527" s="11"/>
      <c r="AD7527" s="11"/>
      <c r="AE7527" s="11"/>
      <c r="AF7527" s="11"/>
      <c r="AG7527" s="11"/>
      <c r="AH7527" s="11"/>
      <c r="AI7527" s="11"/>
      <c r="AJ7527" s="11"/>
      <c r="AK7527" s="11"/>
      <c r="AL7527" s="11"/>
      <c r="AM7527" s="5"/>
      <c r="AN7527" s="5"/>
      <c r="AO7527" s="5"/>
      <c r="AP7527" s="5"/>
      <c r="AQ7527" s="5"/>
      <c r="AR7527" s="5"/>
      <c r="AS7527" s="5"/>
      <c r="AT7527" s="5"/>
      <c r="AU7527" s="5"/>
      <c r="AV7527" s="5"/>
      <c r="AW7527" s="5"/>
      <c r="AX7527" s="5"/>
      <c r="AY7527" s="5"/>
      <c r="AZ7527" s="5"/>
      <c r="BA7527" s="5"/>
      <c r="BB7527" s="5"/>
      <c r="BC7527" s="5"/>
      <c r="BD7527" s="5"/>
      <c r="BE7527" s="5"/>
      <c r="BF7527" s="5"/>
      <c r="BG7527" s="5"/>
      <c r="BH7527" s="5"/>
      <c r="BI7527" s="5"/>
      <c r="BJ7527" s="5"/>
      <c r="BK7527" s="5"/>
      <c r="BL7527" s="5"/>
      <c r="BM7527" s="5"/>
      <c r="BN7527" s="5"/>
      <c r="BO7527" s="5"/>
      <c r="BP7527" s="5"/>
      <c r="BQ7527" s="5"/>
      <c r="BR7527" s="5"/>
      <c r="BS7527" s="5"/>
      <c r="BT7527" s="5"/>
      <c r="BU7527" s="5"/>
      <c r="BV7527" s="5"/>
      <c r="BW7527" s="5"/>
      <c r="BX7527" s="5"/>
    </row>
    <row r="7528" spans="1:76" x14ac:dyDescent="0.2">
      <c r="A7528" s="1" t="s">
        <v>22</v>
      </c>
      <c r="B7528" s="1" t="s">
        <v>97</v>
      </c>
      <c r="C7528" s="1" t="s">
        <v>793</v>
      </c>
      <c r="D7528" s="1" t="s">
        <v>777</v>
      </c>
      <c r="E7528" s="1" t="s">
        <v>2</v>
      </c>
      <c r="F7528" s="1" t="s">
        <v>1137</v>
      </c>
      <c r="G7528" s="1" t="s">
        <v>73</v>
      </c>
      <c r="H7528" s="8"/>
      <c r="I7528" s="8">
        <v>2015</v>
      </c>
      <c r="J7528" s="1" t="s">
        <v>768</v>
      </c>
      <c r="K7528" s="9">
        <v>17000</v>
      </c>
      <c r="L7528" s="10">
        <f>K7528/ VLOOKUP(A7528,Indicators!$B$1:$V$7,21,FALSE)</f>
        <v>99.605095093570199</v>
      </c>
      <c r="M7528" s="11"/>
      <c r="N7528" s="11"/>
      <c r="O7528" s="11"/>
      <c r="P7528" s="11"/>
      <c r="Q7528" s="8" t="str">
        <f t="shared" si="0"/>
        <v/>
      </c>
      <c r="R7528" s="1" t="s">
        <v>97</v>
      </c>
      <c r="S7528" s="1" t="s">
        <v>45</v>
      </c>
      <c r="T7528" s="11"/>
      <c r="U7528" s="11"/>
      <c r="V7528" s="11"/>
      <c r="W7528" s="11"/>
      <c r="X7528" s="11"/>
      <c r="Y7528" s="11"/>
      <c r="Z7528" s="11"/>
      <c r="AA7528" s="11"/>
      <c r="AB7528" s="11"/>
      <c r="AC7528" s="11"/>
      <c r="AD7528" s="11"/>
      <c r="AE7528" s="11"/>
      <c r="AF7528" s="11"/>
      <c r="AG7528" s="11"/>
      <c r="AH7528" s="11"/>
      <c r="AI7528" s="11"/>
      <c r="AJ7528" s="11"/>
      <c r="AK7528" s="11"/>
      <c r="AL7528" s="11"/>
      <c r="AM7528" s="5"/>
      <c r="AN7528" s="5"/>
      <c r="AO7528" s="5"/>
      <c r="AP7528" s="5"/>
      <c r="AQ7528" s="5"/>
      <c r="AR7528" s="5"/>
      <c r="AS7528" s="5"/>
      <c r="AT7528" s="5"/>
      <c r="AU7528" s="5"/>
      <c r="AV7528" s="5"/>
      <c r="AW7528" s="5"/>
      <c r="AX7528" s="5"/>
      <c r="AY7528" s="5"/>
      <c r="AZ7528" s="5"/>
      <c r="BA7528" s="5"/>
      <c r="BB7528" s="5"/>
      <c r="BC7528" s="5"/>
      <c r="BD7528" s="5"/>
      <c r="BE7528" s="5"/>
      <c r="BF7528" s="5"/>
      <c r="BG7528" s="5"/>
      <c r="BH7528" s="5"/>
      <c r="BI7528" s="5"/>
      <c r="BJ7528" s="5"/>
      <c r="BK7528" s="5"/>
      <c r="BL7528" s="5"/>
      <c r="BM7528" s="5"/>
      <c r="BN7528" s="5"/>
      <c r="BO7528" s="5"/>
      <c r="BP7528" s="5"/>
      <c r="BQ7528" s="5"/>
      <c r="BR7528" s="5"/>
      <c r="BS7528" s="5"/>
      <c r="BT7528" s="5"/>
      <c r="BU7528" s="5"/>
      <c r="BV7528" s="5"/>
      <c r="BW7528" s="5"/>
      <c r="BX7528" s="5"/>
    </row>
    <row r="7529" spans="1:76" x14ac:dyDescent="0.2">
      <c r="A7529" s="1" t="s">
        <v>22</v>
      </c>
      <c r="B7529" s="1" t="s">
        <v>97</v>
      </c>
      <c r="C7529" s="1" t="s">
        <v>792</v>
      </c>
      <c r="D7529" s="1" t="s">
        <v>777</v>
      </c>
      <c r="E7529" s="1" t="s">
        <v>2</v>
      </c>
      <c r="F7529" s="1" t="s">
        <v>1137</v>
      </c>
      <c r="G7529" s="1" t="s">
        <v>73</v>
      </c>
      <c r="H7529" s="8"/>
      <c r="I7529" s="8">
        <v>2015</v>
      </c>
      <c r="J7529" s="1" t="s">
        <v>768</v>
      </c>
      <c r="K7529" s="9">
        <v>17000</v>
      </c>
      <c r="L7529" s="10">
        <f>K7529/ VLOOKUP(A7529,Indicators!$B$1:$V$7,21,FALSE)</f>
        <v>99.605095093570199</v>
      </c>
      <c r="M7529" s="11"/>
      <c r="N7529" s="11"/>
      <c r="O7529" s="11"/>
      <c r="P7529" s="11"/>
      <c r="Q7529" s="8" t="str">
        <f t="shared" si="0"/>
        <v/>
      </c>
      <c r="R7529" s="1" t="s">
        <v>97</v>
      </c>
      <c r="S7529" s="1" t="s">
        <v>45</v>
      </c>
      <c r="T7529" s="11"/>
      <c r="U7529" s="11"/>
      <c r="V7529" s="11"/>
      <c r="W7529" s="11"/>
      <c r="X7529" s="11"/>
      <c r="Y7529" s="11"/>
      <c r="Z7529" s="11"/>
      <c r="AA7529" s="11"/>
      <c r="AB7529" s="11"/>
      <c r="AC7529" s="11"/>
      <c r="AD7529" s="11"/>
      <c r="AE7529" s="11"/>
      <c r="AF7529" s="11"/>
      <c r="AG7529" s="11"/>
      <c r="AH7529" s="11"/>
      <c r="AI7529" s="11"/>
      <c r="AJ7529" s="11"/>
      <c r="AK7529" s="11"/>
      <c r="AL7529" s="11"/>
      <c r="AM7529" s="5"/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  <c r="AY7529" s="5"/>
      <c r="AZ7529" s="5"/>
      <c r="BA7529" s="5"/>
      <c r="BB7529" s="5"/>
      <c r="BC7529" s="5"/>
      <c r="BD7529" s="5"/>
      <c r="BE7529" s="5"/>
      <c r="BF7529" s="5"/>
      <c r="BG7529" s="5"/>
      <c r="BH7529" s="5"/>
      <c r="BI7529" s="5"/>
      <c r="BJ7529" s="5"/>
      <c r="BK7529" s="5"/>
      <c r="BL7529" s="5"/>
      <c r="BM7529" s="5"/>
      <c r="BN7529" s="5"/>
      <c r="BO7529" s="5"/>
      <c r="BP7529" s="5"/>
      <c r="BQ7529" s="5"/>
      <c r="BR7529" s="5"/>
      <c r="BS7529" s="5"/>
      <c r="BT7529" s="5"/>
      <c r="BU7529" s="5"/>
      <c r="BV7529" s="5"/>
      <c r="BW7529" s="5"/>
      <c r="BX7529" s="5"/>
    </row>
    <row r="7530" spans="1:76" x14ac:dyDescent="0.2">
      <c r="A7530" s="1" t="s">
        <v>22</v>
      </c>
      <c r="B7530" s="1" t="s">
        <v>97</v>
      </c>
      <c r="C7530" s="1" t="s">
        <v>868</v>
      </c>
      <c r="D7530" s="1" t="s">
        <v>777</v>
      </c>
      <c r="E7530" s="1" t="s">
        <v>2</v>
      </c>
      <c r="F7530" s="1" t="s">
        <v>1137</v>
      </c>
      <c r="G7530" s="1" t="s">
        <v>73</v>
      </c>
      <c r="H7530" s="8"/>
      <c r="I7530" s="8">
        <v>2015</v>
      </c>
      <c r="J7530" s="1" t="s">
        <v>768</v>
      </c>
      <c r="K7530" s="9">
        <v>21294</v>
      </c>
      <c r="L7530" s="10">
        <f>K7530/ VLOOKUP(A7530,Indicators!$B$1:$V$7,21,FALSE)</f>
        <v>124.76417028955787</v>
      </c>
      <c r="M7530" s="11"/>
      <c r="N7530" s="11"/>
      <c r="O7530" s="11"/>
      <c r="P7530" s="11"/>
      <c r="Q7530" s="8" t="str">
        <f t="shared" si="0"/>
        <v/>
      </c>
      <c r="R7530" s="1" t="s">
        <v>133</v>
      </c>
      <c r="S7530" s="1" t="s">
        <v>52</v>
      </c>
      <c r="T7530" s="11"/>
      <c r="U7530" s="11"/>
      <c r="V7530" s="11"/>
      <c r="W7530" s="11"/>
      <c r="X7530" s="11"/>
      <c r="Y7530" s="11"/>
      <c r="Z7530" s="11"/>
      <c r="AA7530" s="11"/>
      <c r="AB7530" s="11"/>
      <c r="AC7530" s="11"/>
      <c r="AD7530" s="11"/>
      <c r="AE7530" s="11"/>
      <c r="AF7530" s="11"/>
      <c r="AG7530" s="11"/>
      <c r="AH7530" s="11"/>
      <c r="AI7530" s="11"/>
      <c r="AJ7530" s="11"/>
      <c r="AK7530" s="11"/>
      <c r="AL7530" s="11"/>
      <c r="AM7530" s="5"/>
      <c r="AN7530" s="5"/>
      <c r="AO7530" s="5"/>
      <c r="AP7530" s="5"/>
      <c r="AQ7530" s="5"/>
      <c r="AR7530" s="5"/>
      <c r="AS7530" s="5"/>
      <c r="AT7530" s="5"/>
      <c r="AU7530" s="5"/>
      <c r="AV7530" s="5"/>
      <c r="AW7530" s="5"/>
      <c r="AX7530" s="5"/>
      <c r="AY7530" s="5"/>
      <c r="AZ7530" s="5"/>
      <c r="BA7530" s="5"/>
      <c r="BB7530" s="5"/>
      <c r="BC7530" s="5"/>
      <c r="BD7530" s="5"/>
      <c r="BE7530" s="5"/>
      <c r="BF7530" s="5"/>
      <c r="BG7530" s="5"/>
      <c r="BH7530" s="5"/>
      <c r="BI7530" s="5"/>
      <c r="BJ7530" s="5"/>
      <c r="BK7530" s="5"/>
      <c r="BL7530" s="5"/>
      <c r="BM7530" s="5"/>
      <c r="BN7530" s="5"/>
      <c r="BO7530" s="5"/>
      <c r="BP7530" s="5"/>
      <c r="BQ7530" s="5"/>
      <c r="BR7530" s="5"/>
      <c r="BS7530" s="5"/>
      <c r="BT7530" s="5"/>
      <c r="BU7530" s="5"/>
      <c r="BV7530" s="5"/>
      <c r="BW7530" s="5"/>
      <c r="BX7530" s="5"/>
    </row>
    <row r="7531" spans="1:76" x14ac:dyDescent="0.2">
      <c r="A7531" s="1" t="s">
        <v>22</v>
      </c>
      <c r="B7531" s="1" t="s">
        <v>97</v>
      </c>
      <c r="C7531" s="1" t="s">
        <v>772</v>
      </c>
      <c r="D7531" s="1" t="s">
        <v>777</v>
      </c>
      <c r="E7531" s="1" t="s">
        <v>2</v>
      </c>
      <c r="F7531" s="1" t="s">
        <v>1137</v>
      </c>
      <c r="G7531" s="1" t="s">
        <v>73</v>
      </c>
      <c r="H7531" s="8"/>
      <c r="I7531" s="8">
        <v>2015</v>
      </c>
      <c r="J7531" s="1" t="s">
        <v>768</v>
      </c>
      <c r="K7531" s="9">
        <v>39809</v>
      </c>
      <c r="L7531" s="10">
        <f>K7531/ VLOOKUP(A7531,Indicators!$B$1:$V$7,21,FALSE)</f>
        <v>233.24583709293739</v>
      </c>
      <c r="M7531" s="11"/>
      <c r="N7531" s="11"/>
      <c r="O7531" s="11"/>
      <c r="P7531" s="11"/>
      <c r="Q7531" s="8" t="str">
        <f t="shared" si="0"/>
        <v/>
      </c>
      <c r="R7531" s="1" t="s">
        <v>97</v>
      </c>
      <c r="S7531" s="1" t="s">
        <v>76</v>
      </c>
      <c r="T7531" s="11"/>
      <c r="U7531" s="11"/>
      <c r="V7531" s="11"/>
      <c r="W7531" s="11"/>
      <c r="X7531" s="11"/>
      <c r="Y7531" s="11"/>
      <c r="Z7531" s="11"/>
      <c r="AA7531" s="11"/>
      <c r="AB7531" s="11"/>
      <c r="AC7531" s="11"/>
      <c r="AD7531" s="11"/>
      <c r="AE7531" s="11"/>
      <c r="AF7531" s="11"/>
      <c r="AG7531" s="11"/>
      <c r="AH7531" s="11"/>
      <c r="AI7531" s="11"/>
      <c r="AJ7531" s="11"/>
      <c r="AK7531" s="11"/>
      <c r="AL7531" s="11"/>
      <c r="AM7531" s="5"/>
      <c r="AN7531" s="5"/>
      <c r="AO7531" s="5"/>
      <c r="AP7531" s="5"/>
      <c r="AQ7531" s="5"/>
      <c r="AR7531" s="5"/>
      <c r="AS7531" s="5"/>
      <c r="AT7531" s="5"/>
      <c r="AU7531" s="5"/>
      <c r="AV7531" s="5"/>
      <c r="AW7531" s="5"/>
      <c r="AX7531" s="5"/>
      <c r="AY7531" s="5"/>
      <c r="AZ7531" s="5"/>
      <c r="BA7531" s="5"/>
      <c r="BB7531" s="5"/>
      <c r="BC7531" s="5"/>
      <c r="BD7531" s="5"/>
      <c r="BE7531" s="5"/>
      <c r="BF7531" s="5"/>
      <c r="BG7531" s="5"/>
      <c r="BH7531" s="5"/>
      <c r="BI7531" s="5"/>
      <c r="BJ7531" s="5"/>
      <c r="BK7531" s="5"/>
      <c r="BL7531" s="5"/>
      <c r="BM7531" s="5"/>
      <c r="BN7531" s="5"/>
      <c r="BO7531" s="5"/>
      <c r="BP7531" s="5"/>
      <c r="BQ7531" s="5"/>
      <c r="BR7531" s="5"/>
      <c r="BS7531" s="5"/>
      <c r="BT7531" s="5"/>
      <c r="BU7531" s="5"/>
      <c r="BV7531" s="5"/>
      <c r="BW7531" s="5"/>
      <c r="BX7531" s="5"/>
    </row>
    <row r="7532" spans="1:76" x14ac:dyDescent="0.2">
      <c r="A7532" s="1" t="s">
        <v>22</v>
      </c>
      <c r="B7532" s="1" t="s">
        <v>97</v>
      </c>
      <c r="C7532" s="1" t="s">
        <v>789</v>
      </c>
      <c r="D7532" s="1" t="s">
        <v>777</v>
      </c>
      <c r="E7532" s="1" t="s">
        <v>2</v>
      </c>
      <c r="F7532" s="1" t="s">
        <v>1137</v>
      </c>
      <c r="G7532" s="1" t="s">
        <v>73</v>
      </c>
      <c r="H7532" s="8"/>
      <c r="I7532" s="8">
        <v>2015</v>
      </c>
      <c r="J7532" s="1" t="s">
        <v>768</v>
      </c>
      <c r="K7532" s="9">
        <v>80000</v>
      </c>
      <c r="L7532" s="10">
        <f>K7532/ VLOOKUP(A7532,Indicators!$B$1:$V$7,21,FALSE)</f>
        <v>468.72985926385974</v>
      </c>
      <c r="M7532" s="11"/>
      <c r="N7532" s="11"/>
      <c r="O7532" s="11"/>
      <c r="P7532" s="11"/>
      <c r="Q7532" s="8" t="str">
        <f t="shared" si="0"/>
        <v/>
      </c>
      <c r="R7532" s="1" t="s">
        <v>97</v>
      </c>
      <c r="S7532" s="1" t="s">
        <v>40</v>
      </c>
      <c r="T7532" s="11"/>
      <c r="U7532" s="11"/>
      <c r="V7532" s="11"/>
      <c r="W7532" s="11"/>
      <c r="X7532" s="11"/>
      <c r="Y7532" s="11"/>
      <c r="Z7532" s="11"/>
      <c r="AA7532" s="11"/>
      <c r="AB7532" s="11"/>
      <c r="AC7532" s="11"/>
      <c r="AD7532" s="11"/>
      <c r="AE7532" s="11"/>
      <c r="AF7532" s="11"/>
      <c r="AG7532" s="11"/>
      <c r="AH7532" s="11"/>
      <c r="AI7532" s="11"/>
      <c r="AJ7532" s="11"/>
      <c r="AK7532" s="11"/>
      <c r="AL7532" s="11"/>
      <c r="AM7532" s="5"/>
      <c r="AN7532" s="5"/>
      <c r="AO7532" s="5"/>
      <c r="AP7532" s="5"/>
      <c r="AQ7532" s="5"/>
      <c r="AR7532" s="5"/>
      <c r="AS7532" s="5"/>
      <c r="AT7532" s="5"/>
      <c r="AU7532" s="5"/>
      <c r="AV7532" s="5"/>
      <c r="AW7532" s="5"/>
      <c r="AX7532" s="5"/>
      <c r="AY7532" s="5"/>
      <c r="AZ7532" s="5"/>
      <c r="BA7532" s="5"/>
      <c r="BB7532" s="5"/>
      <c r="BC7532" s="5"/>
      <c r="BD7532" s="5"/>
      <c r="BE7532" s="5"/>
      <c r="BF7532" s="5"/>
      <c r="BG7532" s="5"/>
      <c r="BH7532" s="5"/>
      <c r="BI7532" s="5"/>
      <c r="BJ7532" s="5"/>
      <c r="BK7532" s="5"/>
      <c r="BL7532" s="5"/>
      <c r="BM7532" s="5"/>
      <c r="BN7532" s="5"/>
      <c r="BO7532" s="5"/>
      <c r="BP7532" s="5"/>
      <c r="BQ7532" s="5"/>
      <c r="BR7532" s="5"/>
      <c r="BS7532" s="5"/>
      <c r="BT7532" s="5"/>
      <c r="BU7532" s="5"/>
      <c r="BV7532" s="5"/>
      <c r="BW7532" s="5"/>
      <c r="BX7532" s="5"/>
    </row>
    <row r="7533" spans="1:76" x14ac:dyDescent="0.2">
      <c r="A7533" s="1" t="s">
        <v>22</v>
      </c>
      <c r="B7533" s="1" t="s">
        <v>97</v>
      </c>
      <c r="C7533" s="1" t="s">
        <v>790</v>
      </c>
      <c r="D7533" s="1" t="s">
        <v>777</v>
      </c>
      <c r="E7533" s="1" t="s">
        <v>2</v>
      </c>
      <c r="F7533" s="1" t="s">
        <v>1137</v>
      </c>
      <c r="G7533" s="1" t="s">
        <v>73</v>
      </c>
      <c r="H7533" s="8"/>
      <c r="I7533" s="8">
        <v>2015</v>
      </c>
      <c r="J7533" s="1" t="s">
        <v>768</v>
      </c>
      <c r="K7533" s="9">
        <v>80000</v>
      </c>
      <c r="L7533" s="10">
        <f>K7533/ VLOOKUP(A7533,Indicators!$B$1:$V$7,21,FALSE)</f>
        <v>468.72985926385974</v>
      </c>
      <c r="M7533" s="11"/>
      <c r="N7533" s="11"/>
      <c r="O7533" s="11"/>
      <c r="P7533" s="11"/>
      <c r="Q7533" s="8" t="str">
        <f t="shared" si="0"/>
        <v/>
      </c>
      <c r="R7533" s="1" t="s">
        <v>97</v>
      </c>
      <c r="S7533" s="1" t="s">
        <v>40</v>
      </c>
      <c r="T7533" s="11"/>
      <c r="U7533" s="11"/>
      <c r="V7533" s="11"/>
      <c r="W7533" s="11"/>
      <c r="X7533" s="11"/>
      <c r="Y7533" s="11"/>
      <c r="Z7533" s="11"/>
      <c r="AA7533" s="11"/>
      <c r="AB7533" s="11"/>
      <c r="AC7533" s="11"/>
      <c r="AD7533" s="11"/>
      <c r="AE7533" s="11"/>
      <c r="AF7533" s="11"/>
      <c r="AG7533" s="11"/>
      <c r="AH7533" s="11"/>
      <c r="AI7533" s="11"/>
      <c r="AJ7533" s="11"/>
      <c r="AK7533" s="11"/>
      <c r="AL7533" s="11"/>
      <c r="AM7533" s="5"/>
      <c r="AN7533" s="5"/>
      <c r="AO7533" s="5"/>
      <c r="AP7533" s="5"/>
      <c r="AQ7533" s="5"/>
      <c r="AR7533" s="5"/>
      <c r="AS7533" s="5"/>
      <c r="AT7533" s="5"/>
      <c r="AU7533" s="5"/>
      <c r="AV7533" s="5"/>
      <c r="AW7533" s="5"/>
      <c r="AX7533" s="5"/>
      <c r="AY7533" s="5"/>
      <c r="AZ7533" s="5"/>
      <c r="BA7533" s="5"/>
      <c r="BB7533" s="5"/>
      <c r="BC7533" s="5"/>
      <c r="BD7533" s="5"/>
      <c r="BE7533" s="5"/>
      <c r="BF7533" s="5"/>
      <c r="BG7533" s="5"/>
      <c r="BH7533" s="5"/>
      <c r="BI7533" s="5"/>
      <c r="BJ7533" s="5"/>
      <c r="BK7533" s="5"/>
      <c r="BL7533" s="5"/>
      <c r="BM7533" s="5"/>
      <c r="BN7533" s="5"/>
      <c r="BO7533" s="5"/>
      <c r="BP7533" s="5"/>
      <c r="BQ7533" s="5"/>
      <c r="BR7533" s="5"/>
      <c r="BS7533" s="5"/>
      <c r="BT7533" s="5"/>
      <c r="BU7533" s="5"/>
      <c r="BV7533" s="5"/>
      <c r="BW7533" s="5"/>
      <c r="BX7533" s="5"/>
    </row>
    <row r="7534" spans="1:76" x14ac:dyDescent="0.2">
      <c r="A7534" s="1" t="s">
        <v>22</v>
      </c>
      <c r="B7534" s="1" t="s">
        <v>103</v>
      </c>
      <c r="C7534" s="1" t="s">
        <v>850</v>
      </c>
      <c r="D7534" s="1" t="s">
        <v>669</v>
      </c>
      <c r="E7534" s="1" t="s">
        <v>2</v>
      </c>
      <c r="F7534" s="1" t="s">
        <v>1138</v>
      </c>
      <c r="G7534" s="1" t="s">
        <v>73</v>
      </c>
      <c r="H7534" s="8"/>
      <c r="I7534" s="8">
        <v>2015</v>
      </c>
      <c r="J7534" s="1" t="s">
        <v>768</v>
      </c>
      <c r="K7534" s="8">
        <v>12</v>
      </c>
      <c r="L7534" s="10">
        <f>K7534/ VLOOKUP(A7534,Indicators!$B$1:$V$7,21,FALSE)</f>
        <v>7.0309478889578961E-2</v>
      </c>
      <c r="M7534" s="1" t="s">
        <v>769</v>
      </c>
      <c r="N7534" s="11"/>
      <c r="O7534" s="11"/>
      <c r="P7534" s="11"/>
      <c r="Q7534" s="8" t="str">
        <f t="shared" si="0"/>
        <v/>
      </c>
      <c r="R7534" s="1" t="s">
        <v>103</v>
      </c>
      <c r="S7534" s="1" t="s">
        <v>53</v>
      </c>
      <c r="T7534" s="11"/>
      <c r="U7534" s="11"/>
      <c r="V7534" s="11"/>
      <c r="W7534" s="11"/>
      <c r="X7534" s="11"/>
      <c r="Y7534" s="11"/>
      <c r="Z7534" s="11"/>
      <c r="AA7534" s="11"/>
      <c r="AB7534" s="11"/>
      <c r="AC7534" s="11"/>
      <c r="AD7534" s="11"/>
      <c r="AE7534" s="11"/>
      <c r="AF7534" s="11"/>
      <c r="AG7534" s="11"/>
      <c r="AH7534" s="11"/>
      <c r="AI7534" s="11"/>
      <c r="AJ7534" s="11"/>
      <c r="AK7534" s="11"/>
      <c r="AL7534" s="11"/>
      <c r="AM7534" s="5"/>
      <c r="AN7534" s="5"/>
      <c r="AO7534" s="5"/>
      <c r="AP7534" s="5"/>
      <c r="AQ7534" s="5"/>
      <c r="AR7534" s="5"/>
      <c r="AS7534" s="5"/>
      <c r="AT7534" s="5"/>
      <c r="AU7534" s="5"/>
      <c r="AV7534" s="5"/>
      <c r="AW7534" s="5"/>
      <c r="AX7534" s="5"/>
      <c r="AY7534" s="5"/>
      <c r="AZ7534" s="5"/>
      <c r="BA7534" s="5"/>
      <c r="BB7534" s="5"/>
      <c r="BC7534" s="5"/>
      <c r="BD7534" s="5"/>
      <c r="BE7534" s="5"/>
      <c r="BF7534" s="5"/>
      <c r="BG7534" s="5"/>
      <c r="BH7534" s="5"/>
      <c r="BI7534" s="5"/>
      <c r="BJ7534" s="5"/>
      <c r="BK7534" s="5"/>
      <c r="BL7534" s="5"/>
      <c r="BM7534" s="5"/>
      <c r="BN7534" s="5"/>
      <c r="BO7534" s="5"/>
      <c r="BP7534" s="5"/>
      <c r="BQ7534" s="5"/>
      <c r="BR7534" s="5"/>
      <c r="BS7534" s="5"/>
      <c r="BT7534" s="5"/>
      <c r="BU7534" s="5"/>
      <c r="BV7534" s="5"/>
      <c r="BW7534" s="5"/>
      <c r="BX7534" s="5"/>
    </row>
    <row r="7535" spans="1:76" x14ac:dyDescent="0.2">
      <c r="A7535" s="1" t="s">
        <v>22</v>
      </c>
      <c r="B7535" s="1" t="s">
        <v>103</v>
      </c>
      <c r="C7535" s="1" t="s">
        <v>983</v>
      </c>
      <c r="D7535" s="1" t="s">
        <v>669</v>
      </c>
      <c r="E7535" s="1" t="s">
        <v>2</v>
      </c>
      <c r="F7535" s="1" t="s">
        <v>1138</v>
      </c>
      <c r="G7535" s="1" t="s">
        <v>73</v>
      </c>
      <c r="H7535" s="8"/>
      <c r="I7535" s="8">
        <v>2015</v>
      </c>
      <c r="J7535" s="1" t="s">
        <v>768</v>
      </c>
      <c r="K7535" s="8">
        <v>50</v>
      </c>
      <c r="L7535" s="10">
        <f>K7535/ VLOOKUP(A7535,Indicators!$B$1:$V$7,21,FALSE)</f>
        <v>0.29295616203991232</v>
      </c>
      <c r="M7535" s="1" t="s">
        <v>769</v>
      </c>
      <c r="N7535" s="11"/>
      <c r="O7535" s="11"/>
      <c r="P7535" s="11"/>
      <c r="Q7535" s="8" t="str">
        <f t="shared" si="0"/>
        <v/>
      </c>
      <c r="R7535" s="1" t="s">
        <v>103</v>
      </c>
      <c r="S7535" s="1" t="s">
        <v>62</v>
      </c>
      <c r="T7535" s="11"/>
      <c r="U7535" s="11"/>
      <c r="V7535" s="11"/>
      <c r="W7535" s="11"/>
      <c r="X7535" s="11"/>
      <c r="Y7535" s="11"/>
      <c r="Z7535" s="11"/>
      <c r="AA7535" s="11"/>
      <c r="AB7535" s="11"/>
      <c r="AC7535" s="11"/>
      <c r="AD7535" s="11"/>
      <c r="AE7535" s="11"/>
      <c r="AF7535" s="11"/>
      <c r="AG7535" s="11"/>
      <c r="AH7535" s="11"/>
      <c r="AI7535" s="11"/>
      <c r="AJ7535" s="11"/>
      <c r="AK7535" s="11"/>
      <c r="AL7535" s="11"/>
      <c r="AM7535" s="5"/>
      <c r="AN7535" s="5"/>
      <c r="AO7535" s="5"/>
      <c r="AP7535" s="5"/>
      <c r="AQ7535" s="5"/>
      <c r="AR7535" s="5"/>
      <c r="AS7535" s="5"/>
      <c r="AT7535" s="5"/>
      <c r="AU7535" s="5"/>
      <c r="AV7535" s="5"/>
      <c r="AW7535" s="5"/>
      <c r="AX7535" s="5"/>
      <c r="AY7535" s="5"/>
      <c r="AZ7535" s="5"/>
      <c r="BA7535" s="5"/>
      <c r="BB7535" s="5"/>
      <c r="BC7535" s="5"/>
      <c r="BD7535" s="5"/>
      <c r="BE7535" s="5"/>
      <c r="BF7535" s="5"/>
      <c r="BG7535" s="5"/>
      <c r="BH7535" s="5"/>
      <c r="BI7535" s="5"/>
      <c r="BJ7535" s="5"/>
      <c r="BK7535" s="5"/>
      <c r="BL7535" s="5"/>
      <c r="BM7535" s="5"/>
      <c r="BN7535" s="5"/>
      <c r="BO7535" s="5"/>
      <c r="BP7535" s="5"/>
      <c r="BQ7535" s="5"/>
      <c r="BR7535" s="5"/>
      <c r="BS7535" s="5"/>
      <c r="BT7535" s="5"/>
      <c r="BU7535" s="5"/>
      <c r="BV7535" s="5"/>
      <c r="BW7535" s="5"/>
      <c r="BX7535" s="5"/>
    </row>
    <row r="7536" spans="1:76" x14ac:dyDescent="0.2">
      <c r="A7536" s="1" t="s">
        <v>22</v>
      </c>
      <c r="B7536" s="1" t="s">
        <v>103</v>
      </c>
      <c r="C7536" s="1" t="s">
        <v>59</v>
      </c>
      <c r="D7536" s="1" t="s">
        <v>669</v>
      </c>
      <c r="E7536" s="1" t="s">
        <v>2</v>
      </c>
      <c r="F7536" s="1" t="s">
        <v>1138</v>
      </c>
      <c r="G7536" s="1" t="s">
        <v>73</v>
      </c>
      <c r="H7536" s="8"/>
      <c r="I7536" s="8">
        <v>2015</v>
      </c>
      <c r="J7536" s="1" t="s">
        <v>768</v>
      </c>
      <c r="K7536" s="8">
        <v>85</v>
      </c>
      <c r="L7536" s="10">
        <f>K7536/ VLOOKUP(A7536,Indicators!$B$1:$V$7,21,FALSE)</f>
        <v>0.49802547546785098</v>
      </c>
      <c r="M7536" s="1" t="s">
        <v>769</v>
      </c>
      <c r="N7536" s="11"/>
      <c r="O7536" s="11"/>
      <c r="P7536" s="11"/>
      <c r="Q7536" s="8" t="str">
        <f t="shared" si="0"/>
        <v/>
      </c>
      <c r="R7536" s="1" t="s">
        <v>98</v>
      </c>
      <c r="S7536" s="1" t="s">
        <v>59</v>
      </c>
      <c r="T7536" s="11"/>
      <c r="U7536" s="11"/>
      <c r="V7536" s="11"/>
      <c r="W7536" s="11"/>
      <c r="X7536" s="11"/>
      <c r="Y7536" s="11"/>
      <c r="Z7536" s="11"/>
      <c r="AA7536" s="11"/>
      <c r="AB7536" s="11"/>
      <c r="AC7536" s="11"/>
      <c r="AD7536" s="11"/>
      <c r="AE7536" s="11"/>
      <c r="AF7536" s="11"/>
      <c r="AG7536" s="11"/>
      <c r="AH7536" s="11"/>
      <c r="AI7536" s="11"/>
      <c r="AJ7536" s="11"/>
      <c r="AK7536" s="11"/>
      <c r="AL7536" s="11"/>
      <c r="AM7536" s="5"/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/>
      <c r="AY7536" s="5"/>
      <c r="AZ7536" s="5"/>
      <c r="BA7536" s="5"/>
      <c r="BB7536" s="5"/>
      <c r="BC7536" s="5"/>
      <c r="BD7536" s="5"/>
      <c r="BE7536" s="5"/>
      <c r="BF7536" s="5"/>
      <c r="BG7536" s="5"/>
      <c r="BH7536" s="5"/>
      <c r="BI7536" s="5"/>
      <c r="BJ7536" s="5"/>
      <c r="BK7536" s="5"/>
      <c r="BL7536" s="5"/>
      <c r="BM7536" s="5"/>
      <c r="BN7536" s="5"/>
      <c r="BO7536" s="5"/>
      <c r="BP7536" s="5"/>
      <c r="BQ7536" s="5"/>
      <c r="BR7536" s="5"/>
      <c r="BS7536" s="5"/>
      <c r="BT7536" s="5"/>
      <c r="BU7536" s="5"/>
      <c r="BV7536" s="5"/>
      <c r="BW7536" s="5"/>
      <c r="BX7536" s="5"/>
    </row>
    <row r="7537" spans="1:76" x14ac:dyDescent="0.2">
      <c r="A7537" s="1" t="s">
        <v>22</v>
      </c>
      <c r="B7537" s="1" t="s">
        <v>103</v>
      </c>
      <c r="C7537" s="1" t="s">
        <v>797</v>
      </c>
      <c r="D7537" s="1" t="s">
        <v>669</v>
      </c>
      <c r="E7537" s="1" t="s">
        <v>2</v>
      </c>
      <c r="F7537" s="1" t="s">
        <v>1138</v>
      </c>
      <c r="G7537" s="1" t="s">
        <v>73</v>
      </c>
      <c r="H7537" s="8"/>
      <c r="I7537" s="8">
        <v>2015</v>
      </c>
      <c r="J7537" s="1" t="s">
        <v>768</v>
      </c>
      <c r="K7537" s="8">
        <v>100</v>
      </c>
      <c r="L7537" s="10">
        <f>K7537/ VLOOKUP(A7537,Indicators!$B$1:$V$7,21,FALSE)</f>
        <v>0.58591232407982463</v>
      </c>
      <c r="M7537" s="1" t="s">
        <v>769</v>
      </c>
      <c r="N7537" s="11"/>
      <c r="O7537" s="11"/>
      <c r="P7537" s="11"/>
      <c r="Q7537" s="8" t="str">
        <f t="shared" si="0"/>
        <v/>
      </c>
      <c r="R7537" s="1" t="s">
        <v>103</v>
      </c>
      <c r="S7537" s="1" t="s">
        <v>54</v>
      </c>
      <c r="T7537" s="11"/>
      <c r="U7537" s="11"/>
      <c r="V7537" s="11"/>
      <c r="W7537" s="11"/>
      <c r="X7537" s="11"/>
      <c r="Y7537" s="11"/>
      <c r="Z7537" s="11"/>
      <c r="AA7537" s="11"/>
      <c r="AB7537" s="11"/>
      <c r="AC7537" s="11"/>
      <c r="AD7537" s="11"/>
      <c r="AE7537" s="11"/>
      <c r="AF7537" s="11"/>
      <c r="AG7537" s="11"/>
      <c r="AH7537" s="11"/>
      <c r="AI7537" s="11"/>
      <c r="AJ7537" s="11"/>
      <c r="AK7537" s="11"/>
      <c r="AL7537" s="11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5"/>
      <c r="AX7537" s="5"/>
      <c r="AY7537" s="5"/>
      <c r="AZ7537" s="5"/>
      <c r="BA7537" s="5"/>
      <c r="BB7537" s="5"/>
      <c r="BC7537" s="5"/>
      <c r="BD7537" s="5"/>
      <c r="BE7537" s="5"/>
      <c r="BF7537" s="5"/>
      <c r="BG7537" s="5"/>
      <c r="BH7537" s="5"/>
      <c r="BI7537" s="5"/>
      <c r="BJ7537" s="5"/>
      <c r="BK7537" s="5"/>
      <c r="BL7537" s="5"/>
      <c r="BM7537" s="5"/>
      <c r="BN7537" s="5"/>
      <c r="BO7537" s="5"/>
      <c r="BP7537" s="5"/>
      <c r="BQ7537" s="5"/>
      <c r="BR7537" s="5"/>
      <c r="BS7537" s="5"/>
      <c r="BT7537" s="5"/>
      <c r="BU7537" s="5"/>
      <c r="BV7537" s="5"/>
      <c r="BW7537" s="5"/>
      <c r="BX7537" s="5"/>
    </row>
    <row r="7538" spans="1:76" x14ac:dyDescent="0.2">
      <c r="A7538" s="1" t="s">
        <v>22</v>
      </c>
      <c r="B7538" s="1" t="s">
        <v>103</v>
      </c>
      <c r="C7538" s="1" t="s">
        <v>1029</v>
      </c>
      <c r="D7538" s="1" t="s">
        <v>669</v>
      </c>
      <c r="E7538" s="1" t="s">
        <v>2</v>
      </c>
      <c r="F7538" s="1" t="s">
        <v>1138</v>
      </c>
      <c r="G7538" s="1" t="s">
        <v>73</v>
      </c>
      <c r="H7538" s="8"/>
      <c r="I7538" s="8">
        <v>2015</v>
      </c>
      <c r="J7538" s="1" t="s">
        <v>768</v>
      </c>
      <c r="K7538" s="8">
        <v>130</v>
      </c>
      <c r="L7538" s="10">
        <f>K7538/ VLOOKUP(A7538,Indicators!$B$1:$V$7,21,FALSE)</f>
        <v>0.76168602130377205</v>
      </c>
      <c r="M7538" s="1" t="s">
        <v>769</v>
      </c>
      <c r="N7538" s="11"/>
      <c r="O7538" s="11"/>
      <c r="P7538" s="11"/>
      <c r="Q7538" s="8" t="str">
        <f t="shared" si="0"/>
        <v/>
      </c>
      <c r="R7538" s="1" t="s">
        <v>98</v>
      </c>
      <c r="S7538" s="1" t="s">
        <v>29</v>
      </c>
      <c r="T7538" s="11"/>
      <c r="U7538" s="11"/>
      <c r="V7538" s="11"/>
      <c r="W7538" s="11"/>
      <c r="X7538" s="11"/>
      <c r="Y7538" s="11"/>
      <c r="Z7538" s="11"/>
      <c r="AA7538" s="11"/>
      <c r="AB7538" s="11"/>
      <c r="AC7538" s="11"/>
      <c r="AD7538" s="11"/>
      <c r="AE7538" s="11"/>
      <c r="AF7538" s="11"/>
      <c r="AG7538" s="11"/>
      <c r="AH7538" s="11"/>
      <c r="AI7538" s="11"/>
      <c r="AJ7538" s="11"/>
      <c r="AK7538" s="11"/>
      <c r="AL7538" s="11"/>
      <c r="AM7538" s="5"/>
      <c r="AN7538" s="5"/>
      <c r="AO7538" s="5"/>
      <c r="AP7538" s="5"/>
      <c r="AQ7538" s="5"/>
      <c r="AR7538" s="5"/>
      <c r="AS7538" s="5"/>
      <c r="AT7538" s="5"/>
      <c r="AU7538" s="5"/>
      <c r="AV7538" s="5"/>
      <c r="AW7538" s="5"/>
      <c r="AX7538" s="5"/>
      <c r="AY7538" s="5"/>
      <c r="AZ7538" s="5"/>
      <c r="BA7538" s="5"/>
      <c r="BB7538" s="5"/>
      <c r="BC7538" s="5"/>
      <c r="BD7538" s="5"/>
      <c r="BE7538" s="5"/>
      <c r="BF7538" s="5"/>
      <c r="BG7538" s="5"/>
      <c r="BH7538" s="5"/>
      <c r="BI7538" s="5"/>
      <c r="BJ7538" s="5"/>
      <c r="BK7538" s="5"/>
      <c r="BL7538" s="5"/>
      <c r="BM7538" s="5"/>
      <c r="BN7538" s="5"/>
      <c r="BO7538" s="5"/>
      <c r="BP7538" s="5"/>
      <c r="BQ7538" s="5"/>
      <c r="BR7538" s="5"/>
      <c r="BS7538" s="5"/>
      <c r="BT7538" s="5"/>
      <c r="BU7538" s="5"/>
      <c r="BV7538" s="5"/>
      <c r="BW7538" s="5"/>
      <c r="BX7538" s="5"/>
    </row>
    <row r="7539" spans="1:76" x14ac:dyDescent="0.2">
      <c r="A7539" s="1" t="s">
        <v>22</v>
      </c>
      <c r="B7539" s="1" t="s">
        <v>103</v>
      </c>
      <c r="C7539" s="1" t="s">
        <v>38</v>
      </c>
      <c r="D7539" s="1" t="s">
        <v>669</v>
      </c>
      <c r="E7539" s="1" t="s">
        <v>2</v>
      </c>
      <c r="F7539" s="1" t="s">
        <v>1138</v>
      </c>
      <c r="G7539" s="1" t="s">
        <v>73</v>
      </c>
      <c r="H7539" s="8"/>
      <c r="I7539" s="8">
        <v>2015</v>
      </c>
      <c r="J7539" s="1" t="s">
        <v>768</v>
      </c>
      <c r="K7539" s="9">
        <v>1200</v>
      </c>
      <c r="L7539" s="10">
        <f>K7539/ VLOOKUP(A7539,Indicators!$B$1:$V$7,21,FALSE)</f>
        <v>7.030947888957896</v>
      </c>
      <c r="M7539" s="1" t="s">
        <v>769</v>
      </c>
      <c r="N7539" s="11"/>
      <c r="O7539" s="11"/>
      <c r="P7539" s="11"/>
      <c r="Q7539" s="8" t="str">
        <f t="shared" si="0"/>
        <v/>
      </c>
      <c r="R7539" s="1" t="s">
        <v>323</v>
      </c>
      <c r="S7539" s="1" t="s">
        <v>38</v>
      </c>
      <c r="T7539" s="11"/>
      <c r="U7539" s="11"/>
      <c r="V7539" s="11"/>
      <c r="W7539" s="11"/>
      <c r="X7539" s="11"/>
      <c r="Y7539" s="11"/>
      <c r="Z7539" s="11"/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/>
      <c r="AK7539" s="11"/>
      <c r="AL7539" s="11"/>
      <c r="AM7539" s="5"/>
      <c r="AN7539" s="5"/>
      <c r="AO7539" s="5"/>
      <c r="AP7539" s="5"/>
      <c r="AQ7539" s="5"/>
      <c r="AR7539" s="5"/>
      <c r="AS7539" s="5"/>
      <c r="AT7539" s="5"/>
      <c r="AU7539" s="5"/>
      <c r="AV7539" s="5"/>
      <c r="AW7539" s="5"/>
      <c r="AX7539" s="5"/>
      <c r="AY7539" s="5"/>
      <c r="AZ7539" s="5"/>
      <c r="BA7539" s="5"/>
      <c r="BB7539" s="5"/>
      <c r="BC7539" s="5"/>
      <c r="BD7539" s="5"/>
      <c r="BE7539" s="5"/>
      <c r="BF7539" s="5"/>
      <c r="BG7539" s="5"/>
      <c r="BH7539" s="5"/>
      <c r="BI7539" s="5"/>
      <c r="BJ7539" s="5"/>
      <c r="BK7539" s="5"/>
      <c r="BL7539" s="5"/>
      <c r="BM7539" s="5"/>
      <c r="BN7539" s="5"/>
      <c r="BO7539" s="5"/>
      <c r="BP7539" s="5"/>
      <c r="BQ7539" s="5"/>
      <c r="BR7539" s="5"/>
      <c r="BS7539" s="5"/>
      <c r="BT7539" s="5"/>
      <c r="BU7539" s="5"/>
      <c r="BV7539" s="5"/>
      <c r="BW7539" s="5"/>
      <c r="BX7539" s="5"/>
    </row>
    <row r="7540" spans="1:76" x14ac:dyDescent="0.2">
      <c r="A7540" s="1" t="s">
        <v>22</v>
      </c>
      <c r="B7540" s="1" t="s">
        <v>103</v>
      </c>
      <c r="C7540" s="1" t="s">
        <v>796</v>
      </c>
      <c r="D7540" s="1" t="s">
        <v>669</v>
      </c>
      <c r="E7540" s="1" t="s">
        <v>2</v>
      </c>
      <c r="F7540" s="1" t="s">
        <v>1138</v>
      </c>
      <c r="G7540" s="1" t="s">
        <v>73</v>
      </c>
      <c r="H7540" s="8"/>
      <c r="I7540" s="8">
        <v>2015</v>
      </c>
      <c r="J7540" s="1" t="s">
        <v>768</v>
      </c>
      <c r="K7540" s="9">
        <v>1500</v>
      </c>
      <c r="L7540" s="10">
        <f>K7540/ VLOOKUP(A7540,Indicators!$B$1:$V$7,21,FALSE)</f>
        <v>8.7886848611973694</v>
      </c>
      <c r="M7540" s="1" t="s">
        <v>769</v>
      </c>
      <c r="N7540" s="11"/>
      <c r="O7540" s="11"/>
      <c r="P7540" s="11"/>
      <c r="Q7540" s="8" t="str">
        <f t="shared" si="0"/>
        <v/>
      </c>
      <c r="R7540" s="1" t="s">
        <v>81</v>
      </c>
      <c r="S7540" s="1" t="s">
        <v>60</v>
      </c>
      <c r="T7540" s="11"/>
      <c r="U7540" s="11"/>
      <c r="V7540" s="11"/>
      <c r="W7540" s="11"/>
      <c r="X7540" s="11"/>
      <c r="Y7540" s="11"/>
      <c r="Z7540" s="11"/>
      <c r="AA7540" s="11"/>
      <c r="AB7540" s="11"/>
      <c r="AC7540" s="11"/>
      <c r="AD7540" s="11"/>
      <c r="AE7540" s="11"/>
      <c r="AF7540" s="11"/>
      <c r="AG7540" s="11"/>
      <c r="AH7540" s="11"/>
      <c r="AI7540" s="11"/>
      <c r="AJ7540" s="11"/>
      <c r="AK7540" s="11"/>
      <c r="AL7540" s="11"/>
      <c r="AM7540" s="5"/>
      <c r="AN7540" s="5"/>
      <c r="AO7540" s="5"/>
      <c r="AP7540" s="5"/>
      <c r="AQ7540" s="5"/>
      <c r="AR7540" s="5"/>
      <c r="AS7540" s="5"/>
      <c r="AT7540" s="5"/>
      <c r="AU7540" s="5"/>
      <c r="AV7540" s="5"/>
      <c r="AW7540" s="5"/>
      <c r="AX7540" s="5"/>
      <c r="AY7540" s="5"/>
      <c r="AZ7540" s="5"/>
      <c r="BA7540" s="5"/>
      <c r="BB7540" s="5"/>
      <c r="BC7540" s="5"/>
      <c r="BD7540" s="5"/>
      <c r="BE7540" s="5"/>
      <c r="BF7540" s="5"/>
      <c r="BG7540" s="5"/>
      <c r="BH7540" s="5"/>
      <c r="BI7540" s="5"/>
      <c r="BJ7540" s="5"/>
      <c r="BK7540" s="5"/>
      <c r="BL7540" s="5"/>
      <c r="BM7540" s="5"/>
      <c r="BN7540" s="5"/>
      <c r="BO7540" s="5"/>
      <c r="BP7540" s="5"/>
      <c r="BQ7540" s="5"/>
      <c r="BR7540" s="5"/>
      <c r="BS7540" s="5"/>
      <c r="BT7540" s="5"/>
      <c r="BU7540" s="5"/>
      <c r="BV7540" s="5"/>
      <c r="BW7540" s="5"/>
      <c r="BX7540" s="5"/>
    </row>
    <row r="7541" spans="1:76" x14ac:dyDescent="0.2">
      <c r="A7541" s="1" t="s">
        <v>22</v>
      </c>
      <c r="B7541" s="1" t="s">
        <v>103</v>
      </c>
      <c r="C7541" s="1" t="s">
        <v>794</v>
      </c>
      <c r="D7541" s="1" t="s">
        <v>669</v>
      </c>
      <c r="E7541" s="1" t="s">
        <v>2</v>
      </c>
      <c r="F7541" s="1" t="s">
        <v>1138</v>
      </c>
      <c r="G7541" s="1" t="s">
        <v>73</v>
      </c>
      <c r="H7541" s="8"/>
      <c r="I7541" s="8">
        <v>2015</v>
      </c>
      <c r="J7541" s="1" t="s">
        <v>768</v>
      </c>
      <c r="K7541" s="9">
        <v>1610</v>
      </c>
      <c r="L7541" s="10">
        <f>K7541/ VLOOKUP(A7541,Indicators!$B$1:$V$7,21,FALSE)</f>
        <v>9.4331884176851766</v>
      </c>
      <c r="M7541" s="1" t="s">
        <v>769</v>
      </c>
      <c r="N7541" s="11"/>
      <c r="O7541" s="11"/>
      <c r="P7541" s="11"/>
      <c r="Q7541" s="8" t="str">
        <f t="shared" si="0"/>
        <v/>
      </c>
      <c r="R7541" s="1" t="s">
        <v>323</v>
      </c>
      <c r="S7541" s="1" t="s">
        <v>51</v>
      </c>
      <c r="T7541" s="11"/>
      <c r="U7541" s="11"/>
      <c r="V7541" s="11"/>
      <c r="W7541" s="11"/>
      <c r="X7541" s="11"/>
      <c r="Y7541" s="11"/>
      <c r="Z7541" s="11"/>
      <c r="AA7541" s="11"/>
      <c r="AB7541" s="11"/>
      <c r="AC7541" s="11"/>
      <c r="AD7541" s="11"/>
      <c r="AE7541" s="11"/>
      <c r="AF7541" s="11"/>
      <c r="AG7541" s="11"/>
      <c r="AH7541" s="11"/>
      <c r="AI7541" s="11"/>
      <c r="AJ7541" s="11"/>
      <c r="AK7541" s="11"/>
      <c r="AL7541" s="11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5"/>
      <c r="AX7541" s="5"/>
      <c r="AY7541" s="5"/>
      <c r="AZ7541" s="5"/>
      <c r="BA7541" s="5"/>
      <c r="BB7541" s="5"/>
      <c r="BC7541" s="5"/>
      <c r="BD7541" s="5"/>
      <c r="BE7541" s="5"/>
      <c r="BF7541" s="5"/>
      <c r="BG7541" s="5"/>
      <c r="BH7541" s="5"/>
      <c r="BI7541" s="5"/>
      <c r="BJ7541" s="5"/>
      <c r="BK7541" s="5"/>
      <c r="BL7541" s="5"/>
      <c r="BM7541" s="5"/>
      <c r="BN7541" s="5"/>
      <c r="BO7541" s="5"/>
      <c r="BP7541" s="5"/>
      <c r="BQ7541" s="5"/>
      <c r="BR7541" s="5"/>
      <c r="BS7541" s="5"/>
      <c r="BT7541" s="5"/>
      <c r="BU7541" s="5"/>
      <c r="BV7541" s="5"/>
      <c r="BW7541" s="5"/>
      <c r="BX7541" s="5"/>
    </row>
    <row r="7542" spans="1:76" x14ac:dyDescent="0.2">
      <c r="A7542" s="1" t="s">
        <v>22</v>
      </c>
      <c r="B7542" s="1" t="s">
        <v>103</v>
      </c>
      <c r="C7542" s="1" t="s">
        <v>38</v>
      </c>
      <c r="D7542" s="1" t="s">
        <v>669</v>
      </c>
      <c r="E7542" s="1" t="s">
        <v>2</v>
      </c>
      <c r="F7542" s="1" t="s">
        <v>1138</v>
      </c>
      <c r="G7542" s="1" t="s">
        <v>73</v>
      </c>
      <c r="H7542" s="8"/>
      <c r="I7542" s="8">
        <v>2015</v>
      </c>
      <c r="J7542" s="1" t="s">
        <v>768</v>
      </c>
      <c r="K7542" s="9">
        <v>1750</v>
      </c>
      <c r="L7542" s="10">
        <f>K7542/ VLOOKUP(A7542,Indicators!$B$1:$V$7,21,FALSE)</f>
        <v>10.253465671396931</v>
      </c>
      <c r="M7542" s="45" t="s">
        <v>959</v>
      </c>
      <c r="N7542" s="46"/>
      <c r="O7542" s="46"/>
      <c r="P7542" s="1"/>
      <c r="Q7542" s="8" t="str">
        <f t="shared" si="0"/>
        <v/>
      </c>
      <c r="R7542" s="1" t="s">
        <v>323</v>
      </c>
      <c r="S7542" s="1" t="s">
        <v>38</v>
      </c>
      <c r="T7542" s="11"/>
      <c r="U7542" s="11"/>
      <c r="V7542" s="11"/>
      <c r="W7542" s="11"/>
      <c r="X7542" s="11"/>
      <c r="Y7542" s="11"/>
      <c r="Z7542" s="11"/>
      <c r="AA7542" s="11"/>
      <c r="AB7542" s="11"/>
      <c r="AC7542" s="11"/>
      <c r="AD7542" s="11"/>
      <c r="AE7542" s="11"/>
      <c r="AF7542" s="11"/>
      <c r="AG7542" s="11"/>
      <c r="AH7542" s="11"/>
      <c r="AI7542" s="11"/>
      <c r="AJ7542" s="11"/>
      <c r="AK7542" s="11"/>
      <c r="AL7542" s="11"/>
      <c r="AM7542" s="5"/>
      <c r="AN7542" s="5"/>
      <c r="AO7542" s="5"/>
      <c r="AP7542" s="5"/>
      <c r="AQ7542" s="5"/>
      <c r="AR7542" s="5"/>
      <c r="AS7542" s="5"/>
      <c r="AT7542" s="5"/>
      <c r="AU7542" s="5"/>
      <c r="AV7542" s="5"/>
      <c r="AW7542" s="5"/>
      <c r="AX7542" s="5"/>
      <c r="AY7542" s="5"/>
      <c r="AZ7542" s="5"/>
      <c r="BA7542" s="5"/>
      <c r="BB7542" s="5"/>
      <c r="BC7542" s="5"/>
      <c r="BD7542" s="5"/>
      <c r="BE7542" s="5"/>
      <c r="BF7542" s="5"/>
      <c r="BG7542" s="5"/>
      <c r="BH7542" s="5"/>
      <c r="BI7542" s="5"/>
      <c r="BJ7542" s="5"/>
      <c r="BK7542" s="5"/>
      <c r="BL7542" s="5"/>
      <c r="BM7542" s="5"/>
      <c r="BN7542" s="5"/>
      <c r="BO7542" s="5"/>
      <c r="BP7542" s="5"/>
      <c r="BQ7542" s="5"/>
      <c r="BR7542" s="5"/>
      <c r="BS7542" s="5"/>
      <c r="BT7542" s="5"/>
      <c r="BU7542" s="5"/>
      <c r="BV7542" s="5"/>
      <c r="BW7542" s="5"/>
      <c r="BX7542" s="5"/>
    </row>
    <row r="7543" spans="1:76" x14ac:dyDescent="0.2">
      <c r="A7543" s="1" t="s">
        <v>22</v>
      </c>
      <c r="B7543" s="1" t="s">
        <v>103</v>
      </c>
      <c r="C7543" s="1" t="s">
        <v>766</v>
      </c>
      <c r="D7543" s="1" t="s">
        <v>669</v>
      </c>
      <c r="E7543" s="1" t="s">
        <v>2</v>
      </c>
      <c r="F7543" s="1" t="s">
        <v>1138</v>
      </c>
      <c r="G7543" s="1" t="s">
        <v>73</v>
      </c>
      <c r="H7543" s="8"/>
      <c r="I7543" s="8">
        <v>2015</v>
      </c>
      <c r="J7543" s="1" t="s">
        <v>768</v>
      </c>
      <c r="K7543" s="9">
        <v>9200</v>
      </c>
      <c r="L7543" s="10">
        <f>K7543/ VLOOKUP(A7543,Indicators!$B$1:$V$7,21,FALSE)</f>
        <v>53.903933815343869</v>
      </c>
      <c r="M7543" s="1" t="s">
        <v>769</v>
      </c>
      <c r="N7543" s="11"/>
      <c r="O7543" s="11"/>
      <c r="P7543" s="11"/>
      <c r="Q7543" s="8" t="str">
        <f t="shared" si="0"/>
        <v/>
      </c>
      <c r="R7543" s="1" t="s">
        <v>98</v>
      </c>
      <c r="S7543" s="1" t="s">
        <v>58</v>
      </c>
      <c r="T7543" s="11"/>
      <c r="U7543" s="11"/>
      <c r="V7543" s="11"/>
      <c r="W7543" s="11"/>
      <c r="X7543" s="11"/>
      <c r="Y7543" s="11"/>
      <c r="Z7543" s="11"/>
      <c r="AA7543" s="11"/>
      <c r="AB7543" s="11"/>
      <c r="AC7543" s="11"/>
      <c r="AD7543" s="11"/>
      <c r="AE7543" s="11"/>
      <c r="AF7543" s="11"/>
      <c r="AG7543" s="11"/>
      <c r="AH7543" s="11"/>
      <c r="AI7543" s="11"/>
      <c r="AJ7543" s="11"/>
      <c r="AK7543" s="11"/>
      <c r="AL7543" s="11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5"/>
      <c r="AX7543" s="5"/>
      <c r="AY7543" s="5"/>
      <c r="AZ7543" s="5"/>
      <c r="BA7543" s="5"/>
      <c r="BB7543" s="5"/>
      <c r="BC7543" s="5"/>
      <c r="BD7543" s="5"/>
      <c r="BE7543" s="5"/>
      <c r="BF7543" s="5"/>
      <c r="BG7543" s="5"/>
      <c r="BH7543" s="5"/>
      <c r="BI7543" s="5"/>
      <c r="BJ7543" s="5"/>
      <c r="BK7543" s="5"/>
      <c r="BL7543" s="5"/>
      <c r="BM7543" s="5"/>
      <c r="BN7543" s="5"/>
      <c r="BO7543" s="5"/>
      <c r="BP7543" s="5"/>
      <c r="BQ7543" s="5"/>
      <c r="BR7543" s="5"/>
      <c r="BS7543" s="5"/>
      <c r="BT7543" s="5"/>
      <c r="BU7543" s="5"/>
      <c r="BV7543" s="5"/>
      <c r="BW7543" s="5"/>
      <c r="BX7543" s="5"/>
    </row>
    <row r="7544" spans="1:76" x14ac:dyDescent="0.2">
      <c r="A7544" s="1" t="s">
        <v>22</v>
      </c>
      <c r="B7544" s="1" t="s">
        <v>103</v>
      </c>
      <c r="C7544" s="1" t="s">
        <v>876</v>
      </c>
      <c r="D7544" s="1" t="s">
        <v>669</v>
      </c>
      <c r="E7544" s="1" t="s">
        <v>2</v>
      </c>
      <c r="F7544" s="1" t="s">
        <v>1138</v>
      </c>
      <c r="G7544" s="1" t="s">
        <v>73</v>
      </c>
      <c r="H7544" s="8"/>
      <c r="I7544" s="8">
        <v>2015</v>
      </c>
      <c r="J7544" s="1" t="s">
        <v>768</v>
      </c>
      <c r="K7544" s="9">
        <v>21900</v>
      </c>
      <c r="L7544" s="10">
        <f>K7544/ VLOOKUP(A7544,Indicators!$B$1:$V$7,21,FALSE)</f>
        <v>128.3147989734816</v>
      </c>
      <c r="M7544" s="45" t="s">
        <v>877</v>
      </c>
      <c r="N7544" s="46"/>
      <c r="O7544" s="11"/>
      <c r="P7544" s="11"/>
      <c r="Q7544" s="8" t="str">
        <f t="shared" si="0"/>
        <v/>
      </c>
      <c r="R7544" s="1" t="s">
        <v>97</v>
      </c>
      <c r="S7544" s="1" t="s">
        <v>76</v>
      </c>
      <c r="T7544" s="11"/>
      <c r="U7544" s="11"/>
      <c r="V7544" s="11"/>
      <c r="W7544" s="11"/>
      <c r="X7544" s="11"/>
      <c r="Y7544" s="11"/>
      <c r="Z7544" s="11"/>
      <c r="AA7544" s="11"/>
      <c r="AB7544" s="11"/>
      <c r="AC7544" s="11"/>
      <c r="AD7544" s="11"/>
      <c r="AE7544" s="11"/>
      <c r="AF7544" s="11"/>
      <c r="AG7544" s="11"/>
      <c r="AH7544" s="11"/>
      <c r="AI7544" s="11"/>
      <c r="AJ7544" s="11"/>
      <c r="AK7544" s="11"/>
      <c r="AL7544" s="11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  <c r="AZ7544" s="5"/>
      <c r="BA7544" s="5"/>
      <c r="BB7544" s="5"/>
      <c r="BC7544" s="5"/>
      <c r="BD7544" s="5"/>
      <c r="BE7544" s="5"/>
      <c r="BF7544" s="5"/>
      <c r="BG7544" s="5"/>
      <c r="BH7544" s="5"/>
      <c r="BI7544" s="5"/>
      <c r="BJ7544" s="5"/>
      <c r="BK7544" s="5"/>
      <c r="BL7544" s="5"/>
      <c r="BM7544" s="5"/>
      <c r="BN7544" s="5"/>
      <c r="BO7544" s="5"/>
      <c r="BP7544" s="5"/>
      <c r="BQ7544" s="5"/>
      <c r="BR7544" s="5"/>
      <c r="BS7544" s="5"/>
      <c r="BT7544" s="5"/>
      <c r="BU7544" s="5"/>
      <c r="BV7544" s="5"/>
      <c r="BW7544" s="5"/>
      <c r="BX7544" s="5"/>
    </row>
    <row r="7545" spans="1:76" x14ac:dyDescent="0.2">
      <c r="A7545" s="1" t="s">
        <v>22</v>
      </c>
      <c r="B7545" s="1" t="s">
        <v>103</v>
      </c>
      <c r="C7545" s="1" t="s">
        <v>886</v>
      </c>
      <c r="D7545" s="1" t="s">
        <v>669</v>
      </c>
      <c r="E7545" s="1" t="s">
        <v>2</v>
      </c>
      <c r="F7545" s="1" t="s">
        <v>1138</v>
      </c>
      <c r="G7545" s="1" t="s">
        <v>73</v>
      </c>
      <c r="H7545" s="8"/>
      <c r="I7545" s="8">
        <v>2015</v>
      </c>
      <c r="J7545" s="1" t="s">
        <v>768</v>
      </c>
      <c r="K7545" s="9">
        <v>31000</v>
      </c>
      <c r="L7545" s="10">
        <f>K7545/ VLOOKUP(A7545,Indicators!$B$1:$V$7,21,FALSE)</f>
        <v>181.63282046474563</v>
      </c>
      <c r="M7545" s="1" t="s">
        <v>769</v>
      </c>
      <c r="N7545" s="11"/>
      <c r="O7545" s="11"/>
      <c r="P7545" s="11"/>
      <c r="Q7545" s="8" t="str">
        <f t="shared" si="0"/>
        <v/>
      </c>
      <c r="R7545" s="1" t="s">
        <v>98</v>
      </c>
      <c r="S7545" s="1" t="s">
        <v>90</v>
      </c>
      <c r="T7545" s="11"/>
      <c r="U7545" s="11"/>
      <c r="V7545" s="11"/>
      <c r="W7545" s="11"/>
      <c r="X7545" s="11"/>
      <c r="Y7545" s="11"/>
      <c r="Z7545" s="11"/>
      <c r="AA7545" s="11"/>
      <c r="AB7545" s="11"/>
      <c r="AC7545" s="11"/>
      <c r="AD7545" s="11"/>
      <c r="AE7545" s="11"/>
      <c r="AF7545" s="11"/>
      <c r="AG7545" s="11"/>
      <c r="AH7545" s="11"/>
      <c r="AI7545" s="11"/>
      <c r="AJ7545" s="11"/>
      <c r="AK7545" s="11"/>
      <c r="AL7545" s="11"/>
      <c r="AM7545" s="5"/>
      <c r="AN7545" s="5"/>
      <c r="AO7545" s="5"/>
      <c r="AP7545" s="5"/>
      <c r="AQ7545" s="5"/>
      <c r="AR7545" s="5"/>
      <c r="AS7545" s="5"/>
      <c r="AT7545" s="5"/>
      <c r="AU7545" s="5"/>
      <c r="AV7545" s="5"/>
      <c r="AW7545" s="5"/>
      <c r="AX7545" s="5"/>
      <c r="AY7545" s="5"/>
      <c r="AZ7545" s="5"/>
      <c r="BA7545" s="5"/>
      <c r="BB7545" s="5"/>
      <c r="BC7545" s="5"/>
      <c r="BD7545" s="5"/>
      <c r="BE7545" s="5"/>
      <c r="BF7545" s="5"/>
      <c r="BG7545" s="5"/>
      <c r="BH7545" s="5"/>
      <c r="BI7545" s="5"/>
      <c r="BJ7545" s="5"/>
      <c r="BK7545" s="5"/>
      <c r="BL7545" s="5"/>
      <c r="BM7545" s="5"/>
      <c r="BN7545" s="5"/>
      <c r="BO7545" s="5"/>
      <c r="BP7545" s="5"/>
      <c r="BQ7545" s="5"/>
      <c r="BR7545" s="5"/>
      <c r="BS7545" s="5"/>
      <c r="BT7545" s="5"/>
      <c r="BU7545" s="5"/>
      <c r="BV7545" s="5"/>
      <c r="BW7545" s="5"/>
      <c r="BX7545" s="5"/>
    </row>
    <row r="7546" spans="1:76" x14ac:dyDescent="0.2">
      <c r="A7546" s="1" t="s">
        <v>22</v>
      </c>
      <c r="B7546" s="1" t="s">
        <v>103</v>
      </c>
      <c r="C7546" s="1" t="s">
        <v>798</v>
      </c>
      <c r="D7546" s="1" t="s">
        <v>669</v>
      </c>
      <c r="E7546" s="1" t="s">
        <v>2</v>
      </c>
      <c r="F7546" s="1" t="s">
        <v>1138</v>
      </c>
      <c r="G7546" s="1" t="s">
        <v>73</v>
      </c>
      <c r="H7546" s="8"/>
      <c r="I7546" s="8">
        <v>2015</v>
      </c>
      <c r="J7546" s="1" t="s">
        <v>768</v>
      </c>
      <c r="K7546" s="9">
        <v>262000</v>
      </c>
      <c r="L7546" s="10">
        <f>K7546/ VLOOKUP(A7546,Indicators!$B$1:$V$7,21,FALSE)</f>
        <v>1535.0902890891407</v>
      </c>
      <c r="M7546" s="45" t="s">
        <v>798</v>
      </c>
      <c r="N7546" s="46"/>
      <c r="O7546" s="11"/>
      <c r="P7546" s="11"/>
      <c r="Q7546" s="8" t="str">
        <f t="shared" si="0"/>
        <v/>
      </c>
      <c r="R7546" s="1" t="s">
        <v>323</v>
      </c>
      <c r="S7546" s="1" t="s">
        <v>51</v>
      </c>
      <c r="T7546" s="11"/>
      <c r="U7546" s="11"/>
      <c r="V7546" s="11"/>
      <c r="W7546" s="11"/>
      <c r="X7546" s="11"/>
      <c r="Y7546" s="11"/>
      <c r="Z7546" s="11"/>
      <c r="AA7546" s="11"/>
      <c r="AB7546" s="11"/>
      <c r="AC7546" s="11"/>
      <c r="AD7546" s="11"/>
      <c r="AE7546" s="11"/>
      <c r="AF7546" s="11"/>
      <c r="AG7546" s="11"/>
      <c r="AH7546" s="11"/>
      <c r="AI7546" s="11"/>
      <c r="AJ7546" s="11"/>
      <c r="AK7546" s="11"/>
      <c r="AL7546" s="11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  <c r="AZ7546" s="5"/>
      <c r="BA7546" s="5"/>
      <c r="BB7546" s="5"/>
      <c r="BC7546" s="5"/>
      <c r="BD7546" s="5"/>
      <c r="BE7546" s="5"/>
      <c r="BF7546" s="5"/>
      <c r="BG7546" s="5"/>
      <c r="BH7546" s="5"/>
      <c r="BI7546" s="5"/>
      <c r="BJ7546" s="5"/>
      <c r="BK7546" s="5"/>
      <c r="BL7546" s="5"/>
      <c r="BM7546" s="5"/>
      <c r="BN7546" s="5"/>
      <c r="BO7546" s="5"/>
      <c r="BP7546" s="5"/>
      <c r="BQ7546" s="5"/>
      <c r="BR7546" s="5"/>
      <c r="BS7546" s="5"/>
      <c r="BT7546" s="5"/>
      <c r="BU7546" s="5"/>
      <c r="BV7546" s="5"/>
      <c r="BW7546" s="5"/>
      <c r="BX7546" s="5"/>
    </row>
    <row r="7547" spans="1:76" x14ac:dyDescent="0.2">
      <c r="A7547" s="1" t="s">
        <v>22</v>
      </c>
      <c r="B7547" s="1" t="s">
        <v>861</v>
      </c>
      <c r="C7547" s="1" t="s">
        <v>1139</v>
      </c>
      <c r="D7547" s="1" t="s">
        <v>669</v>
      </c>
      <c r="E7547" s="1" t="s">
        <v>2</v>
      </c>
      <c r="F7547" s="1" t="s">
        <v>1138</v>
      </c>
      <c r="G7547" s="1" t="s">
        <v>73</v>
      </c>
      <c r="H7547" s="8"/>
      <c r="I7547" s="8">
        <v>2015</v>
      </c>
      <c r="J7547" s="1" t="s">
        <v>768</v>
      </c>
      <c r="K7547" s="8">
        <v>40000</v>
      </c>
      <c r="L7547" s="10">
        <f>K7547/ VLOOKUP(A7547,Indicators!$B$1:$V$7,21,FALSE)</f>
        <v>234.36492963192987</v>
      </c>
      <c r="M7547" s="11"/>
      <c r="N7547" s="11"/>
      <c r="O7547" s="11"/>
      <c r="P7547" s="11"/>
      <c r="Q7547" s="8" t="str">
        <f t="shared" si="0"/>
        <v/>
      </c>
      <c r="R7547" s="1" t="s">
        <v>103</v>
      </c>
      <c r="S7547" s="1" t="s">
        <v>43</v>
      </c>
      <c r="T7547" s="11"/>
      <c r="U7547" s="11"/>
      <c r="V7547" s="11"/>
      <c r="W7547" s="11"/>
      <c r="X7547" s="11"/>
      <c r="Y7547" s="11"/>
      <c r="Z7547" s="11"/>
      <c r="AA7547" s="11"/>
      <c r="AB7547" s="11"/>
      <c r="AC7547" s="11"/>
      <c r="AD7547" s="11"/>
      <c r="AE7547" s="11"/>
      <c r="AF7547" s="11"/>
      <c r="AG7547" s="11"/>
      <c r="AH7547" s="11"/>
      <c r="AI7547" s="11"/>
      <c r="AJ7547" s="11"/>
      <c r="AK7547" s="11"/>
      <c r="AL7547" s="11"/>
      <c r="AM7547" s="5"/>
      <c r="AN7547" s="5"/>
      <c r="AO7547" s="5"/>
      <c r="AP7547" s="5"/>
      <c r="AQ7547" s="5"/>
      <c r="AR7547" s="5"/>
      <c r="AS7547" s="5"/>
      <c r="AT7547" s="5"/>
      <c r="AU7547" s="5"/>
      <c r="AV7547" s="5"/>
      <c r="AW7547" s="5"/>
      <c r="AX7547" s="5"/>
      <c r="AY7547" s="5"/>
      <c r="AZ7547" s="5"/>
      <c r="BA7547" s="5"/>
      <c r="BB7547" s="5"/>
      <c r="BC7547" s="5"/>
      <c r="BD7547" s="5"/>
      <c r="BE7547" s="5"/>
      <c r="BF7547" s="5"/>
      <c r="BG7547" s="5"/>
      <c r="BH7547" s="5"/>
      <c r="BI7547" s="5"/>
      <c r="BJ7547" s="5"/>
      <c r="BK7547" s="5"/>
      <c r="BL7547" s="5"/>
      <c r="BM7547" s="5"/>
      <c r="BN7547" s="5"/>
      <c r="BO7547" s="5"/>
      <c r="BP7547" s="5"/>
      <c r="BQ7547" s="5"/>
      <c r="BR7547" s="5"/>
      <c r="BS7547" s="5"/>
      <c r="BT7547" s="5"/>
      <c r="BU7547" s="5"/>
      <c r="BV7547" s="5"/>
      <c r="BW7547" s="5"/>
      <c r="BX7547" s="5"/>
    </row>
    <row r="7548" spans="1:76" x14ac:dyDescent="0.2">
      <c r="A7548" s="1" t="s">
        <v>22</v>
      </c>
      <c r="B7548" s="1" t="s">
        <v>861</v>
      </c>
      <c r="C7548" s="1" t="s">
        <v>1123</v>
      </c>
      <c r="D7548" s="1" t="s">
        <v>669</v>
      </c>
      <c r="E7548" s="1" t="s">
        <v>2</v>
      </c>
      <c r="F7548" s="1" t="s">
        <v>1138</v>
      </c>
      <c r="G7548" s="1" t="s">
        <v>73</v>
      </c>
      <c r="H7548" s="8"/>
      <c r="I7548" s="8">
        <v>2015</v>
      </c>
      <c r="J7548" s="1" t="s">
        <v>768</v>
      </c>
      <c r="K7548" s="8">
        <v>96978</v>
      </c>
      <c r="L7548" s="10">
        <f>K7548/ VLOOKUP(A7548,Indicators!$B$1:$V$7,21,FALSE)</f>
        <v>568.20605364613232</v>
      </c>
      <c r="M7548" s="11"/>
      <c r="N7548" s="11"/>
      <c r="O7548" s="11"/>
      <c r="P7548" s="11"/>
      <c r="Q7548" s="8" t="str">
        <f t="shared" si="0"/>
        <v/>
      </c>
      <c r="R7548" s="1" t="s">
        <v>103</v>
      </c>
      <c r="S7548" s="1" t="s">
        <v>43</v>
      </c>
      <c r="T7548" s="11"/>
      <c r="U7548" s="11"/>
      <c r="V7548" s="11"/>
      <c r="W7548" s="11"/>
      <c r="X7548" s="11"/>
      <c r="Y7548" s="11"/>
      <c r="Z7548" s="11"/>
      <c r="AA7548" s="11"/>
      <c r="AB7548" s="11"/>
      <c r="AC7548" s="11"/>
      <c r="AD7548" s="11"/>
      <c r="AE7548" s="11"/>
      <c r="AF7548" s="11"/>
      <c r="AG7548" s="11"/>
      <c r="AH7548" s="11"/>
      <c r="AI7548" s="11"/>
      <c r="AJ7548" s="11"/>
      <c r="AK7548" s="11"/>
      <c r="AL7548" s="11"/>
      <c r="AM7548" s="5"/>
      <c r="AN7548" s="5"/>
      <c r="AO7548" s="5"/>
      <c r="AP7548" s="5"/>
      <c r="AQ7548" s="5"/>
      <c r="AR7548" s="5"/>
      <c r="AS7548" s="5"/>
      <c r="AT7548" s="5"/>
      <c r="AU7548" s="5"/>
      <c r="AV7548" s="5"/>
      <c r="AW7548" s="5"/>
      <c r="AX7548" s="5"/>
      <c r="AY7548" s="5"/>
      <c r="AZ7548" s="5"/>
      <c r="BA7548" s="5"/>
      <c r="BB7548" s="5"/>
      <c r="BC7548" s="5"/>
      <c r="BD7548" s="5"/>
      <c r="BE7548" s="5"/>
      <c r="BF7548" s="5"/>
      <c r="BG7548" s="5"/>
      <c r="BH7548" s="5"/>
      <c r="BI7548" s="5"/>
      <c r="BJ7548" s="5"/>
      <c r="BK7548" s="5"/>
      <c r="BL7548" s="5"/>
      <c r="BM7548" s="5"/>
      <c r="BN7548" s="5"/>
      <c r="BO7548" s="5"/>
      <c r="BP7548" s="5"/>
      <c r="BQ7548" s="5"/>
      <c r="BR7548" s="5"/>
      <c r="BS7548" s="5"/>
      <c r="BT7548" s="5"/>
      <c r="BU7548" s="5"/>
      <c r="BV7548" s="5"/>
      <c r="BW7548" s="5"/>
      <c r="BX7548" s="5"/>
    </row>
    <row r="7549" spans="1:76" x14ac:dyDescent="0.2">
      <c r="A7549" s="1" t="s">
        <v>22</v>
      </c>
      <c r="B7549" s="1" t="s">
        <v>861</v>
      </c>
      <c r="C7549" s="1" t="s">
        <v>1124</v>
      </c>
      <c r="D7549" s="1" t="s">
        <v>669</v>
      </c>
      <c r="E7549" s="1" t="s">
        <v>2</v>
      </c>
      <c r="F7549" s="1" t="s">
        <v>1138</v>
      </c>
      <c r="G7549" s="1" t="s">
        <v>73</v>
      </c>
      <c r="H7549" s="8"/>
      <c r="I7549" s="8">
        <v>2015</v>
      </c>
      <c r="J7549" s="1" t="s">
        <v>768</v>
      </c>
      <c r="K7549" s="8">
        <v>1071887</v>
      </c>
      <c r="L7549" s="10">
        <f>K7549/ VLOOKUP(A7549,Indicators!$B$1:$V$7,21,FALSE)</f>
        <v>6280.3180332095098</v>
      </c>
      <c r="M7549" s="11"/>
      <c r="N7549" s="11"/>
      <c r="O7549" s="11"/>
      <c r="P7549" s="11"/>
      <c r="Q7549" s="8" t="str">
        <f t="shared" si="0"/>
        <v/>
      </c>
      <c r="R7549" s="1" t="s">
        <v>103</v>
      </c>
      <c r="S7549" s="1" t="s">
        <v>43</v>
      </c>
      <c r="T7549" s="11"/>
      <c r="U7549" s="11"/>
      <c r="V7549" s="11"/>
      <c r="W7549" s="11"/>
      <c r="X7549" s="11"/>
      <c r="Y7549" s="11"/>
      <c r="Z7549" s="11"/>
      <c r="AA7549" s="11"/>
      <c r="AB7549" s="11"/>
      <c r="AC7549" s="11"/>
      <c r="AD7549" s="11"/>
      <c r="AE7549" s="11"/>
      <c r="AF7549" s="11"/>
      <c r="AG7549" s="11"/>
      <c r="AH7549" s="11"/>
      <c r="AI7549" s="11"/>
      <c r="AJ7549" s="11"/>
      <c r="AK7549" s="11"/>
      <c r="AL7549" s="11"/>
      <c r="AM7549" s="5"/>
      <c r="AN7549" s="5"/>
      <c r="AO7549" s="5"/>
      <c r="AP7549" s="5"/>
      <c r="AQ7549" s="5"/>
      <c r="AR7549" s="5"/>
      <c r="AS7549" s="5"/>
      <c r="AT7549" s="5"/>
      <c r="AU7549" s="5"/>
      <c r="AV7549" s="5"/>
      <c r="AW7549" s="5"/>
      <c r="AX7549" s="5"/>
      <c r="AY7549" s="5"/>
      <c r="AZ7549" s="5"/>
      <c r="BA7549" s="5"/>
      <c r="BB7549" s="5"/>
      <c r="BC7549" s="5"/>
      <c r="BD7549" s="5"/>
      <c r="BE7549" s="5"/>
      <c r="BF7549" s="5"/>
      <c r="BG7549" s="5"/>
      <c r="BH7549" s="5"/>
      <c r="BI7549" s="5"/>
      <c r="BJ7549" s="5"/>
      <c r="BK7549" s="5"/>
      <c r="BL7549" s="5"/>
      <c r="BM7549" s="5"/>
      <c r="BN7549" s="5"/>
      <c r="BO7549" s="5"/>
      <c r="BP7549" s="5"/>
      <c r="BQ7549" s="5"/>
      <c r="BR7549" s="5"/>
      <c r="BS7549" s="5"/>
      <c r="BT7549" s="5"/>
      <c r="BU7549" s="5"/>
      <c r="BV7549" s="5"/>
      <c r="BW7549" s="5"/>
      <c r="BX7549" s="5"/>
    </row>
    <row r="7550" spans="1:76" x14ac:dyDescent="0.2">
      <c r="A7550" s="1" t="s">
        <v>22</v>
      </c>
      <c r="B7550" s="1" t="s">
        <v>84</v>
      </c>
      <c r="C7550" s="1" t="s">
        <v>907</v>
      </c>
      <c r="D7550" s="1" t="s">
        <v>669</v>
      </c>
      <c r="E7550" s="1" t="s">
        <v>2</v>
      </c>
      <c r="F7550" s="1" t="s">
        <v>1138</v>
      </c>
      <c r="G7550" s="1" t="s">
        <v>73</v>
      </c>
      <c r="H7550" s="8"/>
      <c r="I7550" s="8">
        <v>2015</v>
      </c>
      <c r="J7550" s="1" t="s">
        <v>768</v>
      </c>
      <c r="K7550" s="8">
        <v>175</v>
      </c>
      <c r="L7550" s="10">
        <f>K7550/ VLOOKUP(A7550,Indicators!$B$1:$V$7,21,FALSE)</f>
        <v>1.0253465671396931</v>
      </c>
      <c r="M7550" s="11"/>
      <c r="N7550" s="11"/>
      <c r="O7550" s="11"/>
      <c r="P7550" s="11"/>
      <c r="Q7550" s="8" t="str">
        <f t="shared" si="0"/>
        <v/>
      </c>
      <c r="R7550" s="1" t="s">
        <v>95</v>
      </c>
      <c r="S7550" s="1" t="s">
        <v>84</v>
      </c>
      <c r="T7550" s="11"/>
      <c r="U7550" s="11"/>
      <c r="V7550" s="11"/>
      <c r="W7550" s="11"/>
      <c r="X7550" s="11"/>
      <c r="Y7550" s="11"/>
      <c r="Z7550" s="11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/>
      <c r="AK7550" s="11"/>
      <c r="AL7550" s="11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  <c r="AZ7550" s="5"/>
      <c r="BA7550" s="5"/>
      <c r="BB7550" s="5"/>
      <c r="BC7550" s="5"/>
      <c r="BD7550" s="5"/>
      <c r="BE7550" s="5"/>
      <c r="BF7550" s="5"/>
      <c r="BG7550" s="5"/>
      <c r="BH7550" s="5"/>
      <c r="BI7550" s="5"/>
      <c r="BJ7550" s="5"/>
      <c r="BK7550" s="5"/>
      <c r="BL7550" s="5"/>
      <c r="BM7550" s="5"/>
      <c r="BN7550" s="5"/>
      <c r="BO7550" s="5"/>
      <c r="BP7550" s="5"/>
      <c r="BQ7550" s="5"/>
      <c r="BR7550" s="5"/>
      <c r="BS7550" s="5"/>
      <c r="BT7550" s="5"/>
      <c r="BU7550" s="5"/>
      <c r="BV7550" s="5"/>
      <c r="BW7550" s="5"/>
      <c r="BX7550" s="5"/>
    </row>
    <row r="7551" spans="1:76" x14ac:dyDescent="0.2">
      <c r="A7551" s="1" t="s">
        <v>22</v>
      </c>
      <c r="B7551" s="1" t="s">
        <v>84</v>
      </c>
      <c r="C7551" s="1" t="s">
        <v>1036</v>
      </c>
      <c r="D7551" s="1" t="s">
        <v>669</v>
      </c>
      <c r="E7551" s="1" t="s">
        <v>2</v>
      </c>
      <c r="F7551" s="1" t="s">
        <v>1138</v>
      </c>
      <c r="G7551" s="1" t="s">
        <v>73</v>
      </c>
      <c r="H7551" s="8"/>
      <c r="I7551" s="8">
        <v>2015</v>
      </c>
      <c r="J7551" s="1" t="s">
        <v>768</v>
      </c>
      <c r="K7551" s="8">
        <v>250</v>
      </c>
      <c r="L7551" s="10">
        <f>K7551/ VLOOKUP(A7551,Indicators!$B$1:$V$7,21,FALSE)</f>
        <v>1.4647808101995616</v>
      </c>
      <c r="M7551" s="11"/>
      <c r="N7551" s="11"/>
      <c r="O7551" s="11"/>
      <c r="P7551" s="11"/>
      <c r="Q7551" s="8" t="str">
        <f t="shared" si="0"/>
        <v/>
      </c>
      <c r="R7551" s="1" t="s">
        <v>95</v>
      </c>
      <c r="S7551" s="1" t="s">
        <v>84</v>
      </c>
      <c r="T7551" s="11"/>
      <c r="U7551" s="11"/>
      <c r="V7551" s="11"/>
      <c r="W7551" s="11"/>
      <c r="X7551" s="11"/>
      <c r="Y7551" s="11"/>
      <c r="Z7551" s="11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/>
      <c r="AK7551" s="11"/>
      <c r="AL7551" s="11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5"/>
      <c r="AX7551" s="5"/>
      <c r="AY7551" s="5"/>
      <c r="AZ7551" s="5"/>
      <c r="BA7551" s="5"/>
      <c r="BB7551" s="5"/>
      <c r="BC7551" s="5"/>
      <c r="BD7551" s="5"/>
      <c r="BE7551" s="5"/>
      <c r="BF7551" s="5"/>
      <c r="BG7551" s="5"/>
      <c r="BH7551" s="5"/>
      <c r="BI7551" s="5"/>
      <c r="BJ7551" s="5"/>
      <c r="BK7551" s="5"/>
      <c r="BL7551" s="5"/>
      <c r="BM7551" s="5"/>
      <c r="BN7551" s="5"/>
      <c r="BO7551" s="5"/>
      <c r="BP7551" s="5"/>
      <c r="BQ7551" s="5"/>
      <c r="BR7551" s="5"/>
      <c r="BS7551" s="5"/>
      <c r="BT7551" s="5"/>
      <c r="BU7551" s="5"/>
      <c r="BV7551" s="5"/>
      <c r="BW7551" s="5"/>
      <c r="BX7551" s="5"/>
    </row>
    <row r="7552" spans="1:76" x14ac:dyDescent="0.2">
      <c r="A7552" s="1" t="s">
        <v>22</v>
      </c>
      <c r="B7552" s="1" t="s">
        <v>84</v>
      </c>
      <c r="C7552" s="1" t="s">
        <v>1037</v>
      </c>
      <c r="D7552" s="1" t="s">
        <v>669</v>
      </c>
      <c r="E7552" s="1" t="s">
        <v>2</v>
      </c>
      <c r="F7552" s="1" t="s">
        <v>1138</v>
      </c>
      <c r="G7552" s="1" t="s">
        <v>73</v>
      </c>
      <c r="H7552" s="8"/>
      <c r="I7552" s="8">
        <v>2015</v>
      </c>
      <c r="J7552" s="1" t="s">
        <v>768</v>
      </c>
      <c r="K7552" s="8">
        <v>594</v>
      </c>
      <c r="L7552" s="10">
        <f>K7552/ VLOOKUP(A7552,Indicators!$B$1:$V$7,21,FALSE)</f>
        <v>3.4803192050341587</v>
      </c>
      <c r="M7552" s="11"/>
      <c r="N7552" s="11"/>
      <c r="O7552" s="11"/>
      <c r="P7552" s="11"/>
      <c r="Q7552" s="8" t="str">
        <f t="shared" si="0"/>
        <v/>
      </c>
      <c r="R7552" s="1" t="s">
        <v>95</v>
      </c>
      <c r="S7552" s="1" t="s">
        <v>84</v>
      </c>
      <c r="T7552" s="11"/>
      <c r="U7552" s="11"/>
      <c r="V7552" s="11"/>
      <c r="W7552" s="11"/>
      <c r="X7552" s="11"/>
      <c r="Y7552" s="11"/>
      <c r="Z7552" s="11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  <c r="AK7552" s="11"/>
      <c r="AL7552" s="11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5"/>
      <c r="AX7552" s="5"/>
      <c r="AY7552" s="5"/>
      <c r="AZ7552" s="5"/>
      <c r="BA7552" s="5"/>
      <c r="BB7552" s="5"/>
      <c r="BC7552" s="5"/>
      <c r="BD7552" s="5"/>
      <c r="BE7552" s="5"/>
      <c r="BF7552" s="5"/>
      <c r="BG7552" s="5"/>
      <c r="BH7552" s="5"/>
      <c r="BI7552" s="5"/>
      <c r="BJ7552" s="5"/>
      <c r="BK7552" s="5"/>
      <c r="BL7552" s="5"/>
      <c r="BM7552" s="5"/>
      <c r="BN7552" s="5"/>
      <c r="BO7552" s="5"/>
      <c r="BP7552" s="5"/>
      <c r="BQ7552" s="5"/>
      <c r="BR7552" s="5"/>
      <c r="BS7552" s="5"/>
      <c r="BT7552" s="5"/>
      <c r="BU7552" s="5"/>
      <c r="BV7552" s="5"/>
      <c r="BW7552" s="5"/>
      <c r="BX7552" s="5"/>
    </row>
    <row r="7553" spans="1:76" x14ac:dyDescent="0.2">
      <c r="A7553" s="1" t="s">
        <v>22</v>
      </c>
      <c r="B7553" s="1" t="s">
        <v>84</v>
      </c>
      <c r="C7553" s="1" t="s">
        <v>799</v>
      </c>
      <c r="D7553" s="1" t="s">
        <v>669</v>
      </c>
      <c r="E7553" s="1" t="s">
        <v>2</v>
      </c>
      <c r="F7553" s="1" t="s">
        <v>1138</v>
      </c>
      <c r="G7553" s="1" t="s">
        <v>73</v>
      </c>
      <c r="H7553" s="8"/>
      <c r="I7553" s="8">
        <v>2015</v>
      </c>
      <c r="J7553" s="1" t="s">
        <v>768</v>
      </c>
      <c r="K7553" s="8">
        <v>600</v>
      </c>
      <c r="L7553" s="10">
        <f>K7553/ VLOOKUP(A7553,Indicators!$B$1:$V$7,21,FALSE)</f>
        <v>3.515473944478948</v>
      </c>
      <c r="M7553" s="11"/>
      <c r="N7553" s="11"/>
      <c r="O7553" s="11"/>
      <c r="P7553" s="11"/>
      <c r="Q7553" s="8" t="str">
        <f t="shared" si="0"/>
        <v/>
      </c>
      <c r="R7553" s="1" t="s">
        <v>95</v>
      </c>
      <c r="S7553" s="1" t="s">
        <v>84</v>
      </c>
      <c r="T7553" s="11"/>
      <c r="U7553" s="11"/>
      <c r="V7553" s="11"/>
      <c r="W7553" s="11"/>
      <c r="X7553" s="11"/>
      <c r="Y7553" s="11"/>
      <c r="Z7553" s="11"/>
      <c r="AA7553" s="11"/>
      <c r="AB7553" s="11"/>
      <c r="AC7553" s="11"/>
      <c r="AD7553" s="11"/>
      <c r="AE7553" s="11"/>
      <c r="AF7553" s="11"/>
      <c r="AG7553" s="11"/>
      <c r="AH7553" s="11"/>
      <c r="AI7553" s="11"/>
      <c r="AJ7553" s="11"/>
      <c r="AK7553" s="11"/>
      <c r="AL7553" s="11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5"/>
      <c r="AX7553" s="5"/>
      <c r="AY7553" s="5"/>
      <c r="AZ7553" s="5"/>
      <c r="BA7553" s="5"/>
      <c r="BB7553" s="5"/>
      <c r="BC7553" s="5"/>
      <c r="BD7553" s="5"/>
      <c r="BE7553" s="5"/>
      <c r="BF7553" s="5"/>
      <c r="BG7553" s="5"/>
      <c r="BH7553" s="5"/>
      <c r="BI7553" s="5"/>
      <c r="BJ7553" s="5"/>
      <c r="BK7553" s="5"/>
      <c r="BL7553" s="5"/>
      <c r="BM7553" s="5"/>
      <c r="BN7553" s="5"/>
      <c r="BO7553" s="5"/>
      <c r="BP7553" s="5"/>
      <c r="BQ7553" s="5"/>
      <c r="BR7553" s="5"/>
      <c r="BS7553" s="5"/>
      <c r="BT7553" s="5"/>
      <c r="BU7553" s="5"/>
      <c r="BV7553" s="5"/>
      <c r="BW7553" s="5"/>
      <c r="BX7553" s="5"/>
    </row>
    <row r="7554" spans="1:76" x14ac:dyDescent="0.2">
      <c r="A7554" s="1" t="s">
        <v>22</v>
      </c>
      <c r="B7554" s="1" t="s">
        <v>84</v>
      </c>
      <c r="C7554" s="1" t="s">
        <v>1038</v>
      </c>
      <c r="D7554" s="1" t="s">
        <v>669</v>
      </c>
      <c r="E7554" s="1" t="s">
        <v>2</v>
      </c>
      <c r="F7554" s="1" t="s">
        <v>1138</v>
      </c>
      <c r="G7554" s="1" t="s">
        <v>73</v>
      </c>
      <c r="H7554" s="8"/>
      <c r="I7554" s="8">
        <v>2015</v>
      </c>
      <c r="J7554" s="1" t="s">
        <v>768</v>
      </c>
      <c r="K7554" s="9">
        <v>1100</v>
      </c>
      <c r="L7554" s="10">
        <f>K7554/ VLOOKUP(A7554,Indicators!$B$1:$V$7,21,FALSE)</f>
        <v>6.4450355648780713</v>
      </c>
      <c r="M7554" s="11"/>
      <c r="N7554" s="11"/>
      <c r="O7554" s="11"/>
      <c r="P7554" s="11"/>
      <c r="Q7554" s="8" t="str">
        <f t="shared" si="0"/>
        <v/>
      </c>
      <c r="R7554" s="1" t="s">
        <v>95</v>
      </c>
      <c r="S7554" s="1" t="s">
        <v>84</v>
      </c>
      <c r="T7554" s="11"/>
      <c r="U7554" s="11"/>
      <c r="V7554" s="11"/>
      <c r="W7554" s="11"/>
      <c r="X7554" s="11"/>
      <c r="Y7554" s="11"/>
      <c r="Z7554" s="11"/>
      <c r="AA7554" s="11"/>
      <c r="AB7554" s="11"/>
      <c r="AC7554" s="11"/>
      <c r="AD7554" s="11"/>
      <c r="AE7554" s="11"/>
      <c r="AF7554" s="11"/>
      <c r="AG7554" s="11"/>
      <c r="AH7554" s="11"/>
      <c r="AI7554" s="11"/>
      <c r="AJ7554" s="11"/>
      <c r="AK7554" s="11"/>
      <c r="AL7554" s="11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5"/>
      <c r="AX7554" s="5"/>
      <c r="AY7554" s="5"/>
      <c r="AZ7554" s="5"/>
      <c r="BA7554" s="5"/>
      <c r="BB7554" s="5"/>
      <c r="BC7554" s="5"/>
      <c r="BD7554" s="5"/>
      <c r="BE7554" s="5"/>
      <c r="BF7554" s="5"/>
      <c r="BG7554" s="5"/>
      <c r="BH7554" s="5"/>
      <c r="BI7554" s="5"/>
      <c r="BJ7554" s="5"/>
      <c r="BK7554" s="5"/>
      <c r="BL7554" s="5"/>
      <c r="BM7554" s="5"/>
      <c r="BN7554" s="5"/>
      <c r="BO7554" s="5"/>
      <c r="BP7554" s="5"/>
      <c r="BQ7554" s="5"/>
      <c r="BR7554" s="5"/>
      <c r="BS7554" s="5"/>
      <c r="BT7554" s="5"/>
      <c r="BU7554" s="5"/>
      <c r="BV7554" s="5"/>
      <c r="BW7554" s="5"/>
      <c r="BX7554" s="5"/>
    </row>
    <row r="7555" spans="1:76" x14ac:dyDescent="0.2">
      <c r="A7555" s="1" t="s">
        <v>22</v>
      </c>
      <c r="B7555" s="1" t="s">
        <v>84</v>
      </c>
      <c r="C7555" s="1" t="s">
        <v>984</v>
      </c>
      <c r="D7555" s="1" t="s">
        <v>669</v>
      </c>
      <c r="E7555" s="1" t="s">
        <v>2</v>
      </c>
      <c r="F7555" s="1" t="s">
        <v>1138</v>
      </c>
      <c r="G7555" s="1" t="s">
        <v>73</v>
      </c>
      <c r="H7555" s="8"/>
      <c r="I7555" s="8">
        <v>2015</v>
      </c>
      <c r="J7555" s="1" t="s">
        <v>768</v>
      </c>
      <c r="K7555" s="9">
        <v>5100</v>
      </c>
      <c r="L7555" s="10">
        <f>K7555/ VLOOKUP(A7555,Indicators!$B$1:$V$7,21,FALSE)</f>
        <v>29.881528528071058</v>
      </c>
      <c r="M7555" s="11"/>
      <c r="N7555" s="11"/>
      <c r="O7555" s="11"/>
      <c r="P7555" s="11"/>
      <c r="Q7555" s="8" t="str">
        <f t="shared" si="0"/>
        <v/>
      </c>
      <c r="R7555" s="1" t="s">
        <v>95</v>
      </c>
      <c r="S7555" s="1" t="s">
        <v>84</v>
      </c>
      <c r="T7555" s="11"/>
      <c r="U7555" s="11"/>
      <c r="V7555" s="11"/>
      <c r="W7555" s="11"/>
      <c r="X7555" s="11"/>
      <c r="Y7555" s="11"/>
      <c r="Z7555" s="11"/>
      <c r="AA7555" s="11"/>
      <c r="AB7555" s="11"/>
      <c r="AC7555" s="11"/>
      <c r="AD7555" s="11"/>
      <c r="AE7555" s="11"/>
      <c r="AF7555" s="11"/>
      <c r="AG7555" s="11"/>
      <c r="AH7555" s="11"/>
      <c r="AI7555" s="11"/>
      <c r="AJ7555" s="11"/>
      <c r="AK7555" s="11"/>
      <c r="AL7555" s="11"/>
      <c r="AM7555" s="5"/>
      <c r="AN7555" s="5"/>
      <c r="AO7555" s="5"/>
      <c r="AP7555" s="5"/>
      <c r="AQ7555" s="5"/>
      <c r="AR7555" s="5"/>
      <c r="AS7555" s="5"/>
      <c r="AT7555" s="5"/>
      <c r="AU7555" s="5"/>
      <c r="AV7555" s="5"/>
      <c r="AW7555" s="5"/>
      <c r="AX7555" s="5"/>
      <c r="AY7555" s="5"/>
      <c r="AZ7555" s="5"/>
      <c r="BA7555" s="5"/>
      <c r="BB7555" s="5"/>
      <c r="BC7555" s="5"/>
      <c r="BD7555" s="5"/>
      <c r="BE7555" s="5"/>
      <c r="BF7555" s="5"/>
      <c r="BG7555" s="5"/>
      <c r="BH7555" s="5"/>
      <c r="BI7555" s="5"/>
      <c r="BJ7555" s="5"/>
      <c r="BK7555" s="5"/>
      <c r="BL7555" s="5"/>
      <c r="BM7555" s="5"/>
      <c r="BN7555" s="5"/>
      <c r="BO7555" s="5"/>
      <c r="BP7555" s="5"/>
      <c r="BQ7555" s="5"/>
      <c r="BR7555" s="5"/>
      <c r="BS7555" s="5"/>
      <c r="BT7555" s="5"/>
      <c r="BU7555" s="5"/>
      <c r="BV7555" s="5"/>
      <c r="BW7555" s="5"/>
      <c r="BX7555" s="5"/>
    </row>
    <row r="7556" spans="1:76" x14ac:dyDescent="0.2">
      <c r="A7556" s="1" t="s">
        <v>22</v>
      </c>
      <c r="B7556" s="1" t="s">
        <v>84</v>
      </c>
      <c r="C7556" s="1" t="s">
        <v>837</v>
      </c>
      <c r="D7556" s="1" t="s">
        <v>669</v>
      </c>
      <c r="E7556" s="1" t="s">
        <v>2</v>
      </c>
      <c r="F7556" s="1" t="s">
        <v>1138</v>
      </c>
      <c r="G7556" s="1" t="s">
        <v>73</v>
      </c>
      <c r="H7556" s="8"/>
      <c r="I7556" s="8">
        <v>2015</v>
      </c>
      <c r="J7556" s="1" t="s">
        <v>768</v>
      </c>
      <c r="K7556" s="9">
        <v>52715</v>
      </c>
      <c r="L7556" s="10">
        <f>K7556/ VLOOKUP(A7556,Indicators!$B$1:$V$7,21,FALSE)</f>
        <v>308.86368163867957</v>
      </c>
      <c r="M7556" s="11"/>
      <c r="N7556" s="11"/>
      <c r="O7556" s="11"/>
      <c r="P7556" s="11"/>
      <c r="Q7556" s="8" t="str">
        <f t="shared" si="0"/>
        <v/>
      </c>
      <c r="R7556" s="1" t="s">
        <v>95</v>
      </c>
      <c r="S7556" s="1" t="s">
        <v>84</v>
      </c>
      <c r="T7556" s="11"/>
      <c r="U7556" s="11"/>
      <c r="V7556" s="11"/>
      <c r="W7556" s="11"/>
      <c r="X7556" s="11"/>
      <c r="Y7556" s="11"/>
      <c r="Z7556" s="11"/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/>
      <c r="AK7556" s="11"/>
      <c r="AL7556" s="11"/>
      <c r="AM7556" s="5"/>
      <c r="AN7556" s="5"/>
      <c r="AO7556" s="5"/>
      <c r="AP7556" s="5"/>
      <c r="AQ7556" s="5"/>
      <c r="AR7556" s="5"/>
      <c r="AS7556" s="5"/>
      <c r="AT7556" s="5"/>
      <c r="AU7556" s="5"/>
      <c r="AV7556" s="5"/>
      <c r="AW7556" s="5"/>
      <c r="AX7556" s="5"/>
      <c r="AY7556" s="5"/>
      <c r="AZ7556" s="5"/>
      <c r="BA7556" s="5"/>
      <c r="BB7556" s="5"/>
      <c r="BC7556" s="5"/>
      <c r="BD7556" s="5"/>
      <c r="BE7556" s="5"/>
      <c r="BF7556" s="5"/>
      <c r="BG7556" s="5"/>
      <c r="BH7556" s="5"/>
      <c r="BI7556" s="5"/>
      <c r="BJ7556" s="5"/>
      <c r="BK7556" s="5"/>
      <c r="BL7556" s="5"/>
      <c r="BM7556" s="5"/>
      <c r="BN7556" s="5"/>
      <c r="BO7556" s="5"/>
      <c r="BP7556" s="5"/>
      <c r="BQ7556" s="5"/>
      <c r="BR7556" s="5"/>
      <c r="BS7556" s="5"/>
      <c r="BT7556" s="5"/>
      <c r="BU7556" s="5"/>
      <c r="BV7556" s="5"/>
      <c r="BW7556" s="5"/>
      <c r="BX7556" s="5"/>
    </row>
    <row r="7557" spans="1:76" x14ac:dyDescent="0.2">
      <c r="A7557" s="1" t="s">
        <v>22</v>
      </c>
      <c r="B7557" s="1" t="s">
        <v>84</v>
      </c>
      <c r="C7557" s="1" t="s">
        <v>846</v>
      </c>
      <c r="D7557" s="1" t="s">
        <v>669</v>
      </c>
      <c r="E7557" s="1" t="s">
        <v>2</v>
      </c>
      <c r="F7557" s="1" t="s">
        <v>1138</v>
      </c>
      <c r="G7557" s="1" t="s">
        <v>73</v>
      </c>
      <c r="H7557" s="8"/>
      <c r="I7557" s="8">
        <v>2015</v>
      </c>
      <c r="J7557" s="1" t="s">
        <v>768</v>
      </c>
      <c r="K7557" s="9">
        <v>80000</v>
      </c>
      <c r="L7557" s="10">
        <f>K7557/ VLOOKUP(A7557,Indicators!$B$1:$V$7,21,FALSE)</f>
        <v>468.72985926385974</v>
      </c>
      <c r="M7557" s="11"/>
      <c r="N7557" s="11"/>
      <c r="O7557" s="11"/>
      <c r="P7557" s="11"/>
      <c r="Q7557" s="8" t="str">
        <f t="shared" si="0"/>
        <v/>
      </c>
      <c r="R7557" s="1" t="s">
        <v>95</v>
      </c>
      <c r="S7557" s="1" t="s">
        <v>84</v>
      </c>
      <c r="T7557" s="11"/>
      <c r="U7557" s="11"/>
      <c r="V7557" s="11"/>
      <c r="W7557" s="11"/>
      <c r="X7557" s="11"/>
      <c r="Y7557" s="11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/>
      <c r="AK7557" s="11"/>
      <c r="AL7557" s="11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5"/>
      <c r="AX7557" s="5"/>
      <c r="AY7557" s="5"/>
      <c r="AZ7557" s="5"/>
      <c r="BA7557" s="5"/>
      <c r="BB7557" s="5"/>
      <c r="BC7557" s="5"/>
      <c r="BD7557" s="5"/>
      <c r="BE7557" s="5"/>
      <c r="BF7557" s="5"/>
      <c r="BG7557" s="5"/>
      <c r="BH7557" s="5"/>
      <c r="BI7557" s="5"/>
      <c r="BJ7557" s="5"/>
      <c r="BK7557" s="5"/>
      <c r="BL7557" s="5"/>
      <c r="BM7557" s="5"/>
      <c r="BN7557" s="5"/>
      <c r="BO7557" s="5"/>
      <c r="BP7557" s="5"/>
      <c r="BQ7557" s="5"/>
      <c r="BR7557" s="5"/>
      <c r="BS7557" s="5"/>
      <c r="BT7557" s="5"/>
      <c r="BU7557" s="5"/>
      <c r="BV7557" s="5"/>
      <c r="BW7557" s="5"/>
      <c r="BX7557" s="5"/>
    </row>
    <row r="7558" spans="1:76" x14ac:dyDescent="0.2">
      <c r="A7558" s="1" t="s">
        <v>22</v>
      </c>
      <c r="B7558" s="1" t="s">
        <v>770</v>
      </c>
      <c r="C7558" s="1" t="s">
        <v>1039</v>
      </c>
      <c r="D7558" s="1" t="s">
        <v>669</v>
      </c>
      <c r="E7558" s="1" t="s">
        <v>2</v>
      </c>
      <c r="F7558" s="1" t="s">
        <v>1138</v>
      </c>
      <c r="G7558" s="1" t="s">
        <v>73</v>
      </c>
      <c r="H7558" s="8"/>
      <c r="I7558" s="8">
        <v>2015</v>
      </c>
      <c r="J7558" s="1" t="s">
        <v>768</v>
      </c>
      <c r="K7558" s="8">
        <v>75</v>
      </c>
      <c r="L7558" s="10">
        <f>K7558/ VLOOKUP(A7558,Indicators!$B$1:$V$7,21,FALSE)</f>
        <v>0.4394342430598685</v>
      </c>
      <c r="M7558" s="11"/>
      <c r="N7558" s="11"/>
      <c r="O7558" s="11"/>
      <c r="P7558" s="11"/>
      <c r="Q7558" s="8" t="str">
        <f t="shared" si="0"/>
        <v/>
      </c>
      <c r="R7558" s="1" t="s">
        <v>98</v>
      </c>
      <c r="S7558" s="1" t="s">
        <v>47</v>
      </c>
      <c r="T7558" s="11"/>
      <c r="U7558" s="11"/>
      <c r="V7558" s="11"/>
      <c r="W7558" s="11"/>
      <c r="X7558" s="11"/>
      <c r="Y7558" s="11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  <c r="AK7558" s="11"/>
      <c r="AL7558" s="11"/>
      <c r="AM7558" s="5"/>
      <c r="AN7558" s="5"/>
      <c r="AO7558" s="5"/>
      <c r="AP7558" s="5"/>
      <c r="AQ7558" s="5"/>
      <c r="AR7558" s="5"/>
      <c r="AS7558" s="5"/>
      <c r="AT7558" s="5"/>
      <c r="AU7558" s="5"/>
      <c r="AV7558" s="5"/>
      <c r="AW7558" s="5"/>
      <c r="AX7558" s="5"/>
      <c r="AY7558" s="5"/>
      <c r="AZ7558" s="5"/>
      <c r="BA7558" s="5"/>
      <c r="BB7558" s="5"/>
      <c r="BC7558" s="5"/>
      <c r="BD7558" s="5"/>
      <c r="BE7558" s="5"/>
      <c r="BF7558" s="5"/>
      <c r="BG7558" s="5"/>
      <c r="BH7558" s="5"/>
      <c r="BI7558" s="5"/>
      <c r="BJ7558" s="5"/>
      <c r="BK7558" s="5"/>
      <c r="BL7558" s="5"/>
      <c r="BM7558" s="5"/>
      <c r="BN7558" s="5"/>
      <c r="BO7558" s="5"/>
      <c r="BP7558" s="5"/>
      <c r="BQ7558" s="5"/>
      <c r="BR7558" s="5"/>
      <c r="BS7558" s="5"/>
      <c r="BT7558" s="5"/>
      <c r="BU7558" s="5"/>
      <c r="BV7558" s="5"/>
      <c r="BW7558" s="5"/>
      <c r="BX7558" s="5"/>
    </row>
    <row r="7559" spans="1:76" x14ac:dyDescent="0.2">
      <c r="A7559" s="1" t="s">
        <v>22</v>
      </c>
      <c r="B7559" s="1" t="s">
        <v>770</v>
      </c>
      <c r="C7559" s="1" t="s">
        <v>800</v>
      </c>
      <c r="D7559" s="1" t="s">
        <v>669</v>
      </c>
      <c r="E7559" s="1" t="s">
        <v>2</v>
      </c>
      <c r="F7559" s="1" t="s">
        <v>1138</v>
      </c>
      <c r="G7559" s="1" t="s">
        <v>73</v>
      </c>
      <c r="H7559" s="8"/>
      <c r="I7559" s="8">
        <v>2015</v>
      </c>
      <c r="J7559" s="1" t="s">
        <v>768</v>
      </c>
      <c r="K7559" s="8">
        <v>100</v>
      </c>
      <c r="L7559" s="10">
        <f>K7559/ VLOOKUP(A7559,Indicators!$B$1:$V$7,21,FALSE)</f>
        <v>0.58591232407982463</v>
      </c>
      <c r="M7559" s="11"/>
      <c r="N7559" s="11"/>
      <c r="O7559" s="11"/>
      <c r="P7559" s="11"/>
      <c r="Q7559" s="8" t="str">
        <f t="shared" si="0"/>
        <v/>
      </c>
      <c r="R7559" s="1" t="s">
        <v>97</v>
      </c>
      <c r="S7559" s="1" t="s">
        <v>80</v>
      </c>
      <c r="T7559" s="11"/>
      <c r="U7559" s="11"/>
      <c r="V7559" s="11"/>
      <c r="W7559" s="11"/>
      <c r="X7559" s="11"/>
      <c r="Y7559" s="11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  <c r="AK7559" s="11"/>
      <c r="AL7559" s="11"/>
      <c r="AM7559" s="5"/>
      <c r="AN7559" s="5"/>
      <c r="AO7559" s="5"/>
      <c r="AP7559" s="5"/>
      <c r="AQ7559" s="5"/>
      <c r="AR7559" s="5"/>
      <c r="AS7559" s="5"/>
      <c r="AT7559" s="5"/>
      <c r="AU7559" s="5"/>
      <c r="AV7559" s="5"/>
      <c r="AW7559" s="5"/>
      <c r="AX7559" s="5"/>
      <c r="AY7559" s="5"/>
      <c r="AZ7559" s="5"/>
      <c r="BA7559" s="5"/>
      <c r="BB7559" s="5"/>
      <c r="BC7559" s="5"/>
      <c r="BD7559" s="5"/>
      <c r="BE7559" s="5"/>
      <c r="BF7559" s="5"/>
      <c r="BG7559" s="5"/>
      <c r="BH7559" s="5"/>
      <c r="BI7559" s="5"/>
      <c r="BJ7559" s="5"/>
      <c r="BK7559" s="5"/>
      <c r="BL7559" s="5"/>
      <c r="BM7559" s="5"/>
      <c r="BN7559" s="5"/>
      <c r="BO7559" s="5"/>
      <c r="BP7559" s="5"/>
      <c r="BQ7559" s="5"/>
      <c r="BR7559" s="5"/>
      <c r="BS7559" s="5"/>
      <c r="BT7559" s="5"/>
      <c r="BU7559" s="5"/>
      <c r="BV7559" s="5"/>
      <c r="BW7559" s="5"/>
      <c r="BX7559" s="5"/>
    </row>
    <row r="7560" spans="1:76" x14ac:dyDescent="0.2">
      <c r="A7560" s="1" t="s">
        <v>22</v>
      </c>
      <c r="B7560" s="1" t="s">
        <v>770</v>
      </c>
      <c r="C7560" s="1" t="s">
        <v>909</v>
      </c>
      <c r="D7560" s="1" t="s">
        <v>669</v>
      </c>
      <c r="E7560" s="1" t="s">
        <v>2</v>
      </c>
      <c r="F7560" s="1" t="s">
        <v>1138</v>
      </c>
      <c r="G7560" s="1" t="s">
        <v>73</v>
      </c>
      <c r="H7560" s="8"/>
      <c r="I7560" s="8">
        <v>2015</v>
      </c>
      <c r="J7560" s="1" t="s">
        <v>768</v>
      </c>
      <c r="K7560" s="8">
        <v>100</v>
      </c>
      <c r="L7560" s="10">
        <f>K7560/ VLOOKUP(A7560,Indicators!$B$1:$V$7,21,FALSE)</f>
        <v>0.58591232407982463</v>
      </c>
      <c r="M7560" s="11"/>
      <c r="N7560" s="11"/>
      <c r="O7560" s="11"/>
      <c r="P7560" s="11"/>
      <c r="Q7560" s="8" t="str">
        <f t="shared" si="0"/>
        <v/>
      </c>
      <c r="R7560" s="1" t="s">
        <v>81</v>
      </c>
      <c r="S7560" s="1" t="s">
        <v>60</v>
      </c>
      <c r="T7560" s="11"/>
      <c r="U7560" s="11"/>
      <c r="V7560" s="11"/>
      <c r="W7560" s="11"/>
      <c r="X7560" s="11"/>
      <c r="Y7560" s="11"/>
      <c r="Z7560" s="11"/>
      <c r="AA7560" s="11"/>
      <c r="AB7560" s="11"/>
      <c r="AC7560" s="11"/>
      <c r="AD7560" s="11"/>
      <c r="AE7560" s="11"/>
      <c r="AF7560" s="11"/>
      <c r="AG7560" s="11"/>
      <c r="AH7560" s="11"/>
      <c r="AI7560" s="11"/>
      <c r="AJ7560" s="11"/>
      <c r="AK7560" s="11"/>
      <c r="AL7560" s="11"/>
      <c r="AM7560" s="5"/>
      <c r="AN7560" s="5"/>
      <c r="AO7560" s="5"/>
      <c r="AP7560" s="5"/>
      <c r="AQ7560" s="5"/>
      <c r="AR7560" s="5"/>
      <c r="AS7560" s="5"/>
      <c r="AT7560" s="5"/>
      <c r="AU7560" s="5"/>
      <c r="AV7560" s="5"/>
      <c r="AW7560" s="5"/>
      <c r="AX7560" s="5"/>
      <c r="AY7560" s="5"/>
      <c r="AZ7560" s="5"/>
      <c r="BA7560" s="5"/>
      <c r="BB7560" s="5"/>
      <c r="BC7560" s="5"/>
      <c r="BD7560" s="5"/>
      <c r="BE7560" s="5"/>
      <c r="BF7560" s="5"/>
      <c r="BG7560" s="5"/>
      <c r="BH7560" s="5"/>
      <c r="BI7560" s="5"/>
      <c r="BJ7560" s="5"/>
      <c r="BK7560" s="5"/>
      <c r="BL7560" s="5"/>
      <c r="BM7560" s="5"/>
      <c r="BN7560" s="5"/>
      <c r="BO7560" s="5"/>
      <c r="BP7560" s="5"/>
      <c r="BQ7560" s="5"/>
      <c r="BR7560" s="5"/>
      <c r="BS7560" s="5"/>
      <c r="BT7560" s="5"/>
      <c r="BU7560" s="5"/>
      <c r="BV7560" s="5"/>
      <c r="BW7560" s="5"/>
      <c r="BX7560" s="5"/>
    </row>
    <row r="7561" spans="1:76" x14ac:dyDescent="0.2">
      <c r="A7561" s="1" t="s">
        <v>22</v>
      </c>
      <c r="B7561" s="1" t="s">
        <v>770</v>
      </c>
      <c r="C7561" s="1" t="s">
        <v>804</v>
      </c>
      <c r="D7561" s="1" t="s">
        <v>669</v>
      </c>
      <c r="E7561" s="1" t="s">
        <v>2</v>
      </c>
      <c r="F7561" s="1" t="s">
        <v>1138</v>
      </c>
      <c r="G7561" s="1" t="s">
        <v>73</v>
      </c>
      <c r="H7561" s="8"/>
      <c r="I7561" s="8">
        <v>2015</v>
      </c>
      <c r="J7561" s="1" t="s">
        <v>768</v>
      </c>
      <c r="K7561" s="8">
        <v>207</v>
      </c>
      <c r="L7561" s="10">
        <f>K7561/ VLOOKUP(A7561,Indicators!$B$1:$V$7,21,FALSE)</f>
        <v>1.2128385108452371</v>
      </c>
      <c r="M7561" s="11"/>
      <c r="N7561" s="11"/>
      <c r="O7561" s="11"/>
      <c r="P7561" s="11"/>
      <c r="Q7561" s="8" t="str">
        <f t="shared" si="0"/>
        <v/>
      </c>
      <c r="R7561" s="1" t="s">
        <v>103</v>
      </c>
      <c r="S7561" s="1" t="s">
        <v>54</v>
      </c>
      <c r="T7561" s="11"/>
      <c r="U7561" s="11"/>
      <c r="V7561" s="11"/>
      <c r="W7561" s="11"/>
      <c r="X7561" s="11"/>
      <c r="Y7561" s="11"/>
      <c r="Z7561" s="11"/>
      <c r="AA7561" s="11"/>
      <c r="AB7561" s="11"/>
      <c r="AC7561" s="11"/>
      <c r="AD7561" s="11"/>
      <c r="AE7561" s="11"/>
      <c r="AF7561" s="11"/>
      <c r="AG7561" s="11"/>
      <c r="AH7561" s="11"/>
      <c r="AI7561" s="11"/>
      <c r="AJ7561" s="11"/>
      <c r="AK7561" s="11"/>
      <c r="AL7561" s="11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  <c r="AZ7561" s="5"/>
      <c r="BA7561" s="5"/>
      <c r="BB7561" s="5"/>
      <c r="BC7561" s="5"/>
      <c r="BD7561" s="5"/>
      <c r="BE7561" s="5"/>
      <c r="BF7561" s="5"/>
      <c r="BG7561" s="5"/>
      <c r="BH7561" s="5"/>
      <c r="BI7561" s="5"/>
      <c r="BJ7561" s="5"/>
      <c r="BK7561" s="5"/>
      <c r="BL7561" s="5"/>
      <c r="BM7561" s="5"/>
      <c r="BN7561" s="5"/>
      <c r="BO7561" s="5"/>
      <c r="BP7561" s="5"/>
      <c r="BQ7561" s="5"/>
      <c r="BR7561" s="5"/>
      <c r="BS7561" s="5"/>
      <c r="BT7561" s="5"/>
      <c r="BU7561" s="5"/>
      <c r="BV7561" s="5"/>
      <c r="BW7561" s="5"/>
      <c r="BX7561" s="5"/>
    </row>
    <row r="7562" spans="1:76" x14ac:dyDescent="0.2">
      <c r="A7562" s="1" t="s">
        <v>22</v>
      </c>
      <c r="B7562" s="1" t="s">
        <v>770</v>
      </c>
      <c r="C7562" s="1" t="s">
        <v>532</v>
      </c>
      <c r="D7562" s="1" t="s">
        <v>669</v>
      </c>
      <c r="E7562" s="1" t="s">
        <v>2</v>
      </c>
      <c r="F7562" s="1" t="s">
        <v>1138</v>
      </c>
      <c r="G7562" s="1" t="s">
        <v>73</v>
      </c>
      <c r="H7562" s="8"/>
      <c r="I7562" s="8">
        <v>2015</v>
      </c>
      <c r="J7562" s="1" t="s">
        <v>768</v>
      </c>
      <c r="K7562" s="8">
        <v>236</v>
      </c>
      <c r="L7562" s="10">
        <f>K7562/ VLOOKUP(A7562,Indicators!$B$1:$V$7,21,FALSE)</f>
        <v>1.3827530848283862</v>
      </c>
      <c r="M7562" s="11"/>
      <c r="N7562" s="11"/>
      <c r="O7562" s="11"/>
      <c r="P7562" s="11"/>
      <c r="Q7562" s="8" t="str">
        <f t="shared" si="0"/>
        <v/>
      </c>
      <c r="R7562" s="1" t="s">
        <v>99</v>
      </c>
      <c r="S7562" s="1" t="s">
        <v>68</v>
      </c>
      <c r="T7562" s="11"/>
      <c r="U7562" s="11"/>
      <c r="V7562" s="11"/>
      <c r="W7562" s="11"/>
      <c r="X7562" s="11"/>
      <c r="Y7562" s="11"/>
      <c r="Z7562" s="11"/>
      <c r="AA7562" s="11"/>
      <c r="AB7562" s="11"/>
      <c r="AC7562" s="11"/>
      <c r="AD7562" s="11"/>
      <c r="AE7562" s="11"/>
      <c r="AF7562" s="11"/>
      <c r="AG7562" s="11"/>
      <c r="AH7562" s="11"/>
      <c r="AI7562" s="11"/>
      <c r="AJ7562" s="11"/>
      <c r="AK7562" s="11"/>
      <c r="AL7562" s="11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  <c r="AZ7562" s="5"/>
      <c r="BA7562" s="5"/>
      <c r="BB7562" s="5"/>
      <c r="BC7562" s="5"/>
      <c r="BD7562" s="5"/>
      <c r="BE7562" s="5"/>
      <c r="BF7562" s="5"/>
      <c r="BG7562" s="5"/>
      <c r="BH7562" s="5"/>
      <c r="BI7562" s="5"/>
      <c r="BJ7562" s="5"/>
      <c r="BK7562" s="5"/>
      <c r="BL7562" s="5"/>
      <c r="BM7562" s="5"/>
      <c r="BN7562" s="5"/>
      <c r="BO7562" s="5"/>
      <c r="BP7562" s="5"/>
      <c r="BQ7562" s="5"/>
      <c r="BR7562" s="5"/>
      <c r="BS7562" s="5"/>
      <c r="BT7562" s="5"/>
      <c r="BU7562" s="5"/>
      <c r="BV7562" s="5"/>
      <c r="BW7562" s="5"/>
      <c r="BX7562" s="5"/>
    </row>
    <row r="7563" spans="1:76" x14ac:dyDescent="0.2">
      <c r="A7563" s="1" t="s">
        <v>22</v>
      </c>
      <c r="B7563" s="1" t="s">
        <v>770</v>
      </c>
      <c r="C7563" s="1" t="s">
        <v>1090</v>
      </c>
      <c r="D7563" s="1" t="s">
        <v>669</v>
      </c>
      <c r="E7563" s="1" t="s">
        <v>2</v>
      </c>
      <c r="F7563" s="1" t="s">
        <v>1138</v>
      </c>
      <c r="G7563" s="1" t="s">
        <v>73</v>
      </c>
      <c r="H7563" s="8"/>
      <c r="I7563" s="8">
        <v>2015</v>
      </c>
      <c r="J7563" s="1" t="s">
        <v>768</v>
      </c>
      <c r="K7563" s="8">
        <v>600</v>
      </c>
      <c r="L7563" s="10">
        <f>K7563/ VLOOKUP(A7563,Indicators!$B$1:$V$7,21,FALSE)</f>
        <v>3.515473944478948</v>
      </c>
      <c r="M7563" s="11"/>
      <c r="N7563" s="11"/>
      <c r="O7563" s="11"/>
      <c r="P7563" s="11"/>
      <c r="Q7563" s="8" t="str">
        <f t="shared" si="0"/>
        <v/>
      </c>
      <c r="R7563" s="1" t="s">
        <v>271</v>
      </c>
      <c r="S7563" s="1" t="s">
        <v>55</v>
      </c>
      <c r="T7563" s="11"/>
      <c r="U7563" s="11"/>
      <c r="V7563" s="11"/>
      <c r="W7563" s="11"/>
      <c r="X7563" s="11"/>
      <c r="Y7563" s="11"/>
      <c r="Z7563" s="11"/>
      <c r="AA7563" s="11"/>
      <c r="AB7563" s="11"/>
      <c r="AC7563" s="11"/>
      <c r="AD7563" s="11"/>
      <c r="AE7563" s="11"/>
      <c r="AF7563" s="11"/>
      <c r="AG7563" s="11"/>
      <c r="AH7563" s="11"/>
      <c r="AI7563" s="11"/>
      <c r="AJ7563" s="11"/>
      <c r="AK7563" s="11"/>
      <c r="AL7563" s="11"/>
      <c r="AM7563" s="5"/>
      <c r="AN7563" s="5"/>
      <c r="AO7563" s="5"/>
      <c r="AP7563" s="5"/>
      <c r="AQ7563" s="5"/>
      <c r="AR7563" s="5"/>
      <c r="AS7563" s="5"/>
      <c r="AT7563" s="5"/>
      <c r="AU7563" s="5"/>
      <c r="AV7563" s="5"/>
      <c r="AW7563" s="5"/>
      <c r="AX7563" s="5"/>
      <c r="AY7563" s="5"/>
      <c r="AZ7563" s="5"/>
      <c r="BA7563" s="5"/>
      <c r="BB7563" s="5"/>
      <c r="BC7563" s="5"/>
      <c r="BD7563" s="5"/>
      <c r="BE7563" s="5"/>
      <c r="BF7563" s="5"/>
      <c r="BG7563" s="5"/>
      <c r="BH7563" s="5"/>
      <c r="BI7563" s="5"/>
      <c r="BJ7563" s="5"/>
      <c r="BK7563" s="5"/>
      <c r="BL7563" s="5"/>
      <c r="BM7563" s="5"/>
      <c r="BN7563" s="5"/>
      <c r="BO7563" s="5"/>
      <c r="BP7563" s="5"/>
      <c r="BQ7563" s="5"/>
      <c r="BR7563" s="5"/>
      <c r="BS7563" s="5"/>
      <c r="BT7563" s="5"/>
      <c r="BU7563" s="5"/>
      <c r="BV7563" s="5"/>
      <c r="BW7563" s="5"/>
      <c r="BX7563" s="5"/>
    </row>
    <row r="7564" spans="1:76" x14ac:dyDescent="0.2">
      <c r="A7564" s="1" t="s">
        <v>22</v>
      </c>
      <c r="B7564" s="1" t="s">
        <v>770</v>
      </c>
      <c r="C7564" s="1" t="s">
        <v>1140</v>
      </c>
      <c r="D7564" s="1" t="s">
        <v>669</v>
      </c>
      <c r="E7564" s="1" t="s">
        <v>2</v>
      </c>
      <c r="F7564" s="1" t="s">
        <v>1138</v>
      </c>
      <c r="G7564" s="1" t="s">
        <v>73</v>
      </c>
      <c r="H7564" s="8"/>
      <c r="I7564" s="8">
        <v>2015</v>
      </c>
      <c r="J7564" s="1" t="s">
        <v>768</v>
      </c>
      <c r="K7564" s="8">
        <v>600</v>
      </c>
      <c r="L7564" s="10">
        <f>K7564/ VLOOKUP(A7564,Indicators!$B$1:$V$7,21,FALSE)</f>
        <v>3.515473944478948</v>
      </c>
      <c r="M7564" s="11"/>
      <c r="N7564" s="11"/>
      <c r="O7564" s="11"/>
      <c r="P7564" s="11"/>
      <c r="Q7564" s="8" t="str">
        <f t="shared" si="0"/>
        <v/>
      </c>
      <c r="R7564" s="1" t="s">
        <v>133</v>
      </c>
      <c r="S7564" s="1" t="s">
        <v>46</v>
      </c>
      <c r="T7564" s="11"/>
      <c r="U7564" s="11"/>
      <c r="V7564" s="11"/>
      <c r="W7564" s="11"/>
      <c r="X7564" s="11"/>
      <c r="Y7564" s="11"/>
      <c r="Z7564" s="11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/>
      <c r="AK7564" s="11"/>
      <c r="AL7564" s="11"/>
      <c r="AM7564" s="5"/>
      <c r="AN7564" s="5"/>
      <c r="AO7564" s="5"/>
      <c r="AP7564" s="5"/>
      <c r="AQ7564" s="5"/>
      <c r="AR7564" s="5"/>
      <c r="AS7564" s="5"/>
      <c r="AT7564" s="5"/>
      <c r="AU7564" s="5"/>
      <c r="AV7564" s="5"/>
      <c r="AW7564" s="5"/>
      <c r="AX7564" s="5"/>
      <c r="AY7564" s="5"/>
      <c r="AZ7564" s="5"/>
      <c r="BA7564" s="5"/>
      <c r="BB7564" s="5"/>
      <c r="BC7564" s="5"/>
      <c r="BD7564" s="5"/>
      <c r="BE7564" s="5"/>
      <c r="BF7564" s="5"/>
      <c r="BG7564" s="5"/>
      <c r="BH7564" s="5"/>
      <c r="BI7564" s="5"/>
      <c r="BJ7564" s="5"/>
      <c r="BK7564" s="5"/>
      <c r="BL7564" s="5"/>
      <c r="BM7564" s="5"/>
      <c r="BN7564" s="5"/>
      <c r="BO7564" s="5"/>
      <c r="BP7564" s="5"/>
      <c r="BQ7564" s="5"/>
      <c r="BR7564" s="5"/>
      <c r="BS7564" s="5"/>
      <c r="BT7564" s="5"/>
      <c r="BU7564" s="5"/>
      <c r="BV7564" s="5"/>
      <c r="BW7564" s="5"/>
      <c r="BX7564" s="5"/>
    </row>
    <row r="7565" spans="1:76" x14ac:dyDescent="0.2">
      <c r="A7565" s="1" t="s">
        <v>22</v>
      </c>
      <c r="B7565" s="1" t="s">
        <v>770</v>
      </c>
      <c r="C7565" s="1" t="s">
        <v>802</v>
      </c>
      <c r="D7565" s="1" t="s">
        <v>669</v>
      </c>
      <c r="E7565" s="1" t="s">
        <v>2</v>
      </c>
      <c r="F7565" s="1" t="s">
        <v>1138</v>
      </c>
      <c r="G7565" s="1" t="s">
        <v>73</v>
      </c>
      <c r="H7565" s="8"/>
      <c r="I7565" s="8">
        <v>2015</v>
      </c>
      <c r="J7565" s="1" t="s">
        <v>768</v>
      </c>
      <c r="K7565" s="8">
        <v>664</v>
      </c>
      <c r="L7565" s="10">
        <f>K7565/ VLOOKUP(A7565,Indicators!$B$1:$V$7,21,FALSE)</f>
        <v>3.890457831890036</v>
      </c>
      <c r="M7565" s="11"/>
      <c r="N7565" s="11"/>
      <c r="O7565" s="11"/>
      <c r="P7565" s="11"/>
      <c r="Q7565" s="8" t="str">
        <f t="shared" si="0"/>
        <v/>
      </c>
      <c r="R7565" s="1" t="s">
        <v>103</v>
      </c>
      <c r="S7565" s="1" t="s">
        <v>54</v>
      </c>
      <c r="T7565" s="11"/>
      <c r="U7565" s="11"/>
      <c r="V7565" s="11"/>
      <c r="W7565" s="11"/>
      <c r="X7565" s="11"/>
      <c r="Y7565" s="11"/>
      <c r="Z7565" s="11"/>
      <c r="AA7565" s="11"/>
      <c r="AB7565" s="11"/>
      <c r="AC7565" s="11"/>
      <c r="AD7565" s="11"/>
      <c r="AE7565" s="11"/>
      <c r="AF7565" s="11"/>
      <c r="AG7565" s="11"/>
      <c r="AH7565" s="11"/>
      <c r="AI7565" s="11"/>
      <c r="AJ7565" s="11"/>
      <c r="AK7565" s="11"/>
      <c r="AL7565" s="11"/>
      <c r="AM7565" s="5"/>
      <c r="AN7565" s="5"/>
      <c r="AO7565" s="5"/>
      <c r="AP7565" s="5"/>
      <c r="AQ7565" s="5"/>
      <c r="AR7565" s="5"/>
      <c r="AS7565" s="5"/>
      <c r="AT7565" s="5"/>
      <c r="AU7565" s="5"/>
      <c r="AV7565" s="5"/>
      <c r="AW7565" s="5"/>
      <c r="AX7565" s="5"/>
      <c r="AY7565" s="5"/>
      <c r="AZ7565" s="5"/>
      <c r="BA7565" s="5"/>
      <c r="BB7565" s="5"/>
      <c r="BC7565" s="5"/>
      <c r="BD7565" s="5"/>
      <c r="BE7565" s="5"/>
      <c r="BF7565" s="5"/>
      <c r="BG7565" s="5"/>
      <c r="BH7565" s="5"/>
      <c r="BI7565" s="5"/>
      <c r="BJ7565" s="5"/>
      <c r="BK7565" s="5"/>
      <c r="BL7565" s="5"/>
      <c r="BM7565" s="5"/>
      <c r="BN7565" s="5"/>
      <c r="BO7565" s="5"/>
      <c r="BP7565" s="5"/>
      <c r="BQ7565" s="5"/>
      <c r="BR7565" s="5"/>
      <c r="BS7565" s="5"/>
      <c r="BT7565" s="5"/>
      <c r="BU7565" s="5"/>
      <c r="BV7565" s="5"/>
      <c r="BW7565" s="5"/>
      <c r="BX7565" s="5"/>
    </row>
    <row r="7566" spans="1:76" x14ac:dyDescent="0.2">
      <c r="A7566" s="1" t="s">
        <v>22</v>
      </c>
      <c r="B7566" s="1" t="s">
        <v>770</v>
      </c>
      <c r="C7566" s="1" t="s">
        <v>888</v>
      </c>
      <c r="D7566" s="1" t="s">
        <v>669</v>
      </c>
      <c r="E7566" s="1" t="s">
        <v>2</v>
      </c>
      <c r="F7566" s="1" t="s">
        <v>1138</v>
      </c>
      <c r="G7566" s="1" t="s">
        <v>73</v>
      </c>
      <c r="H7566" s="8"/>
      <c r="I7566" s="8">
        <v>2015</v>
      </c>
      <c r="J7566" s="1" t="s">
        <v>768</v>
      </c>
      <c r="K7566" s="9">
        <v>1500</v>
      </c>
      <c r="L7566" s="10">
        <f>K7566/ VLOOKUP(A7566,Indicators!$B$1:$V$7,21,FALSE)</f>
        <v>8.7886848611973694</v>
      </c>
      <c r="M7566" s="11"/>
      <c r="N7566" s="11"/>
      <c r="O7566" s="11"/>
      <c r="P7566" s="11"/>
      <c r="Q7566" s="8" t="str">
        <f t="shared" si="0"/>
        <v/>
      </c>
      <c r="R7566" s="1" t="s">
        <v>103</v>
      </c>
      <c r="S7566" s="1" t="s">
        <v>49</v>
      </c>
      <c r="T7566" s="11"/>
      <c r="U7566" s="11"/>
      <c r="V7566" s="11"/>
      <c r="W7566" s="11"/>
      <c r="X7566" s="11"/>
      <c r="Y7566" s="11"/>
      <c r="Z7566" s="11"/>
      <c r="AA7566" s="11"/>
      <c r="AB7566" s="11"/>
      <c r="AC7566" s="11"/>
      <c r="AD7566" s="11"/>
      <c r="AE7566" s="11"/>
      <c r="AF7566" s="11"/>
      <c r="AG7566" s="11"/>
      <c r="AH7566" s="11"/>
      <c r="AI7566" s="11"/>
      <c r="AJ7566" s="11"/>
      <c r="AK7566" s="11"/>
      <c r="AL7566" s="11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5"/>
      <c r="AX7566" s="5"/>
      <c r="AY7566" s="5"/>
      <c r="AZ7566" s="5"/>
      <c r="BA7566" s="5"/>
      <c r="BB7566" s="5"/>
      <c r="BC7566" s="5"/>
      <c r="BD7566" s="5"/>
      <c r="BE7566" s="5"/>
      <c r="BF7566" s="5"/>
      <c r="BG7566" s="5"/>
      <c r="BH7566" s="5"/>
      <c r="BI7566" s="5"/>
      <c r="BJ7566" s="5"/>
      <c r="BK7566" s="5"/>
      <c r="BL7566" s="5"/>
      <c r="BM7566" s="5"/>
      <c r="BN7566" s="5"/>
      <c r="BO7566" s="5"/>
      <c r="BP7566" s="5"/>
      <c r="BQ7566" s="5"/>
      <c r="BR7566" s="5"/>
      <c r="BS7566" s="5"/>
      <c r="BT7566" s="5"/>
      <c r="BU7566" s="5"/>
      <c r="BV7566" s="5"/>
      <c r="BW7566" s="5"/>
      <c r="BX7566" s="5"/>
    </row>
    <row r="7567" spans="1:76" x14ac:dyDescent="0.2">
      <c r="A7567" s="1" t="s">
        <v>22</v>
      </c>
      <c r="B7567" s="1" t="s">
        <v>770</v>
      </c>
      <c r="C7567" s="1" t="s">
        <v>527</v>
      </c>
      <c r="D7567" s="1" t="s">
        <v>669</v>
      </c>
      <c r="E7567" s="1" t="s">
        <v>2</v>
      </c>
      <c r="F7567" s="1" t="s">
        <v>1138</v>
      </c>
      <c r="G7567" s="1" t="s">
        <v>73</v>
      </c>
      <c r="H7567" s="8"/>
      <c r="I7567" s="8">
        <v>2015</v>
      </c>
      <c r="J7567" s="1" t="s">
        <v>768</v>
      </c>
      <c r="K7567" s="9">
        <v>2000</v>
      </c>
      <c r="L7567" s="10">
        <f>K7567/ VLOOKUP(A7567,Indicators!$B$1:$V$7,21,FALSE)</f>
        <v>11.718246481596493</v>
      </c>
      <c r="M7567" s="11"/>
      <c r="N7567" s="11"/>
      <c r="O7567" s="11"/>
      <c r="P7567" s="11"/>
      <c r="Q7567" s="8" t="str">
        <f t="shared" si="0"/>
        <v/>
      </c>
      <c r="R7567" s="1" t="s">
        <v>103</v>
      </c>
      <c r="S7567" s="1" t="s">
        <v>64</v>
      </c>
      <c r="T7567" s="11"/>
      <c r="U7567" s="11"/>
      <c r="V7567" s="11"/>
      <c r="W7567" s="11"/>
      <c r="X7567" s="11"/>
      <c r="Y7567" s="11"/>
      <c r="Z7567" s="11"/>
      <c r="AA7567" s="11"/>
      <c r="AB7567" s="11"/>
      <c r="AC7567" s="11"/>
      <c r="AD7567" s="11"/>
      <c r="AE7567" s="11"/>
      <c r="AF7567" s="11"/>
      <c r="AG7567" s="11"/>
      <c r="AH7567" s="11"/>
      <c r="AI7567" s="11"/>
      <c r="AJ7567" s="11"/>
      <c r="AK7567" s="11"/>
      <c r="AL7567" s="11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5"/>
      <c r="AX7567" s="5"/>
      <c r="AY7567" s="5"/>
      <c r="AZ7567" s="5"/>
      <c r="BA7567" s="5"/>
      <c r="BB7567" s="5"/>
      <c r="BC7567" s="5"/>
      <c r="BD7567" s="5"/>
      <c r="BE7567" s="5"/>
      <c r="BF7567" s="5"/>
      <c r="BG7567" s="5"/>
      <c r="BH7567" s="5"/>
      <c r="BI7567" s="5"/>
      <c r="BJ7567" s="5"/>
      <c r="BK7567" s="5"/>
      <c r="BL7567" s="5"/>
      <c r="BM7567" s="5"/>
      <c r="BN7567" s="5"/>
      <c r="BO7567" s="5"/>
      <c r="BP7567" s="5"/>
      <c r="BQ7567" s="5"/>
      <c r="BR7567" s="5"/>
      <c r="BS7567" s="5"/>
      <c r="BT7567" s="5"/>
      <c r="BU7567" s="5"/>
      <c r="BV7567" s="5"/>
      <c r="BW7567" s="5"/>
      <c r="BX7567" s="5"/>
    </row>
    <row r="7568" spans="1:76" x14ac:dyDescent="0.2">
      <c r="A7568" s="1" t="s">
        <v>22</v>
      </c>
      <c r="B7568" s="1" t="s">
        <v>770</v>
      </c>
      <c r="C7568" s="1" t="s">
        <v>888</v>
      </c>
      <c r="D7568" s="1" t="s">
        <v>669</v>
      </c>
      <c r="E7568" s="1" t="s">
        <v>2</v>
      </c>
      <c r="F7568" s="1" t="s">
        <v>1138</v>
      </c>
      <c r="G7568" s="1" t="s">
        <v>73</v>
      </c>
      <c r="H7568" s="8"/>
      <c r="I7568" s="8">
        <v>2015</v>
      </c>
      <c r="J7568" s="1" t="s">
        <v>768</v>
      </c>
      <c r="K7568" s="9">
        <v>2000</v>
      </c>
      <c r="L7568" s="10">
        <f>K7568/ VLOOKUP(A7568,Indicators!$B$1:$V$7,21,FALSE)</f>
        <v>11.718246481596493</v>
      </c>
      <c r="M7568" s="11"/>
      <c r="N7568" s="11"/>
      <c r="O7568" s="11"/>
      <c r="P7568" s="11"/>
      <c r="Q7568" s="8" t="str">
        <f t="shared" si="0"/>
        <v/>
      </c>
      <c r="R7568" s="1" t="s">
        <v>103</v>
      </c>
      <c r="S7568" s="1" t="s">
        <v>49</v>
      </c>
      <c r="T7568" s="11"/>
      <c r="U7568" s="11"/>
      <c r="V7568" s="11"/>
      <c r="W7568" s="11"/>
      <c r="X7568" s="11"/>
      <c r="Y7568" s="11"/>
      <c r="Z7568" s="11"/>
      <c r="AA7568" s="11"/>
      <c r="AB7568" s="11"/>
      <c r="AC7568" s="11"/>
      <c r="AD7568" s="11"/>
      <c r="AE7568" s="11"/>
      <c r="AF7568" s="11"/>
      <c r="AG7568" s="11"/>
      <c r="AH7568" s="11"/>
      <c r="AI7568" s="11"/>
      <c r="AJ7568" s="11"/>
      <c r="AK7568" s="11"/>
      <c r="AL7568" s="11"/>
      <c r="AM7568" s="5"/>
      <c r="AN7568" s="5"/>
      <c r="AO7568" s="5"/>
      <c r="AP7568" s="5"/>
      <c r="AQ7568" s="5"/>
      <c r="AR7568" s="5"/>
      <c r="AS7568" s="5"/>
      <c r="AT7568" s="5"/>
      <c r="AU7568" s="5"/>
      <c r="AV7568" s="5"/>
      <c r="AW7568" s="5"/>
      <c r="AX7568" s="5"/>
      <c r="AY7568" s="5"/>
      <c r="AZ7568" s="5"/>
      <c r="BA7568" s="5"/>
      <c r="BB7568" s="5"/>
      <c r="BC7568" s="5"/>
      <c r="BD7568" s="5"/>
      <c r="BE7568" s="5"/>
      <c r="BF7568" s="5"/>
      <c r="BG7568" s="5"/>
      <c r="BH7568" s="5"/>
      <c r="BI7568" s="5"/>
      <c r="BJ7568" s="5"/>
      <c r="BK7568" s="5"/>
      <c r="BL7568" s="5"/>
      <c r="BM7568" s="5"/>
      <c r="BN7568" s="5"/>
      <c r="BO7568" s="5"/>
      <c r="BP7568" s="5"/>
      <c r="BQ7568" s="5"/>
      <c r="BR7568" s="5"/>
      <c r="BS7568" s="5"/>
      <c r="BT7568" s="5"/>
      <c r="BU7568" s="5"/>
      <c r="BV7568" s="5"/>
      <c r="BW7568" s="5"/>
      <c r="BX7568" s="5"/>
    </row>
    <row r="7569" spans="1:76" x14ac:dyDescent="0.2">
      <c r="A7569" s="1" t="s">
        <v>22</v>
      </c>
      <c r="B7569" s="1" t="s">
        <v>770</v>
      </c>
      <c r="C7569" s="1" t="s">
        <v>538</v>
      </c>
      <c r="D7569" s="1" t="s">
        <v>669</v>
      </c>
      <c r="E7569" s="1" t="s">
        <v>2</v>
      </c>
      <c r="F7569" s="1" t="s">
        <v>1138</v>
      </c>
      <c r="G7569" s="1" t="s">
        <v>73</v>
      </c>
      <c r="H7569" s="8"/>
      <c r="I7569" s="8">
        <v>2015</v>
      </c>
      <c r="J7569" s="1" t="s">
        <v>768</v>
      </c>
      <c r="K7569" s="9">
        <v>5504</v>
      </c>
      <c r="L7569" s="10">
        <f>K7569/ VLOOKUP(A7569,Indicators!$B$1:$V$7,21,FALSE)</f>
        <v>32.24861431735355</v>
      </c>
      <c r="M7569" s="11"/>
      <c r="N7569" s="11"/>
      <c r="O7569" s="11"/>
      <c r="P7569" s="11"/>
      <c r="Q7569" s="8" t="str">
        <f t="shared" si="0"/>
        <v/>
      </c>
      <c r="R7569" s="1" t="s">
        <v>103</v>
      </c>
      <c r="S7569" s="1" t="s">
        <v>49</v>
      </c>
      <c r="T7569" s="11"/>
      <c r="U7569" s="11"/>
      <c r="V7569" s="11"/>
      <c r="W7569" s="11"/>
      <c r="X7569" s="11"/>
      <c r="Y7569" s="11"/>
      <c r="Z7569" s="11"/>
      <c r="AA7569" s="11"/>
      <c r="AB7569" s="11"/>
      <c r="AC7569" s="11"/>
      <c r="AD7569" s="11"/>
      <c r="AE7569" s="11"/>
      <c r="AF7569" s="11"/>
      <c r="AG7569" s="11"/>
      <c r="AH7569" s="11"/>
      <c r="AI7569" s="11"/>
      <c r="AJ7569" s="11"/>
      <c r="AK7569" s="11"/>
      <c r="AL7569" s="11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5"/>
      <c r="AX7569" s="5"/>
      <c r="AY7569" s="5"/>
      <c r="AZ7569" s="5"/>
      <c r="BA7569" s="5"/>
      <c r="BB7569" s="5"/>
      <c r="BC7569" s="5"/>
      <c r="BD7569" s="5"/>
      <c r="BE7569" s="5"/>
      <c r="BF7569" s="5"/>
      <c r="BG7569" s="5"/>
      <c r="BH7569" s="5"/>
      <c r="BI7569" s="5"/>
      <c r="BJ7569" s="5"/>
      <c r="BK7569" s="5"/>
      <c r="BL7569" s="5"/>
      <c r="BM7569" s="5"/>
      <c r="BN7569" s="5"/>
      <c r="BO7569" s="5"/>
      <c r="BP7569" s="5"/>
      <c r="BQ7569" s="5"/>
      <c r="BR7569" s="5"/>
      <c r="BS7569" s="5"/>
      <c r="BT7569" s="5"/>
      <c r="BU7569" s="5"/>
      <c r="BV7569" s="5"/>
      <c r="BW7569" s="5"/>
      <c r="BX7569" s="5"/>
    </row>
    <row r="7570" spans="1:76" x14ac:dyDescent="0.2">
      <c r="A7570" s="1" t="s">
        <v>22</v>
      </c>
      <c r="B7570" s="1" t="s">
        <v>770</v>
      </c>
      <c r="C7570" s="1" t="s">
        <v>804</v>
      </c>
      <c r="D7570" s="1" t="s">
        <v>669</v>
      </c>
      <c r="E7570" s="1" t="s">
        <v>2</v>
      </c>
      <c r="F7570" s="1" t="s">
        <v>1138</v>
      </c>
      <c r="G7570" s="1" t="s">
        <v>73</v>
      </c>
      <c r="H7570" s="8"/>
      <c r="I7570" s="8">
        <v>2015</v>
      </c>
      <c r="J7570" s="1" t="s">
        <v>768</v>
      </c>
      <c r="K7570" s="9">
        <v>6000</v>
      </c>
      <c r="L7570" s="10">
        <f>K7570/ VLOOKUP(A7570,Indicators!$B$1:$V$7,21,FALSE)</f>
        <v>35.154739444789477</v>
      </c>
      <c r="M7570" s="11"/>
      <c r="N7570" s="11"/>
      <c r="O7570" s="11"/>
      <c r="P7570" s="11"/>
      <c r="Q7570" s="8" t="str">
        <f t="shared" si="0"/>
        <v/>
      </c>
      <c r="R7570" s="1" t="s">
        <v>103</v>
      </c>
      <c r="S7570" s="1" t="s">
        <v>54</v>
      </c>
      <c r="T7570" s="11"/>
      <c r="U7570" s="11"/>
      <c r="V7570" s="11"/>
      <c r="W7570" s="11"/>
      <c r="X7570" s="11"/>
      <c r="Y7570" s="11"/>
      <c r="Z7570" s="11"/>
      <c r="AA7570" s="11"/>
      <c r="AB7570" s="11"/>
      <c r="AC7570" s="11"/>
      <c r="AD7570" s="11"/>
      <c r="AE7570" s="11"/>
      <c r="AF7570" s="11"/>
      <c r="AG7570" s="11"/>
      <c r="AH7570" s="11"/>
      <c r="AI7570" s="11"/>
      <c r="AJ7570" s="11"/>
      <c r="AK7570" s="11"/>
      <c r="AL7570" s="11"/>
      <c r="AM7570" s="5"/>
      <c r="AN7570" s="5"/>
      <c r="AO7570" s="5"/>
      <c r="AP7570" s="5"/>
      <c r="AQ7570" s="5"/>
      <c r="AR7570" s="5"/>
      <c r="AS7570" s="5"/>
      <c r="AT7570" s="5"/>
      <c r="AU7570" s="5"/>
      <c r="AV7570" s="5"/>
      <c r="AW7570" s="5"/>
      <c r="AX7570" s="5"/>
      <c r="AY7570" s="5"/>
      <c r="AZ7570" s="5"/>
      <c r="BA7570" s="5"/>
      <c r="BB7570" s="5"/>
      <c r="BC7570" s="5"/>
      <c r="BD7570" s="5"/>
      <c r="BE7570" s="5"/>
      <c r="BF7570" s="5"/>
      <c r="BG7570" s="5"/>
      <c r="BH7570" s="5"/>
      <c r="BI7570" s="5"/>
      <c r="BJ7570" s="5"/>
      <c r="BK7570" s="5"/>
      <c r="BL7570" s="5"/>
      <c r="BM7570" s="5"/>
      <c r="BN7570" s="5"/>
      <c r="BO7570" s="5"/>
      <c r="BP7570" s="5"/>
      <c r="BQ7570" s="5"/>
      <c r="BR7570" s="5"/>
      <c r="BS7570" s="5"/>
      <c r="BT7570" s="5"/>
      <c r="BU7570" s="5"/>
      <c r="BV7570" s="5"/>
      <c r="BW7570" s="5"/>
      <c r="BX7570" s="5"/>
    </row>
    <row r="7571" spans="1:76" x14ac:dyDescent="0.2">
      <c r="A7571" s="1" t="s">
        <v>22</v>
      </c>
      <c r="B7571" s="1" t="s">
        <v>770</v>
      </c>
      <c r="C7571" s="1" t="s">
        <v>803</v>
      </c>
      <c r="D7571" s="1" t="s">
        <v>669</v>
      </c>
      <c r="E7571" s="1" t="s">
        <v>2</v>
      </c>
      <c r="F7571" s="1" t="s">
        <v>1138</v>
      </c>
      <c r="G7571" s="1" t="s">
        <v>73</v>
      </c>
      <c r="H7571" s="8"/>
      <c r="I7571" s="8">
        <v>2015</v>
      </c>
      <c r="J7571" s="1" t="s">
        <v>768</v>
      </c>
      <c r="K7571" s="9">
        <v>12091</v>
      </c>
      <c r="L7571" s="10">
        <f>K7571/ VLOOKUP(A7571,Indicators!$B$1:$V$7,21,FALSE)</f>
        <v>70.842659104491602</v>
      </c>
      <c r="M7571" s="11"/>
      <c r="N7571" s="11"/>
      <c r="O7571" s="11"/>
      <c r="P7571" s="11"/>
      <c r="Q7571" s="8" t="str">
        <f t="shared" si="0"/>
        <v/>
      </c>
      <c r="R7571" s="1" t="s">
        <v>103</v>
      </c>
      <c r="S7571" s="1" t="s">
        <v>86</v>
      </c>
      <c r="T7571" s="11"/>
      <c r="U7571" s="11"/>
      <c r="V7571" s="11"/>
      <c r="W7571" s="11"/>
      <c r="X7571" s="11"/>
      <c r="Y7571" s="11"/>
      <c r="Z7571" s="11"/>
      <c r="AA7571" s="11"/>
      <c r="AB7571" s="11"/>
      <c r="AC7571" s="11"/>
      <c r="AD7571" s="11"/>
      <c r="AE7571" s="11"/>
      <c r="AF7571" s="11"/>
      <c r="AG7571" s="11"/>
      <c r="AH7571" s="11"/>
      <c r="AI7571" s="11"/>
      <c r="AJ7571" s="11"/>
      <c r="AK7571" s="11"/>
      <c r="AL7571" s="11"/>
      <c r="AM7571" s="5"/>
      <c r="AN7571" s="5"/>
      <c r="AO7571" s="5"/>
      <c r="AP7571" s="5"/>
      <c r="AQ7571" s="5"/>
      <c r="AR7571" s="5"/>
      <c r="AS7571" s="5"/>
      <c r="AT7571" s="5"/>
      <c r="AU7571" s="5"/>
      <c r="AV7571" s="5"/>
      <c r="AW7571" s="5"/>
      <c r="AX7571" s="5"/>
      <c r="AY7571" s="5"/>
      <c r="AZ7571" s="5"/>
      <c r="BA7571" s="5"/>
      <c r="BB7571" s="5"/>
      <c r="BC7571" s="5"/>
      <c r="BD7571" s="5"/>
      <c r="BE7571" s="5"/>
      <c r="BF7571" s="5"/>
      <c r="BG7571" s="5"/>
      <c r="BH7571" s="5"/>
      <c r="BI7571" s="5"/>
      <c r="BJ7571" s="5"/>
      <c r="BK7571" s="5"/>
      <c r="BL7571" s="5"/>
      <c r="BM7571" s="5"/>
      <c r="BN7571" s="5"/>
      <c r="BO7571" s="5"/>
      <c r="BP7571" s="5"/>
      <c r="BQ7571" s="5"/>
      <c r="BR7571" s="5"/>
      <c r="BS7571" s="5"/>
      <c r="BT7571" s="5"/>
      <c r="BU7571" s="5"/>
      <c r="BV7571" s="5"/>
      <c r="BW7571" s="5"/>
      <c r="BX7571" s="5"/>
    </row>
    <row r="7572" spans="1:76" x14ac:dyDescent="0.2">
      <c r="A7572" s="1" t="s">
        <v>22</v>
      </c>
      <c r="B7572" s="1" t="s">
        <v>770</v>
      </c>
      <c r="C7572" s="1" t="s">
        <v>49</v>
      </c>
      <c r="D7572" s="1" t="s">
        <v>669</v>
      </c>
      <c r="E7572" s="1" t="s">
        <v>2</v>
      </c>
      <c r="F7572" s="1" t="s">
        <v>1138</v>
      </c>
      <c r="G7572" s="1" t="s">
        <v>73</v>
      </c>
      <c r="H7572" s="8"/>
      <c r="I7572" s="8">
        <v>2015</v>
      </c>
      <c r="J7572" s="1" t="s">
        <v>768</v>
      </c>
      <c r="K7572" s="9">
        <v>13579</v>
      </c>
      <c r="L7572" s="10">
        <f>K7572/ VLOOKUP(A7572,Indicators!$B$1:$V$7,21,FALSE)</f>
        <v>79.561034486799386</v>
      </c>
      <c r="M7572" s="11"/>
      <c r="N7572" s="11"/>
      <c r="O7572" s="11"/>
      <c r="P7572" s="11"/>
      <c r="Q7572" s="8" t="str">
        <f t="shared" si="0"/>
        <v/>
      </c>
      <c r="R7572" s="1" t="s">
        <v>103</v>
      </c>
      <c r="S7572" s="1" t="s">
        <v>49</v>
      </c>
      <c r="T7572" s="11"/>
      <c r="U7572" s="11"/>
      <c r="V7572" s="11"/>
      <c r="W7572" s="11"/>
      <c r="X7572" s="11"/>
      <c r="Y7572" s="11"/>
      <c r="Z7572" s="11"/>
      <c r="AA7572" s="11"/>
      <c r="AB7572" s="11"/>
      <c r="AC7572" s="11"/>
      <c r="AD7572" s="11"/>
      <c r="AE7572" s="11"/>
      <c r="AF7572" s="11"/>
      <c r="AG7572" s="11"/>
      <c r="AH7572" s="11"/>
      <c r="AI7572" s="11"/>
      <c r="AJ7572" s="11"/>
      <c r="AK7572" s="11"/>
      <c r="AL7572" s="11"/>
      <c r="AM7572" s="5"/>
      <c r="AN7572" s="5"/>
      <c r="AO7572" s="5"/>
      <c r="AP7572" s="5"/>
      <c r="AQ7572" s="5"/>
      <c r="AR7572" s="5"/>
      <c r="AS7572" s="5"/>
      <c r="AT7572" s="5"/>
      <c r="AU7572" s="5"/>
      <c r="AV7572" s="5"/>
      <c r="AW7572" s="5"/>
      <c r="AX7572" s="5"/>
      <c r="AY7572" s="5"/>
      <c r="AZ7572" s="5"/>
      <c r="BA7572" s="5"/>
      <c r="BB7572" s="5"/>
      <c r="BC7572" s="5"/>
      <c r="BD7572" s="5"/>
      <c r="BE7572" s="5"/>
      <c r="BF7572" s="5"/>
      <c r="BG7572" s="5"/>
      <c r="BH7572" s="5"/>
      <c r="BI7572" s="5"/>
      <c r="BJ7572" s="5"/>
      <c r="BK7572" s="5"/>
      <c r="BL7572" s="5"/>
      <c r="BM7572" s="5"/>
      <c r="BN7572" s="5"/>
      <c r="BO7572" s="5"/>
      <c r="BP7572" s="5"/>
      <c r="BQ7572" s="5"/>
      <c r="BR7572" s="5"/>
      <c r="BS7572" s="5"/>
      <c r="BT7572" s="5"/>
      <c r="BU7572" s="5"/>
      <c r="BV7572" s="5"/>
      <c r="BW7572" s="5"/>
      <c r="BX7572" s="5"/>
    </row>
    <row r="7573" spans="1:76" x14ac:dyDescent="0.2">
      <c r="A7573" s="1" t="s">
        <v>22</v>
      </c>
      <c r="B7573" s="1" t="s">
        <v>770</v>
      </c>
      <c r="C7573" s="1" t="s">
        <v>804</v>
      </c>
      <c r="D7573" s="1" t="s">
        <v>669</v>
      </c>
      <c r="E7573" s="1" t="s">
        <v>2</v>
      </c>
      <c r="F7573" s="1" t="s">
        <v>1138</v>
      </c>
      <c r="G7573" s="1" t="s">
        <v>73</v>
      </c>
      <c r="H7573" s="8"/>
      <c r="I7573" s="8">
        <v>2015</v>
      </c>
      <c r="J7573" s="1" t="s">
        <v>768</v>
      </c>
      <c r="K7573" s="9">
        <v>13752</v>
      </c>
      <c r="L7573" s="10">
        <f>K7573/ VLOOKUP(A7573,Indicators!$B$1:$V$7,21,FALSE)</f>
        <v>80.574662807457486</v>
      </c>
      <c r="M7573" s="11"/>
      <c r="N7573" s="11"/>
      <c r="O7573" s="11"/>
      <c r="P7573" s="11"/>
      <c r="Q7573" s="8" t="str">
        <f t="shared" si="0"/>
        <v/>
      </c>
      <c r="R7573" s="1" t="s">
        <v>103</v>
      </c>
      <c r="S7573" s="1" t="s">
        <v>54</v>
      </c>
      <c r="T7573" s="11"/>
      <c r="U7573" s="11"/>
      <c r="V7573" s="11"/>
      <c r="W7573" s="11"/>
      <c r="X7573" s="11"/>
      <c r="Y7573" s="11"/>
      <c r="Z7573" s="11"/>
      <c r="AA7573" s="11"/>
      <c r="AB7573" s="11"/>
      <c r="AC7573" s="11"/>
      <c r="AD7573" s="11"/>
      <c r="AE7573" s="11"/>
      <c r="AF7573" s="11"/>
      <c r="AG7573" s="11"/>
      <c r="AH7573" s="11"/>
      <c r="AI7573" s="11"/>
      <c r="AJ7573" s="11"/>
      <c r="AK7573" s="11"/>
      <c r="AL7573" s="11"/>
      <c r="AM7573" s="5"/>
      <c r="AN7573" s="5"/>
      <c r="AO7573" s="5"/>
      <c r="AP7573" s="5"/>
      <c r="AQ7573" s="5"/>
      <c r="AR7573" s="5"/>
      <c r="AS7573" s="5"/>
      <c r="AT7573" s="5"/>
      <c r="AU7573" s="5"/>
      <c r="AV7573" s="5"/>
      <c r="AW7573" s="5"/>
      <c r="AX7573" s="5"/>
      <c r="AY7573" s="5"/>
      <c r="AZ7573" s="5"/>
      <c r="BA7573" s="5"/>
      <c r="BB7573" s="5"/>
      <c r="BC7573" s="5"/>
      <c r="BD7573" s="5"/>
      <c r="BE7573" s="5"/>
      <c r="BF7573" s="5"/>
      <c r="BG7573" s="5"/>
      <c r="BH7573" s="5"/>
      <c r="BI7573" s="5"/>
      <c r="BJ7573" s="5"/>
      <c r="BK7573" s="5"/>
      <c r="BL7573" s="5"/>
      <c r="BM7573" s="5"/>
      <c r="BN7573" s="5"/>
      <c r="BO7573" s="5"/>
      <c r="BP7573" s="5"/>
      <c r="BQ7573" s="5"/>
      <c r="BR7573" s="5"/>
      <c r="BS7573" s="5"/>
      <c r="BT7573" s="5"/>
      <c r="BU7573" s="5"/>
      <c r="BV7573" s="5"/>
      <c r="BW7573" s="5"/>
      <c r="BX7573" s="5"/>
    </row>
    <row r="7574" spans="1:76" x14ac:dyDescent="0.2">
      <c r="A7574" s="1" t="s">
        <v>22</v>
      </c>
      <c r="B7574" s="1" t="s">
        <v>770</v>
      </c>
      <c r="C7574" s="1" t="s">
        <v>771</v>
      </c>
      <c r="D7574" s="1" t="s">
        <v>669</v>
      </c>
      <c r="E7574" s="1" t="s">
        <v>2</v>
      </c>
      <c r="F7574" s="1" t="s">
        <v>1138</v>
      </c>
      <c r="G7574" s="1" t="s">
        <v>73</v>
      </c>
      <c r="H7574" s="8"/>
      <c r="I7574" s="8">
        <v>2015</v>
      </c>
      <c r="J7574" s="1" t="s">
        <v>768</v>
      </c>
      <c r="K7574" s="9">
        <v>25700</v>
      </c>
      <c r="L7574" s="10">
        <f>K7574/ VLOOKUP(A7574,Indicators!$B$1:$V$7,21,FALSE)</f>
        <v>150.57946728851493</v>
      </c>
      <c r="M7574" s="11"/>
      <c r="N7574" s="11"/>
      <c r="O7574" s="11"/>
      <c r="P7574" s="11"/>
      <c r="Q7574" s="8" t="str">
        <f t="shared" si="0"/>
        <v/>
      </c>
      <c r="R7574" s="1" t="s">
        <v>271</v>
      </c>
      <c r="S7574" s="1" t="s">
        <v>55</v>
      </c>
      <c r="T7574" s="11"/>
      <c r="U7574" s="11"/>
      <c r="V7574" s="11"/>
      <c r="W7574" s="11"/>
      <c r="X7574" s="11"/>
      <c r="Y7574" s="11"/>
      <c r="Z7574" s="11"/>
      <c r="AA7574" s="11"/>
      <c r="AB7574" s="11"/>
      <c r="AC7574" s="11"/>
      <c r="AD7574" s="11"/>
      <c r="AE7574" s="11"/>
      <c r="AF7574" s="11"/>
      <c r="AG7574" s="11"/>
      <c r="AH7574" s="11"/>
      <c r="AI7574" s="11"/>
      <c r="AJ7574" s="11"/>
      <c r="AK7574" s="11"/>
      <c r="AL7574" s="11"/>
      <c r="AM7574" s="5"/>
      <c r="AN7574" s="5"/>
      <c r="AO7574" s="5"/>
      <c r="AP7574" s="5"/>
      <c r="AQ7574" s="5"/>
      <c r="AR7574" s="5"/>
      <c r="AS7574" s="5"/>
      <c r="AT7574" s="5"/>
      <c r="AU7574" s="5"/>
      <c r="AV7574" s="5"/>
      <c r="AW7574" s="5"/>
      <c r="AX7574" s="5"/>
      <c r="AY7574" s="5"/>
      <c r="AZ7574" s="5"/>
      <c r="BA7574" s="5"/>
      <c r="BB7574" s="5"/>
      <c r="BC7574" s="5"/>
      <c r="BD7574" s="5"/>
      <c r="BE7574" s="5"/>
      <c r="BF7574" s="5"/>
      <c r="BG7574" s="5"/>
      <c r="BH7574" s="5"/>
      <c r="BI7574" s="5"/>
      <c r="BJ7574" s="5"/>
      <c r="BK7574" s="5"/>
      <c r="BL7574" s="5"/>
      <c r="BM7574" s="5"/>
      <c r="BN7574" s="5"/>
      <c r="BO7574" s="5"/>
      <c r="BP7574" s="5"/>
      <c r="BQ7574" s="5"/>
      <c r="BR7574" s="5"/>
      <c r="BS7574" s="5"/>
      <c r="BT7574" s="5"/>
      <c r="BU7574" s="5"/>
      <c r="BV7574" s="5"/>
      <c r="BW7574" s="5"/>
      <c r="BX7574" s="5"/>
    </row>
    <row r="7575" spans="1:76" x14ac:dyDescent="0.2">
      <c r="A7575" s="1" t="s">
        <v>22</v>
      </c>
      <c r="B7575" s="1" t="s">
        <v>770</v>
      </c>
      <c r="C7575" s="1" t="s">
        <v>833</v>
      </c>
      <c r="D7575" s="1" t="s">
        <v>669</v>
      </c>
      <c r="E7575" s="1" t="s">
        <v>2</v>
      </c>
      <c r="F7575" s="1" t="s">
        <v>1138</v>
      </c>
      <c r="G7575" s="1" t="s">
        <v>73</v>
      </c>
      <c r="H7575" s="8"/>
      <c r="I7575" s="8">
        <v>2015</v>
      </c>
      <c r="J7575" s="1" t="s">
        <v>768</v>
      </c>
      <c r="K7575" s="9">
        <v>27243</v>
      </c>
      <c r="L7575" s="10">
        <f>K7575/ VLOOKUP(A7575,Indicators!$B$1:$V$7,21,FALSE)</f>
        <v>159.62009444906664</v>
      </c>
      <c r="M7575" s="11"/>
      <c r="N7575" s="11"/>
      <c r="O7575" s="11"/>
      <c r="P7575" s="11"/>
      <c r="Q7575" s="8" t="str">
        <f t="shared" si="0"/>
        <v/>
      </c>
      <c r="R7575" s="1" t="s">
        <v>103</v>
      </c>
      <c r="S7575" s="1" t="s">
        <v>86</v>
      </c>
      <c r="T7575" s="11"/>
      <c r="U7575" s="11"/>
      <c r="V7575" s="11"/>
      <c r="W7575" s="11"/>
      <c r="X7575" s="11"/>
      <c r="Y7575" s="11"/>
      <c r="Z7575" s="11"/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/>
      <c r="AK7575" s="11"/>
      <c r="AL7575" s="11"/>
      <c r="AM7575" s="5"/>
      <c r="AN7575" s="5"/>
      <c r="AO7575" s="5"/>
      <c r="AP7575" s="5"/>
      <c r="AQ7575" s="5"/>
      <c r="AR7575" s="5"/>
      <c r="AS7575" s="5"/>
      <c r="AT7575" s="5"/>
      <c r="AU7575" s="5"/>
      <c r="AV7575" s="5"/>
      <c r="AW7575" s="5"/>
      <c r="AX7575" s="5"/>
      <c r="AY7575" s="5"/>
      <c r="AZ7575" s="5"/>
      <c r="BA7575" s="5"/>
      <c r="BB7575" s="5"/>
      <c r="BC7575" s="5"/>
      <c r="BD7575" s="5"/>
      <c r="BE7575" s="5"/>
      <c r="BF7575" s="5"/>
      <c r="BG7575" s="5"/>
      <c r="BH7575" s="5"/>
      <c r="BI7575" s="5"/>
      <c r="BJ7575" s="5"/>
      <c r="BK7575" s="5"/>
      <c r="BL7575" s="5"/>
      <c r="BM7575" s="5"/>
      <c r="BN7575" s="5"/>
      <c r="BO7575" s="5"/>
      <c r="BP7575" s="5"/>
      <c r="BQ7575" s="5"/>
      <c r="BR7575" s="5"/>
      <c r="BS7575" s="5"/>
      <c r="BT7575" s="5"/>
      <c r="BU7575" s="5"/>
      <c r="BV7575" s="5"/>
      <c r="BW7575" s="5"/>
      <c r="BX7575" s="5"/>
    </row>
    <row r="7576" spans="1:76" x14ac:dyDescent="0.2">
      <c r="A7576" s="1" t="s">
        <v>22</v>
      </c>
      <c r="B7576" s="1" t="s">
        <v>770</v>
      </c>
      <c r="C7576" s="1" t="s">
        <v>1089</v>
      </c>
      <c r="D7576" s="1" t="s">
        <v>669</v>
      </c>
      <c r="E7576" s="1" t="s">
        <v>2</v>
      </c>
      <c r="F7576" s="1" t="s">
        <v>1138</v>
      </c>
      <c r="G7576" s="1" t="s">
        <v>73</v>
      </c>
      <c r="H7576" s="8"/>
      <c r="I7576" s="8">
        <v>2015</v>
      </c>
      <c r="J7576" s="1" t="s">
        <v>768</v>
      </c>
      <c r="K7576" s="9">
        <v>30600</v>
      </c>
      <c r="L7576" s="10">
        <f>K7576/ VLOOKUP(A7576,Indicators!$B$1:$V$7,21,FALSE)</f>
        <v>179.28917116842635</v>
      </c>
      <c r="M7576" s="11"/>
      <c r="N7576" s="11"/>
      <c r="O7576" s="11"/>
      <c r="P7576" s="11"/>
      <c r="Q7576" s="8" t="str">
        <f t="shared" si="0"/>
        <v/>
      </c>
      <c r="R7576" s="1" t="s">
        <v>271</v>
      </c>
      <c r="S7576" s="1" t="s">
        <v>55</v>
      </c>
      <c r="T7576" s="11"/>
      <c r="U7576" s="11"/>
      <c r="V7576" s="11"/>
      <c r="W7576" s="11"/>
      <c r="X7576" s="11"/>
      <c r="Y7576" s="11"/>
      <c r="Z7576" s="11"/>
      <c r="AA7576" s="11"/>
      <c r="AB7576" s="11"/>
      <c r="AC7576" s="11"/>
      <c r="AD7576" s="11"/>
      <c r="AE7576" s="11"/>
      <c r="AF7576" s="11"/>
      <c r="AG7576" s="11"/>
      <c r="AH7576" s="11"/>
      <c r="AI7576" s="11"/>
      <c r="AJ7576" s="11"/>
      <c r="AK7576" s="11"/>
      <c r="AL7576" s="11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  <c r="AZ7576" s="5"/>
      <c r="BA7576" s="5"/>
      <c r="BB7576" s="5"/>
      <c r="BC7576" s="5"/>
      <c r="BD7576" s="5"/>
      <c r="BE7576" s="5"/>
      <c r="BF7576" s="5"/>
      <c r="BG7576" s="5"/>
      <c r="BH7576" s="5"/>
      <c r="BI7576" s="5"/>
      <c r="BJ7576" s="5"/>
      <c r="BK7576" s="5"/>
      <c r="BL7576" s="5"/>
      <c r="BM7576" s="5"/>
      <c r="BN7576" s="5"/>
      <c r="BO7576" s="5"/>
      <c r="BP7576" s="5"/>
      <c r="BQ7576" s="5"/>
      <c r="BR7576" s="5"/>
      <c r="BS7576" s="5"/>
      <c r="BT7576" s="5"/>
      <c r="BU7576" s="5"/>
      <c r="BV7576" s="5"/>
      <c r="BW7576" s="5"/>
      <c r="BX7576" s="5"/>
    </row>
    <row r="7577" spans="1:76" x14ac:dyDescent="0.2">
      <c r="A7577" s="1" t="s">
        <v>22</v>
      </c>
      <c r="B7577" s="1" t="s">
        <v>770</v>
      </c>
      <c r="C7577" s="1" t="s">
        <v>967</v>
      </c>
      <c r="D7577" s="1" t="s">
        <v>669</v>
      </c>
      <c r="E7577" s="1" t="s">
        <v>2</v>
      </c>
      <c r="F7577" s="1" t="s">
        <v>1138</v>
      </c>
      <c r="G7577" s="1" t="s">
        <v>73</v>
      </c>
      <c r="H7577" s="8"/>
      <c r="I7577" s="8">
        <v>2015</v>
      </c>
      <c r="J7577" s="1" t="s">
        <v>768</v>
      </c>
      <c r="K7577" s="9">
        <v>37600</v>
      </c>
      <c r="L7577" s="10">
        <f>K7577/ VLOOKUP(A7577,Indicators!$B$1:$V$7,21,FALSE)</f>
        <v>220.30303385401407</v>
      </c>
      <c r="M7577" s="11"/>
      <c r="N7577" s="11"/>
      <c r="O7577" s="11"/>
      <c r="P7577" s="11"/>
      <c r="Q7577" s="8" t="str">
        <f t="shared" si="0"/>
        <v/>
      </c>
      <c r="R7577" s="1" t="s">
        <v>98</v>
      </c>
      <c r="S7577" s="1" t="s">
        <v>74</v>
      </c>
      <c r="T7577" s="11"/>
      <c r="U7577" s="11"/>
      <c r="V7577" s="11"/>
      <c r="W7577" s="11"/>
      <c r="X7577" s="11"/>
      <c r="Y7577" s="11"/>
      <c r="Z7577" s="11"/>
      <c r="AA7577" s="11"/>
      <c r="AB7577" s="11"/>
      <c r="AC7577" s="11"/>
      <c r="AD7577" s="11"/>
      <c r="AE7577" s="11"/>
      <c r="AF7577" s="11"/>
      <c r="AG7577" s="11"/>
      <c r="AH7577" s="11"/>
      <c r="AI7577" s="11"/>
      <c r="AJ7577" s="11"/>
      <c r="AK7577" s="11"/>
      <c r="AL7577" s="11"/>
      <c r="AM7577" s="5"/>
      <c r="AN7577" s="5"/>
      <c r="AO7577" s="5"/>
      <c r="AP7577" s="5"/>
      <c r="AQ7577" s="5"/>
      <c r="AR7577" s="5"/>
      <c r="AS7577" s="5"/>
      <c r="AT7577" s="5"/>
      <c r="AU7577" s="5"/>
      <c r="AV7577" s="5"/>
      <c r="AW7577" s="5"/>
      <c r="AX7577" s="5"/>
      <c r="AY7577" s="5"/>
      <c r="AZ7577" s="5"/>
      <c r="BA7577" s="5"/>
      <c r="BB7577" s="5"/>
      <c r="BC7577" s="5"/>
      <c r="BD7577" s="5"/>
      <c r="BE7577" s="5"/>
      <c r="BF7577" s="5"/>
      <c r="BG7577" s="5"/>
      <c r="BH7577" s="5"/>
      <c r="BI7577" s="5"/>
      <c r="BJ7577" s="5"/>
      <c r="BK7577" s="5"/>
      <c r="BL7577" s="5"/>
      <c r="BM7577" s="5"/>
      <c r="BN7577" s="5"/>
      <c r="BO7577" s="5"/>
      <c r="BP7577" s="5"/>
      <c r="BQ7577" s="5"/>
      <c r="BR7577" s="5"/>
      <c r="BS7577" s="5"/>
      <c r="BT7577" s="5"/>
      <c r="BU7577" s="5"/>
      <c r="BV7577" s="5"/>
      <c r="BW7577" s="5"/>
      <c r="BX7577" s="5"/>
    </row>
    <row r="7578" spans="1:76" x14ac:dyDescent="0.2">
      <c r="A7578" s="1" t="s">
        <v>22</v>
      </c>
      <c r="B7578" s="1" t="s">
        <v>770</v>
      </c>
      <c r="C7578" s="1" t="s">
        <v>526</v>
      </c>
      <c r="D7578" s="1" t="s">
        <v>669</v>
      </c>
      <c r="E7578" s="1" t="s">
        <v>2</v>
      </c>
      <c r="F7578" s="1" t="s">
        <v>1138</v>
      </c>
      <c r="G7578" s="1" t="s">
        <v>73</v>
      </c>
      <c r="H7578" s="8"/>
      <c r="I7578" s="8">
        <v>2015</v>
      </c>
      <c r="J7578" s="1" t="s">
        <v>768</v>
      </c>
      <c r="K7578" s="8">
        <v>43000</v>
      </c>
      <c r="L7578" s="10">
        <f>K7578/ VLOOKUP(A7578,Indicators!$B$1:$V$7,21,FALSE)</f>
        <v>251.9422993543246</v>
      </c>
      <c r="M7578" s="11"/>
      <c r="N7578" s="11"/>
      <c r="O7578" s="11"/>
      <c r="P7578" s="11"/>
      <c r="Q7578" s="8" t="str">
        <f t="shared" si="0"/>
        <v/>
      </c>
      <c r="R7578" s="1" t="s">
        <v>103</v>
      </c>
      <c r="S7578" s="1" t="s">
        <v>53</v>
      </c>
      <c r="T7578" s="11"/>
      <c r="U7578" s="11"/>
      <c r="V7578" s="11"/>
      <c r="W7578" s="11"/>
      <c r="X7578" s="11"/>
      <c r="Y7578" s="11"/>
      <c r="Z7578" s="11"/>
      <c r="AA7578" s="11"/>
      <c r="AB7578" s="11"/>
      <c r="AC7578" s="11"/>
      <c r="AD7578" s="11"/>
      <c r="AE7578" s="11"/>
      <c r="AF7578" s="11"/>
      <c r="AG7578" s="11"/>
      <c r="AH7578" s="11"/>
      <c r="AI7578" s="11"/>
      <c r="AJ7578" s="11"/>
      <c r="AK7578" s="11"/>
      <c r="AL7578" s="11"/>
      <c r="AM7578" s="5"/>
      <c r="AN7578" s="5"/>
      <c r="AO7578" s="5"/>
      <c r="AP7578" s="5"/>
      <c r="AQ7578" s="5"/>
      <c r="AR7578" s="5"/>
      <c r="AS7578" s="5"/>
      <c r="AT7578" s="5"/>
      <c r="AU7578" s="5"/>
      <c r="AV7578" s="5"/>
      <c r="AW7578" s="5"/>
      <c r="AX7578" s="5"/>
      <c r="AY7578" s="5"/>
      <c r="AZ7578" s="5"/>
      <c r="BA7578" s="5"/>
      <c r="BB7578" s="5"/>
      <c r="BC7578" s="5"/>
      <c r="BD7578" s="5"/>
      <c r="BE7578" s="5"/>
      <c r="BF7578" s="5"/>
      <c r="BG7578" s="5"/>
      <c r="BH7578" s="5"/>
      <c r="BI7578" s="5"/>
      <c r="BJ7578" s="5"/>
      <c r="BK7578" s="5"/>
      <c r="BL7578" s="5"/>
      <c r="BM7578" s="5"/>
      <c r="BN7578" s="5"/>
      <c r="BO7578" s="5"/>
      <c r="BP7578" s="5"/>
      <c r="BQ7578" s="5"/>
      <c r="BR7578" s="5"/>
      <c r="BS7578" s="5"/>
      <c r="BT7578" s="5"/>
      <c r="BU7578" s="5"/>
      <c r="BV7578" s="5"/>
      <c r="BW7578" s="5"/>
      <c r="BX7578" s="5"/>
    </row>
    <row r="7579" spans="1:76" x14ac:dyDescent="0.2">
      <c r="A7579" s="1" t="s">
        <v>22</v>
      </c>
      <c r="B7579" s="1" t="s">
        <v>770</v>
      </c>
      <c r="C7579" s="1" t="s">
        <v>1141</v>
      </c>
      <c r="D7579" s="1" t="s">
        <v>669</v>
      </c>
      <c r="E7579" s="1" t="s">
        <v>2</v>
      </c>
      <c r="F7579" s="1" t="s">
        <v>1138</v>
      </c>
      <c r="G7579" s="1" t="s">
        <v>73</v>
      </c>
      <c r="H7579" s="8"/>
      <c r="I7579" s="8">
        <v>2015</v>
      </c>
      <c r="J7579" s="1" t="s">
        <v>768</v>
      </c>
      <c r="K7579" s="9">
        <v>67000</v>
      </c>
      <c r="L7579" s="10">
        <f>K7579/ VLOOKUP(A7579,Indicators!$B$1:$V$7,21,FALSE)</f>
        <v>392.56125713348251</v>
      </c>
      <c r="M7579" s="11"/>
      <c r="N7579" s="11"/>
      <c r="O7579" s="11"/>
      <c r="P7579" s="11"/>
      <c r="Q7579" s="8" t="str">
        <f t="shared" si="0"/>
        <v/>
      </c>
      <c r="R7579" s="1" t="s">
        <v>103</v>
      </c>
      <c r="S7579" s="1" t="s">
        <v>54</v>
      </c>
      <c r="T7579" s="11"/>
      <c r="U7579" s="11"/>
      <c r="V7579" s="11"/>
      <c r="W7579" s="11"/>
      <c r="X7579" s="11"/>
      <c r="Y7579" s="11"/>
      <c r="Z7579" s="11"/>
      <c r="AA7579" s="11"/>
      <c r="AB7579" s="11"/>
      <c r="AC7579" s="11"/>
      <c r="AD7579" s="11"/>
      <c r="AE7579" s="11"/>
      <c r="AF7579" s="11"/>
      <c r="AG7579" s="11"/>
      <c r="AH7579" s="11"/>
      <c r="AI7579" s="11"/>
      <c r="AJ7579" s="11"/>
      <c r="AK7579" s="11"/>
      <c r="AL7579" s="11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5"/>
      <c r="AX7579" s="5"/>
      <c r="AY7579" s="5"/>
      <c r="AZ7579" s="5"/>
      <c r="BA7579" s="5"/>
      <c r="BB7579" s="5"/>
      <c r="BC7579" s="5"/>
      <c r="BD7579" s="5"/>
      <c r="BE7579" s="5"/>
      <c r="BF7579" s="5"/>
      <c r="BG7579" s="5"/>
      <c r="BH7579" s="5"/>
      <c r="BI7579" s="5"/>
      <c r="BJ7579" s="5"/>
      <c r="BK7579" s="5"/>
      <c r="BL7579" s="5"/>
      <c r="BM7579" s="5"/>
      <c r="BN7579" s="5"/>
      <c r="BO7579" s="5"/>
      <c r="BP7579" s="5"/>
      <c r="BQ7579" s="5"/>
      <c r="BR7579" s="5"/>
      <c r="BS7579" s="5"/>
      <c r="BT7579" s="5"/>
      <c r="BU7579" s="5"/>
      <c r="BV7579" s="5"/>
      <c r="BW7579" s="5"/>
      <c r="BX7579" s="5"/>
    </row>
    <row r="7580" spans="1:76" x14ac:dyDescent="0.2">
      <c r="A7580" s="1" t="s">
        <v>22</v>
      </c>
      <c r="B7580" s="1" t="s">
        <v>770</v>
      </c>
      <c r="C7580" s="1" t="s">
        <v>801</v>
      </c>
      <c r="D7580" s="1" t="s">
        <v>669</v>
      </c>
      <c r="E7580" s="1" t="s">
        <v>2</v>
      </c>
      <c r="F7580" s="1" t="s">
        <v>1138</v>
      </c>
      <c r="G7580" s="1" t="s">
        <v>73</v>
      </c>
      <c r="H7580" s="8"/>
      <c r="I7580" s="8">
        <v>2015</v>
      </c>
      <c r="J7580" s="1" t="s">
        <v>768</v>
      </c>
      <c r="K7580" s="9">
        <v>73869</v>
      </c>
      <c r="L7580" s="10">
        <f>K7580/ VLOOKUP(A7580,Indicators!$B$1:$V$7,21,FALSE)</f>
        <v>432.80757467452571</v>
      </c>
      <c r="M7580" s="11"/>
      <c r="N7580" s="11"/>
      <c r="O7580" s="11"/>
      <c r="P7580" s="11"/>
      <c r="Q7580" s="8" t="str">
        <f t="shared" si="0"/>
        <v/>
      </c>
      <c r="R7580" s="1" t="s">
        <v>103</v>
      </c>
      <c r="S7580" s="1" t="s">
        <v>49</v>
      </c>
      <c r="T7580" s="11"/>
      <c r="U7580" s="11"/>
      <c r="V7580" s="11"/>
      <c r="W7580" s="11"/>
      <c r="X7580" s="11"/>
      <c r="Y7580" s="11"/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1"/>
      <c r="AJ7580" s="11"/>
      <c r="AK7580" s="11"/>
      <c r="AL7580" s="11"/>
      <c r="AM7580" s="5"/>
      <c r="AN7580" s="5"/>
      <c r="AO7580" s="5"/>
      <c r="AP7580" s="5"/>
      <c r="AQ7580" s="5"/>
      <c r="AR7580" s="5"/>
      <c r="AS7580" s="5"/>
      <c r="AT7580" s="5"/>
      <c r="AU7580" s="5"/>
      <c r="AV7580" s="5"/>
      <c r="AW7580" s="5"/>
      <c r="AX7580" s="5"/>
      <c r="AY7580" s="5"/>
      <c r="AZ7580" s="5"/>
      <c r="BA7580" s="5"/>
      <c r="BB7580" s="5"/>
      <c r="BC7580" s="5"/>
      <c r="BD7580" s="5"/>
      <c r="BE7580" s="5"/>
      <c r="BF7580" s="5"/>
      <c r="BG7580" s="5"/>
      <c r="BH7580" s="5"/>
      <c r="BI7580" s="5"/>
      <c r="BJ7580" s="5"/>
      <c r="BK7580" s="5"/>
      <c r="BL7580" s="5"/>
      <c r="BM7580" s="5"/>
      <c r="BN7580" s="5"/>
      <c r="BO7580" s="5"/>
      <c r="BP7580" s="5"/>
      <c r="BQ7580" s="5"/>
      <c r="BR7580" s="5"/>
      <c r="BS7580" s="5"/>
      <c r="BT7580" s="5"/>
      <c r="BU7580" s="5"/>
      <c r="BV7580" s="5"/>
      <c r="BW7580" s="5"/>
      <c r="BX7580" s="5"/>
    </row>
    <row r="7581" spans="1:76" x14ac:dyDescent="0.2">
      <c r="A7581" s="1" t="s">
        <v>22</v>
      </c>
      <c r="B7581" s="1" t="s">
        <v>770</v>
      </c>
      <c r="C7581" s="1" t="s">
        <v>1040</v>
      </c>
      <c r="D7581" s="1" t="s">
        <v>669</v>
      </c>
      <c r="E7581" s="1" t="s">
        <v>2</v>
      </c>
      <c r="F7581" s="1" t="s">
        <v>1138</v>
      </c>
      <c r="G7581" s="1" t="s">
        <v>73</v>
      </c>
      <c r="H7581" s="8"/>
      <c r="I7581" s="8">
        <v>2015</v>
      </c>
      <c r="J7581" s="1" t="s">
        <v>768</v>
      </c>
      <c r="K7581" s="9">
        <v>82000</v>
      </c>
      <c r="L7581" s="10">
        <f>K7581/ VLOOKUP(A7581,Indicators!$B$1:$V$7,21,FALSE)</f>
        <v>480.44810574545625</v>
      </c>
      <c r="M7581" s="11"/>
      <c r="N7581" s="11"/>
      <c r="O7581" s="11"/>
      <c r="P7581" s="11"/>
      <c r="Q7581" s="8" t="str">
        <f t="shared" si="0"/>
        <v/>
      </c>
      <c r="R7581" s="1" t="s">
        <v>103</v>
      </c>
      <c r="S7581" s="1" t="s">
        <v>53</v>
      </c>
      <c r="T7581" s="11"/>
      <c r="U7581" s="11"/>
      <c r="V7581" s="11"/>
      <c r="W7581" s="11"/>
      <c r="X7581" s="11"/>
      <c r="Y7581" s="11"/>
      <c r="Z7581" s="11"/>
      <c r="AA7581" s="11"/>
      <c r="AB7581" s="11"/>
      <c r="AC7581" s="11"/>
      <c r="AD7581" s="11"/>
      <c r="AE7581" s="11"/>
      <c r="AF7581" s="11"/>
      <c r="AG7581" s="11"/>
      <c r="AH7581" s="11"/>
      <c r="AI7581" s="11"/>
      <c r="AJ7581" s="11"/>
      <c r="AK7581" s="11"/>
      <c r="AL7581" s="11"/>
      <c r="AM7581" s="5"/>
      <c r="AN7581" s="5"/>
      <c r="AO7581" s="5"/>
      <c r="AP7581" s="5"/>
      <c r="AQ7581" s="5"/>
      <c r="AR7581" s="5"/>
      <c r="AS7581" s="5"/>
      <c r="AT7581" s="5"/>
      <c r="AU7581" s="5"/>
      <c r="AV7581" s="5"/>
      <c r="AW7581" s="5"/>
      <c r="AX7581" s="5"/>
      <c r="AY7581" s="5"/>
      <c r="AZ7581" s="5"/>
      <c r="BA7581" s="5"/>
      <c r="BB7581" s="5"/>
      <c r="BC7581" s="5"/>
      <c r="BD7581" s="5"/>
      <c r="BE7581" s="5"/>
      <c r="BF7581" s="5"/>
      <c r="BG7581" s="5"/>
      <c r="BH7581" s="5"/>
      <c r="BI7581" s="5"/>
      <c r="BJ7581" s="5"/>
      <c r="BK7581" s="5"/>
      <c r="BL7581" s="5"/>
      <c r="BM7581" s="5"/>
      <c r="BN7581" s="5"/>
      <c r="BO7581" s="5"/>
      <c r="BP7581" s="5"/>
      <c r="BQ7581" s="5"/>
      <c r="BR7581" s="5"/>
      <c r="BS7581" s="5"/>
      <c r="BT7581" s="5"/>
      <c r="BU7581" s="5"/>
      <c r="BV7581" s="5"/>
      <c r="BW7581" s="5"/>
      <c r="BX7581" s="5"/>
    </row>
    <row r="7582" spans="1:76" x14ac:dyDescent="0.2">
      <c r="A7582" s="1" t="s">
        <v>22</v>
      </c>
      <c r="B7582" s="1" t="s">
        <v>770</v>
      </c>
      <c r="C7582" s="1" t="s">
        <v>802</v>
      </c>
      <c r="D7582" s="1" t="s">
        <v>669</v>
      </c>
      <c r="E7582" s="1" t="s">
        <v>2</v>
      </c>
      <c r="F7582" s="1" t="s">
        <v>1138</v>
      </c>
      <c r="G7582" s="1" t="s">
        <v>73</v>
      </c>
      <c r="H7582" s="8"/>
      <c r="I7582" s="8">
        <v>2015</v>
      </c>
      <c r="J7582" s="1" t="s">
        <v>768</v>
      </c>
      <c r="K7582" s="9">
        <v>250000</v>
      </c>
      <c r="L7582" s="10">
        <f>K7582/ VLOOKUP(A7582,Indicators!$B$1:$V$7,21,FALSE)</f>
        <v>1464.7808101995618</v>
      </c>
      <c r="M7582" s="11"/>
      <c r="N7582" s="11"/>
      <c r="O7582" s="11"/>
      <c r="P7582" s="11"/>
      <c r="Q7582" s="8" t="str">
        <f t="shared" si="0"/>
        <v/>
      </c>
      <c r="R7582" s="1" t="s">
        <v>103</v>
      </c>
      <c r="S7582" s="1" t="s">
        <v>54</v>
      </c>
      <c r="T7582" s="11"/>
      <c r="U7582" s="11"/>
      <c r="V7582" s="11"/>
      <c r="W7582" s="11"/>
      <c r="X7582" s="11"/>
      <c r="Y7582" s="11"/>
      <c r="Z7582" s="11"/>
      <c r="AA7582" s="11"/>
      <c r="AB7582" s="11"/>
      <c r="AC7582" s="11"/>
      <c r="AD7582" s="11"/>
      <c r="AE7582" s="11"/>
      <c r="AF7582" s="11"/>
      <c r="AG7582" s="11"/>
      <c r="AH7582" s="11"/>
      <c r="AI7582" s="11"/>
      <c r="AJ7582" s="11"/>
      <c r="AK7582" s="11"/>
      <c r="AL7582" s="11"/>
      <c r="AM7582" s="5"/>
      <c r="AN7582" s="5"/>
      <c r="AO7582" s="5"/>
      <c r="AP7582" s="5"/>
      <c r="AQ7582" s="5"/>
      <c r="AR7582" s="5"/>
      <c r="AS7582" s="5"/>
      <c r="AT7582" s="5"/>
      <c r="AU7582" s="5"/>
      <c r="AV7582" s="5"/>
      <c r="AW7582" s="5"/>
      <c r="AX7582" s="5"/>
      <c r="AY7582" s="5"/>
      <c r="AZ7582" s="5"/>
      <c r="BA7582" s="5"/>
      <c r="BB7582" s="5"/>
      <c r="BC7582" s="5"/>
      <c r="BD7582" s="5"/>
      <c r="BE7582" s="5"/>
      <c r="BF7582" s="5"/>
      <c r="BG7582" s="5"/>
      <c r="BH7582" s="5"/>
      <c r="BI7582" s="5"/>
      <c r="BJ7582" s="5"/>
      <c r="BK7582" s="5"/>
      <c r="BL7582" s="5"/>
      <c r="BM7582" s="5"/>
      <c r="BN7582" s="5"/>
      <c r="BO7582" s="5"/>
      <c r="BP7582" s="5"/>
      <c r="BQ7582" s="5"/>
      <c r="BR7582" s="5"/>
      <c r="BS7582" s="5"/>
      <c r="BT7582" s="5"/>
      <c r="BU7582" s="5"/>
      <c r="BV7582" s="5"/>
      <c r="BW7582" s="5"/>
      <c r="BX7582" s="5"/>
    </row>
    <row r="7583" spans="1:76" x14ac:dyDescent="0.2">
      <c r="A7583" s="1" t="s">
        <v>22</v>
      </c>
      <c r="B7583" s="1" t="s">
        <v>775</v>
      </c>
      <c r="C7583" s="1" t="s">
        <v>974</v>
      </c>
      <c r="D7583" s="1" t="s">
        <v>669</v>
      </c>
      <c r="E7583" s="1" t="s">
        <v>2</v>
      </c>
      <c r="F7583" s="1" t="s">
        <v>1138</v>
      </c>
      <c r="G7583" s="1" t="s">
        <v>73</v>
      </c>
      <c r="H7583" s="8"/>
      <c r="I7583" s="8">
        <v>2015</v>
      </c>
      <c r="J7583" s="1" t="s">
        <v>768</v>
      </c>
      <c r="K7583" s="8">
        <v>20</v>
      </c>
      <c r="L7583" s="10">
        <f>K7583/ VLOOKUP(A7583,Indicators!$B$1:$V$7,21,FALSE)</f>
        <v>0.11718246481596493</v>
      </c>
      <c r="M7583" s="11"/>
      <c r="N7583" s="11"/>
      <c r="O7583" s="11"/>
      <c r="P7583" s="11"/>
      <c r="Q7583" s="8" t="str">
        <f t="shared" si="0"/>
        <v/>
      </c>
      <c r="R7583" s="1" t="s">
        <v>109</v>
      </c>
      <c r="S7583" s="1" t="s">
        <v>50</v>
      </c>
      <c r="T7583" s="11"/>
      <c r="U7583" s="11"/>
      <c r="V7583" s="11"/>
      <c r="W7583" s="11"/>
      <c r="X7583" s="11"/>
      <c r="Y7583" s="11"/>
      <c r="Z7583" s="11"/>
      <c r="AA7583" s="11"/>
      <c r="AB7583" s="11"/>
      <c r="AC7583" s="11"/>
      <c r="AD7583" s="11"/>
      <c r="AE7583" s="11"/>
      <c r="AF7583" s="11"/>
      <c r="AG7583" s="11"/>
      <c r="AH7583" s="11"/>
      <c r="AI7583" s="11"/>
      <c r="AJ7583" s="11"/>
      <c r="AK7583" s="11"/>
      <c r="AL7583" s="11"/>
      <c r="AM7583" s="5"/>
      <c r="AN7583" s="5"/>
      <c r="AO7583" s="5"/>
      <c r="AP7583" s="5"/>
      <c r="AQ7583" s="5"/>
      <c r="AR7583" s="5"/>
      <c r="AS7583" s="5"/>
      <c r="AT7583" s="5"/>
      <c r="AU7583" s="5"/>
      <c r="AV7583" s="5"/>
      <c r="AW7583" s="5"/>
      <c r="AX7583" s="5"/>
      <c r="AY7583" s="5"/>
      <c r="AZ7583" s="5"/>
      <c r="BA7583" s="5"/>
      <c r="BB7583" s="5"/>
      <c r="BC7583" s="5"/>
      <c r="BD7583" s="5"/>
      <c r="BE7583" s="5"/>
      <c r="BF7583" s="5"/>
      <c r="BG7583" s="5"/>
      <c r="BH7583" s="5"/>
      <c r="BI7583" s="5"/>
      <c r="BJ7583" s="5"/>
      <c r="BK7583" s="5"/>
      <c r="BL7583" s="5"/>
      <c r="BM7583" s="5"/>
      <c r="BN7583" s="5"/>
      <c r="BO7583" s="5"/>
      <c r="BP7583" s="5"/>
      <c r="BQ7583" s="5"/>
      <c r="BR7583" s="5"/>
      <c r="BS7583" s="5"/>
      <c r="BT7583" s="5"/>
      <c r="BU7583" s="5"/>
      <c r="BV7583" s="5"/>
      <c r="BW7583" s="5"/>
      <c r="BX7583" s="5"/>
    </row>
    <row r="7584" spans="1:76" x14ac:dyDescent="0.2">
      <c r="A7584" s="1" t="s">
        <v>22</v>
      </c>
      <c r="B7584" s="1" t="s">
        <v>775</v>
      </c>
      <c r="C7584" s="1" t="s">
        <v>975</v>
      </c>
      <c r="D7584" s="1" t="s">
        <v>777</v>
      </c>
      <c r="E7584" s="1" t="s">
        <v>2</v>
      </c>
      <c r="F7584" s="1" t="s">
        <v>1138</v>
      </c>
      <c r="G7584" s="1" t="s">
        <v>73</v>
      </c>
      <c r="H7584" s="8"/>
      <c r="I7584" s="8">
        <v>2015</v>
      </c>
      <c r="J7584" s="1" t="s">
        <v>768</v>
      </c>
      <c r="K7584" s="8">
        <v>30</v>
      </c>
      <c r="L7584" s="10">
        <f>K7584/ VLOOKUP(A7584,Indicators!$B$1:$V$7,21,FALSE)</f>
        <v>0.17577369722394739</v>
      </c>
      <c r="M7584" s="11"/>
      <c r="N7584" s="11"/>
      <c r="O7584" s="11"/>
      <c r="P7584" s="11"/>
      <c r="Q7584" s="8" t="str">
        <f t="shared" si="0"/>
        <v/>
      </c>
      <c r="R7584" s="1" t="s">
        <v>109</v>
      </c>
      <c r="S7584" s="1" t="s">
        <v>50</v>
      </c>
      <c r="T7584" s="11"/>
      <c r="U7584" s="11"/>
      <c r="V7584" s="11"/>
      <c r="W7584" s="11"/>
      <c r="X7584" s="11"/>
      <c r="Y7584" s="11"/>
      <c r="Z7584" s="11"/>
      <c r="AA7584" s="11"/>
      <c r="AB7584" s="11"/>
      <c r="AC7584" s="11"/>
      <c r="AD7584" s="11"/>
      <c r="AE7584" s="11"/>
      <c r="AF7584" s="11"/>
      <c r="AG7584" s="11"/>
      <c r="AH7584" s="11"/>
      <c r="AI7584" s="11"/>
      <c r="AJ7584" s="11"/>
      <c r="AK7584" s="11"/>
      <c r="AL7584" s="11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  <c r="AZ7584" s="5"/>
      <c r="BA7584" s="5"/>
      <c r="BB7584" s="5"/>
      <c r="BC7584" s="5"/>
      <c r="BD7584" s="5"/>
      <c r="BE7584" s="5"/>
      <c r="BF7584" s="5"/>
      <c r="BG7584" s="5"/>
      <c r="BH7584" s="5"/>
      <c r="BI7584" s="5"/>
      <c r="BJ7584" s="5"/>
      <c r="BK7584" s="5"/>
      <c r="BL7584" s="5"/>
      <c r="BM7584" s="5"/>
      <c r="BN7584" s="5"/>
      <c r="BO7584" s="5"/>
      <c r="BP7584" s="5"/>
      <c r="BQ7584" s="5"/>
      <c r="BR7584" s="5"/>
      <c r="BS7584" s="5"/>
      <c r="BT7584" s="5"/>
      <c r="BU7584" s="5"/>
      <c r="BV7584" s="5"/>
      <c r="BW7584" s="5"/>
      <c r="BX7584" s="5"/>
    </row>
    <row r="7585" spans="1:76" x14ac:dyDescent="0.2">
      <c r="A7585" s="1" t="s">
        <v>22</v>
      </c>
      <c r="B7585" s="1" t="s">
        <v>775</v>
      </c>
      <c r="C7585" s="1" t="s">
        <v>1059</v>
      </c>
      <c r="D7585" s="1" t="s">
        <v>669</v>
      </c>
      <c r="E7585" s="1" t="s">
        <v>2</v>
      </c>
      <c r="F7585" s="1" t="s">
        <v>1138</v>
      </c>
      <c r="G7585" s="1" t="s">
        <v>73</v>
      </c>
      <c r="H7585" s="8"/>
      <c r="I7585" s="8">
        <v>2015</v>
      </c>
      <c r="J7585" s="1" t="s">
        <v>768</v>
      </c>
      <c r="K7585" s="8">
        <v>40</v>
      </c>
      <c r="L7585" s="10">
        <f>K7585/ VLOOKUP(A7585,Indicators!$B$1:$V$7,21,FALSE)</f>
        <v>0.23436492963192987</v>
      </c>
      <c r="M7585" s="11"/>
      <c r="N7585" s="11"/>
      <c r="O7585" s="11"/>
      <c r="P7585" s="11"/>
      <c r="Q7585" s="8" t="str">
        <f t="shared" si="0"/>
        <v/>
      </c>
      <c r="R7585" s="1" t="s">
        <v>109</v>
      </c>
      <c r="S7585" s="1" t="s">
        <v>50</v>
      </c>
      <c r="T7585" s="11"/>
      <c r="U7585" s="11"/>
      <c r="V7585" s="11"/>
      <c r="W7585" s="11"/>
      <c r="X7585" s="11"/>
      <c r="Y7585" s="11"/>
      <c r="Z7585" s="11"/>
      <c r="AA7585" s="11"/>
      <c r="AB7585" s="11"/>
      <c r="AC7585" s="11"/>
      <c r="AD7585" s="11"/>
      <c r="AE7585" s="11"/>
      <c r="AF7585" s="11"/>
      <c r="AG7585" s="11"/>
      <c r="AH7585" s="11"/>
      <c r="AI7585" s="11"/>
      <c r="AJ7585" s="11"/>
      <c r="AK7585" s="11"/>
      <c r="AL7585" s="11"/>
      <c r="AM7585" s="5"/>
      <c r="AN7585" s="5"/>
      <c r="AO7585" s="5"/>
      <c r="AP7585" s="5"/>
      <c r="AQ7585" s="5"/>
      <c r="AR7585" s="5"/>
      <c r="AS7585" s="5"/>
      <c r="AT7585" s="5"/>
      <c r="AU7585" s="5"/>
      <c r="AV7585" s="5"/>
      <c r="AW7585" s="5"/>
      <c r="AX7585" s="5"/>
      <c r="AY7585" s="5"/>
      <c r="AZ7585" s="5"/>
      <c r="BA7585" s="5"/>
      <c r="BB7585" s="5"/>
      <c r="BC7585" s="5"/>
      <c r="BD7585" s="5"/>
      <c r="BE7585" s="5"/>
      <c r="BF7585" s="5"/>
      <c r="BG7585" s="5"/>
      <c r="BH7585" s="5"/>
      <c r="BI7585" s="5"/>
      <c r="BJ7585" s="5"/>
      <c r="BK7585" s="5"/>
      <c r="BL7585" s="5"/>
      <c r="BM7585" s="5"/>
      <c r="BN7585" s="5"/>
      <c r="BO7585" s="5"/>
      <c r="BP7585" s="5"/>
      <c r="BQ7585" s="5"/>
      <c r="BR7585" s="5"/>
      <c r="BS7585" s="5"/>
      <c r="BT7585" s="5"/>
      <c r="BU7585" s="5"/>
      <c r="BV7585" s="5"/>
      <c r="BW7585" s="5"/>
      <c r="BX7585" s="5"/>
    </row>
    <row r="7586" spans="1:76" x14ac:dyDescent="0.2">
      <c r="A7586" s="1" t="s">
        <v>22</v>
      </c>
      <c r="B7586" s="1" t="s">
        <v>775</v>
      </c>
      <c r="C7586" s="1" t="s">
        <v>851</v>
      </c>
      <c r="D7586" s="1" t="s">
        <v>669</v>
      </c>
      <c r="E7586" s="1" t="s">
        <v>2</v>
      </c>
      <c r="F7586" s="1" t="s">
        <v>1138</v>
      </c>
      <c r="G7586" s="1" t="s">
        <v>73</v>
      </c>
      <c r="H7586" s="8"/>
      <c r="I7586" s="8">
        <v>2015</v>
      </c>
      <c r="J7586" s="1" t="s">
        <v>768</v>
      </c>
      <c r="K7586" s="8">
        <v>100</v>
      </c>
      <c r="L7586" s="10">
        <f>K7586/ VLOOKUP(A7586,Indicators!$B$1:$V$7,21,FALSE)</f>
        <v>0.58591232407982463</v>
      </c>
      <c r="M7586" s="11"/>
      <c r="N7586" s="11"/>
      <c r="O7586" s="11"/>
      <c r="P7586" s="11"/>
      <c r="Q7586" s="8" t="str">
        <f t="shared" si="0"/>
        <v/>
      </c>
      <c r="R7586" s="1" t="s">
        <v>109</v>
      </c>
      <c r="S7586" s="1" t="s">
        <v>50</v>
      </c>
      <c r="T7586" s="11"/>
      <c r="U7586" s="11"/>
      <c r="V7586" s="11"/>
      <c r="W7586" s="11"/>
      <c r="X7586" s="11"/>
      <c r="Y7586" s="11"/>
      <c r="Z7586" s="11"/>
      <c r="AA7586" s="11"/>
      <c r="AB7586" s="11"/>
      <c r="AC7586" s="11"/>
      <c r="AD7586" s="11"/>
      <c r="AE7586" s="11"/>
      <c r="AF7586" s="11"/>
      <c r="AG7586" s="11"/>
      <c r="AH7586" s="11"/>
      <c r="AI7586" s="11"/>
      <c r="AJ7586" s="11"/>
      <c r="AK7586" s="11"/>
      <c r="AL7586" s="11"/>
      <c r="AM7586" s="5"/>
      <c r="AN7586" s="5"/>
      <c r="AO7586" s="5"/>
      <c r="AP7586" s="5"/>
      <c r="AQ7586" s="5"/>
      <c r="AR7586" s="5"/>
      <c r="AS7586" s="5"/>
      <c r="AT7586" s="5"/>
      <c r="AU7586" s="5"/>
      <c r="AV7586" s="5"/>
      <c r="AW7586" s="5"/>
      <c r="AX7586" s="5"/>
      <c r="AY7586" s="5"/>
      <c r="AZ7586" s="5"/>
      <c r="BA7586" s="5"/>
      <c r="BB7586" s="5"/>
      <c r="BC7586" s="5"/>
      <c r="BD7586" s="5"/>
      <c r="BE7586" s="5"/>
      <c r="BF7586" s="5"/>
      <c r="BG7586" s="5"/>
      <c r="BH7586" s="5"/>
      <c r="BI7586" s="5"/>
      <c r="BJ7586" s="5"/>
      <c r="BK7586" s="5"/>
      <c r="BL7586" s="5"/>
      <c r="BM7586" s="5"/>
      <c r="BN7586" s="5"/>
      <c r="BO7586" s="5"/>
      <c r="BP7586" s="5"/>
      <c r="BQ7586" s="5"/>
      <c r="BR7586" s="5"/>
      <c r="BS7586" s="5"/>
      <c r="BT7586" s="5"/>
      <c r="BU7586" s="5"/>
      <c r="BV7586" s="5"/>
      <c r="BW7586" s="5"/>
      <c r="BX7586" s="5"/>
    </row>
    <row r="7587" spans="1:76" x14ac:dyDescent="0.2">
      <c r="A7587" s="1" t="s">
        <v>22</v>
      </c>
      <c r="B7587" s="1" t="s">
        <v>775</v>
      </c>
      <c r="C7587" s="1" t="s">
        <v>927</v>
      </c>
      <c r="D7587" s="1" t="s">
        <v>669</v>
      </c>
      <c r="E7587" s="1" t="s">
        <v>2</v>
      </c>
      <c r="F7587" s="1" t="s">
        <v>1138</v>
      </c>
      <c r="G7587" s="1" t="s">
        <v>73</v>
      </c>
      <c r="H7587" s="8"/>
      <c r="I7587" s="8">
        <v>2015</v>
      </c>
      <c r="J7587" s="1" t="s">
        <v>768</v>
      </c>
      <c r="K7587" s="8">
        <v>300</v>
      </c>
      <c r="L7587" s="10">
        <f>K7587/ VLOOKUP(A7587,Indicators!$B$1:$V$7,21,FALSE)</f>
        <v>1.757736972239474</v>
      </c>
      <c r="M7587" s="11"/>
      <c r="N7587" s="11"/>
      <c r="O7587" s="11"/>
      <c r="P7587" s="11"/>
      <c r="Q7587" s="8" t="str">
        <f t="shared" si="0"/>
        <v/>
      </c>
      <c r="R7587" s="1" t="s">
        <v>158</v>
      </c>
      <c r="S7587" s="1" t="s">
        <v>56</v>
      </c>
      <c r="T7587" s="11"/>
      <c r="U7587" s="11"/>
      <c r="V7587" s="11"/>
      <c r="W7587" s="11"/>
      <c r="X7587" s="11"/>
      <c r="Y7587" s="11"/>
      <c r="Z7587" s="11"/>
      <c r="AA7587" s="11"/>
      <c r="AB7587" s="11"/>
      <c r="AC7587" s="11"/>
      <c r="AD7587" s="11"/>
      <c r="AE7587" s="11"/>
      <c r="AF7587" s="11"/>
      <c r="AG7587" s="11"/>
      <c r="AH7587" s="11"/>
      <c r="AI7587" s="11"/>
      <c r="AJ7587" s="11"/>
      <c r="AK7587" s="11"/>
      <c r="AL7587" s="11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  <c r="AZ7587" s="5"/>
      <c r="BA7587" s="5"/>
      <c r="BB7587" s="5"/>
      <c r="BC7587" s="5"/>
      <c r="BD7587" s="5"/>
      <c r="BE7587" s="5"/>
      <c r="BF7587" s="5"/>
      <c r="BG7587" s="5"/>
      <c r="BH7587" s="5"/>
      <c r="BI7587" s="5"/>
      <c r="BJ7587" s="5"/>
      <c r="BK7587" s="5"/>
      <c r="BL7587" s="5"/>
      <c r="BM7587" s="5"/>
      <c r="BN7587" s="5"/>
      <c r="BO7587" s="5"/>
      <c r="BP7587" s="5"/>
      <c r="BQ7587" s="5"/>
      <c r="BR7587" s="5"/>
      <c r="BS7587" s="5"/>
      <c r="BT7587" s="5"/>
      <c r="BU7587" s="5"/>
      <c r="BV7587" s="5"/>
      <c r="BW7587" s="5"/>
      <c r="BX7587" s="5"/>
    </row>
    <row r="7588" spans="1:76" x14ac:dyDescent="0.2">
      <c r="A7588" s="1" t="s">
        <v>22</v>
      </c>
      <c r="B7588" s="1" t="s">
        <v>775</v>
      </c>
      <c r="C7588" s="1" t="s">
        <v>779</v>
      </c>
      <c r="D7588" s="1" t="s">
        <v>669</v>
      </c>
      <c r="E7588" s="1" t="s">
        <v>2</v>
      </c>
      <c r="F7588" s="1" t="s">
        <v>1138</v>
      </c>
      <c r="G7588" s="1" t="s">
        <v>73</v>
      </c>
      <c r="H7588" s="8"/>
      <c r="I7588" s="8">
        <v>2015</v>
      </c>
      <c r="J7588" s="1" t="s">
        <v>768</v>
      </c>
      <c r="K7588" s="8">
        <v>500</v>
      </c>
      <c r="L7588" s="10">
        <f>K7588/ VLOOKUP(A7588,Indicators!$B$1:$V$7,21,FALSE)</f>
        <v>2.9295616203991233</v>
      </c>
      <c r="M7588" s="1" t="s">
        <v>769</v>
      </c>
      <c r="N7588" s="11"/>
      <c r="O7588" s="11"/>
      <c r="P7588" s="11"/>
      <c r="Q7588" s="8" t="str">
        <f t="shared" si="0"/>
        <v/>
      </c>
      <c r="R7588" s="1" t="s">
        <v>158</v>
      </c>
      <c r="S7588" s="1" t="s">
        <v>56</v>
      </c>
      <c r="T7588" s="11"/>
      <c r="U7588" s="11"/>
      <c r="V7588" s="11"/>
      <c r="W7588" s="11"/>
      <c r="X7588" s="11"/>
      <c r="Y7588" s="11"/>
      <c r="Z7588" s="11"/>
      <c r="AA7588" s="11"/>
      <c r="AB7588" s="11"/>
      <c r="AC7588" s="11"/>
      <c r="AD7588" s="11"/>
      <c r="AE7588" s="11"/>
      <c r="AF7588" s="11"/>
      <c r="AG7588" s="11"/>
      <c r="AH7588" s="11"/>
      <c r="AI7588" s="11"/>
      <c r="AJ7588" s="11"/>
      <c r="AK7588" s="11"/>
      <c r="AL7588" s="11"/>
      <c r="AM7588" s="5"/>
      <c r="AN7588" s="5"/>
      <c r="AO7588" s="5"/>
      <c r="AP7588" s="5"/>
      <c r="AQ7588" s="5"/>
      <c r="AR7588" s="5"/>
      <c r="AS7588" s="5"/>
      <c r="AT7588" s="5"/>
      <c r="AU7588" s="5"/>
      <c r="AV7588" s="5"/>
      <c r="AW7588" s="5"/>
      <c r="AX7588" s="5"/>
      <c r="AY7588" s="5"/>
      <c r="AZ7588" s="5"/>
      <c r="BA7588" s="5"/>
      <c r="BB7588" s="5"/>
      <c r="BC7588" s="5"/>
      <c r="BD7588" s="5"/>
      <c r="BE7588" s="5"/>
      <c r="BF7588" s="5"/>
      <c r="BG7588" s="5"/>
      <c r="BH7588" s="5"/>
      <c r="BI7588" s="5"/>
      <c r="BJ7588" s="5"/>
      <c r="BK7588" s="5"/>
      <c r="BL7588" s="5"/>
      <c r="BM7588" s="5"/>
      <c r="BN7588" s="5"/>
      <c r="BO7588" s="5"/>
      <c r="BP7588" s="5"/>
      <c r="BQ7588" s="5"/>
      <c r="BR7588" s="5"/>
      <c r="BS7588" s="5"/>
      <c r="BT7588" s="5"/>
      <c r="BU7588" s="5"/>
      <c r="BV7588" s="5"/>
      <c r="BW7588" s="5"/>
      <c r="BX7588" s="5"/>
    </row>
    <row r="7589" spans="1:76" x14ac:dyDescent="0.2">
      <c r="A7589" s="1" t="s">
        <v>22</v>
      </c>
      <c r="B7589" s="1" t="s">
        <v>775</v>
      </c>
      <c r="C7589" s="1" t="s">
        <v>1030</v>
      </c>
      <c r="D7589" s="1" t="s">
        <v>669</v>
      </c>
      <c r="E7589" s="1" t="s">
        <v>2</v>
      </c>
      <c r="F7589" s="1" t="s">
        <v>1138</v>
      </c>
      <c r="G7589" s="1" t="s">
        <v>73</v>
      </c>
      <c r="H7589" s="8"/>
      <c r="I7589" s="8">
        <v>2015</v>
      </c>
      <c r="J7589" s="1" t="s">
        <v>768</v>
      </c>
      <c r="K7589" s="8">
        <v>503</v>
      </c>
      <c r="L7589" s="10">
        <f>K7589/ VLOOKUP(A7589,Indicators!$B$1:$V$7,21,FALSE)</f>
        <v>2.9471389901215179</v>
      </c>
      <c r="M7589" s="11"/>
      <c r="N7589" s="11"/>
      <c r="O7589" s="11"/>
      <c r="P7589" s="11"/>
      <c r="Q7589" s="8" t="str">
        <f t="shared" si="0"/>
        <v/>
      </c>
      <c r="R7589" s="1" t="s">
        <v>109</v>
      </c>
      <c r="S7589" s="1" t="s">
        <v>50</v>
      </c>
      <c r="T7589" s="11"/>
      <c r="U7589" s="11"/>
      <c r="V7589" s="11"/>
      <c r="W7589" s="11"/>
      <c r="X7589" s="11"/>
      <c r="Y7589" s="11"/>
      <c r="Z7589" s="11"/>
      <c r="AA7589" s="11"/>
      <c r="AB7589" s="11"/>
      <c r="AC7589" s="11"/>
      <c r="AD7589" s="11"/>
      <c r="AE7589" s="11"/>
      <c r="AF7589" s="11"/>
      <c r="AG7589" s="11"/>
      <c r="AH7589" s="11"/>
      <c r="AI7589" s="11"/>
      <c r="AJ7589" s="11"/>
      <c r="AK7589" s="11"/>
      <c r="AL7589" s="11"/>
      <c r="AM7589" s="5"/>
      <c r="AN7589" s="5"/>
      <c r="AO7589" s="5"/>
      <c r="AP7589" s="5"/>
      <c r="AQ7589" s="5"/>
      <c r="AR7589" s="5"/>
      <c r="AS7589" s="5"/>
      <c r="AT7589" s="5"/>
      <c r="AU7589" s="5"/>
      <c r="AV7589" s="5"/>
      <c r="AW7589" s="5"/>
      <c r="AX7589" s="5"/>
      <c r="AY7589" s="5"/>
      <c r="AZ7589" s="5"/>
      <c r="BA7589" s="5"/>
      <c r="BB7589" s="5"/>
      <c r="BC7589" s="5"/>
      <c r="BD7589" s="5"/>
      <c r="BE7589" s="5"/>
      <c r="BF7589" s="5"/>
      <c r="BG7589" s="5"/>
      <c r="BH7589" s="5"/>
      <c r="BI7589" s="5"/>
      <c r="BJ7589" s="5"/>
      <c r="BK7589" s="5"/>
      <c r="BL7589" s="5"/>
      <c r="BM7589" s="5"/>
      <c r="BN7589" s="5"/>
      <c r="BO7589" s="5"/>
      <c r="BP7589" s="5"/>
      <c r="BQ7589" s="5"/>
      <c r="BR7589" s="5"/>
      <c r="BS7589" s="5"/>
      <c r="BT7589" s="5"/>
      <c r="BU7589" s="5"/>
      <c r="BV7589" s="5"/>
      <c r="BW7589" s="5"/>
      <c r="BX7589" s="5"/>
    </row>
    <row r="7590" spans="1:76" x14ac:dyDescent="0.2">
      <c r="A7590" s="1" t="s">
        <v>22</v>
      </c>
      <c r="B7590" s="1" t="s">
        <v>775</v>
      </c>
      <c r="C7590" s="1" t="s">
        <v>922</v>
      </c>
      <c r="D7590" s="1" t="s">
        <v>669</v>
      </c>
      <c r="E7590" s="1" t="s">
        <v>2</v>
      </c>
      <c r="F7590" s="1" t="s">
        <v>1138</v>
      </c>
      <c r="G7590" s="1" t="s">
        <v>73</v>
      </c>
      <c r="H7590" s="8"/>
      <c r="I7590" s="8">
        <v>2015</v>
      </c>
      <c r="J7590" s="1" t="s">
        <v>768</v>
      </c>
      <c r="K7590" s="8">
        <v>600</v>
      </c>
      <c r="L7590" s="10">
        <f>K7590/ VLOOKUP(A7590,Indicators!$B$1:$V$7,21,FALSE)</f>
        <v>3.515473944478948</v>
      </c>
      <c r="M7590" s="11"/>
      <c r="N7590" s="11"/>
      <c r="O7590" s="11"/>
      <c r="P7590" s="11"/>
      <c r="Q7590" s="8" t="str">
        <f t="shared" si="0"/>
        <v/>
      </c>
      <c r="R7590" s="1" t="s">
        <v>158</v>
      </c>
      <c r="S7590" s="1" t="s">
        <v>56</v>
      </c>
      <c r="T7590" s="11"/>
      <c r="U7590" s="11"/>
      <c r="V7590" s="11"/>
      <c r="W7590" s="11"/>
      <c r="X7590" s="11"/>
      <c r="Y7590" s="11"/>
      <c r="Z7590" s="11"/>
      <c r="AA7590" s="11"/>
      <c r="AB7590" s="11"/>
      <c r="AC7590" s="11"/>
      <c r="AD7590" s="11"/>
      <c r="AE7590" s="11"/>
      <c r="AF7590" s="11"/>
      <c r="AG7590" s="11"/>
      <c r="AH7590" s="11"/>
      <c r="AI7590" s="11"/>
      <c r="AJ7590" s="11"/>
      <c r="AK7590" s="11"/>
      <c r="AL7590" s="11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5"/>
      <c r="AX7590" s="5"/>
      <c r="AY7590" s="5"/>
      <c r="AZ7590" s="5"/>
      <c r="BA7590" s="5"/>
      <c r="BB7590" s="5"/>
      <c r="BC7590" s="5"/>
      <c r="BD7590" s="5"/>
      <c r="BE7590" s="5"/>
      <c r="BF7590" s="5"/>
      <c r="BG7590" s="5"/>
      <c r="BH7590" s="5"/>
      <c r="BI7590" s="5"/>
      <c r="BJ7590" s="5"/>
      <c r="BK7590" s="5"/>
      <c r="BL7590" s="5"/>
      <c r="BM7590" s="5"/>
      <c r="BN7590" s="5"/>
      <c r="BO7590" s="5"/>
      <c r="BP7590" s="5"/>
      <c r="BQ7590" s="5"/>
      <c r="BR7590" s="5"/>
      <c r="BS7590" s="5"/>
      <c r="BT7590" s="5"/>
      <c r="BU7590" s="5"/>
      <c r="BV7590" s="5"/>
      <c r="BW7590" s="5"/>
      <c r="BX7590" s="5"/>
    </row>
    <row r="7591" spans="1:76" x14ac:dyDescent="0.2">
      <c r="A7591" s="1" t="s">
        <v>22</v>
      </c>
      <c r="B7591" s="1" t="s">
        <v>775</v>
      </c>
      <c r="C7591" s="1" t="s">
        <v>1101</v>
      </c>
      <c r="D7591" s="1" t="s">
        <v>669</v>
      </c>
      <c r="E7591" s="1" t="s">
        <v>2</v>
      </c>
      <c r="F7591" s="1" t="s">
        <v>1138</v>
      </c>
      <c r="G7591" s="1" t="s">
        <v>73</v>
      </c>
      <c r="H7591" s="8"/>
      <c r="I7591" s="8">
        <v>2015</v>
      </c>
      <c r="J7591" s="1" t="s">
        <v>768</v>
      </c>
      <c r="K7591" s="8">
        <v>775</v>
      </c>
      <c r="L7591" s="10">
        <f>K7591/ VLOOKUP(A7591,Indicators!$B$1:$V$7,21,FALSE)</f>
        <v>4.5408205116186409</v>
      </c>
      <c r="M7591" s="11"/>
      <c r="N7591" s="11"/>
      <c r="O7591" s="11"/>
      <c r="P7591" s="11"/>
      <c r="Q7591" s="8" t="str">
        <f t="shared" si="0"/>
        <v/>
      </c>
      <c r="R7591" s="1" t="s">
        <v>158</v>
      </c>
      <c r="S7591" s="1" t="s">
        <v>72</v>
      </c>
      <c r="T7591" s="11"/>
      <c r="U7591" s="11"/>
      <c r="V7591" s="11"/>
      <c r="W7591" s="11"/>
      <c r="X7591" s="11"/>
      <c r="Y7591" s="11"/>
      <c r="Z7591" s="11"/>
      <c r="AA7591" s="11"/>
      <c r="AB7591" s="11"/>
      <c r="AC7591" s="11"/>
      <c r="AD7591" s="11"/>
      <c r="AE7591" s="11"/>
      <c r="AF7591" s="11"/>
      <c r="AG7591" s="11"/>
      <c r="AH7591" s="11"/>
      <c r="AI7591" s="11"/>
      <c r="AJ7591" s="11"/>
      <c r="AK7591" s="11"/>
      <c r="AL7591" s="11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  <c r="AZ7591" s="5"/>
      <c r="BA7591" s="5"/>
      <c r="BB7591" s="5"/>
      <c r="BC7591" s="5"/>
      <c r="BD7591" s="5"/>
      <c r="BE7591" s="5"/>
      <c r="BF7591" s="5"/>
      <c r="BG7591" s="5"/>
      <c r="BH7591" s="5"/>
      <c r="BI7591" s="5"/>
      <c r="BJ7591" s="5"/>
      <c r="BK7591" s="5"/>
      <c r="BL7591" s="5"/>
      <c r="BM7591" s="5"/>
      <c r="BN7591" s="5"/>
      <c r="BO7591" s="5"/>
      <c r="BP7591" s="5"/>
      <c r="BQ7591" s="5"/>
      <c r="BR7591" s="5"/>
      <c r="BS7591" s="5"/>
      <c r="BT7591" s="5"/>
      <c r="BU7591" s="5"/>
      <c r="BV7591" s="5"/>
      <c r="BW7591" s="5"/>
      <c r="BX7591" s="5"/>
    </row>
    <row r="7592" spans="1:76" x14ac:dyDescent="0.2">
      <c r="A7592" s="1" t="s">
        <v>22</v>
      </c>
      <c r="B7592" s="1" t="s">
        <v>775</v>
      </c>
      <c r="C7592" s="1" t="s">
        <v>921</v>
      </c>
      <c r="D7592" s="1" t="s">
        <v>669</v>
      </c>
      <c r="E7592" s="1" t="s">
        <v>2</v>
      </c>
      <c r="F7592" s="1" t="s">
        <v>1138</v>
      </c>
      <c r="G7592" s="1" t="s">
        <v>73</v>
      </c>
      <c r="H7592" s="8"/>
      <c r="I7592" s="8">
        <v>2015</v>
      </c>
      <c r="J7592" s="1" t="s">
        <v>768</v>
      </c>
      <c r="K7592" s="9">
        <v>2000</v>
      </c>
      <c r="L7592" s="10">
        <f>K7592/ VLOOKUP(A7592,Indicators!$B$1:$V$7,21,FALSE)</f>
        <v>11.718246481596493</v>
      </c>
      <c r="M7592" s="11"/>
      <c r="N7592" s="11"/>
      <c r="O7592" s="11"/>
      <c r="P7592" s="11"/>
      <c r="Q7592" s="8" t="str">
        <f t="shared" si="0"/>
        <v/>
      </c>
      <c r="R7592" s="1" t="s">
        <v>158</v>
      </c>
      <c r="S7592" s="1" t="s">
        <v>72</v>
      </c>
      <c r="T7592" s="11"/>
      <c r="U7592" s="11"/>
      <c r="V7592" s="11"/>
      <c r="W7592" s="11"/>
      <c r="X7592" s="11"/>
      <c r="Y7592" s="11"/>
      <c r="Z7592" s="11"/>
      <c r="AA7592" s="11"/>
      <c r="AB7592" s="11"/>
      <c r="AC7592" s="11"/>
      <c r="AD7592" s="11"/>
      <c r="AE7592" s="11"/>
      <c r="AF7592" s="11"/>
      <c r="AG7592" s="11"/>
      <c r="AH7592" s="11"/>
      <c r="AI7592" s="11"/>
      <c r="AJ7592" s="11"/>
      <c r="AK7592" s="11"/>
      <c r="AL7592" s="11"/>
      <c r="AM7592" s="5"/>
      <c r="AN7592" s="5"/>
      <c r="AO7592" s="5"/>
      <c r="AP7592" s="5"/>
      <c r="AQ7592" s="5"/>
      <c r="AR7592" s="5"/>
      <c r="AS7592" s="5"/>
      <c r="AT7592" s="5"/>
      <c r="AU7592" s="5"/>
      <c r="AV7592" s="5"/>
      <c r="AW7592" s="5"/>
      <c r="AX7592" s="5"/>
      <c r="AY7592" s="5"/>
      <c r="AZ7592" s="5"/>
      <c r="BA7592" s="5"/>
      <c r="BB7592" s="5"/>
      <c r="BC7592" s="5"/>
      <c r="BD7592" s="5"/>
      <c r="BE7592" s="5"/>
      <c r="BF7592" s="5"/>
      <c r="BG7592" s="5"/>
      <c r="BH7592" s="5"/>
      <c r="BI7592" s="5"/>
      <c r="BJ7592" s="5"/>
      <c r="BK7592" s="5"/>
      <c r="BL7592" s="5"/>
      <c r="BM7592" s="5"/>
      <c r="BN7592" s="5"/>
      <c r="BO7592" s="5"/>
      <c r="BP7592" s="5"/>
      <c r="BQ7592" s="5"/>
      <c r="BR7592" s="5"/>
      <c r="BS7592" s="5"/>
      <c r="BT7592" s="5"/>
      <c r="BU7592" s="5"/>
      <c r="BV7592" s="5"/>
      <c r="BW7592" s="5"/>
      <c r="BX7592" s="5"/>
    </row>
    <row r="7593" spans="1:76" x14ac:dyDescent="0.2">
      <c r="A7593" s="1" t="s">
        <v>22</v>
      </c>
      <c r="B7593" s="1" t="s">
        <v>775</v>
      </c>
      <c r="C7593" s="1" t="s">
        <v>780</v>
      </c>
      <c r="D7593" s="1" t="s">
        <v>669</v>
      </c>
      <c r="E7593" s="1" t="s">
        <v>2</v>
      </c>
      <c r="F7593" s="1" t="s">
        <v>1138</v>
      </c>
      <c r="G7593" s="1" t="s">
        <v>73</v>
      </c>
      <c r="H7593" s="8"/>
      <c r="I7593" s="8">
        <v>2015</v>
      </c>
      <c r="J7593" s="1" t="s">
        <v>768</v>
      </c>
      <c r="K7593" s="9">
        <v>4000</v>
      </c>
      <c r="L7593" s="10">
        <f>K7593/ VLOOKUP(A7593,Indicators!$B$1:$V$7,21,FALSE)</f>
        <v>23.436492963192986</v>
      </c>
      <c r="M7593" s="1" t="s">
        <v>769</v>
      </c>
      <c r="N7593" s="11"/>
      <c r="O7593" s="11"/>
      <c r="P7593" s="11"/>
      <c r="Q7593" s="8" t="str">
        <f t="shared" si="0"/>
        <v/>
      </c>
      <c r="R7593" s="1" t="s">
        <v>158</v>
      </c>
      <c r="S7593" s="1" t="s">
        <v>56</v>
      </c>
      <c r="T7593" s="11"/>
      <c r="U7593" s="11"/>
      <c r="V7593" s="11"/>
      <c r="W7593" s="11"/>
      <c r="X7593" s="11"/>
      <c r="Y7593" s="11"/>
      <c r="Z7593" s="11"/>
      <c r="AA7593" s="11"/>
      <c r="AB7593" s="11"/>
      <c r="AC7593" s="11"/>
      <c r="AD7593" s="11"/>
      <c r="AE7593" s="11"/>
      <c r="AF7593" s="11"/>
      <c r="AG7593" s="11"/>
      <c r="AH7593" s="11"/>
      <c r="AI7593" s="11"/>
      <c r="AJ7593" s="11"/>
      <c r="AK7593" s="11"/>
      <c r="AL7593" s="11"/>
      <c r="AM7593" s="5"/>
      <c r="AN7593" s="5"/>
      <c r="AO7593" s="5"/>
      <c r="AP7593" s="5"/>
      <c r="AQ7593" s="5"/>
      <c r="AR7593" s="5"/>
      <c r="AS7593" s="5"/>
      <c r="AT7593" s="5"/>
      <c r="AU7593" s="5"/>
      <c r="AV7593" s="5"/>
      <c r="AW7593" s="5"/>
      <c r="AX7593" s="5"/>
      <c r="AY7593" s="5"/>
      <c r="AZ7593" s="5"/>
      <c r="BA7593" s="5"/>
      <c r="BB7593" s="5"/>
      <c r="BC7593" s="5"/>
      <c r="BD7593" s="5"/>
      <c r="BE7593" s="5"/>
      <c r="BF7593" s="5"/>
      <c r="BG7593" s="5"/>
      <c r="BH7593" s="5"/>
      <c r="BI7593" s="5"/>
      <c r="BJ7593" s="5"/>
      <c r="BK7593" s="5"/>
      <c r="BL7593" s="5"/>
      <c r="BM7593" s="5"/>
      <c r="BN7593" s="5"/>
      <c r="BO7593" s="5"/>
      <c r="BP7593" s="5"/>
      <c r="BQ7593" s="5"/>
      <c r="BR7593" s="5"/>
      <c r="BS7593" s="5"/>
      <c r="BT7593" s="5"/>
      <c r="BU7593" s="5"/>
      <c r="BV7593" s="5"/>
      <c r="BW7593" s="5"/>
      <c r="BX7593" s="5"/>
    </row>
    <row r="7594" spans="1:76" x14ac:dyDescent="0.2">
      <c r="A7594" s="1" t="s">
        <v>22</v>
      </c>
      <c r="B7594" s="1" t="s">
        <v>775</v>
      </c>
      <c r="C7594" s="1" t="s">
        <v>923</v>
      </c>
      <c r="D7594" s="1" t="s">
        <v>669</v>
      </c>
      <c r="E7594" s="1" t="s">
        <v>2</v>
      </c>
      <c r="F7594" s="1" t="s">
        <v>1138</v>
      </c>
      <c r="G7594" s="1" t="s">
        <v>73</v>
      </c>
      <c r="H7594" s="8"/>
      <c r="I7594" s="8">
        <v>2015</v>
      </c>
      <c r="J7594" s="1" t="s">
        <v>768</v>
      </c>
      <c r="K7594" s="9">
        <v>5300</v>
      </c>
      <c r="L7594" s="10">
        <f>K7594/ VLOOKUP(A7594,Indicators!$B$1:$V$7,21,FALSE)</f>
        <v>31.053353176230708</v>
      </c>
      <c r="M7594" s="11"/>
      <c r="N7594" s="11"/>
      <c r="O7594" s="11"/>
      <c r="P7594" s="11"/>
      <c r="Q7594" s="8" t="str">
        <f t="shared" si="0"/>
        <v/>
      </c>
      <c r="R7594" s="1" t="s">
        <v>109</v>
      </c>
      <c r="S7594" s="1" t="s">
        <v>50</v>
      </c>
      <c r="T7594" s="11"/>
      <c r="U7594" s="11"/>
      <c r="V7594" s="11"/>
      <c r="W7594" s="11"/>
      <c r="X7594" s="11"/>
      <c r="Y7594" s="11"/>
      <c r="Z7594" s="11"/>
      <c r="AA7594" s="11"/>
      <c r="AB7594" s="11"/>
      <c r="AC7594" s="11"/>
      <c r="AD7594" s="11"/>
      <c r="AE7594" s="11"/>
      <c r="AF7594" s="11"/>
      <c r="AG7594" s="11"/>
      <c r="AH7594" s="11"/>
      <c r="AI7594" s="11"/>
      <c r="AJ7594" s="11"/>
      <c r="AK7594" s="11"/>
      <c r="AL7594" s="11"/>
      <c r="AM7594" s="5"/>
      <c r="AN7594" s="5"/>
      <c r="AO7594" s="5"/>
      <c r="AP7594" s="5"/>
      <c r="AQ7594" s="5"/>
      <c r="AR7594" s="5"/>
      <c r="AS7594" s="5"/>
      <c r="AT7594" s="5"/>
      <c r="AU7594" s="5"/>
      <c r="AV7594" s="5"/>
      <c r="AW7594" s="5"/>
      <c r="AX7594" s="5"/>
      <c r="AY7594" s="5"/>
      <c r="AZ7594" s="5"/>
      <c r="BA7594" s="5"/>
      <c r="BB7594" s="5"/>
      <c r="BC7594" s="5"/>
      <c r="BD7594" s="5"/>
      <c r="BE7594" s="5"/>
      <c r="BF7594" s="5"/>
      <c r="BG7594" s="5"/>
      <c r="BH7594" s="5"/>
      <c r="BI7594" s="5"/>
      <c r="BJ7594" s="5"/>
      <c r="BK7594" s="5"/>
      <c r="BL7594" s="5"/>
      <c r="BM7594" s="5"/>
      <c r="BN7594" s="5"/>
      <c r="BO7594" s="5"/>
      <c r="BP7594" s="5"/>
      <c r="BQ7594" s="5"/>
      <c r="BR7594" s="5"/>
      <c r="BS7594" s="5"/>
      <c r="BT7594" s="5"/>
      <c r="BU7594" s="5"/>
      <c r="BV7594" s="5"/>
      <c r="BW7594" s="5"/>
      <c r="BX7594" s="5"/>
    </row>
    <row r="7595" spans="1:76" x14ac:dyDescent="0.2">
      <c r="A7595" s="1" t="s">
        <v>22</v>
      </c>
      <c r="B7595" s="1" t="s">
        <v>775</v>
      </c>
      <c r="C7595" s="1" t="s">
        <v>1058</v>
      </c>
      <c r="D7595" s="1" t="s">
        <v>669</v>
      </c>
      <c r="E7595" s="1" t="s">
        <v>2</v>
      </c>
      <c r="F7595" s="1" t="s">
        <v>1138</v>
      </c>
      <c r="G7595" s="1" t="s">
        <v>73</v>
      </c>
      <c r="H7595" s="8"/>
      <c r="I7595" s="8">
        <v>2015</v>
      </c>
      <c r="J7595" s="1" t="s">
        <v>768</v>
      </c>
      <c r="K7595" s="9">
        <v>5692</v>
      </c>
      <c r="L7595" s="10">
        <f>K7595/ VLOOKUP(A7595,Indicators!$B$1:$V$7,21,FALSE)</f>
        <v>33.350129486623622</v>
      </c>
      <c r="M7595" s="1" t="s">
        <v>769</v>
      </c>
      <c r="N7595" s="11"/>
      <c r="O7595" s="11"/>
      <c r="P7595" s="11"/>
      <c r="Q7595" s="8" t="str">
        <f t="shared" si="0"/>
        <v/>
      </c>
      <c r="R7595" s="1" t="s">
        <v>109</v>
      </c>
      <c r="S7595" s="1" t="s">
        <v>50</v>
      </c>
      <c r="T7595" s="11"/>
      <c r="U7595" s="11"/>
      <c r="V7595" s="11"/>
      <c r="W7595" s="11"/>
      <c r="X7595" s="11"/>
      <c r="Y7595" s="11"/>
      <c r="Z7595" s="11"/>
      <c r="AA7595" s="11"/>
      <c r="AB7595" s="11"/>
      <c r="AC7595" s="11"/>
      <c r="AD7595" s="11"/>
      <c r="AE7595" s="11"/>
      <c r="AF7595" s="11"/>
      <c r="AG7595" s="11"/>
      <c r="AH7595" s="11"/>
      <c r="AI7595" s="11"/>
      <c r="AJ7595" s="11"/>
      <c r="AK7595" s="11"/>
      <c r="AL7595" s="11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5"/>
      <c r="AX7595" s="5"/>
      <c r="AY7595" s="5"/>
      <c r="AZ7595" s="5"/>
      <c r="BA7595" s="5"/>
      <c r="BB7595" s="5"/>
      <c r="BC7595" s="5"/>
      <c r="BD7595" s="5"/>
      <c r="BE7595" s="5"/>
      <c r="BF7595" s="5"/>
      <c r="BG7595" s="5"/>
      <c r="BH7595" s="5"/>
      <c r="BI7595" s="5"/>
      <c r="BJ7595" s="5"/>
      <c r="BK7595" s="5"/>
      <c r="BL7595" s="5"/>
      <c r="BM7595" s="5"/>
      <c r="BN7595" s="5"/>
      <c r="BO7595" s="5"/>
      <c r="BP7595" s="5"/>
      <c r="BQ7595" s="5"/>
      <c r="BR7595" s="5"/>
      <c r="BS7595" s="5"/>
      <c r="BT7595" s="5"/>
      <c r="BU7595" s="5"/>
      <c r="BV7595" s="5"/>
      <c r="BW7595" s="5"/>
      <c r="BX7595" s="5"/>
    </row>
    <row r="7596" spans="1:76" x14ac:dyDescent="0.2">
      <c r="A7596" s="1" t="s">
        <v>22</v>
      </c>
      <c r="B7596" s="1" t="s">
        <v>775</v>
      </c>
      <c r="C7596" s="1" t="s">
        <v>806</v>
      </c>
      <c r="D7596" s="1" t="s">
        <v>669</v>
      </c>
      <c r="E7596" s="1" t="s">
        <v>2</v>
      </c>
      <c r="F7596" s="1" t="s">
        <v>1138</v>
      </c>
      <c r="G7596" s="1" t="s">
        <v>73</v>
      </c>
      <c r="H7596" s="8"/>
      <c r="I7596" s="8">
        <v>2015</v>
      </c>
      <c r="J7596" s="1" t="s">
        <v>768</v>
      </c>
      <c r="K7596" s="9">
        <v>12903</v>
      </c>
      <c r="L7596" s="10">
        <f>K7596/ VLOOKUP(A7596,Indicators!$B$1:$V$7,21,FALSE)</f>
        <v>75.600267176019784</v>
      </c>
      <c r="M7596" s="11"/>
      <c r="N7596" s="11"/>
      <c r="O7596" s="11"/>
      <c r="P7596" s="11"/>
      <c r="Q7596" s="8" t="str">
        <f t="shared" si="0"/>
        <v/>
      </c>
      <c r="R7596" s="1" t="s">
        <v>271</v>
      </c>
      <c r="S7596" s="1" t="s">
        <v>55</v>
      </c>
      <c r="T7596" s="11"/>
      <c r="U7596" s="11"/>
      <c r="V7596" s="11"/>
      <c r="W7596" s="11"/>
      <c r="X7596" s="11"/>
      <c r="Y7596" s="11"/>
      <c r="Z7596" s="11"/>
      <c r="AA7596" s="11"/>
      <c r="AB7596" s="11"/>
      <c r="AC7596" s="11"/>
      <c r="AD7596" s="11"/>
      <c r="AE7596" s="11"/>
      <c r="AF7596" s="11"/>
      <c r="AG7596" s="11"/>
      <c r="AH7596" s="11"/>
      <c r="AI7596" s="11"/>
      <c r="AJ7596" s="11"/>
      <c r="AK7596" s="11"/>
      <c r="AL7596" s="11"/>
      <c r="AM7596" s="5"/>
      <c r="AN7596" s="5"/>
      <c r="AO7596" s="5"/>
      <c r="AP7596" s="5"/>
      <c r="AQ7596" s="5"/>
      <c r="AR7596" s="5"/>
      <c r="AS7596" s="5"/>
      <c r="AT7596" s="5"/>
      <c r="AU7596" s="5"/>
      <c r="AV7596" s="5"/>
      <c r="AW7596" s="5"/>
      <c r="AX7596" s="5"/>
      <c r="AY7596" s="5"/>
      <c r="AZ7596" s="5"/>
      <c r="BA7596" s="5"/>
      <c r="BB7596" s="5"/>
      <c r="BC7596" s="5"/>
      <c r="BD7596" s="5"/>
      <c r="BE7596" s="5"/>
      <c r="BF7596" s="5"/>
      <c r="BG7596" s="5"/>
      <c r="BH7596" s="5"/>
      <c r="BI7596" s="5"/>
      <c r="BJ7596" s="5"/>
      <c r="BK7596" s="5"/>
      <c r="BL7596" s="5"/>
      <c r="BM7596" s="5"/>
      <c r="BN7596" s="5"/>
      <c r="BO7596" s="5"/>
      <c r="BP7596" s="5"/>
      <c r="BQ7596" s="5"/>
      <c r="BR7596" s="5"/>
      <c r="BS7596" s="5"/>
      <c r="BT7596" s="5"/>
      <c r="BU7596" s="5"/>
      <c r="BV7596" s="5"/>
      <c r="BW7596" s="5"/>
      <c r="BX7596" s="5"/>
    </row>
    <row r="7597" spans="1:76" x14ac:dyDescent="0.2">
      <c r="A7597" s="1" t="s">
        <v>22</v>
      </c>
      <c r="B7597" s="1" t="s">
        <v>775</v>
      </c>
      <c r="C7597" s="1" t="s">
        <v>807</v>
      </c>
      <c r="D7597" s="1" t="s">
        <v>669</v>
      </c>
      <c r="E7597" s="1" t="s">
        <v>2</v>
      </c>
      <c r="F7597" s="1" t="s">
        <v>1138</v>
      </c>
      <c r="G7597" s="1" t="s">
        <v>73</v>
      </c>
      <c r="H7597" s="8"/>
      <c r="I7597" s="8">
        <v>2015</v>
      </c>
      <c r="J7597" s="1" t="s">
        <v>768</v>
      </c>
      <c r="K7597" s="9">
        <v>13000</v>
      </c>
      <c r="L7597" s="10">
        <f>K7597/ VLOOKUP(A7597,Indicators!$B$1:$V$7,21,FALSE)</f>
        <v>76.168602130377209</v>
      </c>
      <c r="M7597" s="1" t="s">
        <v>769</v>
      </c>
      <c r="N7597" s="11"/>
      <c r="O7597" s="11"/>
      <c r="P7597" s="11"/>
      <c r="Q7597" s="8" t="str">
        <f t="shared" si="0"/>
        <v/>
      </c>
      <c r="R7597" s="1" t="s">
        <v>158</v>
      </c>
      <c r="S7597" s="1" t="s">
        <v>72</v>
      </c>
      <c r="T7597" s="11"/>
      <c r="U7597" s="11"/>
      <c r="V7597" s="11"/>
      <c r="W7597" s="11"/>
      <c r="X7597" s="11"/>
      <c r="Y7597" s="11"/>
      <c r="Z7597" s="11"/>
      <c r="AA7597" s="11"/>
      <c r="AB7597" s="11"/>
      <c r="AC7597" s="11"/>
      <c r="AD7597" s="11"/>
      <c r="AE7597" s="11"/>
      <c r="AF7597" s="11"/>
      <c r="AG7597" s="11"/>
      <c r="AH7597" s="11"/>
      <c r="AI7597" s="11"/>
      <c r="AJ7597" s="11"/>
      <c r="AK7597" s="11"/>
      <c r="AL7597" s="11"/>
      <c r="AM7597" s="5"/>
      <c r="AN7597" s="5"/>
      <c r="AO7597" s="5"/>
      <c r="AP7597" s="5"/>
      <c r="AQ7597" s="5"/>
      <c r="AR7597" s="5"/>
      <c r="AS7597" s="5"/>
      <c r="AT7597" s="5"/>
      <c r="AU7597" s="5"/>
      <c r="AV7597" s="5"/>
      <c r="AW7597" s="5"/>
      <c r="AX7597" s="5"/>
      <c r="AY7597" s="5"/>
      <c r="AZ7597" s="5"/>
      <c r="BA7597" s="5"/>
      <c r="BB7597" s="5"/>
      <c r="BC7597" s="5"/>
      <c r="BD7597" s="5"/>
      <c r="BE7597" s="5"/>
      <c r="BF7597" s="5"/>
      <c r="BG7597" s="5"/>
      <c r="BH7597" s="5"/>
      <c r="BI7597" s="5"/>
      <c r="BJ7597" s="5"/>
      <c r="BK7597" s="5"/>
      <c r="BL7597" s="5"/>
      <c r="BM7597" s="5"/>
      <c r="BN7597" s="5"/>
      <c r="BO7597" s="5"/>
      <c r="BP7597" s="5"/>
      <c r="BQ7597" s="5"/>
      <c r="BR7597" s="5"/>
      <c r="BS7597" s="5"/>
      <c r="BT7597" s="5"/>
      <c r="BU7597" s="5"/>
      <c r="BV7597" s="5"/>
      <c r="BW7597" s="5"/>
      <c r="BX7597" s="5"/>
    </row>
    <row r="7598" spans="1:76" x14ac:dyDescent="0.2">
      <c r="A7598" s="1" t="s">
        <v>22</v>
      </c>
      <c r="B7598" s="1" t="s">
        <v>775</v>
      </c>
      <c r="C7598" s="1" t="s">
        <v>776</v>
      </c>
      <c r="D7598" s="1" t="s">
        <v>669</v>
      </c>
      <c r="E7598" s="1" t="s">
        <v>2</v>
      </c>
      <c r="F7598" s="1" t="s">
        <v>1138</v>
      </c>
      <c r="G7598" s="1" t="s">
        <v>73</v>
      </c>
      <c r="H7598" s="8"/>
      <c r="I7598" s="8">
        <v>2015</v>
      </c>
      <c r="J7598" s="1" t="s">
        <v>768</v>
      </c>
      <c r="K7598" s="9">
        <v>14100</v>
      </c>
      <c r="L7598" s="10">
        <f>K7598/ VLOOKUP(A7598,Indicators!$B$1:$V$7,21,FALSE)</f>
        <v>82.613637695255278</v>
      </c>
      <c r="M7598" s="1" t="s">
        <v>769</v>
      </c>
      <c r="N7598" s="11"/>
      <c r="O7598" s="11"/>
      <c r="P7598" s="11"/>
      <c r="Q7598" s="8" t="str">
        <f t="shared" si="0"/>
        <v/>
      </c>
      <c r="R7598" s="1" t="s">
        <v>109</v>
      </c>
      <c r="S7598" s="1" t="s">
        <v>50</v>
      </c>
      <c r="T7598" s="11"/>
      <c r="U7598" s="11"/>
      <c r="V7598" s="11"/>
      <c r="W7598" s="11"/>
      <c r="X7598" s="11"/>
      <c r="Y7598" s="11"/>
      <c r="Z7598" s="11"/>
      <c r="AA7598" s="11"/>
      <c r="AB7598" s="11"/>
      <c r="AC7598" s="11"/>
      <c r="AD7598" s="11"/>
      <c r="AE7598" s="11"/>
      <c r="AF7598" s="11"/>
      <c r="AG7598" s="11"/>
      <c r="AH7598" s="11"/>
      <c r="AI7598" s="11"/>
      <c r="AJ7598" s="11"/>
      <c r="AK7598" s="11"/>
      <c r="AL7598" s="11"/>
      <c r="AM7598" s="5"/>
      <c r="AN7598" s="5"/>
      <c r="AO7598" s="5"/>
      <c r="AP7598" s="5"/>
      <c r="AQ7598" s="5"/>
      <c r="AR7598" s="5"/>
      <c r="AS7598" s="5"/>
      <c r="AT7598" s="5"/>
      <c r="AU7598" s="5"/>
      <c r="AV7598" s="5"/>
      <c r="AW7598" s="5"/>
      <c r="AX7598" s="5"/>
      <c r="AY7598" s="5"/>
      <c r="AZ7598" s="5"/>
      <c r="BA7598" s="5"/>
      <c r="BB7598" s="5"/>
      <c r="BC7598" s="5"/>
      <c r="BD7598" s="5"/>
      <c r="BE7598" s="5"/>
      <c r="BF7598" s="5"/>
      <c r="BG7598" s="5"/>
      <c r="BH7598" s="5"/>
      <c r="BI7598" s="5"/>
      <c r="BJ7598" s="5"/>
      <c r="BK7598" s="5"/>
      <c r="BL7598" s="5"/>
      <c r="BM7598" s="5"/>
      <c r="BN7598" s="5"/>
      <c r="BO7598" s="5"/>
      <c r="BP7598" s="5"/>
      <c r="BQ7598" s="5"/>
      <c r="BR7598" s="5"/>
      <c r="BS7598" s="5"/>
      <c r="BT7598" s="5"/>
      <c r="BU7598" s="5"/>
      <c r="BV7598" s="5"/>
      <c r="BW7598" s="5"/>
      <c r="BX7598" s="5"/>
    </row>
    <row r="7599" spans="1:76" x14ac:dyDescent="0.2">
      <c r="A7599" s="1" t="s">
        <v>22</v>
      </c>
      <c r="B7599" s="1" t="s">
        <v>775</v>
      </c>
      <c r="C7599" s="1" t="s">
        <v>960</v>
      </c>
      <c r="D7599" s="1" t="s">
        <v>669</v>
      </c>
      <c r="E7599" s="1" t="s">
        <v>2</v>
      </c>
      <c r="F7599" s="1" t="s">
        <v>1138</v>
      </c>
      <c r="G7599" s="1" t="s">
        <v>73</v>
      </c>
      <c r="H7599" s="8"/>
      <c r="I7599" s="8">
        <v>2015</v>
      </c>
      <c r="J7599" s="1" t="s">
        <v>768</v>
      </c>
      <c r="K7599" s="9">
        <v>25000</v>
      </c>
      <c r="L7599" s="10">
        <f>K7599/ VLOOKUP(A7599,Indicators!$B$1:$V$7,21,FALSE)</f>
        <v>146.47808101995616</v>
      </c>
      <c r="M7599" s="11"/>
      <c r="N7599" s="11"/>
      <c r="O7599" s="11"/>
      <c r="P7599" s="11"/>
      <c r="Q7599" s="8" t="str">
        <f t="shared" si="0"/>
        <v/>
      </c>
      <c r="R7599" s="1" t="s">
        <v>109</v>
      </c>
      <c r="S7599" s="1" t="s">
        <v>50</v>
      </c>
      <c r="T7599" s="11"/>
      <c r="U7599" s="11"/>
      <c r="V7599" s="11"/>
      <c r="W7599" s="11"/>
      <c r="X7599" s="11"/>
      <c r="Y7599" s="11"/>
      <c r="Z7599" s="11"/>
      <c r="AA7599" s="11"/>
      <c r="AB7599" s="11"/>
      <c r="AC7599" s="11"/>
      <c r="AD7599" s="11"/>
      <c r="AE7599" s="11"/>
      <c r="AF7599" s="11"/>
      <c r="AG7599" s="11"/>
      <c r="AH7599" s="11"/>
      <c r="AI7599" s="11"/>
      <c r="AJ7599" s="11"/>
      <c r="AK7599" s="11"/>
      <c r="AL7599" s="11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5"/>
      <c r="AX7599" s="5"/>
      <c r="AY7599" s="5"/>
      <c r="AZ7599" s="5"/>
      <c r="BA7599" s="5"/>
      <c r="BB7599" s="5"/>
      <c r="BC7599" s="5"/>
      <c r="BD7599" s="5"/>
      <c r="BE7599" s="5"/>
      <c r="BF7599" s="5"/>
      <c r="BG7599" s="5"/>
      <c r="BH7599" s="5"/>
      <c r="BI7599" s="5"/>
      <c r="BJ7599" s="5"/>
      <c r="BK7599" s="5"/>
      <c r="BL7599" s="5"/>
      <c r="BM7599" s="5"/>
      <c r="BN7599" s="5"/>
      <c r="BO7599" s="5"/>
      <c r="BP7599" s="5"/>
      <c r="BQ7599" s="5"/>
      <c r="BR7599" s="5"/>
      <c r="BS7599" s="5"/>
      <c r="BT7599" s="5"/>
      <c r="BU7599" s="5"/>
      <c r="BV7599" s="5"/>
      <c r="BW7599" s="5"/>
      <c r="BX7599" s="5"/>
    </row>
    <row r="7600" spans="1:76" x14ac:dyDescent="0.2">
      <c r="A7600" s="1" t="s">
        <v>22</v>
      </c>
      <c r="B7600" s="1" t="s">
        <v>775</v>
      </c>
      <c r="C7600" s="1" t="s">
        <v>808</v>
      </c>
      <c r="D7600" s="1" t="s">
        <v>777</v>
      </c>
      <c r="E7600" s="1" t="s">
        <v>2</v>
      </c>
      <c r="F7600" s="1" t="s">
        <v>1138</v>
      </c>
      <c r="G7600" s="1" t="s">
        <v>73</v>
      </c>
      <c r="H7600" s="8"/>
      <c r="I7600" s="8">
        <v>2015</v>
      </c>
      <c r="J7600" s="1" t="s">
        <v>768</v>
      </c>
      <c r="K7600" s="9">
        <v>28895</v>
      </c>
      <c r="L7600" s="10">
        <f>K7600/ VLOOKUP(A7600,Indicators!$B$1:$V$7,21,FALSE)</f>
        <v>169.29936604286533</v>
      </c>
      <c r="M7600" s="1" t="s">
        <v>769</v>
      </c>
      <c r="N7600" s="11"/>
      <c r="O7600" s="11"/>
      <c r="P7600" s="11"/>
      <c r="Q7600" s="8" t="str">
        <f t="shared" si="0"/>
        <v/>
      </c>
      <c r="R7600" s="1" t="s">
        <v>158</v>
      </c>
      <c r="S7600" s="1" t="s">
        <v>56</v>
      </c>
      <c r="T7600" s="11"/>
      <c r="U7600" s="11"/>
      <c r="V7600" s="11"/>
      <c r="W7600" s="11"/>
      <c r="X7600" s="11"/>
      <c r="Y7600" s="11"/>
      <c r="Z7600" s="11"/>
      <c r="AA7600" s="11"/>
      <c r="AB7600" s="11"/>
      <c r="AC7600" s="11"/>
      <c r="AD7600" s="11"/>
      <c r="AE7600" s="11"/>
      <c r="AF7600" s="11"/>
      <c r="AG7600" s="11"/>
      <c r="AH7600" s="11"/>
      <c r="AI7600" s="11"/>
      <c r="AJ7600" s="11"/>
      <c r="AK7600" s="11"/>
      <c r="AL7600" s="11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5"/>
      <c r="AX7600" s="5"/>
      <c r="AY7600" s="5"/>
      <c r="AZ7600" s="5"/>
      <c r="BA7600" s="5"/>
      <c r="BB7600" s="5"/>
      <c r="BC7600" s="5"/>
      <c r="BD7600" s="5"/>
      <c r="BE7600" s="5"/>
      <c r="BF7600" s="5"/>
      <c r="BG7600" s="5"/>
      <c r="BH7600" s="5"/>
      <c r="BI7600" s="5"/>
      <c r="BJ7600" s="5"/>
      <c r="BK7600" s="5"/>
      <c r="BL7600" s="5"/>
      <c r="BM7600" s="5"/>
      <c r="BN7600" s="5"/>
      <c r="BO7600" s="5"/>
      <c r="BP7600" s="5"/>
      <c r="BQ7600" s="5"/>
      <c r="BR7600" s="5"/>
      <c r="BS7600" s="5"/>
      <c r="BT7600" s="5"/>
      <c r="BU7600" s="5"/>
      <c r="BV7600" s="5"/>
      <c r="BW7600" s="5"/>
      <c r="BX7600" s="5"/>
    </row>
    <row r="7601" spans="1:76" x14ac:dyDescent="0.2">
      <c r="A7601" s="1" t="s">
        <v>22</v>
      </c>
      <c r="B7601" s="1" t="s">
        <v>775</v>
      </c>
      <c r="C7601" s="1" t="s">
        <v>993</v>
      </c>
      <c r="D7601" s="1" t="s">
        <v>669</v>
      </c>
      <c r="E7601" s="1" t="s">
        <v>2</v>
      </c>
      <c r="F7601" s="1" t="s">
        <v>1138</v>
      </c>
      <c r="G7601" s="1" t="s">
        <v>73</v>
      </c>
      <c r="H7601" s="8"/>
      <c r="I7601" s="8">
        <v>2015</v>
      </c>
      <c r="J7601" s="1" t="s">
        <v>768</v>
      </c>
      <c r="K7601" s="9">
        <v>52500</v>
      </c>
      <c r="L7601" s="10">
        <f>K7601/ VLOOKUP(A7601,Indicators!$B$1:$V$7,21,FALSE)</f>
        <v>307.60397014190795</v>
      </c>
      <c r="M7601" s="11"/>
      <c r="N7601" s="11"/>
      <c r="O7601" s="11"/>
      <c r="P7601" s="11"/>
      <c r="Q7601" s="8" t="str">
        <f t="shared" si="0"/>
        <v/>
      </c>
      <c r="R7601" s="1" t="s">
        <v>158</v>
      </c>
      <c r="S7601" s="1" t="s">
        <v>56</v>
      </c>
      <c r="T7601" s="11"/>
      <c r="U7601" s="11"/>
      <c r="V7601" s="11"/>
      <c r="W7601" s="11"/>
      <c r="X7601" s="11"/>
      <c r="Y7601" s="11"/>
      <c r="Z7601" s="11"/>
      <c r="AA7601" s="11"/>
      <c r="AB7601" s="11"/>
      <c r="AC7601" s="11"/>
      <c r="AD7601" s="11"/>
      <c r="AE7601" s="11"/>
      <c r="AF7601" s="11"/>
      <c r="AG7601" s="11"/>
      <c r="AH7601" s="11"/>
      <c r="AI7601" s="11"/>
      <c r="AJ7601" s="11"/>
      <c r="AK7601" s="11"/>
      <c r="AL7601" s="11"/>
      <c r="AM7601" s="5"/>
      <c r="AN7601" s="5"/>
      <c r="AO7601" s="5"/>
      <c r="AP7601" s="5"/>
      <c r="AQ7601" s="5"/>
      <c r="AR7601" s="5"/>
      <c r="AS7601" s="5"/>
      <c r="AT7601" s="5"/>
      <c r="AU7601" s="5"/>
      <c r="AV7601" s="5"/>
      <c r="AW7601" s="5"/>
      <c r="AX7601" s="5"/>
      <c r="AY7601" s="5"/>
      <c r="AZ7601" s="5"/>
      <c r="BA7601" s="5"/>
      <c r="BB7601" s="5"/>
      <c r="BC7601" s="5"/>
      <c r="BD7601" s="5"/>
      <c r="BE7601" s="5"/>
      <c r="BF7601" s="5"/>
      <c r="BG7601" s="5"/>
      <c r="BH7601" s="5"/>
      <c r="BI7601" s="5"/>
      <c r="BJ7601" s="5"/>
      <c r="BK7601" s="5"/>
      <c r="BL7601" s="5"/>
      <c r="BM7601" s="5"/>
      <c r="BN7601" s="5"/>
      <c r="BO7601" s="5"/>
      <c r="BP7601" s="5"/>
      <c r="BQ7601" s="5"/>
      <c r="BR7601" s="5"/>
      <c r="BS7601" s="5"/>
      <c r="BT7601" s="5"/>
      <c r="BU7601" s="5"/>
      <c r="BV7601" s="5"/>
      <c r="BW7601" s="5"/>
      <c r="BX7601" s="5"/>
    </row>
    <row r="7602" spans="1:76" x14ac:dyDescent="0.2">
      <c r="A7602" s="1" t="s">
        <v>22</v>
      </c>
      <c r="B7602" s="1" t="s">
        <v>775</v>
      </c>
      <c r="C7602" s="1" t="s">
        <v>928</v>
      </c>
      <c r="D7602" s="1" t="s">
        <v>669</v>
      </c>
      <c r="E7602" s="1" t="s">
        <v>2</v>
      </c>
      <c r="F7602" s="1" t="s">
        <v>1138</v>
      </c>
      <c r="G7602" s="1" t="s">
        <v>73</v>
      </c>
      <c r="H7602" s="8"/>
      <c r="I7602" s="8">
        <v>2015</v>
      </c>
      <c r="J7602" s="1" t="s">
        <v>768</v>
      </c>
      <c r="K7602" s="9">
        <v>53000</v>
      </c>
      <c r="L7602" s="10">
        <f>K7602/ VLOOKUP(A7602,Indicators!$B$1:$V$7,21,FALSE)</f>
        <v>310.53353176230706</v>
      </c>
      <c r="M7602" s="11"/>
      <c r="N7602" s="11"/>
      <c r="O7602" s="11"/>
      <c r="P7602" s="11"/>
      <c r="Q7602" s="8" t="str">
        <f t="shared" si="0"/>
        <v/>
      </c>
      <c r="R7602" s="1" t="s">
        <v>158</v>
      </c>
      <c r="S7602" s="1" t="s">
        <v>72</v>
      </c>
      <c r="T7602" s="11"/>
      <c r="U7602" s="11"/>
      <c r="V7602" s="11"/>
      <c r="W7602" s="11"/>
      <c r="X7602" s="11"/>
      <c r="Y7602" s="11"/>
      <c r="Z7602" s="11"/>
      <c r="AA7602" s="11"/>
      <c r="AB7602" s="11"/>
      <c r="AC7602" s="11"/>
      <c r="AD7602" s="11"/>
      <c r="AE7602" s="11"/>
      <c r="AF7602" s="11"/>
      <c r="AG7602" s="11"/>
      <c r="AH7602" s="11"/>
      <c r="AI7602" s="11"/>
      <c r="AJ7602" s="11"/>
      <c r="AK7602" s="11"/>
      <c r="AL7602" s="11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5"/>
      <c r="AX7602" s="5"/>
      <c r="AY7602" s="5"/>
      <c r="AZ7602" s="5"/>
      <c r="BA7602" s="5"/>
      <c r="BB7602" s="5"/>
      <c r="BC7602" s="5"/>
      <c r="BD7602" s="5"/>
      <c r="BE7602" s="5"/>
      <c r="BF7602" s="5"/>
      <c r="BG7602" s="5"/>
      <c r="BH7602" s="5"/>
      <c r="BI7602" s="5"/>
      <c r="BJ7602" s="5"/>
      <c r="BK7602" s="5"/>
      <c r="BL7602" s="5"/>
      <c r="BM7602" s="5"/>
      <c r="BN7602" s="5"/>
      <c r="BO7602" s="5"/>
      <c r="BP7602" s="5"/>
      <c r="BQ7602" s="5"/>
      <c r="BR7602" s="5"/>
      <c r="BS7602" s="5"/>
      <c r="BT7602" s="5"/>
      <c r="BU7602" s="5"/>
      <c r="BV7602" s="5"/>
      <c r="BW7602" s="5"/>
      <c r="BX7602" s="5"/>
    </row>
    <row r="7603" spans="1:76" x14ac:dyDescent="0.2">
      <c r="A7603" s="1" t="s">
        <v>22</v>
      </c>
      <c r="B7603" s="1" t="s">
        <v>775</v>
      </c>
      <c r="C7603" s="1" t="s">
        <v>993</v>
      </c>
      <c r="D7603" s="1" t="s">
        <v>669</v>
      </c>
      <c r="E7603" s="1" t="s">
        <v>2</v>
      </c>
      <c r="F7603" s="1" t="s">
        <v>1138</v>
      </c>
      <c r="G7603" s="1" t="s">
        <v>73</v>
      </c>
      <c r="H7603" s="8"/>
      <c r="I7603" s="8">
        <v>2015</v>
      </c>
      <c r="J7603" s="1" t="s">
        <v>768</v>
      </c>
      <c r="K7603" s="9">
        <v>82500</v>
      </c>
      <c r="L7603" s="10">
        <f>K7603/ VLOOKUP(A7603,Indicators!$B$1:$V$7,21,FALSE)</f>
        <v>483.37766736585536</v>
      </c>
      <c r="M7603" s="11"/>
      <c r="N7603" s="11"/>
      <c r="O7603" s="11"/>
      <c r="P7603" s="11"/>
      <c r="Q7603" s="8" t="str">
        <f t="shared" si="0"/>
        <v/>
      </c>
      <c r="R7603" s="1" t="s">
        <v>158</v>
      </c>
      <c r="S7603" s="1" t="s">
        <v>56</v>
      </c>
      <c r="T7603" s="11"/>
      <c r="U7603" s="11"/>
      <c r="V7603" s="11"/>
      <c r="W7603" s="11"/>
      <c r="X7603" s="11"/>
      <c r="Y7603" s="11"/>
      <c r="Z7603" s="11"/>
      <c r="AA7603" s="11"/>
      <c r="AB7603" s="11"/>
      <c r="AC7603" s="11"/>
      <c r="AD7603" s="11"/>
      <c r="AE7603" s="11"/>
      <c r="AF7603" s="11"/>
      <c r="AG7603" s="11"/>
      <c r="AH7603" s="11"/>
      <c r="AI7603" s="11"/>
      <c r="AJ7603" s="11"/>
      <c r="AK7603" s="11"/>
      <c r="AL7603" s="11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5"/>
      <c r="AX7603" s="5"/>
      <c r="AY7603" s="5"/>
      <c r="AZ7603" s="5"/>
      <c r="BA7603" s="5"/>
      <c r="BB7603" s="5"/>
      <c r="BC7603" s="5"/>
      <c r="BD7603" s="5"/>
      <c r="BE7603" s="5"/>
      <c r="BF7603" s="5"/>
      <c r="BG7603" s="5"/>
      <c r="BH7603" s="5"/>
      <c r="BI7603" s="5"/>
      <c r="BJ7603" s="5"/>
      <c r="BK7603" s="5"/>
      <c r="BL7603" s="5"/>
      <c r="BM7603" s="5"/>
      <c r="BN7603" s="5"/>
      <c r="BO7603" s="5"/>
      <c r="BP7603" s="5"/>
      <c r="BQ7603" s="5"/>
      <c r="BR7603" s="5"/>
      <c r="BS7603" s="5"/>
      <c r="BT7603" s="5"/>
      <c r="BU7603" s="5"/>
      <c r="BV7603" s="5"/>
      <c r="BW7603" s="5"/>
      <c r="BX7603" s="5"/>
    </row>
    <row r="7604" spans="1:76" x14ac:dyDescent="0.2">
      <c r="A7604" s="1" t="s">
        <v>22</v>
      </c>
      <c r="B7604" s="1" t="s">
        <v>775</v>
      </c>
      <c r="C7604" s="1" t="s">
        <v>993</v>
      </c>
      <c r="D7604" s="1" t="s">
        <v>669</v>
      </c>
      <c r="E7604" s="1" t="s">
        <v>2</v>
      </c>
      <c r="F7604" s="1" t="s">
        <v>1138</v>
      </c>
      <c r="G7604" s="1" t="s">
        <v>73</v>
      </c>
      <c r="H7604" s="8"/>
      <c r="I7604" s="8">
        <v>2015</v>
      </c>
      <c r="J7604" s="1" t="s">
        <v>768</v>
      </c>
      <c r="K7604" s="9">
        <v>88050</v>
      </c>
      <c r="L7604" s="10">
        <f>K7604/ VLOOKUP(A7604,Indicators!$B$1:$V$7,21,FALSE)</f>
        <v>515.89580135228562</v>
      </c>
      <c r="M7604" s="11"/>
      <c r="N7604" s="11"/>
      <c r="O7604" s="11"/>
      <c r="P7604" s="11"/>
      <c r="Q7604" s="8" t="str">
        <f t="shared" si="0"/>
        <v/>
      </c>
      <c r="R7604" s="1" t="s">
        <v>158</v>
      </c>
      <c r="S7604" s="1" t="s">
        <v>56</v>
      </c>
      <c r="T7604" s="11"/>
      <c r="U7604" s="11"/>
      <c r="V7604" s="11"/>
      <c r="W7604" s="11"/>
      <c r="X7604" s="11"/>
      <c r="Y7604" s="11"/>
      <c r="Z7604" s="11"/>
      <c r="AA7604" s="11"/>
      <c r="AB7604" s="11"/>
      <c r="AC7604" s="11"/>
      <c r="AD7604" s="11"/>
      <c r="AE7604" s="11"/>
      <c r="AF7604" s="11"/>
      <c r="AG7604" s="11"/>
      <c r="AH7604" s="11"/>
      <c r="AI7604" s="11"/>
      <c r="AJ7604" s="11"/>
      <c r="AK7604" s="11"/>
      <c r="AL7604" s="11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  <c r="BA7604" s="5"/>
      <c r="BB7604" s="5"/>
      <c r="BC7604" s="5"/>
      <c r="BD7604" s="5"/>
      <c r="BE7604" s="5"/>
      <c r="BF7604" s="5"/>
      <c r="BG7604" s="5"/>
      <c r="BH7604" s="5"/>
      <c r="BI7604" s="5"/>
      <c r="BJ7604" s="5"/>
      <c r="BK7604" s="5"/>
      <c r="BL7604" s="5"/>
      <c r="BM7604" s="5"/>
      <c r="BN7604" s="5"/>
      <c r="BO7604" s="5"/>
      <c r="BP7604" s="5"/>
      <c r="BQ7604" s="5"/>
      <c r="BR7604" s="5"/>
      <c r="BS7604" s="5"/>
      <c r="BT7604" s="5"/>
      <c r="BU7604" s="5"/>
      <c r="BV7604" s="5"/>
      <c r="BW7604" s="5"/>
      <c r="BX7604" s="5"/>
    </row>
    <row r="7605" spans="1:76" x14ac:dyDescent="0.2">
      <c r="A7605" s="1" t="s">
        <v>22</v>
      </c>
      <c r="B7605" s="1" t="s">
        <v>775</v>
      </c>
      <c r="C7605" s="1" t="s">
        <v>42</v>
      </c>
      <c r="D7605" s="1" t="s">
        <v>669</v>
      </c>
      <c r="E7605" s="1" t="s">
        <v>2</v>
      </c>
      <c r="F7605" s="1" t="s">
        <v>1138</v>
      </c>
      <c r="G7605" s="1" t="s">
        <v>73</v>
      </c>
      <c r="H7605" s="8"/>
      <c r="I7605" s="8">
        <v>2015</v>
      </c>
      <c r="J7605" s="1" t="s">
        <v>768</v>
      </c>
      <c r="K7605" s="9">
        <v>1200000</v>
      </c>
      <c r="L7605" s="10">
        <f>K7605/ VLOOKUP(A7605,Indicators!$B$1:$V$7,21,FALSE)</f>
        <v>7030.9478889578959</v>
      </c>
      <c r="M7605" s="11"/>
      <c r="N7605" s="11"/>
      <c r="O7605" s="11"/>
      <c r="P7605" s="11"/>
      <c r="Q7605" s="8" t="str">
        <f t="shared" si="0"/>
        <v/>
      </c>
      <c r="R7605" s="1" t="s">
        <v>158</v>
      </c>
      <c r="S7605" s="1" t="s">
        <v>42</v>
      </c>
      <c r="T7605" s="11"/>
      <c r="U7605" s="11"/>
      <c r="V7605" s="11"/>
      <c r="W7605" s="11"/>
      <c r="X7605" s="11"/>
      <c r="Y7605" s="11"/>
      <c r="Z7605" s="11"/>
      <c r="AA7605" s="11"/>
      <c r="AB7605" s="11"/>
      <c r="AC7605" s="11"/>
      <c r="AD7605" s="11"/>
      <c r="AE7605" s="11"/>
      <c r="AF7605" s="11"/>
      <c r="AG7605" s="11"/>
      <c r="AH7605" s="11"/>
      <c r="AI7605" s="11"/>
      <c r="AJ7605" s="11"/>
      <c r="AK7605" s="11"/>
      <c r="AL7605" s="11"/>
      <c r="AM7605" s="5"/>
      <c r="AN7605" s="5"/>
      <c r="AO7605" s="5"/>
      <c r="AP7605" s="5"/>
      <c r="AQ7605" s="5"/>
      <c r="AR7605" s="5"/>
      <c r="AS7605" s="5"/>
      <c r="AT7605" s="5"/>
      <c r="AU7605" s="5"/>
      <c r="AV7605" s="5"/>
      <c r="AW7605" s="5"/>
      <c r="AX7605" s="5"/>
      <c r="AY7605" s="5"/>
      <c r="AZ7605" s="5"/>
      <c r="BA7605" s="5"/>
      <c r="BB7605" s="5"/>
      <c r="BC7605" s="5"/>
      <c r="BD7605" s="5"/>
      <c r="BE7605" s="5"/>
      <c r="BF7605" s="5"/>
      <c r="BG7605" s="5"/>
      <c r="BH7605" s="5"/>
      <c r="BI7605" s="5"/>
      <c r="BJ7605" s="5"/>
      <c r="BK7605" s="5"/>
      <c r="BL7605" s="5"/>
      <c r="BM7605" s="5"/>
      <c r="BN7605" s="5"/>
      <c r="BO7605" s="5"/>
      <c r="BP7605" s="5"/>
      <c r="BQ7605" s="5"/>
      <c r="BR7605" s="5"/>
      <c r="BS7605" s="5"/>
      <c r="BT7605" s="5"/>
      <c r="BU7605" s="5"/>
      <c r="BV7605" s="5"/>
      <c r="BW7605" s="5"/>
      <c r="BX7605" s="5"/>
    </row>
    <row r="7606" spans="1:76" x14ac:dyDescent="0.2">
      <c r="A7606" s="1" t="s">
        <v>22</v>
      </c>
      <c r="B7606" s="1" t="s">
        <v>158</v>
      </c>
      <c r="C7606" s="1" t="s">
        <v>781</v>
      </c>
      <c r="D7606" s="1" t="s">
        <v>669</v>
      </c>
      <c r="E7606" s="1" t="s">
        <v>2</v>
      </c>
      <c r="F7606" s="1" t="s">
        <v>1138</v>
      </c>
      <c r="G7606" s="1" t="s">
        <v>73</v>
      </c>
      <c r="H7606" s="8"/>
      <c r="I7606" s="8">
        <v>2015</v>
      </c>
      <c r="J7606" s="1" t="s">
        <v>768</v>
      </c>
      <c r="K7606" s="8">
        <v>48</v>
      </c>
      <c r="L7606" s="10">
        <f>K7606/ VLOOKUP(A7606,Indicators!$B$1:$V$7,21,FALSE)</f>
        <v>0.28123791555831584</v>
      </c>
      <c r="M7606" s="45" t="s">
        <v>782</v>
      </c>
      <c r="N7606" s="46"/>
      <c r="O7606" s="11"/>
      <c r="P7606" s="11"/>
      <c r="Q7606" s="8" t="str">
        <f t="shared" si="0"/>
        <v/>
      </c>
      <c r="R7606" s="1" t="s">
        <v>158</v>
      </c>
      <c r="S7606" s="1" t="s">
        <v>56</v>
      </c>
      <c r="T7606" s="11"/>
      <c r="U7606" s="11"/>
      <c r="V7606" s="11"/>
      <c r="W7606" s="11"/>
      <c r="X7606" s="11"/>
      <c r="Y7606" s="11"/>
      <c r="Z7606" s="11"/>
      <c r="AA7606" s="11"/>
      <c r="AB7606" s="11"/>
      <c r="AC7606" s="11"/>
      <c r="AD7606" s="11"/>
      <c r="AE7606" s="11"/>
      <c r="AF7606" s="11"/>
      <c r="AG7606" s="11"/>
      <c r="AH7606" s="11"/>
      <c r="AI7606" s="11"/>
      <c r="AJ7606" s="11"/>
      <c r="AK7606" s="11"/>
      <c r="AL7606" s="11"/>
      <c r="AM7606" s="5"/>
      <c r="AN7606" s="5"/>
      <c r="AO7606" s="5"/>
      <c r="AP7606" s="5"/>
      <c r="AQ7606" s="5"/>
      <c r="AR7606" s="5"/>
      <c r="AS7606" s="5"/>
      <c r="AT7606" s="5"/>
      <c r="AU7606" s="5"/>
      <c r="AV7606" s="5"/>
      <c r="AW7606" s="5"/>
      <c r="AX7606" s="5"/>
      <c r="AY7606" s="5"/>
      <c r="AZ7606" s="5"/>
      <c r="BA7606" s="5"/>
      <c r="BB7606" s="5"/>
      <c r="BC7606" s="5"/>
      <c r="BD7606" s="5"/>
      <c r="BE7606" s="5"/>
      <c r="BF7606" s="5"/>
      <c r="BG7606" s="5"/>
      <c r="BH7606" s="5"/>
      <c r="BI7606" s="5"/>
      <c r="BJ7606" s="5"/>
      <c r="BK7606" s="5"/>
      <c r="BL7606" s="5"/>
      <c r="BM7606" s="5"/>
      <c r="BN7606" s="5"/>
      <c r="BO7606" s="5"/>
      <c r="BP7606" s="5"/>
      <c r="BQ7606" s="5"/>
      <c r="BR7606" s="5"/>
      <c r="BS7606" s="5"/>
      <c r="BT7606" s="5"/>
      <c r="BU7606" s="5"/>
      <c r="BV7606" s="5"/>
      <c r="BW7606" s="5"/>
      <c r="BX7606" s="5"/>
    </row>
    <row r="7607" spans="1:76" x14ac:dyDescent="0.2">
      <c r="A7607" s="1" t="s">
        <v>22</v>
      </c>
      <c r="B7607" s="1" t="s">
        <v>158</v>
      </c>
      <c r="C7607" s="1" t="s">
        <v>785</v>
      </c>
      <c r="D7607" s="1" t="s">
        <v>669</v>
      </c>
      <c r="E7607" s="1" t="s">
        <v>2</v>
      </c>
      <c r="F7607" s="1" t="s">
        <v>1138</v>
      </c>
      <c r="G7607" s="1" t="s">
        <v>73</v>
      </c>
      <c r="H7607" s="8"/>
      <c r="I7607" s="8">
        <v>2015</v>
      </c>
      <c r="J7607" s="1" t="s">
        <v>768</v>
      </c>
      <c r="K7607" s="8">
        <v>50</v>
      </c>
      <c r="L7607" s="10">
        <f>K7607/ VLOOKUP(A7607,Indicators!$B$1:$V$7,21,FALSE)</f>
        <v>0.29295616203991232</v>
      </c>
      <c r="M7607" s="45" t="s">
        <v>782</v>
      </c>
      <c r="N7607" s="46"/>
      <c r="O7607" s="11"/>
      <c r="P7607" s="11"/>
      <c r="Q7607" s="8" t="str">
        <f t="shared" si="0"/>
        <v/>
      </c>
      <c r="R7607" s="1" t="s">
        <v>158</v>
      </c>
      <c r="S7607" s="1" t="s">
        <v>56</v>
      </c>
      <c r="T7607" s="11"/>
      <c r="U7607" s="11"/>
      <c r="V7607" s="11"/>
      <c r="W7607" s="11"/>
      <c r="X7607" s="11"/>
      <c r="Y7607" s="11"/>
      <c r="Z7607" s="11"/>
      <c r="AA7607" s="11"/>
      <c r="AB7607" s="11"/>
      <c r="AC7607" s="11"/>
      <c r="AD7607" s="11"/>
      <c r="AE7607" s="11"/>
      <c r="AF7607" s="11"/>
      <c r="AG7607" s="11"/>
      <c r="AH7607" s="11"/>
      <c r="AI7607" s="11"/>
      <c r="AJ7607" s="11"/>
      <c r="AK7607" s="11"/>
      <c r="AL7607" s="11"/>
      <c r="AM7607" s="5"/>
      <c r="AN7607" s="5"/>
      <c r="AO7607" s="5"/>
      <c r="AP7607" s="5"/>
      <c r="AQ7607" s="5"/>
      <c r="AR7607" s="5"/>
      <c r="AS7607" s="5"/>
      <c r="AT7607" s="5"/>
      <c r="AU7607" s="5"/>
      <c r="AV7607" s="5"/>
      <c r="AW7607" s="5"/>
      <c r="AX7607" s="5"/>
      <c r="AY7607" s="5"/>
      <c r="AZ7607" s="5"/>
      <c r="BA7607" s="5"/>
      <c r="BB7607" s="5"/>
      <c r="BC7607" s="5"/>
      <c r="BD7607" s="5"/>
      <c r="BE7607" s="5"/>
      <c r="BF7607" s="5"/>
      <c r="BG7607" s="5"/>
      <c r="BH7607" s="5"/>
      <c r="BI7607" s="5"/>
      <c r="BJ7607" s="5"/>
      <c r="BK7607" s="5"/>
      <c r="BL7607" s="5"/>
      <c r="BM7607" s="5"/>
      <c r="BN7607" s="5"/>
      <c r="BO7607" s="5"/>
      <c r="BP7607" s="5"/>
      <c r="BQ7607" s="5"/>
      <c r="BR7607" s="5"/>
      <c r="BS7607" s="5"/>
      <c r="BT7607" s="5"/>
      <c r="BU7607" s="5"/>
      <c r="BV7607" s="5"/>
      <c r="BW7607" s="5"/>
      <c r="BX7607" s="5"/>
    </row>
    <row r="7608" spans="1:76" x14ac:dyDescent="0.2">
      <c r="A7608" s="1" t="s">
        <v>22</v>
      </c>
      <c r="B7608" s="1" t="s">
        <v>158</v>
      </c>
      <c r="C7608" s="1" t="s">
        <v>969</v>
      </c>
      <c r="D7608" s="1" t="s">
        <v>669</v>
      </c>
      <c r="E7608" s="1" t="s">
        <v>2</v>
      </c>
      <c r="F7608" s="1" t="s">
        <v>1138</v>
      </c>
      <c r="G7608" s="1" t="s">
        <v>73</v>
      </c>
      <c r="H7608" s="8"/>
      <c r="I7608" s="8">
        <v>2015</v>
      </c>
      <c r="J7608" s="1" t="s">
        <v>768</v>
      </c>
      <c r="K7608" s="8">
        <v>76</v>
      </c>
      <c r="L7608" s="10">
        <f>K7608/ VLOOKUP(A7608,Indicators!$B$1:$V$7,21,FALSE)</f>
        <v>0.44529336630066674</v>
      </c>
      <c r="M7608" s="45" t="s">
        <v>782</v>
      </c>
      <c r="N7608" s="46"/>
      <c r="O7608" s="11"/>
      <c r="P7608" s="11"/>
      <c r="Q7608" s="8" t="str">
        <f t="shared" si="0"/>
        <v/>
      </c>
      <c r="R7608" s="1" t="s">
        <v>158</v>
      </c>
      <c r="S7608" s="1" t="s">
        <v>56</v>
      </c>
      <c r="T7608" s="11"/>
      <c r="U7608" s="11"/>
      <c r="V7608" s="11"/>
      <c r="W7608" s="11"/>
      <c r="X7608" s="11"/>
      <c r="Y7608" s="11"/>
      <c r="Z7608" s="11"/>
      <c r="AA7608" s="11"/>
      <c r="AB7608" s="11"/>
      <c r="AC7608" s="11"/>
      <c r="AD7608" s="11"/>
      <c r="AE7608" s="11"/>
      <c r="AF7608" s="11"/>
      <c r="AG7608" s="11"/>
      <c r="AH7608" s="11"/>
      <c r="AI7608" s="11"/>
      <c r="AJ7608" s="11"/>
      <c r="AK7608" s="11"/>
      <c r="AL7608" s="11"/>
      <c r="AM7608" s="5"/>
      <c r="AN7608" s="5"/>
      <c r="AO7608" s="5"/>
      <c r="AP7608" s="5"/>
      <c r="AQ7608" s="5"/>
      <c r="AR7608" s="5"/>
      <c r="AS7608" s="5"/>
      <c r="AT7608" s="5"/>
      <c r="AU7608" s="5"/>
      <c r="AV7608" s="5"/>
      <c r="AW7608" s="5"/>
      <c r="AX7608" s="5"/>
      <c r="AY7608" s="5"/>
      <c r="AZ7608" s="5"/>
      <c r="BA7608" s="5"/>
      <c r="BB7608" s="5"/>
      <c r="BC7608" s="5"/>
      <c r="BD7608" s="5"/>
      <c r="BE7608" s="5"/>
      <c r="BF7608" s="5"/>
      <c r="BG7608" s="5"/>
      <c r="BH7608" s="5"/>
      <c r="BI7608" s="5"/>
      <c r="BJ7608" s="5"/>
      <c r="BK7608" s="5"/>
      <c r="BL7608" s="5"/>
      <c r="BM7608" s="5"/>
      <c r="BN7608" s="5"/>
      <c r="BO7608" s="5"/>
      <c r="BP7608" s="5"/>
      <c r="BQ7608" s="5"/>
      <c r="BR7608" s="5"/>
      <c r="BS7608" s="5"/>
      <c r="BT7608" s="5"/>
      <c r="BU7608" s="5"/>
      <c r="BV7608" s="5"/>
      <c r="BW7608" s="5"/>
      <c r="BX7608" s="5"/>
    </row>
    <row r="7609" spans="1:76" x14ac:dyDescent="0.2">
      <c r="A7609" s="1" t="s">
        <v>22</v>
      </c>
      <c r="B7609" s="1" t="s">
        <v>158</v>
      </c>
      <c r="C7609" s="1" t="s">
        <v>783</v>
      </c>
      <c r="D7609" s="1" t="s">
        <v>669</v>
      </c>
      <c r="E7609" s="1" t="s">
        <v>2</v>
      </c>
      <c r="F7609" s="1" t="s">
        <v>1138</v>
      </c>
      <c r="G7609" s="1" t="s">
        <v>73</v>
      </c>
      <c r="H7609" s="8"/>
      <c r="I7609" s="8">
        <v>2015</v>
      </c>
      <c r="J7609" s="1" t="s">
        <v>768</v>
      </c>
      <c r="K7609" s="8">
        <v>158</v>
      </c>
      <c r="L7609" s="10">
        <f>K7609/ VLOOKUP(A7609,Indicators!$B$1:$V$7,21,FALSE)</f>
        <v>0.925741472046123</v>
      </c>
      <c r="M7609" s="45" t="s">
        <v>782</v>
      </c>
      <c r="N7609" s="46"/>
      <c r="O7609" s="11"/>
      <c r="P7609" s="11"/>
      <c r="Q7609" s="8" t="str">
        <f t="shared" si="0"/>
        <v/>
      </c>
      <c r="R7609" s="1" t="s">
        <v>158</v>
      </c>
      <c r="S7609" s="1" t="s">
        <v>56</v>
      </c>
      <c r="T7609" s="11"/>
      <c r="U7609" s="11"/>
      <c r="V7609" s="11"/>
      <c r="W7609" s="11"/>
      <c r="X7609" s="11"/>
      <c r="Y7609" s="11"/>
      <c r="Z7609" s="11"/>
      <c r="AA7609" s="11"/>
      <c r="AB7609" s="11"/>
      <c r="AC7609" s="11"/>
      <c r="AD7609" s="11"/>
      <c r="AE7609" s="11"/>
      <c r="AF7609" s="11"/>
      <c r="AG7609" s="11"/>
      <c r="AH7609" s="11"/>
      <c r="AI7609" s="11"/>
      <c r="AJ7609" s="11"/>
      <c r="AK7609" s="11"/>
      <c r="AL7609" s="11"/>
      <c r="AM7609" s="5"/>
      <c r="AN7609" s="5"/>
      <c r="AO7609" s="5"/>
      <c r="AP7609" s="5"/>
      <c r="AQ7609" s="5"/>
      <c r="AR7609" s="5"/>
      <c r="AS7609" s="5"/>
      <c r="AT7609" s="5"/>
      <c r="AU7609" s="5"/>
      <c r="AV7609" s="5"/>
      <c r="AW7609" s="5"/>
      <c r="AX7609" s="5"/>
      <c r="AY7609" s="5"/>
      <c r="AZ7609" s="5"/>
      <c r="BA7609" s="5"/>
      <c r="BB7609" s="5"/>
      <c r="BC7609" s="5"/>
      <c r="BD7609" s="5"/>
      <c r="BE7609" s="5"/>
      <c r="BF7609" s="5"/>
      <c r="BG7609" s="5"/>
      <c r="BH7609" s="5"/>
      <c r="BI7609" s="5"/>
      <c r="BJ7609" s="5"/>
      <c r="BK7609" s="5"/>
      <c r="BL7609" s="5"/>
      <c r="BM7609" s="5"/>
      <c r="BN7609" s="5"/>
      <c r="BO7609" s="5"/>
      <c r="BP7609" s="5"/>
      <c r="BQ7609" s="5"/>
      <c r="BR7609" s="5"/>
      <c r="BS7609" s="5"/>
      <c r="BT7609" s="5"/>
      <c r="BU7609" s="5"/>
      <c r="BV7609" s="5"/>
      <c r="BW7609" s="5"/>
      <c r="BX7609" s="5"/>
    </row>
    <row r="7610" spans="1:76" x14ac:dyDescent="0.2">
      <c r="A7610" s="1" t="s">
        <v>22</v>
      </c>
      <c r="B7610" s="1" t="s">
        <v>158</v>
      </c>
      <c r="C7610" s="1" t="s">
        <v>931</v>
      </c>
      <c r="D7610" s="1" t="s">
        <v>669</v>
      </c>
      <c r="E7610" s="1" t="s">
        <v>2</v>
      </c>
      <c r="F7610" s="1" t="s">
        <v>1138</v>
      </c>
      <c r="G7610" s="1" t="s">
        <v>73</v>
      </c>
      <c r="H7610" s="8"/>
      <c r="I7610" s="8">
        <v>2015</v>
      </c>
      <c r="J7610" s="1" t="s">
        <v>768</v>
      </c>
      <c r="K7610" s="9">
        <v>2000</v>
      </c>
      <c r="L7610" s="10">
        <f>K7610/ VLOOKUP(A7610,Indicators!$B$1:$V$7,21,FALSE)</f>
        <v>11.718246481596493</v>
      </c>
      <c r="M7610" s="45" t="s">
        <v>782</v>
      </c>
      <c r="N7610" s="46"/>
      <c r="O7610" s="11"/>
      <c r="P7610" s="11"/>
      <c r="Q7610" s="8" t="str">
        <f t="shared" si="0"/>
        <v/>
      </c>
      <c r="R7610" s="1" t="s">
        <v>158</v>
      </c>
      <c r="S7610" s="1" t="s">
        <v>56</v>
      </c>
      <c r="T7610" s="11"/>
      <c r="U7610" s="11"/>
      <c r="V7610" s="11"/>
      <c r="W7610" s="11"/>
      <c r="X7610" s="11"/>
      <c r="Y7610" s="11"/>
      <c r="Z7610" s="11"/>
      <c r="AA7610" s="11"/>
      <c r="AB7610" s="11"/>
      <c r="AC7610" s="11"/>
      <c r="AD7610" s="11"/>
      <c r="AE7610" s="11"/>
      <c r="AF7610" s="11"/>
      <c r="AG7610" s="11"/>
      <c r="AH7610" s="11"/>
      <c r="AI7610" s="11"/>
      <c r="AJ7610" s="11"/>
      <c r="AK7610" s="11"/>
      <c r="AL7610" s="11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  <c r="AZ7610" s="5"/>
      <c r="BA7610" s="5"/>
      <c r="BB7610" s="5"/>
      <c r="BC7610" s="5"/>
      <c r="BD7610" s="5"/>
      <c r="BE7610" s="5"/>
      <c r="BF7610" s="5"/>
      <c r="BG7610" s="5"/>
      <c r="BH7610" s="5"/>
      <c r="BI7610" s="5"/>
      <c r="BJ7610" s="5"/>
      <c r="BK7610" s="5"/>
      <c r="BL7610" s="5"/>
      <c r="BM7610" s="5"/>
      <c r="BN7610" s="5"/>
      <c r="BO7610" s="5"/>
      <c r="BP7610" s="5"/>
      <c r="BQ7610" s="5"/>
      <c r="BR7610" s="5"/>
      <c r="BS7610" s="5"/>
      <c r="BT7610" s="5"/>
      <c r="BU7610" s="5"/>
      <c r="BV7610" s="5"/>
      <c r="BW7610" s="5"/>
      <c r="BX7610" s="5"/>
    </row>
    <row r="7611" spans="1:76" x14ac:dyDescent="0.2">
      <c r="A7611" s="1" t="s">
        <v>22</v>
      </c>
      <c r="B7611" s="1" t="s">
        <v>158</v>
      </c>
      <c r="C7611" s="1" t="s">
        <v>970</v>
      </c>
      <c r="D7611" s="1" t="s">
        <v>669</v>
      </c>
      <c r="E7611" s="1" t="s">
        <v>2</v>
      </c>
      <c r="F7611" s="1" t="s">
        <v>1138</v>
      </c>
      <c r="G7611" s="1" t="s">
        <v>73</v>
      </c>
      <c r="H7611" s="8"/>
      <c r="I7611" s="8">
        <v>2015</v>
      </c>
      <c r="J7611" s="1" t="s">
        <v>768</v>
      </c>
      <c r="K7611" s="9">
        <v>5000</v>
      </c>
      <c r="L7611" s="10">
        <f>K7611/ VLOOKUP(A7611,Indicators!$B$1:$V$7,21,FALSE)</f>
        <v>29.295616203991234</v>
      </c>
      <c r="M7611" s="45" t="s">
        <v>782</v>
      </c>
      <c r="N7611" s="46"/>
      <c r="O7611" s="11"/>
      <c r="P7611" s="11"/>
      <c r="Q7611" s="8" t="str">
        <f t="shared" si="0"/>
        <v/>
      </c>
      <c r="R7611" s="1" t="s">
        <v>158</v>
      </c>
      <c r="S7611" s="1" t="s">
        <v>56</v>
      </c>
      <c r="T7611" s="11"/>
      <c r="U7611" s="11"/>
      <c r="V7611" s="11"/>
      <c r="W7611" s="11"/>
      <c r="X7611" s="11"/>
      <c r="Y7611" s="11"/>
      <c r="Z7611" s="11"/>
      <c r="AA7611" s="11"/>
      <c r="AB7611" s="11"/>
      <c r="AC7611" s="11"/>
      <c r="AD7611" s="11"/>
      <c r="AE7611" s="11"/>
      <c r="AF7611" s="11"/>
      <c r="AG7611" s="11"/>
      <c r="AH7611" s="11"/>
      <c r="AI7611" s="11"/>
      <c r="AJ7611" s="11"/>
      <c r="AK7611" s="11"/>
      <c r="AL7611" s="11"/>
      <c r="AM7611" s="5"/>
      <c r="AN7611" s="5"/>
      <c r="AO7611" s="5"/>
      <c r="AP7611" s="5"/>
      <c r="AQ7611" s="5"/>
      <c r="AR7611" s="5"/>
      <c r="AS7611" s="5"/>
      <c r="AT7611" s="5"/>
      <c r="AU7611" s="5"/>
      <c r="AV7611" s="5"/>
      <c r="AW7611" s="5"/>
      <c r="AX7611" s="5"/>
      <c r="AY7611" s="5"/>
      <c r="AZ7611" s="5"/>
      <c r="BA7611" s="5"/>
      <c r="BB7611" s="5"/>
      <c r="BC7611" s="5"/>
      <c r="BD7611" s="5"/>
      <c r="BE7611" s="5"/>
      <c r="BF7611" s="5"/>
      <c r="BG7611" s="5"/>
      <c r="BH7611" s="5"/>
      <c r="BI7611" s="5"/>
      <c r="BJ7611" s="5"/>
      <c r="BK7611" s="5"/>
      <c r="BL7611" s="5"/>
      <c r="BM7611" s="5"/>
      <c r="BN7611" s="5"/>
      <c r="BO7611" s="5"/>
      <c r="BP7611" s="5"/>
      <c r="BQ7611" s="5"/>
      <c r="BR7611" s="5"/>
      <c r="BS7611" s="5"/>
      <c r="BT7611" s="5"/>
      <c r="BU7611" s="5"/>
      <c r="BV7611" s="5"/>
      <c r="BW7611" s="5"/>
      <c r="BX7611" s="5"/>
    </row>
    <row r="7612" spans="1:76" x14ac:dyDescent="0.2">
      <c r="A7612" s="1" t="s">
        <v>22</v>
      </c>
      <c r="B7612" s="1" t="s">
        <v>158</v>
      </c>
      <c r="C7612" s="1" t="s">
        <v>784</v>
      </c>
      <c r="D7612" s="1" t="s">
        <v>669</v>
      </c>
      <c r="E7612" s="1" t="s">
        <v>2</v>
      </c>
      <c r="F7612" s="1" t="s">
        <v>1138</v>
      </c>
      <c r="G7612" s="1" t="s">
        <v>73</v>
      </c>
      <c r="H7612" s="8"/>
      <c r="I7612" s="8">
        <v>2015</v>
      </c>
      <c r="J7612" s="1" t="s">
        <v>768</v>
      </c>
      <c r="K7612" s="9">
        <v>6000</v>
      </c>
      <c r="L7612" s="10">
        <f>K7612/ VLOOKUP(A7612,Indicators!$B$1:$V$7,21,FALSE)</f>
        <v>35.154739444789477</v>
      </c>
      <c r="M7612" s="45" t="s">
        <v>782</v>
      </c>
      <c r="N7612" s="46"/>
      <c r="O7612" s="11"/>
      <c r="P7612" s="11"/>
      <c r="Q7612" s="8" t="str">
        <f t="shared" si="0"/>
        <v/>
      </c>
      <c r="R7612" s="1" t="s">
        <v>158</v>
      </c>
      <c r="S7612" s="1" t="s">
        <v>56</v>
      </c>
      <c r="T7612" s="11"/>
      <c r="U7612" s="11"/>
      <c r="V7612" s="11"/>
      <c r="W7612" s="11"/>
      <c r="X7612" s="11"/>
      <c r="Y7612" s="11"/>
      <c r="Z7612" s="11"/>
      <c r="AA7612" s="11"/>
      <c r="AB7612" s="11"/>
      <c r="AC7612" s="11"/>
      <c r="AD7612" s="11"/>
      <c r="AE7612" s="11"/>
      <c r="AF7612" s="11"/>
      <c r="AG7612" s="11"/>
      <c r="AH7612" s="11"/>
      <c r="AI7612" s="11"/>
      <c r="AJ7612" s="11"/>
      <c r="AK7612" s="11"/>
      <c r="AL7612" s="11"/>
      <c r="AM7612" s="5"/>
      <c r="AN7612" s="5"/>
      <c r="AO7612" s="5"/>
      <c r="AP7612" s="5"/>
      <c r="AQ7612" s="5"/>
      <c r="AR7612" s="5"/>
      <c r="AS7612" s="5"/>
      <c r="AT7612" s="5"/>
      <c r="AU7612" s="5"/>
      <c r="AV7612" s="5"/>
      <c r="AW7612" s="5"/>
      <c r="AX7612" s="5"/>
      <c r="AY7612" s="5"/>
      <c r="AZ7612" s="5"/>
      <c r="BA7612" s="5"/>
      <c r="BB7612" s="5"/>
      <c r="BC7612" s="5"/>
      <c r="BD7612" s="5"/>
      <c r="BE7612" s="5"/>
      <c r="BF7612" s="5"/>
      <c r="BG7612" s="5"/>
      <c r="BH7612" s="5"/>
      <c r="BI7612" s="5"/>
      <c r="BJ7612" s="5"/>
      <c r="BK7612" s="5"/>
      <c r="BL7612" s="5"/>
      <c r="BM7612" s="5"/>
      <c r="BN7612" s="5"/>
      <c r="BO7612" s="5"/>
      <c r="BP7612" s="5"/>
      <c r="BQ7612" s="5"/>
      <c r="BR7612" s="5"/>
      <c r="BS7612" s="5"/>
      <c r="BT7612" s="5"/>
      <c r="BU7612" s="5"/>
      <c r="BV7612" s="5"/>
      <c r="BW7612" s="5"/>
      <c r="BX7612" s="5"/>
    </row>
    <row r="7613" spans="1:76" x14ac:dyDescent="0.2">
      <c r="A7613" s="1" t="s">
        <v>22</v>
      </c>
      <c r="B7613" s="1" t="s">
        <v>158</v>
      </c>
      <c r="C7613" s="1" t="s">
        <v>929</v>
      </c>
      <c r="D7613" s="1" t="s">
        <v>669</v>
      </c>
      <c r="E7613" s="1" t="s">
        <v>2</v>
      </c>
      <c r="F7613" s="1" t="s">
        <v>1138</v>
      </c>
      <c r="G7613" s="1" t="s">
        <v>73</v>
      </c>
      <c r="H7613" s="8"/>
      <c r="I7613" s="8">
        <v>2015</v>
      </c>
      <c r="J7613" s="1" t="s">
        <v>768</v>
      </c>
      <c r="K7613" s="9">
        <v>20063</v>
      </c>
      <c r="L7613" s="10">
        <f>K7613/ VLOOKUP(A7613,Indicators!$B$1:$V$7,21,FALSE)</f>
        <v>117.55158958013523</v>
      </c>
      <c r="M7613" s="45" t="s">
        <v>782</v>
      </c>
      <c r="N7613" s="46"/>
      <c r="O7613" s="11"/>
      <c r="P7613" s="11"/>
      <c r="Q7613" s="8" t="str">
        <f t="shared" si="0"/>
        <v/>
      </c>
      <c r="R7613" s="1" t="s">
        <v>158</v>
      </c>
      <c r="S7613" s="1" t="s">
        <v>56</v>
      </c>
      <c r="T7613" s="11"/>
      <c r="U7613" s="11"/>
      <c r="V7613" s="11"/>
      <c r="W7613" s="11"/>
      <c r="X7613" s="11"/>
      <c r="Y7613" s="11"/>
      <c r="Z7613" s="11"/>
      <c r="AA7613" s="11"/>
      <c r="AB7613" s="11"/>
      <c r="AC7613" s="11"/>
      <c r="AD7613" s="11"/>
      <c r="AE7613" s="11"/>
      <c r="AF7613" s="11"/>
      <c r="AG7613" s="11"/>
      <c r="AH7613" s="11"/>
      <c r="AI7613" s="11"/>
      <c r="AJ7613" s="11"/>
      <c r="AK7613" s="11"/>
      <c r="AL7613" s="11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  <c r="AY7613" s="5"/>
      <c r="AZ7613" s="5"/>
      <c r="BA7613" s="5"/>
      <c r="BB7613" s="5"/>
      <c r="BC7613" s="5"/>
      <c r="BD7613" s="5"/>
      <c r="BE7613" s="5"/>
      <c r="BF7613" s="5"/>
      <c r="BG7613" s="5"/>
      <c r="BH7613" s="5"/>
      <c r="BI7613" s="5"/>
      <c r="BJ7613" s="5"/>
      <c r="BK7613" s="5"/>
      <c r="BL7613" s="5"/>
      <c r="BM7613" s="5"/>
      <c r="BN7613" s="5"/>
      <c r="BO7613" s="5"/>
      <c r="BP7613" s="5"/>
      <c r="BQ7613" s="5"/>
      <c r="BR7613" s="5"/>
      <c r="BS7613" s="5"/>
      <c r="BT7613" s="5"/>
      <c r="BU7613" s="5"/>
      <c r="BV7613" s="5"/>
      <c r="BW7613" s="5"/>
      <c r="BX7613" s="5"/>
    </row>
    <row r="7614" spans="1:76" x14ac:dyDescent="0.2">
      <c r="A7614" s="1" t="s">
        <v>22</v>
      </c>
      <c r="B7614" s="1" t="s">
        <v>158</v>
      </c>
      <c r="C7614" s="1" t="s">
        <v>882</v>
      </c>
      <c r="D7614" s="1" t="s">
        <v>669</v>
      </c>
      <c r="E7614" s="1" t="s">
        <v>2</v>
      </c>
      <c r="F7614" s="1" t="s">
        <v>1138</v>
      </c>
      <c r="G7614" s="1" t="s">
        <v>73</v>
      </c>
      <c r="H7614" s="8"/>
      <c r="I7614" s="8">
        <v>2015</v>
      </c>
      <c r="J7614" s="1" t="s">
        <v>768</v>
      </c>
      <c r="K7614" s="9">
        <v>30657</v>
      </c>
      <c r="L7614" s="10">
        <f>K7614/ VLOOKUP(A7614,Indicators!$B$1:$V$7,21,FALSE)</f>
        <v>179.62314119315184</v>
      </c>
      <c r="M7614" s="45" t="s">
        <v>782</v>
      </c>
      <c r="N7614" s="46"/>
      <c r="O7614" s="11"/>
      <c r="P7614" s="11"/>
      <c r="Q7614" s="8" t="str">
        <f t="shared" si="0"/>
        <v/>
      </c>
      <c r="R7614" s="1" t="s">
        <v>158</v>
      </c>
      <c r="S7614" s="1" t="s">
        <v>56</v>
      </c>
      <c r="T7614" s="11"/>
      <c r="U7614" s="11"/>
      <c r="V7614" s="11"/>
      <c r="W7614" s="11"/>
      <c r="X7614" s="11"/>
      <c r="Y7614" s="11"/>
      <c r="Z7614" s="11"/>
      <c r="AA7614" s="11"/>
      <c r="AB7614" s="11"/>
      <c r="AC7614" s="11"/>
      <c r="AD7614" s="11"/>
      <c r="AE7614" s="11"/>
      <c r="AF7614" s="11"/>
      <c r="AG7614" s="11"/>
      <c r="AH7614" s="11"/>
      <c r="AI7614" s="11"/>
      <c r="AJ7614" s="11"/>
      <c r="AK7614" s="11"/>
      <c r="AL7614" s="11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  <c r="AY7614" s="5"/>
      <c r="AZ7614" s="5"/>
      <c r="BA7614" s="5"/>
      <c r="BB7614" s="5"/>
      <c r="BC7614" s="5"/>
      <c r="BD7614" s="5"/>
      <c r="BE7614" s="5"/>
      <c r="BF7614" s="5"/>
      <c r="BG7614" s="5"/>
      <c r="BH7614" s="5"/>
      <c r="BI7614" s="5"/>
      <c r="BJ7614" s="5"/>
      <c r="BK7614" s="5"/>
      <c r="BL7614" s="5"/>
      <c r="BM7614" s="5"/>
      <c r="BN7614" s="5"/>
      <c r="BO7614" s="5"/>
      <c r="BP7614" s="5"/>
      <c r="BQ7614" s="5"/>
      <c r="BR7614" s="5"/>
      <c r="BS7614" s="5"/>
      <c r="BT7614" s="5"/>
      <c r="BU7614" s="5"/>
      <c r="BV7614" s="5"/>
      <c r="BW7614" s="5"/>
      <c r="BX7614" s="5"/>
    </row>
    <row r="7615" spans="1:76" x14ac:dyDescent="0.2">
      <c r="A7615" s="1" t="s">
        <v>22</v>
      </c>
      <c r="B7615" s="1" t="s">
        <v>158</v>
      </c>
      <c r="C7615" s="1" t="s">
        <v>854</v>
      </c>
      <c r="D7615" s="1" t="s">
        <v>669</v>
      </c>
      <c r="E7615" s="1" t="s">
        <v>2</v>
      </c>
      <c r="F7615" s="1" t="s">
        <v>1138</v>
      </c>
      <c r="G7615" s="1" t="s">
        <v>73</v>
      </c>
      <c r="H7615" s="8"/>
      <c r="I7615" s="8">
        <v>2015</v>
      </c>
      <c r="J7615" s="1" t="s">
        <v>768</v>
      </c>
      <c r="K7615" s="9">
        <v>57141</v>
      </c>
      <c r="L7615" s="10">
        <f>K7615/ VLOOKUP(A7615,Indicators!$B$1:$V$7,21,FALSE)</f>
        <v>334.79616110245263</v>
      </c>
      <c r="M7615" s="45" t="s">
        <v>782</v>
      </c>
      <c r="N7615" s="46"/>
      <c r="O7615" s="11"/>
      <c r="P7615" s="11"/>
      <c r="Q7615" s="8" t="str">
        <f t="shared" si="0"/>
        <v/>
      </c>
      <c r="R7615" s="1" t="s">
        <v>158</v>
      </c>
      <c r="S7615" s="1" t="s">
        <v>56</v>
      </c>
      <c r="T7615" s="11"/>
      <c r="U7615" s="11"/>
      <c r="V7615" s="11"/>
      <c r="W7615" s="11"/>
      <c r="X7615" s="11"/>
      <c r="Y7615" s="11"/>
      <c r="Z7615" s="11"/>
      <c r="AA7615" s="11"/>
      <c r="AB7615" s="11"/>
      <c r="AC7615" s="11"/>
      <c r="AD7615" s="11"/>
      <c r="AE7615" s="11"/>
      <c r="AF7615" s="11"/>
      <c r="AG7615" s="11"/>
      <c r="AH7615" s="11"/>
      <c r="AI7615" s="11"/>
      <c r="AJ7615" s="11"/>
      <c r="AK7615" s="11"/>
      <c r="AL7615" s="11"/>
      <c r="AM7615" s="5"/>
      <c r="AN7615" s="5"/>
      <c r="AO7615" s="5"/>
      <c r="AP7615" s="5"/>
      <c r="AQ7615" s="5"/>
      <c r="AR7615" s="5"/>
      <c r="AS7615" s="5"/>
      <c r="AT7615" s="5"/>
      <c r="AU7615" s="5"/>
      <c r="AV7615" s="5"/>
      <c r="AW7615" s="5"/>
      <c r="AX7615" s="5"/>
      <c r="AY7615" s="5"/>
      <c r="AZ7615" s="5"/>
      <c r="BA7615" s="5"/>
      <c r="BB7615" s="5"/>
      <c r="BC7615" s="5"/>
      <c r="BD7615" s="5"/>
      <c r="BE7615" s="5"/>
      <c r="BF7615" s="5"/>
      <c r="BG7615" s="5"/>
      <c r="BH7615" s="5"/>
      <c r="BI7615" s="5"/>
      <c r="BJ7615" s="5"/>
      <c r="BK7615" s="5"/>
      <c r="BL7615" s="5"/>
      <c r="BM7615" s="5"/>
      <c r="BN7615" s="5"/>
      <c r="BO7615" s="5"/>
      <c r="BP7615" s="5"/>
      <c r="BQ7615" s="5"/>
      <c r="BR7615" s="5"/>
      <c r="BS7615" s="5"/>
      <c r="BT7615" s="5"/>
      <c r="BU7615" s="5"/>
      <c r="BV7615" s="5"/>
      <c r="BW7615" s="5"/>
      <c r="BX7615" s="5"/>
    </row>
    <row r="7616" spans="1:76" x14ac:dyDescent="0.2">
      <c r="A7616" s="1" t="s">
        <v>22</v>
      </c>
      <c r="B7616" s="1" t="s">
        <v>158</v>
      </c>
      <c r="C7616" s="1" t="s">
        <v>853</v>
      </c>
      <c r="D7616" s="1" t="s">
        <v>669</v>
      </c>
      <c r="E7616" s="1" t="s">
        <v>2</v>
      </c>
      <c r="F7616" s="1" t="s">
        <v>1138</v>
      </c>
      <c r="G7616" s="1" t="s">
        <v>73</v>
      </c>
      <c r="H7616" s="8"/>
      <c r="I7616" s="8">
        <v>2015</v>
      </c>
      <c r="J7616" s="1" t="s">
        <v>768</v>
      </c>
      <c r="K7616" s="9">
        <v>70000</v>
      </c>
      <c r="L7616" s="10">
        <f>K7616/ VLOOKUP(A7616,Indicators!$B$1:$V$7,21,FALSE)</f>
        <v>410.13862685587725</v>
      </c>
      <c r="M7616" s="45" t="s">
        <v>782</v>
      </c>
      <c r="N7616" s="46"/>
      <c r="O7616" s="11"/>
      <c r="P7616" s="11"/>
      <c r="Q7616" s="8" t="str">
        <f t="shared" si="0"/>
        <v/>
      </c>
      <c r="R7616" s="1" t="s">
        <v>158</v>
      </c>
      <c r="S7616" s="1" t="s">
        <v>56</v>
      </c>
      <c r="T7616" s="11"/>
      <c r="U7616" s="11"/>
      <c r="V7616" s="11"/>
      <c r="W7616" s="11"/>
      <c r="X7616" s="11"/>
      <c r="Y7616" s="11"/>
      <c r="Z7616" s="11"/>
      <c r="AA7616" s="11"/>
      <c r="AB7616" s="11"/>
      <c r="AC7616" s="11"/>
      <c r="AD7616" s="11"/>
      <c r="AE7616" s="11"/>
      <c r="AF7616" s="11"/>
      <c r="AG7616" s="11"/>
      <c r="AH7616" s="11"/>
      <c r="AI7616" s="11"/>
      <c r="AJ7616" s="11"/>
      <c r="AK7616" s="11"/>
      <c r="AL7616" s="11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  <c r="AZ7616" s="5"/>
      <c r="BA7616" s="5"/>
      <c r="BB7616" s="5"/>
      <c r="BC7616" s="5"/>
      <c r="BD7616" s="5"/>
      <c r="BE7616" s="5"/>
      <c r="BF7616" s="5"/>
      <c r="BG7616" s="5"/>
      <c r="BH7616" s="5"/>
      <c r="BI7616" s="5"/>
      <c r="BJ7616" s="5"/>
      <c r="BK7616" s="5"/>
      <c r="BL7616" s="5"/>
      <c r="BM7616" s="5"/>
      <c r="BN7616" s="5"/>
      <c r="BO7616" s="5"/>
      <c r="BP7616" s="5"/>
      <c r="BQ7616" s="5"/>
      <c r="BR7616" s="5"/>
      <c r="BS7616" s="5"/>
      <c r="BT7616" s="5"/>
      <c r="BU7616" s="5"/>
      <c r="BV7616" s="5"/>
      <c r="BW7616" s="5"/>
      <c r="BX7616" s="5"/>
    </row>
    <row r="7617" spans="1:76" x14ac:dyDescent="0.2">
      <c r="A7617" s="1" t="s">
        <v>22</v>
      </c>
      <c r="B7617" s="1" t="s">
        <v>158</v>
      </c>
      <c r="C7617" s="1" t="s">
        <v>786</v>
      </c>
      <c r="D7617" s="1" t="s">
        <v>669</v>
      </c>
      <c r="E7617" s="1" t="s">
        <v>2</v>
      </c>
      <c r="F7617" s="1" t="s">
        <v>1138</v>
      </c>
      <c r="G7617" s="1" t="s">
        <v>73</v>
      </c>
      <c r="H7617" s="8"/>
      <c r="I7617" s="8">
        <v>2015</v>
      </c>
      <c r="J7617" s="1" t="s">
        <v>768</v>
      </c>
      <c r="K7617" s="9">
        <v>81400</v>
      </c>
      <c r="L7617" s="10">
        <f>K7617/ VLOOKUP(A7617,Indicators!$B$1:$V$7,21,FALSE)</f>
        <v>476.93263180097728</v>
      </c>
      <c r="M7617" s="45" t="s">
        <v>782</v>
      </c>
      <c r="N7617" s="46"/>
      <c r="O7617" s="11"/>
      <c r="P7617" s="11"/>
      <c r="Q7617" s="8" t="str">
        <f t="shared" si="0"/>
        <v/>
      </c>
      <c r="R7617" s="1" t="s">
        <v>158</v>
      </c>
      <c r="S7617" s="1" t="s">
        <v>56</v>
      </c>
      <c r="T7617" s="11"/>
      <c r="U7617" s="11"/>
      <c r="V7617" s="11"/>
      <c r="W7617" s="11"/>
      <c r="X7617" s="11"/>
      <c r="Y7617" s="11"/>
      <c r="Z7617" s="11"/>
      <c r="AA7617" s="11"/>
      <c r="AB7617" s="11"/>
      <c r="AC7617" s="11"/>
      <c r="AD7617" s="11"/>
      <c r="AE7617" s="11"/>
      <c r="AF7617" s="11"/>
      <c r="AG7617" s="11"/>
      <c r="AH7617" s="11"/>
      <c r="AI7617" s="11"/>
      <c r="AJ7617" s="11"/>
      <c r="AK7617" s="11"/>
      <c r="AL7617" s="11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5"/>
      <c r="AX7617" s="5"/>
      <c r="AY7617" s="5"/>
      <c r="AZ7617" s="5"/>
      <c r="BA7617" s="5"/>
      <c r="BB7617" s="5"/>
      <c r="BC7617" s="5"/>
      <c r="BD7617" s="5"/>
      <c r="BE7617" s="5"/>
      <c r="BF7617" s="5"/>
      <c r="BG7617" s="5"/>
      <c r="BH7617" s="5"/>
      <c r="BI7617" s="5"/>
      <c r="BJ7617" s="5"/>
      <c r="BK7617" s="5"/>
      <c r="BL7617" s="5"/>
      <c r="BM7617" s="5"/>
      <c r="BN7617" s="5"/>
      <c r="BO7617" s="5"/>
      <c r="BP7617" s="5"/>
      <c r="BQ7617" s="5"/>
      <c r="BR7617" s="5"/>
      <c r="BS7617" s="5"/>
      <c r="BT7617" s="5"/>
      <c r="BU7617" s="5"/>
      <c r="BV7617" s="5"/>
      <c r="BW7617" s="5"/>
      <c r="BX7617" s="5"/>
    </row>
    <row r="7618" spans="1:76" x14ac:dyDescent="0.2">
      <c r="A7618" s="1" t="s">
        <v>22</v>
      </c>
      <c r="B7618" s="1" t="s">
        <v>107</v>
      </c>
      <c r="C7618" s="1" t="s">
        <v>855</v>
      </c>
      <c r="D7618" s="1" t="s">
        <v>669</v>
      </c>
      <c r="E7618" s="1" t="s">
        <v>2</v>
      </c>
      <c r="F7618" s="1" t="s">
        <v>1138</v>
      </c>
      <c r="G7618" s="1" t="s">
        <v>73</v>
      </c>
      <c r="H7618" s="8"/>
      <c r="I7618" s="8">
        <v>2015</v>
      </c>
      <c r="J7618" s="1" t="s">
        <v>768</v>
      </c>
      <c r="K7618" s="9">
        <v>43189</v>
      </c>
      <c r="L7618" s="10">
        <f>K7618/ VLOOKUP(A7618,Indicators!$B$1:$V$7,21,FALSE)</f>
        <v>253.04967364683549</v>
      </c>
      <c r="M7618" s="11"/>
      <c r="N7618" s="11"/>
      <c r="O7618" s="11"/>
      <c r="P7618" s="11"/>
      <c r="Q7618" s="8" t="str">
        <f t="shared" si="0"/>
        <v/>
      </c>
      <c r="R7618" s="1" t="s">
        <v>103</v>
      </c>
      <c r="S7618" s="1" t="s">
        <v>43</v>
      </c>
      <c r="T7618" s="11"/>
      <c r="U7618" s="11"/>
      <c r="V7618" s="11"/>
      <c r="W7618" s="11"/>
      <c r="X7618" s="11"/>
      <c r="Y7618" s="11"/>
      <c r="Z7618" s="11"/>
      <c r="AA7618" s="11"/>
      <c r="AB7618" s="11"/>
      <c r="AC7618" s="11"/>
      <c r="AD7618" s="11"/>
      <c r="AE7618" s="11"/>
      <c r="AF7618" s="11"/>
      <c r="AG7618" s="11"/>
      <c r="AH7618" s="11"/>
      <c r="AI7618" s="11"/>
      <c r="AJ7618" s="11"/>
      <c r="AK7618" s="11"/>
      <c r="AL7618" s="11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  <c r="AZ7618" s="5"/>
      <c r="BA7618" s="5"/>
      <c r="BB7618" s="5"/>
      <c r="BC7618" s="5"/>
      <c r="BD7618" s="5"/>
      <c r="BE7618" s="5"/>
      <c r="BF7618" s="5"/>
      <c r="BG7618" s="5"/>
      <c r="BH7618" s="5"/>
      <c r="BI7618" s="5"/>
      <c r="BJ7618" s="5"/>
      <c r="BK7618" s="5"/>
      <c r="BL7618" s="5"/>
      <c r="BM7618" s="5"/>
      <c r="BN7618" s="5"/>
      <c r="BO7618" s="5"/>
      <c r="BP7618" s="5"/>
      <c r="BQ7618" s="5"/>
      <c r="BR7618" s="5"/>
      <c r="BS7618" s="5"/>
      <c r="BT7618" s="5"/>
      <c r="BU7618" s="5"/>
      <c r="BV7618" s="5"/>
      <c r="BW7618" s="5"/>
      <c r="BX7618" s="5"/>
    </row>
    <row r="7619" spans="1:76" x14ac:dyDescent="0.2">
      <c r="A7619" s="1" t="s">
        <v>22</v>
      </c>
      <c r="B7619" s="1" t="s">
        <v>809</v>
      </c>
      <c r="C7619" s="1" t="s">
        <v>810</v>
      </c>
      <c r="D7619" s="1" t="s">
        <v>669</v>
      </c>
      <c r="E7619" s="1" t="s">
        <v>2</v>
      </c>
      <c r="F7619" s="1" t="s">
        <v>1138</v>
      </c>
      <c r="G7619" s="1" t="s">
        <v>73</v>
      </c>
      <c r="H7619" s="8"/>
      <c r="I7619" s="8">
        <v>2015</v>
      </c>
      <c r="J7619" s="1" t="s">
        <v>768</v>
      </c>
      <c r="K7619" s="8">
        <v>16</v>
      </c>
      <c r="L7619" s="10">
        <f>K7619/ VLOOKUP(A7619,Indicators!$B$1:$V$7,21,FALSE)</f>
        <v>9.3745971852771948E-2</v>
      </c>
      <c r="M7619" s="11"/>
      <c r="N7619" s="11"/>
      <c r="O7619" s="11"/>
      <c r="P7619" s="11"/>
      <c r="Q7619" s="8" t="str">
        <f t="shared" si="0"/>
        <v/>
      </c>
      <c r="R7619" s="1" t="s">
        <v>94</v>
      </c>
      <c r="S7619" s="1" t="s">
        <v>88</v>
      </c>
      <c r="T7619" s="11"/>
      <c r="U7619" s="11"/>
      <c r="V7619" s="11"/>
      <c r="W7619" s="11"/>
      <c r="X7619" s="11"/>
      <c r="Y7619" s="11"/>
      <c r="Z7619" s="11"/>
      <c r="AA7619" s="11"/>
      <c r="AB7619" s="11"/>
      <c r="AC7619" s="11"/>
      <c r="AD7619" s="11"/>
      <c r="AE7619" s="11"/>
      <c r="AF7619" s="11"/>
      <c r="AG7619" s="11"/>
      <c r="AH7619" s="11"/>
      <c r="AI7619" s="11"/>
      <c r="AJ7619" s="11"/>
      <c r="AK7619" s="11"/>
      <c r="AL7619" s="11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  <c r="AZ7619" s="5"/>
      <c r="BA7619" s="5"/>
      <c r="BB7619" s="5"/>
      <c r="BC7619" s="5"/>
      <c r="BD7619" s="5"/>
      <c r="BE7619" s="5"/>
      <c r="BF7619" s="5"/>
      <c r="BG7619" s="5"/>
      <c r="BH7619" s="5"/>
      <c r="BI7619" s="5"/>
      <c r="BJ7619" s="5"/>
      <c r="BK7619" s="5"/>
      <c r="BL7619" s="5"/>
      <c r="BM7619" s="5"/>
      <c r="BN7619" s="5"/>
      <c r="BO7619" s="5"/>
      <c r="BP7619" s="5"/>
      <c r="BQ7619" s="5"/>
      <c r="BR7619" s="5"/>
      <c r="BS7619" s="5"/>
      <c r="BT7619" s="5"/>
      <c r="BU7619" s="5"/>
      <c r="BV7619" s="5"/>
      <c r="BW7619" s="5"/>
      <c r="BX7619" s="5"/>
    </row>
    <row r="7620" spans="1:76" x14ac:dyDescent="0.2">
      <c r="A7620" s="1" t="s">
        <v>22</v>
      </c>
      <c r="B7620" s="1" t="s">
        <v>809</v>
      </c>
      <c r="C7620" s="1" t="s">
        <v>910</v>
      </c>
      <c r="D7620" s="1" t="s">
        <v>669</v>
      </c>
      <c r="E7620" s="1" t="s">
        <v>2</v>
      </c>
      <c r="F7620" s="1" t="s">
        <v>1138</v>
      </c>
      <c r="G7620" s="1" t="s">
        <v>73</v>
      </c>
      <c r="H7620" s="8"/>
      <c r="I7620" s="8">
        <v>2015</v>
      </c>
      <c r="J7620" s="1" t="s">
        <v>768</v>
      </c>
      <c r="K7620" s="8">
        <v>20</v>
      </c>
      <c r="L7620" s="10">
        <f>K7620/ VLOOKUP(A7620,Indicators!$B$1:$V$7,21,FALSE)</f>
        <v>0.11718246481596493</v>
      </c>
      <c r="M7620" s="11"/>
      <c r="N7620" s="11"/>
      <c r="O7620" s="11"/>
      <c r="P7620" s="11"/>
      <c r="Q7620" s="8" t="str">
        <f t="shared" si="0"/>
        <v/>
      </c>
      <c r="R7620" s="1" t="s">
        <v>94</v>
      </c>
      <c r="S7620" s="1" t="s">
        <v>83</v>
      </c>
      <c r="T7620" s="11"/>
      <c r="U7620" s="11"/>
      <c r="V7620" s="11"/>
      <c r="W7620" s="11"/>
      <c r="X7620" s="11"/>
      <c r="Y7620" s="11"/>
      <c r="Z7620" s="11"/>
      <c r="AA7620" s="11"/>
      <c r="AB7620" s="11"/>
      <c r="AC7620" s="11"/>
      <c r="AD7620" s="11"/>
      <c r="AE7620" s="11"/>
      <c r="AF7620" s="11"/>
      <c r="AG7620" s="11"/>
      <c r="AH7620" s="11"/>
      <c r="AI7620" s="11"/>
      <c r="AJ7620" s="11"/>
      <c r="AK7620" s="11"/>
      <c r="AL7620" s="11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5"/>
      <c r="AX7620" s="5"/>
      <c r="AY7620" s="5"/>
      <c r="AZ7620" s="5"/>
      <c r="BA7620" s="5"/>
      <c r="BB7620" s="5"/>
      <c r="BC7620" s="5"/>
      <c r="BD7620" s="5"/>
      <c r="BE7620" s="5"/>
      <c r="BF7620" s="5"/>
      <c r="BG7620" s="5"/>
      <c r="BH7620" s="5"/>
      <c r="BI7620" s="5"/>
      <c r="BJ7620" s="5"/>
      <c r="BK7620" s="5"/>
      <c r="BL7620" s="5"/>
      <c r="BM7620" s="5"/>
      <c r="BN7620" s="5"/>
      <c r="BO7620" s="5"/>
      <c r="BP7620" s="5"/>
      <c r="BQ7620" s="5"/>
      <c r="BR7620" s="5"/>
      <c r="BS7620" s="5"/>
      <c r="BT7620" s="5"/>
      <c r="BU7620" s="5"/>
      <c r="BV7620" s="5"/>
      <c r="BW7620" s="5"/>
      <c r="BX7620" s="5"/>
    </row>
    <row r="7621" spans="1:76" x14ac:dyDescent="0.2">
      <c r="A7621" s="1" t="s">
        <v>22</v>
      </c>
      <c r="B7621" s="1" t="s">
        <v>809</v>
      </c>
      <c r="C7621" s="1" t="s">
        <v>857</v>
      </c>
      <c r="D7621" s="1" t="s">
        <v>669</v>
      </c>
      <c r="E7621" s="1" t="s">
        <v>2</v>
      </c>
      <c r="F7621" s="1" t="s">
        <v>1138</v>
      </c>
      <c r="G7621" s="1" t="s">
        <v>73</v>
      </c>
      <c r="H7621" s="8"/>
      <c r="I7621" s="8">
        <v>2015</v>
      </c>
      <c r="J7621" s="1" t="s">
        <v>768</v>
      </c>
      <c r="K7621" s="8">
        <v>20</v>
      </c>
      <c r="L7621" s="10">
        <f>K7621/ VLOOKUP(A7621,Indicators!$B$1:$V$7,21,FALSE)</f>
        <v>0.11718246481596493</v>
      </c>
      <c r="M7621" s="11"/>
      <c r="N7621" s="11"/>
      <c r="O7621" s="11"/>
      <c r="P7621" s="11"/>
      <c r="Q7621" s="8" t="str">
        <f t="shared" si="0"/>
        <v/>
      </c>
      <c r="R7621" s="1" t="s">
        <v>95</v>
      </c>
      <c r="S7621" s="1" t="s">
        <v>66</v>
      </c>
      <c r="T7621" s="11"/>
      <c r="U7621" s="11"/>
      <c r="V7621" s="11"/>
      <c r="W7621" s="11"/>
      <c r="X7621" s="11"/>
      <c r="Y7621" s="11"/>
      <c r="Z7621" s="11"/>
      <c r="AA7621" s="11"/>
      <c r="AB7621" s="11"/>
      <c r="AC7621" s="11"/>
      <c r="AD7621" s="11"/>
      <c r="AE7621" s="11"/>
      <c r="AF7621" s="11"/>
      <c r="AG7621" s="11"/>
      <c r="AH7621" s="11"/>
      <c r="AI7621" s="11"/>
      <c r="AJ7621" s="11"/>
      <c r="AK7621" s="11"/>
      <c r="AL7621" s="11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  <c r="AZ7621" s="5"/>
      <c r="BA7621" s="5"/>
      <c r="BB7621" s="5"/>
      <c r="BC7621" s="5"/>
      <c r="BD7621" s="5"/>
      <c r="BE7621" s="5"/>
      <c r="BF7621" s="5"/>
      <c r="BG7621" s="5"/>
      <c r="BH7621" s="5"/>
      <c r="BI7621" s="5"/>
      <c r="BJ7621" s="5"/>
      <c r="BK7621" s="5"/>
      <c r="BL7621" s="5"/>
      <c r="BM7621" s="5"/>
      <c r="BN7621" s="5"/>
      <c r="BO7621" s="5"/>
      <c r="BP7621" s="5"/>
      <c r="BQ7621" s="5"/>
      <c r="BR7621" s="5"/>
      <c r="BS7621" s="5"/>
      <c r="BT7621" s="5"/>
      <c r="BU7621" s="5"/>
      <c r="BV7621" s="5"/>
      <c r="BW7621" s="5"/>
      <c r="BX7621" s="5"/>
    </row>
    <row r="7622" spans="1:76" x14ac:dyDescent="0.2">
      <c r="A7622" s="1" t="s">
        <v>22</v>
      </c>
      <c r="B7622" s="1" t="s">
        <v>809</v>
      </c>
      <c r="C7622" s="1" t="s">
        <v>878</v>
      </c>
      <c r="D7622" s="1" t="s">
        <v>669</v>
      </c>
      <c r="E7622" s="1" t="s">
        <v>2</v>
      </c>
      <c r="F7622" s="1" t="s">
        <v>1138</v>
      </c>
      <c r="G7622" s="1" t="s">
        <v>73</v>
      </c>
      <c r="H7622" s="8"/>
      <c r="I7622" s="8">
        <v>2015</v>
      </c>
      <c r="J7622" s="1" t="s">
        <v>768</v>
      </c>
      <c r="K7622" s="8">
        <v>100</v>
      </c>
      <c r="L7622" s="10">
        <f>K7622/ VLOOKUP(A7622,Indicators!$B$1:$V$7,21,FALSE)</f>
        <v>0.58591232407982463</v>
      </c>
      <c r="M7622" s="11"/>
      <c r="N7622" s="11"/>
      <c r="O7622" s="11"/>
      <c r="P7622" s="11"/>
      <c r="Q7622" s="8" t="str">
        <f t="shared" si="0"/>
        <v/>
      </c>
      <c r="R7622" s="1" t="s">
        <v>95</v>
      </c>
      <c r="S7622" s="1" t="s">
        <v>66</v>
      </c>
      <c r="T7622" s="11"/>
      <c r="U7622" s="11"/>
      <c r="V7622" s="11"/>
      <c r="W7622" s="11"/>
      <c r="X7622" s="11"/>
      <c r="Y7622" s="11"/>
      <c r="Z7622" s="11"/>
      <c r="AA7622" s="11"/>
      <c r="AB7622" s="11"/>
      <c r="AC7622" s="11"/>
      <c r="AD7622" s="11"/>
      <c r="AE7622" s="11"/>
      <c r="AF7622" s="11"/>
      <c r="AG7622" s="11"/>
      <c r="AH7622" s="11"/>
      <c r="AI7622" s="11"/>
      <c r="AJ7622" s="11"/>
      <c r="AK7622" s="11"/>
      <c r="AL7622" s="11"/>
      <c r="AM7622" s="5"/>
      <c r="AN7622" s="5"/>
      <c r="AO7622" s="5"/>
      <c r="AP7622" s="5"/>
      <c r="AQ7622" s="5"/>
      <c r="AR7622" s="5"/>
      <c r="AS7622" s="5"/>
      <c r="AT7622" s="5"/>
      <c r="AU7622" s="5"/>
      <c r="AV7622" s="5"/>
      <c r="AW7622" s="5"/>
      <c r="AX7622" s="5"/>
      <c r="AY7622" s="5"/>
      <c r="AZ7622" s="5"/>
      <c r="BA7622" s="5"/>
      <c r="BB7622" s="5"/>
      <c r="BC7622" s="5"/>
      <c r="BD7622" s="5"/>
      <c r="BE7622" s="5"/>
      <c r="BF7622" s="5"/>
      <c r="BG7622" s="5"/>
      <c r="BH7622" s="5"/>
      <c r="BI7622" s="5"/>
      <c r="BJ7622" s="5"/>
      <c r="BK7622" s="5"/>
      <c r="BL7622" s="5"/>
      <c r="BM7622" s="5"/>
      <c r="BN7622" s="5"/>
      <c r="BO7622" s="5"/>
      <c r="BP7622" s="5"/>
      <c r="BQ7622" s="5"/>
      <c r="BR7622" s="5"/>
      <c r="BS7622" s="5"/>
      <c r="BT7622" s="5"/>
      <c r="BU7622" s="5"/>
      <c r="BV7622" s="5"/>
      <c r="BW7622" s="5"/>
      <c r="BX7622" s="5"/>
    </row>
    <row r="7623" spans="1:76" x14ac:dyDescent="0.2">
      <c r="A7623" s="1" t="s">
        <v>22</v>
      </c>
      <c r="B7623" s="1" t="s">
        <v>809</v>
      </c>
      <c r="C7623" s="1" t="s">
        <v>858</v>
      </c>
      <c r="D7623" s="1" t="s">
        <v>669</v>
      </c>
      <c r="E7623" s="1" t="s">
        <v>2</v>
      </c>
      <c r="F7623" s="1" t="s">
        <v>1138</v>
      </c>
      <c r="G7623" s="1" t="s">
        <v>73</v>
      </c>
      <c r="H7623" s="8"/>
      <c r="I7623" s="8">
        <v>2015</v>
      </c>
      <c r="J7623" s="1" t="s">
        <v>768</v>
      </c>
      <c r="K7623" s="8">
        <v>100</v>
      </c>
      <c r="L7623" s="10">
        <f>K7623/ VLOOKUP(A7623,Indicators!$B$1:$V$7,21,FALSE)</f>
        <v>0.58591232407982463</v>
      </c>
      <c r="M7623" s="11"/>
      <c r="N7623" s="11"/>
      <c r="O7623" s="11"/>
      <c r="P7623" s="11"/>
      <c r="Q7623" s="8" t="str">
        <f t="shared" si="0"/>
        <v/>
      </c>
      <c r="R7623" s="1" t="s">
        <v>95</v>
      </c>
      <c r="S7623" s="1" t="s">
        <v>66</v>
      </c>
      <c r="T7623" s="11"/>
      <c r="U7623" s="11"/>
      <c r="V7623" s="11"/>
      <c r="W7623" s="11"/>
      <c r="X7623" s="11"/>
      <c r="Y7623" s="11"/>
      <c r="Z7623" s="11"/>
      <c r="AA7623" s="11"/>
      <c r="AB7623" s="11"/>
      <c r="AC7623" s="11"/>
      <c r="AD7623" s="11"/>
      <c r="AE7623" s="11"/>
      <c r="AF7623" s="11"/>
      <c r="AG7623" s="11"/>
      <c r="AH7623" s="11"/>
      <c r="AI7623" s="11"/>
      <c r="AJ7623" s="11"/>
      <c r="AK7623" s="11"/>
      <c r="AL7623" s="11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  <c r="AZ7623" s="5"/>
      <c r="BA7623" s="5"/>
      <c r="BB7623" s="5"/>
      <c r="BC7623" s="5"/>
      <c r="BD7623" s="5"/>
      <c r="BE7623" s="5"/>
      <c r="BF7623" s="5"/>
      <c r="BG7623" s="5"/>
      <c r="BH7623" s="5"/>
      <c r="BI7623" s="5"/>
      <c r="BJ7623" s="5"/>
      <c r="BK7623" s="5"/>
      <c r="BL7623" s="5"/>
      <c r="BM7623" s="5"/>
      <c r="BN7623" s="5"/>
      <c r="BO7623" s="5"/>
      <c r="BP7623" s="5"/>
      <c r="BQ7623" s="5"/>
      <c r="BR7623" s="5"/>
      <c r="BS7623" s="5"/>
      <c r="BT7623" s="5"/>
      <c r="BU7623" s="5"/>
      <c r="BV7623" s="5"/>
      <c r="BW7623" s="5"/>
      <c r="BX7623" s="5"/>
    </row>
    <row r="7624" spans="1:76" x14ac:dyDescent="0.2">
      <c r="A7624" s="1" t="s">
        <v>22</v>
      </c>
      <c r="B7624" s="1" t="s">
        <v>809</v>
      </c>
      <c r="C7624" s="1" t="s">
        <v>813</v>
      </c>
      <c r="D7624" s="1" t="s">
        <v>669</v>
      </c>
      <c r="E7624" s="1" t="s">
        <v>2</v>
      </c>
      <c r="F7624" s="1" t="s">
        <v>1138</v>
      </c>
      <c r="G7624" s="1" t="s">
        <v>73</v>
      </c>
      <c r="H7624" s="8"/>
      <c r="I7624" s="8">
        <v>2015</v>
      </c>
      <c r="J7624" s="1" t="s">
        <v>768</v>
      </c>
      <c r="K7624" s="8">
        <v>200</v>
      </c>
      <c r="L7624" s="10">
        <f>K7624/ VLOOKUP(A7624,Indicators!$B$1:$V$7,21,FALSE)</f>
        <v>1.1718246481596493</v>
      </c>
      <c r="M7624" s="11"/>
      <c r="N7624" s="11"/>
      <c r="O7624" s="11"/>
      <c r="P7624" s="11"/>
      <c r="Q7624" s="8" t="str">
        <f t="shared" si="0"/>
        <v/>
      </c>
      <c r="R7624" s="1" t="s">
        <v>271</v>
      </c>
      <c r="S7624" s="1" t="s">
        <v>55</v>
      </c>
      <c r="T7624" s="11"/>
      <c r="U7624" s="11"/>
      <c r="V7624" s="11"/>
      <c r="W7624" s="11"/>
      <c r="X7624" s="11"/>
      <c r="Y7624" s="11"/>
      <c r="Z7624" s="11"/>
      <c r="AA7624" s="11"/>
      <c r="AB7624" s="11"/>
      <c r="AC7624" s="11"/>
      <c r="AD7624" s="11"/>
      <c r="AE7624" s="11"/>
      <c r="AF7624" s="11"/>
      <c r="AG7624" s="11"/>
      <c r="AH7624" s="11"/>
      <c r="AI7624" s="11"/>
      <c r="AJ7624" s="11"/>
      <c r="AK7624" s="11"/>
      <c r="AL7624" s="11"/>
      <c r="AM7624" s="5"/>
      <c r="AN7624" s="5"/>
      <c r="AO7624" s="5"/>
      <c r="AP7624" s="5"/>
      <c r="AQ7624" s="5"/>
      <c r="AR7624" s="5"/>
      <c r="AS7624" s="5"/>
      <c r="AT7624" s="5"/>
      <c r="AU7624" s="5"/>
      <c r="AV7624" s="5"/>
      <c r="AW7624" s="5"/>
      <c r="AX7624" s="5"/>
      <c r="AY7624" s="5"/>
      <c r="AZ7624" s="5"/>
      <c r="BA7624" s="5"/>
      <c r="BB7624" s="5"/>
      <c r="BC7624" s="5"/>
      <c r="BD7624" s="5"/>
      <c r="BE7624" s="5"/>
      <c r="BF7624" s="5"/>
      <c r="BG7624" s="5"/>
      <c r="BH7624" s="5"/>
      <c r="BI7624" s="5"/>
      <c r="BJ7624" s="5"/>
      <c r="BK7624" s="5"/>
      <c r="BL7624" s="5"/>
      <c r="BM7624" s="5"/>
      <c r="BN7624" s="5"/>
      <c r="BO7624" s="5"/>
      <c r="BP7624" s="5"/>
      <c r="BQ7624" s="5"/>
      <c r="BR7624" s="5"/>
      <c r="BS7624" s="5"/>
      <c r="BT7624" s="5"/>
      <c r="BU7624" s="5"/>
      <c r="BV7624" s="5"/>
      <c r="BW7624" s="5"/>
      <c r="BX7624" s="5"/>
    </row>
    <row r="7625" spans="1:76" x14ac:dyDescent="0.2">
      <c r="A7625" s="1" t="s">
        <v>22</v>
      </c>
      <c r="B7625" s="1" t="s">
        <v>809</v>
      </c>
      <c r="C7625" s="1" t="s">
        <v>818</v>
      </c>
      <c r="D7625" s="1" t="s">
        <v>669</v>
      </c>
      <c r="E7625" s="1" t="s">
        <v>2</v>
      </c>
      <c r="F7625" s="1" t="s">
        <v>1138</v>
      </c>
      <c r="G7625" s="1" t="s">
        <v>73</v>
      </c>
      <c r="H7625" s="8"/>
      <c r="I7625" s="8">
        <v>2015</v>
      </c>
      <c r="J7625" s="1" t="s">
        <v>768</v>
      </c>
      <c r="K7625" s="8">
        <v>250</v>
      </c>
      <c r="L7625" s="10">
        <f>K7625/ VLOOKUP(A7625,Indicators!$B$1:$V$7,21,FALSE)</f>
        <v>1.4647808101995616</v>
      </c>
      <c r="M7625" s="11"/>
      <c r="N7625" s="11"/>
      <c r="O7625" s="11"/>
      <c r="P7625" s="11"/>
      <c r="Q7625" s="8" t="str">
        <f t="shared" si="0"/>
        <v/>
      </c>
      <c r="R7625" s="1" t="s">
        <v>94</v>
      </c>
      <c r="S7625" s="1" t="s">
        <v>88</v>
      </c>
      <c r="T7625" s="11"/>
      <c r="U7625" s="11"/>
      <c r="V7625" s="11"/>
      <c r="W7625" s="11"/>
      <c r="X7625" s="11"/>
      <c r="Y7625" s="11"/>
      <c r="Z7625" s="11"/>
      <c r="AA7625" s="11"/>
      <c r="AB7625" s="11"/>
      <c r="AC7625" s="11"/>
      <c r="AD7625" s="11"/>
      <c r="AE7625" s="11"/>
      <c r="AF7625" s="11"/>
      <c r="AG7625" s="11"/>
      <c r="AH7625" s="11"/>
      <c r="AI7625" s="11"/>
      <c r="AJ7625" s="11"/>
      <c r="AK7625" s="11"/>
      <c r="AL7625" s="11"/>
      <c r="AM7625" s="5"/>
      <c r="AN7625" s="5"/>
      <c r="AO7625" s="5"/>
      <c r="AP7625" s="5"/>
      <c r="AQ7625" s="5"/>
      <c r="AR7625" s="5"/>
      <c r="AS7625" s="5"/>
      <c r="AT7625" s="5"/>
      <c r="AU7625" s="5"/>
      <c r="AV7625" s="5"/>
      <c r="AW7625" s="5"/>
      <c r="AX7625" s="5"/>
      <c r="AY7625" s="5"/>
      <c r="AZ7625" s="5"/>
      <c r="BA7625" s="5"/>
      <c r="BB7625" s="5"/>
      <c r="BC7625" s="5"/>
      <c r="BD7625" s="5"/>
      <c r="BE7625" s="5"/>
      <c r="BF7625" s="5"/>
      <c r="BG7625" s="5"/>
      <c r="BH7625" s="5"/>
      <c r="BI7625" s="5"/>
      <c r="BJ7625" s="5"/>
      <c r="BK7625" s="5"/>
      <c r="BL7625" s="5"/>
      <c r="BM7625" s="5"/>
      <c r="BN7625" s="5"/>
      <c r="BO7625" s="5"/>
      <c r="BP7625" s="5"/>
      <c r="BQ7625" s="5"/>
      <c r="BR7625" s="5"/>
      <c r="BS7625" s="5"/>
      <c r="BT7625" s="5"/>
      <c r="BU7625" s="5"/>
      <c r="BV7625" s="5"/>
      <c r="BW7625" s="5"/>
      <c r="BX7625" s="5"/>
    </row>
    <row r="7626" spans="1:76" x14ac:dyDescent="0.2">
      <c r="A7626" s="1" t="s">
        <v>22</v>
      </c>
      <c r="B7626" s="1" t="s">
        <v>809</v>
      </c>
      <c r="C7626" s="1" t="s">
        <v>961</v>
      </c>
      <c r="D7626" s="1" t="s">
        <v>669</v>
      </c>
      <c r="E7626" s="1" t="s">
        <v>2</v>
      </c>
      <c r="F7626" s="1" t="s">
        <v>1138</v>
      </c>
      <c r="G7626" s="1" t="s">
        <v>73</v>
      </c>
      <c r="H7626" s="8"/>
      <c r="I7626" s="8">
        <v>2015</v>
      </c>
      <c r="J7626" s="1" t="s">
        <v>768</v>
      </c>
      <c r="K7626" s="8">
        <v>276</v>
      </c>
      <c r="L7626" s="10">
        <f>K7626/ VLOOKUP(A7626,Indicators!$B$1:$V$7,21,FALSE)</f>
        <v>1.6171180144603161</v>
      </c>
      <c r="M7626" s="11"/>
      <c r="N7626" s="11"/>
      <c r="O7626" s="11"/>
      <c r="P7626" s="11"/>
      <c r="Q7626" s="8" t="str">
        <f t="shared" si="0"/>
        <v/>
      </c>
      <c r="R7626" s="1" t="s">
        <v>271</v>
      </c>
      <c r="S7626" s="1" t="s">
        <v>55</v>
      </c>
      <c r="T7626" s="11"/>
      <c r="U7626" s="11"/>
      <c r="V7626" s="11"/>
      <c r="W7626" s="11"/>
      <c r="X7626" s="11"/>
      <c r="Y7626" s="11"/>
      <c r="Z7626" s="11"/>
      <c r="AA7626" s="11"/>
      <c r="AB7626" s="11"/>
      <c r="AC7626" s="11"/>
      <c r="AD7626" s="11"/>
      <c r="AE7626" s="11"/>
      <c r="AF7626" s="11"/>
      <c r="AG7626" s="11"/>
      <c r="AH7626" s="11"/>
      <c r="AI7626" s="11"/>
      <c r="AJ7626" s="11"/>
      <c r="AK7626" s="11"/>
      <c r="AL7626" s="11"/>
      <c r="AM7626" s="5"/>
      <c r="AN7626" s="5"/>
      <c r="AO7626" s="5"/>
      <c r="AP7626" s="5"/>
      <c r="AQ7626" s="5"/>
      <c r="AR7626" s="5"/>
      <c r="AS7626" s="5"/>
      <c r="AT7626" s="5"/>
      <c r="AU7626" s="5"/>
      <c r="AV7626" s="5"/>
      <c r="AW7626" s="5"/>
      <c r="AX7626" s="5"/>
      <c r="AY7626" s="5"/>
      <c r="AZ7626" s="5"/>
      <c r="BA7626" s="5"/>
      <c r="BB7626" s="5"/>
      <c r="BC7626" s="5"/>
      <c r="BD7626" s="5"/>
      <c r="BE7626" s="5"/>
      <c r="BF7626" s="5"/>
      <c r="BG7626" s="5"/>
      <c r="BH7626" s="5"/>
      <c r="BI7626" s="5"/>
      <c r="BJ7626" s="5"/>
      <c r="BK7626" s="5"/>
      <c r="BL7626" s="5"/>
      <c r="BM7626" s="5"/>
      <c r="BN7626" s="5"/>
      <c r="BO7626" s="5"/>
      <c r="BP7626" s="5"/>
      <c r="BQ7626" s="5"/>
      <c r="BR7626" s="5"/>
      <c r="BS7626" s="5"/>
      <c r="BT7626" s="5"/>
      <c r="BU7626" s="5"/>
      <c r="BV7626" s="5"/>
      <c r="BW7626" s="5"/>
      <c r="BX7626" s="5"/>
    </row>
    <row r="7627" spans="1:76" x14ac:dyDescent="0.2">
      <c r="A7627" s="1" t="s">
        <v>22</v>
      </c>
      <c r="B7627" s="1" t="s">
        <v>809</v>
      </c>
      <c r="C7627" s="1" t="s">
        <v>962</v>
      </c>
      <c r="D7627" s="1" t="s">
        <v>669</v>
      </c>
      <c r="E7627" s="1" t="s">
        <v>2</v>
      </c>
      <c r="F7627" s="1" t="s">
        <v>1138</v>
      </c>
      <c r="G7627" s="1" t="s">
        <v>73</v>
      </c>
      <c r="H7627" s="8"/>
      <c r="I7627" s="8">
        <v>2015</v>
      </c>
      <c r="J7627" s="1" t="s">
        <v>768</v>
      </c>
      <c r="K7627" s="8">
        <v>400</v>
      </c>
      <c r="L7627" s="10">
        <f>K7627/ VLOOKUP(A7627,Indicators!$B$1:$V$7,21,FALSE)</f>
        <v>2.3436492963192985</v>
      </c>
      <c r="M7627" s="11"/>
      <c r="N7627" s="11"/>
      <c r="O7627" s="11"/>
      <c r="P7627" s="11"/>
      <c r="Q7627" s="8" t="str">
        <f t="shared" si="0"/>
        <v/>
      </c>
      <c r="R7627" s="1" t="s">
        <v>271</v>
      </c>
      <c r="S7627" s="1" t="s">
        <v>55</v>
      </c>
      <c r="T7627" s="11"/>
      <c r="U7627" s="11"/>
      <c r="V7627" s="11"/>
      <c r="W7627" s="11"/>
      <c r="X7627" s="11"/>
      <c r="Y7627" s="11"/>
      <c r="Z7627" s="11"/>
      <c r="AA7627" s="11"/>
      <c r="AB7627" s="11"/>
      <c r="AC7627" s="11"/>
      <c r="AD7627" s="11"/>
      <c r="AE7627" s="11"/>
      <c r="AF7627" s="11"/>
      <c r="AG7627" s="11"/>
      <c r="AH7627" s="11"/>
      <c r="AI7627" s="11"/>
      <c r="AJ7627" s="11"/>
      <c r="AK7627" s="11"/>
      <c r="AL7627" s="11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  <c r="AZ7627" s="5"/>
      <c r="BA7627" s="5"/>
      <c r="BB7627" s="5"/>
      <c r="BC7627" s="5"/>
      <c r="BD7627" s="5"/>
      <c r="BE7627" s="5"/>
      <c r="BF7627" s="5"/>
      <c r="BG7627" s="5"/>
      <c r="BH7627" s="5"/>
      <c r="BI7627" s="5"/>
      <c r="BJ7627" s="5"/>
      <c r="BK7627" s="5"/>
      <c r="BL7627" s="5"/>
      <c r="BM7627" s="5"/>
      <c r="BN7627" s="5"/>
      <c r="BO7627" s="5"/>
      <c r="BP7627" s="5"/>
      <c r="BQ7627" s="5"/>
      <c r="BR7627" s="5"/>
      <c r="BS7627" s="5"/>
      <c r="BT7627" s="5"/>
      <c r="BU7627" s="5"/>
      <c r="BV7627" s="5"/>
      <c r="BW7627" s="5"/>
      <c r="BX7627" s="5"/>
    </row>
    <row r="7628" spans="1:76" x14ac:dyDescent="0.2">
      <c r="A7628" s="1" t="s">
        <v>22</v>
      </c>
      <c r="B7628" s="1" t="s">
        <v>809</v>
      </c>
      <c r="C7628" s="1" t="s">
        <v>963</v>
      </c>
      <c r="D7628" s="1" t="s">
        <v>669</v>
      </c>
      <c r="E7628" s="1" t="s">
        <v>2</v>
      </c>
      <c r="F7628" s="1" t="s">
        <v>1138</v>
      </c>
      <c r="G7628" s="1" t="s">
        <v>73</v>
      </c>
      <c r="H7628" s="8"/>
      <c r="I7628" s="8">
        <v>2015</v>
      </c>
      <c r="J7628" s="1" t="s">
        <v>768</v>
      </c>
      <c r="K7628" s="8">
        <v>500</v>
      </c>
      <c r="L7628" s="10">
        <f>K7628/ VLOOKUP(A7628,Indicators!$B$1:$V$7,21,FALSE)</f>
        <v>2.9295616203991233</v>
      </c>
      <c r="M7628" s="11"/>
      <c r="N7628" s="11"/>
      <c r="O7628" s="11"/>
      <c r="P7628" s="11"/>
      <c r="Q7628" s="8" t="str">
        <f t="shared" si="0"/>
        <v/>
      </c>
      <c r="R7628" s="1" t="s">
        <v>109</v>
      </c>
      <c r="S7628" s="1" t="s">
        <v>35</v>
      </c>
      <c r="T7628" s="11"/>
      <c r="U7628" s="11"/>
      <c r="V7628" s="11"/>
      <c r="W7628" s="11"/>
      <c r="X7628" s="11"/>
      <c r="Y7628" s="11"/>
      <c r="Z7628" s="11"/>
      <c r="AA7628" s="11"/>
      <c r="AB7628" s="11"/>
      <c r="AC7628" s="11"/>
      <c r="AD7628" s="11"/>
      <c r="AE7628" s="11"/>
      <c r="AF7628" s="11"/>
      <c r="AG7628" s="11"/>
      <c r="AH7628" s="11"/>
      <c r="AI7628" s="11"/>
      <c r="AJ7628" s="11"/>
      <c r="AK7628" s="11"/>
      <c r="AL7628" s="11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  <c r="AZ7628" s="5"/>
      <c r="BA7628" s="5"/>
      <c r="BB7628" s="5"/>
      <c r="BC7628" s="5"/>
      <c r="BD7628" s="5"/>
      <c r="BE7628" s="5"/>
      <c r="BF7628" s="5"/>
      <c r="BG7628" s="5"/>
      <c r="BH7628" s="5"/>
      <c r="BI7628" s="5"/>
      <c r="BJ7628" s="5"/>
      <c r="BK7628" s="5"/>
      <c r="BL7628" s="5"/>
      <c r="BM7628" s="5"/>
      <c r="BN7628" s="5"/>
      <c r="BO7628" s="5"/>
      <c r="BP7628" s="5"/>
      <c r="BQ7628" s="5"/>
      <c r="BR7628" s="5"/>
      <c r="BS7628" s="5"/>
      <c r="BT7628" s="5"/>
      <c r="BU7628" s="5"/>
      <c r="BV7628" s="5"/>
      <c r="BW7628" s="5"/>
      <c r="BX7628" s="5"/>
    </row>
    <row r="7629" spans="1:76" x14ac:dyDescent="0.2">
      <c r="A7629" s="1" t="s">
        <v>22</v>
      </c>
      <c r="B7629" s="1" t="s">
        <v>809</v>
      </c>
      <c r="C7629" s="1" t="s">
        <v>814</v>
      </c>
      <c r="D7629" s="1" t="s">
        <v>669</v>
      </c>
      <c r="E7629" s="1" t="s">
        <v>2</v>
      </c>
      <c r="F7629" s="1" t="s">
        <v>1138</v>
      </c>
      <c r="G7629" s="1" t="s">
        <v>73</v>
      </c>
      <c r="H7629" s="8"/>
      <c r="I7629" s="8">
        <v>2015</v>
      </c>
      <c r="J7629" s="1" t="s">
        <v>768</v>
      </c>
      <c r="K7629" s="8">
        <v>763</v>
      </c>
      <c r="L7629" s="10">
        <f>K7629/ VLOOKUP(A7629,Indicators!$B$1:$V$7,21,FALSE)</f>
        <v>4.4705110327290623</v>
      </c>
      <c r="M7629" s="11"/>
      <c r="N7629" s="11"/>
      <c r="O7629" s="11"/>
      <c r="P7629" s="11"/>
      <c r="Q7629" s="8" t="str">
        <f t="shared" si="0"/>
        <v/>
      </c>
      <c r="R7629" s="1" t="s">
        <v>271</v>
      </c>
      <c r="S7629" s="1" t="s">
        <v>55</v>
      </c>
      <c r="T7629" s="11"/>
      <c r="U7629" s="11"/>
      <c r="V7629" s="11"/>
      <c r="W7629" s="11"/>
      <c r="X7629" s="11"/>
      <c r="Y7629" s="11"/>
      <c r="Z7629" s="11"/>
      <c r="AA7629" s="11"/>
      <c r="AB7629" s="11"/>
      <c r="AC7629" s="11"/>
      <c r="AD7629" s="11"/>
      <c r="AE7629" s="11"/>
      <c r="AF7629" s="11"/>
      <c r="AG7629" s="11"/>
      <c r="AH7629" s="11"/>
      <c r="AI7629" s="11"/>
      <c r="AJ7629" s="11"/>
      <c r="AK7629" s="11"/>
      <c r="AL7629" s="11"/>
      <c r="AM7629" s="5"/>
      <c r="AN7629" s="5"/>
      <c r="AO7629" s="5"/>
      <c r="AP7629" s="5"/>
      <c r="AQ7629" s="5"/>
      <c r="AR7629" s="5"/>
      <c r="AS7629" s="5"/>
      <c r="AT7629" s="5"/>
      <c r="AU7629" s="5"/>
      <c r="AV7629" s="5"/>
      <c r="AW7629" s="5"/>
      <c r="AX7629" s="5"/>
      <c r="AY7629" s="5"/>
      <c r="AZ7629" s="5"/>
      <c r="BA7629" s="5"/>
      <c r="BB7629" s="5"/>
      <c r="BC7629" s="5"/>
      <c r="BD7629" s="5"/>
      <c r="BE7629" s="5"/>
      <c r="BF7629" s="5"/>
      <c r="BG7629" s="5"/>
      <c r="BH7629" s="5"/>
      <c r="BI7629" s="5"/>
      <c r="BJ7629" s="5"/>
      <c r="BK7629" s="5"/>
      <c r="BL7629" s="5"/>
      <c r="BM7629" s="5"/>
      <c r="BN7629" s="5"/>
      <c r="BO7629" s="5"/>
      <c r="BP7629" s="5"/>
      <c r="BQ7629" s="5"/>
      <c r="BR7629" s="5"/>
      <c r="BS7629" s="5"/>
      <c r="BT7629" s="5"/>
      <c r="BU7629" s="5"/>
      <c r="BV7629" s="5"/>
      <c r="BW7629" s="5"/>
      <c r="BX7629" s="5"/>
    </row>
    <row r="7630" spans="1:76" x14ac:dyDescent="0.2">
      <c r="A7630" s="1" t="s">
        <v>22</v>
      </c>
      <c r="B7630" s="1" t="s">
        <v>809</v>
      </c>
      <c r="C7630" s="1" t="s">
        <v>879</v>
      </c>
      <c r="D7630" s="1" t="s">
        <v>669</v>
      </c>
      <c r="E7630" s="1" t="s">
        <v>2</v>
      </c>
      <c r="F7630" s="1" t="s">
        <v>1138</v>
      </c>
      <c r="G7630" s="1" t="s">
        <v>73</v>
      </c>
      <c r="H7630" s="8"/>
      <c r="I7630" s="8">
        <v>2015</v>
      </c>
      <c r="J7630" s="1" t="s">
        <v>768</v>
      </c>
      <c r="K7630" s="8">
        <v>800</v>
      </c>
      <c r="L7630" s="10">
        <f>K7630/ VLOOKUP(A7630,Indicators!$B$1:$V$7,21,FALSE)</f>
        <v>4.6872985926385971</v>
      </c>
      <c r="M7630" s="11"/>
      <c r="N7630" s="11"/>
      <c r="O7630" s="11"/>
      <c r="P7630" s="11"/>
      <c r="Q7630" s="8" t="str">
        <f t="shared" si="0"/>
        <v/>
      </c>
      <c r="R7630" s="1" t="s">
        <v>95</v>
      </c>
      <c r="S7630" s="1" t="s">
        <v>66</v>
      </c>
      <c r="T7630" s="11"/>
      <c r="U7630" s="11"/>
      <c r="V7630" s="11"/>
      <c r="W7630" s="11"/>
      <c r="X7630" s="11"/>
      <c r="Y7630" s="11"/>
      <c r="Z7630" s="11"/>
      <c r="AA7630" s="11"/>
      <c r="AB7630" s="11"/>
      <c r="AC7630" s="11"/>
      <c r="AD7630" s="11"/>
      <c r="AE7630" s="11"/>
      <c r="AF7630" s="11"/>
      <c r="AG7630" s="11"/>
      <c r="AH7630" s="11"/>
      <c r="AI7630" s="11"/>
      <c r="AJ7630" s="11"/>
      <c r="AK7630" s="11"/>
      <c r="AL7630" s="11"/>
      <c r="AM7630" s="5"/>
      <c r="AN7630" s="5"/>
      <c r="AO7630" s="5"/>
      <c r="AP7630" s="5"/>
      <c r="AQ7630" s="5"/>
      <c r="AR7630" s="5"/>
      <c r="AS7630" s="5"/>
      <c r="AT7630" s="5"/>
      <c r="AU7630" s="5"/>
      <c r="AV7630" s="5"/>
      <c r="AW7630" s="5"/>
      <c r="AX7630" s="5"/>
      <c r="AY7630" s="5"/>
      <c r="AZ7630" s="5"/>
      <c r="BA7630" s="5"/>
      <c r="BB7630" s="5"/>
      <c r="BC7630" s="5"/>
      <c r="BD7630" s="5"/>
      <c r="BE7630" s="5"/>
      <c r="BF7630" s="5"/>
      <c r="BG7630" s="5"/>
      <c r="BH7630" s="5"/>
      <c r="BI7630" s="5"/>
      <c r="BJ7630" s="5"/>
      <c r="BK7630" s="5"/>
      <c r="BL7630" s="5"/>
      <c r="BM7630" s="5"/>
      <c r="BN7630" s="5"/>
      <c r="BO7630" s="5"/>
      <c r="BP7630" s="5"/>
      <c r="BQ7630" s="5"/>
      <c r="BR7630" s="5"/>
      <c r="BS7630" s="5"/>
      <c r="BT7630" s="5"/>
      <c r="BU7630" s="5"/>
      <c r="BV7630" s="5"/>
      <c r="BW7630" s="5"/>
      <c r="BX7630" s="5"/>
    </row>
    <row r="7631" spans="1:76" x14ac:dyDescent="0.2">
      <c r="A7631" s="1" t="s">
        <v>22</v>
      </c>
      <c r="B7631" s="1" t="s">
        <v>809</v>
      </c>
      <c r="C7631" s="1" t="s">
        <v>856</v>
      </c>
      <c r="D7631" s="1" t="s">
        <v>669</v>
      </c>
      <c r="E7631" s="1" t="s">
        <v>2</v>
      </c>
      <c r="F7631" s="1" t="s">
        <v>1138</v>
      </c>
      <c r="G7631" s="1" t="s">
        <v>73</v>
      </c>
      <c r="H7631" s="8"/>
      <c r="I7631" s="8">
        <v>2015</v>
      </c>
      <c r="J7631" s="1" t="s">
        <v>768</v>
      </c>
      <c r="K7631" s="9">
        <v>1500</v>
      </c>
      <c r="L7631" s="10">
        <f>K7631/ VLOOKUP(A7631,Indicators!$B$1:$V$7,21,FALSE)</f>
        <v>8.7886848611973694</v>
      </c>
      <c r="M7631" s="11"/>
      <c r="N7631" s="11"/>
      <c r="O7631" s="11"/>
      <c r="P7631" s="11"/>
      <c r="Q7631" s="8" t="str">
        <f t="shared" si="0"/>
        <v/>
      </c>
      <c r="R7631" s="1" t="s">
        <v>95</v>
      </c>
      <c r="S7631" s="1" t="s">
        <v>66</v>
      </c>
      <c r="T7631" s="11"/>
      <c r="U7631" s="11"/>
      <c r="V7631" s="11"/>
      <c r="W7631" s="11"/>
      <c r="X7631" s="11"/>
      <c r="Y7631" s="11"/>
      <c r="Z7631" s="11"/>
      <c r="AA7631" s="11"/>
      <c r="AB7631" s="11"/>
      <c r="AC7631" s="11"/>
      <c r="AD7631" s="11"/>
      <c r="AE7631" s="11"/>
      <c r="AF7631" s="11"/>
      <c r="AG7631" s="11"/>
      <c r="AH7631" s="11"/>
      <c r="AI7631" s="11"/>
      <c r="AJ7631" s="11"/>
      <c r="AK7631" s="11"/>
      <c r="AL7631" s="11"/>
      <c r="AM7631" s="5"/>
      <c r="AN7631" s="5"/>
      <c r="AO7631" s="5"/>
      <c r="AP7631" s="5"/>
      <c r="AQ7631" s="5"/>
      <c r="AR7631" s="5"/>
      <c r="AS7631" s="5"/>
      <c r="AT7631" s="5"/>
      <c r="AU7631" s="5"/>
      <c r="AV7631" s="5"/>
      <c r="AW7631" s="5"/>
      <c r="AX7631" s="5"/>
      <c r="AY7631" s="5"/>
      <c r="AZ7631" s="5"/>
      <c r="BA7631" s="5"/>
      <c r="BB7631" s="5"/>
      <c r="BC7631" s="5"/>
      <c r="BD7631" s="5"/>
      <c r="BE7631" s="5"/>
      <c r="BF7631" s="5"/>
      <c r="BG7631" s="5"/>
      <c r="BH7631" s="5"/>
      <c r="BI7631" s="5"/>
      <c r="BJ7631" s="5"/>
      <c r="BK7631" s="5"/>
      <c r="BL7631" s="5"/>
      <c r="BM7631" s="5"/>
      <c r="BN7631" s="5"/>
      <c r="BO7631" s="5"/>
      <c r="BP7631" s="5"/>
      <c r="BQ7631" s="5"/>
      <c r="BR7631" s="5"/>
      <c r="BS7631" s="5"/>
      <c r="BT7631" s="5"/>
      <c r="BU7631" s="5"/>
      <c r="BV7631" s="5"/>
      <c r="BW7631" s="5"/>
      <c r="BX7631" s="5"/>
    </row>
    <row r="7632" spans="1:76" x14ac:dyDescent="0.2">
      <c r="A7632" s="1" t="s">
        <v>22</v>
      </c>
      <c r="B7632" s="1" t="s">
        <v>809</v>
      </c>
      <c r="C7632" s="1" t="s">
        <v>815</v>
      </c>
      <c r="D7632" s="1" t="s">
        <v>669</v>
      </c>
      <c r="E7632" s="1" t="s">
        <v>2</v>
      </c>
      <c r="F7632" s="1" t="s">
        <v>1138</v>
      </c>
      <c r="G7632" s="1" t="s">
        <v>73</v>
      </c>
      <c r="H7632" s="8"/>
      <c r="I7632" s="8">
        <v>2015</v>
      </c>
      <c r="J7632" s="1" t="s">
        <v>768</v>
      </c>
      <c r="K7632" s="9">
        <v>2100</v>
      </c>
      <c r="L7632" s="10">
        <f>K7632/ VLOOKUP(A7632,Indicators!$B$1:$V$7,21,FALSE)</f>
        <v>12.304158805676318</v>
      </c>
      <c r="M7632" s="11"/>
      <c r="N7632" s="11"/>
      <c r="O7632" s="11"/>
      <c r="P7632" s="11"/>
      <c r="Q7632" s="8" t="str">
        <f t="shared" si="0"/>
        <v/>
      </c>
      <c r="R7632" s="1" t="s">
        <v>109</v>
      </c>
      <c r="S7632" s="1" t="s">
        <v>35</v>
      </c>
      <c r="T7632" s="11"/>
      <c r="U7632" s="11"/>
      <c r="V7632" s="11"/>
      <c r="W7632" s="11"/>
      <c r="X7632" s="11"/>
      <c r="Y7632" s="11"/>
      <c r="Z7632" s="11"/>
      <c r="AA7632" s="11"/>
      <c r="AB7632" s="11"/>
      <c r="AC7632" s="11"/>
      <c r="AD7632" s="11"/>
      <c r="AE7632" s="11"/>
      <c r="AF7632" s="11"/>
      <c r="AG7632" s="11"/>
      <c r="AH7632" s="11"/>
      <c r="AI7632" s="11"/>
      <c r="AJ7632" s="11"/>
      <c r="AK7632" s="11"/>
      <c r="AL7632" s="11"/>
      <c r="AM7632" s="5"/>
      <c r="AN7632" s="5"/>
      <c r="AO7632" s="5"/>
      <c r="AP7632" s="5"/>
      <c r="AQ7632" s="5"/>
      <c r="AR7632" s="5"/>
      <c r="AS7632" s="5"/>
      <c r="AT7632" s="5"/>
      <c r="AU7632" s="5"/>
      <c r="AV7632" s="5"/>
      <c r="AW7632" s="5"/>
      <c r="AX7632" s="5"/>
      <c r="AY7632" s="5"/>
      <c r="AZ7632" s="5"/>
      <c r="BA7632" s="5"/>
      <c r="BB7632" s="5"/>
      <c r="BC7632" s="5"/>
      <c r="BD7632" s="5"/>
      <c r="BE7632" s="5"/>
      <c r="BF7632" s="5"/>
      <c r="BG7632" s="5"/>
      <c r="BH7632" s="5"/>
      <c r="BI7632" s="5"/>
      <c r="BJ7632" s="5"/>
      <c r="BK7632" s="5"/>
      <c r="BL7632" s="5"/>
      <c r="BM7632" s="5"/>
      <c r="BN7632" s="5"/>
      <c r="BO7632" s="5"/>
      <c r="BP7632" s="5"/>
      <c r="BQ7632" s="5"/>
      <c r="BR7632" s="5"/>
      <c r="BS7632" s="5"/>
      <c r="BT7632" s="5"/>
      <c r="BU7632" s="5"/>
      <c r="BV7632" s="5"/>
      <c r="BW7632" s="5"/>
      <c r="BX7632" s="5"/>
    </row>
    <row r="7633" spans="1:76" x14ac:dyDescent="0.2">
      <c r="A7633" s="1" t="s">
        <v>22</v>
      </c>
      <c r="B7633" s="1" t="s">
        <v>809</v>
      </c>
      <c r="C7633" s="1" t="s">
        <v>1041</v>
      </c>
      <c r="D7633" s="1" t="s">
        <v>669</v>
      </c>
      <c r="E7633" s="1" t="s">
        <v>2</v>
      </c>
      <c r="F7633" s="1" t="s">
        <v>1138</v>
      </c>
      <c r="G7633" s="1" t="s">
        <v>73</v>
      </c>
      <c r="H7633" s="8"/>
      <c r="I7633" s="8">
        <v>2015</v>
      </c>
      <c r="J7633" s="1" t="s">
        <v>768</v>
      </c>
      <c r="K7633" s="9">
        <v>2704</v>
      </c>
      <c r="L7633" s="10">
        <f>K7633/ VLOOKUP(A7633,Indicators!$B$1:$V$7,21,FALSE)</f>
        <v>15.843069243118459</v>
      </c>
      <c r="M7633" s="11"/>
      <c r="N7633" s="11"/>
      <c r="O7633" s="11"/>
      <c r="P7633" s="11"/>
      <c r="Q7633" s="8" t="str">
        <f t="shared" si="0"/>
        <v/>
      </c>
      <c r="R7633" s="1" t="s">
        <v>271</v>
      </c>
      <c r="S7633" s="1" t="s">
        <v>55</v>
      </c>
      <c r="T7633" s="11"/>
      <c r="U7633" s="11"/>
      <c r="V7633" s="11"/>
      <c r="W7633" s="11"/>
      <c r="X7633" s="11"/>
      <c r="Y7633" s="11"/>
      <c r="Z7633" s="11"/>
      <c r="AA7633" s="11"/>
      <c r="AB7633" s="11"/>
      <c r="AC7633" s="11"/>
      <c r="AD7633" s="11"/>
      <c r="AE7633" s="11"/>
      <c r="AF7633" s="11"/>
      <c r="AG7633" s="11"/>
      <c r="AH7633" s="11"/>
      <c r="AI7633" s="11"/>
      <c r="AJ7633" s="11"/>
      <c r="AK7633" s="11"/>
      <c r="AL7633" s="11"/>
      <c r="AM7633" s="5"/>
      <c r="AN7633" s="5"/>
      <c r="AO7633" s="5"/>
      <c r="AP7633" s="5"/>
      <c r="AQ7633" s="5"/>
      <c r="AR7633" s="5"/>
      <c r="AS7633" s="5"/>
      <c r="AT7633" s="5"/>
      <c r="AU7633" s="5"/>
      <c r="AV7633" s="5"/>
      <c r="AW7633" s="5"/>
      <c r="AX7633" s="5"/>
      <c r="AY7633" s="5"/>
      <c r="AZ7633" s="5"/>
      <c r="BA7633" s="5"/>
      <c r="BB7633" s="5"/>
      <c r="BC7633" s="5"/>
      <c r="BD7633" s="5"/>
      <c r="BE7633" s="5"/>
      <c r="BF7633" s="5"/>
      <c r="BG7633" s="5"/>
      <c r="BH7633" s="5"/>
      <c r="BI7633" s="5"/>
      <c r="BJ7633" s="5"/>
      <c r="BK7633" s="5"/>
      <c r="BL7633" s="5"/>
      <c r="BM7633" s="5"/>
      <c r="BN7633" s="5"/>
      <c r="BO7633" s="5"/>
      <c r="BP7633" s="5"/>
      <c r="BQ7633" s="5"/>
      <c r="BR7633" s="5"/>
      <c r="BS7633" s="5"/>
      <c r="BT7633" s="5"/>
      <c r="BU7633" s="5"/>
      <c r="BV7633" s="5"/>
      <c r="BW7633" s="5"/>
      <c r="BX7633" s="5"/>
    </row>
    <row r="7634" spans="1:76" x14ac:dyDescent="0.2">
      <c r="A7634" s="1" t="s">
        <v>22</v>
      </c>
      <c r="B7634" s="1" t="s">
        <v>809</v>
      </c>
      <c r="C7634" s="1" t="s">
        <v>1043</v>
      </c>
      <c r="D7634" s="1" t="s">
        <v>669</v>
      </c>
      <c r="E7634" s="1" t="s">
        <v>2</v>
      </c>
      <c r="F7634" s="1" t="s">
        <v>1138</v>
      </c>
      <c r="G7634" s="1" t="s">
        <v>73</v>
      </c>
      <c r="H7634" s="8"/>
      <c r="I7634" s="8">
        <v>2015</v>
      </c>
      <c r="J7634" s="1" t="s">
        <v>768</v>
      </c>
      <c r="K7634" s="9">
        <v>2994</v>
      </c>
      <c r="L7634" s="10">
        <f>K7634/ VLOOKUP(A7634,Indicators!$B$1:$V$7,21,FALSE)</f>
        <v>17.54221498294995</v>
      </c>
      <c r="M7634" s="11"/>
      <c r="N7634" s="11"/>
      <c r="O7634" s="11"/>
      <c r="P7634" s="11"/>
      <c r="Q7634" s="8" t="str">
        <f t="shared" si="0"/>
        <v/>
      </c>
      <c r="R7634" s="1" t="s">
        <v>94</v>
      </c>
      <c r="S7634" s="1" t="s">
        <v>41</v>
      </c>
      <c r="T7634" s="11"/>
      <c r="U7634" s="11"/>
      <c r="V7634" s="11"/>
      <c r="W7634" s="11"/>
      <c r="X7634" s="11"/>
      <c r="Y7634" s="11"/>
      <c r="Z7634" s="11"/>
      <c r="AA7634" s="11"/>
      <c r="AB7634" s="11"/>
      <c r="AC7634" s="11"/>
      <c r="AD7634" s="11"/>
      <c r="AE7634" s="11"/>
      <c r="AF7634" s="11"/>
      <c r="AG7634" s="11"/>
      <c r="AH7634" s="11"/>
      <c r="AI7634" s="11"/>
      <c r="AJ7634" s="11"/>
      <c r="AK7634" s="11"/>
      <c r="AL7634" s="11"/>
      <c r="AM7634" s="5"/>
      <c r="AN7634" s="5"/>
      <c r="AO7634" s="5"/>
      <c r="AP7634" s="5"/>
      <c r="AQ7634" s="5"/>
      <c r="AR7634" s="5"/>
      <c r="AS7634" s="5"/>
      <c r="AT7634" s="5"/>
      <c r="AU7634" s="5"/>
      <c r="AV7634" s="5"/>
      <c r="AW7634" s="5"/>
      <c r="AX7634" s="5"/>
      <c r="AY7634" s="5"/>
      <c r="AZ7634" s="5"/>
      <c r="BA7634" s="5"/>
      <c r="BB7634" s="5"/>
      <c r="BC7634" s="5"/>
      <c r="BD7634" s="5"/>
      <c r="BE7634" s="5"/>
      <c r="BF7634" s="5"/>
      <c r="BG7634" s="5"/>
      <c r="BH7634" s="5"/>
      <c r="BI7634" s="5"/>
      <c r="BJ7634" s="5"/>
      <c r="BK7634" s="5"/>
      <c r="BL7634" s="5"/>
      <c r="BM7634" s="5"/>
      <c r="BN7634" s="5"/>
      <c r="BO7634" s="5"/>
      <c r="BP7634" s="5"/>
      <c r="BQ7634" s="5"/>
      <c r="BR7634" s="5"/>
      <c r="BS7634" s="5"/>
      <c r="BT7634" s="5"/>
      <c r="BU7634" s="5"/>
      <c r="BV7634" s="5"/>
      <c r="BW7634" s="5"/>
      <c r="BX7634" s="5"/>
    </row>
    <row r="7635" spans="1:76" x14ac:dyDescent="0.2">
      <c r="A7635" s="1" t="s">
        <v>22</v>
      </c>
      <c r="B7635" s="1" t="s">
        <v>809</v>
      </c>
      <c r="C7635" s="1" t="s">
        <v>1042</v>
      </c>
      <c r="D7635" s="1" t="s">
        <v>669</v>
      </c>
      <c r="E7635" s="1" t="s">
        <v>2</v>
      </c>
      <c r="F7635" s="1" t="s">
        <v>1138</v>
      </c>
      <c r="G7635" s="1" t="s">
        <v>73</v>
      </c>
      <c r="H7635" s="8"/>
      <c r="I7635" s="8">
        <v>2015</v>
      </c>
      <c r="J7635" s="1" t="s">
        <v>768</v>
      </c>
      <c r="K7635" s="9">
        <v>4500</v>
      </c>
      <c r="L7635" s="10">
        <f>K7635/ VLOOKUP(A7635,Indicators!$B$1:$V$7,21,FALSE)</f>
        <v>26.36605458359211</v>
      </c>
      <c r="M7635" s="11"/>
      <c r="N7635" s="11"/>
      <c r="O7635" s="11"/>
      <c r="P7635" s="11"/>
      <c r="Q7635" s="8" t="str">
        <f t="shared" si="0"/>
        <v/>
      </c>
      <c r="R7635" s="1" t="s">
        <v>271</v>
      </c>
      <c r="S7635" s="1" t="s">
        <v>55</v>
      </c>
      <c r="T7635" s="11"/>
      <c r="U7635" s="11"/>
      <c r="V7635" s="11"/>
      <c r="W7635" s="11"/>
      <c r="X7635" s="11"/>
      <c r="Y7635" s="11"/>
      <c r="Z7635" s="11"/>
      <c r="AA7635" s="11"/>
      <c r="AB7635" s="11"/>
      <c r="AC7635" s="11"/>
      <c r="AD7635" s="11"/>
      <c r="AE7635" s="11"/>
      <c r="AF7635" s="11"/>
      <c r="AG7635" s="11"/>
      <c r="AH7635" s="11"/>
      <c r="AI7635" s="11"/>
      <c r="AJ7635" s="11"/>
      <c r="AK7635" s="11"/>
      <c r="AL7635" s="11"/>
      <c r="AM7635" s="5"/>
      <c r="AN7635" s="5"/>
      <c r="AO7635" s="5"/>
      <c r="AP7635" s="5"/>
      <c r="AQ7635" s="5"/>
      <c r="AR7635" s="5"/>
      <c r="AS7635" s="5"/>
      <c r="AT7635" s="5"/>
      <c r="AU7635" s="5"/>
      <c r="AV7635" s="5"/>
      <c r="AW7635" s="5"/>
      <c r="AX7635" s="5"/>
      <c r="AY7635" s="5"/>
      <c r="AZ7635" s="5"/>
      <c r="BA7635" s="5"/>
      <c r="BB7635" s="5"/>
      <c r="BC7635" s="5"/>
      <c r="BD7635" s="5"/>
      <c r="BE7635" s="5"/>
      <c r="BF7635" s="5"/>
      <c r="BG7635" s="5"/>
      <c r="BH7635" s="5"/>
      <c r="BI7635" s="5"/>
      <c r="BJ7635" s="5"/>
      <c r="BK7635" s="5"/>
      <c r="BL7635" s="5"/>
      <c r="BM7635" s="5"/>
      <c r="BN7635" s="5"/>
      <c r="BO7635" s="5"/>
      <c r="BP7635" s="5"/>
      <c r="BQ7635" s="5"/>
      <c r="BR7635" s="5"/>
      <c r="BS7635" s="5"/>
      <c r="BT7635" s="5"/>
      <c r="BU7635" s="5"/>
      <c r="BV7635" s="5"/>
      <c r="BW7635" s="5"/>
      <c r="BX7635" s="5"/>
    </row>
    <row r="7636" spans="1:76" x14ac:dyDescent="0.2">
      <c r="A7636" s="1" t="s">
        <v>22</v>
      </c>
      <c r="B7636" s="1" t="s">
        <v>809</v>
      </c>
      <c r="C7636" s="1" t="s">
        <v>817</v>
      </c>
      <c r="D7636" s="1" t="s">
        <v>669</v>
      </c>
      <c r="E7636" s="1" t="s">
        <v>2</v>
      </c>
      <c r="F7636" s="1" t="s">
        <v>1138</v>
      </c>
      <c r="G7636" s="1" t="s">
        <v>73</v>
      </c>
      <c r="H7636" s="8"/>
      <c r="I7636" s="8">
        <v>2015</v>
      </c>
      <c r="J7636" s="1" t="s">
        <v>768</v>
      </c>
      <c r="K7636" s="9">
        <v>5968</v>
      </c>
      <c r="L7636" s="10">
        <f>K7636/ VLOOKUP(A7636,Indicators!$B$1:$V$7,21,FALSE)</f>
        <v>34.967247501083939</v>
      </c>
      <c r="M7636" s="11"/>
      <c r="N7636" s="11"/>
      <c r="O7636" s="11"/>
      <c r="P7636" s="11"/>
      <c r="Q7636" s="8" t="str">
        <f t="shared" si="0"/>
        <v/>
      </c>
      <c r="R7636" s="1" t="s">
        <v>271</v>
      </c>
      <c r="S7636" s="1" t="s">
        <v>55</v>
      </c>
      <c r="T7636" s="11"/>
      <c r="U7636" s="11"/>
      <c r="V7636" s="11"/>
      <c r="W7636" s="11"/>
      <c r="X7636" s="11"/>
      <c r="Y7636" s="11"/>
      <c r="Z7636" s="11"/>
      <c r="AA7636" s="11"/>
      <c r="AB7636" s="11"/>
      <c r="AC7636" s="11"/>
      <c r="AD7636" s="11"/>
      <c r="AE7636" s="11"/>
      <c r="AF7636" s="11"/>
      <c r="AG7636" s="11"/>
      <c r="AH7636" s="11"/>
      <c r="AI7636" s="11"/>
      <c r="AJ7636" s="11"/>
      <c r="AK7636" s="11"/>
      <c r="AL7636" s="11"/>
      <c r="AM7636" s="5"/>
      <c r="AN7636" s="5"/>
      <c r="AO7636" s="5"/>
      <c r="AP7636" s="5"/>
      <c r="AQ7636" s="5"/>
      <c r="AR7636" s="5"/>
      <c r="AS7636" s="5"/>
      <c r="AT7636" s="5"/>
      <c r="AU7636" s="5"/>
      <c r="AV7636" s="5"/>
      <c r="AW7636" s="5"/>
      <c r="AX7636" s="5"/>
      <c r="AY7636" s="5"/>
      <c r="AZ7636" s="5"/>
      <c r="BA7636" s="5"/>
      <c r="BB7636" s="5"/>
      <c r="BC7636" s="5"/>
      <c r="BD7636" s="5"/>
      <c r="BE7636" s="5"/>
      <c r="BF7636" s="5"/>
      <c r="BG7636" s="5"/>
      <c r="BH7636" s="5"/>
      <c r="BI7636" s="5"/>
      <c r="BJ7636" s="5"/>
      <c r="BK7636" s="5"/>
      <c r="BL7636" s="5"/>
      <c r="BM7636" s="5"/>
      <c r="BN7636" s="5"/>
      <c r="BO7636" s="5"/>
      <c r="BP7636" s="5"/>
      <c r="BQ7636" s="5"/>
      <c r="BR7636" s="5"/>
      <c r="BS7636" s="5"/>
      <c r="BT7636" s="5"/>
      <c r="BU7636" s="5"/>
      <c r="BV7636" s="5"/>
      <c r="BW7636" s="5"/>
      <c r="BX7636" s="5"/>
    </row>
    <row r="7637" spans="1:76" x14ac:dyDescent="0.2">
      <c r="A7637" s="1" t="s">
        <v>22</v>
      </c>
      <c r="B7637" s="1" t="s">
        <v>809</v>
      </c>
      <c r="C7637" s="1" t="s">
        <v>811</v>
      </c>
      <c r="D7637" s="1" t="s">
        <v>669</v>
      </c>
      <c r="E7637" s="1" t="s">
        <v>2</v>
      </c>
      <c r="F7637" s="1" t="s">
        <v>1138</v>
      </c>
      <c r="G7637" s="1" t="s">
        <v>73</v>
      </c>
      <c r="H7637" s="8"/>
      <c r="I7637" s="8">
        <v>2015</v>
      </c>
      <c r="J7637" s="1" t="s">
        <v>768</v>
      </c>
      <c r="K7637" s="9">
        <v>13301</v>
      </c>
      <c r="L7637" s="10">
        <f>K7637/ VLOOKUP(A7637,Indicators!$B$1:$V$7,21,FALSE)</f>
        <v>77.932198225857476</v>
      </c>
      <c r="M7637" s="11"/>
      <c r="N7637" s="11"/>
      <c r="O7637" s="11"/>
      <c r="P7637" s="11"/>
      <c r="Q7637" s="8" t="str">
        <f t="shared" si="0"/>
        <v/>
      </c>
      <c r="R7637" s="1" t="s">
        <v>94</v>
      </c>
      <c r="S7637" s="1" t="s">
        <v>88</v>
      </c>
      <c r="T7637" s="11"/>
      <c r="U7637" s="11"/>
      <c r="V7637" s="11"/>
      <c r="W7637" s="11"/>
      <c r="X7637" s="11"/>
      <c r="Y7637" s="11"/>
      <c r="Z7637" s="11"/>
      <c r="AA7637" s="11"/>
      <c r="AB7637" s="11"/>
      <c r="AC7637" s="11"/>
      <c r="AD7637" s="11"/>
      <c r="AE7637" s="11"/>
      <c r="AF7637" s="11"/>
      <c r="AG7637" s="11"/>
      <c r="AH7637" s="11"/>
      <c r="AI7637" s="11"/>
      <c r="AJ7637" s="11"/>
      <c r="AK7637" s="11"/>
      <c r="AL7637" s="11"/>
      <c r="AM7637" s="5"/>
      <c r="AN7637" s="5"/>
      <c r="AO7637" s="5"/>
      <c r="AP7637" s="5"/>
      <c r="AQ7637" s="5"/>
      <c r="AR7637" s="5"/>
      <c r="AS7637" s="5"/>
      <c r="AT7637" s="5"/>
      <c r="AU7637" s="5"/>
      <c r="AV7637" s="5"/>
      <c r="AW7637" s="5"/>
      <c r="AX7637" s="5"/>
      <c r="AY7637" s="5"/>
      <c r="AZ7637" s="5"/>
      <c r="BA7637" s="5"/>
      <c r="BB7637" s="5"/>
      <c r="BC7637" s="5"/>
      <c r="BD7637" s="5"/>
      <c r="BE7637" s="5"/>
      <c r="BF7637" s="5"/>
      <c r="BG7637" s="5"/>
      <c r="BH7637" s="5"/>
      <c r="BI7637" s="5"/>
      <c r="BJ7637" s="5"/>
      <c r="BK7637" s="5"/>
      <c r="BL7637" s="5"/>
      <c r="BM7637" s="5"/>
      <c r="BN7637" s="5"/>
      <c r="BO7637" s="5"/>
      <c r="BP7637" s="5"/>
      <c r="BQ7637" s="5"/>
      <c r="BR7637" s="5"/>
      <c r="BS7637" s="5"/>
      <c r="BT7637" s="5"/>
      <c r="BU7637" s="5"/>
      <c r="BV7637" s="5"/>
      <c r="BW7637" s="5"/>
      <c r="BX7637" s="5"/>
    </row>
    <row r="7638" spans="1:76" x14ac:dyDescent="0.2">
      <c r="A7638" s="1" t="s">
        <v>22</v>
      </c>
      <c r="B7638" s="1" t="s">
        <v>809</v>
      </c>
      <c r="C7638" s="1" t="s">
        <v>819</v>
      </c>
      <c r="D7638" s="1" t="s">
        <v>669</v>
      </c>
      <c r="E7638" s="1" t="s">
        <v>2</v>
      </c>
      <c r="F7638" s="1" t="s">
        <v>1138</v>
      </c>
      <c r="G7638" s="1" t="s">
        <v>73</v>
      </c>
      <c r="H7638" s="8"/>
      <c r="I7638" s="8">
        <v>2015</v>
      </c>
      <c r="J7638" s="1" t="s">
        <v>768</v>
      </c>
      <c r="K7638" s="9">
        <v>24370</v>
      </c>
      <c r="L7638" s="10">
        <f>K7638/ VLOOKUP(A7638,Indicators!$B$1:$V$7,21,FALSE)</f>
        <v>142.78683337825328</v>
      </c>
      <c r="M7638" s="11"/>
      <c r="N7638" s="11"/>
      <c r="O7638" s="11"/>
      <c r="P7638" s="11"/>
      <c r="Q7638" s="8" t="str">
        <f t="shared" si="0"/>
        <v/>
      </c>
      <c r="R7638" s="1" t="s">
        <v>271</v>
      </c>
      <c r="S7638" s="1" t="s">
        <v>55</v>
      </c>
      <c r="T7638" s="11"/>
      <c r="U7638" s="11"/>
      <c r="V7638" s="11"/>
      <c r="W7638" s="11"/>
      <c r="X7638" s="11"/>
      <c r="Y7638" s="11"/>
      <c r="Z7638" s="11"/>
      <c r="AA7638" s="11"/>
      <c r="AB7638" s="11"/>
      <c r="AC7638" s="11"/>
      <c r="AD7638" s="11"/>
      <c r="AE7638" s="11"/>
      <c r="AF7638" s="11"/>
      <c r="AG7638" s="11"/>
      <c r="AH7638" s="11"/>
      <c r="AI7638" s="11"/>
      <c r="AJ7638" s="11"/>
      <c r="AK7638" s="11"/>
      <c r="AL7638" s="11"/>
      <c r="AM7638" s="5"/>
      <c r="AN7638" s="5"/>
      <c r="AO7638" s="5"/>
      <c r="AP7638" s="5"/>
      <c r="AQ7638" s="5"/>
      <c r="AR7638" s="5"/>
      <c r="AS7638" s="5"/>
      <c r="AT7638" s="5"/>
      <c r="AU7638" s="5"/>
      <c r="AV7638" s="5"/>
      <c r="AW7638" s="5"/>
      <c r="AX7638" s="5"/>
      <c r="AY7638" s="5"/>
      <c r="AZ7638" s="5"/>
      <c r="BA7638" s="5"/>
      <c r="BB7638" s="5"/>
      <c r="BC7638" s="5"/>
      <c r="BD7638" s="5"/>
      <c r="BE7638" s="5"/>
      <c r="BF7638" s="5"/>
      <c r="BG7638" s="5"/>
      <c r="BH7638" s="5"/>
      <c r="BI7638" s="5"/>
      <c r="BJ7638" s="5"/>
      <c r="BK7638" s="5"/>
      <c r="BL7638" s="5"/>
      <c r="BM7638" s="5"/>
      <c r="BN7638" s="5"/>
      <c r="BO7638" s="5"/>
      <c r="BP7638" s="5"/>
      <c r="BQ7638" s="5"/>
      <c r="BR7638" s="5"/>
      <c r="BS7638" s="5"/>
      <c r="BT7638" s="5"/>
      <c r="BU7638" s="5"/>
      <c r="BV7638" s="5"/>
      <c r="BW7638" s="5"/>
      <c r="BX7638" s="5"/>
    </row>
    <row r="7639" spans="1:76" x14ac:dyDescent="0.2">
      <c r="A7639" s="1" t="s">
        <v>22</v>
      </c>
      <c r="B7639" s="1" t="s">
        <v>809</v>
      </c>
      <c r="C7639" s="1" t="s">
        <v>34</v>
      </c>
      <c r="D7639" s="1" t="s">
        <v>669</v>
      </c>
      <c r="E7639" s="1" t="s">
        <v>2</v>
      </c>
      <c r="F7639" s="1" t="s">
        <v>1138</v>
      </c>
      <c r="G7639" s="1" t="s">
        <v>73</v>
      </c>
      <c r="H7639" s="8"/>
      <c r="I7639" s="8">
        <v>2015</v>
      </c>
      <c r="J7639" s="1" t="s">
        <v>768</v>
      </c>
      <c r="K7639" s="9">
        <v>42186</v>
      </c>
      <c r="L7639" s="10">
        <f>K7639/ VLOOKUP(A7639,Indicators!$B$1:$V$7,21,FALSE)</f>
        <v>247.17297303631483</v>
      </c>
      <c r="M7639" s="11"/>
      <c r="N7639" s="11"/>
      <c r="O7639" s="11"/>
      <c r="P7639" s="11"/>
      <c r="Q7639" s="8" t="str">
        <f t="shared" si="0"/>
        <v/>
      </c>
      <c r="R7639" s="1" t="s">
        <v>94</v>
      </c>
      <c r="S7639" s="1" t="s">
        <v>34</v>
      </c>
      <c r="T7639" s="11"/>
      <c r="U7639" s="11"/>
      <c r="V7639" s="11"/>
      <c r="W7639" s="11"/>
      <c r="X7639" s="11"/>
      <c r="Y7639" s="11"/>
      <c r="Z7639" s="11"/>
      <c r="AA7639" s="11"/>
      <c r="AB7639" s="11"/>
      <c r="AC7639" s="11"/>
      <c r="AD7639" s="11"/>
      <c r="AE7639" s="11"/>
      <c r="AF7639" s="11"/>
      <c r="AG7639" s="11"/>
      <c r="AH7639" s="11"/>
      <c r="AI7639" s="11"/>
      <c r="AJ7639" s="11"/>
      <c r="AK7639" s="11"/>
      <c r="AL7639" s="11"/>
      <c r="AM7639" s="5"/>
      <c r="AN7639" s="5"/>
      <c r="AO7639" s="5"/>
      <c r="AP7639" s="5"/>
      <c r="AQ7639" s="5"/>
      <c r="AR7639" s="5"/>
      <c r="AS7639" s="5"/>
      <c r="AT7639" s="5"/>
      <c r="AU7639" s="5"/>
      <c r="AV7639" s="5"/>
      <c r="AW7639" s="5"/>
      <c r="AX7639" s="5"/>
      <c r="AY7639" s="5"/>
      <c r="AZ7639" s="5"/>
      <c r="BA7639" s="5"/>
      <c r="BB7639" s="5"/>
      <c r="BC7639" s="5"/>
      <c r="BD7639" s="5"/>
      <c r="BE7639" s="5"/>
      <c r="BF7639" s="5"/>
      <c r="BG7639" s="5"/>
      <c r="BH7639" s="5"/>
      <c r="BI7639" s="5"/>
      <c r="BJ7639" s="5"/>
      <c r="BK7639" s="5"/>
      <c r="BL7639" s="5"/>
      <c r="BM7639" s="5"/>
      <c r="BN7639" s="5"/>
      <c r="BO7639" s="5"/>
      <c r="BP7639" s="5"/>
      <c r="BQ7639" s="5"/>
      <c r="BR7639" s="5"/>
      <c r="BS7639" s="5"/>
      <c r="BT7639" s="5"/>
      <c r="BU7639" s="5"/>
      <c r="BV7639" s="5"/>
      <c r="BW7639" s="5"/>
      <c r="BX7639" s="5"/>
    </row>
    <row r="7640" spans="1:76" x14ac:dyDescent="0.2">
      <c r="A7640" s="1" t="s">
        <v>22</v>
      </c>
      <c r="B7640" s="1" t="s">
        <v>809</v>
      </c>
      <c r="C7640" s="1" t="s">
        <v>817</v>
      </c>
      <c r="D7640" s="1" t="s">
        <v>669</v>
      </c>
      <c r="E7640" s="1" t="s">
        <v>2</v>
      </c>
      <c r="F7640" s="1" t="s">
        <v>1138</v>
      </c>
      <c r="G7640" s="1" t="s">
        <v>73</v>
      </c>
      <c r="H7640" s="8"/>
      <c r="I7640" s="8">
        <v>2015</v>
      </c>
      <c r="J7640" s="1" t="s">
        <v>768</v>
      </c>
      <c r="K7640" s="9">
        <v>44391</v>
      </c>
      <c r="L7640" s="10">
        <f>K7640/ VLOOKUP(A7640,Indicators!$B$1:$V$7,21,FALSE)</f>
        <v>260.09233978227496</v>
      </c>
      <c r="M7640" s="11"/>
      <c r="N7640" s="11"/>
      <c r="O7640" s="11"/>
      <c r="P7640" s="11"/>
      <c r="Q7640" s="8" t="str">
        <f t="shared" si="0"/>
        <v/>
      </c>
      <c r="R7640" s="1" t="s">
        <v>271</v>
      </c>
      <c r="S7640" s="1" t="s">
        <v>55</v>
      </c>
      <c r="T7640" s="11"/>
      <c r="U7640" s="11"/>
      <c r="V7640" s="11"/>
      <c r="W7640" s="11"/>
      <c r="X7640" s="11"/>
      <c r="Y7640" s="11"/>
      <c r="Z7640" s="11"/>
      <c r="AA7640" s="11"/>
      <c r="AB7640" s="11"/>
      <c r="AC7640" s="11"/>
      <c r="AD7640" s="11"/>
      <c r="AE7640" s="11"/>
      <c r="AF7640" s="11"/>
      <c r="AG7640" s="11"/>
      <c r="AH7640" s="11"/>
      <c r="AI7640" s="11"/>
      <c r="AJ7640" s="11"/>
      <c r="AK7640" s="11"/>
      <c r="AL7640" s="11"/>
      <c r="AM7640" s="5"/>
      <c r="AN7640" s="5"/>
      <c r="AO7640" s="5"/>
      <c r="AP7640" s="5"/>
      <c r="AQ7640" s="5"/>
      <c r="AR7640" s="5"/>
      <c r="AS7640" s="5"/>
      <c r="AT7640" s="5"/>
      <c r="AU7640" s="5"/>
      <c r="AV7640" s="5"/>
      <c r="AW7640" s="5"/>
      <c r="AX7640" s="5"/>
      <c r="AY7640" s="5"/>
      <c r="AZ7640" s="5"/>
      <c r="BA7640" s="5"/>
      <c r="BB7640" s="5"/>
      <c r="BC7640" s="5"/>
      <c r="BD7640" s="5"/>
      <c r="BE7640" s="5"/>
      <c r="BF7640" s="5"/>
      <c r="BG7640" s="5"/>
      <c r="BH7640" s="5"/>
      <c r="BI7640" s="5"/>
      <c r="BJ7640" s="5"/>
      <c r="BK7640" s="5"/>
      <c r="BL7640" s="5"/>
      <c r="BM7640" s="5"/>
      <c r="BN7640" s="5"/>
      <c r="BO7640" s="5"/>
      <c r="BP7640" s="5"/>
      <c r="BQ7640" s="5"/>
      <c r="BR7640" s="5"/>
      <c r="BS7640" s="5"/>
      <c r="BT7640" s="5"/>
      <c r="BU7640" s="5"/>
      <c r="BV7640" s="5"/>
      <c r="BW7640" s="5"/>
      <c r="BX7640" s="5"/>
    </row>
    <row r="7641" spans="1:76" x14ac:dyDescent="0.2">
      <c r="A7641" s="1" t="s">
        <v>22</v>
      </c>
      <c r="B7641" s="1" t="s">
        <v>809</v>
      </c>
      <c r="C7641" s="1" t="s">
        <v>812</v>
      </c>
      <c r="D7641" s="1" t="s">
        <v>669</v>
      </c>
      <c r="E7641" s="1" t="s">
        <v>2</v>
      </c>
      <c r="F7641" s="1" t="s">
        <v>1138</v>
      </c>
      <c r="G7641" s="1" t="s">
        <v>73</v>
      </c>
      <c r="H7641" s="8"/>
      <c r="I7641" s="8">
        <v>2015</v>
      </c>
      <c r="J7641" s="1" t="s">
        <v>768</v>
      </c>
      <c r="K7641" s="9">
        <v>121960</v>
      </c>
      <c r="L7641" s="10">
        <f>K7641/ VLOOKUP(A7641,Indicators!$B$1:$V$7,21,FALSE)</f>
        <v>714.57867044775412</v>
      </c>
      <c r="M7641" s="11"/>
      <c r="N7641" s="11"/>
      <c r="O7641" s="11"/>
      <c r="P7641" s="11"/>
      <c r="Q7641" s="8" t="str">
        <f t="shared" si="0"/>
        <v/>
      </c>
      <c r="R7641" s="1" t="s">
        <v>94</v>
      </c>
      <c r="S7641" s="1" t="s">
        <v>88</v>
      </c>
      <c r="T7641" s="11"/>
      <c r="U7641" s="11"/>
      <c r="V7641" s="11"/>
      <c r="W7641" s="11"/>
      <c r="X7641" s="11"/>
      <c r="Y7641" s="11"/>
      <c r="Z7641" s="11"/>
      <c r="AA7641" s="11"/>
      <c r="AB7641" s="11"/>
      <c r="AC7641" s="11"/>
      <c r="AD7641" s="11"/>
      <c r="AE7641" s="11"/>
      <c r="AF7641" s="11"/>
      <c r="AG7641" s="11"/>
      <c r="AH7641" s="11"/>
      <c r="AI7641" s="11"/>
      <c r="AJ7641" s="11"/>
      <c r="AK7641" s="11"/>
      <c r="AL7641" s="11"/>
      <c r="AM7641" s="5"/>
      <c r="AN7641" s="5"/>
      <c r="AO7641" s="5"/>
      <c r="AP7641" s="5"/>
      <c r="AQ7641" s="5"/>
      <c r="AR7641" s="5"/>
      <c r="AS7641" s="5"/>
      <c r="AT7641" s="5"/>
      <c r="AU7641" s="5"/>
      <c r="AV7641" s="5"/>
      <c r="AW7641" s="5"/>
      <c r="AX7641" s="5"/>
      <c r="AY7641" s="5"/>
      <c r="AZ7641" s="5"/>
      <c r="BA7641" s="5"/>
      <c r="BB7641" s="5"/>
      <c r="BC7641" s="5"/>
      <c r="BD7641" s="5"/>
      <c r="BE7641" s="5"/>
      <c r="BF7641" s="5"/>
      <c r="BG7641" s="5"/>
      <c r="BH7641" s="5"/>
      <c r="BI7641" s="5"/>
      <c r="BJ7641" s="5"/>
      <c r="BK7641" s="5"/>
      <c r="BL7641" s="5"/>
      <c r="BM7641" s="5"/>
      <c r="BN7641" s="5"/>
      <c r="BO7641" s="5"/>
      <c r="BP7641" s="5"/>
      <c r="BQ7641" s="5"/>
      <c r="BR7641" s="5"/>
      <c r="BS7641" s="5"/>
      <c r="BT7641" s="5"/>
      <c r="BU7641" s="5"/>
      <c r="BV7641" s="5"/>
      <c r="BW7641" s="5"/>
      <c r="BX7641" s="5"/>
    </row>
    <row r="7642" spans="1:76" x14ac:dyDescent="0.2">
      <c r="A7642" s="1" t="s">
        <v>22</v>
      </c>
      <c r="B7642" s="1" t="s">
        <v>809</v>
      </c>
      <c r="C7642" s="1" t="s">
        <v>953</v>
      </c>
      <c r="D7642" s="1" t="s">
        <v>669</v>
      </c>
      <c r="E7642" s="1" t="s">
        <v>2</v>
      </c>
      <c r="F7642" s="1" t="s">
        <v>1138</v>
      </c>
      <c r="G7642" s="1" t="s">
        <v>73</v>
      </c>
      <c r="H7642" s="8"/>
      <c r="I7642" s="8">
        <v>2015</v>
      </c>
      <c r="J7642" s="1" t="s">
        <v>768</v>
      </c>
      <c r="K7642" s="9">
        <v>173845</v>
      </c>
      <c r="L7642" s="10">
        <f>K7642/ VLOOKUP(A7642,Indicators!$B$1:$V$7,21,FALSE)</f>
        <v>1018.5792797965712</v>
      </c>
      <c r="M7642" s="11"/>
      <c r="N7642" s="11"/>
      <c r="O7642" s="11"/>
      <c r="P7642" s="11"/>
      <c r="Q7642" s="8" t="str">
        <f t="shared" si="0"/>
        <v/>
      </c>
      <c r="R7642" s="1" t="s">
        <v>94</v>
      </c>
      <c r="S7642" s="1" t="s">
        <v>34</v>
      </c>
      <c r="T7642" s="11"/>
      <c r="U7642" s="11"/>
      <c r="V7642" s="11"/>
      <c r="W7642" s="11"/>
      <c r="X7642" s="11"/>
      <c r="Y7642" s="11"/>
      <c r="Z7642" s="11"/>
      <c r="AA7642" s="11"/>
      <c r="AB7642" s="11"/>
      <c r="AC7642" s="11"/>
      <c r="AD7642" s="11"/>
      <c r="AE7642" s="11"/>
      <c r="AF7642" s="11"/>
      <c r="AG7642" s="11"/>
      <c r="AH7642" s="11"/>
      <c r="AI7642" s="11"/>
      <c r="AJ7642" s="11"/>
      <c r="AK7642" s="11"/>
      <c r="AL7642" s="11"/>
      <c r="AM7642" s="5"/>
      <c r="AN7642" s="5"/>
      <c r="AO7642" s="5"/>
      <c r="AP7642" s="5"/>
      <c r="AQ7642" s="5"/>
      <c r="AR7642" s="5"/>
      <c r="AS7642" s="5"/>
      <c r="AT7642" s="5"/>
      <c r="AU7642" s="5"/>
      <c r="AV7642" s="5"/>
      <c r="AW7642" s="5"/>
      <c r="AX7642" s="5"/>
      <c r="AY7642" s="5"/>
      <c r="AZ7642" s="5"/>
      <c r="BA7642" s="5"/>
      <c r="BB7642" s="5"/>
      <c r="BC7642" s="5"/>
      <c r="BD7642" s="5"/>
      <c r="BE7642" s="5"/>
      <c r="BF7642" s="5"/>
      <c r="BG7642" s="5"/>
      <c r="BH7642" s="5"/>
      <c r="BI7642" s="5"/>
      <c r="BJ7642" s="5"/>
      <c r="BK7642" s="5"/>
      <c r="BL7642" s="5"/>
      <c r="BM7642" s="5"/>
      <c r="BN7642" s="5"/>
      <c r="BO7642" s="5"/>
      <c r="BP7642" s="5"/>
      <c r="BQ7642" s="5"/>
      <c r="BR7642" s="5"/>
      <c r="BS7642" s="5"/>
      <c r="BT7642" s="5"/>
      <c r="BU7642" s="5"/>
      <c r="BV7642" s="5"/>
      <c r="BW7642" s="5"/>
      <c r="BX7642" s="5"/>
    </row>
    <row r="7643" spans="1:76" x14ac:dyDescent="0.2">
      <c r="A7643" s="1" t="s">
        <v>22</v>
      </c>
      <c r="B7643" s="1" t="s">
        <v>75</v>
      </c>
      <c r="C7643" s="1" t="s">
        <v>1061</v>
      </c>
      <c r="D7643" s="1" t="s">
        <v>669</v>
      </c>
      <c r="E7643" s="1" t="s">
        <v>2</v>
      </c>
      <c r="F7643" s="1" t="s">
        <v>1138</v>
      </c>
      <c r="G7643" s="1" t="s">
        <v>73</v>
      </c>
      <c r="H7643" s="8"/>
      <c r="I7643" s="8">
        <v>2015</v>
      </c>
      <c r="J7643" s="1" t="s">
        <v>768</v>
      </c>
      <c r="K7643" s="8">
        <v>25</v>
      </c>
      <c r="L7643" s="10">
        <f>K7643/ VLOOKUP(A7643,Indicators!$B$1:$V$7,21,FALSE)</f>
        <v>0.14647808101995616</v>
      </c>
      <c r="M7643" s="11"/>
      <c r="N7643" s="11"/>
      <c r="O7643" s="11"/>
      <c r="P7643" s="11"/>
      <c r="Q7643" s="8" t="str">
        <f t="shared" si="0"/>
        <v/>
      </c>
      <c r="R7643" s="1" t="s">
        <v>95</v>
      </c>
      <c r="S7643" s="1" t="s">
        <v>75</v>
      </c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1"/>
      <c r="AF7643" s="11"/>
      <c r="AG7643" s="11"/>
      <c r="AH7643" s="11"/>
      <c r="AI7643" s="11"/>
      <c r="AJ7643" s="11"/>
      <c r="AK7643" s="11"/>
      <c r="AL7643" s="11"/>
      <c r="AM7643" s="5"/>
      <c r="AN7643" s="5"/>
      <c r="AO7643" s="5"/>
      <c r="AP7643" s="5"/>
      <c r="AQ7643" s="5"/>
      <c r="AR7643" s="5"/>
      <c r="AS7643" s="5"/>
      <c r="AT7643" s="5"/>
      <c r="AU7643" s="5"/>
      <c r="AV7643" s="5"/>
      <c r="AW7643" s="5"/>
      <c r="AX7643" s="5"/>
      <c r="AY7643" s="5"/>
      <c r="AZ7643" s="5"/>
      <c r="BA7643" s="5"/>
      <c r="BB7643" s="5"/>
      <c r="BC7643" s="5"/>
      <c r="BD7643" s="5"/>
      <c r="BE7643" s="5"/>
      <c r="BF7643" s="5"/>
      <c r="BG7643" s="5"/>
      <c r="BH7643" s="5"/>
      <c r="BI7643" s="5"/>
      <c r="BJ7643" s="5"/>
      <c r="BK7643" s="5"/>
      <c r="BL7643" s="5"/>
      <c r="BM7643" s="5"/>
      <c r="BN7643" s="5"/>
      <c r="BO7643" s="5"/>
      <c r="BP7643" s="5"/>
      <c r="BQ7643" s="5"/>
      <c r="BR7643" s="5"/>
      <c r="BS7643" s="5"/>
      <c r="BT7643" s="5"/>
      <c r="BU7643" s="5"/>
      <c r="BV7643" s="5"/>
      <c r="BW7643" s="5"/>
      <c r="BX7643" s="5"/>
    </row>
    <row r="7644" spans="1:76" x14ac:dyDescent="0.2">
      <c r="A7644" s="1" t="s">
        <v>22</v>
      </c>
      <c r="B7644" s="1" t="s">
        <v>75</v>
      </c>
      <c r="C7644" s="1" t="s">
        <v>859</v>
      </c>
      <c r="D7644" s="1" t="s">
        <v>669</v>
      </c>
      <c r="E7644" s="1" t="s">
        <v>2</v>
      </c>
      <c r="F7644" s="1" t="s">
        <v>1138</v>
      </c>
      <c r="G7644" s="1" t="s">
        <v>73</v>
      </c>
      <c r="H7644" s="8"/>
      <c r="I7644" s="8">
        <v>2015</v>
      </c>
      <c r="J7644" s="1" t="s">
        <v>768</v>
      </c>
      <c r="K7644" s="8">
        <v>25</v>
      </c>
      <c r="L7644" s="10">
        <f>K7644/ VLOOKUP(A7644,Indicators!$B$1:$V$7,21,FALSE)</f>
        <v>0.14647808101995616</v>
      </c>
      <c r="M7644" s="11"/>
      <c r="N7644" s="11"/>
      <c r="O7644" s="11"/>
      <c r="P7644" s="11"/>
      <c r="Q7644" s="8" t="str">
        <f t="shared" si="0"/>
        <v/>
      </c>
      <c r="R7644" s="1" t="s">
        <v>95</v>
      </c>
      <c r="S7644" s="1" t="s">
        <v>75</v>
      </c>
      <c r="T7644" s="11"/>
      <c r="U7644" s="11"/>
      <c r="V7644" s="11"/>
      <c r="W7644" s="11"/>
      <c r="X7644" s="11"/>
      <c r="Y7644" s="11"/>
      <c r="Z7644" s="11"/>
      <c r="AA7644" s="11"/>
      <c r="AB7644" s="11"/>
      <c r="AC7644" s="11"/>
      <c r="AD7644" s="11"/>
      <c r="AE7644" s="11"/>
      <c r="AF7644" s="11"/>
      <c r="AG7644" s="11"/>
      <c r="AH7644" s="11"/>
      <c r="AI7644" s="11"/>
      <c r="AJ7644" s="11"/>
      <c r="AK7644" s="11"/>
      <c r="AL7644" s="11"/>
      <c r="AM7644" s="5"/>
      <c r="AN7644" s="5"/>
      <c r="AO7644" s="5"/>
      <c r="AP7644" s="5"/>
      <c r="AQ7644" s="5"/>
      <c r="AR7644" s="5"/>
      <c r="AS7644" s="5"/>
      <c r="AT7644" s="5"/>
      <c r="AU7644" s="5"/>
      <c r="AV7644" s="5"/>
      <c r="AW7644" s="5"/>
      <c r="AX7644" s="5"/>
      <c r="AY7644" s="5"/>
      <c r="AZ7644" s="5"/>
      <c r="BA7644" s="5"/>
      <c r="BB7644" s="5"/>
      <c r="BC7644" s="5"/>
      <c r="BD7644" s="5"/>
      <c r="BE7644" s="5"/>
      <c r="BF7644" s="5"/>
      <c r="BG7644" s="5"/>
      <c r="BH7644" s="5"/>
      <c r="BI7644" s="5"/>
      <c r="BJ7644" s="5"/>
      <c r="BK7644" s="5"/>
      <c r="BL7644" s="5"/>
      <c r="BM7644" s="5"/>
      <c r="BN7644" s="5"/>
      <c r="BO7644" s="5"/>
      <c r="BP7644" s="5"/>
      <c r="BQ7644" s="5"/>
      <c r="BR7644" s="5"/>
      <c r="BS7644" s="5"/>
      <c r="BT7644" s="5"/>
      <c r="BU7644" s="5"/>
      <c r="BV7644" s="5"/>
      <c r="BW7644" s="5"/>
      <c r="BX7644" s="5"/>
    </row>
    <row r="7645" spans="1:76" x14ac:dyDescent="0.2">
      <c r="A7645" s="1" t="s">
        <v>22</v>
      </c>
      <c r="B7645" s="1" t="s">
        <v>75</v>
      </c>
      <c r="C7645" s="1" t="s">
        <v>1062</v>
      </c>
      <c r="D7645" s="1" t="s">
        <v>669</v>
      </c>
      <c r="E7645" s="1" t="s">
        <v>2</v>
      </c>
      <c r="F7645" s="1" t="s">
        <v>1138</v>
      </c>
      <c r="G7645" s="1" t="s">
        <v>73</v>
      </c>
      <c r="H7645" s="8"/>
      <c r="I7645" s="8">
        <v>2015</v>
      </c>
      <c r="J7645" s="1" t="s">
        <v>768</v>
      </c>
      <c r="K7645" s="8">
        <v>336</v>
      </c>
      <c r="L7645" s="10">
        <f>K7645/ VLOOKUP(A7645,Indicators!$B$1:$V$7,21,FALSE)</f>
        <v>1.968665408908211</v>
      </c>
      <c r="M7645" s="11"/>
      <c r="N7645" s="11"/>
      <c r="O7645" s="11"/>
      <c r="P7645" s="11"/>
      <c r="Q7645" s="8" t="str">
        <f t="shared" si="0"/>
        <v/>
      </c>
      <c r="R7645" s="1" t="s">
        <v>95</v>
      </c>
      <c r="S7645" s="1" t="s">
        <v>75</v>
      </c>
      <c r="T7645" s="11"/>
      <c r="U7645" s="11"/>
      <c r="V7645" s="11"/>
      <c r="W7645" s="11"/>
      <c r="X7645" s="11"/>
      <c r="Y7645" s="11"/>
      <c r="Z7645" s="11"/>
      <c r="AA7645" s="11"/>
      <c r="AB7645" s="11"/>
      <c r="AC7645" s="11"/>
      <c r="AD7645" s="11"/>
      <c r="AE7645" s="11"/>
      <c r="AF7645" s="11"/>
      <c r="AG7645" s="11"/>
      <c r="AH7645" s="11"/>
      <c r="AI7645" s="11"/>
      <c r="AJ7645" s="11"/>
      <c r="AK7645" s="11"/>
      <c r="AL7645" s="11"/>
      <c r="AM7645" s="5"/>
      <c r="AN7645" s="5"/>
      <c r="AO7645" s="5"/>
      <c r="AP7645" s="5"/>
      <c r="AQ7645" s="5"/>
      <c r="AR7645" s="5"/>
      <c r="AS7645" s="5"/>
      <c r="AT7645" s="5"/>
      <c r="AU7645" s="5"/>
      <c r="AV7645" s="5"/>
      <c r="AW7645" s="5"/>
      <c r="AX7645" s="5"/>
      <c r="AY7645" s="5"/>
      <c r="AZ7645" s="5"/>
      <c r="BA7645" s="5"/>
      <c r="BB7645" s="5"/>
      <c r="BC7645" s="5"/>
      <c r="BD7645" s="5"/>
      <c r="BE7645" s="5"/>
      <c r="BF7645" s="5"/>
      <c r="BG7645" s="5"/>
      <c r="BH7645" s="5"/>
      <c r="BI7645" s="5"/>
      <c r="BJ7645" s="5"/>
      <c r="BK7645" s="5"/>
      <c r="BL7645" s="5"/>
      <c r="BM7645" s="5"/>
      <c r="BN7645" s="5"/>
      <c r="BO7645" s="5"/>
      <c r="BP7645" s="5"/>
      <c r="BQ7645" s="5"/>
      <c r="BR7645" s="5"/>
      <c r="BS7645" s="5"/>
      <c r="BT7645" s="5"/>
      <c r="BU7645" s="5"/>
      <c r="BV7645" s="5"/>
      <c r="BW7645" s="5"/>
      <c r="BX7645" s="5"/>
    </row>
    <row r="7646" spans="1:76" x14ac:dyDescent="0.2">
      <c r="A7646" s="1" t="s">
        <v>22</v>
      </c>
      <c r="B7646" s="1" t="s">
        <v>75</v>
      </c>
      <c r="C7646" s="1" t="s">
        <v>862</v>
      </c>
      <c r="D7646" s="1" t="s">
        <v>669</v>
      </c>
      <c r="E7646" s="1" t="s">
        <v>2</v>
      </c>
      <c r="F7646" s="1" t="s">
        <v>1138</v>
      </c>
      <c r="G7646" s="1" t="s">
        <v>73</v>
      </c>
      <c r="H7646" s="8"/>
      <c r="I7646" s="8">
        <v>2015</v>
      </c>
      <c r="J7646" s="1" t="s">
        <v>768</v>
      </c>
      <c r="K7646" s="8">
        <v>500</v>
      </c>
      <c r="L7646" s="10">
        <f>K7646/ VLOOKUP(A7646,Indicators!$B$1:$V$7,21,FALSE)</f>
        <v>2.9295616203991233</v>
      </c>
      <c r="M7646" s="11"/>
      <c r="N7646" s="11"/>
      <c r="O7646" s="11"/>
      <c r="P7646" s="11"/>
      <c r="Q7646" s="8" t="str">
        <f t="shared" si="0"/>
        <v/>
      </c>
      <c r="R7646" s="1" t="s">
        <v>95</v>
      </c>
      <c r="S7646" s="1" t="s">
        <v>75</v>
      </c>
      <c r="T7646" s="11"/>
      <c r="U7646" s="11"/>
      <c r="V7646" s="11"/>
      <c r="W7646" s="11"/>
      <c r="X7646" s="11"/>
      <c r="Y7646" s="11"/>
      <c r="Z7646" s="11"/>
      <c r="AA7646" s="11"/>
      <c r="AB7646" s="11"/>
      <c r="AC7646" s="11"/>
      <c r="AD7646" s="11"/>
      <c r="AE7646" s="11"/>
      <c r="AF7646" s="11"/>
      <c r="AG7646" s="11"/>
      <c r="AH7646" s="11"/>
      <c r="AI7646" s="11"/>
      <c r="AJ7646" s="11"/>
      <c r="AK7646" s="11"/>
      <c r="AL7646" s="11"/>
      <c r="AM7646" s="5"/>
      <c r="AN7646" s="5"/>
      <c r="AO7646" s="5"/>
      <c r="AP7646" s="5"/>
      <c r="AQ7646" s="5"/>
      <c r="AR7646" s="5"/>
      <c r="AS7646" s="5"/>
      <c r="AT7646" s="5"/>
      <c r="AU7646" s="5"/>
      <c r="AV7646" s="5"/>
      <c r="AW7646" s="5"/>
      <c r="AX7646" s="5"/>
      <c r="AY7646" s="5"/>
      <c r="AZ7646" s="5"/>
      <c r="BA7646" s="5"/>
      <c r="BB7646" s="5"/>
      <c r="BC7646" s="5"/>
      <c r="BD7646" s="5"/>
      <c r="BE7646" s="5"/>
      <c r="BF7646" s="5"/>
      <c r="BG7646" s="5"/>
      <c r="BH7646" s="5"/>
      <c r="BI7646" s="5"/>
      <c r="BJ7646" s="5"/>
      <c r="BK7646" s="5"/>
      <c r="BL7646" s="5"/>
      <c r="BM7646" s="5"/>
      <c r="BN7646" s="5"/>
      <c r="BO7646" s="5"/>
      <c r="BP7646" s="5"/>
      <c r="BQ7646" s="5"/>
      <c r="BR7646" s="5"/>
      <c r="BS7646" s="5"/>
      <c r="BT7646" s="5"/>
      <c r="BU7646" s="5"/>
      <c r="BV7646" s="5"/>
      <c r="BW7646" s="5"/>
      <c r="BX7646" s="5"/>
    </row>
    <row r="7647" spans="1:76" x14ac:dyDescent="0.2">
      <c r="A7647" s="1" t="s">
        <v>22</v>
      </c>
      <c r="B7647" s="1" t="s">
        <v>75</v>
      </c>
      <c r="C7647" s="1" t="s">
        <v>976</v>
      </c>
      <c r="D7647" s="1" t="s">
        <v>669</v>
      </c>
      <c r="E7647" s="1" t="s">
        <v>2</v>
      </c>
      <c r="F7647" s="1" t="s">
        <v>1138</v>
      </c>
      <c r="G7647" s="1" t="s">
        <v>73</v>
      </c>
      <c r="H7647" s="8"/>
      <c r="I7647" s="8">
        <v>2015</v>
      </c>
      <c r="J7647" s="1" t="s">
        <v>768</v>
      </c>
      <c r="K7647" s="8">
        <v>696</v>
      </c>
      <c r="L7647" s="10">
        <f>K7647/ VLOOKUP(A7647,Indicators!$B$1:$V$7,21,FALSE)</f>
        <v>4.07794977559558</v>
      </c>
      <c r="M7647" s="11"/>
      <c r="N7647" s="11"/>
      <c r="O7647" s="11"/>
      <c r="P7647" s="11"/>
      <c r="Q7647" s="8" t="str">
        <f t="shared" si="0"/>
        <v/>
      </c>
      <c r="R7647" s="1" t="s">
        <v>95</v>
      </c>
      <c r="S7647" s="1" t="s">
        <v>75</v>
      </c>
      <c r="T7647" s="11"/>
      <c r="U7647" s="11"/>
      <c r="V7647" s="11"/>
      <c r="W7647" s="11"/>
      <c r="X7647" s="11"/>
      <c r="Y7647" s="11"/>
      <c r="Z7647" s="11"/>
      <c r="AA7647" s="11"/>
      <c r="AB7647" s="11"/>
      <c r="AC7647" s="11"/>
      <c r="AD7647" s="11"/>
      <c r="AE7647" s="11"/>
      <c r="AF7647" s="11"/>
      <c r="AG7647" s="11"/>
      <c r="AH7647" s="11"/>
      <c r="AI7647" s="11"/>
      <c r="AJ7647" s="11"/>
      <c r="AK7647" s="11"/>
      <c r="AL7647" s="11"/>
      <c r="AM7647" s="5"/>
      <c r="AN7647" s="5"/>
      <c r="AO7647" s="5"/>
      <c r="AP7647" s="5"/>
      <c r="AQ7647" s="5"/>
      <c r="AR7647" s="5"/>
      <c r="AS7647" s="5"/>
      <c r="AT7647" s="5"/>
      <c r="AU7647" s="5"/>
      <c r="AV7647" s="5"/>
      <c r="AW7647" s="5"/>
      <c r="AX7647" s="5"/>
      <c r="AY7647" s="5"/>
      <c r="AZ7647" s="5"/>
      <c r="BA7647" s="5"/>
      <c r="BB7647" s="5"/>
      <c r="BC7647" s="5"/>
      <c r="BD7647" s="5"/>
      <c r="BE7647" s="5"/>
      <c r="BF7647" s="5"/>
      <c r="BG7647" s="5"/>
      <c r="BH7647" s="5"/>
      <c r="BI7647" s="5"/>
      <c r="BJ7647" s="5"/>
      <c r="BK7647" s="5"/>
      <c r="BL7647" s="5"/>
      <c r="BM7647" s="5"/>
      <c r="BN7647" s="5"/>
      <c r="BO7647" s="5"/>
      <c r="BP7647" s="5"/>
      <c r="BQ7647" s="5"/>
      <c r="BR7647" s="5"/>
      <c r="BS7647" s="5"/>
      <c r="BT7647" s="5"/>
      <c r="BU7647" s="5"/>
      <c r="BV7647" s="5"/>
      <c r="BW7647" s="5"/>
      <c r="BX7647" s="5"/>
    </row>
    <row r="7648" spans="1:76" x14ac:dyDescent="0.2">
      <c r="A7648" s="1" t="s">
        <v>22</v>
      </c>
      <c r="B7648" s="1" t="s">
        <v>75</v>
      </c>
      <c r="C7648" s="1" t="s">
        <v>955</v>
      </c>
      <c r="D7648" s="1" t="s">
        <v>669</v>
      </c>
      <c r="E7648" s="1" t="s">
        <v>2</v>
      </c>
      <c r="F7648" s="1" t="s">
        <v>1138</v>
      </c>
      <c r="G7648" s="1" t="s">
        <v>73</v>
      </c>
      <c r="H7648" s="8"/>
      <c r="I7648" s="8">
        <v>2015</v>
      </c>
      <c r="J7648" s="1" t="s">
        <v>768</v>
      </c>
      <c r="K7648" s="9">
        <v>1000</v>
      </c>
      <c r="L7648" s="10">
        <f>K7648/ VLOOKUP(A7648,Indicators!$B$1:$V$7,21,FALSE)</f>
        <v>5.8591232407982465</v>
      </c>
      <c r="M7648" s="11"/>
      <c r="N7648" s="11"/>
      <c r="O7648" s="11"/>
      <c r="P7648" s="11"/>
      <c r="Q7648" s="8" t="str">
        <f t="shared" si="0"/>
        <v/>
      </c>
      <c r="R7648" s="1" t="s">
        <v>95</v>
      </c>
      <c r="S7648" s="1" t="s">
        <v>75</v>
      </c>
      <c r="T7648" s="11"/>
      <c r="U7648" s="11"/>
      <c r="V7648" s="11"/>
      <c r="W7648" s="11"/>
      <c r="X7648" s="11"/>
      <c r="Y7648" s="11"/>
      <c r="Z7648" s="11"/>
      <c r="AA7648" s="11"/>
      <c r="AB7648" s="11"/>
      <c r="AC7648" s="11"/>
      <c r="AD7648" s="11"/>
      <c r="AE7648" s="11"/>
      <c r="AF7648" s="11"/>
      <c r="AG7648" s="11"/>
      <c r="AH7648" s="11"/>
      <c r="AI7648" s="11"/>
      <c r="AJ7648" s="11"/>
      <c r="AK7648" s="11"/>
      <c r="AL7648" s="11"/>
      <c r="AM7648" s="5"/>
      <c r="AN7648" s="5"/>
      <c r="AO7648" s="5"/>
      <c r="AP7648" s="5"/>
      <c r="AQ7648" s="5"/>
      <c r="AR7648" s="5"/>
      <c r="AS7648" s="5"/>
      <c r="AT7648" s="5"/>
      <c r="AU7648" s="5"/>
      <c r="AV7648" s="5"/>
      <c r="AW7648" s="5"/>
      <c r="AX7648" s="5"/>
      <c r="AY7648" s="5"/>
      <c r="AZ7648" s="5"/>
      <c r="BA7648" s="5"/>
      <c r="BB7648" s="5"/>
      <c r="BC7648" s="5"/>
      <c r="BD7648" s="5"/>
      <c r="BE7648" s="5"/>
      <c r="BF7648" s="5"/>
      <c r="BG7648" s="5"/>
      <c r="BH7648" s="5"/>
      <c r="BI7648" s="5"/>
      <c r="BJ7648" s="5"/>
      <c r="BK7648" s="5"/>
      <c r="BL7648" s="5"/>
      <c r="BM7648" s="5"/>
      <c r="BN7648" s="5"/>
      <c r="BO7648" s="5"/>
      <c r="BP7648" s="5"/>
      <c r="BQ7648" s="5"/>
      <c r="BR7648" s="5"/>
      <c r="BS7648" s="5"/>
      <c r="BT7648" s="5"/>
      <c r="BU7648" s="5"/>
      <c r="BV7648" s="5"/>
      <c r="BW7648" s="5"/>
      <c r="BX7648" s="5"/>
    </row>
    <row r="7649" spans="1:76" x14ac:dyDescent="0.2">
      <c r="A7649" s="1" t="s">
        <v>22</v>
      </c>
      <c r="B7649" s="1" t="s">
        <v>75</v>
      </c>
      <c r="C7649" s="1" t="s">
        <v>1053</v>
      </c>
      <c r="D7649" s="1" t="s">
        <v>669</v>
      </c>
      <c r="E7649" s="1" t="s">
        <v>2</v>
      </c>
      <c r="F7649" s="1" t="s">
        <v>1138</v>
      </c>
      <c r="G7649" s="1" t="s">
        <v>73</v>
      </c>
      <c r="H7649" s="8"/>
      <c r="I7649" s="8">
        <v>2015</v>
      </c>
      <c r="J7649" s="1" t="s">
        <v>768</v>
      </c>
      <c r="K7649" s="9">
        <v>1350</v>
      </c>
      <c r="L7649" s="10">
        <f>K7649/ VLOOKUP(A7649,Indicators!$B$1:$V$7,21,FALSE)</f>
        <v>7.9098163750776331</v>
      </c>
      <c r="M7649" s="11"/>
      <c r="N7649" s="11"/>
      <c r="O7649" s="11"/>
      <c r="P7649" s="11"/>
      <c r="Q7649" s="8" t="str">
        <f t="shared" si="0"/>
        <v/>
      </c>
      <c r="R7649" s="1" t="s">
        <v>95</v>
      </c>
      <c r="S7649" s="1" t="s">
        <v>75</v>
      </c>
      <c r="T7649" s="11"/>
      <c r="U7649" s="11"/>
      <c r="V7649" s="11"/>
      <c r="W7649" s="11"/>
      <c r="X7649" s="11"/>
      <c r="Y7649" s="11"/>
      <c r="Z7649" s="11"/>
      <c r="AA7649" s="11"/>
      <c r="AB7649" s="11"/>
      <c r="AC7649" s="11"/>
      <c r="AD7649" s="11"/>
      <c r="AE7649" s="11"/>
      <c r="AF7649" s="11"/>
      <c r="AG7649" s="11"/>
      <c r="AH7649" s="11"/>
      <c r="AI7649" s="11"/>
      <c r="AJ7649" s="11"/>
      <c r="AK7649" s="11"/>
      <c r="AL7649" s="11"/>
      <c r="AM7649" s="5"/>
      <c r="AN7649" s="5"/>
      <c r="AO7649" s="5"/>
      <c r="AP7649" s="5"/>
      <c r="AQ7649" s="5"/>
      <c r="AR7649" s="5"/>
      <c r="AS7649" s="5"/>
      <c r="AT7649" s="5"/>
      <c r="AU7649" s="5"/>
      <c r="AV7649" s="5"/>
      <c r="AW7649" s="5"/>
      <c r="AX7649" s="5"/>
      <c r="AY7649" s="5"/>
      <c r="AZ7649" s="5"/>
      <c r="BA7649" s="5"/>
      <c r="BB7649" s="5"/>
      <c r="BC7649" s="5"/>
      <c r="BD7649" s="5"/>
      <c r="BE7649" s="5"/>
      <c r="BF7649" s="5"/>
      <c r="BG7649" s="5"/>
      <c r="BH7649" s="5"/>
      <c r="BI7649" s="5"/>
      <c r="BJ7649" s="5"/>
      <c r="BK7649" s="5"/>
      <c r="BL7649" s="5"/>
      <c r="BM7649" s="5"/>
      <c r="BN7649" s="5"/>
      <c r="BO7649" s="5"/>
      <c r="BP7649" s="5"/>
      <c r="BQ7649" s="5"/>
      <c r="BR7649" s="5"/>
      <c r="BS7649" s="5"/>
      <c r="BT7649" s="5"/>
      <c r="BU7649" s="5"/>
      <c r="BV7649" s="5"/>
      <c r="BW7649" s="5"/>
      <c r="BX7649" s="5"/>
    </row>
    <row r="7650" spans="1:76" x14ac:dyDescent="0.2">
      <c r="A7650" s="1" t="s">
        <v>22</v>
      </c>
      <c r="B7650" s="1" t="s">
        <v>75</v>
      </c>
      <c r="C7650" s="1" t="s">
        <v>964</v>
      </c>
      <c r="D7650" s="1" t="s">
        <v>669</v>
      </c>
      <c r="E7650" s="1" t="s">
        <v>2</v>
      </c>
      <c r="F7650" s="1" t="s">
        <v>1138</v>
      </c>
      <c r="G7650" s="1" t="s">
        <v>73</v>
      </c>
      <c r="H7650" s="8"/>
      <c r="I7650" s="8">
        <v>2015</v>
      </c>
      <c r="J7650" s="1" t="s">
        <v>768</v>
      </c>
      <c r="K7650" s="9">
        <v>1656</v>
      </c>
      <c r="L7650" s="10">
        <f>K7650/ VLOOKUP(A7650,Indicators!$B$1:$V$7,21,FALSE)</f>
        <v>9.7027080867618967</v>
      </c>
      <c r="M7650" s="11"/>
      <c r="N7650" s="11"/>
      <c r="O7650" s="11"/>
      <c r="P7650" s="11"/>
      <c r="Q7650" s="8" t="str">
        <f t="shared" si="0"/>
        <v/>
      </c>
      <c r="R7650" s="1" t="s">
        <v>95</v>
      </c>
      <c r="S7650" s="1" t="s">
        <v>75</v>
      </c>
      <c r="T7650" s="11"/>
      <c r="U7650" s="11"/>
      <c r="V7650" s="11"/>
      <c r="W7650" s="11"/>
      <c r="X7650" s="11"/>
      <c r="Y7650" s="11"/>
      <c r="Z7650" s="11"/>
      <c r="AA7650" s="11"/>
      <c r="AB7650" s="11"/>
      <c r="AC7650" s="11"/>
      <c r="AD7650" s="11"/>
      <c r="AE7650" s="11"/>
      <c r="AF7650" s="11"/>
      <c r="AG7650" s="11"/>
      <c r="AH7650" s="11"/>
      <c r="AI7650" s="11"/>
      <c r="AJ7650" s="11"/>
      <c r="AK7650" s="11"/>
      <c r="AL7650" s="11"/>
      <c r="AM7650" s="5"/>
      <c r="AN7650" s="5"/>
      <c r="AO7650" s="5"/>
      <c r="AP7650" s="5"/>
      <c r="AQ7650" s="5"/>
      <c r="AR7650" s="5"/>
      <c r="AS7650" s="5"/>
      <c r="AT7650" s="5"/>
      <c r="AU7650" s="5"/>
      <c r="AV7650" s="5"/>
      <c r="AW7650" s="5"/>
      <c r="AX7650" s="5"/>
      <c r="AY7650" s="5"/>
      <c r="AZ7650" s="5"/>
      <c r="BA7650" s="5"/>
      <c r="BB7650" s="5"/>
      <c r="BC7650" s="5"/>
      <c r="BD7650" s="5"/>
      <c r="BE7650" s="5"/>
      <c r="BF7650" s="5"/>
      <c r="BG7650" s="5"/>
      <c r="BH7650" s="5"/>
      <c r="BI7650" s="5"/>
      <c r="BJ7650" s="5"/>
      <c r="BK7650" s="5"/>
      <c r="BL7650" s="5"/>
      <c r="BM7650" s="5"/>
      <c r="BN7650" s="5"/>
      <c r="BO7650" s="5"/>
      <c r="BP7650" s="5"/>
      <c r="BQ7650" s="5"/>
      <c r="BR7650" s="5"/>
      <c r="BS7650" s="5"/>
      <c r="BT7650" s="5"/>
      <c r="BU7650" s="5"/>
      <c r="BV7650" s="5"/>
      <c r="BW7650" s="5"/>
      <c r="BX7650" s="5"/>
    </row>
    <row r="7651" spans="1:76" x14ac:dyDescent="0.2">
      <c r="A7651" s="1" t="s">
        <v>22</v>
      </c>
      <c r="B7651" s="1" t="s">
        <v>75</v>
      </c>
      <c r="C7651" s="1" t="s">
        <v>522</v>
      </c>
      <c r="D7651" s="1" t="s">
        <v>669</v>
      </c>
      <c r="E7651" s="1" t="s">
        <v>2</v>
      </c>
      <c r="F7651" s="1" t="s">
        <v>1138</v>
      </c>
      <c r="G7651" s="1" t="s">
        <v>73</v>
      </c>
      <c r="H7651" s="8"/>
      <c r="I7651" s="8">
        <v>2015</v>
      </c>
      <c r="J7651" s="1" t="s">
        <v>768</v>
      </c>
      <c r="K7651" s="9">
        <v>4000</v>
      </c>
      <c r="L7651" s="10">
        <f>K7651/ VLOOKUP(A7651,Indicators!$B$1:$V$7,21,FALSE)</f>
        <v>23.436492963192986</v>
      </c>
      <c r="M7651" s="11"/>
      <c r="N7651" s="11"/>
      <c r="O7651" s="11"/>
      <c r="P7651" s="11"/>
      <c r="Q7651" s="8" t="str">
        <f t="shared" si="0"/>
        <v/>
      </c>
      <c r="R7651" s="1" t="s">
        <v>95</v>
      </c>
      <c r="S7651" s="1" t="s">
        <v>75</v>
      </c>
      <c r="T7651" s="11"/>
      <c r="U7651" s="11"/>
      <c r="V7651" s="11"/>
      <c r="W7651" s="11"/>
      <c r="X7651" s="11"/>
      <c r="Y7651" s="11"/>
      <c r="Z7651" s="11"/>
      <c r="AA7651" s="11"/>
      <c r="AB7651" s="11"/>
      <c r="AC7651" s="11"/>
      <c r="AD7651" s="11"/>
      <c r="AE7651" s="11"/>
      <c r="AF7651" s="11"/>
      <c r="AG7651" s="11"/>
      <c r="AH7651" s="11"/>
      <c r="AI7651" s="11"/>
      <c r="AJ7651" s="11"/>
      <c r="AK7651" s="11"/>
      <c r="AL7651" s="11"/>
      <c r="AM7651" s="5"/>
      <c r="AN7651" s="5"/>
      <c r="AO7651" s="5"/>
      <c r="AP7651" s="5"/>
      <c r="AQ7651" s="5"/>
      <c r="AR7651" s="5"/>
      <c r="AS7651" s="5"/>
      <c r="AT7651" s="5"/>
      <c r="AU7651" s="5"/>
      <c r="AV7651" s="5"/>
      <c r="AW7651" s="5"/>
      <c r="AX7651" s="5"/>
      <c r="AY7651" s="5"/>
      <c r="AZ7651" s="5"/>
      <c r="BA7651" s="5"/>
      <c r="BB7651" s="5"/>
      <c r="BC7651" s="5"/>
      <c r="BD7651" s="5"/>
      <c r="BE7651" s="5"/>
      <c r="BF7651" s="5"/>
      <c r="BG7651" s="5"/>
      <c r="BH7651" s="5"/>
      <c r="BI7651" s="5"/>
      <c r="BJ7651" s="5"/>
      <c r="BK7651" s="5"/>
      <c r="BL7651" s="5"/>
      <c r="BM7651" s="5"/>
      <c r="BN7651" s="5"/>
      <c r="BO7651" s="5"/>
      <c r="BP7651" s="5"/>
      <c r="BQ7651" s="5"/>
      <c r="BR7651" s="5"/>
      <c r="BS7651" s="5"/>
      <c r="BT7651" s="5"/>
      <c r="BU7651" s="5"/>
      <c r="BV7651" s="5"/>
      <c r="BW7651" s="5"/>
      <c r="BX7651" s="5"/>
    </row>
    <row r="7652" spans="1:76" x14ac:dyDescent="0.2">
      <c r="A7652" s="1" t="s">
        <v>22</v>
      </c>
      <c r="B7652" s="1" t="s">
        <v>75</v>
      </c>
      <c r="C7652" s="1" t="s">
        <v>820</v>
      </c>
      <c r="D7652" s="1" t="s">
        <v>669</v>
      </c>
      <c r="E7652" s="1" t="s">
        <v>2</v>
      </c>
      <c r="F7652" s="1" t="s">
        <v>1138</v>
      </c>
      <c r="G7652" s="1" t="s">
        <v>73</v>
      </c>
      <c r="H7652" s="8"/>
      <c r="I7652" s="8">
        <v>2015</v>
      </c>
      <c r="J7652" s="1" t="s">
        <v>768</v>
      </c>
      <c r="K7652" s="9">
        <v>4430</v>
      </c>
      <c r="L7652" s="10">
        <f>K7652/ VLOOKUP(A7652,Indicators!$B$1:$V$7,21,FALSE)</f>
        <v>25.955915956736234</v>
      </c>
      <c r="M7652" s="11"/>
      <c r="N7652" s="11"/>
      <c r="O7652" s="11"/>
      <c r="P7652" s="11"/>
      <c r="Q7652" s="8" t="str">
        <f t="shared" si="0"/>
        <v/>
      </c>
      <c r="R7652" s="1" t="s">
        <v>95</v>
      </c>
      <c r="S7652" s="1" t="s">
        <v>75</v>
      </c>
      <c r="T7652" s="11"/>
      <c r="U7652" s="11"/>
      <c r="V7652" s="11"/>
      <c r="W7652" s="11"/>
      <c r="X7652" s="11"/>
      <c r="Y7652" s="11"/>
      <c r="Z7652" s="11"/>
      <c r="AA7652" s="11"/>
      <c r="AB7652" s="11"/>
      <c r="AC7652" s="11"/>
      <c r="AD7652" s="11"/>
      <c r="AE7652" s="11"/>
      <c r="AF7652" s="11"/>
      <c r="AG7652" s="11"/>
      <c r="AH7652" s="11"/>
      <c r="AI7652" s="11"/>
      <c r="AJ7652" s="11"/>
      <c r="AK7652" s="11"/>
      <c r="AL7652" s="11"/>
      <c r="AM7652" s="5"/>
      <c r="AN7652" s="5"/>
      <c r="AO7652" s="5"/>
      <c r="AP7652" s="5"/>
      <c r="AQ7652" s="5"/>
      <c r="AR7652" s="5"/>
      <c r="AS7652" s="5"/>
      <c r="AT7652" s="5"/>
      <c r="AU7652" s="5"/>
      <c r="AV7652" s="5"/>
      <c r="AW7652" s="5"/>
      <c r="AX7652" s="5"/>
      <c r="AY7652" s="5"/>
      <c r="AZ7652" s="5"/>
      <c r="BA7652" s="5"/>
      <c r="BB7652" s="5"/>
      <c r="BC7652" s="5"/>
      <c r="BD7652" s="5"/>
      <c r="BE7652" s="5"/>
      <c r="BF7652" s="5"/>
      <c r="BG7652" s="5"/>
      <c r="BH7652" s="5"/>
      <c r="BI7652" s="5"/>
      <c r="BJ7652" s="5"/>
      <c r="BK7652" s="5"/>
      <c r="BL7652" s="5"/>
      <c r="BM7652" s="5"/>
      <c r="BN7652" s="5"/>
      <c r="BO7652" s="5"/>
      <c r="BP7652" s="5"/>
      <c r="BQ7652" s="5"/>
      <c r="BR7652" s="5"/>
      <c r="BS7652" s="5"/>
      <c r="BT7652" s="5"/>
      <c r="BU7652" s="5"/>
      <c r="BV7652" s="5"/>
      <c r="BW7652" s="5"/>
      <c r="BX7652" s="5"/>
    </row>
    <row r="7653" spans="1:76" x14ac:dyDescent="0.2">
      <c r="A7653" s="1" t="s">
        <v>22</v>
      </c>
      <c r="B7653" s="1" t="s">
        <v>75</v>
      </c>
      <c r="C7653" s="1" t="s">
        <v>1050</v>
      </c>
      <c r="D7653" s="1" t="s">
        <v>669</v>
      </c>
      <c r="E7653" s="1" t="s">
        <v>2</v>
      </c>
      <c r="F7653" s="1" t="s">
        <v>1138</v>
      </c>
      <c r="G7653" s="1" t="s">
        <v>73</v>
      </c>
      <c r="H7653" s="8"/>
      <c r="I7653" s="8">
        <v>2015</v>
      </c>
      <c r="J7653" s="1" t="s">
        <v>768</v>
      </c>
      <c r="K7653" s="9">
        <v>5420</v>
      </c>
      <c r="L7653" s="10">
        <f>K7653/ VLOOKUP(A7653,Indicators!$B$1:$V$7,21,FALSE)</f>
        <v>31.756447965126497</v>
      </c>
      <c r="M7653" s="11"/>
      <c r="N7653" s="11"/>
      <c r="O7653" s="11"/>
      <c r="P7653" s="11"/>
      <c r="Q7653" s="8" t="str">
        <f t="shared" si="0"/>
        <v/>
      </c>
      <c r="R7653" s="1" t="s">
        <v>95</v>
      </c>
      <c r="S7653" s="1" t="s">
        <v>75</v>
      </c>
      <c r="T7653" s="11"/>
      <c r="U7653" s="11"/>
      <c r="V7653" s="11"/>
      <c r="W7653" s="11"/>
      <c r="X7653" s="11"/>
      <c r="Y7653" s="11"/>
      <c r="Z7653" s="11"/>
      <c r="AA7653" s="11"/>
      <c r="AB7653" s="11"/>
      <c r="AC7653" s="11"/>
      <c r="AD7653" s="11"/>
      <c r="AE7653" s="11"/>
      <c r="AF7653" s="11"/>
      <c r="AG7653" s="11"/>
      <c r="AH7653" s="11"/>
      <c r="AI7653" s="11"/>
      <c r="AJ7653" s="11"/>
      <c r="AK7653" s="11"/>
      <c r="AL7653" s="11"/>
      <c r="AM7653" s="5"/>
      <c r="AN7653" s="5"/>
      <c r="AO7653" s="5"/>
      <c r="AP7653" s="5"/>
      <c r="AQ7653" s="5"/>
      <c r="AR7653" s="5"/>
      <c r="AS7653" s="5"/>
      <c r="AT7653" s="5"/>
      <c r="AU7653" s="5"/>
      <c r="AV7653" s="5"/>
      <c r="AW7653" s="5"/>
      <c r="AX7653" s="5"/>
      <c r="AY7653" s="5"/>
      <c r="AZ7653" s="5"/>
      <c r="BA7653" s="5"/>
      <c r="BB7653" s="5"/>
      <c r="BC7653" s="5"/>
      <c r="BD7653" s="5"/>
      <c r="BE7653" s="5"/>
      <c r="BF7653" s="5"/>
      <c r="BG7653" s="5"/>
      <c r="BH7653" s="5"/>
      <c r="BI7653" s="5"/>
      <c r="BJ7653" s="5"/>
      <c r="BK7653" s="5"/>
      <c r="BL7653" s="5"/>
      <c r="BM7653" s="5"/>
      <c r="BN7653" s="5"/>
      <c r="BO7653" s="5"/>
      <c r="BP7653" s="5"/>
      <c r="BQ7653" s="5"/>
      <c r="BR7653" s="5"/>
      <c r="BS7653" s="5"/>
      <c r="BT7653" s="5"/>
      <c r="BU7653" s="5"/>
      <c r="BV7653" s="5"/>
      <c r="BW7653" s="5"/>
      <c r="BX7653" s="5"/>
    </row>
    <row r="7654" spans="1:76" x14ac:dyDescent="0.2">
      <c r="A7654" s="1" t="s">
        <v>22</v>
      </c>
      <c r="B7654" s="1" t="s">
        <v>75</v>
      </c>
      <c r="C7654" s="1" t="s">
        <v>885</v>
      </c>
      <c r="D7654" s="1" t="s">
        <v>669</v>
      </c>
      <c r="E7654" s="1" t="s">
        <v>2</v>
      </c>
      <c r="F7654" s="1" t="s">
        <v>1138</v>
      </c>
      <c r="G7654" s="1" t="s">
        <v>73</v>
      </c>
      <c r="H7654" s="8"/>
      <c r="I7654" s="8">
        <v>2015</v>
      </c>
      <c r="J7654" s="1" t="s">
        <v>768</v>
      </c>
      <c r="K7654" s="9">
        <v>10000</v>
      </c>
      <c r="L7654" s="10">
        <f>K7654/ VLOOKUP(A7654,Indicators!$B$1:$V$7,21,FALSE)</f>
        <v>58.591232407982467</v>
      </c>
      <c r="M7654" s="11"/>
      <c r="N7654" s="11"/>
      <c r="O7654" s="11"/>
      <c r="P7654" s="11"/>
      <c r="Q7654" s="8" t="str">
        <f t="shared" si="0"/>
        <v/>
      </c>
      <c r="R7654" s="1" t="s">
        <v>95</v>
      </c>
      <c r="S7654" s="1" t="s">
        <v>75</v>
      </c>
      <c r="T7654" s="11"/>
      <c r="U7654" s="11"/>
      <c r="V7654" s="11"/>
      <c r="W7654" s="11"/>
      <c r="X7654" s="11"/>
      <c r="Y7654" s="11"/>
      <c r="Z7654" s="11"/>
      <c r="AA7654" s="11"/>
      <c r="AB7654" s="11"/>
      <c r="AC7654" s="11"/>
      <c r="AD7654" s="11"/>
      <c r="AE7654" s="11"/>
      <c r="AF7654" s="11"/>
      <c r="AG7654" s="11"/>
      <c r="AH7654" s="11"/>
      <c r="AI7654" s="11"/>
      <c r="AJ7654" s="11"/>
      <c r="AK7654" s="11"/>
      <c r="AL7654" s="11"/>
      <c r="AM7654" s="5"/>
      <c r="AN7654" s="5"/>
      <c r="AO7654" s="5"/>
      <c r="AP7654" s="5"/>
      <c r="AQ7654" s="5"/>
      <c r="AR7654" s="5"/>
      <c r="AS7654" s="5"/>
      <c r="AT7654" s="5"/>
      <c r="AU7654" s="5"/>
      <c r="AV7654" s="5"/>
      <c r="AW7654" s="5"/>
      <c r="AX7654" s="5"/>
      <c r="AY7654" s="5"/>
      <c r="AZ7654" s="5"/>
      <c r="BA7654" s="5"/>
      <c r="BB7654" s="5"/>
      <c r="BC7654" s="5"/>
      <c r="BD7654" s="5"/>
      <c r="BE7654" s="5"/>
      <c r="BF7654" s="5"/>
      <c r="BG7654" s="5"/>
      <c r="BH7654" s="5"/>
      <c r="BI7654" s="5"/>
      <c r="BJ7654" s="5"/>
      <c r="BK7654" s="5"/>
      <c r="BL7654" s="5"/>
      <c r="BM7654" s="5"/>
      <c r="BN7654" s="5"/>
      <c r="BO7654" s="5"/>
      <c r="BP7654" s="5"/>
      <c r="BQ7654" s="5"/>
      <c r="BR7654" s="5"/>
      <c r="BS7654" s="5"/>
      <c r="BT7654" s="5"/>
      <c r="BU7654" s="5"/>
      <c r="BV7654" s="5"/>
      <c r="BW7654" s="5"/>
      <c r="BX7654" s="5"/>
    </row>
    <row r="7655" spans="1:76" x14ac:dyDescent="0.2">
      <c r="A7655" s="1" t="s">
        <v>22</v>
      </c>
      <c r="B7655" s="1" t="s">
        <v>75</v>
      </c>
      <c r="C7655" s="1" t="s">
        <v>1045</v>
      </c>
      <c r="D7655" s="1" t="s">
        <v>669</v>
      </c>
      <c r="E7655" s="1" t="s">
        <v>2</v>
      </c>
      <c r="F7655" s="1" t="s">
        <v>1138</v>
      </c>
      <c r="G7655" s="1" t="s">
        <v>73</v>
      </c>
      <c r="H7655" s="8"/>
      <c r="I7655" s="8">
        <v>2015</v>
      </c>
      <c r="J7655" s="1" t="s">
        <v>768</v>
      </c>
      <c r="K7655" s="9">
        <v>19398</v>
      </c>
      <c r="L7655" s="10">
        <f>K7655/ VLOOKUP(A7655,Indicators!$B$1:$V$7,21,FALSE)</f>
        <v>113.65527262500439</v>
      </c>
      <c r="M7655" s="11"/>
      <c r="N7655" s="11"/>
      <c r="O7655" s="11"/>
      <c r="P7655" s="11"/>
      <c r="Q7655" s="8" t="str">
        <f t="shared" si="0"/>
        <v/>
      </c>
      <c r="R7655" s="1" t="s">
        <v>95</v>
      </c>
      <c r="S7655" s="1" t="s">
        <v>75</v>
      </c>
      <c r="T7655" s="11"/>
      <c r="U7655" s="11"/>
      <c r="V7655" s="11"/>
      <c r="W7655" s="11"/>
      <c r="X7655" s="11"/>
      <c r="Y7655" s="11"/>
      <c r="Z7655" s="11"/>
      <c r="AA7655" s="11"/>
      <c r="AB7655" s="11"/>
      <c r="AC7655" s="11"/>
      <c r="AD7655" s="11"/>
      <c r="AE7655" s="11"/>
      <c r="AF7655" s="11"/>
      <c r="AG7655" s="11"/>
      <c r="AH7655" s="11"/>
      <c r="AI7655" s="11"/>
      <c r="AJ7655" s="11"/>
      <c r="AK7655" s="11"/>
      <c r="AL7655" s="11"/>
      <c r="AM7655" s="5"/>
      <c r="AN7655" s="5"/>
      <c r="AO7655" s="5"/>
      <c r="AP7655" s="5"/>
      <c r="AQ7655" s="5"/>
      <c r="AR7655" s="5"/>
      <c r="AS7655" s="5"/>
      <c r="AT7655" s="5"/>
      <c r="AU7655" s="5"/>
      <c r="AV7655" s="5"/>
      <c r="AW7655" s="5"/>
      <c r="AX7655" s="5"/>
      <c r="AY7655" s="5"/>
      <c r="AZ7655" s="5"/>
      <c r="BA7655" s="5"/>
      <c r="BB7655" s="5"/>
      <c r="BC7655" s="5"/>
      <c r="BD7655" s="5"/>
      <c r="BE7655" s="5"/>
      <c r="BF7655" s="5"/>
      <c r="BG7655" s="5"/>
      <c r="BH7655" s="5"/>
      <c r="BI7655" s="5"/>
      <c r="BJ7655" s="5"/>
      <c r="BK7655" s="5"/>
      <c r="BL7655" s="5"/>
      <c r="BM7655" s="5"/>
      <c r="BN7655" s="5"/>
      <c r="BO7655" s="5"/>
      <c r="BP7655" s="5"/>
      <c r="BQ7655" s="5"/>
      <c r="BR7655" s="5"/>
      <c r="BS7655" s="5"/>
      <c r="BT7655" s="5"/>
      <c r="BU7655" s="5"/>
      <c r="BV7655" s="5"/>
      <c r="BW7655" s="5"/>
      <c r="BX7655" s="5"/>
    </row>
    <row r="7656" spans="1:76" x14ac:dyDescent="0.2">
      <c r="A7656" s="1" t="s">
        <v>22</v>
      </c>
      <c r="B7656" s="1" t="s">
        <v>75</v>
      </c>
      <c r="C7656" s="1" t="s">
        <v>821</v>
      </c>
      <c r="D7656" s="1" t="s">
        <v>669</v>
      </c>
      <c r="E7656" s="1" t="s">
        <v>2</v>
      </c>
      <c r="F7656" s="1" t="s">
        <v>1138</v>
      </c>
      <c r="G7656" s="1" t="s">
        <v>73</v>
      </c>
      <c r="H7656" s="8"/>
      <c r="I7656" s="8">
        <v>2015</v>
      </c>
      <c r="J7656" s="1" t="s">
        <v>768</v>
      </c>
      <c r="K7656" s="9">
        <v>25000</v>
      </c>
      <c r="L7656" s="10">
        <f>K7656/ VLOOKUP(A7656,Indicators!$B$1:$V$7,21,FALSE)</f>
        <v>146.47808101995616</v>
      </c>
      <c r="M7656" s="11"/>
      <c r="N7656" s="11"/>
      <c r="O7656" s="11"/>
      <c r="P7656" s="11"/>
      <c r="Q7656" s="8" t="str">
        <f t="shared" si="0"/>
        <v/>
      </c>
      <c r="R7656" s="1" t="s">
        <v>95</v>
      </c>
      <c r="S7656" s="1" t="s">
        <v>75</v>
      </c>
      <c r="T7656" s="11"/>
      <c r="U7656" s="11"/>
      <c r="V7656" s="11"/>
      <c r="W7656" s="11"/>
      <c r="X7656" s="11"/>
      <c r="Y7656" s="11"/>
      <c r="Z7656" s="11"/>
      <c r="AA7656" s="11"/>
      <c r="AB7656" s="11"/>
      <c r="AC7656" s="11"/>
      <c r="AD7656" s="11"/>
      <c r="AE7656" s="11"/>
      <c r="AF7656" s="11"/>
      <c r="AG7656" s="11"/>
      <c r="AH7656" s="11"/>
      <c r="AI7656" s="11"/>
      <c r="AJ7656" s="11"/>
      <c r="AK7656" s="11"/>
      <c r="AL7656" s="11"/>
      <c r="AM7656" s="5"/>
      <c r="AN7656" s="5"/>
      <c r="AO7656" s="5"/>
      <c r="AP7656" s="5"/>
      <c r="AQ7656" s="5"/>
      <c r="AR7656" s="5"/>
      <c r="AS7656" s="5"/>
      <c r="AT7656" s="5"/>
      <c r="AU7656" s="5"/>
      <c r="AV7656" s="5"/>
      <c r="AW7656" s="5"/>
      <c r="AX7656" s="5"/>
      <c r="AY7656" s="5"/>
      <c r="AZ7656" s="5"/>
      <c r="BA7656" s="5"/>
      <c r="BB7656" s="5"/>
      <c r="BC7656" s="5"/>
      <c r="BD7656" s="5"/>
      <c r="BE7656" s="5"/>
      <c r="BF7656" s="5"/>
      <c r="BG7656" s="5"/>
      <c r="BH7656" s="5"/>
      <c r="BI7656" s="5"/>
      <c r="BJ7656" s="5"/>
      <c r="BK7656" s="5"/>
      <c r="BL7656" s="5"/>
      <c r="BM7656" s="5"/>
      <c r="BN7656" s="5"/>
      <c r="BO7656" s="5"/>
      <c r="BP7656" s="5"/>
      <c r="BQ7656" s="5"/>
      <c r="BR7656" s="5"/>
      <c r="BS7656" s="5"/>
      <c r="BT7656" s="5"/>
      <c r="BU7656" s="5"/>
      <c r="BV7656" s="5"/>
      <c r="BW7656" s="5"/>
      <c r="BX7656" s="5"/>
    </row>
    <row r="7657" spans="1:76" x14ac:dyDescent="0.2">
      <c r="A7657" s="1" t="s">
        <v>22</v>
      </c>
      <c r="B7657" s="1" t="s">
        <v>75</v>
      </c>
      <c r="C7657" s="1" t="s">
        <v>911</v>
      </c>
      <c r="D7657" s="1" t="s">
        <v>669</v>
      </c>
      <c r="E7657" s="1" t="s">
        <v>2</v>
      </c>
      <c r="F7657" s="1" t="s">
        <v>1138</v>
      </c>
      <c r="G7657" s="1" t="s">
        <v>73</v>
      </c>
      <c r="H7657" s="8"/>
      <c r="I7657" s="8">
        <v>2015</v>
      </c>
      <c r="J7657" s="1" t="s">
        <v>768</v>
      </c>
      <c r="K7657" s="9">
        <v>31500</v>
      </c>
      <c r="L7657" s="10">
        <f>K7657/ VLOOKUP(A7657,Indicators!$B$1:$V$7,21,FALSE)</f>
        <v>184.56238208514478</v>
      </c>
      <c r="M7657" s="11"/>
      <c r="N7657" s="11"/>
      <c r="O7657" s="11"/>
      <c r="P7657" s="11"/>
      <c r="Q7657" s="8" t="str">
        <f t="shared" si="0"/>
        <v/>
      </c>
      <c r="R7657" s="1" t="s">
        <v>95</v>
      </c>
      <c r="S7657" s="1" t="s">
        <v>75</v>
      </c>
      <c r="T7657" s="11"/>
      <c r="U7657" s="11"/>
      <c r="V7657" s="11"/>
      <c r="W7657" s="11"/>
      <c r="X7657" s="11"/>
      <c r="Y7657" s="11"/>
      <c r="Z7657" s="11"/>
      <c r="AA7657" s="11"/>
      <c r="AB7657" s="11"/>
      <c r="AC7657" s="11"/>
      <c r="AD7657" s="11"/>
      <c r="AE7657" s="11"/>
      <c r="AF7657" s="11"/>
      <c r="AG7657" s="11"/>
      <c r="AH7657" s="11"/>
      <c r="AI7657" s="11"/>
      <c r="AJ7657" s="11"/>
      <c r="AK7657" s="11"/>
      <c r="AL7657" s="11"/>
      <c r="AM7657" s="5"/>
      <c r="AN7657" s="5"/>
      <c r="AO7657" s="5"/>
      <c r="AP7657" s="5"/>
      <c r="AQ7657" s="5"/>
      <c r="AR7657" s="5"/>
      <c r="AS7657" s="5"/>
      <c r="AT7657" s="5"/>
      <c r="AU7657" s="5"/>
      <c r="AV7657" s="5"/>
      <c r="AW7657" s="5"/>
      <c r="AX7657" s="5"/>
      <c r="AY7657" s="5"/>
      <c r="AZ7657" s="5"/>
      <c r="BA7657" s="5"/>
      <c r="BB7657" s="5"/>
      <c r="BC7657" s="5"/>
      <c r="BD7657" s="5"/>
      <c r="BE7657" s="5"/>
      <c r="BF7657" s="5"/>
      <c r="BG7657" s="5"/>
      <c r="BH7657" s="5"/>
      <c r="BI7657" s="5"/>
      <c r="BJ7657" s="5"/>
      <c r="BK7657" s="5"/>
      <c r="BL7657" s="5"/>
      <c r="BM7657" s="5"/>
      <c r="BN7657" s="5"/>
      <c r="BO7657" s="5"/>
      <c r="BP7657" s="5"/>
      <c r="BQ7657" s="5"/>
      <c r="BR7657" s="5"/>
      <c r="BS7657" s="5"/>
      <c r="BT7657" s="5"/>
      <c r="BU7657" s="5"/>
      <c r="BV7657" s="5"/>
      <c r="BW7657" s="5"/>
      <c r="BX7657" s="5"/>
    </row>
    <row r="7658" spans="1:76" x14ac:dyDescent="0.2">
      <c r="A7658" s="1" t="s">
        <v>22</v>
      </c>
      <c r="B7658" s="1" t="s">
        <v>75</v>
      </c>
      <c r="C7658" s="1" t="s">
        <v>977</v>
      </c>
      <c r="D7658" s="1" t="s">
        <v>669</v>
      </c>
      <c r="E7658" s="1" t="s">
        <v>2</v>
      </c>
      <c r="F7658" s="1" t="s">
        <v>1138</v>
      </c>
      <c r="G7658" s="1" t="s">
        <v>73</v>
      </c>
      <c r="H7658" s="8"/>
      <c r="I7658" s="8">
        <v>2015</v>
      </c>
      <c r="J7658" s="1" t="s">
        <v>768</v>
      </c>
      <c r="K7658" s="9">
        <v>73928</v>
      </c>
      <c r="L7658" s="10">
        <f>K7658/ VLOOKUP(A7658,Indicators!$B$1:$V$7,21,FALSE)</f>
        <v>433.15326294573276</v>
      </c>
      <c r="M7658" s="11"/>
      <c r="N7658" s="11"/>
      <c r="O7658" s="11"/>
      <c r="P7658" s="11"/>
      <c r="Q7658" s="8" t="str">
        <f t="shared" si="0"/>
        <v/>
      </c>
      <c r="R7658" s="1" t="s">
        <v>95</v>
      </c>
      <c r="S7658" s="1" t="s">
        <v>75</v>
      </c>
      <c r="T7658" s="11"/>
      <c r="U7658" s="11"/>
      <c r="V7658" s="11"/>
      <c r="W7658" s="11"/>
      <c r="X7658" s="11"/>
      <c r="Y7658" s="11"/>
      <c r="Z7658" s="11"/>
      <c r="AA7658" s="11"/>
      <c r="AB7658" s="11"/>
      <c r="AC7658" s="11"/>
      <c r="AD7658" s="11"/>
      <c r="AE7658" s="11"/>
      <c r="AF7658" s="11"/>
      <c r="AG7658" s="11"/>
      <c r="AH7658" s="11"/>
      <c r="AI7658" s="11"/>
      <c r="AJ7658" s="11"/>
      <c r="AK7658" s="11"/>
      <c r="AL7658" s="11"/>
      <c r="AM7658" s="5"/>
      <c r="AN7658" s="5"/>
      <c r="AO7658" s="5"/>
      <c r="AP7658" s="5"/>
      <c r="AQ7658" s="5"/>
      <c r="AR7658" s="5"/>
      <c r="AS7658" s="5"/>
      <c r="AT7658" s="5"/>
      <c r="AU7658" s="5"/>
      <c r="AV7658" s="5"/>
      <c r="AW7658" s="5"/>
      <c r="AX7658" s="5"/>
      <c r="AY7658" s="5"/>
      <c r="AZ7658" s="5"/>
      <c r="BA7658" s="5"/>
      <c r="BB7658" s="5"/>
      <c r="BC7658" s="5"/>
      <c r="BD7658" s="5"/>
      <c r="BE7658" s="5"/>
      <c r="BF7658" s="5"/>
      <c r="BG7658" s="5"/>
      <c r="BH7658" s="5"/>
      <c r="BI7658" s="5"/>
      <c r="BJ7658" s="5"/>
      <c r="BK7658" s="5"/>
      <c r="BL7658" s="5"/>
      <c r="BM7658" s="5"/>
      <c r="BN7658" s="5"/>
      <c r="BO7658" s="5"/>
      <c r="BP7658" s="5"/>
      <c r="BQ7658" s="5"/>
      <c r="BR7658" s="5"/>
      <c r="BS7658" s="5"/>
      <c r="BT7658" s="5"/>
      <c r="BU7658" s="5"/>
      <c r="BV7658" s="5"/>
      <c r="BW7658" s="5"/>
      <c r="BX7658" s="5"/>
    </row>
    <row r="7659" spans="1:76" x14ac:dyDescent="0.2">
      <c r="A7659" s="1" t="s">
        <v>22</v>
      </c>
      <c r="B7659" s="1" t="s">
        <v>75</v>
      </c>
      <c r="C7659" s="1" t="s">
        <v>73</v>
      </c>
      <c r="D7659" s="1" t="s">
        <v>669</v>
      </c>
      <c r="E7659" s="1" t="s">
        <v>2</v>
      </c>
      <c r="F7659" s="1" t="s">
        <v>1138</v>
      </c>
      <c r="G7659" s="1" t="s">
        <v>73</v>
      </c>
      <c r="H7659" s="8"/>
      <c r="I7659" s="8">
        <v>2015</v>
      </c>
      <c r="J7659" s="1" t="s">
        <v>768</v>
      </c>
      <c r="K7659" s="9">
        <v>82588</v>
      </c>
      <c r="L7659" s="10">
        <f>K7659/ VLOOKUP(A7659,Indicators!$B$1:$V$7,21,FALSE)</f>
        <v>483.8932702110456</v>
      </c>
      <c r="M7659" s="11"/>
      <c r="N7659" s="11"/>
      <c r="O7659" s="11"/>
      <c r="P7659" s="11"/>
      <c r="Q7659" s="8" t="str">
        <f t="shared" si="0"/>
        <v/>
      </c>
      <c r="R7659" s="1" t="s">
        <v>95</v>
      </c>
      <c r="S7659" s="1" t="s">
        <v>75</v>
      </c>
      <c r="T7659" s="11"/>
      <c r="U7659" s="11"/>
      <c r="V7659" s="11"/>
      <c r="W7659" s="11"/>
      <c r="X7659" s="11"/>
      <c r="Y7659" s="11"/>
      <c r="Z7659" s="11"/>
      <c r="AA7659" s="11"/>
      <c r="AB7659" s="11"/>
      <c r="AC7659" s="11"/>
      <c r="AD7659" s="11"/>
      <c r="AE7659" s="11"/>
      <c r="AF7659" s="11"/>
      <c r="AG7659" s="11"/>
      <c r="AH7659" s="11"/>
      <c r="AI7659" s="11"/>
      <c r="AJ7659" s="11"/>
      <c r="AK7659" s="11"/>
      <c r="AL7659" s="11"/>
      <c r="AM7659" s="5"/>
      <c r="AN7659" s="5"/>
      <c r="AO7659" s="5"/>
      <c r="AP7659" s="5"/>
      <c r="AQ7659" s="5"/>
      <c r="AR7659" s="5"/>
      <c r="AS7659" s="5"/>
      <c r="AT7659" s="5"/>
      <c r="AU7659" s="5"/>
      <c r="AV7659" s="5"/>
      <c r="AW7659" s="5"/>
      <c r="AX7659" s="5"/>
      <c r="AY7659" s="5"/>
      <c r="AZ7659" s="5"/>
      <c r="BA7659" s="5"/>
      <c r="BB7659" s="5"/>
      <c r="BC7659" s="5"/>
      <c r="BD7659" s="5"/>
      <c r="BE7659" s="5"/>
      <c r="BF7659" s="5"/>
      <c r="BG7659" s="5"/>
      <c r="BH7659" s="5"/>
      <c r="BI7659" s="5"/>
      <c r="BJ7659" s="5"/>
      <c r="BK7659" s="5"/>
      <c r="BL7659" s="5"/>
      <c r="BM7659" s="5"/>
      <c r="BN7659" s="5"/>
      <c r="BO7659" s="5"/>
      <c r="BP7659" s="5"/>
      <c r="BQ7659" s="5"/>
      <c r="BR7659" s="5"/>
      <c r="BS7659" s="5"/>
      <c r="BT7659" s="5"/>
      <c r="BU7659" s="5"/>
      <c r="BV7659" s="5"/>
      <c r="BW7659" s="5"/>
      <c r="BX7659" s="5"/>
    </row>
    <row r="7660" spans="1:76" x14ac:dyDescent="0.2">
      <c r="A7660" s="1" t="s">
        <v>22</v>
      </c>
      <c r="B7660" s="1" t="s">
        <v>97</v>
      </c>
      <c r="C7660" s="1" t="s">
        <v>864</v>
      </c>
      <c r="D7660" s="1" t="s">
        <v>669</v>
      </c>
      <c r="E7660" s="1" t="s">
        <v>2</v>
      </c>
      <c r="F7660" s="1" t="s">
        <v>1138</v>
      </c>
      <c r="G7660" s="1" t="s">
        <v>73</v>
      </c>
      <c r="H7660" s="8"/>
      <c r="I7660" s="8">
        <v>2015</v>
      </c>
      <c r="J7660" s="1" t="s">
        <v>768</v>
      </c>
      <c r="K7660" s="8">
        <v>20</v>
      </c>
      <c r="L7660" s="10">
        <f>K7660/ VLOOKUP(A7660,Indicators!$B$1:$V$7,21,FALSE)</f>
        <v>0.11718246481596493</v>
      </c>
      <c r="M7660" s="11"/>
      <c r="N7660" s="11"/>
      <c r="O7660" s="11"/>
      <c r="P7660" s="11"/>
      <c r="Q7660" s="8" t="str">
        <f t="shared" si="0"/>
        <v/>
      </c>
      <c r="R7660" s="1" t="s">
        <v>133</v>
      </c>
      <c r="S7660" s="1" t="s">
        <v>63</v>
      </c>
      <c r="T7660" s="11"/>
      <c r="U7660" s="11"/>
      <c r="V7660" s="11"/>
      <c r="W7660" s="11"/>
      <c r="X7660" s="11"/>
      <c r="Y7660" s="11"/>
      <c r="Z7660" s="11"/>
      <c r="AA7660" s="11"/>
      <c r="AB7660" s="11"/>
      <c r="AC7660" s="11"/>
      <c r="AD7660" s="11"/>
      <c r="AE7660" s="11"/>
      <c r="AF7660" s="11"/>
      <c r="AG7660" s="11"/>
      <c r="AH7660" s="11"/>
      <c r="AI7660" s="11"/>
      <c r="AJ7660" s="11"/>
      <c r="AK7660" s="11"/>
      <c r="AL7660" s="11"/>
      <c r="AM7660" s="5"/>
      <c r="AN7660" s="5"/>
      <c r="AO7660" s="5"/>
      <c r="AP7660" s="5"/>
      <c r="AQ7660" s="5"/>
      <c r="AR7660" s="5"/>
      <c r="AS7660" s="5"/>
      <c r="AT7660" s="5"/>
      <c r="AU7660" s="5"/>
      <c r="AV7660" s="5"/>
      <c r="AW7660" s="5"/>
      <c r="AX7660" s="5"/>
      <c r="AY7660" s="5"/>
      <c r="AZ7660" s="5"/>
      <c r="BA7660" s="5"/>
      <c r="BB7660" s="5"/>
      <c r="BC7660" s="5"/>
      <c r="BD7660" s="5"/>
      <c r="BE7660" s="5"/>
      <c r="BF7660" s="5"/>
      <c r="BG7660" s="5"/>
      <c r="BH7660" s="5"/>
      <c r="BI7660" s="5"/>
      <c r="BJ7660" s="5"/>
      <c r="BK7660" s="5"/>
      <c r="BL7660" s="5"/>
      <c r="BM7660" s="5"/>
      <c r="BN7660" s="5"/>
      <c r="BO7660" s="5"/>
      <c r="BP7660" s="5"/>
      <c r="BQ7660" s="5"/>
      <c r="BR7660" s="5"/>
      <c r="BS7660" s="5"/>
      <c r="BT7660" s="5"/>
      <c r="BU7660" s="5"/>
      <c r="BV7660" s="5"/>
      <c r="BW7660" s="5"/>
      <c r="BX7660" s="5"/>
    </row>
    <row r="7661" spans="1:76" x14ac:dyDescent="0.2">
      <c r="A7661" s="1" t="s">
        <v>22</v>
      </c>
      <c r="B7661" s="1" t="s">
        <v>97</v>
      </c>
      <c r="C7661" s="1" t="s">
        <v>825</v>
      </c>
      <c r="D7661" s="1" t="s">
        <v>669</v>
      </c>
      <c r="E7661" s="1" t="s">
        <v>2</v>
      </c>
      <c r="F7661" s="1" t="s">
        <v>1138</v>
      </c>
      <c r="G7661" s="1" t="s">
        <v>73</v>
      </c>
      <c r="H7661" s="8"/>
      <c r="I7661" s="8">
        <v>2015</v>
      </c>
      <c r="J7661" s="1" t="s">
        <v>768</v>
      </c>
      <c r="K7661" s="8">
        <v>20</v>
      </c>
      <c r="L7661" s="10">
        <f>K7661/ VLOOKUP(A7661,Indicators!$B$1:$V$7,21,FALSE)</f>
        <v>0.11718246481596493</v>
      </c>
      <c r="M7661" s="11"/>
      <c r="N7661" s="11"/>
      <c r="O7661" s="11"/>
      <c r="P7661" s="11"/>
      <c r="Q7661" s="8" t="str">
        <f t="shared" si="0"/>
        <v/>
      </c>
      <c r="R7661" s="1" t="s">
        <v>97</v>
      </c>
      <c r="S7661" s="1" t="s">
        <v>91</v>
      </c>
      <c r="T7661" s="11"/>
      <c r="U7661" s="11"/>
      <c r="V7661" s="11"/>
      <c r="W7661" s="11"/>
      <c r="X7661" s="11"/>
      <c r="Y7661" s="11"/>
      <c r="Z7661" s="11"/>
      <c r="AA7661" s="11"/>
      <c r="AB7661" s="11"/>
      <c r="AC7661" s="11"/>
      <c r="AD7661" s="11"/>
      <c r="AE7661" s="11"/>
      <c r="AF7661" s="11"/>
      <c r="AG7661" s="11"/>
      <c r="AH7661" s="11"/>
      <c r="AI7661" s="11"/>
      <c r="AJ7661" s="11"/>
      <c r="AK7661" s="11"/>
      <c r="AL7661" s="11"/>
      <c r="AM7661" s="5"/>
      <c r="AN7661" s="5"/>
      <c r="AO7661" s="5"/>
      <c r="AP7661" s="5"/>
      <c r="AQ7661" s="5"/>
      <c r="AR7661" s="5"/>
      <c r="AS7661" s="5"/>
      <c r="AT7661" s="5"/>
      <c r="AU7661" s="5"/>
      <c r="AV7661" s="5"/>
      <c r="AW7661" s="5"/>
      <c r="AX7661" s="5"/>
      <c r="AY7661" s="5"/>
      <c r="AZ7661" s="5"/>
      <c r="BA7661" s="5"/>
      <c r="BB7661" s="5"/>
      <c r="BC7661" s="5"/>
      <c r="BD7661" s="5"/>
      <c r="BE7661" s="5"/>
      <c r="BF7661" s="5"/>
      <c r="BG7661" s="5"/>
      <c r="BH7661" s="5"/>
      <c r="BI7661" s="5"/>
      <c r="BJ7661" s="5"/>
      <c r="BK7661" s="5"/>
      <c r="BL7661" s="5"/>
      <c r="BM7661" s="5"/>
      <c r="BN7661" s="5"/>
      <c r="BO7661" s="5"/>
      <c r="BP7661" s="5"/>
      <c r="BQ7661" s="5"/>
      <c r="BR7661" s="5"/>
      <c r="BS7661" s="5"/>
      <c r="BT7661" s="5"/>
      <c r="BU7661" s="5"/>
      <c r="BV7661" s="5"/>
      <c r="BW7661" s="5"/>
      <c r="BX7661" s="5"/>
    </row>
    <row r="7662" spans="1:76" x14ac:dyDescent="0.2">
      <c r="A7662" s="1" t="s">
        <v>22</v>
      </c>
      <c r="B7662" s="1" t="s">
        <v>97</v>
      </c>
      <c r="C7662" s="1" t="s">
        <v>978</v>
      </c>
      <c r="D7662" s="1" t="s">
        <v>669</v>
      </c>
      <c r="E7662" s="1" t="s">
        <v>2</v>
      </c>
      <c r="F7662" s="1" t="s">
        <v>1138</v>
      </c>
      <c r="G7662" s="1" t="s">
        <v>73</v>
      </c>
      <c r="H7662" s="8"/>
      <c r="I7662" s="8">
        <v>2015</v>
      </c>
      <c r="J7662" s="1" t="s">
        <v>768</v>
      </c>
      <c r="K7662" s="8">
        <v>26</v>
      </c>
      <c r="L7662" s="10">
        <f>K7662/ VLOOKUP(A7662,Indicators!$B$1:$V$7,21,FALSE)</f>
        <v>0.15233720426075442</v>
      </c>
      <c r="M7662" s="11"/>
      <c r="N7662" s="11"/>
      <c r="O7662" s="11"/>
      <c r="P7662" s="11"/>
      <c r="Q7662" s="8" t="str">
        <f t="shared" si="0"/>
        <v/>
      </c>
      <c r="R7662" s="1" t="s">
        <v>133</v>
      </c>
      <c r="S7662" s="1" t="s">
        <v>52</v>
      </c>
      <c r="T7662" s="11"/>
      <c r="U7662" s="11"/>
      <c r="V7662" s="11"/>
      <c r="W7662" s="11"/>
      <c r="X7662" s="11"/>
      <c r="Y7662" s="11"/>
      <c r="Z7662" s="11"/>
      <c r="AA7662" s="11"/>
      <c r="AB7662" s="11"/>
      <c r="AC7662" s="11"/>
      <c r="AD7662" s="11"/>
      <c r="AE7662" s="11"/>
      <c r="AF7662" s="11"/>
      <c r="AG7662" s="11"/>
      <c r="AH7662" s="11"/>
      <c r="AI7662" s="11"/>
      <c r="AJ7662" s="11"/>
      <c r="AK7662" s="11"/>
      <c r="AL7662" s="11"/>
      <c r="AM7662" s="5"/>
      <c r="AN7662" s="5"/>
      <c r="AO7662" s="5"/>
      <c r="AP7662" s="5"/>
      <c r="AQ7662" s="5"/>
      <c r="AR7662" s="5"/>
      <c r="AS7662" s="5"/>
      <c r="AT7662" s="5"/>
      <c r="AU7662" s="5"/>
      <c r="AV7662" s="5"/>
      <c r="AW7662" s="5"/>
      <c r="AX7662" s="5"/>
      <c r="AY7662" s="5"/>
      <c r="AZ7662" s="5"/>
      <c r="BA7662" s="5"/>
      <c r="BB7662" s="5"/>
      <c r="BC7662" s="5"/>
      <c r="BD7662" s="5"/>
      <c r="BE7662" s="5"/>
      <c r="BF7662" s="5"/>
      <c r="BG7662" s="5"/>
      <c r="BH7662" s="5"/>
      <c r="BI7662" s="5"/>
      <c r="BJ7662" s="5"/>
      <c r="BK7662" s="5"/>
      <c r="BL7662" s="5"/>
      <c r="BM7662" s="5"/>
      <c r="BN7662" s="5"/>
      <c r="BO7662" s="5"/>
      <c r="BP7662" s="5"/>
      <c r="BQ7662" s="5"/>
      <c r="BR7662" s="5"/>
      <c r="BS7662" s="5"/>
      <c r="BT7662" s="5"/>
      <c r="BU7662" s="5"/>
      <c r="BV7662" s="5"/>
      <c r="BW7662" s="5"/>
      <c r="BX7662" s="5"/>
    </row>
    <row r="7663" spans="1:76" x14ac:dyDescent="0.2">
      <c r="A7663" s="1" t="s">
        <v>22</v>
      </c>
      <c r="B7663" s="1" t="s">
        <v>97</v>
      </c>
      <c r="C7663" s="1" t="s">
        <v>868</v>
      </c>
      <c r="D7663" s="1" t="s">
        <v>669</v>
      </c>
      <c r="E7663" s="1" t="s">
        <v>2</v>
      </c>
      <c r="F7663" s="1" t="s">
        <v>1138</v>
      </c>
      <c r="G7663" s="1" t="s">
        <v>73</v>
      </c>
      <c r="H7663" s="8"/>
      <c r="I7663" s="8">
        <v>2015</v>
      </c>
      <c r="J7663" s="1" t="s">
        <v>768</v>
      </c>
      <c r="K7663" s="8">
        <v>39</v>
      </c>
      <c r="L7663" s="10">
        <f>K7663/ VLOOKUP(A7663,Indicators!$B$1:$V$7,21,FALSE)</f>
        <v>0.22850580639113163</v>
      </c>
      <c r="M7663" s="11"/>
      <c r="N7663" s="11"/>
      <c r="O7663" s="11"/>
      <c r="P7663" s="11"/>
      <c r="Q7663" s="8" t="str">
        <f t="shared" si="0"/>
        <v/>
      </c>
      <c r="R7663" s="1" t="s">
        <v>133</v>
      </c>
      <c r="S7663" s="1" t="s">
        <v>52</v>
      </c>
      <c r="T7663" s="11"/>
      <c r="U7663" s="11"/>
      <c r="V7663" s="11"/>
      <c r="W7663" s="11"/>
      <c r="X7663" s="11"/>
      <c r="Y7663" s="11"/>
      <c r="Z7663" s="11"/>
      <c r="AA7663" s="11"/>
      <c r="AB7663" s="11"/>
      <c r="AC7663" s="11"/>
      <c r="AD7663" s="11"/>
      <c r="AE7663" s="11"/>
      <c r="AF7663" s="11"/>
      <c r="AG7663" s="11"/>
      <c r="AH7663" s="11"/>
      <c r="AI7663" s="11"/>
      <c r="AJ7663" s="11"/>
      <c r="AK7663" s="11"/>
      <c r="AL7663" s="11"/>
      <c r="AM7663" s="5"/>
      <c r="AN7663" s="5"/>
      <c r="AO7663" s="5"/>
      <c r="AP7663" s="5"/>
      <c r="AQ7663" s="5"/>
      <c r="AR7663" s="5"/>
      <c r="AS7663" s="5"/>
      <c r="AT7663" s="5"/>
      <c r="AU7663" s="5"/>
      <c r="AV7663" s="5"/>
      <c r="AW7663" s="5"/>
      <c r="AX7663" s="5"/>
      <c r="AY7663" s="5"/>
      <c r="AZ7663" s="5"/>
      <c r="BA7663" s="5"/>
      <c r="BB7663" s="5"/>
      <c r="BC7663" s="5"/>
      <c r="BD7663" s="5"/>
      <c r="BE7663" s="5"/>
      <c r="BF7663" s="5"/>
      <c r="BG7663" s="5"/>
      <c r="BH7663" s="5"/>
      <c r="BI7663" s="5"/>
      <c r="BJ7663" s="5"/>
      <c r="BK7663" s="5"/>
      <c r="BL7663" s="5"/>
      <c r="BM7663" s="5"/>
      <c r="BN7663" s="5"/>
      <c r="BO7663" s="5"/>
      <c r="BP7663" s="5"/>
      <c r="BQ7663" s="5"/>
      <c r="BR7663" s="5"/>
      <c r="BS7663" s="5"/>
      <c r="BT7663" s="5"/>
      <c r="BU7663" s="5"/>
      <c r="BV7663" s="5"/>
      <c r="BW7663" s="5"/>
      <c r="BX7663" s="5"/>
    </row>
    <row r="7664" spans="1:76" x14ac:dyDescent="0.2">
      <c r="A7664" s="1" t="s">
        <v>22</v>
      </c>
      <c r="B7664" s="1" t="s">
        <v>97</v>
      </c>
      <c r="C7664" s="1" t="s">
        <v>1063</v>
      </c>
      <c r="D7664" s="1" t="s">
        <v>669</v>
      </c>
      <c r="E7664" s="1" t="s">
        <v>2</v>
      </c>
      <c r="F7664" s="1" t="s">
        <v>1138</v>
      </c>
      <c r="G7664" s="1" t="s">
        <v>73</v>
      </c>
      <c r="H7664" s="8"/>
      <c r="I7664" s="8">
        <v>2015</v>
      </c>
      <c r="J7664" s="1" t="s">
        <v>768</v>
      </c>
      <c r="K7664" s="8">
        <v>50</v>
      </c>
      <c r="L7664" s="10">
        <f>K7664/ VLOOKUP(A7664,Indicators!$B$1:$V$7,21,FALSE)</f>
        <v>0.29295616203991232</v>
      </c>
      <c r="M7664" s="11"/>
      <c r="N7664" s="11"/>
      <c r="O7664" s="11"/>
      <c r="P7664" s="11"/>
      <c r="Q7664" s="8" t="str">
        <f t="shared" si="0"/>
        <v/>
      </c>
      <c r="R7664" s="1" t="s">
        <v>97</v>
      </c>
      <c r="S7664" s="1" t="s">
        <v>91</v>
      </c>
      <c r="T7664" s="11"/>
      <c r="U7664" s="11"/>
      <c r="V7664" s="11"/>
      <c r="W7664" s="11"/>
      <c r="X7664" s="11"/>
      <c r="Y7664" s="11"/>
      <c r="Z7664" s="11"/>
      <c r="AA7664" s="11"/>
      <c r="AB7664" s="11"/>
      <c r="AC7664" s="11"/>
      <c r="AD7664" s="11"/>
      <c r="AE7664" s="11"/>
      <c r="AF7664" s="11"/>
      <c r="AG7664" s="11"/>
      <c r="AH7664" s="11"/>
      <c r="AI7664" s="11"/>
      <c r="AJ7664" s="11"/>
      <c r="AK7664" s="11"/>
      <c r="AL7664" s="11"/>
      <c r="AM7664" s="5"/>
      <c r="AN7664" s="5"/>
      <c r="AO7664" s="5"/>
      <c r="AP7664" s="5"/>
      <c r="AQ7664" s="5"/>
      <c r="AR7664" s="5"/>
      <c r="AS7664" s="5"/>
      <c r="AT7664" s="5"/>
      <c r="AU7664" s="5"/>
      <c r="AV7664" s="5"/>
      <c r="AW7664" s="5"/>
      <c r="AX7664" s="5"/>
      <c r="AY7664" s="5"/>
      <c r="AZ7664" s="5"/>
      <c r="BA7664" s="5"/>
      <c r="BB7664" s="5"/>
      <c r="BC7664" s="5"/>
      <c r="BD7664" s="5"/>
      <c r="BE7664" s="5"/>
      <c r="BF7664" s="5"/>
      <c r="BG7664" s="5"/>
      <c r="BH7664" s="5"/>
      <c r="BI7664" s="5"/>
      <c r="BJ7664" s="5"/>
      <c r="BK7664" s="5"/>
      <c r="BL7664" s="5"/>
      <c r="BM7664" s="5"/>
      <c r="BN7664" s="5"/>
      <c r="BO7664" s="5"/>
      <c r="BP7664" s="5"/>
      <c r="BQ7664" s="5"/>
      <c r="BR7664" s="5"/>
      <c r="BS7664" s="5"/>
      <c r="BT7664" s="5"/>
      <c r="BU7664" s="5"/>
      <c r="BV7664" s="5"/>
      <c r="BW7664" s="5"/>
      <c r="BX7664" s="5"/>
    </row>
    <row r="7665" spans="1:76" x14ac:dyDescent="0.2">
      <c r="A7665" s="1" t="s">
        <v>22</v>
      </c>
      <c r="B7665" s="1" t="s">
        <v>97</v>
      </c>
      <c r="C7665" s="1" t="s">
        <v>1064</v>
      </c>
      <c r="D7665" s="1" t="s">
        <v>669</v>
      </c>
      <c r="E7665" s="1" t="s">
        <v>2</v>
      </c>
      <c r="F7665" s="1" t="s">
        <v>1138</v>
      </c>
      <c r="G7665" s="1" t="s">
        <v>73</v>
      </c>
      <c r="H7665" s="8"/>
      <c r="I7665" s="8">
        <v>2015</v>
      </c>
      <c r="J7665" s="1" t="s">
        <v>768</v>
      </c>
      <c r="K7665" s="8">
        <v>55</v>
      </c>
      <c r="L7665" s="10">
        <f>K7665/ VLOOKUP(A7665,Indicators!$B$1:$V$7,21,FALSE)</f>
        <v>0.32225177824390355</v>
      </c>
      <c r="M7665" s="11"/>
      <c r="N7665" s="11"/>
      <c r="O7665" s="11"/>
      <c r="P7665" s="11"/>
      <c r="Q7665" s="8" t="str">
        <f t="shared" si="0"/>
        <v/>
      </c>
      <c r="R7665" s="1" t="s">
        <v>97</v>
      </c>
      <c r="S7665" s="1" t="s">
        <v>44</v>
      </c>
      <c r="T7665" s="11"/>
      <c r="U7665" s="11"/>
      <c r="V7665" s="11"/>
      <c r="W7665" s="11"/>
      <c r="X7665" s="11"/>
      <c r="Y7665" s="11"/>
      <c r="Z7665" s="11"/>
      <c r="AA7665" s="11"/>
      <c r="AB7665" s="11"/>
      <c r="AC7665" s="11"/>
      <c r="AD7665" s="11"/>
      <c r="AE7665" s="11"/>
      <c r="AF7665" s="11"/>
      <c r="AG7665" s="11"/>
      <c r="AH7665" s="11"/>
      <c r="AI7665" s="11"/>
      <c r="AJ7665" s="11"/>
      <c r="AK7665" s="11"/>
      <c r="AL7665" s="11"/>
      <c r="AM7665" s="5"/>
      <c r="AN7665" s="5"/>
      <c r="AO7665" s="5"/>
      <c r="AP7665" s="5"/>
      <c r="AQ7665" s="5"/>
      <c r="AR7665" s="5"/>
      <c r="AS7665" s="5"/>
      <c r="AT7665" s="5"/>
      <c r="AU7665" s="5"/>
      <c r="AV7665" s="5"/>
      <c r="AW7665" s="5"/>
      <c r="AX7665" s="5"/>
      <c r="AY7665" s="5"/>
      <c r="AZ7665" s="5"/>
      <c r="BA7665" s="5"/>
      <c r="BB7665" s="5"/>
      <c r="BC7665" s="5"/>
      <c r="BD7665" s="5"/>
      <c r="BE7665" s="5"/>
      <c r="BF7665" s="5"/>
      <c r="BG7665" s="5"/>
      <c r="BH7665" s="5"/>
      <c r="BI7665" s="5"/>
      <c r="BJ7665" s="5"/>
      <c r="BK7665" s="5"/>
      <c r="BL7665" s="5"/>
      <c r="BM7665" s="5"/>
      <c r="BN7665" s="5"/>
      <c r="BO7665" s="5"/>
      <c r="BP7665" s="5"/>
      <c r="BQ7665" s="5"/>
      <c r="BR7665" s="5"/>
      <c r="BS7665" s="5"/>
      <c r="BT7665" s="5"/>
      <c r="BU7665" s="5"/>
      <c r="BV7665" s="5"/>
      <c r="BW7665" s="5"/>
      <c r="BX7665" s="5"/>
    </row>
    <row r="7666" spans="1:76" x14ac:dyDescent="0.2">
      <c r="A7666" s="1" t="s">
        <v>22</v>
      </c>
      <c r="B7666" s="1" t="s">
        <v>97</v>
      </c>
      <c r="C7666" s="1" t="s">
        <v>871</v>
      </c>
      <c r="D7666" s="1" t="s">
        <v>669</v>
      </c>
      <c r="E7666" s="1" t="s">
        <v>2</v>
      </c>
      <c r="F7666" s="1" t="s">
        <v>1138</v>
      </c>
      <c r="G7666" s="1" t="s">
        <v>73</v>
      </c>
      <c r="H7666" s="8"/>
      <c r="I7666" s="8">
        <v>2015</v>
      </c>
      <c r="J7666" s="1" t="s">
        <v>768</v>
      </c>
      <c r="K7666" s="8">
        <v>60</v>
      </c>
      <c r="L7666" s="10">
        <f>K7666/ VLOOKUP(A7666,Indicators!$B$1:$V$7,21,FALSE)</f>
        <v>0.35154739444789479</v>
      </c>
      <c r="M7666" s="11"/>
      <c r="N7666" s="11"/>
      <c r="O7666" s="11"/>
      <c r="P7666" s="11"/>
      <c r="Q7666" s="8" t="str">
        <f t="shared" si="0"/>
        <v/>
      </c>
      <c r="R7666" s="1" t="s">
        <v>97</v>
      </c>
      <c r="S7666" s="1" t="s">
        <v>40</v>
      </c>
      <c r="T7666" s="11"/>
      <c r="U7666" s="11"/>
      <c r="V7666" s="11"/>
      <c r="W7666" s="11"/>
      <c r="X7666" s="11"/>
      <c r="Y7666" s="11"/>
      <c r="Z7666" s="11"/>
      <c r="AA7666" s="11"/>
      <c r="AB7666" s="11"/>
      <c r="AC7666" s="11"/>
      <c r="AD7666" s="11"/>
      <c r="AE7666" s="11"/>
      <c r="AF7666" s="11"/>
      <c r="AG7666" s="11"/>
      <c r="AH7666" s="11"/>
      <c r="AI7666" s="11"/>
      <c r="AJ7666" s="11"/>
      <c r="AK7666" s="11"/>
      <c r="AL7666" s="11"/>
      <c r="AM7666" s="5"/>
      <c r="AN7666" s="5"/>
      <c r="AO7666" s="5"/>
      <c r="AP7666" s="5"/>
      <c r="AQ7666" s="5"/>
      <c r="AR7666" s="5"/>
      <c r="AS7666" s="5"/>
      <c r="AT7666" s="5"/>
      <c r="AU7666" s="5"/>
      <c r="AV7666" s="5"/>
      <c r="AW7666" s="5"/>
      <c r="AX7666" s="5"/>
      <c r="AY7666" s="5"/>
      <c r="AZ7666" s="5"/>
      <c r="BA7666" s="5"/>
      <c r="BB7666" s="5"/>
      <c r="BC7666" s="5"/>
      <c r="BD7666" s="5"/>
      <c r="BE7666" s="5"/>
      <c r="BF7666" s="5"/>
      <c r="BG7666" s="5"/>
      <c r="BH7666" s="5"/>
      <c r="BI7666" s="5"/>
      <c r="BJ7666" s="5"/>
      <c r="BK7666" s="5"/>
      <c r="BL7666" s="5"/>
      <c r="BM7666" s="5"/>
      <c r="BN7666" s="5"/>
      <c r="BO7666" s="5"/>
      <c r="BP7666" s="5"/>
      <c r="BQ7666" s="5"/>
      <c r="BR7666" s="5"/>
      <c r="BS7666" s="5"/>
      <c r="BT7666" s="5"/>
      <c r="BU7666" s="5"/>
      <c r="BV7666" s="5"/>
      <c r="BW7666" s="5"/>
      <c r="BX7666" s="5"/>
    </row>
    <row r="7667" spans="1:76" x14ac:dyDescent="0.2">
      <c r="A7667" s="1" t="s">
        <v>22</v>
      </c>
      <c r="B7667" s="1" t="s">
        <v>97</v>
      </c>
      <c r="C7667" s="1" t="s">
        <v>863</v>
      </c>
      <c r="D7667" s="1" t="s">
        <v>669</v>
      </c>
      <c r="E7667" s="1" t="s">
        <v>2</v>
      </c>
      <c r="F7667" s="1" t="s">
        <v>1138</v>
      </c>
      <c r="G7667" s="1" t="s">
        <v>73</v>
      </c>
      <c r="H7667" s="8"/>
      <c r="I7667" s="8">
        <v>2015</v>
      </c>
      <c r="J7667" s="1" t="s">
        <v>768</v>
      </c>
      <c r="K7667" s="8">
        <v>100</v>
      </c>
      <c r="L7667" s="10">
        <f>K7667/ VLOOKUP(A7667,Indicators!$B$1:$V$7,21,FALSE)</f>
        <v>0.58591232407982463</v>
      </c>
      <c r="M7667" s="11"/>
      <c r="N7667" s="11"/>
      <c r="O7667" s="11"/>
      <c r="P7667" s="11"/>
      <c r="Q7667" s="8" t="str">
        <f t="shared" si="0"/>
        <v/>
      </c>
      <c r="R7667" s="1" t="s">
        <v>97</v>
      </c>
      <c r="S7667" s="1" t="s">
        <v>48</v>
      </c>
      <c r="T7667" s="11"/>
      <c r="U7667" s="11"/>
      <c r="V7667" s="11"/>
      <c r="W7667" s="11"/>
      <c r="X7667" s="11"/>
      <c r="Y7667" s="11"/>
      <c r="Z7667" s="11"/>
      <c r="AA7667" s="11"/>
      <c r="AB7667" s="11"/>
      <c r="AC7667" s="11"/>
      <c r="AD7667" s="11"/>
      <c r="AE7667" s="11"/>
      <c r="AF7667" s="11"/>
      <c r="AG7667" s="11"/>
      <c r="AH7667" s="11"/>
      <c r="AI7667" s="11"/>
      <c r="AJ7667" s="11"/>
      <c r="AK7667" s="11"/>
      <c r="AL7667" s="11"/>
      <c r="AM7667" s="5"/>
      <c r="AN7667" s="5"/>
      <c r="AO7667" s="5"/>
      <c r="AP7667" s="5"/>
      <c r="AQ7667" s="5"/>
      <c r="AR7667" s="5"/>
      <c r="AS7667" s="5"/>
      <c r="AT7667" s="5"/>
      <c r="AU7667" s="5"/>
      <c r="AV7667" s="5"/>
      <c r="AW7667" s="5"/>
      <c r="AX7667" s="5"/>
      <c r="AY7667" s="5"/>
      <c r="AZ7667" s="5"/>
      <c r="BA7667" s="5"/>
      <c r="BB7667" s="5"/>
      <c r="BC7667" s="5"/>
      <c r="BD7667" s="5"/>
      <c r="BE7667" s="5"/>
      <c r="BF7667" s="5"/>
      <c r="BG7667" s="5"/>
      <c r="BH7667" s="5"/>
      <c r="BI7667" s="5"/>
      <c r="BJ7667" s="5"/>
      <c r="BK7667" s="5"/>
      <c r="BL7667" s="5"/>
      <c r="BM7667" s="5"/>
      <c r="BN7667" s="5"/>
      <c r="BO7667" s="5"/>
      <c r="BP7667" s="5"/>
      <c r="BQ7667" s="5"/>
      <c r="BR7667" s="5"/>
      <c r="BS7667" s="5"/>
      <c r="BT7667" s="5"/>
      <c r="BU7667" s="5"/>
      <c r="BV7667" s="5"/>
      <c r="BW7667" s="5"/>
      <c r="BX7667" s="5"/>
    </row>
    <row r="7668" spans="1:76" x14ac:dyDescent="0.2">
      <c r="A7668" s="1" t="s">
        <v>22</v>
      </c>
      <c r="B7668" s="1" t="s">
        <v>97</v>
      </c>
      <c r="C7668" s="1" t="s">
        <v>874</v>
      </c>
      <c r="D7668" s="1" t="s">
        <v>669</v>
      </c>
      <c r="E7668" s="1" t="s">
        <v>2</v>
      </c>
      <c r="F7668" s="1" t="s">
        <v>1138</v>
      </c>
      <c r="G7668" s="1" t="s">
        <v>73</v>
      </c>
      <c r="H7668" s="8"/>
      <c r="I7668" s="8">
        <v>2015</v>
      </c>
      <c r="J7668" s="1" t="s">
        <v>768</v>
      </c>
      <c r="K7668" s="8">
        <v>133</v>
      </c>
      <c r="L7668" s="10">
        <f>K7668/ VLOOKUP(A7668,Indicators!$B$1:$V$7,21,FALSE)</f>
        <v>0.77926339102616682</v>
      </c>
      <c r="M7668" s="11"/>
      <c r="N7668" s="11"/>
      <c r="O7668" s="11"/>
      <c r="P7668" s="11"/>
      <c r="Q7668" s="8" t="str">
        <f t="shared" si="0"/>
        <v/>
      </c>
      <c r="R7668" s="1" t="s">
        <v>133</v>
      </c>
      <c r="S7668" s="1" t="s">
        <v>52</v>
      </c>
      <c r="T7668" s="11"/>
      <c r="U7668" s="11"/>
      <c r="V7668" s="11"/>
      <c r="W7668" s="11"/>
      <c r="X7668" s="11"/>
      <c r="Y7668" s="11"/>
      <c r="Z7668" s="11"/>
      <c r="AA7668" s="11"/>
      <c r="AB7668" s="11"/>
      <c r="AC7668" s="11"/>
      <c r="AD7668" s="11"/>
      <c r="AE7668" s="11"/>
      <c r="AF7668" s="11"/>
      <c r="AG7668" s="11"/>
      <c r="AH7668" s="11"/>
      <c r="AI7668" s="11"/>
      <c r="AJ7668" s="11"/>
      <c r="AK7668" s="11"/>
      <c r="AL7668" s="11"/>
      <c r="AM7668" s="5"/>
      <c r="AN7668" s="5"/>
      <c r="AO7668" s="5"/>
      <c r="AP7668" s="5"/>
      <c r="AQ7668" s="5"/>
      <c r="AR7668" s="5"/>
      <c r="AS7668" s="5"/>
      <c r="AT7668" s="5"/>
      <c r="AU7668" s="5"/>
      <c r="AV7668" s="5"/>
      <c r="AW7668" s="5"/>
      <c r="AX7668" s="5"/>
      <c r="AY7668" s="5"/>
      <c r="AZ7668" s="5"/>
      <c r="BA7668" s="5"/>
      <c r="BB7668" s="5"/>
      <c r="BC7668" s="5"/>
      <c r="BD7668" s="5"/>
      <c r="BE7668" s="5"/>
      <c r="BF7668" s="5"/>
      <c r="BG7668" s="5"/>
      <c r="BH7668" s="5"/>
      <c r="BI7668" s="5"/>
      <c r="BJ7668" s="5"/>
      <c r="BK7668" s="5"/>
      <c r="BL7668" s="5"/>
      <c r="BM7668" s="5"/>
      <c r="BN7668" s="5"/>
      <c r="BO7668" s="5"/>
      <c r="BP7668" s="5"/>
      <c r="BQ7668" s="5"/>
      <c r="BR7668" s="5"/>
      <c r="BS7668" s="5"/>
      <c r="BT7668" s="5"/>
      <c r="BU7668" s="5"/>
      <c r="BV7668" s="5"/>
      <c r="BW7668" s="5"/>
      <c r="BX7668" s="5"/>
    </row>
    <row r="7669" spans="1:76" x14ac:dyDescent="0.2">
      <c r="A7669" s="1" t="s">
        <v>22</v>
      </c>
      <c r="B7669" s="1" t="s">
        <v>97</v>
      </c>
      <c r="C7669" s="1" t="s">
        <v>865</v>
      </c>
      <c r="D7669" s="1" t="s">
        <v>669</v>
      </c>
      <c r="E7669" s="1" t="s">
        <v>2</v>
      </c>
      <c r="F7669" s="1" t="s">
        <v>1138</v>
      </c>
      <c r="G7669" s="1" t="s">
        <v>73</v>
      </c>
      <c r="H7669" s="8"/>
      <c r="I7669" s="8">
        <v>2015</v>
      </c>
      <c r="J7669" s="1" t="s">
        <v>768</v>
      </c>
      <c r="K7669" s="8">
        <v>700</v>
      </c>
      <c r="L7669" s="10">
        <f>K7669/ VLOOKUP(A7669,Indicators!$B$1:$V$7,21,FALSE)</f>
        <v>4.1013862685587723</v>
      </c>
      <c r="M7669" s="11"/>
      <c r="N7669" s="11"/>
      <c r="O7669" s="11"/>
      <c r="P7669" s="11"/>
      <c r="Q7669" s="8" t="str">
        <f t="shared" si="0"/>
        <v/>
      </c>
      <c r="R7669" s="1" t="s">
        <v>133</v>
      </c>
      <c r="S7669" s="1" t="s">
        <v>52</v>
      </c>
      <c r="T7669" s="11"/>
      <c r="U7669" s="11"/>
      <c r="V7669" s="11"/>
      <c r="W7669" s="11"/>
      <c r="X7669" s="11"/>
      <c r="Y7669" s="11"/>
      <c r="Z7669" s="11"/>
      <c r="AA7669" s="11"/>
      <c r="AB7669" s="11"/>
      <c r="AC7669" s="11"/>
      <c r="AD7669" s="11"/>
      <c r="AE7669" s="11"/>
      <c r="AF7669" s="11"/>
      <c r="AG7669" s="11"/>
      <c r="AH7669" s="11"/>
      <c r="AI7669" s="11"/>
      <c r="AJ7669" s="11"/>
      <c r="AK7669" s="11"/>
      <c r="AL7669" s="11"/>
      <c r="AM7669" s="5"/>
      <c r="AN7669" s="5"/>
      <c r="AO7669" s="5"/>
      <c r="AP7669" s="5"/>
      <c r="AQ7669" s="5"/>
      <c r="AR7669" s="5"/>
      <c r="AS7669" s="5"/>
      <c r="AT7669" s="5"/>
      <c r="AU7669" s="5"/>
      <c r="AV7669" s="5"/>
      <c r="AW7669" s="5"/>
      <c r="AX7669" s="5"/>
      <c r="AY7669" s="5"/>
      <c r="AZ7669" s="5"/>
      <c r="BA7669" s="5"/>
      <c r="BB7669" s="5"/>
      <c r="BC7669" s="5"/>
      <c r="BD7669" s="5"/>
      <c r="BE7669" s="5"/>
      <c r="BF7669" s="5"/>
      <c r="BG7669" s="5"/>
      <c r="BH7669" s="5"/>
      <c r="BI7669" s="5"/>
      <c r="BJ7669" s="5"/>
      <c r="BK7669" s="5"/>
      <c r="BL7669" s="5"/>
      <c r="BM7669" s="5"/>
      <c r="BN7669" s="5"/>
      <c r="BO7669" s="5"/>
      <c r="BP7669" s="5"/>
      <c r="BQ7669" s="5"/>
      <c r="BR7669" s="5"/>
      <c r="BS7669" s="5"/>
      <c r="BT7669" s="5"/>
      <c r="BU7669" s="5"/>
      <c r="BV7669" s="5"/>
      <c r="BW7669" s="5"/>
      <c r="BX7669" s="5"/>
    </row>
    <row r="7670" spans="1:76" x14ac:dyDescent="0.2">
      <c r="A7670" s="1" t="s">
        <v>22</v>
      </c>
      <c r="B7670" s="1" t="s">
        <v>97</v>
      </c>
      <c r="C7670" s="1" t="s">
        <v>956</v>
      </c>
      <c r="D7670" s="1" t="s">
        <v>669</v>
      </c>
      <c r="E7670" s="1" t="s">
        <v>2</v>
      </c>
      <c r="F7670" s="1" t="s">
        <v>1138</v>
      </c>
      <c r="G7670" s="1" t="s">
        <v>73</v>
      </c>
      <c r="H7670" s="8"/>
      <c r="I7670" s="8">
        <v>2015</v>
      </c>
      <c r="J7670" s="1" t="s">
        <v>768</v>
      </c>
      <c r="K7670" s="8">
        <v>798</v>
      </c>
      <c r="L7670" s="10">
        <f>K7670/ VLOOKUP(A7670,Indicators!$B$1:$V$7,21,FALSE)</f>
        <v>4.6755803461570009</v>
      </c>
      <c r="M7670" s="11"/>
      <c r="N7670" s="11"/>
      <c r="O7670" s="11"/>
      <c r="P7670" s="11"/>
      <c r="Q7670" s="8" t="str">
        <f t="shared" si="0"/>
        <v/>
      </c>
      <c r="R7670" s="1" t="s">
        <v>97</v>
      </c>
      <c r="S7670" s="1" t="s">
        <v>45</v>
      </c>
      <c r="T7670" s="11"/>
      <c r="U7670" s="11"/>
      <c r="V7670" s="11"/>
      <c r="W7670" s="11"/>
      <c r="X7670" s="11"/>
      <c r="Y7670" s="11"/>
      <c r="Z7670" s="11"/>
      <c r="AA7670" s="11"/>
      <c r="AB7670" s="11"/>
      <c r="AC7670" s="11"/>
      <c r="AD7670" s="11"/>
      <c r="AE7670" s="11"/>
      <c r="AF7670" s="11"/>
      <c r="AG7670" s="11"/>
      <c r="AH7670" s="11"/>
      <c r="AI7670" s="11"/>
      <c r="AJ7670" s="11"/>
      <c r="AK7670" s="11"/>
      <c r="AL7670" s="11"/>
      <c r="AM7670" s="5"/>
      <c r="AN7670" s="5"/>
      <c r="AO7670" s="5"/>
      <c r="AP7670" s="5"/>
      <c r="AQ7670" s="5"/>
      <c r="AR7670" s="5"/>
      <c r="AS7670" s="5"/>
      <c r="AT7670" s="5"/>
      <c r="AU7670" s="5"/>
      <c r="AV7670" s="5"/>
      <c r="AW7670" s="5"/>
      <c r="AX7670" s="5"/>
      <c r="AY7670" s="5"/>
      <c r="AZ7670" s="5"/>
      <c r="BA7670" s="5"/>
      <c r="BB7670" s="5"/>
      <c r="BC7670" s="5"/>
      <c r="BD7670" s="5"/>
      <c r="BE7670" s="5"/>
      <c r="BF7670" s="5"/>
      <c r="BG7670" s="5"/>
      <c r="BH7670" s="5"/>
      <c r="BI7670" s="5"/>
      <c r="BJ7670" s="5"/>
      <c r="BK7670" s="5"/>
      <c r="BL7670" s="5"/>
      <c r="BM7670" s="5"/>
      <c r="BN7670" s="5"/>
      <c r="BO7670" s="5"/>
      <c r="BP7670" s="5"/>
      <c r="BQ7670" s="5"/>
      <c r="BR7670" s="5"/>
      <c r="BS7670" s="5"/>
      <c r="BT7670" s="5"/>
      <c r="BU7670" s="5"/>
      <c r="BV7670" s="5"/>
      <c r="BW7670" s="5"/>
      <c r="BX7670" s="5"/>
    </row>
    <row r="7671" spans="1:76" x14ac:dyDescent="0.2">
      <c r="A7671" s="1" t="s">
        <v>22</v>
      </c>
      <c r="B7671" s="1" t="s">
        <v>97</v>
      </c>
      <c r="C7671" s="1" t="s">
        <v>872</v>
      </c>
      <c r="D7671" s="1" t="s">
        <v>669</v>
      </c>
      <c r="E7671" s="1" t="s">
        <v>2</v>
      </c>
      <c r="F7671" s="1" t="s">
        <v>1138</v>
      </c>
      <c r="G7671" s="1" t="s">
        <v>73</v>
      </c>
      <c r="H7671" s="8"/>
      <c r="I7671" s="8">
        <v>2015</v>
      </c>
      <c r="J7671" s="1" t="s">
        <v>768</v>
      </c>
      <c r="K7671" s="9">
        <v>1050</v>
      </c>
      <c r="L7671" s="10">
        <f>K7671/ VLOOKUP(A7671,Indicators!$B$1:$V$7,21,FALSE)</f>
        <v>6.1520794028381589</v>
      </c>
      <c r="M7671" s="11"/>
      <c r="N7671" s="11"/>
      <c r="O7671" s="11"/>
      <c r="P7671" s="11"/>
      <c r="Q7671" s="8" t="str">
        <f t="shared" si="0"/>
        <v/>
      </c>
      <c r="R7671" s="1" t="s">
        <v>97</v>
      </c>
      <c r="S7671" s="1" t="s">
        <v>45</v>
      </c>
      <c r="T7671" s="11"/>
      <c r="U7671" s="11"/>
      <c r="V7671" s="11"/>
      <c r="W7671" s="11"/>
      <c r="X7671" s="11"/>
      <c r="Y7671" s="11"/>
      <c r="Z7671" s="11"/>
      <c r="AA7671" s="11"/>
      <c r="AB7671" s="11"/>
      <c r="AC7671" s="11"/>
      <c r="AD7671" s="11"/>
      <c r="AE7671" s="11"/>
      <c r="AF7671" s="11"/>
      <c r="AG7671" s="11"/>
      <c r="AH7671" s="11"/>
      <c r="AI7671" s="11"/>
      <c r="AJ7671" s="11"/>
      <c r="AK7671" s="11"/>
      <c r="AL7671" s="11"/>
      <c r="AM7671" s="5"/>
      <c r="AN7671" s="5"/>
      <c r="AO7671" s="5"/>
      <c r="AP7671" s="5"/>
      <c r="AQ7671" s="5"/>
      <c r="AR7671" s="5"/>
      <c r="AS7671" s="5"/>
      <c r="AT7671" s="5"/>
      <c r="AU7671" s="5"/>
      <c r="AV7671" s="5"/>
      <c r="AW7671" s="5"/>
      <c r="AX7671" s="5"/>
      <c r="AY7671" s="5"/>
      <c r="AZ7671" s="5"/>
      <c r="BA7671" s="5"/>
      <c r="BB7671" s="5"/>
      <c r="BC7671" s="5"/>
      <c r="BD7671" s="5"/>
      <c r="BE7671" s="5"/>
      <c r="BF7671" s="5"/>
      <c r="BG7671" s="5"/>
      <c r="BH7671" s="5"/>
      <c r="BI7671" s="5"/>
      <c r="BJ7671" s="5"/>
      <c r="BK7671" s="5"/>
      <c r="BL7671" s="5"/>
      <c r="BM7671" s="5"/>
      <c r="BN7671" s="5"/>
      <c r="BO7671" s="5"/>
      <c r="BP7671" s="5"/>
      <c r="BQ7671" s="5"/>
      <c r="BR7671" s="5"/>
      <c r="BS7671" s="5"/>
      <c r="BT7671" s="5"/>
      <c r="BU7671" s="5"/>
      <c r="BV7671" s="5"/>
      <c r="BW7671" s="5"/>
      <c r="BX7671" s="5"/>
    </row>
    <row r="7672" spans="1:76" x14ac:dyDescent="0.2">
      <c r="A7672" s="1" t="s">
        <v>22</v>
      </c>
      <c r="B7672" s="1" t="s">
        <v>97</v>
      </c>
      <c r="C7672" s="1" t="s">
        <v>1003</v>
      </c>
      <c r="D7672" s="1" t="s">
        <v>669</v>
      </c>
      <c r="E7672" s="1" t="s">
        <v>2</v>
      </c>
      <c r="F7672" s="1" t="s">
        <v>1138</v>
      </c>
      <c r="G7672" s="1" t="s">
        <v>73</v>
      </c>
      <c r="H7672" s="8"/>
      <c r="I7672" s="8">
        <v>2015</v>
      </c>
      <c r="J7672" s="1" t="s">
        <v>768</v>
      </c>
      <c r="K7672" s="9">
        <v>1266</v>
      </c>
      <c r="L7672" s="10">
        <f>K7672/ VLOOKUP(A7672,Indicators!$B$1:$V$7,21,FALSE)</f>
        <v>7.4176500228505802</v>
      </c>
      <c r="M7672" s="11"/>
      <c r="N7672" s="11"/>
      <c r="O7672" s="11"/>
      <c r="P7672" s="11"/>
      <c r="Q7672" s="8" t="str">
        <f t="shared" si="0"/>
        <v/>
      </c>
      <c r="R7672" s="1" t="s">
        <v>97</v>
      </c>
      <c r="S7672" s="1" t="s">
        <v>91</v>
      </c>
      <c r="T7672" s="11"/>
      <c r="U7672" s="11"/>
      <c r="V7672" s="11"/>
      <c r="W7672" s="11"/>
      <c r="X7672" s="11"/>
      <c r="Y7672" s="11"/>
      <c r="Z7672" s="11"/>
      <c r="AA7672" s="11"/>
      <c r="AB7672" s="11"/>
      <c r="AC7672" s="11"/>
      <c r="AD7672" s="11"/>
      <c r="AE7672" s="11"/>
      <c r="AF7672" s="11"/>
      <c r="AG7672" s="11"/>
      <c r="AH7672" s="11"/>
      <c r="AI7672" s="11"/>
      <c r="AJ7672" s="11"/>
      <c r="AK7672" s="11"/>
      <c r="AL7672" s="11"/>
      <c r="AM7672" s="5"/>
      <c r="AN7672" s="5"/>
      <c r="AO7672" s="5"/>
      <c r="AP7672" s="5"/>
      <c r="AQ7672" s="5"/>
      <c r="AR7672" s="5"/>
      <c r="AS7672" s="5"/>
      <c r="AT7672" s="5"/>
      <c r="AU7672" s="5"/>
      <c r="AV7672" s="5"/>
      <c r="AW7672" s="5"/>
      <c r="AX7672" s="5"/>
      <c r="AY7672" s="5"/>
      <c r="AZ7672" s="5"/>
      <c r="BA7672" s="5"/>
      <c r="BB7672" s="5"/>
      <c r="BC7672" s="5"/>
      <c r="BD7672" s="5"/>
      <c r="BE7672" s="5"/>
      <c r="BF7672" s="5"/>
      <c r="BG7672" s="5"/>
      <c r="BH7672" s="5"/>
      <c r="BI7672" s="5"/>
      <c r="BJ7672" s="5"/>
      <c r="BK7672" s="5"/>
      <c r="BL7672" s="5"/>
      <c r="BM7672" s="5"/>
      <c r="BN7672" s="5"/>
      <c r="BO7672" s="5"/>
      <c r="BP7672" s="5"/>
      <c r="BQ7672" s="5"/>
      <c r="BR7672" s="5"/>
      <c r="BS7672" s="5"/>
      <c r="BT7672" s="5"/>
      <c r="BU7672" s="5"/>
      <c r="BV7672" s="5"/>
      <c r="BW7672" s="5"/>
      <c r="BX7672" s="5"/>
    </row>
    <row r="7673" spans="1:76" x14ac:dyDescent="0.2">
      <c r="A7673" s="1" t="s">
        <v>22</v>
      </c>
      <c r="B7673" s="1" t="s">
        <v>97</v>
      </c>
      <c r="C7673" s="1" t="s">
        <v>869</v>
      </c>
      <c r="D7673" s="1" t="s">
        <v>669</v>
      </c>
      <c r="E7673" s="1" t="s">
        <v>2</v>
      </c>
      <c r="F7673" s="1" t="s">
        <v>1138</v>
      </c>
      <c r="G7673" s="1" t="s">
        <v>73</v>
      </c>
      <c r="H7673" s="8"/>
      <c r="I7673" s="8">
        <v>2015</v>
      </c>
      <c r="J7673" s="1" t="s">
        <v>768</v>
      </c>
      <c r="K7673" s="9">
        <v>1438</v>
      </c>
      <c r="L7673" s="10">
        <f>K7673/ VLOOKUP(A7673,Indicators!$B$1:$V$7,21,FALSE)</f>
        <v>8.4254192202678784</v>
      </c>
      <c r="M7673" s="11"/>
      <c r="N7673" s="11"/>
      <c r="O7673" s="11"/>
      <c r="P7673" s="11"/>
      <c r="Q7673" s="8" t="str">
        <f t="shared" si="0"/>
        <v/>
      </c>
      <c r="R7673" s="1" t="s">
        <v>97</v>
      </c>
      <c r="S7673" s="1" t="s">
        <v>45</v>
      </c>
      <c r="T7673" s="11"/>
      <c r="U7673" s="11"/>
      <c r="V7673" s="11"/>
      <c r="W7673" s="11"/>
      <c r="X7673" s="11"/>
      <c r="Y7673" s="11"/>
      <c r="Z7673" s="11"/>
      <c r="AA7673" s="11"/>
      <c r="AB7673" s="11"/>
      <c r="AC7673" s="11"/>
      <c r="AD7673" s="11"/>
      <c r="AE7673" s="11"/>
      <c r="AF7673" s="11"/>
      <c r="AG7673" s="11"/>
      <c r="AH7673" s="11"/>
      <c r="AI7673" s="11"/>
      <c r="AJ7673" s="11"/>
      <c r="AK7673" s="11"/>
      <c r="AL7673" s="11"/>
      <c r="AM7673" s="5"/>
      <c r="AN7673" s="5"/>
      <c r="AO7673" s="5"/>
      <c r="AP7673" s="5"/>
      <c r="AQ7673" s="5"/>
      <c r="AR7673" s="5"/>
      <c r="AS7673" s="5"/>
      <c r="AT7673" s="5"/>
      <c r="AU7673" s="5"/>
      <c r="AV7673" s="5"/>
      <c r="AW7673" s="5"/>
      <c r="AX7673" s="5"/>
      <c r="AY7673" s="5"/>
      <c r="AZ7673" s="5"/>
      <c r="BA7673" s="5"/>
      <c r="BB7673" s="5"/>
      <c r="BC7673" s="5"/>
      <c r="BD7673" s="5"/>
      <c r="BE7673" s="5"/>
      <c r="BF7673" s="5"/>
      <c r="BG7673" s="5"/>
      <c r="BH7673" s="5"/>
      <c r="BI7673" s="5"/>
      <c r="BJ7673" s="5"/>
      <c r="BK7673" s="5"/>
      <c r="BL7673" s="5"/>
      <c r="BM7673" s="5"/>
      <c r="BN7673" s="5"/>
      <c r="BO7673" s="5"/>
      <c r="BP7673" s="5"/>
      <c r="BQ7673" s="5"/>
      <c r="BR7673" s="5"/>
      <c r="BS7673" s="5"/>
      <c r="BT7673" s="5"/>
      <c r="BU7673" s="5"/>
      <c r="BV7673" s="5"/>
      <c r="BW7673" s="5"/>
      <c r="BX7673" s="5"/>
    </row>
    <row r="7674" spans="1:76" x14ac:dyDescent="0.2">
      <c r="A7674" s="1" t="s">
        <v>22</v>
      </c>
      <c r="B7674" s="1" t="s">
        <v>97</v>
      </c>
      <c r="C7674" s="1" t="s">
        <v>1033</v>
      </c>
      <c r="D7674" s="1" t="s">
        <v>669</v>
      </c>
      <c r="E7674" s="1" t="s">
        <v>2</v>
      </c>
      <c r="F7674" s="1" t="s">
        <v>1138</v>
      </c>
      <c r="G7674" s="1" t="s">
        <v>73</v>
      </c>
      <c r="H7674" s="8"/>
      <c r="I7674" s="8">
        <v>2015</v>
      </c>
      <c r="J7674" s="1" t="s">
        <v>768</v>
      </c>
      <c r="K7674" s="9">
        <v>1920</v>
      </c>
      <c r="L7674" s="10">
        <f>K7674/ VLOOKUP(A7674,Indicators!$B$1:$V$7,21,FALSE)</f>
        <v>11.249516622332633</v>
      </c>
      <c r="M7674" s="11"/>
      <c r="N7674" s="11"/>
      <c r="O7674" s="11"/>
      <c r="P7674" s="11"/>
      <c r="Q7674" s="8" t="str">
        <f t="shared" si="0"/>
        <v/>
      </c>
      <c r="R7674" s="1" t="s">
        <v>97</v>
      </c>
      <c r="S7674" s="1" t="s">
        <v>40</v>
      </c>
      <c r="T7674" s="11"/>
      <c r="U7674" s="11"/>
      <c r="V7674" s="11"/>
      <c r="W7674" s="11"/>
      <c r="X7674" s="11"/>
      <c r="Y7674" s="11"/>
      <c r="Z7674" s="11"/>
      <c r="AA7674" s="11"/>
      <c r="AB7674" s="11"/>
      <c r="AC7674" s="11"/>
      <c r="AD7674" s="11"/>
      <c r="AE7674" s="11"/>
      <c r="AF7674" s="11"/>
      <c r="AG7674" s="11"/>
      <c r="AH7674" s="11"/>
      <c r="AI7674" s="11"/>
      <c r="AJ7674" s="11"/>
      <c r="AK7674" s="11"/>
      <c r="AL7674" s="11"/>
      <c r="AM7674" s="5"/>
      <c r="AN7674" s="5"/>
      <c r="AO7674" s="5"/>
      <c r="AP7674" s="5"/>
      <c r="AQ7674" s="5"/>
      <c r="AR7674" s="5"/>
      <c r="AS7674" s="5"/>
      <c r="AT7674" s="5"/>
      <c r="AU7674" s="5"/>
      <c r="AV7674" s="5"/>
      <c r="AW7674" s="5"/>
      <c r="AX7674" s="5"/>
      <c r="AY7674" s="5"/>
      <c r="AZ7674" s="5"/>
      <c r="BA7674" s="5"/>
      <c r="BB7674" s="5"/>
      <c r="BC7674" s="5"/>
      <c r="BD7674" s="5"/>
      <c r="BE7674" s="5"/>
      <c r="BF7674" s="5"/>
      <c r="BG7674" s="5"/>
      <c r="BH7674" s="5"/>
      <c r="BI7674" s="5"/>
      <c r="BJ7674" s="5"/>
      <c r="BK7674" s="5"/>
      <c r="BL7674" s="5"/>
      <c r="BM7674" s="5"/>
      <c r="BN7674" s="5"/>
      <c r="BO7674" s="5"/>
      <c r="BP7674" s="5"/>
      <c r="BQ7674" s="5"/>
      <c r="BR7674" s="5"/>
      <c r="BS7674" s="5"/>
      <c r="BT7674" s="5"/>
      <c r="BU7674" s="5"/>
      <c r="BV7674" s="5"/>
      <c r="BW7674" s="5"/>
      <c r="BX7674" s="5"/>
    </row>
    <row r="7675" spans="1:76" x14ac:dyDescent="0.2">
      <c r="A7675" s="1" t="s">
        <v>22</v>
      </c>
      <c r="B7675" s="1" t="s">
        <v>97</v>
      </c>
      <c r="C7675" s="1" t="s">
        <v>873</v>
      </c>
      <c r="D7675" s="1" t="s">
        <v>669</v>
      </c>
      <c r="E7675" s="1" t="s">
        <v>2</v>
      </c>
      <c r="F7675" s="1" t="s">
        <v>1138</v>
      </c>
      <c r="G7675" s="1" t="s">
        <v>73</v>
      </c>
      <c r="H7675" s="8"/>
      <c r="I7675" s="8">
        <v>2015</v>
      </c>
      <c r="J7675" s="1" t="s">
        <v>768</v>
      </c>
      <c r="K7675" s="9">
        <v>2500</v>
      </c>
      <c r="L7675" s="10">
        <f>K7675/ VLOOKUP(A7675,Indicators!$B$1:$V$7,21,FALSE)</f>
        <v>14.647808101995617</v>
      </c>
      <c r="M7675" s="11"/>
      <c r="N7675" s="11"/>
      <c r="O7675" s="11"/>
      <c r="P7675" s="11"/>
      <c r="Q7675" s="8" t="str">
        <f t="shared" si="0"/>
        <v/>
      </c>
      <c r="R7675" s="1" t="s">
        <v>97</v>
      </c>
      <c r="S7675" s="1" t="s">
        <v>40</v>
      </c>
      <c r="T7675" s="11"/>
      <c r="U7675" s="11"/>
      <c r="V7675" s="11"/>
      <c r="W7675" s="11"/>
      <c r="X7675" s="11"/>
      <c r="Y7675" s="11"/>
      <c r="Z7675" s="11"/>
      <c r="AA7675" s="11"/>
      <c r="AB7675" s="11"/>
      <c r="AC7675" s="11"/>
      <c r="AD7675" s="11"/>
      <c r="AE7675" s="11"/>
      <c r="AF7675" s="11"/>
      <c r="AG7675" s="11"/>
      <c r="AH7675" s="11"/>
      <c r="AI7675" s="11"/>
      <c r="AJ7675" s="11"/>
      <c r="AK7675" s="11"/>
      <c r="AL7675" s="11"/>
      <c r="AM7675" s="5"/>
      <c r="AN7675" s="5"/>
      <c r="AO7675" s="5"/>
      <c r="AP7675" s="5"/>
      <c r="AQ7675" s="5"/>
      <c r="AR7675" s="5"/>
      <c r="AS7675" s="5"/>
      <c r="AT7675" s="5"/>
      <c r="AU7675" s="5"/>
      <c r="AV7675" s="5"/>
      <c r="AW7675" s="5"/>
      <c r="AX7675" s="5"/>
      <c r="AY7675" s="5"/>
      <c r="AZ7675" s="5"/>
      <c r="BA7675" s="5"/>
      <c r="BB7675" s="5"/>
      <c r="BC7675" s="5"/>
      <c r="BD7675" s="5"/>
      <c r="BE7675" s="5"/>
      <c r="BF7675" s="5"/>
      <c r="BG7675" s="5"/>
      <c r="BH7675" s="5"/>
      <c r="BI7675" s="5"/>
      <c r="BJ7675" s="5"/>
      <c r="BK7675" s="5"/>
      <c r="BL7675" s="5"/>
      <c r="BM7675" s="5"/>
      <c r="BN7675" s="5"/>
      <c r="BO7675" s="5"/>
      <c r="BP7675" s="5"/>
      <c r="BQ7675" s="5"/>
      <c r="BR7675" s="5"/>
      <c r="BS7675" s="5"/>
      <c r="BT7675" s="5"/>
      <c r="BU7675" s="5"/>
      <c r="BV7675" s="5"/>
      <c r="BW7675" s="5"/>
      <c r="BX7675" s="5"/>
    </row>
    <row r="7676" spans="1:76" x14ac:dyDescent="0.2">
      <c r="A7676" s="1" t="s">
        <v>22</v>
      </c>
      <c r="B7676" s="1" t="s">
        <v>97</v>
      </c>
      <c r="C7676" s="1" t="s">
        <v>956</v>
      </c>
      <c r="D7676" s="1" t="s">
        <v>669</v>
      </c>
      <c r="E7676" s="1" t="s">
        <v>2</v>
      </c>
      <c r="F7676" s="1" t="s">
        <v>1138</v>
      </c>
      <c r="G7676" s="1" t="s">
        <v>73</v>
      </c>
      <c r="H7676" s="8"/>
      <c r="I7676" s="8">
        <v>2015</v>
      </c>
      <c r="J7676" s="1" t="s">
        <v>768</v>
      </c>
      <c r="K7676" s="9">
        <v>3636</v>
      </c>
      <c r="L7676" s="10">
        <f>K7676/ VLOOKUP(A7676,Indicators!$B$1:$V$7,21,FALSE)</f>
        <v>21.303772103542425</v>
      </c>
      <c r="M7676" s="11"/>
      <c r="N7676" s="11"/>
      <c r="O7676" s="11"/>
      <c r="P7676" s="11"/>
      <c r="Q7676" s="8" t="str">
        <f t="shared" si="0"/>
        <v/>
      </c>
      <c r="R7676" s="1" t="s">
        <v>97</v>
      </c>
      <c r="S7676" s="1" t="s">
        <v>45</v>
      </c>
      <c r="T7676" s="11"/>
      <c r="U7676" s="11"/>
      <c r="V7676" s="11"/>
      <c r="W7676" s="11"/>
      <c r="X7676" s="11"/>
      <c r="Y7676" s="11"/>
      <c r="Z7676" s="11"/>
      <c r="AA7676" s="11"/>
      <c r="AB7676" s="11"/>
      <c r="AC7676" s="11"/>
      <c r="AD7676" s="11"/>
      <c r="AE7676" s="11"/>
      <c r="AF7676" s="11"/>
      <c r="AG7676" s="11"/>
      <c r="AH7676" s="11"/>
      <c r="AI7676" s="11"/>
      <c r="AJ7676" s="11"/>
      <c r="AK7676" s="11"/>
      <c r="AL7676" s="11"/>
      <c r="AM7676" s="5"/>
      <c r="AN7676" s="5"/>
      <c r="AO7676" s="5"/>
      <c r="AP7676" s="5"/>
      <c r="AQ7676" s="5"/>
      <c r="AR7676" s="5"/>
      <c r="AS7676" s="5"/>
      <c r="AT7676" s="5"/>
      <c r="AU7676" s="5"/>
      <c r="AV7676" s="5"/>
      <c r="AW7676" s="5"/>
      <c r="AX7676" s="5"/>
      <c r="AY7676" s="5"/>
      <c r="AZ7676" s="5"/>
      <c r="BA7676" s="5"/>
      <c r="BB7676" s="5"/>
      <c r="BC7676" s="5"/>
      <c r="BD7676" s="5"/>
      <c r="BE7676" s="5"/>
      <c r="BF7676" s="5"/>
      <c r="BG7676" s="5"/>
      <c r="BH7676" s="5"/>
      <c r="BI7676" s="5"/>
      <c r="BJ7676" s="5"/>
      <c r="BK7676" s="5"/>
      <c r="BL7676" s="5"/>
      <c r="BM7676" s="5"/>
      <c r="BN7676" s="5"/>
      <c r="BO7676" s="5"/>
      <c r="BP7676" s="5"/>
      <c r="BQ7676" s="5"/>
      <c r="BR7676" s="5"/>
      <c r="BS7676" s="5"/>
      <c r="BT7676" s="5"/>
      <c r="BU7676" s="5"/>
      <c r="BV7676" s="5"/>
      <c r="BW7676" s="5"/>
      <c r="BX7676" s="5"/>
    </row>
    <row r="7677" spans="1:76" x14ac:dyDescent="0.2">
      <c r="A7677" s="1" t="s">
        <v>22</v>
      </c>
      <c r="B7677" s="1" t="s">
        <v>97</v>
      </c>
      <c r="C7677" s="1" t="s">
        <v>793</v>
      </c>
      <c r="D7677" s="1" t="s">
        <v>669</v>
      </c>
      <c r="E7677" s="1" t="s">
        <v>2</v>
      </c>
      <c r="F7677" s="1" t="s">
        <v>1138</v>
      </c>
      <c r="G7677" s="1" t="s">
        <v>73</v>
      </c>
      <c r="H7677" s="8"/>
      <c r="I7677" s="8">
        <v>2015</v>
      </c>
      <c r="J7677" s="1" t="s">
        <v>768</v>
      </c>
      <c r="K7677" s="8">
        <v>5000</v>
      </c>
      <c r="L7677" s="10">
        <f>K7677/ VLOOKUP(A7677,Indicators!$B$1:$V$7,21,FALSE)</f>
        <v>29.295616203991234</v>
      </c>
      <c r="M7677" s="11"/>
      <c r="N7677" s="11"/>
      <c r="O7677" s="11"/>
      <c r="P7677" s="11"/>
      <c r="Q7677" s="8" t="str">
        <f t="shared" si="0"/>
        <v/>
      </c>
      <c r="R7677" s="1" t="s">
        <v>97</v>
      </c>
      <c r="S7677" s="1" t="s">
        <v>45</v>
      </c>
      <c r="T7677" s="11"/>
      <c r="U7677" s="11"/>
      <c r="V7677" s="11"/>
      <c r="W7677" s="11"/>
      <c r="X7677" s="11"/>
      <c r="Y7677" s="11"/>
      <c r="Z7677" s="11"/>
      <c r="AA7677" s="11"/>
      <c r="AB7677" s="11"/>
      <c r="AC7677" s="11"/>
      <c r="AD7677" s="11"/>
      <c r="AE7677" s="11"/>
      <c r="AF7677" s="11"/>
      <c r="AG7677" s="11"/>
      <c r="AH7677" s="11"/>
      <c r="AI7677" s="11"/>
      <c r="AJ7677" s="11"/>
      <c r="AK7677" s="11"/>
      <c r="AL7677" s="11"/>
      <c r="AM7677" s="5"/>
      <c r="AN7677" s="5"/>
      <c r="AO7677" s="5"/>
      <c r="AP7677" s="5"/>
      <c r="AQ7677" s="5"/>
      <c r="AR7677" s="5"/>
      <c r="AS7677" s="5"/>
      <c r="AT7677" s="5"/>
      <c r="AU7677" s="5"/>
      <c r="AV7677" s="5"/>
      <c r="AW7677" s="5"/>
      <c r="AX7677" s="5"/>
      <c r="AY7677" s="5"/>
      <c r="AZ7677" s="5"/>
      <c r="BA7677" s="5"/>
      <c r="BB7677" s="5"/>
      <c r="BC7677" s="5"/>
      <c r="BD7677" s="5"/>
      <c r="BE7677" s="5"/>
      <c r="BF7677" s="5"/>
      <c r="BG7677" s="5"/>
      <c r="BH7677" s="5"/>
      <c r="BI7677" s="5"/>
      <c r="BJ7677" s="5"/>
      <c r="BK7677" s="5"/>
      <c r="BL7677" s="5"/>
      <c r="BM7677" s="5"/>
      <c r="BN7677" s="5"/>
      <c r="BO7677" s="5"/>
      <c r="BP7677" s="5"/>
      <c r="BQ7677" s="5"/>
      <c r="BR7677" s="5"/>
      <c r="BS7677" s="5"/>
      <c r="BT7677" s="5"/>
      <c r="BU7677" s="5"/>
      <c r="BV7677" s="5"/>
      <c r="BW7677" s="5"/>
      <c r="BX7677" s="5"/>
    </row>
    <row r="7678" spans="1:76" x14ac:dyDescent="0.2">
      <c r="A7678" s="1" t="s">
        <v>22</v>
      </c>
      <c r="B7678" s="1" t="s">
        <v>97</v>
      </c>
      <c r="C7678" s="1" t="s">
        <v>956</v>
      </c>
      <c r="D7678" s="1" t="s">
        <v>669</v>
      </c>
      <c r="E7678" s="1" t="s">
        <v>2</v>
      </c>
      <c r="F7678" s="1" t="s">
        <v>1138</v>
      </c>
      <c r="G7678" s="1" t="s">
        <v>73</v>
      </c>
      <c r="H7678" s="8"/>
      <c r="I7678" s="8">
        <v>2015</v>
      </c>
      <c r="J7678" s="1" t="s">
        <v>768</v>
      </c>
      <c r="K7678" s="9">
        <v>5900</v>
      </c>
      <c r="L7678" s="10">
        <f>K7678/ VLOOKUP(A7678,Indicators!$B$1:$V$7,21,FALSE)</f>
        <v>34.568827120709656</v>
      </c>
      <c r="M7678" s="11"/>
      <c r="N7678" s="11"/>
      <c r="O7678" s="11"/>
      <c r="P7678" s="11"/>
      <c r="Q7678" s="8" t="str">
        <f t="shared" si="0"/>
        <v/>
      </c>
      <c r="R7678" s="1" t="s">
        <v>97</v>
      </c>
      <c r="S7678" s="1" t="s">
        <v>45</v>
      </c>
      <c r="T7678" s="11"/>
      <c r="U7678" s="11"/>
      <c r="V7678" s="11"/>
      <c r="W7678" s="11"/>
      <c r="X7678" s="11"/>
      <c r="Y7678" s="11"/>
      <c r="Z7678" s="11"/>
      <c r="AA7678" s="11"/>
      <c r="AB7678" s="11"/>
      <c r="AC7678" s="11"/>
      <c r="AD7678" s="11"/>
      <c r="AE7678" s="11"/>
      <c r="AF7678" s="11"/>
      <c r="AG7678" s="11"/>
      <c r="AH7678" s="11"/>
      <c r="AI7678" s="11"/>
      <c r="AJ7678" s="11"/>
      <c r="AK7678" s="11"/>
      <c r="AL7678" s="11"/>
      <c r="AM7678" s="5"/>
      <c r="AN7678" s="5"/>
      <c r="AO7678" s="5"/>
      <c r="AP7678" s="5"/>
      <c r="AQ7678" s="5"/>
      <c r="AR7678" s="5"/>
      <c r="AS7678" s="5"/>
      <c r="AT7678" s="5"/>
      <c r="AU7678" s="5"/>
      <c r="AV7678" s="5"/>
      <c r="AW7678" s="5"/>
      <c r="AX7678" s="5"/>
      <c r="AY7678" s="5"/>
      <c r="AZ7678" s="5"/>
      <c r="BA7678" s="5"/>
      <c r="BB7678" s="5"/>
      <c r="BC7678" s="5"/>
      <c r="BD7678" s="5"/>
      <c r="BE7678" s="5"/>
      <c r="BF7678" s="5"/>
      <c r="BG7678" s="5"/>
      <c r="BH7678" s="5"/>
      <c r="BI7678" s="5"/>
      <c r="BJ7678" s="5"/>
      <c r="BK7678" s="5"/>
      <c r="BL7678" s="5"/>
      <c r="BM7678" s="5"/>
      <c r="BN7678" s="5"/>
      <c r="BO7678" s="5"/>
      <c r="BP7678" s="5"/>
      <c r="BQ7678" s="5"/>
      <c r="BR7678" s="5"/>
      <c r="BS7678" s="5"/>
      <c r="BT7678" s="5"/>
      <c r="BU7678" s="5"/>
      <c r="BV7678" s="5"/>
      <c r="BW7678" s="5"/>
      <c r="BX7678" s="5"/>
    </row>
    <row r="7679" spans="1:76" x14ac:dyDescent="0.2">
      <c r="A7679" s="1" t="s">
        <v>22</v>
      </c>
      <c r="B7679" s="1" t="s">
        <v>97</v>
      </c>
      <c r="C7679" s="1" t="s">
        <v>848</v>
      </c>
      <c r="D7679" s="1" t="s">
        <v>669</v>
      </c>
      <c r="E7679" s="1" t="s">
        <v>2</v>
      </c>
      <c r="F7679" s="1" t="s">
        <v>1138</v>
      </c>
      <c r="G7679" s="1" t="s">
        <v>73</v>
      </c>
      <c r="H7679" s="8"/>
      <c r="I7679" s="8">
        <v>2015</v>
      </c>
      <c r="J7679" s="1" t="s">
        <v>768</v>
      </c>
      <c r="K7679" s="9">
        <v>6000</v>
      </c>
      <c r="L7679" s="10">
        <f>K7679/ VLOOKUP(A7679,Indicators!$B$1:$V$7,21,FALSE)</f>
        <v>35.154739444789477</v>
      </c>
      <c r="M7679" s="11"/>
      <c r="N7679" s="11"/>
      <c r="O7679" s="11"/>
      <c r="P7679" s="11"/>
      <c r="Q7679" s="8" t="str">
        <f t="shared" si="0"/>
        <v/>
      </c>
      <c r="R7679" s="1" t="s">
        <v>97</v>
      </c>
      <c r="S7679" s="1" t="s">
        <v>44</v>
      </c>
      <c r="T7679" s="11"/>
      <c r="U7679" s="11"/>
      <c r="V7679" s="11"/>
      <c r="W7679" s="11"/>
      <c r="X7679" s="11"/>
      <c r="Y7679" s="11"/>
      <c r="Z7679" s="11"/>
      <c r="AA7679" s="11"/>
      <c r="AB7679" s="11"/>
      <c r="AC7679" s="11"/>
      <c r="AD7679" s="11"/>
      <c r="AE7679" s="11"/>
      <c r="AF7679" s="11"/>
      <c r="AG7679" s="11"/>
      <c r="AH7679" s="11"/>
      <c r="AI7679" s="11"/>
      <c r="AJ7679" s="11"/>
      <c r="AK7679" s="11"/>
      <c r="AL7679" s="11"/>
      <c r="AM7679" s="5"/>
      <c r="AN7679" s="5"/>
      <c r="AO7679" s="5"/>
      <c r="AP7679" s="5"/>
      <c r="AQ7679" s="5"/>
      <c r="AR7679" s="5"/>
      <c r="AS7679" s="5"/>
      <c r="AT7679" s="5"/>
      <c r="AU7679" s="5"/>
      <c r="AV7679" s="5"/>
      <c r="AW7679" s="5"/>
      <c r="AX7679" s="5"/>
      <c r="AY7679" s="5"/>
      <c r="AZ7679" s="5"/>
      <c r="BA7679" s="5"/>
      <c r="BB7679" s="5"/>
      <c r="BC7679" s="5"/>
      <c r="BD7679" s="5"/>
      <c r="BE7679" s="5"/>
      <c r="BF7679" s="5"/>
      <c r="BG7679" s="5"/>
      <c r="BH7679" s="5"/>
      <c r="BI7679" s="5"/>
      <c r="BJ7679" s="5"/>
      <c r="BK7679" s="5"/>
      <c r="BL7679" s="5"/>
      <c r="BM7679" s="5"/>
      <c r="BN7679" s="5"/>
      <c r="BO7679" s="5"/>
      <c r="BP7679" s="5"/>
      <c r="BQ7679" s="5"/>
      <c r="BR7679" s="5"/>
      <c r="BS7679" s="5"/>
      <c r="BT7679" s="5"/>
      <c r="BU7679" s="5"/>
      <c r="BV7679" s="5"/>
      <c r="BW7679" s="5"/>
      <c r="BX7679" s="5"/>
    </row>
    <row r="7680" spans="1:76" x14ac:dyDescent="0.2">
      <c r="A7680" s="1" t="s">
        <v>22</v>
      </c>
      <c r="B7680" s="1" t="s">
        <v>97</v>
      </c>
      <c r="C7680" s="1" t="s">
        <v>774</v>
      </c>
      <c r="D7680" s="1" t="s">
        <v>669</v>
      </c>
      <c r="E7680" s="1" t="s">
        <v>2</v>
      </c>
      <c r="F7680" s="1" t="s">
        <v>1138</v>
      </c>
      <c r="G7680" s="1" t="s">
        <v>73</v>
      </c>
      <c r="H7680" s="8"/>
      <c r="I7680" s="8">
        <v>2015</v>
      </c>
      <c r="J7680" s="1" t="s">
        <v>768</v>
      </c>
      <c r="K7680" s="9">
        <v>6370</v>
      </c>
      <c r="L7680" s="10">
        <f>K7680/ VLOOKUP(A7680,Indicators!$B$1:$V$7,21,FALSE)</f>
        <v>37.322615043884831</v>
      </c>
      <c r="M7680" s="11"/>
      <c r="N7680" s="11"/>
      <c r="O7680" s="11"/>
      <c r="P7680" s="11"/>
      <c r="Q7680" s="8" t="str">
        <f t="shared" si="0"/>
        <v/>
      </c>
      <c r="R7680" s="1" t="s">
        <v>97</v>
      </c>
      <c r="S7680" s="1" t="s">
        <v>48</v>
      </c>
      <c r="T7680" s="11"/>
      <c r="U7680" s="11"/>
      <c r="V7680" s="11"/>
      <c r="W7680" s="11"/>
      <c r="X7680" s="11"/>
      <c r="Y7680" s="11"/>
      <c r="Z7680" s="11"/>
      <c r="AA7680" s="11"/>
      <c r="AB7680" s="11"/>
      <c r="AC7680" s="11"/>
      <c r="AD7680" s="11"/>
      <c r="AE7680" s="11"/>
      <c r="AF7680" s="11"/>
      <c r="AG7680" s="11"/>
      <c r="AH7680" s="11"/>
      <c r="AI7680" s="11"/>
      <c r="AJ7680" s="11"/>
      <c r="AK7680" s="11"/>
      <c r="AL7680" s="11"/>
      <c r="AM7680" s="5"/>
      <c r="AN7680" s="5"/>
      <c r="AO7680" s="5"/>
      <c r="AP7680" s="5"/>
      <c r="AQ7680" s="5"/>
      <c r="AR7680" s="5"/>
      <c r="AS7680" s="5"/>
      <c r="AT7680" s="5"/>
      <c r="AU7680" s="5"/>
      <c r="AV7680" s="5"/>
      <c r="AW7680" s="5"/>
      <c r="AX7680" s="5"/>
      <c r="AY7680" s="5"/>
      <c r="AZ7680" s="5"/>
      <c r="BA7680" s="5"/>
      <c r="BB7680" s="5"/>
      <c r="BC7680" s="5"/>
      <c r="BD7680" s="5"/>
      <c r="BE7680" s="5"/>
      <c r="BF7680" s="5"/>
      <c r="BG7680" s="5"/>
      <c r="BH7680" s="5"/>
      <c r="BI7680" s="5"/>
      <c r="BJ7680" s="5"/>
      <c r="BK7680" s="5"/>
      <c r="BL7680" s="5"/>
      <c r="BM7680" s="5"/>
      <c r="BN7680" s="5"/>
      <c r="BO7680" s="5"/>
      <c r="BP7680" s="5"/>
      <c r="BQ7680" s="5"/>
      <c r="BR7680" s="5"/>
      <c r="BS7680" s="5"/>
      <c r="BT7680" s="5"/>
      <c r="BU7680" s="5"/>
      <c r="BV7680" s="5"/>
      <c r="BW7680" s="5"/>
      <c r="BX7680" s="5"/>
    </row>
    <row r="7681" spans="1:76" x14ac:dyDescent="0.2">
      <c r="A7681" s="1" t="s">
        <v>22</v>
      </c>
      <c r="B7681" s="1" t="s">
        <v>97</v>
      </c>
      <c r="C7681" s="1" t="s">
        <v>823</v>
      </c>
      <c r="D7681" s="1" t="s">
        <v>669</v>
      </c>
      <c r="E7681" s="1" t="s">
        <v>2</v>
      </c>
      <c r="F7681" s="1" t="s">
        <v>1138</v>
      </c>
      <c r="G7681" s="1" t="s">
        <v>73</v>
      </c>
      <c r="H7681" s="8"/>
      <c r="I7681" s="8">
        <v>2015</v>
      </c>
      <c r="J7681" s="1" t="s">
        <v>768</v>
      </c>
      <c r="K7681" s="9">
        <v>8000</v>
      </c>
      <c r="L7681" s="10">
        <f>K7681/ VLOOKUP(A7681,Indicators!$B$1:$V$7,21,FALSE)</f>
        <v>46.872985926385972</v>
      </c>
      <c r="M7681" s="11"/>
      <c r="N7681" s="11"/>
      <c r="O7681" s="11"/>
      <c r="P7681" s="11"/>
      <c r="Q7681" s="8" t="str">
        <f t="shared" si="0"/>
        <v/>
      </c>
      <c r="R7681" s="1" t="s">
        <v>97</v>
      </c>
      <c r="S7681" s="1" t="s">
        <v>45</v>
      </c>
      <c r="T7681" s="11"/>
      <c r="U7681" s="11"/>
      <c r="V7681" s="11"/>
      <c r="W7681" s="11"/>
      <c r="X7681" s="11"/>
      <c r="Y7681" s="11"/>
      <c r="Z7681" s="11"/>
      <c r="AA7681" s="11"/>
      <c r="AB7681" s="11"/>
      <c r="AC7681" s="11"/>
      <c r="AD7681" s="11"/>
      <c r="AE7681" s="11"/>
      <c r="AF7681" s="11"/>
      <c r="AG7681" s="11"/>
      <c r="AH7681" s="11"/>
      <c r="AI7681" s="11"/>
      <c r="AJ7681" s="11"/>
      <c r="AK7681" s="11"/>
      <c r="AL7681" s="11"/>
      <c r="AM7681" s="5"/>
      <c r="AN7681" s="5"/>
      <c r="AO7681" s="5"/>
      <c r="AP7681" s="5"/>
      <c r="AQ7681" s="5"/>
      <c r="AR7681" s="5"/>
      <c r="AS7681" s="5"/>
      <c r="AT7681" s="5"/>
      <c r="AU7681" s="5"/>
      <c r="AV7681" s="5"/>
      <c r="AW7681" s="5"/>
      <c r="AX7681" s="5"/>
      <c r="AY7681" s="5"/>
      <c r="AZ7681" s="5"/>
      <c r="BA7681" s="5"/>
      <c r="BB7681" s="5"/>
      <c r="BC7681" s="5"/>
      <c r="BD7681" s="5"/>
      <c r="BE7681" s="5"/>
      <c r="BF7681" s="5"/>
      <c r="BG7681" s="5"/>
      <c r="BH7681" s="5"/>
      <c r="BI7681" s="5"/>
      <c r="BJ7681" s="5"/>
      <c r="BK7681" s="5"/>
      <c r="BL7681" s="5"/>
      <c r="BM7681" s="5"/>
      <c r="BN7681" s="5"/>
      <c r="BO7681" s="5"/>
      <c r="BP7681" s="5"/>
      <c r="BQ7681" s="5"/>
      <c r="BR7681" s="5"/>
      <c r="BS7681" s="5"/>
      <c r="BT7681" s="5"/>
      <c r="BU7681" s="5"/>
      <c r="BV7681" s="5"/>
      <c r="BW7681" s="5"/>
      <c r="BX7681" s="5"/>
    </row>
    <row r="7682" spans="1:76" x14ac:dyDescent="0.2">
      <c r="A7682" s="1" t="s">
        <v>22</v>
      </c>
      <c r="B7682" s="1" t="s">
        <v>97</v>
      </c>
      <c r="C7682" s="1" t="s">
        <v>827</v>
      </c>
      <c r="D7682" s="1" t="s">
        <v>669</v>
      </c>
      <c r="E7682" s="1" t="s">
        <v>2</v>
      </c>
      <c r="F7682" s="1" t="s">
        <v>1138</v>
      </c>
      <c r="G7682" s="1" t="s">
        <v>73</v>
      </c>
      <c r="H7682" s="8"/>
      <c r="I7682" s="8">
        <v>2015</v>
      </c>
      <c r="J7682" s="1" t="s">
        <v>768</v>
      </c>
      <c r="K7682" s="9">
        <v>8500</v>
      </c>
      <c r="L7682" s="10">
        <f>K7682/ VLOOKUP(A7682,Indicators!$B$1:$V$7,21,FALSE)</f>
        <v>49.8025475467851</v>
      </c>
      <c r="M7682" s="11"/>
      <c r="N7682" s="11"/>
      <c r="O7682" s="11"/>
      <c r="P7682" s="11"/>
      <c r="Q7682" s="8" t="str">
        <f t="shared" si="0"/>
        <v/>
      </c>
      <c r="R7682" s="1" t="s">
        <v>97</v>
      </c>
      <c r="S7682" s="1" t="s">
        <v>91</v>
      </c>
      <c r="T7682" s="11"/>
      <c r="U7682" s="11"/>
      <c r="V7682" s="11"/>
      <c r="W7682" s="11"/>
      <c r="X7682" s="11"/>
      <c r="Y7682" s="11"/>
      <c r="Z7682" s="11"/>
      <c r="AA7682" s="11"/>
      <c r="AB7682" s="11"/>
      <c r="AC7682" s="11"/>
      <c r="AD7682" s="11"/>
      <c r="AE7682" s="11"/>
      <c r="AF7682" s="11"/>
      <c r="AG7682" s="11"/>
      <c r="AH7682" s="11"/>
      <c r="AI7682" s="11"/>
      <c r="AJ7682" s="11"/>
      <c r="AK7682" s="11"/>
      <c r="AL7682" s="11"/>
      <c r="AM7682" s="5"/>
      <c r="AN7682" s="5"/>
      <c r="AO7682" s="5"/>
      <c r="AP7682" s="5"/>
      <c r="AQ7682" s="5"/>
      <c r="AR7682" s="5"/>
      <c r="AS7682" s="5"/>
      <c r="AT7682" s="5"/>
      <c r="AU7682" s="5"/>
      <c r="AV7682" s="5"/>
      <c r="AW7682" s="5"/>
      <c r="AX7682" s="5"/>
      <c r="AY7682" s="5"/>
      <c r="AZ7682" s="5"/>
      <c r="BA7682" s="5"/>
      <c r="BB7682" s="5"/>
      <c r="BC7682" s="5"/>
      <c r="BD7682" s="5"/>
      <c r="BE7682" s="5"/>
      <c r="BF7682" s="5"/>
      <c r="BG7682" s="5"/>
      <c r="BH7682" s="5"/>
      <c r="BI7682" s="5"/>
      <c r="BJ7682" s="5"/>
      <c r="BK7682" s="5"/>
      <c r="BL7682" s="5"/>
      <c r="BM7682" s="5"/>
      <c r="BN7682" s="5"/>
      <c r="BO7682" s="5"/>
      <c r="BP7682" s="5"/>
      <c r="BQ7682" s="5"/>
      <c r="BR7682" s="5"/>
      <c r="BS7682" s="5"/>
      <c r="BT7682" s="5"/>
      <c r="BU7682" s="5"/>
      <c r="BV7682" s="5"/>
      <c r="BW7682" s="5"/>
      <c r="BX7682" s="5"/>
    </row>
    <row r="7683" spans="1:76" x14ac:dyDescent="0.2">
      <c r="A7683" s="1" t="s">
        <v>22</v>
      </c>
      <c r="B7683" s="1" t="s">
        <v>97</v>
      </c>
      <c r="C7683" s="1" t="s">
        <v>1005</v>
      </c>
      <c r="D7683" s="1" t="s">
        <v>669</v>
      </c>
      <c r="E7683" s="1" t="s">
        <v>2</v>
      </c>
      <c r="F7683" s="1" t="s">
        <v>1138</v>
      </c>
      <c r="G7683" s="1" t="s">
        <v>73</v>
      </c>
      <c r="H7683" s="8"/>
      <c r="I7683" s="8">
        <v>2015</v>
      </c>
      <c r="J7683" s="1" t="s">
        <v>768</v>
      </c>
      <c r="K7683" s="9">
        <v>9018</v>
      </c>
      <c r="L7683" s="10">
        <f>K7683/ VLOOKUP(A7683,Indicators!$B$1:$V$7,21,FALSE)</f>
        <v>52.837573385518589</v>
      </c>
      <c r="M7683" s="11"/>
      <c r="N7683" s="11"/>
      <c r="O7683" s="11"/>
      <c r="P7683" s="11"/>
      <c r="Q7683" s="8" t="str">
        <f t="shared" si="0"/>
        <v/>
      </c>
      <c r="R7683" s="1" t="s">
        <v>97</v>
      </c>
      <c r="S7683" s="1" t="s">
        <v>44</v>
      </c>
      <c r="T7683" s="11"/>
      <c r="U7683" s="11"/>
      <c r="V7683" s="11"/>
      <c r="W7683" s="11"/>
      <c r="X7683" s="11"/>
      <c r="Y7683" s="11"/>
      <c r="Z7683" s="11"/>
      <c r="AA7683" s="11"/>
      <c r="AB7683" s="11"/>
      <c r="AC7683" s="11"/>
      <c r="AD7683" s="11"/>
      <c r="AE7683" s="11"/>
      <c r="AF7683" s="11"/>
      <c r="AG7683" s="11"/>
      <c r="AH7683" s="11"/>
      <c r="AI7683" s="11"/>
      <c r="AJ7683" s="11"/>
      <c r="AK7683" s="11"/>
      <c r="AL7683" s="11"/>
      <c r="AM7683" s="5"/>
      <c r="AN7683" s="5"/>
      <c r="AO7683" s="5"/>
      <c r="AP7683" s="5"/>
      <c r="AQ7683" s="5"/>
      <c r="AR7683" s="5"/>
      <c r="AS7683" s="5"/>
      <c r="AT7683" s="5"/>
      <c r="AU7683" s="5"/>
      <c r="AV7683" s="5"/>
      <c r="AW7683" s="5"/>
      <c r="AX7683" s="5"/>
      <c r="AY7683" s="5"/>
      <c r="AZ7683" s="5"/>
      <c r="BA7683" s="5"/>
      <c r="BB7683" s="5"/>
      <c r="BC7683" s="5"/>
      <c r="BD7683" s="5"/>
      <c r="BE7683" s="5"/>
      <c r="BF7683" s="5"/>
      <c r="BG7683" s="5"/>
      <c r="BH7683" s="5"/>
      <c r="BI7683" s="5"/>
      <c r="BJ7683" s="5"/>
      <c r="BK7683" s="5"/>
      <c r="BL7683" s="5"/>
      <c r="BM7683" s="5"/>
      <c r="BN7683" s="5"/>
      <c r="BO7683" s="5"/>
      <c r="BP7683" s="5"/>
      <c r="BQ7683" s="5"/>
      <c r="BR7683" s="5"/>
      <c r="BS7683" s="5"/>
      <c r="BT7683" s="5"/>
      <c r="BU7683" s="5"/>
      <c r="BV7683" s="5"/>
      <c r="BW7683" s="5"/>
      <c r="BX7683" s="5"/>
    </row>
    <row r="7684" spans="1:76" x14ac:dyDescent="0.2">
      <c r="A7684" s="1" t="s">
        <v>22</v>
      </c>
      <c r="B7684" s="1" t="s">
        <v>97</v>
      </c>
      <c r="C7684" s="1" t="s">
        <v>870</v>
      </c>
      <c r="D7684" s="1" t="s">
        <v>669</v>
      </c>
      <c r="E7684" s="1" t="s">
        <v>2</v>
      </c>
      <c r="F7684" s="1" t="s">
        <v>1138</v>
      </c>
      <c r="G7684" s="1" t="s">
        <v>73</v>
      </c>
      <c r="H7684" s="8"/>
      <c r="I7684" s="8">
        <v>2015</v>
      </c>
      <c r="J7684" s="1" t="s">
        <v>768</v>
      </c>
      <c r="K7684" s="9">
        <v>12000</v>
      </c>
      <c r="L7684" s="10">
        <f>K7684/ VLOOKUP(A7684,Indicators!$B$1:$V$7,21,FALSE)</f>
        <v>70.309478889578955</v>
      </c>
      <c r="M7684" s="11"/>
      <c r="N7684" s="11"/>
      <c r="O7684" s="11"/>
      <c r="P7684" s="11"/>
      <c r="Q7684" s="8" t="str">
        <f t="shared" si="0"/>
        <v/>
      </c>
      <c r="R7684" s="1" t="s">
        <v>97</v>
      </c>
      <c r="S7684" s="1" t="s">
        <v>45</v>
      </c>
      <c r="T7684" s="11"/>
      <c r="U7684" s="11"/>
      <c r="V7684" s="11"/>
      <c r="W7684" s="11"/>
      <c r="X7684" s="11"/>
      <c r="Y7684" s="11"/>
      <c r="Z7684" s="11"/>
      <c r="AA7684" s="11"/>
      <c r="AB7684" s="11"/>
      <c r="AC7684" s="11"/>
      <c r="AD7684" s="11"/>
      <c r="AE7684" s="11"/>
      <c r="AF7684" s="11"/>
      <c r="AG7684" s="11"/>
      <c r="AH7684" s="11"/>
      <c r="AI7684" s="11"/>
      <c r="AJ7684" s="11"/>
      <c r="AK7684" s="11"/>
      <c r="AL7684" s="11"/>
      <c r="AM7684" s="5"/>
      <c r="AN7684" s="5"/>
      <c r="AO7684" s="5"/>
      <c r="AP7684" s="5"/>
      <c r="AQ7684" s="5"/>
      <c r="AR7684" s="5"/>
      <c r="AS7684" s="5"/>
      <c r="AT7684" s="5"/>
      <c r="AU7684" s="5"/>
      <c r="AV7684" s="5"/>
      <c r="AW7684" s="5"/>
      <c r="AX7684" s="5"/>
      <c r="AY7684" s="5"/>
      <c r="AZ7684" s="5"/>
      <c r="BA7684" s="5"/>
      <c r="BB7684" s="5"/>
      <c r="BC7684" s="5"/>
      <c r="BD7684" s="5"/>
      <c r="BE7684" s="5"/>
      <c r="BF7684" s="5"/>
      <c r="BG7684" s="5"/>
      <c r="BH7684" s="5"/>
      <c r="BI7684" s="5"/>
      <c r="BJ7684" s="5"/>
      <c r="BK7684" s="5"/>
      <c r="BL7684" s="5"/>
      <c r="BM7684" s="5"/>
      <c r="BN7684" s="5"/>
      <c r="BO7684" s="5"/>
      <c r="BP7684" s="5"/>
      <c r="BQ7684" s="5"/>
      <c r="BR7684" s="5"/>
      <c r="BS7684" s="5"/>
      <c r="BT7684" s="5"/>
      <c r="BU7684" s="5"/>
      <c r="BV7684" s="5"/>
      <c r="BW7684" s="5"/>
      <c r="BX7684" s="5"/>
    </row>
    <row r="7685" spans="1:76" x14ac:dyDescent="0.2">
      <c r="A7685" s="1" t="s">
        <v>22</v>
      </c>
      <c r="B7685" s="1" t="s">
        <v>97</v>
      </c>
      <c r="C7685" s="1" t="s">
        <v>1003</v>
      </c>
      <c r="D7685" s="1" t="s">
        <v>669</v>
      </c>
      <c r="E7685" s="1" t="s">
        <v>2</v>
      </c>
      <c r="F7685" s="1" t="s">
        <v>1138</v>
      </c>
      <c r="G7685" s="1" t="s">
        <v>73</v>
      </c>
      <c r="H7685" s="8"/>
      <c r="I7685" s="8">
        <v>2015</v>
      </c>
      <c r="J7685" s="1" t="s">
        <v>768</v>
      </c>
      <c r="K7685" s="9">
        <v>12438</v>
      </c>
      <c r="L7685" s="10">
        <f>K7685/ VLOOKUP(A7685,Indicators!$B$1:$V$7,21,FALSE)</f>
        <v>72.875774869048598</v>
      </c>
      <c r="M7685" s="11"/>
      <c r="N7685" s="11"/>
      <c r="O7685" s="11"/>
      <c r="P7685" s="11"/>
      <c r="Q7685" s="8" t="str">
        <f t="shared" si="0"/>
        <v/>
      </c>
      <c r="R7685" s="1" t="s">
        <v>97</v>
      </c>
      <c r="S7685" s="1" t="s">
        <v>91</v>
      </c>
      <c r="T7685" s="11"/>
      <c r="U7685" s="11"/>
      <c r="V7685" s="11"/>
      <c r="W7685" s="11"/>
      <c r="X7685" s="11"/>
      <c r="Y7685" s="11"/>
      <c r="Z7685" s="11"/>
      <c r="AA7685" s="11"/>
      <c r="AB7685" s="11"/>
      <c r="AC7685" s="11"/>
      <c r="AD7685" s="11"/>
      <c r="AE7685" s="11"/>
      <c r="AF7685" s="11"/>
      <c r="AG7685" s="11"/>
      <c r="AH7685" s="11"/>
      <c r="AI7685" s="11"/>
      <c r="AJ7685" s="11"/>
      <c r="AK7685" s="11"/>
      <c r="AL7685" s="11"/>
      <c r="AM7685" s="5"/>
      <c r="AN7685" s="5"/>
      <c r="AO7685" s="5"/>
      <c r="AP7685" s="5"/>
      <c r="AQ7685" s="5"/>
      <c r="AR7685" s="5"/>
      <c r="AS7685" s="5"/>
      <c r="AT7685" s="5"/>
      <c r="AU7685" s="5"/>
      <c r="AV7685" s="5"/>
      <c r="AW7685" s="5"/>
      <c r="AX7685" s="5"/>
      <c r="AY7685" s="5"/>
      <c r="AZ7685" s="5"/>
      <c r="BA7685" s="5"/>
      <c r="BB7685" s="5"/>
      <c r="BC7685" s="5"/>
      <c r="BD7685" s="5"/>
      <c r="BE7685" s="5"/>
      <c r="BF7685" s="5"/>
      <c r="BG7685" s="5"/>
      <c r="BH7685" s="5"/>
      <c r="BI7685" s="5"/>
      <c r="BJ7685" s="5"/>
      <c r="BK7685" s="5"/>
      <c r="BL7685" s="5"/>
      <c r="BM7685" s="5"/>
      <c r="BN7685" s="5"/>
      <c r="BO7685" s="5"/>
      <c r="BP7685" s="5"/>
      <c r="BQ7685" s="5"/>
      <c r="BR7685" s="5"/>
      <c r="BS7685" s="5"/>
      <c r="BT7685" s="5"/>
      <c r="BU7685" s="5"/>
      <c r="BV7685" s="5"/>
      <c r="BW7685" s="5"/>
      <c r="BX7685" s="5"/>
    </row>
    <row r="7686" spans="1:76" x14ac:dyDescent="0.2">
      <c r="A7686" s="1" t="s">
        <v>22</v>
      </c>
      <c r="B7686" s="1" t="s">
        <v>97</v>
      </c>
      <c r="C7686" s="1" t="s">
        <v>772</v>
      </c>
      <c r="D7686" s="1" t="s">
        <v>669</v>
      </c>
      <c r="E7686" s="1" t="s">
        <v>2</v>
      </c>
      <c r="F7686" s="1" t="s">
        <v>1138</v>
      </c>
      <c r="G7686" s="1" t="s">
        <v>73</v>
      </c>
      <c r="H7686" s="8"/>
      <c r="I7686" s="8">
        <v>2015</v>
      </c>
      <c r="J7686" s="1" t="s">
        <v>768</v>
      </c>
      <c r="K7686" s="9">
        <v>15400</v>
      </c>
      <c r="L7686" s="10">
        <f>K7686/ VLOOKUP(A7686,Indicators!$B$1:$V$7,21,FALSE)</f>
        <v>90.230497908293003</v>
      </c>
      <c r="M7686" s="11"/>
      <c r="N7686" s="11"/>
      <c r="O7686" s="11"/>
      <c r="P7686" s="11"/>
      <c r="Q7686" s="8" t="str">
        <f t="shared" si="0"/>
        <v/>
      </c>
      <c r="R7686" s="1" t="s">
        <v>97</v>
      </c>
      <c r="S7686" s="1" t="s">
        <v>76</v>
      </c>
      <c r="T7686" s="11"/>
      <c r="U7686" s="11"/>
      <c r="V7686" s="11"/>
      <c r="W7686" s="11"/>
      <c r="X7686" s="11"/>
      <c r="Y7686" s="11"/>
      <c r="Z7686" s="11"/>
      <c r="AA7686" s="11"/>
      <c r="AB7686" s="11"/>
      <c r="AC7686" s="11"/>
      <c r="AD7686" s="11"/>
      <c r="AE7686" s="11"/>
      <c r="AF7686" s="11"/>
      <c r="AG7686" s="11"/>
      <c r="AH7686" s="11"/>
      <c r="AI7686" s="11"/>
      <c r="AJ7686" s="11"/>
      <c r="AK7686" s="11"/>
      <c r="AL7686" s="11"/>
      <c r="AM7686" s="5"/>
      <c r="AN7686" s="5"/>
      <c r="AO7686" s="5"/>
      <c r="AP7686" s="5"/>
      <c r="AQ7686" s="5"/>
      <c r="AR7686" s="5"/>
      <c r="AS7686" s="5"/>
      <c r="AT7686" s="5"/>
      <c r="AU7686" s="5"/>
      <c r="AV7686" s="5"/>
      <c r="AW7686" s="5"/>
      <c r="AX7686" s="5"/>
      <c r="AY7686" s="5"/>
      <c r="AZ7686" s="5"/>
      <c r="BA7686" s="5"/>
      <c r="BB7686" s="5"/>
      <c r="BC7686" s="5"/>
      <c r="BD7686" s="5"/>
      <c r="BE7686" s="5"/>
      <c r="BF7686" s="5"/>
      <c r="BG7686" s="5"/>
      <c r="BH7686" s="5"/>
      <c r="BI7686" s="5"/>
      <c r="BJ7686" s="5"/>
      <c r="BK7686" s="5"/>
      <c r="BL7686" s="5"/>
      <c r="BM7686" s="5"/>
      <c r="BN7686" s="5"/>
      <c r="BO7686" s="5"/>
      <c r="BP7686" s="5"/>
      <c r="BQ7686" s="5"/>
      <c r="BR7686" s="5"/>
      <c r="BS7686" s="5"/>
      <c r="BT7686" s="5"/>
      <c r="BU7686" s="5"/>
      <c r="BV7686" s="5"/>
      <c r="BW7686" s="5"/>
      <c r="BX7686" s="5"/>
    </row>
    <row r="7687" spans="1:76" x14ac:dyDescent="0.2">
      <c r="A7687" s="1" t="s">
        <v>22</v>
      </c>
      <c r="B7687" s="1" t="s">
        <v>97</v>
      </c>
      <c r="C7687" s="1" t="s">
        <v>867</v>
      </c>
      <c r="D7687" s="1" t="s">
        <v>669</v>
      </c>
      <c r="E7687" s="1" t="s">
        <v>2</v>
      </c>
      <c r="F7687" s="1" t="s">
        <v>1138</v>
      </c>
      <c r="G7687" s="1" t="s">
        <v>73</v>
      </c>
      <c r="H7687" s="8"/>
      <c r="I7687" s="8">
        <v>2015</v>
      </c>
      <c r="J7687" s="1" t="s">
        <v>768</v>
      </c>
      <c r="K7687" s="9">
        <v>18600</v>
      </c>
      <c r="L7687" s="10">
        <f>K7687/ VLOOKUP(A7687,Indicators!$B$1:$V$7,21,FALSE)</f>
        <v>108.97969227884739</v>
      </c>
      <c r="M7687" s="11"/>
      <c r="N7687" s="11"/>
      <c r="O7687" s="11"/>
      <c r="P7687" s="11"/>
      <c r="Q7687" s="8" t="str">
        <f t="shared" si="0"/>
        <v/>
      </c>
      <c r="R7687" s="1" t="s">
        <v>97</v>
      </c>
      <c r="S7687" s="1" t="s">
        <v>44</v>
      </c>
      <c r="T7687" s="11"/>
      <c r="U7687" s="11"/>
      <c r="V7687" s="11"/>
      <c r="W7687" s="11"/>
      <c r="X7687" s="11"/>
      <c r="Y7687" s="11"/>
      <c r="Z7687" s="11"/>
      <c r="AA7687" s="11"/>
      <c r="AB7687" s="11"/>
      <c r="AC7687" s="11"/>
      <c r="AD7687" s="11"/>
      <c r="AE7687" s="11"/>
      <c r="AF7687" s="11"/>
      <c r="AG7687" s="11"/>
      <c r="AH7687" s="11"/>
      <c r="AI7687" s="11"/>
      <c r="AJ7687" s="11"/>
      <c r="AK7687" s="11"/>
      <c r="AL7687" s="11"/>
      <c r="AM7687" s="5"/>
      <c r="AN7687" s="5"/>
      <c r="AO7687" s="5"/>
      <c r="AP7687" s="5"/>
      <c r="AQ7687" s="5"/>
      <c r="AR7687" s="5"/>
      <c r="AS7687" s="5"/>
      <c r="AT7687" s="5"/>
      <c r="AU7687" s="5"/>
      <c r="AV7687" s="5"/>
      <c r="AW7687" s="5"/>
      <c r="AX7687" s="5"/>
      <c r="AY7687" s="5"/>
      <c r="AZ7687" s="5"/>
      <c r="BA7687" s="5"/>
      <c r="BB7687" s="5"/>
      <c r="BC7687" s="5"/>
      <c r="BD7687" s="5"/>
      <c r="BE7687" s="5"/>
      <c r="BF7687" s="5"/>
      <c r="BG7687" s="5"/>
      <c r="BH7687" s="5"/>
      <c r="BI7687" s="5"/>
      <c r="BJ7687" s="5"/>
      <c r="BK7687" s="5"/>
      <c r="BL7687" s="5"/>
      <c r="BM7687" s="5"/>
      <c r="BN7687" s="5"/>
      <c r="BO7687" s="5"/>
      <c r="BP7687" s="5"/>
      <c r="BQ7687" s="5"/>
      <c r="BR7687" s="5"/>
      <c r="BS7687" s="5"/>
      <c r="BT7687" s="5"/>
      <c r="BU7687" s="5"/>
      <c r="BV7687" s="5"/>
      <c r="BW7687" s="5"/>
      <c r="BX7687" s="5"/>
    </row>
    <row r="7688" spans="1:76" x14ac:dyDescent="0.2">
      <c r="A7688" s="1" t="s">
        <v>22</v>
      </c>
      <c r="B7688" s="1" t="s">
        <v>97</v>
      </c>
      <c r="C7688" s="1" t="s">
        <v>822</v>
      </c>
      <c r="D7688" s="1" t="s">
        <v>669</v>
      </c>
      <c r="E7688" s="1" t="s">
        <v>2</v>
      </c>
      <c r="F7688" s="1" t="s">
        <v>1138</v>
      </c>
      <c r="G7688" s="1" t="s">
        <v>73</v>
      </c>
      <c r="H7688" s="8"/>
      <c r="I7688" s="8">
        <v>2015</v>
      </c>
      <c r="J7688" s="1" t="s">
        <v>768</v>
      </c>
      <c r="K7688" s="9">
        <v>20000</v>
      </c>
      <c r="L7688" s="10">
        <f>K7688/ VLOOKUP(A7688,Indicators!$B$1:$V$7,21,FALSE)</f>
        <v>117.18246481596493</v>
      </c>
      <c r="M7688" s="11"/>
      <c r="N7688" s="11"/>
      <c r="O7688" s="11"/>
      <c r="P7688" s="11"/>
      <c r="Q7688" s="8" t="str">
        <f t="shared" si="0"/>
        <v/>
      </c>
      <c r="R7688" s="1" t="s">
        <v>97</v>
      </c>
      <c r="S7688" s="1" t="s">
        <v>40</v>
      </c>
      <c r="T7688" s="11"/>
      <c r="U7688" s="11"/>
      <c r="V7688" s="11"/>
      <c r="W7688" s="11"/>
      <c r="X7688" s="11"/>
      <c r="Y7688" s="11"/>
      <c r="Z7688" s="11"/>
      <c r="AA7688" s="11"/>
      <c r="AB7688" s="11"/>
      <c r="AC7688" s="11"/>
      <c r="AD7688" s="11"/>
      <c r="AE7688" s="11"/>
      <c r="AF7688" s="11"/>
      <c r="AG7688" s="11"/>
      <c r="AH7688" s="11"/>
      <c r="AI7688" s="11"/>
      <c r="AJ7688" s="11"/>
      <c r="AK7688" s="11"/>
      <c r="AL7688" s="11"/>
      <c r="AM7688" s="5"/>
      <c r="AN7688" s="5"/>
      <c r="AO7688" s="5"/>
      <c r="AP7688" s="5"/>
      <c r="AQ7688" s="5"/>
      <c r="AR7688" s="5"/>
      <c r="AS7688" s="5"/>
      <c r="AT7688" s="5"/>
      <c r="AU7688" s="5"/>
      <c r="AV7688" s="5"/>
      <c r="AW7688" s="5"/>
      <c r="AX7688" s="5"/>
      <c r="AY7688" s="5"/>
      <c r="AZ7688" s="5"/>
      <c r="BA7688" s="5"/>
      <c r="BB7688" s="5"/>
      <c r="BC7688" s="5"/>
      <c r="BD7688" s="5"/>
      <c r="BE7688" s="5"/>
      <c r="BF7688" s="5"/>
      <c r="BG7688" s="5"/>
      <c r="BH7688" s="5"/>
      <c r="BI7688" s="5"/>
      <c r="BJ7688" s="5"/>
      <c r="BK7688" s="5"/>
      <c r="BL7688" s="5"/>
      <c r="BM7688" s="5"/>
      <c r="BN7688" s="5"/>
      <c r="BO7688" s="5"/>
      <c r="BP7688" s="5"/>
      <c r="BQ7688" s="5"/>
      <c r="BR7688" s="5"/>
      <c r="BS7688" s="5"/>
      <c r="BT7688" s="5"/>
      <c r="BU7688" s="5"/>
      <c r="BV7688" s="5"/>
      <c r="BW7688" s="5"/>
      <c r="BX7688" s="5"/>
    </row>
    <row r="7689" spans="1:76" x14ac:dyDescent="0.2">
      <c r="A7689" s="1" t="s">
        <v>22</v>
      </c>
      <c r="B7689" s="1" t="s">
        <v>97</v>
      </c>
      <c r="C7689" s="1" t="s">
        <v>934</v>
      </c>
      <c r="D7689" s="1" t="s">
        <v>669</v>
      </c>
      <c r="E7689" s="1" t="s">
        <v>2</v>
      </c>
      <c r="F7689" s="1" t="s">
        <v>1138</v>
      </c>
      <c r="G7689" s="1" t="s">
        <v>73</v>
      </c>
      <c r="H7689" s="8"/>
      <c r="I7689" s="8">
        <v>2015</v>
      </c>
      <c r="J7689" s="1" t="s">
        <v>768</v>
      </c>
      <c r="K7689" s="9">
        <v>20000</v>
      </c>
      <c r="L7689" s="10">
        <f>K7689/ VLOOKUP(A7689,Indicators!$B$1:$V$7,21,FALSE)</f>
        <v>117.18246481596493</v>
      </c>
      <c r="M7689" s="11"/>
      <c r="N7689" s="11"/>
      <c r="O7689" s="11"/>
      <c r="P7689" s="11"/>
      <c r="Q7689" s="8" t="str">
        <f t="shared" si="0"/>
        <v/>
      </c>
      <c r="R7689" s="1" t="s">
        <v>97</v>
      </c>
      <c r="S7689" s="1" t="s">
        <v>40</v>
      </c>
      <c r="T7689" s="11"/>
      <c r="U7689" s="11"/>
      <c r="V7689" s="11"/>
      <c r="W7689" s="11"/>
      <c r="X7689" s="11"/>
      <c r="Y7689" s="11"/>
      <c r="Z7689" s="11"/>
      <c r="AA7689" s="11"/>
      <c r="AB7689" s="11"/>
      <c r="AC7689" s="11"/>
      <c r="AD7689" s="11"/>
      <c r="AE7689" s="11"/>
      <c r="AF7689" s="11"/>
      <c r="AG7689" s="11"/>
      <c r="AH7689" s="11"/>
      <c r="AI7689" s="11"/>
      <c r="AJ7689" s="11"/>
      <c r="AK7689" s="11"/>
      <c r="AL7689" s="11"/>
      <c r="AM7689" s="5"/>
      <c r="AN7689" s="5"/>
      <c r="AO7689" s="5"/>
      <c r="AP7689" s="5"/>
      <c r="AQ7689" s="5"/>
      <c r="AR7689" s="5"/>
      <c r="AS7689" s="5"/>
      <c r="AT7689" s="5"/>
      <c r="AU7689" s="5"/>
      <c r="AV7689" s="5"/>
      <c r="AW7689" s="5"/>
      <c r="AX7689" s="5"/>
      <c r="AY7689" s="5"/>
      <c r="AZ7689" s="5"/>
      <c r="BA7689" s="5"/>
      <c r="BB7689" s="5"/>
      <c r="BC7689" s="5"/>
      <c r="BD7689" s="5"/>
      <c r="BE7689" s="5"/>
      <c r="BF7689" s="5"/>
      <c r="BG7689" s="5"/>
      <c r="BH7689" s="5"/>
      <c r="BI7689" s="5"/>
      <c r="BJ7689" s="5"/>
      <c r="BK7689" s="5"/>
      <c r="BL7689" s="5"/>
      <c r="BM7689" s="5"/>
      <c r="BN7689" s="5"/>
      <c r="BO7689" s="5"/>
      <c r="BP7689" s="5"/>
      <c r="BQ7689" s="5"/>
      <c r="BR7689" s="5"/>
      <c r="BS7689" s="5"/>
      <c r="BT7689" s="5"/>
      <c r="BU7689" s="5"/>
      <c r="BV7689" s="5"/>
      <c r="BW7689" s="5"/>
      <c r="BX7689" s="5"/>
    </row>
    <row r="7690" spans="1:76" x14ac:dyDescent="0.2">
      <c r="A7690" s="1" t="s">
        <v>22</v>
      </c>
      <c r="B7690" s="1" t="s">
        <v>97</v>
      </c>
      <c r="C7690" s="1" t="s">
        <v>951</v>
      </c>
      <c r="D7690" s="1" t="s">
        <v>669</v>
      </c>
      <c r="E7690" s="1" t="s">
        <v>2</v>
      </c>
      <c r="F7690" s="1" t="s">
        <v>1138</v>
      </c>
      <c r="G7690" s="1" t="s">
        <v>73</v>
      </c>
      <c r="H7690" s="8"/>
      <c r="I7690" s="8">
        <v>2015</v>
      </c>
      <c r="J7690" s="1" t="s">
        <v>768</v>
      </c>
      <c r="K7690" s="9">
        <v>20000</v>
      </c>
      <c r="L7690" s="10">
        <f>K7690/ VLOOKUP(A7690,Indicators!$B$1:$V$7,21,FALSE)</f>
        <v>117.18246481596493</v>
      </c>
      <c r="M7690" s="11"/>
      <c r="N7690" s="11"/>
      <c r="O7690" s="11"/>
      <c r="P7690" s="11"/>
      <c r="Q7690" s="8" t="str">
        <f t="shared" si="0"/>
        <v/>
      </c>
      <c r="R7690" s="1" t="s">
        <v>97</v>
      </c>
      <c r="S7690" s="1" t="s">
        <v>45</v>
      </c>
      <c r="T7690" s="11"/>
      <c r="U7690" s="11"/>
      <c r="V7690" s="11"/>
      <c r="W7690" s="11"/>
      <c r="X7690" s="11"/>
      <c r="Y7690" s="11"/>
      <c r="Z7690" s="11"/>
      <c r="AA7690" s="11"/>
      <c r="AB7690" s="11"/>
      <c r="AC7690" s="11"/>
      <c r="AD7690" s="11"/>
      <c r="AE7690" s="11"/>
      <c r="AF7690" s="11"/>
      <c r="AG7690" s="11"/>
      <c r="AH7690" s="11"/>
      <c r="AI7690" s="11"/>
      <c r="AJ7690" s="11"/>
      <c r="AK7690" s="11"/>
      <c r="AL7690" s="11"/>
      <c r="AM7690" s="5"/>
      <c r="AN7690" s="5"/>
      <c r="AO7690" s="5"/>
      <c r="AP7690" s="5"/>
      <c r="AQ7690" s="5"/>
      <c r="AR7690" s="5"/>
      <c r="AS7690" s="5"/>
      <c r="AT7690" s="5"/>
      <c r="AU7690" s="5"/>
      <c r="AV7690" s="5"/>
      <c r="AW7690" s="5"/>
      <c r="AX7690" s="5"/>
      <c r="AY7690" s="5"/>
      <c r="AZ7690" s="5"/>
      <c r="BA7690" s="5"/>
      <c r="BB7690" s="5"/>
      <c r="BC7690" s="5"/>
      <c r="BD7690" s="5"/>
      <c r="BE7690" s="5"/>
      <c r="BF7690" s="5"/>
      <c r="BG7690" s="5"/>
      <c r="BH7690" s="5"/>
      <c r="BI7690" s="5"/>
      <c r="BJ7690" s="5"/>
      <c r="BK7690" s="5"/>
      <c r="BL7690" s="5"/>
      <c r="BM7690" s="5"/>
      <c r="BN7690" s="5"/>
      <c r="BO7690" s="5"/>
      <c r="BP7690" s="5"/>
      <c r="BQ7690" s="5"/>
      <c r="BR7690" s="5"/>
      <c r="BS7690" s="5"/>
      <c r="BT7690" s="5"/>
      <c r="BU7690" s="5"/>
      <c r="BV7690" s="5"/>
      <c r="BW7690" s="5"/>
      <c r="BX7690" s="5"/>
    </row>
    <row r="7691" spans="1:76" x14ac:dyDescent="0.2">
      <c r="A7691" s="1" t="s">
        <v>22</v>
      </c>
      <c r="B7691" s="1" t="s">
        <v>97</v>
      </c>
      <c r="C7691" s="1" t="s">
        <v>866</v>
      </c>
      <c r="D7691" s="1" t="s">
        <v>669</v>
      </c>
      <c r="E7691" s="1" t="s">
        <v>2</v>
      </c>
      <c r="F7691" s="1" t="s">
        <v>1138</v>
      </c>
      <c r="G7691" s="1" t="s">
        <v>73</v>
      </c>
      <c r="H7691" s="8"/>
      <c r="I7691" s="8">
        <v>2015</v>
      </c>
      <c r="J7691" s="1" t="s">
        <v>768</v>
      </c>
      <c r="K7691" s="9">
        <v>20157</v>
      </c>
      <c r="L7691" s="10">
        <f>K7691/ VLOOKUP(A7691,Indicators!$B$1:$V$7,21,FALSE)</f>
        <v>118.10234716477026</v>
      </c>
      <c r="M7691" s="11"/>
      <c r="N7691" s="11"/>
      <c r="O7691" s="11"/>
      <c r="P7691" s="11"/>
      <c r="Q7691" s="8" t="str">
        <f t="shared" si="0"/>
        <v/>
      </c>
      <c r="R7691" s="1" t="s">
        <v>97</v>
      </c>
      <c r="S7691" s="1" t="s">
        <v>48</v>
      </c>
      <c r="T7691" s="11"/>
      <c r="U7691" s="11"/>
      <c r="V7691" s="11"/>
      <c r="W7691" s="11"/>
      <c r="X7691" s="11"/>
      <c r="Y7691" s="11"/>
      <c r="Z7691" s="11"/>
      <c r="AA7691" s="11"/>
      <c r="AB7691" s="11"/>
      <c r="AC7691" s="11"/>
      <c r="AD7691" s="11"/>
      <c r="AE7691" s="11"/>
      <c r="AF7691" s="11"/>
      <c r="AG7691" s="11"/>
      <c r="AH7691" s="11"/>
      <c r="AI7691" s="11"/>
      <c r="AJ7691" s="11"/>
      <c r="AK7691" s="11"/>
      <c r="AL7691" s="11"/>
      <c r="AM7691" s="5"/>
      <c r="AN7691" s="5"/>
      <c r="AO7691" s="5"/>
      <c r="AP7691" s="5"/>
      <c r="AQ7691" s="5"/>
      <c r="AR7691" s="5"/>
      <c r="AS7691" s="5"/>
      <c r="AT7691" s="5"/>
      <c r="AU7691" s="5"/>
      <c r="AV7691" s="5"/>
      <c r="AW7691" s="5"/>
      <c r="AX7691" s="5"/>
      <c r="AY7691" s="5"/>
      <c r="AZ7691" s="5"/>
      <c r="BA7691" s="5"/>
      <c r="BB7691" s="5"/>
      <c r="BC7691" s="5"/>
      <c r="BD7691" s="5"/>
      <c r="BE7691" s="5"/>
      <c r="BF7691" s="5"/>
      <c r="BG7691" s="5"/>
      <c r="BH7691" s="5"/>
      <c r="BI7691" s="5"/>
      <c r="BJ7691" s="5"/>
      <c r="BK7691" s="5"/>
      <c r="BL7691" s="5"/>
      <c r="BM7691" s="5"/>
      <c r="BN7691" s="5"/>
      <c r="BO7691" s="5"/>
      <c r="BP7691" s="5"/>
      <c r="BQ7691" s="5"/>
      <c r="BR7691" s="5"/>
      <c r="BS7691" s="5"/>
      <c r="BT7691" s="5"/>
      <c r="BU7691" s="5"/>
      <c r="BV7691" s="5"/>
      <c r="BW7691" s="5"/>
      <c r="BX7691" s="5"/>
    </row>
    <row r="7692" spans="1:76" x14ac:dyDescent="0.2">
      <c r="A7692" s="1" t="s">
        <v>22</v>
      </c>
      <c r="B7692" s="1" t="s">
        <v>97</v>
      </c>
      <c r="C7692" s="1" t="s">
        <v>1016</v>
      </c>
      <c r="D7692" s="1" t="s">
        <v>669</v>
      </c>
      <c r="E7692" s="1" t="s">
        <v>2</v>
      </c>
      <c r="F7692" s="1" t="s">
        <v>1138</v>
      </c>
      <c r="G7692" s="1" t="s">
        <v>73</v>
      </c>
      <c r="H7692" s="8"/>
      <c r="I7692" s="8">
        <v>2015</v>
      </c>
      <c r="J7692" s="1" t="s">
        <v>768</v>
      </c>
      <c r="K7692" s="9">
        <v>29500</v>
      </c>
      <c r="L7692" s="10">
        <f>K7692/ VLOOKUP(A7692,Indicators!$B$1:$V$7,21,FALSE)</f>
        <v>172.84413560354827</v>
      </c>
      <c r="M7692" s="11"/>
      <c r="N7692" s="11"/>
      <c r="O7692" s="11"/>
      <c r="P7692" s="11"/>
      <c r="Q7692" s="8" t="str">
        <f t="shared" si="0"/>
        <v/>
      </c>
      <c r="R7692" s="1" t="s">
        <v>97</v>
      </c>
      <c r="S7692" s="1" t="s">
        <v>40</v>
      </c>
      <c r="T7692" s="11"/>
      <c r="U7692" s="11"/>
      <c r="V7692" s="11"/>
      <c r="W7692" s="11"/>
      <c r="X7692" s="11"/>
      <c r="Y7692" s="11"/>
      <c r="Z7692" s="11"/>
      <c r="AA7692" s="11"/>
      <c r="AB7692" s="11"/>
      <c r="AC7692" s="11"/>
      <c r="AD7692" s="11"/>
      <c r="AE7692" s="11"/>
      <c r="AF7692" s="11"/>
      <c r="AG7692" s="11"/>
      <c r="AH7692" s="11"/>
      <c r="AI7692" s="11"/>
      <c r="AJ7692" s="11"/>
      <c r="AK7692" s="11"/>
      <c r="AL7692" s="11"/>
      <c r="AM7692" s="5"/>
      <c r="AN7692" s="5"/>
      <c r="AO7692" s="5"/>
      <c r="AP7692" s="5"/>
      <c r="AQ7692" s="5"/>
      <c r="AR7692" s="5"/>
      <c r="AS7692" s="5"/>
      <c r="AT7692" s="5"/>
      <c r="AU7692" s="5"/>
      <c r="AV7692" s="5"/>
      <c r="AW7692" s="5"/>
      <c r="AX7692" s="5"/>
      <c r="AY7692" s="5"/>
      <c r="AZ7692" s="5"/>
      <c r="BA7692" s="5"/>
      <c r="BB7692" s="5"/>
      <c r="BC7692" s="5"/>
      <c r="BD7692" s="5"/>
      <c r="BE7692" s="5"/>
      <c r="BF7692" s="5"/>
      <c r="BG7692" s="5"/>
      <c r="BH7692" s="5"/>
      <c r="BI7692" s="5"/>
      <c r="BJ7692" s="5"/>
      <c r="BK7692" s="5"/>
      <c r="BL7692" s="5"/>
      <c r="BM7692" s="5"/>
      <c r="BN7692" s="5"/>
      <c r="BO7692" s="5"/>
      <c r="BP7692" s="5"/>
      <c r="BQ7692" s="5"/>
      <c r="BR7692" s="5"/>
      <c r="BS7692" s="5"/>
      <c r="BT7692" s="5"/>
      <c r="BU7692" s="5"/>
      <c r="BV7692" s="5"/>
      <c r="BW7692" s="5"/>
      <c r="BX7692" s="5"/>
    </row>
    <row r="7693" spans="1:76" x14ac:dyDescent="0.2">
      <c r="A7693" s="1" t="s">
        <v>22</v>
      </c>
      <c r="B7693" s="1" t="s">
        <v>97</v>
      </c>
      <c r="C7693" s="1" t="s">
        <v>1017</v>
      </c>
      <c r="D7693" s="1" t="s">
        <v>669</v>
      </c>
      <c r="E7693" s="1" t="s">
        <v>2</v>
      </c>
      <c r="F7693" s="1" t="s">
        <v>1138</v>
      </c>
      <c r="G7693" s="1" t="s">
        <v>73</v>
      </c>
      <c r="H7693" s="8"/>
      <c r="I7693" s="8">
        <v>2015</v>
      </c>
      <c r="J7693" s="1" t="s">
        <v>768</v>
      </c>
      <c r="K7693" s="9">
        <v>30000</v>
      </c>
      <c r="L7693" s="10">
        <f>K7693/ VLOOKUP(A7693,Indicators!$B$1:$V$7,21,FALSE)</f>
        <v>175.77369722394741</v>
      </c>
      <c r="M7693" s="11"/>
      <c r="N7693" s="11"/>
      <c r="O7693" s="11"/>
      <c r="P7693" s="11"/>
      <c r="Q7693" s="8" t="str">
        <f t="shared" si="0"/>
        <v/>
      </c>
      <c r="R7693" s="1" t="s">
        <v>97</v>
      </c>
      <c r="S7693" s="1" t="s">
        <v>91</v>
      </c>
      <c r="T7693" s="11"/>
      <c r="U7693" s="11"/>
      <c r="V7693" s="11"/>
      <c r="W7693" s="11"/>
      <c r="X7693" s="11"/>
      <c r="Y7693" s="11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/>
      <c r="AK7693" s="11"/>
      <c r="AL7693" s="11"/>
      <c r="AM7693" s="5"/>
      <c r="AN7693" s="5"/>
      <c r="AO7693" s="5"/>
      <c r="AP7693" s="5"/>
      <c r="AQ7693" s="5"/>
      <c r="AR7693" s="5"/>
      <c r="AS7693" s="5"/>
      <c r="AT7693" s="5"/>
      <c r="AU7693" s="5"/>
      <c r="AV7693" s="5"/>
      <c r="AW7693" s="5"/>
      <c r="AX7693" s="5"/>
      <c r="AY7693" s="5"/>
      <c r="AZ7693" s="5"/>
      <c r="BA7693" s="5"/>
      <c r="BB7693" s="5"/>
      <c r="BC7693" s="5"/>
      <c r="BD7693" s="5"/>
      <c r="BE7693" s="5"/>
      <c r="BF7693" s="5"/>
      <c r="BG7693" s="5"/>
      <c r="BH7693" s="5"/>
      <c r="BI7693" s="5"/>
      <c r="BJ7693" s="5"/>
      <c r="BK7693" s="5"/>
      <c r="BL7693" s="5"/>
      <c r="BM7693" s="5"/>
      <c r="BN7693" s="5"/>
      <c r="BO7693" s="5"/>
      <c r="BP7693" s="5"/>
      <c r="BQ7693" s="5"/>
      <c r="BR7693" s="5"/>
      <c r="BS7693" s="5"/>
      <c r="BT7693" s="5"/>
      <c r="BU7693" s="5"/>
      <c r="BV7693" s="5"/>
      <c r="BW7693" s="5"/>
      <c r="BX7693" s="5"/>
    </row>
    <row r="7694" spans="1:76" x14ac:dyDescent="0.2">
      <c r="A7694" s="1" t="s">
        <v>22</v>
      </c>
      <c r="B7694" s="1" t="s">
        <v>97</v>
      </c>
      <c r="C7694" s="1" t="s">
        <v>824</v>
      </c>
      <c r="D7694" s="1" t="s">
        <v>669</v>
      </c>
      <c r="E7694" s="1" t="s">
        <v>2</v>
      </c>
      <c r="F7694" s="1" t="s">
        <v>1138</v>
      </c>
      <c r="G7694" s="1" t="s">
        <v>73</v>
      </c>
      <c r="H7694" s="8"/>
      <c r="I7694" s="8">
        <v>2015</v>
      </c>
      <c r="J7694" s="1" t="s">
        <v>768</v>
      </c>
      <c r="K7694" s="9">
        <v>37450</v>
      </c>
      <c r="L7694" s="10">
        <f>K7694/ VLOOKUP(A7694,Indicators!$B$1:$V$7,21,FALSE)</f>
        <v>219.42416536789435</v>
      </c>
      <c r="M7694" s="11"/>
      <c r="N7694" s="11"/>
      <c r="O7694" s="11"/>
      <c r="P7694" s="11"/>
      <c r="Q7694" s="8" t="str">
        <f t="shared" si="0"/>
        <v/>
      </c>
      <c r="R7694" s="1" t="s">
        <v>97</v>
      </c>
      <c r="S7694" s="1" t="s">
        <v>40</v>
      </c>
      <c r="T7694" s="11"/>
      <c r="U7694" s="11"/>
      <c r="V7694" s="11"/>
      <c r="W7694" s="11"/>
      <c r="X7694" s="11"/>
      <c r="Y7694" s="11"/>
      <c r="Z7694" s="11"/>
      <c r="AA7694" s="11"/>
      <c r="AB7694" s="11"/>
      <c r="AC7694" s="11"/>
      <c r="AD7694" s="11"/>
      <c r="AE7694" s="11"/>
      <c r="AF7694" s="11"/>
      <c r="AG7694" s="11"/>
      <c r="AH7694" s="11"/>
      <c r="AI7694" s="11"/>
      <c r="AJ7694" s="11"/>
      <c r="AK7694" s="11"/>
      <c r="AL7694" s="11"/>
      <c r="AM7694" s="5"/>
      <c r="AN7694" s="5"/>
      <c r="AO7694" s="5"/>
      <c r="AP7694" s="5"/>
      <c r="AQ7694" s="5"/>
      <c r="AR7694" s="5"/>
      <c r="AS7694" s="5"/>
      <c r="AT7694" s="5"/>
      <c r="AU7694" s="5"/>
      <c r="AV7694" s="5"/>
      <c r="AW7694" s="5"/>
      <c r="AX7694" s="5"/>
      <c r="AY7694" s="5"/>
      <c r="AZ7694" s="5"/>
      <c r="BA7694" s="5"/>
      <c r="BB7694" s="5"/>
      <c r="BC7694" s="5"/>
      <c r="BD7694" s="5"/>
      <c r="BE7694" s="5"/>
      <c r="BF7694" s="5"/>
      <c r="BG7694" s="5"/>
      <c r="BH7694" s="5"/>
      <c r="BI7694" s="5"/>
      <c r="BJ7694" s="5"/>
      <c r="BK7694" s="5"/>
      <c r="BL7694" s="5"/>
      <c r="BM7694" s="5"/>
      <c r="BN7694" s="5"/>
      <c r="BO7694" s="5"/>
      <c r="BP7694" s="5"/>
      <c r="BQ7694" s="5"/>
      <c r="BR7694" s="5"/>
      <c r="BS7694" s="5"/>
      <c r="BT7694" s="5"/>
      <c r="BU7694" s="5"/>
      <c r="BV7694" s="5"/>
      <c r="BW7694" s="5"/>
      <c r="BX7694" s="5"/>
    </row>
    <row r="7695" spans="1:76" x14ac:dyDescent="0.2">
      <c r="A7695" s="1" t="s">
        <v>22</v>
      </c>
      <c r="B7695" s="1" t="s">
        <v>97</v>
      </c>
      <c r="C7695" s="1" t="s">
        <v>791</v>
      </c>
      <c r="D7695" s="1" t="s">
        <v>669</v>
      </c>
      <c r="E7695" s="1" t="s">
        <v>2</v>
      </c>
      <c r="F7695" s="1" t="s">
        <v>1138</v>
      </c>
      <c r="G7695" s="1" t="s">
        <v>73</v>
      </c>
      <c r="H7695" s="8"/>
      <c r="I7695" s="8">
        <v>2015</v>
      </c>
      <c r="J7695" s="1" t="s">
        <v>768</v>
      </c>
      <c r="K7695" s="9">
        <v>40000</v>
      </c>
      <c r="L7695" s="10">
        <f>K7695/ VLOOKUP(A7695,Indicators!$B$1:$V$7,21,FALSE)</f>
        <v>234.36492963192987</v>
      </c>
      <c r="M7695" s="11"/>
      <c r="N7695" s="11"/>
      <c r="O7695" s="11"/>
      <c r="P7695" s="11"/>
      <c r="Q7695" s="8" t="str">
        <f t="shared" si="0"/>
        <v/>
      </c>
      <c r="R7695" s="1" t="s">
        <v>97</v>
      </c>
      <c r="S7695" s="1" t="s">
        <v>40</v>
      </c>
      <c r="T7695" s="11"/>
      <c r="U7695" s="11"/>
      <c r="V7695" s="11"/>
      <c r="W7695" s="11"/>
      <c r="X7695" s="11"/>
      <c r="Y7695" s="11"/>
      <c r="Z7695" s="11"/>
      <c r="AA7695" s="11"/>
      <c r="AB7695" s="11"/>
      <c r="AC7695" s="11"/>
      <c r="AD7695" s="11"/>
      <c r="AE7695" s="11"/>
      <c r="AF7695" s="11"/>
      <c r="AG7695" s="11"/>
      <c r="AH7695" s="11"/>
      <c r="AI7695" s="11"/>
      <c r="AJ7695" s="11"/>
      <c r="AK7695" s="11"/>
      <c r="AL7695" s="11"/>
      <c r="AM7695" s="5"/>
      <c r="AN7695" s="5"/>
      <c r="AO7695" s="5"/>
      <c r="AP7695" s="5"/>
      <c r="AQ7695" s="5"/>
      <c r="AR7695" s="5"/>
      <c r="AS7695" s="5"/>
      <c r="AT7695" s="5"/>
      <c r="AU7695" s="5"/>
      <c r="AV7695" s="5"/>
      <c r="AW7695" s="5"/>
      <c r="AX7695" s="5"/>
      <c r="AY7695" s="5"/>
      <c r="AZ7695" s="5"/>
      <c r="BA7695" s="5"/>
      <c r="BB7695" s="5"/>
      <c r="BC7695" s="5"/>
      <c r="BD7695" s="5"/>
      <c r="BE7695" s="5"/>
      <c r="BF7695" s="5"/>
      <c r="BG7695" s="5"/>
      <c r="BH7695" s="5"/>
      <c r="BI7695" s="5"/>
      <c r="BJ7695" s="5"/>
      <c r="BK7695" s="5"/>
      <c r="BL7695" s="5"/>
      <c r="BM7695" s="5"/>
      <c r="BN7695" s="5"/>
      <c r="BO7695" s="5"/>
      <c r="BP7695" s="5"/>
      <c r="BQ7695" s="5"/>
      <c r="BR7695" s="5"/>
      <c r="BS7695" s="5"/>
      <c r="BT7695" s="5"/>
      <c r="BU7695" s="5"/>
      <c r="BV7695" s="5"/>
      <c r="BW7695" s="5"/>
      <c r="BX7695" s="5"/>
    </row>
    <row r="7696" spans="1:76" x14ac:dyDescent="0.2">
      <c r="A7696" s="1" t="s">
        <v>22</v>
      </c>
      <c r="B7696" s="1" t="s">
        <v>97</v>
      </c>
      <c r="C7696" s="1" t="s">
        <v>792</v>
      </c>
      <c r="D7696" s="1" t="s">
        <v>669</v>
      </c>
      <c r="E7696" s="1" t="s">
        <v>2</v>
      </c>
      <c r="F7696" s="1" t="s">
        <v>1138</v>
      </c>
      <c r="G7696" s="1" t="s">
        <v>73</v>
      </c>
      <c r="H7696" s="8"/>
      <c r="I7696" s="8">
        <v>2015</v>
      </c>
      <c r="J7696" s="1" t="s">
        <v>768</v>
      </c>
      <c r="K7696" s="9">
        <v>40000</v>
      </c>
      <c r="L7696" s="10">
        <f>K7696/ VLOOKUP(A7696,Indicators!$B$1:$V$7,21,FALSE)</f>
        <v>234.36492963192987</v>
      </c>
      <c r="M7696" s="11"/>
      <c r="N7696" s="11"/>
      <c r="O7696" s="11"/>
      <c r="P7696" s="11"/>
      <c r="Q7696" s="8" t="str">
        <f t="shared" si="0"/>
        <v/>
      </c>
      <c r="R7696" s="1" t="s">
        <v>97</v>
      </c>
      <c r="S7696" s="1" t="s">
        <v>45</v>
      </c>
      <c r="T7696" s="11"/>
      <c r="U7696" s="11"/>
      <c r="V7696" s="11"/>
      <c r="W7696" s="11"/>
      <c r="X7696" s="11"/>
      <c r="Y7696" s="11"/>
      <c r="Z7696" s="11"/>
      <c r="AA7696" s="11"/>
      <c r="AB7696" s="11"/>
      <c r="AC7696" s="11"/>
      <c r="AD7696" s="11"/>
      <c r="AE7696" s="11"/>
      <c r="AF7696" s="11"/>
      <c r="AG7696" s="11"/>
      <c r="AH7696" s="11"/>
      <c r="AI7696" s="11"/>
      <c r="AJ7696" s="11"/>
      <c r="AK7696" s="11"/>
      <c r="AL7696" s="11"/>
      <c r="AM7696" s="5"/>
      <c r="AN7696" s="5"/>
      <c r="AO7696" s="5"/>
      <c r="AP7696" s="5"/>
      <c r="AQ7696" s="5"/>
      <c r="AR7696" s="5"/>
      <c r="AS7696" s="5"/>
      <c r="AT7696" s="5"/>
      <c r="AU7696" s="5"/>
      <c r="AV7696" s="5"/>
      <c r="AW7696" s="5"/>
      <c r="AX7696" s="5"/>
      <c r="AY7696" s="5"/>
      <c r="AZ7696" s="5"/>
      <c r="BA7696" s="5"/>
      <c r="BB7696" s="5"/>
      <c r="BC7696" s="5"/>
      <c r="BD7696" s="5"/>
      <c r="BE7696" s="5"/>
      <c r="BF7696" s="5"/>
      <c r="BG7696" s="5"/>
      <c r="BH7696" s="5"/>
      <c r="BI7696" s="5"/>
      <c r="BJ7696" s="5"/>
      <c r="BK7696" s="5"/>
      <c r="BL7696" s="5"/>
      <c r="BM7696" s="5"/>
      <c r="BN7696" s="5"/>
      <c r="BO7696" s="5"/>
      <c r="BP7696" s="5"/>
      <c r="BQ7696" s="5"/>
      <c r="BR7696" s="5"/>
      <c r="BS7696" s="5"/>
      <c r="BT7696" s="5"/>
      <c r="BU7696" s="5"/>
      <c r="BV7696" s="5"/>
      <c r="BW7696" s="5"/>
      <c r="BX7696" s="5"/>
    </row>
    <row r="7697" spans="1:76" x14ac:dyDescent="0.2">
      <c r="A7697" s="1" t="s">
        <v>22</v>
      </c>
      <c r="B7697" s="1" t="s">
        <v>97</v>
      </c>
      <c r="C7697" s="1" t="s">
        <v>966</v>
      </c>
      <c r="D7697" s="1" t="s">
        <v>669</v>
      </c>
      <c r="E7697" s="1" t="s">
        <v>2</v>
      </c>
      <c r="F7697" s="1" t="s">
        <v>1138</v>
      </c>
      <c r="G7697" s="1" t="s">
        <v>73</v>
      </c>
      <c r="H7697" s="8"/>
      <c r="I7697" s="8">
        <v>2015</v>
      </c>
      <c r="J7697" s="1" t="s">
        <v>768</v>
      </c>
      <c r="K7697" s="9">
        <v>55000</v>
      </c>
      <c r="L7697" s="10">
        <f>K7697/ VLOOKUP(A7697,Indicators!$B$1:$V$7,21,FALSE)</f>
        <v>322.25177824390357</v>
      </c>
      <c r="M7697" s="11"/>
      <c r="N7697" s="11"/>
      <c r="O7697" s="11"/>
      <c r="P7697" s="11"/>
      <c r="Q7697" s="8" t="str">
        <f t="shared" si="0"/>
        <v/>
      </c>
      <c r="R7697" s="1" t="s">
        <v>97</v>
      </c>
      <c r="S7697" s="1" t="s">
        <v>44</v>
      </c>
      <c r="T7697" s="11"/>
      <c r="U7697" s="11"/>
      <c r="V7697" s="11"/>
      <c r="W7697" s="11"/>
      <c r="X7697" s="11"/>
      <c r="Y7697" s="11"/>
      <c r="Z7697" s="11"/>
      <c r="AA7697" s="11"/>
      <c r="AB7697" s="11"/>
      <c r="AC7697" s="11"/>
      <c r="AD7697" s="11"/>
      <c r="AE7697" s="11"/>
      <c r="AF7697" s="11"/>
      <c r="AG7697" s="11"/>
      <c r="AH7697" s="11"/>
      <c r="AI7697" s="11"/>
      <c r="AJ7697" s="11"/>
      <c r="AK7697" s="11"/>
      <c r="AL7697" s="11"/>
      <c r="AM7697" s="5"/>
      <c r="AN7697" s="5"/>
      <c r="AO7697" s="5"/>
      <c r="AP7697" s="5"/>
      <c r="AQ7697" s="5"/>
      <c r="AR7697" s="5"/>
      <c r="AS7697" s="5"/>
      <c r="AT7697" s="5"/>
      <c r="AU7697" s="5"/>
      <c r="AV7697" s="5"/>
      <c r="AW7697" s="5"/>
      <c r="AX7697" s="5"/>
      <c r="AY7697" s="5"/>
      <c r="AZ7697" s="5"/>
      <c r="BA7697" s="5"/>
      <c r="BB7697" s="5"/>
      <c r="BC7697" s="5"/>
      <c r="BD7697" s="5"/>
      <c r="BE7697" s="5"/>
      <c r="BF7697" s="5"/>
      <c r="BG7697" s="5"/>
      <c r="BH7697" s="5"/>
      <c r="BI7697" s="5"/>
      <c r="BJ7697" s="5"/>
      <c r="BK7697" s="5"/>
      <c r="BL7697" s="5"/>
      <c r="BM7697" s="5"/>
      <c r="BN7697" s="5"/>
      <c r="BO7697" s="5"/>
      <c r="BP7697" s="5"/>
      <c r="BQ7697" s="5"/>
      <c r="BR7697" s="5"/>
      <c r="BS7697" s="5"/>
      <c r="BT7697" s="5"/>
      <c r="BU7697" s="5"/>
      <c r="BV7697" s="5"/>
      <c r="BW7697" s="5"/>
      <c r="BX7697" s="5"/>
    </row>
    <row r="7698" spans="1:76" x14ac:dyDescent="0.2">
      <c r="A7698" s="1" t="s">
        <v>22</v>
      </c>
      <c r="B7698" s="1" t="s">
        <v>97</v>
      </c>
      <c r="C7698" s="1" t="s">
        <v>938</v>
      </c>
      <c r="D7698" s="1" t="s">
        <v>669</v>
      </c>
      <c r="E7698" s="1" t="s">
        <v>2</v>
      </c>
      <c r="F7698" s="1" t="s">
        <v>1138</v>
      </c>
      <c r="G7698" s="1" t="s">
        <v>73</v>
      </c>
      <c r="H7698" s="8"/>
      <c r="I7698" s="8">
        <v>2015</v>
      </c>
      <c r="J7698" s="1" t="s">
        <v>768</v>
      </c>
      <c r="K7698" s="9">
        <v>75000</v>
      </c>
      <c r="L7698" s="10">
        <f>K7698/ VLOOKUP(A7698,Indicators!$B$1:$V$7,21,FALSE)</f>
        <v>439.43424305986849</v>
      </c>
      <c r="M7698" s="11"/>
      <c r="N7698" s="11"/>
      <c r="O7698" s="11"/>
      <c r="P7698" s="11"/>
      <c r="Q7698" s="8" t="str">
        <f t="shared" si="0"/>
        <v/>
      </c>
      <c r="R7698" s="1" t="s">
        <v>97</v>
      </c>
      <c r="S7698" s="1" t="s">
        <v>85</v>
      </c>
      <c r="T7698" s="11"/>
      <c r="U7698" s="11"/>
      <c r="V7698" s="11"/>
      <c r="W7698" s="11"/>
      <c r="X7698" s="11"/>
      <c r="Y7698" s="11"/>
      <c r="Z7698" s="11"/>
      <c r="AA7698" s="11"/>
      <c r="AB7698" s="11"/>
      <c r="AC7698" s="11"/>
      <c r="AD7698" s="11"/>
      <c r="AE7698" s="11"/>
      <c r="AF7698" s="11"/>
      <c r="AG7698" s="11"/>
      <c r="AH7698" s="11"/>
      <c r="AI7698" s="11"/>
      <c r="AJ7698" s="11"/>
      <c r="AK7698" s="11"/>
      <c r="AL7698" s="11"/>
      <c r="AM7698" s="5"/>
      <c r="AN7698" s="5"/>
      <c r="AO7698" s="5"/>
      <c r="AP7698" s="5"/>
      <c r="AQ7698" s="5"/>
      <c r="AR7698" s="5"/>
      <c r="AS7698" s="5"/>
      <c r="AT7698" s="5"/>
      <c r="AU7698" s="5"/>
      <c r="AV7698" s="5"/>
      <c r="AW7698" s="5"/>
      <c r="AX7698" s="5"/>
      <c r="AY7698" s="5"/>
      <c r="AZ7698" s="5"/>
      <c r="BA7698" s="5"/>
      <c r="BB7698" s="5"/>
      <c r="BC7698" s="5"/>
      <c r="BD7698" s="5"/>
      <c r="BE7698" s="5"/>
      <c r="BF7698" s="5"/>
      <c r="BG7698" s="5"/>
      <c r="BH7698" s="5"/>
      <c r="BI7698" s="5"/>
      <c r="BJ7698" s="5"/>
      <c r="BK7698" s="5"/>
      <c r="BL7698" s="5"/>
      <c r="BM7698" s="5"/>
      <c r="BN7698" s="5"/>
      <c r="BO7698" s="5"/>
      <c r="BP7698" s="5"/>
      <c r="BQ7698" s="5"/>
      <c r="BR7698" s="5"/>
      <c r="BS7698" s="5"/>
      <c r="BT7698" s="5"/>
      <c r="BU7698" s="5"/>
      <c r="BV7698" s="5"/>
      <c r="BW7698" s="5"/>
      <c r="BX7698" s="5"/>
    </row>
    <row r="7699" spans="1:76" x14ac:dyDescent="0.2">
      <c r="A7699" s="1" t="s">
        <v>22</v>
      </c>
      <c r="B7699" s="1" t="s">
        <v>97</v>
      </c>
      <c r="C7699" s="1" t="s">
        <v>956</v>
      </c>
      <c r="D7699" s="1" t="s">
        <v>669</v>
      </c>
      <c r="E7699" s="1" t="s">
        <v>2</v>
      </c>
      <c r="F7699" s="1" t="s">
        <v>1138</v>
      </c>
      <c r="G7699" s="1" t="s">
        <v>73</v>
      </c>
      <c r="H7699" s="8"/>
      <c r="I7699" s="8">
        <v>2015</v>
      </c>
      <c r="J7699" s="1" t="s">
        <v>768</v>
      </c>
      <c r="K7699" s="9">
        <v>100993</v>
      </c>
      <c r="L7699" s="10">
        <f>K7699/ VLOOKUP(A7699,Indicators!$B$1:$V$7,21,FALSE)</f>
        <v>591.73043345793735</v>
      </c>
      <c r="M7699" s="11"/>
      <c r="N7699" s="11"/>
      <c r="O7699" s="11"/>
      <c r="P7699" s="11"/>
      <c r="Q7699" s="8" t="str">
        <f t="shared" si="0"/>
        <v/>
      </c>
      <c r="R7699" s="1" t="s">
        <v>97</v>
      </c>
      <c r="S7699" s="1" t="s">
        <v>45</v>
      </c>
      <c r="T7699" s="11"/>
      <c r="U7699" s="11"/>
      <c r="V7699" s="11"/>
      <c r="W7699" s="11"/>
      <c r="X7699" s="11"/>
      <c r="Y7699" s="11"/>
      <c r="Z7699" s="11"/>
      <c r="AA7699" s="11"/>
      <c r="AB7699" s="11"/>
      <c r="AC7699" s="11"/>
      <c r="AD7699" s="11"/>
      <c r="AE7699" s="11"/>
      <c r="AF7699" s="11"/>
      <c r="AG7699" s="11"/>
      <c r="AH7699" s="11"/>
      <c r="AI7699" s="11"/>
      <c r="AJ7699" s="11"/>
      <c r="AK7699" s="11"/>
      <c r="AL7699" s="11"/>
      <c r="AM7699" s="5"/>
      <c r="AN7699" s="5"/>
      <c r="AO7699" s="5"/>
      <c r="AP7699" s="5"/>
      <c r="AQ7699" s="5"/>
      <c r="AR7699" s="5"/>
      <c r="AS7699" s="5"/>
      <c r="AT7699" s="5"/>
      <c r="AU7699" s="5"/>
      <c r="AV7699" s="5"/>
      <c r="AW7699" s="5"/>
      <c r="AX7699" s="5"/>
      <c r="AY7699" s="5"/>
      <c r="AZ7699" s="5"/>
      <c r="BA7699" s="5"/>
      <c r="BB7699" s="5"/>
      <c r="BC7699" s="5"/>
      <c r="BD7699" s="5"/>
      <c r="BE7699" s="5"/>
      <c r="BF7699" s="5"/>
      <c r="BG7699" s="5"/>
      <c r="BH7699" s="5"/>
      <c r="BI7699" s="5"/>
      <c r="BJ7699" s="5"/>
      <c r="BK7699" s="5"/>
      <c r="BL7699" s="5"/>
      <c r="BM7699" s="5"/>
      <c r="BN7699" s="5"/>
      <c r="BO7699" s="5"/>
      <c r="BP7699" s="5"/>
      <c r="BQ7699" s="5"/>
      <c r="BR7699" s="5"/>
      <c r="BS7699" s="5"/>
      <c r="BT7699" s="5"/>
      <c r="BU7699" s="5"/>
      <c r="BV7699" s="5"/>
      <c r="BW7699" s="5"/>
      <c r="BX7699" s="5"/>
    </row>
    <row r="7700" spans="1:76" x14ac:dyDescent="0.2">
      <c r="A7700" s="1" t="s">
        <v>22</v>
      </c>
      <c r="B7700" s="1" t="s">
        <v>97</v>
      </c>
      <c r="C7700" s="1" t="s">
        <v>828</v>
      </c>
      <c r="D7700" s="1" t="s">
        <v>669</v>
      </c>
      <c r="E7700" s="1" t="s">
        <v>2</v>
      </c>
      <c r="F7700" s="1" t="s">
        <v>1138</v>
      </c>
      <c r="G7700" s="1" t="s">
        <v>73</v>
      </c>
      <c r="H7700" s="8"/>
      <c r="I7700" s="8">
        <v>2015</v>
      </c>
      <c r="J7700" s="1" t="s">
        <v>768</v>
      </c>
      <c r="K7700" s="9">
        <v>165000</v>
      </c>
      <c r="L7700" s="10">
        <f>K7700/ VLOOKUP(A7700,Indicators!$B$1:$V$7,21,FALSE)</f>
        <v>966.75533473171072</v>
      </c>
      <c r="M7700" s="11"/>
      <c r="N7700" s="11"/>
      <c r="O7700" s="11"/>
      <c r="P7700" s="11"/>
      <c r="Q7700" s="8" t="str">
        <f t="shared" si="0"/>
        <v/>
      </c>
      <c r="R7700" s="1" t="s">
        <v>97</v>
      </c>
      <c r="S7700" s="1" t="s">
        <v>85</v>
      </c>
      <c r="T7700" s="11"/>
      <c r="U7700" s="11"/>
      <c r="V7700" s="11"/>
      <c r="W7700" s="11"/>
      <c r="X7700" s="11"/>
      <c r="Y7700" s="11"/>
      <c r="Z7700" s="11"/>
      <c r="AA7700" s="11"/>
      <c r="AB7700" s="11"/>
      <c r="AC7700" s="11"/>
      <c r="AD7700" s="11"/>
      <c r="AE7700" s="11"/>
      <c r="AF7700" s="11"/>
      <c r="AG7700" s="11"/>
      <c r="AH7700" s="11"/>
      <c r="AI7700" s="11"/>
      <c r="AJ7700" s="11"/>
      <c r="AK7700" s="11"/>
      <c r="AL7700" s="11"/>
      <c r="AM7700" s="5"/>
      <c r="AN7700" s="5"/>
      <c r="AO7700" s="5"/>
      <c r="AP7700" s="5"/>
      <c r="AQ7700" s="5"/>
      <c r="AR7700" s="5"/>
      <c r="AS7700" s="5"/>
      <c r="AT7700" s="5"/>
      <c r="AU7700" s="5"/>
      <c r="AV7700" s="5"/>
      <c r="AW7700" s="5"/>
      <c r="AX7700" s="5"/>
      <c r="AY7700" s="5"/>
      <c r="AZ7700" s="5"/>
      <c r="BA7700" s="5"/>
      <c r="BB7700" s="5"/>
      <c r="BC7700" s="5"/>
      <c r="BD7700" s="5"/>
      <c r="BE7700" s="5"/>
      <c r="BF7700" s="5"/>
      <c r="BG7700" s="5"/>
      <c r="BH7700" s="5"/>
      <c r="BI7700" s="5"/>
      <c r="BJ7700" s="5"/>
      <c r="BK7700" s="5"/>
      <c r="BL7700" s="5"/>
      <c r="BM7700" s="5"/>
      <c r="BN7700" s="5"/>
      <c r="BO7700" s="5"/>
      <c r="BP7700" s="5"/>
      <c r="BQ7700" s="5"/>
      <c r="BR7700" s="5"/>
      <c r="BS7700" s="5"/>
      <c r="BT7700" s="5"/>
      <c r="BU7700" s="5"/>
      <c r="BV7700" s="5"/>
      <c r="BW7700" s="5"/>
      <c r="BX7700" s="5"/>
    </row>
    <row r="7701" spans="1:76" x14ac:dyDescent="0.2">
      <c r="A7701" s="1" t="s">
        <v>22</v>
      </c>
      <c r="B7701" s="1" t="s">
        <v>97</v>
      </c>
      <c r="C7701" s="1" t="s">
        <v>789</v>
      </c>
      <c r="D7701" s="1" t="s">
        <v>669</v>
      </c>
      <c r="E7701" s="1" t="s">
        <v>2</v>
      </c>
      <c r="F7701" s="1" t="s">
        <v>1138</v>
      </c>
      <c r="G7701" s="1" t="s">
        <v>73</v>
      </c>
      <c r="H7701" s="8"/>
      <c r="I7701" s="8">
        <v>2015</v>
      </c>
      <c r="J7701" s="1" t="s">
        <v>768</v>
      </c>
      <c r="K7701" s="9">
        <v>200000</v>
      </c>
      <c r="L7701" s="10">
        <f>K7701/ VLOOKUP(A7701,Indicators!$B$1:$V$7,21,FALSE)</f>
        <v>1171.8246481596493</v>
      </c>
      <c r="M7701" s="11"/>
      <c r="N7701" s="11"/>
      <c r="O7701" s="11"/>
      <c r="P7701" s="11"/>
      <c r="Q7701" s="8" t="str">
        <f t="shared" si="0"/>
        <v/>
      </c>
      <c r="R7701" s="1" t="s">
        <v>97</v>
      </c>
      <c r="S7701" s="1" t="s">
        <v>40</v>
      </c>
      <c r="T7701" s="11"/>
      <c r="U7701" s="11"/>
      <c r="V7701" s="11"/>
      <c r="W7701" s="11"/>
      <c r="X7701" s="11"/>
      <c r="Y7701" s="11"/>
      <c r="Z7701" s="11"/>
      <c r="AA7701" s="11"/>
      <c r="AB7701" s="11"/>
      <c r="AC7701" s="11"/>
      <c r="AD7701" s="11"/>
      <c r="AE7701" s="11"/>
      <c r="AF7701" s="11"/>
      <c r="AG7701" s="11"/>
      <c r="AH7701" s="11"/>
      <c r="AI7701" s="11"/>
      <c r="AJ7701" s="11"/>
      <c r="AK7701" s="11"/>
      <c r="AL7701" s="11"/>
      <c r="AM7701" s="5"/>
      <c r="AN7701" s="5"/>
      <c r="AO7701" s="5"/>
      <c r="AP7701" s="5"/>
      <c r="AQ7701" s="5"/>
      <c r="AR7701" s="5"/>
      <c r="AS7701" s="5"/>
      <c r="AT7701" s="5"/>
      <c r="AU7701" s="5"/>
      <c r="AV7701" s="5"/>
      <c r="AW7701" s="5"/>
      <c r="AX7701" s="5"/>
      <c r="AY7701" s="5"/>
      <c r="AZ7701" s="5"/>
      <c r="BA7701" s="5"/>
      <c r="BB7701" s="5"/>
      <c r="BC7701" s="5"/>
      <c r="BD7701" s="5"/>
      <c r="BE7701" s="5"/>
      <c r="BF7701" s="5"/>
      <c r="BG7701" s="5"/>
      <c r="BH7701" s="5"/>
      <c r="BI7701" s="5"/>
      <c r="BJ7701" s="5"/>
      <c r="BK7701" s="5"/>
      <c r="BL7701" s="5"/>
      <c r="BM7701" s="5"/>
      <c r="BN7701" s="5"/>
      <c r="BO7701" s="5"/>
      <c r="BP7701" s="5"/>
      <c r="BQ7701" s="5"/>
      <c r="BR7701" s="5"/>
      <c r="BS7701" s="5"/>
      <c r="BT7701" s="5"/>
      <c r="BU7701" s="5"/>
      <c r="BV7701" s="5"/>
      <c r="BW7701" s="5"/>
      <c r="BX7701" s="5"/>
    </row>
    <row r="7702" spans="1:76" x14ac:dyDescent="0.2">
      <c r="A7702" s="1" t="s">
        <v>22</v>
      </c>
      <c r="B7702" s="1" t="s">
        <v>97</v>
      </c>
      <c r="C7702" s="1" t="s">
        <v>1142</v>
      </c>
      <c r="D7702" s="1" t="s">
        <v>669</v>
      </c>
      <c r="E7702" s="1" t="s">
        <v>2</v>
      </c>
      <c r="F7702" s="1" t="s">
        <v>1138</v>
      </c>
      <c r="G7702" s="1" t="s">
        <v>73</v>
      </c>
      <c r="H7702" s="8"/>
      <c r="I7702" s="8">
        <v>2015</v>
      </c>
      <c r="J7702" s="1" t="s">
        <v>768</v>
      </c>
      <c r="K7702" s="9">
        <v>300000</v>
      </c>
      <c r="L7702" s="10">
        <f>K7702/ VLOOKUP(A7702,Indicators!$B$1:$V$7,21,FALSE)</f>
        <v>1757.736972239474</v>
      </c>
      <c r="M7702" s="11"/>
      <c r="N7702" s="11"/>
      <c r="O7702" s="11"/>
      <c r="P7702" s="11"/>
      <c r="Q7702" s="8" t="str">
        <f t="shared" si="0"/>
        <v/>
      </c>
      <c r="R7702" s="1" t="s">
        <v>97</v>
      </c>
      <c r="S7702" s="1" t="s">
        <v>45</v>
      </c>
      <c r="T7702" s="11"/>
      <c r="U7702" s="11"/>
      <c r="V7702" s="11"/>
      <c r="W7702" s="11"/>
      <c r="X7702" s="11"/>
      <c r="Y7702" s="11"/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/>
      <c r="AK7702" s="11"/>
      <c r="AL7702" s="11"/>
      <c r="AM7702" s="5"/>
      <c r="AN7702" s="5"/>
      <c r="AO7702" s="5"/>
      <c r="AP7702" s="5"/>
      <c r="AQ7702" s="5"/>
      <c r="AR7702" s="5"/>
      <c r="AS7702" s="5"/>
      <c r="AT7702" s="5"/>
      <c r="AU7702" s="5"/>
      <c r="AV7702" s="5"/>
      <c r="AW7702" s="5"/>
      <c r="AX7702" s="5"/>
      <c r="AY7702" s="5"/>
      <c r="AZ7702" s="5"/>
      <c r="BA7702" s="5"/>
      <c r="BB7702" s="5"/>
      <c r="BC7702" s="5"/>
      <c r="BD7702" s="5"/>
      <c r="BE7702" s="5"/>
      <c r="BF7702" s="5"/>
      <c r="BG7702" s="5"/>
      <c r="BH7702" s="5"/>
      <c r="BI7702" s="5"/>
      <c r="BJ7702" s="5"/>
      <c r="BK7702" s="5"/>
      <c r="BL7702" s="5"/>
      <c r="BM7702" s="5"/>
      <c r="BN7702" s="5"/>
      <c r="BO7702" s="5"/>
      <c r="BP7702" s="5"/>
      <c r="BQ7702" s="5"/>
      <c r="BR7702" s="5"/>
      <c r="BS7702" s="5"/>
      <c r="BT7702" s="5"/>
      <c r="BU7702" s="5"/>
      <c r="BV7702" s="5"/>
      <c r="BW7702" s="5"/>
      <c r="BX7702" s="5"/>
    </row>
    <row r="7703" spans="1:76" x14ac:dyDescent="0.2">
      <c r="A7703" s="1" t="s">
        <v>22</v>
      </c>
      <c r="B7703" s="1" t="s">
        <v>97</v>
      </c>
      <c r="C7703" s="1" t="s">
        <v>790</v>
      </c>
      <c r="D7703" s="1" t="s">
        <v>669</v>
      </c>
      <c r="E7703" s="1" t="s">
        <v>2</v>
      </c>
      <c r="F7703" s="1" t="s">
        <v>1138</v>
      </c>
      <c r="G7703" s="1" t="s">
        <v>73</v>
      </c>
      <c r="H7703" s="8"/>
      <c r="I7703" s="8">
        <v>2015</v>
      </c>
      <c r="J7703" s="1" t="s">
        <v>768</v>
      </c>
      <c r="K7703" s="9">
        <v>475000</v>
      </c>
      <c r="L7703" s="10">
        <f>K7703/ VLOOKUP(A7703,Indicators!$B$1:$V$7,21,FALSE)</f>
        <v>2783.0835393791672</v>
      </c>
      <c r="M7703" s="11"/>
      <c r="N7703" s="11"/>
      <c r="O7703" s="11"/>
      <c r="P7703" s="11"/>
      <c r="Q7703" s="8" t="str">
        <f t="shared" si="0"/>
        <v/>
      </c>
      <c r="R7703" s="1" t="s">
        <v>97</v>
      </c>
      <c r="S7703" s="1" t="s">
        <v>40</v>
      </c>
      <c r="T7703" s="11"/>
      <c r="U7703" s="11"/>
      <c r="V7703" s="11"/>
      <c r="W7703" s="11"/>
      <c r="X7703" s="11"/>
      <c r="Y7703" s="11"/>
      <c r="Z7703" s="11"/>
      <c r="AA7703" s="11"/>
      <c r="AB7703" s="11"/>
      <c r="AC7703" s="11"/>
      <c r="AD7703" s="11"/>
      <c r="AE7703" s="11"/>
      <c r="AF7703" s="11"/>
      <c r="AG7703" s="11"/>
      <c r="AH7703" s="11"/>
      <c r="AI7703" s="11"/>
      <c r="AJ7703" s="11"/>
      <c r="AK7703" s="11"/>
      <c r="AL7703" s="11"/>
      <c r="AM7703" s="5"/>
      <c r="AN7703" s="5"/>
      <c r="AO7703" s="5"/>
      <c r="AP7703" s="5"/>
      <c r="AQ7703" s="5"/>
      <c r="AR7703" s="5"/>
      <c r="AS7703" s="5"/>
      <c r="AT7703" s="5"/>
      <c r="AU7703" s="5"/>
      <c r="AV7703" s="5"/>
      <c r="AW7703" s="5"/>
      <c r="AX7703" s="5"/>
      <c r="AY7703" s="5"/>
      <c r="AZ7703" s="5"/>
      <c r="BA7703" s="5"/>
      <c r="BB7703" s="5"/>
      <c r="BC7703" s="5"/>
      <c r="BD7703" s="5"/>
      <c r="BE7703" s="5"/>
      <c r="BF7703" s="5"/>
      <c r="BG7703" s="5"/>
      <c r="BH7703" s="5"/>
      <c r="BI7703" s="5"/>
      <c r="BJ7703" s="5"/>
      <c r="BK7703" s="5"/>
      <c r="BL7703" s="5"/>
      <c r="BM7703" s="5"/>
      <c r="BN7703" s="5"/>
      <c r="BO7703" s="5"/>
      <c r="BP7703" s="5"/>
      <c r="BQ7703" s="5"/>
      <c r="BR7703" s="5"/>
      <c r="BS7703" s="5"/>
      <c r="BT7703" s="5"/>
      <c r="BU7703" s="5"/>
      <c r="BV7703" s="5"/>
      <c r="BW7703" s="5"/>
      <c r="BX7703" s="5"/>
    </row>
    <row r="7704" spans="1:76" x14ac:dyDescent="0.2">
      <c r="A7704" s="1" t="s">
        <v>22</v>
      </c>
      <c r="B7704" s="1" t="s">
        <v>97</v>
      </c>
      <c r="C7704" s="1" t="s">
        <v>826</v>
      </c>
      <c r="D7704" s="1" t="s">
        <v>669</v>
      </c>
      <c r="E7704" s="1" t="s">
        <v>2</v>
      </c>
      <c r="F7704" s="1" t="s">
        <v>1138</v>
      </c>
      <c r="G7704" s="1" t="s">
        <v>73</v>
      </c>
      <c r="H7704" s="8"/>
      <c r="I7704" s="8">
        <v>2015</v>
      </c>
      <c r="J7704" s="1" t="s">
        <v>768</v>
      </c>
      <c r="K7704" s="9">
        <v>567775</v>
      </c>
      <c r="L7704" s="10">
        <f>K7704/ VLOOKUP(A7704,Indicators!$B$1:$V$7,21,FALSE)</f>
        <v>3326.6636980442245</v>
      </c>
      <c r="M7704" s="11"/>
      <c r="N7704" s="11"/>
      <c r="O7704" s="11"/>
      <c r="P7704" s="11"/>
      <c r="Q7704" s="8" t="str">
        <f t="shared" si="0"/>
        <v/>
      </c>
      <c r="R7704" s="1" t="s">
        <v>97</v>
      </c>
      <c r="S7704" s="1" t="s">
        <v>40</v>
      </c>
      <c r="T7704" s="11"/>
      <c r="U7704" s="11"/>
      <c r="V7704" s="11"/>
      <c r="W7704" s="11"/>
      <c r="X7704" s="11"/>
      <c r="Y7704" s="11"/>
      <c r="Z7704" s="11"/>
      <c r="AA7704" s="11"/>
      <c r="AB7704" s="11"/>
      <c r="AC7704" s="11"/>
      <c r="AD7704" s="11"/>
      <c r="AE7704" s="11"/>
      <c r="AF7704" s="11"/>
      <c r="AG7704" s="11"/>
      <c r="AH7704" s="11"/>
      <c r="AI7704" s="11"/>
      <c r="AJ7704" s="11"/>
      <c r="AK7704" s="11"/>
      <c r="AL7704" s="11"/>
      <c r="AM7704" s="5"/>
      <c r="AN7704" s="5"/>
      <c r="AO7704" s="5"/>
      <c r="AP7704" s="5"/>
      <c r="AQ7704" s="5"/>
      <c r="AR7704" s="5"/>
      <c r="AS7704" s="5"/>
      <c r="AT7704" s="5"/>
      <c r="AU7704" s="5"/>
      <c r="AV7704" s="5"/>
      <c r="AW7704" s="5"/>
      <c r="AX7704" s="5"/>
      <c r="AY7704" s="5"/>
      <c r="AZ7704" s="5"/>
      <c r="BA7704" s="5"/>
      <c r="BB7704" s="5"/>
      <c r="BC7704" s="5"/>
      <c r="BD7704" s="5"/>
      <c r="BE7704" s="5"/>
      <c r="BF7704" s="5"/>
      <c r="BG7704" s="5"/>
      <c r="BH7704" s="5"/>
      <c r="BI7704" s="5"/>
      <c r="BJ7704" s="5"/>
      <c r="BK7704" s="5"/>
      <c r="BL7704" s="5"/>
      <c r="BM7704" s="5"/>
      <c r="BN7704" s="5"/>
      <c r="BO7704" s="5"/>
      <c r="BP7704" s="5"/>
      <c r="BQ7704" s="5"/>
      <c r="BR7704" s="5"/>
      <c r="BS7704" s="5"/>
      <c r="BT7704" s="5"/>
      <c r="BU7704" s="5"/>
      <c r="BV7704" s="5"/>
      <c r="BW7704" s="5"/>
      <c r="BX7704" s="5"/>
    </row>
    <row r="7705" spans="1:76" x14ac:dyDescent="0.2">
      <c r="A7705" s="1" t="s">
        <v>22</v>
      </c>
      <c r="B7705" s="1" t="s">
        <v>97</v>
      </c>
      <c r="C7705" s="1" t="s">
        <v>1004</v>
      </c>
      <c r="D7705" s="1" t="s">
        <v>669</v>
      </c>
      <c r="E7705" s="1" t="s">
        <v>2</v>
      </c>
      <c r="F7705" s="1" t="s">
        <v>1138</v>
      </c>
      <c r="G7705" s="1" t="s">
        <v>73</v>
      </c>
      <c r="H7705" s="8"/>
      <c r="I7705" s="8">
        <v>2015</v>
      </c>
      <c r="J7705" s="1" t="s">
        <v>768</v>
      </c>
      <c r="K7705" s="9">
        <v>943215</v>
      </c>
      <c r="L7705" s="10">
        <f>K7705/ VLOOKUP(A7705,Indicators!$B$1:$V$7,21,FALSE)</f>
        <v>5526.4129275695186</v>
      </c>
      <c r="M7705" s="11"/>
      <c r="N7705" s="11"/>
      <c r="O7705" s="11"/>
      <c r="P7705" s="11"/>
      <c r="Q7705" s="8" t="str">
        <f t="shared" si="0"/>
        <v/>
      </c>
      <c r="R7705" s="1" t="s">
        <v>97</v>
      </c>
      <c r="S7705" s="1" t="s">
        <v>40</v>
      </c>
      <c r="T7705" s="11"/>
      <c r="U7705" s="11"/>
      <c r="V7705" s="11"/>
      <c r="W7705" s="11"/>
      <c r="X7705" s="11"/>
      <c r="Y7705" s="11"/>
      <c r="Z7705" s="11"/>
      <c r="AA7705" s="11"/>
      <c r="AB7705" s="11"/>
      <c r="AC7705" s="11"/>
      <c r="AD7705" s="11"/>
      <c r="AE7705" s="11"/>
      <c r="AF7705" s="11"/>
      <c r="AG7705" s="11"/>
      <c r="AH7705" s="11"/>
      <c r="AI7705" s="11"/>
      <c r="AJ7705" s="11"/>
      <c r="AK7705" s="11"/>
      <c r="AL7705" s="11"/>
      <c r="AM7705" s="5"/>
      <c r="AN7705" s="5"/>
      <c r="AO7705" s="5"/>
      <c r="AP7705" s="5"/>
      <c r="AQ7705" s="5"/>
      <c r="AR7705" s="5"/>
      <c r="AS7705" s="5"/>
      <c r="AT7705" s="5"/>
      <c r="AU7705" s="5"/>
      <c r="AV7705" s="5"/>
      <c r="AW7705" s="5"/>
      <c r="AX7705" s="5"/>
      <c r="AY7705" s="5"/>
      <c r="AZ7705" s="5"/>
      <c r="BA7705" s="5"/>
      <c r="BB7705" s="5"/>
      <c r="BC7705" s="5"/>
      <c r="BD7705" s="5"/>
      <c r="BE7705" s="5"/>
      <c r="BF7705" s="5"/>
      <c r="BG7705" s="5"/>
      <c r="BH7705" s="5"/>
      <c r="BI7705" s="5"/>
      <c r="BJ7705" s="5"/>
      <c r="BK7705" s="5"/>
      <c r="BL7705" s="5"/>
      <c r="BM7705" s="5"/>
      <c r="BN7705" s="5"/>
      <c r="BO7705" s="5"/>
      <c r="BP7705" s="5"/>
      <c r="BQ7705" s="5"/>
      <c r="BR7705" s="5"/>
      <c r="BS7705" s="5"/>
      <c r="BT7705" s="5"/>
      <c r="BU7705" s="5"/>
      <c r="BV7705" s="5"/>
      <c r="BW7705" s="5"/>
      <c r="BX7705" s="5"/>
    </row>
    <row r="7706" spans="1:76" x14ac:dyDescent="0.2">
      <c r="A7706" s="1" t="s">
        <v>22</v>
      </c>
      <c r="B7706" s="1" t="s">
        <v>97</v>
      </c>
      <c r="C7706" s="1" t="s">
        <v>1004</v>
      </c>
      <c r="D7706" s="1" t="s">
        <v>669</v>
      </c>
      <c r="E7706" s="1" t="s">
        <v>2</v>
      </c>
      <c r="F7706" s="1" t="s">
        <v>1138</v>
      </c>
      <c r="G7706" s="1" t="s">
        <v>73</v>
      </c>
      <c r="H7706" s="8"/>
      <c r="I7706" s="8">
        <v>2015</v>
      </c>
      <c r="J7706" s="1" t="s">
        <v>768</v>
      </c>
      <c r="K7706" s="9">
        <v>1404755</v>
      </c>
      <c r="L7706" s="10">
        <f>K7706/ VLOOKUP(A7706,Indicators!$B$1:$V$7,21,FALSE)</f>
        <v>8230.6326681275405</v>
      </c>
      <c r="M7706" s="11"/>
      <c r="N7706" s="11"/>
      <c r="O7706" s="11"/>
      <c r="P7706" s="11"/>
      <c r="Q7706" s="8" t="str">
        <f t="shared" si="0"/>
        <v/>
      </c>
      <c r="R7706" s="1" t="s">
        <v>97</v>
      </c>
      <c r="S7706" s="1" t="s">
        <v>40</v>
      </c>
      <c r="T7706" s="11"/>
      <c r="U7706" s="11"/>
      <c r="V7706" s="11"/>
      <c r="W7706" s="11"/>
      <c r="X7706" s="11"/>
      <c r="Y7706" s="11"/>
      <c r="Z7706" s="11"/>
      <c r="AA7706" s="11"/>
      <c r="AB7706" s="11"/>
      <c r="AC7706" s="11"/>
      <c r="AD7706" s="11"/>
      <c r="AE7706" s="11"/>
      <c r="AF7706" s="11"/>
      <c r="AG7706" s="11"/>
      <c r="AH7706" s="11"/>
      <c r="AI7706" s="11"/>
      <c r="AJ7706" s="11"/>
      <c r="AK7706" s="11"/>
      <c r="AL7706" s="11"/>
      <c r="AM7706" s="5"/>
      <c r="AN7706" s="5"/>
      <c r="AO7706" s="5"/>
      <c r="AP7706" s="5"/>
      <c r="AQ7706" s="5"/>
      <c r="AR7706" s="5"/>
      <c r="AS7706" s="5"/>
      <c r="AT7706" s="5"/>
      <c r="AU7706" s="5"/>
      <c r="AV7706" s="5"/>
      <c r="AW7706" s="5"/>
      <c r="AX7706" s="5"/>
      <c r="AY7706" s="5"/>
      <c r="AZ7706" s="5"/>
      <c r="BA7706" s="5"/>
      <c r="BB7706" s="5"/>
      <c r="BC7706" s="5"/>
      <c r="BD7706" s="5"/>
      <c r="BE7706" s="5"/>
      <c r="BF7706" s="5"/>
      <c r="BG7706" s="5"/>
      <c r="BH7706" s="5"/>
      <c r="BI7706" s="5"/>
      <c r="BJ7706" s="5"/>
      <c r="BK7706" s="5"/>
      <c r="BL7706" s="5"/>
      <c r="BM7706" s="5"/>
      <c r="BN7706" s="5"/>
      <c r="BO7706" s="5"/>
      <c r="BP7706" s="5"/>
      <c r="BQ7706" s="5"/>
      <c r="BR7706" s="5"/>
      <c r="BS7706" s="5"/>
      <c r="BT7706" s="5"/>
      <c r="BU7706" s="5"/>
      <c r="BV7706" s="5"/>
      <c r="BW7706" s="5"/>
      <c r="BX7706" s="5"/>
    </row>
    <row r="7707" spans="1:76" x14ac:dyDescent="0.2">
      <c r="A7707" s="1" t="s">
        <v>22</v>
      </c>
      <c r="B7707" s="1" t="s">
        <v>103</v>
      </c>
      <c r="C7707" s="1" t="s">
        <v>983</v>
      </c>
      <c r="D7707" s="1" t="s">
        <v>777</v>
      </c>
      <c r="E7707" s="1" t="s">
        <v>2</v>
      </c>
      <c r="F7707" s="1" t="s">
        <v>1143</v>
      </c>
      <c r="G7707" s="1" t="s">
        <v>73</v>
      </c>
      <c r="H7707" s="8"/>
      <c r="I7707" s="8">
        <v>2015</v>
      </c>
      <c r="J7707" s="1" t="s">
        <v>768</v>
      </c>
      <c r="K7707" s="8">
        <v>150</v>
      </c>
      <c r="L7707" s="10">
        <f>K7707/ VLOOKUP(A7707,Indicators!$B$1:$V$7,21,FALSE)</f>
        <v>0.878868486119737</v>
      </c>
      <c r="M7707" s="1" t="s">
        <v>769</v>
      </c>
      <c r="N7707" s="11"/>
      <c r="O7707" s="11"/>
      <c r="P7707" s="11"/>
      <c r="Q7707" s="8" t="str">
        <f t="shared" si="0"/>
        <v/>
      </c>
      <c r="R7707" s="1" t="s">
        <v>103</v>
      </c>
      <c r="S7707" s="1" t="s">
        <v>62</v>
      </c>
      <c r="T7707" s="11"/>
      <c r="U7707" s="11"/>
      <c r="V7707" s="11"/>
      <c r="W7707" s="11"/>
      <c r="X7707" s="11"/>
      <c r="Y7707" s="11"/>
      <c r="Z7707" s="11"/>
      <c r="AA7707" s="11"/>
      <c r="AB7707" s="11"/>
      <c r="AC7707" s="11"/>
      <c r="AD7707" s="11"/>
      <c r="AE7707" s="11"/>
      <c r="AF7707" s="11"/>
      <c r="AG7707" s="11"/>
      <c r="AH7707" s="11"/>
      <c r="AI7707" s="11"/>
      <c r="AJ7707" s="11"/>
      <c r="AK7707" s="11"/>
      <c r="AL7707" s="11"/>
      <c r="AM7707" s="5"/>
      <c r="AN7707" s="5"/>
      <c r="AO7707" s="5"/>
      <c r="AP7707" s="5"/>
      <c r="AQ7707" s="5"/>
      <c r="AR7707" s="5"/>
      <c r="AS7707" s="5"/>
      <c r="AT7707" s="5"/>
      <c r="AU7707" s="5"/>
      <c r="AV7707" s="5"/>
      <c r="AW7707" s="5"/>
      <c r="AX7707" s="5"/>
      <c r="AY7707" s="5"/>
      <c r="AZ7707" s="5"/>
      <c r="BA7707" s="5"/>
      <c r="BB7707" s="5"/>
      <c r="BC7707" s="5"/>
      <c r="BD7707" s="5"/>
      <c r="BE7707" s="5"/>
      <c r="BF7707" s="5"/>
      <c r="BG7707" s="5"/>
      <c r="BH7707" s="5"/>
      <c r="BI7707" s="5"/>
      <c r="BJ7707" s="5"/>
      <c r="BK7707" s="5"/>
      <c r="BL7707" s="5"/>
      <c r="BM7707" s="5"/>
      <c r="BN7707" s="5"/>
      <c r="BO7707" s="5"/>
      <c r="BP7707" s="5"/>
      <c r="BQ7707" s="5"/>
      <c r="BR7707" s="5"/>
      <c r="BS7707" s="5"/>
      <c r="BT7707" s="5"/>
      <c r="BU7707" s="5"/>
      <c r="BV7707" s="5"/>
      <c r="BW7707" s="5"/>
      <c r="BX7707" s="5"/>
    </row>
    <row r="7708" spans="1:76" x14ac:dyDescent="0.2">
      <c r="A7708" s="1" t="s">
        <v>22</v>
      </c>
      <c r="B7708" s="1" t="s">
        <v>103</v>
      </c>
      <c r="C7708" s="1" t="s">
        <v>38</v>
      </c>
      <c r="D7708" s="1" t="s">
        <v>777</v>
      </c>
      <c r="E7708" s="1" t="s">
        <v>2</v>
      </c>
      <c r="F7708" s="1" t="s">
        <v>1143</v>
      </c>
      <c r="G7708" s="1" t="s">
        <v>73</v>
      </c>
      <c r="H7708" s="8"/>
      <c r="I7708" s="8">
        <v>2015</v>
      </c>
      <c r="J7708" s="1" t="s">
        <v>768</v>
      </c>
      <c r="K7708" s="8">
        <v>500</v>
      </c>
      <c r="L7708" s="10">
        <f>K7708/ VLOOKUP(A7708,Indicators!$B$1:$V$7,21,FALSE)</f>
        <v>2.9295616203991233</v>
      </c>
      <c r="M7708" s="1" t="s">
        <v>769</v>
      </c>
      <c r="N7708" s="11"/>
      <c r="O7708" s="11"/>
      <c r="P7708" s="11"/>
      <c r="Q7708" s="8" t="str">
        <f t="shared" si="0"/>
        <v/>
      </c>
      <c r="R7708" s="1" t="s">
        <v>323</v>
      </c>
      <c r="S7708" s="1" t="s">
        <v>38</v>
      </c>
      <c r="T7708" s="11"/>
      <c r="U7708" s="11"/>
      <c r="V7708" s="11"/>
      <c r="W7708" s="11"/>
      <c r="X7708" s="11"/>
      <c r="Y7708" s="11"/>
      <c r="Z7708" s="11"/>
      <c r="AA7708" s="11"/>
      <c r="AB7708" s="11"/>
      <c r="AC7708" s="11"/>
      <c r="AD7708" s="11"/>
      <c r="AE7708" s="11"/>
      <c r="AF7708" s="11"/>
      <c r="AG7708" s="11"/>
      <c r="AH7708" s="11"/>
      <c r="AI7708" s="11"/>
      <c r="AJ7708" s="11"/>
      <c r="AK7708" s="11"/>
      <c r="AL7708" s="11"/>
      <c r="AM7708" s="5"/>
      <c r="AN7708" s="5"/>
      <c r="AO7708" s="5"/>
      <c r="AP7708" s="5"/>
      <c r="AQ7708" s="5"/>
      <c r="AR7708" s="5"/>
      <c r="AS7708" s="5"/>
      <c r="AT7708" s="5"/>
      <c r="AU7708" s="5"/>
      <c r="AV7708" s="5"/>
      <c r="AW7708" s="5"/>
      <c r="AX7708" s="5"/>
      <c r="AY7708" s="5"/>
      <c r="AZ7708" s="5"/>
      <c r="BA7708" s="5"/>
      <c r="BB7708" s="5"/>
      <c r="BC7708" s="5"/>
      <c r="BD7708" s="5"/>
      <c r="BE7708" s="5"/>
      <c r="BF7708" s="5"/>
      <c r="BG7708" s="5"/>
      <c r="BH7708" s="5"/>
      <c r="BI7708" s="5"/>
      <c r="BJ7708" s="5"/>
      <c r="BK7708" s="5"/>
      <c r="BL7708" s="5"/>
      <c r="BM7708" s="5"/>
      <c r="BN7708" s="5"/>
      <c r="BO7708" s="5"/>
      <c r="BP7708" s="5"/>
      <c r="BQ7708" s="5"/>
      <c r="BR7708" s="5"/>
      <c r="BS7708" s="5"/>
      <c r="BT7708" s="5"/>
      <c r="BU7708" s="5"/>
      <c r="BV7708" s="5"/>
      <c r="BW7708" s="5"/>
      <c r="BX7708" s="5"/>
    </row>
    <row r="7709" spans="1:76" x14ac:dyDescent="0.2">
      <c r="A7709" s="1" t="s">
        <v>22</v>
      </c>
      <c r="B7709" s="1" t="s">
        <v>103</v>
      </c>
      <c r="C7709" s="1" t="s">
        <v>850</v>
      </c>
      <c r="D7709" s="1" t="s">
        <v>777</v>
      </c>
      <c r="E7709" s="1" t="s">
        <v>2</v>
      </c>
      <c r="F7709" s="1" t="s">
        <v>1143</v>
      </c>
      <c r="G7709" s="1" t="s">
        <v>73</v>
      </c>
      <c r="H7709" s="8"/>
      <c r="I7709" s="8">
        <v>2015</v>
      </c>
      <c r="J7709" s="1" t="s">
        <v>768</v>
      </c>
      <c r="K7709" s="8">
        <v>900</v>
      </c>
      <c r="L7709" s="10">
        <f>K7709/ VLOOKUP(A7709,Indicators!$B$1:$V$7,21,FALSE)</f>
        <v>5.2732109167184218</v>
      </c>
      <c r="M7709" s="1" t="s">
        <v>769</v>
      </c>
      <c r="N7709" s="11"/>
      <c r="O7709" s="11"/>
      <c r="P7709" s="11"/>
      <c r="Q7709" s="8" t="str">
        <f t="shared" si="0"/>
        <v/>
      </c>
      <c r="R7709" s="1" t="s">
        <v>103</v>
      </c>
      <c r="S7709" s="1" t="s">
        <v>53</v>
      </c>
      <c r="T7709" s="11"/>
      <c r="U7709" s="11"/>
      <c r="V7709" s="11"/>
      <c r="W7709" s="11"/>
      <c r="X7709" s="11"/>
      <c r="Y7709" s="11"/>
      <c r="Z7709" s="11"/>
      <c r="AA7709" s="11"/>
      <c r="AB7709" s="11"/>
      <c r="AC7709" s="11"/>
      <c r="AD7709" s="11"/>
      <c r="AE7709" s="11"/>
      <c r="AF7709" s="11"/>
      <c r="AG7709" s="11"/>
      <c r="AH7709" s="11"/>
      <c r="AI7709" s="11"/>
      <c r="AJ7709" s="11"/>
      <c r="AK7709" s="11"/>
      <c r="AL7709" s="11"/>
      <c r="AM7709" s="5"/>
      <c r="AN7709" s="5"/>
      <c r="AO7709" s="5"/>
      <c r="AP7709" s="5"/>
      <c r="AQ7709" s="5"/>
      <c r="AR7709" s="5"/>
      <c r="AS7709" s="5"/>
      <c r="AT7709" s="5"/>
      <c r="AU7709" s="5"/>
      <c r="AV7709" s="5"/>
      <c r="AW7709" s="5"/>
      <c r="AX7709" s="5"/>
      <c r="AY7709" s="5"/>
      <c r="AZ7709" s="5"/>
      <c r="BA7709" s="5"/>
      <c r="BB7709" s="5"/>
      <c r="BC7709" s="5"/>
      <c r="BD7709" s="5"/>
      <c r="BE7709" s="5"/>
      <c r="BF7709" s="5"/>
      <c r="BG7709" s="5"/>
      <c r="BH7709" s="5"/>
      <c r="BI7709" s="5"/>
      <c r="BJ7709" s="5"/>
      <c r="BK7709" s="5"/>
      <c r="BL7709" s="5"/>
      <c r="BM7709" s="5"/>
      <c r="BN7709" s="5"/>
      <c r="BO7709" s="5"/>
      <c r="BP7709" s="5"/>
      <c r="BQ7709" s="5"/>
      <c r="BR7709" s="5"/>
      <c r="BS7709" s="5"/>
      <c r="BT7709" s="5"/>
      <c r="BU7709" s="5"/>
      <c r="BV7709" s="5"/>
      <c r="BW7709" s="5"/>
      <c r="BX7709" s="5"/>
    </row>
    <row r="7710" spans="1:76" x14ac:dyDescent="0.2">
      <c r="A7710" s="1" t="s">
        <v>22</v>
      </c>
      <c r="B7710" s="1" t="s">
        <v>103</v>
      </c>
      <c r="C7710" s="1" t="s">
        <v>798</v>
      </c>
      <c r="D7710" s="1" t="s">
        <v>777</v>
      </c>
      <c r="E7710" s="1" t="s">
        <v>2</v>
      </c>
      <c r="F7710" s="1" t="s">
        <v>1143</v>
      </c>
      <c r="G7710" s="1" t="s">
        <v>73</v>
      </c>
      <c r="H7710" s="8"/>
      <c r="I7710" s="8">
        <v>2015</v>
      </c>
      <c r="J7710" s="1" t="s">
        <v>768</v>
      </c>
      <c r="K7710" s="9">
        <v>28899</v>
      </c>
      <c r="L7710" s="10">
        <f>K7710/ VLOOKUP(A7710,Indicators!$B$1:$V$7,21,FALSE)</f>
        <v>169.32280253582854</v>
      </c>
      <c r="M7710" s="45" t="s">
        <v>798</v>
      </c>
      <c r="N7710" s="46"/>
      <c r="O7710" s="11"/>
      <c r="P7710" s="11"/>
      <c r="Q7710" s="8" t="str">
        <f t="shared" si="0"/>
        <v/>
      </c>
      <c r="R7710" s="1" t="s">
        <v>323</v>
      </c>
      <c r="S7710" s="1" t="s">
        <v>51</v>
      </c>
      <c r="T7710" s="11"/>
      <c r="U7710" s="11"/>
      <c r="V7710" s="11"/>
      <c r="W7710" s="11"/>
      <c r="X7710" s="11"/>
      <c r="Y7710" s="11"/>
      <c r="Z7710" s="11"/>
      <c r="AA7710" s="11"/>
      <c r="AB7710" s="11"/>
      <c r="AC7710" s="11"/>
      <c r="AD7710" s="11"/>
      <c r="AE7710" s="11"/>
      <c r="AF7710" s="11"/>
      <c r="AG7710" s="11"/>
      <c r="AH7710" s="11"/>
      <c r="AI7710" s="11"/>
      <c r="AJ7710" s="11"/>
      <c r="AK7710" s="11"/>
      <c r="AL7710" s="11"/>
      <c r="AM7710" s="5"/>
      <c r="AN7710" s="5"/>
      <c r="AO7710" s="5"/>
      <c r="AP7710" s="5"/>
      <c r="AQ7710" s="5"/>
      <c r="AR7710" s="5"/>
      <c r="AS7710" s="5"/>
      <c r="AT7710" s="5"/>
      <c r="AU7710" s="5"/>
      <c r="AV7710" s="5"/>
      <c r="AW7710" s="5"/>
      <c r="AX7710" s="5"/>
      <c r="AY7710" s="5"/>
      <c r="AZ7710" s="5"/>
      <c r="BA7710" s="5"/>
      <c r="BB7710" s="5"/>
      <c r="BC7710" s="5"/>
      <c r="BD7710" s="5"/>
      <c r="BE7710" s="5"/>
      <c r="BF7710" s="5"/>
      <c r="BG7710" s="5"/>
      <c r="BH7710" s="5"/>
      <c r="BI7710" s="5"/>
      <c r="BJ7710" s="5"/>
      <c r="BK7710" s="5"/>
      <c r="BL7710" s="5"/>
      <c r="BM7710" s="5"/>
      <c r="BN7710" s="5"/>
      <c r="BO7710" s="5"/>
      <c r="BP7710" s="5"/>
      <c r="BQ7710" s="5"/>
      <c r="BR7710" s="5"/>
      <c r="BS7710" s="5"/>
      <c r="BT7710" s="5"/>
      <c r="BU7710" s="5"/>
      <c r="BV7710" s="5"/>
      <c r="BW7710" s="5"/>
      <c r="BX7710" s="5"/>
    </row>
    <row r="7711" spans="1:76" x14ac:dyDescent="0.2">
      <c r="A7711" s="1" t="s">
        <v>22</v>
      </c>
      <c r="B7711" s="1" t="s">
        <v>84</v>
      </c>
      <c r="C7711" s="1" t="s">
        <v>799</v>
      </c>
      <c r="D7711" s="1" t="s">
        <v>777</v>
      </c>
      <c r="E7711" s="1" t="s">
        <v>2</v>
      </c>
      <c r="F7711" s="1" t="s">
        <v>1143</v>
      </c>
      <c r="G7711" s="1" t="s">
        <v>73</v>
      </c>
      <c r="H7711" s="8"/>
      <c r="I7711" s="8">
        <v>2015</v>
      </c>
      <c r="J7711" s="1" t="s">
        <v>768</v>
      </c>
      <c r="K7711" s="8">
        <v>432</v>
      </c>
      <c r="L7711" s="10">
        <f>K7711/ VLOOKUP(A7711,Indicators!$B$1:$V$7,21,FALSE)</f>
        <v>2.5311412400248425</v>
      </c>
      <c r="M7711" s="11"/>
      <c r="N7711" s="11"/>
      <c r="O7711" s="11"/>
      <c r="P7711" s="11"/>
      <c r="Q7711" s="8" t="str">
        <f t="shared" si="0"/>
        <v/>
      </c>
      <c r="R7711" s="1" t="s">
        <v>95</v>
      </c>
      <c r="S7711" s="1" t="s">
        <v>84</v>
      </c>
      <c r="T7711" s="11"/>
      <c r="U7711" s="11"/>
      <c r="V7711" s="11"/>
      <c r="W7711" s="11"/>
      <c r="X7711" s="11"/>
      <c r="Y7711" s="11"/>
      <c r="Z7711" s="11"/>
      <c r="AA7711" s="11"/>
      <c r="AB7711" s="11"/>
      <c r="AC7711" s="11"/>
      <c r="AD7711" s="11"/>
      <c r="AE7711" s="11"/>
      <c r="AF7711" s="11"/>
      <c r="AG7711" s="11"/>
      <c r="AH7711" s="11"/>
      <c r="AI7711" s="11"/>
      <c r="AJ7711" s="11"/>
      <c r="AK7711" s="11"/>
      <c r="AL7711" s="11"/>
      <c r="AM7711" s="5"/>
      <c r="AN7711" s="5"/>
      <c r="AO7711" s="5"/>
      <c r="AP7711" s="5"/>
      <c r="AQ7711" s="5"/>
      <c r="AR7711" s="5"/>
      <c r="AS7711" s="5"/>
      <c r="AT7711" s="5"/>
      <c r="AU7711" s="5"/>
      <c r="AV7711" s="5"/>
      <c r="AW7711" s="5"/>
      <c r="AX7711" s="5"/>
      <c r="AY7711" s="5"/>
      <c r="AZ7711" s="5"/>
      <c r="BA7711" s="5"/>
      <c r="BB7711" s="5"/>
      <c r="BC7711" s="5"/>
      <c r="BD7711" s="5"/>
      <c r="BE7711" s="5"/>
      <c r="BF7711" s="5"/>
      <c r="BG7711" s="5"/>
      <c r="BH7711" s="5"/>
      <c r="BI7711" s="5"/>
      <c r="BJ7711" s="5"/>
      <c r="BK7711" s="5"/>
      <c r="BL7711" s="5"/>
      <c r="BM7711" s="5"/>
      <c r="BN7711" s="5"/>
      <c r="BO7711" s="5"/>
      <c r="BP7711" s="5"/>
      <c r="BQ7711" s="5"/>
      <c r="BR7711" s="5"/>
      <c r="BS7711" s="5"/>
      <c r="BT7711" s="5"/>
      <c r="BU7711" s="5"/>
      <c r="BV7711" s="5"/>
      <c r="BW7711" s="5"/>
      <c r="BX7711" s="5"/>
    </row>
    <row r="7712" spans="1:76" x14ac:dyDescent="0.2">
      <c r="A7712" s="1" t="s">
        <v>22</v>
      </c>
      <c r="B7712" s="1" t="s">
        <v>84</v>
      </c>
      <c r="C7712" s="1" t="s">
        <v>846</v>
      </c>
      <c r="D7712" s="1" t="s">
        <v>777</v>
      </c>
      <c r="E7712" s="1" t="s">
        <v>2</v>
      </c>
      <c r="F7712" s="1" t="s">
        <v>1143</v>
      </c>
      <c r="G7712" s="1" t="s">
        <v>73</v>
      </c>
      <c r="H7712" s="8"/>
      <c r="I7712" s="8">
        <v>2015</v>
      </c>
      <c r="J7712" s="1" t="s">
        <v>768</v>
      </c>
      <c r="K7712" s="9">
        <v>1000</v>
      </c>
      <c r="L7712" s="10">
        <f>K7712/ VLOOKUP(A7712,Indicators!$B$1:$V$7,21,FALSE)</f>
        <v>5.8591232407982465</v>
      </c>
      <c r="M7712" s="11"/>
      <c r="N7712" s="11"/>
      <c r="O7712" s="11"/>
      <c r="P7712" s="11"/>
      <c r="Q7712" s="8" t="str">
        <f t="shared" si="0"/>
        <v/>
      </c>
      <c r="R7712" s="1" t="s">
        <v>95</v>
      </c>
      <c r="S7712" s="1" t="s">
        <v>84</v>
      </c>
      <c r="T7712" s="11"/>
      <c r="U7712" s="11"/>
      <c r="V7712" s="11"/>
      <c r="W7712" s="11"/>
      <c r="X7712" s="11"/>
      <c r="Y7712" s="11"/>
      <c r="Z7712" s="11"/>
      <c r="AA7712" s="11"/>
      <c r="AB7712" s="11"/>
      <c r="AC7712" s="11"/>
      <c r="AD7712" s="11"/>
      <c r="AE7712" s="11"/>
      <c r="AF7712" s="11"/>
      <c r="AG7712" s="11"/>
      <c r="AH7712" s="11"/>
      <c r="AI7712" s="11"/>
      <c r="AJ7712" s="11"/>
      <c r="AK7712" s="11"/>
      <c r="AL7712" s="11"/>
      <c r="AM7712" s="5"/>
      <c r="AN7712" s="5"/>
      <c r="AO7712" s="5"/>
      <c r="AP7712" s="5"/>
      <c r="AQ7712" s="5"/>
      <c r="AR7712" s="5"/>
      <c r="AS7712" s="5"/>
      <c r="AT7712" s="5"/>
      <c r="AU7712" s="5"/>
      <c r="AV7712" s="5"/>
      <c r="AW7712" s="5"/>
      <c r="AX7712" s="5"/>
      <c r="AY7712" s="5"/>
      <c r="AZ7712" s="5"/>
      <c r="BA7712" s="5"/>
      <c r="BB7712" s="5"/>
      <c r="BC7712" s="5"/>
      <c r="BD7712" s="5"/>
      <c r="BE7712" s="5"/>
      <c r="BF7712" s="5"/>
      <c r="BG7712" s="5"/>
      <c r="BH7712" s="5"/>
      <c r="BI7712" s="5"/>
      <c r="BJ7712" s="5"/>
      <c r="BK7712" s="5"/>
      <c r="BL7712" s="5"/>
      <c r="BM7712" s="5"/>
      <c r="BN7712" s="5"/>
      <c r="BO7712" s="5"/>
      <c r="BP7712" s="5"/>
      <c r="BQ7712" s="5"/>
      <c r="BR7712" s="5"/>
      <c r="BS7712" s="5"/>
      <c r="BT7712" s="5"/>
      <c r="BU7712" s="5"/>
      <c r="BV7712" s="5"/>
      <c r="BW7712" s="5"/>
      <c r="BX7712" s="5"/>
    </row>
    <row r="7713" spans="1:76" x14ac:dyDescent="0.2">
      <c r="A7713" s="1" t="s">
        <v>22</v>
      </c>
      <c r="B7713" s="1" t="s">
        <v>84</v>
      </c>
      <c r="C7713" s="1" t="s">
        <v>837</v>
      </c>
      <c r="D7713" s="1" t="s">
        <v>777</v>
      </c>
      <c r="E7713" s="1" t="s">
        <v>2</v>
      </c>
      <c r="F7713" s="1" t="s">
        <v>1143</v>
      </c>
      <c r="G7713" s="1" t="s">
        <v>73</v>
      </c>
      <c r="H7713" s="8"/>
      <c r="I7713" s="8">
        <v>2015</v>
      </c>
      <c r="J7713" s="1" t="s">
        <v>768</v>
      </c>
      <c r="K7713" s="9">
        <v>6500</v>
      </c>
      <c r="L7713" s="10">
        <f>K7713/ VLOOKUP(A7713,Indicators!$B$1:$V$7,21,FALSE)</f>
        <v>38.084301065188605</v>
      </c>
      <c r="M7713" s="11"/>
      <c r="N7713" s="11"/>
      <c r="O7713" s="11"/>
      <c r="P7713" s="11"/>
      <c r="Q7713" s="8" t="str">
        <f t="shared" si="0"/>
        <v/>
      </c>
      <c r="R7713" s="1" t="s">
        <v>95</v>
      </c>
      <c r="S7713" s="1" t="s">
        <v>84</v>
      </c>
      <c r="T7713" s="11"/>
      <c r="U7713" s="11"/>
      <c r="V7713" s="11"/>
      <c r="W7713" s="11"/>
      <c r="X7713" s="11"/>
      <c r="Y7713" s="11"/>
      <c r="Z7713" s="11"/>
      <c r="AA7713" s="11"/>
      <c r="AB7713" s="11"/>
      <c r="AC7713" s="11"/>
      <c r="AD7713" s="11"/>
      <c r="AE7713" s="11"/>
      <c r="AF7713" s="11"/>
      <c r="AG7713" s="11"/>
      <c r="AH7713" s="11"/>
      <c r="AI7713" s="11"/>
      <c r="AJ7713" s="11"/>
      <c r="AK7713" s="11"/>
      <c r="AL7713" s="11"/>
      <c r="AM7713" s="5"/>
      <c r="AN7713" s="5"/>
      <c r="AO7713" s="5"/>
      <c r="AP7713" s="5"/>
      <c r="AQ7713" s="5"/>
      <c r="AR7713" s="5"/>
      <c r="AS7713" s="5"/>
      <c r="AT7713" s="5"/>
      <c r="AU7713" s="5"/>
      <c r="AV7713" s="5"/>
      <c r="AW7713" s="5"/>
      <c r="AX7713" s="5"/>
      <c r="AY7713" s="5"/>
      <c r="AZ7713" s="5"/>
      <c r="BA7713" s="5"/>
      <c r="BB7713" s="5"/>
      <c r="BC7713" s="5"/>
      <c r="BD7713" s="5"/>
      <c r="BE7713" s="5"/>
      <c r="BF7713" s="5"/>
      <c r="BG7713" s="5"/>
      <c r="BH7713" s="5"/>
      <c r="BI7713" s="5"/>
      <c r="BJ7713" s="5"/>
      <c r="BK7713" s="5"/>
      <c r="BL7713" s="5"/>
      <c r="BM7713" s="5"/>
      <c r="BN7713" s="5"/>
      <c r="BO7713" s="5"/>
      <c r="BP7713" s="5"/>
      <c r="BQ7713" s="5"/>
      <c r="BR7713" s="5"/>
      <c r="BS7713" s="5"/>
      <c r="BT7713" s="5"/>
      <c r="BU7713" s="5"/>
      <c r="BV7713" s="5"/>
      <c r="BW7713" s="5"/>
      <c r="BX7713" s="5"/>
    </row>
    <row r="7714" spans="1:76" x14ac:dyDescent="0.2">
      <c r="A7714" s="1" t="s">
        <v>22</v>
      </c>
      <c r="B7714" s="1" t="s">
        <v>770</v>
      </c>
      <c r="C7714" s="1" t="s">
        <v>771</v>
      </c>
      <c r="D7714" s="1" t="s">
        <v>777</v>
      </c>
      <c r="E7714" s="1" t="s">
        <v>2</v>
      </c>
      <c r="F7714" s="1" t="s">
        <v>1143</v>
      </c>
      <c r="G7714" s="1" t="s">
        <v>73</v>
      </c>
      <c r="H7714" s="8"/>
      <c r="I7714" s="8">
        <v>2015</v>
      </c>
      <c r="J7714" s="1" t="s">
        <v>768</v>
      </c>
      <c r="K7714" s="8">
        <v>100</v>
      </c>
      <c r="L7714" s="10">
        <f>K7714/ VLOOKUP(A7714,Indicators!$B$1:$V$7,21,FALSE)</f>
        <v>0.58591232407982463</v>
      </c>
      <c r="M7714" s="11"/>
      <c r="N7714" s="11"/>
      <c r="O7714" s="11"/>
      <c r="P7714" s="11"/>
      <c r="Q7714" s="8" t="str">
        <f t="shared" si="0"/>
        <v/>
      </c>
      <c r="R7714" s="1" t="s">
        <v>271</v>
      </c>
      <c r="S7714" s="1" t="s">
        <v>55</v>
      </c>
      <c r="T7714" s="11"/>
      <c r="U7714" s="11"/>
      <c r="V7714" s="11"/>
      <c r="W7714" s="11"/>
      <c r="X7714" s="11"/>
      <c r="Y7714" s="11"/>
      <c r="Z7714" s="11"/>
      <c r="AA7714" s="11"/>
      <c r="AB7714" s="11"/>
      <c r="AC7714" s="11"/>
      <c r="AD7714" s="11"/>
      <c r="AE7714" s="11"/>
      <c r="AF7714" s="11"/>
      <c r="AG7714" s="11"/>
      <c r="AH7714" s="11"/>
      <c r="AI7714" s="11"/>
      <c r="AJ7714" s="11"/>
      <c r="AK7714" s="11"/>
      <c r="AL7714" s="11"/>
      <c r="AM7714" s="5"/>
      <c r="AN7714" s="5"/>
      <c r="AO7714" s="5"/>
      <c r="AP7714" s="5"/>
      <c r="AQ7714" s="5"/>
      <c r="AR7714" s="5"/>
      <c r="AS7714" s="5"/>
      <c r="AT7714" s="5"/>
      <c r="AU7714" s="5"/>
      <c r="AV7714" s="5"/>
      <c r="AW7714" s="5"/>
      <c r="AX7714" s="5"/>
      <c r="AY7714" s="5"/>
      <c r="AZ7714" s="5"/>
      <c r="BA7714" s="5"/>
      <c r="BB7714" s="5"/>
      <c r="BC7714" s="5"/>
      <c r="BD7714" s="5"/>
      <c r="BE7714" s="5"/>
      <c r="BF7714" s="5"/>
      <c r="BG7714" s="5"/>
      <c r="BH7714" s="5"/>
      <c r="BI7714" s="5"/>
      <c r="BJ7714" s="5"/>
      <c r="BK7714" s="5"/>
      <c r="BL7714" s="5"/>
      <c r="BM7714" s="5"/>
      <c r="BN7714" s="5"/>
      <c r="BO7714" s="5"/>
      <c r="BP7714" s="5"/>
      <c r="BQ7714" s="5"/>
      <c r="BR7714" s="5"/>
      <c r="BS7714" s="5"/>
      <c r="BT7714" s="5"/>
      <c r="BU7714" s="5"/>
      <c r="BV7714" s="5"/>
      <c r="BW7714" s="5"/>
      <c r="BX7714" s="5"/>
    </row>
    <row r="7715" spans="1:76" x14ac:dyDescent="0.2">
      <c r="A7715" s="1" t="s">
        <v>22</v>
      </c>
      <c r="B7715" s="1" t="s">
        <v>770</v>
      </c>
      <c r="C7715" s="1" t="s">
        <v>800</v>
      </c>
      <c r="D7715" s="1" t="s">
        <v>777</v>
      </c>
      <c r="E7715" s="1" t="s">
        <v>2</v>
      </c>
      <c r="F7715" s="1" t="s">
        <v>1143</v>
      </c>
      <c r="G7715" s="1" t="s">
        <v>73</v>
      </c>
      <c r="H7715" s="8"/>
      <c r="I7715" s="8">
        <v>2015</v>
      </c>
      <c r="J7715" s="1" t="s">
        <v>768</v>
      </c>
      <c r="K7715" s="8">
        <v>153</v>
      </c>
      <c r="L7715" s="10">
        <f>K7715/ VLOOKUP(A7715,Indicators!$B$1:$V$7,21,FALSE)</f>
        <v>0.89644585584213177</v>
      </c>
      <c r="M7715" s="11"/>
      <c r="N7715" s="11"/>
      <c r="O7715" s="11"/>
      <c r="P7715" s="11"/>
      <c r="Q7715" s="8" t="str">
        <f t="shared" si="0"/>
        <v/>
      </c>
      <c r="R7715" s="1" t="s">
        <v>97</v>
      </c>
      <c r="S7715" s="1" t="s">
        <v>80</v>
      </c>
      <c r="T7715" s="11"/>
      <c r="U7715" s="11"/>
      <c r="V7715" s="11"/>
      <c r="W7715" s="11"/>
      <c r="X7715" s="11"/>
      <c r="Y7715" s="11"/>
      <c r="Z7715" s="11"/>
      <c r="AA7715" s="11"/>
      <c r="AB7715" s="11"/>
      <c r="AC7715" s="11"/>
      <c r="AD7715" s="11"/>
      <c r="AE7715" s="11"/>
      <c r="AF7715" s="11"/>
      <c r="AG7715" s="11"/>
      <c r="AH7715" s="11"/>
      <c r="AI7715" s="11"/>
      <c r="AJ7715" s="11"/>
      <c r="AK7715" s="11"/>
      <c r="AL7715" s="11"/>
      <c r="AM7715" s="5"/>
      <c r="AN7715" s="5"/>
      <c r="AO7715" s="5"/>
      <c r="AP7715" s="5"/>
      <c r="AQ7715" s="5"/>
      <c r="AR7715" s="5"/>
      <c r="AS7715" s="5"/>
      <c r="AT7715" s="5"/>
      <c r="AU7715" s="5"/>
      <c r="AV7715" s="5"/>
      <c r="AW7715" s="5"/>
      <c r="AX7715" s="5"/>
      <c r="AY7715" s="5"/>
      <c r="AZ7715" s="5"/>
      <c r="BA7715" s="5"/>
      <c r="BB7715" s="5"/>
      <c r="BC7715" s="5"/>
      <c r="BD7715" s="5"/>
      <c r="BE7715" s="5"/>
      <c r="BF7715" s="5"/>
      <c r="BG7715" s="5"/>
      <c r="BH7715" s="5"/>
      <c r="BI7715" s="5"/>
      <c r="BJ7715" s="5"/>
      <c r="BK7715" s="5"/>
      <c r="BL7715" s="5"/>
      <c r="BM7715" s="5"/>
      <c r="BN7715" s="5"/>
      <c r="BO7715" s="5"/>
      <c r="BP7715" s="5"/>
      <c r="BQ7715" s="5"/>
      <c r="BR7715" s="5"/>
      <c r="BS7715" s="5"/>
      <c r="BT7715" s="5"/>
      <c r="BU7715" s="5"/>
      <c r="BV7715" s="5"/>
      <c r="BW7715" s="5"/>
      <c r="BX7715" s="5"/>
    </row>
    <row r="7716" spans="1:76" x14ac:dyDescent="0.2">
      <c r="A7716" s="1" t="s">
        <v>22</v>
      </c>
      <c r="B7716" s="1" t="s">
        <v>770</v>
      </c>
      <c r="C7716" s="1" t="s">
        <v>526</v>
      </c>
      <c r="D7716" s="1" t="s">
        <v>777</v>
      </c>
      <c r="E7716" s="1" t="s">
        <v>2</v>
      </c>
      <c r="F7716" s="1" t="s">
        <v>1143</v>
      </c>
      <c r="G7716" s="1" t="s">
        <v>73</v>
      </c>
      <c r="H7716" s="8"/>
      <c r="I7716" s="8">
        <v>2015</v>
      </c>
      <c r="J7716" s="1" t="s">
        <v>768</v>
      </c>
      <c r="K7716" s="8">
        <v>500</v>
      </c>
      <c r="L7716" s="10">
        <f>K7716/ VLOOKUP(A7716,Indicators!$B$1:$V$7,21,FALSE)</f>
        <v>2.9295616203991233</v>
      </c>
      <c r="M7716" s="11"/>
      <c r="N7716" s="11"/>
      <c r="O7716" s="11"/>
      <c r="P7716" s="11"/>
      <c r="Q7716" s="8" t="str">
        <f t="shared" si="0"/>
        <v/>
      </c>
      <c r="R7716" s="1" t="s">
        <v>103</v>
      </c>
      <c r="S7716" s="1" t="s">
        <v>53</v>
      </c>
      <c r="T7716" s="11"/>
      <c r="U7716" s="11"/>
      <c r="V7716" s="11"/>
      <c r="W7716" s="11"/>
      <c r="X7716" s="11"/>
      <c r="Y7716" s="11"/>
      <c r="Z7716" s="11"/>
      <c r="AA7716" s="11"/>
      <c r="AB7716" s="11"/>
      <c r="AC7716" s="11"/>
      <c r="AD7716" s="11"/>
      <c r="AE7716" s="11"/>
      <c r="AF7716" s="11"/>
      <c r="AG7716" s="11"/>
      <c r="AH7716" s="11"/>
      <c r="AI7716" s="11"/>
      <c r="AJ7716" s="11"/>
      <c r="AK7716" s="11"/>
      <c r="AL7716" s="11"/>
      <c r="AM7716" s="5"/>
      <c r="AN7716" s="5"/>
      <c r="AO7716" s="5"/>
      <c r="AP7716" s="5"/>
      <c r="AQ7716" s="5"/>
      <c r="AR7716" s="5"/>
      <c r="AS7716" s="5"/>
      <c r="AT7716" s="5"/>
      <c r="AU7716" s="5"/>
      <c r="AV7716" s="5"/>
      <c r="AW7716" s="5"/>
      <c r="AX7716" s="5"/>
      <c r="AY7716" s="5"/>
      <c r="AZ7716" s="5"/>
      <c r="BA7716" s="5"/>
      <c r="BB7716" s="5"/>
      <c r="BC7716" s="5"/>
      <c r="BD7716" s="5"/>
      <c r="BE7716" s="5"/>
      <c r="BF7716" s="5"/>
      <c r="BG7716" s="5"/>
      <c r="BH7716" s="5"/>
      <c r="BI7716" s="5"/>
      <c r="BJ7716" s="5"/>
      <c r="BK7716" s="5"/>
      <c r="BL7716" s="5"/>
      <c r="BM7716" s="5"/>
      <c r="BN7716" s="5"/>
      <c r="BO7716" s="5"/>
      <c r="BP7716" s="5"/>
      <c r="BQ7716" s="5"/>
      <c r="BR7716" s="5"/>
      <c r="BS7716" s="5"/>
      <c r="BT7716" s="5"/>
      <c r="BU7716" s="5"/>
      <c r="BV7716" s="5"/>
      <c r="BW7716" s="5"/>
      <c r="BX7716" s="5"/>
    </row>
    <row r="7717" spans="1:76" x14ac:dyDescent="0.2">
      <c r="A7717" s="1" t="s">
        <v>22</v>
      </c>
      <c r="B7717" s="1" t="s">
        <v>770</v>
      </c>
      <c r="C7717" s="1" t="s">
        <v>538</v>
      </c>
      <c r="D7717" s="1" t="s">
        <v>777</v>
      </c>
      <c r="E7717" s="1" t="s">
        <v>2</v>
      </c>
      <c r="F7717" s="1" t="s">
        <v>1143</v>
      </c>
      <c r="G7717" s="1" t="s">
        <v>73</v>
      </c>
      <c r="H7717" s="8"/>
      <c r="I7717" s="8">
        <v>2015</v>
      </c>
      <c r="J7717" s="1" t="s">
        <v>768</v>
      </c>
      <c r="K7717" s="8">
        <v>700</v>
      </c>
      <c r="L7717" s="10">
        <f>K7717/ VLOOKUP(A7717,Indicators!$B$1:$V$7,21,FALSE)</f>
        <v>4.1013862685587723</v>
      </c>
      <c r="M7717" s="11"/>
      <c r="N7717" s="11"/>
      <c r="O7717" s="11"/>
      <c r="P7717" s="11"/>
      <c r="Q7717" s="8" t="str">
        <f t="shared" si="0"/>
        <v/>
      </c>
      <c r="R7717" s="1" t="s">
        <v>103</v>
      </c>
      <c r="S7717" s="1" t="s">
        <v>49</v>
      </c>
      <c r="T7717" s="11"/>
      <c r="U7717" s="11"/>
      <c r="V7717" s="11"/>
      <c r="W7717" s="11"/>
      <c r="X7717" s="11"/>
      <c r="Y7717" s="11"/>
      <c r="Z7717" s="11"/>
      <c r="AA7717" s="11"/>
      <c r="AB7717" s="11"/>
      <c r="AC7717" s="11"/>
      <c r="AD7717" s="11"/>
      <c r="AE7717" s="11"/>
      <c r="AF7717" s="11"/>
      <c r="AG7717" s="11"/>
      <c r="AH7717" s="11"/>
      <c r="AI7717" s="11"/>
      <c r="AJ7717" s="11"/>
      <c r="AK7717" s="11"/>
      <c r="AL7717" s="11"/>
      <c r="AM7717" s="5"/>
      <c r="AN7717" s="5"/>
      <c r="AO7717" s="5"/>
      <c r="AP7717" s="5"/>
      <c r="AQ7717" s="5"/>
      <c r="AR7717" s="5"/>
      <c r="AS7717" s="5"/>
      <c r="AT7717" s="5"/>
      <c r="AU7717" s="5"/>
      <c r="AV7717" s="5"/>
      <c r="AW7717" s="5"/>
      <c r="AX7717" s="5"/>
      <c r="AY7717" s="5"/>
      <c r="AZ7717" s="5"/>
      <c r="BA7717" s="5"/>
      <c r="BB7717" s="5"/>
      <c r="BC7717" s="5"/>
      <c r="BD7717" s="5"/>
      <c r="BE7717" s="5"/>
      <c r="BF7717" s="5"/>
      <c r="BG7717" s="5"/>
      <c r="BH7717" s="5"/>
      <c r="BI7717" s="5"/>
      <c r="BJ7717" s="5"/>
      <c r="BK7717" s="5"/>
      <c r="BL7717" s="5"/>
      <c r="BM7717" s="5"/>
      <c r="BN7717" s="5"/>
      <c r="BO7717" s="5"/>
      <c r="BP7717" s="5"/>
      <c r="BQ7717" s="5"/>
      <c r="BR7717" s="5"/>
      <c r="BS7717" s="5"/>
      <c r="BT7717" s="5"/>
      <c r="BU7717" s="5"/>
      <c r="BV7717" s="5"/>
      <c r="BW7717" s="5"/>
      <c r="BX7717" s="5"/>
    </row>
    <row r="7718" spans="1:76" x14ac:dyDescent="0.2">
      <c r="A7718" s="1" t="s">
        <v>22</v>
      </c>
      <c r="B7718" s="1" t="s">
        <v>770</v>
      </c>
      <c r="C7718" s="1" t="s">
        <v>49</v>
      </c>
      <c r="D7718" s="1" t="s">
        <v>777</v>
      </c>
      <c r="E7718" s="1" t="s">
        <v>2</v>
      </c>
      <c r="F7718" s="1" t="s">
        <v>1143</v>
      </c>
      <c r="G7718" s="1" t="s">
        <v>73</v>
      </c>
      <c r="H7718" s="8"/>
      <c r="I7718" s="8">
        <v>2015</v>
      </c>
      <c r="J7718" s="1" t="s">
        <v>768</v>
      </c>
      <c r="K7718" s="9">
        <v>10000</v>
      </c>
      <c r="L7718" s="10">
        <f>K7718/ VLOOKUP(A7718,Indicators!$B$1:$V$7,21,FALSE)</f>
        <v>58.591232407982467</v>
      </c>
      <c r="M7718" s="11"/>
      <c r="N7718" s="11"/>
      <c r="O7718" s="11"/>
      <c r="P7718" s="11"/>
      <c r="Q7718" s="8" t="str">
        <f t="shared" si="0"/>
        <v/>
      </c>
      <c r="R7718" s="1" t="s">
        <v>103</v>
      </c>
      <c r="S7718" s="1" t="s">
        <v>49</v>
      </c>
      <c r="T7718" s="11"/>
      <c r="U7718" s="11"/>
      <c r="V7718" s="11"/>
      <c r="W7718" s="11"/>
      <c r="X7718" s="11"/>
      <c r="Y7718" s="11"/>
      <c r="Z7718" s="11"/>
      <c r="AA7718" s="11"/>
      <c r="AB7718" s="11"/>
      <c r="AC7718" s="11"/>
      <c r="AD7718" s="11"/>
      <c r="AE7718" s="11"/>
      <c r="AF7718" s="11"/>
      <c r="AG7718" s="11"/>
      <c r="AH7718" s="11"/>
      <c r="AI7718" s="11"/>
      <c r="AJ7718" s="11"/>
      <c r="AK7718" s="11"/>
      <c r="AL7718" s="11"/>
      <c r="AM7718" s="5"/>
      <c r="AN7718" s="5"/>
      <c r="AO7718" s="5"/>
      <c r="AP7718" s="5"/>
      <c r="AQ7718" s="5"/>
      <c r="AR7718" s="5"/>
      <c r="AS7718" s="5"/>
      <c r="AT7718" s="5"/>
      <c r="AU7718" s="5"/>
      <c r="AV7718" s="5"/>
      <c r="AW7718" s="5"/>
      <c r="AX7718" s="5"/>
      <c r="AY7718" s="5"/>
      <c r="AZ7718" s="5"/>
      <c r="BA7718" s="5"/>
      <c r="BB7718" s="5"/>
      <c r="BC7718" s="5"/>
      <c r="BD7718" s="5"/>
      <c r="BE7718" s="5"/>
      <c r="BF7718" s="5"/>
      <c r="BG7718" s="5"/>
      <c r="BH7718" s="5"/>
      <c r="BI7718" s="5"/>
      <c r="BJ7718" s="5"/>
      <c r="BK7718" s="5"/>
      <c r="BL7718" s="5"/>
      <c r="BM7718" s="5"/>
      <c r="BN7718" s="5"/>
      <c r="BO7718" s="5"/>
      <c r="BP7718" s="5"/>
      <c r="BQ7718" s="5"/>
      <c r="BR7718" s="5"/>
      <c r="BS7718" s="5"/>
      <c r="BT7718" s="5"/>
      <c r="BU7718" s="5"/>
      <c r="BV7718" s="5"/>
      <c r="BW7718" s="5"/>
      <c r="BX7718" s="5"/>
    </row>
    <row r="7719" spans="1:76" x14ac:dyDescent="0.2">
      <c r="A7719" s="1" t="s">
        <v>22</v>
      </c>
      <c r="B7719" s="1" t="s">
        <v>775</v>
      </c>
      <c r="C7719" s="1" t="s">
        <v>808</v>
      </c>
      <c r="D7719" s="1" t="s">
        <v>777</v>
      </c>
      <c r="E7719" s="1" t="s">
        <v>2</v>
      </c>
      <c r="F7719" s="1" t="s">
        <v>1143</v>
      </c>
      <c r="G7719" s="1" t="s">
        <v>73</v>
      </c>
      <c r="H7719" s="8"/>
      <c r="I7719" s="8">
        <v>2015</v>
      </c>
      <c r="J7719" s="1" t="s">
        <v>768</v>
      </c>
      <c r="K7719" s="9">
        <v>1000</v>
      </c>
      <c r="L7719" s="10">
        <f>K7719/ VLOOKUP(A7719,Indicators!$B$1:$V$7,21,FALSE)</f>
        <v>5.8591232407982465</v>
      </c>
      <c r="M7719" s="1" t="s">
        <v>769</v>
      </c>
      <c r="N7719" s="11"/>
      <c r="O7719" s="11"/>
      <c r="P7719" s="11"/>
      <c r="Q7719" s="8" t="str">
        <f t="shared" si="0"/>
        <v/>
      </c>
      <c r="R7719" s="1" t="s">
        <v>158</v>
      </c>
      <c r="S7719" s="1" t="s">
        <v>56</v>
      </c>
      <c r="T7719" s="11"/>
      <c r="U7719" s="11"/>
      <c r="V7719" s="11"/>
      <c r="W7719" s="11"/>
      <c r="X7719" s="11"/>
      <c r="Y7719" s="11"/>
      <c r="Z7719" s="11"/>
      <c r="AA7719" s="11"/>
      <c r="AB7719" s="11"/>
      <c r="AC7719" s="11"/>
      <c r="AD7719" s="11"/>
      <c r="AE7719" s="11"/>
      <c r="AF7719" s="11"/>
      <c r="AG7719" s="11"/>
      <c r="AH7719" s="11"/>
      <c r="AI7719" s="11"/>
      <c r="AJ7719" s="11"/>
      <c r="AK7719" s="11"/>
      <c r="AL7719" s="11"/>
      <c r="AM7719" s="5"/>
      <c r="AN7719" s="5"/>
      <c r="AO7719" s="5"/>
      <c r="AP7719" s="5"/>
      <c r="AQ7719" s="5"/>
      <c r="AR7719" s="5"/>
      <c r="AS7719" s="5"/>
      <c r="AT7719" s="5"/>
      <c r="AU7719" s="5"/>
      <c r="AV7719" s="5"/>
      <c r="AW7719" s="5"/>
      <c r="AX7719" s="5"/>
      <c r="AY7719" s="5"/>
      <c r="AZ7719" s="5"/>
      <c r="BA7719" s="5"/>
      <c r="BB7719" s="5"/>
      <c r="BC7719" s="5"/>
      <c r="BD7719" s="5"/>
      <c r="BE7719" s="5"/>
      <c r="BF7719" s="5"/>
      <c r="BG7719" s="5"/>
      <c r="BH7719" s="5"/>
      <c r="BI7719" s="5"/>
      <c r="BJ7719" s="5"/>
      <c r="BK7719" s="5"/>
      <c r="BL7719" s="5"/>
      <c r="BM7719" s="5"/>
      <c r="BN7719" s="5"/>
      <c r="BO7719" s="5"/>
      <c r="BP7719" s="5"/>
      <c r="BQ7719" s="5"/>
      <c r="BR7719" s="5"/>
      <c r="BS7719" s="5"/>
      <c r="BT7719" s="5"/>
      <c r="BU7719" s="5"/>
      <c r="BV7719" s="5"/>
      <c r="BW7719" s="5"/>
      <c r="BX7719" s="5"/>
    </row>
    <row r="7720" spans="1:76" x14ac:dyDescent="0.2">
      <c r="A7720" s="1" t="s">
        <v>22</v>
      </c>
      <c r="B7720" s="1" t="s">
        <v>775</v>
      </c>
      <c r="C7720" s="1" t="s">
        <v>921</v>
      </c>
      <c r="D7720" s="1" t="s">
        <v>777</v>
      </c>
      <c r="E7720" s="1" t="s">
        <v>2</v>
      </c>
      <c r="F7720" s="1" t="s">
        <v>1143</v>
      </c>
      <c r="G7720" s="1" t="s">
        <v>73</v>
      </c>
      <c r="H7720" s="8"/>
      <c r="I7720" s="8">
        <v>2015</v>
      </c>
      <c r="J7720" s="1" t="s">
        <v>768</v>
      </c>
      <c r="K7720" s="9">
        <v>3000</v>
      </c>
      <c r="L7720" s="10">
        <f>K7720/ VLOOKUP(A7720,Indicators!$B$1:$V$7,21,FALSE)</f>
        <v>17.577369722394739</v>
      </c>
      <c r="M7720" s="11"/>
      <c r="N7720" s="11"/>
      <c r="O7720" s="11"/>
      <c r="P7720" s="11"/>
      <c r="Q7720" s="8" t="str">
        <f t="shared" si="0"/>
        <v/>
      </c>
      <c r="R7720" s="1" t="s">
        <v>158</v>
      </c>
      <c r="S7720" s="1" t="s">
        <v>72</v>
      </c>
      <c r="T7720" s="11"/>
      <c r="U7720" s="11"/>
      <c r="V7720" s="11"/>
      <c r="W7720" s="11"/>
      <c r="X7720" s="11"/>
      <c r="Y7720" s="11"/>
      <c r="Z7720" s="11"/>
      <c r="AA7720" s="11"/>
      <c r="AB7720" s="11"/>
      <c r="AC7720" s="11"/>
      <c r="AD7720" s="11"/>
      <c r="AE7720" s="11"/>
      <c r="AF7720" s="11"/>
      <c r="AG7720" s="11"/>
      <c r="AH7720" s="11"/>
      <c r="AI7720" s="11"/>
      <c r="AJ7720" s="11"/>
      <c r="AK7720" s="11"/>
      <c r="AL7720" s="11"/>
      <c r="AM7720" s="5"/>
      <c r="AN7720" s="5"/>
      <c r="AO7720" s="5"/>
      <c r="AP7720" s="5"/>
      <c r="AQ7720" s="5"/>
      <c r="AR7720" s="5"/>
      <c r="AS7720" s="5"/>
      <c r="AT7720" s="5"/>
      <c r="AU7720" s="5"/>
      <c r="AV7720" s="5"/>
      <c r="AW7720" s="5"/>
      <c r="AX7720" s="5"/>
      <c r="AY7720" s="5"/>
      <c r="AZ7720" s="5"/>
      <c r="BA7720" s="5"/>
      <c r="BB7720" s="5"/>
      <c r="BC7720" s="5"/>
      <c r="BD7720" s="5"/>
      <c r="BE7720" s="5"/>
      <c r="BF7720" s="5"/>
      <c r="BG7720" s="5"/>
      <c r="BH7720" s="5"/>
      <c r="BI7720" s="5"/>
      <c r="BJ7720" s="5"/>
      <c r="BK7720" s="5"/>
      <c r="BL7720" s="5"/>
      <c r="BM7720" s="5"/>
      <c r="BN7720" s="5"/>
      <c r="BO7720" s="5"/>
      <c r="BP7720" s="5"/>
      <c r="BQ7720" s="5"/>
      <c r="BR7720" s="5"/>
      <c r="BS7720" s="5"/>
      <c r="BT7720" s="5"/>
      <c r="BU7720" s="5"/>
      <c r="BV7720" s="5"/>
      <c r="BW7720" s="5"/>
      <c r="BX7720" s="5"/>
    </row>
    <row r="7721" spans="1:76" x14ac:dyDescent="0.2">
      <c r="A7721" s="1" t="s">
        <v>22</v>
      </c>
      <c r="B7721" s="1" t="s">
        <v>775</v>
      </c>
      <c r="C7721" s="1" t="s">
        <v>923</v>
      </c>
      <c r="D7721" s="1" t="s">
        <v>777</v>
      </c>
      <c r="E7721" s="1" t="s">
        <v>2</v>
      </c>
      <c r="F7721" s="1" t="s">
        <v>1143</v>
      </c>
      <c r="G7721" s="1" t="s">
        <v>73</v>
      </c>
      <c r="H7721" s="8"/>
      <c r="I7721" s="8">
        <v>2015</v>
      </c>
      <c r="J7721" s="1" t="s">
        <v>768</v>
      </c>
      <c r="K7721" s="9">
        <v>3000</v>
      </c>
      <c r="L7721" s="10">
        <f>K7721/ VLOOKUP(A7721,Indicators!$B$1:$V$7,21,FALSE)</f>
        <v>17.577369722394739</v>
      </c>
      <c r="M7721" s="11"/>
      <c r="N7721" s="11"/>
      <c r="O7721" s="11"/>
      <c r="P7721" s="11"/>
      <c r="Q7721" s="8" t="str">
        <f t="shared" si="0"/>
        <v/>
      </c>
      <c r="R7721" s="1" t="s">
        <v>109</v>
      </c>
      <c r="S7721" s="1" t="s">
        <v>50</v>
      </c>
      <c r="T7721" s="11"/>
      <c r="U7721" s="11"/>
      <c r="V7721" s="11"/>
      <c r="W7721" s="11"/>
      <c r="X7721" s="11"/>
      <c r="Y7721" s="11"/>
      <c r="Z7721" s="11"/>
      <c r="AA7721" s="11"/>
      <c r="AB7721" s="11"/>
      <c r="AC7721" s="11"/>
      <c r="AD7721" s="11"/>
      <c r="AE7721" s="11"/>
      <c r="AF7721" s="11"/>
      <c r="AG7721" s="11"/>
      <c r="AH7721" s="11"/>
      <c r="AI7721" s="11"/>
      <c r="AJ7721" s="11"/>
      <c r="AK7721" s="11"/>
      <c r="AL7721" s="11"/>
      <c r="AM7721" s="5"/>
      <c r="AN7721" s="5"/>
      <c r="AO7721" s="5"/>
      <c r="AP7721" s="5"/>
      <c r="AQ7721" s="5"/>
      <c r="AR7721" s="5"/>
      <c r="AS7721" s="5"/>
      <c r="AT7721" s="5"/>
      <c r="AU7721" s="5"/>
      <c r="AV7721" s="5"/>
      <c r="AW7721" s="5"/>
      <c r="AX7721" s="5"/>
      <c r="AY7721" s="5"/>
      <c r="AZ7721" s="5"/>
      <c r="BA7721" s="5"/>
      <c r="BB7721" s="5"/>
      <c r="BC7721" s="5"/>
      <c r="BD7721" s="5"/>
      <c r="BE7721" s="5"/>
      <c r="BF7721" s="5"/>
      <c r="BG7721" s="5"/>
      <c r="BH7721" s="5"/>
      <c r="BI7721" s="5"/>
      <c r="BJ7721" s="5"/>
      <c r="BK7721" s="5"/>
      <c r="BL7721" s="5"/>
      <c r="BM7721" s="5"/>
      <c r="BN7721" s="5"/>
      <c r="BO7721" s="5"/>
      <c r="BP7721" s="5"/>
      <c r="BQ7721" s="5"/>
      <c r="BR7721" s="5"/>
      <c r="BS7721" s="5"/>
      <c r="BT7721" s="5"/>
      <c r="BU7721" s="5"/>
      <c r="BV7721" s="5"/>
      <c r="BW7721" s="5"/>
      <c r="BX7721" s="5"/>
    </row>
    <row r="7722" spans="1:76" x14ac:dyDescent="0.2">
      <c r="A7722" s="1" t="s">
        <v>22</v>
      </c>
      <c r="B7722" s="1" t="s">
        <v>775</v>
      </c>
      <c r="C7722" s="1" t="s">
        <v>922</v>
      </c>
      <c r="D7722" s="1" t="s">
        <v>777</v>
      </c>
      <c r="E7722" s="1" t="s">
        <v>2</v>
      </c>
      <c r="F7722" s="1" t="s">
        <v>1143</v>
      </c>
      <c r="G7722" s="1" t="s">
        <v>73</v>
      </c>
      <c r="H7722" s="8"/>
      <c r="I7722" s="8">
        <v>2015</v>
      </c>
      <c r="J7722" s="1" t="s">
        <v>768</v>
      </c>
      <c r="K7722" s="9">
        <v>3750</v>
      </c>
      <c r="L7722" s="10">
        <f>K7722/ VLOOKUP(A7722,Indicators!$B$1:$V$7,21,FALSE)</f>
        <v>21.971712152993426</v>
      </c>
      <c r="M7722" s="11"/>
      <c r="N7722" s="11"/>
      <c r="O7722" s="11"/>
      <c r="P7722" s="11"/>
      <c r="Q7722" s="8" t="str">
        <f t="shared" si="0"/>
        <v/>
      </c>
      <c r="R7722" s="1" t="s">
        <v>158</v>
      </c>
      <c r="S7722" s="1" t="s">
        <v>56</v>
      </c>
      <c r="T7722" s="11"/>
      <c r="U7722" s="11"/>
      <c r="V7722" s="11"/>
      <c r="W7722" s="11"/>
      <c r="X7722" s="11"/>
      <c r="Y7722" s="11"/>
      <c r="Z7722" s="11"/>
      <c r="AA7722" s="11"/>
      <c r="AB7722" s="11"/>
      <c r="AC7722" s="11"/>
      <c r="AD7722" s="11"/>
      <c r="AE7722" s="11"/>
      <c r="AF7722" s="11"/>
      <c r="AG7722" s="11"/>
      <c r="AH7722" s="11"/>
      <c r="AI7722" s="11"/>
      <c r="AJ7722" s="11"/>
      <c r="AK7722" s="11"/>
      <c r="AL7722" s="11"/>
      <c r="AM7722" s="5"/>
      <c r="AN7722" s="5"/>
      <c r="AO7722" s="5"/>
      <c r="AP7722" s="5"/>
      <c r="AQ7722" s="5"/>
      <c r="AR7722" s="5"/>
      <c r="AS7722" s="5"/>
      <c r="AT7722" s="5"/>
      <c r="AU7722" s="5"/>
      <c r="AV7722" s="5"/>
      <c r="AW7722" s="5"/>
      <c r="AX7722" s="5"/>
      <c r="AY7722" s="5"/>
      <c r="AZ7722" s="5"/>
      <c r="BA7722" s="5"/>
      <c r="BB7722" s="5"/>
      <c r="BC7722" s="5"/>
      <c r="BD7722" s="5"/>
      <c r="BE7722" s="5"/>
      <c r="BF7722" s="5"/>
      <c r="BG7722" s="5"/>
      <c r="BH7722" s="5"/>
      <c r="BI7722" s="5"/>
      <c r="BJ7722" s="5"/>
      <c r="BK7722" s="5"/>
      <c r="BL7722" s="5"/>
      <c r="BM7722" s="5"/>
      <c r="BN7722" s="5"/>
      <c r="BO7722" s="5"/>
      <c r="BP7722" s="5"/>
      <c r="BQ7722" s="5"/>
      <c r="BR7722" s="5"/>
      <c r="BS7722" s="5"/>
      <c r="BT7722" s="5"/>
      <c r="BU7722" s="5"/>
      <c r="BV7722" s="5"/>
      <c r="BW7722" s="5"/>
      <c r="BX7722" s="5"/>
    </row>
    <row r="7723" spans="1:76" x14ac:dyDescent="0.2">
      <c r="A7723" s="1" t="s">
        <v>22</v>
      </c>
      <c r="B7723" s="1" t="s">
        <v>775</v>
      </c>
      <c r="C7723" s="1" t="s">
        <v>927</v>
      </c>
      <c r="D7723" s="1" t="s">
        <v>777</v>
      </c>
      <c r="E7723" s="1" t="s">
        <v>2</v>
      </c>
      <c r="F7723" s="1" t="s">
        <v>1143</v>
      </c>
      <c r="G7723" s="1" t="s">
        <v>73</v>
      </c>
      <c r="H7723" s="8"/>
      <c r="I7723" s="8">
        <v>2015</v>
      </c>
      <c r="J7723" s="1" t="s">
        <v>768</v>
      </c>
      <c r="K7723" s="9">
        <v>3900</v>
      </c>
      <c r="L7723" s="10">
        <f>K7723/ VLOOKUP(A7723,Indicators!$B$1:$V$7,21,FALSE)</f>
        <v>22.850580639113161</v>
      </c>
      <c r="M7723" s="11"/>
      <c r="N7723" s="11"/>
      <c r="O7723" s="11"/>
      <c r="P7723" s="11"/>
      <c r="Q7723" s="8" t="str">
        <f t="shared" si="0"/>
        <v/>
      </c>
      <c r="R7723" s="1" t="s">
        <v>158</v>
      </c>
      <c r="S7723" s="1" t="s">
        <v>56</v>
      </c>
      <c r="T7723" s="11"/>
      <c r="U7723" s="11"/>
      <c r="V7723" s="11"/>
      <c r="W7723" s="11"/>
      <c r="X7723" s="11"/>
      <c r="Y7723" s="11"/>
      <c r="Z7723" s="11"/>
      <c r="AA7723" s="11"/>
      <c r="AB7723" s="11"/>
      <c r="AC7723" s="11"/>
      <c r="AD7723" s="11"/>
      <c r="AE7723" s="11"/>
      <c r="AF7723" s="11"/>
      <c r="AG7723" s="11"/>
      <c r="AH7723" s="11"/>
      <c r="AI7723" s="11"/>
      <c r="AJ7723" s="11"/>
      <c r="AK7723" s="11"/>
      <c r="AL7723" s="11"/>
      <c r="AM7723" s="5"/>
      <c r="AN7723" s="5"/>
      <c r="AO7723" s="5"/>
      <c r="AP7723" s="5"/>
      <c r="AQ7723" s="5"/>
      <c r="AR7723" s="5"/>
      <c r="AS7723" s="5"/>
      <c r="AT7723" s="5"/>
      <c r="AU7723" s="5"/>
      <c r="AV7723" s="5"/>
      <c r="AW7723" s="5"/>
      <c r="AX7723" s="5"/>
      <c r="AY7723" s="5"/>
      <c r="AZ7723" s="5"/>
      <c r="BA7723" s="5"/>
      <c r="BB7723" s="5"/>
      <c r="BC7723" s="5"/>
      <c r="BD7723" s="5"/>
      <c r="BE7723" s="5"/>
      <c r="BF7723" s="5"/>
      <c r="BG7723" s="5"/>
      <c r="BH7723" s="5"/>
      <c r="BI7723" s="5"/>
      <c r="BJ7723" s="5"/>
      <c r="BK7723" s="5"/>
      <c r="BL7723" s="5"/>
      <c r="BM7723" s="5"/>
      <c r="BN7723" s="5"/>
      <c r="BO7723" s="5"/>
      <c r="BP7723" s="5"/>
      <c r="BQ7723" s="5"/>
      <c r="BR7723" s="5"/>
      <c r="BS7723" s="5"/>
      <c r="BT7723" s="5"/>
      <c r="BU7723" s="5"/>
      <c r="BV7723" s="5"/>
      <c r="BW7723" s="5"/>
      <c r="BX7723" s="5"/>
    </row>
    <row r="7724" spans="1:76" x14ac:dyDescent="0.2">
      <c r="A7724" s="1" t="s">
        <v>22</v>
      </c>
      <c r="B7724" s="1" t="s">
        <v>775</v>
      </c>
      <c r="C7724" s="1" t="s">
        <v>807</v>
      </c>
      <c r="D7724" s="1" t="s">
        <v>777</v>
      </c>
      <c r="E7724" s="1" t="s">
        <v>2</v>
      </c>
      <c r="F7724" s="1" t="s">
        <v>1143</v>
      </c>
      <c r="G7724" s="1" t="s">
        <v>73</v>
      </c>
      <c r="H7724" s="8"/>
      <c r="I7724" s="8">
        <v>2015</v>
      </c>
      <c r="J7724" s="1" t="s">
        <v>768</v>
      </c>
      <c r="K7724" s="9">
        <v>5890</v>
      </c>
      <c r="L7724" s="10">
        <f>K7724/ VLOOKUP(A7724,Indicators!$B$1:$V$7,21,FALSE)</f>
        <v>34.510235888301672</v>
      </c>
      <c r="M7724" s="1" t="s">
        <v>769</v>
      </c>
      <c r="N7724" s="11"/>
      <c r="O7724" s="11"/>
      <c r="P7724" s="11"/>
      <c r="Q7724" s="8" t="str">
        <f t="shared" si="0"/>
        <v/>
      </c>
      <c r="R7724" s="1" t="s">
        <v>158</v>
      </c>
      <c r="S7724" s="1" t="s">
        <v>72</v>
      </c>
      <c r="T7724" s="11"/>
      <c r="U7724" s="11"/>
      <c r="V7724" s="11"/>
      <c r="W7724" s="11"/>
      <c r="X7724" s="11"/>
      <c r="Y7724" s="11"/>
      <c r="Z7724" s="11"/>
      <c r="AA7724" s="11"/>
      <c r="AB7724" s="11"/>
      <c r="AC7724" s="11"/>
      <c r="AD7724" s="11"/>
      <c r="AE7724" s="11"/>
      <c r="AF7724" s="11"/>
      <c r="AG7724" s="11"/>
      <c r="AH7724" s="11"/>
      <c r="AI7724" s="11"/>
      <c r="AJ7724" s="11"/>
      <c r="AK7724" s="11"/>
      <c r="AL7724" s="11"/>
      <c r="AM7724" s="5"/>
      <c r="AN7724" s="5"/>
      <c r="AO7724" s="5"/>
      <c r="AP7724" s="5"/>
      <c r="AQ7724" s="5"/>
      <c r="AR7724" s="5"/>
      <c r="AS7724" s="5"/>
      <c r="AT7724" s="5"/>
      <c r="AU7724" s="5"/>
      <c r="AV7724" s="5"/>
      <c r="AW7724" s="5"/>
      <c r="AX7724" s="5"/>
      <c r="AY7724" s="5"/>
      <c r="AZ7724" s="5"/>
      <c r="BA7724" s="5"/>
      <c r="BB7724" s="5"/>
      <c r="BC7724" s="5"/>
      <c r="BD7724" s="5"/>
      <c r="BE7724" s="5"/>
      <c r="BF7724" s="5"/>
      <c r="BG7724" s="5"/>
      <c r="BH7724" s="5"/>
      <c r="BI7724" s="5"/>
      <c r="BJ7724" s="5"/>
      <c r="BK7724" s="5"/>
      <c r="BL7724" s="5"/>
      <c r="BM7724" s="5"/>
      <c r="BN7724" s="5"/>
      <c r="BO7724" s="5"/>
      <c r="BP7724" s="5"/>
      <c r="BQ7724" s="5"/>
      <c r="BR7724" s="5"/>
      <c r="BS7724" s="5"/>
      <c r="BT7724" s="5"/>
      <c r="BU7724" s="5"/>
      <c r="BV7724" s="5"/>
      <c r="BW7724" s="5"/>
      <c r="BX7724" s="5"/>
    </row>
    <row r="7725" spans="1:76" x14ac:dyDescent="0.2">
      <c r="A7725" s="1" t="s">
        <v>22</v>
      </c>
      <c r="B7725" s="1" t="s">
        <v>775</v>
      </c>
      <c r="C7725" s="1" t="s">
        <v>960</v>
      </c>
      <c r="D7725" s="1" t="s">
        <v>777</v>
      </c>
      <c r="E7725" s="1" t="s">
        <v>2</v>
      </c>
      <c r="F7725" s="1" t="s">
        <v>1143</v>
      </c>
      <c r="G7725" s="1" t="s">
        <v>73</v>
      </c>
      <c r="H7725" s="8"/>
      <c r="I7725" s="8">
        <v>2015</v>
      </c>
      <c r="J7725" s="1" t="s">
        <v>768</v>
      </c>
      <c r="K7725" s="9">
        <v>6769</v>
      </c>
      <c r="L7725" s="10">
        <f>K7725/ VLOOKUP(A7725,Indicators!$B$1:$V$7,21,FALSE)</f>
        <v>39.660405216963333</v>
      </c>
      <c r="M7725" s="13"/>
      <c r="N7725" s="11"/>
      <c r="O7725" s="11"/>
      <c r="P7725" s="11"/>
      <c r="Q7725" s="8" t="str">
        <f t="shared" si="0"/>
        <v/>
      </c>
      <c r="R7725" s="1" t="s">
        <v>109</v>
      </c>
      <c r="S7725" s="1" t="s">
        <v>50</v>
      </c>
      <c r="T7725" s="11"/>
      <c r="U7725" s="11"/>
      <c r="V7725" s="11"/>
      <c r="W7725" s="11"/>
      <c r="X7725" s="11"/>
      <c r="Y7725" s="11"/>
      <c r="Z7725" s="11"/>
      <c r="AA7725" s="11"/>
      <c r="AB7725" s="11"/>
      <c r="AC7725" s="11"/>
      <c r="AD7725" s="11"/>
      <c r="AE7725" s="11"/>
      <c r="AF7725" s="11"/>
      <c r="AG7725" s="11"/>
      <c r="AH7725" s="11"/>
      <c r="AI7725" s="11"/>
      <c r="AJ7725" s="11"/>
      <c r="AK7725" s="11"/>
      <c r="AL7725" s="11"/>
      <c r="AM7725" s="5"/>
      <c r="AN7725" s="5"/>
      <c r="AO7725" s="5"/>
      <c r="AP7725" s="5"/>
      <c r="AQ7725" s="5"/>
      <c r="AR7725" s="5"/>
      <c r="AS7725" s="5"/>
      <c r="AT7725" s="5"/>
      <c r="AU7725" s="5"/>
      <c r="AV7725" s="5"/>
      <c r="AW7725" s="5"/>
      <c r="AX7725" s="5"/>
      <c r="AY7725" s="5"/>
      <c r="AZ7725" s="5"/>
      <c r="BA7725" s="5"/>
      <c r="BB7725" s="5"/>
      <c r="BC7725" s="5"/>
      <c r="BD7725" s="5"/>
      <c r="BE7725" s="5"/>
      <c r="BF7725" s="5"/>
      <c r="BG7725" s="5"/>
      <c r="BH7725" s="5"/>
      <c r="BI7725" s="5"/>
      <c r="BJ7725" s="5"/>
      <c r="BK7725" s="5"/>
      <c r="BL7725" s="5"/>
      <c r="BM7725" s="5"/>
      <c r="BN7725" s="5"/>
      <c r="BO7725" s="5"/>
      <c r="BP7725" s="5"/>
      <c r="BQ7725" s="5"/>
      <c r="BR7725" s="5"/>
      <c r="BS7725" s="5"/>
      <c r="BT7725" s="5"/>
      <c r="BU7725" s="5"/>
      <c r="BV7725" s="5"/>
      <c r="BW7725" s="5"/>
      <c r="BX7725" s="5"/>
    </row>
    <row r="7726" spans="1:76" x14ac:dyDescent="0.2">
      <c r="A7726" s="1" t="s">
        <v>22</v>
      </c>
      <c r="B7726" s="1" t="s">
        <v>775</v>
      </c>
      <c r="C7726" s="1" t="s">
        <v>776</v>
      </c>
      <c r="D7726" s="1" t="s">
        <v>777</v>
      </c>
      <c r="E7726" s="1" t="s">
        <v>2</v>
      </c>
      <c r="F7726" s="1" t="s">
        <v>1143</v>
      </c>
      <c r="G7726" s="1" t="s">
        <v>73</v>
      </c>
      <c r="H7726" s="8"/>
      <c r="I7726" s="8">
        <v>2015</v>
      </c>
      <c r="J7726" s="1" t="s">
        <v>768</v>
      </c>
      <c r="K7726" s="9">
        <v>8600</v>
      </c>
      <c r="L7726" s="10">
        <f>K7726/ VLOOKUP(A7726,Indicators!$B$1:$V$7,21,FALSE)</f>
        <v>50.388459870864921</v>
      </c>
      <c r="M7726" s="1" t="s">
        <v>769</v>
      </c>
      <c r="N7726" s="11"/>
      <c r="O7726" s="11"/>
      <c r="P7726" s="11"/>
      <c r="Q7726" s="8" t="str">
        <f t="shared" si="0"/>
        <v/>
      </c>
      <c r="R7726" s="1" t="s">
        <v>109</v>
      </c>
      <c r="S7726" s="1" t="s">
        <v>50</v>
      </c>
      <c r="T7726" s="11"/>
      <c r="U7726" s="11"/>
      <c r="V7726" s="11"/>
      <c r="W7726" s="11"/>
      <c r="X7726" s="11"/>
      <c r="Y7726" s="11"/>
      <c r="Z7726" s="11"/>
      <c r="AA7726" s="11"/>
      <c r="AB7726" s="11"/>
      <c r="AC7726" s="11"/>
      <c r="AD7726" s="11"/>
      <c r="AE7726" s="11"/>
      <c r="AF7726" s="11"/>
      <c r="AG7726" s="11"/>
      <c r="AH7726" s="11"/>
      <c r="AI7726" s="11"/>
      <c r="AJ7726" s="11"/>
      <c r="AK7726" s="11"/>
      <c r="AL7726" s="11"/>
      <c r="AM7726" s="5"/>
      <c r="AN7726" s="5"/>
      <c r="AO7726" s="5"/>
      <c r="AP7726" s="5"/>
      <c r="AQ7726" s="5"/>
      <c r="AR7726" s="5"/>
      <c r="AS7726" s="5"/>
      <c r="AT7726" s="5"/>
      <c r="AU7726" s="5"/>
      <c r="AV7726" s="5"/>
      <c r="AW7726" s="5"/>
      <c r="AX7726" s="5"/>
      <c r="AY7726" s="5"/>
      <c r="AZ7726" s="5"/>
      <c r="BA7726" s="5"/>
      <c r="BB7726" s="5"/>
      <c r="BC7726" s="5"/>
      <c r="BD7726" s="5"/>
      <c r="BE7726" s="5"/>
      <c r="BF7726" s="5"/>
      <c r="BG7726" s="5"/>
      <c r="BH7726" s="5"/>
      <c r="BI7726" s="5"/>
      <c r="BJ7726" s="5"/>
      <c r="BK7726" s="5"/>
      <c r="BL7726" s="5"/>
      <c r="BM7726" s="5"/>
      <c r="BN7726" s="5"/>
      <c r="BO7726" s="5"/>
      <c r="BP7726" s="5"/>
      <c r="BQ7726" s="5"/>
      <c r="BR7726" s="5"/>
      <c r="BS7726" s="5"/>
      <c r="BT7726" s="5"/>
      <c r="BU7726" s="5"/>
      <c r="BV7726" s="5"/>
      <c r="BW7726" s="5"/>
      <c r="BX7726" s="5"/>
    </row>
    <row r="7727" spans="1:76" x14ac:dyDescent="0.2">
      <c r="A7727" s="1" t="s">
        <v>22</v>
      </c>
      <c r="B7727" s="1" t="s">
        <v>775</v>
      </c>
      <c r="C7727" s="1" t="s">
        <v>779</v>
      </c>
      <c r="D7727" s="1" t="s">
        <v>777</v>
      </c>
      <c r="E7727" s="1" t="s">
        <v>2</v>
      </c>
      <c r="F7727" s="1" t="s">
        <v>1143</v>
      </c>
      <c r="G7727" s="1" t="s">
        <v>73</v>
      </c>
      <c r="H7727" s="8"/>
      <c r="I7727" s="8">
        <v>2015</v>
      </c>
      <c r="J7727" s="1" t="s">
        <v>768</v>
      </c>
      <c r="K7727" s="9">
        <v>11000</v>
      </c>
      <c r="L7727" s="10">
        <f>K7727/ VLOOKUP(A7727,Indicators!$B$1:$V$7,21,FALSE)</f>
        <v>64.450355648780715</v>
      </c>
      <c r="M7727" s="1" t="s">
        <v>769</v>
      </c>
      <c r="N7727" s="11"/>
      <c r="O7727" s="11"/>
      <c r="P7727" s="11"/>
      <c r="Q7727" s="8" t="str">
        <f t="shared" si="0"/>
        <v/>
      </c>
      <c r="R7727" s="1" t="s">
        <v>158</v>
      </c>
      <c r="S7727" s="1" t="s">
        <v>56</v>
      </c>
      <c r="T7727" s="11"/>
      <c r="U7727" s="11"/>
      <c r="V7727" s="11"/>
      <c r="W7727" s="11"/>
      <c r="X7727" s="11"/>
      <c r="Y7727" s="11"/>
      <c r="Z7727" s="11"/>
      <c r="AA7727" s="11"/>
      <c r="AB7727" s="11"/>
      <c r="AC7727" s="11"/>
      <c r="AD7727" s="11"/>
      <c r="AE7727" s="11"/>
      <c r="AF7727" s="11"/>
      <c r="AG7727" s="11"/>
      <c r="AH7727" s="11"/>
      <c r="AI7727" s="11"/>
      <c r="AJ7727" s="11"/>
      <c r="AK7727" s="11"/>
      <c r="AL7727" s="11"/>
      <c r="AM7727" s="5"/>
      <c r="AN7727" s="5"/>
      <c r="AO7727" s="5"/>
      <c r="AP7727" s="5"/>
      <c r="AQ7727" s="5"/>
      <c r="AR7727" s="5"/>
      <c r="AS7727" s="5"/>
      <c r="AT7727" s="5"/>
      <c r="AU7727" s="5"/>
      <c r="AV7727" s="5"/>
      <c r="AW7727" s="5"/>
      <c r="AX7727" s="5"/>
      <c r="AY7727" s="5"/>
      <c r="AZ7727" s="5"/>
      <c r="BA7727" s="5"/>
      <c r="BB7727" s="5"/>
      <c r="BC7727" s="5"/>
      <c r="BD7727" s="5"/>
      <c r="BE7727" s="5"/>
      <c r="BF7727" s="5"/>
      <c r="BG7727" s="5"/>
      <c r="BH7727" s="5"/>
      <c r="BI7727" s="5"/>
      <c r="BJ7727" s="5"/>
      <c r="BK7727" s="5"/>
      <c r="BL7727" s="5"/>
      <c r="BM7727" s="5"/>
      <c r="BN7727" s="5"/>
      <c r="BO7727" s="5"/>
      <c r="BP7727" s="5"/>
      <c r="BQ7727" s="5"/>
      <c r="BR7727" s="5"/>
      <c r="BS7727" s="5"/>
      <c r="BT7727" s="5"/>
      <c r="BU7727" s="5"/>
      <c r="BV7727" s="5"/>
      <c r="BW7727" s="5"/>
      <c r="BX7727" s="5"/>
    </row>
    <row r="7728" spans="1:76" x14ac:dyDescent="0.2">
      <c r="A7728" s="1" t="s">
        <v>22</v>
      </c>
      <c r="B7728" s="1" t="s">
        <v>775</v>
      </c>
      <c r="C7728" s="1" t="s">
        <v>780</v>
      </c>
      <c r="D7728" s="1" t="s">
        <v>777</v>
      </c>
      <c r="E7728" s="1" t="s">
        <v>2</v>
      </c>
      <c r="F7728" s="1" t="s">
        <v>1143</v>
      </c>
      <c r="G7728" s="1" t="s">
        <v>73</v>
      </c>
      <c r="H7728" s="8"/>
      <c r="I7728" s="8">
        <v>2015</v>
      </c>
      <c r="J7728" s="1" t="s">
        <v>768</v>
      </c>
      <c r="K7728" s="9">
        <v>28600</v>
      </c>
      <c r="L7728" s="10">
        <f>K7728/ VLOOKUP(A7728,Indicators!$B$1:$V$7,21,FALSE)</f>
        <v>167.57092468682987</v>
      </c>
      <c r="M7728" s="1" t="s">
        <v>769</v>
      </c>
      <c r="N7728" s="11"/>
      <c r="O7728" s="11"/>
      <c r="P7728" s="11"/>
      <c r="Q7728" s="8" t="str">
        <f t="shared" si="0"/>
        <v/>
      </c>
      <c r="R7728" s="1" t="s">
        <v>158</v>
      </c>
      <c r="S7728" s="1" t="s">
        <v>56</v>
      </c>
      <c r="T7728" s="11"/>
      <c r="U7728" s="11"/>
      <c r="V7728" s="11"/>
      <c r="W7728" s="11"/>
      <c r="X7728" s="11"/>
      <c r="Y7728" s="11"/>
      <c r="Z7728" s="11"/>
      <c r="AA7728" s="11"/>
      <c r="AB7728" s="11"/>
      <c r="AC7728" s="11"/>
      <c r="AD7728" s="11"/>
      <c r="AE7728" s="11"/>
      <c r="AF7728" s="11"/>
      <c r="AG7728" s="11"/>
      <c r="AH7728" s="11"/>
      <c r="AI7728" s="11"/>
      <c r="AJ7728" s="11"/>
      <c r="AK7728" s="11"/>
      <c r="AL7728" s="11"/>
      <c r="AM7728" s="5"/>
      <c r="AN7728" s="5"/>
      <c r="AO7728" s="5"/>
      <c r="AP7728" s="5"/>
      <c r="AQ7728" s="5"/>
      <c r="AR7728" s="5"/>
      <c r="AS7728" s="5"/>
      <c r="AT7728" s="5"/>
      <c r="AU7728" s="5"/>
      <c r="AV7728" s="5"/>
      <c r="AW7728" s="5"/>
      <c r="AX7728" s="5"/>
      <c r="AY7728" s="5"/>
      <c r="AZ7728" s="5"/>
      <c r="BA7728" s="5"/>
      <c r="BB7728" s="5"/>
      <c r="BC7728" s="5"/>
      <c r="BD7728" s="5"/>
      <c r="BE7728" s="5"/>
      <c r="BF7728" s="5"/>
      <c r="BG7728" s="5"/>
      <c r="BH7728" s="5"/>
      <c r="BI7728" s="5"/>
      <c r="BJ7728" s="5"/>
      <c r="BK7728" s="5"/>
      <c r="BL7728" s="5"/>
      <c r="BM7728" s="5"/>
      <c r="BN7728" s="5"/>
      <c r="BO7728" s="5"/>
      <c r="BP7728" s="5"/>
      <c r="BQ7728" s="5"/>
      <c r="BR7728" s="5"/>
      <c r="BS7728" s="5"/>
      <c r="BT7728" s="5"/>
      <c r="BU7728" s="5"/>
      <c r="BV7728" s="5"/>
      <c r="BW7728" s="5"/>
      <c r="BX7728" s="5"/>
    </row>
    <row r="7729" spans="1:76" x14ac:dyDescent="0.2">
      <c r="A7729" s="1" t="s">
        <v>22</v>
      </c>
      <c r="B7729" s="1" t="s">
        <v>775</v>
      </c>
      <c r="C7729" s="1" t="s">
        <v>993</v>
      </c>
      <c r="D7729" s="1" t="s">
        <v>777</v>
      </c>
      <c r="E7729" s="1" t="s">
        <v>2</v>
      </c>
      <c r="F7729" s="1" t="s">
        <v>1143</v>
      </c>
      <c r="G7729" s="1" t="s">
        <v>73</v>
      </c>
      <c r="H7729" s="8"/>
      <c r="I7729" s="8">
        <v>2015</v>
      </c>
      <c r="J7729" s="1" t="s">
        <v>768</v>
      </c>
      <c r="K7729" s="9">
        <v>82500</v>
      </c>
      <c r="L7729" s="10">
        <f>K7729/ VLOOKUP(A7729,Indicators!$B$1:$V$7,21,FALSE)</f>
        <v>483.37766736585536</v>
      </c>
      <c r="M7729" s="13"/>
      <c r="N7729" s="11"/>
      <c r="O7729" s="11"/>
      <c r="P7729" s="11"/>
      <c r="Q7729" s="8" t="str">
        <f t="shared" si="0"/>
        <v/>
      </c>
      <c r="R7729" s="1" t="s">
        <v>158</v>
      </c>
      <c r="S7729" s="1" t="s">
        <v>56</v>
      </c>
      <c r="T7729" s="11"/>
      <c r="U7729" s="11"/>
      <c r="V7729" s="11"/>
      <c r="W7729" s="11"/>
      <c r="X7729" s="11"/>
      <c r="Y7729" s="11"/>
      <c r="Z7729" s="11"/>
      <c r="AA7729" s="11"/>
      <c r="AB7729" s="11"/>
      <c r="AC7729" s="11"/>
      <c r="AD7729" s="11"/>
      <c r="AE7729" s="11"/>
      <c r="AF7729" s="11"/>
      <c r="AG7729" s="11"/>
      <c r="AH7729" s="11"/>
      <c r="AI7729" s="11"/>
      <c r="AJ7729" s="11"/>
      <c r="AK7729" s="11"/>
      <c r="AL7729" s="11"/>
      <c r="AM7729" s="5"/>
      <c r="AN7729" s="5"/>
      <c r="AO7729" s="5"/>
      <c r="AP7729" s="5"/>
      <c r="AQ7729" s="5"/>
      <c r="AR7729" s="5"/>
      <c r="AS7729" s="5"/>
      <c r="AT7729" s="5"/>
      <c r="AU7729" s="5"/>
      <c r="AV7729" s="5"/>
      <c r="AW7729" s="5"/>
      <c r="AX7729" s="5"/>
      <c r="AY7729" s="5"/>
      <c r="AZ7729" s="5"/>
      <c r="BA7729" s="5"/>
      <c r="BB7729" s="5"/>
      <c r="BC7729" s="5"/>
      <c r="BD7729" s="5"/>
      <c r="BE7729" s="5"/>
      <c r="BF7729" s="5"/>
      <c r="BG7729" s="5"/>
      <c r="BH7729" s="5"/>
      <c r="BI7729" s="5"/>
      <c r="BJ7729" s="5"/>
      <c r="BK7729" s="5"/>
      <c r="BL7729" s="5"/>
      <c r="BM7729" s="5"/>
      <c r="BN7729" s="5"/>
      <c r="BO7729" s="5"/>
      <c r="BP7729" s="5"/>
      <c r="BQ7729" s="5"/>
      <c r="BR7729" s="5"/>
      <c r="BS7729" s="5"/>
      <c r="BT7729" s="5"/>
      <c r="BU7729" s="5"/>
      <c r="BV7729" s="5"/>
      <c r="BW7729" s="5"/>
      <c r="BX7729" s="5"/>
    </row>
    <row r="7730" spans="1:76" x14ac:dyDescent="0.2">
      <c r="A7730" s="1" t="s">
        <v>22</v>
      </c>
      <c r="B7730" s="1" t="s">
        <v>775</v>
      </c>
      <c r="C7730" s="1" t="s">
        <v>928</v>
      </c>
      <c r="D7730" s="1" t="s">
        <v>777</v>
      </c>
      <c r="E7730" s="1" t="s">
        <v>2</v>
      </c>
      <c r="F7730" s="1" t="s">
        <v>1143</v>
      </c>
      <c r="G7730" s="1" t="s">
        <v>107</v>
      </c>
      <c r="H7730" s="8"/>
      <c r="I7730" s="8">
        <v>2015</v>
      </c>
      <c r="J7730" s="1" t="s">
        <v>768</v>
      </c>
      <c r="K7730" s="9">
        <v>4481</v>
      </c>
      <c r="L7730" s="10">
        <f>K7730/ VLOOKUP(A7730,Indicators!$B$1:$V$7,21,FALSE)</f>
        <v>26.254731242016945</v>
      </c>
      <c r="M7730" s="1" t="s">
        <v>769</v>
      </c>
      <c r="N7730" s="11"/>
      <c r="O7730" s="11"/>
      <c r="P7730" s="8" t="str">
        <f>IF(H7730="Y", K7730/VLOOKUP(A7730,Indicators!$B$1:$S$7,18,FALSE),"")</f>
        <v/>
      </c>
      <c r="Q7730" s="8" t="str">
        <f t="shared" si="0"/>
        <v/>
      </c>
      <c r="R7730" s="1" t="s">
        <v>158</v>
      </c>
      <c r="S7730" s="1" t="s">
        <v>72</v>
      </c>
      <c r="T7730" s="11"/>
      <c r="U7730" s="11"/>
      <c r="V7730" s="11"/>
      <c r="W7730" s="11"/>
      <c r="X7730" s="11"/>
      <c r="Y7730" s="11"/>
      <c r="Z7730" s="11"/>
      <c r="AA7730" s="11"/>
      <c r="AB7730" s="11"/>
      <c r="AC7730" s="11"/>
      <c r="AD7730" s="11"/>
      <c r="AE7730" s="11"/>
      <c r="AF7730" s="11"/>
      <c r="AG7730" s="11"/>
      <c r="AH7730" s="11"/>
      <c r="AI7730" s="11"/>
      <c r="AJ7730" s="11"/>
      <c r="AK7730" s="11"/>
      <c r="AL7730" s="11"/>
      <c r="AM7730" s="5"/>
      <c r="AN7730" s="5"/>
      <c r="AO7730" s="5"/>
      <c r="AP7730" s="5"/>
      <c r="AQ7730" s="5"/>
      <c r="AR7730" s="5"/>
      <c r="AS7730" s="5"/>
      <c r="AT7730" s="5"/>
      <c r="AU7730" s="5"/>
      <c r="AV7730" s="5"/>
      <c r="AW7730" s="5"/>
      <c r="AX7730" s="5"/>
      <c r="AY7730" s="5"/>
      <c r="AZ7730" s="5"/>
      <c r="BA7730" s="5"/>
      <c r="BB7730" s="5"/>
      <c r="BC7730" s="5"/>
      <c r="BD7730" s="5"/>
      <c r="BE7730" s="5"/>
      <c r="BF7730" s="5"/>
      <c r="BG7730" s="5"/>
      <c r="BH7730" s="5"/>
      <c r="BI7730" s="5"/>
      <c r="BJ7730" s="5"/>
      <c r="BK7730" s="5"/>
      <c r="BL7730" s="5"/>
      <c r="BM7730" s="5"/>
      <c r="BN7730" s="5"/>
      <c r="BO7730" s="5"/>
      <c r="BP7730" s="5"/>
      <c r="BQ7730" s="5"/>
      <c r="BR7730" s="5"/>
      <c r="BS7730" s="5"/>
      <c r="BT7730" s="5"/>
      <c r="BU7730" s="5"/>
      <c r="BV7730" s="5"/>
      <c r="BW7730" s="5"/>
      <c r="BX7730" s="5"/>
    </row>
    <row r="7731" spans="1:76" x14ac:dyDescent="0.2">
      <c r="A7731" s="1" t="s">
        <v>22</v>
      </c>
      <c r="B7731" s="1" t="s">
        <v>158</v>
      </c>
      <c r="C7731" s="1" t="s">
        <v>783</v>
      </c>
      <c r="D7731" s="1" t="s">
        <v>777</v>
      </c>
      <c r="E7731" s="1" t="s">
        <v>2</v>
      </c>
      <c r="F7731" s="1" t="s">
        <v>1143</v>
      </c>
      <c r="G7731" s="1" t="s">
        <v>73</v>
      </c>
      <c r="H7731" s="8"/>
      <c r="I7731" s="8">
        <v>2015</v>
      </c>
      <c r="J7731" s="1" t="s">
        <v>768</v>
      </c>
      <c r="K7731" s="8">
        <v>250</v>
      </c>
      <c r="L7731" s="10">
        <f>K7731/ VLOOKUP(A7731,Indicators!$B$1:$V$7,21,FALSE)</f>
        <v>1.4647808101995616</v>
      </c>
      <c r="M7731" s="45" t="s">
        <v>782</v>
      </c>
      <c r="N7731" s="46"/>
      <c r="O7731" s="11"/>
      <c r="P7731" s="11"/>
      <c r="Q7731" s="8" t="str">
        <f t="shared" si="0"/>
        <v/>
      </c>
      <c r="R7731" s="1" t="s">
        <v>158</v>
      </c>
      <c r="S7731" s="1" t="s">
        <v>56</v>
      </c>
      <c r="T7731" s="11"/>
      <c r="U7731" s="11"/>
      <c r="V7731" s="11"/>
      <c r="W7731" s="11"/>
      <c r="X7731" s="11"/>
      <c r="Y7731" s="11"/>
      <c r="Z7731" s="11"/>
      <c r="AA7731" s="11"/>
      <c r="AB7731" s="11"/>
      <c r="AC7731" s="11"/>
      <c r="AD7731" s="11"/>
      <c r="AE7731" s="11"/>
      <c r="AF7731" s="11"/>
      <c r="AG7731" s="11"/>
      <c r="AH7731" s="11"/>
      <c r="AI7731" s="11"/>
      <c r="AJ7731" s="11"/>
      <c r="AK7731" s="11"/>
      <c r="AL7731" s="11"/>
      <c r="AM7731" s="5"/>
      <c r="AN7731" s="5"/>
      <c r="AO7731" s="5"/>
      <c r="AP7731" s="5"/>
      <c r="AQ7731" s="5"/>
      <c r="AR7731" s="5"/>
      <c r="AS7731" s="5"/>
      <c r="AT7731" s="5"/>
      <c r="AU7731" s="5"/>
      <c r="AV7731" s="5"/>
      <c r="AW7731" s="5"/>
      <c r="AX7731" s="5"/>
      <c r="AY7731" s="5"/>
      <c r="AZ7731" s="5"/>
      <c r="BA7731" s="5"/>
      <c r="BB7731" s="5"/>
      <c r="BC7731" s="5"/>
      <c r="BD7731" s="5"/>
      <c r="BE7731" s="5"/>
      <c r="BF7731" s="5"/>
      <c r="BG7731" s="5"/>
      <c r="BH7731" s="5"/>
      <c r="BI7731" s="5"/>
      <c r="BJ7731" s="5"/>
      <c r="BK7731" s="5"/>
      <c r="BL7731" s="5"/>
      <c r="BM7731" s="5"/>
      <c r="BN7731" s="5"/>
      <c r="BO7731" s="5"/>
      <c r="BP7731" s="5"/>
      <c r="BQ7731" s="5"/>
      <c r="BR7731" s="5"/>
      <c r="BS7731" s="5"/>
      <c r="BT7731" s="5"/>
      <c r="BU7731" s="5"/>
      <c r="BV7731" s="5"/>
      <c r="BW7731" s="5"/>
      <c r="BX7731" s="5"/>
    </row>
    <row r="7732" spans="1:76" x14ac:dyDescent="0.2">
      <c r="A7732" s="1" t="s">
        <v>22</v>
      </c>
      <c r="B7732" s="1" t="s">
        <v>158</v>
      </c>
      <c r="C7732" s="1" t="s">
        <v>781</v>
      </c>
      <c r="D7732" s="1" t="s">
        <v>777</v>
      </c>
      <c r="E7732" s="1" t="s">
        <v>2</v>
      </c>
      <c r="F7732" s="1" t="s">
        <v>1143</v>
      </c>
      <c r="G7732" s="1" t="s">
        <v>73</v>
      </c>
      <c r="H7732" s="8"/>
      <c r="I7732" s="8">
        <v>2015</v>
      </c>
      <c r="J7732" s="1" t="s">
        <v>768</v>
      </c>
      <c r="K7732" s="8">
        <v>300</v>
      </c>
      <c r="L7732" s="10">
        <f>K7732/ VLOOKUP(A7732,Indicators!$B$1:$V$7,21,FALSE)</f>
        <v>1.757736972239474</v>
      </c>
      <c r="M7732" s="45" t="s">
        <v>782</v>
      </c>
      <c r="N7732" s="46"/>
      <c r="O7732" s="11"/>
      <c r="P7732" s="11"/>
      <c r="Q7732" s="8" t="str">
        <f t="shared" si="0"/>
        <v/>
      </c>
      <c r="R7732" s="1" t="s">
        <v>158</v>
      </c>
      <c r="S7732" s="1" t="s">
        <v>56</v>
      </c>
      <c r="T7732" s="11"/>
      <c r="U7732" s="11"/>
      <c r="V7732" s="11"/>
      <c r="W7732" s="11"/>
      <c r="X7732" s="11"/>
      <c r="Y7732" s="11"/>
      <c r="Z7732" s="11"/>
      <c r="AA7732" s="11"/>
      <c r="AB7732" s="11"/>
      <c r="AC7732" s="11"/>
      <c r="AD7732" s="11"/>
      <c r="AE7732" s="11"/>
      <c r="AF7732" s="11"/>
      <c r="AG7732" s="11"/>
      <c r="AH7732" s="11"/>
      <c r="AI7732" s="11"/>
      <c r="AJ7732" s="11"/>
      <c r="AK7732" s="11"/>
      <c r="AL7732" s="11"/>
      <c r="AM7732" s="5"/>
      <c r="AN7732" s="5"/>
      <c r="AO7732" s="5"/>
      <c r="AP7732" s="5"/>
      <c r="AQ7732" s="5"/>
      <c r="AR7732" s="5"/>
      <c r="AS7732" s="5"/>
      <c r="AT7732" s="5"/>
      <c r="AU7732" s="5"/>
      <c r="AV7732" s="5"/>
      <c r="AW7732" s="5"/>
      <c r="AX7732" s="5"/>
      <c r="AY7732" s="5"/>
      <c r="AZ7732" s="5"/>
      <c r="BA7732" s="5"/>
      <c r="BB7732" s="5"/>
      <c r="BC7732" s="5"/>
      <c r="BD7732" s="5"/>
      <c r="BE7732" s="5"/>
      <c r="BF7732" s="5"/>
      <c r="BG7732" s="5"/>
      <c r="BH7732" s="5"/>
      <c r="BI7732" s="5"/>
      <c r="BJ7732" s="5"/>
      <c r="BK7732" s="5"/>
      <c r="BL7732" s="5"/>
      <c r="BM7732" s="5"/>
      <c r="BN7732" s="5"/>
      <c r="BO7732" s="5"/>
      <c r="BP7732" s="5"/>
      <c r="BQ7732" s="5"/>
      <c r="BR7732" s="5"/>
      <c r="BS7732" s="5"/>
      <c r="BT7732" s="5"/>
      <c r="BU7732" s="5"/>
      <c r="BV7732" s="5"/>
      <c r="BW7732" s="5"/>
      <c r="BX7732" s="5"/>
    </row>
    <row r="7733" spans="1:76" x14ac:dyDescent="0.2">
      <c r="A7733" s="1" t="s">
        <v>22</v>
      </c>
      <c r="B7733" s="1" t="s">
        <v>158</v>
      </c>
      <c r="C7733" s="1" t="s">
        <v>929</v>
      </c>
      <c r="D7733" s="1" t="s">
        <v>777</v>
      </c>
      <c r="E7733" s="1" t="s">
        <v>2</v>
      </c>
      <c r="F7733" s="1" t="s">
        <v>1143</v>
      </c>
      <c r="G7733" s="1" t="s">
        <v>73</v>
      </c>
      <c r="H7733" s="8"/>
      <c r="I7733" s="8">
        <v>2015</v>
      </c>
      <c r="J7733" s="1" t="s">
        <v>768</v>
      </c>
      <c r="K7733" s="8">
        <v>600</v>
      </c>
      <c r="L7733" s="10">
        <f>K7733/ VLOOKUP(A7733,Indicators!$B$1:$V$7,21,FALSE)</f>
        <v>3.515473944478948</v>
      </c>
      <c r="M7733" s="45" t="s">
        <v>782</v>
      </c>
      <c r="N7733" s="46"/>
      <c r="O7733" s="11"/>
      <c r="P7733" s="11"/>
      <c r="Q7733" s="8" t="str">
        <f t="shared" si="0"/>
        <v/>
      </c>
      <c r="R7733" s="1" t="s">
        <v>158</v>
      </c>
      <c r="S7733" s="1" t="s">
        <v>56</v>
      </c>
      <c r="T7733" s="11"/>
      <c r="U7733" s="11"/>
      <c r="V7733" s="11"/>
      <c r="W7733" s="11"/>
      <c r="X7733" s="11"/>
      <c r="Y7733" s="11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/>
      <c r="AK7733" s="11"/>
      <c r="AL7733" s="11"/>
      <c r="AM7733" s="5"/>
      <c r="AN7733" s="5"/>
      <c r="AO7733" s="5"/>
      <c r="AP7733" s="5"/>
      <c r="AQ7733" s="5"/>
      <c r="AR7733" s="5"/>
      <c r="AS7733" s="5"/>
      <c r="AT7733" s="5"/>
      <c r="AU7733" s="5"/>
      <c r="AV7733" s="5"/>
      <c r="AW7733" s="5"/>
      <c r="AX7733" s="5"/>
      <c r="AY7733" s="5"/>
      <c r="AZ7733" s="5"/>
      <c r="BA7733" s="5"/>
      <c r="BB7733" s="5"/>
      <c r="BC7733" s="5"/>
      <c r="BD7733" s="5"/>
      <c r="BE7733" s="5"/>
      <c r="BF7733" s="5"/>
      <c r="BG7733" s="5"/>
      <c r="BH7733" s="5"/>
      <c r="BI7733" s="5"/>
      <c r="BJ7733" s="5"/>
      <c r="BK7733" s="5"/>
      <c r="BL7733" s="5"/>
      <c r="BM7733" s="5"/>
      <c r="BN7733" s="5"/>
      <c r="BO7733" s="5"/>
      <c r="BP7733" s="5"/>
      <c r="BQ7733" s="5"/>
      <c r="BR7733" s="5"/>
      <c r="BS7733" s="5"/>
      <c r="BT7733" s="5"/>
      <c r="BU7733" s="5"/>
      <c r="BV7733" s="5"/>
      <c r="BW7733" s="5"/>
      <c r="BX7733" s="5"/>
    </row>
    <row r="7734" spans="1:76" x14ac:dyDescent="0.2">
      <c r="A7734" s="1" t="s">
        <v>22</v>
      </c>
      <c r="B7734" s="1" t="s">
        <v>158</v>
      </c>
      <c r="C7734" s="1" t="s">
        <v>852</v>
      </c>
      <c r="D7734" s="1" t="s">
        <v>777</v>
      </c>
      <c r="E7734" s="1" t="s">
        <v>2</v>
      </c>
      <c r="F7734" s="1" t="s">
        <v>1143</v>
      </c>
      <c r="G7734" s="1" t="s">
        <v>73</v>
      </c>
      <c r="H7734" s="8"/>
      <c r="I7734" s="8">
        <v>2015</v>
      </c>
      <c r="J7734" s="1" t="s">
        <v>768</v>
      </c>
      <c r="K7734" s="8">
        <v>600</v>
      </c>
      <c r="L7734" s="10">
        <f>K7734/ VLOOKUP(A7734,Indicators!$B$1:$V$7,21,FALSE)</f>
        <v>3.515473944478948</v>
      </c>
      <c r="M7734" s="45" t="s">
        <v>782</v>
      </c>
      <c r="N7734" s="46"/>
      <c r="O7734" s="11"/>
      <c r="P7734" s="11"/>
      <c r="Q7734" s="8" t="str">
        <f t="shared" si="0"/>
        <v/>
      </c>
      <c r="R7734" s="1" t="s">
        <v>158</v>
      </c>
      <c r="S7734" s="1" t="s">
        <v>56</v>
      </c>
      <c r="T7734" s="11"/>
      <c r="U7734" s="11"/>
      <c r="V7734" s="11"/>
      <c r="W7734" s="11"/>
      <c r="X7734" s="11"/>
      <c r="Y7734" s="11"/>
      <c r="Z7734" s="11"/>
      <c r="AA7734" s="11"/>
      <c r="AB7734" s="11"/>
      <c r="AC7734" s="11"/>
      <c r="AD7734" s="11"/>
      <c r="AE7734" s="11"/>
      <c r="AF7734" s="11"/>
      <c r="AG7734" s="11"/>
      <c r="AH7734" s="11"/>
      <c r="AI7734" s="11"/>
      <c r="AJ7734" s="11"/>
      <c r="AK7734" s="11"/>
      <c r="AL7734" s="11"/>
      <c r="AM7734" s="5"/>
      <c r="AN7734" s="5"/>
      <c r="AO7734" s="5"/>
      <c r="AP7734" s="5"/>
      <c r="AQ7734" s="5"/>
      <c r="AR7734" s="5"/>
      <c r="AS7734" s="5"/>
      <c r="AT7734" s="5"/>
      <c r="AU7734" s="5"/>
      <c r="AV7734" s="5"/>
      <c r="AW7734" s="5"/>
      <c r="AX7734" s="5"/>
      <c r="AY7734" s="5"/>
      <c r="AZ7734" s="5"/>
      <c r="BA7734" s="5"/>
      <c r="BB7734" s="5"/>
      <c r="BC7734" s="5"/>
      <c r="BD7734" s="5"/>
      <c r="BE7734" s="5"/>
      <c r="BF7734" s="5"/>
      <c r="BG7734" s="5"/>
      <c r="BH7734" s="5"/>
      <c r="BI7734" s="5"/>
      <c r="BJ7734" s="5"/>
      <c r="BK7734" s="5"/>
      <c r="BL7734" s="5"/>
      <c r="BM7734" s="5"/>
      <c r="BN7734" s="5"/>
      <c r="BO7734" s="5"/>
      <c r="BP7734" s="5"/>
      <c r="BQ7734" s="5"/>
      <c r="BR7734" s="5"/>
      <c r="BS7734" s="5"/>
      <c r="BT7734" s="5"/>
      <c r="BU7734" s="5"/>
      <c r="BV7734" s="5"/>
      <c r="BW7734" s="5"/>
      <c r="BX7734" s="5"/>
    </row>
    <row r="7735" spans="1:76" x14ac:dyDescent="0.2">
      <c r="A7735" s="1" t="s">
        <v>22</v>
      </c>
      <c r="B7735" s="1" t="s">
        <v>158</v>
      </c>
      <c r="C7735" s="1" t="s">
        <v>784</v>
      </c>
      <c r="D7735" s="1" t="s">
        <v>777</v>
      </c>
      <c r="E7735" s="1" t="s">
        <v>2</v>
      </c>
      <c r="F7735" s="1" t="s">
        <v>1143</v>
      </c>
      <c r="G7735" s="1" t="s">
        <v>73</v>
      </c>
      <c r="H7735" s="8"/>
      <c r="I7735" s="8">
        <v>2015</v>
      </c>
      <c r="J7735" s="1" t="s">
        <v>768</v>
      </c>
      <c r="K7735" s="9">
        <v>1500</v>
      </c>
      <c r="L7735" s="10">
        <f>K7735/ VLOOKUP(A7735,Indicators!$B$1:$V$7,21,FALSE)</f>
        <v>8.7886848611973694</v>
      </c>
      <c r="M7735" s="45" t="s">
        <v>782</v>
      </c>
      <c r="N7735" s="46"/>
      <c r="O7735" s="11"/>
      <c r="P7735" s="11"/>
      <c r="Q7735" s="8" t="str">
        <f t="shared" si="0"/>
        <v/>
      </c>
      <c r="R7735" s="1" t="s">
        <v>158</v>
      </c>
      <c r="S7735" s="1" t="s">
        <v>56</v>
      </c>
      <c r="T7735" s="11"/>
      <c r="U7735" s="11"/>
      <c r="V7735" s="11"/>
      <c r="W7735" s="11"/>
      <c r="X7735" s="11"/>
      <c r="Y7735" s="11"/>
      <c r="Z7735" s="11"/>
      <c r="AA7735" s="11"/>
      <c r="AB7735" s="11"/>
      <c r="AC7735" s="11"/>
      <c r="AD7735" s="11"/>
      <c r="AE7735" s="11"/>
      <c r="AF7735" s="11"/>
      <c r="AG7735" s="11"/>
      <c r="AH7735" s="11"/>
      <c r="AI7735" s="11"/>
      <c r="AJ7735" s="11"/>
      <c r="AK7735" s="11"/>
      <c r="AL7735" s="11"/>
      <c r="AM7735" s="5"/>
      <c r="AN7735" s="5"/>
      <c r="AO7735" s="5"/>
      <c r="AP7735" s="5"/>
      <c r="AQ7735" s="5"/>
      <c r="AR7735" s="5"/>
      <c r="AS7735" s="5"/>
      <c r="AT7735" s="5"/>
      <c r="AU7735" s="5"/>
      <c r="AV7735" s="5"/>
      <c r="AW7735" s="5"/>
      <c r="AX7735" s="5"/>
      <c r="AY7735" s="5"/>
      <c r="AZ7735" s="5"/>
      <c r="BA7735" s="5"/>
      <c r="BB7735" s="5"/>
      <c r="BC7735" s="5"/>
      <c r="BD7735" s="5"/>
      <c r="BE7735" s="5"/>
      <c r="BF7735" s="5"/>
      <c r="BG7735" s="5"/>
      <c r="BH7735" s="5"/>
      <c r="BI7735" s="5"/>
      <c r="BJ7735" s="5"/>
      <c r="BK7735" s="5"/>
      <c r="BL7735" s="5"/>
      <c r="BM7735" s="5"/>
      <c r="BN7735" s="5"/>
      <c r="BO7735" s="5"/>
      <c r="BP7735" s="5"/>
      <c r="BQ7735" s="5"/>
      <c r="BR7735" s="5"/>
      <c r="BS7735" s="5"/>
      <c r="BT7735" s="5"/>
      <c r="BU7735" s="5"/>
      <c r="BV7735" s="5"/>
      <c r="BW7735" s="5"/>
      <c r="BX7735" s="5"/>
    </row>
    <row r="7736" spans="1:76" x14ac:dyDescent="0.2">
      <c r="A7736" s="1" t="s">
        <v>22</v>
      </c>
      <c r="B7736" s="1" t="s">
        <v>158</v>
      </c>
      <c r="C7736" s="1" t="s">
        <v>853</v>
      </c>
      <c r="D7736" s="1" t="s">
        <v>777</v>
      </c>
      <c r="E7736" s="1" t="s">
        <v>2</v>
      </c>
      <c r="F7736" s="1" t="s">
        <v>1143</v>
      </c>
      <c r="G7736" s="1" t="s">
        <v>73</v>
      </c>
      <c r="H7736" s="8"/>
      <c r="I7736" s="8">
        <v>2015</v>
      </c>
      <c r="J7736" s="1" t="s">
        <v>768</v>
      </c>
      <c r="K7736" s="9">
        <v>2000</v>
      </c>
      <c r="L7736" s="10">
        <f>K7736/ VLOOKUP(A7736,Indicators!$B$1:$V$7,21,FALSE)</f>
        <v>11.718246481596493</v>
      </c>
      <c r="M7736" s="45" t="s">
        <v>782</v>
      </c>
      <c r="N7736" s="46"/>
      <c r="O7736" s="11"/>
      <c r="P7736" s="11"/>
      <c r="Q7736" s="8" t="str">
        <f t="shared" si="0"/>
        <v/>
      </c>
      <c r="R7736" s="1" t="s">
        <v>158</v>
      </c>
      <c r="S7736" s="1" t="s">
        <v>56</v>
      </c>
      <c r="T7736" s="11"/>
      <c r="U7736" s="11"/>
      <c r="V7736" s="11"/>
      <c r="W7736" s="11"/>
      <c r="X7736" s="11"/>
      <c r="Y7736" s="11"/>
      <c r="Z7736" s="11"/>
      <c r="AA7736" s="11"/>
      <c r="AB7736" s="11"/>
      <c r="AC7736" s="11"/>
      <c r="AD7736" s="11"/>
      <c r="AE7736" s="11"/>
      <c r="AF7736" s="11"/>
      <c r="AG7736" s="11"/>
      <c r="AH7736" s="11"/>
      <c r="AI7736" s="11"/>
      <c r="AJ7736" s="11"/>
      <c r="AK7736" s="11"/>
      <c r="AL7736" s="11"/>
      <c r="AM7736" s="5"/>
      <c r="AN7736" s="5"/>
      <c r="AO7736" s="5"/>
      <c r="AP7736" s="5"/>
      <c r="AQ7736" s="5"/>
      <c r="AR7736" s="5"/>
      <c r="AS7736" s="5"/>
      <c r="AT7736" s="5"/>
      <c r="AU7736" s="5"/>
      <c r="AV7736" s="5"/>
      <c r="AW7736" s="5"/>
      <c r="AX7736" s="5"/>
      <c r="AY7736" s="5"/>
      <c r="AZ7736" s="5"/>
      <c r="BA7736" s="5"/>
      <c r="BB7736" s="5"/>
      <c r="BC7736" s="5"/>
      <c r="BD7736" s="5"/>
      <c r="BE7736" s="5"/>
      <c r="BF7736" s="5"/>
      <c r="BG7736" s="5"/>
      <c r="BH7736" s="5"/>
      <c r="BI7736" s="5"/>
      <c r="BJ7736" s="5"/>
      <c r="BK7736" s="5"/>
      <c r="BL7736" s="5"/>
      <c r="BM7736" s="5"/>
      <c r="BN7736" s="5"/>
      <c r="BO7736" s="5"/>
      <c r="BP7736" s="5"/>
      <c r="BQ7736" s="5"/>
      <c r="BR7736" s="5"/>
      <c r="BS7736" s="5"/>
      <c r="BT7736" s="5"/>
      <c r="BU7736" s="5"/>
      <c r="BV7736" s="5"/>
      <c r="BW7736" s="5"/>
      <c r="BX7736" s="5"/>
    </row>
    <row r="7737" spans="1:76" x14ac:dyDescent="0.2">
      <c r="A7737" s="1" t="s">
        <v>22</v>
      </c>
      <c r="B7737" s="1" t="s">
        <v>158</v>
      </c>
      <c r="C7737" s="1" t="s">
        <v>785</v>
      </c>
      <c r="D7737" s="1" t="s">
        <v>777</v>
      </c>
      <c r="E7737" s="1" t="s">
        <v>2</v>
      </c>
      <c r="F7737" s="1" t="s">
        <v>1143</v>
      </c>
      <c r="G7737" s="1" t="s">
        <v>73</v>
      </c>
      <c r="H7737" s="8"/>
      <c r="I7737" s="8">
        <v>2015</v>
      </c>
      <c r="J7737" s="1" t="s">
        <v>768</v>
      </c>
      <c r="K7737" s="9">
        <v>2500</v>
      </c>
      <c r="L7737" s="10">
        <f>K7737/ VLOOKUP(A7737,Indicators!$B$1:$V$7,21,FALSE)</f>
        <v>14.647808101995617</v>
      </c>
      <c r="M7737" s="45" t="s">
        <v>782</v>
      </c>
      <c r="N7737" s="46"/>
      <c r="O7737" s="11"/>
      <c r="P7737" s="11"/>
      <c r="Q7737" s="8" t="str">
        <f t="shared" si="0"/>
        <v/>
      </c>
      <c r="R7737" s="1" t="s">
        <v>158</v>
      </c>
      <c r="S7737" s="1" t="s">
        <v>56</v>
      </c>
      <c r="T7737" s="11"/>
      <c r="U7737" s="11"/>
      <c r="V7737" s="11"/>
      <c r="W7737" s="11"/>
      <c r="X7737" s="11"/>
      <c r="Y7737" s="11"/>
      <c r="Z7737" s="11"/>
      <c r="AA7737" s="11"/>
      <c r="AB7737" s="11"/>
      <c r="AC7737" s="11"/>
      <c r="AD7737" s="11"/>
      <c r="AE7737" s="11"/>
      <c r="AF7737" s="11"/>
      <c r="AG7737" s="11"/>
      <c r="AH7737" s="11"/>
      <c r="AI7737" s="11"/>
      <c r="AJ7737" s="11"/>
      <c r="AK7737" s="11"/>
      <c r="AL7737" s="11"/>
      <c r="AM7737" s="5"/>
      <c r="AN7737" s="5"/>
      <c r="AO7737" s="5"/>
      <c r="AP7737" s="5"/>
      <c r="AQ7737" s="5"/>
      <c r="AR7737" s="5"/>
      <c r="AS7737" s="5"/>
      <c r="AT7737" s="5"/>
      <c r="AU7737" s="5"/>
      <c r="AV7737" s="5"/>
      <c r="AW7737" s="5"/>
      <c r="AX7737" s="5"/>
      <c r="AY7737" s="5"/>
      <c r="AZ7737" s="5"/>
      <c r="BA7737" s="5"/>
      <c r="BB7737" s="5"/>
      <c r="BC7737" s="5"/>
      <c r="BD7737" s="5"/>
      <c r="BE7737" s="5"/>
      <c r="BF7737" s="5"/>
      <c r="BG7737" s="5"/>
      <c r="BH7737" s="5"/>
      <c r="BI7737" s="5"/>
      <c r="BJ7737" s="5"/>
      <c r="BK7737" s="5"/>
      <c r="BL7737" s="5"/>
      <c r="BM7737" s="5"/>
      <c r="BN7737" s="5"/>
      <c r="BO7737" s="5"/>
      <c r="BP7737" s="5"/>
      <c r="BQ7737" s="5"/>
      <c r="BR7737" s="5"/>
      <c r="BS7737" s="5"/>
      <c r="BT7737" s="5"/>
      <c r="BU7737" s="5"/>
      <c r="BV7737" s="5"/>
      <c r="BW7737" s="5"/>
      <c r="BX7737" s="5"/>
    </row>
    <row r="7738" spans="1:76" x14ac:dyDescent="0.2">
      <c r="A7738" s="1" t="s">
        <v>22</v>
      </c>
      <c r="B7738" s="1" t="s">
        <v>158</v>
      </c>
      <c r="C7738" s="1" t="s">
        <v>882</v>
      </c>
      <c r="D7738" s="1" t="s">
        <v>777</v>
      </c>
      <c r="E7738" s="1" t="s">
        <v>2</v>
      </c>
      <c r="F7738" s="1" t="s">
        <v>1143</v>
      </c>
      <c r="G7738" s="1" t="s">
        <v>73</v>
      </c>
      <c r="H7738" s="8"/>
      <c r="I7738" s="8">
        <v>2015</v>
      </c>
      <c r="J7738" s="1" t="s">
        <v>768</v>
      </c>
      <c r="K7738" s="9">
        <v>6000</v>
      </c>
      <c r="L7738" s="10">
        <f>K7738/ VLOOKUP(A7738,Indicators!$B$1:$V$7,21,FALSE)</f>
        <v>35.154739444789477</v>
      </c>
      <c r="M7738" s="45" t="s">
        <v>782</v>
      </c>
      <c r="N7738" s="46"/>
      <c r="O7738" s="11"/>
      <c r="P7738" s="11"/>
      <c r="Q7738" s="8" t="str">
        <f t="shared" si="0"/>
        <v/>
      </c>
      <c r="R7738" s="1" t="s">
        <v>158</v>
      </c>
      <c r="S7738" s="1" t="s">
        <v>56</v>
      </c>
      <c r="T7738" s="11"/>
      <c r="U7738" s="11"/>
      <c r="V7738" s="11"/>
      <c r="W7738" s="11"/>
      <c r="X7738" s="11"/>
      <c r="Y7738" s="11"/>
      <c r="Z7738" s="11"/>
      <c r="AA7738" s="11"/>
      <c r="AB7738" s="11"/>
      <c r="AC7738" s="11"/>
      <c r="AD7738" s="11"/>
      <c r="AE7738" s="11"/>
      <c r="AF7738" s="11"/>
      <c r="AG7738" s="11"/>
      <c r="AH7738" s="11"/>
      <c r="AI7738" s="11"/>
      <c r="AJ7738" s="11"/>
      <c r="AK7738" s="11"/>
      <c r="AL7738" s="11"/>
      <c r="AM7738" s="5"/>
      <c r="AN7738" s="5"/>
      <c r="AO7738" s="5"/>
      <c r="AP7738" s="5"/>
      <c r="AQ7738" s="5"/>
      <c r="AR7738" s="5"/>
      <c r="AS7738" s="5"/>
      <c r="AT7738" s="5"/>
      <c r="AU7738" s="5"/>
      <c r="AV7738" s="5"/>
      <c r="AW7738" s="5"/>
      <c r="AX7738" s="5"/>
      <c r="AY7738" s="5"/>
      <c r="AZ7738" s="5"/>
      <c r="BA7738" s="5"/>
      <c r="BB7738" s="5"/>
      <c r="BC7738" s="5"/>
      <c r="BD7738" s="5"/>
      <c r="BE7738" s="5"/>
      <c r="BF7738" s="5"/>
      <c r="BG7738" s="5"/>
      <c r="BH7738" s="5"/>
      <c r="BI7738" s="5"/>
      <c r="BJ7738" s="5"/>
      <c r="BK7738" s="5"/>
      <c r="BL7738" s="5"/>
      <c r="BM7738" s="5"/>
      <c r="BN7738" s="5"/>
      <c r="BO7738" s="5"/>
      <c r="BP7738" s="5"/>
      <c r="BQ7738" s="5"/>
      <c r="BR7738" s="5"/>
      <c r="BS7738" s="5"/>
      <c r="BT7738" s="5"/>
      <c r="BU7738" s="5"/>
      <c r="BV7738" s="5"/>
      <c r="BW7738" s="5"/>
      <c r="BX7738" s="5"/>
    </row>
    <row r="7739" spans="1:76" x14ac:dyDescent="0.2">
      <c r="A7739" s="1" t="s">
        <v>22</v>
      </c>
      <c r="B7739" s="1" t="s">
        <v>158</v>
      </c>
      <c r="C7739" s="1" t="s">
        <v>786</v>
      </c>
      <c r="D7739" s="1" t="s">
        <v>777</v>
      </c>
      <c r="E7739" s="1" t="s">
        <v>2</v>
      </c>
      <c r="F7739" s="1" t="s">
        <v>1143</v>
      </c>
      <c r="G7739" s="1" t="s">
        <v>73</v>
      </c>
      <c r="H7739" s="8"/>
      <c r="I7739" s="8">
        <v>2015</v>
      </c>
      <c r="J7739" s="1" t="s">
        <v>768</v>
      </c>
      <c r="K7739" s="9">
        <v>8000</v>
      </c>
      <c r="L7739" s="10">
        <f>K7739/ VLOOKUP(A7739,Indicators!$B$1:$V$7,21,FALSE)</f>
        <v>46.872985926385972</v>
      </c>
      <c r="M7739" s="45" t="s">
        <v>782</v>
      </c>
      <c r="N7739" s="46"/>
      <c r="O7739" s="11"/>
      <c r="P7739" s="11"/>
      <c r="Q7739" s="8" t="str">
        <f t="shared" si="0"/>
        <v/>
      </c>
      <c r="R7739" s="1" t="s">
        <v>158</v>
      </c>
      <c r="S7739" s="1" t="s">
        <v>56</v>
      </c>
      <c r="T7739" s="11"/>
      <c r="U7739" s="11"/>
      <c r="V7739" s="11"/>
      <c r="W7739" s="11"/>
      <c r="X7739" s="11"/>
      <c r="Y7739" s="11"/>
      <c r="Z7739" s="11"/>
      <c r="AA7739" s="11"/>
      <c r="AB7739" s="11"/>
      <c r="AC7739" s="11"/>
      <c r="AD7739" s="11"/>
      <c r="AE7739" s="11"/>
      <c r="AF7739" s="11"/>
      <c r="AG7739" s="11"/>
      <c r="AH7739" s="11"/>
      <c r="AI7739" s="11"/>
      <c r="AJ7739" s="11"/>
      <c r="AK7739" s="11"/>
      <c r="AL7739" s="11"/>
      <c r="AM7739" s="5"/>
      <c r="AN7739" s="5"/>
      <c r="AO7739" s="5"/>
      <c r="AP7739" s="5"/>
      <c r="AQ7739" s="5"/>
      <c r="AR7739" s="5"/>
      <c r="AS7739" s="5"/>
      <c r="AT7739" s="5"/>
      <c r="AU7739" s="5"/>
      <c r="AV7739" s="5"/>
      <c r="AW7739" s="5"/>
      <c r="AX7739" s="5"/>
      <c r="AY7739" s="5"/>
      <c r="AZ7739" s="5"/>
      <c r="BA7739" s="5"/>
      <c r="BB7739" s="5"/>
      <c r="BC7739" s="5"/>
      <c r="BD7739" s="5"/>
      <c r="BE7739" s="5"/>
      <c r="BF7739" s="5"/>
      <c r="BG7739" s="5"/>
      <c r="BH7739" s="5"/>
      <c r="BI7739" s="5"/>
      <c r="BJ7739" s="5"/>
      <c r="BK7739" s="5"/>
      <c r="BL7739" s="5"/>
      <c r="BM7739" s="5"/>
      <c r="BN7739" s="5"/>
      <c r="BO7739" s="5"/>
      <c r="BP7739" s="5"/>
      <c r="BQ7739" s="5"/>
      <c r="BR7739" s="5"/>
      <c r="BS7739" s="5"/>
      <c r="BT7739" s="5"/>
      <c r="BU7739" s="5"/>
      <c r="BV7739" s="5"/>
      <c r="BW7739" s="5"/>
      <c r="BX7739" s="5"/>
    </row>
    <row r="7740" spans="1:76" x14ac:dyDescent="0.2">
      <c r="A7740" s="1" t="s">
        <v>22</v>
      </c>
      <c r="B7740" s="1" t="s">
        <v>107</v>
      </c>
      <c r="C7740" s="1" t="s">
        <v>855</v>
      </c>
      <c r="D7740" s="1" t="s">
        <v>777</v>
      </c>
      <c r="E7740" s="1" t="s">
        <v>2</v>
      </c>
      <c r="F7740" s="1" t="s">
        <v>1143</v>
      </c>
      <c r="G7740" s="1" t="s">
        <v>73</v>
      </c>
      <c r="H7740" s="8"/>
      <c r="I7740" s="8">
        <v>2015</v>
      </c>
      <c r="J7740" s="1" t="s">
        <v>768</v>
      </c>
      <c r="K7740" s="8">
        <v>75</v>
      </c>
      <c r="L7740" s="10">
        <f>K7740/ VLOOKUP(A7740,Indicators!$B$1:$V$7,21,FALSE)</f>
        <v>0.4394342430598685</v>
      </c>
      <c r="M7740" s="11"/>
      <c r="N7740" s="11"/>
      <c r="O7740" s="11"/>
      <c r="P7740" s="11"/>
      <c r="Q7740" s="8" t="str">
        <f t="shared" si="0"/>
        <v/>
      </c>
      <c r="R7740" s="1" t="s">
        <v>103</v>
      </c>
      <c r="S7740" s="1" t="s">
        <v>43</v>
      </c>
      <c r="T7740" s="11"/>
      <c r="U7740" s="11"/>
      <c r="V7740" s="11"/>
      <c r="W7740" s="11"/>
      <c r="X7740" s="11"/>
      <c r="Y7740" s="11"/>
      <c r="Z7740" s="11"/>
      <c r="AA7740" s="11"/>
      <c r="AB7740" s="11"/>
      <c r="AC7740" s="11"/>
      <c r="AD7740" s="11"/>
      <c r="AE7740" s="11"/>
      <c r="AF7740" s="11"/>
      <c r="AG7740" s="11"/>
      <c r="AH7740" s="11"/>
      <c r="AI7740" s="11"/>
      <c r="AJ7740" s="11"/>
      <c r="AK7740" s="11"/>
      <c r="AL7740" s="11"/>
      <c r="AM7740" s="5"/>
      <c r="AN7740" s="5"/>
      <c r="AO7740" s="5"/>
      <c r="AP7740" s="5"/>
      <c r="AQ7740" s="5"/>
      <c r="AR7740" s="5"/>
      <c r="AS7740" s="5"/>
      <c r="AT7740" s="5"/>
      <c r="AU7740" s="5"/>
      <c r="AV7740" s="5"/>
      <c r="AW7740" s="5"/>
      <c r="AX7740" s="5"/>
      <c r="AY7740" s="5"/>
      <c r="AZ7740" s="5"/>
      <c r="BA7740" s="5"/>
      <c r="BB7740" s="5"/>
      <c r="BC7740" s="5"/>
      <c r="BD7740" s="5"/>
      <c r="BE7740" s="5"/>
      <c r="BF7740" s="5"/>
      <c r="BG7740" s="5"/>
      <c r="BH7740" s="5"/>
      <c r="BI7740" s="5"/>
      <c r="BJ7740" s="5"/>
      <c r="BK7740" s="5"/>
      <c r="BL7740" s="5"/>
      <c r="BM7740" s="5"/>
      <c r="BN7740" s="5"/>
      <c r="BO7740" s="5"/>
      <c r="BP7740" s="5"/>
      <c r="BQ7740" s="5"/>
      <c r="BR7740" s="5"/>
      <c r="BS7740" s="5"/>
      <c r="BT7740" s="5"/>
      <c r="BU7740" s="5"/>
      <c r="BV7740" s="5"/>
      <c r="BW7740" s="5"/>
      <c r="BX7740" s="5"/>
    </row>
    <row r="7741" spans="1:76" x14ac:dyDescent="0.2">
      <c r="A7741" s="1" t="s">
        <v>22</v>
      </c>
      <c r="B7741" s="1" t="s">
        <v>809</v>
      </c>
      <c r="C7741" s="1" t="s">
        <v>813</v>
      </c>
      <c r="D7741" s="1" t="s">
        <v>777</v>
      </c>
      <c r="E7741" s="1" t="s">
        <v>2</v>
      </c>
      <c r="F7741" s="1" t="s">
        <v>1143</v>
      </c>
      <c r="G7741" s="1" t="s">
        <v>73</v>
      </c>
      <c r="H7741" s="8"/>
      <c r="I7741" s="8">
        <v>2015</v>
      </c>
      <c r="J7741" s="1" t="s">
        <v>768</v>
      </c>
      <c r="K7741" s="8">
        <v>250</v>
      </c>
      <c r="L7741" s="10">
        <f>K7741/ VLOOKUP(A7741,Indicators!$B$1:$V$7,21,FALSE)</f>
        <v>1.4647808101995616</v>
      </c>
      <c r="M7741" s="11"/>
      <c r="N7741" s="11"/>
      <c r="O7741" s="11"/>
      <c r="P7741" s="11"/>
      <c r="Q7741" s="8" t="str">
        <f t="shared" si="0"/>
        <v/>
      </c>
      <c r="R7741" s="1" t="s">
        <v>271</v>
      </c>
      <c r="S7741" s="1" t="s">
        <v>55</v>
      </c>
      <c r="T7741" s="11"/>
      <c r="U7741" s="11"/>
      <c r="V7741" s="11"/>
      <c r="W7741" s="11"/>
      <c r="X7741" s="11"/>
      <c r="Y7741" s="11"/>
      <c r="Z7741" s="11"/>
      <c r="AA7741" s="11"/>
      <c r="AB7741" s="11"/>
      <c r="AC7741" s="11"/>
      <c r="AD7741" s="11"/>
      <c r="AE7741" s="11"/>
      <c r="AF7741" s="11"/>
      <c r="AG7741" s="11"/>
      <c r="AH7741" s="11"/>
      <c r="AI7741" s="11"/>
      <c r="AJ7741" s="11"/>
      <c r="AK7741" s="11"/>
      <c r="AL7741" s="11"/>
      <c r="AM7741" s="5"/>
      <c r="AN7741" s="5"/>
      <c r="AO7741" s="5"/>
      <c r="AP7741" s="5"/>
      <c r="AQ7741" s="5"/>
      <c r="AR7741" s="5"/>
      <c r="AS7741" s="5"/>
      <c r="AT7741" s="5"/>
      <c r="AU7741" s="5"/>
      <c r="AV7741" s="5"/>
      <c r="AW7741" s="5"/>
      <c r="AX7741" s="5"/>
      <c r="AY7741" s="5"/>
      <c r="AZ7741" s="5"/>
      <c r="BA7741" s="5"/>
      <c r="BB7741" s="5"/>
      <c r="BC7741" s="5"/>
      <c r="BD7741" s="5"/>
      <c r="BE7741" s="5"/>
      <c r="BF7741" s="5"/>
      <c r="BG7741" s="5"/>
      <c r="BH7741" s="5"/>
      <c r="BI7741" s="5"/>
      <c r="BJ7741" s="5"/>
      <c r="BK7741" s="5"/>
      <c r="BL7741" s="5"/>
      <c r="BM7741" s="5"/>
      <c r="BN7741" s="5"/>
      <c r="BO7741" s="5"/>
      <c r="BP7741" s="5"/>
      <c r="BQ7741" s="5"/>
      <c r="BR7741" s="5"/>
      <c r="BS7741" s="5"/>
      <c r="BT7741" s="5"/>
      <c r="BU7741" s="5"/>
      <c r="BV7741" s="5"/>
      <c r="BW7741" s="5"/>
      <c r="BX7741" s="5"/>
    </row>
    <row r="7742" spans="1:76" x14ac:dyDescent="0.2">
      <c r="A7742" s="1" t="s">
        <v>22</v>
      </c>
      <c r="B7742" s="1" t="s">
        <v>809</v>
      </c>
      <c r="C7742" s="1" t="s">
        <v>815</v>
      </c>
      <c r="D7742" s="1" t="s">
        <v>777</v>
      </c>
      <c r="E7742" s="1" t="s">
        <v>2</v>
      </c>
      <c r="F7742" s="1" t="s">
        <v>1143</v>
      </c>
      <c r="G7742" s="1" t="s">
        <v>73</v>
      </c>
      <c r="H7742" s="8"/>
      <c r="I7742" s="8">
        <v>2015</v>
      </c>
      <c r="J7742" s="1" t="s">
        <v>768</v>
      </c>
      <c r="K7742" s="8">
        <v>300</v>
      </c>
      <c r="L7742" s="10">
        <f>K7742/ VLOOKUP(A7742,Indicators!$B$1:$V$7,21,FALSE)</f>
        <v>1.757736972239474</v>
      </c>
      <c r="M7742" s="11"/>
      <c r="N7742" s="11"/>
      <c r="O7742" s="11"/>
      <c r="P7742" s="11"/>
      <c r="Q7742" s="8" t="str">
        <f t="shared" si="0"/>
        <v/>
      </c>
      <c r="R7742" s="1" t="s">
        <v>109</v>
      </c>
      <c r="S7742" s="1" t="s">
        <v>35</v>
      </c>
      <c r="T7742" s="11"/>
      <c r="U7742" s="11"/>
      <c r="V7742" s="11"/>
      <c r="W7742" s="11"/>
      <c r="X7742" s="11"/>
      <c r="Y7742" s="11"/>
      <c r="Z7742" s="11"/>
      <c r="AA7742" s="11"/>
      <c r="AB7742" s="11"/>
      <c r="AC7742" s="11"/>
      <c r="AD7742" s="11"/>
      <c r="AE7742" s="11"/>
      <c r="AF7742" s="11"/>
      <c r="AG7742" s="11"/>
      <c r="AH7742" s="11"/>
      <c r="AI7742" s="11"/>
      <c r="AJ7742" s="11"/>
      <c r="AK7742" s="11"/>
      <c r="AL7742" s="11"/>
      <c r="AM7742" s="5"/>
      <c r="AN7742" s="5"/>
      <c r="AO7742" s="5"/>
      <c r="AP7742" s="5"/>
      <c r="AQ7742" s="5"/>
      <c r="AR7742" s="5"/>
      <c r="AS7742" s="5"/>
      <c r="AT7742" s="5"/>
      <c r="AU7742" s="5"/>
      <c r="AV7742" s="5"/>
      <c r="AW7742" s="5"/>
      <c r="AX7742" s="5"/>
      <c r="AY7742" s="5"/>
      <c r="AZ7742" s="5"/>
      <c r="BA7742" s="5"/>
      <c r="BB7742" s="5"/>
      <c r="BC7742" s="5"/>
      <c r="BD7742" s="5"/>
      <c r="BE7742" s="5"/>
      <c r="BF7742" s="5"/>
      <c r="BG7742" s="5"/>
      <c r="BH7742" s="5"/>
      <c r="BI7742" s="5"/>
      <c r="BJ7742" s="5"/>
      <c r="BK7742" s="5"/>
      <c r="BL7742" s="5"/>
      <c r="BM7742" s="5"/>
      <c r="BN7742" s="5"/>
      <c r="BO7742" s="5"/>
      <c r="BP7742" s="5"/>
      <c r="BQ7742" s="5"/>
      <c r="BR7742" s="5"/>
      <c r="BS7742" s="5"/>
      <c r="BT7742" s="5"/>
      <c r="BU7742" s="5"/>
      <c r="BV7742" s="5"/>
      <c r="BW7742" s="5"/>
      <c r="BX7742" s="5"/>
    </row>
    <row r="7743" spans="1:76" x14ac:dyDescent="0.2">
      <c r="A7743" s="1" t="s">
        <v>22</v>
      </c>
      <c r="B7743" s="1" t="s">
        <v>75</v>
      </c>
      <c r="C7743" s="1" t="s">
        <v>862</v>
      </c>
      <c r="D7743" s="1" t="s">
        <v>777</v>
      </c>
      <c r="E7743" s="1" t="s">
        <v>2</v>
      </c>
      <c r="F7743" s="1" t="s">
        <v>1143</v>
      </c>
      <c r="G7743" s="1" t="s">
        <v>73</v>
      </c>
      <c r="H7743" s="8"/>
      <c r="I7743" s="8">
        <v>2015</v>
      </c>
      <c r="J7743" s="1" t="s">
        <v>768</v>
      </c>
      <c r="K7743" s="8">
        <v>300</v>
      </c>
      <c r="L7743" s="10">
        <f>K7743/ VLOOKUP(A7743,Indicators!$B$1:$V$7,21,FALSE)</f>
        <v>1.757736972239474</v>
      </c>
      <c r="M7743" s="11"/>
      <c r="N7743" s="11"/>
      <c r="O7743" s="11"/>
      <c r="P7743" s="11"/>
      <c r="Q7743" s="8" t="str">
        <f t="shared" si="0"/>
        <v/>
      </c>
      <c r="R7743" s="1" t="s">
        <v>95</v>
      </c>
      <c r="S7743" s="1" t="s">
        <v>75</v>
      </c>
      <c r="T7743" s="11"/>
      <c r="U7743" s="11"/>
      <c r="V7743" s="11"/>
      <c r="W7743" s="11"/>
      <c r="X7743" s="11"/>
      <c r="Y7743" s="11"/>
      <c r="Z7743" s="11"/>
      <c r="AA7743" s="11"/>
      <c r="AB7743" s="11"/>
      <c r="AC7743" s="11"/>
      <c r="AD7743" s="11"/>
      <c r="AE7743" s="11"/>
      <c r="AF7743" s="11"/>
      <c r="AG7743" s="11"/>
      <c r="AH7743" s="11"/>
      <c r="AI7743" s="11"/>
      <c r="AJ7743" s="11"/>
      <c r="AK7743" s="11"/>
      <c r="AL7743" s="11"/>
      <c r="AM7743" s="5"/>
      <c r="AN7743" s="5"/>
      <c r="AO7743" s="5"/>
      <c r="AP7743" s="5"/>
      <c r="AQ7743" s="5"/>
      <c r="AR7743" s="5"/>
      <c r="AS7743" s="5"/>
      <c r="AT7743" s="5"/>
      <c r="AU7743" s="5"/>
      <c r="AV7743" s="5"/>
      <c r="AW7743" s="5"/>
      <c r="AX7743" s="5"/>
      <c r="AY7743" s="5"/>
      <c r="AZ7743" s="5"/>
      <c r="BA7743" s="5"/>
      <c r="BB7743" s="5"/>
      <c r="BC7743" s="5"/>
      <c r="BD7743" s="5"/>
      <c r="BE7743" s="5"/>
      <c r="BF7743" s="5"/>
      <c r="BG7743" s="5"/>
      <c r="BH7743" s="5"/>
      <c r="BI7743" s="5"/>
      <c r="BJ7743" s="5"/>
      <c r="BK7743" s="5"/>
      <c r="BL7743" s="5"/>
      <c r="BM7743" s="5"/>
      <c r="BN7743" s="5"/>
      <c r="BO7743" s="5"/>
      <c r="BP7743" s="5"/>
      <c r="BQ7743" s="5"/>
      <c r="BR7743" s="5"/>
      <c r="BS7743" s="5"/>
      <c r="BT7743" s="5"/>
      <c r="BU7743" s="5"/>
      <c r="BV7743" s="5"/>
      <c r="BW7743" s="5"/>
      <c r="BX7743" s="5"/>
    </row>
    <row r="7744" spans="1:76" x14ac:dyDescent="0.2">
      <c r="A7744" s="1" t="s">
        <v>22</v>
      </c>
      <c r="B7744" s="1" t="s">
        <v>75</v>
      </c>
      <c r="C7744" s="1" t="s">
        <v>1046</v>
      </c>
      <c r="D7744" s="1" t="s">
        <v>777</v>
      </c>
      <c r="E7744" s="1" t="s">
        <v>2</v>
      </c>
      <c r="F7744" s="1" t="s">
        <v>1143</v>
      </c>
      <c r="G7744" s="1" t="s">
        <v>73</v>
      </c>
      <c r="H7744" s="8"/>
      <c r="I7744" s="8">
        <v>2015</v>
      </c>
      <c r="J7744" s="1" t="s">
        <v>768</v>
      </c>
      <c r="K7744" s="8">
        <v>500</v>
      </c>
      <c r="L7744" s="10">
        <f>K7744/ VLOOKUP(A7744,Indicators!$B$1:$V$7,21,FALSE)</f>
        <v>2.9295616203991233</v>
      </c>
      <c r="M7744" s="11"/>
      <c r="N7744" s="11"/>
      <c r="O7744" s="11"/>
      <c r="P7744" s="11"/>
      <c r="Q7744" s="8" t="str">
        <f t="shared" si="0"/>
        <v/>
      </c>
      <c r="R7744" s="1" t="s">
        <v>95</v>
      </c>
      <c r="S7744" s="1" t="s">
        <v>75</v>
      </c>
      <c r="T7744" s="11"/>
      <c r="U7744" s="11"/>
      <c r="V7744" s="11"/>
      <c r="W7744" s="11"/>
      <c r="X7744" s="11"/>
      <c r="Y7744" s="11"/>
      <c r="Z7744" s="11"/>
      <c r="AA7744" s="11"/>
      <c r="AB7744" s="11"/>
      <c r="AC7744" s="11"/>
      <c r="AD7744" s="11"/>
      <c r="AE7744" s="11"/>
      <c r="AF7744" s="11"/>
      <c r="AG7744" s="11"/>
      <c r="AH7744" s="11"/>
      <c r="AI7744" s="11"/>
      <c r="AJ7744" s="11"/>
      <c r="AK7744" s="11"/>
      <c r="AL7744" s="11"/>
      <c r="AM7744" s="5"/>
      <c r="AN7744" s="5"/>
      <c r="AO7744" s="5"/>
      <c r="AP7744" s="5"/>
      <c r="AQ7744" s="5"/>
      <c r="AR7744" s="5"/>
      <c r="AS7744" s="5"/>
      <c r="AT7744" s="5"/>
      <c r="AU7744" s="5"/>
      <c r="AV7744" s="5"/>
      <c r="AW7744" s="5"/>
      <c r="AX7744" s="5"/>
      <c r="AY7744" s="5"/>
      <c r="AZ7744" s="5"/>
      <c r="BA7744" s="5"/>
      <c r="BB7744" s="5"/>
      <c r="BC7744" s="5"/>
      <c r="BD7744" s="5"/>
      <c r="BE7744" s="5"/>
      <c r="BF7744" s="5"/>
      <c r="BG7744" s="5"/>
      <c r="BH7744" s="5"/>
      <c r="BI7744" s="5"/>
      <c r="BJ7744" s="5"/>
      <c r="BK7744" s="5"/>
      <c r="BL7744" s="5"/>
      <c r="BM7744" s="5"/>
      <c r="BN7744" s="5"/>
      <c r="BO7744" s="5"/>
      <c r="BP7744" s="5"/>
      <c r="BQ7744" s="5"/>
      <c r="BR7744" s="5"/>
      <c r="BS7744" s="5"/>
      <c r="BT7744" s="5"/>
      <c r="BU7744" s="5"/>
      <c r="BV7744" s="5"/>
      <c r="BW7744" s="5"/>
      <c r="BX7744" s="5"/>
    </row>
    <row r="7745" spans="1:76" x14ac:dyDescent="0.2">
      <c r="A7745" s="1" t="s">
        <v>22</v>
      </c>
      <c r="B7745" s="1" t="s">
        <v>75</v>
      </c>
      <c r="C7745" s="1" t="s">
        <v>964</v>
      </c>
      <c r="D7745" s="1" t="s">
        <v>777</v>
      </c>
      <c r="E7745" s="1" t="s">
        <v>2</v>
      </c>
      <c r="F7745" s="1" t="s">
        <v>1143</v>
      </c>
      <c r="G7745" s="1" t="s">
        <v>73</v>
      </c>
      <c r="H7745" s="8"/>
      <c r="I7745" s="8">
        <v>2015</v>
      </c>
      <c r="J7745" s="1" t="s">
        <v>768</v>
      </c>
      <c r="K7745" s="8">
        <v>500</v>
      </c>
      <c r="L7745" s="10">
        <f>K7745/ VLOOKUP(A7745,Indicators!$B$1:$V$7,21,FALSE)</f>
        <v>2.9295616203991233</v>
      </c>
      <c r="M7745" s="11"/>
      <c r="N7745" s="11"/>
      <c r="O7745" s="11"/>
      <c r="P7745" s="11"/>
      <c r="Q7745" s="8" t="str">
        <f t="shared" si="0"/>
        <v/>
      </c>
      <c r="R7745" s="1" t="s">
        <v>95</v>
      </c>
      <c r="S7745" s="1" t="s">
        <v>75</v>
      </c>
      <c r="T7745" s="11"/>
      <c r="U7745" s="11"/>
      <c r="V7745" s="11"/>
      <c r="W7745" s="11"/>
      <c r="X7745" s="11"/>
      <c r="Y7745" s="11"/>
      <c r="Z7745" s="11"/>
      <c r="AA7745" s="11"/>
      <c r="AB7745" s="11"/>
      <c r="AC7745" s="11"/>
      <c r="AD7745" s="11"/>
      <c r="AE7745" s="11"/>
      <c r="AF7745" s="11"/>
      <c r="AG7745" s="11"/>
      <c r="AH7745" s="11"/>
      <c r="AI7745" s="11"/>
      <c r="AJ7745" s="11"/>
      <c r="AK7745" s="11"/>
      <c r="AL7745" s="11"/>
      <c r="AM7745" s="5"/>
      <c r="AN7745" s="5"/>
      <c r="AO7745" s="5"/>
      <c r="AP7745" s="5"/>
      <c r="AQ7745" s="5"/>
      <c r="AR7745" s="5"/>
      <c r="AS7745" s="5"/>
      <c r="AT7745" s="5"/>
      <c r="AU7745" s="5"/>
      <c r="AV7745" s="5"/>
      <c r="AW7745" s="5"/>
      <c r="AX7745" s="5"/>
      <c r="AY7745" s="5"/>
      <c r="AZ7745" s="5"/>
      <c r="BA7745" s="5"/>
      <c r="BB7745" s="5"/>
      <c r="BC7745" s="5"/>
      <c r="BD7745" s="5"/>
      <c r="BE7745" s="5"/>
      <c r="BF7745" s="5"/>
      <c r="BG7745" s="5"/>
      <c r="BH7745" s="5"/>
      <c r="BI7745" s="5"/>
      <c r="BJ7745" s="5"/>
      <c r="BK7745" s="5"/>
      <c r="BL7745" s="5"/>
      <c r="BM7745" s="5"/>
      <c r="BN7745" s="5"/>
      <c r="BO7745" s="5"/>
      <c r="BP7745" s="5"/>
      <c r="BQ7745" s="5"/>
      <c r="BR7745" s="5"/>
      <c r="BS7745" s="5"/>
      <c r="BT7745" s="5"/>
      <c r="BU7745" s="5"/>
      <c r="BV7745" s="5"/>
      <c r="BW7745" s="5"/>
      <c r="BX7745" s="5"/>
    </row>
    <row r="7746" spans="1:76" x14ac:dyDescent="0.2">
      <c r="A7746" s="1" t="s">
        <v>22</v>
      </c>
      <c r="B7746" s="1" t="s">
        <v>75</v>
      </c>
      <c r="C7746" s="1" t="s">
        <v>73</v>
      </c>
      <c r="D7746" s="1" t="s">
        <v>777</v>
      </c>
      <c r="E7746" s="1" t="s">
        <v>2</v>
      </c>
      <c r="F7746" s="1" t="s">
        <v>1143</v>
      </c>
      <c r="G7746" s="1" t="s">
        <v>73</v>
      </c>
      <c r="H7746" s="8"/>
      <c r="I7746" s="8">
        <v>2015</v>
      </c>
      <c r="J7746" s="1" t="s">
        <v>768</v>
      </c>
      <c r="K7746" s="9">
        <v>1000</v>
      </c>
      <c r="L7746" s="10">
        <f>K7746/ VLOOKUP(A7746,Indicators!$B$1:$V$7,21,FALSE)</f>
        <v>5.8591232407982465</v>
      </c>
      <c r="M7746" s="11"/>
      <c r="N7746" s="11"/>
      <c r="O7746" s="11"/>
      <c r="P7746" s="11"/>
      <c r="Q7746" s="8" t="str">
        <f t="shared" si="0"/>
        <v/>
      </c>
      <c r="R7746" s="1" t="s">
        <v>95</v>
      </c>
      <c r="S7746" s="1" t="s">
        <v>75</v>
      </c>
      <c r="T7746" s="11"/>
      <c r="U7746" s="11"/>
      <c r="V7746" s="11"/>
      <c r="W7746" s="11"/>
      <c r="X7746" s="11"/>
      <c r="Y7746" s="11"/>
      <c r="Z7746" s="11"/>
      <c r="AA7746" s="11"/>
      <c r="AB7746" s="11"/>
      <c r="AC7746" s="11"/>
      <c r="AD7746" s="11"/>
      <c r="AE7746" s="11"/>
      <c r="AF7746" s="11"/>
      <c r="AG7746" s="11"/>
      <c r="AH7746" s="11"/>
      <c r="AI7746" s="11"/>
      <c r="AJ7746" s="11"/>
      <c r="AK7746" s="11"/>
      <c r="AL7746" s="11"/>
      <c r="AM7746" s="5"/>
      <c r="AN7746" s="5"/>
      <c r="AO7746" s="5"/>
      <c r="AP7746" s="5"/>
      <c r="AQ7746" s="5"/>
      <c r="AR7746" s="5"/>
      <c r="AS7746" s="5"/>
      <c r="AT7746" s="5"/>
      <c r="AU7746" s="5"/>
      <c r="AV7746" s="5"/>
      <c r="AW7746" s="5"/>
      <c r="AX7746" s="5"/>
      <c r="AY7746" s="5"/>
      <c r="AZ7746" s="5"/>
      <c r="BA7746" s="5"/>
      <c r="BB7746" s="5"/>
      <c r="BC7746" s="5"/>
      <c r="BD7746" s="5"/>
      <c r="BE7746" s="5"/>
      <c r="BF7746" s="5"/>
      <c r="BG7746" s="5"/>
      <c r="BH7746" s="5"/>
      <c r="BI7746" s="5"/>
      <c r="BJ7746" s="5"/>
      <c r="BK7746" s="5"/>
      <c r="BL7746" s="5"/>
      <c r="BM7746" s="5"/>
      <c r="BN7746" s="5"/>
      <c r="BO7746" s="5"/>
      <c r="BP7746" s="5"/>
      <c r="BQ7746" s="5"/>
      <c r="BR7746" s="5"/>
      <c r="BS7746" s="5"/>
      <c r="BT7746" s="5"/>
      <c r="BU7746" s="5"/>
      <c r="BV7746" s="5"/>
      <c r="BW7746" s="5"/>
      <c r="BX7746" s="5"/>
    </row>
    <row r="7747" spans="1:76" x14ac:dyDescent="0.2">
      <c r="A7747" s="1" t="s">
        <v>22</v>
      </c>
      <c r="B7747" s="1" t="s">
        <v>75</v>
      </c>
      <c r="C7747" s="1" t="s">
        <v>950</v>
      </c>
      <c r="D7747" s="1" t="s">
        <v>777</v>
      </c>
      <c r="E7747" s="1" t="s">
        <v>2</v>
      </c>
      <c r="F7747" s="1" t="s">
        <v>1143</v>
      </c>
      <c r="G7747" s="1" t="s">
        <v>73</v>
      </c>
      <c r="H7747" s="8"/>
      <c r="I7747" s="8">
        <v>2015</v>
      </c>
      <c r="J7747" s="1" t="s">
        <v>768</v>
      </c>
      <c r="K7747" s="9">
        <v>1000</v>
      </c>
      <c r="L7747" s="10">
        <f>K7747/ VLOOKUP(A7747,Indicators!$B$1:$V$7,21,FALSE)</f>
        <v>5.8591232407982465</v>
      </c>
      <c r="M7747" s="11"/>
      <c r="N7747" s="11"/>
      <c r="O7747" s="11"/>
      <c r="P7747" s="11"/>
      <c r="Q7747" s="8" t="str">
        <f t="shared" si="0"/>
        <v/>
      </c>
      <c r="R7747" s="1" t="s">
        <v>95</v>
      </c>
      <c r="S7747" s="1" t="s">
        <v>75</v>
      </c>
      <c r="T7747" s="11"/>
      <c r="U7747" s="11"/>
      <c r="V7747" s="11"/>
      <c r="W7747" s="11"/>
      <c r="X7747" s="11"/>
      <c r="Y7747" s="11"/>
      <c r="Z7747" s="11"/>
      <c r="AA7747" s="11"/>
      <c r="AB7747" s="11"/>
      <c r="AC7747" s="11"/>
      <c r="AD7747" s="11"/>
      <c r="AE7747" s="11"/>
      <c r="AF7747" s="11"/>
      <c r="AG7747" s="11"/>
      <c r="AH7747" s="11"/>
      <c r="AI7747" s="11"/>
      <c r="AJ7747" s="11"/>
      <c r="AK7747" s="11"/>
      <c r="AL7747" s="11"/>
      <c r="AM7747" s="5"/>
      <c r="AN7747" s="5"/>
      <c r="AO7747" s="5"/>
      <c r="AP7747" s="5"/>
      <c r="AQ7747" s="5"/>
      <c r="AR7747" s="5"/>
      <c r="AS7747" s="5"/>
      <c r="AT7747" s="5"/>
      <c r="AU7747" s="5"/>
      <c r="AV7747" s="5"/>
      <c r="AW7747" s="5"/>
      <c r="AX7747" s="5"/>
      <c r="AY7747" s="5"/>
      <c r="AZ7747" s="5"/>
      <c r="BA7747" s="5"/>
      <c r="BB7747" s="5"/>
      <c r="BC7747" s="5"/>
      <c r="BD7747" s="5"/>
      <c r="BE7747" s="5"/>
      <c r="BF7747" s="5"/>
      <c r="BG7747" s="5"/>
      <c r="BH7747" s="5"/>
      <c r="BI7747" s="5"/>
      <c r="BJ7747" s="5"/>
      <c r="BK7747" s="5"/>
      <c r="BL7747" s="5"/>
      <c r="BM7747" s="5"/>
      <c r="BN7747" s="5"/>
      <c r="BO7747" s="5"/>
      <c r="BP7747" s="5"/>
      <c r="BQ7747" s="5"/>
      <c r="BR7747" s="5"/>
      <c r="BS7747" s="5"/>
      <c r="BT7747" s="5"/>
      <c r="BU7747" s="5"/>
      <c r="BV7747" s="5"/>
      <c r="BW7747" s="5"/>
      <c r="BX7747" s="5"/>
    </row>
    <row r="7748" spans="1:76" x14ac:dyDescent="0.2">
      <c r="A7748" s="1" t="s">
        <v>22</v>
      </c>
      <c r="B7748" s="1" t="s">
        <v>75</v>
      </c>
      <c r="C7748" s="1" t="s">
        <v>522</v>
      </c>
      <c r="D7748" s="1" t="s">
        <v>777</v>
      </c>
      <c r="E7748" s="1" t="s">
        <v>2</v>
      </c>
      <c r="F7748" s="1" t="s">
        <v>1143</v>
      </c>
      <c r="G7748" s="1" t="s">
        <v>73</v>
      </c>
      <c r="H7748" s="8"/>
      <c r="I7748" s="8">
        <v>2015</v>
      </c>
      <c r="J7748" s="1" t="s">
        <v>768</v>
      </c>
      <c r="K7748" s="9">
        <v>2500</v>
      </c>
      <c r="L7748" s="10">
        <f>K7748/ VLOOKUP(A7748,Indicators!$B$1:$V$7,21,FALSE)</f>
        <v>14.647808101995617</v>
      </c>
      <c r="M7748" s="11"/>
      <c r="N7748" s="11"/>
      <c r="O7748" s="11"/>
      <c r="P7748" s="11"/>
      <c r="Q7748" s="8" t="str">
        <f t="shared" si="0"/>
        <v/>
      </c>
      <c r="R7748" s="1" t="s">
        <v>95</v>
      </c>
      <c r="S7748" s="1" t="s">
        <v>75</v>
      </c>
      <c r="T7748" s="11"/>
      <c r="U7748" s="11"/>
      <c r="V7748" s="11"/>
      <c r="W7748" s="11"/>
      <c r="X7748" s="11"/>
      <c r="Y7748" s="11"/>
      <c r="Z7748" s="11"/>
      <c r="AA7748" s="11"/>
      <c r="AB7748" s="11"/>
      <c r="AC7748" s="11"/>
      <c r="AD7748" s="11"/>
      <c r="AE7748" s="11"/>
      <c r="AF7748" s="11"/>
      <c r="AG7748" s="11"/>
      <c r="AH7748" s="11"/>
      <c r="AI7748" s="11"/>
      <c r="AJ7748" s="11"/>
      <c r="AK7748" s="11"/>
      <c r="AL7748" s="11"/>
      <c r="AM7748" s="5"/>
      <c r="AN7748" s="5"/>
      <c r="AO7748" s="5"/>
      <c r="AP7748" s="5"/>
      <c r="AQ7748" s="5"/>
      <c r="AR7748" s="5"/>
      <c r="AS7748" s="5"/>
      <c r="AT7748" s="5"/>
      <c r="AU7748" s="5"/>
      <c r="AV7748" s="5"/>
      <c r="AW7748" s="5"/>
      <c r="AX7748" s="5"/>
      <c r="AY7748" s="5"/>
      <c r="AZ7748" s="5"/>
      <c r="BA7748" s="5"/>
      <c r="BB7748" s="5"/>
      <c r="BC7748" s="5"/>
      <c r="BD7748" s="5"/>
      <c r="BE7748" s="5"/>
      <c r="BF7748" s="5"/>
      <c r="BG7748" s="5"/>
      <c r="BH7748" s="5"/>
      <c r="BI7748" s="5"/>
      <c r="BJ7748" s="5"/>
      <c r="BK7748" s="5"/>
      <c r="BL7748" s="5"/>
      <c r="BM7748" s="5"/>
      <c r="BN7748" s="5"/>
      <c r="BO7748" s="5"/>
      <c r="BP7748" s="5"/>
      <c r="BQ7748" s="5"/>
      <c r="BR7748" s="5"/>
      <c r="BS7748" s="5"/>
      <c r="BT7748" s="5"/>
      <c r="BU7748" s="5"/>
      <c r="BV7748" s="5"/>
      <c r="BW7748" s="5"/>
      <c r="BX7748" s="5"/>
    </row>
    <row r="7749" spans="1:76" x14ac:dyDescent="0.2">
      <c r="A7749" s="1" t="s">
        <v>22</v>
      </c>
      <c r="B7749" s="1" t="s">
        <v>75</v>
      </c>
      <c r="C7749" s="1" t="s">
        <v>949</v>
      </c>
      <c r="D7749" s="1" t="s">
        <v>777</v>
      </c>
      <c r="E7749" s="1" t="s">
        <v>2</v>
      </c>
      <c r="F7749" s="1" t="s">
        <v>1143</v>
      </c>
      <c r="G7749" s="1" t="s">
        <v>73</v>
      </c>
      <c r="H7749" s="8"/>
      <c r="I7749" s="8">
        <v>2015</v>
      </c>
      <c r="J7749" s="1" t="s">
        <v>768</v>
      </c>
      <c r="K7749" s="9">
        <v>2500</v>
      </c>
      <c r="L7749" s="10">
        <f>K7749/ VLOOKUP(A7749,Indicators!$B$1:$V$7,21,FALSE)</f>
        <v>14.647808101995617</v>
      </c>
      <c r="M7749" s="11"/>
      <c r="N7749" s="11"/>
      <c r="O7749" s="11"/>
      <c r="P7749" s="11"/>
      <c r="Q7749" s="8" t="str">
        <f t="shared" si="0"/>
        <v/>
      </c>
      <c r="R7749" s="1" t="s">
        <v>95</v>
      </c>
      <c r="S7749" s="1" t="s">
        <v>75</v>
      </c>
      <c r="T7749" s="11"/>
      <c r="U7749" s="11"/>
      <c r="V7749" s="11"/>
      <c r="W7749" s="11"/>
      <c r="X7749" s="11"/>
      <c r="Y7749" s="11"/>
      <c r="Z7749" s="11"/>
      <c r="AA7749" s="11"/>
      <c r="AB7749" s="11"/>
      <c r="AC7749" s="11"/>
      <c r="AD7749" s="11"/>
      <c r="AE7749" s="11"/>
      <c r="AF7749" s="11"/>
      <c r="AG7749" s="11"/>
      <c r="AH7749" s="11"/>
      <c r="AI7749" s="11"/>
      <c r="AJ7749" s="11"/>
      <c r="AK7749" s="11"/>
      <c r="AL7749" s="11"/>
      <c r="AM7749" s="5"/>
      <c r="AN7749" s="5"/>
      <c r="AO7749" s="5"/>
      <c r="AP7749" s="5"/>
      <c r="AQ7749" s="5"/>
      <c r="AR7749" s="5"/>
      <c r="AS7749" s="5"/>
      <c r="AT7749" s="5"/>
      <c r="AU7749" s="5"/>
      <c r="AV7749" s="5"/>
      <c r="AW7749" s="5"/>
      <c r="AX7749" s="5"/>
      <c r="AY7749" s="5"/>
      <c r="AZ7749" s="5"/>
      <c r="BA7749" s="5"/>
      <c r="BB7749" s="5"/>
      <c r="BC7749" s="5"/>
      <c r="BD7749" s="5"/>
      <c r="BE7749" s="5"/>
      <c r="BF7749" s="5"/>
      <c r="BG7749" s="5"/>
      <c r="BH7749" s="5"/>
      <c r="BI7749" s="5"/>
      <c r="BJ7749" s="5"/>
      <c r="BK7749" s="5"/>
      <c r="BL7749" s="5"/>
      <c r="BM7749" s="5"/>
      <c r="BN7749" s="5"/>
      <c r="BO7749" s="5"/>
      <c r="BP7749" s="5"/>
      <c r="BQ7749" s="5"/>
      <c r="BR7749" s="5"/>
      <c r="BS7749" s="5"/>
      <c r="BT7749" s="5"/>
      <c r="BU7749" s="5"/>
      <c r="BV7749" s="5"/>
      <c r="BW7749" s="5"/>
      <c r="BX7749" s="5"/>
    </row>
    <row r="7750" spans="1:76" x14ac:dyDescent="0.2">
      <c r="A7750" s="1" t="s">
        <v>22</v>
      </c>
      <c r="B7750" s="1" t="s">
        <v>75</v>
      </c>
      <c r="C7750" s="1" t="s">
        <v>820</v>
      </c>
      <c r="D7750" s="1" t="s">
        <v>777</v>
      </c>
      <c r="E7750" s="1" t="s">
        <v>2</v>
      </c>
      <c r="F7750" s="1" t="s">
        <v>1143</v>
      </c>
      <c r="G7750" s="1" t="s">
        <v>73</v>
      </c>
      <c r="H7750" s="8"/>
      <c r="I7750" s="8">
        <v>2015</v>
      </c>
      <c r="J7750" s="1" t="s">
        <v>768</v>
      </c>
      <c r="K7750" s="9">
        <v>3000</v>
      </c>
      <c r="L7750" s="10">
        <f>K7750/ VLOOKUP(A7750,Indicators!$B$1:$V$7,21,FALSE)</f>
        <v>17.577369722394739</v>
      </c>
      <c r="M7750" s="11"/>
      <c r="N7750" s="11"/>
      <c r="O7750" s="11"/>
      <c r="P7750" s="11"/>
      <c r="Q7750" s="8" t="str">
        <f t="shared" si="0"/>
        <v/>
      </c>
      <c r="R7750" s="1" t="s">
        <v>95</v>
      </c>
      <c r="S7750" s="1" t="s">
        <v>75</v>
      </c>
      <c r="T7750" s="11"/>
      <c r="U7750" s="11"/>
      <c r="V7750" s="11"/>
      <c r="W7750" s="11"/>
      <c r="X7750" s="11"/>
      <c r="Y7750" s="11"/>
      <c r="Z7750" s="11"/>
      <c r="AA7750" s="11"/>
      <c r="AB7750" s="11"/>
      <c r="AC7750" s="11"/>
      <c r="AD7750" s="11"/>
      <c r="AE7750" s="11"/>
      <c r="AF7750" s="11"/>
      <c r="AG7750" s="11"/>
      <c r="AH7750" s="11"/>
      <c r="AI7750" s="11"/>
      <c r="AJ7750" s="11"/>
      <c r="AK7750" s="11"/>
      <c r="AL7750" s="11"/>
      <c r="AM7750" s="5"/>
      <c r="AN7750" s="5"/>
      <c r="AO7750" s="5"/>
      <c r="AP7750" s="5"/>
      <c r="AQ7750" s="5"/>
      <c r="AR7750" s="5"/>
      <c r="AS7750" s="5"/>
      <c r="AT7750" s="5"/>
      <c r="AU7750" s="5"/>
      <c r="AV7750" s="5"/>
      <c r="AW7750" s="5"/>
      <c r="AX7750" s="5"/>
      <c r="AY7750" s="5"/>
      <c r="AZ7750" s="5"/>
      <c r="BA7750" s="5"/>
      <c r="BB7750" s="5"/>
      <c r="BC7750" s="5"/>
      <c r="BD7750" s="5"/>
      <c r="BE7750" s="5"/>
      <c r="BF7750" s="5"/>
      <c r="BG7750" s="5"/>
      <c r="BH7750" s="5"/>
      <c r="BI7750" s="5"/>
      <c r="BJ7750" s="5"/>
      <c r="BK7750" s="5"/>
      <c r="BL7750" s="5"/>
      <c r="BM7750" s="5"/>
      <c r="BN7750" s="5"/>
      <c r="BO7750" s="5"/>
      <c r="BP7750" s="5"/>
      <c r="BQ7750" s="5"/>
      <c r="BR7750" s="5"/>
      <c r="BS7750" s="5"/>
      <c r="BT7750" s="5"/>
      <c r="BU7750" s="5"/>
      <c r="BV7750" s="5"/>
      <c r="BW7750" s="5"/>
      <c r="BX7750" s="5"/>
    </row>
    <row r="7751" spans="1:76" x14ac:dyDescent="0.2">
      <c r="A7751" s="1" t="s">
        <v>22</v>
      </c>
      <c r="B7751" s="1" t="s">
        <v>75</v>
      </c>
      <c r="C7751" s="1" t="s">
        <v>976</v>
      </c>
      <c r="D7751" s="1" t="s">
        <v>777</v>
      </c>
      <c r="E7751" s="1" t="s">
        <v>2</v>
      </c>
      <c r="F7751" s="1" t="s">
        <v>1143</v>
      </c>
      <c r="G7751" s="1" t="s">
        <v>73</v>
      </c>
      <c r="H7751" s="8"/>
      <c r="I7751" s="8">
        <v>2015</v>
      </c>
      <c r="J7751" s="1" t="s">
        <v>768</v>
      </c>
      <c r="K7751" s="9">
        <v>3000</v>
      </c>
      <c r="L7751" s="10">
        <f>K7751/ VLOOKUP(A7751,Indicators!$B$1:$V$7,21,FALSE)</f>
        <v>17.577369722394739</v>
      </c>
      <c r="M7751" s="11"/>
      <c r="N7751" s="11"/>
      <c r="O7751" s="11"/>
      <c r="P7751" s="11"/>
      <c r="Q7751" s="8" t="str">
        <f t="shared" si="0"/>
        <v/>
      </c>
      <c r="R7751" s="1" t="s">
        <v>95</v>
      </c>
      <c r="S7751" s="1" t="s">
        <v>75</v>
      </c>
      <c r="T7751" s="11"/>
      <c r="U7751" s="11"/>
      <c r="V7751" s="11"/>
      <c r="W7751" s="11"/>
      <c r="X7751" s="11"/>
      <c r="Y7751" s="11"/>
      <c r="Z7751" s="11"/>
      <c r="AA7751" s="11"/>
      <c r="AB7751" s="11"/>
      <c r="AC7751" s="11"/>
      <c r="AD7751" s="11"/>
      <c r="AE7751" s="11"/>
      <c r="AF7751" s="11"/>
      <c r="AG7751" s="11"/>
      <c r="AH7751" s="11"/>
      <c r="AI7751" s="11"/>
      <c r="AJ7751" s="11"/>
      <c r="AK7751" s="11"/>
      <c r="AL7751" s="11"/>
      <c r="AM7751" s="5"/>
      <c r="AN7751" s="5"/>
      <c r="AO7751" s="5"/>
      <c r="AP7751" s="5"/>
      <c r="AQ7751" s="5"/>
      <c r="AR7751" s="5"/>
      <c r="AS7751" s="5"/>
      <c r="AT7751" s="5"/>
      <c r="AU7751" s="5"/>
      <c r="AV7751" s="5"/>
      <c r="AW7751" s="5"/>
      <c r="AX7751" s="5"/>
      <c r="AY7751" s="5"/>
      <c r="AZ7751" s="5"/>
      <c r="BA7751" s="5"/>
      <c r="BB7751" s="5"/>
      <c r="BC7751" s="5"/>
      <c r="BD7751" s="5"/>
      <c r="BE7751" s="5"/>
      <c r="BF7751" s="5"/>
      <c r="BG7751" s="5"/>
      <c r="BH7751" s="5"/>
      <c r="BI7751" s="5"/>
      <c r="BJ7751" s="5"/>
      <c r="BK7751" s="5"/>
      <c r="BL7751" s="5"/>
      <c r="BM7751" s="5"/>
      <c r="BN7751" s="5"/>
      <c r="BO7751" s="5"/>
      <c r="BP7751" s="5"/>
      <c r="BQ7751" s="5"/>
      <c r="BR7751" s="5"/>
      <c r="BS7751" s="5"/>
      <c r="BT7751" s="5"/>
      <c r="BU7751" s="5"/>
      <c r="BV7751" s="5"/>
      <c r="BW7751" s="5"/>
      <c r="BX7751" s="5"/>
    </row>
    <row r="7752" spans="1:76" x14ac:dyDescent="0.2">
      <c r="A7752" s="1" t="s">
        <v>22</v>
      </c>
      <c r="B7752" s="1" t="s">
        <v>75</v>
      </c>
      <c r="C7752" s="1" t="s">
        <v>1047</v>
      </c>
      <c r="D7752" s="1" t="s">
        <v>777</v>
      </c>
      <c r="E7752" s="1" t="s">
        <v>2</v>
      </c>
      <c r="F7752" s="1" t="s">
        <v>1143</v>
      </c>
      <c r="G7752" s="1" t="s">
        <v>73</v>
      </c>
      <c r="H7752" s="8"/>
      <c r="I7752" s="8">
        <v>2015</v>
      </c>
      <c r="J7752" s="1" t="s">
        <v>768</v>
      </c>
      <c r="K7752" s="9">
        <v>3670</v>
      </c>
      <c r="L7752" s="10">
        <f>K7752/ VLOOKUP(A7752,Indicators!$B$1:$V$7,21,FALSE)</f>
        <v>21.502982293729566</v>
      </c>
      <c r="M7752" s="11"/>
      <c r="N7752" s="11"/>
      <c r="O7752" s="11"/>
      <c r="P7752" s="11"/>
      <c r="Q7752" s="8" t="str">
        <f t="shared" si="0"/>
        <v/>
      </c>
      <c r="R7752" s="1" t="s">
        <v>95</v>
      </c>
      <c r="S7752" s="1" t="s">
        <v>75</v>
      </c>
      <c r="T7752" s="11"/>
      <c r="U7752" s="11"/>
      <c r="V7752" s="11"/>
      <c r="W7752" s="11"/>
      <c r="X7752" s="11"/>
      <c r="Y7752" s="11"/>
      <c r="Z7752" s="11"/>
      <c r="AA7752" s="11"/>
      <c r="AB7752" s="11"/>
      <c r="AC7752" s="11"/>
      <c r="AD7752" s="11"/>
      <c r="AE7752" s="11"/>
      <c r="AF7752" s="11"/>
      <c r="AG7752" s="11"/>
      <c r="AH7752" s="11"/>
      <c r="AI7752" s="11"/>
      <c r="AJ7752" s="11"/>
      <c r="AK7752" s="11"/>
      <c r="AL7752" s="11"/>
      <c r="AM7752" s="5"/>
      <c r="AN7752" s="5"/>
      <c r="AO7752" s="5"/>
      <c r="AP7752" s="5"/>
      <c r="AQ7752" s="5"/>
      <c r="AR7752" s="5"/>
      <c r="AS7752" s="5"/>
      <c r="AT7752" s="5"/>
      <c r="AU7752" s="5"/>
      <c r="AV7752" s="5"/>
      <c r="AW7752" s="5"/>
      <c r="AX7752" s="5"/>
      <c r="AY7752" s="5"/>
      <c r="AZ7752" s="5"/>
      <c r="BA7752" s="5"/>
      <c r="BB7752" s="5"/>
      <c r="BC7752" s="5"/>
      <c r="BD7752" s="5"/>
      <c r="BE7752" s="5"/>
      <c r="BF7752" s="5"/>
      <c r="BG7752" s="5"/>
      <c r="BH7752" s="5"/>
      <c r="BI7752" s="5"/>
      <c r="BJ7752" s="5"/>
      <c r="BK7752" s="5"/>
      <c r="BL7752" s="5"/>
      <c r="BM7752" s="5"/>
      <c r="BN7752" s="5"/>
      <c r="BO7752" s="5"/>
      <c r="BP7752" s="5"/>
      <c r="BQ7752" s="5"/>
      <c r="BR7752" s="5"/>
      <c r="BS7752" s="5"/>
      <c r="BT7752" s="5"/>
      <c r="BU7752" s="5"/>
      <c r="BV7752" s="5"/>
      <c r="BW7752" s="5"/>
      <c r="BX7752" s="5"/>
    </row>
    <row r="7753" spans="1:76" x14ac:dyDescent="0.2">
      <c r="A7753" s="1" t="s">
        <v>22</v>
      </c>
      <c r="B7753" s="1" t="s">
        <v>75</v>
      </c>
      <c r="C7753" s="1" t="s">
        <v>1048</v>
      </c>
      <c r="D7753" s="1" t="s">
        <v>777</v>
      </c>
      <c r="E7753" s="1" t="s">
        <v>2</v>
      </c>
      <c r="F7753" s="1" t="s">
        <v>1143</v>
      </c>
      <c r="G7753" s="1" t="s">
        <v>73</v>
      </c>
      <c r="H7753" s="8"/>
      <c r="I7753" s="8">
        <v>2015</v>
      </c>
      <c r="J7753" s="1" t="s">
        <v>768</v>
      </c>
      <c r="K7753" s="9">
        <v>3670</v>
      </c>
      <c r="L7753" s="10">
        <f>K7753/ VLOOKUP(A7753,Indicators!$B$1:$V$7,21,FALSE)</f>
        <v>21.502982293729566</v>
      </c>
      <c r="M7753" s="11"/>
      <c r="N7753" s="11"/>
      <c r="O7753" s="11"/>
      <c r="P7753" s="11"/>
      <c r="Q7753" s="8" t="str">
        <f t="shared" si="0"/>
        <v/>
      </c>
      <c r="R7753" s="1" t="s">
        <v>95</v>
      </c>
      <c r="S7753" s="1" t="s">
        <v>75</v>
      </c>
      <c r="T7753" s="11"/>
      <c r="U7753" s="11"/>
      <c r="V7753" s="11"/>
      <c r="W7753" s="11"/>
      <c r="X7753" s="11"/>
      <c r="Y7753" s="11"/>
      <c r="Z7753" s="11"/>
      <c r="AA7753" s="11"/>
      <c r="AB7753" s="11"/>
      <c r="AC7753" s="11"/>
      <c r="AD7753" s="11"/>
      <c r="AE7753" s="11"/>
      <c r="AF7753" s="11"/>
      <c r="AG7753" s="11"/>
      <c r="AH7753" s="11"/>
      <c r="AI7753" s="11"/>
      <c r="AJ7753" s="11"/>
      <c r="AK7753" s="11"/>
      <c r="AL7753" s="11"/>
      <c r="AM7753" s="5"/>
      <c r="AN7753" s="5"/>
      <c r="AO7753" s="5"/>
      <c r="AP7753" s="5"/>
      <c r="AQ7753" s="5"/>
      <c r="AR7753" s="5"/>
      <c r="AS7753" s="5"/>
      <c r="AT7753" s="5"/>
      <c r="AU7753" s="5"/>
      <c r="AV7753" s="5"/>
      <c r="AW7753" s="5"/>
      <c r="AX7753" s="5"/>
      <c r="AY7753" s="5"/>
      <c r="AZ7753" s="5"/>
      <c r="BA7753" s="5"/>
      <c r="BB7753" s="5"/>
      <c r="BC7753" s="5"/>
      <c r="BD7753" s="5"/>
      <c r="BE7753" s="5"/>
      <c r="BF7753" s="5"/>
      <c r="BG7753" s="5"/>
      <c r="BH7753" s="5"/>
      <c r="BI7753" s="5"/>
      <c r="BJ7753" s="5"/>
      <c r="BK7753" s="5"/>
      <c r="BL7753" s="5"/>
      <c r="BM7753" s="5"/>
      <c r="BN7753" s="5"/>
      <c r="BO7753" s="5"/>
      <c r="BP7753" s="5"/>
      <c r="BQ7753" s="5"/>
      <c r="BR7753" s="5"/>
      <c r="BS7753" s="5"/>
      <c r="BT7753" s="5"/>
      <c r="BU7753" s="5"/>
      <c r="BV7753" s="5"/>
      <c r="BW7753" s="5"/>
      <c r="BX7753" s="5"/>
    </row>
    <row r="7754" spans="1:76" x14ac:dyDescent="0.2">
      <c r="A7754" s="1" t="s">
        <v>22</v>
      </c>
      <c r="B7754" s="1" t="s">
        <v>75</v>
      </c>
      <c r="C7754" s="1" t="s">
        <v>955</v>
      </c>
      <c r="D7754" s="1" t="s">
        <v>777</v>
      </c>
      <c r="E7754" s="1" t="s">
        <v>2</v>
      </c>
      <c r="F7754" s="1" t="s">
        <v>1143</v>
      </c>
      <c r="G7754" s="1" t="s">
        <v>73</v>
      </c>
      <c r="H7754" s="8"/>
      <c r="I7754" s="8">
        <v>2015</v>
      </c>
      <c r="J7754" s="1" t="s">
        <v>768</v>
      </c>
      <c r="K7754" s="9">
        <v>5000</v>
      </c>
      <c r="L7754" s="10">
        <f>K7754/ VLOOKUP(A7754,Indicators!$B$1:$V$7,21,FALSE)</f>
        <v>29.295616203991234</v>
      </c>
      <c r="M7754" s="11"/>
      <c r="N7754" s="11"/>
      <c r="O7754" s="11"/>
      <c r="P7754" s="11"/>
      <c r="Q7754" s="8" t="str">
        <f t="shared" si="0"/>
        <v/>
      </c>
      <c r="R7754" s="1" t="s">
        <v>95</v>
      </c>
      <c r="S7754" s="1" t="s">
        <v>75</v>
      </c>
      <c r="T7754" s="11"/>
      <c r="U7754" s="11"/>
      <c r="V7754" s="11"/>
      <c r="W7754" s="11"/>
      <c r="X7754" s="11"/>
      <c r="Y7754" s="11"/>
      <c r="Z7754" s="11"/>
      <c r="AA7754" s="11"/>
      <c r="AB7754" s="11"/>
      <c r="AC7754" s="11"/>
      <c r="AD7754" s="11"/>
      <c r="AE7754" s="11"/>
      <c r="AF7754" s="11"/>
      <c r="AG7754" s="11"/>
      <c r="AH7754" s="11"/>
      <c r="AI7754" s="11"/>
      <c r="AJ7754" s="11"/>
      <c r="AK7754" s="11"/>
      <c r="AL7754" s="11"/>
      <c r="AM7754" s="5"/>
      <c r="AN7754" s="5"/>
      <c r="AO7754" s="5"/>
      <c r="AP7754" s="5"/>
      <c r="AQ7754" s="5"/>
      <c r="AR7754" s="5"/>
      <c r="AS7754" s="5"/>
      <c r="AT7754" s="5"/>
      <c r="AU7754" s="5"/>
      <c r="AV7754" s="5"/>
      <c r="AW7754" s="5"/>
      <c r="AX7754" s="5"/>
      <c r="AY7754" s="5"/>
      <c r="AZ7754" s="5"/>
      <c r="BA7754" s="5"/>
      <c r="BB7754" s="5"/>
      <c r="BC7754" s="5"/>
      <c r="BD7754" s="5"/>
      <c r="BE7754" s="5"/>
      <c r="BF7754" s="5"/>
      <c r="BG7754" s="5"/>
      <c r="BH7754" s="5"/>
      <c r="BI7754" s="5"/>
      <c r="BJ7754" s="5"/>
      <c r="BK7754" s="5"/>
      <c r="BL7754" s="5"/>
      <c r="BM7754" s="5"/>
      <c r="BN7754" s="5"/>
      <c r="BO7754" s="5"/>
      <c r="BP7754" s="5"/>
      <c r="BQ7754" s="5"/>
      <c r="BR7754" s="5"/>
      <c r="BS7754" s="5"/>
      <c r="BT7754" s="5"/>
      <c r="BU7754" s="5"/>
      <c r="BV7754" s="5"/>
      <c r="BW7754" s="5"/>
      <c r="BX7754" s="5"/>
    </row>
    <row r="7755" spans="1:76" x14ac:dyDescent="0.2">
      <c r="A7755" s="1" t="s">
        <v>22</v>
      </c>
      <c r="B7755" s="1" t="s">
        <v>75</v>
      </c>
      <c r="C7755" s="1" t="s">
        <v>977</v>
      </c>
      <c r="D7755" s="1" t="s">
        <v>777</v>
      </c>
      <c r="E7755" s="1" t="s">
        <v>2</v>
      </c>
      <c r="F7755" s="1" t="s">
        <v>1143</v>
      </c>
      <c r="G7755" s="1" t="s">
        <v>73</v>
      </c>
      <c r="H7755" s="8"/>
      <c r="I7755" s="8">
        <v>2015</v>
      </c>
      <c r="J7755" s="1" t="s">
        <v>768</v>
      </c>
      <c r="K7755" s="9">
        <v>5000</v>
      </c>
      <c r="L7755" s="10">
        <f>K7755/ VLOOKUP(A7755,Indicators!$B$1:$V$7,21,FALSE)</f>
        <v>29.295616203991234</v>
      </c>
      <c r="M7755" s="11"/>
      <c r="N7755" s="11"/>
      <c r="O7755" s="11"/>
      <c r="P7755" s="11"/>
      <c r="Q7755" s="8" t="str">
        <f t="shared" si="0"/>
        <v/>
      </c>
      <c r="R7755" s="1" t="s">
        <v>95</v>
      </c>
      <c r="S7755" s="1" t="s">
        <v>75</v>
      </c>
      <c r="T7755" s="11"/>
      <c r="U7755" s="11"/>
      <c r="V7755" s="11"/>
      <c r="W7755" s="11"/>
      <c r="X7755" s="11"/>
      <c r="Y7755" s="11"/>
      <c r="Z7755" s="11"/>
      <c r="AA7755" s="11"/>
      <c r="AB7755" s="11"/>
      <c r="AC7755" s="11"/>
      <c r="AD7755" s="11"/>
      <c r="AE7755" s="11"/>
      <c r="AF7755" s="11"/>
      <c r="AG7755" s="11"/>
      <c r="AH7755" s="11"/>
      <c r="AI7755" s="11"/>
      <c r="AJ7755" s="11"/>
      <c r="AK7755" s="11"/>
      <c r="AL7755" s="11"/>
      <c r="AM7755" s="5"/>
      <c r="AN7755" s="5"/>
      <c r="AO7755" s="5"/>
      <c r="AP7755" s="5"/>
      <c r="AQ7755" s="5"/>
      <c r="AR7755" s="5"/>
      <c r="AS7755" s="5"/>
      <c r="AT7755" s="5"/>
      <c r="AU7755" s="5"/>
      <c r="AV7755" s="5"/>
      <c r="AW7755" s="5"/>
      <c r="AX7755" s="5"/>
      <c r="AY7755" s="5"/>
      <c r="AZ7755" s="5"/>
      <c r="BA7755" s="5"/>
      <c r="BB7755" s="5"/>
      <c r="BC7755" s="5"/>
      <c r="BD7755" s="5"/>
      <c r="BE7755" s="5"/>
      <c r="BF7755" s="5"/>
      <c r="BG7755" s="5"/>
      <c r="BH7755" s="5"/>
      <c r="BI7755" s="5"/>
      <c r="BJ7755" s="5"/>
      <c r="BK7755" s="5"/>
      <c r="BL7755" s="5"/>
      <c r="BM7755" s="5"/>
      <c r="BN7755" s="5"/>
      <c r="BO7755" s="5"/>
      <c r="BP7755" s="5"/>
      <c r="BQ7755" s="5"/>
      <c r="BR7755" s="5"/>
      <c r="BS7755" s="5"/>
      <c r="BT7755" s="5"/>
      <c r="BU7755" s="5"/>
      <c r="BV7755" s="5"/>
      <c r="BW7755" s="5"/>
      <c r="BX7755" s="5"/>
    </row>
    <row r="7756" spans="1:76" x14ac:dyDescent="0.2">
      <c r="A7756" s="1" t="s">
        <v>22</v>
      </c>
      <c r="B7756" s="1" t="s">
        <v>75</v>
      </c>
      <c r="C7756" s="1" t="s">
        <v>911</v>
      </c>
      <c r="D7756" s="1" t="s">
        <v>777</v>
      </c>
      <c r="E7756" s="1" t="s">
        <v>2</v>
      </c>
      <c r="F7756" s="1" t="s">
        <v>1143</v>
      </c>
      <c r="G7756" s="1" t="s">
        <v>73</v>
      </c>
      <c r="H7756" s="8"/>
      <c r="I7756" s="8">
        <v>2015</v>
      </c>
      <c r="J7756" s="1" t="s">
        <v>768</v>
      </c>
      <c r="K7756" s="9">
        <v>6000</v>
      </c>
      <c r="L7756" s="10">
        <f>K7756/ VLOOKUP(A7756,Indicators!$B$1:$V$7,21,FALSE)</f>
        <v>35.154739444789477</v>
      </c>
      <c r="M7756" s="11"/>
      <c r="N7756" s="11"/>
      <c r="O7756" s="11"/>
      <c r="P7756" s="11"/>
      <c r="Q7756" s="8" t="str">
        <f t="shared" si="0"/>
        <v/>
      </c>
      <c r="R7756" s="1" t="s">
        <v>95</v>
      </c>
      <c r="S7756" s="1" t="s">
        <v>75</v>
      </c>
      <c r="T7756" s="11"/>
      <c r="U7756" s="11"/>
      <c r="V7756" s="11"/>
      <c r="W7756" s="11"/>
      <c r="X7756" s="11"/>
      <c r="Y7756" s="11"/>
      <c r="Z7756" s="11"/>
      <c r="AA7756" s="11"/>
      <c r="AB7756" s="11"/>
      <c r="AC7756" s="11"/>
      <c r="AD7756" s="11"/>
      <c r="AE7756" s="11"/>
      <c r="AF7756" s="11"/>
      <c r="AG7756" s="11"/>
      <c r="AH7756" s="11"/>
      <c r="AI7756" s="11"/>
      <c r="AJ7756" s="11"/>
      <c r="AK7756" s="11"/>
      <c r="AL7756" s="11"/>
      <c r="AM7756" s="5"/>
      <c r="AN7756" s="5"/>
      <c r="AO7756" s="5"/>
      <c r="AP7756" s="5"/>
      <c r="AQ7756" s="5"/>
      <c r="AR7756" s="5"/>
      <c r="AS7756" s="5"/>
      <c r="AT7756" s="5"/>
      <c r="AU7756" s="5"/>
      <c r="AV7756" s="5"/>
      <c r="AW7756" s="5"/>
      <c r="AX7756" s="5"/>
      <c r="AY7756" s="5"/>
      <c r="AZ7756" s="5"/>
      <c r="BA7756" s="5"/>
      <c r="BB7756" s="5"/>
      <c r="BC7756" s="5"/>
      <c r="BD7756" s="5"/>
      <c r="BE7756" s="5"/>
      <c r="BF7756" s="5"/>
      <c r="BG7756" s="5"/>
      <c r="BH7756" s="5"/>
      <c r="BI7756" s="5"/>
      <c r="BJ7756" s="5"/>
      <c r="BK7756" s="5"/>
      <c r="BL7756" s="5"/>
      <c r="BM7756" s="5"/>
      <c r="BN7756" s="5"/>
      <c r="BO7756" s="5"/>
      <c r="BP7756" s="5"/>
      <c r="BQ7756" s="5"/>
      <c r="BR7756" s="5"/>
      <c r="BS7756" s="5"/>
      <c r="BT7756" s="5"/>
      <c r="BU7756" s="5"/>
      <c r="BV7756" s="5"/>
      <c r="BW7756" s="5"/>
      <c r="BX7756" s="5"/>
    </row>
    <row r="7757" spans="1:76" x14ac:dyDescent="0.2">
      <c r="A7757" s="1" t="s">
        <v>22</v>
      </c>
      <c r="B7757" s="1" t="s">
        <v>97</v>
      </c>
      <c r="C7757" s="1" t="s">
        <v>788</v>
      </c>
      <c r="D7757" s="1" t="s">
        <v>777</v>
      </c>
      <c r="E7757" s="1" t="s">
        <v>2</v>
      </c>
      <c r="F7757" s="1" t="s">
        <v>1143</v>
      </c>
      <c r="G7757" s="1" t="s">
        <v>73</v>
      </c>
      <c r="H7757" s="8"/>
      <c r="I7757" s="8">
        <v>2015</v>
      </c>
      <c r="J7757" s="1" t="s">
        <v>768</v>
      </c>
      <c r="K7757" s="8">
        <v>100</v>
      </c>
      <c r="L7757" s="10">
        <f>K7757/ VLOOKUP(A7757,Indicators!$B$1:$V$7,21,FALSE)</f>
        <v>0.58591232407982463</v>
      </c>
      <c r="M7757" s="11"/>
      <c r="N7757" s="11"/>
      <c r="O7757" s="11"/>
      <c r="P7757" s="11"/>
      <c r="Q7757" s="8" t="str">
        <f t="shared" si="0"/>
        <v/>
      </c>
      <c r="R7757" s="1" t="s">
        <v>97</v>
      </c>
      <c r="S7757" s="1" t="s">
        <v>44</v>
      </c>
      <c r="T7757" s="11"/>
      <c r="U7757" s="11"/>
      <c r="V7757" s="11"/>
      <c r="W7757" s="11"/>
      <c r="X7757" s="11"/>
      <c r="Y7757" s="11"/>
      <c r="Z7757" s="11"/>
      <c r="AA7757" s="11"/>
      <c r="AB7757" s="11"/>
      <c r="AC7757" s="11"/>
      <c r="AD7757" s="11"/>
      <c r="AE7757" s="11"/>
      <c r="AF7757" s="11"/>
      <c r="AG7757" s="11"/>
      <c r="AH7757" s="11"/>
      <c r="AI7757" s="11"/>
      <c r="AJ7757" s="11"/>
      <c r="AK7757" s="11"/>
      <c r="AL7757" s="11"/>
      <c r="AM7757" s="5"/>
      <c r="AN7757" s="5"/>
      <c r="AO7757" s="5"/>
      <c r="AP7757" s="5"/>
      <c r="AQ7757" s="5"/>
      <c r="AR7757" s="5"/>
      <c r="AS7757" s="5"/>
      <c r="AT7757" s="5"/>
      <c r="AU7757" s="5"/>
      <c r="AV7757" s="5"/>
      <c r="AW7757" s="5"/>
      <c r="AX7757" s="5"/>
      <c r="AY7757" s="5"/>
      <c r="AZ7757" s="5"/>
      <c r="BA7757" s="5"/>
      <c r="BB7757" s="5"/>
      <c r="BC7757" s="5"/>
      <c r="BD7757" s="5"/>
      <c r="BE7757" s="5"/>
      <c r="BF7757" s="5"/>
      <c r="BG7757" s="5"/>
      <c r="BH7757" s="5"/>
      <c r="BI7757" s="5"/>
      <c r="BJ7757" s="5"/>
      <c r="BK7757" s="5"/>
      <c r="BL7757" s="5"/>
      <c r="BM7757" s="5"/>
      <c r="BN7757" s="5"/>
      <c r="BO7757" s="5"/>
      <c r="BP7757" s="5"/>
      <c r="BQ7757" s="5"/>
      <c r="BR7757" s="5"/>
      <c r="BS7757" s="5"/>
      <c r="BT7757" s="5"/>
      <c r="BU7757" s="5"/>
      <c r="BV7757" s="5"/>
      <c r="BW7757" s="5"/>
      <c r="BX7757" s="5"/>
    </row>
    <row r="7758" spans="1:76" x14ac:dyDescent="0.2">
      <c r="A7758" s="1" t="s">
        <v>22</v>
      </c>
      <c r="B7758" s="1" t="s">
        <v>97</v>
      </c>
      <c r="C7758" s="1" t="s">
        <v>938</v>
      </c>
      <c r="D7758" s="1" t="s">
        <v>777</v>
      </c>
      <c r="E7758" s="1" t="s">
        <v>2</v>
      </c>
      <c r="F7758" s="1" t="s">
        <v>1143</v>
      </c>
      <c r="G7758" s="1" t="s">
        <v>73</v>
      </c>
      <c r="H7758" s="8"/>
      <c r="I7758" s="8">
        <v>2015</v>
      </c>
      <c r="J7758" s="1" t="s">
        <v>768</v>
      </c>
      <c r="K7758" s="8">
        <v>100</v>
      </c>
      <c r="L7758" s="10">
        <f>K7758/ VLOOKUP(A7758,Indicators!$B$1:$V$7,21,FALSE)</f>
        <v>0.58591232407982463</v>
      </c>
      <c r="M7758" s="11"/>
      <c r="N7758" s="11"/>
      <c r="O7758" s="11"/>
      <c r="P7758" s="11"/>
      <c r="Q7758" s="8" t="str">
        <f t="shared" si="0"/>
        <v/>
      </c>
      <c r="R7758" s="1" t="s">
        <v>97</v>
      </c>
      <c r="S7758" s="1" t="s">
        <v>85</v>
      </c>
      <c r="T7758" s="11"/>
      <c r="U7758" s="11"/>
      <c r="V7758" s="11"/>
      <c r="W7758" s="11"/>
      <c r="X7758" s="11"/>
      <c r="Y7758" s="11"/>
      <c r="Z7758" s="11"/>
      <c r="AA7758" s="11"/>
      <c r="AB7758" s="11"/>
      <c r="AC7758" s="11"/>
      <c r="AD7758" s="11"/>
      <c r="AE7758" s="11"/>
      <c r="AF7758" s="11"/>
      <c r="AG7758" s="11"/>
      <c r="AH7758" s="11"/>
      <c r="AI7758" s="11"/>
      <c r="AJ7758" s="11"/>
      <c r="AK7758" s="11"/>
      <c r="AL7758" s="11"/>
      <c r="AM7758" s="5"/>
      <c r="AN7758" s="5"/>
      <c r="AO7758" s="5"/>
      <c r="AP7758" s="5"/>
      <c r="AQ7758" s="5"/>
      <c r="AR7758" s="5"/>
      <c r="AS7758" s="5"/>
      <c r="AT7758" s="5"/>
      <c r="AU7758" s="5"/>
      <c r="AV7758" s="5"/>
      <c r="AW7758" s="5"/>
      <c r="AX7758" s="5"/>
      <c r="AY7758" s="5"/>
      <c r="AZ7758" s="5"/>
      <c r="BA7758" s="5"/>
      <c r="BB7758" s="5"/>
      <c r="BC7758" s="5"/>
      <c r="BD7758" s="5"/>
      <c r="BE7758" s="5"/>
      <c r="BF7758" s="5"/>
      <c r="BG7758" s="5"/>
      <c r="BH7758" s="5"/>
      <c r="BI7758" s="5"/>
      <c r="BJ7758" s="5"/>
      <c r="BK7758" s="5"/>
      <c r="BL7758" s="5"/>
      <c r="BM7758" s="5"/>
      <c r="BN7758" s="5"/>
      <c r="BO7758" s="5"/>
      <c r="BP7758" s="5"/>
      <c r="BQ7758" s="5"/>
      <c r="BR7758" s="5"/>
      <c r="BS7758" s="5"/>
      <c r="BT7758" s="5"/>
      <c r="BU7758" s="5"/>
      <c r="BV7758" s="5"/>
      <c r="BW7758" s="5"/>
      <c r="BX7758" s="5"/>
    </row>
    <row r="7759" spans="1:76" x14ac:dyDescent="0.2">
      <c r="A7759" s="1" t="s">
        <v>22</v>
      </c>
      <c r="B7759" s="1" t="s">
        <v>97</v>
      </c>
      <c r="C7759" s="1" t="s">
        <v>822</v>
      </c>
      <c r="D7759" s="1" t="s">
        <v>777</v>
      </c>
      <c r="E7759" s="1" t="s">
        <v>2</v>
      </c>
      <c r="F7759" s="1" t="s">
        <v>1143</v>
      </c>
      <c r="G7759" s="1" t="s">
        <v>73</v>
      </c>
      <c r="H7759" s="8"/>
      <c r="I7759" s="8">
        <v>2015</v>
      </c>
      <c r="J7759" s="1" t="s">
        <v>768</v>
      </c>
      <c r="K7759" s="8">
        <v>200</v>
      </c>
      <c r="L7759" s="10">
        <f>K7759/ VLOOKUP(A7759,Indicators!$B$1:$V$7,21,FALSE)</f>
        <v>1.1718246481596493</v>
      </c>
      <c r="M7759" s="11"/>
      <c r="N7759" s="11"/>
      <c r="O7759" s="11"/>
      <c r="P7759" s="11"/>
      <c r="Q7759" s="8" t="str">
        <f t="shared" si="0"/>
        <v/>
      </c>
      <c r="R7759" s="1" t="s">
        <v>97</v>
      </c>
      <c r="S7759" s="1" t="s">
        <v>40</v>
      </c>
      <c r="T7759" s="11"/>
      <c r="U7759" s="11"/>
      <c r="V7759" s="11"/>
      <c r="W7759" s="11"/>
      <c r="X7759" s="11"/>
      <c r="Y7759" s="11"/>
      <c r="Z7759" s="11"/>
      <c r="AA7759" s="11"/>
      <c r="AB7759" s="11"/>
      <c r="AC7759" s="11"/>
      <c r="AD7759" s="11"/>
      <c r="AE7759" s="11"/>
      <c r="AF7759" s="11"/>
      <c r="AG7759" s="11"/>
      <c r="AH7759" s="11"/>
      <c r="AI7759" s="11"/>
      <c r="AJ7759" s="11"/>
      <c r="AK7759" s="11"/>
      <c r="AL7759" s="11"/>
      <c r="AM7759" s="5"/>
      <c r="AN7759" s="5"/>
      <c r="AO7759" s="5"/>
      <c r="AP7759" s="5"/>
      <c r="AQ7759" s="5"/>
      <c r="AR7759" s="5"/>
      <c r="AS7759" s="5"/>
      <c r="AT7759" s="5"/>
      <c r="AU7759" s="5"/>
      <c r="AV7759" s="5"/>
      <c r="AW7759" s="5"/>
      <c r="AX7759" s="5"/>
      <c r="AY7759" s="5"/>
      <c r="AZ7759" s="5"/>
      <c r="BA7759" s="5"/>
      <c r="BB7759" s="5"/>
      <c r="BC7759" s="5"/>
      <c r="BD7759" s="5"/>
      <c r="BE7759" s="5"/>
      <c r="BF7759" s="5"/>
      <c r="BG7759" s="5"/>
      <c r="BH7759" s="5"/>
      <c r="BI7759" s="5"/>
      <c r="BJ7759" s="5"/>
      <c r="BK7759" s="5"/>
      <c r="BL7759" s="5"/>
      <c r="BM7759" s="5"/>
      <c r="BN7759" s="5"/>
      <c r="BO7759" s="5"/>
      <c r="BP7759" s="5"/>
      <c r="BQ7759" s="5"/>
      <c r="BR7759" s="5"/>
      <c r="BS7759" s="5"/>
      <c r="BT7759" s="5"/>
      <c r="BU7759" s="5"/>
      <c r="BV7759" s="5"/>
      <c r="BW7759" s="5"/>
      <c r="BX7759" s="5"/>
    </row>
    <row r="7760" spans="1:76" x14ac:dyDescent="0.2">
      <c r="A7760" s="1" t="s">
        <v>22</v>
      </c>
      <c r="B7760" s="1" t="s">
        <v>97</v>
      </c>
      <c r="C7760" s="1" t="s">
        <v>823</v>
      </c>
      <c r="D7760" s="1" t="s">
        <v>777</v>
      </c>
      <c r="E7760" s="1" t="s">
        <v>2</v>
      </c>
      <c r="F7760" s="1" t="s">
        <v>1143</v>
      </c>
      <c r="G7760" s="1" t="s">
        <v>73</v>
      </c>
      <c r="H7760" s="8"/>
      <c r="I7760" s="8">
        <v>2015</v>
      </c>
      <c r="J7760" s="1" t="s">
        <v>768</v>
      </c>
      <c r="K7760" s="8">
        <v>300</v>
      </c>
      <c r="L7760" s="10">
        <f>K7760/ VLOOKUP(A7760,Indicators!$B$1:$V$7,21,FALSE)</f>
        <v>1.757736972239474</v>
      </c>
      <c r="M7760" s="11"/>
      <c r="N7760" s="11"/>
      <c r="O7760" s="11"/>
      <c r="P7760" s="11"/>
      <c r="Q7760" s="8" t="str">
        <f t="shared" si="0"/>
        <v/>
      </c>
      <c r="R7760" s="1" t="s">
        <v>97</v>
      </c>
      <c r="S7760" s="1" t="s">
        <v>45</v>
      </c>
      <c r="T7760" s="11"/>
      <c r="U7760" s="11"/>
      <c r="V7760" s="11"/>
      <c r="W7760" s="11"/>
      <c r="X7760" s="11"/>
      <c r="Y7760" s="11"/>
      <c r="Z7760" s="11"/>
      <c r="AA7760" s="11"/>
      <c r="AB7760" s="11"/>
      <c r="AC7760" s="11"/>
      <c r="AD7760" s="11"/>
      <c r="AE7760" s="11"/>
      <c r="AF7760" s="11"/>
      <c r="AG7760" s="11"/>
      <c r="AH7760" s="11"/>
      <c r="AI7760" s="11"/>
      <c r="AJ7760" s="11"/>
      <c r="AK7760" s="11"/>
      <c r="AL7760" s="11"/>
      <c r="AM7760" s="5"/>
      <c r="AN7760" s="5"/>
      <c r="AO7760" s="5"/>
      <c r="AP7760" s="5"/>
      <c r="AQ7760" s="5"/>
      <c r="AR7760" s="5"/>
      <c r="AS7760" s="5"/>
      <c r="AT7760" s="5"/>
      <c r="AU7760" s="5"/>
      <c r="AV7760" s="5"/>
      <c r="AW7760" s="5"/>
      <c r="AX7760" s="5"/>
      <c r="AY7760" s="5"/>
      <c r="AZ7760" s="5"/>
      <c r="BA7760" s="5"/>
      <c r="BB7760" s="5"/>
      <c r="BC7760" s="5"/>
      <c r="BD7760" s="5"/>
      <c r="BE7760" s="5"/>
      <c r="BF7760" s="5"/>
      <c r="BG7760" s="5"/>
      <c r="BH7760" s="5"/>
      <c r="BI7760" s="5"/>
      <c r="BJ7760" s="5"/>
      <c r="BK7760" s="5"/>
      <c r="BL7760" s="5"/>
      <c r="BM7760" s="5"/>
      <c r="BN7760" s="5"/>
      <c r="BO7760" s="5"/>
      <c r="BP7760" s="5"/>
      <c r="BQ7760" s="5"/>
      <c r="BR7760" s="5"/>
      <c r="BS7760" s="5"/>
      <c r="BT7760" s="5"/>
      <c r="BU7760" s="5"/>
      <c r="BV7760" s="5"/>
      <c r="BW7760" s="5"/>
      <c r="BX7760" s="5"/>
    </row>
    <row r="7761" spans="1:76" x14ac:dyDescent="0.2">
      <c r="A7761" s="1" t="s">
        <v>22</v>
      </c>
      <c r="B7761" s="1" t="s">
        <v>97</v>
      </c>
      <c r="C7761" s="1" t="s">
        <v>869</v>
      </c>
      <c r="D7761" s="1" t="s">
        <v>777</v>
      </c>
      <c r="E7761" s="1" t="s">
        <v>2</v>
      </c>
      <c r="F7761" s="1" t="s">
        <v>1143</v>
      </c>
      <c r="G7761" s="1" t="s">
        <v>73</v>
      </c>
      <c r="H7761" s="8"/>
      <c r="I7761" s="8">
        <v>2015</v>
      </c>
      <c r="J7761" s="1" t="s">
        <v>768</v>
      </c>
      <c r="K7761" s="8">
        <v>370</v>
      </c>
      <c r="L7761" s="10">
        <f>K7761/ VLOOKUP(A7761,Indicators!$B$1:$V$7,21,FALSE)</f>
        <v>2.1678755990953511</v>
      </c>
      <c r="M7761" s="11"/>
      <c r="N7761" s="11"/>
      <c r="O7761" s="11"/>
      <c r="P7761" s="11"/>
      <c r="Q7761" s="8" t="str">
        <f t="shared" si="0"/>
        <v/>
      </c>
      <c r="R7761" s="1" t="s">
        <v>97</v>
      </c>
      <c r="S7761" s="1" t="s">
        <v>45</v>
      </c>
      <c r="T7761" s="11"/>
      <c r="U7761" s="11"/>
      <c r="V7761" s="11"/>
      <c r="W7761" s="11"/>
      <c r="X7761" s="11"/>
      <c r="Y7761" s="11"/>
      <c r="Z7761" s="11"/>
      <c r="AA7761" s="11"/>
      <c r="AB7761" s="11"/>
      <c r="AC7761" s="11"/>
      <c r="AD7761" s="11"/>
      <c r="AE7761" s="11"/>
      <c r="AF7761" s="11"/>
      <c r="AG7761" s="11"/>
      <c r="AH7761" s="11"/>
      <c r="AI7761" s="11"/>
      <c r="AJ7761" s="11"/>
      <c r="AK7761" s="11"/>
      <c r="AL7761" s="11"/>
      <c r="AM7761" s="5"/>
      <c r="AN7761" s="5"/>
      <c r="AO7761" s="5"/>
      <c r="AP7761" s="5"/>
      <c r="AQ7761" s="5"/>
      <c r="AR7761" s="5"/>
      <c r="AS7761" s="5"/>
      <c r="AT7761" s="5"/>
      <c r="AU7761" s="5"/>
      <c r="AV7761" s="5"/>
      <c r="AW7761" s="5"/>
      <c r="AX7761" s="5"/>
      <c r="AY7761" s="5"/>
      <c r="AZ7761" s="5"/>
      <c r="BA7761" s="5"/>
      <c r="BB7761" s="5"/>
      <c r="BC7761" s="5"/>
      <c r="BD7761" s="5"/>
      <c r="BE7761" s="5"/>
      <c r="BF7761" s="5"/>
      <c r="BG7761" s="5"/>
      <c r="BH7761" s="5"/>
      <c r="BI7761" s="5"/>
      <c r="BJ7761" s="5"/>
      <c r="BK7761" s="5"/>
      <c r="BL7761" s="5"/>
      <c r="BM7761" s="5"/>
      <c r="BN7761" s="5"/>
      <c r="BO7761" s="5"/>
      <c r="BP7761" s="5"/>
      <c r="BQ7761" s="5"/>
      <c r="BR7761" s="5"/>
      <c r="BS7761" s="5"/>
      <c r="BT7761" s="5"/>
      <c r="BU7761" s="5"/>
      <c r="BV7761" s="5"/>
      <c r="BW7761" s="5"/>
      <c r="BX7761" s="5"/>
    </row>
    <row r="7762" spans="1:76" x14ac:dyDescent="0.2">
      <c r="A7762" s="1" t="s">
        <v>22</v>
      </c>
      <c r="B7762" s="1" t="s">
        <v>97</v>
      </c>
      <c r="C7762" s="1" t="s">
        <v>848</v>
      </c>
      <c r="D7762" s="1" t="s">
        <v>777</v>
      </c>
      <c r="E7762" s="1" t="s">
        <v>2</v>
      </c>
      <c r="F7762" s="1" t="s">
        <v>1143</v>
      </c>
      <c r="G7762" s="1" t="s">
        <v>73</v>
      </c>
      <c r="H7762" s="8"/>
      <c r="I7762" s="8">
        <v>2015</v>
      </c>
      <c r="J7762" s="1" t="s">
        <v>768</v>
      </c>
      <c r="K7762" s="8">
        <v>700</v>
      </c>
      <c r="L7762" s="10">
        <f>K7762/ VLOOKUP(A7762,Indicators!$B$1:$V$7,21,FALSE)</f>
        <v>4.1013862685587723</v>
      </c>
      <c r="M7762" s="11"/>
      <c r="N7762" s="11"/>
      <c r="O7762" s="11"/>
      <c r="P7762" s="11"/>
      <c r="Q7762" s="8" t="str">
        <f t="shared" si="0"/>
        <v/>
      </c>
      <c r="R7762" s="1" t="s">
        <v>97</v>
      </c>
      <c r="S7762" s="1" t="s">
        <v>44</v>
      </c>
      <c r="T7762" s="11"/>
      <c r="U7762" s="11"/>
      <c r="V7762" s="11"/>
      <c r="W7762" s="11"/>
      <c r="X7762" s="11"/>
      <c r="Y7762" s="11"/>
      <c r="Z7762" s="11"/>
      <c r="AA7762" s="11"/>
      <c r="AB7762" s="11"/>
      <c r="AC7762" s="11"/>
      <c r="AD7762" s="11"/>
      <c r="AE7762" s="11"/>
      <c r="AF7762" s="11"/>
      <c r="AG7762" s="11"/>
      <c r="AH7762" s="11"/>
      <c r="AI7762" s="11"/>
      <c r="AJ7762" s="11"/>
      <c r="AK7762" s="11"/>
      <c r="AL7762" s="11"/>
      <c r="AM7762" s="5"/>
      <c r="AN7762" s="5"/>
      <c r="AO7762" s="5"/>
      <c r="AP7762" s="5"/>
      <c r="AQ7762" s="5"/>
      <c r="AR7762" s="5"/>
      <c r="AS7762" s="5"/>
      <c r="AT7762" s="5"/>
      <c r="AU7762" s="5"/>
      <c r="AV7762" s="5"/>
      <c r="AW7762" s="5"/>
      <c r="AX7762" s="5"/>
      <c r="AY7762" s="5"/>
      <c r="AZ7762" s="5"/>
      <c r="BA7762" s="5"/>
      <c r="BB7762" s="5"/>
      <c r="BC7762" s="5"/>
      <c r="BD7762" s="5"/>
      <c r="BE7762" s="5"/>
      <c r="BF7762" s="5"/>
      <c r="BG7762" s="5"/>
      <c r="BH7762" s="5"/>
      <c r="BI7762" s="5"/>
      <c r="BJ7762" s="5"/>
      <c r="BK7762" s="5"/>
      <c r="BL7762" s="5"/>
      <c r="BM7762" s="5"/>
      <c r="BN7762" s="5"/>
      <c r="BO7762" s="5"/>
      <c r="BP7762" s="5"/>
      <c r="BQ7762" s="5"/>
      <c r="BR7762" s="5"/>
      <c r="BS7762" s="5"/>
      <c r="BT7762" s="5"/>
      <c r="BU7762" s="5"/>
      <c r="BV7762" s="5"/>
      <c r="BW7762" s="5"/>
      <c r="BX7762" s="5"/>
    </row>
    <row r="7763" spans="1:76" x14ac:dyDescent="0.2">
      <c r="A7763" s="1" t="s">
        <v>22</v>
      </c>
      <c r="B7763" s="1" t="s">
        <v>97</v>
      </c>
      <c r="C7763" s="1" t="s">
        <v>772</v>
      </c>
      <c r="D7763" s="1" t="s">
        <v>777</v>
      </c>
      <c r="E7763" s="1" t="s">
        <v>2</v>
      </c>
      <c r="F7763" s="1" t="s">
        <v>1143</v>
      </c>
      <c r="G7763" s="1" t="s">
        <v>73</v>
      </c>
      <c r="H7763" s="8"/>
      <c r="I7763" s="8">
        <v>2015</v>
      </c>
      <c r="J7763" s="1" t="s">
        <v>768</v>
      </c>
      <c r="K7763" s="9">
        <v>1000</v>
      </c>
      <c r="L7763" s="10">
        <f>K7763/ VLOOKUP(A7763,Indicators!$B$1:$V$7,21,FALSE)</f>
        <v>5.8591232407982465</v>
      </c>
      <c r="M7763" s="11"/>
      <c r="N7763" s="11"/>
      <c r="O7763" s="11"/>
      <c r="P7763" s="11"/>
      <c r="Q7763" s="8" t="str">
        <f t="shared" si="0"/>
        <v/>
      </c>
      <c r="R7763" s="1" t="s">
        <v>97</v>
      </c>
      <c r="S7763" s="1" t="s">
        <v>76</v>
      </c>
      <c r="T7763" s="11"/>
      <c r="U7763" s="11"/>
      <c r="V7763" s="11"/>
      <c r="W7763" s="11"/>
      <c r="X7763" s="11"/>
      <c r="Y7763" s="11"/>
      <c r="Z7763" s="11"/>
      <c r="AA7763" s="11"/>
      <c r="AB7763" s="11"/>
      <c r="AC7763" s="11"/>
      <c r="AD7763" s="11"/>
      <c r="AE7763" s="11"/>
      <c r="AF7763" s="11"/>
      <c r="AG7763" s="11"/>
      <c r="AH7763" s="11"/>
      <c r="AI7763" s="11"/>
      <c r="AJ7763" s="11"/>
      <c r="AK7763" s="11"/>
      <c r="AL7763" s="11"/>
      <c r="AM7763" s="5"/>
      <c r="AN7763" s="5"/>
      <c r="AO7763" s="5"/>
      <c r="AP7763" s="5"/>
      <c r="AQ7763" s="5"/>
      <c r="AR7763" s="5"/>
      <c r="AS7763" s="5"/>
      <c r="AT7763" s="5"/>
      <c r="AU7763" s="5"/>
      <c r="AV7763" s="5"/>
      <c r="AW7763" s="5"/>
      <c r="AX7763" s="5"/>
      <c r="AY7763" s="5"/>
      <c r="AZ7763" s="5"/>
      <c r="BA7763" s="5"/>
      <c r="BB7763" s="5"/>
      <c r="BC7763" s="5"/>
      <c r="BD7763" s="5"/>
      <c r="BE7763" s="5"/>
      <c r="BF7763" s="5"/>
      <c r="BG7763" s="5"/>
      <c r="BH7763" s="5"/>
      <c r="BI7763" s="5"/>
      <c r="BJ7763" s="5"/>
      <c r="BK7763" s="5"/>
      <c r="BL7763" s="5"/>
      <c r="BM7763" s="5"/>
      <c r="BN7763" s="5"/>
      <c r="BO7763" s="5"/>
      <c r="BP7763" s="5"/>
      <c r="BQ7763" s="5"/>
      <c r="BR7763" s="5"/>
      <c r="BS7763" s="5"/>
      <c r="BT7763" s="5"/>
      <c r="BU7763" s="5"/>
      <c r="BV7763" s="5"/>
      <c r="BW7763" s="5"/>
      <c r="BX7763" s="5"/>
    </row>
    <row r="7764" spans="1:76" x14ac:dyDescent="0.2">
      <c r="A7764" s="1" t="s">
        <v>22</v>
      </c>
      <c r="B7764" s="1" t="s">
        <v>97</v>
      </c>
      <c r="C7764" s="1" t="s">
        <v>828</v>
      </c>
      <c r="D7764" s="1" t="s">
        <v>777</v>
      </c>
      <c r="E7764" s="1" t="s">
        <v>2</v>
      </c>
      <c r="F7764" s="1" t="s">
        <v>1143</v>
      </c>
      <c r="G7764" s="1" t="s">
        <v>73</v>
      </c>
      <c r="H7764" s="8"/>
      <c r="I7764" s="8">
        <v>2015</v>
      </c>
      <c r="J7764" s="1" t="s">
        <v>768</v>
      </c>
      <c r="K7764" s="9">
        <v>1000</v>
      </c>
      <c r="L7764" s="10">
        <f>K7764/ VLOOKUP(A7764,Indicators!$B$1:$V$7,21,FALSE)</f>
        <v>5.8591232407982465</v>
      </c>
      <c r="M7764" s="11"/>
      <c r="N7764" s="11"/>
      <c r="O7764" s="11"/>
      <c r="P7764" s="11"/>
      <c r="Q7764" s="8" t="str">
        <f t="shared" si="0"/>
        <v/>
      </c>
      <c r="R7764" s="1" t="s">
        <v>97</v>
      </c>
      <c r="S7764" s="1" t="s">
        <v>85</v>
      </c>
      <c r="T7764" s="11"/>
      <c r="U7764" s="11"/>
      <c r="V7764" s="11"/>
      <c r="W7764" s="11"/>
      <c r="X7764" s="11"/>
      <c r="Y7764" s="11"/>
      <c r="Z7764" s="11"/>
      <c r="AA7764" s="11"/>
      <c r="AB7764" s="11"/>
      <c r="AC7764" s="11"/>
      <c r="AD7764" s="11"/>
      <c r="AE7764" s="11"/>
      <c r="AF7764" s="11"/>
      <c r="AG7764" s="11"/>
      <c r="AH7764" s="11"/>
      <c r="AI7764" s="11"/>
      <c r="AJ7764" s="11"/>
      <c r="AK7764" s="11"/>
      <c r="AL7764" s="11"/>
      <c r="AM7764" s="5"/>
      <c r="AN7764" s="5"/>
      <c r="AO7764" s="5"/>
      <c r="AP7764" s="5"/>
      <c r="AQ7764" s="5"/>
      <c r="AR7764" s="5"/>
      <c r="AS7764" s="5"/>
      <c r="AT7764" s="5"/>
      <c r="AU7764" s="5"/>
      <c r="AV7764" s="5"/>
      <c r="AW7764" s="5"/>
      <c r="AX7764" s="5"/>
      <c r="AY7764" s="5"/>
      <c r="AZ7764" s="5"/>
      <c r="BA7764" s="5"/>
      <c r="BB7764" s="5"/>
      <c r="BC7764" s="5"/>
      <c r="BD7764" s="5"/>
      <c r="BE7764" s="5"/>
      <c r="BF7764" s="5"/>
      <c r="BG7764" s="5"/>
      <c r="BH7764" s="5"/>
      <c r="BI7764" s="5"/>
      <c r="BJ7764" s="5"/>
      <c r="BK7764" s="5"/>
      <c r="BL7764" s="5"/>
      <c r="BM7764" s="5"/>
      <c r="BN7764" s="5"/>
      <c r="BO7764" s="5"/>
      <c r="BP7764" s="5"/>
      <c r="BQ7764" s="5"/>
      <c r="BR7764" s="5"/>
      <c r="BS7764" s="5"/>
      <c r="BT7764" s="5"/>
      <c r="BU7764" s="5"/>
      <c r="BV7764" s="5"/>
      <c r="BW7764" s="5"/>
      <c r="BX7764" s="5"/>
    </row>
    <row r="7765" spans="1:76" x14ac:dyDescent="0.2">
      <c r="A7765" s="1" t="s">
        <v>22</v>
      </c>
      <c r="B7765" s="1" t="s">
        <v>97</v>
      </c>
      <c r="C7765" s="1" t="s">
        <v>956</v>
      </c>
      <c r="D7765" s="1" t="s">
        <v>777</v>
      </c>
      <c r="E7765" s="1" t="s">
        <v>2</v>
      </c>
      <c r="F7765" s="1" t="s">
        <v>1143</v>
      </c>
      <c r="G7765" s="1" t="s">
        <v>73</v>
      </c>
      <c r="H7765" s="8"/>
      <c r="I7765" s="8">
        <v>2015</v>
      </c>
      <c r="J7765" s="1" t="s">
        <v>768</v>
      </c>
      <c r="K7765" s="9">
        <v>1068</v>
      </c>
      <c r="L7765" s="10">
        <f>K7765/ VLOOKUP(A7765,Indicators!$B$1:$V$7,21,FALSE)</f>
        <v>6.2575436211725277</v>
      </c>
      <c r="M7765" s="11"/>
      <c r="N7765" s="11"/>
      <c r="O7765" s="11"/>
      <c r="P7765" s="11"/>
      <c r="Q7765" s="8" t="str">
        <f t="shared" si="0"/>
        <v/>
      </c>
      <c r="R7765" s="1" t="s">
        <v>97</v>
      </c>
      <c r="S7765" s="1" t="s">
        <v>45</v>
      </c>
      <c r="T7765" s="11"/>
      <c r="U7765" s="11"/>
      <c r="V7765" s="11"/>
      <c r="W7765" s="11"/>
      <c r="X7765" s="11"/>
      <c r="Y7765" s="11"/>
      <c r="Z7765" s="11"/>
      <c r="AA7765" s="11"/>
      <c r="AB7765" s="11"/>
      <c r="AC7765" s="11"/>
      <c r="AD7765" s="11"/>
      <c r="AE7765" s="11"/>
      <c r="AF7765" s="11"/>
      <c r="AG7765" s="11"/>
      <c r="AH7765" s="11"/>
      <c r="AI7765" s="11"/>
      <c r="AJ7765" s="11"/>
      <c r="AK7765" s="11"/>
      <c r="AL7765" s="11"/>
      <c r="AM7765" s="5"/>
      <c r="AN7765" s="5"/>
      <c r="AO7765" s="5"/>
      <c r="AP7765" s="5"/>
      <c r="AQ7765" s="5"/>
      <c r="AR7765" s="5"/>
      <c r="AS7765" s="5"/>
      <c r="AT7765" s="5"/>
      <c r="AU7765" s="5"/>
      <c r="AV7765" s="5"/>
      <c r="AW7765" s="5"/>
      <c r="AX7765" s="5"/>
      <c r="AY7765" s="5"/>
      <c r="AZ7765" s="5"/>
      <c r="BA7765" s="5"/>
      <c r="BB7765" s="5"/>
      <c r="BC7765" s="5"/>
      <c r="BD7765" s="5"/>
      <c r="BE7765" s="5"/>
      <c r="BF7765" s="5"/>
      <c r="BG7765" s="5"/>
      <c r="BH7765" s="5"/>
      <c r="BI7765" s="5"/>
      <c r="BJ7765" s="5"/>
      <c r="BK7765" s="5"/>
      <c r="BL7765" s="5"/>
      <c r="BM7765" s="5"/>
      <c r="BN7765" s="5"/>
      <c r="BO7765" s="5"/>
      <c r="BP7765" s="5"/>
      <c r="BQ7765" s="5"/>
      <c r="BR7765" s="5"/>
      <c r="BS7765" s="5"/>
      <c r="BT7765" s="5"/>
      <c r="BU7765" s="5"/>
      <c r="BV7765" s="5"/>
      <c r="BW7765" s="5"/>
      <c r="BX7765" s="5"/>
    </row>
    <row r="7766" spans="1:76" x14ac:dyDescent="0.2">
      <c r="A7766" s="1" t="s">
        <v>22</v>
      </c>
      <c r="B7766" s="1" t="s">
        <v>97</v>
      </c>
      <c r="C7766" s="1" t="s">
        <v>867</v>
      </c>
      <c r="D7766" s="1" t="s">
        <v>777</v>
      </c>
      <c r="E7766" s="1" t="s">
        <v>2</v>
      </c>
      <c r="F7766" s="1" t="s">
        <v>1143</v>
      </c>
      <c r="G7766" s="1" t="s">
        <v>73</v>
      </c>
      <c r="H7766" s="8"/>
      <c r="I7766" s="8">
        <v>2015</v>
      </c>
      <c r="J7766" s="1" t="s">
        <v>768</v>
      </c>
      <c r="K7766" s="9">
        <v>1170</v>
      </c>
      <c r="L7766" s="10">
        <f>K7766/ VLOOKUP(A7766,Indicators!$B$1:$V$7,21,FALSE)</f>
        <v>6.8551741917339486</v>
      </c>
      <c r="M7766" s="11"/>
      <c r="N7766" s="11"/>
      <c r="O7766" s="11"/>
      <c r="P7766" s="11"/>
      <c r="Q7766" s="8" t="str">
        <f t="shared" si="0"/>
        <v/>
      </c>
      <c r="R7766" s="1" t="s">
        <v>97</v>
      </c>
      <c r="S7766" s="1" t="s">
        <v>44</v>
      </c>
      <c r="T7766" s="11"/>
      <c r="U7766" s="11"/>
      <c r="V7766" s="11"/>
      <c r="W7766" s="11"/>
      <c r="X7766" s="11"/>
      <c r="Y7766" s="11"/>
      <c r="Z7766" s="11"/>
      <c r="AA7766" s="11"/>
      <c r="AB7766" s="11"/>
      <c r="AC7766" s="11"/>
      <c r="AD7766" s="11"/>
      <c r="AE7766" s="11"/>
      <c r="AF7766" s="11"/>
      <c r="AG7766" s="11"/>
      <c r="AH7766" s="11"/>
      <c r="AI7766" s="11"/>
      <c r="AJ7766" s="11"/>
      <c r="AK7766" s="11"/>
      <c r="AL7766" s="11"/>
      <c r="AM7766" s="5"/>
      <c r="AN7766" s="5"/>
      <c r="AO7766" s="5"/>
      <c r="AP7766" s="5"/>
      <c r="AQ7766" s="5"/>
      <c r="AR7766" s="5"/>
      <c r="AS7766" s="5"/>
      <c r="AT7766" s="5"/>
      <c r="AU7766" s="5"/>
      <c r="AV7766" s="5"/>
      <c r="AW7766" s="5"/>
      <c r="AX7766" s="5"/>
      <c r="AY7766" s="5"/>
      <c r="AZ7766" s="5"/>
      <c r="BA7766" s="5"/>
      <c r="BB7766" s="5"/>
      <c r="BC7766" s="5"/>
      <c r="BD7766" s="5"/>
      <c r="BE7766" s="5"/>
      <c r="BF7766" s="5"/>
      <c r="BG7766" s="5"/>
      <c r="BH7766" s="5"/>
      <c r="BI7766" s="5"/>
      <c r="BJ7766" s="5"/>
      <c r="BK7766" s="5"/>
      <c r="BL7766" s="5"/>
      <c r="BM7766" s="5"/>
      <c r="BN7766" s="5"/>
      <c r="BO7766" s="5"/>
      <c r="BP7766" s="5"/>
      <c r="BQ7766" s="5"/>
      <c r="BR7766" s="5"/>
      <c r="BS7766" s="5"/>
      <c r="BT7766" s="5"/>
      <c r="BU7766" s="5"/>
      <c r="BV7766" s="5"/>
      <c r="BW7766" s="5"/>
      <c r="BX7766" s="5"/>
    </row>
    <row r="7767" spans="1:76" x14ac:dyDescent="0.2">
      <c r="A7767" s="1" t="s">
        <v>22</v>
      </c>
      <c r="B7767" s="1" t="s">
        <v>97</v>
      </c>
      <c r="C7767" s="1" t="s">
        <v>1064</v>
      </c>
      <c r="D7767" s="1" t="s">
        <v>777</v>
      </c>
      <c r="E7767" s="1" t="s">
        <v>2</v>
      </c>
      <c r="F7767" s="1" t="s">
        <v>1143</v>
      </c>
      <c r="G7767" s="1" t="s">
        <v>73</v>
      </c>
      <c r="H7767" s="8"/>
      <c r="I7767" s="8">
        <v>2015</v>
      </c>
      <c r="J7767" s="1" t="s">
        <v>768</v>
      </c>
      <c r="K7767" s="9">
        <v>1667</v>
      </c>
      <c r="L7767" s="10">
        <f>K7767/ VLOOKUP(A7767,Indicators!$B$1:$V$7,21,FALSE)</f>
        <v>9.7671584424106772</v>
      </c>
      <c r="M7767" s="11"/>
      <c r="N7767" s="11"/>
      <c r="O7767" s="11"/>
      <c r="P7767" s="11"/>
      <c r="Q7767" s="8" t="str">
        <f t="shared" si="0"/>
        <v/>
      </c>
      <c r="R7767" s="1" t="s">
        <v>97</v>
      </c>
      <c r="S7767" s="1" t="s">
        <v>44</v>
      </c>
      <c r="T7767" s="11"/>
      <c r="U7767" s="11"/>
      <c r="V7767" s="11"/>
      <c r="W7767" s="11"/>
      <c r="X7767" s="11"/>
      <c r="Y7767" s="11"/>
      <c r="Z7767" s="11"/>
      <c r="AA7767" s="11"/>
      <c r="AB7767" s="11"/>
      <c r="AC7767" s="11"/>
      <c r="AD7767" s="11"/>
      <c r="AE7767" s="11"/>
      <c r="AF7767" s="11"/>
      <c r="AG7767" s="11"/>
      <c r="AH7767" s="11"/>
      <c r="AI7767" s="11"/>
      <c r="AJ7767" s="11"/>
      <c r="AK7767" s="11"/>
      <c r="AL7767" s="11"/>
      <c r="AM7767" s="5"/>
      <c r="AN7767" s="5"/>
      <c r="AO7767" s="5"/>
      <c r="AP7767" s="5"/>
      <c r="AQ7767" s="5"/>
      <c r="AR7767" s="5"/>
      <c r="AS7767" s="5"/>
      <c r="AT7767" s="5"/>
      <c r="AU7767" s="5"/>
      <c r="AV7767" s="5"/>
      <c r="AW7767" s="5"/>
      <c r="AX7767" s="5"/>
      <c r="AY7767" s="5"/>
      <c r="AZ7767" s="5"/>
      <c r="BA7767" s="5"/>
      <c r="BB7767" s="5"/>
      <c r="BC7767" s="5"/>
      <c r="BD7767" s="5"/>
      <c r="BE7767" s="5"/>
      <c r="BF7767" s="5"/>
      <c r="BG7767" s="5"/>
      <c r="BH7767" s="5"/>
      <c r="BI7767" s="5"/>
      <c r="BJ7767" s="5"/>
      <c r="BK7767" s="5"/>
      <c r="BL7767" s="5"/>
      <c r="BM7767" s="5"/>
      <c r="BN7767" s="5"/>
      <c r="BO7767" s="5"/>
      <c r="BP7767" s="5"/>
      <c r="BQ7767" s="5"/>
      <c r="BR7767" s="5"/>
      <c r="BS7767" s="5"/>
      <c r="BT7767" s="5"/>
      <c r="BU7767" s="5"/>
      <c r="BV7767" s="5"/>
      <c r="BW7767" s="5"/>
      <c r="BX7767" s="5"/>
    </row>
    <row r="7768" spans="1:76" x14ac:dyDescent="0.2">
      <c r="A7768" s="1" t="s">
        <v>22</v>
      </c>
      <c r="B7768" s="1" t="s">
        <v>97</v>
      </c>
      <c r="C7768" s="1" t="s">
        <v>871</v>
      </c>
      <c r="D7768" s="1" t="s">
        <v>777</v>
      </c>
      <c r="E7768" s="1" t="s">
        <v>2</v>
      </c>
      <c r="F7768" s="1" t="s">
        <v>1143</v>
      </c>
      <c r="G7768" s="1" t="s">
        <v>73</v>
      </c>
      <c r="H7768" s="8"/>
      <c r="I7768" s="8">
        <v>2015</v>
      </c>
      <c r="J7768" s="1" t="s">
        <v>768</v>
      </c>
      <c r="K7768" s="9">
        <v>2147</v>
      </c>
      <c r="L7768" s="10">
        <f>K7768/ VLOOKUP(A7768,Indicators!$B$1:$V$7,21,FALSE)</f>
        <v>12.579537597993836</v>
      </c>
      <c r="M7768" s="11"/>
      <c r="N7768" s="11"/>
      <c r="O7768" s="11"/>
      <c r="P7768" s="11"/>
      <c r="Q7768" s="8" t="str">
        <f t="shared" si="0"/>
        <v/>
      </c>
      <c r="R7768" s="1" t="s">
        <v>97</v>
      </c>
      <c r="S7768" s="1" t="s">
        <v>40</v>
      </c>
      <c r="T7768" s="11"/>
      <c r="U7768" s="11"/>
      <c r="V7768" s="11"/>
      <c r="W7768" s="11"/>
      <c r="X7768" s="11"/>
      <c r="Y7768" s="11"/>
      <c r="Z7768" s="11"/>
      <c r="AA7768" s="11"/>
      <c r="AB7768" s="11"/>
      <c r="AC7768" s="11"/>
      <c r="AD7768" s="11"/>
      <c r="AE7768" s="11"/>
      <c r="AF7768" s="11"/>
      <c r="AG7768" s="11"/>
      <c r="AH7768" s="11"/>
      <c r="AI7768" s="11"/>
      <c r="AJ7768" s="11"/>
      <c r="AK7768" s="11"/>
      <c r="AL7768" s="11"/>
      <c r="AM7768" s="5"/>
      <c r="AN7768" s="5"/>
      <c r="AO7768" s="5"/>
      <c r="AP7768" s="5"/>
      <c r="AQ7768" s="5"/>
      <c r="AR7768" s="5"/>
      <c r="AS7768" s="5"/>
      <c r="AT7768" s="5"/>
      <c r="AU7768" s="5"/>
      <c r="AV7768" s="5"/>
      <c r="AW7768" s="5"/>
      <c r="AX7768" s="5"/>
      <c r="AY7768" s="5"/>
      <c r="AZ7768" s="5"/>
      <c r="BA7768" s="5"/>
      <c r="BB7768" s="5"/>
      <c r="BC7768" s="5"/>
      <c r="BD7768" s="5"/>
      <c r="BE7768" s="5"/>
      <c r="BF7768" s="5"/>
      <c r="BG7768" s="5"/>
      <c r="BH7768" s="5"/>
      <c r="BI7768" s="5"/>
      <c r="BJ7768" s="5"/>
      <c r="BK7768" s="5"/>
      <c r="BL7768" s="5"/>
      <c r="BM7768" s="5"/>
      <c r="BN7768" s="5"/>
      <c r="BO7768" s="5"/>
      <c r="BP7768" s="5"/>
      <c r="BQ7768" s="5"/>
      <c r="BR7768" s="5"/>
      <c r="BS7768" s="5"/>
      <c r="BT7768" s="5"/>
      <c r="BU7768" s="5"/>
      <c r="BV7768" s="5"/>
      <c r="BW7768" s="5"/>
      <c r="BX7768" s="5"/>
    </row>
    <row r="7769" spans="1:76" x14ac:dyDescent="0.2">
      <c r="A7769" s="1" t="s">
        <v>22</v>
      </c>
      <c r="B7769" s="1" t="s">
        <v>97</v>
      </c>
      <c r="C7769" s="1" t="s">
        <v>826</v>
      </c>
      <c r="D7769" s="1" t="s">
        <v>777</v>
      </c>
      <c r="E7769" s="1" t="s">
        <v>2</v>
      </c>
      <c r="F7769" s="1" t="s">
        <v>1143</v>
      </c>
      <c r="G7769" s="1" t="s">
        <v>73</v>
      </c>
      <c r="H7769" s="8"/>
      <c r="I7769" s="8">
        <v>2015</v>
      </c>
      <c r="J7769" s="1" t="s">
        <v>768</v>
      </c>
      <c r="K7769" s="9">
        <v>3000</v>
      </c>
      <c r="L7769" s="10">
        <f>K7769/ VLOOKUP(A7769,Indicators!$B$1:$V$7,21,FALSE)</f>
        <v>17.577369722394739</v>
      </c>
      <c r="M7769" s="11"/>
      <c r="N7769" s="11"/>
      <c r="O7769" s="11"/>
      <c r="P7769" s="11"/>
      <c r="Q7769" s="8" t="str">
        <f t="shared" si="0"/>
        <v/>
      </c>
      <c r="R7769" s="1" t="s">
        <v>97</v>
      </c>
      <c r="S7769" s="1" t="s">
        <v>40</v>
      </c>
      <c r="T7769" s="11"/>
      <c r="U7769" s="11"/>
      <c r="V7769" s="11"/>
      <c r="W7769" s="11"/>
      <c r="X7769" s="11"/>
      <c r="Y7769" s="11"/>
      <c r="Z7769" s="11"/>
      <c r="AA7769" s="11"/>
      <c r="AB7769" s="11"/>
      <c r="AC7769" s="11"/>
      <c r="AD7769" s="11"/>
      <c r="AE7769" s="11"/>
      <c r="AF7769" s="11"/>
      <c r="AG7769" s="11"/>
      <c r="AH7769" s="11"/>
      <c r="AI7769" s="11"/>
      <c r="AJ7769" s="11"/>
      <c r="AK7769" s="11"/>
      <c r="AL7769" s="11"/>
      <c r="AM7769" s="5"/>
      <c r="AN7769" s="5"/>
      <c r="AO7769" s="5"/>
      <c r="AP7769" s="5"/>
      <c r="AQ7769" s="5"/>
      <c r="AR7769" s="5"/>
      <c r="AS7769" s="5"/>
      <c r="AT7769" s="5"/>
      <c r="AU7769" s="5"/>
      <c r="AV7769" s="5"/>
      <c r="AW7769" s="5"/>
      <c r="AX7769" s="5"/>
      <c r="AY7769" s="5"/>
      <c r="AZ7769" s="5"/>
      <c r="BA7769" s="5"/>
      <c r="BB7769" s="5"/>
      <c r="BC7769" s="5"/>
      <c r="BD7769" s="5"/>
      <c r="BE7769" s="5"/>
      <c r="BF7769" s="5"/>
      <c r="BG7769" s="5"/>
      <c r="BH7769" s="5"/>
      <c r="BI7769" s="5"/>
      <c r="BJ7769" s="5"/>
      <c r="BK7769" s="5"/>
      <c r="BL7769" s="5"/>
      <c r="BM7769" s="5"/>
      <c r="BN7769" s="5"/>
      <c r="BO7769" s="5"/>
      <c r="BP7769" s="5"/>
      <c r="BQ7769" s="5"/>
      <c r="BR7769" s="5"/>
      <c r="BS7769" s="5"/>
      <c r="BT7769" s="5"/>
      <c r="BU7769" s="5"/>
      <c r="BV7769" s="5"/>
      <c r="BW7769" s="5"/>
      <c r="BX7769" s="5"/>
    </row>
    <row r="7770" spans="1:76" x14ac:dyDescent="0.2">
      <c r="A7770" s="1" t="s">
        <v>22</v>
      </c>
      <c r="B7770" s="1" t="s">
        <v>97</v>
      </c>
      <c r="C7770" s="1" t="s">
        <v>792</v>
      </c>
      <c r="D7770" s="1" t="s">
        <v>777</v>
      </c>
      <c r="E7770" s="1" t="s">
        <v>2</v>
      </c>
      <c r="F7770" s="1" t="s">
        <v>1143</v>
      </c>
      <c r="G7770" s="1" t="s">
        <v>73</v>
      </c>
      <c r="H7770" s="8"/>
      <c r="I7770" s="8">
        <v>2015</v>
      </c>
      <c r="J7770" s="1" t="s">
        <v>768</v>
      </c>
      <c r="K7770" s="9">
        <v>3000</v>
      </c>
      <c r="L7770" s="10">
        <f>K7770/ VLOOKUP(A7770,Indicators!$B$1:$V$7,21,FALSE)</f>
        <v>17.577369722394739</v>
      </c>
      <c r="M7770" s="11"/>
      <c r="N7770" s="11"/>
      <c r="O7770" s="11"/>
      <c r="P7770" s="11"/>
      <c r="Q7770" s="8" t="str">
        <f t="shared" si="0"/>
        <v/>
      </c>
      <c r="R7770" s="1" t="s">
        <v>97</v>
      </c>
      <c r="S7770" s="1" t="s">
        <v>45</v>
      </c>
      <c r="T7770" s="11"/>
      <c r="U7770" s="11"/>
      <c r="V7770" s="11"/>
      <c r="W7770" s="11"/>
      <c r="X7770" s="11"/>
      <c r="Y7770" s="11"/>
      <c r="Z7770" s="11"/>
      <c r="AA7770" s="11"/>
      <c r="AB7770" s="11"/>
      <c r="AC7770" s="11"/>
      <c r="AD7770" s="11"/>
      <c r="AE7770" s="11"/>
      <c r="AF7770" s="11"/>
      <c r="AG7770" s="11"/>
      <c r="AH7770" s="11"/>
      <c r="AI7770" s="11"/>
      <c r="AJ7770" s="11"/>
      <c r="AK7770" s="11"/>
      <c r="AL7770" s="11"/>
      <c r="AM7770" s="5"/>
      <c r="AN7770" s="5"/>
      <c r="AO7770" s="5"/>
      <c r="AP7770" s="5"/>
      <c r="AQ7770" s="5"/>
      <c r="AR7770" s="5"/>
      <c r="AS7770" s="5"/>
      <c r="AT7770" s="5"/>
      <c r="AU7770" s="5"/>
      <c r="AV7770" s="5"/>
      <c r="AW7770" s="5"/>
      <c r="AX7770" s="5"/>
      <c r="AY7770" s="5"/>
      <c r="AZ7770" s="5"/>
      <c r="BA7770" s="5"/>
      <c r="BB7770" s="5"/>
      <c r="BC7770" s="5"/>
      <c r="BD7770" s="5"/>
      <c r="BE7770" s="5"/>
      <c r="BF7770" s="5"/>
      <c r="BG7770" s="5"/>
      <c r="BH7770" s="5"/>
      <c r="BI7770" s="5"/>
      <c r="BJ7770" s="5"/>
      <c r="BK7770" s="5"/>
      <c r="BL7770" s="5"/>
      <c r="BM7770" s="5"/>
      <c r="BN7770" s="5"/>
      <c r="BO7770" s="5"/>
      <c r="BP7770" s="5"/>
      <c r="BQ7770" s="5"/>
      <c r="BR7770" s="5"/>
      <c r="BS7770" s="5"/>
      <c r="BT7770" s="5"/>
      <c r="BU7770" s="5"/>
      <c r="BV7770" s="5"/>
      <c r="BW7770" s="5"/>
      <c r="BX7770" s="5"/>
    </row>
    <row r="7771" spans="1:76" x14ac:dyDescent="0.2">
      <c r="A7771" s="1" t="s">
        <v>22</v>
      </c>
      <c r="B7771" s="1" t="s">
        <v>97</v>
      </c>
      <c r="C7771" s="1" t="s">
        <v>874</v>
      </c>
      <c r="D7771" s="1" t="s">
        <v>777</v>
      </c>
      <c r="E7771" s="1" t="s">
        <v>2</v>
      </c>
      <c r="F7771" s="1" t="s">
        <v>1143</v>
      </c>
      <c r="G7771" s="1" t="s">
        <v>73</v>
      </c>
      <c r="H7771" s="8"/>
      <c r="I7771" s="8">
        <v>2015</v>
      </c>
      <c r="J7771" s="1" t="s">
        <v>768</v>
      </c>
      <c r="K7771" s="9">
        <v>3200</v>
      </c>
      <c r="L7771" s="10">
        <f>K7771/ VLOOKUP(A7771,Indicators!$B$1:$V$7,21,FALSE)</f>
        <v>18.749194370554388</v>
      </c>
      <c r="M7771" s="11"/>
      <c r="N7771" s="11"/>
      <c r="O7771" s="11"/>
      <c r="P7771" s="11"/>
      <c r="Q7771" s="8" t="str">
        <f t="shared" si="0"/>
        <v/>
      </c>
      <c r="R7771" s="1" t="s">
        <v>133</v>
      </c>
      <c r="S7771" s="1" t="s">
        <v>52</v>
      </c>
      <c r="T7771" s="11"/>
      <c r="U7771" s="11"/>
      <c r="V7771" s="11"/>
      <c r="W7771" s="11"/>
      <c r="X7771" s="11"/>
      <c r="Y7771" s="11"/>
      <c r="Z7771" s="11"/>
      <c r="AA7771" s="11"/>
      <c r="AB7771" s="11"/>
      <c r="AC7771" s="11"/>
      <c r="AD7771" s="11"/>
      <c r="AE7771" s="11"/>
      <c r="AF7771" s="11"/>
      <c r="AG7771" s="11"/>
      <c r="AH7771" s="11"/>
      <c r="AI7771" s="11"/>
      <c r="AJ7771" s="11"/>
      <c r="AK7771" s="11"/>
      <c r="AL7771" s="11"/>
      <c r="AM7771" s="5"/>
      <c r="AN7771" s="5"/>
      <c r="AO7771" s="5"/>
      <c r="AP7771" s="5"/>
      <c r="AQ7771" s="5"/>
      <c r="AR7771" s="5"/>
      <c r="AS7771" s="5"/>
      <c r="AT7771" s="5"/>
      <c r="AU7771" s="5"/>
      <c r="AV7771" s="5"/>
      <c r="AW7771" s="5"/>
      <c r="AX7771" s="5"/>
      <c r="AY7771" s="5"/>
      <c r="AZ7771" s="5"/>
      <c r="BA7771" s="5"/>
      <c r="BB7771" s="5"/>
      <c r="BC7771" s="5"/>
      <c r="BD7771" s="5"/>
      <c r="BE7771" s="5"/>
      <c r="BF7771" s="5"/>
      <c r="BG7771" s="5"/>
      <c r="BH7771" s="5"/>
      <c r="BI7771" s="5"/>
      <c r="BJ7771" s="5"/>
      <c r="BK7771" s="5"/>
      <c r="BL7771" s="5"/>
      <c r="BM7771" s="5"/>
      <c r="BN7771" s="5"/>
      <c r="BO7771" s="5"/>
      <c r="BP7771" s="5"/>
      <c r="BQ7771" s="5"/>
      <c r="BR7771" s="5"/>
      <c r="BS7771" s="5"/>
      <c r="BT7771" s="5"/>
      <c r="BU7771" s="5"/>
      <c r="BV7771" s="5"/>
      <c r="BW7771" s="5"/>
      <c r="BX7771" s="5"/>
    </row>
    <row r="7772" spans="1:76" x14ac:dyDescent="0.2">
      <c r="A7772" s="1" t="s">
        <v>22</v>
      </c>
      <c r="B7772" s="1" t="s">
        <v>97</v>
      </c>
      <c r="C7772" s="1" t="s">
        <v>872</v>
      </c>
      <c r="D7772" s="1" t="s">
        <v>777</v>
      </c>
      <c r="E7772" s="1" t="s">
        <v>2</v>
      </c>
      <c r="F7772" s="1" t="s">
        <v>1143</v>
      </c>
      <c r="G7772" s="1" t="s">
        <v>73</v>
      </c>
      <c r="H7772" s="8"/>
      <c r="I7772" s="8">
        <v>2015</v>
      </c>
      <c r="J7772" s="1" t="s">
        <v>768</v>
      </c>
      <c r="K7772" s="9">
        <v>5000</v>
      </c>
      <c r="L7772" s="10">
        <f>K7772/ VLOOKUP(A7772,Indicators!$B$1:$V$7,21,FALSE)</f>
        <v>29.295616203991234</v>
      </c>
      <c r="M7772" s="11"/>
      <c r="N7772" s="11"/>
      <c r="O7772" s="11"/>
      <c r="P7772" s="11"/>
      <c r="Q7772" s="8" t="str">
        <f t="shared" si="0"/>
        <v/>
      </c>
      <c r="R7772" s="1" t="s">
        <v>97</v>
      </c>
      <c r="S7772" s="1" t="s">
        <v>45</v>
      </c>
      <c r="T7772" s="11"/>
      <c r="U7772" s="11"/>
      <c r="V7772" s="11"/>
      <c r="W7772" s="11"/>
      <c r="X7772" s="11"/>
      <c r="Y7772" s="11"/>
      <c r="Z7772" s="11"/>
      <c r="AA7772" s="11"/>
      <c r="AB7772" s="11"/>
      <c r="AC7772" s="11"/>
      <c r="AD7772" s="11"/>
      <c r="AE7772" s="11"/>
      <c r="AF7772" s="11"/>
      <c r="AG7772" s="11"/>
      <c r="AH7772" s="11"/>
      <c r="AI7772" s="11"/>
      <c r="AJ7772" s="11"/>
      <c r="AK7772" s="11"/>
      <c r="AL7772" s="11"/>
      <c r="AM7772" s="5"/>
      <c r="AN7772" s="5"/>
      <c r="AO7772" s="5"/>
      <c r="AP7772" s="5"/>
      <c r="AQ7772" s="5"/>
      <c r="AR7772" s="5"/>
      <c r="AS7772" s="5"/>
      <c r="AT7772" s="5"/>
      <c r="AU7772" s="5"/>
      <c r="AV7772" s="5"/>
      <c r="AW7772" s="5"/>
      <c r="AX7772" s="5"/>
      <c r="AY7772" s="5"/>
      <c r="AZ7772" s="5"/>
      <c r="BA7772" s="5"/>
      <c r="BB7772" s="5"/>
      <c r="BC7772" s="5"/>
      <c r="BD7772" s="5"/>
      <c r="BE7772" s="5"/>
      <c r="BF7772" s="5"/>
      <c r="BG7772" s="5"/>
      <c r="BH7772" s="5"/>
      <c r="BI7772" s="5"/>
      <c r="BJ7772" s="5"/>
      <c r="BK7772" s="5"/>
      <c r="BL7772" s="5"/>
      <c r="BM7772" s="5"/>
      <c r="BN7772" s="5"/>
      <c r="BO7772" s="5"/>
      <c r="BP7772" s="5"/>
      <c r="BQ7772" s="5"/>
      <c r="BR7772" s="5"/>
      <c r="BS7772" s="5"/>
      <c r="BT7772" s="5"/>
      <c r="BU7772" s="5"/>
      <c r="BV7772" s="5"/>
      <c r="BW7772" s="5"/>
      <c r="BX7772" s="5"/>
    </row>
    <row r="7773" spans="1:76" x14ac:dyDescent="0.2">
      <c r="A7773" s="1" t="s">
        <v>22</v>
      </c>
      <c r="B7773" s="1" t="s">
        <v>97</v>
      </c>
      <c r="C7773" s="1" t="s">
        <v>873</v>
      </c>
      <c r="D7773" s="1" t="s">
        <v>777</v>
      </c>
      <c r="E7773" s="1" t="s">
        <v>2</v>
      </c>
      <c r="F7773" s="1" t="s">
        <v>1143</v>
      </c>
      <c r="G7773" s="1" t="s">
        <v>73</v>
      </c>
      <c r="H7773" s="8"/>
      <c r="I7773" s="8">
        <v>2015</v>
      </c>
      <c r="J7773" s="1" t="s">
        <v>768</v>
      </c>
      <c r="K7773" s="9">
        <v>5000</v>
      </c>
      <c r="L7773" s="10">
        <f>K7773/ VLOOKUP(A7773,Indicators!$B$1:$V$7,21,FALSE)</f>
        <v>29.295616203991234</v>
      </c>
      <c r="M7773" s="11"/>
      <c r="N7773" s="11"/>
      <c r="O7773" s="11"/>
      <c r="P7773" s="11"/>
      <c r="Q7773" s="8" t="str">
        <f t="shared" si="0"/>
        <v/>
      </c>
      <c r="R7773" s="1" t="s">
        <v>97</v>
      </c>
      <c r="S7773" s="1" t="s">
        <v>40</v>
      </c>
      <c r="T7773" s="11"/>
      <c r="U7773" s="11"/>
      <c r="V7773" s="11"/>
      <c r="W7773" s="11"/>
      <c r="X7773" s="11"/>
      <c r="Y7773" s="11"/>
      <c r="Z7773" s="11"/>
      <c r="AA7773" s="11"/>
      <c r="AB7773" s="11"/>
      <c r="AC7773" s="11"/>
      <c r="AD7773" s="11"/>
      <c r="AE7773" s="11"/>
      <c r="AF7773" s="11"/>
      <c r="AG7773" s="11"/>
      <c r="AH7773" s="11"/>
      <c r="AI7773" s="11"/>
      <c r="AJ7773" s="11"/>
      <c r="AK7773" s="11"/>
      <c r="AL7773" s="11"/>
      <c r="AM7773" s="5"/>
      <c r="AN7773" s="5"/>
      <c r="AO7773" s="5"/>
      <c r="AP7773" s="5"/>
      <c r="AQ7773" s="5"/>
      <c r="AR7773" s="5"/>
      <c r="AS7773" s="5"/>
      <c r="AT7773" s="5"/>
      <c r="AU7773" s="5"/>
      <c r="AV7773" s="5"/>
      <c r="AW7773" s="5"/>
      <c r="AX7773" s="5"/>
      <c r="AY7773" s="5"/>
      <c r="AZ7773" s="5"/>
      <c r="BA7773" s="5"/>
      <c r="BB7773" s="5"/>
      <c r="BC7773" s="5"/>
      <c r="BD7773" s="5"/>
      <c r="BE7773" s="5"/>
      <c r="BF7773" s="5"/>
      <c r="BG7773" s="5"/>
      <c r="BH7773" s="5"/>
      <c r="BI7773" s="5"/>
      <c r="BJ7773" s="5"/>
      <c r="BK7773" s="5"/>
      <c r="BL7773" s="5"/>
      <c r="BM7773" s="5"/>
      <c r="BN7773" s="5"/>
      <c r="BO7773" s="5"/>
      <c r="BP7773" s="5"/>
      <c r="BQ7773" s="5"/>
      <c r="BR7773" s="5"/>
      <c r="BS7773" s="5"/>
      <c r="BT7773" s="5"/>
      <c r="BU7773" s="5"/>
      <c r="BV7773" s="5"/>
      <c r="BW7773" s="5"/>
      <c r="BX7773" s="5"/>
    </row>
    <row r="7774" spans="1:76" x14ac:dyDescent="0.2">
      <c r="A7774" s="1" t="s">
        <v>22</v>
      </c>
      <c r="B7774" s="1" t="s">
        <v>97</v>
      </c>
      <c r="C7774" s="1" t="s">
        <v>824</v>
      </c>
      <c r="D7774" s="1" t="s">
        <v>777</v>
      </c>
      <c r="E7774" s="1" t="s">
        <v>2</v>
      </c>
      <c r="F7774" s="1" t="s">
        <v>1143</v>
      </c>
      <c r="G7774" s="1" t="s">
        <v>73</v>
      </c>
      <c r="H7774" s="8"/>
      <c r="I7774" s="8">
        <v>2015</v>
      </c>
      <c r="J7774" s="1" t="s">
        <v>768</v>
      </c>
      <c r="K7774" s="9">
        <v>5150</v>
      </c>
      <c r="L7774" s="10">
        <f>K7774/ VLOOKUP(A7774,Indicators!$B$1:$V$7,21,FALSE)</f>
        <v>30.174484690110969</v>
      </c>
      <c r="M7774" s="11"/>
      <c r="N7774" s="11"/>
      <c r="O7774" s="11"/>
      <c r="P7774" s="11"/>
      <c r="Q7774" s="8" t="str">
        <f t="shared" si="0"/>
        <v/>
      </c>
      <c r="R7774" s="1" t="s">
        <v>97</v>
      </c>
      <c r="S7774" s="1" t="s">
        <v>40</v>
      </c>
      <c r="T7774" s="11"/>
      <c r="U7774" s="11"/>
      <c r="V7774" s="11"/>
      <c r="W7774" s="11"/>
      <c r="X7774" s="11"/>
      <c r="Y7774" s="11"/>
      <c r="Z7774" s="11"/>
      <c r="AA7774" s="11"/>
      <c r="AB7774" s="11"/>
      <c r="AC7774" s="11"/>
      <c r="AD7774" s="11"/>
      <c r="AE7774" s="11"/>
      <c r="AF7774" s="11"/>
      <c r="AG7774" s="11"/>
      <c r="AH7774" s="11"/>
      <c r="AI7774" s="11"/>
      <c r="AJ7774" s="11"/>
      <c r="AK7774" s="11"/>
      <c r="AL7774" s="11"/>
      <c r="AM7774" s="5"/>
      <c r="AN7774" s="5"/>
      <c r="AO7774" s="5"/>
      <c r="AP7774" s="5"/>
      <c r="AQ7774" s="5"/>
      <c r="AR7774" s="5"/>
      <c r="AS7774" s="5"/>
      <c r="AT7774" s="5"/>
      <c r="AU7774" s="5"/>
      <c r="AV7774" s="5"/>
      <c r="AW7774" s="5"/>
      <c r="AX7774" s="5"/>
      <c r="AY7774" s="5"/>
      <c r="AZ7774" s="5"/>
      <c r="BA7774" s="5"/>
      <c r="BB7774" s="5"/>
      <c r="BC7774" s="5"/>
      <c r="BD7774" s="5"/>
      <c r="BE7774" s="5"/>
      <c r="BF7774" s="5"/>
      <c r="BG7774" s="5"/>
      <c r="BH7774" s="5"/>
      <c r="BI7774" s="5"/>
      <c r="BJ7774" s="5"/>
      <c r="BK7774" s="5"/>
      <c r="BL7774" s="5"/>
      <c r="BM7774" s="5"/>
      <c r="BN7774" s="5"/>
      <c r="BO7774" s="5"/>
      <c r="BP7774" s="5"/>
      <c r="BQ7774" s="5"/>
      <c r="BR7774" s="5"/>
      <c r="BS7774" s="5"/>
      <c r="BT7774" s="5"/>
      <c r="BU7774" s="5"/>
      <c r="BV7774" s="5"/>
      <c r="BW7774" s="5"/>
      <c r="BX7774" s="5"/>
    </row>
    <row r="7775" spans="1:76" x14ac:dyDescent="0.2">
      <c r="A7775" s="1" t="s">
        <v>22</v>
      </c>
      <c r="B7775" s="1" t="s">
        <v>97</v>
      </c>
      <c r="C7775" s="1" t="s">
        <v>934</v>
      </c>
      <c r="D7775" s="1" t="s">
        <v>777</v>
      </c>
      <c r="E7775" s="1" t="s">
        <v>2</v>
      </c>
      <c r="F7775" s="1" t="s">
        <v>1143</v>
      </c>
      <c r="G7775" s="1" t="s">
        <v>73</v>
      </c>
      <c r="H7775" s="8"/>
      <c r="I7775" s="8">
        <v>2015</v>
      </c>
      <c r="J7775" s="1" t="s">
        <v>768</v>
      </c>
      <c r="K7775" s="9">
        <v>6000</v>
      </c>
      <c r="L7775" s="10">
        <f>K7775/ VLOOKUP(A7775,Indicators!$B$1:$V$7,21,FALSE)</f>
        <v>35.154739444789477</v>
      </c>
      <c r="M7775" s="11"/>
      <c r="N7775" s="11"/>
      <c r="O7775" s="11"/>
      <c r="P7775" s="11"/>
      <c r="Q7775" s="8" t="str">
        <f t="shared" si="0"/>
        <v/>
      </c>
      <c r="R7775" s="1" t="s">
        <v>97</v>
      </c>
      <c r="S7775" s="1" t="s">
        <v>40</v>
      </c>
      <c r="T7775" s="11"/>
      <c r="U7775" s="11"/>
      <c r="V7775" s="11"/>
      <c r="W7775" s="11"/>
      <c r="X7775" s="11"/>
      <c r="Y7775" s="11"/>
      <c r="Z7775" s="11"/>
      <c r="AA7775" s="11"/>
      <c r="AB7775" s="11"/>
      <c r="AC7775" s="11"/>
      <c r="AD7775" s="11"/>
      <c r="AE7775" s="11"/>
      <c r="AF7775" s="11"/>
      <c r="AG7775" s="11"/>
      <c r="AH7775" s="11"/>
      <c r="AI7775" s="11"/>
      <c r="AJ7775" s="11"/>
      <c r="AK7775" s="11"/>
      <c r="AL7775" s="11"/>
      <c r="AM7775" s="5"/>
      <c r="AN7775" s="5"/>
      <c r="AO7775" s="5"/>
      <c r="AP7775" s="5"/>
      <c r="AQ7775" s="5"/>
      <c r="AR7775" s="5"/>
      <c r="AS7775" s="5"/>
      <c r="AT7775" s="5"/>
      <c r="AU7775" s="5"/>
      <c r="AV7775" s="5"/>
      <c r="AW7775" s="5"/>
      <c r="AX7775" s="5"/>
      <c r="AY7775" s="5"/>
      <c r="AZ7775" s="5"/>
      <c r="BA7775" s="5"/>
      <c r="BB7775" s="5"/>
      <c r="BC7775" s="5"/>
      <c r="BD7775" s="5"/>
      <c r="BE7775" s="5"/>
      <c r="BF7775" s="5"/>
      <c r="BG7775" s="5"/>
      <c r="BH7775" s="5"/>
      <c r="BI7775" s="5"/>
      <c r="BJ7775" s="5"/>
      <c r="BK7775" s="5"/>
      <c r="BL7775" s="5"/>
      <c r="BM7775" s="5"/>
      <c r="BN7775" s="5"/>
      <c r="BO7775" s="5"/>
      <c r="BP7775" s="5"/>
      <c r="BQ7775" s="5"/>
      <c r="BR7775" s="5"/>
      <c r="BS7775" s="5"/>
      <c r="BT7775" s="5"/>
      <c r="BU7775" s="5"/>
      <c r="BV7775" s="5"/>
      <c r="BW7775" s="5"/>
      <c r="BX7775" s="5"/>
    </row>
    <row r="7776" spans="1:76" x14ac:dyDescent="0.2">
      <c r="A7776" s="1" t="s">
        <v>22</v>
      </c>
      <c r="B7776" s="1" t="s">
        <v>97</v>
      </c>
      <c r="C7776" s="1" t="s">
        <v>864</v>
      </c>
      <c r="D7776" s="1" t="s">
        <v>777</v>
      </c>
      <c r="E7776" s="1" t="s">
        <v>2</v>
      </c>
      <c r="F7776" s="1" t="s">
        <v>1143</v>
      </c>
      <c r="G7776" s="1" t="s">
        <v>73</v>
      </c>
      <c r="H7776" s="8"/>
      <c r="I7776" s="8">
        <v>2015</v>
      </c>
      <c r="J7776" s="1" t="s">
        <v>768</v>
      </c>
      <c r="K7776" s="9">
        <v>6410</v>
      </c>
      <c r="L7776" s="10">
        <f>K7776/ VLOOKUP(A7776,Indicators!$B$1:$V$7,21,FALSE)</f>
        <v>37.556979973516761</v>
      </c>
      <c r="M7776" s="11"/>
      <c r="N7776" s="11"/>
      <c r="O7776" s="11"/>
      <c r="P7776" s="11"/>
      <c r="Q7776" s="8" t="str">
        <f t="shared" si="0"/>
        <v/>
      </c>
      <c r="R7776" s="1" t="s">
        <v>133</v>
      </c>
      <c r="S7776" s="1" t="s">
        <v>63</v>
      </c>
      <c r="T7776" s="11"/>
      <c r="U7776" s="11"/>
      <c r="V7776" s="11"/>
      <c r="W7776" s="11"/>
      <c r="X7776" s="11"/>
      <c r="Y7776" s="11"/>
      <c r="Z7776" s="11"/>
      <c r="AA7776" s="11"/>
      <c r="AB7776" s="11"/>
      <c r="AC7776" s="11"/>
      <c r="AD7776" s="11"/>
      <c r="AE7776" s="11"/>
      <c r="AF7776" s="11"/>
      <c r="AG7776" s="11"/>
      <c r="AH7776" s="11"/>
      <c r="AI7776" s="11"/>
      <c r="AJ7776" s="11"/>
      <c r="AK7776" s="11"/>
      <c r="AL7776" s="11"/>
      <c r="AM7776" s="5"/>
      <c r="AN7776" s="5"/>
      <c r="AO7776" s="5"/>
      <c r="AP7776" s="5"/>
      <c r="AQ7776" s="5"/>
      <c r="AR7776" s="5"/>
      <c r="AS7776" s="5"/>
      <c r="AT7776" s="5"/>
      <c r="AU7776" s="5"/>
      <c r="AV7776" s="5"/>
      <c r="AW7776" s="5"/>
      <c r="AX7776" s="5"/>
      <c r="AY7776" s="5"/>
      <c r="AZ7776" s="5"/>
      <c r="BA7776" s="5"/>
      <c r="BB7776" s="5"/>
      <c r="BC7776" s="5"/>
      <c r="BD7776" s="5"/>
      <c r="BE7776" s="5"/>
      <c r="BF7776" s="5"/>
      <c r="BG7776" s="5"/>
      <c r="BH7776" s="5"/>
      <c r="BI7776" s="5"/>
      <c r="BJ7776" s="5"/>
      <c r="BK7776" s="5"/>
      <c r="BL7776" s="5"/>
      <c r="BM7776" s="5"/>
      <c r="BN7776" s="5"/>
      <c r="BO7776" s="5"/>
      <c r="BP7776" s="5"/>
      <c r="BQ7776" s="5"/>
      <c r="BR7776" s="5"/>
      <c r="BS7776" s="5"/>
      <c r="BT7776" s="5"/>
      <c r="BU7776" s="5"/>
      <c r="BV7776" s="5"/>
      <c r="BW7776" s="5"/>
      <c r="BX7776" s="5"/>
    </row>
    <row r="7777" spans="1:76" x14ac:dyDescent="0.2">
      <c r="A7777" s="1" t="s">
        <v>22</v>
      </c>
      <c r="B7777" s="1" t="s">
        <v>97</v>
      </c>
      <c r="C7777" s="1" t="s">
        <v>956</v>
      </c>
      <c r="D7777" s="1" t="s">
        <v>777</v>
      </c>
      <c r="E7777" s="1" t="s">
        <v>2</v>
      </c>
      <c r="F7777" s="1" t="s">
        <v>1143</v>
      </c>
      <c r="G7777" s="1" t="s">
        <v>73</v>
      </c>
      <c r="H7777" s="8"/>
      <c r="I7777" s="8">
        <v>2015</v>
      </c>
      <c r="J7777" s="1" t="s">
        <v>768</v>
      </c>
      <c r="K7777" s="9">
        <v>6966</v>
      </c>
      <c r="L7777" s="10">
        <f>K7777/ VLOOKUP(A7777,Indicators!$B$1:$V$7,21,FALSE)</f>
        <v>40.814652495400587</v>
      </c>
      <c r="M7777" s="11"/>
      <c r="N7777" s="11"/>
      <c r="O7777" s="11"/>
      <c r="P7777" s="11"/>
      <c r="Q7777" s="8" t="str">
        <f t="shared" si="0"/>
        <v/>
      </c>
      <c r="R7777" s="1" t="s">
        <v>97</v>
      </c>
      <c r="S7777" s="1" t="s">
        <v>45</v>
      </c>
      <c r="T7777" s="11"/>
      <c r="U7777" s="11"/>
      <c r="V7777" s="11"/>
      <c r="W7777" s="11"/>
      <c r="X7777" s="11"/>
      <c r="Y7777" s="11"/>
      <c r="Z7777" s="11"/>
      <c r="AA7777" s="11"/>
      <c r="AB7777" s="11"/>
      <c r="AC7777" s="11"/>
      <c r="AD7777" s="11"/>
      <c r="AE7777" s="11"/>
      <c r="AF7777" s="11"/>
      <c r="AG7777" s="11"/>
      <c r="AH7777" s="11"/>
      <c r="AI7777" s="11"/>
      <c r="AJ7777" s="11"/>
      <c r="AK7777" s="11"/>
      <c r="AL7777" s="11"/>
      <c r="AM7777" s="5"/>
      <c r="AN7777" s="5"/>
      <c r="AO7777" s="5"/>
      <c r="AP7777" s="5"/>
      <c r="AQ7777" s="5"/>
      <c r="AR7777" s="5"/>
      <c r="AS7777" s="5"/>
      <c r="AT7777" s="5"/>
      <c r="AU7777" s="5"/>
      <c r="AV7777" s="5"/>
      <c r="AW7777" s="5"/>
      <c r="AX7777" s="5"/>
      <c r="AY7777" s="5"/>
      <c r="AZ7777" s="5"/>
      <c r="BA7777" s="5"/>
      <c r="BB7777" s="5"/>
      <c r="BC7777" s="5"/>
      <c r="BD7777" s="5"/>
      <c r="BE7777" s="5"/>
      <c r="BF7777" s="5"/>
      <c r="BG7777" s="5"/>
      <c r="BH7777" s="5"/>
      <c r="BI7777" s="5"/>
      <c r="BJ7777" s="5"/>
      <c r="BK7777" s="5"/>
      <c r="BL7777" s="5"/>
      <c r="BM7777" s="5"/>
      <c r="BN7777" s="5"/>
      <c r="BO7777" s="5"/>
      <c r="BP7777" s="5"/>
      <c r="BQ7777" s="5"/>
      <c r="BR7777" s="5"/>
      <c r="BS7777" s="5"/>
      <c r="BT7777" s="5"/>
      <c r="BU7777" s="5"/>
      <c r="BV7777" s="5"/>
      <c r="BW7777" s="5"/>
      <c r="BX7777" s="5"/>
    </row>
    <row r="7778" spans="1:76" x14ac:dyDescent="0.2">
      <c r="A7778" s="1" t="s">
        <v>22</v>
      </c>
      <c r="B7778" s="1" t="s">
        <v>97</v>
      </c>
      <c r="C7778" s="1" t="s">
        <v>1017</v>
      </c>
      <c r="D7778" s="1" t="s">
        <v>777</v>
      </c>
      <c r="E7778" s="1" t="s">
        <v>2</v>
      </c>
      <c r="F7778" s="1" t="s">
        <v>1143</v>
      </c>
      <c r="G7778" s="1" t="s">
        <v>73</v>
      </c>
      <c r="H7778" s="8"/>
      <c r="I7778" s="8">
        <v>2015</v>
      </c>
      <c r="J7778" s="1" t="s">
        <v>768</v>
      </c>
      <c r="K7778" s="9">
        <v>7000</v>
      </c>
      <c r="L7778" s="10">
        <f>K7778/ VLOOKUP(A7778,Indicators!$B$1:$V$7,21,FALSE)</f>
        <v>41.013862685587725</v>
      </c>
      <c r="M7778" s="11"/>
      <c r="N7778" s="11"/>
      <c r="O7778" s="11"/>
      <c r="P7778" s="11"/>
      <c r="Q7778" s="8" t="str">
        <f t="shared" si="0"/>
        <v/>
      </c>
      <c r="R7778" s="1" t="s">
        <v>97</v>
      </c>
      <c r="S7778" s="1" t="s">
        <v>91</v>
      </c>
      <c r="T7778" s="11"/>
      <c r="U7778" s="11"/>
      <c r="V7778" s="11"/>
      <c r="W7778" s="11"/>
      <c r="X7778" s="11"/>
      <c r="Y7778" s="11"/>
      <c r="Z7778" s="11"/>
      <c r="AA7778" s="11"/>
      <c r="AB7778" s="11"/>
      <c r="AC7778" s="11"/>
      <c r="AD7778" s="11"/>
      <c r="AE7778" s="11"/>
      <c r="AF7778" s="11"/>
      <c r="AG7778" s="11"/>
      <c r="AH7778" s="11"/>
      <c r="AI7778" s="11"/>
      <c r="AJ7778" s="11"/>
      <c r="AK7778" s="11"/>
      <c r="AL7778" s="11"/>
      <c r="AM7778" s="5"/>
      <c r="AN7778" s="5"/>
      <c r="AO7778" s="5"/>
      <c r="AP7778" s="5"/>
      <c r="AQ7778" s="5"/>
      <c r="AR7778" s="5"/>
      <c r="AS7778" s="5"/>
      <c r="AT7778" s="5"/>
      <c r="AU7778" s="5"/>
      <c r="AV7778" s="5"/>
      <c r="AW7778" s="5"/>
      <c r="AX7778" s="5"/>
      <c r="AY7778" s="5"/>
      <c r="AZ7778" s="5"/>
      <c r="BA7778" s="5"/>
      <c r="BB7778" s="5"/>
      <c r="BC7778" s="5"/>
      <c r="BD7778" s="5"/>
      <c r="BE7778" s="5"/>
      <c r="BF7778" s="5"/>
      <c r="BG7778" s="5"/>
      <c r="BH7778" s="5"/>
      <c r="BI7778" s="5"/>
      <c r="BJ7778" s="5"/>
      <c r="BK7778" s="5"/>
      <c r="BL7778" s="5"/>
      <c r="BM7778" s="5"/>
      <c r="BN7778" s="5"/>
      <c r="BO7778" s="5"/>
      <c r="BP7778" s="5"/>
      <c r="BQ7778" s="5"/>
      <c r="BR7778" s="5"/>
      <c r="BS7778" s="5"/>
      <c r="BT7778" s="5"/>
      <c r="BU7778" s="5"/>
      <c r="BV7778" s="5"/>
      <c r="BW7778" s="5"/>
      <c r="BX7778" s="5"/>
    </row>
    <row r="7779" spans="1:76" x14ac:dyDescent="0.2">
      <c r="A7779" s="1" t="s">
        <v>22</v>
      </c>
      <c r="B7779" s="1" t="s">
        <v>97</v>
      </c>
      <c r="C7779" s="1" t="s">
        <v>791</v>
      </c>
      <c r="D7779" s="1" t="s">
        <v>777</v>
      </c>
      <c r="E7779" s="1" t="s">
        <v>2</v>
      </c>
      <c r="F7779" s="1" t="s">
        <v>1143</v>
      </c>
      <c r="G7779" s="1" t="s">
        <v>73</v>
      </c>
      <c r="H7779" s="8"/>
      <c r="I7779" s="8">
        <v>2015</v>
      </c>
      <c r="J7779" s="1" t="s">
        <v>768</v>
      </c>
      <c r="K7779" s="9">
        <v>8000</v>
      </c>
      <c r="L7779" s="10">
        <f>K7779/ VLOOKUP(A7779,Indicators!$B$1:$V$7,21,FALSE)</f>
        <v>46.872985926385972</v>
      </c>
      <c r="M7779" s="11"/>
      <c r="N7779" s="11"/>
      <c r="O7779" s="11"/>
      <c r="P7779" s="11"/>
      <c r="Q7779" s="8" t="str">
        <f t="shared" si="0"/>
        <v/>
      </c>
      <c r="R7779" s="1" t="s">
        <v>97</v>
      </c>
      <c r="S7779" s="1" t="s">
        <v>40</v>
      </c>
      <c r="T7779" s="11"/>
      <c r="U7779" s="11"/>
      <c r="V7779" s="11"/>
      <c r="W7779" s="11"/>
      <c r="X7779" s="11"/>
      <c r="Y7779" s="11"/>
      <c r="Z7779" s="11"/>
      <c r="AA7779" s="11"/>
      <c r="AB7779" s="11"/>
      <c r="AC7779" s="11"/>
      <c r="AD7779" s="11"/>
      <c r="AE7779" s="11"/>
      <c r="AF7779" s="11"/>
      <c r="AG7779" s="11"/>
      <c r="AH7779" s="11"/>
      <c r="AI7779" s="11"/>
      <c r="AJ7779" s="11"/>
      <c r="AK7779" s="11"/>
      <c r="AL7779" s="11"/>
      <c r="AM7779" s="5"/>
      <c r="AN7779" s="5"/>
      <c r="AO7779" s="5"/>
      <c r="AP7779" s="5"/>
      <c r="AQ7779" s="5"/>
      <c r="AR7779" s="5"/>
      <c r="AS7779" s="5"/>
      <c r="AT7779" s="5"/>
      <c r="AU7779" s="5"/>
      <c r="AV7779" s="5"/>
      <c r="AW7779" s="5"/>
      <c r="AX7779" s="5"/>
      <c r="AY7779" s="5"/>
      <c r="AZ7779" s="5"/>
      <c r="BA7779" s="5"/>
      <c r="BB7779" s="5"/>
      <c r="BC7779" s="5"/>
      <c r="BD7779" s="5"/>
      <c r="BE7779" s="5"/>
      <c r="BF7779" s="5"/>
      <c r="BG7779" s="5"/>
      <c r="BH7779" s="5"/>
      <c r="BI7779" s="5"/>
      <c r="BJ7779" s="5"/>
      <c r="BK7779" s="5"/>
      <c r="BL7779" s="5"/>
      <c r="BM7779" s="5"/>
      <c r="BN7779" s="5"/>
      <c r="BO7779" s="5"/>
      <c r="BP7779" s="5"/>
      <c r="BQ7779" s="5"/>
      <c r="BR7779" s="5"/>
      <c r="BS7779" s="5"/>
      <c r="BT7779" s="5"/>
      <c r="BU7779" s="5"/>
      <c r="BV7779" s="5"/>
      <c r="BW7779" s="5"/>
      <c r="BX7779" s="5"/>
    </row>
    <row r="7780" spans="1:76" x14ac:dyDescent="0.2">
      <c r="A7780" s="1" t="s">
        <v>22</v>
      </c>
      <c r="B7780" s="1" t="s">
        <v>97</v>
      </c>
      <c r="C7780" s="1" t="s">
        <v>793</v>
      </c>
      <c r="D7780" s="1" t="s">
        <v>777</v>
      </c>
      <c r="E7780" s="1" t="s">
        <v>2</v>
      </c>
      <c r="F7780" s="1" t="s">
        <v>1143</v>
      </c>
      <c r="G7780" s="1" t="s">
        <v>73</v>
      </c>
      <c r="H7780" s="8"/>
      <c r="I7780" s="8">
        <v>2015</v>
      </c>
      <c r="J7780" s="1" t="s">
        <v>768</v>
      </c>
      <c r="K7780" s="9">
        <v>15000</v>
      </c>
      <c r="L7780" s="10">
        <f>K7780/ VLOOKUP(A7780,Indicators!$B$1:$V$7,21,FALSE)</f>
        <v>87.886848611973704</v>
      </c>
      <c r="M7780" s="11"/>
      <c r="N7780" s="11"/>
      <c r="O7780" s="11"/>
      <c r="P7780" s="11"/>
      <c r="Q7780" s="8" t="str">
        <f t="shared" si="0"/>
        <v/>
      </c>
      <c r="R7780" s="1" t="s">
        <v>97</v>
      </c>
      <c r="S7780" s="1" t="s">
        <v>45</v>
      </c>
      <c r="T7780" s="11"/>
      <c r="U7780" s="11"/>
      <c r="V7780" s="11"/>
      <c r="W7780" s="11"/>
      <c r="X7780" s="11"/>
      <c r="Y7780" s="11"/>
      <c r="Z7780" s="11"/>
      <c r="AA7780" s="11"/>
      <c r="AB7780" s="11"/>
      <c r="AC7780" s="11"/>
      <c r="AD7780" s="11"/>
      <c r="AE7780" s="11"/>
      <c r="AF7780" s="11"/>
      <c r="AG7780" s="11"/>
      <c r="AH7780" s="11"/>
      <c r="AI7780" s="11"/>
      <c r="AJ7780" s="11"/>
      <c r="AK7780" s="11"/>
      <c r="AL7780" s="11"/>
      <c r="AM7780" s="5"/>
      <c r="AN7780" s="5"/>
      <c r="AO7780" s="5"/>
      <c r="AP7780" s="5"/>
      <c r="AQ7780" s="5"/>
      <c r="AR7780" s="5"/>
      <c r="AS7780" s="5"/>
      <c r="AT7780" s="5"/>
      <c r="AU7780" s="5"/>
      <c r="AV7780" s="5"/>
      <c r="AW7780" s="5"/>
      <c r="AX7780" s="5"/>
      <c r="AY7780" s="5"/>
      <c r="AZ7780" s="5"/>
      <c r="BA7780" s="5"/>
      <c r="BB7780" s="5"/>
      <c r="BC7780" s="5"/>
      <c r="BD7780" s="5"/>
      <c r="BE7780" s="5"/>
      <c r="BF7780" s="5"/>
      <c r="BG7780" s="5"/>
      <c r="BH7780" s="5"/>
      <c r="BI7780" s="5"/>
      <c r="BJ7780" s="5"/>
      <c r="BK7780" s="5"/>
      <c r="BL7780" s="5"/>
      <c r="BM7780" s="5"/>
      <c r="BN7780" s="5"/>
      <c r="BO7780" s="5"/>
      <c r="BP7780" s="5"/>
      <c r="BQ7780" s="5"/>
      <c r="BR7780" s="5"/>
      <c r="BS7780" s="5"/>
      <c r="BT7780" s="5"/>
      <c r="BU7780" s="5"/>
      <c r="BV7780" s="5"/>
      <c r="BW7780" s="5"/>
      <c r="BX7780" s="5"/>
    </row>
    <row r="7781" spans="1:76" x14ac:dyDescent="0.2">
      <c r="A7781" s="1" t="s">
        <v>22</v>
      </c>
      <c r="B7781" s="1" t="s">
        <v>97</v>
      </c>
      <c r="C7781" s="1" t="s">
        <v>870</v>
      </c>
      <c r="D7781" s="1" t="s">
        <v>777</v>
      </c>
      <c r="E7781" s="1" t="s">
        <v>2</v>
      </c>
      <c r="F7781" s="1" t="s">
        <v>1143</v>
      </c>
      <c r="G7781" s="1" t="s">
        <v>73</v>
      </c>
      <c r="H7781" s="8"/>
      <c r="I7781" s="8">
        <v>2015</v>
      </c>
      <c r="J7781" s="1" t="s">
        <v>768</v>
      </c>
      <c r="K7781" s="9">
        <v>26300</v>
      </c>
      <c r="L7781" s="10">
        <f>K7781/ VLOOKUP(A7781,Indicators!$B$1:$V$7,21,FALSE)</f>
        <v>154.09494123299388</v>
      </c>
      <c r="M7781" s="11"/>
      <c r="N7781" s="11"/>
      <c r="O7781" s="11"/>
      <c r="P7781" s="11"/>
      <c r="Q7781" s="8" t="str">
        <f t="shared" si="0"/>
        <v/>
      </c>
      <c r="R7781" s="1" t="s">
        <v>97</v>
      </c>
      <c r="S7781" s="1" t="s">
        <v>45</v>
      </c>
      <c r="T7781" s="11"/>
      <c r="U7781" s="11"/>
      <c r="V7781" s="11"/>
      <c r="W7781" s="11"/>
      <c r="X7781" s="11"/>
      <c r="Y7781" s="11"/>
      <c r="Z7781" s="11"/>
      <c r="AA7781" s="11"/>
      <c r="AB7781" s="11"/>
      <c r="AC7781" s="11"/>
      <c r="AD7781" s="11"/>
      <c r="AE7781" s="11"/>
      <c r="AF7781" s="11"/>
      <c r="AG7781" s="11"/>
      <c r="AH7781" s="11"/>
      <c r="AI7781" s="11"/>
      <c r="AJ7781" s="11"/>
      <c r="AK7781" s="11"/>
      <c r="AL7781" s="11"/>
      <c r="AM7781" s="5"/>
      <c r="AN7781" s="5"/>
      <c r="AO7781" s="5"/>
      <c r="AP7781" s="5"/>
      <c r="AQ7781" s="5"/>
      <c r="AR7781" s="5"/>
      <c r="AS7781" s="5"/>
      <c r="AT7781" s="5"/>
      <c r="AU7781" s="5"/>
      <c r="AV7781" s="5"/>
      <c r="AW7781" s="5"/>
      <c r="AX7781" s="5"/>
      <c r="AY7781" s="5"/>
      <c r="AZ7781" s="5"/>
      <c r="BA7781" s="5"/>
      <c r="BB7781" s="5"/>
      <c r="BC7781" s="5"/>
      <c r="BD7781" s="5"/>
      <c r="BE7781" s="5"/>
      <c r="BF7781" s="5"/>
      <c r="BG7781" s="5"/>
      <c r="BH7781" s="5"/>
      <c r="BI7781" s="5"/>
      <c r="BJ7781" s="5"/>
      <c r="BK7781" s="5"/>
      <c r="BL7781" s="5"/>
      <c r="BM7781" s="5"/>
      <c r="BN7781" s="5"/>
      <c r="BO7781" s="5"/>
      <c r="BP7781" s="5"/>
      <c r="BQ7781" s="5"/>
      <c r="BR7781" s="5"/>
      <c r="BS7781" s="5"/>
      <c r="BT7781" s="5"/>
      <c r="BU7781" s="5"/>
      <c r="BV7781" s="5"/>
      <c r="BW7781" s="5"/>
      <c r="BX7781" s="5"/>
    </row>
    <row r="7782" spans="1:76" x14ac:dyDescent="0.2">
      <c r="A7782" s="1" t="s">
        <v>22</v>
      </c>
      <c r="B7782" s="1" t="s">
        <v>97</v>
      </c>
      <c r="C7782" s="1" t="s">
        <v>790</v>
      </c>
      <c r="D7782" s="1" t="s">
        <v>777</v>
      </c>
      <c r="E7782" s="1" t="s">
        <v>2</v>
      </c>
      <c r="F7782" s="1" t="s">
        <v>1143</v>
      </c>
      <c r="G7782" s="1" t="s">
        <v>73</v>
      </c>
      <c r="H7782" s="8"/>
      <c r="I7782" s="8">
        <v>2015</v>
      </c>
      <c r="J7782" s="1" t="s">
        <v>768</v>
      </c>
      <c r="K7782" s="9">
        <v>100000</v>
      </c>
      <c r="L7782" s="10">
        <f>K7782/ VLOOKUP(A7782,Indicators!$B$1:$V$7,21,FALSE)</f>
        <v>585.91232407982466</v>
      </c>
      <c r="M7782" s="11"/>
      <c r="N7782" s="11"/>
      <c r="O7782" s="11"/>
      <c r="P7782" s="11"/>
      <c r="Q7782" s="8" t="str">
        <f t="shared" si="0"/>
        <v/>
      </c>
      <c r="R7782" s="1" t="s">
        <v>97</v>
      </c>
      <c r="S7782" s="1" t="s">
        <v>40</v>
      </c>
      <c r="T7782" s="11"/>
      <c r="U7782" s="11"/>
      <c r="V7782" s="11"/>
      <c r="W7782" s="11"/>
      <c r="X7782" s="11"/>
      <c r="Y7782" s="11"/>
      <c r="Z7782" s="11"/>
      <c r="AA7782" s="11"/>
      <c r="AB7782" s="11"/>
      <c r="AC7782" s="11"/>
      <c r="AD7782" s="11"/>
      <c r="AE7782" s="11"/>
      <c r="AF7782" s="11"/>
      <c r="AG7782" s="11"/>
      <c r="AH7782" s="11"/>
      <c r="AI7782" s="11"/>
      <c r="AJ7782" s="11"/>
      <c r="AK7782" s="11"/>
      <c r="AL7782" s="11"/>
      <c r="AM7782" s="5"/>
      <c r="AN7782" s="5"/>
      <c r="AO7782" s="5"/>
      <c r="AP7782" s="5"/>
      <c r="AQ7782" s="5"/>
      <c r="AR7782" s="5"/>
      <c r="AS7782" s="5"/>
      <c r="AT7782" s="5"/>
      <c r="AU7782" s="5"/>
      <c r="AV7782" s="5"/>
      <c r="AW7782" s="5"/>
      <c r="AX7782" s="5"/>
      <c r="AY7782" s="5"/>
      <c r="AZ7782" s="5"/>
      <c r="BA7782" s="5"/>
      <c r="BB7782" s="5"/>
      <c r="BC7782" s="5"/>
      <c r="BD7782" s="5"/>
      <c r="BE7782" s="5"/>
      <c r="BF7782" s="5"/>
      <c r="BG7782" s="5"/>
      <c r="BH7782" s="5"/>
      <c r="BI7782" s="5"/>
      <c r="BJ7782" s="5"/>
      <c r="BK7782" s="5"/>
      <c r="BL7782" s="5"/>
      <c r="BM7782" s="5"/>
      <c r="BN7782" s="5"/>
      <c r="BO7782" s="5"/>
      <c r="BP7782" s="5"/>
      <c r="BQ7782" s="5"/>
      <c r="BR7782" s="5"/>
      <c r="BS7782" s="5"/>
      <c r="BT7782" s="5"/>
      <c r="BU7782" s="5"/>
      <c r="BV7782" s="5"/>
      <c r="BW7782" s="5"/>
      <c r="BX7782" s="5"/>
    </row>
    <row r="7783" spans="1:76" x14ac:dyDescent="0.2">
      <c r="A7783" s="1" t="s">
        <v>22</v>
      </c>
      <c r="B7783" s="1" t="s">
        <v>97</v>
      </c>
      <c r="C7783" s="1" t="s">
        <v>789</v>
      </c>
      <c r="D7783" s="1" t="s">
        <v>777</v>
      </c>
      <c r="E7783" s="1" t="s">
        <v>2</v>
      </c>
      <c r="F7783" s="1" t="s">
        <v>1143</v>
      </c>
      <c r="G7783" s="1" t="s">
        <v>73</v>
      </c>
      <c r="H7783" s="8"/>
      <c r="I7783" s="8">
        <v>2015</v>
      </c>
      <c r="J7783" s="1" t="s">
        <v>768</v>
      </c>
      <c r="K7783" s="9">
        <v>200000</v>
      </c>
      <c r="L7783" s="10">
        <f>K7783/ VLOOKUP(A7783,Indicators!$B$1:$V$7,21,FALSE)</f>
        <v>1171.8246481596493</v>
      </c>
      <c r="M7783" s="11"/>
      <c r="N7783" s="11"/>
      <c r="O7783" s="11"/>
      <c r="P7783" s="11"/>
      <c r="Q7783" s="8" t="str">
        <f t="shared" si="0"/>
        <v/>
      </c>
      <c r="R7783" s="1" t="s">
        <v>97</v>
      </c>
      <c r="S7783" s="1" t="s">
        <v>40</v>
      </c>
      <c r="T7783" s="11"/>
      <c r="U7783" s="11"/>
      <c r="V7783" s="11"/>
      <c r="W7783" s="11"/>
      <c r="X7783" s="11"/>
      <c r="Y7783" s="11"/>
      <c r="Z7783" s="11"/>
      <c r="AA7783" s="11"/>
      <c r="AB7783" s="11"/>
      <c r="AC7783" s="11"/>
      <c r="AD7783" s="11"/>
      <c r="AE7783" s="11"/>
      <c r="AF7783" s="11"/>
      <c r="AG7783" s="11"/>
      <c r="AH7783" s="11"/>
      <c r="AI7783" s="11"/>
      <c r="AJ7783" s="11"/>
      <c r="AK7783" s="11"/>
      <c r="AL7783" s="11"/>
      <c r="AM7783" s="5"/>
      <c r="AN7783" s="5"/>
      <c r="AO7783" s="5"/>
      <c r="AP7783" s="5"/>
      <c r="AQ7783" s="5"/>
      <c r="AR7783" s="5"/>
      <c r="AS7783" s="5"/>
      <c r="AT7783" s="5"/>
      <c r="AU7783" s="5"/>
      <c r="AV7783" s="5"/>
      <c r="AW7783" s="5"/>
      <c r="AX7783" s="5"/>
      <c r="AY7783" s="5"/>
      <c r="AZ7783" s="5"/>
      <c r="BA7783" s="5"/>
      <c r="BB7783" s="5"/>
      <c r="BC7783" s="5"/>
      <c r="BD7783" s="5"/>
      <c r="BE7783" s="5"/>
      <c r="BF7783" s="5"/>
      <c r="BG7783" s="5"/>
      <c r="BH7783" s="5"/>
      <c r="BI7783" s="5"/>
      <c r="BJ7783" s="5"/>
      <c r="BK7783" s="5"/>
      <c r="BL7783" s="5"/>
      <c r="BM7783" s="5"/>
      <c r="BN7783" s="5"/>
      <c r="BO7783" s="5"/>
      <c r="BP7783" s="5"/>
      <c r="BQ7783" s="5"/>
      <c r="BR7783" s="5"/>
      <c r="BS7783" s="5"/>
      <c r="BT7783" s="5"/>
      <c r="BU7783" s="5"/>
      <c r="BV7783" s="5"/>
      <c r="BW7783" s="5"/>
      <c r="BX7783" s="5"/>
    </row>
    <row r="7784" spans="1:76" x14ac:dyDescent="0.2">
      <c r="A7784" s="1" t="s">
        <v>22</v>
      </c>
      <c r="B7784" s="1" t="s">
        <v>97</v>
      </c>
      <c r="C7784" s="1" t="s">
        <v>951</v>
      </c>
      <c r="D7784" s="1" t="s">
        <v>777</v>
      </c>
      <c r="E7784" s="1" t="s">
        <v>2</v>
      </c>
      <c r="F7784" s="1" t="s">
        <v>1143</v>
      </c>
      <c r="G7784" s="1" t="s">
        <v>73</v>
      </c>
      <c r="H7784" s="8"/>
      <c r="I7784" s="8">
        <v>2015</v>
      </c>
      <c r="J7784" s="1" t="s">
        <v>768</v>
      </c>
      <c r="K7784" s="9">
        <v>1853338</v>
      </c>
      <c r="L7784" s="10">
        <f>K7784/ VLOOKUP(A7784,Indicators!$B$1:$V$7,21,FALSE)</f>
        <v>10858.935748854541</v>
      </c>
      <c r="M7784" s="11"/>
      <c r="N7784" s="11"/>
      <c r="O7784" s="11"/>
      <c r="P7784" s="11"/>
      <c r="Q7784" s="8" t="str">
        <f t="shared" si="0"/>
        <v/>
      </c>
      <c r="R7784" s="1" t="s">
        <v>97</v>
      </c>
      <c r="S7784" s="1" t="s">
        <v>45</v>
      </c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  <c r="AD7784" s="11"/>
      <c r="AE7784" s="11"/>
      <c r="AF7784" s="11"/>
      <c r="AG7784" s="11"/>
      <c r="AH7784" s="11"/>
      <c r="AI7784" s="11"/>
      <c r="AJ7784" s="11"/>
      <c r="AK7784" s="11"/>
      <c r="AL7784" s="11"/>
      <c r="AM7784" s="5"/>
      <c r="AN7784" s="5"/>
      <c r="AO7784" s="5"/>
      <c r="AP7784" s="5"/>
      <c r="AQ7784" s="5"/>
      <c r="AR7784" s="5"/>
      <c r="AS7784" s="5"/>
      <c r="AT7784" s="5"/>
      <c r="AU7784" s="5"/>
      <c r="AV7784" s="5"/>
      <c r="AW7784" s="5"/>
      <c r="AX7784" s="5"/>
      <c r="AY7784" s="5"/>
      <c r="AZ7784" s="5"/>
      <c r="BA7784" s="5"/>
      <c r="BB7784" s="5"/>
      <c r="BC7784" s="5"/>
      <c r="BD7784" s="5"/>
      <c r="BE7784" s="5"/>
      <c r="BF7784" s="5"/>
      <c r="BG7784" s="5"/>
      <c r="BH7784" s="5"/>
      <c r="BI7784" s="5"/>
      <c r="BJ7784" s="5"/>
      <c r="BK7784" s="5"/>
      <c r="BL7784" s="5"/>
      <c r="BM7784" s="5"/>
      <c r="BN7784" s="5"/>
      <c r="BO7784" s="5"/>
      <c r="BP7784" s="5"/>
      <c r="BQ7784" s="5"/>
      <c r="BR7784" s="5"/>
      <c r="BS7784" s="5"/>
      <c r="BT7784" s="5"/>
      <c r="BU7784" s="5"/>
      <c r="BV7784" s="5"/>
      <c r="BW7784" s="5"/>
      <c r="BX7784" s="5"/>
    </row>
    <row r="7785" spans="1:76" x14ac:dyDescent="0.2">
      <c r="A7785" s="1" t="s">
        <v>22</v>
      </c>
      <c r="B7785" s="1" t="s">
        <v>103</v>
      </c>
      <c r="C7785" s="1" t="s">
        <v>766</v>
      </c>
      <c r="D7785" s="1" t="s">
        <v>669</v>
      </c>
      <c r="E7785" s="1" t="s">
        <v>2</v>
      </c>
      <c r="F7785" s="1" t="s">
        <v>1144</v>
      </c>
      <c r="G7785" s="1" t="s">
        <v>73</v>
      </c>
      <c r="H7785" s="8"/>
      <c r="I7785" s="8">
        <v>2015</v>
      </c>
      <c r="J7785" s="1" t="s">
        <v>768</v>
      </c>
      <c r="K7785" s="9">
        <v>1003</v>
      </c>
      <c r="L7785" s="10">
        <f>K7785/ VLOOKUP(A7785,Indicators!$B$1:$V$7,21,FALSE)</f>
        <v>5.8767006105206416</v>
      </c>
      <c r="M7785" s="1" t="s">
        <v>769</v>
      </c>
      <c r="N7785" s="11"/>
      <c r="O7785" s="11"/>
      <c r="P7785" s="11"/>
      <c r="Q7785" s="8" t="str">
        <f t="shared" si="0"/>
        <v/>
      </c>
      <c r="R7785" s="1" t="s">
        <v>98</v>
      </c>
      <c r="S7785" s="1" t="s">
        <v>58</v>
      </c>
      <c r="T7785" s="11"/>
      <c r="U7785" s="11"/>
      <c r="V7785" s="11"/>
      <c r="W7785" s="11"/>
      <c r="X7785" s="11"/>
      <c r="Y7785" s="11"/>
      <c r="Z7785" s="11"/>
      <c r="AA7785" s="11"/>
      <c r="AB7785" s="11"/>
      <c r="AC7785" s="11"/>
      <c r="AD7785" s="11"/>
      <c r="AE7785" s="11"/>
      <c r="AF7785" s="11"/>
      <c r="AG7785" s="11"/>
      <c r="AH7785" s="11"/>
      <c r="AI7785" s="11"/>
      <c r="AJ7785" s="11"/>
      <c r="AK7785" s="11"/>
      <c r="AL7785" s="11"/>
      <c r="AM7785" s="5"/>
      <c r="AN7785" s="5"/>
      <c r="AO7785" s="5"/>
      <c r="AP7785" s="5"/>
      <c r="AQ7785" s="5"/>
      <c r="AR7785" s="5"/>
      <c r="AS7785" s="5"/>
      <c r="AT7785" s="5"/>
      <c r="AU7785" s="5"/>
      <c r="AV7785" s="5"/>
      <c r="AW7785" s="5"/>
      <c r="AX7785" s="5"/>
      <c r="AY7785" s="5"/>
      <c r="AZ7785" s="5"/>
      <c r="BA7785" s="5"/>
      <c r="BB7785" s="5"/>
      <c r="BC7785" s="5"/>
      <c r="BD7785" s="5"/>
      <c r="BE7785" s="5"/>
      <c r="BF7785" s="5"/>
      <c r="BG7785" s="5"/>
      <c r="BH7785" s="5"/>
      <c r="BI7785" s="5"/>
      <c r="BJ7785" s="5"/>
      <c r="BK7785" s="5"/>
      <c r="BL7785" s="5"/>
      <c r="BM7785" s="5"/>
      <c r="BN7785" s="5"/>
      <c r="BO7785" s="5"/>
      <c r="BP7785" s="5"/>
      <c r="BQ7785" s="5"/>
      <c r="BR7785" s="5"/>
      <c r="BS7785" s="5"/>
      <c r="BT7785" s="5"/>
      <c r="BU7785" s="5"/>
      <c r="BV7785" s="5"/>
      <c r="BW7785" s="5"/>
      <c r="BX7785" s="5"/>
    </row>
    <row r="7786" spans="1:76" x14ac:dyDescent="0.2">
      <c r="A7786" s="1" t="s">
        <v>22</v>
      </c>
      <c r="B7786" s="1" t="s">
        <v>103</v>
      </c>
      <c r="C7786" s="1" t="s">
        <v>983</v>
      </c>
      <c r="D7786" s="1" t="s">
        <v>669</v>
      </c>
      <c r="E7786" s="1" t="s">
        <v>2</v>
      </c>
      <c r="F7786" s="1" t="s">
        <v>1144</v>
      </c>
      <c r="G7786" s="1" t="s">
        <v>73</v>
      </c>
      <c r="H7786" s="8"/>
      <c r="I7786" s="8">
        <v>2015</v>
      </c>
      <c r="J7786" s="1" t="s">
        <v>768</v>
      </c>
      <c r="K7786" s="9">
        <v>1805</v>
      </c>
      <c r="L7786" s="10">
        <f>K7786/ VLOOKUP(A7786,Indicators!$B$1:$V$7,21,FALSE)</f>
        <v>10.575717449640836</v>
      </c>
      <c r="M7786" s="1" t="s">
        <v>769</v>
      </c>
      <c r="N7786" s="11"/>
      <c r="O7786" s="11"/>
      <c r="P7786" s="11"/>
      <c r="Q7786" s="8" t="str">
        <f t="shared" si="0"/>
        <v/>
      </c>
      <c r="R7786" s="1" t="s">
        <v>103</v>
      </c>
      <c r="S7786" s="1" t="s">
        <v>62</v>
      </c>
      <c r="T7786" s="11"/>
      <c r="U7786" s="11"/>
      <c r="V7786" s="11"/>
      <c r="W7786" s="11"/>
      <c r="X7786" s="11"/>
      <c r="Y7786" s="11"/>
      <c r="Z7786" s="11"/>
      <c r="AA7786" s="11"/>
      <c r="AB7786" s="11"/>
      <c r="AC7786" s="11"/>
      <c r="AD7786" s="11"/>
      <c r="AE7786" s="11"/>
      <c r="AF7786" s="11"/>
      <c r="AG7786" s="11"/>
      <c r="AH7786" s="11"/>
      <c r="AI7786" s="11"/>
      <c r="AJ7786" s="11"/>
      <c r="AK7786" s="11"/>
      <c r="AL7786" s="11"/>
      <c r="AM7786" s="5"/>
      <c r="AN7786" s="5"/>
      <c r="AO7786" s="5"/>
      <c r="AP7786" s="5"/>
      <c r="AQ7786" s="5"/>
      <c r="AR7786" s="5"/>
      <c r="AS7786" s="5"/>
      <c r="AT7786" s="5"/>
      <c r="AU7786" s="5"/>
      <c r="AV7786" s="5"/>
      <c r="AW7786" s="5"/>
      <c r="AX7786" s="5"/>
      <c r="AY7786" s="5"/>
      <c r="AZ7786" s="5"/>
      <c r="BA7786" s="5"/>
      <c r="BB7786" s="5"/>
      <c r="BC7786" s="5"/>
      <c r="BD7786" s="5"/>
      <c r="BE7786" s="5"/>
      <c r="BF7786" s="5"/>
      <c r="BG7786" s="5"/>
      <c r="BH7786" s="5"/>
      <c r="BI7786" s="5"/>
      <c r="BJ7786" s="5"/>
      <c r="BK7786" s="5"/>
      <c r="BL7786" s="5"/>
      <c r="BM7786" s="5"/>
      <c r="BN7786" s="5"/>
      <c r="BO7786" s="5"/>
      <c r="BP7786" s="5"/>
      <c r="BQ7786" s="5"/>
      <c r="BR7786" s="5"/>
      <c r="BS7786" s="5"/>
      <c r="BT7786" s="5"/>
      <c r="BU7786" s="5"/>
      <c r="BV7786" s="5"/>
      <c r="BW7786" s="5"/>
      <c r="BX7786" s="5"/>
    </row>
    <row r="7787" spans="1:76" x14ac:dyDescent="0.2">
      <c r="A7787" s="1" t="s">
        <v>22</v>
      </c>
      <c r="B7787" s="1" t="s">
        <v>103</v>
      </c>
      <c r="C7787" s="1" t="s">
        <v>886</v>
      </c>
      <c r="D7787" s="1" t="s">
        <v>669</v>
      </c>
      <c r="E7787" s="1" t="s">
        <v>2</v>
      </c>
      <c r="F7787" s="1" t="s">
        <v>1144</v>
      </c>
      <c r="G7787" s="1" t="s">
        <v>73</v>
      </c>
      <c r="H7787" s="8"/>
      <c r="I7787" s="8">
        <v>2015</v>
      </c>
      <c r="J7787" s="1" t="s">
        <v>768</v>
      </c>
      <c r="K7787" s="9">
        <v>2000</v>
      </c>
      <c r="L7787" s="10">
        <f>K7787/ VLOOKUP(A7787,Indicators!$B$1:$V$7,21,FALSE)</f>
        <v>11.718246481596493</v>
      </c>
      <c r="M7787" s="1" t="s">
        <v>769</v>
      </c>
      <c r="N7787" s="11"/>
      <c r="O7787" s="11"/>
      <c r="P7787" s="11"/>
      <c r="Q7787" s="8" t="str">
        <f t="shared" si="0"/>
        <v/>
      </c>
      <c r="R7787" s="1" t="s">
        <v>98</v>
      </c>
      <c r="S7787" s="1" t="s">
        <v>90</v>
      </c>
      <c r="T7787" s="11"/>
      <c r="U7787" s="11"/>
      <c r="V7787" s="11"/>
      <c r="W7787" s="11"/>
      <c r="X7787" s="11"/>
      <c r="Y7787" s="11"/>
      <c r="Z7787" s="11"/>
      <c r="AA7787" s="11"/>
      <c r="AB7787" s="11"/>
      <c r="AC7787" s="11"/>
      <c r="AD7787" s="11"/>
      <c r="AE7787" s="11"/>
      <c r="AF7787" s="11"/>
      <c r="AG7787" s="11"/>
      <c r="AH7787" s="11"/>
      <c r="AI7787" s="11"/>
      <c r="AJ7787" s="11"/>
      <c r="AK7787" s="11"/>
      <c r="AL7787" s="11"/>
      <c r="AM7787" s="5"/>
      <c r="AN7787" s="5"/>
      <c r="AO7787" s="5"/>
      <c r="AP7787" s="5"/>
      <c r="AQ7787" s="5"/>
      <c r="AR7787" s="5"/>
      <c r="AS7787" s="5"/>
      <c r="AT7787" s="5"/>
      <c r="AU7787" s="5"/>
      <c r="AV7787" s="5"/>
      <c r="AW7787" s="5"/>
      <c r="AX7787" s="5"/>
      <c r="AY7787" s="5"/>
      <c r="AZ7787" s="5"/>
      <c r="BA7787" s="5"/>
      <c r="BB7787" s="5"/>
      <c r="BC7787" s="5"/>
      <c r="BD7787" s="5"/>
      <c r="BE7787" s="5"/>
      <c r="BF7787" s="5"/>
      <c r="BG7787" s="5"/>
      <c r="BH7787" s="5"/>
      <c r="BI7787" s="5"/>
      <c r="BJ7787" s="5"/>
      <c r="BK7787" s="5"/>
      <c r="BL7787" s="5"/>
      <c r="BM7787" s="5"/>
      <c r="BN7787" s="5"/>
      <c r="BO7787" s="5"/>
      <c r="BP7787" s="5"/>
      <c r="BQ7787" s="5"/>
      <c r="BR7787" s="5"/>
      <c r="BS7787" s="5"/>
      <c r="BT7787" s="5"/>
      <c r="BU7787" s="5"/>
      <c r="BV7787" s="5"/>
      <c r="BW7787" s="5"/>
      <c r="BX7787" s="5"/>
    </row>
    <row r="7788" spans="1:76" x14ac:dyDescent="0.2">
      <c r="A7788" s="1" t="s">
        <v>22</v>
      </c>
      <c r="B7788" s="1" t="s">
        <v>770</v>
      </c>
      <c r="C7788" s="1" t="s">
        <v>1040</v>
      </c>
      <c r="D7788" s="1" t="s">
        <v>669</v>
      </c>
      <c r="E7788" s="1" t="s">
        <v>2</v>
      </c>
      <c r="F7788" s="1" t="s">
        <v>1144</v>
      </c>
      <c r="G7788" s="1" t="s">
        <v>73</v>
      </c>
      <c r="H7788" s="8"/>
      <c r="I7788" s="8">
        <v>2015</v>
      </c>
      <c r="J7788" s="1" t="s">
        <v>768</v>
      </c>
      <c r="K7788" s="8">
        <v>200</v>
      </c>
      <c r="L7788" s="10">
        <f>K7788/ VLOOKUP(A7788,Indicators!$B$1:$V$7,21,FALSE)</f>
        <v>1.1718246481596493</v>
      </c>
      <c r="M7788" s="11"/>
      <c r="N7788" s="11"/>
      <c r="O7788" s="11"/>
      <c r="P7788" s="11"/>
      <c r="Q7788" s="8" t="str">
        <f t="shared" si="0"/>
        <v/>
      </c>
      <c r="R7788" s="1" t="s">
        <v>103</v>
      </c>
      <c r="S7788" s="1" t="s">
        <v>53</v>
      </c>
      <c r="T7788" s="11"/>
      <c r="U7788" s="11"/>
      <c r="V7788" s="11"/>
      <c r="W7788" s="11"/>
      <c r="X7788" s="11"/>
      <c r="Y7788" s="11"/>
      <c r="Z7788" s="11"/>
      <c r="AA7788" s="11"/>
      <c r="AB7788" s="11"/>
      <c r="AC7788" s="11"/>
      <c r="AD7788" s="11"/>
      <c r="AE7788" s="11"/>
      <c r="AF7788" s="11"/>
      <c r="AG7788" s="11"/>
      <c r="AH7788" s="11"/>
      <c r="AI7788" s="11"/>
      <c r="AJ7788" s="11"/>
      <c r="AK7788" s="11"/>
      <c r="AL7788" s="11"/>
      <c r="AM7788" s="5"/>
      <c r="AN7788" s="5"/>
      <c r="AO7788" s="5"/>
      <c r="AP7788" s="5"/>
      <c r="AQ7788" s="5"/>
      <c r="AR7788" s="5"/>
      <c r="AS7788" s="5"/>
      <c r="AT7788" s="5"/>
      <c r="AU7788" s="5"/>
      <c r="AV7788" s="5"/>
      <c r="AW7788" s="5"/>
      <c r="AX7788" s="5"/>
      <c r="AY7788" s="5"/>
      <c r="AZ7788" s="5"/>
      <c r="BA7788" s="5"/>
      <c r="BB7788" s="5"/>
      <c r="BC7788" s="5"/>
      <c r="BD7788" s="5"/>
      <c r="BE7788" s="5"/>
      <c r="BF7788" s="5"/>
      <c r="BG7788" s="5"/>
      <c r="BH7788" s="5"/>
      <c r="BI7788" s="5"/>
      <c r="BJ7788" s="5"/>
      <c r="BK7788" s="5"/>
      <c r="BL7788" s="5"/>
      <c r="BM7788" s="5"/>
      <c r="BN7788" s="5"/>
      <c r="BO7788" s="5"/>
      <c r="BP7788" s="5"/>
      <c r="BQ7788" s="5"/>
      <c r="BR7788" s="5"/>
      <c r="BS7788" s="5"/>
      <c r="BT7788" s="5"/>
      <c r="BU7788" s="5"/>
      <c r="BV7788" s="5"/>
      <c r="BW7788" s="5"/>
      <c r="BX7788" s="5"/>
    </row>
    <row r="7789" spans="1:76" x14ac:dyDescent="0.2">
      <c r="A7789" s="1" t="s">
        <v>22</v>
      </c>
      <c r="B7789" s="1" t="s">
        <v>158</v>
      </c>
      <c r="C7789" s="1" t="s">
        <v>783</v>
      </c>
      <c r="D7789" s="1" t="s">
        <v>669</v>
      </c>
      <c r="E7789" s="1" t="s">
        <v>2</v>
      </c>
      <c r="F7789" s="1" t="s">
        <v>1144</v>
      </c>
      <c r="G7789" s="1" t="s">
        <v>73</v>
      </c>
      <c r="H7789" s="8"/>
      <c r="I7789" s="8">
        <v>2015</v>
      </c>
      <c r="J7789" s="1" t="s">
        <v>768</v>
      </c>
      <c r="K7789" s="9">
        <v>1500</v>
      </c>
      <c r="L7789" s="10">
        <f>K7789/ VLOOKUP(A7789,Indicators!$B$1:$V$7,21,FALSE)</f>
        <v>8.7886848611973694</v>
      </c>
      <c r="M7789" s="45" t="s">
        <v>782</v>
      </c>
      <c r="N7789" s="46"/>
      <c r="O7789" s="11"/>
      <c r="P7789" s="11"/>
      <c r="Q7789" s="8" t="str">
        <f t="shared" si="0"/>
        <v/>
      </c>
      <c r="R7789" s="1" t="s">
        <v>158</v>
      </c>
      <c r="S7789" s="1" t="s">
        <v>56</v>
      </c>
      <c r="T7789" s="11"/>
      <c r="U7789" s="11"/>
      <c r="V7789" s="11"/>
      <c r="W7789" s="11"/>
      <c r="X7789" s="11"/>
      <c r="Y7789" s="11"/>
      <c r="Z7789" s="11"/>
      <c r="AA7789" s="11"/>
      <c r="AB7789" s="11"/>
      <c r="AC7789" s="11"/>
      <c r="AD7789" s="11"/>
      <c r="AE7789" s="11"/>
      <c r="AF7789" s="11"/>
      <c r="AG7789" s="11"/>
      <c r="AH7789" s="11"/>
      <c r="AI7789" s="11"/>
      <c r="AJ7789" s="11"/>
      <c r="AK7789" s="11"/>
      <c r="AL7789" s="11"/>
      <c r="AM7789" s="5"/>
      <c r="AN7789" s="5"/>
      <c r="AO7789" s="5"/>
      <c r="AP7789" s="5"/>
      <c r="AQ7789" s="5"/>
      <c r="AR7789" s="5"/>
      <c r="AS7789" s="5"/>
      <c r="AT7789" s="5"/>
      <c r="AU7789" s="5"/>
      <c r="AV7789" s="5"/>
      <c r="AW7789" s="5"/>
      <c r="AX7789" s="5"/>
      <c r="AY7789" s="5"/>
      <c r="AZ7789" s="5"/>
      <c r="BA7789" s="5"/>
      <c r="BB7789" s="5"/>
      <c r="BC7789" s="5"/>
      <c r="BD7789" s="5"/>
      <c r="BE7789" s="5"/>
      <c r="BF7789" s="5"/>
      <c r="BG7789" s="5"/>
      <c r="BH7789" s="5"/>
      <c r="BI7789" s="5"/>
      <c r="BJ7789" s="5"/>
      <c r="BK7789" s="5"/>
      <c r="BL7789" s="5"/>
      <c r="BM7789" s="5"/>
      <c r="BN7789" s="5"/>
      <c r="BO7789" s="5"/>
      <c r="BP7789" s="5"/>
      <c r="BQ7789" s="5"/>
      <c r="BR7789" s="5"/>
      <c r="BS7789" s="5"/>
      <c r="BT7789" s="5"/>
      <c r="BU7789" s="5"/>
      <c r="BV7789" s="5"/>
      <c r="BW7789" s="5"/>
      <c r="BX7789" s="5"/>
    </row>
    <row r="7790" spans="1:76" x14ac:dyDescent="0.2">
      <c r="A7790" s="1" t="s">
        <v>22</v>
      </c>
      <c r="B7790" s="1" t="s">
        <v>158</v>
      </c>
      <c r="C7790" s="1" t="s">
        <v>854</v>
      </c>
      <c r="D7790" s="1" t="s">
        <v>669</v>
      </c>
      <c r="E7790" s="1" t="s">
        <v>2</v>
      </c>
      <c r="F7790" s="1" t="s">
        <v>1144</v>
      </c>
      <c r="G7790" s="1" t="s">
        <v>73</v>
      </c>
      <c r="H7790" s="8"/>
      <c r="I7790" s="8">
        <v>2015</v>
      </c>
      <c r="J7790" s="1" t="s">
        <v>768</v>
      </c>
      <c r="K7790" s="9">
        <v>15000</v>
      </c>
      <c r="L7790" s="10">
        <f>K7790/ VLOOKUP(A7790,Indicators!$B$1:$V$7,21,FALSE)</f>
        <v>87.886848611973704</v>
      </c>
      <c r="M7790" s="45" t="s">
        <v>782</v>
      </c>
      <c r="N7790" s="46"/>
      <c r="O7790" s="11"/>
      <c r="P7790" s="11"/>
      <c r="Q7790" s="8" t="str">
        <f t="shared" si="0"/>
        <v/>
      </c>
      <c r="R7790" s="1" t="s">
        <v>158</v>
      </c>
      <c r="S7790" s="1" t="s">
        <v>56</v>
      </c>
      <c r="T7790" s="11"/>
      <c r="U7790" s="11"/>
      <c r="V7790" s="11"/>
      <c r="W7790" s="11"/>
      <c r="X7790" s="11"/>
      <c r="Y7790" s="11"/>
      <c r="Z7790" s="11"/>
      <c r="AA7790" s="11"/>
      <c r="AB7790" s="11"/>
      <c r="AC7790" s="11"/>
      <c r="AD7790" s="11"/>
      <c r="AE7790" s="11"/>
      <c r="AF7790" s="11"/>
      <c r="AG7790" s="11"/>
      <c r="AH7790" s="11"/>
      <c r="AI7790" s="11"/>
      <c r="AJ7790" s="11"/>
      <c r="AK7790" s="11"/>
      <c r="AL7790" s="11"/>
      <c r="AM7790" s="5"/>
      <c r="AN7790" s="5"/>
      <c r="AO7790" s="5"/>
      <c r="AP7790" s="5"/>
      <c r="AQ7790" s="5"/>
      <c r="AR7790" s="5"/>
      <c r="AS7790" s="5"/>
      <c r="AT7790" s="5"/>
      <c r="AU7790" s="5"/>
      <c r="AV7790" s="5"/>
      <c r="AW7790" s="5"/>
      <c r="AX7790" s="5"/>
      <c r="AY7790" s="5"/>
      <c r="AZ7790" s="5"/>
      <c r="BA7790" s="5"/>
      <c r="BB7790" s="5"/>
      <c r="BC7790" s="5"/>
      <c r="BD7790" s="5"/>
      <c r="BE7790" s="5"/>
      <c r="BF7790" s="5"/>
      <c r="BG7790" s="5"/>
      <c r="BH7790" s="5"/>
      <c r="BI7790" s="5"/>
      <c r="BJ7790" s="5"/>
      <c r="BK7790" s="5"/>
      <c r="BL7790" s="5"/>
      <c r="BM7790" s="5"/>
      <c r="BN7790" s="5"/>
      <c r="BO7790" s="5"/>
      <c r="BP7790" s="5"/>
      <c r="BQ7790" s="5"/>
      <c r="BR7790" s="5"/>
      <c r="BS7790" s="5"/>
      <c r="BT7790" s="5"/>
      <c r="BU7790" s="5"/>
      <c r="BV7790" s="5"/>
      <c r="BW7790" s="5"/>
      <c r="BX7790" s="5"/>
    </row>
    <row r="7791" spans="1:76" x14ac:dyDescent="0.2">
      <c r="A7791" s="1" t="s">
        <v>22</v>
      </c>
      <c r="B7791" s="1" t="s">
        <v>809</v>
      </c>
      <c r="C7791" s="1" t="s">
        <v>812</v>
      </c>
      <c r="D7791" s="1" t="s">
        <v>669</v>
      </c>
      <c r="E7791" s="1" t="s">
        <v>2</v>
      </c>
      <c r="F7791" s="1" t="s">
        <v>1144</v>
      </c>
      <c r="G7791" s="1" t="s">
        <v>73</v>
      </c>
      <c r="H7791" s="8"/>
      <c r="I7791" s="8">
        <v>2015</v>
      </c>
      <c r="J7791" s="1" t="s">
        <v>768</v>
      </c>
      <c r="K7791" s="8">
        <v>250</v>
      </c>
      <c r="L7791" s="10">
        <f>K7791/ VLOOKUP(A7791,Indicators!$B$1:$V$7,21,FALSE)</f>
        <v>1.4647808101995616</v>
      </c>
      <c r="M7791" s="11"/>
      <c r="N7791" s="11"/>
      <c r="O7791" s="11"/>
      <c r="P7791" s="11"/>
      <c r="Q7791" s="8" t="str">
        <f t="shared" si="0"/>
        <v/>
      </c>
      <c r="R7791" s="1" t="s">
        <v>94</v>
      </c>
      <c r="S7791" s="1" t="s">
        <v>88</v>
      </c>
      <c r="T7791" s="11"/>
      <c r="U7791" s="11"/>
      <c r="V7791" s="11"/>
      <c r="W7791" s="11"/>
      <c r="X7791" s="11"/>
      <c r="Y7791" s="11"/>
      <c r="Z7791" s="11"/>
      <c r="AA7791" s="11"/>
      <c r="AB7791" s="11"/>
      <c r="AC7791" s="11"/>
      <c r="AD7791" s="11"/>
      <c r="AE7791" s="11"/>
      <c r="AF7791" s="11"/>
      <c r="AG7791" s="11"/>
      <c r="AH7791" s="11"/>
      <c r="AI7791" s="11"/>
      <c r="AJ7791" s="11"/>
      <c r="AK7791" s="11"/>
      <c r="AL7791" s="11"/>
      <c r="AM7791" s="5"/>
      <c r="AN7791" s="5"/>
      <c r="AO7791" s="5"/>
      <c r="AP7791" s="5"/>
      <c r="AQ7791" s="5"/>
      <c r="AR7791" s="5"/>
      <c r="AS7791" s="5"/>
      <c r="AT7791" s="5"/>
      <c r="AU7791" s="5"/>
      <c r="AV7791" s="5"/>
      <c r="AW7791" s="5"/>
      <c r="AX7791" s="5"/>
      <c r="AY7791" s="5"/>
      <c r="AZ7791" s="5"/>
      <c r="BA7791" s="5"/>
      <c r="BB7791" s="5"/>
      <c r="BC7791" s="5"/>
      <c r="BD7791" s="5"/>
      <c r="BE7791" s="5"/>
      <c r="BF7791" s="5"/>
      <c r="BG7791" s="5"/>
      <c r="BH7791" s="5"/>
      <c r="BI7791" s="5"/>
      <c r="BJ7791" s="5"/>
      <c r="BK7791" s="5"/>
      <c r="BL7791" s="5"/>
      <c r="BM7791" s="5"/>
      <c r="BN7791" s="5"/>
      <c r="BO7791" s="5"/>
      <c r="BP7791" s="5"/>
      <c r="BQ7791" s="5"/>
      <c r="BR7791" s="5"/>
      <c r="BS7791" s="5"/>
      <c r="BT7791" s="5"/>
      <c r="BU7791" s="5"/>
      <c r="BV7791" s="5"/>
      <c r="BW7791" s="5"/>
      <c r="BX7791" s="5"/>
    </row>
    <row r="7792" spans="1:76" x14ac:dyDescent="0.2">
      <c r="A7792" s="1" t="s">
        <v>22</v>
      </c>
      <c r="B7792" s="1" t="s">
        <v>97</v>
      </c>
      <c r="C7792" s="1" t="s">
        <v>793</v>
      </c>
      <c r="D7792" s="1" t="s">
        <v>669</v>
      </c>
      <c r="E7792" s="1" t="s">
        <v>2</v>
      </c>
      <c r="F7792" s="1" t="s">
        <v>1144</v>
      </c>
      <c r="G7792" s="1" t="s">
        <v>73</v>
      </c>
      <c r="H7792" s="8"/>
      <c r="I7792" s="8">
        <v>2015</v>
      </c>
      <c r="J7792" s="1" t="s">
        <v>768</v>
      </c>
      <c r="K7792" s="8">
        <v>500</v>
      </c>
      <c r="L7792" s="10">
        <f>K7792/ VLOOKUP(A7792,Indicators!$B$1:$V$7,21,FALSE)</f>
        <v>2.9295616203991233</v>
      </c>
      <c r="M7792" s="11"/>
      <c r="N7792" s="11"/>
      <c r="O7792" s="11"/>
      <c r="P7792" s="11"/>
      <c r="Q7792" s="8" t="str">
        <f t="shared" si="0"/>
        <v/>
      </c>
      <c r="R7792" s="1" t="s">
        <v>97</v>
      </c>
      <c r="S7792" s="1" t="s">
        <v>45</v>
      </c>
      <c r="T7792" s="11"/>
      <c r="U7792" s="11"/>
      <c r="V7792" s="11"/>
      <c r="W7792" s="11"/>
      <c r="X7792" s="11"/>
      <c r="Y7792" s="11"/>
      <c r="Z7792" s="11"/>
      <c r="AA7792" s="11"/>
      <c r="AB7792" s="11"/>
      <c r="AC7792" s="11"/>
      <c r="AD7792" s="11"/>
      <c r="AE7792" s="11"/>
      <c r="AF7792" s="11"/>
      <c r="AG7792" s="11"/>
      <c r="AH7792" s="11"/>
      <c r="AI7792" s="11"/>
      <c r="AJ7792" s="11"/>
      <c r="AK7792" s="11"/>
      <c r="AL7792" s="11"/>
      <c r="AM7792" s="5"/>
      <c r="AN7792" s="5"/>
      <c r="AO7792" s="5"/>
      <c r="AP7792" s="5"/>
      <c r="AQ7792" s="5"/>
      <c r="AR7792" s="5"/>
      <c r="AS7792" s="5"/>
      <c r="AT7792" s="5"/>
      <c r="AU7792" s="5"/>
      <c r="AV7792" s="5"/>
      <c r="AW7792" s="5"/>
      <c r="AX7792" s="5"/>
      <c r="AY7792" s="5"/>
      <c r="AZ7792" s="5"/>
      <c r="BA7792" s="5"/>
      <c r="BB7792" s="5"/>
      <c r="BC7792" s="5"/>
      <c r="BD7792" s="5"/>
      <c r="BE7792" s="5"/>
      <c r="BF7792" s="5"/>
      <c r="BG7792" s="5"/>
      <c r="BH7792" s="5"/>
      <c r="BI7792" s="5"/>
      <c r="BJ7792" s="5"/>
      <c r="BK7792" s="5"/>
      <c r="BL7792" s="5"/>
      <c r="BM7792" s="5"/>
      <c r="BN7792" s="5"/>
      <c r="BO7792" s="5"/>
      <c r="BP7792" s="5"/>
      <c r="BQ7792" s="5"/>
      <c r="BR7792" s="5"/>
      <c r="BS7792" s="5"/>
      <c r="BT7792" s="5"/>
      <c r="BU7792" s="5"/>
      <c r="BV7792" s="5"/>
      <c r="BW7792" s="5"/>
      <c r="BX7792" s="5"/>
    </row>
    <row r="7793" spans="1:76" x14ac:dyDescent="0.2">
      <c r="A7793" s="1" t="s">
        <v>22</v>
      </c>
      <c r="B7793" s="1" t="s">
        <v>97</v>
      </c>
      <c r="C7793" s="1" t="s">
        <v>792</v>
      </c>
      <c r="D7793" s="1" t="s">
        <v>669</v>
      </c>
      <c r="E7793" s="1" t="s">
        <v>2</v>
      </c>
      <c r="F7793" s="1" t="s">
        <v>1144</v>
      </c>
      <c r="G7793" s="1" t="s">
        <v>73</v>
      </c>
      <c r="H7793" s="8"/>
      <c r="I7793" s="8">
        <v>2015</v>
      </c>
      <c r="J7793" s="1" t="s">
        <v>768</v>
      </c>
      <c r="K7793" s="8">
        <v>500</v>
      </c>
      <c r="L7793" s="10">
        <f>K7793/ VLOOKUP(A7793,Indicators!$B$1:$V$7,21,FALSE)</f>
        <v>2.9295616203991233</v>
      </c>
      <c r="M7793" s="11"/>
      <c r="N7793" s="11"/>
      <c r="O7793" s="11"/>
      <c r="P7793" s="11"/>
      <c r="Q7793" s="8" t="str">
        <f t="shared" si="0"/>
        <v/>
      </c>
      <c r="R7793" s="1" t="s">
        <v>97</v>
      </c>
      <c r="S7793" s="1" t="s">
        <v>45</v>
      </c>
      <c r="T7793" s="11"/>
      <c r="U7793" s="11"/>
      <c r="V7793" s="11"/>
      <c r="W7793" s="11"/>
      <c r="X7793" s="11"/>
      <c r="Y7793" s="11"/>
      <c r="Z7793" s="11"/>
      <c r="AA7793" s="11"/>
      <c r="AB7793" s="11"/>
      <c r="AC7793" s="11"/>
      <c r="AD7793" s="11"/>
      <c r="AE7793" s="11"/>
      <c r="AF7793" s="11"/>
      <c r="AG7793" s="11"/>
      <c r="AH7793" s="11"/>
      <c r="AI7793" s="11"/>
      <c r="AJ7793" s="11"/>
      <c r="AK7793" s="11"/>
      <c r="AL7793" s="11"/>
      <c r="AM7793" s="5"/>
      <c r="AN7793" s="5"/>
      <c r="AO7793" s="5"/>
      <c r="AP7793" s="5"/>
      <c r="AQ7793" s="5"/>
      <c r="AR7793" s="5"/>
      <c r="AS7793" s="5"/>
      <c r="AT7793" s="5"/>
      <c r="AU7793" s="5"/>
      <c r="AV7793" s="5"/>
      <c r="AW7793" s="5"/>
      <c r="AX7793" s="5"/>
      <c r="AY7793" s="5"/>
      <c r="AZ7793" s="5"/>
      <c r="BA7793" s="5"/>
      <c r="BB7793" s="5"/>
      <c r="BC7793" s="5"/>
      <c r="BD7793" s="5"/>
      <c r="BE7793" s="5"/>
      <c r="BF7793" s="5"/>
      <c r="BG7793" s="5"/>
      <c r="BH7793" s="5"/>
      <c r="BI7793" s="5"/>
      <c r="BJ7793" s="5"/>
      <c r="BK7793" s="5"/>
      <c r="BL7793" s="5"/>
      <c r="BM7793" s="5"/>
      <c r="BN7793" s="5"/>
      <c r="BO7793" s="5"/>
      <c r="BP7793" s="5"/>
      <c r="BQ7793" s="5"/>
      <c r="BR7793" s="5"/>
      <c r="BS7793" s="5"/>
      <c r="BT7793" s="5"/>
      <c r="BU7793" s="5"/>
      <c r="BV7793" s="5"/>
      <c r="BW7793" s="5"/>
      <c r="BX7793" s="5"/>
    </row>
    <row r="7794" spans="1:76" x14ac:dyDescent="0.2">
      <c r="A7794" s="1" t="s">
        <v>22</v>
      </c>
      <c r="B7794" s="1" t="s">
        <v>97</v>
      </c>
      <c r="C7794" s="1" t="s">
        <v>826</v>
      </c>
      <c r="D7794" s="1" t="s">
        <v>669</v>
      </c>
      <c r="E7794" s="1" t="s">
        <v>2</v>
      </c>
      <c r="F7794" s="1" t="s">
        <v>1144</v>
      </c>
      <c r="G7794" s="1" t="s">
        <v>73</v>
      </c>
      <c r="H7794" s="8"/>
      <c r="I7794" s="8">
        <v>2015</v>
      </c>
      <c r="J7794" s="1" t="s">
        <v>768</v>
      </c>
      <c r="K7794" s="9">
        <v>115000</v>
      </c>
      <c r="L7794" s="10">
        <f>K7794/ VLOOKUP(A7794,Indicators!$B$1:$V$7,21,FALSE)</f>
        <v>673.79917269179839</v>
      </c>
      <c r="M7794" s="11"/>
      <c r="N7794" s="11"/>
      <c r="O7794" s="11"/>
      <c r="P7794" s="11"/>
      <c r="Q7794" s="8" t="str">
        <f t="shared" si="0"/>
        <v/>
      </c>
      <c r="R7794" s="1" t="s">
        <v>97</v>
      </c>
      <c r="S7794" s="1" t="s">
        <v>40</v>
      </c>
      <c r="T7794" s="11"/>
      <c r="U7794" s="11"/>
      <c r="V7794" s="11"/>
      <c r="W7794" s="11"/>
      <c r="X7794" s="11"/>
      <c r="Y7794" s="11"/>
      <c r="Z7794" s="11"/>
      <c r="AA7794" s="11"/>
      <c r="AB7794" s="11"/>
      <c r="AC7794" s="11"/>
      <c r="AD7794" s="11"/>
      <c r="AE7794" s="11"/>
      <c r="AF7794" s="11"/>
      <c r="AG7794" s="11"/>
      <c r="AH7794" s="11"/>
      <c r="AI7794" s="11"/>
      <c r="AJ7794" s="11"/>
      <c r="AK7794" s="11"/>
      <c r="AL7794" s="11"/>
      <c r="AM7794" s="5"/>
      <c r="AN7794" s="5"/>
      <c r="AO7794" s="5"/>
      <c r="AP7794" s="5"/>
      <c r="AQ7794" s="5"/>
      <c r="AR7794" s="5"/>
      <c r="AS7794" s="5"/>
      <c r="AT7794" s="5"/>
      <c r="AU7794" s="5"/>
      <c r="AV7794" s="5"/>
      <c r="AW7794" s="5"/>
      <c r="AX7794" s="5"/>
      <c r="AY7794" s="5"/>
      <c r="AZ7794" s="5"/>
      <c r="BA7794" s="5"/>
      <c r="BB7794" s="5"/>
      <c r="BC7794" s="5"/>
      <c r="BD7794" s="5"/>
      <c r="BE7794" s="5"/>
      <c r="BF7794" s="5"/>
      <c r="BG7794" s="5"/>
      <c r="BH7794" s="5"/>
      <c r="BI7794" s="5"/>
      <c r="BJ7794" s="5"/>
      <c r="BK7794" s="5"/>
      <c r="BL7794" s="5"/>
      <c r="BM7794" s="5"/>
      <c r="BN7794" s="5"/>
      <c r="BO7794" s="5"/>
      <c r="BP7794" s="5"/>
      <c r="BQ7794" s="5"/>
      <c r="BR7794" s="5"/>
      <c r="BS7794" s="5"/>
      <c r="BT7794" s="5"/>
      <c r="BU7794" s="5"/>
      <c r="BV7794" s="5"/>
      <c r="BW7794" s="5"/>
      <c r="BX7794" s="5"/>
    </row>
    <row r="7795" spans="1:76" x14ac:dyDescent="0.2">
      <c r="A7795" s="1" t="s">
        <v>22</v>
      </c>
      <c r="B7795" s="1" t="s">
        <v>103</v>
      </c>
      <c r="C7795" s="1" t="s">
        <v>850</v>
      </c>
      <c r="D7795" s="1" t="s">
        <v>110</v>
      </c>
      <c r="E7795" s="1" t="s">
        <v>2</v>
      </c>
      <c r="F7795" s="1" t="s">
        <v>1145</v>
      </c>
      <c r="G7795" s="1" t="s">
        <v>73</v>
      </c>
      <c r="H7795" s="8"/>
      <c r="I7795" s="8">
        <v>2015</v>
      </c>
      <c r="J7795" s="1" t="s">
        <v>768</v>
      </c>
      <c r="K7795" s="8">
        <v>200</v>
      </c>
      <c r="L7795" s="10">
        <f>K7795/ VLOOKUP(A7795,Indicators!$B$1:$V$7,21,FALSE)</f>
        <v>1.1718246481596493</v>
      </c>
      <c r="M7795" s="1" t="s">
        <v>769</v>
      </c>
      <c r="N7795" s="11"/>
      <c r="O7795" s="11"/>
      <c r="P7795" s="11"/>
      <c r="Q7795" s="8" t="str">
        <f t="shared" si="0"/>
        <v/>
      </c>
      <c r="R7795" s="1" t="s">
        <v>103</v>
      </c>
      <c r="S7795" s="1" t="s">
        <v>53</v>
      </c>
      <c r="T7795" s="11"/>
      <c r="U7795" s="11"/>
      <c r="V7795" s="11"/>
      <c r="W7795" s="11"/>
      <c r="X7795" s="11"/>
      <c r="Y7795" s="11"/>
      <c r="Z7795" s="11"/>
      <c r="AA7795" s="11"/>
      <c r="AB7795" s="11"/>
      <c r="AC7795" s="11"/>
      <c r="AD7795" s="11"/>
      <c r="AE7795" s="11"/>
      <c r="AF7795" s="11"/>
      <c r="AG7795" s="11"/>
      <c r="AH7795" s="11"/>
      <c r="AI7795" s="11"/>
      <c r="AJ7795" s="11"/>
      <c r="AK7795" s="11"/>
      <c r="AL7795" s="11"/>
      <c r="AM7795" s="5"/>
      <c r="AN7795" s="5"/>
      <c r="AO7795" s="5"/>
      <c r="AP7795" s="5"/>
      <c r="AQ7795" s="5"/>
      <c r="AR7795" s="5"/>
      <c r="AS7795" s="5"/>
      <c r="AT7795" s="5"/>
      <c r="AU7795" s="5"/>
      <c r="AV7795" s="5"/>
      <c r="AW7795" s="5"/>
      <c r="AX7795" s="5"/>
      <c r="AY7795" s="5"/>
      <c r="AZ7795" s="5"/>
      <c r="BA7795" s="5"/>
      <c r="BB7795" s="5"/>
      <c r="BC7795" s="5"/>
      <c r="BD7795" s="5"/>
      <c r="BE7795" s="5"/>
      <c r="BF7795" s="5"/>
      <c r="BG7795" s="5"/>
      <c r="BH7795" s="5"/>
      <c r="BI7795" s="5"/>
      <c r="BJ7795" s="5"/>
      <c r="BK7795" s="5"/>
      <c r="BL7795" s="5"/>
      <c r="BM7795" s="5"/>
      <c r="BN7795" s="5"/>
      <c r="BO7795" s="5"/>
      <c r="BP7795" s="5"/>
      <c r="BQ7795" s="5"/>
      <c r="BR7795" s="5"/>
      <c r="BS7795" s="5"/>
      <c r="BT7795" s="5"/>
      <c r="BU7795" s="5"/>
      <c r="BV7795" s="5"/>
      <c r="BW7795" s="5"/>
      <c r="BX7795" s="5"/>
    </row>
    <row r="7796" spans="1:76" x14ac:dyDescent="0.2">
      <c r="A7796" s="1" t="s">
        <v>22</v>
      </c>
      <c r="B7796" s="1" t="s">
        <v>103</v>
      </c>
      <c r="C7796" s="1" t="s">
        <v>886</v>
      </c>
      <c r="D7796" s="1" t="s">
        <v>110</v>
      </c>
      <c r="E7796" s="1" t="s">
        <v>2</v>
      </c>
      <c r="F7796" s="1" t="s">
        <v>1145</v>
      </c>
      <c r="G7796" s="1" t="s">
        <v>73</v>
      </c>
      <c r="H7796" s="8"/>
      <c r="I7796" s="8">
        <v>2015</v>
      </c>
      <c r="J7796" s="1" t="s">
        <v>768</v>
      </c>
      <c r="K7796" s="8">
        <v>500</v>
      </c>
      <c r="L7796" s="10">
        <f>K7796/ VLOOKUP(A7796,Indicators!$B$1:$V$7,21,FALSE)</f>
        <v>2.9295616203991233</v>
      </c>
      <c r="M7796" s="1" t="s">
        <v>769</v>
      </c>
      <c r="N7796" s="11"/>
      <c r="O7796" s="11"/>
      <c r="P7796" s="11"/>
      <c r="Q7796" s="8" t="str">
        <f t="shared" si="0"/>
        <v/>
      </c>
      <c r="R7796" s="1" t="s">
        <v>98</v>
      </c>
      <c r="S7796" s="1" t="s">
        <v>90</v>
      </c>
      <c r="T7796" s="11"/>
      <c r="U7796" s="11"/>
      <c r="V7796" s="11"/>
      <c r="W7796" s="11"/>
      <c r="X7796" s="11"/>
      <c r="Y7796" s="11"/>
      <c r="Z7796" s="11"/>
      <c r="AA7796" s="11"/>
      <c r="AB7796" s="11"/>
      <c r="AC7796" s="11"/>
      <c r="AD7796" s="11"/>
      <c r="AE7796" s="11"/>
      <c r="AF7796" s="11"/>
      <c r="AG7796" s="11"/>
      <c r="AH7796" s="11"/>
      <c r="AI7796" s="11"/>
      <c r="AJ7796" s="11"/>
      <c r="AK7796" s="11"/>
      <c r="AL7796" s="11"/>
      <c r="AM7796" s="5"/>
      <c r="AN7796" s="5"/>
      <c r="AO7796" s="5"/>
      <c r="AP7796" s="5"/>
      <c r="AQ7796" s="5"/>
      <c r="AR7796" s="5"/>
      <c r="AS7796" s="5"/>
      <c r="AT7796" s="5"/>
      <c r="AU7796" s="5"/>
      <c r="AV7796" s="5"/>
      <c r="AW7796" s="5"/>
      <c r="AX7796" s="5"/>
      <c r="AY7796" s="5"/>
      <c r="AZ7796" s="5"/>
      <c r="BA7796" s="5"/>
      <c r="BB7796" s="5"/>
      <c r="BC7796" s="5"/>
      <c r="BD7796" s="5"/>
      <c r="BE7796" s="5"/>
      <c r="BF7796" s="5"/>
      <c r="BG7796" s="5"/>
      <c r="BH7796" s="5"/>
      <c r="BI7796" s="5"/>
      <c r="BJ7796" s="5"/>
      <c r="BK7796" s="5"/>
      <c r="BL7796" s="5"/>
      <c r="BM7796" s="5"/>
      <c r="BN7796" s="5"/>
      <c r="BO7796" s="5"/>
      <c r="BP7796" s="5"/>
      <c r="BQ7796" s="5"/>
      <c r="BR7796" s="5"/>
      <c r="BS7796" s="5"/>
      <c r="BT7796" s="5"/>
      <c r="BU7796" s="5"/>
      <c r="BV7796" s="5"/>
      <c r="BW7796" s="5"/>
      <c r="BX7796" s="5"/>
    </row>
    <row r="7797" spans="1:76" x14ac:dyDescent="0.2">
      <c r="A7797" s="1" t="s">
        <v>22</v>
      </c>
      <c r="B7797" s="1" t="s">
        <v>103</v>
      </c>
      <c r="C7797" s="1" t="s">
        <v>797</v>
      </c>
      <c r="D7797" s="1" t="s">
        <v>110</v>
      </c>
      <c r="E7797" s="1" t="s">
        <v>2</v>
      </c>
      <c r="F7797" s="1" t="s">
        <v>1145</v>
      </c>
      <c r="G7797" s="1" t="s">
        <v>107</v>
      </c>
      <c r="H7797" s="8"/>
      <c r="I7797" s="8">
        <v>2015</v>
      </c>
      <c r="J7797" s="1" t="s">
        <v>768</v>
      </c>
      <c r="K7797" s="8">
        <v>100</v>
      </c>
      <c r="L7797" s="10">
        <f>K7797/ VLOOKUP(A7797,Indicators!$B$1:$V$7,21,FALSE)</f>
        <v>0.58591232407982463</v>
      </c>
      <c r="M7797" s="1" t="s">
        <v>769</v>
      </c>
      <c r="N7797" s="11"/>
      <c r="O7797" s="11"/>
      <c r="P7797" s="8" t="str">
        <f>IF(H7797="Y", K7797/VLOOKUP(A7797,Indicators!$B$1:$S$7,18,FALSE),"")</f>
        <v/>
      </c>
      <c r="Q7797" s="8" t="str">
        <f t="shared" si="0"/>
        <v/>
      </c>
      <c r="R7797" s="1" t="s">
        <v>103</v>
      </c>
      <c r="S7797" s="1" t="s">
        <v>54</v>
      </c>
      <c r="T7797" s="11"/>
      <c r="U7797" s="11"/>
      <c r="V7797" s="11"/>
      <c r="W7797" s="11"/>
      <c r="X7797" s="11"/>
      <c r="Y7797" s="11"/>
      <c r="Z7797" s="11"/>
      <c r="AA7797" s="11"/>
      <c r="AB7797" s="11"/>
      <c r="AC7797" s="11"/>
      <c r="AD7797" s="11"/>
      <c r="AE7797" s="11"/>
      <c r="AF7797" s="11"/>
      <c r="AG7797" s="11"/>
      <c r="AH7797" s="11"/>
      <c r="AI7797" s="11"/>
      <c r="AJ7797" s="11"/>
      <c r="AK7797" s="11"/>
      <c r="AL7797" s="11"/>
      <c r="AM7797" s="5"/>
      <c r="AN7797" s="5"/>
      <c r="AO7797" s="5"/>
      <c r="AP7797" s="5"/>
      <c r="AQ7797" s="5"/>
      <c r="AR7797" s="5"/>
      <c r="AS7797" s="5"/>
      <c r="AT7797" s="5"/>
      <c r="AU7797" s="5"/>
      <c r="AV7797" s="5"/>
      <c r="AW7797" s="5"/>
      <c r="AX7797" s="5"/>
      <c r="AY7797" s="5"/>
      <c r="AZ7797" s="5"/>
      <c r="BA7797" s="5"/>
      <c r="BB7797" s="5"/>
      <c r="BC7797" s="5"/>
      <c r="BD7797" s="5"/>
      <c r="BE7797" s="5"/>
      <c r="BF7797" s="5"/>
      <c r="BG7797" s="5"/>
      <c r="BH7797" s="5"/>
      <c r="BI7797" s="5"/>
      <c r="BJ7797" s="5"/>
      <c r="BK7797" s="5"/>
      <c r="BL7797" s="5"/>
      <c r="BM7797" s="5"/>
      <c r="BN7797" s="5"/>
      <c r="BO7797" s="5"/>
      <c r="BP7797" s="5"/>
      <c r="BQ7797" s="5"/>
      <c r="BR7797" s="5"/>
      <c r="BS7797" s="5"/>
      <c r="BT7797" s="5"/>
      <c r="BU7797" s="5"/>
      <c r="BV7797" s="5"/>
      <c r="BW7797" s="5"/>
      <c r="BX7797" s="5"/>
    </row>
    <row r="7798" spans="1:76" x14ac:dyDescent="0.2">
      <c r="A7798" s="1" t="s">
        <v>22</v>
      </c>
      <c r="B7798" s="1" t="s">
        <v>103</v>
      </c>
      <c r="C7798" s="1" t="s">
        <v>38</v>
      </c>
      <c r="D7798" s="1" t="s">
        <v>110</v>
      </c>
      <c r="E7798" s="1" t="s">
        <v>2</v>
      </c>
      <c r="F7798" s="1" t="s">
        <v>1145</v>
      </c>
      <c r="G7798" s="1" t="s">
        <v>107</v>
      </c>
      <c r="H7798" s="8"/>
      <c r="I7798" s="8">
        <v>2015</v>
      </c>
      <c r="J7798" s="1" t="s">
        <v>768</v>
      </c>
      <c r="K7798" s="9">
        <v>1000</v>
      </c>
      <c r="L7798" s="10">
        <f>K7798/ VLOOKUP(A7798,Indicators!$B$1:$V$7,21,FALSE)</f>
        <v>5.8591232407982465</v>
      </c>
      <c r="M7798" s="1" t="s">
        <v>769</v>
      </c>
      <c r="N7798" s="11"/>
      <c r="O7798" s="11"/>
      <c r="P7798" s="8" t="str">
        <f>IF(H7798="Y", K7798/VLOOKUP(A7798,Indicators!$B$1:$S$7,18,FALSE),"")</f>
        <v/>
      </c>
      <c r="Q7798" s="8" t="str">
        <f t="shared" si="0"/>
        <v/>
      </c>
      <c r="R7798" s="1" t="s">
        <v>323</v>
      </c>
      <c r="S7798" s="1" t="s">
        <v>38</v>
      </c>
      <c r="T7798" s="11"/>
      <c r="U7798" s="11"/>
      <c r="V7798" s="11"/>
      <c r="W7798" s="11"/>
      <c r="X7798" s="11"/>
      <c r="Y7798" s="11"/>
      <c r="Z7798" s="11"/>
      <c r="AA7798" s="11"/>
      <c r="AB7798" s="11"/>
      <c r="AC7798" s="11"/>
      <c r="AD7798" s="11"/>
      <c r="AE7798" s="11"/>
      <c r="AF7798" s="11"/>
      <c r="AG7798" s="11"/>
      <c r="AH7798" s="11"/>
      <c r="AI7798" s="11"/>
      <c r="AJ7798" s="11"/>
      <c r="AK7798" s="11"/>
      <c r="AL7798" s="11"/>
      <c r="AM7798" s="5"/>
      <c r="AN7798" s="5"/>
      <c r="AO7798" s="5"/>
      <c r="AP7798" s="5"/>
      <c r="AQ7798" s="5"/>
      <c r="AR7798" s="5"/>
      <c r="AS7798" s="5"/>
      <c r="AT7798" s="5"/>
      <c r="AU7798" s="5"/>
      <c r="AV7798" s="5"/>
      <c r="AW7798" s="5"/>
      <c r="AX7798" s="5"/>
      <c r="AY7798" s="5"/>
      <c r="AZ7798" s="5"/>
      <c r="BA7798" s="5"/>
      <c r="BB7798" s="5"/>
      <c r="BC7798" s="5"/>
      <c r="BD7798" s="5"/>
      <c r="BE7798" s="5"/>
      <c r="BF7798" s="5"/>
      <c r="BG7798" s="5"/>
      <c r="BH7798" s="5"/>
      <c r="BI7798" s="5"/>
      <c r="BJ7798" s="5"/>
      <c r="BK7798" s="5"/>
      <c r="BL7798" s="5"/>
      <c r="BM7798" s="5"/>
      <c r="BN7798" s="5"/>
      <c r="BO7798" s="5"/>
      <c r="BP7798" s="5"/>
      <c r="BQ7798" s="5"/>
      <c r="BR7798" s="5"/>
      <c r="BS7798" s="5"/>
      <c r="BT7798" s="5"/>
      <c r="BU7798" s="5"/>
      <c r="BV7798" s="5"/>
      <c r="BW7798" s="5"/>
      <c r="BX7798" s="5"/>
    </row>
    <row r="7799" spans="1:76" x14ac:dyDescent="0.2">
      <c r="A7799" s="1" t="s">
        <v>22</v>
      </c>
      <c r="B7799" s="1" t="s">
        <v>103</v>
      </c>
      <c r="C7799" s="1" t="s">
        <v>983</v>
      </c>
      <c r="D7799" s="1" t="s">
        <v>110</v>
      </c>
      <c r="E7799" s="1" t="s">
        <v>2</v>
      </c>
      <c r="F7799" s="1" t="s">
        <v>1145</v>
      </c>
      <c r="G7799" s="1" t="s">
        <v>107</v>
      </c>
      <c r="H7799" s="8"/>
      <c r="I7799" s="8">
        <v>2015</v>
      </c>
      <c r="J7799" s="1" t="s">
        <v>768</v>
      </c>
      <c r="K7799" s="9">
        <v>3000</v>
      </c>
      <c r="L7799" s="10">
        <f>K7799/ VLOOKUP(A7799,Indicators!$B$1:$V$7,21,FALSE)</f>
        <v>17.577369722394739</v>
      </c>
      <c r="M7799" s="1" t="s">
        <v>769</v>
      </c>
      <c r="N7799" s="11"/>
      <c r="O7799" s="11"/>
      <c r="P7799" s="8" t="str">
        <f>IF(H7799="Y", K7799/VLOOKUP(A7799,Indicators!$B$1:$S$7,18,FALSE),"")</f>
        <v/>
      </c>
      <c r="Q7799" s="8" t="str">
        <f t="shared" si="0"/>
        <v/>
      </c>
      <c r="R7799" s="1" t="s">
        <v>103</v>
      </c>
      <c r="S7799" s="1" t="s">
        <v>62</v>
      </c>
      <c r="T7799" s="11"/>
      <c r="U7799" s="11"/>
      <c r="V7799" s="11"/>
      <c r="W7799" s="11"/>
      <c r="X7799" s="11"/>
      <c r="Y7799" s="11"/>
      <c r="Z7799" s="11"/>
      <c r="AA7799" s="11"/>
      <c r="AB7799" s="11"/>
      <c r="AC7799" s="11"/>
      <c r="AD7799" s="11"/>
      <c r="AE7799" s="11"/>
      <c r="AF7799" s="11"/>
      <c r="AG7799" s="11"/>
      <c r="AH7799" s="11"/>
      <c r="AI7799" s="11"/>
      <c r="AJ7799" s="11"/>
      <c r="AK7799" s="11"/>
      <c r="AL7799" s="11"/>
      <c r="AM7799" s="5"/>
      <c r="AN7799" s="5"/>
      <c r="AO7799" s="5"/>
      <c r="AP7799" s="5"/>
      <c r="AQ7799" s="5"/>
      <c r="AR7799" s="5"/>
      <c r="AS7799" s="5"/>
      <c r="AT7799" s="5"/>
      <c r="AU7799" s="5"/>
      <c r="AV7799" s="5"/>
      <c r="AW7799" s="5"/>
      <c r="AX7799" s="5"/>
      <c r="AY7799" s="5"/>
      <c r="AZ7799" s="5"/>
      <c r="BA7799" s="5"/>
      <c r="BB7799" s="5"/>
      <c r="BC7799" s="5"/>
      <c r="BD7799" s="5"/>
      <c r="BE7799" s="5"/>
      <c r="BF7799" s="5"/>
      <c r="BG7799" s="5"/>
      <c r="BH7799" s="5"/>
      <c r="BI7799" s="5"/>
      <c r="BJ7799" s="5"/>
      <c r="BK7799" s="5"/>
      <c r="BL7799" s="5"/>
      <c r="BM7799" s="5"/>
      <c r="BN7799" s="5"/>
      <c r="BO7799" s="5"/>
      <c r="BP7799" s="5"/>
      <c r="BQ7799" s="5"/>
      <c r="BR7799" s="5"/>
      <c r="BS7799" s="5"/>
      <c r="BT7799" s="5"/>
      <c r="BU7799" s="5"/>
      <c r="BV7799" s="5"/>
      <c r="BW7799" s="5"/>
      <c r="BX7799" s="5"/>
    </row>
    <row r="7800" spans="1:76" x14ac:dyDescent="0.2">
      <c r="A7800" s="1" t="s">
        <v>22</v>
      </c>
      <c r="B7800" s="1" t="s">
        <v>103</v>
      </c>
      <c r="C7800" s="1" t="s">
        <v>794</v>
      </c>
      <c r="D7800" s="1" t="s">
        <v>110</v>
      </c>
      <c r="E7800" s="1" t="s">
        <v>2</v>
      </c>
      <c r="F7800" s="1" t="s">
        <v>1145</v>
      </c>
      <c r="G7800" s="1" t="s">
        <v>107</v>
      </c>
      <c r="H7800" s="8"/>
      <c r="I7800" s="8">
        <v>2015</v>
      </c>
      <c r="J7800" s="1" t="s">
        <v>768</v>
      </c>
      <c r="K7800" s="9">
        <v>3000</v>
      </c>
      <c r="L7800" s="10">
        <f>K7800/ VLOOKUP(A7800,Indicators!$B$1:$V$7,21,FALSE)</f>
        <v>17.577369722394739</v>
      </c>
      <c r="M7800" s="1" t="s">
        <v>769</v>
      </c>
      <c r="N7800" s="11"/>
      <c r="O7800" s="11"/>
      <c r="P7800" s="8" t="str">
        <f>IF(H7800="Y", K7800/VLOOKUP(A7800,Indicators!$B$1:$S$7,18,FALSE),"")</f>
        <v/>
      </c>
      <c r="Q7800" s="8" t="str">
        <f t="shared" si="0"/>
        <v/>
      </c>
      <c r="R7800" s="1" t="s">
        <v>323</v>
      </c>
      <c r="S7800" s="1" t="s">
        <v>51</v>
      </c>
      <c r="T7800" s="11"/>
      <c r="U7800" s="11"/>
      <c r="V7800" s="11"/>
      <c r="W7800" s="11"/>
      <c r="X7800" s="11"/>
      <c r="Y7800" s="11"/>
      <c r="Z7800" s="11"/>
      <c r="AA7800" s="11"/>
      <c r="AB7800" s="11"/>
      <c r="AC7800" s="11"/>
      <c r="AD7800" s="11"/>
      <c r="AE7800" s="11"/>
      <c r="AF7800" s="11"/>
      <c r="AG7800" s="11"/>
      <c r="AH7800" s="11"/>
      <c r="AI7800" s="11"/>
      <c r="AJ7800" s="11"/>
      <c r="AK7800" s="11"/>
      <c r="AL7800" s="11"/>
      <c r="AM7800" s="5"/>
      <c r="AN7800" s="5"/>
      <c r="AO7800" s="5"/>
      <c r="AP7800" s="5"/>
      <c r="AQ7800" s="5"/>
      <c r="AR7800" s="5"/>
      <c r="AS7800" s="5"/>
      <c r="AT7800" s="5"/>
      <c r="AU7800" s="5"/>
      <c r="AV7800" s="5"/>
      <c r="AW7800" s="5"/>
      <c r="AX7800" s="5"/>
      <c r="AY7800" s="5"/>
      <c r="AZ7800" s="5"/>
      <c r="BA7800" s="5"/>
      <c r="BB7800" s="5"/>
      <c r="BC7800" s="5"/>
      <c r="BD7800" s="5"/>
      <c r="BE7800" s="5"/>
      <c r="BF7800" s="5"/>
      <c r="BG7800" s="5"/>
      <c r="BH7800" s="5"/>
      <c r="BI7800" s="5"/>
      <c r="BJ7800" s="5"/>
      <c r="BK7800" s="5"/>
      <c r="BL7800" s="5"/>
      <c r="BM7800" s="5"/>
      <c r="BN7800" s="5"/>
      <c r="BO7800" s="5"/>
      <c r="BP7800" s="5"/>
      <c r="BQ7800" s="5"/>
      <c r="BR7800" s="5"/>
      <c r="BS7800" s="5"/>
      <c r="BT7800" s="5"/>
      <c r="BU7800" s="5"/>
      <c r="BV7800" s="5"/>
      <c r="BW7800" s="5"/>
      <c r="BX7800" s="5"/>
    </row>
    <row r="7801" spans="1:76" x14ac:dyDescent="0.2">
      <c r="A7801" s="1" t="s">
        <v>22</v>
      </c>
      <c r="B7801" s="1" t="s">
        <v>103</v>
      </c>
      <c r="C7801" s="1" t="s">
        <v>766</v>
      </c>
      <c r="D7801" s="1" t="s">
        <v>110</v>
      </c>
      <c r="E7801" s="1" t="s">
        <v>2</v>
      </c>
      <c r="F7801" s="1" t="s">
        <v>1145</v>
      </c>
      <c r="G7801" s="1" t="s">
        <v>107</v>
      </c>
      <c r="H7801" s="8"/>
      <c r="I7801" s="8">
        <v>2015</v>
      </c>
      <c r="J7801" s="1" t="s">
        <v>768</v>
      </c>
      <c r="K7801" s="9">
        <v>25405</v>
      </c>
      <c r="L7801" s="10">
        <f>K7801/ VLOOKUP(A7801,Indicators!$B$1:$V$7,21,FALSE)</f>
        <v>148.85102593247944</v>
      </c>
      <c r="M7801" s="1" t="s">
        <v>769</v>
      </c>
      <c r="N7801" s="11"/>
      <c r="O7801" s="11"/>
      <c r="P7801" s="8" t="str">
        <f>IF(H7801="Y", K7801/VLOOKUP(A7801,Indicators!$B$1:$S$7,18,FALSE),"")</f>
        <v/>
      </c>
      <c r="Q7801" s="8" t="str">
        <f t="shared" si="0"/>
        <v/>
      </c>
      <c r="R7801" s="1" t="s">
        <v>98</v>
      </c>
      <c r="S7801" s="1" t="s">
        <v>58</v>
      </c>
      <c r="T7801" s="11"/>
      <c r="U7801" s="11"/>
      <c r="V7801" s="11"/>
      <c r="W7801" s="11"/>
      <c r="X7801" s="11"/>
      <c r="Y7801" s="11"/>
      <c r="Z7801" s="11"/>
      <c r="AA7801" s="11"/>
      <c r="AB7801" s="11"/>
      <c r="AC7801" s="11"/>
      <c r="AD7801" s="11"/>
      <c r="AE7801" s="11"/>
      <c r="AF7801" s="11"/>
      <c r="AG7801" s="11"/>
      <c r="AH7801" s="11"/>
      <c r="AI7801" s="11"/>
      <c r="AJ7801" s="11"/>
      <c r="AK7801" s="11"/>
      <c r="AL7801" s="11"/>
      <c r="AM7801" s="5"/>
      <c r="AN7801" s="5"/>
      <c r="AO7801" s="5"/>
      <c r="AP7801" s="5"/>
      <c r="AQ7801" s="5"/>
      <c r="AR7801" s="5"/>
      <c r="AS7801" s="5"/>
      <c r="AT7801" s="5"/>
      <c r="AU7801" s="5"/>
      <c r="AV7801" s="5"/>
      <c r="AW7801" s="5"/>
      <c r="AX7801" s="5"/>
      <c r="AY7801" s="5"/>
      <c r="AZ7801" s="5"/>
      <c r="BA7801" s="5"/>
      <c r="BB7801" s="5"/>
      <c r="BC7801" s="5"/>
      <c r="BD7801" s="5"/>
      <c r="BE7801" s="5"/>
      <c r="BF7801" s="5"/>
      <c r="BG7801" s="5"/>
      <c r="BH7801" s="5"/>
      <c r="BI7801" s="5"/>
      <c r="BJ7801" s="5"/>
      <c r="BK7801" s="5"/>
      <c r="BL7801" s="5"/>
      <c r="BM7801" s="5"/>
      <c r="BN7801" s="5"/>
      <c r="BO7801" s="5"/>
      <c r="BP7801" s="5"/>
      <c r="BQ7801" s="5"/>
      <c r="BR7801" s="5"/>
      <c r="BS7801" s="5"/>
      <c r="BT7801" s="5"/>
      <c r="BU7801" s="5"/>
      <c r="BV7801" s="5"/>
      <c r="BW7801" s="5"/>
      <c r="BX7801" s="5"/>
    </row>
    <row r="7802" spans="1:76" x14ac:dyDescent="0.2">
      <c r="A7802" s="1" t="s">
        <v>22</v>
      </c>
      <c r="B7802" s="1" t="s">
        <v>103</v>
      </c>
      <c r="C7802" s="1" t="s">
        <v>796</v>
      </c>
      <c r="D7802" s="1" t="s">
        <v>110</v>
      </c>
      <c r="E7802" s="1" t="s">
        <v>2</v>
      </c>
      <c r="F7802" s="1" t="s">
        <v>1145</v>
      </c>
      <c r="G7802" s="1" t="s">
        <v>107</v>
      </c>
      <c r="H7802" s="8"/>
      <c r="I7802" s="8">
        <v>2015</v>
      </c>
      <c r="J7802" s="1" t="s">
        <v>768</v>
      </c>
      <c r="K7802" s="9">
        <v>101139</v>
      </c>
      <c r="L7802" s="10">
        <f>K7802/ VLOOKUP(A7802,Indicators!$B$1:$V$7,21,FALSE)</f>
        <v>592.58586545109392</v>
      </c>
      <c r="M7802" s="1" t="s">
        <v>769</v>
      </c>
      <c r="N7802" s="11"/>
      <c r="O7802" s="11"/>
      <c r="P7802" s="8" t="str">
        <f>IF(H7802="Y", K7802/VLOOKUP(A7802,Indicators!$B$1:$S$7,18,FALSE),"")</f>
        <v/>
      </c>
      <c r="Q7802" s="8" t="str">
        <f t="shared" si="0"/>
        <v/>
      </c>
      <c r="R7802" s="1" t="s">
        <v>81</v>
      </c>
      <c r="S7802" s="1" t="s">
        <v>60</v>
      </c>
      <c r="T7802" s="11"/>
      <c r="U7802" s="11"/>
      <c r="V7802" s="11"/>
      <c r="W7802" s="11"/>
      <c r="X7802" s="11"/>
      <c r="Y7802" s="11"/>
      <c r="Z7802" s="11"/>
      <c r="AA7802" s="11"/>
      <c r="AB7802" s="11"/>
      <c r="AC7802" s="11"/>
      <c r="AD7802" s="11"/>
      <c r="AE7802" s="11"/>
      <c r="AF7802" s="11"/>
      <c r="AG7802" s="11"/>
      <c r="AH7802" s="11"/>
      <c r="AI7802" s="11"/>
      <c r="AJ7802" s="11"/>
      <c r="AK7802" s="11"/>
      <c r="AL7802" s="11"/>
      <c r="AM7802" s="5"/>
      <c r="AN7802" s="5"/>
      <c r="AO7802" s="5"/>
      <c r="AP7802" s="5"/>
      <c r="AQ7802" s="5"/>
      <c r="AR7802" s="5"/>
      <c r="AS7802" s="5"/>
      <c r="AT7802" s="5"/>
      <c r="AU7802" s="5"/>
      <c r="AV7802" s="5"/>
      <c r="AW7802" s="5"/>
      <c r="AX7802" s="5"/>
      <c r="AY7802" s="5"/>
      <c r="AZ7802" s="5"/>
      <c r="BA7802" s="5"/>
      <c r="BB7802" s="5"/>
      <c r="BC7802" s="5"/>
      <c r="BD7802" s="5"/>
      <c r="BE7802" s="5"/>
      <c r="BF7802" s="5"/>
      <c r="BG7802" s="5"/>
      <c r="BH7802" s="5"/>
      <c r="BI7802" s="5"/>
      <c r="BJ7802" s="5"/>
      <c r="BK7802" s="5"/>
      <c r="BL7802" s="5"/>
      <c r="BM7802" s="5"/>
      <c r="BN7802" s="5"/>
      <c r="BO7802" s="5"/>
      <c r="BP7802" s="5"/>
      <c r="BQ7802" s="5"/>
      <c r="BR7802" s="5"/>
      <c r="BS7802" s="5"/>
      <c r="BT7802" s="5"/>
      <c r="BU7802" s="5"/>
      <c r="BV7802" s="5"/>
      <c r="BW7802" s="5"/>
      <c r="BX7802" s="5"/>
    </row>
    <row r="7803" spans="1:76" x14ac:dyDescent="0.2">
      <c r="A7803" s="1" t="s">
        <v>22</v>
      </c>
      <c r="B7803" s="1" t="s">
        <v>84</v>
      </c>
      <c r="C7803" s="1" t="s">
        <v>799</v>
      </c>
      <c r="D7803" s="1" t="s">
        <v>110</v>
      </c>
      <c r="E7803" s="1" t="s">
        <v>2</v>
      </c>
      <c r="F7803" s="1" t="s">
        <v>1145</v>
      </c>
      <c r="G7803" s="1" t="s">
        <v>107</v>
      </c>
      <c r="H7803" s="8"/>
      <c r="I7803" s="8">
        <v>2015</v>
      </c>
      <c r="J7803" s="1" t="s">
        <v>768</v>
      </c>
      <c r="K7803" s="8">
        <v>500</v>
      </c>
      <c r="L7803" s="10">
        <f>K7803/ VLOOKUP(A7803,Indicators!$B$1:$V$7,21,FALSE)</f>
        <v>2.9295616203991233</v>
      </c>
      <c r="M7803" s="11"/>
      <c r="N7803" s="11"/>
      <c r="O7803" s="11"/>
      <c r="P7803" s="8" t="str">
        <f>IF(H7803="Y", K7803/VLOOKUP(A7803,Indicators!$B$1:$S$7,18,FALSE),"")</f>
        <v/>
      </c>
      <c r="Q7803" s="8" t="str">
        <f t="shared" si="0"/>
        <v/>
      </c>
      <c r="R7803" s="1" t="s">
        <v>95</v>
      </c>
      <c r="S7803" s="1" t="s">
        <v>84</v>
      </c>
      <c r="T7803" s="11"/>
      <c r="U7803" s="11"/>
      <c r="V7803" s="11"/>
      <c r="W7803" s="11"/>
      <c r="X7803" s="11"/>
      <c r="Y7803" s="11"/>
      <c r="Z7803" s="11"/>
      <c r="AA7803" s="11"/>
      <c r="AB7803" s="11"/>
      <c r="AC7803" s="11"/>
      <c r="AD7803" s="11"/>
      <c r="AE7803" s="11"/>
      <c r="AF7803" s="11"/>
      <c r="AG7803" s="11"/>
      <c r="AH7803" s="11"/>
      <c r="AI7803" s="11"/>
      <c r="AJ7803" s="11"/>
      <c r="AK7803" s="11"/>
      <c r="AL7803" s="11"/>
      <c r="AM7803" s="5"/>
      <c r="AN7803" s="5"/>
      <c r="AO7803" s="5"/>
      <c r="AP7803" s="5"/>
      <c r="AQ7803" s="5"/>
      <c r="AR7803" s="5"/>
      <c r="AS7803" s="5"/>
      <c r="AT7803" s="5"/>
      <c r="AU7803" s="5"/>
      <c r="AV7803" s="5"/>
      <c r="AW7803" s="5"/>
      <c r="AX7803" s="5"/>
      <c r="AY7803" s="5"/>
      <c r="AZ7803" s="5"/>
      <c r="BA7803" s="5"/>
      <c r="BB7803" s="5"/>
      <c r="BC7803" s="5"/>
      <c r="BD7803" s="5"/>
      <c r="BE7803" s="5"/>
      <c r="BF7803" s="5"/>
      <c r="BG7803" s="5"/>
      <c r="BH7803" s="5"/>
      <c r="BI7803" s="5"/>
      <c r="BJ7803" s="5"/>
      <c r="BK7803" s="5"/>
      <c r="BL7803" s="5"/>
      <c r="BM7803" s="5"/>
      <c r="BN7803" s="5"/>
      <c r="BO7803" s="5"/>
      <c r="BP7803" s="5"/>
      <c r="BQ7803" s="5"/>
      <c r="BR7803" s="5"/>
      <c r="BS7803" s="5"/>
      <c r="BT7803" s="5"/>
      <c r="BU7803" s="5"/>
      <c r="BV7803" s="5"/>
      <c r="BW7803" s="5"/>
      <c r="BX7803" s="5"/>
    </row>
    <row r="7804" spans="1:76" x14ac:dyDescent="0.2">
      <c r="A7804" s="1" t="s">
        <v>22</v>
      </c>
      <c r="B7804" s="1" t="s">
        <v>84</v>
      </c>
      <c r="C7804" s="1" t="s">
        <v>984</v>
      </c>
      <c r="D7804" s="1" t="s">
        <v>110</v>
      </c>
      <c r="E7804" s="1" t="s">
        <v>2</v>
      </c>
      <c r="F7804" s="1" t="s">
        <v>1145</v>
      </c>
      <c r="G7804" s="1" t="s">
        <v>107</v>
      </c>
      <c r="H7804" s="8"/>
      <c r="I7804" s="8">
        <v>2015</v>
      </c>
      <c r="J7804" s="1" t="s">
        <v>768</v>
      </c>
      <c r="K7804" s="9">
        <v>3500</v>
      </c>
      <c r="L7804" s="10">
        <f>K7804/ VLOOKUP(A7804,Indicators!$B$1:$V$7,21,FALSE)</f>
        <v>20.506931342793862</v>
      </c>
      <c r="M7804" s="11"/>
      <c r="N7804" s="11"/>
      <c r="O7804" s="11"/>
      <c r="P7804" s="8" t="str">
        <f>IF(H7804="Y", K7804/VLOOKUP(A7804,Indicators!$B$1:$S$7,18,FALSE),"")</f>
        <v/>
      </c>
      <c r="Q7804" s="8" t="str">
        <f t="shared" si="0"/>
        <v/>
      </c>
      <c r="R7804" s="1" t="s">
        <v>95</v>
      </c>
      <c r="S7804" s="1" t="s">
        <v>84</v>
      </c>
      <c r="T7804" s="11"/>
      <c r="U7804" s="11"/>
      <c r="V7804" s="11"/>
      <c r="W7804" s="11"/>
      <c r="X7804" s="11"/>
      <c r="Y7804" s="11"/>
      <c r="Z7804" s="11"/>
      <c r="AA7804" s="11"/>
      <c r="AB7804" s="11"/>
      <c r="AC7804" s="11"/>
      <c r="AD7804" s="11"/>
      <c r="AE7804" s="11"/>
      <c r="AF7804" s="11"/>
      <c r="AG7804" s="11"/>
      <c r="AH7804" s="11"/>
      <c r="AI7804" s="11"/>
      <c r="AJ7804" s="11"/>
      <c r="AK7804" s="11"/>
      <c r="AL7804" s="11"/>
      <c r="AM7804" s="5"/>
      <c r="AN7804" s="5"/>
      <c r="AO7804" s="5"/>
      <c r="AP7804" s="5"/>
      <c r="AQ7804" s="5"/>
      <c r="AR7804" s="5"/>
      <c r="AS7804" s="5"/>
      <c r="AT7804" s="5"/>
      <c r="AU7804" s="5"/>
      <c r="AV7804" s="5"/>
      <c r="AW7804" s="5"/>
      <c r="AX7804" s="5"/>
      <c r="AY7804" s="5"/>
      <c r="AZ7804" s="5"/>
      <c r="BA7804" s="5"/>
      <c r="BB7804" s="5"/>
      <c r="BC7804" s="5"/>
      <c r="BD7804" s="5"/>
      <c r="BE7804" s="5"/>
      <c r="BF7804" s="5"/>
      <c r="BG7804" s="5"/>
      <c r="BH7804" s="5"/>
      <c r="BI7804" s="5"/>
      <c r="BJ7804" s="5"/>
      <c r="BK7804" s="5"/>
      <c r="BL7804" s="5"/>
      <c r="BM7804" s="5"/>
      <c r="BN7804" s="5"/>
      <c r="BO7804" s="5"/>
      <c r="BP7804" s="5"/>
      <c r="BQ7804" s="5"/>
      <c r="BR7804" s="5"/>
      <c r="BS7804" s="5"/>
      <c r="BT7804" s="5"/>
      <c r="BU7804" s="5"/>
      <c r="BV7804" s="5"/>
      <c r="BW7804" s="5"/>
      <c r="BX7804" s="5"/>
    </row>
    <row r="7805" spans="1:76" x14ac:dyDescent="0.2">
      <c r="A7805" s="1" t="s">
        <v>22</v>
      </c>
      <c r="B7805" s="1" t="s">
        <v>84</v>
      </c>
      <c r="C7805" s="1" t="s">
        <v>1037</v>
      </c>
      <c r="D7805" s="1" t="s">
        <v>110</v>
      </c>
      <c r="E7805" s="1" t="s">
        <v>2</v>
      </c>
      <c r="F7805" s="1" t="s">
        <v>1145</v>
      </c>
      <c r="G7805" s="1" t="s">
        <v>107</v>
      </c>
      <c r="H7805" s="8"/>
      <c r="I7805" s="8">
        <v>2015</v>
      </c>
      <c r="J7805" s="1" t="s">
        <v>768</v>
      </c>
      <c r="K7805" s="9">
        <v>3900</v>
      </c>
      <c r="L7805" s="10">
        <f>K7805/ VLOOKUP(A7805,Indicators!$B$1:$V$7,21,FALSE)</f>
        <v>22.850580639113161</v>
      </c>
      <c r="M7805" s="11"/>
      <c r="N7805" s="11"/>
      <c r="O7805" s="11"/>
      <c r="P7805" s="8" t="str">
        <f>IF(H7805="Y", K7805/VLOOKUP(A7805,Indicators!$B$1:$S$7,18,FALSE),"")</f>
        <v/>
      </c>
      <c r="Q7805" s="8" t="str">
        <f t="shared" si="0"/>
        <v/>
      </c>
      <c r="R7805" s="1" t="s">
        <v>95</v>
      </c>
      <c r="S7805" s="1" t="s">
        <v>84</v>
      </c>
      <c r="T7805" s="11"/>
      <c r="U7805" s="11"/>
      <c r="V7805" s="11"/>
      <c r="W7805" s="11"/>
      <c r="X7805" s="11"/>
      <c r="Y7805" s="11"/>
      <c r="Z7805" s="11"/>
      <c r="AA7805" s="11"/>
      <c r="AB7805" s="11"/>
      <c r="AC7805" s="11"/>
      <c r="AD7805" s="11"/>
      <c r="AE7805" s="11"/>
      <c r="AF7805" s="11"/>
      <c r="AG7805" s="11"/>
      <c r="AH7805" s="11"/>
      <c r="AI7805" s="11"/>
      <c r="AJ7805" s="11"/>
      <c r="AK7805" s="11"/>
      <c r="AL7805" s="11"/>
      <c r="AM7805" s="5"/>
      <c r="AN7805" s="5"/>
      <c r="AO7805" s="5"/>
      <c r="AP7805" s="5"/>
      <c r="AQ7805" s="5"/>
      <c r="AR7805" s="5"/>
      <c r="AS7805" s="5"/>
      <c r="AT7805" s="5"/>
      <c r="AU7805" s="5"/>
      <c r="AV7805" s="5"/>
      <c r="AW7805" s="5"/>
      <c r="AX7805" s="5"/>
      <c r="AY7805" s="5"/>
      <c r="AZ7805" s="5"/>
      <c r="BA7805" s="5"/>
      <c r="BB7805" s="5"/>
      <c r="BC7805" s="5"/>
      <c r="BD7805" s="5"/>
      <c r="BE7805" s="5"/>
      <c r="BF7805" s="5"/>
      <c r="BG7805" s="5"/>
      <c r="BH7805" s="5"/>
      <c r="BI7805" s="5"/>
      <c r="BJ7805" s="5"/>
      <c r="BK7805" s="5"/>
      <c r="BL7805" s="5"/>
      <c r="BM7805" s="5"/>
      <c r="BN7805" s="5"/>
      <c r="BO7805" s="5"/>
      <c r="BP7805" s="5"/>
      <c r="BQ7805" s="5"/>
      <c r="BR7805" s="5"/>
      <c r="BS7805" s="5"/>
      <c r="BT7805" s="5"/>
      <c r="BU7805" s="5"/>
      <c r="BV7805" s="5"/>
      <c r="BW7805" s="5"/>
      <c r="BX7805" s="5"/>
    </row>
    <row r="7806" spans="1:76" x14ac:dyDescent="0.2">
      <c r="A7806" s="1" t="s">
        <v>22</v>
      </c>
      <c r="B7806" s="1" t="s">
        <v>84</v>
      </c>
      <c r="C7806" s="1" t="s">
        <v>1036</v>
      </c>
      <c r="D7806" s="1" t="s">
        <v>110</v>
      </c>
      <c r="E7806" s="1" t="s">
        <v>2</v>
      </c>
      <c r="F7806" s="1" t="s">
        <v>1145</v>
      </c>
      <c r="G7806" s="1" t="s">
        <v>107</v>
      </c>
      <c r="H7806" s="8"/>
      <c r="I7806" s="8">
        <v>2015</v>
      </c>
      <c r="J7806" s="1" t="s">
        <v>768</v>
      </c>
      <c r="K7806" s="9">
        <v>5000</v>
      </c>
      <c r="L7806" s="10">
        <f>K7806/ VLOOKUP(A7806,Indicators!$B$1:$V$7,21,FALSE)</f>
        <v>29.295616203991234</v>
      </c>
      <c r="M7806" s="11"/>
      <c r="N7806" s="11"/>
      <c r="O7806" s="11"/>
      <c r="P7806" s="8" t="str">
        <f>IF(H7806="Y", K7806/VLOOKUP(A7806,Indicators!$B$1:$S$7,18,FALSE),"")</f>
        <v/>
      </c>
      <c r="Q7806" s="8" t="str">
        <f t="shared" si="0"/>
        <v/>
      </c>
      <c r="R7806" s="1" t="s">
        <v>95</v>
      </c>
      <c r="S7806" s="1" t="s">
        <v>84</v>
      </c>
      <c r="T7806" s="11"/>
      <c r="U7806" s="11"/>
      <c r="V7806" s="11"/>
      <c r="W7806" s="11"/>
      <c r="X7806" s="11"/>
      <c r="Y7806" s="11"/>
      <c r="Z7806" s="11"/>
      <c r="AA7806" s="11"/>
      <c r="AB7806" s="11"/>
      <c r="AC7806" s="11"/>
      <c r="AD7806" s="11"/>
      <c r="AE7806" s="11"/>
      <c r="AF7806" s="11"/>
      <c r="AG7806" s="11"/>
      <c r="AH7806" s="11"/>
      <c r="AI7806" s="11"/>
      <c r="AJ7806" s="11"/>
      <c r="AK7806" s="11"/>
      <c r="AL7806" s="11"/>
      <c r="AM7806" s="5"/>
      <c r="AN7806" s="5"/>
      <c r="AO7806" s="5"/>
      <c r="AP7806" s="5"/>
      <c r="AQ7806" s="5"/>
      <c r="AR7806" s="5"/>
      <c r="AS7806" s="5"/>
      <c r="AT7806" s="5"/>
      <c r="AU7806" s="5"/>
      <c r="AV7806" s="5"/>
      <c r="AW7806" s="5"/>
      <c r="AX7806" s="5"/>
      <c r="AY7806" s="5"/>
      <c r="AZ7806" s="5"/>
      <c r="BA7806" s="5"/>
      <c r="BB7806" s="5"/>
      <c r="BC7806" s="5"/>
      <c r="BD7806" s="5"/>
      <c r="BE7806" s="5"/>
      <c r="BF7806" s="5"/>
      <c r="BG7806" s="5"/>
      <c r="BH7806" s="5"/>
      <c r="BI7806" s="5"/>
      <c r="BJ7806" s="5"/>
      <c r="BK7806" s="5"/>
      <c r="BL7806" s="5"/>
      <c r="BM7806" s="5"/>
      <c r="BN7806" s="5"/>
      <c r="BO7806" s="5"/>
      <c r="BP7806" s="5"/>
      <c r="BQ7806" s="5"/>
      <c r="BR7806" s="5"/>
      <c r="BS7806" s="5"/>
      <c r="BT7806" s="5"/>
      <c r="BU7806" s="5"/>
      <c r="BV7806" s="5"/>
      <c r="BW7806" s="5"/>
      <c r="BX7806" s="5"/>
    </row>
    <row r="7807" spans="1:76" x14ac:dyDescent="0.2">
      <c r="A7807" s="1" t="s">
        <v>22</v>
      </c>
      <c r="B7807" s="1" t="s">
        <v>84</v>
      </c>
      <c r="C7807" s="1" t="s">
        <v>907</v>
      </c>
      <c r="D7807" s="1" t="s">
        <v>110</v>
      </c>
      <c r="E7807" s="1" t="s">
        <v>2</v>
      </c>
      <c r="F7807" s="1" t="s">
        <v>1145</v>
      </c>
      <c r="G7807" s="1" t="s">
        <v>107</v>
      </c>
      <c r="H7807" s="8"/>
      <c r="I7807" s="8">
        <v>2015</v>
      </c>
      <c r="J7807" s="1" t="s">
        <v>768</v>
      </c>
      <c r="K7807" s="9">
        <v>40000</v>
      </c>
      <c r="L7807" s="10">
        <f>K7807/ VLOOKUP(A7807,Indicators!$B$1:$V$7,21,FALSE)</f>
        <v>234.36492963192987</v>
      </c>
      <c r="M7807" s="11"/>
      <c r="N7807" s="11"/>
      <c r="O7807" s="11"/>
      <c r="P7807" s="8" t="str">
        <f>IF(H7807="Y", K7807/VLOOKUP(A7807,Indicators!$B$1:$S$7,18,FALSE),"")</f>
        <v/>
      </c>
      <c r="Q7807" s="8" t="str">
        <f t="shared" si="0"/>
        <v/>
      </c>
      <c r="R7807" s="1" t="s">
        <v>95</v>
      </c>
      <c r="S7807" s="1" t="s">
        <v>84</v>
      </c>
      <c r="T7807" s="11"/>
      <c r="U7807" s="11"/>
      <c r="V7807" s="11"/>
      <c r="W7807" s="11"/>
      <c r="X7807" s="11"/>
      <c r="Y7807" s="11"/>
      <c r="Z7807" s="11"/>
      <c r="AA7807" s="11"/>
      <c r="AB7807" s="11"/>
      <c r="AC7807" s="11"/>
      <c r="AD7807" s="11"/>
      <c r="AE7807" s="11"/>
      <c r="AF7807" s="11"/>
      <c r="AG7807" s="11"/>
      <c r="AH7807" s="11"/>
      <c r="AI7807" s="11"/>
      <c r="AJ7807" s="11"/>
      <c r="AK7807" s="11"/>
      <c r="AL7807" s="11"/>
      <c r="AM7807" s="5"/>
      <c r="AN7807" s="5"/>
      <c r="AO7807" s="5"/>
      <c r="AP7807" s="5"/>
      <c r="AQ7807" s="5"/>
      <c r="AR7807" s="5"/>
      <c r="AS7807" s="5"/>
      <c r="AT7807" s="5"/>
      <c r="AU7807" s="5"/>
      <c r="AV7807" s="5"/>
      <c r="AW7807" s="5"/>
      <c r="AX7807" s="5"/>
      <c r="AY7807" s="5"/>
      <c r="AZ7807" s="5"/>
      <c r="BA7807" s="5"/>
      <c r="BB7807" s="5"/>
      <c r="BC7807" s="5"/>
      <c r="BD7807" s="5"/>
      <c r="BE7807" s="5"/>
      <c r="BF7807" s="5"/>
      <c r="BG7807" s="5"/>
      <c r="BH7807" s="5"/>
      <c r="BI7807" s="5"/>
      <c r="BJ7807" s="5"/>
      <c r="BK7807" s="5"/>
      <c r="BL7807" s="5"/>
      <c r="BM7807" s="5"/>
      <c r="BN7807" s="5"/>
      <c r="BO7807" s="5"/>
      <c r="BP7807" s="5"/>
      <c r="BQ7807" s="5"/>
      <c r="BR7807" s="5"/>
      <c r="BS7807" s="5"/>
      <c r="BT7807" s="5"/>
      <c r="BU7807" s="5"/>
      <c r="BV7807" s="5"/>
      <c r="BW7807" s="5"/>
      <c r="BX7807" s="5"/>
    </row>
    <row r="7808" spans="1:76" x14ac:dyDescent="0.2">
      <c r="A7808" s="1" t="s">
        <v>22</v>
      </c>
      <c r="B7808" s="1" t="s">
        <v>84</v>
      </c>
      <c r="C7808" s="1" t="s">
        <v>1038</v>
      </c>
      <c r="D7808" s="1" t="s">
        <v>110</v>
      </c>
      <c r="E7808" s="1" t="s">
        <v>2</v>
      </c>
      <c r="F7808" s="1" t="s">
        <v>1145</v>
      </c>
      <c r="G7808" s="1" t="s">
        <v>107</v>
      </c>
      <c r="H7808" s="8"/>
      <c r="I7808" s="8">
        <v>2015</v>
      </c>
      <c r="J7808" s="1" t="s">
        <v>768</v>
      </c>
      <c r="K7808" s="9">
        <v>50000</v>
      </c>
      <c r="L7808" s="10">
        <f>K7808/ VLOOKUP(A7808,Indicators!$B$1:$V$7,21,FALSE)</f>
        <v>292.95616203991233</v>
      </c>
      <c r="M7808" s="11"/>
      <c r="N7808" s="11"/>
      <c r="O7808" s="11"/>
      <c r="P7808" s="8" t="str">
        <f>IF(H7808="Y", K7808/VLOOKUP(A7808,Indicators!$B$1:$S$7,18,FALSE),"")</f>
        <v/>
      </c>
      <c r="Q7808" s="8" t="str">
        <f t="shared" si="0"/>
        <v/>
      </c>
      <c r="R7808" s="1" t="s">
        <v>95</v>
      </c>
      <c r="S7808" s="1" t="s">
        <v>84</v>
      </c>
      <c r="T7808" s="11"/>
      <c r="U7808" s="11"/>
      <c r="V7808" s="11"/>
      <c r="W7808" s="11"/>
      <c r="X7808" s="11"/>
      <c r="Y7808" s="11"/>
      <c r="Z7808" s="11"/>
      <c r="AA7808" s="11"/>
      <c r="AB7808" s="11"/>
      <c r="AC7808" s="11"/>
      <c r="AD7808" s="11"/>
      <c r="AE7808" s="11"/>
      <c r="AF7808" s="11"/>
      <c r="AG7808" s="11"/>
      <c r="AH7808" s="11"/>
      <c r="AI7808" s="11"/>
      <c r="AJ7808" s="11"/>
      <c r="AK7808" s="11"/>
      <c r="AL7808" s="11"/>
      <c r="AM7808" s="5"/>
      <c r="AN7808" s="5"/>
      <c r="AO7808" s="5"/>
      <c r="AP7808" s="5"/>
      <c r="AQ7808" s="5"/>
      <c r="AR7808" s="5"/>
      <c r="AS7808" s="5"/>
      <c r="AT7808" s="5"/>
      <c r="AU7808" s="5"/>
      <c r="AV7808" s="5"/>
      <c r="AW7808" s="5"/>
      <c r="AX7808" s="5"/>
      <c r="AY7808" s="5"/>
      <c r="AZ7808" s="5"/>
      <c r="BA7808" s="5"/>
      <c r="BB7808" s="5"/>
      <c r="BC7808" s="5"/>
      <c r="BD7808" s="5"/>
      <c r="BE7808" s="5"/>
      <c r="BF7808" s="5"/>
      <c r="BG7808" s="5"/>
      <c r="BH7808" s="5"/>
      <c r="BI7808" s="5"/>
      <c r="BJ7808" s="5"/>
      <c r="BK7808" s="5"/>
      <c r="BL7808" s="5"/>
      <c r="BM7808" s="5"/>
      <c r="BN7808" s="5"/>
      <c r="BO7808" s="5"/>
      <c r="BP7808" s="5"/>
      <c r="BQ7808" s="5"/>
      <c r="BR7808" s="5"/>
      <c r="BS7808" s="5"/>
      <c r="BT7808" s="5"/>
      <c r="BU7808" s="5"/>
      <c r="BV7808" s="5"/>
      <c r="BW7808" s="5"/>
      <c r="BX7808" s="5"/>
    </row>
    <row r="7809" spans="1:76" x14ac:dyDescent="0.2">
      <c r="A7809" s="1" t="s">
        <v>22</v>
      </c>
      <c r="B7809" s="1" t="s">
        <v>84</v>
      </c>
      <c r="C7809" s="1" t="s">
        <v>837</v>
      </c>
      <c r="D7809" s="1" t="s">
        <v>110</v>
      </c>
      <c r="E7809" s="1" t="s">
        <v>2</v>
      </c>
      <c r="F7809" s="1" t="s">
        <v>1145</v>
      </c>
      <c r="G7809" s="1" t="s">
        <v>107</v>
      </c>
      <c r="H7809" s="8"/>
      <c r="I7809" s="8">
        <v>2015</v>
      </c>
      <c r="J7809" s="1" t="s">
        <v>768</v>
      </c>
      <c r="K7809" s="9">
        <v>630000</v>
      </c>
      <c r="L7809" s="10">
        <f>K7809/ VLOOKUP(A7809,Indicators!$B$1:$V$7,21,FALSE)</f>
        <v>3691.2476417028956</v>
      </c>
      <c r="M7809" s="13"/>
      <c r="N7809" s="13"/>
      <c r="O7809" s="11"/>
      <c r="P7809" s="8" t="str">
        <f>IF(H7809="Y", K7809/VLOOKUP(A7809,Indicators!$B$1:$S$7,18,FALSE),"")</f>
        <v/>
      </c>
      <c r="Q7809" s="8" t="str">
        <f t="shared" si="0"/>
        <v/>
      </c>
      <c r="R7809" s="1" t="s">
        <v>95</v>
      </c>
      <c r="S7809" s="1" t="s">
        <v>84</v>
      </c>
      <c r="T7809" s="11"/>
      <c r="U7809" s="11"/>
      <c r="V7809" s="11"/>
      <c r="W7809" s="11"/>
      <c r="X7809" s="11"/>
      <c r="Y7809" s="11"/>
      <c r="Z7809" s="11"/>
      <c r="AA7809" s="11"/>
      <c r="AB7809" s="11"/>
      <c r="AC7809" s="11"/>
      <c r="AD7809" s="11"/>
      <c r="AE7809" s="11"/>
      <c r="AF7809" s="11"/>
      <c r="AG7809" s="11"/>
      <c r="AH7809" s="11"/>
      <c r="AI7809" s="11"/>
      <c r="AJ7809" s="11"/>
      <c r="AK7809" s="11"/>
      <c r="AL7809" s="11"/>
      <c r="AM7809" s="5"/>
      <c r="AN7809" s="5"/>
      <c r="AO7809" s="5"/>
      <c r="AP7809" s="5"/>
      <c r="AQ7809" s="5"/>
      <c r="AR7809" s="5"/>
      <c r="AS7809" s="5"/>
      <c r="AT7809" s="5"/>
      <c r="AU7809" s="5"/>
      <c r="AV7809" s="5"/>
      <c r="AW7809" s="5"/>
      <c r="AX7809" s="5"/>
      <c r="AY7809" s="5"/>
      <c r="AZ7809" s="5"/>
      <c r="BA7809" s="5"/>
      <c r="BB7809" s="5"/>
      <c r="BC7809" s="5"/>
      <c r="BD7809" s="5"/>
      <c r="BE7809" s="5"/>
      <c r="BF7809" s="5"/>
      <c r="BG7809" s="5"/>
      <c r="BH7809" s="5"/>
      <c r="BI7809" s="5"/>
      <c r="BJ7809" s="5"/>
      <c r="BK7809" s="5"/>
      <c r="BL7809" s="5"/>
      <c r="BM7809" s="5"/>
      <c r="BN7809" s="5"/>
      <c r="BO7809" s="5"/>
      <c r="BP7809" s="5"/>
      <c r="BQ7809" s="5"/>
      <c r="BR7809" s="5"/>
      <c r="BS7809" s="5"/>
      <c r="BT7809" s="5"/>
      <c r="BU7809" s="5"/>
      <c r="BV7809" s="5"/>
      <c r="BW7809" s="5"/>
      <c r="BX7809" s="5"/>
    </row>
    <row r="7810" spans="1:76" x14ac:dyDescent="0.2">
      <c r="A7810" s="1" t="s">
        <v>22</v>
      </c>
      <c r="B7810" s="1" t="s">
        <v>770</v>
      </c>
      <c r="C7810" s="1" t="s">
        <v>1039</v>
      </c>
      <c r="D7810" s="1" t="s">
        <v>110</v>
      </c>
      <c r="E7810" s="1" t="s">
        <v>2</v>
      </c>
      <c r="F7810" s="1" t="s">
        <v>1145</v>
      </c>
      <c r="G7810" s="1" t="s">
        <v>107</v>
      </c>
      <c r="H7810" s="8"/>
      <c r="I7810" s="8">
        <v>2015</v>
      </c>
      <c r="J7810" s="1" t="s">
        <v>768</v>
      </c>
      <c r="K7810" s="8">
        <v>500</v>
      </c>
      <c r="L7810" s="10">
        <f>K7810/ VLOOKUP(A7810,Indicators!$B$1:$V$7,21,FALSE)</f>
        <v>2.9295616203991233</v>
      </c>
      <c r="M7810" s="11"/>
      <c r="N7810" s="11"/>
      <c r="O7810" s="11"/>
      <c r="P7810" s="8" t="str">
        <f>IF(H7810="Y", K7810/VLOOKUP(A7810,Indicators!$B$1:$S$7,18,FALSE),"")</f>
        <v/>
      </c>
      <c r="Q7810" s="8" t="str">
        <f t="shared" si="0"/>
        <v/>
      </c>
      <c r="R7810" s="1" t="s">
        <v>98</v>
      </c>
      <c r="S7810" s="1" t="s">
        <v>47</v>
      </c>
      <c r="T7810" s="11"/>
      <c r="U7810" s="11"/>
      <c r="V7810" s="11"/>
      <c r="W7810" s="11"/>
      <c r="X7810" s="11"/>
      <c r="Y7810" s="11"/>
      <c r="Z7810" s="11"/>
      <c r="AA7810" s="11"/>
      <c r="AB7810" s="11"/>
      <c r="AC7810" s="11"/>
      <c r="AD7810" s="11"/>
      <c r="AE7810" s="11"/>
      <c r="AF7810" s="11"/>
      <c r="AG7810" s="11"/>
      <c r="AH7810" s="11"/>
      <c r="AI7810" s="11"/>
      <c r="AJ7810" s="11"/>
      <c r="AK7810" s="11"/>
      <c r="AL7810" s="11"/>
      <c r="AM7810" s="5"/>
      <c r="AN7810" s="5"/>
      <c r="AO7810" s="5"/>
      <c r="AP7810" s="5"/>
      <c r="AQ7810" s="5"/>
      <c r="AR7810" s="5"/>
      <c r="AS7810" s="5"/>
      <c r="AT7810" s="5"/>
      <c r="AU7810" s="5"/>
      <c r="AV7810" s="5"/>
      <c r="AW7810" s="5"/>
      <c r="AX7810" s="5"/>
      <c r="AY7810" s="5"/>
      <c r="AZ7810" s="5"/>
      <c r="BA7810" s="5"/>
      <c r="BB7810" s="5"/>
      <c r="BC7810" s="5"/>
      <c r="BD7810" s="5"/>
      <c r="BE7810" s="5"/>
      <c r="BF7810" s="5"/>
      <c r="BG7810" s="5"/>
      <c r="BH7810" s="5"/>
      <c r="BI7810" s="5"/>
      <c r="BJ7810" s="5"/>
      <c r="BK7810" s="5"/>
      <c r="BL7810" s="5"/>
      <c r="BM7810" s="5"/>
      <c r="BN7810" s="5"/>
      <c r="BO7810" s="5"/>
      <c r="BP7810" s="5"/>
      <c r="BQ7810" s="5"/>
      <c r="BR7810" s="5"/>
      <c r="BS7810" s="5"/>
      <c r="BT7810" s="5"/>
      <c r="BU7810" s="5"/>
      <c r="BV7810" s="5"/>
      <c r="BW7810" s="5"/>
      <c r="BX7810" s="5"/>
    </row>
    <row r="7811" spans="1:76" x14ac:dyDescent="0.2">
      <c r="A7811" s="1" t="s">
        <v>22</v>
      </c>
      <c r="B7811" s="1" t="s">
        <v>770</v>
      </c>
      <c r="C7811" s="1" t="s">
        <v>803</v>
      </c>
      <c r="D7811" s="1" t="s">
        <v>110</v>
      </c>
      <c r="E7811" s="1" t="s">
        <v>2</v>
      </c>
      <c r="F7811" s="1" t="s">
        <v>1145</v>
      </c>
      <c r="G7811" s="1" t="s">
        <v>107</v>
      </c>
      <c r="H7811" s="8"/>
      <c r="I7811" s="8">
        <v>2015</v>
      </c>
      <c r="J7811" s="1" t="s">
        <v>768</v>
      </c>
      <c r="K7811" s="9">
        <v>8550</v>
      </c>
      <c r="L7811" s="10">
        <f>K7811/ VLOOKUP(A7811,Indicators!$B$1:$V$7,21,FALSE)</f>
        <v>50.095503708825007</v>
      </c>
      <c r="M7811" s="11"/>
      <c r="N7811" s="11"/>
      <c r="O7811" s="11"/>
      <c r="P7811" s="8" t="str">
        <f>IF(H7811="Y", K7811/VLOOKUP(A7811,Indicators!$B$1:$S$7,18,FALSE),"")</f>
        <v/>
      </c>
      <c r="Q7811" s="8" t="str">
        <f t="shared" si="0"/>
        <v/>
      </c>
      <c r="R7811" s="1" t="s">
        <v>103</v>
      </c>
      <c r="S7811" s="1" t="s">
        <v>86</v>
      </c>
      <c r="T7811" s="11"/>
      <c r="U7811" s="11"/>
      <c r="V7811" s="11"/>
      <c r="W7811" s="11"/>
      <c r="X7811" s="11"/>
      <c r="Y7811" s="11"/>
      <c r="Z7811" s="11"/>
      <c r="AA7811" s="11"/>
      <c r="AB7811" s="11"/>
      <c r="AC7811" s="11"/>
      <c r="AD7811" s="11"/>
      <c r="AE7811" s="11"/>
      <c r="AF7811" s="11"/>
      <c r="AG7811" s="11"/>
      <c r="AH7811" s="11"/>
      <c r="AI7811" s="11"/>
      <c r="AJ7811" s="11"/>
      <c r="AK7811" s="11"/>
      <c r="AL7811" s="11"/>
      <c r="AM7811" s="5"/>
      <c r="AN7811" s="5"/>
      <c r="AO7811" s="5"/>
      <c r="AP7811" s="5"/>
      <c r="AQ7811" s="5"/>
      <c r="AR7811" s="5"/>
      <c r="AS7811" s="5"/>
      <c r="AT7811" s="5"/>
      <c r="AU7811" s="5"/>
      <c r="AV7811" s="5"/>
      <c r="AW7811" s="5"/>
      <c r="AX7811" s="5"/>
      <c r="AY7811" s="5"/>
      <c r="AZ7811" s="5"/>
      <c r="BA7811" s="5"/>
      <c r="BB7811" s="5"/>
      <c r="BC7811" s="5"/>
      <c r="BD7811" s="5"/>
      <c r="BE7811" s="5"/>
      <c r="BF7811" s="5"/>
      <c r="BG7811" s="5"/>
      <c r="BH7811" s="5"/>
      <c r="BI7811" s="5"/>
      <c r="BJ7811" s="5"/>
      <c r="BK7811" s="5"/>
      <c r="BL7811" s="5"/>
      <c r="BM7811" s="5"/>
      <c r="BN7811" s="5"/>
      <c r="BO7811" s="5"/>
      <c r="BP7811" s="5"/>
      <c r="BQ7811" s="5"/>
      <c r="BR7811" s="5"/>
      <c r="BS7811" s="5"/>
      <c r="BT7811" s="5"/>
      <c r="BU7811" s="5"/>
      <c r="BV7811" s="5"/>
      <c r="BW7811" s="5"/>
      <c r="BX7811" s="5"/>
    </row>
    <row r="7812" spans="1:76" x14ac:dyDescent="0.2">
      <c r="A7812" s="1" t="s">
        <v>22</v>
      </c>
      <c r="B7812" s="1" t="s">
        <v>775</v>
      </c>
      <c r="C7812" s="1" t="s">
        <v>808</v>
      </c>
      <c r="D7812" s="1" t="s">
        <v>110</v>
      </c>
      <c r="E7812" s="1" t="s">
        <v>2</v>
      </c>
      <c r="F7812" s="1" t="s">
        <v>1145</v>
      </c>
      <c r="G7812" s="1" t="s">
        <v>107</v>
      </c>
      <c r="H7812" s="8"/>
      <c r="I7812" s="8">
        <v>2015</v>
      </c>
      <c r="J7812" s="1" t="s">
        <v>768</v>
      </c>
      <c r="K7812" s="9">
        <v>1000</v>
      </c>
      <c r="L7812" s="10">
        <f>K7812/ VLOOKUP(A7812,Indicators!$B$1:$V$7,21,FALSE)</f>
        <v>5.8591232407982465</v>
      </c>
      <c r="M7812" s="1" t="s">
        <v>769</v>
      </c>
      <c r="N7812" s="11"/>
      <c r="O7812" s="11"/>
      <c r="P7812" s="8" t="str">
        <f>IF(H7812="Y", K7812/VLOOKUP(A7812,Indicators!$B$1:$S$7,18,FALSE),"")</f>
        <v/>
      </c>
      <c r="Q7812" s="8" t="str">
        <f t="shared" si="0"/>
        <v/>
      </c>
      <c r="R7812" s="1" t="s">
        <v>158</v>
      </c>
      <c r="S7812" s="1" t="s">
        <v>56</v>
      </c>
      <c r="T7812" s="11"/>
      <c r="U7812" s="11"/>
      <c r="V7812" s="11"/>
      <c r="W7812" s="11"/>
      <c r="X7812" s="11"/>
      <c r="Y7812" s="11"/>
      <c r="Z7812" s="11"/>
      <c r="AA7812" s="11"/>
      <c r="AB7812" s="11"/>
      <c r="AC7812" s="11"/>
      <c r="AD7812" s="11"/>
      <c r="AE7812" s="11"/>
      <c r="AF7812" s="11"/>
      <c r="AG7812" s="11"/>
      <c r="AH7812" s="11"/>
      <c r="AI7812" s="11"/>
      <c r="AJ7812" s="11"/>
      <c r="AK7812" s="11"/>
      <c r="AL7812" s="11"/>
      <c r="AM7812" s="5"/>
      <c r="AN7812" s="5"/>
      <c r="AO7812" s="5"/>
      <c r="AP7812" s="5"/>
      <c r="AQ7812" s="5"/>
      <c r="AR7812" s="5"/>
      <c r="AS7812" s="5"/>
      <c r="AT7812" s="5"/>
      <c r="AU7812" s="5"/>
      <c r="AV7812" s="5"/>
      <c r="AW7812" s="5"/>
      <c r="AX7812" s="5"/>
      <c r="AY7812" s="5"/>
      <c r="AZ7812" s="5"/>
      <c r="BA7812" s="5"/>
      <c r="BB7812" s="5"/>
      <c r="BC7812" s="5"/>
      <c r="BD7812" s="5"/>
      <c r="BE7812" s="5"/>
      <c r="BF7812" s="5"/>
      <c r="BG7812" s="5"/>
      <c r="BH7812" s="5"/>
      <c r="BI7812" s="5"/>
      <c r="BJ7812" s="5"/>
      <c r="BK7812" s="5"/>
      <c r="BL7812" s="5"/>
      <c r="BM7812" s="5"/>
      <c r="BN7812" s="5"/>
      <c r="BO7812" s="5"/>
      <c r="BP7812" s="5"/>
      <c r="BQ7812" s="5"/>
      <c r="BR7812" s="5"/>
      <c r="BS7812" s="5"/>
      <c r="BT7812" s="5"/>
      <c r="BU7812" s="5"/>
      <c r="BV7812" s="5"/>
      <c r="BW7812" s="5"/>
      <c r="BX7812" s="5"/>
    </row>
    <row r="7813" spans="1:76" x14ac:dyDescent="0.2">
      <c r="A7813" s="1" t="s">
        <v>22</v>
      </c>
      <c r="B7813" s="1" t="s">
        <v>775</v>
      </c>
      <c r="C7813" s="1" t="s">
        <v>780</v>
      </c>
      <c r="D7813" s="1" t="s">
        <v>110</v>
      </c>
      <c r="E7813" s="1" t="s">
        <v>2</v>
      </c>
      <c r="F7813" s="1" t="s">
        <v>1145</v>
      </c>
      <c r="G7813" s="1" t="s">
        <v>107</v>
      </c>
      <c r="H7813" s="8"/>
      <c r="I7813" s="8">
        <v>2015</v>
      </c>
      <c r="J7813" s="1" t="s">
        <v>768</v>
      </c>
      <c r="K7813" s="9">
        <v>1368</v>
      </c>
      <c r="L7813" s="10">
        <f>K7813/ VLOOKUP(A7813,Indicators!$B$1:$V$7,21,FALSE)</f>
        <v>8.0152805934120011</v>
      </c>
      <c r="M7813" s="1" t="s">
        <v>769</v>
      </c>
      <c r="N7813" s="11"/>
      <c r="O7813" s="11"/>
      <c r="P7813" s="8" t="str">
        <f>IF(H7813="Y", K7813/VLOOKUP(A7813,Indicators!$B$1:$S$7,18,FALSE),"")</f>
        <v/>
      </c>
      <c r="Q7813" s="8" t="str">
        <f t="shared" si="0"/>
        <v/>
      </c>
      <c r="R7813" s="1" t="s">
        <v>158</v>
      </c>
      <c r="S7813" s="1" t="s">
        <v>56</v>
      </c>
      <c r="T7813" s="11"/>
      <c r="U7813" s="11"/>
      <c r="V7813" s="11"/>
      <c r="W7813" s="11"/>
      <c r="X7813" s="11"/>
      <c r="Y7813" s="11"/>
      <c r="Z7813" s="11"/>
      <c r="AA7813" s="11"/>
      <c r="AB7813" s="11"/>
      <c r="AC7813" s="11"/>
      <c r="AD7813" s="11"/>
      <c r="AE7813" s="11"/>
      <c r="AF7813" s="11"/>
      <c r="AG7813" s="11"/>
      <c r="AH7813" s="11"/>
      <c r="AI7813" s="11"/>
      <c r="AJ7813" s="11"/>
      <c r="AK7813" s="11"/>
      <c r="AL7813" s="11"/>
      <c r="AM7813" s="5"/>
      <c r="AN7813" s="5"/>
      <c r="AO7813" s="5"/>
      <c r="AP7813" s="5"/>
      <c r="AQ7813" s="5"/>
      <c r="AR7813" s="5"/>
      <c r="AS7813" s="5"/>
      <c r="AT7813" s="5"/>
      <c r="AU7813" s="5"/>
      <c r="AV7813" s="5"/>
      <c r="AW7813" s="5"/>
      <c r="AX7813" s="5"/>
      <c r="AY7813" s="5"/>
      <c r="AZ7813" s="5"/>
      <c r="BA7813" s="5"/>
      <c r="BB7813" s="5"/>
      <c r="BC7813" s="5"/>
      <c r="BD7813" s="5"/>
      <c r="BE7813" s="5"/>
      <c r="BF7813" s="5"/>
      <c r="BG7813" s="5"/>
      <c r="BH7813" s="5"/>
      <c r="BI7813" s="5"/>
      <c r="BJ7813" s="5"/>
      <c r="BK7813" s="5"/>
      <c r="BL7813" s="5"/>
      <c r="BM7813" s="5"/>
      <c r="BN7813" s="5"/>
      <c r="BO7813" s="5"/>
      <c r="BP7813" s="5"/>
      <c r="BQ7813" s="5"/>
      <c r="BR7813" s="5"/>
      <c r="BS7813" s="5"/>
      <c r="BT7813" s="5"/>
      <c r="BU7813" s="5"/>
      <c r="BV7813" s="5"/>
      <c r="BW7813" s="5"/>
      <c r="BX7813" s="5"/>
    </row>
    <row r="7814" spans="1:76" x14ac:dyDescent="0.2">
      <c r="A7814" s="1" t="s">
        <v>22</v>
      </c>
      <c r="B7814" s="1" t="s">
        <v>158</v>
      </c>
      <c r="C7814" s="1" t="s">
        <v>969</v>
      </c>
      <c r="D7814" s="1" t="s">
        <v>110</v>
      </c>
      <c r="E7814" s="1" t="s">
        <v>2</v>
      </c>
      <c r="F7814" s="1" t="s">
        <v>1145</v>
      </c>
      <c r="G7814" s="1" t="s">
        <v>73</v>
      </c>
      <c r="H7814" s="8"/>
      <c r="I7814" s="8">
        <v>2015</v>
      </c>
      <c r="J7814" s="1" t="s">
        <v>768</v>
      </c>
      <c r="K7814" s="8">
        <v>700</v>
      </c>
      <c r="L7814" s="10">
        <f>K7814/ VLOOKUP(A7814,Indicators!$B$1:$V$7,21,FALSE)</f>
        <v>4.1013862685587723</v>
      </c>
      <c r="M7814" s="45" t="s">
        <v>782</v>
      </c>
      <c r="N7814" s="46"/>
      <c r="O7814" s="11"/>
      <c r="P7814" s="11"/>
      <c r="Q7814" s="8" t="str">
        <f t="shared" si="0"/>
        <v/>
      </c>
      <c r="R7814" s="1" t="s">
        <v>158</v>
      </c>
      <c r="S7814" s="1" t="s">
        <v>56</v>
      </c>
      <c r="T7814" s="11"/>
      <c r="U7814" s="11"/>
      <c r="V7814" s="11"/>
      <c r="W7814" s="11"/>
      <c r="X7814" s="11"/>
      <c r="Y7814" s="11"/>
      <c r="Z7814" s="11"/>
      <c r="AA7814" s="11"/>
      <c r="AB7814" s="11"/>
      <c r="AC7814" s="11"/>
      <c r="AD7814" s="11"/>
      <c r="AE7814" s="11"/>
      <c r="AF7814" s="11"/>
      <c r="AG7814" s="11"/>
      <c r="AH7814" s="11"/>
      <c r="AI7814" s="11"/>
      <c r="AJ7814" s="11"/>
      <c r="AK7814" s="11"/>
      <c r="AL7814" s="11"/>
      <c r="AM7814" s="5"/>
      <c r="AN7814" s="5"/>
      <c r="AO7814" s="5"/>
      <c r="AP7814" s="5"/>
      <c r="AQ7814" s="5"/>
      <c r="AR7814" s="5"/>
      <c r="AS7814" s="5"/>
      <c r="AT7814" s="5"/>
      <c r="AU7814" s="5"/>
      <c r="AV7814" s="5"/>
      <c r="AW7814" s="5"/>
      <c r="AX7814" s="5"/>
      <c r="AY7814" s="5"/>
      <c r="AZ7814" s="5"/>
      <c r="BA7814" s="5"/>
      <c r="BB7814" s="5"/>
      <c r="BC7814" s="5"/>
      <c r="BD7814" s="5"/>
      <c r="BE7814" s="5"/>
      <c r="BF7814" s="5"/>
      <c r="BG7814" s="5"/>
      <c r="BH7814" s="5"/>
      <c r="BI7814" s="5"/>
      <c r="BJ7814" s="5"/>
      <c r="BK7814" s="5"/>
      <c r="BL7814" s="5"/>
      <c r="BM7814" s="5"/>
      <c r="BN7814" s="5"/>
      <c r="BO7814" s="5"/>
      <c r="BP7814" s="5"/>
      <c r="BQ7814" s="5"/>
      <c r="BR7814" s="5"/>
      <c r="BS7814" s="5"/>
      <c r="BT7814" s="5"/>
      <c r="BU7814" s="5"/>
      <c r="BV7814" s="5"/>
      <c r="BW7814" s="5"/>
      <c r="BX7814" s="5"/>
    </row>
    <row r="7815" spans="1:76" x14ac:dyDescent="0.2">
      <c r="A7815" s="1" t="s">
        <v>22</v>
      </c>
      <c r="B7815" s="1" t="s">
        <v>158</v>
      </c>
      <c r="C7815" s="1" t="s">
        <v>853</v>
      </c>
      <c r="D7815" s="1" t="s">
        <v>110</v>
      </c>
      <c r="E7815" s="1" t="s">
        <v>2</v>
      </c>
      <c r="F7815" s="1" t="s">
        <v>1145</v>
      </c>
      <c r="G7815" s="1" t="s">
        <v>107</v>
      </c>
      <c r="H7815" s="8"/>
      <c r="I7815" s="8">
        <v>2015</v>
      </c>
      <c r="J7815" s="1" t="s">
        <v>768</v>
      </c>
      <c r="K7815" s="8">
        <v>100</v>
      </c>
      <c r="L7815" s="10">
        <f>K7815/ VLOOKUP(A7815,Indicators!$B$1:$V$7,21,FALSE)</f>
        <v>0.58591232407982463</v>
      </c>
      <c r="M7815" s="45" t="s">
        <v>782</v>
      </c>
      <c r="N7815" s="46"/>
      <c r="O7815" s="11"/>
      <c r="P7815" s="8" t="str">
        <f>IF(H7815="Y", K7815/VLOOKUP(A7815,Indicators!$B$1:$S$7,18,FALSE),"")</f>
        <v/>
      </c>
      <c r="Q7815" s="8" t="str">
        <f t="shared" si="0"/>
        <v/>
      </c>
      <c r="R7815" s="1" t="s">
        <v>158</v>
      </c>
      <c r="S7815" s="1" t="s">
        <v>56</v>
      </c>
      <c r="T7815" s="11"/>
      <c r="U7815" s="11"/>
      <c r="V7815" s="11"/>
      <c r="W7815" s="11"/>
      <c r="X7815" s="11"/>
      <c r="Y7815" s="11"/>
      <c r="Z7815" s="11"/>
      <c r="AA7815" s="11"/>
      <c r="AB7815" s="11"/>
      <c r="AC7815" s="11"/>
      <c r="AD7815" s="11"/>
      <c r="AE7815" s="11"/>
      <c r="AF7815" s="11"/>
      <c r="AG7815" s="11"/>
      <c r="AH7815" s="11"/>
      <c r="AI7815" s="11"/>
      <c r="AJ7815" s="11"/>
      <c r="AK7815" s="11"/>
      <c r="AL7815" s="11"/>
      <c r="AM7815" s="5"/>
      <c r="AN7815" s="5"/>
      <c r="AO7815" s="5"/>
      <c r="AP7815" s="5"/>
      <c r="AQ7815" s="5"/>
      <c r="AR7815" s="5"/>
      <c r="AS7815" s="5"/>
      <c r="AT7815" s="5"/>
      <c r="AU7815" s="5"/>
      <c r="AV7815" s="5"/>
      <c r="AW7815" s="5"/>
      <c r="AX7815" s="5"/>
      <c r="AY7815" s="5"/>
      <c r="AZ7815" s="5"/>
      <c r="BA7815" s="5"/>
      <c r="BB7815" s="5"/>
      <c r="BC7815" s="5"/>
      <c r="BD7815" s="5"/>
      <c r="BE7815" s="5"/>
      <c r="BF7815" s="5"/>
      <c r="BG7815" s="5"/>
      <c r="BH7815" s="5"/>
      <c r="BI7815" s="5"/>
      <c r="BJ7815" s="5"/>
      <c r="BK7815" s="5"/>
      <c r="BL7815" s="5"/>
      <c r="BM7815" s="5"/>
      <c r="BN7815" s="5"/>
      <c r="BO7815" s="5"/>
      <c r="BP7815" s="5"/>
      <c r="BQ7815" s="5"/>
      <c r="BR7815" s="5"/>
      <c r="BS7815" s="5"/>
      <c r="BT7815" s="5"/>
      <c r="BU7815" s="5"/>
      <c r="BV7815" s="5"/>
      <c r="BW7815" s="5"/>
      <c r="BX7815" s="5"/>
    </row>
    <row r="7816" spans="1:76" x14ac:dyDescent="0.2">
      <c r="A7816" s="1" t="s">
        <v>22</v>
      </c>
      <c r="B7816" s="1" t="s">
        <v>158</v>
      </c>
      <c r="C7816" s="1" t="s">
        <v>929</v>
      </c>
      <c r="D7816" s="1" t="s">
        <v>110</v>
      </c>
      <c r="E7816" s="1" t="s">
        <v>2</v>
      </c>
      <c r="F7816" s="1" t="s">
        <v>1145</v>
      </c>
      <c r="G7816" s="1" t="s">
        <v>107</v>
      </c>
      <c r="H7816" s="8"/>
      <c r="I7816" s="8">
        <v>2015</v>
      </c>
      <c r="J7816" s="1" t="s">
        <v>768</v>
      </c>
      <c r="K7816" s="8">
        <v>200</v>
      </c>
      <c r="L7816" s="10">
        <f>K7816/ VLOOKUP(A7816,Indicators!$B$1:$V$7,21,FALSE)</f>
        <v>1.1718246481596493</v>
      </c>
      <c r="M7816" s="45" t="s">
        <v>782</v>
      </c>
      <c r="N7816" s="46"/>
      <c r="O7816" s="11"/>
      <c r="P7816" s="8" t="str">
        <f>IF(H7816="Y", K7816/VLOOKUP(A7816,Indicators!$B$1:$S$7,18,FALSE),"")</f>
        <v/>
      </c>
      <c r="Q7816" s="8" t="str">
        <f t="shared" si="0"/>
        <v/>
      </c>
      <c r="R7816" s="1" t="s">
        <v>158</v>
      </c>
      <c r="S7816" s="1" t="s">
        <v>56</v>
      </c>
      <c r="T7816" s="11"/>
      <c r="U7816" s="11"/>
      <c r="V7816" s="11"/>
      <c r="W7816" s="11"/>
      <c r="X7816" s="11"/>
      <c r="Y7816" s="11"/>
      <c r="Z7816" s="11"/>
      <c r="AA7816" s="11"/>
      <c r="AB7816" s="11"/>
      <c r="AC7816" s="11"/>
      <c r="AD7816" s="11"/>
      <c r="AE7816" s="11"/>
      <c r="AF7816" s="11"/>
      <c r="AG7816" s="11"/>
      <c r="AH7816" s="11"/>
      <c r="AI7816" s="11"/>
      <c r="AJ7816" s="11"/>
      <c r="AK7816" s="11"/>
      <c r="AL7816" s="11"/>
      <c r="AM7816" s="5"/>
      <c r="AN7816" s="5"/>
      <c r="AO7816" s="5"/>
      <c r="AP7816" s="5"/>
      <c r="AQ7816" s="5"/>
      <c r="AR7816" s="5"/>
      <c r="AS7816" s="5"/>
      <c r="AT7816" s="5"/>
      <c r="AU7816" s="5"/>
      <c r="AV7816" s="5"/>
      <c r="AW7816" s="5"/>
      <c r="AX7816" s="5"/>
      <c r="AY7816" s="5"/>
      <c r="AZ7816" s="5"/>
      <c r="BA7816" s="5"/>
      <c r="BB7816" s="5"/>
      <c r="BC7816" s="5"/>
      <c r="BD7816" s="5"/>
      <c r="BE7816" s="5"/>
      <c r="BF7816" s="5"/>
      <c r="BG7816" s="5"/>
      <c r="BH7816" s="5"/>
      <c r="BI7816" s="5"/>
      <c r="BJ7816" s="5"/>
      <c r="BK7816" s="5"/>
      <c r="BL7816" s="5"/>
      <c r="BM7816" s="5"/>
      <c r="BN7816" s="5"/>
      <c r="BO7816" s="5"/>
      <c r="BP7816" s="5"/>
      <c r="BQ7816" s="5"/>
      <c r="BR7816" s="5"/>
      <c r="BS7816" s="5"/>
      <c r="BT7816" s="5"/>
      <c r="BU7816" s="5"/>
      <c r="BV7816" s="5"/>
      <c r="BW7816" s="5"/>
      <c r="BX7816" s="5"/>
    </row>
    <row r="7817" spans="1:76" x14ac:dyDescent="0.2">
      <c r="A7817" s="1" t="s">
        <v>22</v>
      </c>
      <c r="B7817" s="1" t="s">
        <v>158</v>
      </c>
      <c r="C7817" s="1" t="s">
        <v>882</v>
      </c>
      <c r="D7817" s="1" t="s">
        <v>110</v>
      </c>
      <c r="E7817" s="1" t="s">
        <v>2</v>
      </c>
      <c r="F7817" s="1" t="s">
        <v>1145</v>
      </c>
      <c r="G7817" s="1" t="s">
        <v>107</v>
      </c>
      <c r="H7817" s="8"/>
      <c r="I7817" s="8">
        <v>2015</v>
      </c>
      <c r="J7817" s="1" t="s">
        <v>768</v>
      </c>
      <c r="K7817" s="8">
        <v>200</v>
      </c>
      <c r="L7817" s="10">
        <f>K7817/ VLOOKUP(A7817,Indicators!$B$1:$V$7,21,FALSE)</f>
        <v>1.1718246481596493</v>
      </c>
      <c r="M7817" s="45" t="s">
        <v>782</v>
      </c>
      <c r="N7817" s="46"/>
      <c r="O7817" s="11"/>
      <c r="P7817" s="8" t="str">
        <f>IF(H7817="Y", K7817/VLOOKUP(A7817,Indicators!$B$1:$S$7,18,FALSE),"")</f>
        <v/>
      </c>
      <c r="Q7817" s="8" t="str">
        <f t="shared" si="0"/>
        <v/>
      </c>
      <c r="R7817" s="1" t="s">
        <v>158</v>
      </c>
      <c r="S7817" s="1" t="s">
        <v>56</v>
      </c>
      <c r="T7817" s="11"/>
      <c r="U7817" s="11"/>
      <c r="V7817" s="11"/>
      <c r="W7817" s="11"/>
      <c r="X7817" s="11"/>
      <c r="Y7817" s="11"/>
      <c r="Z7817" s="11"/>
      <c r="AA7817" s="11"/>
      <c r="AB7817" s="11"/>
      <c r="AC7817" s="11"/>
      <c r="AD7817" s="11"/>
      <c r="AE7817" s="11"/>
      <c r="AF7817" s="11"/>
      <c r="AG7817" s="11"/>
      <c r="AH7817" s="11"/>
      <c r="AI7817" s="11"/>
      <c r="AJ7817" s="11"/>
      <c r="AK7817" s="11"/>
      <c r="AL7817" s="11"/>
      <c r="AM7817" s="5"/>
      <c r="AN7817" s="5"/>
      <c r="AO7817" s="5"/>
      <c r="AP7817" s="5"/>
      <c r="AQ7817" s="5"/>
      <c r="AR7817" s="5"/>
      <c r="AS7817" s="5"/>
      <c r="AT7817" s="5"/>
      <c r="AU7817" s="5"/>
      <c r="AV7817" s="5"/>
      <c r="AW7817" s="5"/>
      <c r="AX7817" s="5"/>
      <c r="AY7817" s="5"/>
      <c r="AZ7817" s="5"/>
      <c r="BA7817" s="5"/>
      <c r="BB7817" s="5"/>
      <c r="BC7817" s="5"/>
      <c r="BD7817" s="5"/>
      <c r="BE7817" s="5"/>
      <c r="BF7817" s="5"/>
      <c r="BG7817" s="5"/>
      <c r="BH7817" s="5"/>
      <c r="BI7817" s="5"/>
      <c r="BJ7817" s="5"/>
      <c r="BK7817" s="5"/>
      <c r="BL7817" s="5"/>
      <c r="BM7817" s="5"/>
      <c r="BN7817" s="5"/>
      <c r="BO7817" s="5"/>
      <c r="BP7817" s="5"/>
      <c r="BQ7817" s="5"/>
      <c r="BR7817" s="5"/>
      <c r="BS7817" s="5"/>
      <c r="BT7817" s="5"/>
      <c r="BU7817" s="5"/>
      <c r="BV7817" s="5"/>
      <c r="BW7817" s="5"/>
      <c r="BX7817" s="5"/>
    </row>
    <row r="7818" spans="1:76" x14ac:dyDescent="0.2">
      <c r="A7818" s="1" t="s">
        <v>22</v>
      </c>
      <c r="B7818" s="1" t="s">
        <v>158</v>
      </c>
      <c r="C7818" s="1" t="s">
        <v>783</v>
      </c>
      <c r="D7818" s="1" t="s">
        <v>110</v>
      </c>
      <c r="E7818" s="1" t="s">
        <v>2</v>
      </c>
      <c r="F7818" s="1" t="s">
        <v>1145</v>
      </c>
      <c r="G7818" s="1" t="s">
        <v>107</v>
      </c>
      <c r="H7818" s="8"/>
      <c r="I7818" s="8">
        <v>2015</v>
      </c>
      <c r="J7818" s="1" t="s">
        <v>768</v>
      </c>
      <c r="K7818" s="8">
        <v>460</v>
      </c>
      <c r="L7818" s="10">
        <f>K7818/ VLOOKUP(A7818,Indicators!$B$1:$V$7,21,FALSE)</f>
        <v>2.6951966907671934</v>
      </c>
      <c r="M7818" s="45" t="s">
        <v>782</v>
      </c>
      <c r="N7818" s="46"/>
      <c r="O7818" s="11"/>
      <c r="P7818" s="8" t="str">
        <f>IF(H7818="Y", K7818/VLOOKUP(A7818,Indicators!$B$1:$S$7,18,FALSE),"")</f>
        <v/>
      </c>
      <c r="Q7818" s="8" t="str">
        <f t="shared" si="0"/>
        <v/>
      </c>
      <c r="R7818" s="1" t="s">
        <v>158</v>
      </c>
      <c r="S7818" s="1" t="s">
        <v>56</v>
      </c>
      <c r="T7818" s="11"/>
      <c r="U7818" s="11"/>
      <c r="V7818" s="11"/>
      <c r="W7818" s="11"/>
      <c r="X7818" s="11"/>
      <c r="Y7818" s="11"/>
      <c r="Z7818" s="11"/>
      <c r="AA7818" s="11"/>
      <c r="AB7818" s="11"/>
      <c r="AC7818" s="11"/>
      <c r="AD7818" s="11"/>
      <c r="AE7818" s="11"/>
      <c r="AF7818" s="11"/>
      <c r="AG7818" s="11"/>
      <c r="AH7818" s="11"/>
      <c r="AI7818" s="11"/>
      <c r="AJ7818" s="11"/>
      <c r="AK7818" s="11"/>
      <c r="AL7818" s="11"/>
      <c r="AM7818" s="5"/>
      <c r="AN7818" s="5"/>
      <c r="AO7818" s="5"/>
      <c r="AP7818" s="5"/>
      <c r="AQ7818" s="5"/>
      <c r="AR7818" s="5"/>
      <c r="AS7818" s="5"/>
      <c r="AT7818" s="5"/>
      <c r="AU7818" s="5"/>
      <c r="AV7818" s="5"/>
      <c r="AW7818" s="5"/>
      <c r="AX7818" s="5"/>
      <c r="AY7818" s="5"/>
      <c r="AZ7818" s="5"/>
      <c r="BA7818" s="5"/>
      <c r="BB7818" s="5"/>
      <c r="BC7818" s="5"/>
      <c r="BD7818" s="5"/>
      <c r="BE7818" s="5"/>
      <c r="BF7818" s="5"/>
      <c r="BG7818" s="5"/>
      <c r="BH7818" s="5"/>
      <c r="BI7818" s="5"/>
      <c r="BJ7818" s="5"/>
      <c r="BK7818" s="5"/>
      <c r="BL7818" s="5"/>
      <c r="BM7818" s="5"/>
      <c r="BN7818" s="5"/>
      <c r="BO7818" s="5"/>
      <c r="BP7818" s="5"/>
      <c r="BQ7818" s="5"/>
      <c r="BR7818" s="5"/>
      <c r="BS7818" s="5"/>
      <c r="BT7818" s="5"/>
      <c r="BU7818" s="5"/>
      <c r="BV7818" s="5"/>
      <c r="BW7818" s="5"/>
      <c r="BX7818" s="5"/>
    </row>
    <row r="7819" spans="1:76" x14ac:dyDescent="0.2">
      <c r="A7819" s="1" t="s">
        <v>22</v>
      </c>
      <c r="B7819" s="1" t="s">
        <v>158</v>
      </c>
      <c r="C7819" s="1" t="s">
        <v>781</v>
      </c>
      <c r="D7819" s="1" t="s">
        <v>110</v>
      </c>
      <c r="E7819" s="1" t="s">
        <v>2</v>
      </c>
      <c r="F7819" s="1" t="s">
        <v>1145</v>
      </c>
      <c r="G7819" s="1" t="s">
        <v>107</v>
      </c>
      <c r="H7819" s="8"/>
      <c r="I7819" s="8">
        <v>2015</v>
      </c>
      <c r="J7819" s="1" t="s">
        <v>768</v>
      </c>
      <c r="K7819" s="9">
        <v>1040</v>
      </c>
      <c r="L7819" s="10">
        <f>K7819/ VLOOKUP(A7819,Indicators!$B$1:$V$7,21,FALSE)</f>
        <v>6.0934881704301764</v>
      </c>
      <c r="M7819" s="45" t="s">
        <v>782</v>
      </c>
      <c r="N7819" s="46"/>
      <c r="O7819" s="11"/>
      <c r="P7819" s="8" t="str">
        <f>IF(H7819="Y", K7819/VLOOKUP(A7819,Indicators!$B$1:$S$7,18,FALSE),"")</f>
        <v/>
      </c>
      <c r="Q7819" s="8" t="str">
        <f t="shared" si="0"/>
        <v/>
      </c>
      <c r="R7819" s="1" t="s">
        <v>158</v>
      </c>
      <c r="S7819" s="1" t="s">
        <v>56</v>
      </c>
      <c r="T7819" s="11"/>
      <c r="U7819" s="11"/>
      <c r="V7819" s="11"/>
      <c r="W7819" s="11"/>
      <c r="X7819" s="11"/>
      <c r="Y7819" s="11"/>
      <c r="Z7819" s="11"/>
      <c r="AA7819" s="11"/>
      <c r="AB7819" s="11"/>
      <c r="AC7819" s="11"/>
      <c r="AD7819" s="11"/>
      <c r="AE7819" s="11"/>
      <c r="AF7819" s="11"/>
      <c r="AG7819" s="11"/>
      <c r="AH7819" s="11"/>
      <c r="AI7819" s="11"/>
      <c r="AJ7819" s="11"/>
      <c r="AK7819" s="11"/>
      <c r="AL7819" s="11"/>
      <c r="AM7819" s="5"/>
      <c r="AN7819" s="5"/>
      <c r="AO7819" s="5"/>
      <c r="AP7819" s="5"/>
      <c r="AQ7819" s="5"/>
      <c r="AR7819" s="5"/>
      <c r="AS7819" s="5"/>
      <c r="AT7819" s="5"/>
      <c r="AU7819" s="5"/>
      <c r="AV7819" s="5"/>
      <c r="AW7819" s="5"/>
      <c r="AX7819" s="5"/>
      <c r="AY7819" s="5"/>
      <c r="AZ7819" s="5"/>
      <c r="BA7819" s="5"/>
      <c r="BB7819" s="5"/>
      <c r="BC7819" s="5"/>
      <c r="BD7819" s="5"/>
      <c r="BE7819" s="5"/>
      <c r="BF7819" s="5"/>
      <c r="BG7819" s="5"/>
      <c r="BH7819" s="5"/>
      <c r="BI7819" s="5"/>
      <c r="BJ7819" s="5"/>
      <c r="BK7819" s="5"/>
      <c r="BL7819" s="5"/>
      <c r="BM7819" s="5"/>
      <c r="BN7819" s="5"/>
      <c r="BO7819" s="5"/>
      <c r="BP7819" s="5"/>
      <c r="BQ7819" s="5"/>
      <c r="BR7819" s="5"/>
      <c r="BS7819" s="5"/>
      <c r="BT7819" s="5"/>
      <c r="BU7819" s="5"/>
      <c r="BV7819" s="5"/>
      <c r="BW7819" s="5"/>
      <c r="BX7819" s="5"/>
    </row>
    <row r="7820" spans="1:76" x14ac:dyDescent="0.2">
      <c r="A7820" s="1" t="s">
        <v>22</v>
      </c>
      <c r="B7820" s="1" t="s">
        <v>158</v>
      </c>
      <c r="C7820" s="1" t="s">
        <v>785</v>
      </c>
      <c r="D7820" s="1" t="s">
        <v>110</v>
      </c>
      <c r="E7820" s="1" t="s">
        <v>2</v>
      </c>
      <c r="F7820" s="1" t="s">
        <v>1145</v>
      </c>
      <c r="G7820" s="1" t="s">
        <v>107</v>
      </c>
      <c r="H7820" s="8"/>
      <c r="I7820" s="8">
        <v>2015</v>
      </c>
      <c r="J7820" s="1" t="s">
        <v>768</v>
      </c>
      <c r="K7820" s="9">
        <v>8000</v>
      </c>
      <c r="L7820" s="10">
        <f>K7820/ VLOOKUP(A7820,Indicators!$B$1:$V$7,21,FALSE)</f>
        <v>46.872985926385972</v>
      </c>
      <c r="M7820" s="45" t="s">
        <v>782</v>
      </c>
      <c r="N7820" s="46"/>
      <c r="O7820" s="11"/>
      <c r="P7820" s="8" t="str">
        <f>IF(H7820="Y", K7820/VLOOKUP(A7820,Indicators!$B$1:$S$7,18,FALSE),"")</f>
        <v/>
      </c>
      <c r="Q7820" s="8" t="str">
        <f t="shared" si="0"/>
        <v/>
      </c>
      <c r="R7820" s="1" t="s">
        <v>158</v>
      </c>
      <c r="S7820" s="1" t="s">
        <v>56</v>
      </c>
      <c r="T7820" s="11"/>
      <c r="U7820" s="11"/>
      <c r="V7820" s="11"/>
      <c r="W7820" s="11"/>
      <c r="X7820" s="11"/>
      <c r="Y7820" s="11"/>
      <c r="Z7820" s="11"/>
      <c r="AA7820" s="11"/>
      <c r="AB7820" s="11"/>
      <c r="AC7820" s="11"/>
      <c r="AD7820" s="11"/>
      <c r="AE7820" s="11"/>
      <c r="AF7820" s="11"/>
      <c r="AG7820" s="11"/>
      <c r="AH7820" s="11"/>
      <c r="AI7820" s="11"/>
      <c r="AJ7820" s="11"/>
      <c r="AK7820" s="11"/>
      <c r="AL7820" s="11"/>
      <c r="AM7820" s="5"/>
      <c r="AN7820" s="5"/>
      <c r="AO7820" s="5"/>
      <c r="AP7820" s="5"/>
      <c r="AQ7820" s="5"/>
      <c r="AR7820" s="5"/>
      <c r="AS7820" s="5"/>
      <c r="AT7820" s="5"/>
      <c r="AU7820" s="5"/>
      <c r="AV7820" s="5"/>
      <c r="AW7820" s="5"/>
      <c r="AX7820" s="5"/>
      <c r="AY7820" s="5"/>
      <c r="AZ7820" s="5"/>
      <c r="BA7820" s="5"/>
      <c r="BB7820" s="5"/>
      <c r="BC7820" s="5"/>
      <c r="BD7820" s="5"/>
      <c r="BE7820" s="5"/>
      <c r="BF7820" s="5"/>
      <c r="BG7820" s="5"/>
      <c r="BH7820" s="5"/>
      <c r="BI7820" s="5"/>
      <c r="BJ7820" s="5"/>
      <c r="BK7820" s="5"/>
      <c r="BL7820" s="5"/>
      <c r="BM7820" s="5"/>
      <c r="BN7820" s="5"/>
      <c r="BO7820" s="5"/>
      <c r="BP7820" s="5"/>
      <c r="BQ7820" s="5"/>
      <c r="BR7820" s="5"/>
      <c r="BS7820" s="5"/>
      <c r="BT7820" s="5"/>
      <c r="BU7820" s="5"/>
      <c r="BV7820" s="5"/>
      <c r="BW7820" s="5"/>
      <c r="BX7820" s="5"/>
    </row>
    <row r="7821" spans="1:76" x14ac:dyDescent="0.2">
      <c r="A7821" s="1" t="s">
        <v>22</v>
      </c>
      <c r="B7821" s="1" t="s">
        <v>158</v>
      </c>
      <c r="C7821" s="1" t="s">
        <v>784</v>
      </c>
      <c r="D7821" s="1" t="s">
        <v>110</v>
      </c>
      <c r="E7821" s="1" t="s">
        <v>2</v>
      </c>
      <c r="F7821" s="1" t="s">
        <v>1145</v>
      </c>
      <c r="G7821" s="1" t="s">
        <v>107</v>
      </c>
      <c r="H7821" s="8"/>
      <c r="I7821" s="8">
        <v>2015</v>
      </c>
      <c r="J7821" s="1" t="s">
        <v>768</v>
      </c>
      <c r="K7821" s="9">
        <v>9900</v>
      </c>
      <c r="L7821" s="10">
        <f>K7821/ VLOOKUP(A7821,Indicators!$B$1:$V$7,21,FALSE)</f>
        <v>58.005320083902646</v>
      </c>
      <c r="M7821" s="45" t="s">
        <v>782</v>
      </c>
      <c r="N7821" s="46"/>
      <c r="O7821" s="11"/>
      <c r="P7821" s="8" t="str">
        <f>IF(H7821="Y", K7821/VLOOKUP(A7821,Indicators!$B$1:$S$7,18,FALSE),"")</f>
        <v/>
      </c>
      <c r="Q7821" s="8" t="str">
        <f t="shared" si="0"/>
        <v/>
      </c>
      <c r="R7821" s="1" t="s">
        <v>158</v>
      </c>
      <c r="S7821" s="1" t="s">
        <v>56</v>
      </c>
      <c r="T7821" s="11"/>
      <c r="U7821" s="11"/>
      <c r="V7821" s="11"/>
      <c r="W7821" s="11"/>
      <c r="X7821" s="11"/>
      <c r="Y7821" s="11"/>
      <c r="Z7821" s="11"/>
      <c r="AA7821" s="11"/>
      <c r="AB7821" s="11"/>
      <c r="AC7821" s="11"/>
      <c r="AD7821" s="11"/>
      <c r="AE7821" s="11"/>
      <c r="AF7821" s="11"/>
      <c r="AG7821" s="11"/>
      <c r="AH7821" s="11"/>
      <c r="AI7821" s="11"/>
      <c r="AJ7821" s="11"/>
      <c r="AK7821" s="11"/>
      <c r="AL7821" s="11"/>
      <c r="AM7821" s="5"/>
      <c r="AN7821" s="5"/>
      <c r="AO7821" s="5"/>
      <c r="AP7821" s="5"/>
      <c r="AQ7821" s="5"/>
      <c r="AR7821" s="5"/>
      <c r="AS7821" s="5"/>
      <c r="AT7821" s="5"/>
      <c r="AU7821" s="5"/>
      <c r="AV7821" s="5"/>
      <c r="AW7821" s="5"/>
      <c r="AX7821" s="5"/>
      <c r="AY7821" s="5"/>
      <c r="AZ7821" s="5"/>
      <c r="BA7821" s="5"/>
      <c r="BB7821" s="5"/>
      <c r="BC7821" s="5"/>
      <c r="BD7821" s="5"/>
      <c r="BE7821" s="5"/>
      <c r="BF7821" s="5"/>
      <c r="BG7821" s="5"/>
      <c r="BH7821" s="5"/>
      <c r="BI7821" s="5"/>
      <c r="BJ7821" s="5"/>
      <c r="BK7821" s="5"/>
      <c r="BL7821" s="5"/>
      <c r="BM7821" s="5"/>
      <c r="BN7821" s="5"/>
      <c r="BO7821" s="5"/>
      <c r="BP7821" s="5"/>
      <c r="BQ7821" s="5"/>
      <c r="BR7821" s="5"/>
      <c r="BS7821" s="5"/>
      <c r="BT7821" s="5"/>
      <c r="BU7821" s="5"/>
      <c r="BV7821" s="5"/>
      <c r="BW7821" s="5"/>
      <c r="BX7821" s="5"/>
    </row>
    <row r="7822" spans="1:76" x14ac:dyDescent="0.2">
      <c r="A7822" s="1" t="s">
        <v>22</v>
      </c>
      <c r="B7822" s="1" t="s">
        <v>158</v>
      </c>
      <c r="C7822" s="1" t="s">
        <v>786</v>
      </c>
      <c r="D7822" s="1" t="s">
        <v>110</v>
      </c>
      <c r="E7822" s="1" t="s">
        <v>2</v>
      </c>
      <c r="F7822" s="1" t="s">
        <v>1145</v>
      </c>
      <c r="G7822" s="1" t="s">
        <v>107</v>
      </c>
      <c r="H7822" s="8"/>
      <c r="I7822" s="8">
        <v>2015</v>
      </c>
      <c r="J7822" s="1" t="s">
        <v>768</v>
      </c>
      <c r="K7822" s="9">
        <v>11000</v>
      </c>
      <c r="L7822" s="10">
        <f>K7822/ VLOOKUP(A7822,Indicators!$B$1:$V$7,21,FALSE)</f>
        <v>64.450355648780715</v>
      </c>
      <c r="M7822" s="45" t="s">
        <v>782</v>
      </c>
      <c r="N7822" s="46"/>
      <c r="O7822" s="11"/>
      <c r="P7822" s="8" t="str">
        <f>IF(H7822="Y", K7822/VLOOKUP(A7822,Indicators!$B$1:$S$7,18,FALSE),"")</f>
        <v/>
      </c>
      <c r="Q7822" s="8" t="str">
        <f t="shared" si="0"/>
        <v/>
      </c>
      <c r="R7822" s="1" t="s">
        <v>158</v>
      </c>
      <c r="S7822" s="1" t="s">
        <v>56</v>
      </c>
      <c r="T7822" s="11"/>
      <c r="U7822" s="11"/>
      <c r="V7822" s="11"/>
      <c r="W7822" s="11"/>
      <c r="X7822" s="11"/>
      <c r="Y7822" s="11"/>
      <c r="Z7822" s="11"/>
      <c r="AA7822" s="11"/>
      <c r="AB7822" s="11"/>
      <c r="AC7822" s="11"/>
      <c r="AD7822" s="11"/>
      <c r="AE7822" s="11"/>
      <c r="AF7822" s="11"/>
      <c r="AG7822" s="11"/>
      <c r="AH7822" s="11"/>
      <c r="AI7822" s="11"/>
      <c r="AJ7822" s="11"/>
      <c r="AK7822" s="11"/>
      <c r="AL7822" s="11"/>
      <c r="AM7822" s="5"/>
      <c r="AN7822" s="5"/>
      <c r="AO7822" s="5"/>
      <c r="AP7822" s="5"/>
      <c r="AQ7822" s="5"/>
      <c r="AR7822" s="5"/>
      <c r="AS7822" s="5"/>
      <c r="AT7822" s="5"/>
      <c r="AU7822" s="5"/>
      <c r="AV7822" s="5"/>
      <c r="AW7822" s="5"/>
      <c r="AX7822" s="5"/>
      <c r="AY7822" s="5"/>
      <c r="AZ7822" s="5"/>
      <c r="BA7822" s="5"/>
      <c r="BB7822" s="5"/>
      <c r="BC7822" s="5"/>
      <c r="BD7822" s="5"/>
      <c r="BE7822" s="5"/>
      <c r="BF7822" s="5"/>
      <c r="BG7822" s="5"/>
      <c r="BH7822" s="5"/>
      <c r="BI7822" s="5"/>
      <c r="BJ7822" s="5"/>
      <c r="BK7822" s="5"/>
      <c r="BL7822" s="5"/>
      <c r="BM7822" s="5"/>
      <c r="BN7822" s="5"/>
      <c r="BO7822" s="5"/>
      <c r="BP7822" s="5"/>
      <c r="BQ7822" s="5"/>
      <c r="BR7822" s="5"/>
      <c r="BS7822" s="5"/>
      <c r="BT7822" s="5"/>
      <c r="BU7822" s="5"/>
      <c r="BV7822" s="5"/>
      <c r="BW7822" s="5"/>
      <c r="BX7822" s="5"/>
    </row>
    <row r="7823" spans="1:76" x14ac:dyDescent="0.2">
      <c r="A7823" s="1" t="s">
        <v>22</v>
      </c>
      <c r="B7823" s="1" t="s">
        <v>107</v>
      </c>
      <c r="C7823" s="1" t="s">
        <v>855</v>
      </c>
      <c r="D7823" s="1" t="s">
        <v>110</v>
      </c>
      <c r="E7823" s="1" t="s">
        <v>2</v>
      </c>
      <c r="F7823" s="1" t="s">
        <v>1145</v>
      </c>
      <c r="G7823" s="1" t="s">
        <v>107</v>
      </c>
      <c r="H7823" s="8"/>
      <c r="I7823" s="8">
        <v>2015</v>
      </c>
      <c r="J7823" s="1" t="s">
        <v>768</v>
      </c>
      <c r="K7823" s="8">
        <v>500</v>
      </c>
      <c r="L7823" s="10">
        <f>K7823/ VLOOKUP(A7823,Indicators!$B$1:$V$7,21,FALSE)</f>
        <v>2.9295616203991233</v>
      </c>
      <c r="M7823" s="11"/>
      <c r="N7823" s="11"/>
      <c r="O7823" s="11"/>
      <c r="P7823" s="8" t="str">
        <f>IF(H7823="Y", K7823/VLOOKUP(A7823,Indicators!$B$1:$S$7,18,FALSE),"")</f>
        <v/>
      </c>
      <c r="Q7823" s="8" t="str">
        <f t="shared" si="0"/>
        <v/>
      </c>
      <c r="R7823" s="1" t="s">
        <v>103</v>
      </c>
      <c r="S7823" s="1" t="s">
        <v>43</v>
      </c>
      <c r="T7823" s="11"/>
      <c r="U7823" s="11"/>
      <c r="V7823" s="11"/>
      <c r="W7823" s="11"/>
      <c r="X7823" s="11"/>
      <c r="Y7823" s="11"/>
      <c r="Z7823" s="11"/>
      <c r="AA7823" s="11"/>
      <c r="AB7823" s="11"/>
      <c r="AC7823" s="11"/>
      <c r="AD7823" s="11"/>
      <c r="AE7823" s="11"/>
      <c r="AF7823" s="11"/>
      <c r="AG7823" s="11"/>
      <c r="AH7823" s="11"/>
      <c r="AI7823" s="11"/>
      <c r="AJ7823" s="11"/>
      <c r="AK7823" s="11"/>
      <c r="AL7823" s="11"/>
      <c r="AM7823" s="5"/>
      <c r="AN7823" s="5"/>
      <c r="AO7823" s="5"/>
      <c r="AP7823" s="5"/>
      <c r="AQ7823" s="5"/>
      <c r="AR7823" s="5"/>
      <c r="AS7823" s="5"/>
      <c r="AT7823" s="5"/>
      <c r="AU7823" s="5"/>
      <c r="AV7823" s="5"/>
      <c r="AW7823" s="5"/>
      <c r="AX7823" s="5"/>
      <c r="AY7823" s="5"/>
      <c r="AZ7823" s="5"/>
      <c r="BA7823" s="5"/>
      <c r="BB7823" s="5"/>
      <c r="BC7823" s="5"/>
      <c r="BD7823" s="5"/>
      <c r="BE7823" s="5"/>
      <c r="BF7823" s="5"/>
      <c r="BG7823" s="5"/>
      <c r="BH7823" s="5"/>
      <c r="BI7823" s="5"/>
      <c r="BJ7823" s="5"/>
      <c r="BK7823" s="5"/>
      <c r="BL7823" s="5"/>
      <c r="BM7823" s="5"/>
      <c r="BN7823" s="5"/>
      <c r="BO7823" s="5"/>
      <c r="BP7823" s="5"/>
      <c r="BQ7823" s="5"/>
      <c r="BR7823" s="5"/>
      <c r="BS7823" s="5"/>
      <c r="BT7823" s="5"/>
      <c r="BU7823" s="5"/>
      <c r="BV7823" s="5"/>
      <c r="BW7823" s="5"/>
      <c r="BX7823" s="5"/>
    </row>
    <row r="7824" spans="1:76" x14ac:dyDescent="0.2">
      <c r="A7824" s="1" t="s">
        <v>22</v>
      </c>
      <c r="B7824" s="1" t="s">
        <v>75</v>
      </c>
      <c r="C7824" s="1" t="s">
        <v>1061</v>
      </c>
      <c r="D7824" s="1" t="s">
        <v>110</v>
      </c>
      <c r="E7824" s="1" t="s">
        <v>2</v>
      </c>
      <c r="F7824" s="1" t="s">
        <v>1145</v>
      </c>
      <c r="G7824" s="1" t="s">
        <v>107</v>
      </c>
      <c r="H7824" s="8"/>
      <c r="I7824" s="8">
        <v>2015</v>
      </c>
      <c r="J7824" s="1" t="s">
        <v>768</v>
      </c>
      <c r="K7824" s="8">
        <v>50</v>
      </c>
      <c r="L7824" s="10">
        <f>K7824/ VLOOKUP(A7824,Indicators!$B$1:$V$7,21,FALSE)</f>
        <v>0.29295616203991232</v>
      </c>
      <c r="M7824" s="11"/>
      <c r="N7824" s="11"/>
      <c r="O7824" s="11"/>
      <c r="P7824" s="8" t="str">
        <f>IF(H7824="Y", K7824/VLOOKUP(A7824,Indicators!$B$1:$S$7,18,FALSE),"")</f>
        <v/>
      </c>
      <c r="Q7824" s="8" t="str">
        <f t="shared" si="0"/>
        <v/>
      </c>
      <c r="R7824" s="1" t="s">
        <v>95</v>
      </c>
      <c r="S7824" s="1" t="s">
        <v>75</v>
      </c>
      <c r="T7824" s="11"/>
      <c r="U7824" s="11"/>
      <c r="V7824" s="11"/>
      <c r="W7824" s="11"/>
      <c r="X7824" s="11"/>
      <c r="Y7824" s="11"/>
      <c r="Z7824" s="11"/>
      <c r="AA7824" s="11"/>
      <c r="AB7824" s="11"/>
      <c r="AC7824" s="11"/>
      <c r="AD7824" s="11"/>
      <c r="AE7824" s="11"/>
      <c r="AF7824" s="11"/>
      <c r="AG7824" s="11"/>
      <c r="AH7824" s="11"/>
      <c r="AI7824" s="11"/>
      <c r="AJ7824" s="11"/>
      <c r="AK7824" s="11"/>
      <c r="AL7824" s="11"/>
      <c r="AM7824" s="5"/>
      <c r="AN7824" s="5"/>
      <c r="AO7824" s="5"/>
      <c r="AP7824" s="5"/>
      <c r="AQ7824" s="5"/>
      <c r="AR7824" s="5"/>
      <c r="AS7824" s="5"/>
      <c r="AT7824" s="5"/>
      <c r="AU7824" s="5"/>
      <c r="AV7824" s="5"/>
      <c r="AW7824" s="5"/>
      <c r="AX7824" s="5"/>
      <c r="AY7824" s="5"/>
      <c r="AZ7824" s="5"/>
      <c r="BA7824" s="5"/>
      <c r="BB7824" s="5"/>
      <c r="BC7824" s="5"/>
      <c r="BD7824" s="5"/>
      <c r="BE7824" s="5"/>
      <c r="BF7824" s="5"/>
      <c r="BG7824" s="5"/>
      <c r="BH7824" s="5"/>
      <c r="BI7824" s="5"/>
      <c r="BJ7824" s="5"/>
      <c r="BK7824" s="5"/>
      <c r="BL7824" s="5"/>
      <c r="BM7824" s="5"/>
      <c r="BN7824" s="5"/>
      <c r="BO7824" s="5"/>
      <c r="BP7824" s="5"/>
      <c r="BQ7824" s="5"/>
      <c r="BR7824" s="5"/>
      <c r="BS7824" s="5"/>
      <c r="BT7824" s="5"/>
      <c r="BU7824" s="5"/>
      <c r="BV7824" s="5"/>
      <c r="BW7824" s="5"/>
      <c r="BX7824" s="5"/>
    </row>
    <row r="7825" spans="1:76" x14ac:dyDescent="0.2">
      <c r="A7825" s="1" t="s">
        <v>22</v>
      </c>
      <c r="B7825" s="1" t="s">
        <v>75</v>
      </c>
      <c r="C7825" s="1" t="s">
        <v>859</v>
      </c>
      <c r="D7825" s="1" t="s">
        <v>110</v>
      </c>
      <c r="E7825" s="1" t="s">
        <v>2</v>
      </c>
      <c r="F7825" s="1" t="s">
        <v>1145</v>
      </c>
      <c r="G7825" s="1" t="s">
        <v>107</v>
      </c>
      <c r="H7825" s="8"/>
      <c r="I7825" s="8">
        <v>2015</v>
      </c>
      <c r="J7825" s="1" t="s">
        <v>768</v>
      </c>
      <c r="K7825" s="8">
        <v>300</v>
      </c>
      <c r="L7825" s="10">
        <f>K7825/ VLOOKUP(A7825,Indicators!$B$1:$V$7,21,FALSE)</f>
        <v>1.757736972239474</v>
      </c>
      <c r="M7825" s="11"/>
      <c r="N7825" s="11"/>
      <c r="O7825" s="11"/>
      <c r="P7825" s="8" t="str">
        <f>IF(H7825="Y", K7825/VLOOKUP(A7825,Indicators!$B$1:$S$7,18,FALSE),"")</f>
        <v/>
      </c>
      <c r="Q7825" s="8" t="str">
        <f t="shared" si="0"/>
        <v/>
      </c>
      <c r="R7825" s="1" t="s">
        <v>95</v>
      </c>
      <c r="S7825" s="1" t="s">
        <v>75</v>
      </c>
      <c r="T7825" s="11"/>
      <c r="U7825" s="11"/>
      <c r="V7825" s="11"/>
      <c r="W7825" s="11"/>
      <c r="X7825" s="11"/>
      <c r="Y7825" s="11"/>
      <c r="Z7825" s="11"/>
      <c r="AA7825" s="11"/>
      <c r="AB7825" s="11"/>
      <c r="AC7825" s="11"/>
      <c r="AD7825" s="11"/>
      <c r="AE7825" s="11"/>
      <c r="AF7825" s="11"/>
      <c r="AG7825" s="11"/>
      <c r="AH7825" s="11"/>
      <c r="AI7825" s="11"/>
      <c r="AJ7825" s="11"/>
      <c r="AK7825" s="11"/>
      <c r="AL7825" s="11"/>
      <c r="AM7825" s="5"/>
      <c r="AN7825" s="5"/>
      <c r="AO7825" s="5"/>
      <c r="AP7825" s="5"/>
      <c r="AQ7825" s="5"/>
      <c r="AR7825" s="5"/>
      <c r="AS7825" s="5"/>
      <c r="AT7825" s="5"/>
      <c r="AU7825" s="5"/>
      <c r="AV7825" s="5"/>
      <c r="AW7825" s="5"/>
      <c r="AX7825" s="5"/>
      <c r="AY7825" s="5"/>
      <c r="AZ7825" s="5"/>
      <c r="BA7825" s="5"/>
      <c r="BB7825" s="5"/>
      <c r="BC7825" s="5"/>
      <c r="BD7825" s="5"/>
      <c r="BE7825" s="5"/>
      <c r="BF7825" s="5"/>
      <c r="BG7825" s="5"/>
      <c r="BH7825" s="5"/>
      <c r="BI7825" s="5"/>
      <c r="BJ7825" s="5"/>
      <c r="BK7825" s="5"/>
      <c r="BL7825" s="5"/>
      <c r="BM7825" s="5"/>
      <c r="BN7825" s="5"/>
      <c r="BO7825" s="5"/>
      <c r="BP7825" s="5"/>
      <c r="BQ7825" s="5"/>
      <c r="BR7825" s="5"/>
      <c r="BS7825" s="5"/>
      <c r="BT7825" s="5"/>
      <c r="BU7825" s="5"/>
      <c r="BV7825" s="5"/>
      <c r="BW7825" s="5"/>
      <c r="BX7825" s="5"/>
    </row>
    <row r="7826" spans="1:76" x14ac:dyDescent="0.2">
      <c r="A7826" s="1" t="s">
        <v>22</v>
      </c>
      <c r="B7826" s="1" t="s">
        <v>75</v>
      </c>
      <c r="C7826" s="1" t="s">
        <v>964</v>
      </c>
      <c r="D7826" s="1" t="s">
        <v>110</v>
      </c>
      <c r="E7826" s="1" t="s">
        <v>2</v>
      </c>
      <c r="F7826" s="1" t="s">
        <v>1145</v>
      </c>
      <c r="G7826" s="1" t="s">
        <v>107</v>
      </c>
      <c r="H7826" s="8"/>
      <c r="I7826" s="8">
        <v>2015</v>
      </c>
      <c r="J7826" s="1" t="s">
        <v>768</v>
      </c>
      <c r="K7826" s="9">
        <v>8000</v>
      </c>
      <c r="L7826" s="10">
        <f>K7826/ VLOOKUP(A7826,Indicators!$B$1:$V$7,21,FALSE)</f>
        <v>46.872985926385972</v>
      </c>
      <c r="M7826" s="11"/>
      <c r="N7826" s="11"/>
      <c r="O7826" s="11"/>
      <c r="P7826" s="8" t="str">
        <f>IF(H7826="Y", K7826/VLOOKUP(A7826,Indicators!$B$1:$S$7,18,FALSE),"")</f>
        <v/>
      </c>
      <c r="Q7826" s="8" t="str">
        <f t="shared" si="0"/>
        <v/>
      </c>
      <c r="R7826" s="1" t="s">
        <v>95</v>
      </c>
      <c r="S7826" s="1" t="s">
        <v>75</v>
      </c>
      <c r="T7826" s="11"/>
      <c r="U7826" s="11"/>
      <c r="V7826" s="11"/>
      <c r="W7826" s="11"/>
      <c r="X7826" s="11"/>
      <c r="Y7826" s="11"/>
      <c r="Z7826" s="11"/>
      <c r="AA7826" s="11"/>
      <c r="AB7826" s="11"/>
      <c r="AC7826" s="11"/>
      <c r="AD7826" s="11"/>
      <c r="AE7826" s="11"/>
      <c r="AF7826" s="11"/>
      <c r="AG7826" s="11"/>
      <c r="AH7826" s="11"/>
      <c r="AI7826" s="11"/>
      <c r="AJ7826" s="11"/>
      <c r="AK7826" s="11"/>
      <c r="AL7826" s="11"/>
      <c r="AM7826" s="5"/>
      <c r="AN7826" s="5"/>
      <c r="AO7826" s="5"/>
      <c r="AP7826" s="5"/>
      <c r="AQ7826" s="5"/>
      <c r="AR7826" s="5"/>
      <c r="AS7826" s="5"/>
      <c r="AT7826" s="5"/>
      <c r="AU7826" s="5"/>
      <c r="AV7826" s="5"/>
      <c r="AW7826" s="5"/>
      <c r="AX7826" s="5"/>
      <c r="AY7826" s="5"/>
      <c r="AZ7826" s="5"/>
      <c r="BA7826" s="5"/>
      <c r="BB7826" s="5"/>
      <c r="BC7826" s="5"/>
      <c r="BD7826" s="5"/>
      <c r="BE7826" s="5"/>
      <c r="BF7826" s="5"/>
      <c r="BG7826" s="5"/>
      <c r="BH7826" s="5"/>
      <c r="BI7826" s="5"/>
      <c r="BJ7826" s="5"/>
      <c r="BK7826" s="5"/>
      <c r="BL7826" s="5"/>
      <c r="BM7826" s="5"/>
      <c r="BN7826" s="5"/>
      <c r="BO7826" s="5"/>
      <c r="BP7826" s="5"/>
      <c r="BQ7826" s="5"/>
      <c r="BR7826" s="5"/>
      <c r="BS7826" s="5"/>
      <c r="BT7826" s="5"/>
      <c r="BU7826" s="5"/>
      <c r="BV7826" s="5"/>
      <c r="BW7826" s="5"/>
      <c r="BX7826" s="5"/>
    </row>
    <row r="7827" spans="1:76" x14ac:dyDescent="0.2">
      <c r="A7827" s="1" t="s">
        <v>22</v>
      </c>
      <c r="B7827" s="1" t="s">
        <v>75</v>
      </c>
      <c r="C7827" s="1" t="s">
        <v>522</v>
      </c>
      <c r="D7827" s="1" t="s">
        <v>110</v>
      </c>
      <c r="E7827" s="1" t="s">
        <v>2</v>
      </c>
      <c r="F7827" s="1" t="s">
        <v>1145</v>
      </c>
      <c r="G7827" s="1" t="s">
        <v>107</v>
      </c>
      <c r="H7827" s="8"/>
      <c r="I7827" s="8">
        <v>2015</v>
      </c>
      <c r="J7827" s="1" t="s">
        <v>768</v>
      </c>
      <c r="K7827" s="9">
        <v>9605</v>
      </c>
      <c r="L7827" s="10">
        <f>K7827/ VLOOKUP(A7827,Indicators!$B$1:$V$7,21,FALSE)</f>
        <v>56.276878727867157</v>
      </c>
      <c r="M7827" s="11"/>
      <c r="N7827" s="11"/>
      <c r="O7827" s="11"/>
      <c r="P7827" s="8" t="str">
        <f>IF(H7827="Y", K7827/VLOOKUP(A7827,Indicators!$B$1:$S$7,18,FALSE),"")</f>
        <v/>
      </c>
      <c r="Q7827" s="8" t="str">
        <f t="shared" si="0"/>
        <v/>
      </c>
      <c r="R7827" s="1" t="s">
        <v>95</v>
      </c>
      <c r="S7827" s="1" t="s">
        <v>75</v>
      </c>
      <c r="T7827" s="11"/>
      <c r="U7827" s="11"/>
      <c r="V7827" s="11"/>
      <c r="W7827" s="11"/>
      <c r="X7827" s="11"/>
      <c r="Y7827" s="11"/>
      <c r="Z7827" s="11"/>
      <c r="AA7827" s="11"/>
      <c r="AB7827" s="11"/>
      <c r="AC7827" s="11"/>
      <c r="AD7827" s="11"/>
      <c r="AE7827" s="11"/>
      <c r="AF7827" s="11"/>
      <c r="AG7827" s="11"/>
      <c r="AH7827" s="11"/>
      <c r="AI7827" s="11"/>
      <c r="AJ7827" s="11"/>
      <c r="AK7827" s="11"/>
      <c r="AL7827" s="11"/>
      <c r="AM7827" s="5"/>
      <c r="AN7827" s="5"/>
      <c r="AO7827" s="5"/>
      <c r="AP7827" s="5"/>
      <c r="AQ7827" s="5"/>
      <c r="AR7827" s="5"/>
      <c r="AS7827" s="5"/>
      <c r="AT7827" s="5"/>
      <c r="AU7827" s="5"/>
      <c r="AV7827" s="5"/>
      <c r="AW7827" s="5"/>
      <c r="AX7827" s="5"/>
      <c r="AY7827" s="5"/>
      <c r="AZ7827" s="5"/>
      <c r="BA7827" s="5"/>
      <c r="BB7827" s="5"/>
      <c r="BC7827" s="5"/>
      <c r="BD7827" s="5"/>
      <c r="BE7827" s="5"/>
      <c r="BF7827" s="5"/>
      <c r="BG7827" s="5"/>
      <c r="BH7827" s="5"/>
      <c r="BI7827" s="5"/>
      <c r="BJ7827" s="5"/>
      <c r="BK7827" s="5"/>
      <c r="BL7827" s="5"/>
      <c r="BM7827" s="5"/>
      <c r="BN7827" s="5"/>
      <c r="BO7827" s="5"/>
      <c r="BP7827" s="5"/>
      <c r="BQ7827" s="5"/>
      <c r="BR7827" s="5"/>
      <c r="BS7827" s="5"/>
      <c r="BT7827" s="5"/>
      <c r="BU7827" s="5"/>
      <c r="BV7827" s="5"/>
      <c r="BW7827" s="5"/>
      <c r="BX7827" s="5"/>
    </row>
    <row r="7828" spans="1:76" x14ac:dyDescent="0.2">
      <c r="A7828" s="1" t="s">
        <v>22</v>
      </c>
      <c r="B7828" s="1" t="s">
        <v>75</v>
      </c>
      <c r="C7828" s="1" t="s">
        <v>820</v>
      </c>
      <c r="D7828" s="1" t="s">
        <v>110</v>
      </c>
      <c r="E7828" s="1" t="s">
        <v>2</v>
      </c>
      <c r="F7828" s="1" t="s">
        <v>1145</v>
      </c>
      <c r="G7828" s="1" t="s">
        <v>107</v>
      </c>
      <c r="H7828" s="8"/>
      <c r="I7828" s="8">
        <v>2015</v>
      </c>
      <c r="J7828" s="1" t="s">
        <v>768</v>
      </c>
      <c r="K7828" s="9">
        <v>15000</v>
      </c>
      <c r="L7828" s="10">
        <f>K7828/ VLOOKUP(A7828,Indicators!$B$1:$V$7,21,FALSE)</f>
        <v>87.886848611973704</v>
      </c>
      <c r="M7828" s="11"/>
      <c r="N7828" s="11"/>
      <c r="O7828" s="11"/>
      <c r="P7828" s="8" t="str">
        <f>IF(H7828="Y", K7828/VLOOKUP(A7828,Indicators!$B$1:$S$7,18,FALSE),"")</f>
        <v/>
      </c>
      <c r="Q7828" s="8" t="str">
        <f t="shared" si="0"/>
        <v/>
      </c>
      <c r="R7828" s="1" t="s">
        <v>95</v>
      </c>
      <c r="S7828" s="1" t="s">
        <v>75</v>
      </c>
      <c r="T7828" s="11"/>
      <c r="U7828" s="11"/>
      <c r="V7828" s="11"/>
      <c r="W7828" s="11"/>
      <c r="X7828" s="11"/>
      <c r="Y7828" s="11"/>
      <c r="Z7828" s="11"/>
      <c r="AA7828" s="11"/>
      <c r="AB7828" s="11"/>
      <c r="AC7828" s="11"/>
      <c r="AD7828" s="11"/>
      <c r="AE7828" s="11"/>
      <c r="AF7828" s="11"/>
      <c r="AG7828" s="11"/>
      <c r="AH7828" s="11"/>
      <c r="AI7828" s="11"/>
      <c r="AJ7828" s="11"/>
      <c r="AK7828" s="11"/>
      <c r="AL7828" s="11"/>
      <c r="AM7828" s="5"/>
      <c r="AN7828" s="5"/>
      <c r="AO7828" s="5"/>
      <c r="AP7828" s="5"/>
      <c r="AQ7828" s="5"/>
      <c r="AR7828" s="5"/>
      <c r="AS7828" s="5"/>
      <c r="AT7828" s="5"/>
      <c r="AU7828" s="5"/>
      <c r="AV7828" s="5"/>
      <c r="AW7828" s="5"/>
      <c r="AX7828" s="5"/>
      <c r="AY7828" s="5"/>
      <c r="AZ7828" s="5"/>
      <c r="BA7828" s="5"/>
      <c r="BB7828" s="5"/>
      <c r="BC7828" s="5"/>
      <c r="BD7828" s="5"/>
      <c r="BE7828" s="5"/>
      <c r="BF7828" s="5"/>
      <c r="BG7828" s="5"/>
      <c r="BH7828" s="5"/>
      <c r="BI7828" s="5"/>
      <c r="BJ7828" s="5"/>
      <c r="BK7828" s="5"/>
      <c r="BL7828" s="5"/>
      <c r="BM7828" s="5"/>
      <c r="BN7828" s="5"/>
      <c r="BO7828" s="5"/>
      <c r="BP7828" s="5"/>
      <c r="BQ7828" s="5"/>
      <c r="BR7828" s="5"/>
      <c r="BS7828" s="5"/>
      <c r="BT7828" s="5"/>
      <c r="BU7828" s="5"/>
      <c r="BV7828" s="5"/>
      <c r="BW7828" s="5"/>
      <c r="BX7828" s="5"/>
    </row>
    <row r="7829" spans="1:76" x14ac:dyDescent="0.2">
      <c r="A7829" s="1" t="s">
        <v>22</v>
      </c>
      <c r="B7829" s="1" t="s">
        <v>75</v>
      </c>
      <c r="C7829" s="1" t="s">
        <v>976</v>
      </c>
      <c r="D7829" s="1" t="s">
        <v>110</v>
      </c>
      <c r="E7829" s="1" t="s">
        <v>2</v>
      </c>
      <c r="F7829" s="1" t="s">
        <v>1145</v>
      </c>
      <c r="G7829" s="1" t="s">
        <v>107</v>
      </c>
      <c r="H7829" s="8"/>
      <c r="I7829" s="8">
        <v>2015</v>
      </c>
      <c r="J7829" s="1" t="s">
        <v>768</v>
      </c>
      <c r="K7829" s="9">
        <v>15000</v>
      </c>
      <c r="L7829" s="10">
        <f>K7829/ VLOOKUP(A7829,Indicators!$B$1:$V$7,21,FALSE)</f>
        <v>87.886848611973704</v>
      </c>
      <c r="M7829" s="11"/>
      <c r="N7829" s="11"/>
      <c r="O7829" s="11"/>
      <c r="P7829" s="8" t="str">
        <f>IF(H7829="Y", K7829/VLOOKUP(A7829,Indicators!$B$1:$S$7,18,FALSE),"")</f>
        <v/>
      </c>
      <c r="Q7829" s="8" t="str">
        <f t="shared" si="0"/>
        <v/>
      </c>
      <c r="R7829" s="1" t="s">
        <v>95</v>
      </c>
      <c r="S7829" s="1" t="s">
        <v>75</v>
      </c>
      <c r="T7829" s="11"/>
      <c r="U7829" s="11"/>
      <c r="V7829" s="11"/>
      <c r="W7829" s="11"/>
      <c r="X7829" s="11"/>
      <c r="Y7829" s="11"/>
      <c r="Z7829" s="11"/>
      <c r="AA7829" s="11"/>
      <c r="AB7829" s="11"/>
      <c r="AC7829" s="11"/>
      <c r="AD7829" s="11"/>
      <c r="AE7829" s="11"/>
      <c r="AF7829" s="11"/>
      <c r="AG7829" s="11"/>
      <c r="AH7829" s="11"/>
      <c r="AI7829" s="11"/>
      <c r="AJ7829" s="11"/>
      <c r="AK7829" s="11"/>
      <c r="AL7829" s="11"/>
      <c r="AM7829" s="5"/>
      <c r="AN7829" s="5"/>
      <c r="AO7829" s="5"/>
      <c r="AP7829" s="5"/>
      <c r="AQ7829" s="5"/>
      <c r="AR7829" s="5"/>
      <c r="AS7829" s="5"/>
      <c r="AT7829" s="5"/>
      <c r="AU7829" s="5"/>
      <c r="AV7829" s="5"/>
      <c r="AW7829" s="5"/>
      <c r="AX7829" s="5"/>
      <c r="AY7829" s="5"/>
      <c r="AZ7829" s="5"/>
      <c r="BA7829" s="5"/>
      <c r="BB7829" s="5"/>
      <c r="BC7829" s="5"/>
      <c r="BD7829" s="5"/>
      <c r="BE7829" s="5"/>
      <c r="BF7829" s="5"/>
      <c r="BG7829" s="5"/>
      <c r="BH7829" s="5"/>
      <c r="BI7829" s="5"/>
      <c r="BJ7829" s="5"/>
      <c r="BK7829" s="5"/>
      <c r="BL7829" s="5"/>
      <c r="BM7829" s="5"/>
      <c r="BN7829" s="5"/>
      <c r="BO7829" s="5"/>
      <c r="BP7829" s="5"/>
      <c r="BQ7829" s="5"/>
      <c r="BR7829" s="5"/>
      <c r="BS7829" s="5"/>
      <c r="BT7829" s="5"/>
      <c r="BU7829" s="5"/>
      <c r="BV7829" s="5"/>
      <c r="BW7829" s="5"/>
      <c r="BX7829" s="5"/>
    </row>
    <row r="7830" spans="1:76" x14ac:dyDescent="0.2">
      <c r="A7830" s="1" t="s">
        <v>22</v>
      </c>
      <c r="B7830" s="1" t="s">
        <v>75</v>
      </c>
      <c r="C7830" s="1" t="s">
        <v>1062</v>
      </c>
      <c r="D7830" s="1" t="s">
        <v>110</v>
      </c>
      <c r="E7830" s="1" t="s">
        <v>2</v>
      </c>
      <c r="F7830" s="1" t="s">
        <v>1145</v>
      </c>
      <c r="G7830" s="1" t="s">
        <v>107</v>
      </c>
      <c r="H7830" s="8"/>
      <c r="I7830" s="8">
        <v>2015</v>
      </c>
      <c r="J7830" s="1" t="s">
        <v>768</v>
      </c>
      <c r="K7830" s="9">
        <v>22000</v>
      </c>
      <c r="L7830" s="10">
        <f>K7830/ VLOOKUP(A7830,Indicators!$B$1:$V$7,21,FALSE)</f>
        <v>128.90071129756143</v>
      </c>
      <c r="M7830" s="11"/>
      <c r="N7830" s="11"/>
      <c r="O7830" s="11"/>
      <c r="P7830" s="8" t="str">
        <f>IF(H7830="Y", K7830/VLOOKUP(A7830,Indicators!$B$1:$S$7,18,FALSE),"")</f>
        <v/>
      </c>
      <c r="Q7830" s="8" t="str">
        <f t="shared" si="0"/>
        <v/>
      </c>
      <c r="R7830" s="1" t="s">
        <v>95</v>
      </c>
      <c r="S7830" s="1" t="s">
        <v>75</v>
      </c>
      <c r="T7830" s="11"/>
      <c r="U7830" s="11"/>
      <c r="V7830" s="11"/>
      <c r="W7830" s="11"/>
      <c r="X7830" s="11"/>
      <c r="Y7830" s="11"/>
      <c r="Z7830" s="11"/>
      <c r="AA7830" s="11"/>
      <c r="AB7830" s="11"/>
      <c r="AC7830" s="11"/>
      <c r="AD7830" s="11"/>
      <c r="AE7830" s="11"/>
      <c r="AF7830" s="11"/>
      <c r="AG7830" s="11"/>
      <c r="AH7830" s="11"/>
      <c r="AI7830" s="11"/>
      <c r="AJ7830" s="11"/>
      <c r="AK7830" s="11"/>
      <c r="AL7830" s="11"/>
      <c r="AM7830" s="5"/>
      <c r="AN7830" s="5"/>
      <c r="AO7830" s="5"/>
      <c r="AP7830" s="5"/>
      <c r="AQ7830" s="5"/>
      <c r="AR7830" s="5"/>
      <c r="AS7830" s="5"/>
      <c r="AT7830" s="5"/>
      <c r="AU7830" s="5"/>
      <c r="AV7830" s="5"/>
      <c r="AW7830" s="5"/>
      <c r="AX7830" s="5"/>
      <c r="AY7830" s="5"/>
      <c r="AZ7830" s="5"/>
      <c r="BA7830" s="5"/>
      <c r="BB7830" s="5"/>
      <c r="BC7830" s="5"/>
      <c r="BD7830" s="5"/>
      <c r="BE7830" s="5"/>
      <c r="BF7830" s="5"/>
      <c r="BG7830" s="5"/>
      <c r="BH7830" s="5"/>
      <c r="BI7830" s="5"/>
      <c r="BJ7830" s="5"/>
      <c r="BK7830" s="5"/>
      <c r="BL7830" s="5"/>
      <c r="BM7830" s="5"/>
      <c r="BN7830" s="5"/>
      <c r="BO7830" s="5"/>
      <c r="BP7830" s="5"/>
      <c r="BQ7830" s="5"/>
      <c r="BR7830" s="5"/>
      <c r="BS7830" s="5"/>
      <c r="BT7830" s="5"/>
      <c r="BU7830" s="5"/>
      <c r="BV7830" s="5"/>
      <c r="BW7830" s="5"/>
      <c r="BX7830" s="5"/>
    </row>
    <row r="7831" spans="1:76" x14ac:dyDescent="0.2">
      <c r="A7831" s="1" t="s">
        <v>22</v>
      </c>
      <c r="B7831" s="1" t="s">
        <v>75</v>
      </c>
      <c r="C7831" s="1" t="s">
        <v>73</v>
      </c>
      <c r="D7831" s="1" t="s">
        <v>110</v>
      </c>
      <c r="E7831" s="1" t="s">
        <v>2</v>
      </c>
      <c r="F7831" s="1" t="s">
        <v>1145</v>
      </c>
      <c r="G7831" s="1" t="s">
        <v>107</v>
      </c>
      <c r="H7831" s="8"/>
      <c r="I7831" s="8">
        <v>2015</v>
      </c>
      <c r="J7831" s="1" t="s">
        <v>768</v>
      </c>
      <c r="K7831" s="9">
        <v>1059105</v>
      </c>
      <c r="L7831" s="10">
        <f>K7831/ VLOOKUP(A7831,Indicators!$B$1:$V$7,21,FALSE)</f>
        <v>6205.4267199456272</v>
      </c>
      <c r="M7831" s="11"/>
      <c r="N7831" s="11"/>
      <c r="O7831" s="11"/>
      <c r="P7831" s="8" t="str">
        <f>IF(H7831="Y", K7831/VLOOKUP(A7831,Indicators!$B$1:$S$7,18,FALSE),"")</f>
        <v/>
      </c>
      <c r="Q7831" s="8" t="str">
        <f t="shared" si="0"/>
        <v/>
      </c>
      <c r="R7831" s="1" t="s">
        <v>95</v>
      </c>
      <c r="S7831" s="1" t="s">
        <v>75</v>
      </c>
      <c r="T7831" s="11"/>
      <c r="U7831" s="11"/>
      <c r="V7831" s="11"/>
      <c r="W7831" s="11"/>
      <c r="X7831" s="11"/>
      <c r="Y7831" s="11"/>
      <c r="Z7831" s="11"/>
      <c r="AA7831" s="11"/>
      <c r="AB7831" s="11"/>
      <c r="AC7831" s="11"/>
      <c r="AD7831" s="11"/>
      <c r="AE7831" s="11"/>
      <c r="AF7831" s="11"/>
      <c r="AG7831" s="11"/>
      <c r="AH7831" s="11"/>
      <c r="AI7831" s="11"/>
      <c r="AJ7831" s="11"/>
      <c r="AK7831" s="11"/>
      <c r="AL7831" s="11"/>
      <c r="AM7831" s="5"/>
      <c r="AN7831" s="5"/>
      <c r="AO7831" s="5"/>
      <c r="AP7831" s="5"/>
      <c r="AQ7831" s="5"/>
      <c r="AR7831" s="5"/>
      <c r="AS7831" s="5"/>
      <c r="AT7831" s="5"/>
      <c r="AU7831" s="5"/>
      <c r="AV7831" s="5"/>
      <c r="AW7831" s="5"/>
      <c r="AX7831" s="5"/>
      <c r="AY7831" s="5"/>
      <c r="AZ7831" s="5"/>
      <c r="BA7831" s="5"/>
      <c r="BB7831" s="5"/>
      <c r="BC7831" s="5"/>
      <c r="BD7831" s="5"/>
      <c r="BE7831" s="5"/>
      <c r="BF7831" s="5"/>
      <c r="BG7831" s="5"/>
      <c r="BH7831" s="5"/>
      <c r="BI7831" s="5"/>
      <c r="BJ7831" s="5"/>
      <c r="BK7831" s="5"/>
      <c r="BL7831" s="5"/>
      <c r="BM7831" s="5"/>
      <c r="BN7831" s="5"/>
      <c r="BO7831" s="5"/>
      <c r="BP7831" s="5"/>
      <c r="BQ7831" s="5"/>
      <c r="BR7831" s="5"/>
      <c r="BS7831" s="5"/>
      <c r="BT7831" s="5"/>
      <c r="BU7831" s="5"/>
      <c r="BV7831" s="5"/>
      <c r="BW7831" s="5"/>
      <c r="BX7831" s="5"/>
    </row>
    <row r="7832" spans="1:76" x14ac:dyDescent="0.2">
      <c r="A7832" s="1" t="s">
        <v>22</v>
      </c>
      <c r="B7832" s="1" t="s">
        <v>97</v>
      </c>
      <c r="C7832" s="1" t="s">
        <v>1063</v>
      </c>
      <c r="D7832" s="1" t="s">
        <v>110</v>
      </c>
      <c r="E7832" s="1" t="s">
        <v>2</v>
      </c>
      <c r="F7832" s="1" t="s">
        <v>1145</v>
      </c>
      <c r="G7832" s="1" t="s">
        <v>107</v>
      </c>
      <c r="H7832" s="8"/>
      <c r="I7832" s="8">
        <v>2015</v>
      </c>
      <c r="J7832" s="1" t="s">
        <v>768</v>
      </c>
      <c r="K7832" s="8">
        <v>100</v>
      </c>
      <c r="L7832" s="10">
        <f>K7832/ VLOOKUP(A7832,Indicators!$B$1:$V$7,21,FALSE)</f>
        <v>0.58591232407982463</v>
      </c>
      <c r="M7832" s="11"/>
      <c r="N7832" s="11"/>
      <c r="O7832" s="11"/>
      <c r="P7832" s="8" t="str">
        <f>IF(H7832="Y", K7832/VLOOKUP(A7832,Indicators!$B$1:$S$7,18,FALSE),"")</f>
        <v/>
      </c>
      <c r="Q7832" s="8" t="str">
        <f t="shared" si="0"/>
        <v/>
      </c>
      <c r="R7832" s="1" t="s">
        <v>97</v>
      </c>
      <c r="S7832" s="1" t="s">
        <v>91</v>
      </c>
      <c r="T7832" s="11"/>
      <c r="U7832" s="11"/>
      <c r="V7832" s="11"/>
      <c r="W7832" s="11"/>
      <c r="X7832" s="11"/>
      <c r="Y7832" s="11"/>
      <c r="Z7832" s="11"/>
      <c r="AA7832" s="11"/>
      <c r="AB7832" s="11"/>
      <c r="AC7832" s="11"/>
      <c r="AD7832" s="11"/>
      <c r="AE7832" s="11"/>
      <c r="AF7832" s="11"/>
      <c r="AG7832" s="11"/>
      <c r="AH7832" s="11"/>
      <c r="AI7832" s="11"/>
      <c r="AJ7832" s="11"/>
      <c r="AK7832" s="11"/>
      <c r="AL7832" s="11"/>
      <c r="AM7832" s="5"/>
      <c r="AN7832" s="5"/>
      <c r="AO7832" s="5"/>
      <c r="AP7832" s="5"/>
      <c r="AQ7832" s="5"/>
      <c r="AR7832" s="5"/>
      <c r="AS7832" s="5"/>
      <c r="AT7832" s="5"/>
      <c r="AU7832" s="5"/>
      <c r="AV7832" s="5"/>
      <c r="AW7832" s="5"/>
      <c r="AX7832" s="5"/>
      <c r="AY7832" s="5"/>
      <c r="AZ7832" s="5"/>
      <c r="BA7832" s="5"/>
      <c r="BB7832" s="5"/>
      <c r="BC7832" s="5"/>
      <c r="BD7832" s="5"/>
      <c r="BE7832" s="5"/>
      <c r="BF7832" s="5"/>
      <c r="BG7832" s="5"/>
      <c r="BH7832" s="5"/>
      <c r="BI7832" s="5"/>
      <c r="BJ7832" s="5"/>
      <c r="BK7832" s="5"/>
      <c r="BL7832" s="5"/>
      <c r="BM7832" s="5"/>
      <c r="BN7832" s="5"/>
      <c r="BO7832" s="5"/>
      <c r="BP7832" s="5"/>
      <c r="BQ7832" s="5"/>
      <c r="BR7832" s="5"/>
      <c r="BS7832" s="5"/>
      <c r="BT7832" s="5"/>
      <c r="BU7832" s="5"/>
      <c r="BV7832" s="5"/>
      <c r="BW7832" s="5"/>
      <c r="BX7832" s="5"/>
    </row>
    <row r="7833" spans="1:76" x14ac:dyDescent="0.2">
      <c r="A7833" s="1" t="s">
        <v>22</v>
      </c>
      <c r="B7833" s="1" t="s">
        <v>97</v>
      </c>
      <c r="C7833" s="1" t="s">
        <v>825</v>
      </c>
      <c r="D7833" s="1" t="s">
        <v>110</v>
      </c>
      <c r="E7833" s="1" t="s">
        <v>2</v>
      </c>
      <c r="F7833" s="1" t="s">
        <v>1145</v>
      </c>
      <c r="G7833" s="1" t="s">
        <v>107</v>
      </c>
      <c r="H7833" s="8"/>
      <c r="I7833" s="8">
        <v>2015</v>
      </c>
      <c r="J7833" s="1" t="s">
        <v>768</v>
      </c>
      <c r="K7833" s="8">
        <v>100</v>
      </c>
      <c r="L7833" s="10">
        <f>K7833/ VLOOKUP(A7833,Indicators!$B$1:$V$7,21,FALSE)</f>
        <v>0.58591232407982463</v>
      </c>
      <c r="M7833" s="11"/>
      <c r="N7833" s="11"/>
      <c r="O7833" s="11"/>
      <c r="P7833" s="8" t="str">
        <f>IF(H7833="Y", K7833/VLOOKUP(A7833,Indicators!$B$1:$S$7,18,FALSE),"")</f>
        <v/>
      </c>
      <c r="Q7833" s="8" t="str">
        <f t="shared" si="0"/>
        <v/>
      </c>
      <c r="R7833" s="1" t="s">
        <v>97</v>
      </c>
      <c r="S7833" s="1" t="s">
        <v>91</v>
      </c>
      <c r="T7833" s="11"/>
      <c r="U7833" s="11"/>
      <c r="V7833" s="11"/>
      <c r="W7833" s="11"/>
      <c r="X7833" s="11"/>
      <c r="Y7833" s="11"/>
      <c r="Z7833" s="11"/>
      <c r="AA7833" s="11"/>
      <c r="AB7833" s="11"/>
      <c r="AC7833" s="11"/>
      <c r="AD7833" s="11"/>
      <c r="AE7833" s="11"/>
      <c r="AF7833" s="11"/>
      <c r="AG7833" s="11"/>
      <c r="AH7833" s="11"/>
      <c r="AI7833" s="11"/>
      <c r="AJ7833" s="11"/>
      <c r="AK7833" s="11"/>
      <c r="AL7833" s="11"/>
      <c r="AM7833" s="5"/>
      <c r="AN7833" s="5"/>
      <c r="AO7833" s="5"/>
      <c r="AP7833" s="5"/>
      <c r="AQ7833" s="5"/>
      <c r="AR7833" s="5"/>
      <c r="AS7833" s="5"/>
      <c r="AT7833" s="5"/>
      <c r="AU7833" s="5"/>
      <c r="AV7833" s="5"/>
      <c r="AW7833" s="5"/>
      <c r="AX7833" s="5"/>
      <c r="AY7833" s="5"/>
      <c r="AZ7833" s="5"/>
      <c r="BA7833" s="5"/>
      <c r="BB7833" s="5"/>
      <c r="BC7833" s="5"/>
      <c r="BD7833" s="5"/>
      <c r="BE7833" s="5"/>
      <c r="BF7833" s="5"/>
      <c r="BG7833" s="5"/>
      <c r="BH7833" s="5"/>
      <c r="BI7833" s="5"/>
      <c r="BJ7833" s="5"/>
      <c r="BK7833" s="5"/>
      <c r="BL7833" s="5"/>
      <c r="BM7833" s="5"/>
      <c r="BN7833" s="5"/>
      <c r="BO7833" s="5"/>
      <c r="BP7833" s="5"/>
      <c r="BQ7833" s="5"/>
      <c r="BR7833" s="5"/>
      <c r="BS7833" s="5"/>
      <c r="BT7833" s="5"/>
      <c r="BU7833" s="5"/>
      <c r="BV7833" s="5"/>
      <c r="BW7833" s="5"/>
      <c r="BX7833" s="5"/>
    </row>
    <row r="7834" spans="1:76" x14ac:dyDescent="0.2">
      <c r="A7834" s="1" t="s">
        <v>22</v>
      </c>
      <c r="B7834" s="1" t="s">
        <v>97</v>
      </c>
      <c r="C7834" s="1" t="s">
        <v>865</v>
      </c>
      <c r="D7834" s="1" t="s">
        <v>110</v>
      </c>
      <c r="E7834" s="1" t="s">
        <v>2</v>
      </c>
      <c r="F7834" s="1" t="s">
        <v>1145</v>
      </c>
      <c r="G7834" s="1" t="s">
        <v>107</v>
      </c>
      <c r="H7834" s="8"/>
      <c r="I7834" s="8">
        <v>2015</v>
      </c>
      <c r="J7834" s="1" t="s">
        <v>768</v>
      </c>
      <c r="K7834" s="8">
        <v>200</v>
      </c>
      <c r="L7834" s="10">
        <f>K7834/ VLOOKUP(A7834,Indicators!$B$1:$V$7,21,FALSE)</f>
        <v>1.1718246481596493</v>
      </c>
      <c r="M7834" s="11"/>
      <c r="N7834" s="11"/>
      <c r="O7834" s="11"/>
      <c r="P7834" s="8" t="str">
        <f>IF(H7834="Y", K7834/VLOOKUP(A7834,Indicators!$B$1:$S$7,18,FALSE),"")</f>
        <v/>
      </c>
      <c r="Q7834" s="8" t="str">
        <f t="shared" si="0"/>
        <v/>
      </c>
      <c r="R7834" s="1" t="s">
        <v>133</v>
      </c>
      <c r="S7834" s="1" t="s">
        <v>52</v>
      </c>
      <c r="T7834" s="11"/>
      <c r="U7834" s="11"/>
      <c r="V7834" s="11"/>
      <c r="W7834" s="11"/>
      <c r="X7834" s="11"/>
      <c r="Y7834" s="11"/>
      <c r="Z7834" s="11"/>
      <c r="AA7834" s="11"/>
      <c r="AB7834" s="11"/>
      <c r="AC7834" s="11"/>
      <c r="AD7834" s="11"/>
      <c r="AE7834" s="11"/>
      <c r="AF7834" s="11"/>
      <c r="AG7834" s="11"/>
      <c r="AH7834" s="11"/>
      <c r="AI7834" s="11"/>
      <c r="AJ7834" s="11"/>
      <c r="AK7834" s="11"/>
      <c r="AL7834" s="11"/>
      <c r="AM7834" s="5"/>
      <c r="AN7834" s="5"/>
      <c r="AO7834" s="5"/>
      <c r="AP7834" s="5"/>
      <c r="AQ7834" s="5"/>
      <c r="AR7834" s="5"/>
      <c r="AS7834" s="5"/>
      <c r="AT7834" s="5"/>
      <c r="AU7834" s="5"/>
      <c r="AV7834" s="5"/>
      <c r="AW7834" s="5"/>
      <c r="AX7834" s="5"/>
      <c r="AY7834" s="5"/>
      <c r="AZ7834" s="5"/>
      <c r="BA7834" s="5"/>
      <c r="BB7834" s="5"/>
      <c r="BC7834" s="5"/>
      <c r="BD7834" s="5"/>
      <c r="BE7834" s="5"/>
      <c r="BF7834" s="5"/>
      <c r="BG7834" s="5"/>
      <c r="BH7834" s="5"/>
      <c r="BI7834" s="5"/>
      <c r="BJ7834" s="5"/>
      <c r="BK7834" s="5"/>
      <c r="BL7834" s="5"/>
      <c r="BM7834" s="5"/>
      <c r="BN7834" s="5"/>
      <c r="BO7834" s="5"/>
      <c r="BP7834" s="5"/>
      <c r="BQ7834" s="5"/>
      <c r="BR7834" s="5"/>
      <c r="BS7834" s="5"/>
      <c r="BT7834" s="5"/>
      <c r="BU7834" s="5"/>
      <c r="BV7834" s="5"/>
      <c r="BW7834" s="5"/>
      <c r="BX7834" s="5"/>
    </row>
    <row r="7835" spans="1:76" x14ac:dyDescent="0.2">
      <c r="A7835" s="1" t="s">
        <v>22</v>
      </c>
      <c r="B7835" s="1" t="s">
        <v>97</v>
      </c>
      <c r="C7835" s="1" t="s">
        <v>867</v>
      </c>
      <c r="D7835" s="1" t="s">
        <v>110</v>
      </c>
      <c r="E7835" s="1" t="s">
        <v>2</v>
      </c>
      <c r="F7835" s="1" t="s">
        <v>1145</v>
      </c>
      <c r="G7835" s="1" t="s">
        <v>107</v>
      </c>
      <c r="H7835" s="8"/>
      <c r="I7835" s="8">
        <v>2015</v>
      </c>
      <c r="J7835" s="1" t="s">
        <v>768</v>
      </c>
      <c r="K7835" s="8">
        <v>200</v>
      </c>
      <c r="L7835" s="10">
        <f>K7835/ VLOOKUP(A7835,Indicators!$B$1:$V$7,21,FALSE)</f>
        <v>1.1718246481596493</v>
      </c>
      <c r="M7835" s="11"/>
      <c r="N7835" s="11"/>
      <c r="O7835" s="11"/>
      <c r="P7835" s="8" t="str">
        <f>IF(H7835="Y", K7835/VLOOKUP(A7835,Indicators!$B$1:$S$7,18,FALSE),"")</f>
        <v/>
      </c>
      <c r="Q7835" s="8" t="str">
        <f t="shared" si="0"/>
        <v/>
      </c>
      <c r="R7835" s="1" t="s">
        <v>97</v>
      </c>
      <c r="S7835" s="1" t="s">
        <v>44</v>
      </c>
      <c r="T7835" s="11"/>
      <c r="U7835" s="11"/>
      <c r="V7835" s="11"/>
      <c r="W7835" s="11"/>
      <c r="X7835" s="11"/>
      <c r="Y7835" s="11"/>
      <c r="Z7835" s="11"/>
      <c r="AA7835" s="11"/>
      <c r="AB7835" s="11"/>
      <c r="AC7835" s="11"/>
      <c r="AD7835" s="11"/>
      <c r="AE7835" s="11"/>
      <c r="AF7835" s="11"/>
      <c r="AG7835" s="11"/>
      <c r="AH7835" s="11"/>
      <c r="AI7835" s="11"/>
      <c r="AJ7835" s="11"/>
      <c r="AK7835" s="11"/>
      <c r="AL7835" s="11"/>
      <c r="AM7835" s="5"/>
      <c r="AN7835" s="5"/>
      <c r="AO7835" s="5"/>
      <c r="AP7835" s="5"/>
      <c r="AQ7835" s="5"/>
      <c r="AR7835" s="5"/>
      <c r="AS7835" s="5"/>
      <c r="AT7835" s="5"/>
      <c r="AU7835" s="5"/>
      <c r="AV7835" s="5"/>
      <c r="AW7835" s="5"/>
      <c r="AX7835" s="5"/>
      <c r="AY7835" s="5"/>
      <c r="AZ7835" s="5"/>
      <c r="BA7835" s="5"/>
      <c r="BB7835" s="5"/>
      <c r="BC7835" s="5"/>
      <c r="BD7835" s="5"/>
      <c r="BE7835" s="5"/>
      <c r="BF7835" s="5"/>
      <c r="BG7835" s="5"/>
      <c r="BH7835" s="5"/>
      <c r="BI7835" s="5"/>
      <c r="BJ7835" s="5"/>
      <c r="BK7835" s="5"/>
      <c r="BL7835" s="5"/>
      <c r="BM7835" s="5"/>
      <c r="BN7835" s="5"/>
      <c r="BO7835" s="5"/>
      <c r="BP7835" s="5"/>
      <c r="BQ7835" s="5"/>
      <c r="BR7835" s="5"/>
      <c r="BS7835" s="5"/>
      <c r="BT7835" s="5"/>
      <c r="BU7835" s="5"/>
      <c r="BV7835" s="5"/>
      <c r="BW7835" s="5"/>
      <c r="BX7835" s="5"/>
    </row>
    <row r="7836" spans="1:76" x14ac:dyDescent="0.2">
      <c r="A7836" s="1" t="s">
        <v>22</v>
      </c>
      <c r="B7836" s="1" t="s">
        <v>97</v>
      </c>
      <c r="C7836" s="1" t="s">
        <v>863</v>
      </c>
      <c r="D7836" s="1" t="s">
        <v>110</v>
      </c>
      <c r="E7836" s="1" t="s">
        <v>2</v>
      </c>
      <c r="F7836" s="1" t="s">
        <v>1145</v>
      </c>
      <c r="G7836" s="1" t="s">
        <v>107</v>
      </c>
      <c r="H7836" s="8"/>
      <c r="I7836" s="8">
        <v>2015</v>
      </c>
      <c r="J7836" s="1" t="s">
        <v>768</v>
      </c>
      <c r="K7836" s="8">
        <v>300</v>
      </c>
      <c r="L7836" s="10">
        <f>K7836/ VLOOKUP(A7836,Indicators!$B$1:$V$7,21,FALSE)</f>
        <v>1.757736972239474</v>
      </c>
      <c r="M7836" s="11"/>
      <c r="N7836" s="11"/>
      <c r="O7836" s="11"/>
      <c r="P7836" s="8" t="str">
        <f>IF(H7836="Y", K7836/VLOOKUP(A7836,Indicators!$B$1:$S$7,18,FALSE),"")</f>
        <v/>
      </c>
      <c r="Q7836" s="8" t="str">
        <f t="shared" si="0"/>
        <v/>
      </c>
      <c r="R7836" s="1" t="s">
        <v>97</v>
      </c>
      <c r="S7836" s="1" t="s">
        <v>48</v>
      </c>
      <c r="T7836" s="11"/>
      <c r="U7836" s="11"/>
      <c r="V7836" s="11"/>
      <c r="W7836" s="11"/>
      <c r="X7836" s="11"/>
      <c r="Y7836" s="11"/>
      <c r="Z7836" s="11"/>
      <c r="AA7836" s="11"/>
      <c r="AB7836" s="11"/>
      <c r="AC7836" s="11"/>
      <c r="AD7836" s="11"/>
      <c r="AE7836" s="11"/>
      <c r="AF7836" s="11"/>
      <c r="AG7836" s="11"/>
      <c r="AH7836" s="11"/>
      <c r="AI7836" s="11"/>
      <c r="AJ7836" s="11"/>
      <c r="AK7836" s="11"/>
      <c r="AL7836" s="11"/>
      <c r="AM7836" s="5"/>
      <c r="AN7836" s="5"/>
      <c r="AO7836" s="5"/>
      <c r="AP7836" s="5"/>
      <c r="AQ7836" s="5"/>
      <c r="AR7836" s="5"/>
      <c r="AS7836" s="5"/>
      <c r="AT7836" s="5"/>
      <c r="AU7836" s="5"/>
      <c r="AV7836" s="5"/>
      <c r="AW7836" s="5"/>
      <c r="AX7836" s="5"/>
      <c r="AY7836" s="5"/>
      <c r="AZ7836" s="5"/>
      <c r="BA7836" s="5"/>
      <c r="BB7836" s="5"/>
      <c r="BC7836" s="5"/>
      <c r="BD7836" s="5"/>
      <c r="BE7836" s="5"/>
      <c r="BF7836" s="5"/>
      <c r="BG7836" s="5"/>
      <c r="BH7836" s="5"/>
      <c r="BI7836" s="5"/>
      <c r="BJ7836" s="5"/>
      <c r="BK7836" s="5"/>
      <c r="BL7836" s="5"/>
      <c r="BM7836" s="5"/>
      <c r="BN7836" s="5"/>
      <c r="BO7836" s="5"/>
      <c r="BP7836" s="5"/>
      <c r="BQ7836" s="5"/>
      <c r="BR7836" s="5"/>
      <c r="BS7836" s="5"/>
      <c r="BT7836" s="5"/>
      <c r="BU7836" s="5"/>
      <c r="BV7836" s="5"/>
      <c r="BW7836" s="5"/>
      <c r="BX7836" s="5"/>
    </row>
    <row r="7837" spans="1:76" x14ac:dyDescent="0.2">
      <c r="A7837" s="1" t="s">
        <v>22</v>
      </c>
      <c r="B7837" s="1" t="s">
        <v>97</v>
      </c>
      <c r="C7837" s="1" t="s">
        <v>864</v>
      </c>
      <c r="D7837" s="1" t="s">
        <v>110</v>
      </c>
      <c r="E7837" s="1" t="s">
        <v>2</v>
      </c>
      <c r="F7837" s="1" t="s">
        <v>1145</v>
      </c>
      <c r="G7837" s="1" t="s">
        <v>107</v>
      </c>
      <c r="H7837" s="8"/>
      <c r="I7837" s="8">
        <v>2015</v>
      </c>
      <c r="J7837" s="1" t="s">
        <v>768</v>
      </c>
      <c r="K7837" s="8">
        <v>500</v>
      </c>
      <c r="L7837" s="10">
        <f>K7837/ VLOOKUP(A7837,Indicators!$B$1:$V$7,21,FALSE)</f>
        <v>2.9295616203991233</v>
      </c>
      <c r="M7837" s="11"/>
      <c r="N7837" s="11"/>
      <c r="O7837" s="11"/>
      <c r="P7837" s="8" t="str">
        <f>IF(H7837="Y", K7837/VLOOKUP(A7837,Indicators!$B$1:$S$7,18,FALSE),"")</f>
        <v/>
      </c>
      <c r="Q7837" s="8" t="str">
        <f t="shared" si="0"/>
        <v/>
      </c>
      <c r="R7837" s="1" t="s">
        <v>133</v>
      </c>
      <c r="S7837" s="1" t="s">
        <v>63</v>
      </c>
      <c r="T7837" s="11"/>
      <c r="U7837" s="11"/>
      <c r="V7837" s="11"/>
      <c r="W7837" s="11"/>
      <c r="X7837" s="11"/>
      <c r="Y7837" s="11"/>
      <c r="Z7837" s="11"/>
      <c r="AA7837" s="11"/>
      <c r="AB7837" s="11"/>
      <c r="AC7837" s="11"/>
      <c r="AD7837" s="11"/>
      <c r="AE7837" s="11"/>
      <c r="AF7837" s="11"/>
      <c r="AG7837" s="11"/>
      <c r="AH7837" s="11"/>
      <c r="AI7837" s="11"/>
      <c r="AJ7837" s="11"/>
      <c r="AK7837" s="11"/>
      <c r="AL7837" s="11"/>
      <c r="AM7837" s="5"/>
      <c r="AN7837" s="5"/>
      <c r="AO7837" s="5"/>
      <c r="AP7837" s="5"/>
      <c r="AQ7837" s="5"/>
      <c r="AR7837" s="5"/>
      <c r="AS7837" s="5"/>
      <c r="AT7837" s="5"/>
      <c r="AU7837" s="5"/>
      <c r="AV7837" s="5"/>
      <c r="AW7837" s="5"/>
      <c r="AX7837" s="5"/>
      <c r="AY7837" s="5"/>
      <c r="AZ7837" s="5"/>
      <c r="BA7837" s="5"/>
      <c r="BB7837" s="5"/>
      <c r="BC7837" s="5"/>
      <c r="BD7837" s="5"/>
      <c r="BE7837" s="5"/>
      <c r="BF7837" s="5"/>
      <c r="BG7837" s="5"/>
      <c r="BH7837" s="5"/>
      <c r="BI7837" s="5"/>
      <c r="BJ7837" s="5"/>
      <c r="BK7837" s="5"/>
      <c r="BL7837" s="5"/>
      <c r="BM7837" s="5"/>
      <c r="BN7837" s="5"/>
      <c r="BO7837" s="5"/>
      <c r="BP7837" s="5"/>
      <c r="BQ7837" s="5"/>
      <c r="BR7837" s="5"/>
      <c r="BS7837" s="5"/>
      <c r="BT7837" s="5"/>
      <c r="BU7837" s="5"/>
      <c r="BV7837" s="5"/>
      <c r="BW7837" s="5"/>
      <c r="BX7837" s="5"/>
    </row>
    <row r="7838" spans="1:76" x14ac:dyDescent="0.2">
      <c r="A7838" s="1" t="s">
        <v>22</v>
      </c>
      <c r="B7838" s="1" t="s">
        <v>97</v>
      </c>
      <c r="C7838" s="1" t="s">
        <v>978</v>
      </c>
      <c r="D7838" s="1" t="s">
        <v>110</v>
      </c>
      <c r="E7838" s="1" t="s">
        <v>2</v>
      </c>
      <c r="F7838" s="1" t="s">
        <v>1145</v>
      </c>
      <c r="G7838" s="1" t="s">
        <v>107</v>
      </c>
      <c r="H7838" s="8"/>
      <c r="I7838" s="8">
        <v>2015</v>
      </c>
      <c r="J7838" s="1" t="s">
        <v>768</v>
      </c>
      <c r="K7838" s="8">
        <v>550</v>
      </c>
      <c r="L7838" s="10">
        <f>K7838/ VLOOKUP(A7838,Indicators!$B$1:$V$7,21,FALSE)</f>
        <v>3.2225177824390356</v>
      </c>
      <c r="M7838" s="11"/>
      <c r="N7838" s="11"/>
      <c r="O7838" s="11"/>
      <c r="P7838" s="8" t="str">
        <f>IF(H7838="Y", K7838/VLOOKUP(A7838,Indicators!$B$1:$S$7,18,FALSE),"")</f>
        <v/>
      </c>
      <c r="Q7838" s="8" t="str">
        <f t="shared" si="0"/>
        <v/>
      </c>
      <c r="R7838" s="1" t="s">
        <v>133</v>
      </c>
      <c r="S7838" s="1" t="s">
        <v>52</v>
      </c>
      <c r="T7838" s="11"/>
      <c r="U7838" s="11"/>
      <c r="V7838" s="11"/>
      <c r="W7838" s="11"/>
      <c r="X7838" s="11"/>
      <c r="Y7838" s="11"/>
      <c r="Z7838" s="11"/>
      <c r="AA7838" s="11"/>
      <c r="AB7838" s="11"/>
      <c r="AC7838" s="11"/>
      <c r="AD7838" s="11"/>
      <c r="AE7838" s="11"/>
      <c r="AF7838" s="11"/>
      <c r="AG7838" s="11"/>
      <c r="AH7838" s="11"/>
      <c r="AI7838" s="11"/>
      <c r="AJ7838" s="11"/>
      <c r="AK7838" s="11"/>
      <c r="AL7838" s="11"/>
      <c r="AM7838" s="5"/>
      <c r="AN7838" s="5"/>
      <c r="AO7838" s="5"/>
      <c r="AP7838" s="5"/>
      <c r="AQ7838" s="5"/>
      <c r="AR7838" s="5"/>
      <c r="AS7838" s="5"/>
      <c r="AT7838" s="5"/>
      <c r="AU7838" s="5"/>
      <c r="AV7838" s="5"/>
      <c r="AW7838" s="5"/>
      <c r="AX7838" s="5"/>
      <c r="AY7838" s="5"/>
      <c r="AZ7838" s="5"/>
      <c r="BA7838" s="5"/>
      <c r="BB7838" s="5"/>
      <c r="BC7838" s="5"/>
      <c r="BD7838" s="5"/>
      <c r="BE7838" s="5"/>
      <c r="BF7838" s="5"/>
      <c r="BG7838" s="5"/>
      <c r="BH7838" s="5"/>
      <c r="BI7838" s="5"/>
      <c r="BJ7838" s="5"/>
      <c r="BK7838" s="5"/>
      <c r="BL7838" s="5"/>
      <c r="BM7838" s="5"/>
      <c r="BN7838" s="5"/>
      <c r="BO7838" s="5"/>
      <c r="BP7838" s="5"/>
      <c r="BQ7838" s="5"/>
      <c r="BR7838" s="5"/>
      <c r="BS7838" s="5"/>
      <c r="BT7838" s="5"/>
      <c r="BU7838" s="5"/>
      <c r="BV7838" s="5"/>
      <c r="BW7838" s="5"/>
      <c r="BX7838" s="5"/>
    </row>
    <row r="7839" spans="1:76" x14ac:dyDescent="0.2">
      <c r="A7839" s="1" t="s">
        <v>22</v>
      </c>
      <c r="B7839" s="1" t="s">
        <v>97</v>
      </c>
      <c r="C7839" s="1" t="s">
        <v>822</v>
      </c>
      <c r="D7839" s="1" t="s">
        <v>110</v>
      </c>
      <c r="E7839" s="1" t="s">
        <v>2</v>
      </c>
      <c r="F7839" s="1" t="s">
        <v>1145</v>
      </c>
      <c r="G7839" s="1" t="s">
        <v>107</v>
      </c>
      <c r="H7839" s="8"/>
      <c r="I7839" s="8">
        <v>2015</v>
      </c>
      <c r="J7839" s="1" t="s">
        <v>768</v>
      </c>
      <c r="K7839" s="9">
        <v>3000</v>
      </c>
      <c r="L7839" s="10">
        <f>K7839/ VLOOKUP(A7839,Indicators!$B$1:$V$7,21,FALSE)</f>
        <v>17.577369722394739</v>
      </c>
      <c r="M7839" s="11"/>
      <c r="N7839" s="11"/>
      <c r="O7839" s="11"/>
      <c r="P7839" s="8" t="str">
        <f>IF(H7839="Y", K7839/VLOOKUP(A7839,Indicators!$B$1:$S$7,18,FALSE),"")</f>
        <v/>
      </c>
      <c r="Q7839" s="8" t="str">
        <f t="shared" si="0"/>
        <v/>
      </c>
      <c r="R7839" s="1" t="s">
        <v>97</v>
      </c>
      <c r="S7839" s="1" t="s">
        <v>40</v>
      </c>
      <c r="T7839" s="11"/>
      <c r="U7839" s="11"/>
      <c r="V7839" s="11"/>
      <c r="W7839" s="11"/>
      <c r="X7839" s="11"/>
      <c r="Y7839" s="11"/>
      <c r="Z7839" s="11"/>
      <c r="AA7839" s="11"/>
      <c r="AB7839" s="11"/>
      <c r="AC7839" s="11"/>
      <c r="AD7839" s="11"/>
      <c r="AE7839" s="11"/>
      <c r="AF7839" s="11"/>
      <c r="AG7839" s="11"/>
      <c r="AH7839" s="11"/>
      <c r="AI7839" s="11"/>
      <c r="AJ7839" s="11"/>
      <c r="AK7839" s="11"/>
      <c r="AL7839" s="11"/>
      <c r="AM7839" s="5"/>
      <c r="AN7839" s="5"/>
      <c r="AO7839" s="5"/>
      <c r="AP7839" s="5"/>
      <c r="AQ7839" s="5"/>
      <c r="AR7839" s="5"/>
      <c r="AS7839" s="5"/>
      <c r="AT7839" s="5"/>
      <c r="AU7839" s="5"/>
      <c r="AV7839" s="5"/>
      <c r="AW7839" s="5"/>
      <c r="AX7839" s="5"/>
      <c r="AY7839" s="5"/>
      <c r="AZ7839" s="5"/>
      <c r="BA7839" s="5"/>
      <c r="BB7839" s="5"/>
      <c r="BC7839" s="5"/>
      <c r="BD7839" s="5"/>
      <c r="BE7839" s="5"/>
      <c r="BF7839" s="5"/>
      <c r="BG7839" s="5"/>
      <c r="BH7839" s="5"/>
      <c r="BI7839" s="5"/>
      <c r="BJ7839" s="5"/>
      <c r="BK7839" s="5"/>
      <c r="BL7839" s="5"/>
      <c r="BM7839" s="5"/>
      <c r="BN7839" s="5"/>
      <c r="BO7839" s="5"/>
      <c r="BP7839" s="5"/>
      <c r="BQ7839" s="5"/>
      <c r="BR7839" s="5"/>
      <c r="BS7839" s="5"/>
      <c r="BT7839" s="5"/>
      <c r="BU7839" s="5"/>
      <c r="BV7839" s="5"/>
      <c r="BW7839" s="5"/>
      <c r="BX7839" s="5"/>
    </row>
    <row r="7840" spans="1:76" x14ac:dyDescent="0.2">
      <c r="A7840" s="1" t="s">
        <v>22</v>
      </c>
      <c r="B7840" s="1" t="s">
        <v>97</v>
      </c>
      <c r="C7840" s="1" t="s">
        <v>1064</v>
      </c>
      <c r="D7840" s="1" t="s">
        <v>110</v>
      </c>
      <c r="E7840" s="1" t="s">
        <v>2</v>
      </c>
      <c r="F7840" s="1" t="s">
        <v>1145</v>
      </c>
      <c r="G7840" s="1" t="s">
        <v>107</v>
      </c>
      <c r="H7840" s="8"/>
      <c r="I7840" s="8">
        <v>2015</v>
      </c>
      <c r="J7840" s="1" t="s">
        <v>768</v>
      </c>
      <c r="K7840" s="9">
        <v>5564</v>
      </c>
      <c r="L7840" s="10">
        <f>K7840/ VLOOKUP(A7840,Indicators!$B$1:$V$7,21,FALSE)</f>
        <v>32.600161711801448</v>
      </c>
      <c r="M7840" s="11"/>
      <c r="N7840" s="11"/>
      <c r="O7840" s="11"/>
      <c r="P7840" s="8" t="str">
        <f>IF(H7840="Y", K7840/VLOOKUP(A7840,Indicators!$B$1:$S$7,18,FALSE),"")</f>
        <v/>
      </c>
      <c r="Q7840" s="8" t="str">
        <f t="shared" si="0"/>
        <v/>
      </c>
      <c r="R7840" s="1" t="s">
        <v>97</v>
      </c>
      <c r="S7840" s="1" t="s">
        <v>44</v>
      </c>
      <c r="T7840" s="11"/>
      <c r="U7840" s="11"/>
      <c r="V7840" s="11"/>
      <c r="W7840" s="11"/>
      <c r="X7840" s="11"/>
      <c r="Y7840" s="11"/>
      <c r="Z7840" s="11"/>
      <c r="AA7840" s="11"/>
      <c r="AB7840" s="11"/>
      <c r="AC7840" s="11"/>
      <c r="AD7840" s="11"/>
      <c r="AE7840" s="11"/>
      <c r="AF7840" s="11"/>
      <c r="AG7840" s="11"/>
      <c r="AH7840" s="11"/>
      <c r="AI7840" s="11"/>
      <c r="AJ7840" s="11"/>
      <c r="AK7840" s="11"/>
      <c r="AL7840" s="11"/>
      <c r="AM7840" s="5"/>
      <c r="AN7840" s="5"/>
      <c r="AO7840" s="5"/>
      <c r="AP7840" s="5"/>
      <c r="AQ7840" s="5"/>
      <c r="AR7840" s="5"/>
      <c r="AS7840" s="5"/>
      <c r="AT7840" s="5"/>
      <c r="AU7840" s="5"/>
      <c r="AV7840" s="5"/>
      <c r="AW7840" s="5"/>
      <c r="AX7840" s="5"/>
      <c r="AY7840" s="5"/>
      <c r="AZ7840" s="5"/>
      <c r="BA7840" s="5"/>
      <c r="BB7840" s="5"/>
      <c r="BC7840" s="5"/>
      <c r="BD7840" s="5"/>
      <c r="BE7840" s="5"/>
      <c r="BF7840" s="5"/>
      <c r="BG7840" s="5"/>
      <c r="BH7840" s="5"/>
      <c r="BI7840" s="5"/>
      <c r="BJ7840" s="5"/>
      <c r="BK7840" s="5"/>
      <c r="BL7840" s="5"/>
      <c r="BM7840" s="5"/>
      <c r="BN7840" s="5"/>
      <c r="BO7840" s="5"/>
      <c r="BP7840" s="5"/>
      <c r="BQ7840" s="5"/>
      <c r="BR7840" s="5"/>
      <c r="BS7840" s="5"/>
      <c r="BT7840" s="5"/>
      <c r="BU7840" s="5"/>
      <c r="BV7840" s="5"/>
      <c r="BW7840" s="5"/>
      <c r="BX7840" s="5"/>
    </row>
    <row r="7841" spans="1:76" x14ac:dyDescent="0.2">
      <c r="A7841" s="1" t="s">
        <v>22</v>
      </c>
      <c r="B7841" s="1" t="s">
        <v>97</v>
      </c>
      <c r="C7841" s="1" t="s">
        <v>866</v>
      </c>
      <c r="D7841" s="1" t="s">
        <v>110</v>
      </c>
      <c r="E7841" s="1" t="s">
        <v>2</v>
      </c>
      <c r="F7841" s="1" t="s">
        <v>1145</v>
      </c>
      <c r="G7841" s="1" t="s">
        <v>107</v>
      </c>
      <c r="H7841" s="8"/>
      <c r="I7841" s="8">
        <v>2015</v>
      </c>
      <c r="J7841" s="1" t="s">
        <v>768</v>
      </c>
      <c r="K7841" s="9">
        <v>6200</v>
      </c>
      <c r="L7841" s="10">
        <f>K7841/ VLOOKUP(A7841,Indicators!$B$1:$V$7,21,FALSE)</f>
        <v>36.326564092949127</v>
      </c>
      <c r="M7841" s="11"/>
      <c r="N7841" s="11"/>
      <c r="O7841" s="11"/>
      <c r="P7841" s="8" t="str">
        <f>IF(H7841="Y", K7841/VLOOKUP(A7841,Indicators!$B$1:$S$7,18,FALSE),"")</f>
        <v/>
      </c>
      <c r="Q7841" s="8" t="str">
        <f t="shared" si="0"/>
        <v/>
      </c>
      <c r="R7841" s="1" t="s">
        <v>97</v>
      </c>
      <c r="S7841" s="1" t="s">
        <v>48</v>
      </c>
      <c r="T7841" s="11"/>
      <c r="U7841" s="11"/>
      <c r="V7841" s="11"/>
      <c r="W7841" s="11"/>
      <c r="X7841" s="11"/>
      <c r="Y7841" s="11"/>
      <c r="Z7841" s="11"/>
      <c r="AA7841" s="11"/>
      <c r="AB7841" s="11"/>
      <c r="AC7841" s="11"/>
      <c r="AD7841" s="11"/>
      <c r="AE7841" s="11"/>
      <c r="AF7841" s="11"/>
      <c r="AG7841" s="11"/>
      <c r="AH7841" s="11"/>
      <c r="AI7841" s="11"/>
      <c r="AJ7841" s="11"/>
      <c r="AK7841" s="11"/>
      <c r="AL7841" s="11"/>
      <c r="AM7841" s="5"/>
      <c r="AN7841" s="5"/>
      <c r="AO7841" s="5"/>
      <c r="AP7841" s="5"/>
      <c r="AQ7841" s="5"/>
      <c r="AR7841" s="5"/>
      <c r="AS7841" s="5"/>
      <c r="AT7841" s="5"/>
      <c r="AU7841" s="5"/>
      <c r="AV7841" s="5"/>
      <c r="AW7841" s="5"/>
      <c r="AX7841" s="5"/>
      <c r="AY7841" s="5"/>
      <c r="AZ7841" s="5"/>
      <c r="BA7841" s="5"/>
      <c r="BB7841" s="5"/>
      <c r="BC7841" s="5"/>
      <c r="BD7841" s="5"/>
      <c r="BE7841" s="5"/>
      <c r="BF7841" s="5"/>
      <c r="BG7841" s="5"/>
      <c r="BH7841" s="5"/>
      <c r="BI7841" s="5"/>
      <c r="BJ7841" s="5"/>
      <c r="BK7841" s="5"/>
      <c r="BL7841" s="5"/>
      <c r="BM7841" s="5"/>
      <c r="BN7841" s="5"/>
      <c r="BO7841" s="5"/>
      <c r="BP7841" s="5"/>
      <c r="BQ7841" s="5"/>
      <c r="BR7841" s="5"/>
      <c r="BS7841" s="5"/>
      <c r="BT7841" s="5"/>
      <c r="BU7841" s="5"/>
      <c r="BV7841" s="5"/>
      <c r="BW7841" s="5"/>
      <c r="BX7841" s="5"/>
    </row>
    <row r="7842" spans="1:76" x14ac:dyDescent="0.2">
      <c r="A7842" s="1" t="s">
        <v>22</v>
      </c>
      <c r="B7842" s="1" t="s">
        <v>97</v>
      </c>
      <c r="C7842" s="1" t="s">
        <v>826</v>
      </c>
      <c r="D7842" s="1" t="s">
        <v>110</v>
      </c>
      <c r="E7842" s="1" t="s">
        <v>2</v>
      </c>
      <c r="F7842" s="1" t="s">
        <v>1145</v>
      </c>
      <c r="G7842" s="1" t="s">
        <v>107</v>
      </c>
      <c r="H7842" s="8"/>
      <c r="I7842" s="8">
        <v>2015</v>
      </c>
      <c r="J7842" s="1" t="s">
        <v>768</v>
      </c>
      <c r="K7842" s="9">
        <v>8500</v>
      </c>
      <c r="L7842" s="10">
        <f>K7842/ VLOOKUP(A7842,Indicators!$B$1:$V$7,21,FALSE)</f>
        <v>49.8025475467851</v>
      </c>
      <c r="M7842" s="11"/>
      <c r="N7842" s="11"/>
      <c r="O7842" s="11"/>
      <c r="P7842" s="8" t="str">
        <f>IF(H7842="Y", K7842/VLOOKUP(A7842,Indicators!$B$1:$S$7,18,FALSE),"")</f>
        <v/>
      </c>
      <c r="Q7842" s="8" t="str">
        <f t="shared" si="0"/>
        <v/>
      </c>
      <c r="R7842" s="1" t="s">
        <v>97</v>
      </c>
      <c r="S7842" s="1" t="s">
        <v>40</v>
      </c>
      <c r="T7842" s="11"/>
      <c r="U7842" s="11"/>
      <c r="V7842" s="11"/>
      <c r="W7842" s="11"/>
      <c r="X7842" s="11"/>
      <c r="Y7842" s="11"/>
      <c r="Z7842" s="11"/>
      <c r="AA7842" s="11"/>
      <c r="AB7842" s="11"/>
      <c r="AC7842" s="11"/>
      <c r="AD7842" s="11"/>
      <c r="AE7842" s="11"/>
      <c r="AF7842" s="11"/>
      <c r="AG7842" s="11"/>
      <c r="AH7842" s="11"/>
      <c r="AI7842" s="11"/>
      <c r="AJ7842" s="11"/>
      <c r="AK7842" s="11"/>
      <c r="AL7842" s="11"/>
      <c r="AM7842" s="5"/>
      <c r="AN7842" s="5"/>
      <c r="AO7842" s="5"/>
      <c r="AP7842" s="5"/>
      <c r="AQ7842" s="5"/>
      <c r="AR7842" s="5"/>
      <c r="AS7842" s="5"/>
      <c r="AT7842" s="5"/>
      <c r="AU7842" s="5"/>
      <c r="AV7842" s="5"/>
      <c r="AW7842" s="5"/>
      <c r="AX7842" s="5"/>
      <c r="AY7842" s="5"/>
      <c r="AZ7842" s="5"/>
      <c r="BA7842" s="5"/>
      <c r="BB7842" s="5"/>
      <c r="BC7842" s="5"/>
      <c r="BD7842" s="5"/>
      <c r="BE7842" s="5"/>
      <c r="BF7842" s="5"/>
      <c r="BG7842" s="5"/>
      <c r="BH7842" s="5"/>
      <c r="BI7842" s="5"/>
      <c r="BJ7842" s="5"/>
      <c r="BK7842" s="5"/>
      <c r="BL7842" s="5"/>
      <c r="BM7842" s="5"/>
      <c r="BN7842" s="5"/>
      <c r="BO7842" s="5"/>
      <c r="BP7842" s="5"/>
      <c r="BQ7842" s="5"/>
      <c r="BR7842" s="5"/>
      <c r="BS7842" s="5"/>
      <c r="BT7842" s="5"/>
      <c r="BU7842" s="5"/>
      <c r="BV7842" s="5"/>
      <c r="BW7842" s="5"/>
      <c r="BX7842" s="5"/>
    </row>
    <row r="7843" spans="1:76" x14ac:dyDescent="0.2">
      <c r="A7843" s="1" t="s">
        <v>22</v>
      </c>
      <c r="B7843" s="1" t="s">
        <v>97</v>
      </c>
      <c r="C7843" s="1" t="s">
        <v>871</v>
      </c>
      <c r="D7843" s="1" t="s">
        <v>110</v>
      </c>
      <c r="E7843" s="1" t="s">
        <v>2</v>
      </c>
      <c r="F7843" s="1" t="s">
        <v>1145</v>
      </c>
      <c r="G7843" s="1" t="s">
        <v>107</v>
      </c>
      <c r="H7843" s="8"/>
      <c r="I7843" s="8">
        <v>2015</v>
      </c>
      <c r="J7843" s="1" t="s">
        <v>768</v>
      </c>
      <c r="K7843" s="9">
        <v>8500</v>
      </c>
      <c r="L7843" s="10">
        <f>K7843/ VLOOKUP(A7843,Indicators!$B$1:$V$7,21,FALSE)</f>
        <v>49.8025475467851</v>
      </c>
      <c r="M7843" s="11"/>
      <c r="N7843" s="11"/>
      <c r="O7843" s="11"/>
      <c r="P7843" s="8" t="str">
        <f>IF(H7843="Y", K7843/VLOOKUP(A7843,Indicators!$B$1:$S$7,18,FALSE),"")</f>
        <v/>
      </c>
      <c r="Q7843" s="8" t="str">
        <f t="shared" si="0"/>
        <v/>
      </c>
      <c r="R7843" s="1" t="s">
        <v>97</v>
      </c>
      <c r="S7843" s="1" t="s">
        <v>40</v>
      </c>
      <c r="T7843" s="11"/>
      <c r="U7843" s="11"/>
      <c r="V7843" s="11"/>
      <c r="W7843" s="11"/>
      <c r="X7843" s="11"/>
      <c r="Y7843" s="11"/>
      <c r="Z7843" s="11"/>
      <c r="AA7843" s="11"/>
      <c r="AB7843" s="11"/>
      <c r="AC7843" s="11"/>
      <c r="AD7843" s="11"/>
      <c r="AE7843" s="11"/>
      <c r="AF7843" s="11"/>
      <c r="AG7843" s="11"/>
      <c r="AH7843" s="11"/>
      <c r="AI7843" s="11"/>
      <c r="AJ7843" s="11"/>
      <c r="AK7843" s="11"/>
      <c r="AL7843" s="11"/>
      <c r="AM7843" s="5"/>
      <c r="AN7843" s="5"/>
      <c r="AO7843" s="5"/>
      <c r="AP7843" s="5"/>
      <c r="AQ7843" s="5"/>
      <c r="AR7843" s="5"/>
      <c r="AS7843" s="5"/>
      <c r="AT7843" s="5"/>
      <c r="AU7843" s="5"/>
      <c r="AV7843" s="5"/>
      <c r="AW7843" s="5"/>
      <c r="AX7843" s="5"/>
      <c r="AY7843" s="5"/>
      <c r="AZ7843" s="5"/>
      <c r="BA7843" s="5"/>
      <c r="BB7843" s="5"/>
      <c r="BC7843" s="5"/>
      <c r="BD7843" s="5"/>
      <c r="BE7843" s="5"/>
      <c r="BF7843" s="5"/>
      <c r="BG7843" s="5"/>
      <c r="BH7843" s="5"/>
      <c r="BI7843" s="5"/>
      <c r="BJ7843" s="5"/>
      <c r="BK7843" s="5"/>
      <c r="BL7843" s="5"/>
      <c r="BM7843" s="5"/>
      <c r="BN7843" s="5"/>
      <c r="BO7843" s="5"/>
      <c r="BP7843" s="5"/>
      <c r="BQ7843" s="5"/>
      <c r="BR7843" s="5"/>
      <c r="BS7843" s="5"/>
      <c r="BT7843" s="5"/>
      <c r="BU7843" s="5"/>
      <c r="BV7843" s="5"/>
      <c r="BW7843" s="5"/>
      <c r="BX7843" s="5"/>
    </row>
    <row r="7844" spans="1:76" x14ac:dyDescent="0.2">
      <c r="A7844" s="1" t="s">
        <v>22</v>
      </c>
      <c r="B7844" s="1" t="s">
        <v>97</v>
      </c>
      <c r="C7844" s="1" t="s">
        <v>772</v>
      </c>
      <c r="D7844" s="1" t="s">
        <v>110</v>
      </c>
      <c r="E7844" s="1" t="s">
        <v>2</v>
      </c>
      <c r="F7844" s="1" t="s">
        <v>1145</v>
      </c>
      <c r="G7844" s="1" t="s">
        <v>107</v>
      </c>
      <c r="H7844" s="8"/>
      <c r="I7844" s="8">
        <v>2015</v>
      </c>
      <c r="J7844" s="1" t="s">
        <v>768</v>
      </c>
      <c r="K7844" s="9">
        <v>10000</v>
      </c>
      <c r="L7844" s="10">
        <f>K7844/ VLOOKUP(A7844,Indicators!$B$1:$V$7,21,FALSE)</f>
        <v>58.591232407982467</v>
      </c>
      <c r="M7844" s="11"/>
      <c r="N7844" s="11"/>
      <c r="O7844" s="11"/>
      <c r="P7844" s="8" t="str">
        <f>IF(H7844="Y", K7844/VLOOKUP(A7844,Indicators!$B$1:$S$7,18,FALSE),"")</f>
        <v/>
      </c>
      <c r="Q7844" s="8" t="str">
        <f t="shared" si="0"/>
        <v/>
      </c>
      <c r="R7844" s="1" t="s">
        <v>97</v>
      </c>
      <c r="S7844" s="1" t="s">
        <v>76</v>
      </c>
      <c r="T7844" s="11"/>
      <c r="U7844" s="11"/>
      <c r="V7844" s="11"/>
      <c r="W7844" s="11"/>
      <c r="X7844" s="11"/>
      <c r="Y7844" s="11"/>
      <c r="Z7844" s="11"/>
      <c r="AA7844" s="11"/>
      <c r="AB7844" s="11"/>
      <c r="AC7844" s="11"/>
      <c r="AD7844" s="11"/>
      <c r="AE7844" s="11"/>
      <c r="AF7844" s="11"/>
      <c r="AG7844" s="11"/>
      <c r="AH7844" s="11"/>
      <c r="AI7844" s="11"/>
      <c r="AJ7844" s="11"/>
      <c r="AK7844" s="11"/>
      <c r="AL7844" s="11"/>
      <c r="AM7844" s="5"/>
      <c r="AN7844" s="5"/>
      <c r="AO7844" s="5"/>
      <c r="AP7844" s="5"/>
      <c r="AQ7844" s="5"/>
      <c r="AR7844" s="5"/>
      <c r="AS7844" s="5"/>
      <c r="AT7844" s="5"/>
      <c r="AU7844" s="5"/>
      <c r="AV7844" s="5"/>
      <c r="AW7844" s="5"/>
      <c r="AX7844" s="5"/>
      <c r="AY7844" s="5"/>
      <c r="AZ7844" s="5"/>
      <c r="BA7844" s="5"/>
      <c r="BB7844" s="5"/>
      <c r="BC7844" s="5"/>
      <c r="BD7844" s="5"/>
      <c r="BE7844" s="5"/>
      <c r="BF7844" s="5"/>
      <c r="BG7844" s="5"/>
      <c r="BH7844" s="5"/>
      <c r="BI7844" s="5"/>
      <c r="BJ7844" s="5"/>
      <c r="BK7844" s="5"/>
      <c r="BL7844" s="5"/>
      <c r="BM7844" s="5"/>
      <c r="BN7844" s="5"/>
      <c r="BO7844" s="5"/>
      <c r="BP7844" s="5"/>
      <c r="BQ7844" s="5"/>
      <c r="BR7844" s="5"/>
      <c r="BS7844" s="5"/>
      <c r="BT7844" s="5"/>
      <c r="BU7844" s="5"/>
      <c r="BV7844" s="5"/>
      <c r="BW7844" s="5"/>
      <c r="BX7844" s="5"/>
    </row>
    <row r="7845" spans="1:76" x14ac:dyDescent="0.2">
      <c r="A7845" s="1" t="s">
        <v>22</v>
      </c>
      <c r="B7845" s="1" t="s">
        <v>97</v>
      </c>
      <c r="C7845" s="1" t="s">
        <v>869</v>
      </c>
      <c r="D7845" s="1" t="s">
        <v>110</v>
      </c>
      <c r="E7845" s="1" t="s">
        <v>2</v>
      </c>
      <c r="F7845" s="1" t="s">
        <v>1145</v>
      </c>
      <c r="G7845" s="1" t="s">
        <v>107</v>
      </c>
      <c r="H7845" s="8"/>
      <c r="I7845" s="8">
        <v>2015</v>
      </c>
      <c r="J7845" s="1" t="s">
        <v>768</v>
      </c>
      <c r="K7845" s="9">
        <v>10000</v>
      </c>
      <c r="L7845" s="10">
        <f>K7845/ VLOOKUP(A7845,Indicators!$B$1:$V$7,21,FALSE)</f>
        <v>58.591232407982467</v>
      </c>
      <c r="M7845" s="11"/>
      <c r="N7845" s="11"/>
      <c r="O7845" s="11"/>
      <c r="P7845" s="8" t="str">
        <f>IF(H7845="Y", K7845/VLOOKUP(A7845,Indicators!$B$1:$S$7,18,FALSE),"")</f>
        <v/>
      </c>
      <c r="Q7845" s="8" t="str">
        <f t="shared" si="0"/>
        <v/>
      </c>
      <c r="R7845" s="1" t="s">
        <v>97</v>
      </c>
      <c r="S7845" s="1" t="s">
        <v>45</v>
      </c>
      <c r="T7845" s="11"/>
      <c r="U7845" s="11"/>
      <c r="V7845" s="11"/>
      <c r="W7845" s="11"/>
      <c r="X7845" s="11"/>
      <c r="Y7845" s="11"/>
      <c r="Z7845" s="11"/>
      <c r="AA7845" s="11"/>
      <c r="AB7845" s="11"/>
      <c r="AC7845" s="11"/>
      <c r="AD7845" s="11"/>
      <c r="AE7845" s="11"/>
      <c r="AF7845" s="11"/>
      <c r="AG7845" s="11"/>
      <c r="AH7845" s="11"/>
      <c r="AI7845" s="11"/>
      <c r="AJ7845" s="11"/>
      <c r="AK7845" s="11"/>
      <c r="AL7845" s="11"/>
      <c r="AM7845" s="5"/>
      <c r="AN7845" s="5"/>
      <c r="AO7845" s="5"/>
      <c r="AP7845" s="5"/>
      <c r="AQ7845" s="5"/>
      <c r="AR7845" s="5"/>
      <c r="AS7845" s="5"/>
      <c r="AT7845" s="5"/>
      <c r="AU7845" s="5"/>
      <c r="AV7845" s="5"/>
      <c r="AW7845" s="5"/>
      <c r="AX7845" s="5"/>
      <c r="AY7845" s="5"/>
      <c r="AZ7845" s="5"/>
      <c r="BA7845" s="5"/>
      <c r="BB7845" s="5"/>
      <c r="BC7845" s="5"/>
      <c r="BD7845" s="5"/>
      <c r="BE7845" s="5"/>
      <c r="BF7845" s="5"/>
      <c r="BG7845" s="5"/>
      <c r="BH7845" s="5"/>
      <c r="BI7845" s="5"/>
      <c r="BJ7845" s="5"/>
      <c r="BK7845" s="5"/>
      <c r="BL7845" s="5"/>
      <c r="BM7845" s="5"/>
      <c r="BN7845" s="5"/>
      <c r="BO7845" s="5"/>
      <c r="BP7845" s="5"/>
      <c r="BQ7845" s="5"/>
      <c r="BR7845" s="5"/>
      <c r="BS7845" s="5"/>
      <c r="BT7845" s="5"/>
      <c r="BU7845" s="5"/>
      <c r="BV7845" s="5"/>
      <c r="BW7845" s="5"/>
      <c r="BX7845" s="5"/>
    </row>
    <row r="7846" spans="1:76" x14ac:dyDescent="0.2">
      <c r="A7846" s="1" t="s">
        <v>22</v>
      </c>
      <c r="B7846" s="1" t="s">
        <v>97</v>
      </c>
      <c r="C7846" s="1" t="s">
        <v>823</v>
      </c>
      <c r="D7846" s="1" t="s">
        <v>110</v>
      </c>
      <c r="E7846" s="1" t="s">
        <v>2</v>
      </c>
      <c r="F7846" s="1" t="s">
        <v>1145</v>
      </c>
      <c r="G7846" s="1" t="s">
        <v>107</v>
      </c>
      <c r="H7846" s="8"/>
      <c r="I7846" s="8">
        <v>2015</v>
      </c>
      <c r="J7846" s="1" t="s">
        <v>768</v>
      </c>
      <c r="K7846" s="9">
        <v>12000</v>
      </c>
      <c r="L7846" s="10">
        <f>K7846/ VLOOKUP(A7846,Indicators!$B$1:$V$7,21,FALSE)</f>
        <v>70.309478889578955</v>
      </c>
      <c r="M7846" s="11"/>
      <c r="N7846" s="11"/>
      <c r="O7846" s="11"/>
      <c r="P7846" s="8" t="str">
        <f>IF(H7846="Y", K7846/VLOOKUP(A7846,Indicators!$B$1:$S$7,18,FALSE),"")</f>
        <v/>
      </c>
      <c r="Q7846" s="8" t="str">
        <f t="shared" si="0"/>
        <v/>
      </c>
      <c r="R7846" s="1" t="s">
        <v>97</v>
      </c>
      <c r="S7846" s="1" t="s">
        <v>45</v>
      </c>
      <c r="T7846" s="11"/>
      <c r="U7846" s="11"/>
      <c r="V7846" s="11"/>
      <c r="W7846" s="11"/>
      <c r="X7846" s="11"/>
      <c r="Y7846" s="11"/>
      <c r="Z7846" s="11"/>
      <c r="AA7846" s="11"/>
      <c r="AB7846" s="11"/>
      <c r="AC7846" s="11"/>
      <c r="AD7846" s="11"/>
      <c r="AE7846" s="11"/>
      <c r="AF7846" s="11"/>
      <c r="AG7846" s="11"/>
      <c r="AH7846" s="11"/>
      <c r="AI7846" s="11"/>
      <c r="AJ7846" s="11"/>
      <c r="AK7846" s="11"/>
      <c r="AL7846" s="11"/>
      <c r="AM7846" s="5"/>
      <c r="AN7846" s="5"/>
      <c r="AO7846" s="5"/>
      <c r="AP7846" s="5"/>
      <c r="AQ7846" s="5"/>
      <c r="AR7846" s="5"/>
      <c r="AS7846" s="5"/>
      <c r="AT7846" s="5"/>
      <c r="AU7846" s="5"/>
      <c r="AV7846" s="5"/>
      <c r="AW7846" s="5"/>
      <c r="AX7846" s="5"/>
      <c r="AY7846" s="5"/>
      <c r="AZ7846" s="5"/>
      <c r="BA7846" s="5"/>
      <c r="BB7846" s="5"/>
      <c r="BC7846" s="5"/>
      <c r="BD7846" s="5"/>
      <c r="BE7846" s="5"/>
      <c r="BF7846" s="5"/>
      <c r="BG7846" s="5"/>
      <c r="BH7846" s="5"/>
      <c r="BI7846" s="5"/>
      <c r="BJ7846" s="5"/>
      <c r="BK7846" s="5"/>
      <c r="BL7846" s="5"/>
      <c r="BM7846" s="5"/>
      <c r="BN7846" s="5"/>
      <c r="BO7846" s="5"/>
      <c r="BP7846" s="5"/>
      <c r="BQ7846" s="5"/>
      <c r="BR7846" s="5"/>
      <c r="BS7846" s="5"/>
      <c r="BT7846" s="5"/>
      <c r="BU7846" s="5"/>
      <c r="BV7846" s="5"/>
      <c r="BW7846" s="5"/>
      <c r="BX7846" s="5"/>
    </row>
    <row r="7847" spans="1:76" x14ac:dyDescent="0.2">
      <c r="A7847" s="1" t="s">
        <v>22</v>
      </c>
      <c r="B7847" s="1" t="s">
        <v>97</v>
      </c>
      <c r="C7847" s="1" t="s">
        <v>868</v>
      </c>
      <c r="D7847" s="1" t="s">
        <v>110</v>
      </c>
      <c r="E7847" s="1" t="s">
        <v>2</v>
      </c>
      <c r="F7847" s="1" t="s">
        <v>1145</v>
      </c>
      <c r="G7847" s="1" t="s">
        <v>107</v>
      </c>
      <c r="H7847" s="8"/>
      <c r="I7847" s="8">
        <v>2015</v>
      </c>
      <c r="J7847" s="1" t="s">
        <v>768</v>
      </c>
      <c r="K7847" s="9">
        <v>14000</v>
      </c>
      <c r="L7847" s="10">
        <f>K7847/ VLOOKUP(A7847,Indicators!$B$1:$V$7,21,FALSE)</f>
        <v>82.02772537117545</v>
      </c>
      <c r="M7847" s="11"/>
      <c r="N7847" s="11"/>
      <c r="O7847" s="11"/>
      <c r="P7847" s="8" t="str">
        <f>IF(H7847="Y", K7847/VLOOKUP(A7847,Indicators!$B$1:$S$7,18,FALSE),"")</f>
        <v/>
      </c>
      <c r="Q7847" s="8" t="str">
        <f t="shared" si="0"/>
        <v/>
      </c>
      <c r="R7847" s="1" t="s">
        <v>133</v>
      </c>
      <c r="S7847" s="1" t="s">
        <v>52</v>
      </c>
      <c r="T7847" s="11"/>
      <c r="U7847" s="11"/>
      <c r="V7847" s="11"/>
      <c r="W7847" s="11"/>
      <c r="X7847" s="11"/>
      <c r="Y7847" s="11"/>
      <c r="Z7847" s="11"/>
      <c r="AA7847" s="11"/>
      <c r="AB7847" s="11"/>
      <c r="AC7847" s="11"/>
      <c r="AD7847" s="11"/>
      <c r="AE7847" s="11"/>
      <c r="AF7847" s="11"/>
      <c r="AG7847" s="11"/>
      <c r="AH7847" s="11"/>
      <c r="AI7847" s="11"/>
      <c r="AJ7847" s="11"/>
      <c r="AK7847" s="11"/>
      <c r="AL7847" s="11"/>
      <c r="AM7847" s="5"/>
      <c r="AN7847" s="5"/>
      <c r="AO7847" s="5"/>
      <c r="AP7847" s="5"/>
      <c r="AQ7847" s="5"/>
      <c r="AR7847" s="5"/>
      <c r="AS7847" s="5"/>
      <c r="AT7847" s="5"/>
      <c r="AU7847" s="5"/>
      <c r="AV7847" s="5"/>
      <c r="AW7847" s="5"/>
      <c r="AX7847" s="5"/>
      <c r="AY7847" s="5"/>
      <c r="AZ7847" s="5"/>
      <c r="BA7847" s="5"/>
      <c r="BB7847" s="5"/>
      <c r="BC7847" s="5"/>
      <c r="BD7847" s="5"/>
      <c r="BE7847" s="5"/>
      <c r="BF7847" s="5"/>
      <c r="BG7847" s="5"/>
      <c r="BH7847" s="5"/>
      <c r="BI7847" s="5"/>
      <c r="BJ7847" s="5"/>
      <c r="BK7847" s="5"/>
      <c r="BL7847" s="5"/>
      <c r="BM7847" s="5"/>
      <c r="BN7847" s="5"/>
      <c r="BO7847" s="5"/>
      <c r="BP7847" s="5"/>
      <c r="BQ7847" s="5"/>
      <c r="BR7847" s="5"/>
      <c r="BS7847" s="5"/>
      <c r="BT7847" s="5"/>
      <c r="BU7847" s="5"/>
      <c r="BV7847" s="5"/>
      <c r="BW7847" s="5"/>
      <c r="BX7847" s="5"/>
    </row>
    <row r="7848" spans="1:76" x14ac:dyDescent="0.2">
      <c r="A7848" s="1" t="s">
        <v>22</v>
      </c>
      <c r="B7848" s="1" t="s">
        <v>97</v>
      </c>
      <c r="C7848" s="1" t="s">
        <v>874</v>
      </c>
      <c r="D7848" s="1" t="s">
        <v>110</v>
      </c>
      <c r="E7848" s="1" t="s">
        <v>2</v>
      </c>
      <c r="F7848" s="1" t="s">
        <v>1145</v>
      </c>
      <c r="G7848" s="1" t="s">
        <v>107</v>
      </c>
      <c r="H7848" s="8"/>
      <c r="I7848" s="8">
        <v>2015</v>
      </c>
      <c r="J7848" s="1" t="s">
        <v>768</v>
      </c>
      <c r="K7848" s="9">
        <v>15000</v>
      </c>
      <c r="L7848" s="10">
        <f>K7848/ VLOOKUP(A7848,Indicators!$B$1:$V$7,21,FALSE)</f>
        <v>87.886848611973704</v>
      </c>
      <c r="M7848" s="11"/>
      <c r="N7848" s="11"/>
      <c r="O7848" s="11"/>
      <c r="P7848" s="8" t="str">
        <f>IF(H7848="Y", K7848/VLOOKUP(A7848,Indicators!$B$1:$S$7,18,FALSE),"")</f>
        <v/>
      </c>
      <c r="Q7848" s="8" t="str">
        <f t="shared" si="0"/>
        <v/>
      </c>
      <c r="R7848" s="1" t="s">
        <v>133</v>
      </c>
      <c r="S7848" s="1" t="s">
        <v>52</v>
      </c>
      <c r="T7848" s="11"/>
      <c r="U7848" s="11"/>
      <c r="V7848" s="11"/>
      <c r="W7848" s="11"/>
      <c r="X7848" s="11"/>
      <c r="Y7848" s="11"/>
      <c r="Z7848" s="11"/>
      <c r="AA7848" s="11"/>
      <c r="AB7848" s="11"/>
      <c r="AC7848" s="11"/>
      <c r="AD7848" s="11"/>
      <c r="AE7848" s="11"/>
      <c r="AF7848" s="11"/>
      <c r="AG7848" s="11"/>
      <c r="AH7848" s="11"/>
      <c r="AI7848" s="11"/>
      <c r="AJ7848" s="11"/>
      <c r="AK7848" s="11"/>
      <c r="AL7848" s="11"/>
      <c r="AM7848" s="5"/>
      <c r="AN7848" s="5"/>
      <c r="AO7848" s="5"/>
      <c r="AP7848" s="5"/>
      <c r="AQ7848" s="5"/>
      <c r="AR7848" s="5"/>
      <c r="AS7848" s="5"/>
      <c r="AT7848" s="5"/>
      <c r="AU7848" s="5"/>
      <c r="AV7848" s="5"/>
      <c r="AW7848" s="5"/>
      <c r="AX7848" s="5"/>
      <c r="AY7848" s="5"/>
      <c r="AZ7848" s="5"/>
      <c r="BA7848" s="5"/>
      <c r="BB7848" s="5"/>
      <c r="BC7848" s="5"/>
      <c r="BD7848" s="5"/>
      <c r="BE7848" s="5"/>
      <c r="BF7848" s="5"/>
      <c r="BG7848" s="5"/>
      <c r="BH7848" s="5"/>
      <c r="BI7848" s="5"/>
      <c r="BJ7848" s="5"/>
      <c r="BK7848" s="5"/>
      <c r="BL7848" s="5"/>
      <c r="BM7848" s="5"/>
      <c r="BN7848" s="5"/>
      <c r="BO7848" s="5"/>
      <c r="BP7848" s="5"/>
      <c r="BQ7848" s="5"/>
      <c r="BR7848" s="5"/>
      <c r="BS7848" s="5"/>
      <c r="BT7848" s="5"/>
      <c r="BU7848" s="5"/>
      <c r="BV7848" s="5"/>
      <c r="BW7848" s="5"/>
      <c r="BX7848" s="5"/>
    </row>
    <row r="7849" spans="1:76" x14ac:dyDescent="0.2">
      <c r="A7849" s="1" t="s">
        <v>22</v>
      </c>
      <c r="B7849" s="1" t="s">
        <v>97</v>
      </c>
      <c r="C7849" s="1" t="s">
        <v>870</v>
      </c>
      <c r="D7849" s="1" t="s">
        <v>110</v>
      </c>
      <c r="E7849" s="1" t="s">
        <v>2</v>
      </c>
      <c r="F7849" s="1" t="s">
        <v>1145</v>
      </c>
      <c r="G7849" s="1" t="s">
        <v>107</v>
      </c>
      <c r="H7849" s="8"/>
      <c r="I7849" s="8">
        <v>2015</v>
      </c>
      <c r="J7849" s="1" t="s">
        <v>768</v>
      </c>
      <c r="K7849" s="9">
        <v>15000</v>
      </c>
      <c r="L7849" s="10">
        <f>K7849/ VLOOKUP(A7849,Indicators!$B$1:$V$7,21,FALSE)</f>
        <v>87.886848611973704</v>
      </c>
      <c r="M7849" s="11"/>
      <c r="N7849" s="11"/>
      <c r="O7849" s="11"/>
      <c r="P7849" s="8" t="str">
        <f>IF(H7849="Y", K7849/VLOOKUP(A7849,Indicators!$B$1:$S$7,18,FALSE),"")</f>
        <v/>
      </c>
      <c r="Q7849" s="8" t="str">
        <f t="shared" si="0"/>
        <v/>
      </c>
      <c r="R7849" s="1" t="s">
        <v>97</v>
      </c>
      <c r="S7849" s="1" t="s">
        <v>45</v>
      </c>
      <c r="T7849" s="11"/>
      <c r="U7849" s="11"/>
      <c r="V7849" s="11"/>
      <c r="W7849" s="11"/>
      <c r="X7849" s="11"/>
      <c r="Y7849" s="11"/>
      <c r="Z7849" s="11"/>
      <c r="AA7849" s="11"/>
      <c r="AB7849" s="11"/>
      <c r="AC7849" s="11"/>
      <c r="AD7849" s="11"/>
      <c r="AE7849" s="11"/>
      <c r="AF7849" s="11"/>
      <c r="AG7849" s="11"/>
      <c r="AH7849" s="11"/>
      <c r="AI7849" s="11"/>
      <c r="AJ7849" s="11"/>
      <c r="AK7849" s="11"/>
      <c r="AL7849" s="11"/>
      <c r="AM7849" s="5"/>
      <c r="AN7849" s="5"/>
      <c r="AO7849" s="5"/>
      <c r="AP7849" s="5"/>
      <c r="AQ7849" s="5"/>
      <c r="AR7849" s="5"/>
      <c r="AS7849" s="5"/>
      <c r="AT7849" s="5"/>
      <c r="AU7849" s="5"/>
      <c r="AV7849" s="5"/>
      <c r="AW7849" s="5"/>
      <c r="AX7849" s="5"/>
      <c r="AY7849" s="5"/>
      <c r="AZ7849" s="5"/>
      <c r="BA7849" s="5"/>
      <c r="BB7849" s="5"/>
      <c r="BC7849" s="5"/>
      <c r="BD7849" s="5"/>
      <c r="BE7849" s="5"/>
      <c r="BF7849" s="5"/>
      <c r="BG7849" s="5"/>
      <c r="BH7849" s="5"/>
      <c r="BI7849" s="5"/>
      <c r="BJ7849" s="5"/>
      <c r="BK7849" s="5"/>
      <c r="BL7849" s="5"/>
      <c r="BM7849" s="5"/>
      <c r="BN7849" s="5"/>
      <c r="BO7849" s="5"/>
      <c r="BP7849" s="5"/>
      <c r="BQ7849" s="5"/>
      <c r="BR7849" s="5"/>
      <c r="BS7849" s="5"/>
      <c r="BT7849" s="5"/>
      <c r="BU7849" s="5"/>
      <c r="BV7849" s="5"/>
      <c r="BW7849" s="5"/>
      <c r="BX7849" s="5"/>
    </row>
    <row r="7850" spans="1:76" x14ac:dyDescent="0.2">
      <c r="A7850" s="1" t="s">
        <v>22</v>
      </c>
      <c r="B7850" s="1" t="s">
        <v>97</v>
      </c>
      <c r="C7850" s="1" t="s">
        <v>966</v>
      </c>
      <c r="D7850" s="1" t="s">
        <v>110</v>
      </c>
      <c r="E7850" s="1" t="s">
        <v>2</v>
      </c>
      <c r="F7850" s="1" t="s">
        <v>1145</v>
      </c>
      <c r="G7850" s="1" t="s">
        <v>107</v>
      </c>
      <c r="H7850" s="8"/>
      <c r="I7850" s="8">
        <v>2015</v>
      </c>
      <c r="J7850" s="1" t="s">
        <v>768</v>
      </c>
      <c r="K7850" s="9">
        <v>15000</v>
      </c>
      <c r="L7850" s="10">
        <f>K7850/ VLOOKUP(A7850,Indicators!$B$1:$V$7,21,FALSE)</f>
        <v>87.886848611973704</v>
      </c>
      <c r="M7850" s="11"/>
      <c r="N7850" s="11"/>
      <c r="O7850" s="11"/>
      <c r="P7850" s="8" t="str">
        <f>IF(H7850="Y", K7850/VLOOKUP(A7850,Indicators!$B$1:$S$7,18,FALSE),"")</f>
        <v/>
      </c>
      <c r="Q7850" s="8" t="str">
        <f t="shared" si="0"/>
        <v/>
      </c>
      <c r="R7850" s="1" t="s">
        <v>97</v>
      </c>
      <c r="S7850" s="1" t="s">
        <v>44</v>
      </c>
      <c r="T7850" s="11"/>
      <c r="U7850" s="11"/>
      <c r="V7850" s="11"/>
      <c r="W7850" s="11"/>
      <c r="X7850" s="11"/>
      <c r="Y7850" s="11"/>
      <c r="Z7850" s="11"/>
      <c r="AA7850" s="11"/>
      <c r="AB7850" s="11"/>
      <c r="AC7850" s="11"/>
      <c r="AD7850" s="11"/>
      <c r="AE7850" s="11"/>
      <c r="AF7850" s="11"/>
      <c r="AG7850" s="11"/>
      <c r="AH7850" s="11"/>
      <c r="AI7850" s="11"/>
      <c r="AJ7850" s="11"/>
      <c r="AK7850" s="11"/>
      <c r="AL7850" s="11"/>
      <c r="AM7850" s="5"/>
      <c r="AN7850" s="5"/>
      <c r="AO7850" s="5"/>
      <c r="AP7850" s="5"/>
      <c r="AQ7850" s="5"/>
      <c r="AR7850" s="5"/>
      <c r="AS7850" s="5"/>
      <c r="AT7850" s="5"/>
      <c r="AU7850" s="5"/>
      <c r="AV7850" s="5"/>
      <c r="AW7850" s="5"/>
      <c r="AX7850" s="5"/>
      <c r="AY7850" s="5"/>
      <c r="AZ7850" s="5"/>
      <c r="BA7850" s="5"/>
      <c r="BB7850" s="5"/>
      <c r="BC7850" s="5"/>
      <c r="BD7850" s="5"/>
      <c r="BE7850" s="5"/>
      <c r="BF7850" s="5"/>
      <c r="BG7850" s="5"/>
      <c r="BH7850" s="5"/>
      <c r="BI7850" s="5"/>
      <c r="BJ7850" s="5"/>
      <c r="BK7850" s="5"/>
      <c r="BL7850" s="5"/>
      <c r="BM7850" s="5"/>
      <c r="BN7850" s="5"/>
      <c r="BO7850" s="5"/>
      <c r="BP7850" s="5"/>
      <c r="BQ7850" s="5"/>
      <c r="BR7850" s="5"/>
      <c r="BS7850" s="5"/>
      <c r="BT7850" s="5"/>
      <c r="BU7850" s="5"/>
      <c r="BV7850" s="5"/>
      <c r="BW7850" s="5"/>
      <c r="BX7850" s="5"/>
    </row>
    <row r="7851" spans="1:76" x14ac:dyDescent="0.2">
      <c r="A7851" s="1" t="s">
        <v>22</v>
      </c>
      <c r="B7851" s="1" t="s">
        <v>97</v>
      </c>
      <c r="C7851" s="1" t="s">
        <v>872</v>
      </c>
      <c r="D7851" s="1" t="s">
        <v>110</v>
      </c>
      <c r="E7851" s="1" t="s">
        <v>2</v>
      </c>
      <c r="F7851" s="1" t="s">
        <v>1145</v>
      </c>
      <c r="G7851" s="1" t="s">
        <v>107</v>
      </c>
      <c r="H7851" s="8"/>
      <c r="I7851" s="8">
        <v>2015</v>
      </c>
      <c r="J7851" s="1" t="s">
        <v>768</v>
      </c>
      <c r="K7851" s="9">
        <v>32000</v>
      </c>
      <c r="L7851" s="10">
        <f>K7851/ VLOOKUP(A7851,Indicators!$B$1:$V$7,21,FALSE)</f>
        <v>187.49194370554389</v>
      </c>
      <c r="M7851" s="11"/>
      <c r="N7851" s="11"/>
      <c r="O7851" s="11"/>
      <c r="P7851" s="8" t="str">
        <f>IF(H7851="Y", K7851/VLOOKUP(A7851,Indicators!$B$1:$S$7,18,FALSE),"")</f>
        <v/>
      </c>
      <c r="Q7851" s="8" t="str">
        <f t="shared" si="0"/>
        <v/>
      </c>
      <c r="R7851" s="1" t="s">
        <v>97</v>
      </c>
      <c r="S7851" s="1" t="s">
        <v>45</v>
      </c>
      <c r="T7851" s="11"/>
      <c r="U7851" s="11"/>
      <c r="V7851" s="11"/>
      <c r="W7851" s="11"/>
      <c r="X7851" s="11"/>
      <c r="Y7851" s="11"/>
      <c r="Z7851" s="11"/>
      <c r="AA7851" s="11"/>
      <c r="AB7851" s="11"/>
      <c r="AC7851" s="11"/>
      <c r="AD7851" s="11"/>
      <c r="AE7851" s="11"/>
      <c r="AF7851" s="11"/>
      <c r="AG7851" s="11"/>
      <c r="AH7851" s="11"/>
      <c r="AI7851" s="11"/>
      <c r="AJ7851" s="11"/>
      <c r="AK7851" s="11"/>
      <c r="AL7851" s="11"/>
      <c r="AM7851" s="5"/>
      <c r="AN7851" s="5"/>
      <c r="AO7851" s="5"/>
      <c r="AP7851" s="5"/>
      <c r="AQ7851" s="5"/>
      <c r="AR7851" s="5"/>
      <c r="AS7851" s="5"/>
      <c r="AT7851" s="5"/>
      <c r="AU7851" s="5"/>
      <c r="AV7851" s="5"/>
      <c r="AW7851" s="5"/>
      <c r="AX7851" s="5"/>
      <c r="AY7851" s="5"/>
      <c r="AZ7851" s="5"/>
      <c r="BA7851" s="5"/>
      <c r="BB7851" s="5"/>
      <c r="BC7851" s="5"/>
      <c r="BD7851" s="5"/>
      <c r="BE7851" s="5"/>
      <c r="BF7851" s="5"/>
      <c r="BG7851" s="5"/>
      <c r="BH7851" s="5"/>
      <c r="BI7851" s="5"/>
      <c r="BJ7851" s="5"/>
      <c r="BK7851" s="5"/>
      <c r="BL7851" s="5"/>
      <c r="BM7851" s="5"/>
      <c r="BN7851" s="5"/>
      <c r="BO7851" s="5"/>
      <c r="BP7851" s="5"/>
      <c r="BQ7851" s="5"/>
      <c r="BR7851" s="5"/>
      <c r="BS7851" s="5"/>
      <c r="BT7851" s="5"/>
      <c r="BU7851" s="5"/>
      <c r="BV7851" s="5"/>
      <c r="BW7851" s="5"/>
      <c r="BX7851" s="5"/>
    </row>
    <row r="7852" spans="1:76" x14ac:dyDescent="0.2">
      <c r="A7852" s="1" t="s">
        <v>22</v>
      </c>
      <c r="B7852" s="1" t="s">
        <v>97</v>
      </c>
      <c r="C7852" s="1" t="s">
        <v>828</v>
      </c>
      <c r="D7852" s="1" t="s">
        <v>110</v>
      </c>
      <c r="E7852" s="1" t="s">
        <v>2</v>
      </c>
      <c r="F7852" s="1" t="s">
        <v>1145</v>
      </c>
      <c r="G7852" s="1" t="s">
        <v>107</v>
      </c>
      <c r="H7852" s="8"/>
      <c r="I7852" s="8">
        <v>2015</v>
      </c>
      <c r="J7852" s="1" t="s">
        <v>768</v>
      </c>
      <c r="K7852" s="9">
        <v>48000</v>
      </c>
      <c r="L7852" s="10">
        <f>K7852/ VLOOKUP(A7852,Indicators!$B$1:$V$7,21,FALSE)</f>
        <v>281.23791555831582</v>
      </c>
      <c r="M7852" s="11"/>
      <c r="N7852" s="11"/>
      <c r="O7852" s="11"/>
      <c r="P7852" s="8" t="str">
        <f>IF(H7852="Y", K7852/VLOOKUP(A7852,Indicators!$B$1:$S$7,18,FALSE),"")</f>
        <v/>
      </c>
      <c r="Q7852" s="8" t="str">
        <f t="shared" si="0"/>
        <v/>
      </c>
      <c r="R7852" s="1" t="s">
        <v>97</v>
      </c>
      <c r="S7852" s="1" t="s">
        <v>85</v>
      </c>
      <c r="T7852" s="11"/>
      <c r="U7852" s="11"/>
      <c r="V7852" s="11"/>
      <c r="W7852" s="11"/>
      <c r="X7852" s="11"/>
      <c r="Y7852" s="11"/>
      <c r="Z7852" s="11"/>
      <c r="AA7852" s="11"/>
      <c r="AB7852" s="11"/>
      <c r="AC7852" s="11"/>
      <c r="AD7852" s="11"/>
      <c r="AE7852" s="11"/>
      <c r="AF7852" s="11"/>
      <c r="AG7852" s="11"/>
      <c r="AH7852" s="11"/>
      <c r="AI7852" s="11"/>
      <c r="AJ7852" s="11"/>
      <c r="AK7852" s="11"/>
      <c r="AL7852" s="11"/>
      <c r="AM7852" s="5"/>
      <c r="AN7852" s="5"/>
      <c r="AO7852" s="5"/>
      <c r="AP7852" s="5"/>
      <c r="AQ7852" s="5"/>
      <c r="AR7852" s="5"/>
      <c r="AS7852" s="5"/>
      <c r="AT7852" s="5"/>
      <c r="AU7852" s="5"/>
      <c r="AV7852" s="5"/>
      <c r="AW7852" s="5"/>
      <c r="AX7852" s="5"/>
      <c r="AY7852" s="5"/>
      <c r="AZ7852" s="5"/>
      <c r="BA7852" s="5"/>
      <c r="BB7852" s="5"/>
      <c r="BC7852" s="5"/>
      <c r="BD7852" s="5"/>
      <c r="BE7852" s="5"/>
      <c r="BF7852" s="5"/>
      <c r="BG7852" s="5"/>
      <c r="BH7852" s="5"/>
      <c r="BI7852" s="5"/>
      <c r="BJ7852" s="5"/>
      <c r="BK7852" s="5"/>
      <c r="BL7852" s="5"/>
      <c r="BM7852" s="5"/>
      <c r="BN7852" s="5"/>
      <c r="BO7852" s="5"/>
      <c r="BP7852" s="5"/>
      <c r="BQ7852" s="5"/>
      <c r="BR7852" s="5"/>
      <c r="BS7852" s="5"/>
      <c r="BT7852" s="5"/>
      <c r="BU7852" s="5"/>
      <c r="BV7852" s="5"/>
      <c r="BW7852" s="5"/>
      <c r="BX7852" s="5"/>
    </row>
    <row r="7853" spans="1:76" x14ac:dyDescent="0.2">
      <c r="A7853" s="1" t="s">
        <v>22</v>
      </c>
      <c r="B7853" s="1" t="s">
        <v>97</v>
      </c>
      <c r="C7853" s="1" t="s">
        <v>788</v>
      </c>
      <c r="D7853" s="1" t="s">
        <v>110</v>
      </c>
      <c r="E7853" s="1" t="s">
        <v>2</v>
      </c>
      <c r="F7853" s="1" t="s">
        <v>1145</v>
      </c>
      <c r="G7853" s="1" t="s">
        <v>107</v>
      </c>
      <c r="H7853" s="8"/>
      <c r="I7853" s="8">
        <v>2015</v>
      </c>
      <c r="J7853" s="1" t="s">
        <v>768</v>
      </c>
      <c r="K7853" s="9">
        <v>50000</v>
      </c>
      <c r="L7853" s="10">
        <f>K7853/ VLOOKUP(A7853,Indicators!$B$1:$V$7,21,FALSE)</f>
        <v>292.95616203991233</v>
      </c>
      <c r="M7853" s="11"/>
      <c r="N7853" s="11"/>
      <c r="O7853" s="11"/>
      <c r="P7853" s="8" t="str">
        <f>IF(H7853="Y", K7853/VLOOKUP(A7853,Indicators!$B$1:$S$7,18,FALSE),"")</f>
        <v/>
      </c>
      <c r="Q7853" s="8" t="str">
        <f t="shared" si="0"/>
        <v/>
      </c>
      <c r="R7853" s="1" t="s">
        <v>97</v>
      </c>
      <c r="S7853" s="1" t="s">
        <v>44</v>
      </c>
      <c r="T7853" s="11"/>
      <c r="U7853" s="11"/>
      <c r="V7853" s="11"/>
      <c r="W7853" s="11"/>
      <c r="X7853" s="11"/>
      <c r="Y7853" s="11"/>
      <c r="Z7853" s="11"/>
      <c r="AA7853" s="11"/>
      <c r="AB7853" s="11"/>
      <c r="AC7853" s="11"/>
      <c r="AD7853" s="11"/>
      <c r="AE7853" s="11"/>
      <c r="AF7853" s="11"/>
      <c r="AG7853" s="11"/>
      <c r="AH7853" s="11"/>
      <c r="AI7853" s="11"/>
      <c r="AJ7853" s="11"/>
      <c r="AK7853" s="11"/>
      <c r="AL7853" s="11"/>
      <c r="AM7853" s="5"/>
      <c r="AN7853" s="5"/>
      <c r="AO7853" s="5"/>
      <c r="AP7853" s="5"/>
      <c r="AQ7853" s="5"/>
      <c r="AR7853" s="5"/>
      <c r="AS7853" s="5"/>
      <c r="AT7853" s="5"/>
      <c r="AU7853" s="5"/>
      <c r="AV7853" s="5"/>
      <c r="AW7853" s="5"/>
      <c r="AX7853" s="5"/>
      <c r="AY7853" s="5"/>
      <c r="AZ7853" s="5"/>
      <c r="BA7853" s="5"/>
      <c r="BB7853" s="5"/>
      <c r="BC7853" s="5"/>
      <c r="BD7853" s="5"/>
      <c r="BE7853" s="5"/>
      <c r="BF7853" s="5"/>
      <c r="BG7853" s="5"/>
      <c r="BH7853" s="5"/>
      <c r="BI7853" s="5"/>
      <c r="BJ7853" s="5"/>
      <c r="BK7853" s="5"/>
      <c r="BL7853" s="5"/>
      <c r="BM7853" s="5"/>
      <c r="BN7853" s="5"/>
      <c r="BO7853" s="5"/>
      <c r="BP7853" s="5"/>
      <c r="BQ7853" s="5"/>
      <c r="BR7853" s="5"/>
      <c r="BS7853" s="5"/>
      <c r="BT7853" s="5"/>
      <c r="BU7853" s="5"/>
      <c r="BV7853" s="5"/>
      <c r="BW7853" s="5"/>
      <c r="BX7853" s="5"/>
    </row>
    <row r="7854" spans="1:76" x14ac:dyDescent="0.2">
      <c r="A7854" s="1" t="s">
        <v>22</v>
      </c>
      <c r="B7854" s="1" t="s">
        <v>97</v>
      </c>
      <c r="C7854" s="1" t="s">
        <v>848</v>
      </c>
      <c r="D7854" s="1" t="s">
        <v>110</v>
      </c>
      <c r="E7854" s="1" t="s">
        <v>2</v>
      </c>
      <c r="F7854" s="1" t="s">
        <v>1145</v>
      </c>
      <c r="G7854" s="1" t="s">
        <v>107</v>
      </c>
      <c r="H7854" s="8"/>
      <c r="I7854" s="8">
        <v>2015</v>
      </c>
      <c r="J7854" s="1" t="s">
        <v>768</v>
      </c>
      <c r="K7854" s="9">
        <v>55000</v>
      </c>
      <c r="L7854" s="10">
        <f>K7854/ VLOOKUP(A7854,Indicators!$B$1:$V$7,21,FALSE)</f>
        <v>322.25177824390357</v>
      </c>
      <c r="M7854" s="11"/>
      <c r="N7854" s="11"/>
      <c r="O7854" s="11"/>
      <c r="P7854" s="8" t="str">
        <f>IF(H7854="Y", K7854/VLOOKUP(A7854,Indicators!$B$1:$S$7,18,FALSE),"")</f>
        <v/>
      </c>
      <c r="Q7854" s="8" t="str">
        <f t="shared" si="0"/>
        <v/>
      </c>
      <c r="R7854" s="1" t="s">
        <v>97</v>
      </c>
      <c r="S7854" s="1" t="s">
        <v>44</v>
      </c>
      <c r="T7854" s="11"/>
      <c r="U7854" s="11"/>
      <c r="V7854" s="11"/>
      <c r="W7854" s="11"/>
      <c r="X7854" s="11"/>
      <c r="Y7854" s="11"/>
      <c r="Z7854" s="11"/>
      <c r="AA7854" s="11"/>
      <c r="AB7854" s="11"/>
      <c r="AC7854" s="11"/>
      <c r="AD7854" s="11"/>
      <c r="AE7854" s="11"/>
      <c r="AF7854" s="11"/>
      <c r="AG7854" s="11"/>
      <c r="AH7854" s="11"/>
      <c r="AI7854" s="11"/>
      <c r="AJ7854" s="11"/>
      <c r="AK7854" s="11"/>
      <c r="AL7854" s="11"/>
      <c r="AM7854" s="5"/>
      <c r="AN7854" s="5"/>
      <c r="AO7854" s="5"/>
      <c r="AP7854" s="5"/>
      <c r="AQ7854" s="5"/>
      <c r="AR7854" s="5"/>
      <c r="AS7854" s="5"/>
      <c r="AT7854" s="5"/>
      <c r="AU7854" s="5"/>
      <c r="AV7854" s="5"/>
      <c r="AW7854" s="5"/>
      <c r="AX7854" s="5"/>
      <c r="AY7854" s="5"/>
      <c r="AZ7854" s="5"/>
      <c r="BA7854" s="5"/>
      <c r="BB7854" s="5"/>
      <c r="BC7854" s="5"/>
      <c r="BD7854" s="5"/>
      <c r="BE7854" s="5"/>
      <c r="BF7854" s="5"/>
      <c r="BG7854" s="5"/>
      <c r="BH7854" s="5"/>
      <c r="BI7854" s="5"/>
      <c r="BJ7854" s="5"/>
      <c r="BK7854" s="5"/>
      <c r="BL7854" s="5"/>
      <c r="BM7854" s="5"/>
      <c r="BN7854" s="5"/>
      <c r="BO7854" s="5"/>
      <c r="BP7854" s="5"/>
      <c r="BQ7854" s="5"/>
      <c r="BR7854" s="5"/>
      <c r="BS7854" s="5"/>
      <c r="BT7854" s="5"/>
      <c r="BU7854" s="5"/>
      <c r="BV7854" s="5"/>
      <c r="BW7854" s="5"/>
      <c r="BX7854" s="5"/>
    </row>
    <row r="7855" spans="1:76" x14ac:dyDescent="0.2">
      <c r="A7855" s="1" t="s">
        <v>22</v>
      </c>
      <c r="B7855" s="1" t="s">
        <v>97</v>
      </c>
      <c r="C7855" s="1" t="s">
        <v>789</v>
      </c>
      <c r="D7855" s="1" t="s">
        <v>110</v>
      </c>
      <c r="E7855" s="1" t="s">
        <v>2</v>
      </c>
      <c r="F7855" s="1" t="s">
        <v>1145</v>
      </c>
      <c r="G7855" s="1" t="s">
        <v>107</v>
      </c>
      <c r="H7855" s="8"/>
      <c r="I7855" s="8">
        <v>2015</v>
      </c>
      <c r="J7855" s="1" t="s">
        <v>768</v>
      </c>
      <c r="K7855" s="9">
        <v>59000</v>
      </c>
      <c r="L7855" s="10">
        <f>K7855/ VLOOKUP(A7855,Indicators!$B$1:$V$7,21,FALSE)</f>
        <v>345.68827120709653</v>
      </c>
      <c r="M7855" s="11"/>
      <c r="N7855" s="11"/>
      <c r="O7855" s="11"/>
      <c r="P7855" s="8" t="str">
        <f>IF(H7855="Y", K7855/VLOOKUP(A7855,Indicators!$B$1:$S$7,18,FALSE),"")</f>
        <v/>
      </c>
      <c r="Q7855" s="8" t="str">
        <f t="shared" si="0"/>
        <v/>
      </c>
      <c r="R7855" s="1" t="s">
        <v>97</v>
      </c>
      <c r="S7855" s="1" t="s">
        <v>40</v>
      </c>
      <c r="T7855" s="11"/>
      <c r="U7855" s="11"/>
      <c r="V7855" s="11"/>
      <c r="W7855" s="11"/>
      <c r="X7855" s="11"/>
      <c r="Y7855" s="11"/>
      <c r="Z7855" s="11"/>
      <c r="AA7855" s="11"/>
      <c r="AB7855" s="11"/>
      <c r="AC7855" s="11"/>
      <c r="AD7855" s="11"/>
      <c r="AE7855" s="11"/>
      <c r="AF7855" s="11"/>
      <c r="AG7855" s="11"/>
      <c r="AH7855" s="11"/>
      <c r="AI7855" s="11"/>
      <c r="AJ7855" s="11"/>
      <c r="AK7855" s="11"/>
      <c r="AL7855" s="11"/>
      <c r="AM7855" s="5"/>
      <c r="AN7855" s="5"/>
      <c r="AO7855" s="5"/>
      <c r="AP7855" s="5"/>
      <c r="AQ7855" s="5"/>
      <c r="AR7855" s="5"/>
      <c r="AS7855" s="5"/>
      <c r="AT7855" s="5"/>
      <c r="AU7855" s="5"/>
      <c r="AV7855" s="5"/>
      <c r="AW7855" s="5"/>
      <c r="AX7855" s="5"/>
      <c r="AY7855" s="5"/>
      <c r="AZ7855" s="5"/>
      <c r="BA7855" s="5"/>
      <c r="BB7855" s="5"/>
      <c r="BC7855" s="5"/>
      <c r="BD7855" s="5"/>
      <c r="BE7855" s="5"/>
      <c r="BF7855" s="5"/>
      <c r="BG7855" s="5"/>
      <c r="BH7855" s="5"/>
      <c r="BI7855" s="5"/>
      <c r="BJ7855" s="5"/>
      <c r="BK7855" s="5"/>
      <c r="BL7855" s="5"/>
      <c r="BM7855" s="5"/>
      <c r="BN7855" s="5"/>
      <c r="BO7855" s="5"/>
      <c r="BP7855" s="5"/>
      <c r="BQ7855" s="5"/>
      <c r="BR7855" s="5"/>
      <c r="BS7855" s="5"/>
      <c r="BT7855" s="5"/>
      <c r="BU7855" s="5"/>
      <c r="BV7855" s="5"/>
      <c r="BW7855" s="5"/>
      <c r="BX7855" s="5"/>
    </row>
    <row r="7856" spans="1:76" x14ac:dyDescent="0.2">
      <c r="A7856" s="1" t="s">
        <v>22</v>
      </c>
      <c r="B7856" s="1" t="s">
        <v>97</v>
      </c>
      <c r="C7856" s="1" t="s">
        <v>790</v>
      </c>
      <c r="D7856" s="1" t="s">
        <v>110</v>
      </c>
      <c r="E7856" s="1" t="s">
        <v>2</v>
      </c>
      <c r="F7856" s="1" t="s">
        <v>1145</v>
      </c>
      <c r="G7856" s="1" t="s">
        <v>107</v>
      </c>
      <c r="H7856" s="8"/>
      <c r="I7856" s="8">
        <v>2015</v>
      </c>
      <c r="J7856" s="1" t="s">
        <v>768</v>
      </c>
      <c r="K7856" s="9">
        <v>75000</v>
      </c>
      <c r="L7856" s="10">
        <f>K7856/ VLOOKUP(A7856,Indicators!$B$1:$V$7,21,FALSE)</f>
        <v>439.43424305986849</v>
      </c>
      <c r="M7856" s="11"/>
      <c r="N7856" s="11"/>
      <c r="O7856" s="11"/>
      <c r="P7856" s="8" t="str">
        <f>IF(H7856="Y", K7856/VLOOKUP(A7856,Indicators!$B$1:$S$7,18,FALSE),"")</f>
        <v/>
      </c>
      <c r="Q7856" s="8" t="str">
        <f t="shared" si="0"/>
        <v/>
      </c>
      <c r="R7856" s="1" t="s">
        <v>97</v>
      </c>
      <c r="S7856" s="1" t="s">
        <v>40</v>
      </c>
      <c r="T7856" s="11"/>
      <c r="U7856" s="11"/>
      <c r="V7856" s="11"/>
      <c r="W7856" s="11"/>
      <c r="X7856" s="11"/>
      <c r="Y7856" s="11"/>
      <c r="Z7856" s="11"/>
      <c r="AA7856" s="11"/>
      <c r="AB7856" s="11"/>
      <c r="AC7856" s="11"/>
      <c r="AD7856" s="11"/>
      <c r="AE7856" s="11"/>
      <c r="AF7856" s="11"/>
      <c r="AG7856" s="11"/>
      <c r="AH7856" s="11"/>
      <c r="AI7856" s="11"/>
      <c r="AJ7856" s="11"/>
      <c r="AK7856" s="11"/>
      <c r="AL7856" s="11"/>
      <c r="AM7856" s="5"/>
      <c r="AN7856" s="5"/>
      <c r="AO7856" s="5"/>
      <c r="AP7856" s="5"/>
      <c r="AQ7856" s="5"/>
      <c r="AR7856" s="5"/>
      <c r="AS7856" s="5"/>
      <c r="AT7856" s="5"/>
      <c r="AU7856" s="5"/>
      <c r="AV7856" s="5"/>
      <c r="AW7856" s="5"/>
      <c r="AX7856" s="5"/>
      <c r="AY7856" s="5"/>
      <c r="AZ7856" s="5"/>
      <c r="BA7856" s="5"/>
      <c r="BB7856" s="5"/>
      <c r="BC7856" s="5"/>
      <c r="BD7856" s="5"/>
      <c r="BE7856" s="5"/>
      <c r="BF7856" s="5"/>
      <c r="BG7856" s="5"/>
      <c r="BH7856" s="5"/>
      <c r="BI7856" s="5"/>
      <c r="BJ7856" s="5"/>
      <c r="BK7856" s="5"/>
      <c r="BL7856" s="5"/>
      <c r="BM7856" s="5"/>
      <c r="BN7856" s="5"/>
      <c r="BO7856" s="5"/>
      <c r="BP7856" s="5"/>
      <c r="BQ7856" s="5"/>
      <c r="BR7856" s="5"/>
      <c r="BS7856" s="5"/>
      <c r="BT7856" s="5"/>
      <c r="BU7856" s="5"/>
      <c r="BV7856" s="5"/>
      <c r="BW7856" s="5"/>
      <c r="BX7856" s="5"/>
    </row>
    <row r="7857" spans="1:76" x14ac:dyDescent="0.2">
      <c r="A7857" s="1" t="s">
        <v>22</v>
      </c>
      <c r="B7857" s="1" t="s">
        <v>97</v>
      </c>
      <c r="C7857" s="1" t="s">
        <v>873</v>
      </c>
      <c r="D7857" s="1" t="s">
        <v>110</v>
      </c>
      <c r="E7857" s="1" t="s">
        <v>2</v>
      </c>
      <c r="F7857" s="1" t="s">
        <v>1145</v>
      </c>
      <c r="G7857" s="1" t="s">
        <v>107</v>
      </c>
      <c r="H7857" s="8"/>
      <c r="I7857" s="8">
        <v>2015</v>
      </c>
      <c r="J7857" s="1" t="s">
        <v>768</v>
      </c>
      <c r="K7857" s="9">
        <v>75000</v>
      </c>
      <c r="L7857" s="10">
        <f>K7857/ VLOOKUP(A7857,Indicators!$B$1:$V$7,21,FALSE)</f>
        <v>439.43424305986849</v>
      </c>
      <c r="M7857" s="11"/>
      <c r="N7857" s="11"/>
      <c r="O7857" s="11"/>
      <c r="P7857" s="8" t="str">
        <f>IF(H7857="Y", K7857/VLOOKUP(A7857,Indicators!$B$1:$S$7,18,FALSE),"")</f>
        <v/>
      </c>
      <c r="Q7857" s="8" t="str">
        <f t="shared" si="0"/>
        <v/>
      </c>
      <c r="R7857" s="1" t="s">
        <v>97</v>
      </c>
      <c r="S7857" s="1" t="s">
        <v>40</v>
      </c>
      <c r="T7857" s="11"/>
      <c r="U7857" s="11"/>
      <c r="V7857" s="11"/>
      <c r="W7857" s="11"/>
      <c r="X7857" s="11"/>
      <c r="Y7857" s="11"/>
      <c r="Z7857" s="11"/>
      <c r="AA7857" s="11"/>
      <c r="AB7857" s="11"/>
      <c r="AC7857" s="11"/>
      <c r="AD7857" s="11"/>
      <c r="AE7857" s="11"/>
      <c r="AF7857" s="11"/>
      <c r="AG7857" s="11"/>
      <c r="AH7857" s="11"/>
      <c r="AI7857" s="11"/>
      <c r="AJ7857" s="11"/>
      <c r="AK7857" s="11"/>
      <c r="AL7857" s="11"/>
      <c r="AM7857" s="5"/>
      <c r="AN7857" s="5"/>
      <c r="AO7857" s="5"/>
      <c r="AP7857" s="5"/>
      <c r="AQ7857" s="5"/>
      <c r="AR7857" s="5"/>
      <c r="AS7857" s="5"/>
      <c r="AT7857" s="5"/>
      <c r="AU7857" s="5"/>
      <c r="AV7857" s="5"/>
      <c r="AW7857" s="5"/>
      <c r="AX7857" s="5"/>
      <c r="AY7857" s="5"/>
      <c r="AZ7857" s="5"/>
      <c r="BA7857" s="5"/>
      <c r="BB7857" s="5"/>
      <c r="BC7857" s="5"/>
      <c r="BD7857" s="5"/>
      <c r="BE7857" s="5"/>
      <c r="BF7857" s="5"/>
      <c r="BG7857" s="5"/>
      <c r="BH7857" s="5"/>
      <c r="BI7857" s="5"/>
      <c r="BJ7857" s="5"/>
      <c r="BK7857" s="5"/>
      <c r="BL7857" s="5"/>
      <c r="BM7857" s="5"/>
      <c r="BN7857" s="5"/>
      <c r="BO7857" s="5"/>
      <c r="BP7857" s="5"/>
      <c r="BQ7857" s="5"/>
      <c r="BR7857" s="5"/>
      <c r="BS7857" s="5"/>
      <c r="BT7857" s="5"/>
      <c r="BU7857" s="5"/>
      <c r="BV7857" s="5"/>
      <c r="BW7857" s="5"/>
      <c r="BX7857" s="5"/>
    </row>
    <row r="7858" spans="1:76" x14ac:dyDescent="0.2">
      <c r="A7858" s="1" t="s">
        <v>22</v>
      </c>
      <c r="B7858" s="1" t="s">
        <v>97</v>
      </c>
      <c r="C7858" s="1" t="s">
        <v>791</v>
      </c>
      <c r="D7858" s="1" t="s">
        <v>110</v>
      </c>
      <c r="E7858" s="1" t="s">
        <v>2</v>
      </c>
      <c r="F7858" s="1" t="s">
        <v>1145</v>
      </c>
      <c r="G7858" s="1" t="s">
        <v>107</v>
      </c>
      <c r="H7858" s="8"/>
      <c r="I7858" s="8">
        <v>2015</v>
      </c>
      <c r="J7858" s="1" t="s">
        <v>768</v>
      </c>
      <c r="K7858" s="9">
        <v>185000</v>
      </c>
      <c r="L7858" s="10">
        <f>K7858/ VLOOKUP(A7858,Indicators!$B$1:$V$7,21,FALSE)</f>
        <v>1083.9377995476757</v>
      </c>
      <c r="M7858" s="11"/>
      <c r="N7858" s="11"/>
      <c r="O7858" s="11"/>
      <c r="P7858" s="8" t="str">
        <f>IF(H7858="Y", K7858/VLOOKUP(A7858,Indicators!$B$1:$S$7,18,FALSE),"")</f>
        <v/>
      </c>
      <c r="Q7858" s="8" t="str">
        <f t="shared" si="0"/>
        <v/>
      </c>
      <c r="R7858" s="1" t="s">
        <v>97</v>
      </c>
      <c r="S7858" s="1" t="s">
        <v>40</v>
      </c>
      <c r="T7858" s="11"/>
      <c r="U7858" s="11"/>
      <c r="V7858" s="11"/>
      <c r="W7858" s="11"/>
      <c r="X7858" s="11"/>
      <c r="Y7858" s="11"/>
      <c r="Z7858" s="11"/>
      <c r="AA7858" s="11"/>
      <c r="AB7858" s="11"/>
      <c r="AC7858" s="11"/>
      <c r="AD7858" s="11"/>
      <c r="AE7858" s="11"/>
      <c r="AF7858" s="11"/>
      <c r="AG7858" s="11"/>
      <c r="AH7858" s="11"/>
      <c r="AI7858" s="11"/>
      <c r="AJ7858" s="11"/>
      <c r="AK7858" s="11"/>
      <c r="AL7858" s="11"/>
      <c r="AM7858" s="5"/>
      <c r="AN7858" s="5"/>
      <c r="AO7858" s="5"/>
      <c r="AP7858" s="5"/>
      <c r="AQ7858" s="5"/>
      <c r="AR7858" s="5"/>
      <c r="AS7858" s="5"/>
      <c r="AT7858" s="5"/>
      <c r="AU7858" s="5"/>
      <c r="AV7858" s="5"/>
      <c r="AW7858" s="5"/>
      <c r="AX7858" s="5"/>
      <c r="AY7858" s="5"/>
      <c r="AZ7858" s="5"/>
      <c r="BA7858" s="5"/>
      <c r="BB7858" s="5"/>
      <c r="BC7858" s="5"/>
      <c r="BD7858" s="5"/>
      <c r="BE7858" s="5"/>
      <c r="BF7858" s="5"/>
      <c r="BG7858" s="5"/>
      <c r="BH7858" s="5"/>
      <c r="BI7858" s="5"/>
      <c r="BJ7858" s="5"/>
      <c r="BK7858" s="5"/>
      <c r="BL7858" s="5"/>
      <c r="BM7858" s="5"/>
      <c r="BN7858" s="5"/>
      <c r="BO7858" s="5"/>
      <c r="BP7858" s="5"/>
      <c r="BQ7858" s="5"/>
      <c r="BR7858" s="5"/>
      <c r="BS7858" s="5"/>
      <c r="BT7858" s="5"/>
      <c r="BU7858" s="5"/>
      <c r="BV7858" s="5"/>
      <c r="BW7858" s="5"/>
      <c r="BX7858" s="5"/>
    </row>
    <row r="7859" spans="1:76" x14ac:dyDescent="0.2">
      <c r="A7859" s="1" t="s">
        <v>22</v>
      </c>
      <c r="B7859" s="1" t="s">
        <v>97</v>
      </c>
      <c r="C7859" s="1" t="s">
        <v>792</v>
      </c>
      <c r="D7859" s="1" t="s">
        <v>110</v>
      </c>
      <c r="E7859" s="1" t="s">
        <v>2</v>
      </c>
      <c r="F7859" s="1" t="s">
        <v>1145</v>
      </c>
      <c r="G7859" s="1" t="s">
        <v>107</v>
      </c>
      <c r="H7859" s="8"/>
      <c r="I7859" s="8">
        <v>2015</v>
      </c>
      <c r="J7859" s="1" t="s">
        <v>768</v>
      </c>
      <c r="K7859" s="9">
        <v>240000</v>
      </c>
      <c r="L7859" s="10">
        <f>K7859/ VLOOKUP(A7859,Indicators!$B$1:$V$7,21,FALSE)</f>
        <v>1406.1895777915793</v>
      </c>
      <c r="M7859" s="11"/>
      <c r="N7859" s="11"/>
      <c r="O7859" s="11"/>
      <c r="P7859" s="8" t="str">
        <f>IF(H7859="Y", K7859/VLOOKUP(A7859,Indicators!$B$1:$S$7,18,FALSE),"")</f>
        <v/>
      </c>
      <c r="Q7859" s="8" t="str">
        <f t="shared" si="0"/>
        <v/>
      </c>
      <c r="R7859" s="1" t="s">
        <v>97</v>
      </c>
      <c r="S7859" s="1" t="s">
        <v>45</v>
      </c>
      <c r="T7859" s="11"/>
      <c r="U7859" s="11"/>
      <c r="V7859" s="11"/>
      <c r="W7859" s="11"/>
      <c r="X7859" s="11"/>
      <c r="Y7859" s="11"/>
      <c r="Z7859" s="11"/>
      <c r="AA7859" s="11"/>
      <c r="AB7859" s="11"/>
      <c r="AC7859" s="11"/>
      <c r="AD7859" s="11"/>
      <c r="AE7859" s="11"/>
      <c r="AF7859" s="11"/>
      <c r="AG7859" s="11"/>
      <c r="AH7859" s="11"/>
      <c r="AI7859" s="11"/>
      <c r="AJ7859" s="11"/>
      <c r="AK7859" s="11"/>
      <c r="AL7859" s="11"/>
      <c r="AM7859" s="5"/>
      <c r="AN7859" s="5"/>
      <c r="AO7859" s="5"/>
      <c r="AP7859" s="5"/>
      <c r="AQ7859" s="5"/>
      <c r="AR7859" s="5"/>
      <c r="AS7859" s="5"/>
      <c r="AT7859" s="5"/>
      <c r="AU7859" s="5"/>
      <c r="AV7859" s="5"/>
      <c r="AW7859" s="5"/>
      <c r="AX7859" s="5"/>
      <c r="AY7859" s="5"/>
      <c r="AZ7859" s="5"/>
      <c r="BA7859" s="5"/>
      <c r="BB7859" s="5"/>
      <c r="BC7859" s="5"/>
      <c r="BD7859" s="5"/>
      <c r="BE7859" s="5"/>
      <c r="BF7859" s="5"/>
      <c r="BG7859" s="5"/>
      <c r="BH7859" s="5"/>
      <c r="BI7859" s="5"/>
      <c r="BJ7859" s="5"/>
      <c r="BK7859" s="5"/>
      <c r="BL7859" s="5"/>
      <c r="BM7859" s="5"/>
      <c r="BN7859" s="5"/>
      <c r="BO7859" s="5"/>
      <c r="BP7859" s="5"/>
      <c r="BQ7859" s="5"/>
      <c r="BR7859" s="5"/>
      <c r="BS7859" s="5"/>
      <c r="BT7859" s="5"/>
      <c r="BU7859" s="5"/>
      <c r="BV7859" s="5"/>
      <c r="BW7859" s="5"/>
      <c r="BX7859" s="5"/>
    </row>
    <row r="7860" spans="1:76" x14ac:dyDescent="0.2">
      <c r="A7860" s="1" t="s">
        <v>22</v>
      </c>
      <c r="B7860" s="1" t="s">
        <v>97</v>
      </c>
      <c r="C7860" s="1" t="s">
        <v>793</v>
      </c>
      <c r="D7860" s="1" t="s">
        <v>110</v>
      </c>
      <c r="E7860" s="1" t="s">
        <v>2</v>
      </c>
      <c r="F7860" s="1" t="s">
        <v>1145</v>
      </c>
      <c r="G7860" s="1" t="s">
        <v>107</v>
      </c>
      <c r="H7860" s="8"/>
      <c r="I7860" s="8">
        <v>2015</v>
      </c>
      <c r="J7860" s="1" t="s">
        <v>768</v>
      </c>
      <c r="K7860" s="9">
        <v>300000</v>
      </c>
      <c r="L7860" s="10">
        <f>K7860/ VLOOKUP(A7860,Indicators!$B$1:$V$7,21,FALSE)</f>
        <v>1757.736972239474</v>
      </c>
      <c r="M7860" s="11"/>
      <c r="N7860" s="11"/>
      <c r="O7860" s="11"/>
      <c r="P7860" s="8" t="str">
        <f>IF(H7860="Y", K7860/VLOOKUP(A7860,Indicators!$B$1:$S$7,18,FALSE),"")</f>
        <v/>
      </c>
      <c r="Q7860" s="8" t="str">
        <f t="shared" si="0"/>
        <v/>
      </c>
      <c r="R7860" s="1" t="s">
        <v>97</v>
      </c>
      <c r="S7860" s="1" t="s">
        <v>45</v>
      </c>
      <c r="T7860" s="11"/>
      <c r="U7860" s="11"/>
      <c r="V7860" s="11"/>
      <c r="W7860" s="11"/>
      <c r="X7860" s="11"/>
      <c r="Y7860" s="11"/>
      <c r="Z7860" s="11"/>
      <c r="AA7860" s="11"/>
      <c r="AB7860" s="11"/>
      <c r="AC7860" s="11"/>
      <c r="AD7860" s="11"/>
      <c r="AE7860" s="11"/>
      <c r="AF7860" s="11"/>
      <c r="AG7860" s="11"/>
      <c r="AH7860" s="11"/>
      <c r="AI7860" s="11"/>
      <c r="AJ7860" s="11"/>
      <c r="AK7860" s="11"/>
      <c r="AL7860" s="11"/>
      <c r="AM7860" s="5"/>
      <c r="AN7860" s="5"/>
      <c r="AO7860" s="5"/>
      <c r="AP7860" s="5"/>
      <c r="AQ7860" s="5"/>
      <c r="AR7860" s="5"/>
      <c r="AS7860" s="5"/>
      <c r="AT7860" s="5"/>
      <c r="AU7860" s="5"/>
      <c r="AV7860" s="5"/>
      <c r="AW7860" s="5"/>
      <c r="AX7860" s="5"/>
      <c r="AY7860" s="5"/>
      <c r="AZ7860" s="5"/>
      <c r="BA7860" s="5"/>
      <c r="BB7860" s="5"/>
      <c r="BC7860" s="5"/>
      <c r="BD7860" s="5"/>
      <c r="BE7860" s="5"/>
      <c r="BF7860" s="5"/>
      <c r="BG7860" s="5"/>
      <c r="BH7860" s="5"/>
      <c r="BI7860" s="5"/>
      <c r="BJ7860" s="5"/>
      <c r="BK7860" s="5"/>
      <c r="BL7860" s="5"/>
      <c r="BM7860" s="5"/>
      <c r="BN7860" s="5"/>
      <c r="BO7860" s="5"/>
      <c r="BP7860" s="5"/>
      <c r="BQ7860" s="5"/>
      <c r="BR7860" s="5"/>
      <c r="BS7860" s="5"/>
      <c r="BT7860" s="5"/>
      <c r="BU7860" s="5"/>
      <c r="BV7860" s="5"/>
      <c r="BW7860" s="5"/>
      <c r="BX7860" s="5"/>
    </row>
    <row r="7861" spans="1:76" x14ac:dyDescent="0.2">
      <c r="A7861" s="1" t="s">
        <v>22</v>
      </c>
      <c r="B7861" s="1" t="s">
        <v>103</v>
      </c>
      <c r="C7861" s="1" t="s">
        <v>38</v>
      </c>
      <c r="D7861" s="1" t="s">
        <v>669</v>
      </c>
      <c r="E7861" s="1" t="s">
        <v>2</v>
      </c>
      <c r="F7861" s="1" t="s">
        <v>1146</v>
      </c>
      <c r="G7861" s="1" t="s">
        <v>73</v>
      </c>
      <c r="H7861" s="8"/>
      <c r="I7861" s="8">
        <v>2015</v>
      </c>
      <c r="J7861" s="1" t="s">
        <v>768</v>
      </c>
      <c r="K7861" s="8">
        <v>130</v>
      </c>
      <c r="L7861" s="10">
        <f>K7861/ VLOOKUP(A7861,Indicators!$B$1:$V$7,21,FALSE)</f>
        <v>0.76168602130377205</v>
      </c>
      <c r="M7861" s="1" t="s">
        <v>769</v>
      </c>
      <c r="N7861" s="11"/>
      <c r="O7861" s="11"/>
      <c r="P7861" s="11"/>
      <c r="Q7861" s="8" t="str">
        <f t="shared" si="0"/>
        <v/>
      </c>
      <c r="R7861" s="1" t="s">
        <v>323</v>
      </c>
      <c r="S7861" s="1" t="s">
        <v>38</v>
      </c>
      <c r="T7861" s="11"/>
      <c r="U7861" s="11"/>
      <c r="V7861" s="11"/>
      <c r="W7861" s="11"/>
      <c r="X7861" s="11"/>
      <c r="Y7861" s="11"/>
      <c r="Z7861" s="11"/>
      <c r="AA7861" s="11"/>
      <c r="AB7861" s="11"/>
      <c r="AC7861" s="11"/>
      <c r="AD7861" s="11"/>
      <c r="AE7861" s="11"/>
      <c r="AF7861" s="11"/>
      <c r="AG7861" s="11"/>
      <c r="AH7861" s="11"/>
      <c r="AI7861" s="11"/>
      <c r="AJ7861" s="11"/>
      <c r="AK7861" s="11"/>
      <c r="AL7861" s="11"/>
      <c r="AM7861" s="5"/>
      <c r="AN7861" s="5"/>
      <c r="AO7861" s="5"/>
      <c r="AP7861" s="5"/>
      <c r="AQ7861" s="5"/>
      <c r="AR7861" s="5"/>
      <c r="AS7861" s="5"/>
      <c r="AT7861" s="5"/>
      <c r="AU7861" s="5"/>
      <c r="AV7861" s="5"/>
      <c r="AW7861" s="5"/>
      <c r="AX7861" s="5"/>
      <c r="AY7861" s="5"/>
      <c r="AZ7861" s="5"/>
      <c r="BA7861" s="5"/>
      <c r="BB7861" s="5"/>
      <c r="BC7861" s="5"/>
      <c r="BD7861" s="5"/>
      <c r="BE7861" s="5"/>
      <c r="BF7861" s="5"/>
      <c r="BG7861" s="5"/>
      <c r="BH7861" s="5"/>
      <c r="BI7861" s="5"/>
      <c r="BJ7861" s="5"/>
      <c r="BK7861" s="5"/>
      <c r="BL7861" s="5"/>
      <c r="BM7861" s="5"/>
      <c r="BN7861" s="5"/>
      <c r="BO7861" s="5"/>
      <c r="BP7861" s="5"/>
      <c r="BQ7861" s="5"/>
      <c r="BR7861" s="5"/>
      <c r="BS7861" s="5"/>
      <c r="BT7861" s="5"/>
      <c r="BU7861" s="5"/>
      <c r="BV7861" s="5"/>
      <c r="BW7861" s="5"/>
      <c r="BX7861" s="5"/>
    </row>
    <row r="7862" spans="1:76" x14ac:dyDescent="0.2">
      <c r="A7862" s="1" t="s">
        <v>22</v>
      </c>
      <c r="B7862" s="1" t="s">
        <v>770</v>
      </c>
      <c r="C7862" s="1" t="s">
        <v>1039</v>
      </c>
      <c r="D7862" s="1" t="s">
        <v>669</v>
      </c>
      <c r="E7862" s="1" t="s">
        <v>2</v>
      </c>
      <c r="F7862" s="1" t="s">
        <v>1146</v>
      </c>
      <c r="G7862" s="1" t="s">
        <v>73</v>
      </c>
      <c r="H7862" s="8"/>
      <c r="I7862" s="8">
        <v>2015</v>
      </c>
      <c r="J7862" s="1" t="s">
        <v>768</v>
      </c>
      <c r="K7862" s="8">
        <v>51</v>
      </c>
      <c r="L7862" s="10">
        <f>K7862/ VLOOKUP(A7862,Indicators!$B$1:$V$7,21,FALSE)</f>
        <v>0.29881528528071061</v>
      </c>
      <c r="M7862" s="11"/>
      <c r="N7862" s="11"/>
      <c r="O7862" s="11"/>
      <c r="P7862" s="11"/>
      <c r="Q7862" s="8" t="str">
        <f t="shared" si="0"/>
        <v/>
      </c>
      <c r="R7862" s="1" t="s">
        <v>98</v>
      </c>
      <c r="S7862" s="1" t="s">
        <v>47</v>
      </c>
      <c r="T7862" s="11"/>
      <c r="U7862" s="11"/>
      <c r="V7862" s="11"/>
      <c r="W7862" s="11"/>
      <c r="X7862" s="11"/>
      <c r="Y7862" s="11"/>
      <c r="Z7862" s="11"/>
      <c r="AA7862" s="11"/>
      <c r="AB7862" s="11"/>
      <c r="AC7862" s="11"/>
      <c r="AD7862" s="11"/>
      <c r="AE7862" s="11"/>
      <c r="AF7862" s="11"/>
      <c r="AG7862" s="11"/>
      <c r="AH7862" s="11"/>
      <c r="AI7862" s="11"/>
      <c r="AJ7862" s="11"/>
      <c r="AK7862" s="11"/>
      <c r="AL7862" s="11"/>
      <c r="AM7862" s="5"/>
      <c r="AN7862" s="5"/>
      <c r="AO7862" s="5"/>
      <c r="AP7862" s="5"/>
      <c r="AQ7862" s="5"/>
      <c r="AR7862" s="5"/>
      <c r="AS7862" s="5"/>
      <c r="AT7862" s="5"/>
      <c r="AU7862" s="5"/>
      <c r="AV7862" s="5"/>
      <c r="AW7862" s="5"/>
      <c r="AX7862" s="5"/>
      <c r="AY7862" s="5"/>
      <c r="AZ7862" s="5"/>
      <c r="BA7862" s="5"/>
      <c r="BB7862" s="5"/>
      <c r="BC7862" s="5"/>
      <c r="BD7862" s="5"/>
      <c r="BE7862" s="5"/>
      <c r="BF7862" s="5"/>
      <c r="BG7862" s="5"/>
      <c r="BH7862" s="5"/>
      <c r="BI7862" s="5"/>
      <c r="BJ7862" s="5"/>
      <c r="BK7862" s="5"/>
      <c r="BL7862" s="5"/>
      <c r="BM7862" s="5"/>
      <c r="BN7862" s="5"/>
      <c r="BO7862" s="5"/>
      <c r="BP7862" s="5"/>
      <c r="BQ7862" s="5"/>
      <c r="BR7862" s="5"/>
      <c r="BS7862" s="5"/>
      <c r="BT7862" s="5"/>
      <c r="BU7862" s="5"/>
      <c r="BV7862" s="5"/>
      <c r="BW7862" s="5"/>
      <c r="BX7862" s="5"/>
    </row>
    <row r="7863" spans="1:76" x14ac:dyDescent="0.2">
      <c r="A7863" s="1" t="s">
        <v>22</v>
      </c>
      <c r="B7863" s="1" t="s">
        <v>770</v>
      </c>
      <c r="C7863" s="1" t="s">
        <v>538</v>
      </c>
      <c r="D7863" s="1" t="s">
        <v>669</v>
      </c>
      <c r="E7863" s="1" t="s">
        <v>2</v>
      </c>
      <c r="F7863" s="1" t="s">
        <v>1146</v>
      </c>
      <c r="G7863" s="1" t="s">
        <v>73</v>
      </c>
      <c r="H7863" s="8"/>
      <c r="I7863" s="8">
        <v>2015</v>
      </c>
      <c r="J7863" s="1" t="s">
        <v>768</v>
      </c>
      <c r="K7863" s="8">
        <v>320</v>
      </c>
      <c r="L7863" s="10">
        <f>K7863/ VLOOKUP(A7863,Indicators!$B$1:$V$7,21,FALSE)</f>
        <v>1.874919437055439</v>
      </c>
      <c r="M7863" s="11"/>
      <c r="N7863" s="11"/>
      <c r="O7863" s="11"/>
      <c r="P7863" s="11"/>
      <c r="Q7863" s="8" t="str">
        <f t="shared" si="0"/>
        <v/>
      </c>
      <c r="R7863" s="1" t="s">
        <v>103</v>
      </c>
      <c r="S7863" s="1" t="s">
        <v>49</v>
      </c>
      <c r="T7863" s="11"/>
      <c r="U7863" s="11"/>
      <c r="V7863" s="11"/>
      <c r="W7863" s="11"/>
      <c r="X7863" s="11"/>
      <c r="Y7863" s="11"/>
      <c r="Z7863" s="11"/>
      <c r="AA7863" s="11"/>
      <c r="AB7863" s="11"/>
      <c r="AC7863" s="11"/>
      <c r="AD7863" s="11"/>
      <c r="AE7863" s="11"/>
      <c r="AF7863" s="11"/>
      <c r="AG7863" s="11"/>
      <c r="AH7863" s="11"/>
      <c r="AI7863" s="11"/>
      <c r="AJ7863" s="11"/>
      <c r="AK7863" s="11"/>
      <c r="AL7863" s="11"/>
      <c r="AM7863" s="5"/>
      <c r="AN7863" s="5"/>
      <c r="AO7863" s="5"/>
      <c r="AP7863" s="5"/>
      <c r="AQ7863" s="5"/>
      <c r="AR7863" s="5"/>
      <c r="AS7863" s="5"/>
      <c r="AT7863" s="5"/>
      <c r="AU7863" s="5"/>
      <c r="AV7863" s="5"/>
      <c r="AW7863" s="5"/>
      <c r="AX7863" s="5"/>
      <c r="AY7863" s="5"/>
      <c r="AZ7863" s="5"/>
      <c r="BA7863" s="5"/>
      <c r="BB7863" s="5"/>
      <c r="BC7863" s="5"/>
      <c r="BD7863" s="5"/>
      <c r="BE7863" s="5"/>
      <c r="BF7863" s="5"/>
      <c r="BG7863" s="5"/>
      <c r="BH7863" s="5"/>
      <c r="BI7863" s="5"/>
      <c r="BJ7863" s="5"/>
      <c r="BK7863" s="5"/>
      <c r="BL7863" s="5"/>
      <c r="BM7863" s="5"/>
      <c r="BN7863" s="5"/>
      <c r="BO7863" s="5"/>
      <c r="BP7863" s="5"/>
      <c r="BQ7863" s="5"/>
      <c r="BR7863" s="5"/>
      <c r="BS7863" s="5"/>
      <c r="BT7863" s="5"/>
      <c r="BU7863" s="5"/>
      <c r="BV7863" s="5"/>
      <c r="BW7863" s="5"/>
      <c r="BX7863" s="5"/>
    </row>
    <row r="7864" spans="1:76" x14ac:dyDescent="0.2">
      <c r="A7864" s="1" t="s">
        <v>22</v>
      </c>
      <c r="B7864" s="1" t="s">
        <v>775</v>
      </c>
      <c r="C7864" s="1" t="s">
        <v>808</v>
      </c>
      <c r="D7864" s="1" t="s">
        <v>777</v>
      </c>
      <c r="E7864" s="1" t="s">
        <v>2</v>
      </c>
      <c r="F7864" s="1" t="s">
        <v>1146</v>
      </c>
      <c r="G7864" s="1" t="s">
        <v>73</v>
      </c>
      <c r="H7864" s="8"/>
      <c r="I7864" s="8">
        <v>2015</v>
      </c>
      <c r="J7864" s="1" t="s">
        <v>768</v>
      </c>
      <c r="K7864" s="8">
        <v>200</v>
      </c>
      <c r="L7864" s="10">
        <f>K7864/ VLOOKUP(A7864,Indicators!$B$1:$V$7,21,FALSE)</f>
        <v>1.1718246481596493</v>
      </c>
      <c r="M7864" s="1" t="s">
        <v>769</v>
      </c>
      <c r="N7864" s="11"/>
      <c r="O7864" s="11"/>
      <c r="P7864" s="11"/>
      <c r="Q7864" s="8" t="str">
        <f t="shared" si="0"/>
        <v/>
      </c>
      <c r="R7864" s="1" t="s">
        <v>158</v>
      </c>
      <c r="S7864" s="1" t="s">
        <v>56</v>
      </c>
      <c r="T7864" s="11"/>
      <c r="U7864" s="11"/>
      <c r="V7864" s="11"/>
      <c r="W7864" s="11"/>
      <c r="X7864" s="11"/>
      <c r="Y7864" s="11"/>
      <c r="Z7864" s="11"/>
      <c r="AA7864" s="11"/>
      <c r="AB7864" s="11"/>
      <c r="AC7864" s="11"/>
      <c r="AD7864" s="11"/>
      <c r="AE7864" s="11"/>
      <c r="AF7864" s="11"/>
      <c r="AG7864" s="11"/>
      <c r="AH7864" s="11"/>
      <c r="AI7864" s="11"/>
      <c r="AJ7864" s="11"/>
      <c r="AK7864" s="11"/>
      <c r="AL7864" s="11"/>
      <c r="AM7864" s="5"/>
      <c r="AN7864" s="5"/>
      <c r="AO7864" s="5"/>
      <c r="AP7864" s="5"/>
      <c r="AQ7864" s="5"/>
      <c r="AR7864" s="5"/>
      <c r="AS7864" s="5"/>
      <c r="AT7864" s="5"/>
      <c r="AU7864" s="5"/>
      <c r="AV7864" s="5"/>
      <c r="AW7864" s="5"/>
      <c r="AX7864" s="5"/>
      <c r="AY7864" s="5"/>
      <c r="AZ7864" s="5"/>
      <c r="BA7864" s="5"/>
      <c r="BB7864" s="5"/>
      <c r="BC7864" s="5"/>
      <c r="BD7864" s="5"/>
      <c r="BE7864" s="5"/>
      <c r="BF7864" s="5"/>
      <c r="BG7864" s="5"/>
      <c r="BH7864" s="5"/>
      <c r="BI7864" s="5"/>
      <c r="BJ7864" s="5"/>
      <c r="BK7864" s="5"/>
      <c r="BL7864" s="5"/>
      <c r="BM7864" s="5"/>
      <c r="BN7864" s="5"/>
      <c r="BO7864" s="5"/>
      <c r="BP7864" s="5"/>
      <c r="BQ7864" s="5"/>
      <c r="BR7864" s="5"/>
      <c r="BS7864" s="5"/>
      <c r="BT7864" s="5"/>
      <c r="BU7864" s="5"/>
      <c r="BV7864" s="5"/>
      <c r="BW7864" s="5"/>
      <c r="BX7864" s="5"/>
    </row>
    <row r="7865" spans="1:76" x14ac:dyDescent="0.2">
      <c r="A7865" s="1" t="s">
        <v>22</v>
      </c>
      <c r="B7865" s="1" t="s">
        <v>75</v>
      </c>
      <c r="C7865" s="1" t="s">
        <v>820</v>
      </c>
      <c r="D7865" s="1" t="s">
        <v>669</v>
      </c>
      <c r="E7865" s="1" t="s">
        <v>2</v>
      </c>
      <c r="F7865" s="1" t="s">
        <v>1146</v>
      </c>
      <c r="G7865" s="1" t="s">
        <v>73</v>
      </c>
      <c r="H7865" s="8"/>
      <c r="I7865" s="8">
        <v>2015</v>
      </c>
      <c r="J7865" s="1" t="s">
        <v>768</v>
      </c>
      <c r="K7865" s="9">
        <v>4080</v>
      </c>
      <c r="L7865" s="10">
        <f>K7865/ VLOOKUP(A7865,Indicators!$B$1:$V$7,21,FALSE)</f>
        <v>23.905222822456846</v>
      </c>
      <c r="M7865" s="11"/>
      <c r="N7865" s="11"/>
      <c r="O7865" s="11"/>
      <c r="P7865" s="11"/>
      <c r="Q7865" s="8" t="str">
        <f t="shared" si="0"/>
        <v/>
      </c>
      <c r="R7865" s="1" t="s">
        <v>95</v>
      </c>
      <c r="S7865" s="1" t="s">
        <v>75</v>
      </c>
      <c r="T7865" s="11"/>
      <c r="U7865" s="11"/>
      <c r="V7865" s="11"/>
      <c r="W7865" s="11"/>
      <c r="X7865" s="11"/>
      <c r="Y7865" s="11"/>
      <c r="Z7865" s="11"/>
      <c r="AA7865" s="11"/>
      <c r="AB7865" s="11"/>
      <c r="AC7865" s="11"/>
      <c r="AD7865" s="11"/>
      <c r="AE7865" s="11"/>
      <c r="AF7865" s="11"/>
      <c r="AG7865" s="11"/>
      <c r="AH7865" s="11"/>
      <c r="AI7865" s="11"/>
      <c r="AJ7865" s="11"/>
      <c r="AK7865" s="11"/>
      <c r="AL7865" s="11"/>
      <c r="AM7865" s="5"/>
      <c r="AN7865" s="5"/>
      <c r="AO7865" s="5"/>
      <c r="AP7865" s="5"/>
      <c r="AQ7865" s="5"/>
      <c r="AR7865" s="5"/>
      <c r="AS7865" s="5"/>
      <c r="AT7865" s="5"/>
      <c r="AU7865" s="5"/>
      <c r="AV7865" s="5"/>
      <c r="AW7865" s="5"/>
      <c r="AX7865" s="5"/>
      <c r="AY7865" s="5"/>
      <c r="AZ7865" s="5"/>
      <c r="BA7865" s="5"/>
      <c r="BB7865" s="5"/>
      <c r="BC7865" s="5"/>
      <c r="BD7865" s="5"/>
      <c r="BE7865" s="5"/>
      <c r="BF7865" s="5"/>
      <c r="BG7865" s="5"/>
      <c r="BH7865" s="5"/>
      <c r="BI7865" s="5"/>
      <c r="BJ7865" s="5"/>
      <c r="BK7865" s="5"/>
      <c r="BL7865" s="5"/>
      <c r="BM7865" s="5"/>
      <c r="BN7865" s="5"/>
      <c r="BO7865" s="5"/>
      <c r="BP7865" s="5"/>
      <c r="BQ7865" s="5"/>
      <c r="BR7865" s="5"/>
      <c r="BS7865" s="5"/>
      <c r="BT7865" s="5"/>
      <c r="BU7865" s="5"/>
      <c r="BV7865" s="5"/>
      <c r="BW7865" s="5"/>
      <c r="BX7865" s="5"/>
    </row>
    <row r="7866" spans="1:76" x14ac:dyDescent="0.2">
      <c r="A7866" s="1" t="s">
        <v>22</v>
      </c>
      <c r="B7866" s="1" t="s">
        <v>97</v>
      </c>
      <c r="C7866" s="1" t="s">
        <v>791</v>
      </c>
      <c r="D7866" s="1" t="s">
        <v>669</v>
      </c>
      <c r="E7866" s="1" t="s">
        <v>2</v>
      </c>
      <c r="F7866" s="1" t="s">
        <v>1146</v>
      </c>
      <c r="G7866" s="1" t="s">
        <v>73</v>
      </c>
      <c r="H7866" s="8"/>
      <c r="I7866" s="8">
        <v>2015</v>
      </c>
      <c r="J7866" s="1" t="s">
        <v>768</v>
      </c>
      <c r="K7866" s="8">
        <v>500</v>
      </c>
      <c r="L7866" s="10">
        <f>K7866/ VLOOKUP(A7866,Indicators!$B$1:$V$7,21,FALSE)</f>
        <v>2.9295616203991233</v>
      </c>
      <c r="M7866" s="11"/>
      <c r="N7866" s="11"/>
      <c r="O7866" s="11"/>
      <c r="P7866" s="11"/>
      <c r="Q7866" s="8" t="str">
        <f t="shared" si="0"/>
        <v/>
      </c>
      <c r="R7866" s="1" t="s">
        <v>97</v>
      </c>
      <c r="S7866" s="1" t="s">
        <v>40</v>
      </c>
      <c r="T7866" s="11"/>
      <c r="U7866" s="11"/>
      <c r="V7866" s="11"/>
      <c r="W7866" s="11"/>
      <c r="X7866" s="11"/>
      <c r="Y7866" s="11"/>
      <c r="Z7866" s="11"/>
      <c r="AA7866" s="11"/>
      <c r="AB7866" s="11"/>
      <c r="AC7866" s="11"/>
      <c r="AD7866" s="11"/>
      <c r="AE7866" s="11"/>
      <c r="AF7866" s="11"/>
      <c r="AG7866" s="11"/>
      <c r="AH7866" s="11"/>
      <c r="AI7866" s="11"/>
      <c r="AJ7866" s="11"/>
      <c r="AK7866" s="11"/>
      <c r="AL7866" s="11"/>
      <c r="AM7866" s="5"/>
      <c r="AN7866" s="5"/>
      <c r="AO7866" s="5"/>
      <c r="AP7866" s="5"/>
      <c r="AQ7866" s="5"/>
      <c r="AR7866" s="5"/>
      <c r="AS7866" s="5"/>
      <c r="AT7866" s="5"/>
      <c r="AU7866" s="5"/>
      <c r="AV7866" s="5"/>
      <c r="AW7866" s="5"/>
      <c r="AX7866" s="5"/>
      <c r="AY7866" s="5"/>
      <c r="AZ7866" s="5"/>
      <c r="BA7866" s="5"/>
      <c r="BB7866" s="5"/>
      <c r="BC7866" s="5"/>
      <c r="BD7866" s="5"/>
      <c r="BE7866" s="5"/>
      <c r="BF7866" s="5"/>
      <c r="BG7866" s="5"/>
      <c r="BH7866" s="5"/>
      <c r="BI7866" s="5"/>
      <c r="BJ7866" s="5"/>
      <c r="BK7866" s="5"/>
      <c r="BL7866" s="5"/>
      <c r="BM7866" s="5"/>
      <c r="BN7866" s="5"/>
      <c r="BO7866" s="5"/>
      <c r="BP7866" s="5"/>
      <c r="BQ7866" s="5"/>
      <c r="BR7866" s="5"/>
      <c r="BS7866" s="5"/>
      <c r="BT7866" s="5"/>
      <c r="BU7866" s="5"/>
      <c r="BV7866" s="5"/>
      <c r="BW7866" s="5"/>
      <c r="BX7866" s="5"/>
    </row>
    <row r="7867" spans="1:76" x14ac:dyDescent="0.2">
      <c r="A7867" s="1" t="s">
        <v>22</v>
      </c>
      <c r="B7867" s="1" t="s">
        <v>97</v>
      </c>
      <c r="C7867" s="1" t="s">
        <v>792</v>
      </c>
      <c r="D7867" s="1" t="s">
        <v>669</v>
      </c>
      <c r="E7867" s="1" t="s">
        <v>2</v>
      </c>
      <c r="F7867" s="1" t="s">
        <v>1146</v>
      </c>
      <c r="G7867" s="1" t="s">
        <v>73</v>
      </c>
      <c r="H7867" s="8"/>
      <c r="I7867" s="8">
        <v>2015</v>
      </c>
      <c r="J7867" s="1" t="s">
        <v>768</v>
      </c>
      <c r="K7867" s="9">
        <v>1000</v>
      </c>
      <c r="L7867" s="10">
        <f>K7867/ VLOOKUP(A7867,Indicators!$B$1:$V$7,21,FALSE)</f>
        <v>5.8591232407982465</v>
      </c>
      <c r="M7867" s="11"/>
      <c r="N7867" s="11"/>
      <c r="O7867" s="11"/>
      <c r="P7867" s="11"/>
      <c r="Q7867" s="8" t="str">
        <f t="shared" si="0"/>
        <v/>
      </c>
      <c r="R7867" s="1" t="s">
        <v>97</v>
      </c>
      <c r="S7867" s="1" t="s">
        <v>45</v>
      </c>
      <c r="T7867" s="11"/>
      <c r="U7867" s="11"/>
      <c r="V7867" s="11"/>
      <c r="W7867" s="11"/>
      <c r="X7867" s="11"/>
      <c r="Y7867" s="11"/>
      <c r="Z7867" s="11"/>
      <c r="AA7867" s="11"/>
      <c r="AB7867" s="11"/>
      <c r="AC7867" s="11"/>
      <c r="AD7867" s="11"/>
      <c r="AE7867" s="11"/>
      <c r="AF7867" s="11"/>
      <c r="AG7867" s="11"/>
      <c r="AH7867" s="11"/>
      <c r="AI7867" s="11"/>
      <c r="AJ7867" s="11"/>
      <c r="AK7867" s="11"/>
      <c r="AL7867" s="11"/>
      <c r="AM7867" s="5"/>
      <c r="AN7867" s="5"/>
      <c r="AO7867" s="5"/>
      <c r="AP7867" s="5"/>
      <c r="AQ7867" s="5"/>
      <c r="AR7867" s="5"/>
      <c r="AS7867" s="5"/>
      <c r="AT7867" s="5"/>
      <c r="AU7867" s="5"/>
      <c r="AV7867" s="5"/>
      <c r="AW7867" s="5"/>
      <c r="AX7867" s="5"/>
      <c r="AY7867" s="5"/>
      <c r="AZ7867" s="5"/>
      <c r="BA7867" s="5"/>
      <c r="BB7867" s="5"/>
      <c r="BC7867" s="5"/>
      <c r="BD7867" s="5"/>
      <c r="BE7867" s="5"/>
      <c r="BF7867" s="5"/>
      <c r="BG7867" s="5"/>
      <c r="BH7867" s="5"/>
      <c r="BI7867" s="5"/>
      <c r="BJ7867" s="5"/>
      <c r="BK7867" s="5"/>
      <c r="BL7867" s="5"/>
      <c r="BM7867" s="5"/>
      <c r="BN7867" s="5"/>
      <c r="BO7867" s="5"/>
      <c r="BP7867" s="5"/>
      <c r="BQ7867" s="5"/>
      <c r="BR7867" s="5"/>
      <c r="BS7867" s="5"/>
      <c r="BT7867" s="5"/>
      <c r="BU7867" s="5"/>
      <c r="BV7867" s="5"/>
      <c r="BW7867" s="5"/>
      <c r="BX7867" s="5"/>
    </row>
    <row r="7868" spans="1:76" x14ac:dyDescent="0.2">
      <c r="A7868" s="1" t="s">
        <v>22</v>
      </c>
      <c r="B7868" s="1" t="s">
        <v>84</v>
      </c>
      <c r="C7868" s="1" t="s">
        <v>846</v>
      </c>
      <c r="D7868" s="1" t="s">
        <v>777</v>
      </c>
      <c r="E7868" s="1" t="s">
        <v>2</v>
      </c>
      <c r="F7868" s="1" t="s">
        <v>1147</v>
      </c>
      <c r="G7868" s="1" t="s">
        <v>73</v>
      </c>
      <c r="H7868" s="8"/>
      <c r="I7868" s="8">
        <v>2015</v>
      </c>
      <c r="J7868" s="1" t="s">
        <v>768</v>
      </c>
      <c r="K7868" s="8">
        <v>910</v>
      </c>
      <c r="L7868" s="10">
        <f>K7868/ VLOOKUP(A7868,Indicators!$B$1:$V$7,21,FALSE)</f>
        <v>5.3318021491264043</v>
      </c>
      <c r="M7868" s="11"/>
      <c r="N7868" s="11"/>
      <c r="O7868" s="11"/>
      <c r="P7868" s="11"/>
      <c r="Q7868" s="8" t="str">
        <f t="shared" si="0"/>
        <v/>
      </c>
      <c r="R7868" s="1" t="s">
        <v>95</v>
      </c>
      <c r="S7868" s="1" t="s">
        <v>84</v>
      </c>
      <c r="T7868" s="11"/>
      <c r="U7868" s="11"/>
      <c r="V7868" s="11"/>
      <c r="W7868" s="11"/>
      <c r="X7868" s="11"/>
      <c r="Y7868" s="11"/>
      <c r="Z7868" s="11"/>
      <c r="AA7868" s="11"/>
      <c r="AB7868" s="11"/>
      <c r="AC7868" s="11"/>
      <c r="AD7868" s="11"/>
      <c r="AE7868" s="11"/>
      <c r="AF7868" s="11"/>
      <c r="AG7868" s="11"/>
      <c r="AH7868" s="11"/>
      <c r="AI7868" s="11"/>
      <c r="AJ7868" s="11"/>
      <c r="AK7868" s="11"/>
      <c r="AL7868" s="11"/>
      <c r="AM7868" s="5"/>
      <c r="AN7868" s="5"/>
      <c r="AO7868" s="5"/>
      <c r="AP7868" s="5"/>
      <c r="AQ7868" s="5"/>
      <c r="AR7868" s="5"/>
      <c r="AS7868" s="5"/>
      <c r="AT7868" s="5"/>
      <c r="AU7868" s="5"/>
      <c r="AV7868" s="5"/>
      <c r="AW7868" s="5"/>
      <c r="AX7868" s="5"/>
      <c r="AY7868" s="5"/>
      <c r="AZ7868" s="5"/>
      <c r="BA7868" s="5"/>
      <c r="BB7868" s="5"/>
      <c r="BC7868" s="5"/>
      <c r="BD7868" s="5"/>
      <c r="BE7868" s="5"/>
      <c r="BF7868" s="5"/>
      <c r="BG7868" s="5"/>
      <c r="BH7868" s="5"/>
      <c r="BI7868" s="5"/>
      <c r="BJ7868" s="5"/>
      <c r="BK7868" s="5"/>
      <c r="BL7868" s="5"/>
      <c r="BM7868" s="5"/>
      <c r="BN7868" s="5"/>
      <c r="BO7868" s="5"/>
      <c r="BP7868" s="5"/>
      <c r="BQ7868" s="5"/>
      <c r="BR7868" s="5"/>
      <c r="BS7868" s="5"/>
      <c r="BT7868" s="5"/>
      <c r="BU7868" s="5"/>
      <c r="BV7868" s="5"/>
      <c r="BW7868" s="5"/>
      <c r="BX7868" s="5"/>
    </row>
    <row r="7869" spans="1:76" x14ac:dyDescent="0.2">
      <c r="A7869" s="1" t="s">
        <v>22</v>
      </c>
      <c r="B7869" s="1" t="s">
        <v>770</v>
      </c>
      <c r="C7869" s="1" t="s">
        <v>49</v>
      </c>
      <c r="D7869" s="1" t="s">
        <v>777</v>
      </c>
      <c r="E7869" s="1" t="s">
        <v>2</v>
      </c>
      <c r="F7869" s="1" t="s">
        <v>1147</v>
      </c>
      <c r="G7869" s="1" t="s">
        <v>73</v>
      </c>
      <c r="H7869" s="8"/>
      <c r="I7869" s="8">
        <v>2015</v>
      </c>
      <c r="J7869" s="1" t="s">
        <v>768</v>
      </c>
      <c r="K7869" s="8">
        <v>500</v>
      </c>
      <c r="L7869" s="10">
        <f>K7869/ VLOOKUP(A7869,Indicators!$B$1:$V$7,21,FALSE)</f>
        <v>2.9295616203991233</v>
      </c>
      <c r="M7869" s="11"/>
      <c r="N7869" s="11"/>
      <c r="O7869" s="11"/>
      <c r="P7869" s="11"/>
      <c r="Q7869" s="8" t="str">
        <f t="shared" si="0"/>
        <v/>
      </c>
      <c r="R7869" s="1" t="s">
        <v>103</v>
      </c>
      <c r="S7869" s="1" t="s">
        <v>49</v>
      </c>
      <c r="T7869" s="11"/>
      <c r="U7869" s="11"/>
      <c r="V7869" s="11"/>
      <c r="W7869" s="11"/>
      <c r="X7869" s="11"/>
      <c r="Y7869" s="11"/>
      <c r="Z7869" s="11"/>
      <c r="AA7869" s="11"/>
      <c r="AB7869" s="11"/>
      <c r="AC7869" s="11"/>
      <c r="AD7869" s="11"/>
      <c r="AE7869" s="11"/>
      <c r="AF7869" s="11"/>
      <c r="AG7869" s="11"/>
      <c r="AH7869" s="11"/>
      <c r="AI7869" s="11"/>
      <c r="AJ7869" s="11"/>
      <c r="AK7869" s="11"/>
      <c r="AL7869" s="11"/>
      <c r="AM7869" s="5"/>
      <c r="AN7869" s="5"/>
      <c r="AO7869" s="5"/>
      <c r="AP7869" s="5"/>
      <c r="AQ7869" s="5"/>
      <c r="AR7869" s="5"/>
      <c r="AS7869" s="5"/>
      <c r="AT7869" s="5"/>
      <c r="AU7869" s="5"/>
      <c r="AV7869" s="5"/>
      <c r="AW7869" s="5"/>
      <c r="AX7869" s="5"/>
      <c r="AY7869" s="5"/>
      <c r="AZ7869" s="5"/>
      <c r="BA7869" s="5"/>
      <c r="BB7869" s="5"/>
      <c r="BC7869" s="5"/>
      <c r="BD7869" s="5"/>
      <c r="BE7869" s="5"/>
      <c r="BF7869" s="5"/>
      <c r="BG7869" s="5"/>
      <c r="BH7869" s="5"/>
      <c r="BI7869" s="5"/>
      <c r="BJ7869" s="5"/>
      <c r="BK7869" s="5"/>
      <c r="BL7869" s="5"/>
      <c r="BM7869" s="5"/>
      <c r="BN7869" s="5"/>
      <c r="BO7869" s="5"/>
      <c r="BP7869" s="5"/>
      <c r="BQ7869" s="5"/>
      <c r="BR7869" s="5"/>
      <c r="BS7869" s="5"/>
      <c r="BT7869" s="5"/>
      <c r="BU7869" s="5"/>
      <c r="BV7869" s="5"/>
      <c r="BW7869" s="5"/>
      <c r="BX7869" s="5"/>
    </row>
    <row r="7870" spans="1:76" x14ac:dyDescent="0.2">
      <c r="A7870" s="1" t="s">
        <v>22</v>
      </c>
      <c r="B7870" s="1" t="s">
        <v>775</v>
      </c>
      <c r="C7870" s="1" t="s">
        <v>776</v>
      </c>
      <c r="D7870" s="1" t="s">
        <v>777</v>
      </c>
      <c r="E7870" s="1" t="s">
        <v>2</v>
      </c>
      <c r="F7870" s="1" t="s">
        <v>1147</v>
      </c>
      <c r="G7870" s="1" t="s">
        <v>73</v>
      </c>
      <c r="H7870" s="8"/>
      <c r="I7870" s="8">
        <v>2015</v>
      </c>
      <c r="J7870" s="1" t="s">
        <v>768</v>
      </c>
      <c r="K7870" s="8">
        <v>150</v>
      </c>
      <c r="L7870" s="10">
        <f>K7870/ VLOOKUP(A7870,Indicators!$B$1:$V$7,21,FALSE)</f>
        <v>0.878868486119737</v>
      </c>
      <c r="M7870" s="1" t="s">
        <v>769</v>
      </c>
      <c r="N7870" s="11"/>
      <c r="O7870" s="11"/>
      <c r="P7870" s="11"/>
      <c r="Q7870" s="8" t="str">
        <f t="shared" si="0"/>
        <v/>
      </c>
      <c r="R7870" s="1" t="s">
        <v>109</v>
      </c>
      <c r="S7870" s="1" t="s">
        <v>50</v>
      </c>
      <c r="T7870" s="11"/>
      <c r="U7870" s="11"/>
      <c r="V7870" s="11"/>
      <c r="W7870" s="11"/>
      <c r="X7870" s="11"/>
      <c r="Y7870" s="11"/>
      <c r="Z7870" s="11"/>
      <c r="AA7870" s="11"/>
      <c r="AB7870" s="11"/>
      <c r="AC7870" s="11"/>
      <c r="AD7870" s="11"/>
      <c r="AE7870" s="11"/>
      <c r="AF7870" s="11"/>
      <c r="AG7870" s="11"/>
      <c r="AH7870" s="11"/>
      <c r="AI7870" s="11"/>
      <c r="AJ7870" s="11"/>
      <c r="AK7870" s="11"/>
      <c r="AL7870" s="11"/>
      <c r="AM7870" s="5"/>
      <c r="AN7870" s="5"/>
      <c r="AO7870" s="5"/>
      <c r="AP7870" s="5"/>
      <c r="AQ7870" s="5"/>
      <c r="AR7870" s="5"/>
      <c r="AS7870" s="5"/>
      <c r="AT7870" s="5"/>
      <c r="AU7870" s="5"/>
      <c r="AV7870" s="5"/>
      <c r="AW7870" s="5"/>
      <c r="AX7870" s="5"/>
      <c r="AY7870" s="5"/>
      <c r="AZ7870" s="5"/>
      <c r="BA7870" s="5"/>
      <c r="BB7870" s="5"/>
      <c r="BC7870" s="5"/>
      <c r="BD7870" s="5"/>
      <c r="BE7870" s="5"/>
      <c r="BF7870" s="5"/>
      <c r="BG7870" s="5"/>
      <c r="BH7870" s="5"/>
      <c r="BI7870" s="5"/>
      <c r="BJ7870" s="5"/>
      <c r="BK7870" s="5"/>
      <c r="BL7870" s="5"/>
      <c r="BM7870" s="5"/>
      <c r="BN7870" s="5"/>
      <c r="BO7870" s="5"/>
      <c r="BP7870" s="5"/>
      <c r="BQ7870" s="5"/>
      <c r="BR7870" s="5"/>
      <c r="BS7870" s="5"/>
      <c r="BT7870" s="5"/>
      <c r="BU7870" s="5"/>
      <c r="BV7870" s="5"/>
      <c r="BW7870" s="5"/>
      <c r="BX7870" s="5"/>
    </row>
    <row r="7871" spans="1:76" x14ac:dyDescent="0.2">
      <c r="A7871" s="1" t="s">
        <v>22</v>
      </c>
      <c r="B7871" s="1" t="s">
        <v>775</v>
      </c>
      <c r="C7871" s="1" t="s">
        <v>927</v>
      </c>
      <c r="D7871" s="1" t="s">
        <v>777</v>
      </c>
      <c r="E7871" s="1" t="s">
        <v>2</v>
      </c>
      <c r="F7871" s="1" t="s">
        <v>1147</v>
      </c>
      <c r="G7871" s="1" t="s">
        <v>73</v>
      </c>
      <c r="H7871" s="8"/>
      <c r="I7871" s="8">
        <v>2015</v>
      </c>
      <c r="J7871" s="1" t="s">
        <v>768</v>
      </c>
      <c r="K7871" s="8">
        <v>200</v>
      </c>
      <c r="L7871" s="10">
        <f>K7871/ VLOOKUP(A7871,Indicators!$B$1:$V$7,21,FALSE)</f>
        <v>1.1718246481596493</v>
      </c>
      <c r="M7871" s="13"/>
      <c r="N7871" s="11"/>
      <c r="O7871" s="11"/>
      <c r="P7871" s="11"/>
      <c r="Q7871" s="8" t="str">
        <f t="shared" si="0"/>
        <v/>
      </c>
      <c r="R7871" s="1" t="s">
        <v>158</v>
      </c>
      <c r="S7871" s="1" t="s">
        <v>56</v>
      </c>
      <c r="T7871" s="11"/>
      <c r="U7871" s="11"/>
      <c r="V7871" s="11"/>
      <c r="W7871" s="11"/>
      <c r="X7871" s="11"/>
      <c r="Y7871" s="11"/>
      <c r="Z7871" s="11"/>
      <c r="AA7871" s="11"/>
      <c r="AB7871" s="11"/>
      <c r="AC7871" s="11"/>
      <c r="AD7871" s="11"/>
      <c r="AE7871" s="11"/>
      <c r="AF7871" s="11"/>
      <c r="AG7871" s="11"/>
      <c r="AH7871" s="11"/>
      <c r="AI7871" s="11"/>
      <c r="AJ7871" s="11"/>
      <c r="AK7871" s="11"/>
      <c r="AL7871" s="11"/>
      <c r="AM7871" s="5"/>
      <c r="AN7871" s="5"/>
      <c r="AO7871" s="5"/>
      <c r="AP7871" s="5"/>
      <c r="AQ7871" s="5"/>
      <c r="AR7871" s="5"/>
      <c r="AS7871" s="5"/>
      <c r="AT7871" s="5"/>
      <c r="AU7871" s="5"/>
      <c r="AV7871" s="5"/>
      <c r="AW7871" s="5"/>
      <c r="AX7871" s="5"/>
      <c r="AY7871" s="5"/>
      <c r="AZ7871" s="5"/>
      <c r="BA7871" s="5"/>
      <c r="BB7871" s="5"/>
      <c r="BC7871" s="5"/>
      <c r="BD7871" s="5"/>
      <c r="BE7871" s="5"/>
      <c r="BF7871" s="5"/>
      <c r="BG7871" s="5"/>
      <c r="BH7871" s="5"/>
      <c r="BI7871" s="5"/>
      <c r="BJ7871" s="5"/>
      <c r="BK7871" s="5"/>
      <c r="BL7871" s="5"/>
      <c r="BM7871" s="5"/>
      <c r="BN7871" s="5"/>
      <c r="BO7871" s="5"/>
      <c r="BP7871" s="5"/>
      <c r="BQ7871" s="5"/>
      <c r="BR7871" s="5"/>
      <c r="BS7871" s="5"/>
      <c r="BT7871" s="5"/>
      <c r="BU7871" s="5"/>
      <c r="BV7871" s="5"/>
      <c r="BW7871" s="5"/>
      <c r="BX7871" s="5"/>
    </row>
    <row r="7872" spans="1:76" x14ac:dyDescent="0.2">
      <c r="A7872" s="1" t="s">
        <v>22</v>
      </c>
      <c r="B7872" s="1" t="s">
        <v>775</v>
      </c>
      <c r="C7872" s="1" t="s">
        <v>779</v>
      </c>
      <c r="D7872" s="1" t="s">
        <v>777</v>
      </c>
      <c r="E7872" s="1" t="s">
        <v>2</v>
      </c>
      <c r="F7872" s="1" t="s">
        <v>1147</v>
      </c>
      <c r="G7872" s="1" t="s">
        <v>73</v>
      </c>
      <c r="H7872" s="8"/>
      <c r="I7872" s="8">
        <v>2015</v>
      </c>
      <c r="J7872" s="1" t="s">
        <v>768</v>
      </c>
      <c r="K7872" s="8">
        <v>350</v>
      </c>
      <c r="L7872" s="10">
        <f>K7872/ VLOOKUP(A7872,Indicators!$B$1:$V$7,21,FALSE)</f>
        <v>2.0506931342793862</v>
      </c>
      <c r="M7872" s="1" t="s">
        <v>769</v>
      </c>
      <c r="N7872" s="11"/>
      <c r="O7872" s="11"/>
      <c r="P7872" s="11"/>
      <c r="Q7872" s="8" t="str">
        <f t="shared" si="0"/>
        <v/>
      </c>
      <c r="R7872" s="1" t="s">
        <v>158</v>
      </c>
      <c r="S7872" s="1" t="s">
        <v>56</v>
      </c>
      <c r="T7872" s="11"/>
      <c r="U7872" s="11"/>
      <c r="V7872" s="11"/>
      <c r="W7872" s="11"/>
      <c r="X7872" s="11"/>
      <c r="Y7872" s="11"/>
      <c r="Z7872" s="11"/>
      <c r="AA7872" s="11"/>
      <c r="AB7872" s="11"/>
      <c r="AC7872" s="11"/>
      <c r="AD7872" s="11"/>
      <c r="AE7872" s="11"/>
      <c r="AF7872" s="11"/>
      <c r="AG7872" s="11"/>
      <c r="AH7872" s="11"/>
      <c r="AI7872" s="11"/>
      <c r="AJ7872" s="11"/>
      <c r="AK7872" s="11"/>
      <c r="AL7872" s="11"/>
      <c r="AM7872" s="5"/>
      <c r="AN7872" s="5"/>
      <c r="AO7872" s="5"/>
      <c r="AP7872" s="5"/>
      <c r="AQ7872" s="5"/>
      <c r="AR7872" s="5"/>
      <c r="AS7872" s="5"/>
      <c r="AT7872" s="5"/>
      <c r="AU7872" s="5"/>
      <c r="AV7872" s="5"/>
      <c r="AW7872" s="5"/>
      <c r="AX7872" s="5"/>
      <c r="AY7872" s="5"/>
      <c r="AZ7872" s="5"/>
      <c r="BA7872" s="5"/>
      <c r="BB7872" s="5"/>
      <c r="BC7872" s="5"/>
      <c r="BD7872" s="5"/>
      <c r="BE7872" s="5"/>
      <c r="BF7872" s="5"/>
      <c r="BG7872" s="5"/>
      <c r="BH7872" s="5"/>
      <c r="BI7872" s="5"/>
      <c r="BJ7872" s="5"/>
      <c r="BK7872" s="5"/>
      <c r="BL7872" s="5"/>
      <c r="BM7872" s="5"/>
      <c r="BN7872" s="5"/>
      <c r="BO7872" s="5"/>
      <c r="BP7872" s="5"/>
      <c r="BQ7872" s="5"/>
      <c r="BR7872" s="5"/>
      <c r="BS7872" s="5"/>
      <c r="BT7872" s="5"/>
      <c r="BU7872" s="5"/>
      <c r="BV7872" s="5"/>
      <c r="BW7872" s="5"/>
      <c r="BX7872" s="5"/>
    </row>
    <row r="7873" spans="1:76" x14ac:dyDescent="0.2">
      <c r="A7873" s="1" t="s">
        <v>22</v>
      </c>
      <c r="B7873" s="1" t="s">
        <v>775</v>
      </c>
      <c r="C7873" s="1" t="s">
        <v>807</v>
      </c>
      <c r="D7873" s="1" t="s">
        <v>777</v>
      </c>
      <c r="E7873" s="1" t="s">
        <v>2</v>
      </c>
      <c r="F7873" s="1" t="s">
        <v>1147</v>
      </c>
      <c r="G7873" s="1" t="s">
        <v>73</v>
      </c>
      <c r="H7873" s="8"/>
      <c r="I7873" s="8">
        <v>2015</v>
      </c>
      <c r="J7873" s="1" t="s">
        <v>768</v>
      </c>
      <c r="K7873" s="8">
        <v>500</v>
      </c>
      <c r="L7873" s="10">
        <f>K7873/ VLOOKUP(A7873,Indicators!$B$1:$V$7,21,FALSE)</f>
        <v>2.9295616203991233</v>
      </c>
      <c r="M7873" s="1" t="s">
        <v>769</v>
      </c>
      <c r="N7873" s="11"/>
      <c r="O7873" s="11"/>
      <c r="P7873" s="11"/>
      <c r="Q7873" s="8" t="str">
        <f t="shared" si="0"/>
        <v/>
      </c>
      <c r="R7873" s="1" t="s">
        <v>158</v>
      </c>
      <c r="S7873" s="1" t="s">
        <v>72</v>
      </c>
      <c r="T7873" s="11"/>
      <c r="U7873" s="11"/>
      <c r="V7873" s="11"/>
      <c r="W7873" s="11"/>
      <c r="X7873" s="11"/>
      <c r="Y7873" s="11"/>
      <c r="Z7873" s="11"/>
      <c r="AA7873" s="11"/>
      <c r="AB7873" s="11"/>
      <c r="AC7873" s="11"/>
      <c r="AD7873" s="11"/>
      <c r="AE7873" s="11"/>
      <c r="AF7873" s="11"/>
      <c r="AG7873" s="11"/>
      <c r="AH7873" s="11"/>
      <c r="AI7873" s="11"/>
      <c r="AJ7873" s="11"/>
      <c r="AK7873" s="11"/>
      <c r="AL7873" s="11"/>
      <c r="AM7873" s="5"/>
      <c r="AN7873" s="5"/>
      <c r="AO7873" s="5"/>
      <c r="AP7873" s="5"/>
      <c r="AQ7873" s="5"/>
      <c r="AR7873" s="5"/>
      <c r="AS7873" s="5"/>
      <c r="AT7873" s="5"/>
      <c r="AU7873" s="5"/>
      <c r="AV7873" s="5"/>
      <c r="AW7873" s="5"/>
      <c r="AX7873" s="5"/>
      <c r="AY7873" s="5"/>
      <c r="AZ7873" s="5"/>
      <c r="BA7873" s="5"/>
      <c r="BB7873" s="5"/>
      <c r="BC7873" s="5"/>
      <c r="BD7873" s="5"/>
      <c r="BE7873" s="5"/>
      <c r="BF7873" s="5"/>
      <c r="BG7873" s="5"/>
      <c r="BH7873" s="5"/>
      <c r="BI7873" s="5"/>
      <c r="BJ7873" s="5"/>
      <c r="BK7873" s="5"/>
      <c r="BL7873" s="5"/>
      <c r="BM7873" s="5"/>
      <c r="BN7873" s="5"/>
      <c r="BO7873" s="5"/>
      <c r="BP7873" s="5"/>
      <c r="BQ7873" s="5"/>
      <c r="BR7873" s="5"/>
      <c r="BS7873" s="5"/>
      <c r="BT7873" s="5"/>
      <c r="BU7873" s="5"/>
      <c r="BV7873" s="5"/>
      <c r="BW7873" s="5"/>
      <c r="BX7873" s="5"/>
    </row>
    <row r="7874" spans="1:76" x14ac:dyDescent="0.2">
      <c r="A7874" s="1" t="s">
        <v>22</v>
      </c>
      <c r="B7874" s="1" t="s">
        <v>775</v>
      </c>
      <c r="C7874" s="1" t="s">
        <v>928</v>
      </c>
      <c r="D7874" s="1" t="s">
        <v>777</v>
      </c>
      <c r="E7874" s="1" t="s">
        <v>2</v>
      </c>
      <c r="F7874" s="1" t="s">
        <v>1147</v>
      </c>
      <c r="G7874" s="1" t="s">
        <v>107</v>
      </c>
      <c r="H7874" s="8"/>
      <c r="I7874" s="8">
        <v>2015</v>
      </c>
      <c r="J7874" s="1" t="s">
        <v>768</v>
      </c>
      <c r="K7874" s="8">
        <v>200</v>
      </c>
      <c r="L7874" s="10">
        <f>K7874/ VLOOKUP(A7874,Indicators!$B$1:$V$7,21,FALSE)</f>
        <v>1.1718246481596493</v>
      </c>
      <c r="M7874" s="1" t="s">
        <v>769</v>
      </c>
      <c r="N7874" s="11"/>
      <c r="O7874" s="11"/>
      <c r="P7874" s="8" t="str">
        <f>IF(H7874="Y", K7874/VLOOKUP(A7874,Indicators!$B$1:$S$7,18,FALSE),"")</f>
        <v/>
      </c>
      <c r="Q7874" s="8" t="str">
        <f t="shared" si="0"/>
        <v/>
      </c>
      <c r="R7874" s="1" t="s">
        <v>158</v>
      </c>
      <c r="S7874" s="1" t="s">
        <v>72</v>
      </c>
      <c r="T7874" s="11"/>
      <c r="U7874" s="11"/>
      <c r="V7874" s="11"/>
      <c r="W7874" s="11"/>
      <c r="X7874" s="11"/>
      <c r="Y7874" s="11"/>
      <c r="Z7874" s="11"/>
      <c r="AA7874" s="11"/>
      <c r="AB7874" s="11"/>
      <c r="AC7874" s="11"/>
      <c r="AD7874" s="11"/>
      <c r="AE7874" s="11"/>
      <c r="AF7874" s="11"/>
      <c r="AG7874" s="11"/>
      <c r="AH7874" s="11"/>
      <c r="AI7874" s="11"/>
      <c r="AJ7874" s="11"/>
      <c r="AK7874" s="11"/>
      <c r="AL7874" s="11"/>
      <c r="AM7874" s="5"/>
      <c r="AN7874" s="5"/>
      <c r="AO7874" s="5"/>
      <c r="AP7874" s="5"/>
      <c r="AQ7874" s="5"/>
      <c r="AR7874" s="5"/>
      <c r="AS7874" s="5"/>
      <c r="AT7874" s="5"/>
      <c r="AU7874" s="5"/>
      <c r="AV7874" s="5"/>
      <c r="AW7874" s="5"/>
      <c r="AX7874" s="5"/>
      <c r="AY7874" s="5"/>
      <c r="AZ7874" s="5"/>
      <c r="BA7874" s="5"/>
      <c r="BB7874" s="5"/>
      <c r="BC7874" s="5"/>
      <c r="BD7874" s="5"/>
      <c r="BE7874" s="5"/>
      <c r="BF7874" s="5"/>
      <c r="BG7874" s="5"/>
      <c r="BH7874" s="5"/>
      <c r="BI7874" s="5"/>
      <c r="BJ7874" s="5"/>
      <c r="BK7874" s="5"/>
      <c r="BL7874" s="5"/>
      <c r="BM7874" s="5"/>
      <c r="BN7874" s="5"/>
      <c r="BO7874" s="5"/>
      <c r="BP7874" s="5"/>
      <c r="BQ7874" s="5"/>
      <c r="BR7874" s="5"/>
      <c r="BS7874" s="5"/>
      <c r="BT7874" s="5"/>
      <c r="BU7874" s="5"/>
      <c r="BV7874" s="5"/>
      <c r="BW7874" s="5"/>
      <c r="BX7874" s="5"/>
    </row>
    <row r="7875" spans="1:76" x14ac:dyDescent="0.2">
      <c r="A7875" s="1" t="s">
        <v>22</v>
      </c>
      <c r="B7875" s="1" t="s">
        <v>158</v>
      </c>
      <c r="C7875" s="1" t="s">
        <v>783</v>
      </c>
      <c r="D7875" s="1" t="s">
        <v>777</v>
      </c>
      <c r="E7875" s="1" t="s">
        <v>2</v>
      </c>
      <c r="F7875" s="1" t="s">
        <v>1147</v>
      </c>
      <c r="G7875" s="1" t="s">
        <v>73</v>
      </c>
      <c r="H7875" s="8"/>
      <c r="I7875" s="8">
        <v>2015</v>
      </c>
      <c r="J7875" s="1" t="s">
        <v>768</v>
      </c>
      <c r="K7875" s="8">
        <v>700</v>
      </c>
      <c r="L7875" s="10">
        <f>K7875/ VLOOKUP(A7875,Indicators!$B$1:$V$7,21,FALSE)</f>
        <v>4.1013862685587723</v>
      </c>
      <c r="M7875" s="45" t="s">
        <v>782</v>
      </c>
      <c r="N7875" s="46"/>
      <c r="O7875" s="11"/>
      <c r="P7875" s="11"/>
      <c r="Q7875" s="8" t="str">
        <f t="shared" si="0"/>
        <v/>
      </c>
      <c r="R7875" s="1" t="s">
        <v>158</v>
      </c>
      <c r="S7875" s="1" t="s">
        <v>56</v>
      </c>
      <c r="T7875" s="11"/>
      <c r="U7875" s="11"/>
      <c r="V7875" s="11"/>
      <c r="W7875" s="11"/>
      <c r="X7875" s="11"/>
      <c r="Y7875" s="11"/>
      <c r="Z7875" s="11"/>
      <c r="AA7875" s="11"/>
      <c r="AB7875" s="11"/>
      <c r="AC7875" s="11"/>
      <c r="AD7875" s="11"/>
      <c r="AE7875" s="11"/>
      <c r="AF7875" s="11"/>
      <c r="AG7875" s="11"/>
      <c r="AH7875" s="11"/>
      <c r="AI7875" s="11"/>
      <c r="AJ7875" s="11"/>
      <c r="AK7875" s="11"/>
      <c r="AL7875" s="11"/>
      <c r="AM7875" s="5"/>
      <c r="AN7875" s="5"/>
      <c r="AO7875" s="5"/>
      <c r="AP7875" s="5"/>
      <c r="AQ7875" s="5"/>
      <c r="AR7875" s="5"/>
      <c r="AS7875" s="5"/>
      <c r="AT7875" s="5"/>
      <c r="AU7875" s="5"/>
      <c r="AV7875" s="5"/>
      <c r="AW7875" s="5"/>
      <c r="AX7875" s="5"/>
      <c r="AY7875" s="5"/>
      <c r="AZ7875" s="5"/>
      <c r="BA7875" s="5"/>
      <c r="BB7875" s="5"/>
      <c r="BC7875" s="5"/>
      <c r="BD7875" s="5"/>
      <c r="BE7875" s="5"/>
      <c r="BF7875" s="5"/>
      <c r="BG7875" s="5"/>
      <c r="BH7875" s="5"/>
      <c r="BI7875" s="5"/>
      <c r="BJ7875" s="5"/>
      <c r="BK7875" s="5"/>
      <c r="BL7875" s="5"/>
      <c r="BM7875" s="5"/>
      <c r="BN7875" s="5"/>
      <c r="BO7875" s="5"/>
      <c r="BP7875" s="5"/>
      <c r="BQ7875" s="5"/>
      <c r="BR7875" s="5"/>
      <c r="BS7875" s="5"/>
      <c r="BT7875" s="5"/>
      <c r="BU7875" s="5"/>
      <c r="BV7875" s="5"/>
      <c r="BW7875" s="5"/>
      <c r="BX7875" s="5"/>
    </row>
    <row r="7876" spans="1:76" x14ac:dyDescent="0.2">
      <c r="A7876" s="1" t="s">
        <v>22</v>
      </c>
      <c r="B7876" s="1" t="s">
        <v>158</v>
      </c>
      <c r="C7876" s="1" t="s">
        <v>882</v>
      </c>
      <c r="D7876" s="1" t="s">
        <v>777</v>
      </c>
      <c r="E7876" s="1" t="s">
        <v>2</v>
      </c>
      <c r="F7876" s="1" t="s">
        <v>1147</v>
      </c>
      <c r="G7876" s="1" t="s">
        <v>73</v>
      </c>
      <c r="H7876" s="8"/>
      <c r="I7876" s="8">
        <v>2015</v>
      </c>
      <c r="J7876" s="1" t="s">
        <v>768</v>
      </c>
      <c r="K7876" s="9">
        <v>1000</v>
      </c>
      <c r="L7876" s="10">
        <f>K7876/ VLOOKUP(A7876,Indicators!$B$1:$V$7,21,FALSE)</f>
        <v>5.8591232407982465</v>
      </c>
      <c r="M7876" s="45" t="s">
        <v>782</v>
      </c>
      <c r="N7876" s="46"/>
      <c r="O7876" s="11"/>
      <c r="P7876" s="11"/>
      <c r="Q7876" s="8" t="str">
        <f t="shared" si="0"/>
        <v/>
      </c>
      <c r="R7876" s="1" t="s">
        <v>158</v>
      </c>
      <c r="S7876" s="1" t="s">
        <v>56</v>
      </c>
      <c r="T7876" s="11"/>
      <c r="U7876" s="11"/>
      <c r="V7876" s="11"/>
      <c r="W7876" s="11"/>
      <c r="X7876" s="11"/>
      <c r="Y7876" s="11"/>
      <c r="Z7876" s="11"/>
      <c r="AA7876" s="11"/>
      <c r="AB7876" s="11"/>
      <c r="AC7876" s="11"/>
      <c r="AD7876" s="11"/>
      <c r="AE7876" s="11"/>
      <c r="AF7876" s="11"/>
      <c r="AG7876" s="11"/>
      <c r="AH7876" s="11"/>
      <c r="AI7876" s="11"/>
      <c r="AJ7876" s="11"/>
      <c r="AK7876" s="11"/>
      <c r="AL7876" s="11"/>
      <c r="AM7876" s="5"/>
      <c r="AN7876" s="5"/>
      <c r="AO7876" s="5"/>
      <c r="AP7876" s="5"/>
      <c r="AQ7876" s="5"/>
      <c r="AR7876" s="5"/>
      <c r="AS7876" s="5"/>
      <c r="AT7876" s="5"/>
      <c r="AU7876" s="5"/>
      <c r="AV7876" s="5"/>
      <c r="AW7876" s="5"/>
      <c r="AX7876" s="5"/>
      <c r="AY7876" s="5"/>
      <c r="AZ7876" s="5"/>
      <c r="BA7876" s="5"/>
      <c r="BB7876" s="5"/>
      <c r="BC7876" s="5"/>
      <c r="BD7876" s="5"/>
      <c r="BE7876" s="5"/>
      <c r="BF7876" s="5"/>
      <c r="BG7876" s="5"/>
      <c r="BH7876" s="5"/>
      <c r="BI7876" s="5"/>
      <c r="BJ7876" s="5"/>
      <c r="BK7876" s="5"/>
      <c r="BL7876" s="5"/>
      <c r="BM7876" s="5"/>
      <c r="BN7876" s="5"/>
      <c r="BO7876" s="5"/>
      <c r="BP7876" s="5"/>
      <c r="BQ7876" s="5"/>
      <c r="BR7876" s="5"/>
      <c r="BS7876" s="5"/>
      <c r="BT7876" s="5"/>
      <c r="BU7876" s="5"/>
      <c r="BV7876" s="5"/>
      <c r="BW7876" s="5"/>
      <c r="BX7876" s="5"/>
    </row>
    <row r="7877" spans="1:76" x14ac:dyDescent="0.2">
      <c r="A7877" s="1" t="s">
        <v>22</v>
      </c>
      <c r="B7877" s="1" t="s">
        <v>158</v>
      </c>
      <c r="C7877" s="1" t="s">
        <v>929</v>
      </c>
      <c r="D7877" s="1" t="s">
        <v>777</v>
      </c>
      <c r="E7877" s="1" t="s">
        <v>2</v>
      </c>
      <c r="F7877" s="1" t="s">
        <v>1147</v>
      </c>
      <c r="G7877" s="1" t="s">
        <v>73</v>
      </c>
      <c r="H7877" s="8"/>
      <c r="I7877" s="8">
        <v>2015</v>
      </c>
      <c r="J7877" s="1" t="s">
        <v>768</v>
      </c>
      <c r="K7877" s="9">
        <v>1330</v>
      </c>
      <c r="L7877" s="10">
        <f>K7877/ VLOOKUP(A7877,Indicators!$B$1:$V$7,21,FALSE)</f>
        <v>7.7926339102616682</v>
      </c>
      <c r="M7877" s="45" t="s">
        <v>782</v>
      </c>
      <c r="N7877" s="46"/>
      <c r="O7877" s="11"/>
      <c r="P7877" s="11"/>
      <c r="Q7877" s="8" t="str">
        <f t="shared" si="0"/>
        <v/>
      </c>
      <c r="R7877" s="1" t="s">
        <v>158</v>
      </c>
      <c r="S7877" s="1" t="s">
        <v>56</v>
      </c>
      <c r="T7877" s="11"/>
      <c r="U7877" s="11"/>
      <c r="V7877" s="11"/>
      <c r="W7877" s="11"/>
      <c r="X7877" s="11"/>
      <c r="Y7877" s="11"/>
      <c r="Z7877" s="11"/>
      <c r="AA7877" s="11"/>
      <c r="AB7877" s="11"/>
      <c r="AC7877" s="11"/>
      <c r="AD7877" s="11"/>
      <c r="AE7877" s="11"/>
      <c r="AF7877" s="11"/>
      <c r="AG7877" s="11"/>
      <c r="AH7877" s="11"/>
      <c r="AI7877" s="11"/>
      <c r="AJ7877" s="11"/>
      <c r="AK7877" s="11"/>
      <c r="AL7877" s="11"/>
      <c r="AM7877" s="5"/>
      <c r="AN7877" s="5"/>
      <c r="AO7877" s="5"/>
      <c r="AP7877" s="5"/>
      <c r="AQ7877" s="5"/>
      <c r="AR7877" s="5"/>
      <c r="AS7877" s="5"/>
      <c r="AT7877" s="5"/>
      <c r="AU7877" s="5"/>
      <c r="AV7877" s="5"/>
      <c r="AW7877" s="5"/>
      <c r="AX7877" s="5"/>
      <c r="AY7877" s="5"/>
      <c r="AZ7877" s="5"/>
      <c r="BA7877" s="5"/>
      <c r="BB7877" s="5"/>
      <c r="BC7877" s="5"/>
      <c r="BD7877" s="5"/>
      <c r="BE7877" s="5"/>
      <c r="BF7877" s="5"/>
      <c r="BG7877" s="5"/>
      <c r="BH7877" s="5"/>
      <c r="BI7877" s="5"/>
      <c r="BJ7877" s="5"/>
      <c r="BK7877" s="5"/>
      <c r="BL7877" s="5"/>
      <c r="BM7877" s="5"/>
      <c r="BN7877" s="5"/>
      <c r="BO7877" s="5"/>
      <c r="BP7877" s="5"/>
      <c r="BQ7877" s="5"/>
      <c r="BR7877" s="5"/>
      <c r="BS7877" s="5"/>
      <c r="BT7877" s="5"/>
      <c r="BU7877" s="5"/>
      <c r="BV7877" s="5"/>
      <c r="BW7877" s="5"/>
      <c r="BX7877" s="5"/>
    </row>
    <row r="7878" spans="1:76" x14ac:dyDescent="0.2">
      <c r="A7878" s="1" t="s">
        <v>22</v>
      </c>
      <c r="B7878" s="1" t="s">
        <v>158</v>
      </c>
      <c r="C7878" s="1" t="s">
        <v>784</v>
      </c>
      <c r="D7878" s="1" t="s">
        <v>777</v>
      </c>
      <c r="E7878" s="1" t="s">
        <v>2</v>
      </c>
      <c r="F7878" s="1" t="s">
        <v>1147</v>
      </c>
      <c r="G7878" s="1" t="s">
        <v>73</v>
      </c>
      <c r="H7878" s="8"/>
      <c r="I7878" s="8">
        <v>2015</v>
      </c>
      <c r="J7878" s="1" t="s">
        <v>768</v>
      </c>
      <c r="K7878" s="9">
        <v>1500</v>
      </c>
      <c r="L7878" s="10">
        <f>K7878/ VLOOKUP(A7878,Indicators!$B$1:$V$7,21,FALSE)</f>
        <v>8.7886848611973694</v>
      </c>
      <c r="M7878" s="45" t="s">
        <v>782</v>
      </c>
      <c r="N7878" s="46"/>
      <c r="O7878" s="11"/>
      <c r="P7878" s="11"/>
      <c r="Q7878" s="8" t="str">
        <f t="shared" si="0"/>
        <v/>
      </c>
      <c r="R7878" s="1" t="s">
        <v>158</v>
      </c>
      <c r="S7878" s="1" t="s">
        <v>56</v>
      </c>
      <c r="T7878" s="11"/>
      <c r="U7878" s="11"/>
      <c r="V7878" s="11"/>
      <c r="W7878" s="11"/>
      <c r="X7878" s="11"/>
      <c r="Y7878" s="11"/>
      <c r="Z7878" s="11"/>
      <c r="AA7878" s="11"/>
      <c r="AB7878" s="11"/>
      <c r="AC7878" s="11"/>
      <c r="AD7878" s="11"/>
      <c r="AE7878" s="11"/>
      <c r="AF7878" s="11"/>
      <c r="AG7878" s="11"/>
      <c r="AH7878" s="11"/>
      <c r="AI7878" s="11"/>
      <c r="AJ7878" s="11"/>
      <c r="AK7878" s="11"/>
      <c r="AL7878" s="11"/>
      <c r="AM7878" s="5"/>
      <c r="AN7878" s="5"/>
      <c r="AO7878" s="5"/>
      <c r="AP7878" s="5"/>
      <c r="AQ7878" s="5"/>
      <c r="AR7878" s="5"/>
      <c r="AS7878" s="5"/>
      <c r="AT7878" s="5"/>
      <c r="AU7878" s="5"/>
      <c r="AV7878" s="5"/>
      <c r="AW7878" s="5"/>
      <c r="AX7878" s="5"/>
      <c r="AY7878" s="5"/>
      <c r="AZ7878" s="5"/>
      <c r="BA7878" s="5"/>
      <c r="BB7878" s="5"/>
      <c r="BC7878" s="5"/>
      <c r="BD7878" s="5"/>
      <c r="BE7878" s="5"/>
      <c r="BF7878" s="5"/>
      <c r="BG7878" s="5"/>
      <c r="BH7878" s="5"/>
      <c r="BI7878" s="5"/>
      <c r="BJ7878" s="5"/>
      <c r="BK7878" s="5"/>
      <c r="BL7878" s="5"/>
      <c r="BM7878" s="5"/>
      <c r="BN7878" s="5"/>
      <c r="BO7878" s="5"/>
      <c r="BP7878" s="5"/>
      <c r="BQ7878" s="5"/>
      <c r="BR7878" s="5"/>
      <c r="BS7878" s="5"/>
      <c r="BT7878" s="5"/>
      <c r="BU7878" s="5"/>
      <c r="BV7878" s="5"/>
      <c r="BW7878" s="5"/>
      <c r="BX7878" s="5"/>
    </row>
    <row r="7879" spans="1:76" x14ac:dyDescent="0.2">
      <c r="A7879" s="1" t="s">
        <v>22</v>
      </c>
      <c r="B7879" s="1" t="s">
        <v>158</v>
      </c>
      <c r="C7879" s="1" t="s">
        <v>786</v>
      </c>
      <c r="D7879" s="1" t="s">
        <v>777</v>
      </c>
      <c r="E7879" s="1" t="s">
        <v>2</v>
      </c>
      <c r="F7879" s="1" t="s">
        <v>1147</v>
      </c>
      <c r="G7879" s="1" t="s">
        <v>73</v>
      </c>
      <c r="H7879" s="8"/>
      <c r="I7879" s="8">
        <v>2015</v>
      </c>
      <c r="J7879" s="1" t="s">
        <v>768</v>
      </c>
      <c r="K7879" s="9">
        <v>2000</v>
      </c>
      <c r="L7879" s="10">
        <f>K7879/ VLOOKUP(A7879,Indicators!$B$1:$V$7,21,FALSE)</f>
        <v>11.718246481596493</v>
      </c>
      <c r="M7879" s="45" t="s">
        <v>782</v>
      </c>
      <c r="N7879" s="46"/>
      <c r="O7879" s="11"/>
      <c r="P7879" s="11"/>
      <c r="Q7879" s="8" t="str">
        <f t="shared" si="0"/>
        <v/>
      </c>
      <c r="R7879" s="1" t="s">
        <v>158</v>
      </c>
      <c r="S7879" s="1" t="s">
        <v>56</v>
      </c>
      <c r="T7879" s="11"/>
      <c r="U7879" s="11"/>
      <c r="V7879" s="11"/>
      <c r="W7879" s="11"/>
      <c r="X7879" s="11"/>
      <c r="Y7879" s="11"/>
      <c r="Z7879" s="11"/>
      <c r="AA7879" s="11"/>
      <c r="AB7879" s="11"/>
      <c r="AC7879" s="11"/>
      <c r="AD7879" s="11"/>
      <c r="AE7879" s="11"/>
      <c r="AF7879" s="11"/>
      <c r="AG7879" s="11"/>
      <c r="AH7879" s="11"/>
      <c r="AI7879" s="11"/>
      <c r="AJ7879" s="11"/>
      <c r="AK7879" s="11"/>
      <c r="AL7879" s="11"/>
      <c r="AM7879" s="5"/>
      <c r="AN7879" s="5"/>
      <c r="AO7879" s="5"/>
      <c r="AP7879" s="5"/>
      <c r="AQ7879" s="5"/>
      <c r="AR7879" s="5"/>
      <c r="AS7879" s="5"/>
      <c r="AT7879" s="5"/>
      <c r="AU7879" s="5"/>
      <c r="AV7879" s="5"/>
      <c r="AW7879" s="5"/>
      <c r="AX7879" s="5"/>
      <c r="AY7879" s="5"/>
      <c r="AZ7879" s="5"/>
      <c r="BA7879" s="5"/>
      <c r="BB7879" s="5"/>
      <c r="BC7879" s="5"/>
      <c r="BD7879" s="5"/>
      <c r="BE7879" s="5"/>
      <c r="BF7879" s="5"/>
      <c r="BG7879" s="5"/>
      <c r="BH7879" s="5"/>
      <c r="BI7879" s="5"/>
      <c r="BJ7879" s="5"/>
      <c r="BK7879" s="5"/>
      <c r="BL7879" s="5"/>
      <c r="BM7879" s="5"/>
      <c r="BN7879" s="5"/>
      <c r="BO7879" s="5"/>
      <c r="BP7879" s="5"/>
      <c r="BQ7879" s="5"/>
      <c r="BR7879" s="5"/>
      <c r="BS7879" s="5"/>
      <c r="BT7879" s="5"/>
      <c r="BU7879" s="5"/>
      <c r="BV7879" s="5"/>
      <c r="BW7879" s="5"/>
      <c r="BX7879" s="5"/>
    </row>
    <row r="7880" spans="1:76" x14ac:dyDescent="0.2">
      <c r="A7880" s="1" t="s">
        <v>22</v>
      </c>
      <c r="B7880" s="1" t="s">
        <v>158</v>
      </c>
      <c r="C7880" s="1" t="s">
        <v>852</v>
      </c>
      <c r="D7880" s="1" t="s">
        <v>777</v>
      </c>
      <c r="E7880" s="1" t="s">
        <v>2</v>
      </c>
      <c r="F7880" s="1" t="s">
        <v>1147</v>
      </c>
      <c r="G7880" s="1" t="s">
        <v>73</v>
      </c>
      <c r="H7880" s="8"/>
      <c r="I7880" s="8">
        <v>2015</v>
      </c>
      <c r="J7880" s="1" t="s">
        <v>768</v>
      </c>
      <c r="K7880" s="9">
        <v>3000</v>
      </c>
      <c r="L7880" s="10">
        <f>K7880/ VLOOKUP(A7880,Indicators!$B$1:$V$7,21,FALSE)</f>
        <v>17.577369722394739</v>
      </c>
      <c r="M7880" s="45" t="s">
        <v>782</v>
      </c>
      <c r="N7880" s="46"/>
      <c r="O7880" s="11"/>
      <c r="P7880" s="11"/>
      <c r="Q7880" s="8" t="str">
        <f t="shared" si="0"/>
        <v/>
      </c>
      <c r="R7880" s="1" t="s">
        <v>158</v>
      </c>
      <c r="S7880" s="1" t="s">
        <v>56</v>
      </c>
      <c r="T7880" s="11"/>
      <c r="U7880" s="11"/>
      <c r="V7880" s="11"/>
      <c r="W7880" s="11"/>
      <c r="X7880" s="11"/>
      <c r="Y7880" s="11"/>
      <c r="Z7880" s="11"/>
      <c r="AA7880" s="11"/>
      <c r="AB7880" s="11"/>
      <c r="AC7880" s="11"/>
      <c r="AD7880" s="11"/>
      <c r="AE7880" s="11"/>
      <c r="AF7880" s="11"/>
      <c r="AG7880" s="11"/>
      <c r="AH7880" s="11"/>
      <c r="AI7880" s="11"/>
      <c r="AJ7880" s="11"/>
      <c r="AK7880" s="11"/>
      <c r="AL7880" s="11"/>
      <c r="AM7880" s="5"/>
      <c r="AN7880" s="5"/>
      <c r="AO7880" s="5"/>
      <c r="AP7880" s="5"/>
      <c r="AQ7880" s="5"/>
      <c r="AR7880" s="5"/>
      <c r="AS7880" s="5"/>
      <c r="AT7880" s="5"/>
      <c r="AU7880" s="5"/>
      <c r="AV7880" s="5"/>
      <c r="AW7880" s="5"/>
      <c r="AX7880" s="5"/>
      <c r="AY7880" s="5"/>
      <c r="AZ7880" s="5"/>
      <c r="BA7880" s="5"/>
      <c r="BB7880" s="5"/>
      <c r="BC7880" s="5"/>
      <c r="BD7880" s="5"/>
      <c r="BE7880" s="5"/>
      <c r="BF7880" s="5"/>
      <c r="BG7880" s="5"/>
      <c r="BH7880" s="5"/>
      <c r="BI7880" s="5"/>
      <c r="BJ7880" s="5"/>
      <c r="BK7880" s="5"/>
      <c r="BL7880" s="5"/>
      <c r="BM7880" s="5"/>
      <c r="BN7880" s="5"/>
      <c r="BO7880" s="5"/>
      <c r="BP7880" s="5"/>
      <c r="BQ7880" s="5"/>
      <c r="BR7880" s="5"/>
      <c r="BS7880" s="5"/>
      <c r="BT7880" s="5"/>
      <c r="BU7880" s="5"/>
      <c r="BV7880" s="5"/>
      <c r="BW7880" s="5"/>
      <c r="BX7880" s="5"/>
    </row>
    <row r="7881" spans="1:76" x14ac:dyDescent="0.2">
      <c r="A7881" s="1" t="s">
        <v>22</v>
      </c>
      <c r="B7881" s="1" t="s">
        <v>97</v>
      </c>
      <c r="C7881" s="1" t="s">
        <v>934</v>
      </c>
      <c r="D7881" s="1" t="s">
        <v>777</v>
      </c>
      <c r="E7881" s="1" t="s">
        <v>2</v>
      </c>
      <c r="F7881" s="1" t="s">
        <v>1147</v>
      </c>
      <c r="G7881" s="1" t="s">
        <v>73</v>
      </c>
      <c r="H7881" s="8"/>
      <c r="I7881" s="8">
        <v>2015</v>
      </c>
      <c r="J7881" s="1" t="s">
        <v>768</v>
      </c>
      <c r="K7881" s="8">
        <v>100</v>
      </c>
      <c r="L7881" s="10">
        <f>K7881/ VLOOKUP(A7881,Indicators!$B$1:$V$7,21,FALSE)</f>
        <v>0.58591232407982463</v>
      </c>
      <c r="M7881" s="11"/>
      <c r="N7881" s="11"/>
      <c r="O7881" s="11"/>
      <c r="P7881" s="11"/>
      <c r="Q7881" s="8" t="str">
        <f t="shared" si="0"/>
        <v/>
      </c>
      <c r="R7881" s="1" t="s">
        <v>97</v>
      </c>
      <c r="S7881" s="1" t="s">
        <v>40</v>
      </c>
      <c r="T7881" s="11"/>
      <c r="U7881" s="11"/>
      <c r="V7881" s="11"/>
      <c r="W7881" s="11"/>
      <c r="X7881" s="11"/>
      <c r="Y7881" s="11"/>
      <c r="Z7881" s="11"/>
      <c r="AA7881" s="11"/>
      <c r="AB7881" s="11"/>
      <c r="AC7881" s="11"/>
      <c r="AD7881" s="11"/>
      <c r="AE7881" s="11"/>
      <c r="AF7881" s="11"/>
      <c r="AG7881" s="11"/>
      <c r="AH7881" s="11"/>
      <c r="AI7881" s="11"/>
      <c r="AJ7881" s="11"/>
      <c r="AK7881" s="11"/>
      <c r="AL7881" s="11"/>
      <c r="AM7881" s="5"/>
      <c r="AN7881" s="5"/>
      <c r="AO7881" s="5"/>
      <c r="AP7881" s="5"/>
      <c r="AQ7881" s="5"/>
      <c r="AR7881" s="5"/>
      <c r="AS7881" s="5"/>
      <c r="AT7881" s="5"/>
      <c r="AU7881" s="5"/>
      <c r="AV7881" s="5"/>
      <c r="AW7881" s="5"/>
      <c r="AX7881" s="5"/>
      <c r="AY7881" s="5"/>
      <c r="AZ7881" s="5"/>
      <c r="BA7881" s="5"/>
      <c r="BB7881" s="5"/>
      <c r="BC7881" s="5"/>
      <c r="BD7881" s="5"/>
      <c r="BE7881" s="5"/>
      <c r="BF7881" s="5"/>
      <c r="BG7881" s="5"/>
      <c r="BH7881" s="5"/>
      <c r="BI7881" s="5"/>
      <c r="BJ7881" s="5"/>
      <c r="BK7881" s="5"/>
      <c r="BL7881" s="5"/>
      <c r="BM7881" s="5"/>
      <c r="BN7881" s="5"/>
      <c r="BO7881" s="5"/>
      <c r="BP7881" s="5"/>
      <c r="BQ7881" s="5"/>
      <c r="BR7881" s="5"/>
      <c r="BS7881" s="5"/>
      <c r="BT7881" s="5"/>
      <c r="BU7881" s="5"/>
      <c r="BV7881" s="5"/>
      <c r="BW7881" s="5"/>
      <c r="BX7881" s="5"/>
    </row>
    <row r="7882" spans="1:76" x14ac:dyDescent="0.2">
      <c r="A7882" s="1" t="s">
        <v>22</v>
      </c>
      <c r="B7882" s="1" t="s">
        <v>97</v>
      </c>
      <c r="C7882" s="1" t="s">
        <v>828</v>
      </c>
      <c r="D7882" s="1" t="s">
        <v>777</v>
      </c>
      <c r="E7882" s="1" t="s">
        <v>2</v>
      </c>
      <c r="F7882" s="1" t="s">
        <v>1147</v>
      </c>
      <c r="G7882" s="1" t="s">
        <v>73</v>
      </c>
      <c r="H7882" s="8"/>
      <c r="I7882" s="8">
        <v>2015</v>
      </c>
      <c r="J7882" s="1" t="s">
        <v>768</v>
      </c>
      <c r="K7882" s="8">
        <v>200</v>
      </c>
      <c r="L7882" s="10">
        <f>K7882/ VLOOKUP(A7882,Indicators!$B$1:$V$7,21,FALSE)</f>
        <v>1.1718246481596493</v>
      </c>
      <c r="M7882" s="11"/>
      <c r="N7882" s="11"/>
      <c r="O7882" s="11"/>
      <c r="P7882" s="11"/>
      <c r="Q7882" s="8" t="str">
        <f t="shared" si="0"/>
        <v/>
      </c>
      <c r="R7882" s="1" t="s">
        <v>97</v>
      </c>
      <c r="S7882" s="1" t="s">
        <v>85</v>
      </c>
      <c r="T7882" s="11"/>
      <c r="U7882" s="11"/>
      <c r="V7882" s="11"/>
      <c r="W7882" s="11"/>
      <c r="X7882" s="11"/>
      <c r="Y7882" s="11"/>
      <c r="Z7882" s="11"/>
      <c r="AA7882" s="11"/>
      <c r="AB7882" s="11"/>
      <c r="AC7882" s="11"/>
      <c r="AD7882" s="11"/>
      <c r="AE7882" s="11"/>
      <c r="AF7882" s="11"/>
      <c r="AG7882" s="11"/>
      <c r="AH7882" s="11"/>
      <c r="AI7882" s="11"/>
      <c r="AJ7882" s="11"/>
      <c r="AK7882" s="11"/>
      <c r="AL7882" s="11"/>
      <c r="AM7882" s="5"/>
      <c r="AN7882" s="5"/>
      <c r="AO7882" s="5"/>
      <c r="AP7882" s="5"/>
      <c r="AQ7882" s="5"/>
      <c r="AR7882" s="5"/>
      <c r="AS7882" s="5"/>
      <c r="AT7882" s="5"/>
      <c r="AU7882" s="5"/>
      <c r="AV7882" s="5"/>
      <c r="AW7882" s="5"/>
      <c r="AX7882" s="5"/>
      <c r="AY7882" s="5"/>
      <c r="AZ7882" s="5"/>
      <c r="BA7882" s="5"/>
      <c r="BB7882" s="5"/>
      <c r="BC7882" s="5"/>
      <c r="BD7882" s="5"/>
      <c r="BE7882" s="5"/>
      <c r="BF7882" s="5"/>
      <c r="BG7882" s="5"/>
      <c r="BH7882" s="5"/>
      <c r="BI7882" s="5"/>
      <c r="BJ7882" s="5"/>
      <c r="BK7882" s="5"/>
      <c r="BL7882" s="5"/>
      <c r="BM7882" s="5"/>
      <c r="BN7882" s="5"/>
      <c r="BO7882" s="5"/>
      <c r="BP7882" s="5"/>
      <c r="BQ7882" s="5"/>
      <c r="BR7882" s="5"/>
      <c r="BS7882" s="5"/>
      <c r="BT7882" s="5"/>
      <c r="BU7882" s="5"/>
      <c r="BV7882" s="5"/>
      <c r="BW7882" s="5"/>
      <c r="BX7882" s="5"/>
    </row>
    <row r="7883" spans="1:76" x14ac:dyDescent="0.2">
      <c r="A7883" s="1" t="s">
        <v>22</v>
      </c>
      <c r="B7883" s="1" t="s">
        <v>97</v>
      </c>
      <c r="C7883" s="1" t="s">
        <v>870</v>
      </c>
      <c r="D7883" s="1" t="s">
        <v>777</v>
      </c>
      <c r="E7883" s="1" t="s">
        <v>2</v>
      </c>
      <c r="F7883" s="1" t="s">
        <v>1147</v>
      </c>
      <c r="G7883" s="1" t="s">
        <v>73</v>
      </c>
      <c r="H7883" s="8"/>
      <c r="I7883" s="8">
        <v>2015</v>
      </c>
      <c r="J7883" s="1" t="s">
        <v>768</v>
      </c>
      <c r="K7883" s="8">
        <v>300</v>
      </c>
      <c r="L7883" s="10">
        <f>K7883/ VLOOKUP(A7883,Indicators!$B$1:$V$7,21,FALSE)</f>
        <v>1.757736972239474</v>
      </c>
      <c r="M7883" s="11"/>
      <c r="N7883" s="11"/>
      <c r="O7883" s="11"/>
      <c r="P7883" s="11"/>
      <c r="Q7883" s="8" t="str">
        <f t="shared" si="0"/>
        <v/>
      </c>
      <c r="R7883" s="1" t="s">
        <v>97</v>
      </c>
      <c r="S7883" s="1" t="s">
        <v>45</v>
      </c>
      <c r="T7883" s="11"/>
      <c r="U7883" s="11"/>
      <c r="V7883" s="11"/>
      <c r="W7883" s="11"/>
      <c r="X7883" s="11"/>
      <c r="Y7883" s="11"/>
      <c r="Z7883" s="11"/>
      <c r="AA7883" s="11"/>
      <c r="AB7883" s="11"/>
      <c r="AC7883" s="11"/>
      <c r="AD7883" s="11"/>
      <c r="AE7883" s="11"/>
      <c r="AF7883" s="11"/>
      <c r="AG7883" s="11"/>
      <c r="AH7883" s="11"/>
      <c r="AI7883" s="11"/>
      <c r="AJ7883" s="11"/>
      <c r="AK7883" s="11"/>
      <c r="AL7883" s="11"/>
      <c r="AM7883" s="5"/>
      <c r="AN7883" s="5"/>
      <c r="AO7883" s="5"/>
      <c r="AP7883" s="5"/>
      <c r="AQ7883" s="5"/>
      <c r="AR7883" s="5"/>
      <c r="AS7883" s="5"/>
      <c r="AT7883" s="5"/>
      <c r="AU7883" s="5"/>
      <c r="AV7883" s="5"/>
      <c r="AW7883" s="5"/>
      <c r="AX7883" s="5"/>
      <c r="AY7883" s="5"/>
      <c r="AZ7883" s="5"/>
      <c r="BA7883" s="5"/>
      <c r="BB7883" s="5"/>
      <c r="BC7883" s="5"/>
      <c r="BD7883" s="5"/>
      <c r="BE7883" s="5"/>
      <c r="BF7883" s="5"/>
      <c r="BG7883" s="5"/>
      <c r="BH7883" s="5"/>
      <c r="BI7883" s="5"/>
      <c r="BJ7883" s="5"/>
      <c r="BK7883" s="5"/>
      <c r="BL7883" s="5"/>
      <c r="BM7883" s="5"/>
      <c r="BN7883" s="5"/>
      <c r="BO7883" s="5"/>
      <c r="BP7883" s="5"/>
      <c r="BQ7883" s="5"/>
      <c r="BR7883" s="5"/>
      <c r="BS7883" s="5"/>
      <c r="BT7883" s="5"/>
      <c r="BU7883" s="5"/>
      <c r="BV7883" s="5"/>
      <c r="BW7883" s="5"/>
      <c r="BX7883" s="5"/>
    </row>
    <row r="7884" spans="1:76" x14ac:dyDescent="0.2">
      <c r="A7884" s="1" t="s">
        <v>22</v>
      </c>
      <c r="B7884" s="1" t="s">
        <v>97</v>
      </c>
      <c r="C7884" s="1" t="s">
        <v>872</v>
      </c>
      <c r="D7884" s="1" t="s">
        <v>777</v>
      </c>
      <c r="E7884" s="1" t="s">
        <v>2</v>
      </c>
      <c r="F7884" s="1" t="s">
        <v>1147</v>
      </c>
      <c r="G7884" s="1" t="s">
        <v>73</v>
      </c>
      <c r="H7884" s="8"/>
      <c r="I7884" s="8">
        <v>2015</v>
      </c>
      <c r="J7884" s="1" t="s">
        <v>768</v>
      </c>
      <c r="K7884" s="8">
        <v>300</v>
      </c>
      <c r="L7884" s="10">
        <f>K7884/ VLOOKUP(A7884,Indicators!$B$1:$V$7,21,FALSE)</f>
        <v>1.757736972239474</v>
      </c>
      <c r="M7884" s="11"/>
      <c r="N7884" s="11"/>
      <c r="O7884" s="11"/>
      <c r="P7884" s="11"/>
      <c r="Q7884" s="8" t="str">
        <f t="shared" si="0"/>
        <v/>
      </c>
      <c r="R7884" s="1" t="s">
        <v>97</v>
      </c>
      <c r="S7884" s="1" t="s">
        <v>45</v>
      </c>
      <c r="T7884" s="11"/>
      <c r="U7884" s="11"/>
      <c r="V7884" s="11"/>
      <c r="W7884" s="11"/>
      <c r="X7884" s="11"/>
      <c r="Y7884" s="11"/>
      <c r="Z7884" s="11"/>
      <c r="AA7884" s="11"/>
      <c r="AB7884" s="11"/>
      <c r="AC7884" s="11"/>
      <c r="AD7884" s="11"/>
      <c r="AE7884" s="11"/>
      <c r="AF7884" s="11"/>
      <c r="AG7884" s="11"/>
      <c r="AH7884" s="11"/>
      <c r="AI7884" s="11"/>
      <c r="AJ7884" s="11"/>
      <c r="AK7884" s="11"/>
      <c r="AL7884" s="11"/>
      <c r="AM7884" s="5"/>
      <c r="AN7884" s="5"/>
      <c r="AO7884" s="5"/>
      <c r="AP7884" s="5"/>
      <c r="AQ7884" s="5"/>
      <c r="AR7884" s="5"/>
      <c r="AS7884" s="5"/>
      <c r="AT7884" s="5"/>
      <c r="AU7884" s="5"/>
      <c r="AV7884" s="5"/>
      <c r="AW7884" s="5"/>
      <c r="AX7884" s="5"/>
      <c r="AY7884" s="5"/>
      <c r="AZ7884" s="5"/>
      <c r="BA7884" s="5"/>
      <c r="BB7884" s="5"/>
      <c r="BC7884" s="5"/>
      <c r="BD7884" s="5"/>
      <c r="BE7884" s="5"/>
      <c r="BF7884" s="5"/>
      <c r="BG7884" s="5"/>
      <c r="BH7884" s="5"/>
      <c r="BI7884" s="5"/>
      <c r="BJ7884" s="5"/>
      <c r="BK7884" s="5"/>
      <c r="BL7884" s="5"/>
      <c r="BM7884" s="5"/>
      <c r="BN7884" s="5"/>
      <c r="BO7884" s="5"/>
      <c r="BP7884" s="5"/>
      <c r="BQ7884" s="5"/>
      <c r="BR7884" s="5"/>
      <c r="BS7884" s="5"/>
      <c r="BT7884" s="5"/>
      <c r="BU7884" s="5"/>
      <c r="BV7884" s="5"/>
      <c r="BW7884" s="5"/>
      <c r="BX7884" s="5"/>
    </row>
    <row r="7885" spans="1:76" x14ac:dyDescent="0.2">
      <c r="A7885" s="1" t="s">
        <v>22</v>
      </c>
      <c r="B7885" s="1" t="s">
        <v>97</v>
      </c>
      <c r="C7885" s="1" t="s">
        <v>774</v>
      </c>
      <c r="D7885" s="1" t="s">
        <v>777</v>
      </c>
      <c r="E7885" s="1" t="s">
        <v>2</v>
      </c>
      <c r="F7885" s="1" t="s">
        <v>1147</v>
      </c>
      <c r="G7885" s="1" t="s">
        <v>73</v>
      </c>
      <c r="H7885" s="8"/>
      <c r="I7885" s="8">
        <v>2015</v>
      </c>
      <c r="J7885" s="1" t="s">
        <v>768</v>
      </c>
      <c r="K7885" s="8">
        <v>310</v>
      </c>
      <c r="L7885" s="10">
        <f>K7885/ VLOOKUP(A7885,Indicators!$B$1:$V$7,21,FALSE)</f>
        <v>1.8163282046474565</v>
      </c>
      <c r="M7885" s="11"/>
      <c r="N7885" s="11"/>
      <c r="O7885" s="11"/>
      <c r="P7885" s="11"/>
      <c r="Q7885" s="8" t="str">
        <f t="shared" si="0"/>
        <v/>
      </c>
      <c r="R7885" s="1" t="s">
        <v>97</v>
      </c>
      <c r="S7885" s="1" t="s">
        <v>48</v>
      </c>
      <c r="T7885" s="11"/>
      <c r="U7885" s="11"/>
      <c r="V7885" s="11"/>
      <c r="W7885" s="11"/>
      <c r="X7885" s="11"/>
      <c r="Y7885" s="11"/>
      <c r="Z7885" s="11"/>
      <c r="AA7885" s="11"/>
      <c r="AB7885" s="11"/>
      <c r="AC7885" s="11"/>
      <c r="AD7885" s="11"/>
      <c r="AE7885" s="11"/>
      <c r="AF7885" s="11"/>
      <c r="AG7885" s="11"/>
      <c r="AH7885" s="11"/>
      <c r="AI7885" s="11"/>
      <c r="AJ7885" s="11"/>
      <c r="AK7885" s="11"/>
      <c r="AL7885" s="11"/>
      <c r="AM7885" s="5"/>
      <c r="AN7885" s="5"/>
      <c r="AO7885" s="5"/>
      <c r="AP7885" s="5"/>
      <c r="AQ7885" s="5"/>
      <c r="AR7885" s="5"/>
      <c r="AS7885" s="5"/>
      <c r="AT7885" s="5"/>
      <c r="AU7885" s="5"/>
      <c r="AV7885" s="5"/>
      <c r="AW7885" s="5"/>
      <c r="AX7885" s="5"/>
      <c r="AY7885" s="5"/>
      <c r="AZ7885" s="5"/>
      <c r="BA7885" s="5"/>
      <c r="BB7885" s="5"/>
      <c r="BC7885" s="5"/>
      <c r="BD7885" s="5"/>
      <c r="BE7885" s="5"/>
      <c r="BF7885" s="5"/>
      <c r="BG7885" s="5"/>
      <c r="BH7885" s="5"/>
      <c r="BI7885" s="5"/>
      <c r="BJ7885" s="5"/>
      <c r="BK7885" s="5"/>
      <c r="BL7885" s="5"/>
      <c r="BM7885" s="5"/>
      <c r="BN7885" s="5"/>
      <c r="BO7885" s="5"/>
      <c r="BP7885" s="5"/>
      <c r="BQ7885" s="5"/>
      <c r="BR7885" s="5"/>
      <c r="BS7885" s="5"/>
      <c r="BT7885" s="5"/>
      <c r="BU7885" s="5"/>
      <c r="BV7885" s="5"/>
      <c r="BW7885" s="5"/>
      <c r="BX7885" s="5"/>
    </row>
    <row r="7886" spans="1:76" x14ac:dyDescent="0.2">
      <c r="A7886" s="1" t="s">
        <v>22</v>
      </c>
      <c r="B7886" s="1" t="s">
        <v>97</v>
      </c>
      <c r="C7886" s="1" t="s">
        <v>772</v>
      </c>
      <c r="D7886" s="1" t="s">
        <v>777</v>
      </c>
      <c r="E7886" s="1" t="s">
        <v>2</v>
      </c>
      <c r="F7886" s="1" t="s">
        <v>1147</v>
      </c>
      <c r="G7886" s="1" t="s">
        <v>73</v>
      </c>
      <c r="H7886" s="8"/>
      <c r="I7886" s="8">
        <v>2015</v>
      </c>
      <c r="J7886" s="1" t="s">
        <v>768</v>
      </c>
      <c r="K7886" s="8">
        <v>500</v>
      </c>
      <c r="L7886" s="10">
        <f>K7886/ VLOOKUP(A7886,Indicators!$B$1:$V$7,21,FALSE)</f>
        <v>2.9295616203991233</v>
      </c>
      <c r="M7886" s="11"/>
      <c r="N7886" s="11"/>
      <c r="O7886" s="11"/>
      <c r="P7886" s="11"/>
      <c r="Q7886" s="8" t="str">
        <f t="shared" si="0"/>
        <v/>
      </c>
      <c r="R7886" s="1" t="s">
        <v>97</v>
      </c>
      <c r="S7886" s="1" t="s">
        <v>76</v>
      </c>
      <c r="T7886" s="11"/>
      <c r="U7886" s="11"/>
      <c r="V7886" s="11"/>
      <c r="W7886" s="11"/>
      <c r="X7886" s="11"/>
      <c r="Y7886" s="11"/>
      <c r="Z7886" s="11"/>
      <c r="AA7886" s="11"/>
      <c r="AB7886" s="11"/>
      <c r="AC7886" s="11"/>
      <c r="AD7886" s="11"/>
      <c r="AE7886" s="11"/>
      <c r="AF7886" s="11"/>
      <c r="AG7886" s="11"/>
      <c r="AH7886" s="11"/>
      <c r="AI7886" s="11"/>
      <c r="AJ7886" s="11"/>
      <c r="AK7886" s="11"/>
      <c r="AL7886" s="11"/>
      <c r="AM7886" s="5"/>
      <c r="AN7886" s="5"/>
      <c r="AO7886" s="5"/>
      <c r="AP7886" s="5"/>
      <c r="AQ7886" s="5"/>
      <c r="AR7886" s="5"/>
      <c r="AS7886" s="5"/>
      <c r="AT7886" s="5"/>
      <c r="AU7886" s="5"/>
      <c r="AV7886" s="5"/>
      <c r="AW7886" s="5"/>
      <c r="AX7886" s="5"/>
      <c r="AY7886" s="5"/>
      <c r="AZ7886" s="5"/>
      <c r="BA7886" s="5"/>
      <c r="BB7886" s="5"/>
      <c r="BC7886" s="5"/>
      <c r="BD7886" s="5"/>
      <c r="BE7886" s="5"/>
      <c r="BF7886" s="5"/>
      <c r="BG7886" s="5"/>
      <c r="BH7886" s="5"/>
      <c r="BI7886" s="5"/>
      <c r="BJ7886" s="5"/>
      <c r="BK7886" s="5"/>
      <c r="BL7886" s="5"/>
      <c r="BM7886" s="5"/>
      <c r="BN7886" s="5"/>
      <c r="BO7886" s="5"/>
      <c r="BP7886" s="5"/>
      <c r="BQ7886" s="5"/>
      <c r="BR7886" s="5"/>
      <c r="BS7886" s="5"/>
      <c r="BT7886" s="5"/>
      <c r="BU7886" s="5"/>
      <c r="BV7886" s="5"/>
      <c r="BW7886" s="5"/>
      <c r="BX7886" s="5"/>
    </row>
    <row r="7887" spans="1:76" x14ac:dyDescent="0.2">
      <c r="A7887" s="1" t="s">
        <v>22</v>
      </c>
      <c r="B7887" s="1" t="s">
        <v>97</v>
      </c>
      <c r="C7887" s="1" t="s">
        <v>793</v>
      </c>
      <c r="D7887" s="1" t="s">
        <v>777</v>
      </c>
      <c r="E7887" s="1" t="s">
        <v>2</v>
      </c>
      <c r="F7887" s="1" t="s">
        <v>1147</v>
      </c>
      <c r="G7887" s="1" t="s">
        <v>73</v>
      </c>
      <c r="H7887" s="8"/>
      <c r="I7887" s="8">
        <v>2015</v>
      </c>
      <c r="J7887" s="1" t="s">
        <v>768</v>
      </c>
      <c r="K7887" s="8">
        <v>500</v>
      </c>
      <c r="L7887" s="10">
        <f>K7887/ VLOOKUP(A7887,Indicators!$B$1:$V$7,21,FALSE)</f>
        <v>2.9295616203991233</v>
      </c>
      <c r="M7887" s="11"/>
      <c r="N7887" s="11"/>
      <c r="O7887" s="11"/>
      <c r="P7887" s="11"/>
      <c r="Q7887" s="8" t="str">
        <f t="shared" si="0"/>
        <v/>
      </c>
      <c r="R7887" s="1" t="s">
        <v>97</v>
      </c>
      <c r="S7887" s="1" t="s">
        <v>45</v>
      </c>
      <c r="T7887" s="11"/>
      <c r="U7887" s="11"/>
      <c r="V7887" s="11"/>
      <c r="W7887" s="11"/>
      <c r="X7887" s="11"/>
      <c r="Y7887" s="11"/>
      <c r="Z7887" s="11"/>
      <c r="AA7887" s="11"/>
      <c r="AB7887" s="11"/>
      <c r="AC7887" s="11"/>
      <c r="AD7887" s="11"/>
      <c r="AE7887" s="11"/>
      <c r="AF7887" s="11"/>
      <c r="AG7887" s="11"/>
      <c r="AH7887" s="11"/>
      <c r="AI7887" s="11"/>
      <c r="AJ7887" s="11"/>
      <c r="AK7887" s="11"/>
      <c r="AL7887" s="11"/>
      <c r="AM7887" s="5"/>
      <c r="AN7887" s="5"/>
      <c r="AO7887" s="5"/>
      <c r="AP7887" s="5"/>
      <c r="AQ7887" s="5"/>
      <c r="AR7887" s="5"/>
      <c r="AS7887" s="5"/>
      <c r="AT7887" s="5"/>
      <c r="AU7887" s="5"/>
      <c r="AV7887" s="5"/>
      <c r="AW7887" s="5"/>
      <c r="AX7887" s="5"/>
      <c r="AY7887" s="5"/>
      <c r="AZ7887" s="5"/>
      <c r="BA7887" s="5"/>
      <c r="BB7887" s="5"/>
      <c r="BC7887" s="5"/>
      <c r="BD7887" s="5"/>
      <c r="BE7887" s="5"/>
      <c r="BF7887" s="5"/>
      <c r="BG7887" s="5"/>
      <c r="BH7887" s="5"/>
      <c r="BI7887" s="5"/>
      <c r="BJ7887" s="5"/>
      <c r="BK7887" s="5"/>
      <c r="BL7887" s="5"/>
      <c r="BM7887" s="5"/>
      <c r="BN7887" s="5"/>
      <c r="BO7887" s="5"/>
      <c r="BP7887" s="5"/>
      <c r="BQ7887" s="5"/>
      <c r="BR7887" s="5"/>
      <c r="BS7887" s="5"/>
      <c r="BT7887" s="5"/>
      <c r="BU7887" s="5"/>
      <c r="BV7887" s="5"/>
      <c r="BW7887" s="5"/>
      <c r="BX7887" s="5"/>
    </row>
    <row r="7888" spans="1:76" x14ac:dyDescent="0.2">
      <c r="A7888" s="1" t="s">
        <v>22</v>
      </c>
      <c r="B7888" s="1" t="s">
        <v>97</v>
      </c>
      <c r="C7888" s="1" t="s">
        <v>791</v>
      </c>
      <c r="D7888" s="1" t="s">
        <v>777</v>
      </c>
      <c r="E7888" s="1" t="s">
        <v>2</v>
      </c>
      <c r="F7888" s="1" t="s">
        <v>1147</v>
      </c>
      <c r="G7888" s="1" t="s">
        <v>73</v>
      </c>
      <c r="H7888" s="8"/>
      <c r="I7888" s="8">
        <v>2015</v>
      </c>
      <c r="J7888" s="1" t="s">
        <v>768</v>
      </c>
      <c r="K7888" s="8">
        <v>500</v>
      </c>
      <c r="L7888" s="10">
        <f>K7888/ VLOOKUP(A7888,Indicators!$B$1:$V$7,21,FALSE)</f>
        <v>2.9295616203991233</v>
      </c>
      <c r="M7888" s="11"/>
      <c r="N7888" s="11"/>
      <c r="O7888" s="11"/>
      <c r="P7888" s="11"/>
      <c r="Q7888" s="8" t="str">
        <f t="shared" si="0"/>
        <v/>
      </c>
      <c r="R7888" s="1" t="s">
        <v>97</v>
      </c>
      <c r="S7888" s="1" t="s">
        <v>40</v>
      </c>
      <c r="T7888" s="11"/>
      <c r="U7888" s="11"/>
      <c r="V7888" s="11"/>
      <c r="W7888" s="11"/>
      <c r="X7888" s="11"/>
      <c r="Y7888" s="11"/>
      <c r="Z7888" s="11"/>
      <c r="AA7888" s="11"/>
      <c r="AB7888" s="11"/>
      <c r="AC7888" s="11"/>
      <c r="AD7888" s="11"/>
      <c r="AE7888" s="11"/>
      <c r="AF7888" s="11"/>
      <c r="AG7888" s="11"/>
      <c r="AH7888" s="11"/>
      <c r="AI7888" s="11"/>
      <c r="AJ7888" s="11"/>
      <c r="AK7888" s="11"/>
      <c r="AL7888" s="11"/>
      <c r="AM7888" s="5"/>
      <c r="AN7888" s="5"/>
      <c r="AO7888" s="5"/>
      <c r="AP7888" s="5"/>
      <c r="AQ7888" s="5"/>
      <c r="AR7888" s="5"/>
      <c r="AS7888" s="5"/>
      <c r="AT7888" s="5"/>
      <c r="AU7888" s="5"/>
      <c r="AV7888" s="5"/>
      <c r="AW7888" s="5"/>
      <c r="AX7888" s="5"/>
      <c r="AY7888" s="5"/>
      <c r="AZ7888" s="5"/>
      <c r="BA7888" s="5"/>
      <c r="BB7888" s="5"/>
      <c r="BC7888" s="5"/>
      <c r="BD7888" s="5"/>
      <c r="BE7888" s="5"/>
      <c r="BF7888" s="5"/>
      <c r="BG7888" s="5"/>
      <c r="BH7888" s="5"/>
      <c r="BI7888" s="5"/>
      <c r="BJ7888" s="5"/>
      <c r="BK7888" s="5"/>
      <c r="BL7888" s="5"/>
      <c r="BM7888" s="5"/>
      <c r="BN7888" s="5"/>
      <c r="BO7888" s="5"/>
      <c r="BP7888" s="5"/>
      <c r="BQ7888" s="5"/>
      <c r="BR7888" s="5"/>
      <c r="BS7888" s="5"/>
      <c r="BT7888" s="5"/>
      <c r="BU7888" s="5"/>
      <c r="BV7888" s="5"/>
      <c r="BW7888" s="5"/>
      <c r="BX7888" s="5"/>
    </row>
    <row r="7889" spans="1:76" x14ac:dyDescent="0.2">
      <c r="A7889" s="1" t="s">
        <v>22</v>
      </c>
      <c r="B7889" s="1" t="s">
        <v>97</v>
      </c>
      <c r="C7889" s="1" t="s">
        <v>792</v>
      </c>
      <c r="D7889" s="1" t="s">
        <v>777</v>
      </c>
      <c r="E7889" s="1" t="s">
        <v>2</v>
      </c>
      <c r="F7889" s="1" t="s">
        <v>1147</v>
      </c>
      <c r="G7889" s="1" t="s">
        <v>73</v>
      </c>
      <c r="H7889" s="8"/>
      <c r="I7889" s="8">
        <v>2015</v>
      </c>
      <c r="J7889" s="1" t="s">
        <v>768</v>
      </c>
      <c r="K7889" s="8">
        <v>500</v>
      </c>
      <c r="L7889" s="10">
        <f>K7889/ VLOOKUP(A7889,Indicators!$B$1:$V$7,21,FALSE)</f>
        <v>2.9295616203991233</v>
      </c>
      <c r="M7889" s="11"/>
      <c r="N7889" s="11"/>
      <c r="O7889" s="11"/>
      <c r="P7889" s="11"/>
      <c r="Q7889" s="8" t="str">
        <f t="shared" si="0"/>
        <v/>
      </c>
      <c r="R7889" s="1" t="s">
        <v>97</v>
      </c>
      <c r="S7889" s="1" t="s">
        <v>45</v>
      </c>
      <c r="T7889" s="11"/>
      <c r="U7889" s="11"/>
      <c r="V7889" s="11"/>
      <c r="W7889" s="11"/>
      <c r="X7889" s="11"/>
      <c r="Y7889" s="11"/>
      <c r="Z7889" s="11"/>
      <c r="AA7889" s="11"/>
      <c r="AB7889" s="11"/>
      <c r="AC7889" s="11"/>
      <c r="AD7889" s="11"/>
      <c r="AE7889" s="11"/>
      <c r="AF7889" s="11"/>
      <c r="AG7889" s="11"/>
      <c r="AH7889" s="11"/>
      <c r="AI7889" s="11"/>
      <c r="AJ7889" s="11"/>
      <c r="AK7889" s="11"/>
      <c r="AL7889" s="11"/>
      <c r="AM7889" s="5"/>
      <c r="AN7889" s="5"/>
      <c r="AO7889" s="5"/>
      <c r="AP7889" s="5"/>
      <c r="AQ7889" s="5"/>
      <c r="AR7889" s="5"/>
      <c r="AS7889" s="5"/>
      <c r="AT7889" s="5"/>
      <c r="AU7889" s="5"/>
      <c r="AV7889" s="5"/>
      <c r="AW7889" s="5"/>
      <c r="AX7889" s="5"/>
      <c r="AY7889" s="5"/>
      <c r="AZ7889" s="5"/>
      <c r="BA7889" s="5"/>
      <c r="BB7889" s="5"/>
      <c r="BC7889" s="5"/>
      <c r="BD7889" s="5"/>
      <c r="BE7889" s="5"/>
      <c r="BF7889" s="5"/>
      <c r="BG7889" s="5"/>
      <c r="BH7889" s="5"/>
      <c r="BI7889" s="5"/>
      <c r="BJ7889" s="5"/>
      <c r="BK7889" s="5"/>
      <c r="BL7889" s="5"/>
      <c r="BM7889" s="5"/>
      <c r="BN7889" s="5"/>
      <c r="BO7889" s="5"/>
      <c r="BP7889" s="5"/>
      <c r="BQ7889" s="5"/>
      <c r="BR7889" s="5"/>
      <c r="BS7889" s="5"/>
      <c r="BT7889" s="5"/>
      <c r="BU7889" s="5"/>
      <c r="BV7889" s="5"/>
      <c r="BW7889" s="5"/>
      <c r="BX7889" s="5"/>
    </row>
    <row r="7890" spans="1:76" x14ac:dyDescent="0.2">
      <c r="A7890" s="1" t="s">
        <v>22</v>
      </c>
      <c r="B7890" s="1" t="s">
        <v>97</v>
      </c>
      <c r="C7890" s="1" t="s">
        <v>823</v>
      </c>
      <c r="D7890" s="1" t="s">
        <v>777</v>
      </c>
      <c r="E7890" s="1" t="s">
        <v>2</v>
      </c>
      <c r="F7890" s="1" t="s">
        <v>1147</v>
      </c>
      <c r="G7890" s="1" t="s">
        <v>73</v>
      </c>
      <c r="H7890" s="8"/>
      <c r="I7890" s="8">
        <v>2015</v>
      </c>
      <c r="J7890" s="1" t="s">
        <v>768</v>
      </c>
      <c r="K7890" s="9">
        <v>1000</v>
      </c>
      <c r="L7890" s="10">
        <f>K7890/ VLOOKUP(A7890,Indicators!$B$1:$V$7,21,FALSE)</f>
        <v>5.8591232407982465</v>
      </c>
      <c r="M7890" s="11"/>
      <c r="N7890" s="11"/>
      <c r="O7890" s="11"/>
      <c r="P7890" s="11"/>
      <c r="Q7890" s="8" t="str">
        <f t="shared" si="0"/>
        <v/>
      </c>
      <c r="R7890" s="1" t="s">
        <v>97</v>
      </c>
      <c r="S7890" s="1" t="s">
        <v>45</v>
      </c>
      <c r="T7890" s="11"/>
      <c r="U7890" s="11"/>
      <c r="V7890" s="11"/>
      <c r="W7890" s="11"/>
      <c r="X7890" s="11"/>
      <c r="Y7890" s="11"/>
      <c r="Z7890" s="11"/>
      <c r="AA7890" s="11"/>
      <c r="AB7890" s="11"/>
      <c r="AC7890" s="11"/>
      <c r="AD7890" s="11"/>
      <c r="AE7890" s="11"/>
      <c r="AF7890" s="11"/>
      <c r="AG7890" s="11"/>
      <c r="AH7890" s="11"/>
      <c r="AI7890" s="11"/>
      <c r="AJ7890" s="11"/>
      <c r="AK7890" s="11"/>
      <c r="AL7890" s="11"/>
      <c r="AM7890" s="5"/>
      <c r="AN7890" s="5"/>
      <c r="AO7890" s="5"/>
      <c r="AP7890" s="5"/>
      <c r="AQ7890" s="5"/>
      <c r="AR7890" s="5"/>
      <c r="AS7890" s="5"/>
      <c r="AT7890" s="5"/>
      <c r="AU7890" s="5"/>
      <c r="AV7890" s="5"/>
      <c r="AW7890" s="5"/>
      <c r="AX7890" s="5"/>
      <c r="AY7890" s="5"/>
      <c r="AZ7890" s="5"/>
      <c r="BA7890" s="5"/>
      <c r="BB7890" s="5"/>
      <c r="BC7890" s="5"/>
      <c r="BD7890" s="5"/>
      <c r="BE7890" s="5"/>
      <c r="BF7890" s="5"/>
      <c r="BG7890" s="5"/>
      <c r="BH7890" s="5"/>
      <c r="BI7890" s="5"/>
      <c r="BJ7890" s="5"/>
      <c r="BK7890" s="5"/>
      <c r="BL7890" s="5"/>
      <c r="BM7890" s="5"/>
      <c r="BN7890" s="5"/>
      <c r="BO7890" s="5"/>
      <c r="BP7890" s="5"/>
      <c r="BQ7890" s="5"/>
      <c r="BR7890" s="5"/>
      <c r="BS7890" s="5"/>
      <c r="BT7890" s="5"/>
      <c r="BU7890" s="5"/>
      <c r="BV7890" s="5"/>
      <c r="BW7890" s="5"/>
      <c r="BX7890" s="5"/>
    </row>
    <row r="7891" spans="1:76" x14ac:dyDescent="0.2">
      <c r="A7891" s="1" t="s">
        <v>22</v>
      </c>
      <c r="B7891" s="1" t="s">
        <v>97</v>
      </c>
      <c r="C7891" s="1" t="s">
        <v>790</v>
      </c>
      <c r="D7891" s="1" t="s">
        <v>777</v>
      </c>
      <c r="E7891" s="1" t="s">
        <v>2</v>
      </c>
      <c r="F7891" s="1" t="s">
        <v>1147</v>
      </c>
      <c r="G7891" s="1" t="s">
        <v>73</v>
      </c>
      <c r="H7891" s="8"/>
      <c r="I7891" s="8">
        <v>2015</v>
      </c>
      <c r="J7891" s="1" t="s">
        <v>768</v>
      </c>
      <c r="K7891" s="9">
        <v>1000</v>
      </c>
      <c r="L7891" s="10">
        <f>K7891/ VLOOKUP(A7891,Indicators!$B$1:$V$7,21,FALSE)</f>
        <v>5.8591232407982465</v>
      </c>
      <c r="M7891" s="11"/>
      <c r="N7891" s="11"/>
      <c r="O7891" s="11"/>
      <c r="P7891" s="11"/>
      <c r="Q7891" s="8" t="str">
        <f t="shared" si="0"/>
        <v/>
      </c>
      <c r="R7891" s="1" t="s">
        <v>97</v>
      </c>
      <c r="S7891" s="1" t="s">
        <v>40</v>
      </c>
      <c r="T7891" s="11"/>
      <c r="U7891" s="11"/>
      <c r="V7891" s="11"/>
      <c r="W7891" s="11"/>
      <c r="X7891" s="11"/>
      <c r="Y7891" s="11"/>
      <c r="Z7891" s="11"/>
      <c r="AA7891" s="11"/>
      <c r="AB7891" s="11"/>
      <c r="AC7891" s="11"/>
      <c r="AD7891" s="11"/>
      <c r="AE7891" s="11"/>
      <c r="AF7891" s="11"/>
      <c r="AG7891" s="11"/>
      <c r="AH7891" s="11"/>
      <c r="AI7891" s="11"/>
      <c r="AJ7891" s="11"/>
      <c r="AK7891" s="11"/>
      <c r="AL7891" s="11"/>
      <c r="AM7891" s="5"/>
      <c r="AN7891" s="5"/>
      <c r="AO7891" s="5"/>
      <c r="AP7891" s="5"/>
      <c r="AQ7891" s="5"/>
      <c r="AR7891" s="5"/>
      <c r="AS7891" s="5"/>
      <c r="AT7891" s="5"/>
      <c r="AU7891" s="5"/>
      <c r="AV7891" s="5"/>
      <c r="AW7891" s="5"/>
      <c r="AX7891" s="5"/>
      <c r="AY7891" s="5"/>
      <c r="AZ7891" s="5"/>
      <c r="BA7891" s="5"/>
      <c r="BB7891" s="5"/>
      <c r="BC7891" s="5"/>
      <c r="BD7891" s="5"/>
      <c r="BE7891" s="5"/>
      <c r="BF7891" s="5"/>
      <c r="BG7891" s="5"/>
      <c r="BH7891" s="5"/>
      <c r="BI7891" s="5"/>
      <c r="BJ7891" s="5"/>
      <c r="BK7891" s="5"/>
      <c r="BL7891" s="5"/>
      <c r="BM7891" s="5"/>
      <c r="BN7891" s="5"/>
      <c r="BO7891" s="5"/>
      <c r="BP7891" s="5"/>
      <c r="BQ7891" s="5"/>
      <c r="BR7891" s="5"/>
      <c r="BS7891" s="5"/>
      <c r="BT7891" s="5"/>
      <c r="BU7891" s="5"/>
      <c r="BV7891" s="5"/>
      <c r="BW7891" s="5"/>
      <c r="BX7891" s="5"/>
    </row>
    <row r="7892" spans="1:76" x14ac:dyDescent="0.2">
      <c r="A7892" s="1" t="s">
        <v>22</v>
      </c>
      <c r="B7892" s="1" t="s">
        <v>97</v>
      </c>
      <c r="C7892" s="1" t="s">
        <v>822</v>
      </c>
      <c r="D7892" s="1" t="s">
        <v>777</v>
      </c>
      <c r="E7892" s="1" t="s">
        <v>2</v>
      </c>
      <c r="F7892" s="1" t="s">
        <v>1147</v>
      </c>
      <c r="G7892" s="1" t="s">
        <v>73</v>
      </c>
      <c r="H7892" s="8"/>
      <c r="I7892" s="8">
        <v>2015</v>
      </c>
      <c r="J7892" s="1" t="s">
        <v>768</v>
      </c>
      <c r="K7892" s="9">
        <v>1000</v>
      </c>
      <c r="L7892" s="10">
        <f>K7892/ VLOOKUP(A7892,Indicators!$B$1:$V$7,21,FALSE)</f>
        <v>5.8591232407982465</v>
      </c>
      <c r="M7892" s="11"/>
      <c r="N7892" s="11"/>
      <c r="O7892" s="11"/>
      <c r="P7892" s="11"/>
      <c r="Q7892" s="8" t="str">
        <f t="shared" si="0"/>
        <v/>
      </c>
      <c r="R7892" s="1" t="s">
        <v>97</v>
      </c>
      <c r="S7892" s="1" t="s">
        <v>40</v>
      </c>
      <c r="T7892" s="11"/>
      <c r="U7892" s="11"/>
      <c r="V7892" s="11"/>
      <c r="W7892" s="11"/>
      <c r="X7892" s="11"/>
      <c r="Y7892" s="11"/>
      <c r="Z7892" s="11"/>
      <c r="AA7892" s="11"/>
      <c r="AB7892" s="11"/>
      <c r="AC7892" s="11"/>
      <c r="AD7892" s="11"/>
      <c r="AE7892" s="11"/>
      <c r="AF7892" s="11"/>
      <c r="AG7892" s="11"/>
      <c r="AH7892" s="11"/>
      <c r="AI7892" s="11"/>
      <c r="AJ7892" s="11"/>
      <c r="AK7892" s="11"/>
      <c r="AL7892" s="11"/>
      <c r="AM7892" s="5"/>
      <c r="AN7892" s="5"/>
      <c r="AO7892" s="5"/>
      <c r="AP7892" s="5"/>
      <c r="AQ7892" s="5"/>
      <c r="AR7892" s="5"/>
      <c r="AS7892" s="5"/>
      <c r="AT7892" s="5"/>
      <c r="AU7892" s="5"/>
      <c r="AV7892" s="5"/>
      <c r="AW7892" s="5"/>
      <c r="AX7892" s="5"/>
      <c r="AY7892" s="5"/>
      <c r="AZ7892" s="5"/>
      <c r="BA7892" s="5"/>
      <c r="BB7892" s="5"/>
      <c r="BC7892" s="5"/>
      <c r="BD7892" s="5"/>
      <c r="BE7892" s="5"/>
      <c r="BF7892" s="5"/>
      <c r="BG7892" s="5"/>
      <c r="BH7892" s="5"/>
      <c r="BI7892" s="5"/>
      <c r="BJ7892" s="5"/>
      <c r="BK7892" s="5"/>
      <c r="BL7892" s="5"/>
      <c r="BM7892" s="5"/>
      <c r="BN7892" s="5"/>
      <c r="BO7892" s="5"/>
      <c r="BP7892" s="5"/>
      <c r="BQ7892" s="5"/>
      <c r="BR7892" s="5"/>
      <c r="BS7892" s="5"/>
      <c r="BT7892" s="5"/>
      <c r="BU7892" s="5"/>
      <c r="BV7892" s="5"/>
      <c r="BW7892" s="5"/>
      <c r="BX7892" s="5"/>
    </row>
    <row r="7893" spans="1:76" x14ac:dyDescent="0.2">
      <c r="A7893" s="1" t="s">
        <v>22</v>
      </c>
      <c r="B7893" s="1" t="s">
        <v>97</v>
      </c>
      <c r="C7893" s="1" t="s">
        <v>789</v>
      </c>
      <c r="D7893" s="1" t="s">
        <v>777</v>
      </c>
      <c r="E7893" s="1" t="s">
        <v>2</v>
      </c>
      <c r="F7893" s="1" t="s">
        <v>1147</v>
      </c>
      <c r="G7893" s="1" t="s">
        <v>73</v>
      </c>
      <c r="H7893" s="8"/>
      <c r="I7893" s="8">
        <v>2015</v>
      </c>
      <c r="J7893" s="1" t="s">
        <v>768</v>
      </c>
      <c r="K7893" s="9">
        <v>2000</v>
      </c>
      <c r="L7893" s="10">
        <f>K7893/ VLOOKUP(A7893,Indicators!$B$1:$V$7,21,FALSE)</f>
        <v>11.718246481596493</v>
      </c>
      <c r="M7893" s="11"/>
      <c r="N7893" s="11"/>
      <c r="O7893" s="11"/>
      <c r="P7893" s="11"/>
      <c r="Q7893" s="8" t="str">
        <f t="shared" si="0"/>
        <v/>
      </c>
      <c r="R7893" s="1" t="s">
        <v>97</v>
      </c>
      <c r="S7893" s="1" t="s">
        <v>40</v>
      </c>
      <c r="T7893" s="11"/>
      <c r="U7893" s="11"/>
      <c r="V7893" s="11"/>
      <c r="W7893" s="11"/>
      <c r="X7893" s="11"/>
      <c r="Y7893" s="11"/>
      <c r="Z7893" s="11"/>
      <c r="AA7893" s="11"/>
      <c r="AB7893" s="11"/>
      <c r="AC7893" s="11"/>
      <c r="AD7893" s="11"/>
      <c r="AE7893" s="11"/>
      <c r="AF7893" s="11"/>
      <c r="AG7893" s="11"/>
      <c r="AH7893" s="11"/>
      <c r="AI7893" s="11"/>
      <c r="AJ7893" s="11"/>
      <c r="AK7893" s="11"/>
      <c r="AL7893" s="11"/>
      <c r="AM7893" s="5"/>
      <c r="AN7893" s="5"/>
      <c r="AO7893" s="5"/>
      <c r="AP7893" s="5"/>
      <c r="AQ7893" s="5"/>
      <c r="AR7893" s="5"/>
      <c r="AS7893" s="5"/>
      <c r="AT7893" s="5"/>
      <c r="AU7893" s="5"/>
      <c r="AV7893" s="5"/>
      <c r="AW7893" s="5"/>
      <c r="AX7893" s="5"/>
      <c r="AY7893" s="5"/>
      <c r="AZ7893" s="5"/>
      <c r="BA7893" s="5"/>
      <c r="BB7893" s="5"/>
      <c r="BC7893" s="5"/>
      <c r="BD7893" s="5"/>
      <c r="BE7893" s="5"/>
      <c r="BF7893" s="5"/>
      <c r="BG7893" s="5"/>
      <c r="BH7893" s="5"/>
      <c r="BI7893" s="5"/>
      <c r="BJ7893" s="5"/>
      <c r="BK7893" s="5"/>
      <c r="BL7893" s="5"/>
      <c r="BM7893" s="5"/>
      <c r="BN7893" s="5"/>
      <c r="BO7893" s="5"/>
      <c r="BP7893" s="5"/>
      <c r="BQ7893" s="5"/>
      <c r="BR7893" s="5"/>
      <c r="BS7893" s="5"/>
      <c r="BT7893" s="5"/>
      <c r="BU7893" s="5"/>
      <c r="BV7893" s="5"/>
      <c r="BW7893" s="5"/>
      <c r="BX7893" s="5"/>
    </row>
    <row r="7894" spans="1:76" x14ac:dyDescent="0.2">
      <c r="A7894" s="1" t="s">
        <v>22</v>
      </c>
      <c r="B7894" s="1" t="s">
        <v>97</v>
      </c>
      <c r="C7894" s="1" t="s">
        <v>873</v>
      </c>
      <c r="D7894" s="1" t="s">
        <v>777</v>
      </c>
      <c r="E7894" s="1" t="s">
        <v>2</v>
      </c>
      <c r="F7894" s="1" t="s">
        <v>1147</v>
      </c>
      <c r="G7894" s="1" t="s">
        <v>73</v>
      </c>
      <c r="H7894" s="8"/>
      <c r="I7894" s="8">
        <v>2015</v>
      </c>
      <c r="J7894" s="1" t="s">
        <v>768</v>
      </c>
      <c r="K7894" s="9">
        <v>3000</v>
      </c>
      <c r="L7894" s="10">
        <f>K7894/ VLOOKUP(A7894,Indicators!$B$1:$V$7,21,FALSE)</f>
        <v>17.577369722394739</v>
      </c>
      <c r="M7894" s="11"/>
      <c r="N7894" s="11"/>
      <c r="O7894" s="11"/>
      <c r="P7894" s="11"/>
      <c r="Q7894" s="8" t="str">
        <f t="shared" si="0"/>
        <v/>
      </c>
      <c r="R7894" s="1" t="s">
        <v>97</v>
      </c>
      <c r="S7894" s="1" t="s">
        <v>40</v>
      </c>
      <c r="T7894" s="11"/>
      <c r="U7894" s="11"/>
      <c r="V7894" s="11"/>
      <c r="W7894" s="11"/>
      <c r="X7894" s="11"/>
      <c r="Y7894" s="11"/>
      <c r="Z7894" s="11"/>
      <c r="AA7894" s="11"/>
      <c r="AB7894" s="11"/>
      <c r="AC7894" s="11"/>
      <c r="AD7894" s="11"/>
      <c r="AE7894" s="11"/>
      <c r="AF7894" s="11"/>
      <c r="AG7894" s="11"/>
      <c r="AH7894" s="11"/>
      <c r="AI7894" s="11"/>
      <c r="AJ7894" s="11"/>
      <c r="AK7894" s="11"/>
      <c r="AL7894" s="11"/>
      <c r="AM7894" s="5"/>
      <c r="AN7894" s="5"/>
      <c r="AO7894" s="5"/>
      <c r="AP7894" s="5"/>
      <c r="AQ7894" s="5"/>
      <c r="AR7894" s="5"/>
      <c r="AS7894" s="5"/>
      <c r="AT7894" s="5"/>
      <c r="AU7894" s="5"/>
      <c r="AV7894" s="5"/>
      <c r="AW7894" s="5"/>
      <c r="AX7894" s="5"/>
      <c r="AY7894" s="5"/>
      <c r="AZ7894" s="5"/>
      <c r="BA7894" s="5"/>
      <c r="BB7894" s="5"/>
      <c r="BC7894" s="5"/>
      <c r="BD7894" s="5"/>
      <c r="BE7894" s="5"/>
      <c r="BF7894" s="5"/>
      <c r="BG7894" s="5"/>
      <c r="BH7894" s="5"/>
      <c r="BI7894" s="5"/>
      <c r="BJ7894" s="5"/>
      <c r="BK7894" s="5"/>
      <c r="BL7894" s="5"/>
      <c r="BM7894" s="5"/>
      <c r="BN7894" s="5"/>
      <c r="BO7894" s="5"/>
      <c r="BP7894" s="5"/>
      <c r="BQ7894" s="5"/>
      <c r="BR7894" s="5"/>
      <c r="BS7894" s="5"/>
      <c r="BT7894" s="5"/>
      <c r="BU7894" s="5"/>
      <c r="BV7894" s="5"/>
      <c r="BW7894" s="5"/>
      <c r="BX7894" s="5"/>
    </row>
    <row r="7895" spans="1:76" x14ac:dyDescent="0.2">
      <c r="A7895" s="1" t="s">
        <v>22</v>
      </c>
      <c r="B7895" s="1" t="s">
        <v>97</v>
      </c>
      <c r="C7895" s="1" t="s">
        <v>978</v>
      </c>
      <c r="D7895" s="1" t="s">
        <v>777</v>
      </c>
      <c r="E7895" s="1" t="s">
        <v>2</v>
      </c>
      <c r="F7895" s="1" t="s">
        <v>1147</v>
      </c>
      <c r="G7895" s="1" t="s">
        <v>73</v>
      </c>
      <c r="H7895" s="8"/>
      <c r="I7895" s="8">
        <v>2015</v>
      </c>
      <c r="J7895" s="1" t="s">
        <v>768</v>
      </c>
      <c r="K7895" s="9">
        <v>9500</v>
      </c>
      <c r="L7895" s="10">
        <f>K7895/ VLOOKUP(A7895,Indicators!$B$1:$V$7,21,FALSE)</f>
        <v>55.661670787583347</v>
      </c>
      <c r="M7895" s="11"/>
      <c r="N7895" s="11"/>
      <c r="O7895" s="11"/>
      <c r="P7895" s="11"/>
      <c r="Q7895" s="8" t="str">
        <f t="shared" si="0"/>
        <v/>
      </c>
      <c r="R7895" s="1" t="s">
        <v>133</v>
      </c>
      <c r="S7895" s="1" t="s">
        <v>52</v>
      </c>
      <c r="T7895" s="11"/>
      <c r="U7895" s="11"/>
      <c r="V7895" s="11"/>
      <c r="W7895" s="11"/>
      <c r="X7895" s="11"/>
      <c r="Y7895" s="11"/>
      <c r="Z7895" s="11"/>
      <c r="AA7895" s="11"/>
      <c r="AB7895" s="11"/>
      <c r="AC7895" s="11"/>
      <c r="AD7895" s="11"/>
      <c r="AE7895" s="11"/>
      <c r="AF7895" s="11"/>
      <c r="AG7895" s="11"/>
      <c r="AH7895" s="11"/>
      <c r="AI7895" s="11"/>
      <c r="AJ7895" s="11"/>
      <c r="AK7895" s="11"/>
      <c r="AL7895" s="11"/>
      <c r="AM7895" s="5"/>
      <c r="AN7895" s="5"/>
      <c r="AO7895" s="5"/>
      <c r="AP7895" s="5"/>
      <c r="AQ7895" s="5"/>
      <c r="AR7895" s="5"/>
      <c r="AS7895" s="5"/>
      <c r="AT7895" s="5"/>
      <c r="AU7895" s="5"/>
      <c r="AV7895" s="5"/>
      <c r="AW7895" s="5"/>
      <c r="AX7895" s="5"/>
      <c r="AY7895" s="5"/>
      <c r="AZ7895" s="5"/>
      <c r="BA7895" s="5"/>
      <c r="BB7895" s="5"/>
      <c r="BC7895" s="5"/>
      <c r="BD7895" s="5"/>
      <c r="BE7895" s="5"/>
      <c r="BF7895" s="5"/>
      <c r="BG7895" s="5"/>
      <c r="BH7895" s="5"/>
      <c r="BI7895" s="5"/>
      <c r="BJ7895" s="5"/>
      <c r="BK7895" s="5"/>
      <c r="BL7895" s="5"/>
      <c r="BM7895" s="5"/>
      <c r="BN7895" s="5"/>
      <c r="BO7895" s="5"/>
      <c r="BP7895" s="5"/>
      <c r="BQ7895" s="5"/>
      <c r="BR7895" s="5"/>
      <c r="BS7895" s="5"/>
      <c r="BT7895" s="5"/>
      <c r="BU7895" s="5"/>
      <c r="BV7895" s="5"/>
      <c r="BW7895" s="5"/>
      <c r="BX7895" s="5"/>
    </row>
    <row r="7896" spans="1:76" x14ac:dyDescent="0.2">
      <c r="A7896" s="1" t="s">
        <v>22</v>
      </c>
      <c r="B7896" s="1" t="s">
        <v>97</v>
      </c>
      <c r="C7896" s="1" t="s">
        <v>1064</v>
      </c>
      <c r="D7896" s="1" t="s">
        <v>777</v>
      </c>
      <c r="E7896" s="1" t="s">
        <v>2</v>
      </c>
      <c r="F7896" s="1" t="s">
        <v>1147</v>
      </c>
      <c r="G7896" s="1" t="s">
        <v>73</v>
      </c>
      <c r="H7896" s="8"/>
      <c r="I7896" s="8">
        <v>2015</v>
      </c>
      <c r="J7896" s="1" t="s">
        <v>768</v>
      </c>
      <c r="K7896" s="9">
        <v>35117</v>
      </c>
      <c r="L7896" s="10">
        <f>K7896/ VLOOKUP(A7896,Indicators!$B$1:$V$7,21,FALSE)</f>
        <v>205.75483084711203</v>
      </c>
      <c r="M7896" s="11"/>
      <c r="N7896" s="11"/>
      <c r="O7896" s="11"/>
      <c r="P7896" s="11"/>
      <c r="Q7896" s="8" t="str">
        <f t="shared" si="0"/>
        <v/>
      </c>
      <c r="R7896" s="1" t="s">
        <v>97</v>
      </c>
      <c r="S7896" s="1" t="s">
        <v>44</v>
      </c>
      <c r="T7896" s="11"/>
      <c r="U7896" s="11"/>
      <c r="V7896" s="11"/>
      <c r="W7896" s="11"/>
      <c r="X7896" s="11"/>
      <c r="Y7896" s="11"/>
      <c r="Z7896" s="11"/>
      <c r="AA7896" s="11"/>
      <c r="AB7896" s="11"/>
      <c r="AC7896" s="11"/>
      <c r="AD7896" s="11"/>
      <c r="AE7896" s="11"/>
      <c r="AF7896" s="11"/>
      <c r="AG7896" s="11"/>
      <c r="AH7896" s="11"/>
      <c r="AI7896" s="11"/>
      <c r="AJ7896" s="11"/>
      <c r="AK7896" s="11"/>
      <c r="AL7896" s="11"/>
      <c r="AM7896" s="5"/>
      <c r="AN7896" s="5"/>
      <c r="AO7896" s="5"/>
      <c r="AP7896" s="5"/>
      <c r="AQ7896" s="5"/>
      <c r="AR7896" s="5"/>
      <c r="AS7896" s="5"/>
      <c r="AT7896" s="5"/>
      <c r="AU7896" s="5"/>
      <c r="AV7896" s="5"/>
      <c r="AW7896" s="5"/>
      <c r="AX7896" s="5"/>
      <c r="AY7896" s="5"/>
      <c r="AZ7896" s="5"/>
      <c r="BA7896" s="5"/>
      <c r="BB7896" s="5"/>
      <c r="BC7896" s="5"/>
      <c r="BD7896" s="5"/>
      <c r="BE7896" s="5"/>
      <c r="BF7896" s="5"/>
      <c r="BG7896" s="5"/>
      <c r="BH7896" s="5"/>
      <c r="BI7896" s="5"/>
      <c r="BJ7896" s="5"/>
      <c r="BK7896" s="5"/>
      <c r="BL7896" s="5"/>
      <c r="BM7896" s="5"/>
      <c r="BN7896" s="5"/>
      <c r="BO7896" s="5"/>
      <c r="BP7896" s="5"/>
      <c r="BQ7896" s="5"/>
      <c r="BR7896" s="5"/>
      <c r="BS7896" s="5"/>
      <c r="BT7896" s="5"/>
      <c r="BU7896" s="5"/>
      <c r="BV7896" s="5"/>
      <c r="BW7896" s="5"/>
      <c r="BX7896" s="5"/>
    </row>
    <row r="7897" spans="1:76" x14ac:dyDescent="0.2">
      <c r="A7897" s="1" t="s">
        <v>22</v>
      </c>
      <c r="B7897" s="1" t="s">
        <v>75</v>
      </c>
      <c r="C7897" s="1" t="s">
        <v>964</v>
      </c>
      <c r="D7897" s="1" t="s">
        <v>110</v>
      </c>
      <c r="E7897" s="1" t="s">
        <v>2</v>
      </c>
      <c r="F7897" s="1" t="s">
        <v>1148</v>
      </c>
      <c r="G7897" s="1" t="s">
        <v>107</v>
      </c>
      <c r="H7897" s="8"/>
      <c r="I7897" s="8">
        <v>2015</v>
      </c>
      <c r="J7897" s="1" t="s">
        <v>768</v>
      </c>
      <c r="K7897" s="9">
        <v>2580</v>
      </c>
      <c r="L7897" s="10">
        <f>K7897/ VLOOKUP(A7897,Indicators!$B$1:$V$7,21,FALSE)</f>
        <v>15.116537961259477</v>
      </c>
      <c r="M7897" s="11"/>
      <c r="N7897" s="11"/>
      <c r="O7897" s="11"/>
      <c r="P7897" s="8" t="str">
        <f>IF(H7897="Y", K7897/VLOOKUP(A7897,Indicators!$B$1:$S$7,18,FALSE),"")</f>
        <v/>
      </c>
      <c r="Q7897" s="8" t="str">
        <f t="shared" si="0"/>
        <v/>
      </c>
      <c r="R7897" s="1" t="s">
        <v>95</v>
      </c>
      <c r="S7897" s="1" t="s">
        <v>75</v>
      </c>
      <c r="T7897" s="11"/>
      <c r="U7897" s="11"/>
      <c r="V7897" s="11"/>
      <c r="W7897" s="11"/>
      <c r="X7897" s="11"/>
      <c r="Y7897" s="11"/>
      <c r="Z7897" s="11"/>
      <c r="AA7897" s="11"/>
      <c r="AB7897" s="11"/>
      <c r="AC7897" s="11"/>
      <c r="AD7897" s="11"/>
      <c r="AE7897" s="11"/>
      <c r="AF7897" s="11"/>
      <c r="AG7897" s="11"/>
      <c r="AH7897" s="11"/>
      <c r="AI7897" s="11"/>
      <c r="AJ7897" s="11"/>
      <c r="AK7897" s="11"/>
      <c r="AL7897" s="11"/>
      <c r="AM7897" s="5"/>
      <c r="AN7897" s="5"/>
      <c r="AO7897" s="5"/>
      <c r="AP7897" s="5"/>
      <c r="AQ7897" s="5"/>
      <c r="AR7897" s="5"/>
      <c r="AS7897" s="5"/>
      <c r="AT7897" s="5"/>
      <c r="AU7897" s="5"/>
      <c r="AV7897" s="5"/>
      <c r="AW7897" s="5"/>
      <c r="AX7897" s="5"/>
      <c r="AY7897" s="5"/>
      <c r="AZ7897" s="5"/>
      <c r="BA7897" s="5"/>
      <c r="BB7897" s="5"/>
      <c r="BC7897" s="5"/>
      <c r="BD7897" s="5"/>
      <c r="BE7897" s="5"/>
      <c r="BF7897" s="5"/>
      <c r="BG7897" s="5"/>
      <c r="BH7897" s="5"/>
      <c r="BI7897" s="5"/>
      <c r="BJ7897" s="5"/>
      <c r="BK7897" s="5"/>
      <c r="BL7897" s="5"/>
      <c r="BM7897" s="5"/>
      <c r="BN7897" s="5"/>
      <c r="BO7897" s="5"/>
      <c r="BP7897" s="5"/>
      <c r="BQ7897" s="5"/>
      <c r="BR7897" s="5"/>
      <c r="BS7897" s="5"/>
      <c r="BT7897" s="5"/>
      <c r="BU7897" s="5"/>
      <c r="BV7897" s="5"/>
      <c r="BW7897" s="5"/>
      <c r="BX7897" s="5"/>
    </row>
    <row r="7898" spans="1:76" x14ac:dyDescent="0.2">
      <c r="A7898" s="1" t="s">
        <v>22</v>
      </c>
      <c r="B7898" s="1" t="s">
        <v>861</v>
      </c>
      <c r="C7898" s="1" t="s">
        <v>1149</v>
      </c>
      <c r="D7898" s="1" t="s">
        <v>669</v>
      </c>
      <c r="E7898" s="1" t="s">
        <v>2</v>
      </c>
      <c r="F7898" s="1" t="s">
        <v>1150</v>
      </c>
      <c r="G7898" s="1" t="s">
        <v>73</v>
      </c>
      <c r="H7898" s="8"/>
      <c r="I7898" s="8">
        <v>2015</v>
      </c>
      <c r="J7898" s="1" t="s">
        <v>768</v>
      </c>
      <c r="K7898" s="8">
        <v>5351162</v>
      </c>
      <c r="L7898" s="10">
        <f>K7898/ VLOOKUP(A7898,Indicators!$B$1:$V$7,21,FALSE)</f>
        <v>31353.117639476426</v>
      </c>
      <c r="M7898" s="11"/>
      <c r="N7898" s="11"/>
      <c r="O7898" s="11"/>
      <c r="P7898" s="11"/>
      <c r="Q7898" s="8" t="str">
        <f t="shared" si="0"/>
        <v/>
      </c>
      <c r="R7898" s="1" t="s">
        <v>103</v>
      </c>
      <c r="S7898" s="1" t="s">
        <v>43</v>
      </c>
      <c r="T7898" s="11"/>
      <c r="U7898" s="11"/>
      <c r="V7898" s="11"/>
      <c r="W7898" s="11"/>
      <c r="X7898" s="11"/>
      <c r="Y7898" s="11"/>
      <c r="Z7898" s="11"/>
      <c r="AA7898" s="11"/>
      <c r="AB7898" s="11"/>
      <c r="AC7898" s="11"/>
      <c r="AD7898" s="11"/>
      <c r="AE7898" s="11"/>
      <c r="AF7898" s="11"/>
      <c r="AG7898" s="11"/>
      <c r="AH7898" s="11"/>
      <c r="AI7898" s="11"/>
      <c r="AJ7898" s="11"/>
      <c r="AK7898" s="11"/>
      <c r="AL7898" s="11"/>
      <c r="AM7898" s="5"/>
      <c r="AN7898" s="5"/>
      <c r="AO7898" s="5"/>
      <c r="AP7898" s="5"/>
      <c r="AQ7898" s="5"/>
      <c r="AR7898" s="5"/>
      <c r="AS7898" s="5"/>
      <c r="AT7898" s="5"/>
      <c r="AU7898" s="5"/>
      <c r="AV7898" s="5"/>
      <c r="AW7898" s="5"/>
      <c r="AX7898" s="5"/>
      <c r="AY7898" s="5"/>
      <c r="AZ7898" s="5"/>
      <c r="BA7898" s="5"/>
      <c r="BB7898" s="5"/>
      <c r="BC7898" s="5"/>
      <c r="BD7898" s="5"/>
      <c r="BE7898" s="5"/>
      <c r="BF7898" s="5"/>
      <c r="BG7898" s="5"/>
      <c r="BH7898" s="5"/>
      <c r="BI7898" s="5"/>
      <c r="BJ7898" s="5"/>
      <c r="BK7898" s="5"/>
      <c r="BL7898" s="5"/>
      <c r="BM7898" s="5"/>
      <c r="BN7898" s="5"/>
      <c r="BO7898" s="5"/>
      <c r="BP7898" s="5"/>
      <c r="BQ7898" s="5"/>
      <c r="BR7898" s="5"/>
      <c r="BS7898" s="5"/>
      <c r="BT7898" s="5"/>
      <c r="BU7898" s="5"/>
      <c r="BV7898" s="5"/>
      <c r="BW7898" s="5"/>
      <c r="BX7898" s="5"/>
    </row>
    <row r="7899" spans="1:76" x14ac:dyDescent="0.2">
      <c r="A7899" s="1" t="s">
        <v>22</v>
      </c>
      <c r="B7899" s="1" t="s">
        <v>775</v>
      </c>
      <c r="C7899" s="1" t="s">
        <v>806</v>
      </c>
      <c r="D7899" s="1" t="s">
        <v>669</v>
      </c>
      <c r="E7899" s="1" t="s">
        <v>2</v>
      </c>
      <c r="F7899" s="1" t="s">
        <v>1150</v>
      </c>
      <c r="G7899" s="1" t="s">
        <v>73</v>
      </c>
      <c r="H7899" s="8"/>
      <c r="I7899" s="8">
        <v>2015</v>
      </c>
      <c r="J7899" s="1" t="s">
        <v>768</v>
      </c>
      <c r="K7899" s="9">
        <v>2557</v>
      </c>
      <c r="L7899" s="10">
        <f>K7899/ VLOOKUP(A7899,Indicators!$B$1:$V$7,21,FALSE)</f>
        <v>14.981778126721117</v>
      </c>
      <c r="M7899" s="11"/>
      <c r="N7899" s="11"/>
      <c r="O7899" s="11"/>
      <c r="P7899" s="11"/>
      <c r="Q7899" s="8" t="str">
        <f t="shared" si="0"/>
        <v/>
      </c>
      <c r="R7899" s="1" t="s">
        <v>271</v>
      </c>
      <c r="S7899" s="1" t="s">
        <v>55</v>
      </c>
      <c r="T7899" s="11"/>
      <c r="U7899" s="11"/>
      <c r="V7899" s="11"/>
      <c r="W7899" s="11"/>
      <c r="X7899" s="11"/>
      <c r="Y7899" s="11"/>
      <c r="Z7899" s="11"/>
      <c r="AA7899" s="11"/>
      <c r="AB7899" s="11"/>
      <c r="AC7899" s="11"/>
      <c r="AD7899" s="11"/>
      <c r="AE7899" s="11"/>
      <c r="AF7899" s="11"/>
      <c r="AG7899" s="11"/>
      <c r="AH7899" s="11"/>
      <c r="AI7899" s="11"/>
      <c r="AJ7899" s="11"/>
      <c r="AK7899" s="11"/>
      <c r="AL7899" s="11"/>
      <c r="AM7899" s="5"/>
      <c r="AN7899" s="5"/>
      <c r="AO7899" s="5"/>
      <c r="AP7899" s="5"/>
      <c r="AQ7899" s="5"/>
      <c r="AR7899" s="5"/>
      <c r="AS7899" s="5"/>
      <c r="AT7899" s="5"/>
      <c r="AU7899" s="5"/>
      <c r="AV7899" s="5"/>
      <c r="AW7899" s="5"/>
      <c r="AX7899" s="5"/>
      <c r="AY7899" s="5"/>
      <c r="AZ7899" s="5"/>
      <c r="BA7899" s="5"/>
      <c r="BB7899" s="5"/>
      <c r="BC7899" s="5"/>
      <c r="BD7899" s="5"/>
      <c r="BE7899" s="5"/>
      <c r="BF7899" s="5"/>
      <c r="BG7899" s="5"/>
      <c r="BH7899" s="5"/>
      <c r="BI7899" s="5"/>
      <c r="BJ7899" s="5"/>
      <c r="BK7899" s="5"/>
      <c r="BL7899" s="5"/>
      <c r="BM7899" s="5"/>
      <c r="BN7899" s="5"/>
      <c r="BO7899" s="5"/>
      <c r="BP7899" s="5"/>
      <c r="BQ7899" s="5"/>
      <c r="BR7899" s="5"/>
      <c r="BS7899" s="5"/>
      <c r="BT7899" s="5"/>
      <c r="BU7899" s="5"/>
      <c r="BV7899" s="5"/>
      <c r="BW7899" s="5"/>
      <c r="BX7899" s="5"/>
    </row>
    <row r="7900" spans="1:76" x14ac:dyDescent="0.2">
      <c r="A7900" s="1" t="s">
        <v>22</v>
      </c>
      <c r="B7900" s="1" t="s">
        <v>75</v>
      </c>
      <c r="C7900" s="1" t="s">
        <v>965</v>
      </c>
      <c r="D7900" s="1" t="s">
        <v>669</v>
      </c>
      <c r="E7900" s="1" t="s">
        <v>2</v>
      </c>
      <c r="F7900" s="1" t="s">
        <v>1150</v>
      </c>
      <c r="G7900" s="1" t="s">
        <v>73</v>
      </c>
      <c r="H7900" s="8"/>
      <c r="I7900" s="8">
        <v>2015</v>
      </c>
      <c r="J7900" s="1" t="s">
        <v>768</v>
      </c>
      <c r="K7900" s="9">
        <v>20562</v>
      </c>
      <c r="L7900" s="10">
        <f>K7900/ VLOOKUP(A7900,Indicators!$B$1:$V$7,21,FALSE)</f>
        <v>120.47529207729355</v>
      </c>
      <c r="M7900" s="11"/>
      <c r="N7900" s="11"/>
      <c r="O7900" s="11"/>
      <c r="P7900" s="11"/>
      <c r="Q7900" s="8" t="str">
        <f t="shared" si="0"/>
        <v/>
      </c>
      <c r="R7900" s="1" t="s">
        <v>95</v>
      </c>
      <c r="S7900" s="1" t="s">
        <v>75</v>
      </c>
      <c r="T7900" s="11"/>
      <c r="U7900" s="11"/>
      <c r="V7900" s="11"/>
      <c r="W7900" s="11"/>
      <c r="X7900" s="11"/>
      <c r="Y7900" s="11"/>
      <c r="Z7900" s="11"/>
      <c r="AA7900" s="11"/>
      <c r="AB7900" s="11"/>
      <c r="AC7900" s="11"/>
      <c r="AD7900" s="11"/>
      <c r="AE7900" s="11"/>
      <c r="AF7900" s="11"/>
      <c r="AG7900" s="11"/>
      <c r="AH7900" s="11"/>
      <c r="AI7900" s="11"/>
      <c r="AJ7900" s="11"/>
      <c r="AK7900" s="11"/>
      <c r="AL7900" s="11"/>
      <c r="AM7900" s="5"/>
      <c r="AN7900" s="5"/>
      <c r="AO7900" s="5"/>
      <c r="AP7900" s="5"/>
      <c r="AQ7900" s="5"/>
      <c r="AR7900" s="5"/>
      <c r="AS7900" s="5"/>
      <c r="AT7900" s="5"/>
      <c r="AU7900" s="5"/>
      <c r="AV7900" s="5"/>
      <c r="AW7900" s="5"/>
      <c r="AX7900" s="5"/>
      <c r="AY7900" s="5"/>
      <c r="AZ7900" s="5"/>
      <c r="BA7900" s="5"/>
      <c r="BB7900" s="5"/>
      <c r="BC7900" s="5"/>
      <c r="BD7900" s="5"/>
      <c r="BE7900" s="5"/>
      <c r="BF7900" s="5"/>
      <c r="BG7900" s="5"/>
      <c r="BH7900" s="5"/>
      <c r="BI7900" s="5"/>
      <c r="BJ7900" s="5"/>
      <c r="BK7900" s="5"/>
      <c r="BL7900" s="5"/>
      <c r="BM7900" s="5"/>
      <c r="BN7900" s="5"/>
      <c r="BO7900" s="5"/>
      <c r="BP7900" s="5"/>
      <c r="BQ7900" s="5"/>
      <c r="BR7900" s="5"/>
      <c r="BS7900" s="5"/>
      <c r="BT7900" s="5"/>
      <c r="BU7900" s="5"/>
      <c r="BV7900" s="5"/>
      <c r="BW7900" s="5"/>
      <c r="BX7900" s="5"/>
    </row>
    <row r="7901" spans="1:76" x14ac:dyDescent="0.2">
      <c r="A7901" s="1" t="s">
        <v>22</v>
      </c>
      <c r="B7901" s="1" t="s">
        <v>75</v>
      </c>
      <c r="C7901" s="1" t="s">
        <v>884</v>
      </c>
      <c r="D7901" s="1" t="s">
        <v>669</v>
      </c>
      <c r="E7901" s="1" t="s">
        <v>2</v>
      </c>
      <c r="F7901" s="1" t="s">
        <v>1150</v>
      </c>
      <c r="G7901" s="1" t="s">
        <v>73</v>
      </c>
      <c r="H7901" s="8"/>
      <c r="I7901" s="8">
        <v>2015</v>
      </c>
      <c r="J7901" s="1" t="s">
        <v>768</v>
      </c>
      <c r="K7901" s="9">
        <v>58056</v>
      </c>
      <c r="L7901" s="10">
        <f>K7901/ VLOOKUP(A7901,Indicators!$B$1:$V$7,21,FALSE)</f>
        <v>340.15725886778301</v>
      </c>
      <c r="M7901" s="11"/>
      <c r="N7901" s="11"/>
      <c r="O7901" s="11"/>
      <c r="P7901" s="11"/>
      <c r="Q7901" s="8" t="str">
        <f t="shared" si="0"/>
        <v/>
      </c>
      <c r="R7901" s="1" t="s">
        <v>95</v>
      </c>
      <c r="S7901" s="1" t="s">
        <v>75</v>
      </c>
      <c r="T7901" s="11"/>
      <c r="U7901" s="11"/>
      <c r="V7901" s="11"/>
      <c r="W7901" s="11"/>
      <c r="X7901" s="11"/>
      <c r="Y7901" s="11"/>
      <c r="Z7901" s="11"/>
      <c r="AA7901" s="11"/>
      <c r="AB7901" s="11"/>
      <c r="AC7901" s="11"/>
      <c r="AD7901" s="11"/>
      <c r="AE7901" s="11"/>
      <c r="AF7901" s="11"/>
      <c r="AG7901" s="11"/>
      <c r="AH7901" s="11"/>
      <c r="AI7901" s="11"/>
      <c r="AJ7901" s="11"/>
      <c r="AK7901" s="11"/>
      <c r="AL7901" s="11"/>
      <c r="AM7901" s="5"/>
      <c r="AN7901" s="5"/>
      <c r="AO7901" s="5"/>
      <c r="AP7901" s="5"/>
      <c r="AQ7901" s="5"/>
      <c r="AR7901" s="5"/>
      <c r="AS7901" s="5"/>
      <c r="AT7901" s="5"/>
      <c r="AU7901" s="5"/>
      <c r="AV7901" s="5"/>
      <c r="AW7901" s="5"/>
      <c r="AX7901" s="5"/>
      <c r="AY7901" s="5"/>
      <c r="AZ7901" s="5"/>
      <c r="BA7901" s="5"/>
      <c r="BB7901" s="5"/>
      <c r="BC7901" s="5"/>
      <c r="BD7901" s="5"/>
      <c r="BE7901" s="5"/>
      <c r="BF7901" s="5"/>
      <c r="BG7901" s="5"/>
      <c r="BH7901" s="5"/>
      <c r="BI7901" s="5"/>
      <c r="BJ7901" s="5"/>
      <c r="BK7901" s="5"/>
      <c r="BL7901" s="5"/>
      <c r="BM7901" s="5"/>
      <c r="BN7901" s="5"/>
      <c r="BO7901" s="5"/>
      <c r="BP7901" s="5"/>
      <c r="BQ7901" s="5"/>
      <c r="BR7901" s="5"/>
      <c r="BS7901" s="5"/>
      <c r="BT7901" s="5"/>
      <c r="BU7901" s="5"/>
      <c r="BV7901" s="5"/>
      <c r="BW7901" s="5"/>
      <c r="BX7901" s="5"/>
    </row>
    <row r="7902" spans="1:76" x14ac:dyDescent="0.2">
      <c r="A7902" s="1" t="s">
        <v>22</v>
      </c>
      <c r="B7902" s="1" t="s">
        <v>75</v>
      </c>
      <c r="C7902" s="1" t="s">
        <v>1080</v>
      </c>
      <c r="D7902" s="1" t="s">
        <v>669</v>
      </c>
      <c r="E7902" s="1" t="s">
        <v>2</v>
      </c>
      <c r="F7902" s="1" t="s">
        <v>1150</v>
      </c>
      <c r="G7902" s="1" t="s">
        <v>73</v>
      </c>
      <c r="H7902" s="8"/>
      <c r="I7902" s="8">
        <v>2015</v>
      </c>
      <c r="J7902" s="1" t="s">
        <v>768</v>
      </c>
      <c r="K7902" s="9">
        <v>1298566</v>
      </c>
      <c r="L7902" s="10">
        <f>K7902/ VLOOKUP(A7902,Indicators!$B$1:$V$7,21,FALSE)</f>
        <v>7608.4582303104162</v>
      </c>
      <c r="M7902" s="11"/>
      <c r="N7902" s="11"/>
      <c r="O7902" s="11"/>
      <c r="P7902" s="11"/>
      <c r="Q7902" s="8" t="str">
        <f t="shared" si="0"/>
        <v/>
      </c>
      <c r="R7902" s="1" t="s">
        <v>95</v>
      </c>
      <c r="S7902" s="1" t="s">
        <v>75</v>
      </c>
      <c r="T7902" s="11"/>
      <c r="U7902" s="11"/>
      <c r="V7902" s="11"/>
      <c r="W7902" s="11"/>
      <c r="X7902" s="11"/>
      <c r="Y7902" s="11"/>
      <c r="Z7902" s="11"/>
      <c r="AA7902" s="11"/>
      <c r="AB7902" s="11"/>
      <c r="AC7902" s="11"/>
      <c r="AD7902" s="11"/>
      <c r="AE7902" s="11"/>
      <c r="AF7902" s="11"/>
      <c r="AG7902" s="11"/>
      <c r="AH7902" s="11"/>
      <c r="AI7902" s="11"/>
      <c r="AJ7902" s="11"/>
      <c r="AK7902" s="11"/>
      <c r="AL7902" s="11"/>
      <c r="AM7902" s="5"/>
      <c r="AN7902" s="5"/>
      <c r="AO7902" s="5"/>
      <c r="AP7902" s="5"/>
      <c r="AQ7902" s="5"/>
      <c r="AR7902" s="5"/>
      <c r="AS7902" s="5"/>
      <c r="AT7902" s="5"/>
      <c r="AU7902" s="5"/>
      <c r="AV7902" s="5"/>
      <c r="AW7902" s="5"/>
      <c r="AX7902" s="5"/>
      <c r="AY7902" s="5"/>
      <c r="AZ7902" s="5"/>
      <c r="BA7902" s="5"/>
      <c r="BB7902" s="5"/>
      <c r="BC7902" s="5"/>
      <c r="BD7902" s="5"/>
      <c r="BE7902" s="5"/>
      <c r="BF7902" s="5"/>
      <c r="BG7902" s="5"/>
      <c r="BH7902" s="5"/>
      <c r="BI7902" s="5"/>
      <c r="BJ7902" s="5"/>
      <c r="BK7902" s="5"/>
      <c r="BL7902" s="5"/>
      <c r="BM7902" s="5"/>
      <c r="BN7902" s="5"/>
      <c r="BO7902" s="5"/>
      <c r="BP7902" s="5"/>
      <c r="BQ7902" s="5"/>
      <c r="BR7902" s="5"/>
      <c r="BS7902" s="5"/>
      <c r="BT7902" s="5"/>
      <c r="BU7902" s="5"/>
      <c r="BV7902" s="5"/>
      <c r="BW7902" s="5"/>
      <c r="BX7902" s="5"/>
    </row>
    <row r="7903" spans="1:76" x14ac:dyDescent="0.2">
      <c r="A7903" s="1" t="s">
        <v>22</v>
      </c>
      <c r="B7903" s="1" t="s">
        <v>97</v>
      </c>
      <c r="C7903" s="1" t="s">
        <v>870</v>
      </c>
      <c r="D7903" s="1" t="s">
        <v>669</v>
      </c>
      <c r="E7903" s="1" t="s">
        <v>2</v>
      </c>
      <c r="F7903" s="1" t="s">
        <v>1151</v>
      </c>
      <c r="G7903" s="1" t="s">
        <v>73</v>
      </c>
      <c r="H7903" s="8"/>
      <c r="I7903" s="8">
        <v>2015</v>
      </c>
      <c r="J7903" s="1" t="s">
        <v>768</v>
      </c>
      <c r="K7903" s="9">
        <v>581000</v>
      </c>
      <c r="L7903" s="10">
        <f>K7903/ VLOOKUP(A7903,Indicators!$B$1:$V$7,21,FALSE)</f>
        <v>3404.1506029037814</v>
      </c>
      <c r="M7903" s="11"/>
      <c r="N7903" s="11"/>
      <c r="O7903" s="11"/>
      <c r="P7903" s="11"/>
      <c r="Q7903" s="8" t="str">
        <f t="shared" si="0"/>
        <v/>
      </c>
      <c r="R7903" s="1" t="s">
        <v>97</v>
      </c>
      <c r="S7903" s="1" t="s">
        <v>45</v>
      </c>
      <c r="T7903" s="11"/>
      <c r="U7903" s="11"/>
      <c r="V7903" s="11"/>
      <c r="W7903" s="11"/>
      <c r="X7903" s="11"/>
      <c r="Y7903" s="11"/>
      <c r="Z7903" s="11"/>
      <c r="AA7903" s="11"/>
      <c r="AB7903" s="11"/>
      <c r="AC7903" s="11"/>
      <c r="AD7903" s="11"/>
      <c r="AE7903" s="11"/>
      <c r="AF7903" s="11"/>
      <c r="AG7903" s="11"/>
      <c r="AH7903" s="11"/>
      <c r="AI7903" s="11"/>
      <c r="AJ7903" s="11"/>
      <c r="AK7903" s="11"/>
      <c r="AL7903" s="11"/>
      <c r="AM7903" s="5"/>
      <c r="AN7903" s="5"/>
      <c r="AO7903" s="5"/>
      <c r="AP7903" s="5"/>
      <c r="AQ7903" s="5"/>
      <c r="AR7903" s="5"/>
      <c r="AS7903" s="5"/>
      <c r="AT7903" s="5"/>
      <c r="AU7903" s="5"/>
      <c r="AV7903" s="5"/>
      <c r="AW7903" s="5"/>
      <c r="AX7903" s="5"/>
      <c r="AY7903" s="5"/>
      <c r="AZ7903" s="5"/>
      <c r="BA7903" s="5"/>
      <c r="BB7903" s="5"/>
      <c r="BC7903" s="5"/>
      <c r="BD7903" s="5"/>
      <c r="BE7903" s="5"/>
      <c r="BF7903" s="5"/>
      <c r="BG7903" s="5"/>
      <c r="BH7903" s="5"/>
      <c r="BI7903" s="5"/>
      <c r="BJ7903" s="5"/>
      <c r="BK7903" s="5"/>
      <c r="BL7903" s="5"/>
      <c r="BM7903" s="5"/>
      <c r="BN7903" s="5"/>
      <c r="BO7903" s="5"/>
      <c r="BP7903" s="5"/>
      <c r="BQ7903" s="5"/>
      <c r="BR7903" s="5"/>
      <c r="BS7903" s="5"/>
      <c r="BT7903" s="5"/>
      <c r="BU7903" s="5"/>
      <c r="BV7903" s="5"/>
      <c r="BW7903" s="5"/>
      <c r="BX7903" s="5"/>
    </row>
    <row r="7904" spans="1:76" x14ac:dyDescent="0.2">
      <c r="A7904" s="1" t="s">
        <v>22</v>
      </c>
      <c r="B7904" s="1" t="s">
        <v>84</v>
      </c>
      <c r="C7904" s="1" t="s">
        <v>1038</v>
      </c>
      <c r="D7904" s="1" t="s">
        <v>777</v>
      </c>
      <c r="E7904" s="1" t="s">
        <v>2</v>
      </c>
      <c r="F7904" s="1" t="s">
        <v>1152</v>
      </c>
      <c r="G7904" s="1" t="s">
        <v>73</v>
      </c>
      <c r="H7904" s="8"/>
      <c r="I7904" s="8">
        <v>2015</v>
      </c>
      <c r="J7904" s="1" t="s">
        <v>768</v>
      </c>
      <c r="K7904" s="8">
        <v>163</v>
      </c>
      <c r="L7904" s="10">
        <f>K7904/ VLOOKUP(A7904,Indicators!$B$1:$V$7,21,FALSE)</f>
        <v>0.95503708825011424</v>
      </c>
      <c r="M7904" s="11"/>
      <c r="N7904" s="11"/>
      <c r="O7904" s="11"/>
      <c r="P7904" s="11"/>
      <c r="Q7904" s="8" t="str">
        <f t="shared" si="0"/>
        <v/>
      </c>
      <c r="R7904" s="1" t="s">
        <v>95</v>
      </c>
      <c r="S7904" s="1" t="s">
        <v>84</v>
      </c>
      <c r="T7904" s="11"/>
      <c r="U7904" s="11"/>
      <c r="V7904" s="11"/>
      <c r="W7904" s="11"/>
      <c r="X7904" s="11"/>
      <c r="Y7904" s="11"/>
      <c r="Z7904" s="11"/>
      <c r="AA7904" s="11"/>
      <c r="AB7904" s="11"/>
      <c r="AC7904" s="11"/>
      <c r="AD7904" s="11"/>
      <c r="AE7904" s="11"/>
      <c r="AF7904" s="11"/>
      <c r="AG7904" s="11"/>
      <c r="AH7904" s="11"/>
      <c r="AI7904" s="11"/>
      <c r="AJ7904" s="11"/>
      <c r="AK7904" s="11"/>
      <c r="AL7904" s="11"/>
      <c r="AM7904" s="5"/>
      <c r="AN7904" s="5"/>
      <c r="AO7904" s="5"/>
      <c r="AP7904" s="5"/>
      <c r="AQ7904" s="5"/>
      <c r="AR7904" s="5"/>
      <c r="AS7904" s="5"/>
      <c r="AT7904" s="5"/>
      <c r="AU7904" s="5"/>
      <c r="AV7904" s="5"/>
      <c r="AW7904" s="5"/>
      <c r="AX7904" s="5"/>
      <c r="AY7904" s="5"/>
      <c r="AZ7904" s="5"/>
      <c r="BA7904" s="5"/>
      <c r="BB7904" s="5"/>
      <c r="BC7904" s="5"/>
      <c r="BD7904" s="5"/>
      <c r="BE7904" s="5"/>
      <c r="BF7904" s="5"/>
      <c r="BG7904" s="5"/>
      <c r="BH7904" s="5"/>
      <c r="BI7904" s="5"/>
      <c r="BJ7904" s="5"/>
      <c r="BK7904" s="5"/>
      <c r="BL7904" s="5"/>
      <c r="BM7904" s="5"/>
      <c r="BN7904" s="5"/>
      <c r="BO7904" s="5"/>
      <c r="BP7904" s="5"/>
      <c r="BQ7904" s="5"/>
      <c r="BR7904" s="5"/>
      <c r="BS7904" s="5"/>
      <c r="BT7904" s="5"/>
      <c r="BU7904" s="5"/>
      <c r="BV7904" s="5"/>
      <c r="BW7904" s="5"/>
      <c r="BX7904" s="5"/>
    </row>
    <row r="7905" spans="1:76" x14ac:dyDescent="0.2">
      <c r="A7905" s="1" t="s">
        <v>22</v>
      </c>
      <c r="B7905" s="1" t="s">
        <v>770</v>
      </c>
      <c r="C7905" s="1" t="s">
        <v>538</v>
      </c>
      <c r="D7905" s="1" t="s">
        <v>777</v>
      </c>
      <c r="E7905" s="1" t="s">
        <v>2</v>
      </c>
      <c r="F7905" s="1" t="s">
        <v>1152</v>
      </c>
      <c r="G7905" s="1" t="s">
        <v>73</v>
      </c>
      <c r="H7905" s="8"/>
      <c r="I7905" s="8">
        <v>2015</v>
      </c>
      <c r="J7905" s="1" t="s">
        <v>768</v>
      </c>
      <c r="K7905" s="9">
        <v>1050</v>
      </c>
      <c r="L7905" s="10">
        <f>K7905/ VLOOKUP(A7905,Indicators!$B$1:$V$7,21,FALSE)</f>
        <v>6.1520794028381589</v>
      </c>
      <c r="M7905" s="11"/>
      <c r="N7905" s="11"/>
      <c r="O7905" s="11"/>
      <c r="P7905" s="11"/>
      <c r="Q7905" s="8" t="str">
        <f t="shared" si="0"/>
        <v/>
      </c>
      <c r="R7905" s="1" t="s">
        <v>103</v>
      </c>
      <c r="S7905" s="1" t="s">
        <v>49</v>
      </c>
      <c r="T7905" s="11"/>
      <c r="U7905" s="11"/>
      <c r="V7905" s="11"/>
      <c r="W7905" s="11"/>
      <c r="X7905" s="11"/>
      <c r="Y7905" s="11"/>
      <c r="Z7905" s="11"/>
      <c r="AA7905" s="11"/>
      <c r="AB7905" s="11"/>
      <c r="AC7905" s="11"/>
      <c r="AD7905" s="11"/>
      <c r="AE7905" s="11"/>
      <c r="AF7905" s="11"/>
      <c r="AG7905" s="11"/>
      <c r="AH7905" s="11"/>
      <c r="AI7905" s="11"/>
      <c r="AJ7905" s="11"/>
      <c r="AK7905" s="11"/>
      <c r="AL7905" s="11"/>
      <c r="AM7905" s="5"/>
      <c r="AN7905" s="5"/>
      <c r="AO7905" s="5"/>
      <c r="AP7905" s="5"/>
      <c r="AQ7905" s="5"/>
      <c r="AR7905" s="5"/>
      <c r="AS7905" s="5"/>
      <c r="AT7905" s="5"/>
      <c r="AU7905" s="5"/>
      <c r="AV7905" s="5"/>
      <c r="AW7905" s="5"/>
      <c r="AX7905" s="5"/>
      <c r="AY7905" s="5"/>
      <c r="AZ7905" s="5"/>
      <c r="BA7905" s="5"/>
      <c r="BB7905" s="5"/>
      <c r="BC7905" s="5"/>
      <c r="BD7905" s="5"/>
      <c r="BE7905" s="5"/>
      <c r="BF7905" s="5"/>
      <c r="BG7905" s="5"/>
      <c r="BH7905" s="5"/>
      <c r="BI7905" s="5"/>
      <c r="BJ7905" s="5"/>
      <c r="BK7905" s="5"/>
      <c r="BL7905" s="5"/>
      <c r="BM7905" s="5"/>
      <c r="BN7905" s="5"/>
      <c r="BO7905" s="5"/>
      <c r="BP7905" s="5"/>
      <c r="BQ7905" s="5"/>
      <c r="BR7905" s="5"/>
      <c r="BS7905" s="5"/>
      <c r="BT7905" s="5"/>
      <c r="BU7905" s="5"/>
      <c r="BV7905" s="5"/>
      <c r="BW7905" s="5"/>
      <c r="BX7905" s="5"/>
    </row>
    <row r="7906" spans="1:76" x14ac:dyDescent="0.2">
      <c r="A7906" s="1" t="s">
        <v>22</v>
      </c>
      <c r="B7906" s="1" t="s">
        <v>770</v>
      </c>
      <c r="C7906" s="1" t="s">
        <v>803</v>
      </c>
      <c r="D7906" s="1" t="s">
        <v>777</v>
      </c>
      <c r="E7906" s="1" t="s">
        <v>2</v>
      </c>
      <c r="F7906" s="1" t="s">
        <v>1152</v>
      </c>
      <c r="G7906" s="1" t="s">
        <v>73</v>
      </c>
      <c r="H7906" s="8"/>
      <c r="I7906" s="8">
        <v>2015</v>
      </c>
      <c r="J7906" s="1" t="s">
        <v>768</v>
      </c>
      <c r="K7906" s="9">
        <v>14302</v>
      </c>
      <c r="L7906" s="10">
        <f>K7906/ VLOOKUP(A7906,Indicators!$B$1:$V$7,21,FALSE)</f>
        <v>83.797180589896527</v>
      </c>
      <c r="M7906" s="11"/>
      <c r="N7906" s="11"/>
      <c r="O7906" s="11"/>
      <c r="P7906" s="11"/>
      <c r="Q7906" s="8" t="str">
        <f t="shared" si="0"/>
        <v/>
      </c>
      <c r="R7906" s="1" t="s">
        <v>103</v>
      </c>
      <c r="S7906" s="1" t="s">
        <v>86</v>
      </c>
      <c r="T7906" s="11"/>
      <c r="U7906" s="11"/>
      <c r="V7906" s="11"/>
      <c r="W7906" s="11"/>
      <c r="X7906" s="11"/>
      <c r="Y7906" s="11"/>
      <c r="Z7906" s="11"/>
      <c r="AA7906" s="11"/>
      <c r="AB7906" s="11"/>
      <c r="AC7906" s="11"/>
      <c r="AD7906" s="11"/>
      <c r="AE7906" s="11"/>
      <c r="AF7906" s="11"/>
      <c r="AG7906" s="11"/>
      <c r="AH7906" s="11"/>
      <c r="AI7906" s="11"/>
      <c r="AJ7906" s="11"/>
      <c r="AK7906" s="11"/>
      <c r="AL7906" s="11"/>
      <c r="AM7906" s="5"/>
      <c r="AN7906" s="5"/>
      <c r="AO7906" s="5"/>
      <c r="AP7906" s="5"/>
      <c r="AQ7906" s="5"/>
      <c r="AR7906" s="5"/>
      <c r="AS7906" s="5"/>
      <c r="AT7906" s="5"/>
      <c r="AU7906" s="5"/>
      <c r="AV7906" s="5"/>
      <c r="AW7906" s="5"/>
      <c r="AX7906" s="5"/>
      <c r="AY7906" s="5"/>
      <c r="AZ7906" s="5"/>
      <c r="BA7906" s="5"/>
      <c r="BB7906" s="5"/>
      <c r="BC7906" s="5"/>
      <c r="BD7906" s="5"/>
      <c r="BE7906" s="5"/>
      <c r="BF7906" s="5"/>
      <c r="BG7906" s="5"/>
      <c r="BH7906" s="5"/>
      <c r="BI7906" s="5"/>
      <c r="BJ7906" s="5"/>
      <c r="BK7906" s="5"/>
      <c r="BL7906" s="5"/>
      <c r="BM7906" s="5"/>
      <c r="BN7906" s="5"/>
      <c r="BO7906" s="5"/>
      <c r="BP7906" s="5"/>
      <c r="BQ7906" s="5"/>
      <c r="BR7906" s="5"/>
      <c r="BS7906" s="5"/>
      <c r="BT7906" s="5"/>
      <c r="BU7906" s="5"/>
      <c r="BV7906" s="5"/>
      <c r="BW7906" s="5"/>
      <c r="BX7906" s="5"/>
    </row>
    <row r="7907" spans="1:76" x14ac:dyDescent="0.2">
      <c r="A7907" s="1" t="s">
        <v>22</v>
      </c>
      <c r="B7907" s="1" t="s">
        <v>809</v>
      </c>
      <c r="C7907" s="1" t="s">
        <v>878</v>
      </c>
      <c r="D7907" s="1" t="s">
        <v>777</v>
      </c>
      <c r="E7907" s="1" t="s">
        <v>2</v>
      </c>
      <c r="F7907" s="1" t="s">
        <v>1152</v>
      </c>
      <c r="G7907" s="1" t="s">
        <v>73</v>
      </c>
      <c r="H7907" s="8"/>
      <c r="I7907" s="8">
        <v>2015</v>
      </c>
      <c r="J7907" s="1" t="s">
        <v>768</v>
      </c>
      <c r="K7907" s="8">
        <v>100</v>
      </c>
      <c r="L7907" s="10">
        <f>K7907/ VLOOKUP(A7907,Indicators!$B$1:$V$7,21,FALSE)</f>
        <v>0.58591232407982463</v>
      </c>
      <c r="M7907" s="11"/>
      <c r="N7907" s="11"/>
      <c r="O7907" s="11"/>
      <c r="P7907" s="11"/>
      <c r="Q7907" s="8" t="str">
        <f t="shared" si="0"/>
        <v/>
      </c>
      <c r="R7907" s="1" t="s">
        <v>95</v>
      </c>
      <c r="S7907" s="1" t="s">
        <v>66</v>
      </c>
      <c r="T7907" s="11"/>
      <c r="U7907" s="11"/>
      <c r="V7907" s="11"/>
      <c r="W7907" s="11"/>
      <c r="X7907" s="11"/>
      <c r="Y7907" s="11"/>
      <c r="Z7907" s="11"/>
      <c r="AA7907" s="11"/>
      <c r="AB7907" s="11"/>
      <c r="AC7907" s="11"/>
      <c r="AD7907" s="11"/>
      <c r="AE7907" s="11"/>
      <c r="AF7907" s="11"/>
      <c r="AG7907" s="11"/>
      <c r="AH7907" s="11"/>
      <c r="AI7907" s="11"/>
      <c r="AJ7907" s="11"/>
      <c r="AK7907" s="11"/>
      <c r="AL7907" s="11"/>
      <c r="AM7907" s="5"/>
      <c r="AN7907" s="5"/>
      <c r="AO7907" s="5"/>
      <c r="AP7907" s="5"/>
      <c r="AQ7907" s="5"/>
      <c r="AR7907" s="5"/>
      <c r="AS7907" s="5"/>
      <c r="AT7907" s="5"/>
      <c r="AU7907" s="5"/>
      <c r="AV7907" s="5"/>
      <c r="AW7907" s="5"/>
      <c r="AX7907" s="5"/>
      <c r="AY7907" s="5"/>
      <c r="AZ7907" s="5"/>
      <c r="BA7907" s="5"/>
      <c r="BB7907" s="5"/>
      <c r="BC7907" s="5"/>
      <c r="BD7907" s="5"/>
      <c r="BE7907" s="5"/>
      <c r="BF7907" s="5"/>
      <c r="BG7907" s="5"/>
      <c r="BH7907" s="5"/>
      <c r="BI7907" s="5"/>
      <c r="BJ7907" s="5"/>
      <c r="BK7907" s="5"/>
      <c r="BL7907" s="5"/>
      <c r="BM7907" s="5"/>
      <c r="BN7907" s="5"/>
      <c r="BO7907" s="5"/>
      <c r="BP7907" s="5"/>
      <c r="BQ7907" s="5"/>
      <c r="BR7907" s="5"/>
      <c r="BS7907" s="5"/>
      <c r="BT7907" s="5"/>
      <c r="BU7907" s="5"/>
      <c r="BV7907" s="5"/>
      <c r="BW7907" s="5"/>
      <c r="BX7907" s="5"/>
    </row>
    <row r="7908" spans="1:76" x14ac:dyDescent="0.2">
      <c r="A7908" s="1" t="s">
        <v>22</v>
      </c>
      <c r="B7908" s="1" t="s">
        <v>809</v>
      </c>
      <c r="C7908" s="1" t="s">
        <v>857</v>
      </c>
      <c r="D7908" s="1" t="s">
        <v>777</v>
      </c>
      <c r="E7908" s="1" t="s">
        <v>2</v>
      </c>
      <c r="F7908" s="1" t="s">
        <v>1152</v>
      </c>
      <c r="G7908" s="1" t="s">
        <v>73</v>
      </c>
      <c r="H7908" s="8"/>
      <c r="I7908" s="8">
        <v>2015</v>
      </c>
      <c r="J7908" s="1" t="s">
        <v>768</v>
      </c>
      <c r="K7908" s="8">
        <v>700</v>
      </c>
      <c r="L7908" s="10">
        <f>K7908/ VLOOKUP(A7908,Indicators!$B$1:$V$7,21,FALSE)</f>
        <v>4.1013862685587723</v>
      </c>
      <c r="M7908" s="11"/>
      <c r="N7908" s="11"/>
      <c r="O7908" s="11"/>
      <c r="P7908" s="11"/>
      <c r="Q7908" s="8" t="str">
        <f t="shared" si="0"/>
        <v/>
      </c>
      <c r="R7908" s="1" t="s">
        <v>95</v>
      </c>
      <c r="S7908" s="1" t="s">
        <v>66</v>
      </c>
      <c r="T7908" s="11"/>
      <c r="U7908" s="11"/>
      <c r="V7908" s="11"/>
      <c r="W7908" s="11"/>
      <c r="X7908" s="11"/>
      <c r="Y7908" s="11"/>
      <c r="Z7908" s="11"/>
      <c r="AA7908" s="11"/>
      <c r="AB7908" s="11"/>
      <c r="AC7908" s="11"/>
      <c r="AD7908" s="11"/>
      <c r="AE7908" s="11"/>
      <c r="AF7908" s="11"/>
      <c r="AG7908" s="11"/>
      <c r="AH7908" s="11"/>
      <c r="AI7908" s="11"/>
      <c r="AJ7908" s="11"/>
      <c r="AK7908" s="11"/>
      <c r="AL7908" s="11"/>
      <c r="AM7908" s="5"/>
      <c r="AN7908" s="5"/>
      <c r="AO7908" s="5"/>
      <c r="AP7908" s="5"/>
      <c r="AQ7908" s="5"/>
      <c r="AR7908" s="5"/>
      <c r="AS7908" s="5"/>
      <c r="AT7908" s="5"/>
      <c r="AU7908" s="5"/>
      <c r="AV7908" s="5"/>
      <c r="AW7908" s="5"/>
      <c r="AX7908" s="5"/>
      <c r="AY7908" s="5"/>
      <c r="AZ7908" s="5"/>
      <c r="BA7908" s="5"/>
      <c r="BB7908" s="5"/>
      <c r="BC7908" s="5"/>
      <c r="BD7908" s="5"/>
      <c r="BE7908" s="5"/>
      <c r="BF7908" s="5"/>
      <c r="BG7908" s="5"/>
      <c r="BH7908" s="5"/>
      <c r="BI7908" s="5"/>
      <c r="BJ7908" s="5"/>
      <c r="BK7908" s="5"/>
      <c r="BL7908" s="5"/>
      <c r="BM7908" s="5"/>
      <c r="BN7908" s="5"/>
      <c r="BO7908" s="5"/>
      <c r="BP7908" s="5"/>
      <c r="BQ7908" s="5"/>
      <c r="BR7908" s="5"/>
      <c r="BS7908" s="5"/>
      <c r="BT7908" s="5"/>
      <c r="BU7908" s="5"/>
      <c r="BV7908" s="5"/>
      <c r="BW7908" s="5"/>
      <c r="BX7908" s="5"/>
    </row>
    <row r="7909" spans="1:76" x14ac:dyDescent="0.2">
      <c r="A7909" s="1" t="s">
        <v>22</v>
      </c>
      <c r="B7909" s="1" t="s">
        <v>97</v>
      </c>
      <c r="C7909" s="1" t="s">
        <v>823</v>
      </c>
      <c r="D7909" s="1" t="s">
        <v>777</v>
      </c>
      <c r="E7909" s="1" t="s">
        <v>2</v>
      </c>
      <c r="F7909" s="1" t="s">
        <v>1152</v>
      </c>
      <c r="G7909" s="1" t="s">
        <v>73</v>
      </c>
      <c r="H7909" s="8"/>
      <c r="I7909" s="8">
        <v>2015</v>
      </c>
      <c r="J7909" s="1" t="s">
        <v>768</v>
      </c>
      <c r="K7909" s="8">
        <v>100</v>
      </c>
      <c r="L7909" s="10">
        <f>K7909/ VLOOKUP(A7909,Indicators!$B$1:$V$7,21,FALSE)</f>
        <v>0.58591232407982463</v>
      </c>
      <c r="M7909" s="11"/>
      <c r="N7909" s="11"/>
      <c r="O7909" s="11"/>
      <c r="P7909" s="11"/>
      <c r="Q7909" s="8" t="str">
        <f t="shared" si="0"/>
        <v/>
      </c>
      <c r="R7909" s="1" t="s">
        <v>97</v>
      </c>
      <c r="S7909" s="1" t="s">
        <v>45</v>
      </c>
      <c r="T7909" s="11"/>
      <c r="U7909" s="11"/>
      <c r="V7909" s="11"/>
      <c r="W7909" s="11"/>
      <c r="X7909" s="11"/>
      <c r="Y7909" s="11"/>
      <c r="Z7909" s="11"/>
      <c r="AA7909" s="11"/>
      <c r="AB7909" s="11"/>
      <c r="AC7909" s="11"/>
      <c r="AD7909" s="11"/>
      <c r="AE7909" s="11"/>
      <c r="AF7909" s="11"/>
      <c r="AG7909" s="11"/>
      <c r="AH7909" s="11"/>
      <c r="AI7909" s="11"/>
      <c r="AJ7909" s="11"/>
      <c r="AK7909" s="11"/>
      <c r="AL7909" s="11"/>
      <c r="AM7909" s="5"/>
      <c r="AN7909" s="5"/>
      <c r="AO7909" s="5"/>
      <c r="AP7909" s="5"/>
      <c r="AQ7909" s="5"/>
      <c r="AR7909" s="5"/>
      <c r="AS7909" s="5"/>
      <c r="AT7909" s="5"/>
      <c r="AU7909" s="5"/>
      <c r="AV7909" s="5"/>
      <c r="AW7909" s="5"/>
      <c r="AX7909" s="5"/>
      <c r="AY7909" s="5"/>
      <c r="AZ7909" s="5"/>
      <c r="BA7909" s="5"/>
      <c r="BB7909" s="5"/>
      <c r="BC7909" s="5"/>
      <c r="BD7909" s="5"/>
      <c r="BE7909" s="5"/>
      <c r="BF7909" s="5"/>
      <c r="BG7909" s="5"/>
      <c r="BH7909" s="5"/>
      <c r="BI7909" s="5"/>
      <c r="BJ7909" s="5"/>
      <c r="BK7909" s="5"/>
      <c r="BL7909" s="5"/>
      <c r="BM7909" s="5"/>
      <c r="BN7909" s="5"/>
      <c r="BO7909" s="5"/>
      <c r="BP7909" s="5"/>
      <c r="BQ7909" s="5"/>
      <c r="BR7909" s="5"/>
      <c r="BS7909" s="5"/>
      <c r="BT7909" s="5"/>
      <c r="BU7909" s="5"/>
      <c r="BV7909" s="5"/>
      <c r="BW7909" s="5"/>
      <c r="BX7909" s="5"/>
    </row>
    <row r="7910" spans="1:76" x14ac:dyDescent="0.2">
      <c r="A7910" s="1" t="s">
        <v>22</v>
      </c>
      <c r="B7910" s="1" t="s">
        <v>97</v>
      </c>
      <c r="C7910" s="1" t="s">
        <v>863</v>
      </c>
      <c r="D7910" s="1" t="s">
        <v>777</v>
      </c>
      <c r="E7910" s="1" t="s">
        <v>2</v>
      </c>
      <c r="F7910" s="1" t="s">
        <v>1152</v>
      </c>
      <c r="G7910" s="1" t="s">
        <v>73</v>
      </c>
      <c r="H7910" s="8"/>
      <c r="I7910" s="8">
        <v>2015</v>
      </c>
      <c r="J7910" s="1" t="s">
        <v>768</v>
      </c>
      <c r="K7910" s="8">
        <v>150</v>
      </c>
      <c r="L7910" s="10">
        <f>K7910/ VLOOKUP(A7910,Indicators!$B$1:$V$7,21,FALSE)</f>
        <v>0.878868486119737</v>
      </c>
      <c r="M7910" s="11"/>
      <c r="N7910" s="11"/>
      <c r="O7910" s="11"/>
      <c r="P7910" s="11"/>
      <c r="Q7910" s="8" t="str">
        <f t="shared" si="0"/>
        <v/>
      </c>
      <c r="R7910" s="1" t="s">
        <v>97</v>
      </c>
      <c r="S7910" s="1" t="s">
        <v>48</v>
      </c>
      <c r="T7910" s="11"/>
      <c r="U7910" s="11"/>
      <c r="V7910" s="11"/>
      <c r="W7910" s="11"/>
      <c r="X7910" s="11"/>
      <c r="Y7910" s="11"/>
      <c r="Z7910" s="11"/>
      <c r="AA7910" s="11"/>
      <c r="AB7910" s="11"/>
      <c r="AC7910" s="11"/>
      <c r="AD7910" s="11"/>
      <c r="AE7910" s="11"/>
      <c r="AF7910" s="11"/>
      <c r="AG7910" s="11"/>
      <c r="AH7910" s="11"/>
      <c r="AI7910" s="11"/>
      <c r="AJ7910" s="11"/>
      <c r="AK7910" s="11"/>
      <c r="AL7910" s="11"/>
      <c r="AM7910" s="5"/>
      <c r="AN7910" s="5"/>
      <c r="AO7910" s="5"/>
      <c r="AP7910" s="5"/>
      <c r="AQ7910" s="5"/>
      <c r="AR7910" s="5"/>
      <c r="AS7910" s="5"/>
      <c r="AT7910" s="5"/>
      <c r="AU7910" s="5"/>
      <c r="AV7910" s="5"/>
      <c r="AW7910" s="5"/>
      <c r="AX7910" s="5"/>
      <c r="AY7910" s="5"/>
      <c r="AZ7910" s="5"/>
      <c r="BA7910" s="5"/>
      <c r="BB7910" s="5"/>
      <c r="BC7910" s="5"/>
      <c r="BD7910" s="5"/>
      <c r="BE7910" s="5"/>
      <c r="BF7910" s="5"/>
      <c r="BG7910" s="5"/>
      <c r="BH7910" s="5"/>
      <c r="BI7910" s="5"/>
      <c r="BJ7910" s="5"/>
      <c r="BK7910" s="5"/>
      <c r="BL7910" s="5"/>
      <c r="BM7910" s="5"/>
      <c r="BN7910" s="5"/>
      <c r="BO7910" s="5"/>
      <c r="BP7910" s="5"/>
      <c r="BQ7910" s="5"/>
      <c r="BR7910" s="5"/>
      <c r="BS7910" s="5"/>
      <c r="BT7910" s="5"/>
      <c r="BU7910" s="5"/>
      <c r="BV7910" s="5"/>
      <c r="BW7910" s="5"/>
      <c r="BX7910" s="5"/>
    </row>
    <row r="7911" spans="1:76" x14ac:dyDescent="0.2">
      <c r="A7911" s="1" t="s">
        <v>22</v>
      </c>
      <c r="B7911" s="1" t="s">
        <v>97</v>
      </c>
      <c r="C7911" s="1" t="s">
        <v>790</v>
      </c>
      <c r="D7911" s="1" t="s">
        <v>777</v>
      </c>
      <c r="E7911" s="1" t="s">
        <v>2</v>
      </c>
      <c r="F7911" s="1" t="s">
        <v>1152</v>
      </c>
      <c r="G7911" s="1" t="s">
        <v>73</v>
      </c>
      <c r="H7911" s="8"/>
      <c r="I7911" s="8">
        <v>2015</v>
      </c>
      <c r="J7911" s="1" t="s">
        <v>768</v>
      </c>
      <c r="K7911" s="8">
        <v>200</v>
      </c>
      <c r="L7911" s="10">
        <f>K7911/ VLOOKUP(A7911,Indicators!$B$1:$V$7,21,FALSE)</f>
        <v>1.1718246481596493</v>
      </c>
      <c r="M7911" s="11"/>
      <c r="N7911" s="11"/>
      <c r="O7911" s="11"/>
      <c r="P7911" s="11"/>
      <c r="Q7911" s="8" t="str">
        <f t="shared" si="0"/>
        <v/>
      </c>
      <c r="R7911" s="1" t="s">
        <v>97</v>
      </c>
      <c r="S7911" s="1" t="s">
        <v>40</v>
      </c>
      <c r="T7911" s="11"/>
      <c r="U7911" s="11"/>
      <c r="V7911" s="11"/>
      <c r="W7911" s="11"/>
      <c r="X7911" s="11"/>
      <c r="Y7911" s="11"/>
      <c r="Z7911" s="11"/>
      <c r="AA7911" s="11"/>
      <c r="AB7911" s="11"/>
      <c r="AC7911" s="11"/>
      <c r="AD7911" s="11"/>
      <c r="AE7911" s="11"/>
      <c r="AF7911" s="11"/>
      <c r="AG7911" s="11"/>
      <c r="AH7911" s="11"/>
      <c r="AI7911" s="11"/>
      <c r="AJ7911" s="11"/>
      <c r="AK7911" s="11"/>
      <c r="AL7911" s="11"/>
      <c r="AM7911" s="5"/>
      <c r="AN7911" s="5"/>
      <c r="AO7911" s="5"/>
      <c r="AP7911" s="5"/>
      <c r="AQ7911" s="5"/>
      <c r="AR7911" s="5"/>
      <c r="AS7911" s="5"/>
      <c r="AT7911" s="5"/>
      <c r="AU7911" s="5"/>
      <c r="AV7911" s="5"/>
      <c r="AW7911" s="5"/>
      <c r="AX7911" s="5"/>
      <c r="AY7911" s="5"/>
      <c r="AZ7911" s="5"/>
      <c r="BA7911" s="5"/>
      <c r="BB7911" s="5"/>
      <c r="BC7911" s="5"/>
      <c r="BD7911" s="5"/>
      <c r="BE7911" s="5"/>
      <c r="BF7911" s="5"/>
      <c r="BG7911" s="5"/>
      <c r="BH7911" s="5"/>
      <c r="BI7911" s="5"/>
      <c r="BJ7911" s="5"/>
      <c r="BK7911" s="5"/>
      <c r="BL7911" s="5"/>
      <c r="BM7911" s="5"/>
      <c r="BN7911" s="5"/>
      <c r="BO7911" s="5"/>
      <c r="BP7911" s="5"/>
      <c r="BQ7911" s="5"/>
      <c r="BR7911" s="5"/>
      <c r="BS7911" s="5"/>
      <c r="BT7911" s="5"/>
      <c r="BU7911" s="5"/>
      <c r="BV7911" s="5"/>
      <c r="BW7911" s="5"/>
      <c r="BX7911" s="5"/>
    </row>
    <row r="7912" spans="1:76" x14ac:dyDescent="0.2">
      <c r="A7912" s="1" t="s">
        <v>22</v>
      </c>
      <c r="B7912" s="1" t="s">
        <v>97</v>
      </c>
      <c r="C7912" s="1" t="s">
        <v>966</v>
      </c>
      <c r="D7912" s="1" t="s">
        <v>777</v>
      </c>
      <c r="E7912" s="1" t="s">
        <v>2</v>
      </c>
      <c r="F7912" s="1" t="s">
        <v>1152</v>
      </c>
      <c r="G7912" s="1" t="s">
        <v>73</v>
      </c>
      <c r="H7912" s="8"/>
      <c r="I7912" s="8">
        <v>2015</v>
      </c>
      <c r="J7912" s="1" t="s">
        <v>768</v>
      </c>
      <c r="K7912" s="8">
        <v>400</v>
      </c>
      <c r="L7912" s="10">
        <f>K7912/ VLOOKUP(A7912,Indicators!$B$1:$V$7,21,FALSE)</f>
        <v>2.3436492963192985</v>
      </c>
      <c r="M7912" s="11"/>
      <c r="N7912" s="11"/>
      <c r="O7912" s="11"/>
      <c r="P7912" s="11"/>
      <c r="Q7912" s="8" t="str">
        <f t="shared" si="0"/>
        <v/>
      </c>
      <c r="R7912" s="1" t="s">
        <v>97</v>
      </c>
      <c r="S7912" s="1" t="s">
        <v>44</v>
      </c>
      <c r="T7912" s="11"/>
      <c r="U7912" s="11"/>
      <c r="V7912" s="11"/>
      <c r="W7912" s="11"/>
      <c r="X7912" s="11"/>
      <c r="Y7912" s="11"/>
      <c r="Z7912" s="11"/>
      <c r="AA7912" s="11"/>
      <c r="AB7912" s="11"/>
      <c r="AC7912" s="11"/>
      <c r="AD7912" s="11"/>
      <c r="AE7912" s="11"/>
      <c r="AF7912" s="11"/>
      <c r="AG7912" s="11"/>
      <c r="AH7912" s="11"/>
      <c r="AI7912" s="11"/>
      <c r="AJ7912" s="11"/>
      <c r="AK7912" s="11"/>
      <c r="AL7912" s="11"/>
      <c r="AM7912" s="5"/>
      <c r="AN7912" s="5"/>
      <c r="AO7912" s="5"/>
      <c r="AP7912" s="5"/>
      <c r="AQ7912" s="5"/>
      <c r="AR7912" s="5"/>
      <c r="AS7912" s="5"/>
      <c r="AT7912" s="5"/>
      <c r="AU7912" s="5"/>
      <c r="AV7912" s="5"/>
      <c r="AW7912" s="5"/>
      <c r="AX7912" s="5"/>
      <c r="AY7912" s="5"/>
      <c r="AZ7912" s="5"/>
      <c r="BA7912" s="5"/>
      <c r="BB7912" s="5"/>
      <c r="BC7912" s="5"/>
      <c r="BD7912" s="5"/>
      <c r="BE7912" s="5"/>
      <c r="BF7912" s="5"/>
      <c r="BG7912" s="5"/>
      <c r="BH7912" s="5"/>
      <c r="BI7912" s="5"/>
      <c r="BJ7912" s="5"/>
      <c r="BK7912" s="5"/>
      <c r="BL7912" s="5"/>
      <c r="BM7912" s="5"/>
      <c r="BN7912" s="5"/>
      <c r="BO7912" s="5"/>
      <c r="BP7912" s="5"/>
      <c r="BQ7912" s="5"/>
      <c r="BR7912" s="5"/>
      <c r="BS7912" s="5"/>
      <c r="BT7912" s="5"/>
      <c r="BU7912" s="5"/>
      <c r="BV7912" s="5"/>
      <c r="BW7912" s="5"/>
      <c r="BX7912" s="5"/>
    </row>
    <row r="7913" spans="1:76" x14ac:dyDescent="0.2">
      <c r="A7913" s="1" t="s">
        <v>22</v>
      </c>
      <c r="B7913" s="1" t="s">
        <v>97</v>
      </c>
      <c r="C7913" s="1" t="s">
        <v>789</v>
      </c>
      <c r="D7913" s="1" t="s">
        <v>777</v>
      </c>
      <c r="E7913" s="1" t="s">
        <v>2</v>
      </c>
      <c r="F7913" s="1" t="s">
        <v>1152</v>
      </c>
      <c r="G7913" s="1" t="s">
        <v>73</v>
      </c>
      <c r="H7913" s="8"/>
      <c r="I7913" s="8">
        <v>2015</v>
      </c>
      <c r="J7913" s="1" t="s">
        <v>768</v>
      </c>
      <c r="K7913" s="8">
        <v>700</v>
      </c>
      <c r="L7913" s="10">
        <f>K7913/ VLOOKUP(A7913,Indicators!$B$1:$V$7,21,FALSE)</f>
        <v>4.1013862685587723</v>
      </c>
      <c r="M7913" s="11"/>
      <c r="N7913" s="11"/>
      <c r="O7913" s="11"/>
      <c r="P7913" s="11"/>
      <c r="Q7913" s="8" t="str">
        <f t="shared" si="0"/>
        <v/>
      </c>
      <c r="R7913" s="1" t="s">
        <v>97</v>
      </c>
      <c r="S7913" s="1" t="s">
        <v>40</v>
      </c>
      <c r="T7913" s="11"/>
      <c r="U7913" s="11"/>
      <c r="V7913" s="11"/>
      <c r="W7913" s="11"/>
      <c r="X7913" s="11"/>
      <c r="Y7913" s="11"/>
      <c r="Z7913" s="11"/>
      <c r="AA7913" s="11"/>
      <c r="AB7913" s="11"/>
      <c r="AC7913" s="11"/>
      <c r="AD7913" s="11"/>
      <c r="AE7913" s="11"/>
      <c r="AF7913" s="11"/>
      <c r="AG7913" s="11"/>
      <c r="AH7913" s="11"/>
      <c r="AI7913" s="11"/>
      <c r="AJ7913" s="11"/>
      <c r="AK7913" s="11"/>
      <c r="AL7913" s="11"/>
      <c r="AM7913" s="5"/>
      <c r="AN7913" s="5"/>
      <c r="AO7913" s="5"/>
      <c r="AP7913" s="5"/>
      <c r="AQ7913" s="5"/>
      <c r="AR7913" s="5"/>
      <c r="AS7913" s="5"/>
      <c r="AT7913" s="5"/>
      <c r="AU7913" s="5"/>
      <c r="AV7913" s="5"/>
      <c r="AW7913" s="5"/>
      <c r="AX7913" s="5"/>
      <c r="AY7913" s="5"/>
      <c r="AZ7913" s="5"/>
      <c r="BA7913" s="5"/>
      <c r="BB7913" s="5"/>
      <c r="BC7913" s="5"/>
      <c r="BD7913" s="5"/>
      <c r="BE7913" s="5"/>
      <c r="BF7913" s="5"/>
      <c r="BG7913" s="5"/>
      <c r="BH7913" s="5"/>
      <c r="BI7913" s="5"/>
      <c r="BJ7913" s="5"/>
      <c r="BK7913" s="5"/>
      <c r="BL7913" s="5"/>
      <c r="BM7913" s="5"/>
      <c r="BN7913" s="5"/>
      <c r="BO7913" s="5"/>
      <c r="BP7913" s="5"/>
      <c r="BQ7913" s="5"/>
      <c r="BR7913" s="5"/>
      <c r="BS7913" s="5"/>
      <c r="BT7913" s="5"/>
      <c r="BU7913" s="5"/>
      <c r="BV7913" s="5"/>
      <c r="BW7913" s="5"/>
      <c r="BX7913" s="5"/>
    </row>
    <row r="7914" spans="1:76" x14ac:dyDescent="0.2">
      <c r="A7914" s="1" t="s">
        <v>22</v>
      </c>
      <c r="B7914" s="1" t="s">
        <v>84</v>
      </c>
      <c r="C7914" s="1" t="s">
        <v>1038</v>
      </c>
      <c r="D7914" s="1" t="s">
        <v>70</v>
      </c>
      <c r="E7914" s="1" t="s">
        <v>2</v>
      </c>
      <c r="F7914" s="1" t="s">
        <v>1153</v>
      </c>
      <c r="G7914" s="1" t="s">
        <v>73</v>
      </c>
      <c r="H7914" s="8"/>
      <c r="I7914" s="8">
        <v>2015</v>
      </c>
      <c r="J7914" s="1" t="s">
        <v>768</v>
      </c>
      <c r="K7914" s="9">
        <v>1050</v>
      </c>
      <c r="L7914" s="10">
        <f>K7914/ VLOOKUP(A7914,Indicators!$B$1:$V$7,21,FALSE)</f>
        <v>6.1520794028381589</v>
      </c>
      <c r="M7914" s="11"/>
      <c r="N7914" s="11"/>
      <c r="O7914" s="11"/>
      <c r="P7914" s="11"/>
      <c r="Q7914" s="8" t="str">
        <f t="shared" si="0"/>
        <v/>
      </c>
      <c r="R7914" s="1" t="s">
        <v>95</v>
      </c>
      <c r="S7914" s="1" t="s">
        <v>84</v>
      </c>
      <c r="T7914" s="11"/>
      <c r="U7914" s="11"/>
      <c r="V7914" s="11"/>
      <c r="W7914" s="11"/>
      <c r="X7914" s="11"/>
      <c r="Y7914" s="11"/>
      <c r="Z7914" s="11"/>
      <c r="AA7914" s="11"/>
      <c r="AB7914" s="11"/>
      <c r="AC7914" s="11"/>
      <c r="AD7914" s="11"/>
      <c r="AE7914" s="11"/>
      <c r="AF7914" s="11"/>
      <c r="AG7914" s="11"/>
      <c r="AH7914" s="11"/>
      <c r="AI7914" s="11"/>
      <c r="AJ7914" s="11"/>
      <c r="AK7914" s="11"/>
      <c r="AL7914" s="11"/>
      <c r="AM7914" s="5"/>
      <c r="AN7914" s="5"/>
      <c r="AO7914" s="5"/>
      <c r="AP7914" s="5"/>
      <c r="AQ7914" s="5"/>
      <c r="AR7914" s="5"/>
      <c r="AS7914" s="5"/>
      <c r="AT7914" s="5"/>
      <c r="AU7914" s="5"/>
      <c r="AV7914" s="5"/>
      <c r="AW7914" s="5"/>
      <c r="AX7914" s="5"/>
      <c r="AY7914" s="5"/>
      <c r="AZ7914" s="5"/>
      <c r="BA7914" s="5"/>
      <c r="BB7914" s="5"/>
      <c r="BC7914" s="5"/>
      <c r="BD7914" s="5"/>
      <c r="BE7914" s="5"/>
      <c r="BF7914" s="5"/>
      <c r="BG7914" s="5"/>
      <c r="BH7914" s="5"/>
      <c r="BI7914" s="5"/>
      <c r="BJ7914" s="5"/>
      <c r="BK7914" s="5"/>
      <c r="BL7914" s="5"/>
      <c r="BM7914" s="5"/>
      <c r="BN7914" s="5"/>
      <c r="BO7914" s="5"/>
      <c r="BP7914" s="5"/>
      <c r="BQ7914" s="5"/>
      <c r="BR7914" s="5"/>
      <c r="BS7914" s="5"/>
      <c r="BT7914" s="5"/>
      <c r="BU7914" s="5"/>
      <c r="BV7914" s="5"/>
      <c r="BW7914" s="5"/>
      <c r="BX7914" s="5"/>
    </row>
    <row r="7915" spans="1:76" x14ac:dyDescent="0.2">
      <c r="A7915" s="1" t="s">
        <v>22</v>
      </c>
      <c r="B7915" s="1" t="s">
        <v>84</v>
      </c>
      <c r="C7915" s="1" t="s">
        <v>907</v>
      </c>
      <c r="D7915" s="1" t="s">
        <v>70</v>
      </c>
      <c r="E7915" s="1" t="s">
        <v>2</v>
      </c>
      <c r="F7915" s="1" t="s">
        <v>1153</v>
      </c>
      <c r="G7915" s="1" t="s">
        <v>73</v>
      </c>
      <c r="H7915" s="8"/>
      <c r="I7915" s="8">
        <v>2015</v>
      </c>
      <c r="J7915" s="1" t="s">
        <v>768</v>
      </c>
      <c r="K7915" s="9">
        <v>2000</v>
      </c>
      <c r="L7915" s="10">
        <f>K7915/ VLOOKUP(A7915,Indicators!$B$1:$V$7,21,FALSE)</f>
        <v>11.718246481596493</v>
      </c>
      <c r="M7915" s="11"/>
      <c r="N7915" s="11"/>
      <c r="O7915" s="11"/>
      <c r="P7915" s="11"/>
      <c r="Q7915" s="8" t="str">
        <f t="shared" si="0"/>
        <v/>
      </c>
      <c r="R7915" s="1" t="s">
        <v>95</v>
      </c>
      <c r="S7915" s="1" t="s">
        <v>84</v>
      </c>
      <c r="T7915" s="11"/>
      <c r="U7915" s="11"/>
      <c r="V7915" s="11"/>
      <c r="W7915" s="11"/>
      <c r="X7915" s="11"/>
      <c r="Y7915" s="11"/>
      <c r="Z7915" s="11"/>
      <c r="AA7915" s="11"/>
      <c r="AB7915" s="11"/>
      <c r="AC7915" s="11"/>
      <c r="AD7915" s="11"/>
      <c r="AE7915" s="11"/>
      <c r="AF7915" s="11"/>
      <c r="AG7915" s="11"/>
      <c r="AH7915" s="11"/>
      <c r="AI7915" s="11"/>
      <c r="AJ7915" s="11"/>
      <c r="AK7915" s="11"/>
      <c r="AL7915" s="11"/>
      <c r="AM7915" s="5"/>
      <c r="AN7915" s="5"/>
      <c r="AO7915" s="5"/>
      <c r="AP7915" s="5"/>
      <c r="AQ7915" s="5"/>
      <c r="AR7915" s="5"/>
      <c r="AS7915" s="5"/>
      <c r="AT7915" s="5"/>
      <c r="AU7915" s="5"/>
      <c r="AV7915" s="5"/>
      <c r="AW7915" s="5"/>
      <c r="AX7915" s="5"/>
      <c r="AY7915" s="5"/>
      <c r="AZ7915" s="5"/>
      <c r="BA7915" s="5"/>
      <c r="BB7915" s="5"/>
      <c r="BC7915" s="5"/>
      <c r="BD7915" s="5"/>
      <c r="BE7915" s="5"/>
      <c r="BF7915" s="5"/>
      <c r="BG7915" s="5"/>
      <c r="BH7915" s="5"/>
      <c r="BI7915" s="5"/>
      <c r="BJ7915" s="5"/>
      <c r="BK7915" s="5"/>
      <c r="BL7915" s="5"/>
      <c r="BM7915" s="5"/>
      <c r="BN7915" s="5"/>
      <c r="BO7915" s="5"/>
      <c r="BP7915" s="5"/>
      <c r="BQ7915" s="5"/>
      <c r="BR7915" s="5"/>
      <c r="BS7915" s="5"/>
      <c r="BT7915" s="5"/>
      <c r="BU7915" s="5"/>
      <c r="BV7915" s="5"/>
      <c r="BW7915" s="5"/>
      <c r="BX7915" s="5"/>
    </row>
    <row r="7916" spans="1:76" x14ac:dyDescent="0.2">
      <c r="A7916" s="1" t="s">
        <v>22</v>
      </c>
      <c r="B7916" s="1" t="s">
        <v>770</v>
      </c>
      <c r="C7916" s="1" t="s">
        <v>538</v>
      </c>
      <c r="D7916" s="1" t="s">
        <v>70</v>
      </c>
      <c r="E7916" s="1" t="s">
        <v>2</v>
      </c>
      <c r="F7916" s="1" t="s">
        <v>1153</v>
      </c>
      <c r="G7916" s="1" t="s">
        <v>73</v>
      </c>
      <c r="H7916" s="8"/>
      <c r="I7916" s="8">
        <v>2015</v>
      </c>
      <c r="J7916" s="1" t="s">
        <v>768</v>
      </c>
      <c r="K7916" s="8">
        <v>840</v>
      </c>
      <c r="L7916" s="10">
        <f>K7916/ VLOOKUP(A7916,Indicators!$B$1:$V$7,21,FALSE)</f>
        <v>4.9216635222705269</v>
      </c>
      <c r="M7916" s="11"/>
      <c r="N7916" s="11"/>
      <c r="O7916" s="11"/>
      <c r="P7916" s="11"/>
      <c r="Q7916" s="8" t="str">
        <f t="shared" si="0"/>
        <v/>
      </c>
      <c r="R7916" s="1" t="s">
        <v>103</v>
      </c>
      <c r="S7916" s="1" t="s">
        <v>49</v>
      </c>
      <c r="T7916" s="11"/>
      <c r="U7916" s="11"/>
      <c r="V7916" s="11"/>
      <c r="W7916" s="11"/>
      <c r="X7916" s="11"/>
      <c r="Y7916" s="11"/>
      <c r="Z7916" s="11"/>
      <c r="AA7916" s="11"/>
      <c r="AB7916" s="11"/>
      <c r="AC7916" s="11"/>
      <c r="AD7916" s="11"/>
      <c r="AE7916" s="11"/>
      <c r="AF7916" s="11"/>
      <c r="AG7916" s="11"/>
      <c r="AH7916" s="11"/>
      <c r="AI7916" s="11"/>
      <c r="AJ7916" s="11"/>
      <c r="AK7916" s="11"/>
      <c r="AL7916" s="11"/>
      <c r="AM7916" s="5"/>
      <c r="AN7916" s="5"/>
      <c r="AO7916" s="5"/>
      <c r="AP7916" s="5"/>
      <c r="AQ7916" s="5"/>
      <c r="AR7916" s="5"/>
      <c r="AS7916" s="5"/>
      <c r="AT7916" s="5"/>
      <c r="AU7916" s="5"/>
      <c r="AV7916" s="5"/>
      <c r="AW7916" s="5"/>
      <c r="AX7916" s="5"/>
      <c r="AY7916" s="5"/>
      <c r="AZ7916" s="5"/>
      <c r="BA7916" s="5"/>
      <c r="BB7916" s="5"/>
      <c r="BC7916" s="5"/>
      <c r="BD7916" s="5"/>
      <c r="BE7916" s="5"/>
      <c r="BF7916" s="5"/>
      <c r="BG7916" s="5"/>
      <c r="BH7916" s="5"/>
      <c r="BI7916" s="5"/>
      <c r="BJ7916" s="5"/>
      <c r="BK7916" s="5"/>
      <c r="BL7916" s="5"/>
      <c r="BM7916" s="5"/>
      <c r="BN7916" s="5"/>
      <c r="BO7916" s="5"/>
      <c r="BP7916" s="5"/>
      <c r="BQ7916" s="5"/>
      <c r="BR7916" s="5"/>
      <c r="BS7916" s="5"/>
      <c r="BT7916" s="5"/>
      <c r="BU7916" s="5"/>
      <c r="BV7916" s="5"/>
      <c r="BW7916" s="5"/>
      <c r="BX7916" s="5"/>
    </row>
    <row r="7917" spans="1:76" x14ac:dyDescent="0.2">
      <c r="A7917" s="1" t="s">
        <v>22</v>
      </c>
      <c r="B7917" s="1" t="s">
        <v>775</v>
      </c>
      <c r="C7917" s="1" t="s">
        <v>1030</v>
      </c>
      <c r="D7917" s="1" t="s">
        <v>70</v>
      </c>
      <c r="E7917" s="1" t="s">
        <v>2</v>
      </c>
      <c r="F7917" s="1" t="s">
        <v>1153</v>
      </c>
      <c r="G7917" s="1" t="s">
        <v>73</v>
      </c>
      <c r="H7917" s="8"/>
      <c r="I7917" s="8">
        <v>2015</v>
      </c>
      <c r="J7917" s="1" t="s">
        <v>768</v>
      </c>
      <c r="K7917" s="8">
        <v>0</v>
      </c>
      <c r="L7917" s="10">
        <f>K7917/ VLOOKUP(A7917,Indicators!$B$1:$V$7,21,FALSE)</f>
        <v>0</v>
      </c>
      <c r="M7917" s="11"/>
      <c r="N7917" s="11"/>
      <c r="O7917" s="11"/>
      <c r="P7917" s="11"/>
      <c r="Q7917" s="8" t="str">
        <f t="shared" si="0"/>
        <v/>
      </c>
      <c r="R7917" s="1" t="s">
        <v>109</v>
      </c>
      <c r="S7917" s="1" t="s">
        <v>50</v>
      </c>
      <c r="T7917" s="11"/>
      <c r="U7917" s="11"/>
      <c r="V7917" s="11"/>
      <c r="W7917" s="11"/>
      <c r="X7917" s="11"/>
      <c r="Y7917" s="11"/>
      <c r="Z7917" s="11"/>
      <c r="AA7917" s="11"/>
      <c r="AB7917" s="11"/>
      <c r="AC7917" s="11"/>
      <c r="AD7917" s="11"/>
      <c r="AE7917" s="11"/>
      <c r="AF7917" s="11"/>
      <c r="AG7917" s="11"/>
      <c r="AH7917" s="11"/>
      <c r="AI7917" s="11"/>
      <c r="AJ7917" s="11"/>
      <c r="AK7917" s="11"/>
      <c r="AL7917" s="11"/>
      <c r="AM7917" s="5"/>
      <c r="AN7917" s="5"/>
      <c r="AO7917" s="5"/>
      <c r="AP7917" s="5"/>
      <c r="AQ7917" s="5"/>
      <c r="AR7917" s="5"/>
      <c r="AS7917" s="5"/>
      <c r="AT7917" s="5"/>
      <c r="AU7917" s="5"/>
      <c r="AV7917" s="5"/>
      <c r="AW7917" s="5"/>
      <c r="AX7917" s="5"/>
      <c r="AY7917" s="5"/>
      <c r="AZ7917" s="5"/>
      <c r="BA7917" s="5"/>
      <c r="BB7917" s="5"/>
      <c r="BC7917" s="5"/>
      <c r="BD7917" s="5"/>
      <c r="BE7917" s="5"/>
      <c r="BF7917" s="5"/>
      <c r="BG7917" s="5"/>
      <c r="BH7917" s="5"/>
      <c r="BI7917" s="5"/>
      <c r="BJ7917" s="5"/>
      <c r="BK7917" s="5"/>
      <c r="BL7917" s="5"/>
      <c r="BM7917" s="5"/>
      <c r="BN7917" s="5"/>
      <c r="BO7917" s="5"/>
      <c r="BP7917" s="5"/>
      <c r="BQ7917" s="5"/>
      <c r="BR7917" s="5"/>
      <c r="BS7917" s="5"/>
      <c r="BT7917" s="5"/>
      <c r="BU7917" s="5"/>
      <c r="BV7917" s="5"/>
      <c r="BW7917" s="5"/>
      <c r="BX7917" s="5"/>
    </row>
    <row r="7918" spans="1:76" x14ac:dyDescent="0.2">
      <c r="A7918" s="1" t="s">
        <v>22</v>
      </c>
      <c r="B7918" s="1" t="s">
        <v>75</v>
      </c>
      <c r="C7918" s="1" t="s">
        <v>862</v>
      </c>
      <c r="D7918" s="1" t="s">
        <v>70</v>
      </c>
      <c r="E7918" s="1" t="s">
        <v>2</v>
      </c>
      <c r="F7918" s="1" t="s">
        <v>1153</v>
      </c>
      <c r="G7918" s="1" t="s">
        <v>73</v>
      </c>
      <c r="H7918" s="8"/>
      <c r="I7918" s="8">
        <v>2015</v>
      </c>
      <c r="J7918" s="1" t="s">
        <v>768</v>
      </c>
      <c r="K7918" s="9">
        <v>2500</v>
      </c>
      <c r="L7918" s="10">
        <f>K7918/ VLOOKUP(A7918,Indicators!$B$1:$V$7,21,FALSE)</f>
        <v>14.647808101995617</v>
      </c>
      <c r="M7918" s="11"/>
      <c r="N7918" s="11"/>
      <c r="O7918" s="11"/>
      <c r="P7918" s="11"/>
      <c r="Q7918" s="8" t="str">
        <f t="shared" si="0"/>
        <v/>
      </c>
      <c r="R7918" s="1" t="s">
        <v>95</v>
      </c>
      <c r="S7918" s="1" t="s">
        <v>75</v>
      </c>
      <c r="T7918" s="11"/>
      <c r="U7918" s="11"/>
      <c r="V7918" s="11"/>
      <c r="W7918" s="11"/>
      <c r="X7918" s="11"/>
      <c r="Y7918" s="11"/>
      <c r="Z7918" s="11"/>
      <c r="AA7918" s="11"/>
      <c r="AB7918" s="11"/>
      <c r="AC7918" s="11"/>
      <c r="AD7918" s="11"/>
      <c r="AE7918" s="11"/>
      <c r="AF7918" s="11"/>
      <c r="AG7918" s="11"/>
      <c r="AH7918" s="11"/>
      <c r="AI7918" s="11"/>
      <c r="AJ7918" s="11"/>
      <c r="AK7918" s="11"/>
      <c r="AL7918" s="11"/>
      <c r="AM7918" s="5"/>
      <c r="AN7918" s="5"/>
      <c r="AO7918" s="5"/>
      <c r="AP7918" s="5"/>
      <c r="AQ7918" s="5"/>
      <c r="AR7918" s="5"/>
      <c r="AS7918" s="5"/>
      <c r="AT7918" s="5"/>
      <c r="AU7918" s="5"/>
      <c r="AV7918" s="5"/>
      <c r="AW7918" s="5"/>
      <c r="AX7918" s="5"/>
      <c r="AY7918" s="5"/>
      <c r="AZ7918" s="5"/>
      <c r="BA7918" s="5"/>
      <c r="BB7918" s="5"/>
      <c r="BC7918" s="5"/>
      <c r="BD7918" s="5"/>
      <c r="BE7918" s="5"/>
      <c r="BF7918" s="5"/>
      <c r="BG7918" s="5"/>
      <c r="BH7918" s="5"/>
      <c r="BI7918" s="5"/>
      <c r="BJ7918" s="5"/>
      <c r="BK7918" s="5"/>
      <c r="BL7918" s="5"/>
      <c r="BM7918" s="5"/>
      <c r="BN7918" s="5"/>
      <c r="BO7918" s="5"/>
      <c r="BP7918" s="5"/>
      <c r="BQ7918" s="5"/>
      <c r="BR7918" s="5"/>
      <c r="BS7918" s="5"/>
      <c r="BT7918" s="5"/>
      <c r="BU7918" s="5"/>
      <c r="BV7918" s="5"/>
      <c r="BW7918" s="5"/>
      <c r="BX7918" s="5"/>
    </row>
    <row r="7919" spans="1:76" x14ac:dyDescent="0.2">
      <c r="A7919" s="1" t="s">
        <v>22</v>
      </c>
      <c r="B7919" s="1" t="s">
        <v>75</v>
      </c>
      <c r="C7919" s="1" t="s">
        <v>965</v>
      </c>
      <c r="D7919" s="1" t="s">
        <v>70</v>
      </c>
      <c r="E7919" s="1" t="s">
        <v>2</v>
      </c>
      <c r="F7919" s="1" t="s">
        <v>1153</v>
      </c>
      <c r="G7919" s="1" t="s">
        <v>73</v>
      </c>
      <c r="H7919" s="8"/>
      <c r="I7919" s="8">
        <v>2015</v>
      </c>
      <c r="J7919" s="1" t="s">
        <v>768</v>
      </c>
      <c r="K7919" s="9">
        <v>6844</v>
      </c>
      <c r="L7919" s="10">
        <f>K7919/ VLOOKUP(A7919,Indicators!$B$1:$V$7,21,FALSE)</f>
        <v>40.099839460023198</v>
      </c>
      <c r="M7919" s="11"/>
      <c r="N7919" s="11"/>
      <c r="O7919" s="11"/>
      <c r="P7919" s="11"/>
      <c r="Q7919" s="8" t="str">
        <f t="shared" si="0"/>
        <v/>
      </c>
      <c r="R7919" s="1" t="s">
        <v>95</v>
      </c>
      <c r="S7919" s="1" t="s">
        <v>75</v>
      </c>
      <c r="T7919" s="11"/>
      <c r="U7919" s="11"/>
      <c r="V7919" s="11"/>
      <c r="W7919" s="11"/>
      <c r="X7919" s="11"/>
      <c r="Y7919" s="11"/>
      <c r="Z7919" s="11"/>
      <c r="AA7919" s="11"/>
      <c r="AB7919" s="11"/>
      <c r="AC7919" s="11"/>
      <c r="AD7919" s="11"/>
      <c r="AE7919" s="11"/>
      <c r="AF7919" s="11"/>
      <c r="AG7919" s="11"/>
      <c r="AH7919" s="11"/>
      <c r="AI7919" s="11"/>
      <c r="AJ7919" s="11"/>
      <c r="AK7919" s="11"/>
      <c r="AL7919" s="11"/>
      <c r="AM7919" s="5"/>
      <c r="AN7919" s="5"/>
      <c r="AO7919" s="5"/>
      <c r="AP7919" s="5"/>
      <c r="AQ7919" s="5"/>
      <c r="AR7919" s="5"/>
      <c r="AS7919" s="5"/>
      <c r="AT7919" s="5"/>
      <c r="AU7919" s="5"/>
      <c r="AV7919" s="5"/>
      <c r="AW7919" s="5"/>
      <c r="AX7919" s="5"/>
      <c r="AY7919" s="5"/>
      <c r="AZ7919" s="5"/>
      <c r="BA7919" s="5"/>
      <c r="BB7919" s="5"/>
      <c r="BC7919" s="5"/>
      <c r="BD7919" s="5"/>
      <c r="BE7919" s="5"/>
      <c r="BF7919" s="5"/>
      <c r="BG7919" s="5"/>
      <c r="BH7919" s="5"/>
      <c r="BI7919" s="5"/>
      <c r="BJ7919" s="5"/>
      <c r="BK7919" s="5"/>
      <c r="BL7919" s="5"/>
      <c r="BM7919" s="5"/>
      <c r="BN7919" s="5"/>
      <c r="BO7919" s="5"/>
      <c r="BP7919" s="5"/>
      <c r="BQ7919" s="5"/>
      <c r="BR7919" s="5"/>
      <c r="BS7919" s="5"/>
      <c r="BT7919" s="5"/>
      <c r="BU7919" s="5"/>
      <c r="BV7919" s="5"/>
      <c r="BW7919" s="5"/>
      <c r="BX7919" s="5"/>
    </row>
    <row r="7920" spans="1:76" x14ac:dyDescent="0.2">
      <c r="A7920" s="1" t="s">
        <v>22</v>
      </c>
      <c r="B7920" s="1" t="s">
        <v>97</v>
      </c>
      <c r="C7920" s="1" t="s">
        <v>789</v>
      </c>
      <c r="D7920" s="1" t="s">
        <v>70</v>
      </c>
      <c r="E7920" s="1" t="s">
        <v>2</v>
      </c>
      <c r="F7920" s="1" t="s">
        <v>1153</v>
      </c>
      <c r="G7920" s="1" t="s">
        <v>73</v>
      </c>
      <c r="H7920" s="8"/>
      <c r="I7920" s="8">
        <v>2015</v>
      </c>
      <c r="J7920" s="1" t="s">
        <v>768</v>
      </c>
      <c r="K7920" s="9">
        <v>30000</v>
      </c>
      <c r="L7920" s="10">
        <f>K7920/ VLOOKUP(A7920,Indicators!$B$1:$V$7,21,FALSE)</f>
        <v>175.77369722394741</v>
      </c>
      <c r="M7920" s="11"/>
      <c r="N7920" s="11"/>
      <c r="O7920" s="11"/>
      <c r="P7920" s="11"/>
      <c r="Q7920" s="8" t="str">
        <f t="shared" si="0"/>
        <v/>
      </c>
      <c r="R7920" s="1" t="s">
        <v>97</v>
      </c>
      <c r="S7920" s="1" t="s">
        <v>40</v>
      </c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  <c r="AD7920" s="11"/>
      <c r="AE7920" s="11"/>
      <c r="AF7920" s="11"/>
      <c r="AG7920" s="11"/>
      <c r="AH7920" s="11"/>
      <c r="AI7920" s="11"/>
      <c r="AJ7920" s="11"/>
      <c r="AK7920" s="11"/>
      <c r="AL7920" s="11"/>
      <c r="AM7920" s="5"/>
      <c r="AN7920" s="5"/>
      <c r="AO7920" s="5"/>
      <c r="AP7920" s="5"/>
      <c r="AQ7920" s="5"/>
      <c r="AR7920" s="5"/>
      <c r="AS7920" s="5"/>
      <c r="AT7920" s="5"/>
      <c r="AU7920" s="5"/>
      <c r="AV7920" s="5"/>
      <c r="AW7920" s="5"/>
      <c r="AX7920" s="5"/>
      <c r="AY7920" s="5"/>
      <c r="AZ7920" s="5"/>
      <c r="BA7920" s="5"/>
      <c r="BB7920" s="5"/>
      <c r="BC7920" s="5"/>
      <c r="BD7920" s="5"/>
      <c r="BE7920" s="5"/>
      <c r="BF7920" s="5"/>
      <c r="BG7920" s="5"/>
      <c r="BH7920" s="5"/>
      <c r="BI7920" s="5"/>
      <c r="BJ7920" s="5"/>
      <c r="BK7920" s="5"/>
      <c r="BL7920" s="5"/>
      <c r="BM7920" s="5"/>
      <c r="BN7920" s="5"/>
      <c r="BO7920" s="5"/>
      <c r="BP7920" s="5"/>
      <c r="BQ7920" s="5"/>
      <c r="BR7920" s="5"/>
      <c r="BS7920" s="5"/>
      <c r="BT7920" s="5"/>
      <c r="BU7920" s="5"/>
      <c r="BV7920" s="5"/>
      <c r="BW7920" s="5"/>
      <c r="BX7920" s="5"/>
    </row>
    <row r="7921" spans="1:76" x14ac:dyDescent="0.2">
      <c r="A7921" s="1" t="s">
        <v>22</v>
      </c>
      <c r="B7921" s="1" t="s">
        <v>97</v>
      </c>
      <c r="C7921" s="1" t="s">
        <v>826</v>
      </c>
      <c r="D7921" s="1" t="s">
        <v>669</v>
      </c>
      <c r="E7921" s="1" t="s">
        <v>2</v>
      </c>
      <c r="F7921" s="1" t="s">
        <v>1154</v>
      </c>
      <c r="G7921" s="1" t="s">
        <v>73</v>
      </c>
      <c r="H7921" s="8"/>
      <c r="I7921" s="8">
        <v>2015</v>
      </c>
      <c r="J7921" s="1" t="s">
        <v>768</v>
      </c>
      <c r="K7921" s="9">
        <v>2500</v>
      </c>
      <c r="L7921" s="10">
        <f>K7921/ VLOOKUP(A7921,Indicators!$B$1:$V$7,21,FALSE)</f>
        <v>14.647808101995617</v>
      </c>
      <c r="M7921" s="11"/>
      <c r="N7921" s="11"/>
      <c r="O7921" s="11"/>
      <c r="P7921" s="11"/>
      <c r="Q7921" s="8" t="str">
        <f t="shared" si="0"/>
        <v/>
      </c>
      <c r="R7921" s="1" t="s">
        <v>97</v>
      </c>
      <c r="S7921" s="1" t="s">
        <v>40</v>
      </c>
      <c r="T7921" s="11"/>
      <c r="U7921" s="11"/>
      <c r="V7921" s="11"/>
      <c r="W7921" s="11"/>
      <c r="X7921" s="11"/>
      <c r="Y7921" s="11"/>
      <c r="Z7921" s="11"/>
      <c r="AA7921" s="11"/>
      <c r="AB7921" s="11"/>
      <c r="AC7921" s="11"/>
      <c r="AD7921" s="11"/>
      <c r="AE7921" s="11"/>
      <c r="AF7921" s="11"/>
      <c r="AG7921" s="11"/>
      <c r="AH7921" s="11"/>
      <c r="AI7921" s="11"/>
      <c r="AJ7921" s="11"/>
      <c r="AK7921" s="11"/>
      <c r="AL7921" s="11"/>
      <c r="AM7921" s="5"/>
      <c r="AN7921" s="5"/>
      <c r="AO7921" s="5"/>
      <c r="AP7921" s="5"/>
      <c r="AQ7921" s="5"/>
      <c r="AR7921" s="5"/>
      <c r="AS7921" s="5"/>
      <c r="AT7921" s="5"/>
      <c r="AU7921" s="5"/>
      <c r="AV7921" s="5"/>
      <c r="AW7921" s="5"/>
      <c r="AX7921" s="5"/>
      <c r="AY7921" s="5"/>
      <c r="AZ7921" s="5"/>
      <c r="BA7921" s="5"/>
      <c r="BB7921" s="5"/>
      <c r="BC7921" s="5"/>
      <c r="BD7921" s="5"/>
      <c r="BE7921" s="5"/>
      <c r="BF7921" s="5"/>
      <c r="BG7921" s="5"/>
      <c r="BH7921" s="5"/>
      <c r="BI7921" s="5"/>
      <c r="BJ7921" s="5"/>
      <c r="BK7921" s="5"/>
      <c r="BL7921" s="5"/>
      <c r="BM7921" s="5"/>
      <c r="BN7921" s="5"/>
      <c r="BO7921" s="5"/>
      <c r="BP7921" s="5"/>
      <c r="BQ7921" s="5"/>
      <c r="BR7921" s="5"/>
      <c r="BS7921" s="5"/>
      <c r="BT7921" s="5"/>
      <c r="BU7921" s="5"/>
      <c r="BV7921" s="5"/>
      <c r="BW7921" s="5"/>
      <c r="BX7921" s="5"/>
    </row>
    <row r="7922" spans="1:76" x14ac:dyDescent="0.2">
      <c r="A7922" s="1" t="s">
        <v>22</v>
      </c>
      <c r="B7922" s="1" t="s">
        <v>97</v>
      </c>
      <c r="C7922" s="1" t="s">
        <v>790</v>
      </c>
      <c r="D7922" s="1" t="s">
        <v>777</v>
      </c>
      <c r="E7922" s="1" t="s">
        <v>2</v>
      </c>
      <c r="F7922" s="1" t="s">
        <v>1155</v>
      </c>
      <c r="G7922" s="1" t="s">
        <v>73</v>
      </c>
      <c r="H7922" s="8"/>
      <c r="I7922" s="8">
        <v>2015</v>
      </c>
      <c r="J7922" s="1" t="s">
        <v>768</v>
      </c>
      <c r="K7922" s="8">
        <v>300</v>
      </c>
      <c r="L7922" s="10">
        <f>K7922/ VLOOKUP(A7922,Indicators!$B$1:$V$7,21,FALSE)</f>
        <v>1.757736972239474</v>
      </c>
      <c r="M7922" s="11"/>
      <c r="N7922" s="11"/>
      <c r="O7922" s="11"/>
      <c r="P7922" s="11"/>
      <c r="Q7922" s="8" t="str">
        <f t="shared" si="0"/>
        <v/>
      </c>
      <c r="R7922" s="1" t="s">
        <v>97</v>
      </c>
      <c r="S7922" s="1" t="s">
        <v>40</v>
      </c>
      <c r="T7922" s="11"/>
      <c r="U7922" s="11"/>
      <c r="V7922" s="11"/>
      <c r="W7922" s="11"/>
      <c r="X7922" s="11"/>
      <c r="Y7922" s="11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/>
      <c r="AJ7922" s="11"/>
      <c r="AK7922" s="11"/>
      <c r="AL7922" s="11"/>
      <c r="AM7922" s="5"/>
      <c r="AN7922" s="5"/>
      <c r="AO7922" s="5"/>
      <c r="AP7922" s="5"/>
      <c r="AQ7922" s="5"/>
      <c r="AR7922" s="5"/>
      <c r="AS7922" s="5"/>
      <c r="AT7922" s="5"/>
      <c r="AU7922" s="5"/>
      <c r="AV7922" s="5"/>
      <c r="AW7922" s="5"/>
      <c r="AX7922" s="5"/>
      <c r="AY7922" s="5"/>
      <c r="AZ7922" s="5"/>
      <c r="BA7922" s="5"/>
      <c r="BB7922" s="5"/>
      <c r="BC7922" s="5"/>
      <c r="BD7922" s="5"/>
      <c r="BE7922" s="5"/>
      <c r="BF7922" s="5"/>
      <c r="BG7922" s="5"/>
      <c r="BH7922" s="5"/>
      <c r="BI7922" s="5"/>
      <c r="BJ7922" s="5"/>
      <c r="BK7922" s="5"/>
      <c r="BL7922" s="5"/>
      <c r="BM7922" s="5"/>
      <c r="BN7922" s="5"/>
      <c r="BO7922" s="5"/>
      <c r="BP7922" s="5"/>
      <c r="BQ7922" s="5"/>
      <c r="BR7922" s="5"/>
      <c r="BS7922" s="5"/>
      <c r="BT7922" s="5"/>
      <c r="BU7922" s="5"/>
      <c r="BV7922" s="5"/>
      <c r="BW7922" s="5"/>
      <c r="BX7922" s="5"/>
    </row>
    <row r="7923" spans="1:76" x14ac:dyDescent="0.2">
      <c r="A7923" s="1" t="s">
        <v>22</v>
      </c>
      <c r="B7923" s="1" t="s">
        <v>97</v>
      </c>
      <c r="C7923" s="1" t="s">
        <v>791</v>
      </c>
      <c r="D7923" s="1" t="s">
        <v>777</v>
      </c>
      <c r="E7923" s="1" t="s">
        <v>2</v>
      </c>
      <c r="F7923" s="1" t="s">
        <v>1155</v>
      </c>
      <c r="G7923" s="1" t="s">
        <v>73</v>
      </c>
      <c r="H7923" s="8"/>
      <c r="I7923" s="8">
        <v>2015</v>
      </c>
      <c r="J7923" s="1" t="s">
        <v>768</v>
      </c>
      <c r="K7923" s="9">
        <v>2500</v>
      </c>
      <c r="L7923" s="10">
        <f>K7923/ VLOOKUP(A7923,Indicators!$B$1:$V$7,21,FALSE)</f>
        <v>14.647808101995617</v>
      </c>
      <c r="M7923" s="11"/>
      <c r="N7923" s="11"/>
      <c r="O7923" s="11"/>
      <c r="P7923" s="11"/>
      <c r="Q7923" s="8" t="str">
        <f t="shared" si="0"/>
        <v/>
      </c>
      <c r="R7923" s="1" t="s">
        <v>97</v>
      </c>
      <c r="S7923" s="1" t="s">
        <v>40</v>
      </c>
      <c r="T7923" s="11"/>
      <c r="U7923" s="11"/>
      <c r="V7923" s="11"/>
      <c r="W7923" s="11"/>
      <c r="X7923" s="11"/>
      <c r="Y7923" s="11"/>
      <c r="Z7923" s="11"/>
      <c r="AA7923" s="11"/>
      <c r="AB7923" s="11"/>
      <c r="AC7923" s="11"/>
      <c r="AD7923" s="11"/>
      <c r="AE7923" s="11"/>
      <c r="AF7923" s="11"/>
      <c r="AG7923" s="11"/>
      <c r="AH7923" s="11"/>
      <c r="AI7923" s="11"/>
      <c r="AJ7923" s="11"/>
      <c r="AK7923" s="11"/>
      <c r="AL7923" s="11"/>
      <c r="AM7923" s="5"/>
      <c r="AN7923" s="5"/>
      <c r="AO7923" s="5"/>
      <c r="AP7923" s="5"/>
      <c r="AQ7923" s="5"/>
      <c r="AR7923" s="5"/>
      <c r="AS7923" s="5"/>
      <c r="AT7923" s="5"/>
      <c r="AU7923" s="5"/>
      <c r="AV7923" s="5"/>
      <c r="AW7923" s="5"/>
      <c r="AX7923" s="5"/>
      <c r="AY7923" s="5"/>
      <c r="AZ7923" s="5"/>
      <c r="BA7923" s="5"/>
      <c r="BB7923" s="5"/>
      <c r="BC7923" s="5"/>
      <c r="BD7923" s="5"/>
      <c r="BE7923" s="5"/>
      <c r="BF7923" s="5"/>
      <c r="BG7923" s="5"/>
      <c r="BH7923" s="5"/>
      <c r="BI7923" s="5"/>
      <c r="BJ7923" s="5"/>
      <c r="BK7923" s="5"/>
      <c r="BL7923" s="5"/>
      <c r="BM7923" s="5"/>
      <c r="BN7923" s="5"/>
      <c r="BO7923" s="5"/>
      <c r="BP7923" s="5"/>
      <c r="BQ7923" s="5"/>
      <c r="BR7923" s="5"/>
      <c r="BS7923" s="5"/>
      <c r="BT7923" s="5"/>
      <c r="BU7923" s="5"/>
      <c r="BV7923" s="5"/>
      <c r="BW7923" s="5"/>
      <c r="BX7923" s="5"/>
    </row>
    <row r="7924" spans="1:76" x14ac:dyDescent="0.2">
      <c r="A7924" s="1" t="s">
        <v>22</v>
      </c>
      <c r="B7924" s="1" t="s">
        <v>97</v>
      </c>
      <c r="C7924" s="1" t="s">
        <v>789</v>
      </c>
      <c r="D7924" s="1" t="s">
        <v>777</v>
      </c>
      <c r="E7924" s="1" t="s">
        <v>2</v>
      </c>
      <c r="F7924" s="1" t="s">
        <v>1155</v>
      </c>
      <c r="G7924" s="1" t="s">
        <v>73</v>
      </c>
      <c r="H7924" s="8"/>
      <c r="I7924" s="8">
        <v>2015</v>
      </c>
      <c r="J7924" s="1" t="s">
        <v>768</v>
      </c>
      <c r="K7924" s="9">
        <v>5000</v>
      </c>
      <c r="L7924" s="10">
        <f>K7924/ VLOOKUP(A7924,Indicators!$B$1:$V$7,21,FALSE)</f>
        <v>29.295616203991234</v>
      </c>
      <c r="M7924" s="11"/>
      <c r="N7924" s="11"/>
      <c r="O7924" s="11"/>
      <c r="P7924" s="11"/>
      <c r="Q7924" s="8" t="str">
        <f t="shared" si="0"/>
        <v/>
      </c>
      <c r="R7924" s="1" t="s">
        <v>97</v>
      </c>
      <c r="S7924" s="1" t="s">
        <v>40</v>
      </c>
      <c r="T7924" s="11"/>
      <c r="U7924" s="11"/>
      <c r="V7924" s="11"/>
      <c r="W7924" s="11"/>
      <c r="X7924" s="11"/>
      <c r="Y7924" s="11"/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/>
      <c r="AJ7924" s="11"/>
      <c r="AK7924" s="11"/>
      <c r="AL7924" s="11"/>
      <c r="AM7924" s="5"/>
      <c r="AN7924" s="5"/>
      <c r="AO7924" s="5"/>
      <c r="AP7924" s="5"/>
      <c r="AQ7924" s="5"/>
      <c r="AR7924" s="5"/>
      <c r="AS7924" s="5"/>
      <c r="AT7924" s="5"/>
      <c r="AU7924" s="5"/>
      <c r="AV7924" s="5"/>
      <c r="AW7924" s="5"/>
      <c r="AX7924" s="5"/>
      <c r="AY7924" s="5"/>
      <c r="AZ7924" s="5"/>
      <c r="BA7924" s="5"/>
      <c r="BB7924" s="5"/>
      <c r="BC7924" s="5"/>
      <c r="BD7924" s="5"/>
      <c r="BE7924" s="5"/>
      <c r="BF7924" s="5"/>
      <c r="BG7924" s="5"/>
      <c r="BH7924" s="5"/>
      <c r="BI7924" s="5"/>
      <c r="BJ7924" s="5"/>
      <c r="BK7924" s="5"/>
      <c r="BL7924" s="5"/>
      <c r="BM7924" s="5"/>
      <c r="BN7924" s="5"/>
      <c r="BO7924" s="5"/>
      <c r="BP7924" s="5"/>
      <c r="BQ7924" s="5"/>
      <c r="BR7924" s="5"/>
      <c r="BS7924" s="5"/>
      <c r="BT7924" s="5"/>
      <c r="BU7924" s="5"/>
      <c r="BV7924" s="5"/>
      <c r="BW7924" s="5"/>
      <c r="BX7924" s="5"/>
    </row>
    <row r="7925" spans="1:76" x14ac:dyDescent="0.2">
      <c r="A7925" s="1" t="s">
        <v>22</v>
      </c>
      <c r="B7925" s="1" t="s">
        <v>97</v>
      </c>
      <c r="C7925" s="1" t="s">
        <v>792</v>
      </c>
      <c r="D7925" s="1" t="s">
        <v>777</v>
      </c>
      <c r="E7925" s="1" t="s">
        <v>2</v>
      </c>
      <c r="F7925" s="1" t="s">
        <v>1155</v>
      </c>
      <c r="G7925" s="1" t="s">
        <v>73</v>
      </c>
      <c r="H7925" s="8"/>
      <c r="I7925" s="8">
        <v>2015</v>
      </c>
      <c r="J7925" s="1" t="s">
        <v>768</v>
      </c>
      <c r="K7925" s="9">
        <v>35000</v>
      </c>
      <c r="L7925" s="10">
        <f>K7925/ VLOOKUP(A7925,Indicators!$B$1:$V$7,21,FALSE)</f>
        <v>205.06931342793862</v>
      </c>
      <c r="M7925" s="11"/>
      <c r="N7925" s="11"/>
      <c r="O7925" s="11"/>
      <c r="P7925" s="11"/>
      <c r="Q7925" s="8" t="str">
        <f t="shared" si="0"/>
        <v/>
      </c>
      <c r="R7925" s="1" t="s">
        <v>97</v>
      </c>
      <c r="S7925" s="1" t="s">
        <v>45</v>
      </c>
      <c r="T7925" s="11"/>
      <c r="U7925" s="11"/>
      <c r="V7925" s="11"/>
      <c r="W7925" s="11"/>
      <c r="X7925" s="11"/>
      <c r="Y7925" s="11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/>
      <c r="AJ7925" s="11"/>
      <c r="AK7925" s="11"/>
      <c r="AL7925" s="11"/>
      <c r="AM7925" s="5"/>
      <c r="AN7925" s="5"/>
      <c r="AO7925" s="5"/>
      <c r="AP7925" s="5"/>
      <c r="AQ7925" s="5"/>
      <c r="AR7925" s="5"/>
      <c r="AS7925" s="5"/>
      <c r="AT7925" s="5"/>
      <c r="AU7925" s="5"/>
      <c r="AV7925" s="5"/>
      <c r="AW7925" s="5"/>
      <c r="AX7925" s="5"/>
      <c r="AY7925" s="5"/>
      <c r="AZ7925" s="5"/>
      <c r="BA7925" s="5"/>
      <c r="BB7925" s="5"/>
      <c r="BC7925" s="5"/>
      <c r="BD7925" s="5"/>
      <c r="BE7925" s="5"/>
      <c r="BF7925" s="5"/>
      <c r="BG7925" s="5"/>
      <c r="BH7925" s="5"/>
      <c r="BI7925" s="5"/>
      <c r="BJ7925" s="5"/>
      <c r="BK7925" s="5"/>
      <c r="BL7925" s="5"/>
      <c r="BM7925" s="5"/>
      <c r="BN7925" s="5"/>
      <c r="BO7925" s="5"/>
      <c r="BP7925" s="5"/>
      <c r="BQ7925" s="5"/>
      <c r="BR7925" s="5"/>
      <c r="BS7925" s="5"/>
      <c r="BT7925" s="5"/>
      <c r="BU7925" s="5"/>
      <c r="BV7925" s="5"/>
      <c r="BW7925" s="5"/>
      <c r="BX7925" s="5"/>
    </row>
    <row r="7926" spans="1:76" x14ac:dyDescent="0.2">
      <c r="A7926" s="1" t="s">
        <v>22</v>
      </c>
      <c r="B7926" s="1" t="s">
        <v>97</v>
      </c>
      <c r="C7926" s="1" t="s">
        <v>793</v>
      </c>
      <c r="D7926" s="1" t="s">
        <v>777</v>
      </c>
      <c r="E7926" s="1" t="s">
        <v>2</v>
      </c>
      <c r="F7926" s="1" t="s">
        <v>1155</v>
      </c>
      <c r="G7926" s="1" t="s">
        <v>73</v>
      </c>
      <c r="H7926" s="8"/>
      <c r="I7926" s="8">
        <v>2015</v>
      </c>
      <c r="J7926" s="1" t="s">
        <v>768</v>
      </c>
      <c r="K7926" s="9">
        <v>250000</v>
      </c>
      <c r="L7926" s="10">
        <f>K7926/ VLOOKUP(A7926,Indicators!$B$1:$V$7,21,FALSE)</f>
        <v>1464.7808101995618</v>
      </c>
      <c r="M7926" s="11"/>
      <c r="N7926" s="11"/>
      <c r="O7926" s="11"/>
      <c r="P7926" s="11"/>
      <c r="Q7926" s="8" t="str">
        <f t="shared" si="0"/>
        <v/>
      </c>
      <c r="R7926" s="1" t="s">
        <v>97</v>
      </c>
      <c r="S7926" s="1" t="s">
        <v>45</v>
      </c>
      <c r="T7926" s="11"/>
      <c r="U7926" s="11"/>
      <c r="V7926" s="11"/>
      <c r="W7926" s="11"/>
      <c r="X7926" s="11"/>
      <c r="Y7926" s="11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/>
      <c r="AJ7926" s="11"/>
      <c r="AK7926" s="11"/>
      <c r="AL7926" s="11"/>
      <c r="AM7926" s="5"/>
      <c r="AN7926" s="5"/>
      <c r="AO7926" s="5"/>
      <c r="AP7926" s="5"/>
      <c r="AQ7926" s="5"/>
      <c r="AR7926" s="5"/>
      <c r="AS7926" s="5"/>
      <c r="AT7926" s="5"/>
      <c r="AU7926" s="5"/>
      <c r="AV7926" s="5"/>
      <c r="AW7926" s="5"/>
      <c r="AX7926" s="5"/>
      <c r="AY7926" s="5"/>
      <c r="AZ7926" s="5"/>
      <c r="BA7926" s="5"/>
      <c r="BB7926" s="5"/>
      <c r="BC7926" s="5"/>
      <c r="BD7926" s="5"/>
      <c r="BE7926" s="5"/>
      <c r="BF7926" s="5"/>
      <c r="BG7926" s="5"/>
      <c r="BH7926" s="5"/>
      <c r="BI7926" s="5"/>
      <c r="BJ7926" s="5"/>
      <c r="BK7926" s="5"/>
      <c r="BL7926" s="5"/>
      <c r="BM7926" s="5"/>
      <c r="BN7926" s="5"/>
      <c r="BO7926" s="5"/>
      <c r="BP7926" s="5"/>
      <c r="BQ7926" s="5"/>
      <c r="BR7926" s="5"/>
      <c r="BS7926" s="5"/>
      <c r="BT7926" s="5"/>
      <c r="BU7926" s="5"/>
      <c r="BV7926" s="5"/>
      <c r="BW7926" s="5"/>
      <c r="BX7926" s="5"/>
    </row>
    <row r="7927" spans="1:76" x14ac:dyDescent="0.2">
      <c r="A7927" s="1" t="s">
        <v>22</v>
      </c>
      <c r="B7927" s="1" t="s">
        <v>97</v>
      </c>
      <c r="C7927" s="1" t="s">
        <v>791</v>
      </c>
      <c r="D7927" s="1" t="s">
        <v>777</v>
      </c>
      <c r="E7927" s="1" t="s">
        <v>2</v>
      </c>
      <c r="F7927" s="1" t="s">
        <v>1156</v>
      </c>
      <c r="G7927" s="1" t="s">
        <v>73</v>
      </c>
      <c r="H7927" s="8"/>
      <c r="I7927" s="8">
        <v>2015</v>
      </c>
      <c r="J7927" s="1" t="s">
        <v>768</v>
      </c>
      <c r="K7927" s="8">
        <v>300</v>
      </c>
      <c r="L7927" s="10">
        <f>K7927/ VLOOKUP(A7927,Indicators!$B$1:$V$7,21,FALSE)</f>
        <v>1.757736972239474</v>
      </c>
      <c r="M7927" s="11"/>
      <c r="N7927" s="11"/>
      <c r="O7927" s="11"/>
      <c r="P7927" s="11"/>
      <c r="Q7927" s="8" t="str">
        <f t="shared" si="0"/>
        <v/>
      </c>
      <c r="R7927" s="1" t="s">
        <v>97</v>
      </c>
      <c r="S7927" s="1" t="s">
        <v>40</v>
      </c>
      <c r="T7927" s="11"/>
      <c r="U7927" s="11"/>
      <c r="V7927" s="11"/>
      <c r="W7927" s="11"/>
      <c r="X7927" s="11"/>
      <c r="Y7927" s="11"/>
      <c r="Z7927" s="11"/>
      <c r="AA7927" s="11"/>
      <c r="AB7927" s="11"/>
      <c r="AC7927" s="11"/>
      <c r="AD7927" s="11"/>
      <c r="AE7927" s="11"/>
      <c r="AF7927" s="11"/>
      <c r="AG7927" s="11"/>
      <c r="AH7927" s="11"/>
      <c r="AI7927" s="11"/>
      <c r="AJ7927" s="11"/>
      <c r="AK7927" s="11"/>
      <c r="AL7927" s="11"/>
      <c r="AM7927" s="5"/>
      <c r="AN7927" s="5"/>
      <c r="AO7927" s="5"/>
      <c r="AP7927" s="5"/>
      <c r="AQ7927" s="5"/>
      <c r="AR7927" s="5"/>
      <c r="AS7927" s="5"/>
      <c r="AT7927" s="5"/>
      <c r="AU7927" s="5"/>
      <c r="AV7927" s="5"/>
      <c r="AW7927" s="5"/>
      <c r="AX7927" s="5"/>
      <c r="AY7927" s="5"/>
      <c r="AZ7927" s="5"/>
      <c r="BA7927" s="5"/>
      <c r="BB7927" s="5"/>
      <c r="BC7927" s="5"/>
      <c r="BD7927" s="5"/>
      <c r="BE7927" s="5"/>
      <c r="BF7927" s="5"/>
      <c r="BG7927" s="5"/>
      <c r="BH7927" s="5"/>
      <c r="BI7927" s="5"/>
      <c r="BJ7927" s="5"/>
      <c r="BK7927" s="5"/>
      <c r="BL7927" s="5"/>
      <c r="BM7927" s="5"/>
      <c r="BN7927" s="5"/>
      <c r="BO7927" s="5"/>
      <c r="BP7927" s="5"/>
      <c r="BQ7927" s="5"/>
      <c r="BR7927" s="5"/>
      <c r="BS7927" s="5"/>
      <c r="BT7927" s="5"/>
      <c r="BU7927" s="5"/>
      <c r="BV7927" s="5"/>
      <c r="BW7927" s="5"/>
      <c r="BX7927" s="5"/>
    </row>
    <row r="7928" spans="1:76" x14ac:dyDescent="0.2">
      <c r="A7928" s="1" t="s">
        <v>22</v>
      </c>
      <c r="B7928" s="1" t="s">
        <v>97</v>
      </c>
      <c r="C7928" s="1" t="s">
        <v>793</v>
      </c>
      <c r="D7928" s="1" t="s">
        <v>777</v>
      </c>
      <c r="E7928" s="1" t="s">
        <v>2</v>
      </c>
      <c r="F7928" s="1" t="s">
        <v>1156</v>
      </c>
      <c r="G7928" s="1" t="s">
        <v>73</v>
      </c>
      <c r="H7928" s="8"/>
      <c r="I7928" s="8">
        <v>2015</v>
      </c>
      <c r="J7928" s="1" t="s">
        <v>768</v>
      </c>
      <c r="K7928" s="9">
        <v>1000</v>
      </c>
      <c r="L7928" s="10">
        <f>K7928/ VLOOKUP(A7928,Indicators!$B$1:$V$7,21,FALSE)</f>
        <v>5.8591232407982465</v>
      </c>
      <c r="M7928" s="11"/>
      <c r="N7928" s="11"/>
      <c r="O7928" s="11"/>
      <c r="P7928" s="11"/>
      <c r="Q7928" s="8" t="str">
        <f t="shared" si="0"/>
        <v/>
      </c>
      <c r="R7928" s="1" t="s">
        <v>97</v>
      </c>
      <c r="S7928" s="1" t="s">
        <v>45</v>
      </c>
      <c r="T7928" s="11"/>
      <c r="U7928" s="11"/>
      <c r="V7928" s="11"/>
      <c r="W7928" s="11"/>
      <c r="X7928" s="11"/>
      <c r="Y7928" s="11"/>
      <c r="Z7928" s="11"/>
      <c r="AA7928" s="11"/>
      <c r="AB7928" s="11"/>
      <c r="AC7928" s="11"/>
      <c r="AD7928" s="11"/>
      <c r="AE7928" s="11"/>
      <c r="AF7928" s="11"/>
      <c r="AG7928" s="11"/>
      <c r="AH7928" s="11"/>
      <c r="AI7928" s="11"/>
      <c r="AJ7928" s="11"/>
      <c r="AK7928" s="11"/>
      <c r="AL7928" s="11"/>
      <c r="AM7928" s="5"/>
      <c r="AN7928" s="5"/>
      <c r="AO7928" s="5"/>
      <c r="AP7928" s="5"/>
      <c r="AQ7928" s="5"/>
      <c r="AR7928" s="5"/>
      <c r="AS7928" s="5"/>
      <c r="AT7928" s="5"/>
      <c r="AU7928" s="5"/>
      <c r="AV7928" s="5"/>
      <c r="AW7928" s="5"/>
      <c r="AX7928" s="5"/>
      <c r="AY7928" s="5"/>
      <c r="AZ7928" s="5"/>
      <c r="BA7928" s="5"/>
      <c r="BB7928" s="5"/>
      <c r="BC7928" s="5"/>
      <c r="BD7928" s="5"/>
      <c r="BE7928" s="5"/>
      <c r="BF7928" s="5"/>
      <c r="BG7928" s="5"/>
      <c r="BH7928" s="5"/>
      <c r="BI7928" s="5"/>
      <c r="BJ7928" s="5"/>
      <c r="BK7928" s="5"/>
      <c r="BL7928" s="5"/>
      <c r="BM7928" s="5"/>
      <c r="BN7928" s="5"/>
      <c r="BO7928" s="5"/>
      <c r="BP7928" s="5"/>
      <c r="BQ7928" s="5"/>
      <c r="BR7928" s="5"/>
      <c r="BS7928" s="5"/>
      <c r="BT7928" s="5"/>
      <c r="BU7928" s="5"/>
      <c r="BV7928" s="5"/>
      <c r="BW7928" s="5"/>
      <c r="BX7928" s="5"/>
    </row>
    <row r="7929" spans="1:76" x14ac:dyDescent="0.2">
      <c r="A7929" s="1" t="s">
        <v>22</v>
      </c>
      <c r="B7929" s="1" t="s">
        <v>97</v>
      </c>
      <c r="C7929" s="1" t="s">
        <v>790</v>
      </c>
      <c r="D7929" s="1" t="s">
        <v>777</v>
      </c>
      <c r="E7929" s="1" t="s">
        <v>2</v>
      </c>
      <c r="F7929" s="1" t="s">
        <v>1156</v>
      </c>
      <c r="G7929" s="1" t="s">
        <v>73</v>
      </c>
      <c r="H7929" s="8"/>
      <c r="I7929" s="8">
        <v>2015</v>
      </c>
      <c r="J7929" s="1" t="s">
        <v>768</v>
      </c>
      <c r="K7929" s="9">
        <v>1500</v>
      </c>
      <c r="L7929" s="10">
        <f>K7929/ VLOOKUP(A7929,Indicators!$B$1:$V$7,21,FALSE)</f>
        <v>8.7886848611973694</v>
      </c>
      <c r="M7929" s="11"/>
      <c r="N7929" s="11"/>
      <c r="O7929" s="11"/>
      <c r="P7929" s="11"/>
      <c r="Q7929" s="8" t="str">
        <f t="shared" si="0"/>
        <v/>
      </c>
      <c r="R7929" s="1" t="s">
        <v>97</v>
      </c>
      <c r="S7929" s="1" t="s">
        <v>40</v>
      </c>
      <c r="T7929" s="11"/>
      <c r="U7929" s="11"/>
      <c r="V7929" s="11"/>
      <c r="W7929" s="11"/>
      <c r="X7929" s="11"/>
      <c r="Y7929" s="11"/>
      <c r="Z7929" s="11"/>
      <c r="AA7929" s="11"/>
      <c r="AB7929" s="11"/>
      <c r="AC7929" s="11"/>
      <c r="AD7929" s="11"/>
      <c r="AE7929" s="11"/>
      <c r="AF7929" s="11"/>
      <c r="AG7929" s="11"/>
      <c r="AH7929" s="11"/>
      <c r="AI7929" s="11"/>
      <c r="AJ7929" s="11"/>
      <c r="AK7929" s="11"/>
      <c r="AL7929" s="11"/>
      <c r="AM7929" s="5"/>
      <c r="AN7929" s="5"/>
      <c r="AO7929" s="5"/>
      <c r="AP7929" s="5"/>
      <c r="AQ7929" s="5"/>
      <c r="AR7929" s="5"/>
      <c r="AS7929" s="5"/>
      <c r="AT7929" s="5"/>
      <c r="AU7929" s="5"/>
      <c r="AV7929" s="5"/>
      <c r="AW7929" s="5"/>
      <c r="AX7929" s="5"/>
      <c r="AY7929" s="5"/>
      <c r="AZ7929" s="5"/>
      <c r="BA7929" s="5"/>
      <c r="BB7929" s="5"/>
      <c r="BC7929" s="5"/>
      <c r="BD7929" s="5"/>
      <c r="BE7929" s="5"/>
      <c r="BF7929" s="5"/>
      <c r="BG7929" s="5"/>
      <c r="BH7929" s="5"/>
      <c r="BI7929" s="5"/>
      <c r="BJ7929" s="5"/>
      <c r="BK7929" s="5"/>
      <c r="BL7929" s="5"/>
      <c r="BM7929" s="5"/>
      <c r="BN7929" s="5"/>
      <c r="BO7929" s="5"/>
      <c r="BP7929" s="5"/>
      <c r="BQ7929" s="5"/>
      <c r="BR7929" s="5"/>
      <c r="BS7929" s="5"/>
      <c r="BT7929" s="5"/>
      <c r="BU7929" s="5"/>
      <c r="BV7929" s="5"/>
      <c r="BW7929" s="5"/>
      <c r="BX7929" s="5"/>
    </row>
    <row r="7930" spans="1:76" x14ac:dyDescent="0.2">
      <c r="A7930" s="1" t="s">
        <v>22</v>
      </c>
      <c r="B7930" s="1" t="s">
        <v>97</v>
      </c>
      <c r="C7930" s="1" t="s">
        <v>789</v>
      </c>
      <c r="D7930" s="1" t="s">
        <v>777</v>
      </c>
      <c r="E7930" s="1" t="s">
        <v>2</v>
      </c>
      <c r="F7930" s="1" t="s">
        <v>1156</v>
      </c>
      <c r="G7930" s="1" t="s">
        <v>73</v>
      </c>
      <c r="H7930" s="8"/>
      <c r="I7930" s="8">
        <v>2015</v>
      </c>
      <c r="J7930" s="1" t="s">
        <v>768</v>
      </c>
      <c r="K7930" s="9">
        <v>5000</v>
      </c>
      <c r="L7930" s="10">
        <f>K7930/ VLOOKUP(A7930,Indicators!$B$1:$V$7,21,FALSE)</f>
        <v>29.295616203991234</v>
      </c>
      <c r="M7930" s="11"/>
      <c r="N7930" s="11"/>
      <c r="O7930" s="11"/>
      <c r="P7930" s="11"/>
      <c r="Q7930" s="8" t="str">
        <f t="shared" si="0"/>
        <v/>
      </c>
      <c r="R7930" s="1" t="s">
        <v>97</v>
      </c>
      <c r="S7930" s="1" t="s">
        <v>40</v>
      </c>
      <c r="T7930" s="11"/>
      <c r="U7930" s="11"/>
      <c r="V7930" s="11"/>
      <c r="W7930" s="11"/>
      <c r="X7930" s="11"/>
      <c r="Y7930" s="11"/>
      <c r="Z7930" s="11"/>
      <c r="AA7930" s="11"/>
      <c r="AB7930" s="11"/>
      <c r="AC7930" s="11"/>
      <c r="AD7930" s="11"/>
      <c r="AE7930" s="11"/>
      <c r="AF7930" s="11"/>
      <c r="AG7930" s="11"/>
      <c r="AH7930" s="11"/>
      <c r="AI7930" s="11"/>
      <c r="AJ7930" s="11"/>
      <c r="AK7930" s="11"/>
      <c r="AL7930" s="11"/>
      <c r="AM7930" s="5"/>
      <c r="AN7930" s="5"/>
      <c r="AO7930" s="5"/>
      <c r="AP7930" s="5"/>
      <c r="AQ7930" s="5"/>
      <c r="AR7930" s="5"/>
      <c r="AS7930" s="5"/>
      <c r="AT7930" s="5"/>
      <c r="AU7930" s="5"/>
      <c r="AV7930" s="5"/>
      <c r="AW7930" s="5"/>
      <c r="AX7930" s="5"/>
      <c r="AY7930" s="5"/>
      <c r="AZ7930" s="5"/>
      <c r="BA7930" s="5"/>
      <c r="BB7930" s="5"/>
      <c r="BC7930" s="5"/>
      <c r="BD7930" s="5"/>
      <c r="BE7930" s="5"/>
      <c r="BF7930" s="5"/>
      <c r="BG7930" s="5"/>
      <c r="BH7930" s="5"/>
      <c r="BI7930" s="5"/>
      <c r="BJ7930" s="5"/>
      <c r="BK7930" s="5"/>
      <c r="BL7930" s="5"/>
      <c r="BM7930" s="5"/>
      <c r="BN7930" s="5"/>
      <c r="BO7930" s="5"/>
      <c r="BP7930" s="5"/>
      <c r="BQ7930" s="5"/>
      <c r="BR7930" s="5"/>
      <c r="BS7930" s="5"/>
      <c r="BT7930" s="5"/>
      <c r="BU7930" s="5"/>
      <c r="BV7930" s="5"/>
      <c r="BW7930" s="5"/>
      <c r="BX7930" s="5"/>
    </row>
    <row r="7931" spans="1:76" x14ac:dyDescent="0.2">
      <c r="A7931" s="1" t="s">
        <v>22</v>
      </c>
      <c r="B7931" s="1" t="s">
        <v>97</v>
      </c>
      <c r="C7931" s="1" t="s">
        <v>873</v>
      </c>
      <c r="D7931" s="1" t="s">
        <v>777</v>
      </c>
      <c r="E7931" s="1" t="s">
        <v>2</v>
      </c>
      <c r="F7931" s="1" t="s">
        <v>1156</v>
      </c>
      <c r="G7931" s="1" t="s">
        <v>73</v>
      </c>
      <c r="H7931" s="8"/>
      <c r="I7931" s="8">
        <v>2015</v>
      </c>
      <c r="J7931" s="1" t="s">
        <v>768</v>
      </c>
      <c r="K7931" s="9">
        <v>30000</v>
      </c>
      <c r="L7931" s="10">
        <f>K7931/ VLOOKUP(A7931,Indicators!$B$1:$V$7,21,FALSE)</f>
        <v>175.77369722394741</v>
      </c>
      <c r="M7931" s="11"/>
      <c r="N7931" s="11"/>
      <c r="O7931" s="11"/>
      <c r="P7931" s="11"/>
      <c r="Q7931" s="8" t="str">
        <f t="shared" si="0"/>
        <v/>
      </c>
      <c r="R7931" s="1" t="s">
        <v>97</v>
      </c>
      <c r="S7931" s="1" t="s">
        <v>40</v>
      </c>
      <c r="T7931" s="11"/>
      <c r="U7931" s="11"/>
      <c r="V7931" s="11"/>
      <c r="W7931" s="11"/>
      <c r="X7931" s="11"/>
      <c r="Y7931" s="11"/>
      <c r="Z7931" s="11"/>
      <c r="AA7931" s="11"/>
      <c r="AB7931" s="11"/>
      <c r="AC7931" s="11"/>
      <c r="AD7931" s="11"/>
      <c r="AE7931" s="11"/>
      <c r="AF7931" s="11"/>
      <c r="AG7931" s="11"/>
      <c r="AH7931" s="11"/>
      <c r="AI7931" s="11"/>
      <c r="AJ7931" s="11"/>
      <c r="AK7931" s="11"/>
      <c r="AL7931" s="11"/>
      <c r="AM7931" s="5"/>
      <c r="AN7931" s="5"/>
      <c r="AO7931" s="5"/>
      <c r="AP7931" s="5"/>
      <c r="AQ7931" s="5"/>
      <c r="AR7931" s="5"/>
      <c r="AS7931" s="5"/>
      <c r="AT7931" s="5"/>
      <c r="AU7931" s="5"/>
      <c r="AV7931" s="5"/>
      <c r="AW7931" s="5"/>
      <c r="AX7931" s="5"/>
      <c r="AY7931" s="5"/>
      <c r="AZ7931" s="5"/>
      <c r="BA7931" s="5"/>
      <c r="BB7931" s="5"/>
      <c r="BC7931" s="5"/>
      <c r="BD7931" s="5"/>
      <c r="BE7931" s="5"/>
      <c r="BF7931" s="5"/>
      <c r="BG7931" s="5"/>
      <c r="BH7931" s="5"/>
      <c r="BI7931" s="5"/>
      <c r="BJ7931" s="5"/>
      <c r="BK7931" s="5"/>
      <c r="BL7931" s="5"/>
      <c r="BM7931" s="5"/>
      <c r="BN7931" s="5"/>
      <c r="BO7931" s="5"/>
      <c r="BP7931" s="5"/>
      <c r="BQ7931" s="5"/>
      <c r="BR7931" s="5"/>
      <c r="BS7931" s="5"/>
      <c r="BT7931" s="5"/>
      <c r="BU7931" s="5"/>
      <c r="BV7931" s="5"/>
      <c r="BW7931" s="5"/>
      <c r="BX7931" s="5"/>
    </row>
    <row r="7932" spans="1:76" x14ac:dyDescent="0.2">
      <c r="A7932" s="1" t="s">
        <v>22</v>
      </c>
      <c r="B7932" s="1" t="s">
        <v>97</v>
      </c>
      <c r="C7932" s="1" t="s">
        <v>788</v>
      </c>
      <c r="D7932" s="1" t="s">
        <v>777</v>
      </c>
      <c r="E7932" s="1" t="s">
        <v>2</v>
      </c>
      <c r="F7932" s="1" t="s">
        <v>1156</v>
      </c>
      <c r="G7932" s="1" t="s">
        <v>73</v>
      </c>
      <c r="H7932" s="8"/>
      <c r="I7932" s="8">
        <v>2015</v>
      </c>
      <c r="J7932" s="1" t="s">
        <v>768</v>
      </c>
      <c r="K7932" s="9">
        <v>31809</v>
      </c>
      <c r="L7932" s="10">
        <f>K7932/ VLOOKUP(A7932,Indicators!$B$1:$V$7,21,FALSE)</f>
        <v>186.37285116655144</v>
      </c>
      <c r="M7932" s="11"/>
      <c r="N7932" s="11"/>
      <c r="O7932" s="11"/>
      <c r="P7932" s="11"/>
      <c r="Q7932" s="8" t="str">
        <f t="shared" si="0"/>
        <v/>
      </c>
      <c r="R7932" s="1" t="s">
        <v>97</v>
      </c>
      <c r="S7932" s="1" t="s">
        <v>44</v>
      </c>
      <c r="T7932" s="11"/>
      <c r="U7932" s="11"/>
      <c r="V7932" s="11"/>
      <c r="W7932" s="11"/>
      <c r="X7932" s="11"/>
      <c r="Y7932" s="11"/>
      <c r="Z7932" s="11"/>
      <c r="AA7932" s="11"/>
      <c r="AB7932" s="11"/>
      <c r="AC7932" s="11"/>
      <c r="AD7932" s="11"/>
      <c r="AE7932" s="11"/>
      <c r="AF7932" s="11"/>
      <c r="AG7932" s="11"/>
      <c r="AH7932" s="11"/>
      <c r="AI7932" s="11"/>
      <c r="AJ7932" s="11"/>
      <c r="AK7932" s="11"/>
      <c r="AL7932" s="11"/>
      <c r="AM7932" s="5"/>
      <c r="AN7932" s="5"/>
      <c r="AO7932" s="5"/>
      <c r="AP7932" s="5"/>
      <c r="AQ7932" s="5"/>
      <c r="AR7932" s="5"/>
      <c r="AS7932" s="5"/>
      <c r="AT7932" s="5"/>
      <c r="AU7932" s="5"/>
      <c r="AV7932" s="5"/>
      <c r="AW7932" s="5"/>
      <c r="AX7932" s="5"/>
      <c r="AY7932" s="5"/>
      <c r="AZ7932" s="5"/>
      <c r="BA7932" s="5"/>
      <c r="BB7932" s="5"/>
      <c r="BC7932" s="5"/>
      <c r="BD7932" s="5"/>
      <c r="BE7932" s="5"/>
      <c r="BF7932" s="5"/>
      <c r="BG7932" s="5"/>
      <c r="BH7932" s="5"/>
      <c r="BI7932" s="5"/>
      <c r="BJ7932" s="5"/>
      <c r="BK7932" s="5"/>
      <c r="BL7932" s="5"/>
      <c r="BM7932" s="5"/>
      <c r="BN7932" s="5"/>
      <c r="BO7932" s="5"/>
      <c r="BP7932" s="5"/>
      <c r="BQ7932" s="5"/>
      <c r="BR7932" s="5"/>
      <c r="BS7932" s="5"/>
      <c r="BT7932" s="5"/>
      <c r="BU7932" s="5"/>
      <c r="BV7932" s="5"/>
      <c r="BW7932" s="5"/>
      <c r="BX7932" s="5"/>
    </row>
    <row r="7933" spans="1:76" x14ac:dyDescent="0.2">
      <c r="A7933" s="1" t="s">
        <v>22</v>
      </c>
      <c r="B7933" s="1" t="s">
        <v>97</v>
      </c>
      <c r="C7933" s="1" t="s">
        <v>792</v>
      </c>
      <c r="D7933" s="1" t="s">
        <v>777</v>
      </c>
      <c r="E7933" s="1" t="s">
        <v>2</v>
      </c>
      <c r="F7933" s="1" t="s">
        <v>1156</v>
      </c>
      <c r="G7933" s="1" t="s">
        <v>73</v>
      </c>
      <c r="H7933" s="8"/>
      <c r="I7933" s="8">
        <v>2015</v>
      </c>
      <c r="J7933" s="1" t="s">
        <v>768</v>
      </c>
      <c r="K7933" s="9">
        <v>100000</v>
      </c>
      <c r="L7933" s="10">
        <f>K7933/ VLOOKUP(A7933,Indicators!$B$1:$V$7,21,FALSE)</f>
        <v>585.91232407982466</v>
      </c>
      <c r="M7933" s="11"/>
      <c r="N7933" s="11"/>
      <c r="O7933" s="11"/>
      <c r="P7933" s="11"/>
      <c r="Q7933" s="8" t="str">
        <f t="shared" si="0"/>
        <v/>
      </c>
      <c r="R7933" s="1" t="s">
        <v>97</v>
      </c>
      <c r="S7933" s="1" t="s">
        <v>45</v>
      </c>
      <c r="T7933" s="11"/>
      <c r="U7933" s="11"/>
      <c r="V7933" s="11"/>
      <c r="W7933" s="11"/>
      <c r="X7933" s="11"/>
      <c r="Y7933" s="11"/>
      <c r="Z7933" s="11"/>
      <c r="AA7933" s="11"/>
      <c r="AB7933" s="11"/>
      <c r="AC7933" s="11"/>
      <c r="AD7933" s="11"/>
      <c r="AE7933" s="11"/>
      <c r="AF7933" s="11"/>
      <c r="AG7933" s="11"/>
      <c r="AH7933" s="11"/>
      <c r="AI7933" s="11"/>
      <c r="AJ7933" s="11"/>
      <c r="AK7933" s="11"/>
      <c r="AL7933" s="11"/>
      <c r="AM7933" s="5"/>
      <c r="AN7933" s="5"/>
      <c r="AO7933" s="5"/>
      <c r="AP7933" s="5"/>
      <c r="AQ7933" s="5"/>
      <c r="AR7933" s="5"/>
      <c r="AS7933" s="5"/>
      <c r="AT7933" s="5"/>
      <c r="AU7933" s="5"/>
      <c r="AV7933" s="5"/>
      <c r="AW7933" s="5"/>
      <c r="AX7933" s="5"/>
      <c r="AY7933" s="5"/>
      <c r="AZ7933" s="5"/>
      <c r="BA7933" s="5"/>
      <c r="BB7933" s="5"/>
      <c r="BC7933" s="5"/>
      <c r="BD7933" s="5"/>
      <c r="BE7933" s="5"/>
      <c r="BF7933" s="5"/>
      <c r="BG7933" s="5"/>
      <c r="BH7933" s="5"/>
      <c r="BI7933" s="5"/>
      <c r="BJ7933" s="5"/>
      <c r="BK7933" s="5"/>
      <c r="BL7933" s="5"/>
      <c r="BM7933" s="5"/>
      <c r="BN7933" s="5"/>
      <c r="BO7933" s="5"/>
      <c r="BP7933" s="5"/>
      <c r="BQ7933" s="5"/>
      <c r="BR7933" s="5"/>
      <c r="BS7933" s="5"/>
      <c r="BT7933" s="5"/>
      <c r="BU7933" s="5"/>
      <c r="BV7933" s="5"/>
      <c r="BW7933" s="5"/>
      <c r="BX7933" s="5"/>
    </row>
    <row r="7934" spans="1:76" x14ac:dyDescent="0.2">
      <c r="A7934" s="1" t="s">
        <v>22</v>
      </c>
      <c r="B7934" s="1" t="s">
        <v>103</v>
      </c>
      <c r="C7934" s="1" t="s">
        <v>798</v>
      </c>
      <c r="D7934" s="1" t="s">
        <v>777</v>
      </c>
      <c r="E7934" s="1" t="s">
        <v>2</v>
      </c>
      <c r="F7934" s="1" t="s">
        <v>1157</v>
      </c>
      <c r="G7934" s="1" t="s">
        <v>73</v>
      </c>
      <c r="H7934" s="8"/>
      <c r="I7934" s="8">
        <v>2015</v>
      </c>
      <c r="J7934" s="1" t="s">
        <v>768</v>
      </c>
      <c r="K7934" s="8">
        <v>31</v>
      </c>
      <c r="L7934" s="10">
        <f>K7934/ VLOOKUP(A7934,Indicators!$B$1:$V$7,21,FALSE)</f>
        <v>0.18163282046474566</v>
      </c>
      <c r="M7934" s="45" t="s">
        <v>798</v>
      </c>
      <c r="N7934" s="46"/>
      <c r="O7934" s="11"/>
      <c r="P7934" s="11"/>
      <c r="Q7934" s="8" t="str">
        <f t="shared" si="0"/>
        <v/>
      </c>
      <c r="R7934" s="1" t="s">
        <v>323</v>
      </c>
      <c r="S7934" s="1" t="s">
        <v>51</v>
      </c>
      <c r="T7934" s="11"/>
      <c r="U7934" s="11"/>
      <c r="V7934" s="11"/>
      <c r="W7934" s="11"/>
      <c r="X7934" s="11"/>
      <c r="Y7934" s="11"/>
      <c r="Z7934" s="11"/>
      <c r="AA7934" s="11"/>
      <c r="AB7934" s="11"/>
      <c r="AC7934" s="11"/>
      <c r="AD7934" s="11"/>
      <c r="AE7934" s="11"/>
      <c r="AF7934" s="11"/>
      <c r="AG7934" s="11"/>
      <c r="AH7934" s="11"/>
      <c r="AI7934" s="11"/>
      <c r="AJ7934" s="11"/>
      <c r="AK7934" s="11"/>
      <c r="AL7934" s="11"/>
      <c r="AM7934" s="5"/>
      <c r="AN7934" s="5"/>
      <c r="AO7934" s="5"/>
      <c r="AP7934" s="5"/>
      <c r="AQ7934" s="5"/>
      <c r="AR7934" s="5"/>
      <c r="AS7934" s="5"/>
      <c r="AT7934" s="5"/>
      <c r="AU7934" s="5"/>
      <c r="AV7934" s="5"/>
      <c r="AW7934" s="5"/>
      <c r="AX7934" s="5"/>
      <c r="AY7934" s="5"/>
      <c r="AZ7934" s="5"/>
      <c r="BA7934" s="5"/>
      <c r="BB7934" s="5"/>
      <c r="BC7934" s="5"/>
      <c r="BD7934" s="5"/>
      <c r="BE7934" s="5"/>
      <c r="BF7934" s="5"/>
      <c r="BG7934" s="5"/>
      <c r="BH7934" s="5"/>
      <c r="BI7934" s="5"/>
      <c r="BJ7934" s="5"/>
      <c r="BK7934" s="5"/>
      <c r="BL7934" s="5"/>
      <c r="BM7934" s="5"/>
      <c r="BN7934" s="5"/>
      <c r="BO7934" s="5"/>
      <c r="BP7934" s="5"/>
      <c r="BQ7934" s="5"/>
      <c r="BR7934" s="5"/>
      <c r="BS7934" s="5"/>
      <c r="BT7934" s="5"/>
      <c r="BU7934" s="5"/>
      <c r="BV7934" s="5"/>
      <c r="BW7934" s="5"/>
      <c r="BX7934" s="5"/>
    </row>
    <row r="7935" spans="1:76" x14ac:dyDescent="0.2">
      <c r="A7935" s="1" t="s">
        <v>22</v>
      </c>
      <c r="B7935" s="1" t="s">
        <v>84</v>
      </c>
      <c r="C7935" s="1" t="s">
        <v>846</v>
      </c>
      <c r="D7935" s="1" t="s">
        <v>777</v>
      </c>
      <c r="E7935" s="1" t="s">
        <v>2</v>
      </c>
      <c r="F7935" s="1" t="s">
        <v>1157</v>
      </c>
      <c r="G7935" s="1" t="s">
        <v>73</v>
      </c>
      <c r="H7935" s="8"/>
      <c r="I7935" s="8">
        <v>2015</v>
      </c>
      <c r="J7935" s="1" t="s">
        <v>768</v>
      </c>
      <c r="K7935" s="9">
        <v>2626</v>
      </c>
      <c r="L7935" s="10">
        <f>K7935/ VLOOKUP(A7935,Indicators!$B$1:$V$7,21,FALSE)</f>
        <v>15.386057630336197</v>
      </c>
      <c r="M7935" s="11"/>
      <c r="N7935" s="11"/>
      <c r="O7935" s="11"/>
      <c r="P7935" s="11"/>
      <c r="Q7935" s="8" t="str">
        <f t="shared" si="0"/>
        <v/>
      </c>
      <c r="R7935" s="1" t="s">
        <v>95</v>
      </c>
      <c r="S7935" s="1" t="s">
        <v>84</v>
      </c>
      <c r="T7935" s="11"/>
      <c r="U7935" s="11"/>
      <c r="V7935" s="11"/>
      <c r="W7935" s="11"/>
      <c r="X7935" s="11"/>
      <c r="Y7935" s="11"/>
      <c r="Z7935" s="11"/>
      <c r="AA7935" s="11"/>
      <c r="AB7935" s="11"/>
      <c r="AC7935" s="11"/>
      <c r="AD7935" s="11"/>
      <c r="AE7935" s="11"/>
      <c r="AF7935" s="11"/>
      <c r="AG7935" s="11"/>
      <c r="AH7935" s="11"/>
      <c r="AI7935" s="11"/>
      <c r="AJ7935" s="11"/>
      <c r="AK7935" s="11"/>
      <c r="AL7935" s="11"/>
      <c r="AM7935" s="5"/>
      <c r="AN7935" s="5"/>
      <c r="AO7935" s="5"/>
      <c r="AP7935" s="5"/>
      <c r="AQ7935" s="5"/>
      <c r="AR7935" s="5"/>
      <c r="AS7935" s="5"/>
      <c r="AT7935" s="5"/>
      <c r="AU7935" s="5"/>
      <c r="AV7935" s="5"/>
      <c r="AW7935" s="5"/>
      <c r="AX7935" s="5"/>
      <c r="AY7935" s="5"/>
      <c r="AZ7935" s="5"/>
      <c r="BA7935" s="5"/>
      <c r="BB7935" s="5"/>
      <c r="BC7935" s="5"/>
      <c r="BD7935" s="5"/>
      <c r="BE7935" s="5"/>
      <c r="BF7935" s="5"/>
      <c r="BG7935" s="5"/>
      <c r="BH7935" s="5"/>
      <c r="BI7935" s="5"/>
      <c r="BJ7935" s="5"/>
      <c r="BK7935" s="5"/>
      <c r="BL7935" s="5"/>
      <c r="BM7935" s="5"/>
      <c r="BN7935" s="5"/>
      <c r="BO7935" s="5"/>
      <c r="BP7935" s="5"/>
      <c r="BQ7935" s="5"/>
      <c r="BR7935" s="5"/>
      <c r="BS7935" s="5"/>
      <c r="BT7935" s="5"/>
      <c r="BU7935" s="5"/>
      <c r="BV7935" s="5"/>
      <c r="BW7935" s="5"/>
      <c r="BX7935" s="5"/>
    </row>
    <row r="7936" spans="1:76" x14ac:dyDescent="0.2">
      <c r="A7936" s="1" t="s">
        <v>22</v>
      </c>
      <c r="B7936" s="1" t="s">
        <v>770</v>
      </c>
      <c r="C7936" s="1" t="s">
        <v>49</v>
      </c>
      <c r="D7936" s="1" t="s">
        <v>777</v>
      </c>
      <c r="E7936" s="1" t="s">
        <v>2</v>
      </c>
      <c r="F7936" s="1" t="s">
        <v>1157</v>
      </c>
      <c r="G7936" s="1" t="s">
        <v>73</v>
      </c>
      <c r="H7936" s="8"/>
      <c r="I7936" s="8">
        <v>2015</v>
      </c>
      <c r="J7936" s="1" t="s">
        <v>768</v>
      </c>
      <c r="K7936" s="8">
        <v>100</v>
      </c>
      <c r="L7936" s="10">
        <f>K7936/ VLOOKUP(A7936,Indicators!$B$1:$V$7,21,FALSE)</f>
        <v>0.58591232407982463</v>
      </c>
      <c r="M7936" s="11"/>
      <c r="N7936" s="11"/>
      <c r="O7936" s="11"/>
      <c r="P7936" s="11"/>
      <c r="Q7936" s="8" t="str">
        <f t="shared" si="0"/>
        <v/>
      </c>
      <c r="R7936" s="1" t="s">
        <v>103</v>
      </c>
      <c r="S7936" s="1" t="s">
        <v>49</v>
      </c>
      <c r="T7936" s="11"/>
      <c r="U7936" s="11"/>
      <c r="V7936" s="11"/>
      <c r="W7936" s="11"/>
      <c r="X7936" s="11"/>
      <c r="Y7936" s="11"/>
      <c r="Z7936" s="11"/>
      <c r="AA7936" s="11"/>
      <c r="AB7936" s="11"/>
      <c r="AC7936" s="11"/>
      <c r="AD7936" s="11"/>
      <c r="AE7936" s="11"/>
      <c r="AF7936" s="11"/>
      <c r="AG7936" s="11"/>
      <c r="AH7936" s="11"/>
      <c r="AI7936" s="11"/>
      <c r="AJ7936" s="11"/>
      <c r="AK7936" s="11"/>
      <c r="AL7936" s="11"/>
      <c r="AM7936" s="5"/>
      <c r="AN7936" s="5"/>
      <c r="AO7936" s="5"/>
      <c r="AP7936" s="5"/>
      <c r="AQ7936" s="5"/>
      <c r="AR7936" s="5"/>
      <c r="AS7936" s="5"/>
      <c r="AT7936" s="5"/>
      <c r="AU7936" s="5"/>
      <c r="AV7936" s="5"/>
      <c r="AW7936" s="5"/>
      <c r="AX7936" s="5"/>
      <c r="AY7936" s="5"/>
      <c r="AZ7936" s="5"/>
      <c r="BA7936" s="5"/>
      <c r="BB7936" s="5"/>
      <c r="BC7936" s="5"/>
      <c r="BD7936" s="5"/>
      <c r="BE7936" s="5"/>
      <c r="BF7936" s="5"/>
      <c r="BG7936" s="5"/>
      <c r="BH7936" s="5"/>
      <c r="BI7936" s="5"/>
      <c r="BJ7936" s="5"/>
      <c r="BK7936" s="5"/>
      <c r="BL7936" s="5"/>
      <c r="BM7936" s="5"/>
      <c r="BN7936" s="5"/>
      <c r="BO7936" s="5"/>
      <c r="BP7936" s="5"/>
      <c r="BQ7936" s="5"/>
      <c r="BR7936" s="5"/>
      <c r="BS7936" s="5"/>
      <c r="BT7936" s="5"/>
      <c r="BU7936" s="5"/>
      <c r="BV7936" s="5"/>
      <c r="BW7936" s="5"/>
      <c r="BX7936" s="5"/>
    </row>
    <row r="7937" spans="1:76" x14ac:dyDescent="0.2">
      <c r="A7937" s="1" t="s">
        <v>22</v>
      </c>
      <c r="B7937" s="1" t="s">
        <v>775</v>
      </c>
      <c r="C7937" s="1" t="s">
        <v>807</v>
      </c>
      <c r="D7937" s="1" t="s">
        <v>777</v>
      </c>
      <c r="E7937" s="1" t="s">
        <v>2</v>
      </c>
      <c r="F7937" s="1" t="s">
        <v>1157</v>
      </c>
      <c r="G7937" s="1" t="s">
        <v>73</v>
      </c>
      <c r="H7937" s="8"/>
      <c r="I7937" s="8">
        <v>2015</v>
      </c>
      <c r="J7937" s="1" t="s">
        <v>768</v>
      </c>
      <c r="K7937" s="8">
        <v>200</v>
      </c>
      <c r="L7937" s="10">
        <f>K7937/ VLOOKUP(A7937,Indicators!$B$1:$V$7,21,FALSE)</f>
        <v>1.1718246481596493</v>
      </c>
      <c r="M7937" s="1" t="s">
        <v>769</v>
      </c>
      <c r="N7937" s="11"/>
      <c r="O7937" s="11"/>
      <c r="P7937" s="11"/>
      <c r="Q7937" s="8" t="str">
        <f t="shared" si="0"/>
        <v/>
      </c>
      <c r="R7937" s="1" t="s">
        <v>158</v>
      </c>
      <c r="S7937" s="1" t="s">
        <v>72</v>
      </c>
      <c r="T7937" s="11"/>
      <c r="U7937" s="11"/>
      <c r="V7937" s="11"/>
      <c r="W7937" s="11"/>
      <c r="X7937" s="11"/>
      <c r="Y7937" s="11"/>
      <c r="Z7937" s="11"/>
      <c r="AA7937" s="11"/>
      <c r="AB7937" s="11"/>
      <c r="AC7937" s="11"/>
      <c r="AD7937" s="11"/>
      <c r="AE7937" s="11"/>
      <c r="AF7937" s="11"/>
      <c r="AG7937" s="11"/>
      <c r="AH7937" s="11"/>
      <c r="AI7937" s="11"/>
      <c r="AJ7937" s="11"/>
      <c r="AK7937" s="11"/>
      <c r="AL7937" s="11"/>
      <c r="AM7937" s="5"/>
      <c r="AN7937" s="5"/>
      <c r="AO7937" s="5"/>
      <c r="AP7937" s="5"/>
      <c r="AQ7937" s="5"/>
      <c r="AR7937" s="5"/>
      <c r="AS7937" s="5"/>
      <c r="AT7937" s="5"/>
      <c r="AU7937" s="5"/>
      <c r="AV7937" s="5"/>
      <c r="AW7937" s="5"/>
      <c r="AX7937" s="5"/>
      <c r="AY7937" s="5"/>
      <c r="AZ7937" s="5"/>
      <c r="BA7937" s="5"/>
      <c r="BB7937" s="5"/>
      <c r="BC7937" s="5"/>
      <c r="BD7937" s="5"/>
      <c r="BE7937" s="5"/>
      <c r="BF7937" s="5"/>
      <c r="BG7937" s="5"/>
      <c r="BH7937" s="5"/>
      <c r="BI7937" s="5"/>
      <c r="BJ7937" s="5"/>
      <c r="BK7937" s="5"/>
      <c r="BL7937" s="5"/>
      <c r="BM7937" s="5"/>
      <c r="BN7937" s="5"/>
      <c r="BO7937" s="5"/>
      <c r="BP7937" s="5"/>
      <c r="BQ7937" s="5"/>
      <c r="BR7937" s="5"/>
      <c r="BS7937" s="5"/>
      <c r="BT7937" s="5"/>
      <c r="BU7937" s="5"/>
      <c r="BV7937" s="5"/>
      <c r="BW7937" s="5"/>
      <c r="BX7937" s="5"/>
    </row>
    <row r="7938" spans="1:76" x14ac:dyDescent="0.2">
      <c r="A7938" s="1" t="s">
        <v>22</v>
      </c>
      <c r="B7938" s="1" t="s">
        <v>775</v>
      </c>
      <c r="C7938" s="1" t="s">
        <v>921</v>
      </c>
      <c r="D7938" s="1" t="s">
        <v>777</v>
      </c>
      <c r="E7938" s="1" t="s">
        <v>2</v>
      </c>
      <c r="F7938" s="1" t="s">
        <v>1157</v>
      </c>
      <c r="G7938" s="1" t="s">
        <v>73</v>
      </c>
      <c r="H7938" s="8"/>
      <c r="I7938" s="8">
        <v>2015</v>
      </c>
      <c r="J7938" s="1" t="s">
        <v>768</v>
      </c>
      <c r="K7938" s="8">
        <v>200</v>
      </c>
      <c r="L7938" s="10">
        <f>K7938/ VLOOKUP(A7938,Indicators!$B$1:$V$7,21,FALSE)</f>
        <v>1.1718246481596493</v>
      </c>
      <c r="M7938" s="13"/>
      <c r="N7938" s="11"/>
      <c r="O7938" s="11"/>
      <c r="P7938" s="11"/>
      <c r="Q7938" s="8" t="str">
        <f t="shared" si="0"/>
        <v/>
      </c>
      <c r="R7938" s="1" t="s">
        <v>158</v>
      </c>
      <c r="S7938" s="1" t="s">
        <v>72</v>
      </c>
      <c r="T7938" s="11"/>
      <c r="U7938" s="11"/>
      <c r="V7938" s="11"/>
      <c r="W7938" s="11"/>
      <c r="X7938" s="11"/>
      <c r="Y7938" s="11"/>
      <c r="Z7938" s="11"/>
      <c r="AA7938" s="11"/>
      <c r="AB7938" s="11"/>
      <c r="AC7938" s="11"/>
      <c r="AD7938" s="11"/>
      <c r="AE7938" s="11"/>
      <c r="AF7938" s="11"/>
      <c r="AG7938" s="11"/>
      <c r="AH7938" s="11"/>
      <c r="AI7938" s="11"/>
      <c r="AJ7938" s="11"/>
      <c r="AK7938" s="11"/>
      <c r="AL7938" s="11"/>
      <c r="AM7938" s="5"/>
      <c r="AN7938" s="5"/>
      <c r="AO7938" s="5"/>
      <c r="AP7938" s="5"/>
      <c r="AQ7938" s="5"/>
      <c r="AR7938" s="5"/>
      <c r="AS7938" s="5"/>
      <c r="AT7938" s="5"/>
      <c r="AU7938" s="5"/>
      <c r="AV7938" s="5"/>
      <c r="AW7938" s="5"/>
      <c r="AX7938" s="5"/>
      <c r="AY7938" s="5"/>
      <c r="AZ7938" s="5"/>
      <c r="BA7938" s="5"/>
      <c r="BB7938" s="5"/>
      <c r="BC7938" s="5"/>
      <c r="BD7938" s="5"/>
      <c r="BE7938" s="5"/>
      <c r="BF7938" s="5"/>
      <c r="BG7938" s="5"/>
      <c r="BH7938" s="5"/>
      <c r="BI7938" s="5"/>
      <c r="BJ7938" s="5"/>
      <c r="BK7938" s="5"/>
      <c r="BL7938" s="5"/>
      <c r="BM7938" s="5"/>
      <c r="BN7938" s="5"/>
      <c r="BO7938" s="5"/>
      <c r="BP7938" s="5"/>
      <c r="BQ7938" s="5"/>
      <c r="BR7938" s="5"/>
      <c r="BS7938" s="5"/>
      <c r="BT7938" s="5"/>
      <c r="BU7938" s="5"/>
      <c r="BV7938" s="5"/>
      <c r="BW7938" s="5"/>
      <c r="BX7938" s="5"/>
    </row>
    <row r="7939" spans="1:76" x14ac:dyDescent="0.2">
      <c r="A7939" s="1" t="s">
        <v>22</v>
      </c>
      <c r="B7939" s="1" t="s">
        <v>775</v>
      </c>
      <c r="C7939" s="1" t="s">
        <v>780</v>
      </c>
      <c r="D7939" s="1" t="s">
        <v>777</v>
      </c>
      <c r="E7939" s="1" t="s">
        <v>2</v>
      </c>
      <c r="F7939" s="1" t="s">
        <v>1157</v>
      </c>
      <c r="G7939" s="1" t="s">
        <v>73</v>
      </c>
      <c r="H7939" s="8"/>
      <c r="I7939" s="8">
        <v>2015</v>
      </c>
      <c r="J7939" s="1" t="s">
        <v>768</v>
      </c>
      <c r="K7939" s="8">
        <v>650</v>
      </c>
      <c r="L7939" s="10">
        <f>K7939/ VLOOKUP(A7939,Indicators!$B$1:$V$7,21,FALSE)</f>
        <v>3.8084301065188604</v>
      </c>
      <c r="M7939" s="1" t="s">
        <v>769</v>
      </c>
      <c r="N7939" s="11"/>
      <c r="O7939" s="11"/>
      <c r="P7939" s="11"/>
      <c r="Q7939" s="8" t="str">
        <f t="shared" si="0"/>
        <v/>
      </c>
      <c r="R7939" s="1" t="s">
        <v>158</v>
      </c>
      <c r="S7939" s="1" t="s">
        <v>56</v>
      </c>
      <c r="T7939" s="11"/>
      <c r="U7939" s="11"/>
      <c r="V7939" s="11"/>
      <c r="W7939" s="11"/>
      <c r="X7939" s="11"/>
      <c r="Y7939" s="11"/>
      <c r="Z7939" s="11"/>
      <c r="AA7939" s="11"/>
      <c r="AB7939" s="11"/>
      <c r="AC7939" s="11"/>
      <c r="AD7939" s="11"/>
      <c r="AE7939" s="11"/>
      <c r="AF7939" s="11"/>
      <c r="AG7939" s="11"/>
      <c r="AH7939" s="11"/>
      <c r="AI7939" s="11"/>
      <c r="AJ7939" s="11"/>
      <c r="AK7939" s="11"/>
      <c r="AL7939" s="11"/>
      <c r="AM7939" s="5"/>
      <c r="AN7939" s="5"/>
      <c r="AO7939" s="5"/>
      <c r="AP7939" s="5"/>
      <c r="AQ7939" s="5"/>
      <c r="AR7939" s="5"/>
      <c r="AS7939" s="5"/>
      <c r="AT7939" s="5"/>
      <c r="AU7939" s="5"/>
      <c r="AV7939" s="5"/>
      <c r="AW7939" s="5"/>
      <c r="AX7939" s="5"/>
      <c r="AY7939" s="5"/>
      <c r="AZ7939" s="5"/>
      <c r="BA7939" s="5"/>
      <c r="BB7939" s="5"/>
      <c r="BC7939" s="5"/>
      <c r="BD7939" s="5"/>
      <c r="BE7939" s="5"/>
      <c r="BF7939" s="5"/>
      <c r="BG7939" s="5"/>
      <c r="BH7939" s="5"/>
      <c r="BI7939" s="5"/>
      <c r="BJ7939" s="5"/>
      <c r="BK7939" s="5"/>
      <c r="BL7939" s="5"/>
      <c r="BM7939" s="5"/>
      <c r="BN7939" s="5"/>
      <c r="BO7939" s="5"/>
      <c r="BP7939" s="5"/>
      <c r="BQ7939" s="5"/>
      <c r="BR7939" s="5"/>
      <c r="BS7939" s="5"/>
      <c r="BT7939" s="5"/>
      <c r="BU7939" s="5"/>
      <c r="BV7939" s="5"/>
      <c r="BW7939" s="5"/>
      <c r="BX7939" s="5"/>
    </row>
    <row r="7940" spans="1:76" x14ac:dyDescent="0.2">
      <c r="A7940" s="1" t="s">
        <v>22</v>
      </c>
      <c r="B7940" s="1" t="s">
        <v>775</v>
      </c>
      <c r="C7940" s="1" t="s">
        <v>779</v>
      </c>
      <c r="D7940" s="1" t="s">
        <v>777</v>
      </c>
      <c r="E7940" s="1" t="s">
        <v>2</v>
      </c>
      <c r="F7940" s="1" t="s">
        <v>1157</v>
      </c>
      <c r="G7940" s="1" t="s">
        <v>73</v>
      </c>
      <c r="H7940" s="8"/>
      <c r="I7940" s="8">
        <v>2015</v>
      </c>
      <c r="J7940" s="1" t="s">
        <v>768</v>
      </c>
      <c r="K7940" s="8">
        <v>800</v>
      </c>
      <c r="L7940" s="10">
        <f>K7940/ VLOOKUP(A7940,Indicators!$B$1:$V$7,21,FALSE)</f>
        <v>4.6872985926385971</v>
      </c>
      <c r="M7940" s="1" t="s">
        <v>769</v>
      </c>
      <c r="N7940" s="11"/>
      <c r="O7940" s="11"/>
      <c r="P7940" s="11"/>
      <c r="Q7940" s="8" t="str">
        <f t="shared" si="0"/>
        <v/>
      </c>
      <c r="R7940" s="1" t="s">
        <v>158</v>
      </c>
      <c r="S7940" s="1" t="s">
        <v>56</v>
      </c>
      <c r="T7940" s="11"/>
      <c r="U7940" s="11"/>
      <c r="V7940" s="11"/>
      <c r="W7940" s="11"/>
      <c r="X7940" s="11"/>
      <c r="Y7940" s="11"/>
      <c r="Z7940" s="11"/>
      <c r="AA7940" s="11"/>
      <c r="AB7940" s="11"/>
      <c r="AC7940" s="11"/>
      <c r="AD7940" s="11"/>
      <c r="AE7940" s="11"/>
      <c r="AF7940" s="11"/>
      <c r="AG7940" s="11"/>
      <c r="AH7940" s="11"/>
      <c r="AI7940" s="11"/>
      <c r="AJ7940" s="11"/>
      <c r="AK7940" s="11"/>
      <c r="AL7940" s="11"/>
      <c r="AM7940" s="5"/>
      <c r="AN7940" s="5"/>
      <c r="AO7940" s="5"/>
      <c r="AP7940" s="5"/>
      <c r="AQ7940" s="5"/>
      <c r="AR7940" s="5"/>
      <c r="AS7940" s="5"/>
      <c r="AT7940" s="5"/>
      <c r="AU7940" s="5"/>
      <c r="AV7940" s="5"/>
      <c r="AW7940" s="5"/>
      <c r="AX7940" s="5"/>
      <c r="AY7940" s="5"/>
      <c r="AZ7940" s="5"/>
      <c r="BA7940" s="5"/>
      <c r="BB7940" s="5"/>
      <c r="BC7940" s="5"/>
      <c r="BD7940" s="5"/>
      <c r="BE7940" s="5"/>
      <c r="BF7940" s="5"/>
      <c r="BG7940" s="5"/>
      <c r="BH7940" s="5"/>
      <c r="BI7940" s="5"/>
      <c r="BJ7940" s="5"/>
      <c r="BK7940" s="5"/>
      <c r="BL7940" s="5"/>
      <c r="BM7940" s="5"/>
      <c r="BN7940" s="5"/>
      <c r="BO7940" s="5"/>
      <c r="BP7940" s="5"/>
      <c r="BQ7940" s="5"/>
      <c r="BR7940" s="5"/>
      <c r="BS7940" s="5"/>
      <c r="BT7940" s="5"/>
      <c r="BU7940" s="5"/>
      <c r="BV7940" s="5"/>
      <c r="BW7940" s="5"/>
      <c r="BX7940" s="5"/>
    </row>
    <row r="7941" spans="1:76" x14ac:dyDescent="0.2">
      <c r="A7941" s="1" t="s">
        <v>22</v>
      </c>
      <c r="B7941" s="1" t="s">
        <v>775</v>
      </c>
      <c r="C7941" s="1" t="s">
        <v>927</v>
      </c>
      <c r="D7941" s="1" t="s">
        <v>777</v>
      </c>
      <c r="E7941" s="1" t="s">
        <v>2</v>
      </c>
      <c r="F7941" s="1" t="s">
        <v>1157</v>
      </c>
      <c r="G7941" s="1" t="s">
        <v>73</v>
      </c>
      <c r="H7941" s="8"/>
      <c r="I7941" s="8">
        <v>2015</v>
      </c>
      <c r="J7941" s="1" t="s">
        <v>768</v>
      </c>
      <c r="K7941" s="9">
        <v>1000</v>
      </c>
      <c r="L7941" s="10">
        <f>K7941/ VLOOKUP(A7941,Indicators!$B$1:$V$7,21,FALSE)</f>
        <v>5.8591232407982465</v>
      </c>
      <c r="M7941" s="13"/>
      <c r="N7941" s="11"/>
      <c r="O7941" s="11"/>
      <c r="P7941" s="11"/>
      <c r="Q7941" s="8" t="str">
        <f t="shared" si="0"/>
        <v/>
      </c>
      <c r="R7941" s="1" t="s">
        <v>158</v>
      </c>
      <c r="S7941" s="1" t="s">
        <v>56</v>
      </c>
      <c r="T7941" s="11"/>
      <c r="U7941" s="11"/>
      <c r="V7941" s="11"/>
      <c r="W7941" s="11"/>
      <c r="X7941" s="11"/>
      <c r="Y7941" s="11"/>
      <c r="Z7941" s="11"/>
      <c r="AA7941" s="11"/>
      <c r="AB7941" s="11"/>
      <c r="AC7941" s="11"/>
      <c r="AD7941" s="11"/>
      <c r="AE7941" s="11"/>
      <c r="AF7941" s="11"/>
      <c r="AG7941" s="11"/>
      <c r="AH7941" s="11"/>
      <c r="AI7941" s="11"/>
      <c r="AJ7941" s="11"/>
      <c r="AK7941" s="11"/>
      <c r="AL7941" s="11"/>
      <c r="AM7941" s="5"/>
      <c r="AN7941" s="5"/>
      <c r="AO7941" s="5"/>
      <c r="AP7941" s="5"/>
      <c r="AQ7941" s="5"/>
      <c r="AR7941" s="5"/>
      <c r="AS7941" s="5"/>
      <c r="AT7941" s="5"/>
      <c r="AU7941" s="5"/>
      <c r="AV7941" s="5"/>
      <c r="AW7941" s="5"/>
      <c r="AX7941" s="5"/>
      <c r="AY7941" s="5"/>
      <c r="AZ7941" s="5"/>
      <c r="BA7941" s="5"/>
      <c r="BB7941" s="5"/>
      <c r="BC7941" s="5"/>
      <c r="BD7941" s="5"/>
      <c r="BE7941" s="5"/>
      <c r="BF7941" s="5"/>
      <c r="BG7941" s="5"/>
      <c r="BH7941" s="5"/>
      <c r="BI7941" s="5"/>
      <c r="BJ7941" s="5"/>
      <c r="BK7941" s="5"/>
      <c r="BL7941" s="5"/>
      <c r="BM7941" s="5"/>
      <c r="BN7941" s="5"/>
      <c r="BO7941" s="5"/>
      <c r="BP7941" s="5"/>
      <c r="BQ7941" s="5"/>
      <c r="BR7941" s="5"/>
      <c r="BS7941" s="5"/>
      <c r="BT7941" s="5"/>
      <c r="BU7941" s="5"/>
      <c r="BV7941" s="5"/>
      <c r="BW7941" s="5"/>
      <c r="BX7941" s="5"/>
    </row>
    <row r="7942" spans="1:76" x14ac:dyDescent="0.2">
      <c r="A7942" s="1" t="s">
        <v>22</v>
      </c>
      <c r="B7942" s="1" t="s">
        <v>775</v>
      </c>
      <c r="C7942" s="1" t="s">
        <v>922</v>
      </c>
      <c r="D7942" s="1" t="s">
        <v>777</v>
      </c>
      <c r="E7942" s="1" t="s">
        <v>2</v>
      </c>
      <c r="F7942" s="1" t="s">
        <v>1157</v>
      </c>
      <c r="G7942" s="1" t="s">
        <v>73</v>
      </c>
      <c r="H7942" s="8"/>
      <c r="I7942" s="8">
        <v>2015</v>
      </c>
      <c r="J7942" s="1" t="s">
        <v>768</v>
      </c>
      <c r="K7942" s="9">
        <v>2000</v>
      </c>
      <c r="L7942" s="10">
        <f>K7942/ VLOOKUP(A7942,Indicators!$B$1:$V$7,21,FALSE)</f>
        <v>11.718246481596493</v>
      </c>
      <c r="M7942" s="11"/>
      <c r="N7942" s="11"/>
      <c r="O7942" s="11"/>
      <c r="P7942" s="11"/>
      <c r="Q7942" s="8" t="str">
        <f t="shared" si="0"/>
        <v/>
      </c>
      <c r="R7942" s="1" t="s">
        <v>158</v>
      </c>
      <c r="S7942" s="1" t="s">
        <v>56</v>
      </c>
      <c r="T7942" s="11"/>
      <c r="U7942" s="11"/>
      <c r="V7942" s="11"/>
      <c r="W7942" s="11"/>
      <c r="X7942" s="11"/>
      <c r="Y7942" s="11"/>
      <c r="Z7942" s="11"/>
      <c r="AA7942" s="11"/>
      <c r="AB7942" s="11"/>
      <c r="AC7942" s="11"/>
      <c r="AD7942" s="11"/>
      <c r="AE7942" s="11"/>
      <c r="AF7942" s="11"/>
      <c r="AG7942" s="11"/>
      <c r="AH7942" s="11"/>
      <c r="AI7942" s="11"/>
      <c r="AJ7942" s="11"/>
      <c r="AK7942" s="11"/>
      <c r="AL7942" s="11"/>
      <c r="AM7942" s="5"/>
      <c r="AN7942" s="5"/>
      <c r="AO7942" s="5"/>
      <c r="AP7942" s="5"/>
      <c r="AQ7942" s="5"/>
      <c r="AR7942" s="5"/>
      <c r="AS7942" s="5"/>
      <c r="AT7942" s="5"/>
      <c r="AU7942" s="5"/>
      <c r="AV7942" s="5"/>
      <c r="AW7942" s="5"/>
      <c r="AX7942" s="5"/>
      <c r="AY7942" s="5"/>
      <c r="AZ7942" s="5"/>
      <c r="BA7942" s="5"/>
      <c r="BB7942" s="5"/>
      <c r="BC7942" s="5"/>
      <c r="BD7942" s="5"/>
      <c r="BE7942" s="5"/>
      <c r="BF7942" s="5"/>
      <c r="BG7942" s="5"/>
      <c r="BH7942" s="5"/>
      <c r="BI7942" s="5"/>
      <c r="BJ7942" s="5"/>
      <c r="BK7942" s="5"/>
      <c r="BL7942" s="5"/>
      <c r="BM7942" s="5"/>
      <c r="BN7942" s="5"/>
      <c r="BO7942" s="5"/>
      <c r="BP7942" s="5"/>
      <c r="BQ7942" s="5"/>
      <c r="BR7942" s="5"/>
      <c r="BS7942" s="5"/>
      <c r="BT7942" s="5"/>
      <c r="BU7942" s="5"/>
      <c r="BV7942" s="5"/>
      <c r="BW7942" s="5"/>
      <c r="BX7942" s="5"/>
    </row>
    <row r="7943" spans="1:76" x14ac:dyDescent="0.2">
      <c r="A7943" s="1" t="s">
        <v>22</v>
      </c>
      <c r="B7943" s="1" t="s">
        <v>775</v>
      </c>
      <c r="C7943" s="1" t="s">
        <v>928</v>
      </c>
      <c r="D7943" s="1" t="s">
        <v>777</v>
      </c>
      <c r="E7943" s="1" t="s">
        <v>2</v>
      </c>
      <c r="F7943" s="1" t="s">
        <v>1157</v>
      </c>
      <c r="G7943" s="1" t="s">
        <v>107</v>
      </c>
      <c r="H7943" s="8"/>
      <c r="I7943" s="8">
        <v>2015</v>
      </c>
      <c r="J7943" s="1" t="s">
        <v>768</v>
      </c>
      <c r="K7943" s="9">
        <v>150</v>
      </c>
      <c r="L7943" s="10">
        <f>K7943/ VLOOKUP(A7943,Indicators!$B$1:$V$7,21,FALSE)</f>
        <v>0.878868486119737</v>
      </c>
      <c r="M7943" s="1" t="s">
        <v>769</v>
      </c>
      <c r="N7943" s="11"/>
      <c r="O7943" s="11"/>
      <c r="P7943" s="8" t="str">
        <f>IF(H7943="Y", K7943/VLOOKUP(A7943,Indicators!$B$1:$S$7,18,FALSE),"")</f>
        <v/>
      </c>
      <c r="Q7943" s="8" t="str">
        <f t="shared" si="0"/>
        <v/>
      </c>
      <c r="R7943" s="1" t="s">
        <v>158</v>
      </c>
      <c r="S7943" s="1" t="s">
        <v>72</v>
      </c>
      <c r="T7943" s="11"/>
      <c r="U7943" s="11"/>
      <c r="V7943" s="11"/>
      <c r="W7943" s="11"/>
      <c r="X7943" s="11"/>
      <c r="Y7943" s="11"/>
      <c r="Z7943" s="11"/>
      <c r="AA7943" s="11"/>
      <c r="AB7943" s="11"/>
      <c r="AC7943" s="11"/>
      <c r="AD7943" s="11"/>
      <c r="AE7943" s="11"/>
      <c r="AF7943" s="11"/>
      <c r="AG7943" s="11"/>
      <c r="AH7943" s="11"/>
      <c r="AI7943" s="11"/>
      <c r="AJ7943" s="11"/>
      <c r="AK7943" s="11"/>
      <c r="AL7943" s="11"/>
      <c r="AM7943" s="5"/>
      <c r="AN7943" s="5"/>
      <c r="AO7943" s="5"/>
      <c r="AP7943" s="5"/>
      <c r="AQ7943" s="5"/>
      <c r="AR7943" s="5"/>
      <c r="AS7943" s="5"/>
      <c r="AT7943" s="5"/>
      <c r="AU7943" s="5"/>
      <c r="AV7943" s="5"/>
      <c r="AW7943" s="5"/>
      <c r="AX7943" s="5"/>
      <c r="AY7943" s="5"/>
      <c r="AZ7943" s="5"/>
      <c r="BA7943" s="5"/>
      <c r="BB7943" s="5"/>
      <c r="BC7943" s="5"/>
      <c r="BD7943" s="5"/>
      <c r="BE7943" s="5"/>
      <c r="BF7943" s="5"/>
      <c r="BG7943" s="5"/>
      <c r="BH7943" s="5"/>
      <c r="BI7943" s="5"/>
      <c r="BJ7943" s="5"/>
      <c r="BK7943" s="5"/>
      <c r="BL7943" s="5"/>
      <c r="BM7943" s="5"/>
      <c r="BN7943" s="5"/>
      <c r="BO7943" s="5"/>
      <c r="BP7943" s="5"/>
      <c r="BQ7943" s="5"/>
      <c r="BR7943" s="5"/>
      <c r="BS7943" s="5"/>
      <c r="BT7943" s="5"/>
      <c r="BU7943" s="5"/>
      <c r="BV7943" s="5"/>
      <c r="BW7943" s="5"/>
      <c r="BX7943" s="5"/>
    </row>
    <row r="7944" spans="1:76" x14ac:dyDescent="0.2">
      <c r="A7944" s="1" t="s">
        <v>22</v>
      </c>
      <c r="B7944" s="1" t="s">
        <v>158</v>
      </c>
      <c r="C7944" s="1" t="s">
        <v>929</v>
      </c>
      <c r="D7944" s="1" t="s">
        <v>777</v>
      </c>
      <c r="E7944" s="1" t="s">
        <v>2</v>
      </c>
      <c r="F7944" s="1" t="s">
        <v>1157</v>
      </c>
      <c r="G7944" s="1" t="s">
        <v>73</v>
      </c>
      <c r="H7944" s="8"/>
      <c r="I7944" s="8">
        <v>2015</v>
      </c>
      <c r="J7944" s="1" t="s">
        <v>768</v>
      </c>
      <c r="K7944" s="8">
        <v>400</v>
      </c>
      <c r="L7944" s="10">
        <f>K7944/ VLOOKUP(A7944,Indicators!$B$1:$V$7,21,FALSE)</f>
        <v>2.3436492963192985</v>
      </c>
      <c r="M7944" s="45" t="s">
        <v>782</v>
      </c>
      <c r="N7944" s="46"/>
      <c r="O7944" s="11"/>
      <c r="P7944" s="11"/>
      <c r="Q7944" s="8" t="str">
        <f t="shared" si="0"/>
        <v/>
      </c>
      <c r="R7944" s="1" t="s">
        <v>158</v>
      </c>
      <c r="S7944" s="1" t="s">
        <v>56</v>
      </c>
      <c r="T7944" s="11"/>
      <c r="U7944" s="11"/>
      <c r="V7944" s="11"/>
      <c r="W7944" s="11"/>
      <c r="X7944" s="11"/>
      <c r="Y7944" s="11"/>
      <c r="Z7944" s="11"/>
      <c r="AA7944" s="11"/>
      <c r="AB7944" s="11"/>
      <c r="AC7944" s="11"/>
      <c r="AD7944" s="11"/>
      <c r="AE7944" s="11"/>
      <c r="AF7944" s="11"/>
      <c r="AG7944" s="11"/>
      <c r="AH7944" s="11"/>
      <c r="AI7944" s="11"/>
      <c r="AJ7944" s="11"/>
      <c r="AK7944" s="11"/>
      <c r="AL7944" s="11"/>
      <c r="AM7944" s="5"/>
      <c r="AN7944" s="5"/>
      <c r="AO7944" s="5"/>
      <c r="AP7944" s="5"/>
      <c r="AQ7944" s="5"/>
      <c r="AR7944" s="5"/>
      <c r="AS7944" s="5"/>
      <c r="AT7944" s="5"/>
      <c r="AU7944" s="5"/>
      <c r="AV7944" s="5"/>
      <c r="AW7944" s="5"/>
      <c r="AX7944" s="5"/>
      <c r="AY7944" s="5"/>
      <c r="AZ7944" s="5"/>
      <c r="BA7944" s="5"/>
      <c r="BB7944" s="5"/>
      <c r="BC7944" s="5"/>
      <c r="BD7944" s="5"/>
      <c r="BE7944" s="5"/>
      <c r="BF7944" s="5"/>
      <c r="BG7944" s="5"/>
      <c r="BH7944" s="5"/>
      <c r="BI7944" s="5"/>
      <c r="BJ7944" s="5"/>
      <c r="BK7944" s="5"/>
      <c r="BL7944" s="5"/>
      <c r="BM7944" s="5"/>
      <c r="BN7944" s="5"/>
      <c r="BO7944" s="5"/>
      <c r="BP7944" s="5"/>
      <c r="BQ7944" s="5"/>
      <c r="BR7944" s="5"/>
      <c r="BS7944" s="5"/>
      <c r="BT7944" s="5"/>
      <c r="BU7944" s="5"/>
      <c r="BV7944" s="5"/>
      <c r="BW7944" s="5"/>
      <c r="BX7944" s="5"/>
    </row>
    <row r="7945" spans="1:76" x14ac:dyDescent="0.2">
      <c r="A7945" s="1" t="s">
        <v>22</v>
      </c>
      <c r="B7945" s="1" t="s">
        <v>158</v>
      </c>
      <c r="C7945" s="1" t="s">
        <v>784</v>
      </c>
      <c r="D7945" s="1" t="s">
        <v>777</v>
      </c>
      <c r="E7945" s="1" t="s">
        <v>2</v>
      </c>
      <c r="F7945" s="1" t="s">
        <v>1157</v>
      </c>
      <c r="G7945" s="1" t="s">
        <v>73</v>
      </c>
      <c r="H7945" s="8"/>
      <c r="I7945" s="8">
        <v>2015</v>
      </c>
      <c r="J7945" s="1" t="s">
        <v>768</v>
      </c>
      <c r="K7945" s="8">
        <v>700</v>
      </c>
      <c r="L7945" s="10">
        <f>K7945/ VLOOKUP(A7945,Indicators!$B$1:$V$7,21,FALSE)</f>
        <v>4.1013862685587723</v>
      </c>
      <c r="M7945" s="45" t="s">
        <v>782</v>
      </c>
      <c r="N7945" s="46"/>
      <c r="O7945" s="11"/>
      <c r="P7945" s="11"/>
      <c r="Q7945" s="8" t="str">
        <f t="shared" si="0"/>
        <v/>
      </c>
      <c r="R7945" s="1" t="s">
        <v>158</v>
      </c>
      <c r="S7945" s="1" t="s">
        <v>56</v>
      </c>
      <c r="T7945" s="11"/>
      <c r="U7945" s="11"/>
      <c r="V7945" s="11"/>
      <c r="W7945" s="11"/>
      <c r="X7945" s="11"/>
      <c r="Y7945" s="11"/>
      <c r="Z7945" s="11"/>
      <c r="AA7945" s="11"/>
      <c r="AB7945" s="11"/>
      <c r="AC7945" s="11"/>
      <c r="AD7945" s="11"/>
      <c r="AE7945" s="11"/>
      <c r="AF7945" s="11"/>
      <c r="AG7945" s="11"/>
      <c r="AH7945" s="11"/>
      <c r="AI7945" s="11"/>
      <c r="AJ7945" s="11"/>
      <c r="AK7945" s="11"/>
      <c r="AL7945" s="11"/>
      <c r="AM7945" s="5"/>
      <c r="AN7945" s="5"/>
      <c r="AO7945" s="5"/>
      <c r="AP7945" s="5"/>
      <c r="AQ7945" s="5"/>
      <c r="AR7945" s="5"/>
      <c r="AS7945" s="5"/>
      <c r="AT7945" s="5"/>
      <c r="AU7945" s="5"/>
      <c r="AV7945" s="5"/>
      <c r="AW7945" s="5"/>
      <c r="AX7945" s="5"/>
      <c r="AY7945" s="5"/>
      <c r="AZ7945" s="5"/>
      <c r="BA7945" s="5"/>
      <c r="BB7945" s="5"/>
      <c r="BC7945" s="5"/>
      <c r="BD7945" s="5"/>
      <c r="BE7945" s="5"/>
      <c r="BF7945" s="5"/>
      <c r="BG7945" s="5"/>
      <c r="BH7945" s="5"/>
      <c r="BI7945" s="5"/>
      <c r="BJ7945" s="5"/>
      <c r="BK7945" s="5"/>
      <c r="BL7945" s="5"/>
      <c r="BM7945" s="5"/>
      <c r="BN7945" s="5"/>
      <c r="BO7945" s="5"/>
      <c r="BP7945" s="5"/>
      <c r="BQ7945" s="5"/>
      <c r="BR7945" s="5"/>
      <c r="BS7945" s="5"/>
      <c r="BT7945" s="5"/>
      <c r="BU7945" s="5"/>
      <c r="BV7945" s="5"/>
      <c r="BW7945" s="5"/>
      <c r="BX7945" s="5"/>
    </row>
    <row r="7946" spans="1:76" x14ac:dyDescent="0.2">
      <c r="A7946" s="1" t="s">
        <v>22</v>
      </c>
      <c r="B7946" s="1" t="s">
        <v>158</v>
      </c>
      <c r="C7946" s="1" t="s">
        <v>882</v>
      </c>
      <c r="D7946" s="1" t="s">
        <v>777</v>
      </c>
      <c r="E7946" s="1" t="s">
        <v>2</v>
      </c>
      <c r="F7946" s="1" t="s">
        <v>1157</v>
      </c>
      <c r="G7946" s="1" t="s">
        <v>73</v>
      </c>
      <c r="H7946" s="8"/>
      <c r="I7946" s="8">
        <v>2015</v>
      </c>
      <c r="J7946" s="1" t="s">
        <v>768</v>
      </c>
      <c r="K7946" s="9">
        <v>1000</v>
      </c>
      <c r="L7946" s="10">
        <f>K7946/ VLOOKUP(A7946,Indicators!$B$1:$V$7,21,FALSE)</f>
        <v>5.8591232407982465</v>
      </c>
      <c r="M7946" s="45" t="s">
        <v>782</v>
      </c>
      <c r="N7946" s="46"/>
      <c r="O7946" s="11"/>
      <c r="P7946" s="11"/>
      <c r="Q7946" s="8" t="str">
        <f t="shared" si="0"/>
        <v/>
      </c>
      <c r="R7946" s="1" t="s">
        <v>158</v>
      </c>
      <c r="S7946" s="1" t="s">
        <v>56</v>
      </c>
      <c r="T7946" s="11"/>
      <c r="U7946" s="11"/>
      <c r="V7946" s="11"/>
      <c r="W7946" s="11"/>
      <c r="X7946" s="11"/>
      <c r="Y7946" s="11"/>
      <c r="Z7946" s="11"/>
      <c r="AA7946" s="11"/>
      <c r="AB7946" s="11"/>
      <c r="AC7946" s="11"/>
      <c r="AD7946" s="11"/>
      <c r="AE7946" s="11"/>
      <c r="AF7946" s="11"/>
      <c r="AG7946" s="11"/>
      <c r="AH7946" s="11"/>
      <c r="AI7946" s="11"/>
      <c r="AJ7946" s="11"/>
      <c r="AK7946" s="11"/>
      <c r="AL7946" s="11"/>
      <c r="AM7946" s="5"/>
      <c r="AN7946" s="5"/>
      <c r="AO7946" s="5"/>
      <c r="AP7946" s="5"/>
      <c r="AQ7946" s="5"/>
      <c r="AR7946" s="5"/>
      <c r="AS7946" s="5"/>
      <c r="AT7946" s="5"/>
      <c r="AU7946" s="5"/>
      <c r="AV7946" s="5"/>
      <c r="AW7946" s="5"/>
      <c r="AX7946" s="5"/>
      <c r="AY7946" s="5"/>
      <c r="AZ7946" s="5"/>
      <c r="BA7946" s="5"/>
      <c r="BB7946" s="5"/>
      <c r="BC7946" s="5"/>
      <c r="BD7946" s="5"/>
      <c r="BE7946" s="5"/>
      <c r="BF7946" s="5"/>
      <c r="BG7946" s="5"/>
      <c r="BH7946" s="5"/>
      <c r="BI7946" s="5"/>
      <c r="BJ7946" s="5"/>
      <c r="BK7946" s="5"/>
      <c r="BL7946" s="5"/>
      <c r="BM7946" s="5"/>
      <c r="BN7946" s="5"/>
      <c r="BO7946" s="5"/>
      <c r="BP7946" s="5"/>
      <c r="BQ7946" s="5"/>
      <c r="BR7946" s="5"/>
      <c r="BS7946" s="5"/>
      <c r="BT7946" s="5"/>
      <c r="BU7946" s="5"/>
      <c r="BV7946" s="5"/>
      <c r="BW7946" s="5"/>
      <c r="BX7946" s="5"/>
    </row>
    <row r="7947" spans="1:76" x14ac:dyDescent="0.2">
      <c r="A7947" s="1" t="s">
        <v>22</v>
      </c>
      <c r="B7947" s="1" t="s">
        <v>158</v>
      </c>
      <c r="C7947" s="1" t="s">
        <v>783</v>
      </c>
      <c r="D7947" s="1" t="s">
        <v>777</v>
      </c>
      <c r="E7947" s="1" t="s">
        <v>2</v>
      </c>
      <c r="F7947" s="1" t="s">
        <v>1157</v>
      </c>
      <c r="G7947" s="1" t="s">
        <v>73</v>
      </c>
      <c r="H7947" s="8"/>
      <c r="I7947" s="8">
        <v>2015</v>
      </c>
      <c r="J7947" s="1" t="s">
        <v>768</v>
      </c>
      <c r="K7947" s="9">
        <v>1075</v>
      </c>
      <c r="L7947" s="10">
        <f>K7947/ VLOOKUP(A7947,Indicators!$B$1:$V$7,21,FALSE)</f>
        <v>6.2985574838581151</v>
      </c>
      <c r="M7947" s="45" t="s">
        <v>782</v>
      </c>
      <c r="N7947" s="46"/>
      <c r="O7947" s="11"/>
      <c r="P7947" s="11"/>
      <c r="Q7947" s="8" t="str">
        <f t="shared" si="0"/>
        <v/>
      </c>
      <c r="R7947" s="1" t="s">
        <v>158</v>
      </c>
      <c r="S7947" s="1" t="s">
        <v>56</v>
      </c>
      <c r="T7947" s="11"/>
      <c r="U7947" s="11"/>
      <c r="V7947" s="11"/>
      <c r="W7947" s="11"/>
      <c r="X7947" s="11"/>
      <c r="Y7947" s="11"/>
      <c r="Z7947" s="11"/>
      <c r="AA7947" s="11"/>
      <c r="AB7947" s="11"/>
      <c r="AC7947" s="11"/>
      <c r="AD7947" s="11"/>
      <c r="AE7947" s="11"/>
      <c r="AF7947" s="11"/>
      <c r="AG7947" s="11"/>
      <c r="AH7947" s="11"/>
      <c r="AI7947" s="11"/>
      <c r="AJ7947" s="11"/>
      <c r="AK7947" s="11"/>
      <c r="AL7947" s="11"/>
      <c r="AM7947" s="5"/>
      <c r="AN7947" s="5"/>
      <c r="AO7947" s="5"/>
      <c r="AP7947" s="5"/>
      <c r="AQ7947" s="5"/>
      <c r="AR7947" s="5"/>
      <c r="AS7947" s="5"/>
      <c r="AT7947" s="5"/>
      <c r="AU7947" s="5"/>
      <c r="AV7947" s="5"/>
      <c r="AW7947" s="5"/>
      <c r="AX7947" s="5"/>
      <c r="AY7947" s="5"/>
      <c r="AZ7947" s="5"/>
      <c r="BA7947" s="5"/>
      <c r="BB7947" s="5"/>
      <c r="BC7947" s="5"/>
      <c r="BD7947" s="5"/>
      <c r="BE7947" s="5"/>
      <c r="BF7947" s="5"/>
      <c r="BG7947" s="5"/>
      <c r="BH7947" s="5"/>
      <c r="BI7947" s="5"/>
      <c r="BJ7947" s="5"/>
      <c r="BK7947" s="5"/>
      <c r="BL7947" s="5"/>
      <c r="BM7947" s="5"/>
      <c r="BN7947" s="5"/>
      <c r="BO7947" s="5"/>
      <c r="BP7947" s="5"/>
      <c r="BQ7947" s="5"/>
      <c r="BR7947" s="5"/>
      <c r="BS7947" s="5"/>
      <c r="BT7947" s="5"/>
      <c r="BU7947" s="5"/>
      <c r="BV7947" s="5"/>
      <c r="BW7947" s="5"/>
      <c r="BX7947" s="5"/>
    </row>
    <row r="7948" spans="1:76" x14ac:dyDescent="0.2">
      <c r="A7948" s="1" t="s">
        <v>22</v>
      </c>
      <c r="B7948" s="1" t="s">
        <v>158</v>
      </c>
      <c r="C7948" s="1" t="s">
        <v>931</v>
      </c>
      <c r="D7948" s="1" t="s">
        <v>777</v>
      </c>
      <c r="E7948" s="1" t="s">
        <v>2</v>
      </c>
      <c r="F7948" s="1" t="s">
        <v>1157</v>
      </c>
      <c r="G7948" s="1" t="s">
        <v>73</v>
      </c>
      <c r="H7948" s="8"/>
      <c r="I7948" s="8">
        <v>2015</v>
      </c>
      <c r="J7948" s="1" t="s">
        <v>768</v>
      </c>
      <c r="K7948" s="9">
        <v>1649</v>
      </c>
      <c r="L7948" s="10">
        <f>K7948/ VLOOKUP(A7948,Indicators!$B$1:$V$7,21,FALSE)</f>
        <v>9.6616942240763084</v>
      </c>
      <c r="M7948" s="45" t="s">
        <v>782</v>
      </c>
      <c r="N7948" s="46"/>
      <c r="O7948" s="11"/>
      <c r="P7948" s="11"/>
      <c r="Q7948" s="8" t="str">
        <f t="shared" si="0"/>
        <v/>
      </c>
      <c r="R7948" s="1" t="s">
        <v>158</v>
      </c>
      <c r="S7948" s="1" t="s">
        <v>56</v>
      </c>
      <c r="T7948" s="11"/>
      <c r="U7948" s="11"/>
      <c r="V7948" s="11"/>
      <c r="W7948" s="11"/>
      <c r="X7948" s="11"/>
      <c r="Y7948" s="11"/>
      <c r="Z7948" s="11"/>
      <c r="AA7948" s="11"/>
      <c r="AB7948" s="11"/>
      <c r="AC7948" s="11"/>
      <c r="AD7948" s="11"/>
      <c r="AE7948" s="11"/>
      <c r="AF7948" s="11"/>
      <c r="AG7948" s="11"/>
      <c r="AH7948" s="11"/>
      <c r="AI7948" s="11"/>
      <c r="AJ7948" s="11"/>
      <c r="AK7948" s="11"/>
      <c r="AL7948" s="11"/>
      <c r="AM7948" s="5"/>
      <c r="AN7948" s="5"/>
      <c r="AO7948" s="5"/>
      <c r="AP7948" s="5"/>
      <c r="AQ7948" s="5"/>
      <c r="AR7948" s="5"/>
      <c r="AS7948" s="5"/>
      <c r="AT7948" s="5"/>
      <c r="AU7948" s="5"/>
      <c r="AV7948" s="5"/>
      <c r="AW7948" s="5"/>
      <c r="AX7948" s="5"/>
      <c r="AY7948" s="5"/>
      <c r="AZ7948" s="5"/>
      <c r="BA7948" s="5"/>
      <c r="BB7948" s="5"/>
      <c r="BC7948" s="5"/>
      <c r="BD7948" s="5"/>
      <c r="BE7948" s="5"/>
      <c r="BF7948" s="5"/>
      <c r="BG7948" s="5"/>
      <c r="BH7948" s="5"/>
      <c r="BI7948" s="5"/>
      <c r="BJ7948" s="5"/>
      <c r="BK7948" s="5"/>
      <c r="BL7948" s="5"/>
      <c r="BM7948" s="5"/>
      <c r="BN7948" s="5"/>
      <c r="BO7948" s="5"/>
      <c r="BP7948" s="5"/>
      <c r="BQ7948" s="5"/>
      <c r="BR7948" s="5"/>
      <c r="BS7948" s="5"/>
      <c r="BT7948" s="5"/>
      <c r="BU7948" s="5"/>
      <c r="BV7948" s="5"/>
      <c r="BW7948" s="5"/>
      <c r="BX7948" s="5"/>
    </row>
    <row r="7949" spans="1:76" x14ac:dyDescent="0.2">
      <c r="A7949" s="1" t="s">
        <v>22</v>
      </c>
      <c r="B7949" s="1" t="s">
        <v>158</v>
      </c>
      <c r="C7949" s="1" t="s">
        <v>852</v>
      </c>
      <c r="D7949" s="1" t="s">
        <v>777</v>
      </c>
      <c r="E7949" s="1" t="s">
        <v>2</v>
      </c>
      <c r="F7949" s="1" t="s">
        <v>1157</v>
      </c>
      <c r="G7949" s="1" t="s">
        <v>73</v>
      </c>
      <c r="H7949" s="8"/>
      <c r="I7949" s="8">
        <v>2015</v>
      </c>
      <c r="J7949" s="1" t="s">
        <v>768</v>
      </c>
      <c r="K7949" s="9">
        <v>3000</v>
      </c>
      <c r="L7949" s="10">
        <f>K7949/ VLOOKUP(A7949,Indicators!$B$1:$V$7,21,FALSE)</f>
        <v>17.577369722394739</v>
      </c>
      <c r="M7949" s="45" t="s">
        <v>782</v>
      </c>
      <c r="N7949" s="46"/>
      <c r="O7949" s="11"/>
      <c r="P7949" s="11"/>
      <c r="Q7949" s="8" t="str">
        <f t="shared" si="0"/>
        <v/>
      </c>
      <c r="R7949" s="1" t="s">
        <v>158</v>
      </c>
      <c r="S7949" s="1" t="s">
        <v>56</v>
      </c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  <c r="AD7949" s="11"/>
      <c r="AE7949" s="11"/>
      <c r="AF7949" s="11"/>
      <c r="AG7949" s="11"/>
      <c r="AH7949" s="11"/>
      <c r="AI7949" s="11"/>
      <c r="AJ7949" s="11"/>
      <c r="AK7949" s="11"/>
      <c r="AL7949" s="11"/>
      <c r="AM7949" s="5"/>
      <c r="AN7949" s="5"/>
      <c r="AO7949" s="5"/>
      <c r="AP7949" s="5"/>
      <c r="AQ7949" s="5"/>
      <c r="AR7949" s="5"/>
      <c r="AS7949" s="5"/>
      <c r="AT7949" s="5"/>
      <c r="AU7949" s="5"/>
      <c r="AV7949" s="5"/>
      <c r="AW7949" s="5"/>
      <c r="AX7949" s="5"/>
      <c r="AY7949" s="5"/>
      <c r="AZ7949" s="5"/>
      <c r="BA7949" s="5"/>
      <c r="BB7949" s="5"/>
      <c r="BC7949" s="5"/>
      <c r="BD7949" s="5"/>
      <c r="BE7949" s="5"/>
      <c r="BF7949" s="5"/>
      <c r="BG7949" s="5"/>
      <c r="BH7949" s="5"/>
      <c r="BI7949" s="5"/>
      <c r="BJ7949" s="5"/>
      <c r="BK7949" s="5"/>
      <c r="BL7949" s="5"/>
      <c r="BM7949" s="5"/>
      <c r="BN7949" s="5"/>
      <c r="BO7949" s="5"/>
      <c r="BP7949" s="5"/>
      <c r="BQ7949" s="5"/>
      <c r="BR7949" s="5"/>
      <c r="BS7949" s="5"/>
      <c r="BT7949" s="5"/>
      <c r="BU7949" s="5"/>
      <c r="BV7949" s="5"/>
      <c r="BW7949" s="5"/>
      <c r="BX7949" s="5"/>
    </row>
    <row r="7950" spans="1:76" x14ac:dyDescent="0.2">
      <c r="A7950" s="1" t="s">
        <v>22</v>
      </c>
      <c r="B7950" s="1" t="s">
        <v>158</v>
      </c>
      <c r="C7950" s="1" t="s">
        <v>786</v>
      </c>
      <c r="D7950" s="1" t="s">
        <v>777</v>
      </c>
      <c r="E7950" s="1" t="s">
        <v>2</v>
      </c>
      <c r="F7950" s="1" t="s">
        <v>1157</v>
      </c>
      <c r="G7950" s="1" t="s">
        <v>73</v>
      </c>
      <c r="H7950" s="8"/>
      <c r="I7950" s="8">
        <v>2015</v>
      </c>
      <c r="J7950" s="1" t="s">
        <v>768</v>
      </c>
      <c r="K7950" s="9">
        <v>3000</v>
      </c>
      <c r="L7950" s="10">
        <f>K7950/ VLOOKUP(A7950,Indicators!$B$1:$V$7,21,FALSE)</f>
        <v>17.577369722394739</v>
      </c>
      <c r="M7950" s="45" t="s">
        <v>782</v>
      </c>
      <c r="N7950" s="46"/>
      <c r="O7950" s="11"/>
      <c r="P7950" s="11"/>
      <c r="Q7950" s="8" t="str">
        <f t="shared" si="0"/>
        <v/>
      </c>
      <c r="R7950" s="1" t="s">
        <v>158</v>
      </c>
      <c r="S7950" s="1" t="s">
        <v>56</v>
      </c>
      <c r="T7950" s="11"/>
      <c r="U7950" s="11"/>
      <c r="V7950" s="11"/>
      <c r="W7950" s="11"/>
      <c r="X7950" s="11"/>
      <c r="Y7950" s="11"/>
      <c r="Z7950" s="11"/>
      <c r="AA7950" s="11"/>
      <c r="AB7950" s="11"/>
      <c r="AC7950" s="11"/>
      <c r="AD7950" s="11"/>
      <c r="AE7950" s="11"/>
      <c r="AF7950" s="11"/>
      <c r="AG7950" s="11"/>
      <c r="AH7950" s="11"/>
      <c r="AI7950" s="11"/>
      <c r="AJ7950" s="11"/>
      <c r="AK7950" s="11"/>
      <c r="AL7950" s="11"/>
      <c r="AM7950" s="5"/>
      <c r="AN7950" s="5"/>
      <c r="AO7950" s="5"/>
      <c r="AP7950" s="5"/>
      <c r="AQ7950" s="5"/>
      <c r="AR7950" s="5"/>
      <c r="AS7950" s="5"/>
      <c r="AT7950" s="5"/>
      <c r="AU7950" s="5"/>
      <c r="AV7950" s="5"/>
      <c r="AW7950" s="5"/>
      <c r="AX7950" s="5"/>
      <c r="AY7950" s="5"/>
      <c r="AZ7950" s="5"/>
      <c r="BA7950" s="5"/>
      <c r="BB7950" s="5"/>
      <c r="BC7950" s="5"/>
      <c r="BD7950" s="5"/>
      <c r="BE7950" s="5"/>
      <c r="BF7950" s="5"/>
      <c r="BG7950" s="5"/>
      <c r="BH7950" s="5"/>
      <c r="BI7950" s="5"/>
      <c r="BJ7950" s="5"/>
      <c r="BK7950" s="5"/>
      <c r="BL7950" s="5"/>
      <c r="BM7950" s="5"/>
      <c r="BN7950" s="5"/>
      <c r="BO7950" s="5"/>
      <c r="BP7950" s="5"/>
      <c r="BQ7950" s="5"/>
      <c r="BR7950" s="5"/>
      <c r="BS7950" s="5"/>
      <c r="BT7950" s="5"/>
      <c r="BU7950" s="5"/>
      <c r="BV7950" s="5"/>
      <c r="BW7950" s="5"/>
      <c r="BX7950" s="5"/>
    </row>
    <row r="7951" spans="1:76" x14ac:dyDescent="0.2">
      <c r="A7951" s="1" t="s">
        <v>22</v>
      </c>
      <c r="B7951" s="1" t="s">
        <v>97</v>
      </c>
      <c r="C7951" s="1" t="s">
        <v>828</v>
      </c>
      <c r="D7951" s="1" t="s">
        <v>777</v>
      </c>
      <c r="E7951" s="1" t="s">
        <v>2</v>
      </c>
      <c r="F7951" s="1" t="s">
        <v>1157</v>
      </c>
      <c r="G7951" s="1" t="s">
        <v>73</v>
      </c>
      <c r="H7951" s="8"/>
      <c r="I7951" s="8">
        <v>2015</v>
      </c>
      <c r="J7951" s="1" t="s">
        <v>768</v>
      </c>
      <c r="K7951" s="8">
        <v>100</v>
      </c>
      <c r="L7951" s="10">
        <f>K7951/ VLOOKUP(A7951,Indicators!$B$1:$V$7,21,FALSE)</f>
        <v>0.58591232407982463</v>
      </c>
      <c r="M7951" s="11"/>
      <c r="N7951" s="11"/>
      <c r="O7951" s="11"/>
      <c r="P7951" s="11"/>
      <c r="Q7951" s="8" t="str">
        <f t="shared" si="0"/>
        <v/>
      </c>
      <c r="R7951" s="1" t="s">
        <v>97</v>
      </c>
      <c r="S7951" s="1" t="s">
        <v>85</v>
      </c>
      <c r="T7951" s="11"/>
      <c r="U7951" s="11"/>
      <c r="V7951" s="11"/>
      <c r="W7951" s="11"/>
      <c r="X7951" s="11"/>
      <c r="Y7951" s="11"/>
      <c r="Z7951" s="11"/>
      <c r="AA7951" s="11"/>
      <c r="AB7951" s="11"/>
      <c r="AC7951" s="11"/>
      <c r="AD7951" s="11"/>
      <c r="AE7951" s="11"/>
      <c r="AF7951" s="11"/>
      <c r="AG7951" s="11"/>
      <c r="AH7951" s="11"/>
      <c r="AI7951" s="11"/>
      <c r="AJ7951" s="11"/>
      <c r="AK7951" s="11"/>
      <c r="AL7951" s="11"/>
      <c r="AM7951" s="5"/>
      <c r="AN7951" s="5"/>
      <c r="AO7951" s="5"/>
      <c r="AP7951" s="5"/>
      <c r="AQ7951" s="5"/>
      <c r="AR7951" s="5"/>
      <c r="AS7951" s="5"/>
      <c r="AT7951" s="5"/>
      <c r="AU7951" s="5"/>
      <c r="AV7951" s="5"/>
      <c r="AW7951" s="5"/>
      <c r="AX7951" s="5"/>
      <c r="AY7951" s="5"/>
      <c r="AZ7951" s="5"/>
      <c r="BA7951" s="5"/>
      <c r="BB7951" s="5"/>
      <c r="BC7951" s="5"/>
      <c r="BD7951" s="5"/>
      <c r="BE7951" s="5"/>
      <c r="BF7951" s="5"/>
      <c r="BG7951" s="5"/>
      <c r="BH7951" s="5"/>
      <c r="BI7951" s="5"/>
      <c r="BJ7951" s="5"/>
      <c r="BK7951" s="5"/>
      <c r="BL7951" s="5"/>
      <c r="BM7951" s="5"/>
      <c r="BN7951" s="5"/>
      <c r="BO7951" s="5"/>
      <c r="BP7951" s="5"/>
      <c r="BQ7951" s="5"/>
      <c r="BR7951" s="5"/>
      <c r="BS7951" s="5"/>
      <c r="BT7951" s="5"/>
      <c r="BU7951" s="5"/>
      <c r="BV7951" s="5"/>
      <c r="BW7951" s="5"/>
      <c r="BX7951" s="5"/>
    </row>
    <row r="7952" spans="1:76" x14ac:dyDescent="0.2">
      <c r="A7952" s="1" t="s">
        <v>22</v>
      </c>
      <c r="B7952" s="1" t="s">
        <v>97</v>
      </c>
      <c r="C7952" s="1" t="s">
        <v>791</v>
      </c>
      <c r="D7952" s="1" t="s">
        <v>777</v>
      </c>
      <c r="E7952" s="1" t="s">
        <v>2</v>
      </c>
      <c r="F7952" s="1" t="s">
        <v>1157</v>
      </c>
      <c r="G7952" s="1" t="s">
        <v>73</v>
      </c>
      <c r="H7952" s="8"/>
      <c r="I7952" s="8">
        <v>2015</v>
      </c>
      <c r="J7952" s="1" t="s">
        <v>768</v>
      </c>
      <c r="K7952" s="8">
        <v>100</v>
      </c>
      <c r="L7952" s="10">
        <f>K7952/ VLOOKUP(A7952,Indicators!$B$1:$V$7,21,FALSE)</f>
        <v>0.58591232407982463</v>
      </c>
      <c r="M7952" s="11"/>
      <c r="N7952" s="11"/>
      <c r="O7952" s="11"/>
      <c r="P7952" s="11"/>
      <c r="Q7952" s="8" t="str">
        <f t="shared" si="0"/>
        <v/>
      </c>
      <c r="R7952" s="1" t="s">
        <v>97</v>
      </c>
      <c r="S7952" s="1" t="s">
        <v>40</v>
      </c>
      <c r="T7952" s="11"/>
      <c r="U7952" s="11"/>
      <c r="V7952" s="11"/>
      <c r="W7952" s="11"/>
      <c r="X7952" s="11"/>
      <c r="Y7952" s="11"/>
      <c r="Z7952" s="11"/>
      <c r="AA7952" s="11"/>
      <c r="AB7952" s="11"/>
      <c r="AC7952" s="11"/>
      <c r="AD7952" s="11"/>
      <c r="AE7952" s="11"/>
      <c r="AF7952" s="11"/>
      <c r="AG7952" s="11"/>
      <c r="AH7952" s="11"/>
      <c r="AI7952" s="11"/>
      <c r="AJ7952" s="11"/>
      <c r="AK7952" s="11"/>
      <c r="AL7952" s="11"/>
      <c r="AM7952" s="5"/>
      <c r="AN7952" s="5"/>
      <c r="AO7952" s="5"/>
      <c r="AP7952" s="5"/>
      <c r="AQ7952" s="5"/>
      <c r="AR7952" s="5"/>
      <c r="AS7952" s="5"/>
      <c r="AT7952" s="5"/>
      <c r="AU7952" s="5"/>
      <c r="AV7952" s="5"/>
      <c r="AW7952" s="5"/>
      <c r="AX7952" s="5"/>
      <c r="AY7952" s="5"/>
      <c r="AZ7952" s="5"/>
      <c r="BA7952" s="5"/>
      <c r="BB7952" s="5"/>
      <c r="BC7952" s="5"/>
      <c r="BD7952" s="5"/>
      <c r="BE7952" s="5"/>
      <c r="BF7952" s="5"/>
      <c r="BG7952" s="5"/>
      <c r="BH7952" s="5"/>
      <c r="BI7952" s="5"/>
      <c r="BJ7952" s="5"/>
      <c r="BK7952" s="5"/>
      <c r="BL7952" s="5"/>
      <c r="BM7952" s="5"/>
      <c r="BN7952" s="5"/>
      <c r="BO7952" s="5"/>
      <c r="BP7952" s="5"/>
      <c r="BQ7952" s="5"/>
      <c r="BR7952" s="5"/>
      <c r="BS7952" s="5"/>
      <c r="BT7952" s="5"/>
      <c r="BU7952" s="5"/>
      <c r="BV7952" s="5"/>
      <c r="BW7952" s="5"/>
      <c r="BX7952" s="5"/>
    </row>
    <row r="7953" spans="1:76" x14ac:dyDescent="0.2">
      <c r="A7953" s="1" t="s">
        <v>22</v>
      </c>
      <c r="B7953" s="1" t="s">
        <v>97</v>
      </c>
      <c r="C7953" s="1" t="s">
        <v>874</v>
      </c>
      <c r="D7953" s="1" t="s">
        <v>777</v>
      </c>
      <c r="E7953" s="1" t="s">
        <v>2</v>
      </c>
      <c r="F7953" s="1" t="s">
        <v>1157</v>
      </c>
      <c r="G7953" s="1" t="s">
        <v>73</v>
      </c>
      <c r="H7953" s="8"/>
      <c r="I7953" s="8">
        <v>2015</v>
      </c>
      <c r="J7953" s="1" t="s">
        <v>768</v>
      </c>
      <c r="K7953" s="8">
        <v>200</v>
      </c>
      <c r="L7953" s="10">
        <f>K7953/ VLOOKUP(A7953,Indicators!$B$1:$V$7,21,FALSE)</f>
        <v>1.1718246481596493</v>
      </c>
      <c r="M7953" s="11"/>
      <c r="N7953" s="11"/>
      <c r="O7953" s="11"/>
      <c r="P7953" s="11"/>
      <c r="Q7953" s="8" t="str">
        <f t="shared" si="0"/>
        <v/>
      </c>
      <c r="R7953" s="1" t="s">
        <v>133</v>
      </c>
      <c r="S7953" s="1" t="s">
        <v>52</v>
      </c>
      <c r="T7953" s="11"/>
      <c r="U7953" s="11"/>
      <c r="V7953" s="11"/>
      <c r="W7953" s="11"/>
      <c r="X7953" s="11"/>
      <c r="Y7953" s="11"/>
      <c r="Z7953" s="11"/>
      <c r="AA7953" s="11"/>
      <c r="AB7953" s="11"/>
      <c r="AC7953" s="11"/>
      <c r="AD7953" s="11"/>
      <c r="AE7953" s="11"/>
      <c r="AF7953" s="11"/>
      <c r="AG7953" s="11"/>
      <c r="AH7953" s="11"/>
      <c r="AI7953" s="11"/>
      <c r="AJ7953" s="11"/>
      <c r="AK7953" s="11"/>
      <c r="AL7953" s="11"/>
      <c r="AM7953" s="5"/>
      <c r="AN7953" s="5"/>
      <c r="AO7953" s="5"/>
      <c r="AP7953" s="5"/>
      <c r="AQ7953" s="5"/>
      <c r="AR7953" s="5"/>
      <c r="AS7953" s="5"/>
      <c r="AT7953" s="5"/>
      <c r="AU7953" s="5"/>
      <c r="AV7953" s="5"/>
      <c r="AW7953" s="5"/>
      <c r="AX7953" s="5"/>
      <c r="AY7953" s="5"/>
      <c r="AZ7953" s="5"/>
      <c r="BA7953" s="5"/>
      <c r="BB7953" s="5"/>
      <c r="BC7953" s="5"/>
      <c r="BD7953" s="5"/>
      <c r="BE7953" s="5"/>
      <c r="BF7953" s="5"/>
      <c r="BG7953" s="5"/>
      <c r="BH7953" s="5"/>
      <c r="BI7953" s="5"/>
      <c r="BJ7953" s="5"/>
      <c r="BK7953" s="5"/>
      <c r="BL7953" s="5"/>
      <c r="BM7953" s="5"/>
      <c r="BN7953" s="5"/>
      <c r="BO7953" s="5"/>
      <c r="BP7953" s="5"/>
      <c r="BQ7953" s="5"/>
      <c r="BR7953" s="5"/>
      <c r="BS7953" s="5"/>
      <c r="BT7953" s="5"/>
      <c r="BU7953" s="5"/>
      <c r="BV7953" s="5"/>
      <c r="BW7953" s="5"/>
      <c r="BX7953" s="5"/>
    </row>
    <row r="7954" spans="1:76" x14ac:dyDescent="0.2">
      <c r="A7954" s="1" t="s">
        <v>22</v>
      </c>
      <c r="B7954" s="1" t="s">
        <v>97</v>
      </c>
      <c r="C7954" s="1" t="s">
        <v>793</v>
      </c>
      <c r="D7954" s="1" t="s">
        <v>777</v>
      </c>
      <c r="E7954" s="1" t="s">
        <v>2</v>
      </c>
      <c r="F7954" s="1" t="s">
        <v>1157</v>
      </c>
      <c r="G7954" s="1" t="s">
        <v>73</v>
      </c>
      <c r="H7954" s="8"/>
      <c r="I7954" s="8">
        <v>2015</v>
      </c>
      <c r="J7954" s="1" t="s">
        <v>768</v>
      </c>
      <c r="K7954" s="8">
        <v>300</v>
      </c>
      <c r="L7954" s="10">
        <f>K7954/ VLOOKUP(A7954,Indicators!$B$1:$V$7,21,FALSE)</f>
        <v>1.757736972239474</v>
      </c>
      <c r="M7954" s="11"/>
      <c r="N7954" s="11"/>
      <c r="O7954" s="11"/>
      <c r="P7954" s="11"/>
      <c r="Q7954" s="8" t="str">
        <f t="shared" si="0"/>
        <v/>
      </c>
      <c r="R7954" s="1" t="s">
        <v>97</v>
      </c>
      <c r="S7954" s="1" t="s">
        <v>45</v>
      </c>
      <c r="T7954" s="11"/>
      <c r="U7954" s="11"/>
      <c r="V7954" s="11"/>
      <c r="W7954" s="11"/>
      <c r="X7954" s="11"/>
      <c r="Y7954" s="11"/>
      <c r="Z7954" s="11"/>
      <c r="AA7954" s="11"/>
      <c r="AB7954" s="11"/>
      <c r="AC7954" s="11"/>
      <c r="AD7954" s="11"/>
      <c r="AE7954" s="11"/>
      <c r="AF7954" s="11"/>
      <c r="AG7954" s="11"/>
      <c r="AH7954" s="11"/>
      <c r="AI7954" s="11"/>
      <c r="AJ7954" s="11"/>
      <c r="AK7954" s="11"/>
      <c r="AL7954" s="11"/>
      <c r="AM7954" s="5"/>
      <c r="AN7954" s="5"/>
      <c r="AO7954" s="5"/>
      <c r="AP7954" s="5"/>
      <c r="AQ7954" s="5"/>
      <c r="AR7954" s="5"/>
      <c r="AS7954" s="5"/>
      <c r="AT7954" s="5"/>
      <c r="AU7954" s="5"/>
      <c r="AV7954" s="5"/>
      <c r="AW7954" s="5"/>
      <c r="AX7954" s="5"/>
      <c r="AY7954" s="5"/>
      <c r="AZ7954" s="5"/>
      <c r="BA7954" s="5"/>
      <c r="BB7954" s="5"/>
      <c r="BC7954" s="5"/>
      <c r="BD7954" s="5"/>
      <c r="BE7954" s="5"/>
      <c r="BF7954" s="5"/>
      <c r="BG7954" s="5"/>
      <c r="BH7954" s="5"/>
      <c r="BI7954" s="5"/>
      <c r="BJ7954" s="5"/>
      <c r="BK7954" s="5"/>
      <c r="BL7954" s="5"/>
      <c r="BM7954" s="5"/>
      <c r="BN7954" s="5"/>
      <c r="BO7954" s="5"/>
      <c r="BP7954" s="5"/>
      <c r="BQ7954" s="5"/>
      <c r="BR7954" s="5"/>
      <c r="BS7954" s="5"/>
      <c r="BT7954" s="5"/>
      <c r="BU7954" s="5"/>
      <c r="BV7954" s="5"/>
      <c r="BW7954" s="5"/>
      <c r="BX7954" s="5"/>
    </row>
    <row r="7955" spans="1:76" x14ac:dyDescent="0.2">
      <c r="A7955" s="1" t="s">
        <v>22</v>
      </c>
      <c r="B7955" s="1" t="s">
        <v>97</v>
      </c>
      <c r="C7955" s="1" t="s">
        <v>792</v>
      </c>
      <c r="D7955" s="1" t="s">
        <v>777</v>
      </c>
      <c r="E7955" s="1" t="s">
        <v>2</v>
      </c>
      <c r="F7955" s="1" t="s">
        <v>1157</v>
      </c>
      <c r="G7955" s="1" t="s">
        <v>73</v>
      </c>
      <c r="H7955" s="8"/>
      <c r="I7955" s="8">
        <v>2015</v>
      </c>
      <c r="J7955" s="1" t="s">
        <v>768</v>
      </c>
      <c r="K7955" s="8">
        <v>300</v>
      </c>
      <c r="L7955" s="10">
        <f>K7955/ VLOOKUP(A7955,Indicators!$B$1:$V$7,21,FALSE)</f>
        <v>1.757736972239474</v>
      </c>
      <c r="M7955" s="11"/>
      <c r="N7955" s="11"/>
      <c r="O7955" s="11"/>
      <c r="P7955" s="11"/>
      <c r="Q7955" s="8" t="str">
        <f t="shared" si="0"/>
        <v/>
      </c>
      <c r="R7955" s="1" t="s">
        <v>97</v>
      </c>
      <c r="S7955" s="1" t="s">
        <v>45</v>
      </c>
      <c r="T7955" s="11"/>
      <c r="U7955" s="11"/>
      <c r="V7955" s="11"/>
      <c r="W7955" s="11"/>
      <c r="X7955" s="11"/>
      <c r="Y7955" s="11"/>
      <c r="Z7955" s="11"/>
      <c r="AA7955" s="11"/>
      <c r="AB7955" s="11"/>
      <c r="AC7955" s="11"/>
      <c r="AD7955" s="11"/>
      <c r="AE7955" s="11"/>
      <c r="AF7955" s="11"/>
      <c r="AG7955" s="11"/>
      <c r="AH7955" s="11"/>
      <c r="AI7955" s="11"/>
      <c r="AJ7955" s="11"/>
      <c r="AK7955" s="11"/>
      <c r="AL7955" s="11"/>
      <c r="AM7955" s="5"/>
      <c r="AN7955" s="5"/>
      <c r="AO7955" s="5"/>
      <c r="AP7955" s="5"/>
      <c r="AQ7955" s="5"/>
      <c r="AR7955" s="5"/>
      <c r="AS7955" s="5"/>
      <c r="AT7955" s="5"/>
      <c r="AU7955" s="5"/>
      <c r="AV7955" s="5"/>
      <c r="AW7955" s="5"/>
      <c r="AX7955" s="5"/>
      <c r="AY7955" s="5"/>
      <c r="AZ7955" s="5"/>
      <c r="BA7955" s="5"/>
      <c r="BB7955" s="5"/>
      <c r="BC7955" s="5"/>
      <c r="BD7955" s="5"/>
      <c r="BE7955" s="5"/>
      <c r="BF7955" s="5"/>
      <c r="BG7955" s="5"/>
      <c r="BH7955" s="5"/>
      <c r="BI7955" s="5"/>
      <c r="BJ7955" s="5"/>
      <c r="BK7955" s="5"/>
      <c r="BL7955" s="5"/>
      <c r="BM7955" s="5"/>
      <c r="BN7955" s="5"/>
      <c r="BO7955" s="5"/>
      <c r="BP7955" s="5"/>
      <c r="BQ7955" s="5"/>
      <c r="BR7955" s="5"/>
      <c r="BS7955" s="5"/>
      <c r="BT7955" s="5"/>
      <c r="BU7955" s="5"/>
      <c r="BV7955" s="5"/>
      <c r="BW7955" s="5"/>
      <c r="BX7955" s="5"/>
    </row>
    <row r="7956" spans="1:76" x14ac:dyDescent="0.2">
      <c r="A7956" s="1" t="s">
        <v>22</v>
      </c>
      <c r="B7956" s="1" t="s">
        <v>97</v>
      </c>
      <c r="C7956" s="1" t="s">
        <v>870</v>
      </c>
      <c r="D7956" s="1" t="s">
        <v>777</v>
      </c>
      <c r="E7956" s="1" t="s">
        <v>2</v>
      </c>
      <c r="F7956" s="1" t="s">
        <v>1157</v>
      </c>
      <c r="G7956" s="1" t="s">
        <v>73</v>
      </c>
      <c r="H7956" s="8"/>
      <c r="I7956" s="8">
        <v>2015</v>
      </c>
      <c r="J7956" s="1" t="s">
        <v>768</v>
      </c>
      <c r="K7956" s="8">
        <v>350</v>
      </c>
      <c r="L7956" s="10">
        <f>K7956/ VLOOKUP(A7956,Indicators!$B$1:$V$7,21,FALSE)</f>
        <v>2.0506931342793862</v>
      </c>
      <c r="M7956" s="11"/>
      <c r="N7956" s="11"/>
      <c r="O7956" s="11"/>
      <c r="P7956" s="11"/>
      <c r="Q7956" s="8" t="str">
        <f t="shared" si="0"/>
        <v/>
      </c>
      <c r="R7956" s="1" t="s">
        <v>97</v>
      </c>
      <c r="S7956" s="1" t="s">
        <v>45</v>
      </c>
      <c r="T7956" s="11"/>
      <c r="U7956" s="11"/>
      <c r="V7956" s="11"/>
      <c r="W7956" s="11"/>
      <c r="X7956" s="11"/>
      <c r="Y7956" s="11"/>
      <c r="Z7956" s="11"/>
      <c r="AA7956" s="11"/>
      <c r="AB7956" s="11"/>
      <c r="AC7956" s="11"/>
      <c r="AD7956" s="11"/>
      <c r="AE7956" s="11"/>
      <c r="AF7956" s="11"/>
      <c r="AG7956" s="11"/>
      <c r="AH7956" s="11"/>
      <c r="AI7956" s="11"/>
      <c r="AJ7956" s="11"/>
      <c r="AK7956" s="11"/>
      <c r="AL7956" s="11"/>
      <c r="AM7956" s="5"/>
      <c r="AN7956" s="5"/>
      <c r="AO7956" s="5"/>
      <c r="AP7956" s="5"/>
      <c r="AQ7956" s="5"/>
      <c r="AR7956" s="5"/>
      <c r="AS7956" s="5"/>
      <c r="AT7956" s="5"/>
      <c r="AU7956" s="5"/>
      <c r="AV7956" s="5"/>
      <c r="AW7956" s="5"/>
      <c r="AX7956" s="5"/>
      <c r="AY7956" s="5"/>
      <c r="AZ7956" s="5"/>
      <c r="BA7956" s="5"/>
      <c r="BB7956" s="5"/>
      <c r="BC7956" s="5"/>
      <c r="BD7956" s="5"/>
      <c r="BE7956" s="5"/>
      <c r="BF7956" s="5"/>
      <c r="BG7956" s="5"/>
      <c r="BH7956" s="5"/>
      <c r="BI7956" s="5"/>
      <c r="BJ7956" s="5"/>
      <c r="BK7956" s="5"/>
      <c r="BL7956" s="5"/>
      <c r="BM7956" s="5"/>
      <c r="BN7956" s="5"/>
      <c r="BO7956" s="5"/>
      <c r="BP7956" s="5"/>
      <c r="BQ7956" s="5"/>
      <c r="BR7956" s="5"/>
      <c r="BS7956" s="5"/>
      <c r="BT7956" s="5"/>
      <c r="BU7956" s="5"/>
      <c r="BV7956" s="5"/>
      <c r="BW7956" s="5"/>
      <c r="BX7956" s="5"/>
    </row>
    <row r="7957" spans="1:76" x14ac:dyDescent="0.2">
      <c r="A7957" s="1" t="s">
        <v>22</v>
      </c>
      <c r="B7957" s="1" t="s">
        <v>97</v>
      </c>
      <c r="C7957" s="1" t="s">
        <v>790</v>
      </c>
      <c r="D7957" s="1" t="s">
        <v>777</v>
      </c>
      <c r="E7957" s="1" t="s">
        <v>2</v>
      </c>
      <c r="F7957" s="1" t="s">
        <v>1157</v>
      </c>
      <c r="G7957" s="1" t="s">
        <v>73</v>
      </c>
      <c r="H7957" s="8"/>
      <c r="I7957" s="8">
        <v>2015</v>
      </c>
      <c r="J7957" s="1" t="s">
        <v>768</v>
      </c>
      <c r="K7957" s="9">
        <v>1000</v>
      </c>
      <c r="L7957" s="10">
        <f>K7957/ VLOOKUP(A7957,Indicators!$B$1:$V$7,21,FALSE)</f>
        <v>5.8591232407982465</v>
      </c>
      <c r="M7957" s="11"/>
      <c r="N7957" s="11"/>
      <c r="O7957" s="11"/>
      <c r="P7957" s="11"/>
      <c r="Q7957" s="8" t="str">
        <f t="shared" si="0"/>
        <v/>
      </c>
      <c r="R7957" s="1" t="s">
        <v>97</v>
      </c>
      <c r="S7957" s="1" t="s">
        <v>40</v>
      </c>
      <c r="T7957" s="11"/>
      <c r="U7957" s="11"/>
      <c r="V7957" s="11"/>
      <c r="W7957" s="11"/>
      <c r="X7957" s="11"/>
      <c r="Y7957" s="11"/>
      <c r="Z7957" s="11"/>
      <c r="AA7957" s="11"/>
      <c r="AB7957" s="11"/>
      <c r="AC7957" s="11"/>
      <c r="AD7957" s="11"/>
      <c r="AE7957" s="11"/>
      <c r="AF7957" s="11"/>
      <c r="AG7957" s="11"/>
      <c r="AH7957" s="11"/>
      <c r="AI7957" s="11"/>
      <c r="AJ7957" s="11"/>
      <c r="AK7957" s="11"/>
      <c r="AL7957" s="11"/>
      <c r="AM7957" s="5"/>
      <c r="AN7957" s="5"/>
      <c r="AO7957" s="5"/>
      <c r="AP7957" s="5"/>
      <c r="AQ7957" s="5"/>
      <c r="AR7957" s="5"/>
      <c r="AS7957" s="5"/>
      <c r="AT7957" s="5"/>
      <c r="AU7957" s="5"/>
      <c r="AV7957" s="5"/>
      <c r="AW7957" s="5"/>
      <c r="AX7957" s="5"/>
      <c r="AY7957" s="5"/>
      <c r="AZ7957" s="5"/>
      <c r="BA7957" s="5"/>
      <c r="BB7957" s="5"/>
      <c r="BC7957" s="5"/>
      <c r="BD7957" s="5"/>
      <c r="BE7957" s="5"/>
      <c r="BF7957" s="5"/>
      <c r="BG7957" s="5"/>
      <c r="BH7957" s="5"/>
      <c r="BI7957" s="5"/>
      <c r="BJ7957" s="5"/>
      <c r="BK7957" s="5"/>
      <c r="BL7957" s="5"/>
      <c r="BM7957" s="5"/>
      <c r="BN7957" s="5"/>
      <c r="BO7957" s="5"/>
      <c r="BP7957" s="5"/>
      <c r="BQ7957" s="5"/>
      <c r="BR7957" s="5"/>
      <c r="BS7957" s="5"/>
      <c r="BT7957" s="5"/>
      <c r="BU7957" s="5"/>
      <c r="BV7957" s="5"/>
      <c r="BW7957" s="5"/>
      <c r="BX7957" s="5"/>
    </row>
    <row r="7958" spans="1:76" x14ac:dyDescent="0.2">
      <c r="A7958" s="1" t="s">
        <v>22</v>
      </c>
      <c r="B7958" s="1" t="s">
        <v>97</v>
      </c>
      <c r="C7958" s="1" t="s">
        <v>789</v>
      </c>
      <c r="D7958" s="1" t="s">
        <v>777</v>
      </c>
      <c r="E7958" s="1" t="s">
        <v>2</v>
      </c>
      <c r="F7958" s="1" t="s">
        <v>1157</v>
      </c>
      <c r="G7958" s="1" t="s">
        <v>73</v>
      </c>
      <c r="H7958" s="8"/>
      <c r="I7958" s="8">
        <v>2015</v>
      </c>
      <c r="J7958" s="1" t="s">
        <v>768</v>
      </c>
      <c r="K7958" s="9">
        <v>7500</v>
      </c>
      <c r="L7958" s="10">
        <f>K7958/ VLOOKUP(A7958,Indicators!$B$1:$V$7,21,FALSE)</f>
        <v>43.943424305986852</v>
      </c>
      <c r="M7958" s="11"/>
      <c r="N7958" s="11"/>
      <c r="O7958" s="11"/>
      <c r="P7958" s="11"/>
      <c r="Q7958" s="8" t="str">
        <f t="shared" si="0"/>
        <v/>
      </c>
      <c r="R7958" s="1" t="s">
        <v>97</v>
      </c>
      <c r="S7958" s="1" t="s">
        <v>40</v>
      </c>
      <c r="T7958" s="11"/>
      <c r="U7958" s="11"/>
      <c r="V7958" s="11"/>
      <c r="W7958" s="11"/>
      <c r="X7958" s="11"/>
      <c r="Y7958" s="11"/>
      <c r="Z7958" s="11"/>
      <c r="AA7958" s="11"/>
      <c r="AB7958" s="11"/>
      <c r="AC7958" s="11"/>
      <c r="AD7958" s="11"/>
      <c r="AE7958" s="11"/>
      <c r="AF7958" s="11"/>
      <c r="AG7958" s="11"/>
      <c r="AH7958" s="11"/>
      <c r="AI7958" s="11"/>
      <c r="AJ7958" s="11"/>
      <c r="AK7958" s="11"/>
      <c r="AL7958" s="11"/>
      <c r="AM7958" s="5"/>
      <c r="AN7958" s="5"/>
      <c r="AO7958" s="5"/>
      <c r="AP7958" s="5"/>
      <c r="AQ7958" s="5"/>
      <c r="AR7958" s="5"/>
      <c r="AS7958" s="5"/>
      <c r="AT7958" s="5"/>
      <c r="AU7958" s="5"/>
      <c r="AV7958" s="5"/>
      <c r="AW7958" s="5"/>
      <c r="AX7958" s="5"/>
      <c r="AY7958" s="5"/>
      <c r="AZ7958" s="5"/>
      <c r="BA7958" s="5"/>
      <c r="BB7958" s="5"/>
      <c r="BC7958" s="5"/>
      <c r="BD7958" s="5"/>
      <c r="BE7958" s="5"/>
      <c r="BF7958" s="5"/>
      <c r="BG7958" s="5"/>
      <c r="BH7958" s="5"/>
      <c r="BI7958" s="5"/>
      <c r="BJ7958" s="5"/>
      <c r="BK7958" s="5"/>
      <c r="BL7958" s="5"/>
      <c r="BM7958" s="5"/>
      <c r="BN7958" s="5"/>
      <c r="BO7958" s="5"/>
      <c r="BP7958" s="5"/>
      <c r="BQ7958" s="5"/>
      <c r="BR7958" s="5"/>
      <c r="BS7958" s="5"/>
      <c r="BT7958" s="5"/>
      <c r="BU7958" s="5"/>
      <c r="BV7958" s="5"/>
      <c r="BW7958" s="5"/>
      <c r="BX7958" s="5"/>
    </row>
    <row r="7959" spans="1:76" x14ac:dyDescent="0.2">
      <c r="A7959" s="1" t="s">
        <v>22</v>
      </c>
      <c r="B7959" s="1" t="s">
        <v>103</v>
      </c>
      <c r="C7959" s="1" t="s">
        <v>850</v>
      </c>
      <c r="D7959" s="1" t="s">
        <v>669</v>
      </c>
      <c r="E7959" s="1" t="s">
        <v>2</v>
      </c>
      <c r="F7959" s="1" t="s">
        <v>1158</v>
      </c>
      <c r="G7959" s="1" t="s">
        <v>73</v>
      </c>
      <c r="H7959" s="8"/>
      <c r="I7959" s="8">
        <v>2015</v>
      </c>
      <c r="J7959" s="1" t="s">
        <v>768</v>
      </c>
      <c r="K7959" s="8">
        <v>25</v>
      </c>
      <c r="L7959" s="10">
        <f>K7959/ VLOOKUP(A7959,Indicators!$B$1:$V$7,21,FALSE)</f>
        <v>0.14647808101995616</v>
      </c>
      <c r="M7959" s="1" t="s">
        <v>769</v>
      </c>
      <c r="N7959" s="11"/>
      <c r="O7959" s="11"/>
      <c r="P7959" s="11"/>
      <c r="Q7959" s="8" t="str">
        <f t="shared" si="0"/>
        <v/>
      </c>
      <c r="R7959" s="1" t="s">
        <v>103</v>
      </c>
      <c r="S7959" s="1" t="s">
        <v>53</v>
      </c>
      <c r="T7959" s="11"/>
      <c r="U7959" s="11"/>
      <c r="V7959" s="11"/>
      <c r="W7959" s="11"/>
      <c r="X7959" s="11"/>
      <c r="Y7959" s="11"/>
      <c r="Z7959" s="11"/>
      <c r="AA7959" s="11"/>
      <c r="AB7959" s="11"/>
      <c r="AC7959" s="11"/>
      <c r="AD7959" s="11"/>
      <c r="AE7959" s="11"/>
      <c r="AF7959" s="11"/>
      <c r="AG7959" s="11"/>
      <c r="AH7959" s="11"/>
      <c r="AI7959" s="11"/>
      <c r="AJ7959" s="11"/>
      <c r="AK7959" s="11"/>
      <c r="AL7959" s="11"/>
      <c r="AM7959" s="5"/>
      <c r="AN7959" s="5"/>
      <c r="AO7959" s="5"/>
      <c r="AP7959" s="5"/>
      <c r="AQ7959" s="5"/>
      <c r="AR7959" s="5"/>
      <c r="AS7959" s="5"/>
      <c r="AT7959" s="5"/>
      <c r="AU7959" s="5"/>
      <c r="AV7959" s="5"/>
      <c r="AW7959" s="5"/>
      <c r="AX7959" s="5"/>
      <c r="AY7959" s="5"/>
      <c r="AZ7959" s="5"/>
      <c r="BA7959" s="5"/>
      <c r="BB7959" s="5"/>
      <c r="BC7959" s="5"/>
      <c r="BD7959" s="5"/>
      <c r="BE7959" s="5"/>
      <c r="BF7959" s="5"/>
      <c r="BG7959" s="5"/>
      <c r="BH7959" s="5"/>
      <c r="BI7959" s="5"/>
      <c r="BJ7959" s="5"/>
      <c r="BK7959" s="5"/>
      <c r="BL7959" s="5"/>
      <c r="BM7959" s="5"/>
      <c r="BN7959" s="5"/>
      <c r="BO7959" s="5"/>
      <c r="BP7959" s="5"/>
      <c r="BQ7959" s="5"/>
      <c r="BR7959" s="5"/>
      <c r="BS7959" s="5"/>
      <c r="BT7959" s="5"/>
      <c r="BU7959" s="5"/>
      <c r="BV7959" s="5"/>
      <c r="BW7959" s="5"/>
      <c r="BX7959" s="5"/>
    </row>
    <row r="7960" spans="1:76" x14ac:dyDescent="0.2">
      <c r="A7960" s="1" t="s">
        <v>22</v>
      </c>
      <c r="B7960" s="1" t="s">
        <v>103</v>
      </c>
      <c r="C7960" s="1" t="s">
        <v>797</v>
      </c>
      <c r="D7960" s="1" t="s">
        <v>669</v>
      </c>
      <c r="E7960" s="1" t="s">
        <v>2</v>
      </c>
      <c r="F7960" s="1" t="s">
        <v>1158</v>
      </c>
      <c r="G7960" s="1" t="s">
        <v>73</v>
      </c>
      <c r="H7960" s="8"/>
      <c r="I7960" s="8">
        <v>2015</v>
      </c>
      <c r="J7960" s="1" t="s">
        <v>768</v>
      </c>
      <c r="K7960" s="8">
        <v>50</v>
      </c>
      <c r="L7960" s="10">
        <f>K7960/ VLOOKUP(A7960,Indicators!$B$1:$V$7,21,FALSE)</f>
        <v>0.29295616203991232</v>
      </c>
      <c r="M7960" s="1" t="s">
        <v>769</v>
      </c>
      <c r="N7960" s="11"/>
      <c r="O7960" s="11"/>
      <c r="P7960" s="11"/>
      <c r="Q7960" s="8" t="str">
        <f t="shared" si="0"/>
        <v/>
      </c>
      <c r="R7960" s="1" t="s">
        <v>103</v>
      </c>
      <c r="S7960" s="1" t="s">
        <v>54</v>
      </c>
      <c r="T7960" s="11"/>
      <c r="U7960" s="11"/>
      <c r="V7960" s="11"/>
      <c r="W7960" s="11"/>
      <c r="X7960" s="11"/>
      <c r="Y7960" s="11"/>
      <c r="Z7960" s="11"/>
      <c r="AA7960" s="11"/>
      <c r="AB7960" s="11"/>
      <c r="AC7960" s="11"/>
      <c r="AD7960" s="11"/>
      <c r="AE7960" s="11"/>
      <c r="AF7960" s="11"/>
      <c r="AG7960" s="11"/>
      <c r="AH7960" s="11"/>
      <c r="AI7960" s="11"/>
      <c r="AJ7960" s="11"/>
      <c r="AK7960" s="11"/>
      <c r="AL7960" s="11"/>
      <c r="AM7960" s="5"/>
      <c r="AN7960" s="5"/>
      <c r="AO7960" s="5"/>
      <c r="AP7960" s="5"/>
      <c r="AQ7960" s="5"/>
      <c r="AR7960" s="5"/>
      <c r="AS7960" s="5"/>
      <c r="AT7960" s="5"/>
      <c r="AU7960" s="5"/>
      <c r="AV7960" s="5"/>
      <c r="AW7960" s="5"/>
      <c r="AX7960" s="5"/>
      <c r="AY7960" s="5"/>
      <c r="AZ7960" s="5"/>
      <c r="BA7960" s="5"/>
      <c r="BB7960" s="5"/>
      <c r="BC7960" s="5"/>
      <c r="BD7960" s="5"/>
      <c r="BE7960" s="5"/>
      <c r="BF7960" s="5"/>
      <c r="BG7960" s="5"/>
      <c r="BH7960" s="5"/>
      <c r="BI7960" s="5"/>
      <c r="BJ7960" s="5"/>
      <c r="BK7960" s="5"/>
      <c r="BL7960" s="5"/>
      <c r="BM7960" s="5"/>
      <c r="BN7960" s="5"/>
      <c r="BO7960" s="5"/>
      <c r="BP7960" s="5"/>
      <c r="BQ7960" s="5"/>
      <c r="BR7960" s="5"/>
      <c r="BS7960" s="5"/>
      <c r="BT7960" s="5"/>
      <c r="BU7960" s="5"/>
      <c r="BV7960" s="5"/>
      <c r="BW7960" s="5"/>
      <c r="BX7960" s="5"/>
    </row>
    <row r="7961" spans="1:76" x14ac:dyDescent="0.2">
      <c r="A7961" s="1" t="s">
        <v>22</v>
      </c>
      <c r="B7961" s="1" t="s">
        <v>103</v>
      </c>
      <c r="C7961" s="1" t="s">
        <v>38</v>
      </c>
      <c r="D7961" s="1" t="s">
        <v>669</v>
      </c>
      <c r="E7961" s="1" t="s">
        <v>2</v>
      </c>
      <c r="F7961" s="1" t="s">
        <v>1158</v>
      </c>
      <c r="G7961" s="1" t="s">
        <v>73</v>
      </c>
      <c r="H7961" s="8"/>
      <c r="I7961" s="8">
        <v>2015</v>
      </c>
      <c r="J7961" s="1" t="s">
        <v>768</v>
      </c>
      <c r="K7961" s="8">
        <v>100</v>
      </c>
      <c r="L7961" s="10">
        <f>K7961/ VLOOKUP(A7961,Indicators!$B$1:$V$7,21,FALSE)</f>
        <v>0.58591232407982463</v>
      </c>
      <c r="M7961" s="1" t="s">
        <v>769</v>
      </c>
      <c r="N7961" s="11"/>
      <c r="O7961" s="11"/>
      <c r="P7961" s="11"/>
      <c r="Q7961" s="8" t="str">
        <f t="shared" si="0"/>
        <v/>
      </c>
      <c r="R7961" s="1" t="s">
        <v>323</v>
      </c>
      <c r="S7961" s="1" t="s">
        <v>38</v>
      </c>
      <c r="T7961" s="11"/>
      <c r="U7961" s="11"/>
      <c r="V7961" s="11"/>
      <c r="W7961" s="11"/>
      <c r="X7961" s="11"/>
      <c r="Y7961" s="11"/>
      <c r="Z7961" s="11"/>
      <c r="AA7961" s="11"/>
      <c r="AB7961" s="11"/>
      <c r="AC7961" s="11"/>
      <c r="AD7961" s="11"/>
      <c r="AE7961" s="11"/>
      <c r="AF7961" s="11"/>
      <c r="AG7961" s="11"/>
      <c r="AH7961" s="11"/>
      <c r="AI7961" s="11"/>
      <c r="AJ7961" s="11"/>
      <c r="AK7961" s="11"/>
      <c r="AL7961" s="11"/>
      <c r="AM7961" s="5"/>
      <c r="AN7961" s="5"/>
      <c r="AO7961" s="5"/>
      <c r="AP7961" s="5"/>
      <c r="AQ7961" s="5"/>
      <c r="AR7961" s="5"/>
      <c r="AS7961" s="5"/>
      <c r="AT7961" s="5"/>
      <c r="AU7961" s="5"/>
      <c r="AV7961" s="5"/>
      <c r="AW7961" s="5"/>
      <c r="AX7961" s="5"/>
      <c r="AY7961" s="5"/>
      <c r="AZ7961" s="5"/>
      <c r="BA7961" s="5"/>
      <c r="BB7961" s="5"/>
      <c r="BC7961" s="5"/>
      <c r="BD7961" s="5"/>
      <c r="BE7961" s="5"/>
      <c r="BF7961" s="5"/>
      <c r="BG7961" s="5"/>
      <c r="BH7961" s="5"/>
      <c r="BI7961" s="5"/>
      <c r="BJ7961" s="5"/>
      <c r="BK7961" s="5"/>
      <c r="BL7961" s="5"/>
      <c r="BM7961" s="5"/>
      <c r="BN7961" s="5"/>
      <c r="BO7961" s="5"/>
      <c r="BP7961" s="5"/>
      <c r="BQ7961" s="5"/>
      <c r="BR7961" s="5"/>
      <c r="BS7961" s="5"/>
      <c r="BT7961" s="5"/>
      <c r="BU7961" s="5"/>
      <c r="BV7961" s="5"/>
      <c r="BW7961" s="5"/>
      <c r="BX7961" s="5"/>
    </row>
    <row r="7962" spans="1:76" x14ac:dyDescent="0.2">
      <c r="A7962" s="1" t="s">
        <v>22</v>
      </c>
      <c r="B7962" s="1" t="s">
        <v>103</v>
      </c>
      <c r="C7962" s="1" t="s">
        <v>1029</v>
      </c>
      <c r="D7962" s="1" t="s">
        <v>669</v>
      </c>
      <c r="E7962" s="1" t="s">
        <v>2</v>
      </c>
      <c r="F7962" s="1" t="s">
        <v>1158</v>
      </c>
      <c r="G7962" s="1" t="s">
        <v>73</v>
      </c>
      <c r="H7962" s="8"/>
      <c r="I7962" s="8">
        <v>2015</v>
      </c>
      <c r="J7962" s="1" t="s">
        <v>768</v>
      </c>
      <c r="K7962" s="8">
        <v>110</v>
      </c>
      <c r="L7962" s="10">
        <f>K7962/ VLOOKUP(A7962,Indicators!$B$1:$V$7,21,FALSE)</f>
        <v>0.64450355648780711</v>
      </c>
      <c r="M7962" s="1" t="s">
        <v>769</v>
      </c>
      <c r="N7962" s="11"/>
      <c r="O7962" s="11"/>
      <c r="P7962" s="11"/>
      <c r="Q7962" s="8" t="str">
        <f t="shared" si="0"/>
        <v/>
      </c>
      <c r="R7962" s="1" t="s">
        <v>98</v>
      </c>
      <c r="S7962" s="1" t="s">
        <v>29</v>
      </c>
      <c r="T7962" s="11"/>
      <c r="U7962" s="11"/>
      <c r="V7962" s="11"/>
      <c r="W7962" s="11"/>
      <c r="X7962" s="11"/>
      <c r="Y7962" s="11"/>
      <c r="Z7962" s="11"/>
      <c r="AA7962" s="11"/>
      <c r="AB7962" s="11"/>
      <c r="AC7962" s="11"/>
      <c r="AD7962" s="11"/>
      <c r="AE7962" s="11"/>
      <c r="AF7962" s="11"/>
      <c r="AG7962" s="11"/>
      <c r="AH7962" s="11"/>
      <c r="AI7962" s="11"/>
      <c r="AJ7962" s="11"/>
      <c r="AK7962" s="11"/>
      <c r="AL7962" s="11"/>
      <c r="AM7962" s="5"/>
      <c r="AN7962" s="5"/>
      <c r="AO7962" s="5"/>
      <c r="AP7962" s="5"/>
      <c r="AQ7962" s="5"/>
      <c r="AR7962" s="5"/>
      <c r="AS7962" s="5"/>
      <c r="AT7962" s="5"/>
      <c r="AU7962" s="5"/>
      <c r="AV7962" s="5"/>
      <c r="AW7962" s="5"/>
      <c r="AX7962" s="5"/>
      <c r="AY7962" s="5"/>
      <c r="AZ7962" s="5"/>
      <c r="BA7962" s="5"/>
      <c r="BB7962" s="5"/>
      <c r="BC7962" s="5"/>
      <c r="BD7962" s="5"/>
      <c r="BE7962" s="5"/>
      <c r="BF7962" s="5"/>
      <c r="BG7962" s="5"/>
      <c r="BH7962" s="5"/>
      <c r="BI7962" s="5"/>
      <c r="BJ7962" s="5"/>
      <c r="BK7962" s="5"/>
      <c r="BL7962" s="5"/>
      <c r="BM7962" s="5"/>
      <c r="BN7962" s="5"/>
      <c r="BO7962" s="5"/>
      <c r="BP7962" s="5"/>
      <c r="BQ7962" s="5"/>
      <c r="BR7962" s="5"/>
      <c r="BS7962" s="5"/>
      <c r="BT7962" s="5"/>
      <c r="BU7962" s="5"/>
      <c r="BV7962" s="5"/>
      <c r="BW7962" s="5"/>
      <c r="BX7962" s="5"/>
    </row>
    <row r="7963" spans="1:76" x14ac:dyDescent="0.2">
      <c r="A7963" s="1" t="s">
        <v>22</v>
      </c>
      <c r="B7963" s="1" t="s">
        <v>103</v>
      </c>
      <c r="C7963" s="1" t="s">
        <v>794</v>
      </c>
      <c r="D7963" s="1" t="s">
        <v>669</v>
      </c>
      <c r="E7963" s="1" t="s">
        <v>2</v>
      </c>
      <c r="F7963" s="1" t="s">
        <v>1158</v>
      </c>
      <c r="G7963" s="1" t="s">
        <v>73</v>
      </c>
      <c r="H7963" s="8"/>
      <c r="I7963" s="8">
        <v>2015</v>
      </c>
      <c r="J7963" s="1" t="s">
        <v>768</v>
      </c>
      <c r="K7963" s="8">
        <v>150</v>
      </c>
      <c r="L7963" s="10">
        <f>K7963/ VLOOKUP(A7963,Indicators!$B$1:$V$7,21,FALSE)</f>
        <v>0.878868486119737</v>
      </c>
      <c r="M7963" s="1" t="s">
        <v>769</v>
      </c>
      <c r="N7963" s="11"/>
      <c r="O7963" s="11"/>
      <c r="P7963" s="11"/>
      <c r="Q7963" s="8" t="str">
        <f t="shared" si="0"/>
        <v/>
      </c>
      <c r="R7963" s="1" t="s">
        <v>323</v>
      </c>
      <c r="S7963" s="1" t="s">
        <v>51</v>
      </c>
      <c r="T7963" s="11"/>
      <c r="U7963" s="11"/>
      <c r="V7963" s="11"/>
      <c r="W7963" s="11"/>
      <c r="X7963" s="11"/>
      <c r="Y7963" s="11"/>
      <c r="Z7963" s="11"/>
      <c r="AA7963" s="11"/>
      <c r="AB7963" s="11"/>
      <c r="AC7963" s="11"/>
      <c r="AD7963" s="11"/>
      <c r="AE7963" s="11"/>
      <c r="AF7963" s="11"/>
      <c r="AG7963" s="11"/>
      <c r="AH7963" s="11"/>
      <c r="AI7963" s="11"/>
      <c r="AJ7963" s="11"/>
      <c r="AK7963" s="11"/>
      <c r="AL7963" s="11"/>
      <c r="AM7963" s="5"/>
      <c r="AN7963" s="5"/>
      <c r="AO7963" s="5"/>
      <c r="AP7963" s="5"/>
      <c r="AQ7963" s="5"/>
      <c r="AR7963" s="5"/>
      <c r="AS7963" s="5"/>
      <c r="AT7963" s="5"/>
      <c r="AU7963" s="5"/>
      <c r="AV7963" s="5"/>
      <c r="AW7963" s="5"/>
      <c r="AX7963" s="5"/>
      <c r="AY7963" s="5"/>
      <c r="AZ7963" s="5"/>
      <c r="BA7963" s="5"/>
      <c r="BB7963" s="5"/>
      <c r="BC7963" s="5"/>
      <c r="BD7963" s="5"/>
      <c r="BE7963" s="5"/>
      <c r="BF7963" s="5"/>
      <c r="BG7963" s="5"/>
      <c r="BH7963" s="5"/>
      <c r="BI7963" s="5"/>
      <c r="BJ7963" s="5"/>
      <c r="BK7963" s="5"/>
      <c r="BL7963" s="5"/>
      <c r="BM7963" s="5"/>
      <c r="BN7963" s="5"/>
      <c r="BO7963" s="5"/>
      <c r="BP7963" s="5"/>
      <c r="BQ7963" s="5"/>
      <c r="BR7963" s="5"/>
      <c r="BS7963" s="5"/>
      <c r="BT7963" s="5"/>
      <c r="BU7963" s="5"/>
      <c r="BV7963" s="5"/>
      <c r="BW7963" s="5"/>
      <c r="BX7963" s="5"/>
    </row>
    <row r="7964" spans="1:76" x14ac:dyDescent="0.2">
      <c r="A7964" s="1" t="s">
        <v>22</v>
      </c>
      <c r="B7964" s="1" t="s">
        <v>103</v>
      </c>
      <c r="C7964" s="1" t="s">
        <v>59</v>
      </c>
      <c r="D7964" s="1" t="s">
        <v>669</v>
      </c>
      <c r="E7964" s="1" t="s">
        <v>2</v>
      </c>
      <c r="F7964" s="1" t="s">
        <v>1158</v>
      </c>
      <c r="G7964" s="1" t="s">
        <v>73</v>
      </c>
      <c r="H7964" s="8"/>
      <c r="I7964" s="8">
        <v>2015</v>
      </c>
      <c r="J7964" s="1" t="s">
        <v>768</v>
      </c>
      <c r="K7964" s="8">
        <v>300</v>
      </c>
      <c r="L7964" s="10">
        <f>K7964/ VLOOKUP(A7964,Indicators!$B$1:$V$7,21,FALSE)</f>
        <v>1.757736972239474</v>
      </c>
      <c r="M7964" s="1" t="s">
        <v>769</v>
      </c>
      <c r="N7964" s="11"/>
      <c r="O7964" s="11"/>
      <c r="P7964" s="11"/>
      <c r="Q7964" s="8" t="str">
        <f t="shared" si="0"/>
        <v/>
      </c>
      <c r="R7964" s="1" t="s">
        <v>98</v>
      </c>
      <c r="S7964" s="1" t="s">
        <v>59</v>
      </c>
      <c r="T7964" s="11"/>
      <c r="U7964" s="11"/>
      <c r="V7964" s="11"/>
      <c r="W7964" s="11"/>
      <c r="X7964" s="11"/>
      <c r="Y7964" s="11"/>
      <c r="Z7964" s="11"/>
      <c r="AA7964" s="11"/>
      <c r="AB7964" s="11"/>
      <c r="AC7964" s="11"/>
      <c r="AD7964" s="11"/>
      <c r="AE7964" s="11"/>
      <c r="AF7964" s="11"/>
      <c r="AG7964" s="11"/>
      <c r="AH7964" s="11"/>
      <c r="AI7964" s="11"/>
      <c r="AJ7964" s="11"/>
      <c r="AK7964" s="11"/>
      <c r="AL7964" s="11"/>
      <c r="AM7964" s="5"/>
      <c r="AN7964" s="5"/>
      <c r="AO7964" s="5"/>
      <c r="AP7964" s="5"/>
      <c r="AQ7964" s="5"/>
      <c r="AR7964" s="5"/>
      <c r="AS7964" s="5"/>
      <c r="AT7964" s="5"/>
      <c r="AU7964" s="5"/>
      <c r="AV7964" s="5"/>
      <c r="AW7964" s="5"/>
      <c r="AX7964" s="5"/>
      <c r="AY7964" s="5"/>
      <c r="AZ7964" s="5"/>
      <c r="BA7964" s="5"/>
      <c r="BB7964" s="5"/>
      <c r="BC7964" s="5"/>
      <c r="BD7964" s="5"/>
      <c r="BE7964" s="5"/>
      <c r="BF7964" s="5"/>
      <c r="BG7964" s="5"/>
      <c r="BH7964" s="5"/>
      <c r="BI7964" s="5"/>
      <c r="BJ7964" s="5"/>
      <c r="BK7964" s="5"/>
      <c r="BL7964" s="5"/>
      <c r="BM7964" s="5"/>
      <c r="BN7964" s="5"/>
      <c r="BO7964" s="5"/>
      <c r="BP7964" s="5"/>
      <c r="BQ7964" s="5"/>
      <c r="BR7964" s="5"/>
      <c r="BS7964" s="5"/>
      <c r="BT7964" s="5"/>
      <c r="BU7964" s="5"/>
      <c r="BV7964" s="5"/>
      <c r="BW7964" s="5"/>
      <c r="BX7964" s="5"/>
    </row>
    <row r="7965" spans="1:76" x14ac:dyDescent="0.2">
      <c r="A7965" s="1" t="s">
        <v>22</v>
      </c>
      <c r="B7965" s="1" t="s">
        <v>103</v>
      </c>
      <c r="C7965" s="1" t="s">
        <v>766</v>
      </c>
      <c r="D7965" s="1" t="s">
        <v>669</v>
      </c>
      <c r="E7965" s="1" t="s">
        <v>2</v>
      </c>
      <c r="F7965" s="1" t="s">
        <v>1158</v>
      </c>
      <c r="G7965" s="1" t="s">
        <v>73</v>
      </c>
      <c r="H7965" s="8"/>
      <c r="I7965" s="8">
        <v>2015</v>
      </c>
      <c r="J7965" s="1" t="s">
        <v>768</v>
      </c>
      <c r="K7965" s="9">
        <v>2610</v>
      </c>
      <c r="L7965" s="10">
        <f>K7965/ VLOOKUP(A7965,Indicators!$B$1:$V$7,21,FALSE)</f>
        <v>15.292311658483424</v>
      </c>
      <c r="M7965" s="1" t="s">
        <v>769</v>
      </c>
      <c r="N7965" s="11"/>
      <c r="O7965" s="11"/>
      <c r="P7965" s="11"/>
      <c r="Q7965" s="8" t="str">
        <f t="shared" si="0"/>
        <v/>
      </c>
      <c r="R7965" s="1" t="s">
        <v>98</v>
      </c>
      <c r="S7965" s="1" t="s">
        <v>58</v>
      </c>
      <c r="T7965" s="11"/>
      <c r="U7965" s="11"/>
      <c r="V7965" s="11"/>
      <c r="W7965" s="11"/>
      <c r="X7965" s="11"/>
      <c r="Y7965" s="11"/>
      <c r="Z7965" s="11"/>
      <c r="AA7965" s="11"/>
      <c r="AB7965" s="11"/>
      <c r="AC7965" s="11"/>
      <c r="AD7965" s="11"/>
      <c r="AE7965" s="11"/>
      <c r="AF7965" s="11"/>
      <c r="AG7965" s="11"/>
      <c r="AH7965" s="11"/>
      <c r="AI7965" s="11"/>
      <c r="AJ7965" s="11"/>
      <c r="AK7965" s="11"/>
      <c r="AL7965" s="11"/>
      <c r="AM7965" s="5"/>
      <c r="AN7965" s="5"/>
      <c r="AO7965" s="5"/>
      <c r="AP7965" s="5"/>
      <c r="AQ7965" s="5"/>
      <c r="AR7965" s="5"/>
      <c r="AS7965" s="5"/>
      <c r="AT7965" s="5"/>
      <c r="AU7965" s="5"/>
      <c r="AV7965" s="5"/>
      <c r="AW7965" s="5"/>
      <c r="AX7965" s="5"/>
      <c r="AY7965" s="5"/>
      <c r="AZ7965" s="5"/>
      <c r="BA7965" s="5"/>
      <c r="BB7965" s="5"/>
      <c r="BC7965" s="5"/>
      <c r="BD7965" s="5"/>
      <c r="BE7965" s="5"/>
      <c r="BF7965" s="5"/>
      <c r="BG7965" s="5"/>
      <c r="BH7965" s="5"/>
      <c r="BI7965" s="5"/>
      <c r="BJ7965" s="5"/>
      <c r="BK7965" s="5"/>
      <c r="BL7965" s="5"/>
      <c r="BM7965" s="5"/>
      <c r="BN7965" s="5"/>
      <c r="BO7965" s="5"/>
      <c r="BP7965" s="5"/>
      <c r="BQ7965" s="5"/>
      <c r="BR7965" s="5"/>
      <c r="BS7965" s="5"/>
      <c r="BT7965" s="5"/>
      <c r="BU7965" s="5"/>
      <c r="BV7965" s="5"/>
      <c r="BW7965" s="5"/>
      <c r="BX7965" s="5"/>
    </row>
    <row r="7966" spans="1:76" x14ac:dyDescent="0.2">
      <c r="A7966" s="1" t="s">
        <v>22</v>
      </c>
      <c r="B7966" s="1" t="s">
        <v>103</v>
      </c>
      <c r="C7966" s="1" t="s">
        <v>886</v>
      </c>
      <c r="D7966" s="1" t="s">
        <v>669</v>
      </c>
      <c r="E7966" s="1" t="s">
        <v>2</v>
      </c>
      <c r="F7966" s="1" t="s">
        <v>1158</v>
      </c>
      <c r="G7966" s="1" t="s">
        <v>73</v>
      </c>
      <c r="H7966" s="8"/>
      <c r="I7966" s="8">
        <v>2015</v>
      </c>
      <c r="J7966" s="1" t="s">
        <v>768</v>
      </c>
      <c r="K7966" s="9">
        <v>10000</v>
      </c>
      <c r="L7966" s="10">
        <f>K7966/ VLOOKUP(A7966,Indicators!$B$1:$V$7,21,FALSE)</f>
        <v>58.591232407982467</v>
      </c>
      <c r="M7966" s="1" t="s">
        <v>769</v>
      </c>
      <c r="N7966" s="11"/>
      <c r="O7966" s="11"/>
      <c r="P7966" s="11"/>
      <c r="Q7966" s="8" t="str">
        <f t="shared" si="0"/>
        <v/>
      </c>
      <c r="R7966" s="1" t="s">
        <v>98</v>
      </c>
      <c r="S7966" s="1" t="s">
        <v>90</v>
      </c>
      <c r="T7966" s="11"/>
      <c r="U7966" s="11"/>
      <c r="V7966" s="11"/>
      <c r="W7966" s="11"/>
      <c r="X7966" s="11"/>
      <c r="Y7966" s="11"/>
      <c r="Z7966" s="11"/>
      <c r="AA7966" s="11"/>
      <c r="AB7966" s="11"/>
      <c r="AC7966" s="11"/>
      <c r="AD7966" s="11"/>
      <c r="AE7966" s="11"/>
      <c r="AF7966" s="11"/>
      <c r="AG7966" s="11"/>
      <c r="AH7966" s="11"/>
      <c r="AI7966" s="11"/>
      <c r="AJ7966" s="11"/>
      <c r="AK7966" s="11"/>
      <c r="AL7966" s="11"/>
      <c r="AM7966" s="5"/>
      <c r="AN7966" s="5"/>
      <c r="AO7966" s="5"/>
      <c r="AP7966" s="5"/>
      <c r="AQ7966" s="5"/>
      <c r="AR7966" s="5"/>
      <c r="AS7966" s="5"/>
      <c r="AT7966" s="5"/>
      <c r="AU7966" s="5"/>
      <c r="AV7966" s="5"/>
      <c r="AW7966" s="5"/>
      <c r="AX7966" s="5"/>
      <c r="AY7966" s="5"/>
      <c r="AZ7966" s="5"/>
      <c r="BA7966" s="5"/>
      <c r="BB7966" s="5"/>
      <c r="BC7966" s="5"/>
      <c r="BD7966" s="5"/>
      <c r="BE7966" s="5"/>
      <c r="BF7966" s="5"/>
      <c r="BG7966" s="5"/>
      <c r="BH7966" s="5"/>
      <c r="BI7966" s="5"/>
      <c r="BJ7966" s="5"/>
      <c r="BK7966" s="5"/>
      <c r="BL7966" s="5"/>
      <c r="BM7966" s="5"/>
      <c r="BN7966" s="5"/>
      <c r="BO7966" s="5"/>
      <c r="BP7966" s="5"/>
      <c r="BQ7966" s="5"/>
      <c r="BR7966" s="5"/>
      <c r="BS7966" s="5"/>
      <c r="BT7966" s="5"/>
      <c r="BU7966" s="5"/>
      <c r="BV7966" s="5"/>
      <c r="BW7966" s="5"/>
      <c r="BX7966" s="5"/>
    </row>
    <row r="7967" spans="1:76" x14ac:dyDescent="0.2">
      <c r="A7967" s="1" t="s">
        <v>22</v>
      </c>
      <c r="B7967" s="1" t="s">
        <v>103</v>
      </c>
      <c r="C7967" s="1" t="s">
        <v>796</v>
      </c>
      <c r="D7967" s="1" t="s">
        <v>669</v>
      </c>
      <c r="E7967" s="1" t="s">
        <v>2</v>
      </c>
      <c r="F7967" s="1" t="s">
        <v>1158</v>
      </c>
      <c r="G7967" s="1" t="s">
        <v>73</v>
      </c>
      <c r="H7967" s="8"/>
      <c r="I7967" s="8">
        <v>2015</v>
      </c>
      <c r="J7967" s="1" t="s">
        <v>768</v>
      </c>
      <c r="K7967" s="9">
        <v>55000</v>
      </c>
      <c r="L7967" s="10">
        <f>K7967/ VLOOKUP(A7967,Indicators!$B$1:$V$7,21,FALSE)</f>
        <v>322.25177824390357</v>
      </c>
      <c r="M7967" s="1" t="s">
        <v>769</v>
      </c>
      <c r="N7967" s="11"/>
      <c r="O7967" s="11"/>
      <c r="P7967" s="11"/>
      <c r="Q7967" s="8" t="str">
        <f t="shared" si="0"/>
        <v/>
      </c>
      <c r="R7967" s="1" t="s">
        <v>81</v>
      </c>
      <c r="S7967" s="1" t="s">
        <v>60</v>
      </c>
      <c r="T7967" s="11"/>
      <c r="U7967" s="11"/>
      <c r="V7967" s="11"/>
      <c r="W7967" s="11"/>
      <c r="X7967" s="11"/>
      <c r="Y7967" s="11"/>
      <c r="Z7967" s="11"/>
      <c r="AA7967" s="11"/>
      <c r="AB7967" s="11"/>
      <c r="AC7967" s="11"/>
      <c r="AD7967" s="11"/>
      <c r="AE7967" s="11"/>
      <c r="AF7967" s="11"/>
      <c r="AG7967" s="11"/>
      <c r="AH7967" s="11"/>
      <c r="AI7967" s="11"/>
      <c r="AJ7967" s="11"/>
      <c r="AK7967" s="11"/>
      <c r="AL7967" s="11"/>
      <c r="AM7967" s="5"/>
      <c r="AN7967" s="5"/>
      <c r="AO7967" s="5"/>
      <c r="AP7967" s="5"/>
      <c r="AQ7967" s="5"/>
      <c r="AR7967" s="5"/>
      <c r="AS7967" s="5"/>
      <c r="AT7967" s="5"/>
      <c r="AU7967" s="5"/>
      <c r="AV7967" s="5"/>
      <c r="AW7967" s="5"/>
      <c r="AX7967" s="5"/>
      <c r="AY7967" s="5"/>
      <c r="AZ7967" s="5"/>
      <c r="BA7967" s="5"/>
      <c r="BB7967" s="5"/>
      <c r="BC7967" s="5"/>
      <c r="BD7967" s="5"/>
      <c r="BE7967" s="5"/>
      <c r="BF7967" s="5"/>
      <c r="BG7967" s="5"/>
      <c r="BH7967" s="5"/>
      <c r="BI7967" s="5"/>
      <c r="BJ7967" s="5"/>
      <c r="BK7967" s="5"/>
      <c r="BL7967" s="5"/>
      <c r="BM7967" s="5"/>
      <c r="BN7967" s="5"/>
      <c r="BO7967" s="5"/>
      <c r="BP7967" s="5"/>
      <c r="BQ7967" s="5"/>
      <c r="BR7967" s="5"/>
      <c r="BS7967" s="5"/>
      <c r="BT7967" s="5"/>
      <c r="BU7967" s="5"/>
      <c r="BV7967" s="5"/>
      <c r="BW7967" s="5"/>
      <c r="BX7967" s="5"/>
    </row>
    <row r="7968" spans="1:76" x14ac:dyDescent="0.2">
      <c r="A7968" s="1" t="s">
        <v>22</v>
      </c>
      <c r="B7968" s="1" t="s">
        <v>84</v>
      </c>
      <c r="C7968" s="1" t="s">
        <v>799</v>
      </c>
      <c r="D7968" s="1" t="s">
        <v>669</v>
      </c>
      <c r="E7968" s="1" t="s">
        <v>2</v>
      </c>
      <c r="F7968" s="1" t="s">
        <v>1158</v>
      </c>
      <c r="G7968" s="1" t="s">
        <v>73</v>
      </c>
      <c r="H7968" s="8"/>
      <c r="I7968" s="8">
        <v>2015</v>
      </c>
      <c r="J7968" s="1" t="s">
        <v>768</v>
      </c>
      <c r="K7968" s="8">
        <v>500</v>
      </c>
      <c r="L7968" s="10">
        <f>K7968/ VLOOKUP(A7968,Indicators!$B$1:$V$7,21,FALSE)</f>
        <v>2.9295616203991233</v>
      </c>
      <c r="M7968" s="11"/>
      <c r="N7968" s="11"/>
      <c r="O7968" s="11"/>
      <c r="P7968" s="11"/>
      <c r="Q7968" s="8" t="str">
        <f t="shared" si="0"/>
        <v/>
      </c>
      <c r="R7968" s="1" t="s">
        <v>95</v>
      </c>
      <c r="S7968" s="1" t="s">
        <v>84</v>
      </c>
      <c r="T7968" s="11"/>
      <c r="U7968" s="11"/>
      <c r="V7968" s="11"/>
      <c r="W7968" s="11"/>
      <c r="X7968" s="11"/>
      <c r="Y7968" s="11"/>
      <c r="Z7968" s="11"/>
      <c r="AA7968" s="11"/>
      <c r="AB7968" s="11"/>
      <c r="AC7968" s="11"/>
      <c r="AD7968" s="11"/>
      <c r="AE7968" s="11"/>
      <c r="AF7968" s="11"/>
      <c r="AG7968" s="11"/>
      <c r="AH7968" s="11"/>
      <c r="AI7968" s="11"/>
      <c r="AJ7968" s="11"/>
      <c r="AK7968" s="11"/>
      <c r="AL7968" s="11"/>
      <c r="AM7968" s="5"/>
      <c r="AN7968" s="5"/>
      <c r="AO7968" s="5"/>
      <c r="AP7968" s="5"/>
      <c r="AQ7968" s="5"/>
      <c r="AR7968" s="5"/>
      <c r="AS7968" s="5"/>
      <c r="AT7968" s="5"/>
      <c r="AU7968" s="5"/>
      <c r="AV7968" s="5"/>
      <c r="AW7968" s="5"/>
      <c r="AX7968" s="5"/>
      <c r="AY7968" s="5"/>
      <c r="AZ7968" s="5"/>
      <c r="BA7968" s="5"/>
      <c r="BB7968" s="5"/>
      <c r="BC7968" s="5"/>
      <c r="BD7968" s="5"/>
      <c r="BE7968" s="5"/>
      <c r="BF7968" s="5"/>
      <c r="BG7968" s="5"/>
      <c r="BH7968" s="5"/>
      <c r="BI7968" s="5"/>
      <c r="BJ7968" s="5"/>
      <c r="BK7968" s="5"/>
      <c r="BL7968" s="5"/>
      <c r="BM7968" s="5"/>
      <c r="BN7968" s="5"/>
      <c r="BO7968" s="5"/>
      <c r="BP7968" s="5"/>
      <c r="BQ7968" s="5"/>
      <c r="BR7968" s="5"/>
      <c r="BS7968" s="5"/>
      <c r="BT7968" s="5"/>
      <c r="BU7968" s="5"/>
      <c r="BV7968" s="5"/>
      <c r="BW7968" s="5"/>
      <c r="BX7968" s="5"/>
    </row>
    <row r="7969" spans="1:76" x14ac:dyDescent="0.2">
      <c r="A7969" s="1" t="s">
        <v>22</v>
      </c>
      <c r="B7969" s="1" t="s">
        <v>770</v>
      </c>
      <c r="C7969" s="1" t="s">
        <v>909</v>
      </c>
      <c r="D7969" s="1" t="s">
        <v>669</v>
      </c>
      <c r="E7969" s="1" t="s">
        <v>2</v>
      </c>
      <c r="F7969" s="1" t="s">
        <v>1158</v>
      </c>
      <c r="G7969" s="1" t="s">
        <v>73</v>
      </c>
      <c r="H7969" s="8"/>
      <c r="I7969" s="8">
        <v>2015</v>
      </c>
      <c r="J7969" s="1" t="s">
        <v>768</v>
      </c>
      <c r="K7969" s="8">
        <v>100</v>
      </c>
      <c r="L7969" s="10">
        <f>K7969/ VLOOKUP(A7969,Indicators!$B$1:$V$7,21,FALSE)</f>
        <v>0.58591232407982463</v>
      </c>
      <c r="M7969" s="11"/>
      <c r="N7969" s="11"/>
      <c r="O7969" s="11"/>
      <c r="P7969" s="11"/>
      <c r="Q7969" s="8" t="str">
        <f t="shared" si="0"/>
        <v/>
      </c>
      <c r="R7969" s="1" t="s">
        <v>81</v>
      </c>
      <c r="S7969" s="1" t="s">
        <v>60</v>
      </c>
      <c r="T7969" s="11"/>
      <c r="U7969" s="11"/>
      <c r="V7969" s="11"/>
      <c r="W7969" s="11"/>
      <c r="X7969" s="11"/>
      <c r="Y7969" s="11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/>
      <c r="AJ7969" s="11"/>
      <c r="AK7969" s="11"/>
      <c r="AL7969" s="11"/>
      <c r="AM7969" s="5"/>
      <c r="AN7969" s="5"/>
      <c r="AO7969" s="5"/>
      <c r="AP7969" s="5"/>
      <c r="AQ7969" s="5"/>
      <c r="AR7969" s="5"/>
      <c r="AS7969" s="5"/>
      <c r="AT7969" s="5"/>
      <c r="AU7969" s="5"/>
      <c r="AV7969" s="5"/>
      <c r="AW7969" s="5"/>
      <c r="AX7969" s="5"/>
      <c r="AY7969" s="5"/>
      <c r="AZ7969" s="5"/>
      <c r="BA7969" s="5"/>
      <c r="BB7969" s="5"/>
      <c r="BC7969" s="5"/>
      <c r="BD7969" s="5"/>
      <c r="BE7969" s="5"/>
      <c r="BF7969" s="5"/>
      <c r="BG7969" s="5"/>
      <c r="BH7969" s="5"/>
      <c r="BI7969" s="5"/>
      <c r="BJ7969" s="5"/>
      <c r="BK7969" s="5"/>
      <c r="BL7969" s="5"/>
      <c r="BM7969" s="5"/>
      <c r="BN7969" s="5"/>
      <c r="BO7969" s="5"/>
      <c r="BP7969" s="5"/>
      <c r="BQ7969" s="5"/>
      <c r="BR7969" s="5"/>
      <c r="BS7969" s="5"/>
      <c r="BT7969" s="5"/>
      <c r="BU7969" s="5"/>
      <c r="BV7969" s="5"/>
      <c r="BW7969" s="5"/>
      <c r="BX7969" s="5"/>
    </row>
    <row r="7970" spans="1:76" x14ac:dyDescent="0.2">
      <c r="A7970" s="1" t="s">
        <v>22</v>
      </c>
      <c r="B7970" s="1" t="s">
        <v>770</v>
      </c>
      <c r="C7970" s="1" t="s">
        <v>532</v>
      </c>
      <c r="D7970" s="1" t="s">
        <v>669</v>
      </c>
      <c r="E7970" s="1" t="s">
        <v>2</v>
      </c>
      <c r="F7970" s="1" t="s">
        <v>1158</v>
      </c>
      <c r="G7970" s="1" t="s">
        <v>73</v>
      </c>
      <c r="H7970" s="8"/>
      <c r="I7970" s="8">
        <v>2015</v>
      </c>
      <c r="J7970" s="1" t="s">
        <v>768</v>
      </c>
      <c r="K7970" s="8">
        <v>100</v>
      </c>
      <c r="L7970" s="10">
        <f>K7970/ VLOOKUP(A7970,Indicators!$B$1:$V$7,21,FALSE)</f>
        <v>0.58591232407982463</v>
      </c>
      <c r="M7970" s="11"/>
      <c r="N7970" s="11"/>
      <c r="O7970" s="11"/>
      <c r="P7970" s="11"/>
      <c r="Q7970" s="8" t="str">
        <f t="shared" si="0"/>
        <v/>
      </c>
      <c r="R7970" s="1" t="s">
        <v>99</v>
      </c>
      <c r="S7970" s="1" t="s">
        <v>68</v>
      </c>
      <c r="T7970" s="11"/>
      <c r="U7970" s="11"/>
      <c r="V7970" s="11"/>
      <c r="W7970" s="11"/>
      <c r="X7970" s="11"/>
      <c r="Y7970" s="11"/>
      <c r="Z7970" s="11"/>
      <c r="AA7970" s="11"/>
      <c r="AB7970" s="11"/>
      <c r="AC7970" s="11"/>
      <c r="AD7970" s="11"/>
      <c r="AE7970" s="11"/>
      <c r="AF7970" s="11"/>
      <c r="AG7970" s="11"/>
      <c r="AH7970" s="11"/>
      <c r="AI7970" s="11"/>
      <c r="AJ7970" s="11"/>
      <c r="AK7970" s="11"/>
      <c r="AL7970" s="11"/>
      <c r="AM7970" s="5"/>
      <c r="AN7970" s="5"/>
      <c r="AO7970" s="5"/>
      <c r="AP7970" s="5"/>
      <c r="AQ7970" s="5"/>
      <c r="AR7970" s="5"/>
      <c r="AS7970" s="5"/>
      <c r="AT7970" s="5"/>
      <c r="AU7970" s="5"/>
      <c r="AV7970" s="5"/>
      <c r="AW7970" s="5"/>
      <c r="AX7970" s="5"/>
      <c r="AY7970" s="5"/>
      <c r="AZ7970" s="5"/>
      <c r="BA7970" s="5"/>
      <c r="BB7970" s="5"/>
      <c r="BC7970" s="5"/>
      <c r="BD7970" s="5"/>
      <c r="BE7970" s="5"/>
      <c r="BF7970" s="5"/>
      <c r="BG7970" s="5"/>
      <c r="BH7970" s="5"/>
      <c r="BI7970" s="5"/>
      <c r="BJ7970" s="5"/>
      <c r="BK7970" s="5"/>
      <c r="BL7970" s="5"/>
      <c r="BM7970" s="5"/>
      <c r="BN7970" s="5"/>
      <c r="BO7970" s="5"/>
      <c r="BP7970" s="5"/>
      <c r="BQ7970" s="5"/>
      <c r="BR7970" s="5"/>
      <c r="BS7970" s="5"/>
      <c r="BT7970" s="5"/>
      <c r="BU7970" s="5"/>
      <c r="BV7970" s="5"/>
      <c r="BW7970" s="5"/>
      <c r="BX7970" s="5"/>
    </row>
    <row r="7971" spans="1:76" x14ac:dyDescent="0.2">
      <c r="A7971" s="1" t="s">
        <v>22</v>
      </c>
      <c r="B7971" s="1" t="s">
        <v>770</v>
      </c>
      <c r="C7971" s="1" t="s">
        <v>803</v>
      </c>
      <c r="D7971" s="1" t="s">
        <v>669</v>
      </c>
      <c r="E7971" s="1" t="s">
        <v>2</v>
      </c>
      <c r="F7971" s="1" t="s">
        <v>1158</v>
      </c>
      <c r="G7971" s="1" t="s">
        <v>73</v>
      </c>
      <c r="H7971" s="8"/>
      <c r="I7971" s="8">
        <v>2015</v>
      </c>
      <c r="J7971" s="1" t="s">
        <v>768</v>
      </c>
      <c r="K7971" s="8">
        <v>100</v>
      </c>
      <c r="L7971" s="10">
        <f>K7971/ VLOOKUP(A7971,Indicators!$B$1:$V$7,21,FALSE)</f>
        <v>0.58591232407982463</v>
      </c>
      <c r="M7971" s="11"/>
      <c r="N7971" s="11"/>
      <c r="O7971" s="11"/>
      <c r="P7971" s="11"/>
      <c r="Q7971" s="8" t="str">
        <f t="shared" si="0"/>
        <v/>
      </c>
      <c r="R7971" s="1" t="s">
        <v>103</v>
      </c>
      <c r="S7971" s="1" t="s">
        <v>86</v>
      </c>
      <c r="T7971" s="11"/>
      <c r="U7971" s="11"/>
      <c r="V7971" s="11"/>
      <c r="W7971" s="11"/>
      <c r="X7971" s="11"/>
      <c r="Y7971" s="11"/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/>
      <c r="AJ7971" s="11"/>
      <c r="AK7971" s="11"/>
      <c r="AL7971" s="11"/>
      <c r="AM7971" s="5"/>
      <c r="AN7971" s="5"/>
      <c r="AO7971" s="5"/>
      <c r="AP7971" s="5"/>
      <c r="AQ7971" s="5"/>
      <c r="AR7971" s="5"/>
      <c r="AS7971" s="5"/>
      <c r="AT7971" s="5"/>
      <c r="AU7971" s="5"/>
      <c r="AV7971" s="5"/>
      <c r="AW7971" s="5"/>
      <c r="AX7971" s="5"/>
      <c r="AY7971" s="5"/>
      <c r="AZ7971" s="5"/>
      <c r="BA7971" s="5"/>
      <c r="BB7971" s="5"/>
      <c r="BC7971" s="5"/>
      <c r="BD7971" s="5"/>
      <c r="BE7971" s="5"/>
      <c r="BF7971" s="5"/>
      <c r="BG7971" s="5"/>
      <c r="BH7971" s="5"/>
      <c r="BI7971" s="5"/>
      <c r="BJ7971" s="5"/>
      <c r="BK7971" s="5"/>
      <c r="BL7971" s="5"/>
      <c r="BM7971" s="5"/>
      <c r="BN7971" s="5"/>
      <c r="BO7971" s="5"/>
      <c r="BP7971" s="5"/>
      <c r="BQ7971" s="5"/>
      <c r="BR7971" s="5"/>
      <c r="BS7971" s="5"/>
      <c r="BT7971" s="5"/>
      <c r="BU7971" s="5"/>
      <c r="BV7971" s="5"/>
      <c r="BW7971" s="5"/>
      <c r="BX7971" s="5"/>
    </row>
    <row r="7972" spans="1:76" x14ac:dyDescent="0.2">
      <c r="A7972" s="1" t="s">
        <v>22</v>
      </c>
      <c r="B7972" s="1" t="s">
        <v>770</v>
      </c>
      <c r="C7972" s="1" t="s">
        <v>1040</v>
      </c>
      <c r="D7972" s="1" t="s">
        <v>669</v>
      </c>
      <c r="E7972" s="1" t="s">
        <v>2</v>
      </c>
      <c r="F7972" s="1" t="s">
        <v>1158</v>
      </c>
      <c r="G7972" s="1" t="s">
        <v>73</v>
      </c>
      <c r="H7972" s="8"/>
      <c r="I7972" s="8">
        <v>2015</v>
      </c>
      <c r="J7972" s="1" t="s">
        <v>768</v>
      </c>
      <c r="K7972" s="8">
        <v>150</v>
      </c>
      <c r="L7972" s="10">
        <f>K7972/ VLOOKUP(A7972,Indicators!$B$1:$V$7,21,FALSE)</f>
        <v>0.878868486119737</v>
      </c>
      <c r="M7972" s="11"/>
      <c r="N7972" s="11"/>
      <c r="O7972" s="11"/>
      <c r="P7972" s="11"/>
      <c r="Q7972" s="8" t="str">
        <f t="shared" si="0"/>
        <v/>
      </c>
      <c r="R7972" s="1" t="s">
        <v>103</v>
      </c>
      <c r="S7972" s="1" t="s">
        <v>53</v>
      </c>
      <c r="T7972" s="11"/>
      <c r="U7972" s="11"/>
      <c r="V7972" s="11"/>
      <c r="W7972" s="11"/>
      <c r="X7972" s="11"/>
      <c r="Y7972" s="11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/>
      <c r="AJ7972" s="11"/>
      <c r="AK7972" s="11"/>
      <c r="AL7972" s="11"/>
      <c r="AM7972" s="5"/>
      <c r="AN7972" s="5"/>
      <c r="AO7972" s="5"/>
      <c r="AP7972" s="5"/>
      <c r="AQ7972" s="5"/>
      <c r="AR7972" s="5"/>
      <c r="AS7972" s="5"/>
      <c r="AT7972" s="5"/>
      <c r="AU7972" s="5"/>
      <c r="AV7972" s="5"/>
      <c r="AW7972" s="5"/>
      <c r="AX7972" s="5"/>
      <c r="AY7972" s="5"/>
      <c r="AZ7972" s="5"/>
      <c r="BA7972" s="5"/>
      <c r="BB7972" s="5"/>
      <c r="BC7972" s="5"/>
      <c r="BD7972" s="5"/>
      <c r="BE7972" s="5"/>
      <c r="BF7972" s="5"/>
      <c r="BG7972" s="5"/>
      <c r="BH7972" s="5"/>
      <c r="BI7972" s="5"/>
      <c r="BJ7972" s="5"/>
      <c r="BK7972" s="5"/>
      <c r="BL7972" s="5"/>
      <c r="BM7972" s="5"/>
      <c r="BN7972" s="5"/>
      <c r="BO7972" s="5"/>
      <c r="BP7972" s="5"/>
      <c r="BQ7972" s="5"/>
      <c r="BR7972" s="5"/>
      <c r="BS7972" s="5"/>
      <c r="BT7972" s="5"/>
      <c r="BU7972" s="5"/>
      <c r="BV7972" s="5"/>
      <c r="BW7972" s="5"/>
      <c r="BX7972" s="5"/>
    </row>
    <row r="7973" spans="1:76" x14ac:dyDescent="0.2">
      <c r="A7973" s="1" t="s">
        <v>22</v>
      </c>
      <c r="B7973" s="1" t="s">
        <v>770</v>
      </c>
      <c r="C7973" s="1" t="s">
        <v>1039</v>
      </c>
      <c r="D7973" s="1" t="s">
        <v>669</v>
      </c>
      <c r="E7973" s="1" t="s">
        <v>2</v>
      </c>
      <c r="F7973" s="1" t="s">
        <v>1158</v>
      </c>
      <c r="G7973" s="1" t="s">
        <v>73</v>
      </c>
      <c r="H7973" s="8"/>
      <c r="I7973" s="8">
        <v>2015</v>
      </c>
      <c r="J7973" s="1" t="s">
        <v>768</v>
      </c>
      <c r="K7973" s="8">
        <v>250</v>
      </c>
      <c r="L7973" s="10">
        <f>K7973/ VLOOKUP(A7973,Indicators!$B$1:$V$7,21,FALSE)</f>
        <v>1.4647808101995616</v>
      </c>
      <c r="M7973" s="11"/>
      <c r="N7973" s="11"/>
      <c r="O7973" s="11"/>
      <c r="P7973" s="11"/>
      <c r="Q7973" s="8" t="str">
        <f t="shared" si="0"/>
        <v/>
      </c>
      <c r="R7973" s="1" t="s">
        <v>98</v>
      </c>
      <c r="S7973" s="1" t="s">
        <v>47</v>
      </c>
      <c r="T7973" s="11"/>
      <c r="U7973" s="11"/>
      <c r="V7973" s="11"/>
      <c r="W7973" s="11"/>
      <c r="X7973" s="11"/>
      <c r="Y7973" s="11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/>
      <c r="AJ7973" s="11"/>
      <c r="AK7973" s="11"/>
      <c r="AL7973" s="11"/>
      <c r="AM7973" s="5"/>
      <c r="AN7973" s="5"/>
      <c r="AO7973" s="5"/>
      <c r="AP7973" s="5"/>
      <c r="AQ7973" s="5"/>
      <c r="AR7973" s="5"/>
      <c r="AS7973" s="5"/>
      <c r="AT7973" s="5"/>
      <c r="AU7973" s="5"/>
      <c r="AV7973" s="5"/>
      <c r="AW7973" s="5"/>
      <c r="AX7973" s="5"/>
      <c r="AY7973" s="5"/>
      <c r="AZ7973" s="5"/>
      <c r="BA7973" s="5"/>
      <c r="BB7973" s="5"/>
      <c r="BC7973" s="5"/>
      <c r="BD7973" s="5"/>
      <c r="BE7973" s="5"/>
      <c r="BF7973" s="5"/>
      <c r="BG7973" s="5"/>
      <c r="BH7973" s="5"/>
      <c r="BI7973" s="5"/>
      <c r="BJ7973" s="5"/>
      <c r="BK7973" s="5"/>
      <c r="BL7973" s="5"/>
      <c r="BM7973" s="5"/>
      <c r="BN7973" s="5"/>
      <c r="BO7973" s="5"/>
      <c r="BP7973" s="5"/>
      <c r="BQ7973" s="5"/>
      <c r="BR7973" s="5"/>
      <c r="BS7973" s="5"/>
      <c r="BT7973" s="5"/>
      <c r="BU7973" s="5"/>
      <c r="BV7973" s="5"/>
      <c r="BW7973" s="5"/>
      <c r="BX7973" s="5"/>
    </row>
    <row r="7974" spans="1:76" x14ac:dyDescent="0.2">
      <c r="A7974" s="1" t="s">
        <v>22</v>
      </c>
      <c r="B7974" s="1" t="s">
        <v>770</v>
      </c>
      <c r="C7974" s="1" t="s">
        <v>802</v>
      </c>
      <c r="D7974" s="1" t="s">
        <v>669</v>
      </c>
      <c r="E7974" s="1" t="s">
        <v>2</v>
      </c>
      <c r="F7974" s="1" t="s">
        <v>1158</v>
      </c>
      <c r="G7974" s="1" t="s">
        <v>73</v>
      </c>
      <c r="H7974" s="8"/>
      <c r="I7974" s="8">
        <v>2015</v>
      </c>
      <c r="J7974" s="1" t="s">
        <v>768</v>
      </c>
      <c r="K7974" s="8">
        <v>300</v>
      </c>
      <c r="L7974" s="10">
        <f>K7974/ VLOOKUP(A7974,Indicators!$B$1:$V$7,21,FALSE)</f>
        <v>1.757736972239474</v>
      </c>
      <c r="M7974" s="11"/>
      <c r="N7974" s="11"/>
      <c r="O7974" s="11"/>
      <c r="P7974" s="11"/>
      <c r="Q7974" s="8" t="str">
        <f t="shared" si="0"/>
        <v/>
      </c>
      <c r="R7974" s="1" t="s">
        <v>103</v>
      </c>
      <c r="S7974" s="1" t="s">
        <v>54</v>
      </c>
      <c r="T7974" s="11"/>
      <c r="U7974" s="11"/>
      <c r="V7974" s="11"/>
      <c r="W7974" s="11"/>
      <c r="X7974" s="11"/>
      <c r="Y7974" s="11"/>
      <c r="Z7974" s="11"/>
      <c r="AA7974" s="11"/>
      <c r="AB7974" s="11"/>
      <c r="AC7974" s="11"/>
      <c r="AD7974" s="11"/>
      <c r="AE7974" s="11"/>
      <c r="AF7974" s="11"/>
      <c r="AG7974" s="11"/>
      <c r="AH7974" s="11"/>
      <c r="AI7974" s="11"/>
      <c r="AJ7974" s="11"/>
      <c r="AK7974" s="11"/>
      <c r="AL7974" s="11"/>
      <c r="AM7974" s="5"/>
      <c r="AN7974" s="5"/>
      <c r="AO7974" s="5"/>
      <c r="AP7974" s="5"/>
      <c r="AQ7974" s="5"/>
      <c r="AR7974" s="5"/>
      <c r="AS7974" s="5"/>
      <c r="AT7974" s="5"/>
      <c r="AU7974" s="5"/>
      <c r="AV7974" s="5"/>
      <c r="AW7974" s="5"/>
      <c r="AX7974" s="5"/>
      <c r="AY7974" s="5"/>
      <c r="AZ7974" s="5"/>
      <c r="BA7974" s="5"/>
      <c r="BB7974" s="5"/>
      <c r="BC7974" s="5"/>
      <c r="BD7974" s="5"/>
      <c r="BE7974" s="5"/>
      <c r="BF7974" s="5"/>
      <c r="BG7974" s="5"/>
      <c r="BH7974" s="5"/>
      <c r="BI7974" s="5"/>
      <c r="BJ7974" s="5"/>
      <c r="BK7974" s="5"/>
      <c r="BL7974" s="5"/>
      <c r="BM7974" s="5"/>
      <c r="BN7974" s="5"/>
      <c r="BO7974" s="5"/>
      <c r="BP7974" s="5"/>
      <c r="BQ7974" s="5"/>
      <c r="BR7974" s="5"/>
      <c r="BS7974" s="5"/>
      <c r="BT7974" s="5"/>
      <c r="BU7974" s="5"/>
      <c r="BV7974" s="5"/>
      <c r="BW7974" s="5"/>
      <c r="BX7974" s="5"/>
    </row>
    <row r="7975" spans="1:76" x14ac:dyDescent="0.2">
      <c r="A7975" s="1" t="s">
        <v>22</v>
      </c>
      <c r="B7975" s="1" t="s">
        <v>770</v>
      </c>
      <c r="C7975" s="1" t="s">
        <v>771</v>
      </c>
      <c r="D7975" s="1" t="s">
        <v>669</v>
      </c>
      <c r="E7975" s="1" t="s">
        <v>2</v>
      </c>
      <c r="F7975" s="1" t="s">
        <v>1158</v>
      </c>
      <c r="G7975" s="1" t="s">
        <v>73</v>
      </c>
      <c r="H7975" s="8"/>
      <c r="I7975" s="8">
        <v>2015</v>
      </c>
      <c r="J7975" s="1" t="s">
        <v>768</v>
      </c>
      <c r="K7975" s="8">
        <v>650</v>
      </c>
      <c r="L7975" s="10">
        <f>K7975/ VLOOKUP(A7975,Indicators!$B$1:$V$7,21,FALSE)</f>
        <v>3.8084301065188604</v>
      </c>
      <c r="M7975" s="11"/>
      <c r="N7975" s="11"/>
      <c r="O7975" s="11"/>
      <c r="P7975" s="11"/>
      <c r="Q7975" s="8" t="str">
        <f t="shared" si="0"/>
        <v/>
      </c>
      <c r="R7975" s="1" t="s">
        <v>271</v>
      </c>
      <c r="S7975" s="1" t="s">
        <v>55</v>
      </c>
      <c r="T7975" s="11"/>
      <c r="U7975" s="11"/>
      <c r="V7975" s="11"/>
      <c r="W7975" s="11"/>
      <c r="X7975" s="11"/>
      <c r="Y7975" s="11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/>
      <c r="AJ7975" s="11"/>
      <c r="AK7975" s="11"/>
      <c r="AL7975" s="11"/>
      <c r="AM7975" s="5"/>
      <c r="AN7975" s="5"/>
      <c r="AO7975" s="5"/>
      <c r="AP7975" s="5"/>
      <c r="AQ7975" s="5"/>
      <c r="AR7975" s="5"/>
      <c r="AS7975" s="5"/>
      <c r="AT7975" s="5"/>
      <c r="AU7975" s="5"/>
      <c r="AV7975" s="5"/>
      <c r="AW7975" s="5"/>
      <c r="AX7975" s="5"/>
      <c r="AY7975" s="5"/>
      <c r="AZ7975" s="5"/>
      <c r="BA7975" s="5"/>
      <c r="BB7975" s="5"/>
      <c r="BC7975" s="5"/>
      <c r="BD7975" s="5"/>
      <c r="BE7975" s="5"/>
      <c r="BF7975" s="5"/>
      <c r="BG7975" s="5"/>
      <c r="BH7975" s="5"/>
      <c r="BI7975" s="5"/>
      <c r="BJ7975" s="5"/>
      <c r="BK7975" s="5"/>
      <c r="BL7975" s="5"/>
      <c r="BM7975" s="5"/>
      <c r="BN7975" s="5"/>
      <c r="BO7975" s="5"/>
      <c r="BP7975" s="5"/>
      <c r="BQ7975" s="5"/>
      <c r="BR7975" s="5"/>
      <c r="BS7975" s="5"/>
      <c r="BT7975" s="5"/>
      <c r="BU7975" s="5"/>
      <c r="BV7975" s="5"/>
      <c r="BW7975" s="5"/>
      <c r="BX7975" s="5"/>
    </row>
    <row r="7976" spans="1:76" x14ac:dyDescent="0.2">
      <c r="A7976" s="1" t="s">
        <v>22</v>
      </c>
      <c r="B7976" s="1" t="s">
        <v>770</v>
      </c>
      <c r="C7976" s="1" t="s">
        <v>49</v>
      </c>
      <c r="D7976" s="1" t="s">
        <v>669</v>
      </c>
      <c r="E7976" s="1" t="s">
        <v>2</v>
      </c>
      <c r="F7976" s="1" t="s">
        <v>1158</v>
      </c>
      <c r="G7976" s="1" t="s">
        <v>73</v>
      </c>
      <c r="H7976" s="8"/>
      <c r="I7976" s="8">
        <v>2015</v>
      </c>
      <c r="J7976" s="1" t="s">
        <v>768</v>
      </c>
      <c r="K7976" s="9">
        <v>1500</v>
      </c>
      <c r="L7976" s="10">
        <f>K7976/ VLOOKUP(A7976,Indicators!$B$1:$V$7,21,FALSE)</f>
        <v>8.7886848611973694</v>
      </c>
      <c r="M7976" s="11"/>
      <c r="N7976" s="11"/>
      <c r="O7976" s="11"/>
      <c r="P7976" s="11"/>
      <c r="Q7976" s="8" t="str">
        <f t="shared" si="0"/>
        <v/>
      </c>
      <c r="R7976" s="1" t="s">
        <v>103</v>
      </c>
      <c r="S7976" s="1" t="s">
        <v>49</v>
      </c>
      <c r="T7976" s="11"/>
      <c r="U7976" s="11"/>
      <c r="V7976" s="11"/>
      <c r="W7976" s="11"/>
      <c r="X7976" s="11"/>
      <c r="Y7976" s="11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/>
      <c r="AJ7976" s="11"/>
      <c r="AK7976" s="11"/>
      <c r="AL7976" s="11"/>
      <c r="AM7976" s="5"/>
      <c r="AN7976" s="5"/>
      <c r="AO7976" s="5"/>
      <c r="AP7976" s="5"/>
      <c r="AQ7976" s="5"/>
      <c r="AR7976" s="5"/>
      <c r="AS7976" s="5"/>
      <c r="AT7976" s="5"/>
      <c r="AU7976" s="5"/>
      <c r="AV7976" s="5"/>
      <c r="AW7976" s="5"/>
      <c r="AX7976" s="5"/>
      <c r="AY7976" s="5"/>
      <c r="AZ7976" s="5"/>
      <c r="BA7976" s="5"/>
      <c r="BB7976" s="5"/>
      <c r="BC7976" s="5"/>
      <c r="BD7976" s="5"/>
      <c r="BE7976" s="5"/>
      <c r="BF7976" s="5"/>
      <c r="BG7976" s="5"/>
      <c r="BH7976" s="5"/>
      <c r="BI7976" s="5"/>
      <c r="BJ7976" s="5"/>
      <c r="BK7976" s="5"/>
      <c r="BL7976" s="5"/>
      <c r="BM7976" s="5"/>
      <c r="BN7976" s="5"/>
      <c r="BO7976" s="5"/>
      <c r="BP7976" s="5"/>
      <c r="BQ7976" s="5"/>
      <c r="BR7976" s="5"/>
      <c r="BS7976" s="5"/>
      <c r="BT7976" s="5"/>
      <c r="BU7976" s="5"/>
      <c r="BV7976" s="5"/>
      <c r="BW7976" s="5"/>
      <c r="BX7976" s="5"/>
    </row>
    <row r="7977" spans="1:76" x14ac:dyDescent="0.2">
      <c r="A7977" s="1" t="s">
        <v>22</v>
      </c>
      <c r="B7977" s="1" t="s">
        <v>770</v>
      </c>
      <c r="C7977" s="1" t="s">
        <v>527</v>
      </c>
      <c r="D7977" s="1" t="s">
        <v>669</v>
      </c>
      <c r="E7977" s="1" t="s">
        <v>2</v>
      </c>
      <c r="F7977" s="1" t="s">
        <v>1158</v>
      </c>
      <c r="G7977" s="1" t="s">
        <v>73</v>
      </c>
      <c r="H7977" s="8"/>
      <c r="I7977" s="8">
        <v>2015</v>
      </c>
      <c r="J7977" s="1" t="s">
        <v>768</v>
      </c>
      <c r="K7977" s="9">
        <v>2000</v>
      </c>
      <c r="L7977" s="10">
        <f>K7977/ VLOOKUP(A7977,Indicators!$B$1:$V$7,21,FALSE)</f>
        <v>11.718246481596493</v>
      </c>
      <c r="M7977" s="11"/>
      <c r="N7977" s="11"/>
      <c r="O7977" s="11"/>
      <c r="P7977" s="11"/>
      <c r="Q7977" s="8" t="str">
        <f t="shared" si="0"/>
        <v/>
      </c>
      <c r="R7977" s="1" t="s">
        <v>103</v>
      </c>
      <c r="S7977" s="1" t="s">
        <v>64</v>
      </c>
      <c r="T7977" s="11"/>
      <c r="U7977" s="11"/>
      <c r="V7977" s="11"/>
      <c r="W7977" s="11"/>
      <c r="X7977" s="11"/>
      <c r="Y7977" s="11"/>
      <c r="Z7977" s="11"/>
      <c r="AA7977" s="11"/>
      <c r="AB7977" s="11"/>
      <c r="AC7977" s="11"/>
      <c r="AD7977" s="11"/>
      <c r="AE7977" s="11"/>
      <c r="AF7977" s="11"/>
      <c r="AG7977" s="11"/>
      <c r="AH7977" s="11"/>
      <c r="AI7977" s="11"/>
      <c r="AJ7977" s="11"/>
      <c r="AK7977" s="11"/>
      <c r="AL7977" s="11"/>
      <c r="AM7977" s="5"/>
      <c r="AN7977" s="5"/>
      <c r="AO7977" s="5"/>
      <c r="AP7977" s="5"/>
      <c r="AQ7977" s="5"/>
      <c r="AR7977" s="5"/>
      <c r="AS7977" s="5"/>
      <c r="AT7977" s="5"/>
      <c r="AU7977" s="5"/>
      <c r="AV7977" s="5"/>
      <c r="AW7977" s="5"/>
      <c r="AX7977" s="5"/>
      <c r="AY7977" s="5"/>
      <c r="AZ7977" s="5"/>
      <c r="BA7977" s="5"/>
      <c r="BB7977" s="5"/>
      <c r="BC7977" s="5"/>
      <c r="BD7977" s="5"/>
      <c r="BE7977" s="5"/>
      <c r="BF7977" s="5"/>
      <c r="BG7977" s="5"/>
      <c r="BH7977" s="5"/>
      <c r="BI7977" s="5"/>
      <c r="BJ7977" s="5"/>
      <c r="BK7977" s="5"/>
      <c r="BL7977" s="5"/>
      <c r="BM7977" s="5"/>
      <c r="BN7977" s="5"/>
      <c r="BO7977" s="5"/>
      <c r="BP7977" s="5"/>
      <c r="BQ7977" s="5"/>
      <c r="BR7977" s="5"/>
      <c r="BS7977" s="5"/>
      <c r="BT7977" s="5"/>
      <c r="BU7977" s="5"/>
      <c r="BV7977" s="5"/>
      <c r="BW7977" s="5"/>
      <c r="BX7977" s="5"/>
    </row>
    <row r="7978" spans="1:76" x14ac:dyDescent="0.2">
      <c r="A7978" s="1" t="s">
        <v>22</v>
      </c>
      <c r="B7978" s="1" t="s">
        <v>770</v>
      </c>
      <c r="C7978" s="1" t="s">
        <v>804</v>
      </c>
      <c r="D7978" s="1" t="s">
        <v>669</v>
      </c>
      <c r="E7978" s="1" t="s">
        <v>2</v>
      </c>
      <c r="F7978" s="1" t="s">
        <v>1158</v>
      </c>
      <c r="G7978" s="1" t="s">
        <v>73</v>
      </c>
      <c r="H7978" s="8"/>
      <c r="I7978" s="8">
        <v>2015</v>
      </c>
      <c r="J7978" s="1" t="s">
        <v>768</v>
      </c>
      <c r="K7978" s="9">
        <v>2770</v>
      </c>
      <c r="L7978" s="10">
        <f>K7978/ VLOOKUP(A7978,Indicators!$B$1:$V$7,21,FALSE)</f>
        <v>16.229771377011144</v>
      </c>
      <c r="M7978" s="11"/>
      <c r="N7978" s="11"/>
      <c r="O7978" s="11"/>
      <c r="P7978" s="11"/>
      <c r="Q7978" s="8" t="str">
        <f t="shared" si="0"/>
        <v/>
      </c>
      <c r="R7978" s="1" t="s">
        <v>103</v>
      </c>
      <c r="S7978" s="1" t="s">
        <v>54</v>
      </c>
      <c r="T7978" s="11"/>
      <c r="U7978" s="11"/>
      <c r="V7978" s="11"/>
      <c r="W7978" s="11"/>
      <c r="X7978" s="11"/>
      <c r="Y7978" s="11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/>
      <c r="AJ7978" s="11"/>
      <c r="AK7978" s="11"/>
      <c r="AL7978" s="11"/>
      <c r="AM7978" s="5"/>
      <c r="AN7978" s="5"/>
      <c r="AO7978" s="5"/>
      <c r="AP7978" s="5"/>
      <c r="AQ7978" s="5"/>
      <c r="AR7978" s="5"/>
      <c r="AS7978" s="5"/>
      <c r="AT7978" s="5"/>
      <c r="AU7978" s="5"/>
      <c r="AV7978" s="5"/>
      <c r="AW7978" s="5"/>
      <c r="AX7978" s="5"/>
      <c r="AY7978" s="5"/>
      <c r="AZ7978" s="5"/>
      <c r="BA7978" s="5"/>
      <c r="BB7978" s="5"/>
      <c r="BC7978" s="5"/>
      <c r="BD7978" s="5"/>
      <c r="BE7978" s="5"/>
      <c r="BF7978" s="5"/>
      <c r="BG7978" s="5"/>
      <c r="BH7978" s="5"/>
      <c r="BI7978" s="5"/>
      <c r="BJ7978" s="5"/>
      <c r="BK7978" s="5"/>
      <c r="BL7978" s="5"/>
      <c r="BM7978" s="5"/>
      <c r="BN7978" s="5"/>
      <c r="BO7978" s="5"/>
      <c r="BP7978" s="5"/>
      <c r="BQ7978" s="5"/>
      <c r="BR7978" s="5"/>
      <c r="BS7978" s="5"/>
      <c r="BT7978" s="5"/>
      <c r="BU7978" s="5"/>
      <c r="BV7978" s="5"/>
      <c r="BW7978" s="5"/>
      <c r="BX7978" s="5"/>
    </row>
    <row r="7979" spans="1:76" x14ac:dyDescent="0.2">
      <c r="A7979" s="1" t="s">
        <v>22</v>
      </c>
      <c r="B7979" s="1" t="s">
        <v>770</v>
      </c>
      <c r="C7979" s="1" t="s">
        <v>526</v>
      </c>
      <c r="D7979" s="1" t="s">
        <v>669</v>
      </c>
      <c r="E7979" s="1" t="s">
        <v>2</v>
      </c>
      <c r="F7979" s="1" t="s">
        <v>1158</v>
      </c>
      <c r="G7979" s="1" t="s">
        <v>73</v>
      </c>
      <c r="H7979" s="8"/>
      <c r="I7979" s="8">
        <v>2015</v>
      </c>
      <c r="J7979" s="1" t="s">
        <v>768</v>
      </c>
      <c r="K7979" s="9">
        <v>3000</v>
      </c>
      <c r="L7979" s="10">
        <f>K7979/ VLOOKUP(A7979,Indicators!$B$1:$V$7,21,FALSE)</f>
        <v>17.577369722394739</v>
      </c>
      <c r="M7979" s="11"/>
      <c r="N7979" s="11"/>
      <c r="O7979" s="11"/>
      <c r="P7979" s="11"/>
      <c r="Q7979" s="8" t="str">
        <f t="shared" si="0"/>
        <v/>
      </c>
      <c r="R7979" s="1" t="s">
        <v>103</v>
      </c>
      <c r="S7979" s="1" t="s">
        <v>53</v>
      </c>
      <c r="T7979" s="11"/>
      <c r="U7979" s="11"/>
      <c r="V7979" s="11"/>
      <c r="W7979" s="11"/>
      <c r="X7979" s="11"/>
      <c r="Y7979" s="11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/>
      <c r="AJ7979" s="11"/>
      <c r="AK7979" s="11"/>
      <c r="AL7979" s="11"/>
      <c r="AM7979" s="5"/>
      <c r="AN7979" s="5"/>
      <c r="AO7979" s="5"/>
      <c r="AP7979" s="5"/>
      <c r="AQ7979" s="5"/>
      <c r="AR7979" s="5"/>
      <c r="AS7979" s="5"/>
      <c r="AT7979" s="5"/>
      <c r="AU7979" s="5"/>
      <c r="AV7979" s="5"/>
      <c r="AW7979" s="5"/>
      <c r="AX7979" s="5"/>
      <c r="AY7979" s="5"/>
      <c r="AZ7979" s="5"/>
      <c r="BA7979" s="5"/>
      <c r="BB7979" s="5"/>
      <c r="BC7979" s="5"/>
      <c r="BD7979" s="5"/>
      <c r="BE7979" s="5"/>
      <c r="BF7979" s="5"/>
      <c r="BG7979" s="5"/>
      <c r="BH7979" s="5"/>
      <c r="BI7979" s="5"/>
      <c r="BJ7979" s="5"/>
      <c r="BK7979" s="5"/>
      <c r="BL7979" s="5"/>
      <c r="BM7979" s="5"/>
      <c r="BN7979" s="5"/>
      <c r="BO7979" s="5"/>
      <c r="BP7979" s="5"/>
      <c r="BQ7979" s="5"/>
      <c r="BR7979" s="5"/>
      <c r="BS7979" s="5"/>
      <c r="BT7979" s="5"/>
      <c r="BU7979" s="5"/>
      <c r="BV7979" s="5"/>
      <c r="BW7979" s="5"/>
      <c r="BX7979" s="5"/>
    </row>
    <row r="7980" spans="1:76" x14ac:dyDescent="0.2">
      <c r="A7980" s="1" t="s">
        <v>22</v>
      </c>
      <c r="B7980" s="1" t="s">
        <v>770</v>
      </c>
      <c r="C7980" s="1" t="s">
        <v>538</v>
      </c>
      <c r="D7980" s="1" t="s">
        <v>669</v>
      </c>
      <c r="E7980" s="1" t="s">
        <v>2</v>
      </c>
      <c r="F7980" s="1" t="s">
        <v>1158</v>
      </c>
      <c r="G7980" s="1" t="s">
        <v>73</v>
      </c>
      <c r="H7980" s="8"/>
      <c r="I7980" s="8">
        <v>2015</v>
      </c>
      <c r="J7980" s="1" t="s">
        <v>768</v>
      </c>
      <c r="K7980" s="9">
        <v>4500</v>
      </c>
      <c r="L7980" s="10">
        <f>K7980/ VLOOKUP(A7980,Indicators!$B$1:$V$7,21,FALSE)</f>
        <v>26.36605458359211</v>
      </c>
      <c r="M7980" s="11"/>
      <c r="N7980" s="11"/>
      <c r="O7980" s="11"/>
      <c r="P7980" s="11"/>
      <c r="Q7980" s="8" t="str">
        <f t="shared" si="0"/>
        <v/>
      </c>
      <c r="R7980" s="1" t="s">
        <v>103</v>
      </c>
      <c r="S7980" s="1" t="s">
        <v>49</v>
      </c>
      <c r="T7980" s="11"/>
      <c r="U7980" s="11"/>
      <c r="V7980" s="11"/>
      <c r="W7980" s="11"/>
      <c r="X7980" s="11"/>
      <c r="Y7980" s="11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/>
      <c r="AJ7980" s="11"/>
      <c r="AK7980" s="11"/>
      <c r="AL7980" s="11"/>
      <c r="AM7980" s="5"/>
      <c r="AN7980" s="5"/>
      <c r="AO7980" s="5"/>
      <c r="AP7980" s="5"/>
      <c r="AQ7980" s="5"/>
      <c r="AR7980" s="5"/>
      <c r="AS7980" s="5"/>
      <c r="AT7980" s="5"/>
      <c r="AU7980" s="5"/>
      <c r="AV7980" s="5"/>
      <c r="AW7980" s="5"/>
      <c r="AX7980" s="5"/>
      <c r="AY7980" s="5"/>
      <c r="AZ7980" s="5"/>
      <c r="BA7980" s="5"/>
      <c r="BB7980" s="5"/>
      <c r="BC7980" s="5"/>
      <c r="BD7980" s="5"/>
      <c r="BE7980" s="5"/>
      <c r="BF7980" s="5"/>
      <c r="BG7980" s="5"/>
      <c r="BH7980" s="5"/>
      <c r="BI7980" s="5"/>
      <c r="BJ7980" s="5"/>
      <c r="BK7980" s="5"/>
      <c r="BL7980" s="5"/>
      <c r="BM7980" s="5"/>
      <c r="BN7980" s="5"/>
      <c r="BO7980" s="5"/>
      <c r="BP7980" s="5"/>
      <c r="BQ7980" s="5"/>
      <c r="BR7980" s="5"/>
      <c r="BS7980" s="5"/>
      <c r="BT7980" s="5"/>
      <c r="BU7980" s="5"/>
      <c r="BV7980" s="5"/>
      <c r="BW7980" s="5"/>
      <c r="BX7980" s="5"/>
    </row>
    <row r="7981" spans="1:76" x14ac:dyDescent="0.2">
      <c r="A7981" s="1" t="s">
        <v>22</v>
      </c>
      <c r="B7981" s="1" t="s">
        <v>775</v>
      </c>
      <c r="C7981" s="1" t="s">
        <v>806</v>
      </c>
      <c r="D7981" s="1" t="s">
        <v>669</v>
      </c>
      <c r="E7981" s="1" t="s">
        <v>2</v>
      </c>
      <c r="F7981" s="1" t="s">
        <v>1158</v>
      </c>
      <c r="G7981" s="1" t="s">
        <v>73</v>
      </c>
      <c r="H7981" s="8"/>
      <c r="I7981" s="8">
        <v>2015</v>
      </c>
      <c r="J7981" s="1" t="s">
        <v>768</v>
      </c>
      <c r="K7981" s="8">
        <v>40</v>
      </c>
      <c r="L7981" s="10">
        <f>K7981/ VLOOKUP(A7981,Indicators!$B$1:$V$7,21,FALSE)</f>
        <v>0.23436492963192987</v>
      </c>
      <c r="M7981" s="11"/>
      <c r="N7981" s="11"/>
      <c r="O7981" s="11"/>
      <c r="P7981" s="11"/>
      <c r="Q7981" s="8" t="str">
        <f t="shared" si="0"/>
        <v/>
      </c>
      <c r="R7981" s="1" t="s">
        <v>271</v>
      </c>
      <c r="S7981" s="1" t="s">
        <v>55</v>
      </c>
      <c r="T7981" s="11"/>
      <c r="U7981" s="11"/>
      <c r="V7981" s="11"/>
      <c r="W7981" s="11"/>
      <c r="X7981" s="11"/>
      <c r="Y7981" s="11"/>
      <c r="Z7981" s="11"/>
      <c r="AA7981" s="11"/>
      <c r="AB7981" s="11"/>
      <c r="AC7981" s="11"/>
      <c r="AD7981" s="11"/>
      <c r="AE7981" s="11"/>
      <c r="AF7981" s="11"/>
      <c r="AG7981" s="11"/>
      <c r="AH7981" s="11"/>
      <c r="AI7981" s="11"/>
      <c r="AJ7981" s="11"/>
      <c r="AK7981" s="11"/>
      <c r="AL7981" s="11"/>
      <c r="AM7981" s="5"/>
      <c r="AN7981" s="5"/>
      <c r="AO7981" s="5"/>
      <c r="AP7981" s="5"/>
      <c r="AQ7981" s="5"/>
      <c r="AR7981" s="5"/>
      <c r="AS7981" s="5"/>
      <c r="AT7981" s="5"/>
      <c r="AU7981" s="5"/>
      <c r="AV7981" s="5"/>
      <c r="AW7981" s="5"/>
      <c r="AX7981" s="5"/>
      <c r="AY7981" s="5"/>
      <c r="AZ7981" s="5"/>
      <c r="BA7981" s="5"/>
      <c r="BB7981" s="5"/>
      <c r="BC7981" s="5"/>
      <c r="BD7981" s="5"/>
      <c r="BE7981" s="5"/>
      <c r="BF7981" s="5"/>
      <c r="BG7981" s="5"/>
      <c r="BH7981" s="5"/>
      <c r="BI7981" s="5"/>
      <c r="BJ7981" s="5"/>
      <c r="BK7981" s="5"/>
      <c r="BL7981" s="5"/>
      <c r="BM7981" s="5"/>
      <c r="BN7981" s="5"/>
      <c r="BO7981" s="5"/>
      <c r="BP7981" s="5"/>
      <c r="BQ7981" s="5"/>
      <c r="BR7981" s="5"/>
      <c r="BS7981" s="5"/>
      <c r="BT7981" s="5"/>
      <c r="BU7981" s="5"/>
      <c r="BV7981" s="5"/>
      <c r="BW7981" s="5"/>
      <c r="BX7981" s="5"/>
    </row>
    <row r="7982" spans="1:76" x14ac:dyDescent="0.2">
      <c r="A7982" s="1" t="s">
        <v>22</v>
      </c>
      <c r="B7982" s="1" t="s">
        <v>775</v>
      </c>
      <c r="C7982" s="1" t="s">
        <v>779</v>
      </c>
      <c r="D7982" s="1" t="s">
        <v>669</v>
      </c>
      <c r="E7982" s="1" t="s">
        <v>2</v>
      </c>
      <c r="F7982" s="1" t="s">
        <v>1158</v>
      </c>
      <c r="G7982" s="1" t="s">
        <v>73</v>
      </c>
      <c r="H7982" s="8"/>
      <c r="I7982" s="8">
        <v>2015</v>
      </c>
      <c r="J7982" s="1" t="s">
        <v>768</v>
      </c>
      <c r="K7982" s="8">
        <v>100</v>
      </c>
      <c r="L7982" s="10">
        <f>K7982/ VLOOKUP(A7982,Indicators!$B$1:$V$7,21,FALSE)</f>
        <v>0.58591232407982463</v>
      </c>
      <c r="M7982" s="1" t="s">
        <v>769</v>
      </c>
      <c r="N7982" s="11"/>
      <c r="O7982" s="11"/>
      <c r="P7982" s="11"/>
      <c r="Q7982" s="8" t="str">
        <f t="shared" si="0"/>
        <v/>
      </c>
      <c r="R7982" s="1" t="s">
        <v>158</v>
      </c>
      <c r="S7982" s="1" t="s">
        <v>56</v>
      </c>
      <c r="T7982" s="11"/>
      <c r="U7982" s="11"/>
      <c r="V7982" s="11"/>
      <c r="W7982" s="11"/>
      <c r="X7982" s="11"/>
      <c r="Y7982" s="11"/>
      <c r="Z7982" s="11"/>
      <c r="AA7982" s="11"/>
      <c r="AB7982" s="11"/>
      <c r="AC7982" s="11"/>
      <c r="AD7982" s="11"/>
      <c r="AE7982" s="11"/>
      <c r="AF7982" s="11"/>
      <c r="AG7982" s="11"/>
      <c r="AH7982" s="11"/>
      <c r="AI7982" s="11"/>
      <c r="AJ7982" s="11"/>
      <c r="AK7982" s="11"/>
      <c r="AL7982" s="11"/>
      <c r="AM7982" s="5"/>
      <c r="AN7982" s="5"/>
      <c r="AO7982" s="5"/>
      <c r="AP7982" s="5"/>
      <c r="AQ7982" s="5"/>
      <c r="AR7982" s="5"/>
      <c r="AS7982" s="5"/>
      <c r="AT7982" s="5"/>
      <c r="AU7982" s="5"/>
      <c r="AV7982" s="5"/>
      <c r="AW7982" s="5"/>
      <c r="AX7982" s="5"/>
      <c r="AY7982" s="5"/>
      <c r="AZ7982" s="5"/>
      <c r="BA7982" s="5"/>
      <c r="BB7982" s="5"/>
      <c r="BC7982" s="5"/>
      <c r="BD7982" s="5"/>
      <c r="BE7982" s="5"/>
      <c r="BF7982" s="5"/>
      <c r="BG7982" s="5"/>
      <c r="BH7982" s="5"/>
      <c r="BI7982" s="5"/>
      <c r="BJ7982" s="5"/>
      <c r="BK7982" s="5"/>
      <c r="BL7982" s="5"/>
      <c r="BM7982" s="5"/>
      <c r="BN7982" s="5"/>
      <c r="BO7982" s="5"/>
      <c r="BP7982" s="5"/>
      <c r="BQ7982" s="5"/>
      <c r="BR7982" s="5"/>
      <c r="BS7982" s="5"/>
      <c r="BT7982" s="5"/>
      <c r="BU7982" s="5"/>
      <c r="BV7982" s="5"/>
      <c r="BW7982" s="5"/>
      <c r="BX7982" s="5"/>
    </row>
    <row r="7983" spans="1:76" x14ac:dyDescent="0.2">
      <c r="A7983" s="1" t="s">
        <v>22</v>
      </c>
      <c r="B7983" s="1" t="s">
        <v>775</v>
      </c>
      <c r="C7983" s="1" t="s">
        <v>808</v>
      </c>
      <c r="D7983" s="1" t="s">
        <v>777</v>
      </c>
      <c r="E7983" s="1" t="s">
        <v>2</v>
      </c>
      <c r="F7983" s="1" t="s">
        <v>1158</v>
      </c>
      <c r="G7983" s="1" t="s">
        <v>73</v>
      </c>
      <c r="H7983" s="8"/>
      <c r="I7983" s="8">
        <v>2015</v>
      </c>
      <c r="J7983" s="1" t="s">
        <v>768</v>
      </c>
      <c r="K7983" s="8">
        <v>100</v>
      </c>
      <c r="L7983" s="10">
        <f>K7983/ VLOOKUP(A7983,Indicators!$B$1:$V$7,21,FALSE)</f>
        <v>0.58591232407982463</v>
      </c>
      <c r="M7983" s="1" t="s">
        <v>769</v>
      </c>
      <c r="N7983" s="11"/>
      <c r="O7983" s="11"/>
      <c r="P7983" s="11"/>
      <c r="Q7983" s="8" t="str">
        <f t="shared" si="0"/>
        <v/>
      </c>
      <c r="R7983" s="1" t="s">
        <v>158</v>
      </c>
      <c r="S7983" s="1" t="s">
        <v>56</v>
      </c>
      <c r="T7983" s="11"/>
      <c r="U7983" s="11"/>
      <c r="V7983" s="11"/>
      <c r="W7983" s="11"/>
      <c r="X7983" s="11"/>
      <c r="Y7983" s="11"/>
      <c r="Z7983" s="11"/>
      <c r="AA7983" s="11"/>
      <c r="AB7983" s="11"/>
      <c r="AC7983" s="11"/>
      <c r="AD7983" s="11"/>
      <c r="AE7983" s="11"/>
      <c r="AF7983" s="11"/>
      <c r="AG7983" s="11"/>
      <c r="AH7983" s="11"/>
      <c r="AI7983" s="11"/>
      <c r="AJ7983" s="11"/>
      <c r="AK7983" s="11"/>
      <c r="AL7983" s="11"/>
      <c r="AM7983" s="5"/>
      <c r="AN7983" s="5"/>
      <c r="AO7983" s="5"/>
      <c r="AP7983" s="5"/>
      <c r="AQ7983" s="5"/>
      <c r="AR7983" s="5"/>
      <c r="AS7983" s="5"/>
      <c r="AT7983" s="5"/>
      <c r="AU7983" s="5"/>
      <c r="AV7983" s="5"/>
      <c r="AW7983" s="5"/>
      <c r="AX7983" s="5"/>
      <c r="AY7983" s="5"/>
      <c r="AZ7983" s="5"/>
      <c r="BA7983" s="5"/>
      <c r="BB7983" s="5"/>
      <c r="BC7983" s="5"/>
      <c r="BD7983" s="5"/>
      <c r="BE7983" s="5"/>
      <c r="BF7983" s="5"/>
      <c r="BG7983" s="5"/>
      <c r="BH7983" s="5"/>
      <c r="BI7983" s="5"/>
      <c r="BJ7983" s="5"/>
      <c r="BK7983" s="5"/>
      <c r="BL7983" s="5"/>
      <c r="BM7983" s="5"/>
      <c r="BN7983" s="5"/>
      <c r="BO7983" s="5"/>
      <c r="BP7983" s="5"/>
      <c r="BQ7983" s="5"/>
      <c r="BR7983" s="5"/>
      <c r="BS7983" s="5"/>
      <c r="BT7983" s="5"/>
      <c r="BU7983" s="5"/>
      <c r="BV7983" s="5"/>
      <c r="BW7983" s="5"/>
      <c r="BX7983" s="5"/>
    </row>
    <row r="7984" spans="1:76" x14ac:dyDescent="0.2">
      <c r="A7984" s="1" t="s">
        <v>22</v>
      </c>
      <c r="B7984" s="1" t="s">
        <v>775</v>
      </c>
      <c r="C7984" s="1" t="s">
        <v>921</v>
      </c>
      <c r="D7984" s="1" t="s">
        <v>669</v>
      </c>
      <c r="E7984" s="1" t="s">
        <v>2</v>
      </c>
      <c r="F7984" s="1" t="s">
        <v>1158</v>
      </c>
      <c r="G7984" s="1" t="s">
        <v>73</v>
      </c>
      <c r="H7984" s="8"/>
      <c r="I7984" s="8">
        <v>2015</v>
      </c>
      <c r="J7984" s="1" t="s">
        <v>768</v>
      </c>
      <c r="K7984" s="8">
        <v>100</v>
      </c>
      <c r="L7984" s="10">
        <f>K7984/ VLOOKUP(A7984,Indicators!$B$1:$V$7,21,FALSE)</f>
        <v>0.58591232407982463</v>
      </c>
      <c r="M7984" s="11"/>
      <c r="N7984" s="11"/>
      <c r="O7984" s="11"/>
      <c r="P7984" s="11"/>
      <c r="Q7984" s="8" t="str">
        <f t="shared" si="0"/>
        <v/>
      </c>
      <c r="R7984" s="1" t="s">
        <v>158</v>
      </c>
      <c r="S7984" s="1" t="s">
        <v>72</v>
      </c>
      <c r="T7984" s="11"/>
      <c r="U7984" s="11"/>
      <c r="V7984" s="11"/>
      <c r="W7984" s="11"/>
      <c r="X7984" s="11"/>
      <c r="Y7984" s="11"/>
      <c r="Z7984" s="11"/>
      <c r="AA7984" s="11"/>
      <c r="AB7984" s="11"/>
      <c r="AC7984" s="11"/>
      <c r="AD7984" s="11"/>
      <c r="AE7984" s="11"/>
      <c r="AF7984" s="11"/>
      <c r="AG7984" s="11"/>
      <c r="AH7984" s="11"/>
      <c r="AI7984" s="11"/>
      <c r="AJ7984" s="11"/>
      <c r="AK7984" s="11"/>
      <c r="AL7984" s="11"/>
      <c r="AM7984" s="5"/>
      <c r="AN7984" s="5"/>
      <c r="AO7984" s="5"/>
      <c r="AP7984" s="5"/>
      <c r="AQ7984" s="5"/>
      <c r="AR7984" s="5"/>
      <c r="AS7984" s="5"/>
      <c r="AT7984" s="5"/>
      <c r="AU7984" s="5"/>
      <c r="AV7984" s="5"/>
      <c r="AW7984" s="5"/>
      <c r="AX7984" s="5"/>
      <c r="AY7984" s="5"/>
      <c r="AZ7984" s="5"/>
      <c r="BA7984" s="5"/>
      <c r="BB7984" s="5"/>
      <c r="BC7984" s="5"/>
      <c r="BD7984" s="5"/>
      <c r="BE7984" s="5"/>
      <c r="BF7984" s="5"/>
      <c r="BG7984" s="5"/>
      <c r="BH7984" s="5"/>
      <c r="BI7984" s="5"/>
      <c r="BJ7984" s="5"/>
      <c r="BK7984" s="5"/>
      <c r="BL7984" s="5"/>
      <c r="BM7984" s="5"/>
      <c r="BN7984" s="5"/>
      <c r="BO7984" s="5"/>
      <c r="BP7984" s="5"/>
      <c r="BQ7984" s="5"/>
      <c r="BR7984" s="5"/>
      <c r="BS7984" s="5"/>
      <c r="BT7984" s="5"/>
      <c r="BU7984" s="5"/>
      <c r="BV7984" s="5"/>
      <c r="BW7984" s="5"/>
      <c r="BX7984" s="5"/>
    </row>
    <row r="7985" spans="1:76" x14ac:dyDescent="0.2">
      <c r="A7985" s="1" t="s">
        <v>22</v>
      </c>
      <c r="B7985" s="1" t="s">
        <v>775</v>
      </c>
      <c r="C7985" s="1" t="s">
        <v>960</v>
      </c>
      <c r="D7985" s="1" t="s">
        <v>669</v>
      </c>
      <c r="E7985" s="1" t="s">
        <v>2</v>
      </c>
      <c r="F7985" s="1" t="s">
        <v>1158</v>
      </c>
      <c r="G7985" s="1" t="s">
        <v>73</v>
      </c>
      <c r="H7985" s="8"/>
      <c r="I7985" s="8">
        <v>2015</v>
      </c>
      <c r="J7985" s="1" t="s">
        <v>768</v>
      </c>
      <c r="K7985" s="8">
        <v>100</v>
      </c>
      <c r="L7985" s="10">
        <f>K7985/ VLOOKUP(A7985,Indicators!$B$1:$V$7,21,FALSE)</f>
        <v>0.58591232407982463</v>
      </c>
      <c r="M7985" s="11"/>
      <c r="N7985" s="11"/>
      <c r="O7985" s="11"/>
      <c r="P7985" s="11"/>
      <c r="Q7985" s="8" t="str">
        <f t="shared" si="0"/>
        <v/>
      </c>
      <c r="R7985" s="1" t="s">
        <v>109</v>
      </c>
      <c r="S7985" s="1" t="s">
        <v>50</v>
      </c>
      <c r="T7985" s="11"/>
      <c r="U7985" s="11"/>
      <c r="V7985" s="11"/>
      <c r="W7985" s="11"/>
      <c r="X7985" s="11"/>
      <c r="Y7985" s="11"/>
      <c r="Z7985" s="11"/>
      <c r="AA7985" s="11"/>
      <c r="AB7985" s="11"/>
      <c r="AC7985" s="11"/>
      <c r="AD7985" s="11"/>
      <c r="AE7985" s="11"/>
      <c r="AF7985" s="11"/>
      <c r="AG7985" s="11"/>
      <c r="AH7985" s="11"/>
      <c r="AI7985" s="11"/>
      <c r="AJ7985" s="11"/>
      <c r="AK7985" s="11"/>
      <c r="AL7985" s="11"/>
      <c r="AM7985" s="5"/>
      <c r="AN7985" s="5"/>
      <c r="AO7985" s="5"/>
      <c r="AP7985" s="5"/>
      <c r="AQ7985" s="5"/>
      <c r="AR7985" s="5"/>
      <c r="AS7985" s="5"/>
      <c r="AT7985" s="5"/>
      <c r="AU7985" s="5"/>
      <c r="AV7985" s="5"/>
      <c r="AW7985" s="5"/>
      <c r="AX7985" s="5"/>
      <c r="AY7985" s="5"/>
      <c r="AZ7985" s="5"/>
      <c r="BA7985" s="5"/>
      <c r="BB7985" s="5"/>
      <c r="BC7985" s="5"/>
      <c r="BD7985" s="5"/>
      <c r="BE7985" s="5"/>
      <c r="BF7985" s="5"/>
      <c r="BG7985" s="5"/>
      <c r="BH7985" s="5"/>
      <c r="BI7985" s="5"/>
      <c r="BJ7985" s="5"/>
      <c r="BK7985" s="5"/>
      <c r="BL7985" s="5"/>
      <c r="BM7985" s="5"/>
      <c r="BN7985" s="5"/>
      <c r="BO7985" s="5"/>
      <c r="BP7985" s="5"/>
      <c r="BQ7985" s="5"/>
      <c r="BR7985" s="5"/>
      <c r="BS7985" s="5"/>
      <c r="BT7985" s="5"/>
      <c r="BU7985" s="5"/>
      <c r="BV7985" s="5"/>
      <c r="BW7985" s="5"/>
      <c r="BX7985" s="5"/>
    </row>
    <row r="7986" spans="1:76" x14ac:dyDescent="0.2">
      <c r="A7986" s="1" t="s">
        <v>22</v>
      </c>
      <c r="B7986" s="1" t="s">
        <v>775</v>
      </c>
      <c r="C7986" s="1" t="s">
        <v>780</v>
      </c>
      <c r="D7986" s="1" t="s">
        <v>669</v>
      </c>
      <c r="E7986" s="1" t="s">
        <v>2</v>
      </c>
      <c r="F7986" s="1" t="s">
        <v>1158</v>
      </c>
      <c r="G7986" s="1" t="s">
        <v>73</v>
      </c>
      <c r="H7986" s="8"/>
      <c r="I7986" s="8">
        <v>2015</v>
      </c>
      <c r="J7986" s="1" t="s">
        <v>768</v>
      </c>
      <c r="K7986" s="8">
        <v>200</v>
      </c>
      <c r="L7986" s="10">
        <f>K7986/ VLOOKUP(A7986,Indicators!$B$1:$V$7,21,FALSE)</f>
        <v>1.1718246481596493</v>
      </c>
      <c r="M7986" s="1" t="s">
        <v>769</v>
      </c>
      <c r="N7986" s="11"/>
      <c r="O7986" s="11"/>
      <c r="P7986" s="11"/>
      <c r="Q7986" s="8" t="str">
        <f t="shared" si="0"/>
        <v/>
      </c>
      <c r="R7986" s="1" t="s">
        <v>158</v>
      </c>
      <c r="S7986" s="1" t="s">
        <v>56</v>
      </c>
      <c r="T7986" s="11"/>
      <c r="U7986" s="11"/>
      <c r="V7986" s="11"/>
      <c r="W7986" s="11"/>
      <c r="X7986" s="11"/>
      <c r="Y7986" s="11"/>
      <c r="Z7986" s="11"/>
      <c r="AA7986" s="11"/>
      <c r="AB7986" s="11"/>
      <c r="AC7986" s="11"/>
      <c r="AD7986" s="11"/>
      <c r="AE7986" s="11"/>
      <c r="AF7986" s="11"/>
      <c r="AG7986" s="11"/>
      <c r="AH7986" s="11"/>
      <c r="AI7986" s="11"/>
      <c r="AJ7986" s="11"/>
      <c r="AK7986" s="11"/>
      <c r="AL7986" s="11"/>
      <c r="AM7986" s="5"/>
      <c r="AN7986" s="5"/>
      <c r="AO7986" s="5"/>
      <c r="AP7986" s="5"/>
      <c r="AQ7986" s="5"/>
      <c r="AR7986" s="5"/>
      <c r="AS7986" s="5"/>
      <c r="AT7986" s="5"/>
      <c r="AU7986" s="5"/>
      <c r="AV7986" s="5"/>
      <c r="AW7986" s="5"/>
      <c r="AX7986" s="5"/>
      <c r="AY7986" s="5"/>
      <c r="AZ7986" s="5"/>
      <c r="BA7986" s="5"/>
      <c r="BB7986" s="5"/>
      <c r="BC7986" s="5"/>
      <c r="BD7986" s="5"/>
      <c r="BE7986" s="5"/>
      <c r="BF7986" s="5"/>
      <c r="BG7986" s="5"/>
      <c r="BH7986" s="5"/>
      <c r="BI7986" s="5"/>
      <c r="BJ7986" s="5"/>
      <c r="BK7986" s="5"/>
      <c r="BL7986" s="5"/>
      <c r="BM7986" s="5"/>
      <c r="BN7986" s="5"/>
      <c r="BO7986" s="5"/>
      <c r="BP7986" s="5"/>
      <c r="BQ7986" s="5"/>
      <c r="BR7986" s="5"/>
      <c r="BS7986" s="5"/>
      <c r="BT7986" s="5"/>
      <c r="BU7986" s="5"/>
      <c r="BV7986" s="5"/>
      <c r="BW7986" s="5"/>
      <c r="BX7986" s="5"/>
    </row>
    <row r="7987" spans="1:76" x14ac:dyDescent="0.2">
      <c r="A7987" s="1" t="s">
        <v>22</v>
      </c>
      <c r="B7987" s="1" t="s">
        <v>775</v>
      </c>
      <c r="C7987" s="1" t="s">
        <v>776</v>
      </c>
      <c r="D7987" s="1" t="s">
        <v>669</v>
      </c>
      <c r="E7987" s="1" t="s">
        <v>2</v>
      </c>
      <c r="F7987" s="1" t="s">
        <v>1158</v>
      </c>
      <c r="G7987" s="1" t="s">
        <v>73</v>
      </c>
      <c r="H7987" s="8"/>
      <c r="I7987" s="8">
        <v>2015</v>
      </c>
      <c r="J7987" s="1" t="s">
        <v>768</v>
      </c>
      <c r="K7987" s="8">
        <v>500</v>
      </c>
      <c r="L7987" s="10">
        <f>K7987/ VLOOKUP(A7987,Indicators!$B$1:$V$7,21,FALSE)</f>
        <v>2.9295616203991233</v>
      </c>
      <c r="M7987" s="1" t="s">
        <v>769</v>
      </c>
      <c r="N7987" s="11"/>
      <c r="O7987" s="11"/>
      <c r="P7987" s="11"/>
      <c r="Q7987" s="8" t="str">
        <f t="shared" si="0"/>
        <v/>
      </c>
      <c r="R7987" s="1" t="s">
        <v>109</v>
      </c>
      <c r="S7987" s="1" t="s">
        <v>50</v>
      </c>
      <c r="T7987" s="11"/>
      <c r="U7987" s="11"/>
      <c r="V7987" s="11"/>
      <c r="W7987" s="11"/>
      <c r="X7987" s="11"/>
      <c r="Y7987" s="11"/>
      <c r="Z7987" s="11"/>
      <c r="AA7987" s="11"/>
      <c r="AB7987" s="11"/>
      <c r="AC7987" s="11"/>
      <c r="AD7987" s="11"/>
      <c r="AE7987" s="11"/>
      <c r="AF7987" s="11"/>
      <c r="AG7987" s="11"/>
      <c r="AH7987" s="11"/>
      <c r="AI7987" s="11"/>
      <c r="AJ7987" s="11"/>
      <c r="AK7987" s="11"/>
      <c r="AL7987" s="11"/>
      <c r="AM7987" s="5"/>
      <c r="AN7987" s="5"/>
      <c r="AO7987" s="5"/>
      <c r="AP7987" s="5"/>
      <c r="AQ7987" s="5"/>
      <c r="AR7987" s="5"/>
      <c r="AS7987" s="5"/>
      <c r="AT7987" s="5"/>
      <c r="AU7987" s="5"/>
      <c r="AV7987" s="5"/>
      <c r="AW7987" s="5"/>
      <c r="AX7987" s="5"/>
      <c r="AY7987" s="5"/>
      <c r="AZ7987" s="5"/>
      <c r="BA7987" s="5"/>
      <c r="BB7987" s="5"/>
      <c r="BC7987" s="5"/>
      <c r="BD7987" s="5"/>
      <c r="BE7987" s="5"/>
      <c r="BF7987" s="5"/>
      <c r="BG7987" s="5"/>
      <c r="BH7987" s="5"/>
      <c r="BI7987" s="5"/>
      <c r="BJ7987" s="5"/>
      <c r="BK7987" s="5"/>
      <c r="BL7987" s="5"/>
      <c r="BM7987" s="5"/>
      <c r="BN7987" s="5"/>
      <c r="BO7987" s="5"/>
      <c r="BP7987" s="5"/>
      <c r="BQ7987" s="5"/>
      <c r="BR7987" s="5"/>
      <c r="BS7987" s="5"/>
      <c r="BT7987" s="5"/>
      <c r="BU7987" s="5"/>
      <c r="BV7987" s="5"/>
      <c r="BW7987" s="5"/>
      <c r="BX7987" s="5"/>
    </row>
    <row r="7988" spans="1:76" x14ac:dyDescent="0.2">
      <c r="A7988" s="1" t="s">
        <v>22</v>
      </c>
      <c r="B7988" s="1" t="s">
        <v>775</v>
      </c>
      <c r="C7988" s="1" t="s">
        <v>928</v>
      </c>
      <c r="D7988" s="1" t="s">
        <v>669</v>
      </c>
      <c r="E7988" s="1" t="s">
        <v>2</v>
      </c>
      <c r="F7988" s="1" t="s">
        <v>1158</v>
      </c>
      <c r="G7988" s="1" t="s">
        <v>73</v>
      </c>
      <c r="H7988" s="8"/>
      <c r="I7988" s="8">
        <v>2015</v>
      </c>
      <c r="J7988" s="1" t="s">
        <v>768</v>
      </c>
      <c r="K7988" s="8">
        <v>600</v>
      </c>
      <c r="L7988" s="10">
        <f>K7988/ VLOOKUP(A7988,Indicators!$B$1:$V$7,21,FALSE)</f>
        <v>3.515473944478948</v>
      </c>
      <c r="M7988" s="11"/>
      <c r="N7988" s="11"/>
      <c r="O7988" s="11"/>
      <c r="P7988" s="11"/>
      <c r="Q7988" s="8" t="str">
        <f t="shared" si="0"/>
        <v/>
      </c>
      <c r="R7988" s="1" t="s">
        <v>158</v>
      </c>
      <c r="S7988" s="1" t="s">
        <v>72</v>
      </c>
      <c r="T7988" s="11"/>
      <c r="U7988" s="11"/>
      <c r="V7988" s="11"/>
      <c r="W7988" s="11"/>
      <c r="X7988" s="11"/>
      <c r="Y7988" s="11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/>
      <c r="AJ7988" s="11"/>
      <c r="AK7988" s="11"/>
      <c r="AL7988" s="11"/>
      <c r="AM7988" s="5"/>
      <c r="AN7988" s="5"/>
      <c r="AO7988" s="5"/>
      <c r="AP7988" s="5"/>
      <c r="AQ7988" s="5"/>
      <c r="AR7988" s="5"/>
      <c r="AS7988" s="5"/>
      <c r="AT7988" s="5"/>
      <c r="AU7988" s="5"/>
      <c r="AV7988" s="5"/>
      <c r="AW7988" s="5"/>
      <c r="AX7988" s="5"/>
      <c r="AY7988" s="5"/>
      <c r="AZ7988" s="5"/>
      <c r="BA7988" s="5"/>
      <c r="BB7988" s="5"/>
      <c r="BC7988" s="5"/>
      <c r="BD7988" s="5"/>
      <c r="BE7988" s="5"/>
      <c r="BF7988" s="5"/>
      <c r="BG7988" s="5"/>
      <c r="BH7988" s="5"/>
      <c r="BI7988" s="5"/>
      <c r="BJ7988" s="5"/>
      <c r="BK7988" s="5"/>
      <c r="BL7988" s="5"/>
      <c r="BM7988" s="5"/>
      <c r="BN7988" s="5"/>
      <c r="BO7988" s="5"/>
      <c r="BP7988" s="5"/>
      <c r="BQ7988" s="5"/>
      <c r="BR7988" s="5"/>
      <c r="BS7988" s="5"/>
      <c r="BT7988" s="5"/>
      <c r="BU7988" s="5"/>
      <c r="BV7988" s="5"/>
      <c r="BW7988" s="5"/>
      <c r="BX7988" s="5"/>
    </row>
    <row r="7989" spans="1:76" x14ac:dyDescent="0.2">
      <c r="A7989" s="1" t="s">
        <v>22</v>
      </c>
      <c r="B7989" s="1" t="s">
        <v>775</v>
      </c>
      <c r="C7989" s="1" t="s">
        <v>807</v>
      </c>
      <c r="D7989" s="1" t="s">
        <v>669</v>
      </c>
      <c r="E7989" s="1" t="s">
        <v>2</v>
      </c>
      <c r="F7989" s="1" t="s">
        <v>1158</v>
      </c>
      <c r="G7989" s="1" t="s">
        <v>73</v>
      </c>
      <c r="H7989" s="8"/>
      <c r="I7989" s="8">
        <v>2015</v>
      </c>
      <c r="J7989" s="1" t="s">
        <v>768</v>
      </c>
      <c r="K7989" s="9">
        <v>1500</v>
      </c>
      <c r="L7989" s="10">
        <f>K7989/ VLOOKUP(A7989,Indicators!$B$1:$V$7,21,FALSE)</f>
        <v>8.7886848611973694</v>
      </c>
      <c r="M7989" s="1" t="s">
        <v>769</v>
      </c>
      <c r="N7989" s="11"/>
      <c r="O7989" s="11"/>
      <c r="P7989" s="11"/>
      <c r="Q7989" s="8" t="str">
        <f t="shared" si="0"/>
        <v/>
      </c>
      <c r="R7989" s="1" t="s">
        <v>158</v>
      </c>
      <c r="S7989" s="1" t="s">
        <v>72</v>
      </c>
      <c r="T7989" s="11"/>
      <c r="U7989" s="11"/>
      <c r="V7989" s="11"/>
      <c r="W7989" s="11"/>
      <c r="X7989" s="11"/>
      <c r="Y7989" s="11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/>
      <c r="AJ7989" s="11"/>
      <c r="AK7989" s="11"/>
      <c r="AL7989" s="11"/>
      <c r="AM7989" s="5"/>
      <c r="AN7989" s="5"/>
      <c r="AO7989" s="5"/>
      <c r="AP7989" s="5"/>
      <c r="AQ7989" s="5"/>
      <c r="AR7989" s="5"/>
      <c r="AS7989" s="5"/>
      <c r="AT7989" s="5"/>
      <c r="AU7989" s="5"/>
      <c r="AV7989" s="5"/>
      <c r="AW7989" s="5"/>
      <c r="AX7989" s="5"/>
      <c r="AY7989" s="5"/>
      <c r="AZ7989" s="5"/>
      <c r="BA7989" s="5"/>
      <c r="BB7989" s="5"/>
      <c r="BC7989" s="5"/>
      <c r="BD7989" s="5"/>
      <c r="BE7989" s="5"/>
      <c r="BF7989" s="5"/>
      <c r="BG7989" s="5"/>
      <c r="BH7989" s="5"/>
      <c r="BI7989" s="5"/>
      <c r="BJ7989" s="5"/>
      <c r="BK7989" s="5"/>
      <c r="BL7989" s="5"/>
      <c r="BM7989" s="5"/>
      <c r="BN7989" s="5"/>
      <c r="BO7989" s="5"/>
      <c r="BP7989" s="5"/>
      <c r="BQ7989" s="5"/>
      <c r="BR7989" s="5"/>
      <c r="BS7989" s="5"/>
      <c r="BT7989" s="5"/>
      <c r="BU7989" s="5"/>
      <c r="BV7989" s="5"/>
      <c r="BW7989" s="5"/>
      <c r="BX7989" s="5"/>
    </row>
    <row r="7990" spans="1:76" x14ac:dyDescent="0.2">
      <c r="A7990" s="1" t="s">
        <v>22</v>
      </c>
      <c r="B7990" s="1" t="s">
        <v>775</v>
      </c>
      <c r="C7990" s="1" t="s">
        <v>1030</v>
      </c>
      <c r="D7990" s="1" t="s">
        <v>669</v>
      </c>
      <c r="E7990" s="1" t="s">
        <v>2</v>
      </c>
      <c r="F7990" s="1" t="s">
        <v>1158</v>
      </c>
      <c r="G7990" s="1" t="s">
        <v>73</v>
      </c>
      <c r="H7990" s="8"/>
      <c r="I7990" s="8">
        <v>2015</v>
      </c>
      <c r="J7990" s="1" t="s">
        <v>768</v>
      </c>
      <c r="K7990" s="9">
        <v>2050</v>
      </c>
      <c r="L7990" s="10">
        <f>K7990/ VLOOKUP(A7990,Indicators!$B$1:$V$7,21,FALSE)</f>
        <v>12.011202643636405</v>
      </c>
      <c r="M7990" s="11"/>
      <c r="N7990" s="11"/>
      <c r="O7990" s="11"/>
      <c r="P7990" s="11"/>
      <c r="Q7990" s="8" t="str">
        <f t="shared" si="0"/>
        <v/>
      </c>
      <c r="R7990" s="1" t="s">
        <v>109</v>
      </c>
      <c r="S7990" s="1" t="s">
        <v>50</v>
      </c>
      <c r="T7990" s="11"/>
      <c r="U7990" s="11"/>
      <c r="V7990" s="11"/>
      <c r="W7990" s="11"/>
      <c r="X7990" s="11"/>
      <c r="Y7990" s="11"/>
      <c r="Z7990" s="11"/>
      <c r="AA7990" s="11"/>
      <c r="AB7990" s="11"/>
      <c r="AC7990" s="11"/>
      <c r="AD7990" s="11"/>
      <c r="AE7990" s="11"/>
      <c r="AF7990" s="11"/>
      <c r="AG7990" s="11"/>
      <c r="AH7990" s="11"/>
      <c r="AI7990" s="11"/>
      <c r="AJ7990" s="11"/>
      <c r="AK7990" s="11"/>
      <c r="AL7990" s="11"/>
      <c r="AM7990" s="5"/>
      <c r="AN7990" s="5"/>
      <c r="AO7990" s="5"/>
      <c r="AP7990" s="5"/>
      <c r="AQ7990" s="5"/>
      <c r="AR7990" s="5"/>
      <c r="AS7990" s="5"/>
      <c r="AT7990" s="5"/>
      <c r="AU7990" s="5"/>
      <c r="AV7990" s="5"/>
      <c r="AW7990" s="5"/>
      <c r="AX7990" s="5"/>
      <c r="AY7990" s="5"/>
      <c r="AZ7990" s="5"/>
      <c r="BA7990" s="5"/>
      <c r="BB7990" s="5"/>
      <c r="BC7990" s="5"/>
      <c r="BD7990" s="5"/>
      <c r="BE7990" s="5"/>
      <c r="BF7990" s="5"/>
      <c r="BG7990" s="5"/>
      <c r="BH7990" s="5"/>
      <c r="BI7990" s="5"/>
      <c r="BJ7990" s="5"/>
      <c r="BK7990" s="5"/>
      <c r="BL7990" s="5"/>
      <c r="BM7990" s="5"/>
      <c r="BN7990" s="5"/>
      <c r="BO7990" s="5"/>
      <c r="BP7990" s="5"/>
      <c r="BQ7990" s="5"/>
      <c r="BR7990" s="5"/>
      <c r="BS7990" s="5"/>
      <c r="BT7990" s="5"/>
      <c r="BU7990" s="5"/>
      <c r="BV7990" s="5"/>
      <c r="BW7990" s="5"/>
      <c r="BX7990" s="5"/>
    </row>
    <row r="7991" spans="1:76" x14ac:dyDescent="0.2">
      <c r="A7991" s="1" t="s">
        <v>22</v>
      </c>
      <c r="B7991" s="1" t="s">
        <v>158</v>
      </c>
      <c r="C7991" s="1" t="s">
        <v>783</v>
      </c>
      <c r="D7991" s="1" t="s">
        <v>669</v>
      </c>
      <c r="E7991" s="1" t="s">
        <v>2</v>
      </c>
      <c r="F7991" s="1" t="s">
        <v>1158</v>
      </c>
      <c r="G7991" s="1" t="s">
        <v>73</v>
      </c>
      <c r="H7991" s="8"/>
      <c r="I7991" s="8">
        <v>2015</v>
      </c>
      <c r="J7991" s="1" t="s">
        <v>768</v>
      </c>
      <c r="K7991" s="8">
        <v>200</v>
      </c>
      <c r="L7991" s="10">
        <f>K7991/ VLOOKUP(A7991,Indicators!$B$1:$V$7,21,FALSE)</f>
        <v>1.1718246481596493</v>
      </c>
      <c r="M7991" s="45" t="s">
        <v>782</v>
      </c>
      <c r="N7991" s="46"/>
      <c r="O7991" s="11"/>
      <c r="P7991" s="11"/>
      <c r="Q7991" s="8" t="str">
        <f t="shared" si="0"/>
        <v/>
      </c>
      <c r="R7991" s="1" t="s">
        <v>158</v>
      </c>
      <c r="S7991" s="1" t="s">
        <v>56</v>
      </c>
      <c r="T7991" s="11"/>
      <c r="U7991" s="11"/>
      <c r="V7991" s="11"/>
      <c r="W7991" s="11"/>
      <c r="X7991" s="11"/>
      <c r="Y7991" s="11"/>
      <c r="Z7991" s="11"/>
      <c r="AA7991" s="11"/>
      <c r="AB7991" s="11"/>
      <c r="AC7991" s="11"/>
      <c r="AD7991" s="11"/>
      <c r="AE7991" s="11"/>
      <c r="AF7991" s="11"/>
      <c r="AG7991" s="11"/>
      <c r="AH7991" s="11"/>
      <c r="AI7991" s="11"/>
      <c r="AJ7991" s="11"/>
      <c r="AK7991" s="11"/>
      <c r="AL7991" s="11"/>
      <c r="AM7991" s="5"/>
      <c r="AN7991" s="5"/>
      <c r="AO7991" s="5"/>
      <c r="AP7991" s="5"/>
      <c r="AQ7991" s="5"/>
      <c r="AR7991" s="5"/>
      <c r="AS7991" s="5"/>
      <c r="AT7991" s="5"/>
      <c r="AU7991" s="5"/>
      <c r="AV7991" s="5"/>
      <c r="AW7991" s="5"/>
      <c r="AX7991" s="5"/>
      <c r="AY7991" s="5"/>
      <c r="AZ7991" s="5"/>
      <c r="BA7991" s="5"/>
      <c r="BB7991" s="5"/>
      <c r="BC7991" s="5"/>
      <c r="BD7991" s="5"/>
      <c r="BE7991" s="5"/>
      <c r="BF7991" s="5"/>
      <c r="BG7991" s="5"/>
      <c r="BH7991" s="5"/>
      <c r="BI7991" s="5"/>
      <c r="BJ7991" s="5"/>
      <c r="BK7991" s="5"/>
      <c r="BL7991" s="5"/>
      <c r="BM7991" s="5"/>
      <c r="BN7991" s="5"/>
      <c r="BO7991" s="5"/>
      <c r="BP7991" s="5"/>
      <c r="BQ7991" s="5"/>
      <c r="BR7991" s="5"/>
      <c r="BS7991" s="5"/>
      <c r="BT7991" s="5"/>
      <c r="BU7991" s="5"/>
      <c r="BV7991" s="5"/>
      <c r="BW7991" s="5"/>
      <c r="BX7991" s="5"/>
    </row>
    <row r="7992" spans="1:76" x14ac:dyDescent="0.2">
      <c r="A7992" s="1" t="s">
        <v>22</v>
      </c>
      <c r="B7992" s="1" t="s">
        <v>158</v>
      </c>
      <c r="C7992" s="1" t="s">
        <v>854</v>
      </c>
      <c r="D7992" s="1" t="s">
        <v>669</v>
      </c>
      <c r="E7992" s="1" t="s">
        <v>2</v>
      </c>
      <c r="F7992" s="1" t="s">
        <v>1158</v>
      </c>
      <c r="G7992" s="1" t="s">
        <v>73</v>
      </c>
      <c r="H7992" s="8"/>
      <c r="I7992" s="8">
        <v>2015</v>
      </c>
      <c r="J7992" s="1" t="s">
        <v>768</v>
      </c>
      <c r="K7992" s="8">
        <v>700</v>
      </c>
      <c r="L7992" s="10">
        <f>K7992/ VLOOKUP(A7992,Indicators!$B$1:$V$7,21,FALSE)</f>
        <v>4.1013862685587723</v>
      </c>
      <c r="M7992" s="45" t="s">
        <v>782</v>
      </c>
      <c r="N7992" s="46"/>
      <c r="O7992" s="11"/>
      <c r="P7992" s="11"/>
      <c r="Q7992" s="8" t="str">
        <f t="shared" si="0"/>
        <v/>
      </c>
      <c r="R7992" s="1" t="s">
        <v>158</v>
      </c>
      <c r="S7992" s="1" t="s">
        <v>56</v>
      </c>
      <c r="T7992" s="11"/>
      <c r="U7992" s="11"/>
      <c r="V7992" s="11"/>
      <c r="W7992" s="11"/>
      <c r="X7992" s="11"/>
      <c r="Y7992" s="11"/>
      <c r="Z7992" s="11"/>
      <c r="AA7992" s="11"/>
      <c r="AB7992" s="11"/>
      <c r="AC7992" s="11"/>
      <c r="AD7992" s="11"/>
      <c r="AE7992" s="11"/>
      <c r="AF7992" s="11"/>
      <c r="AG7992" s="11"/>
      <c r="AH7992" s="11"/>
      <c r="AI7992" s="11"/>
      <c r="AJ7992" s="11"/>
      <c r="AK7992" s="11"/>
      <c r="AL7992" s="11"/>
      <c r="AM7992" s="5"/>
      <c r="AN7992" s="5"/>
      <c r="AO7992" s="5"/>
      <c r="AP7992" s="5"/>
      <c r="AQ7992" s="5"/>
      <c r="AR7992" s="5"/>
      <c r="AS7992" s="5"/>
      <c r="AT7992" s="5"/>
      <c r="AU7992" s="5"/>
      <c r="AV7992" s="5"/>
      <c r="AW7992" s="5"/>
      <c r="AX7992" s="5"/>
      <c r="AY7992" s="5"/>
      <c r="AZ7992" s="5"/>
      <c r="BA7992" s="5"/>
      <c r="BB7992" s="5"/>
      <c r="BC7992" s="5"/>
      <c r="BD7992" s="5"/>
      <c r="BE7992" s="5"/>
      <c r="BF7992" s="5"/>
      <c r="BG7992" s="5"/>
      <c r="BH7992" s="5"/>
      <c r="BI7992" s="5"/>
      <c r="BJ7992" s="5"/>
      <c r="BK7992" s="5"/>
      <c r="BL7992" s="5"/>
      <c r="BM7992" s="5"/>
      <c r="BN7992" s="5"/>
      <c r="BO7992" s="5"/>
      <c r="BP7992" s="5"/>
      <c r="BQ7992" s="5"/>
      <c r="BR7992" s="5"/>
      <c r="BS7992" s="5"/>
      <c r="BT7992" s="5"/>
      <c r="BU7992" s="5"/>
      <c r="BV7992" s="5"/>
      <c r="BW7992" s="5"/>
      <c r="BX7992" s="5"/>
    </row>
    <row r="7993" spans="1:76" x14ac:dyDescent="0.2">
      <c r="A7993" s="1" t="s">
        <v>22</v>
      </c>
      <c r="B7993" s="1" t="s">
        <v>107</v>
      </c>
      <c r="C7993" s="1" t="s">
        <v>855</v>
      </c>
      <c r="D7993" s="1" t="s">
        <v>669</v>
      </c>
      <c r="E7993" s="1" t="s">
        <v>2</v>
      </c>
      <c r="F7993" s="1" t="s">
        <v>1158</v>
      </c>
      <c r="G7993" s="1" t="s">
        <v>73</v>
      </c>
      <c r="H7993" s="8"/>
      <c r="I7993" s="8">
        <v>2015</v>
      </c>
      <c r="J7993" s="1" t="s">
        <v>768</v>
      </c>
      <c r="K7993" s="9">
        <v>2700</v>
      </c>
      <c r="L7993" s="10">
        <f>K7993/ VLOOKUP(A7993,Indicators!$B$1:$V$7,21,FALSE)</f>
        <v>15.819632750155266</v>
      </c>
      <c r="M7993" s="11"/>
      <c r="N7993" s="11"/>
      <c r="O7993" s="11"/>
      <c r="P7993" s="11"/>
      <c r="Q7993" s="8" t="str">
        <f t="shared" si="0"/>
        <v/>
      </c>
      <c r="R7993" s="1" t="s">
        <v>103</v>
      </c>
      <c r="S7993" s="1" t="s">
        <v>43</v>
      </c>
      <c r="T7993" s="11"/>
      <c r="U7993" s="11"/>
      <c r="V7993" s="11"/>
      <c r="W7993" s="11"/>
      <c r="X7993" s="11"/>
      <c r="Y7993" s="11"/>
      <c r="Z7993" s="11"/>
      <c r="AA7993" s="11"/>
      <c r="AB7993" s="11"/>
      <c r="AC7993" s="11"/>
      <c r="AD7993" s="11"/>
      <c r="AE7993" s="11"/>
      <c r="AF7993" s="11"/>
      <c r="AG7993" s="11"/>
      <c r="AH7993" s="11"/>
      <c r="AI7993" s="11"/>
      <c r="AJ7993" s="11"/>
      <c r="AK7993" s="11"/>
      <c r="AL7993" s="11"/>
      <c r="AM7993" s="5"/>
      <c r="AN7993" s="5"/>
      <c r="AO7993" s="5"/>
      <c r="AP7993" s="5"/>
      <c r="AQ7993" s="5"/>
      <c r="AR7993" s="5"/>
      <c r="AS7993" s="5"/>
      <c r="AT7993" s="5"/>
      <c r="AU7993" s="5"/>
      <c r="AV7993" s="5"/>
      <c r="AW7993" s="5"/>
      <c r="AX7993" s="5"/>
      <c r="AY7993" s="5"/>
      <c r="AZ7993" s="5"/>
      <c r="BA7993" s="5"/>
      <c r="BB7993" s="5"/>
      <c r="BC7993" s="5"/>
      <c r="BD7993" s="5"/>
      <c r="BE7993" s="5"/>
      <c r="BF7993" s="5"/>
      <c r="BG7993" s="5"/>
      <c r="BH7993" s="5"/>
      <c r="BI7993" s="5"/>
      <c r="BJ7993" s="5"/>
      <c r="BK7993" s="5"/>
      <c r="BL7993" s="5"/>
      <c r="BM7993" s="5"/>
      <c r="BN7993" s="5"/>
      <c r="BO7993" s="5"/>
      <c r="BP7993" s="5"/>
      <c r="BQ7993" s="5"/>
      <c r="BR7993" s="5"/>
      <c r="BS7993" s="5"/>
      <c r="BT7993" s="5"/>
      <c r="BU7993" s="5"/>
      <c r="BV7993" s="5"/>
      <c r="BW7993" s="5"/>
      <c r="BX7993" s="5"/>
    </row>
    <row r="7994" spans="1:76" x14ac:dyDescent="0.2">
      <c r="A7994" s="1" t="s">
        <v>22</v>
      </c>
      <c r="B7994" s="1" t="s">
        <v>809</v>
      </c>
      <c r="C7994" s="1" t="s">
        <v>810</v>
      </c>
      <c r="D7994" s="1" t="s">
        <v>669</v>
      </c>
      <c r="E7994" s="1" t="s">
        <v>2</v>
      </c>
      <c r="F7994" s="1" t="s">
        <v>1158</v>
      </c>
      <c r="G7994" s="1" t="s">
        <v>73</v>
      </c>
      <c r="H7994" s="8"/>
      <c r="I7994" s="8">
        <v>2015</v>
      </c>
      <c r="J7994" s="1" t="s">
        <v>768</v>
      </c>
      <c r="K7994" s="8">
        <v>100</v>
      </c>
      <c r="L7994" s="10">
        <f>K7994/ VLOOKUP(A7994,Indicators!$B$1:$V$7,21,FALSE)</f>
        <v>0.58591232407982463</v>
      </c>
      <c r="M7994" s="11"/>
      <c r="N7994" s="11"/>
      <c r="O7994" s="11"/>
      <c r="P7994" s="11"/>
      <c r="Q7994" s="8" t="str">
        <f t="shared" si="0"/>
        <v/>
      </c>
      <c r="R7994" s="1" t="s">
        <v>94</v>
      </c>
      <c r="S7994" s="1" t="s">
        <v>88</v>
      </c>
      <c r="T7994" s="11"/>
      <c r="U7994" s="11"/>
      <c r="V7994" s="11"/>
      <c r="W7994" s="11"/>
      <c r="X7994" s="11"/>
      <c r="Y7994" s="11"/>
      <c r="Z7994" s="11"/>
      <c r="AA7994" s="11"/>
      <c r="AB7994" s="11"/>
      <c r="AC7994" s="11"/>
      <c r="AD7994" s="11"/>
      <c r="AE7994" s="11"/>
      <c r="AF7994" s="11"/>
      <c r="AG7994" s="11"/>
      <c r="AH7994" s="11"/>
      <c r="AI7994" s="11"/>
      <c r="AJ7994" s="11"/>
      <c r="AK7994" s="11"/>
      <c r="AL7994" s="11"/>
      <c r="AM7994" s="5"/>
      <c r="AN7994" s="5"/>
      <c r="AO7994" s="5"/>
      <c r="AP7994" s="5"/>
      <c r="AQ7994" s="5"/>
      <c r="AR7994" s="5"/>
      <c r="AS7994" s="5"/>
      <c r="AT7994" s="5"/>
      <c r="AU7994" s="5"/>
      <c r="AV7994" s="5"/>
      <c r="AW7994" s="5"/>
      <c r="AX7994" s="5"/>
      <c r="AY7994" s="5"/>
      <c r="AZ7994" s="5"/>
      <c r="BA7994" s="5"/>
      <c r="BB7994" s="5"/>
      <c r="BC7994" s="5"/>
      <c r="BD7994" s="5"/>
      <c r="BE7994" s="5"/>
      <c r="BF7994" s="5"/>
      <c r="BG7994" s="5"/>
      <c r="BH7994" s="5"/>
      <c r="BI7994" s="5"/>
      <c r="BJ7994" s="5"/>
      <c r="BK7994" s="5"/>
      <c r="BL7994" s="5"/>
      <c r="BM7994" s="5"/>
      <c r="BN7994" s="5"/>
      <c r="BO7994" s="5"/>
      <c r="BP7994" s="5"/>
      <c r="BQ7994" s="5"/>
      <c r="BR7994" s="5"/>
      <c r="BS7994" s="5"/>
      <c r="BT7994" s="5"/>
      <c r="BU7994" s="5"/>
      <c r="BV7994" s="5"/>
      <c r="BW7994" s="5"/>
      <c r="BX7994" s="5"/>
    </row>
    <row r="7995" spans="1:76" x14ac:dyDescent="0.2">
      <c r="A7995" s="1" t="s">
        <v>22</v>
      </c>
      <c r="B7995" s="1" t="s">
        <v>809</v>
      </c>
      <c r="C7995" s="1" t="s">
        <v>1041</v>
      </c>
      <c r="D7995" s="1" t="s">
        <v>669</v>
      </c>
      <c r="E7995" s="1" t="s">
        <v>2</v>
      </c>
      <c r="F7995" s="1" t="s">
        <v>1158</v>
      </c>
      <c r="G7995" s="1" t="s">
        <v>73</v>
      </c>
      <c r="H7995" s="8"/>
      <c r="I7995" s="8">
        <v>2015</v>
      </c>
      <c r="J7995" s="1" t="s">
        <v>768</v>
      </c>
      <c r="K7995" s="8">
        <v>100</v>
      </c>
      <c r="L7995" s="10">
        <f>K7995/ VLOOKUP(A7995,Indicators!$B$1:$V$7,21,FALSE)</f>
        <v>0.58591232407982463</v>
      </c>
      <c r="M7995" s="11"/>
      <c r="N7995" s="11"/>
      <c r="O7995" s="11"/>
      <c r="P7995" s="11"/>
      <c r="Q7995" s="8" t="str">
        <f t="shared" si="0"/>
        <v/>
      </c>
      <c r="R7995" s="1" t="s">
        <v>271</v>
      </c>
      <c r="S7995" s="1" t="s">
        <v>55</v>
      </c>
      <c r="T7995" s="11"/>
      <c r="U7995" s="11"/>
      <c r="V7995" s="11"/>
      <c r="W7995" s="11"/>
      <c r="X7995" s="11"/>
      <c r="Y7995" s="11"/>
      <c r="Z7995" s="11"/>
      <c r="AA7995" s="11"/>
      <c r="AB7995" s="11"/>
      <c r="AC7995" s="11"/>
      <c r="AD7995" s="11"/>
      <c r="AE7995" s="11"/>
      <c r="AF7995" s="11"/>
      <c r="AG7995" s="11"/>
      <c r="AH7995" s="11"/>
      <c r="AI7995" s="11"/>
      <c r="AJ7995" s="11"/>
      <c r="AK7995" s="11"/>
      <c r="AL7995" s="11"/>
      <c r="AM7995" s="5"/>
      <c r="AN7995" s="5"/>
      <c r="AO7995" s="5"/>
      <c r="AP7995" s="5"/>
      <c r="AQ7995" s="5"/>
      <c r="AR7995" s="5"/>
      <c r="AS7995" s="5"/>
      <c r="AT7995" s="5"/>
      <c r="AU7995" s="5"/>
      <c r="AV7995" s="5"/>
      <c r="AW7995" s="5"/>
      <c r="AX7995" s="5"/>
      <c r="AY7995" s="5"/>
      <c r="AZ7995" s="5"/>
      <c r="BA7995" s="5"/>
      <c r="BB7995" s="5"/>
      <c r="BC7995" s="5"/>
      <c r="BD7995" s="5"/>
      <c r="BE7995" s="5"/>
      <c r="BF7995" s="5"/>
      <c r="BG7995" s="5"/>
      <c r="BH7995" s="5"/>
      <c r="BI7995" s="5"/>
      <c r="BJ7995" s="5"/>
      <c r="BK7995" s="5"/>
      <c r="BL7995" s="5"/>
      <c r="BM7995" s="5"/>
      <c r="BN7995" s="5"/>
      <c r="BO7995" s="5"/>
      <c r="BP7995" s="5"/>
      <c r="BQ7995" s="5"/>
      <c r="BR7995" s="5"/>
      <c r="BS7995" s="5"/>
      <c r="BT7995" s="5"/>
      <c r="BU7995" s="5"/>
      <c r="BV7995" s="5"/>
      <c r="BW7995" s="5"/>
      <c r="BX7995" s="5"/>
    </row>
    <row r="7996" spans="1:76" x14ac:dyDescent="0.2">
      <c r="A7996" s="1" t="s">
        <v>22</v>
      </c>
      <c r="B7996" s="1" t="s">
        <v>809</v>
      </c>
      <c r="C7996" s="1" t="s">
        <v>962</v>
      </c>
      <c r="D7996" s="1" t="s">
        <v>669</v>
      </c>
      <c r="E7996" s="1" t="s">
        <v>2</v>
      </c>
      <c r="F7996" s="1" t="s">
        <v>1158</v>
      </c>
      <c r="G7996" s="1" t="s">
        <v>73</v>
      </c>
      <c r="H7996" s="8"/>
      <c r="I7996" s="8">
        <v>2015</v>
      </c>
      <c r="J7996" s="1" t="s">
        <v>768</v>
      </c>
      <c r="K7996" s="8">
        <v>100</v>
      </c>
      <c r="L7996" s="10">
        <f>K7996/ VLOOKUP(A7996,Indicators!$B$1:$V$7,21,FALSE)</f>
        <v>0.58591232407982463</v>
      </c>
      <c r="M7996" s="11"/>
      <c r="N7996" s="11"/>
      <c r="O7996" s="11"/>
      <c r="P7996" s="11"/>
      <c r="Q7996" s="8" t="str">
        <f t="shared" si="0"/>
        <v/>
      </c>
      <c r="R7996" s="1" t="s">
        <v>271</v>
      </c>
      <c r="S7996" s="1" t="s">
        <v>55</v>
      </c>
      <c r="T7996" s="11"/>
      <c r="U7996" s="11"/>
      <c r="V7996" s="11"/>
      <c r="W7996" s="11"/>
      <c r="X7996" s="11"/>
      <c r="Y7996" s="11"/>
      <c r="Z7996" s="11"/>
      <c r="AA7996" s="11"/>
      <c r="AB7996" s="11"/>
      <c r="AC7996" s="11"/>
      <c r="AD7996" s="11"/>
      <c r="AE7996" s="11"/>
      <c r="AF7996" s="11"/>
      <c r="AG7996" s="11"/>
      <c r="AH7996" s="11"/>
      <c r="AI7996" s="11"/>
      <c r="AJ7996" s="11"/>
      <c r="AK7996" s="11"/>
      <c r="AL7996" s="11"/>
      <c r="AM7996" s="5"/>
      <c r="AN7996" s="5"/>
      <c r="AO7996" s="5"/>
      <c r="AP7996" s="5"/>
      <c r="AQ7996" s="5"/>
      <c r="AR7996" s="5"/>
      <c r="AS7996" s="5"/>
      <c r="AT7996" s="5"/>
      <c r="AU7996" s="5"/>
      <c r="AV7996" s="5"/>
      <c r="AW7996" s="5"/>
      <c r="AX7996" s="5"/>
      <c r="AY7996" s="5"/>
      <c r="AZ7996" s="5"/>
      <c r="BA7996" s="5"/>
      <c r="BB7996" s="5"/>
      <c r="BC7996" s="5"/>
      <c r="BD7996" s="5"/>
      <c r="BE7996" s="5"/>
      <c r="BF7996" s="5"/>
      <c r="BG7996" s="5"/>
      <c r="BH7996" s="5"/>
      <c r="BI7996" s="5"/>
      <c r="BJ7996" s="5"/>
      <c r="BK7996" s="5"/>
      <c r="BL7996" s="5"/>
      <c r="BM7996" s="5"/>
      <c r="BN7996" s="5"/>
      <c r="BO7996" s="5"/>
      <c r="BP7996" s="5"/>
      <c r="BQ7996" s="5"/>
      <c r="BR7996" s="5"/>
      <c r="BS7996" s="5"/>
      <c r="BT7996" s="5"/>
      <c r="BU7996" s="5"/>
      <c r="BV7996" s="5"/>
      <c r="BW7996" s="5"/>
      <c r="BX7996" s="5"/>
    </row>
    <row r="7997" spans="1:76" x14ac:dyDescent="0.2">
      <c r="A7997" s="1" t="s">
        <v>22</v>
      </c>
      <c r="B7997" s="1" t="s">
        <v>809</v>
      </c>
      <c r="C7997" s="1" t="s">
        <v>818</v>
      </c>
      <c r="D7997" s="1" t="s">
        <v>669</v>
      </c>
      <c r="E7997" s="1" t="s">
        <v>2</v>
      </c>
      <c r="F7997" s="1" t="s">
        <v>1158</v>
      </c>
      <c r="G7997" s="1" t="s">
        <v>73</v>
      </c>
      <c r="H7997" s="8"/>
      <c r="I7997" s="8">
        <v>2015</v>
      </c>
      <c r="J7997" s="1" t="s">
        <v>768</v>
      </c>
      <c r="K7997" s="8">
        <v>150</v>
      </c>
      <c r="L7997" s="10">
        <f>K7997/ VLOOKUP(A7997,Indicators!$B$1:$V$7,21,FALSE)</f>
        <v>0.878868486119737</v>
      </c>
      <c r="M7997" s="11"/>
      <c r="N7997" s="11"/>
      <c r="O7997" s="11"/>
      <c r="P7997" s="11"/>
      <c r="Q7997" s="8" t="str">
        <f t="shared" si="0"/>
        <v/>
      </c>
      <c r="R7997" s="1" t="s">
        <v>94</v>
      </c>
      <c r="S7997" s="1" t="s">
        <v>88</v>
      </c>
      <c r="T7997" s="11"/>
      <c r="U7997" s="11"/>
      <c r="V7997" s="11"/>
      <c r="W7997" s="11"/>
      <c r="X7997" s="11"/>
      <c r="Y7997" s="11"/>
      <c r="Z7997" s="11"/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1"/>
      <c r="AK7997" s="11"/>
      <c r="AL7997" s="11"/>
      <c r="AM7997" s="5"/>
      <c r="AN7997" s="5"/>
      <c r="AO7997" s="5"/>
      <c r="AP7997" s="5"/>
      <c r="AQ7997" s="5"/>
      <c r="AR7997" s="5"/>
      <c r="AS7997" s="5"/>
      <c r="AT7997" s="5"/>
      <c r="AU7997" s="5"/>
      <c r="AV7997" s="5"/>
      <c r="AW7997" s="5"/>
      <c r="AX7997" s="5"/>
      <c r="AY7997" s="5"/>
      <c r="AZ7997" s="5"/>
      <c r="BA7997" s="5"/>
      <c r="BB7997" s="5"/>
      <c r="BC7997" s="5"/>
      <c r="BD7997" s="5"/>
      <c r="BE7997" s="5"/>
      <c r="BF7997" s="5"/>
      <c r="BG7997" s="5"/>
      <c r="BH7997" s="5"/>
      <c r="BI7997" s="5"/>
      <c r="BJ7997" s="5"/>
      <c r="BK7997" s="5"/>
      <c r="BL7997" s="5"/>
      <c r="BM7997" s="5"/>
      <c r="BN7997" s="5"/>
      <c r="BO7997" s="5"/>
      <c r="BP7997" s="5"/>
      <c r="BQ7997" s="5"/>
      <c r="BR7997" s="5"/>
      <c r="BS7997" s="5"/>
      <c r="BT7997" s="5"/>
      <c r="BU7997" s="5"/>
      <c r="BV7997" s="5"/>
      <c r="BW7997" s="5"/>
      <c r="BX7997" s="5"/>
    </row>
    <row r="7998" spans="1:76" x14ac:dyDescent="0.2">
      <c r="A7998" s="1" t="s">
        <v>22</v>
      </c>
      <c r="B7998" s="1" t="s">
        <v>809</v>
      </c>
      <c r="C7998" s="1" t="s">
        <v>963</v>
      </c>
      <c r="D7998" s="1" t="s">
        <v>669</v>
      </c>
      <c r="E7998" s="1" t="s">
        <v>2</v>
      </c>
      <c r="F7998" s="1" t="s">
        <v>1158</v>
      </c>
      <c r="G7998" s="1" t="s">
        <v>73</v>
      </c>
      <c r="H7998" s="8"/>
      <c r="I7998" s="8">
        <v>2015</v>
      </c>
      <c r="J7998" s="1" t="s">
        <v>768</v>
      </c>
      <c r="K7998" s="8">
        <v>200</v>
      </c>
      <c r="L7998" s="10">
        <f>K7998/ VLOOKUP(A7998,Indicators!$B$1:$V$7,21,FALSE)</f>
        <v>1.1718246481596493</v>
      </c>
      <c r="M7998" s="11"/>
      <c r="N7998" s="11"/>
      <c r="O7998" s="11"/>
      <c r="P7998" s="11"/>
      <c r="Q7998" s="8" t="str">
        <f t="shared" si="0"/>
        <v/>
      </c>
      <c r="R7998" s="1" t="s">
        <v>109</v>
      </c>
      <c r="S7998" s="1" t="s">
        <v>35</v>
      </c>
      <c r="T7998" s="11"/>
      <c r="U7998" s="11"/>
      <c r="V7998" s="11"/>
      <c r="W7998" s="11"/>
      <c r="X7998" s="11"/>
      <c r="Y7998" s="11"/>
      <c r="Z7998" s="11"/>
      <c r="AA7998" s="11"/>
      <c r="AB7998" s="11"/>
      <c r="AC7998" s="11"/>
      <c r="AD7998" s="11"/>
      <c r="AE7998" s="11"/>
      <c r="AF7998" s="11"/>
      <c r="AG7998" s="11"/>
      <c r="AH7998" s="11"/>
      <c r="AI7998" s="11"/>
      <c r="AJ7998" s="11"/>
      <c r="AK7998" s="11"/>
      <c r="AL7998" s="11"/>
      <c r="AM7998" s="5"/>
      <c r="AN7998" s="5"/>
      <c r="AO7998" s="5"/>
      <c r="AP7998" s="5"/>
      <c r="AQ7998" s="5"/>
      <c r="AR7998" s="5"/>
      <c r="AS7998" s="5"/>
      <c r="AT7998" s="5"/>
      <c r="AU7998" s="5"/>
      <c r="AV7998" s="5"/>
      <c r="AW7998" s="5"/>
      <c r="AX7998" s="5"/>
      <c r="AY7998" s="5"/>
      <c r="AZ7998" s="5"/>
      <c r="BA7998" s="5"/>
      <c r="BB7998" s="5"/>
      <c r="BC7998" s="5"/>
      <c r="BD7998" s="5"/>
      <c r="BE7998" s="5"/>
      <c r="BF7998" s="5"/>
      <c r="BG7998" s="5"/>
      <c r="BH7998" s="5"/>
      <c r="BI7998" s="5"/>
      <c r="BJ7998" s="5"/>
      <c r="BK7998" s="5"/>
      <c r="BL7998" s="5"/>
      <c r="BM7998" s="5"/>
      <c r="BN7998" s="5"/>
      <c r="BO7998" s="5"/>
      <c r="BP7998" s="5"/>
      <c r="BQ7998" s="5"/>
      <c r="BR7998" s="5"/>
      <c r="BS7998" s="5"/>
      <c r="BT7998" s="5"/>
      <c r="BU7998" s="5"/>
      <c r="BV7998" s="5"/>
      <c r="BW7998" s="5"/>
      <c r="BX7998" s="5"/>
    </row>
    <row r="7999" spans="1:76" x14ac:dyDescent="0.2">
      <c r="A7999" s="1" t="s">
        <v>22</v>
      </c>
      <c r="B7999" s="1" t="s">
        <v>809</v>
      </c>
      <c r="C7999" s="1" t="s">
        <v>817</v>
      </c>
      <c r="D7999" s="1" t="s">
        <v>669</v>
      </c>
      <c r="E7999" s="1" t="s">
        <v>2</v>
      </c>
      <c r="F7999" s="1" t="s">
        <v>1158</v>
      </c>
      <c r="G7999" s="1" t="s">
        <v>73</v>
      </c>
      <c r="H7999" s="8"/>
      <c r="I7999" s="8">
        <v>2015</v>
      </c>
      <c r="J7999" s="1" t="s">
        <v>768</v>
      </c>
      <c r="K7999" s="8">
        <v>200</v>
      </c>
      <c r="L7999" s="10">
        <f>K7999/ VLOOKUP(A7999,Indicators!$B$1:$V$7,21,FALSE)</f>
        <v>1.1718246481596493</v>
      </c>
      <c r="M7999" s="11"/>
      <c r="N7999" s="11"/>
      <c r="O7999" s="11"/>
      <c r="P7999" s="11"/>
      <c r="Q7999" s="8" t="str">
        <f t="shared" si="0"/>
        <v/>
      </c>
      <c r="R7999" s="1" t="s">
        <v>271</v>
      </c>
      <c r="S7999" s="1" t="s">
        <v>55</v>
      </c>
      <c r="T7999" s="11"/>
      <c r="U7999" s="11"/>
      <c r="V7999" s="11"/>
      <c r="W7999" s="11"/>
      <c r="X7999" s="11"/>
      <c r="Y7999" s="11"/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/>
      <c r="AJ7999" s="11"/>
      <c r="AK7999" s="11"/>
      <c r="AL7999" s="11"/>
      <c r="AM7999" s="5"/>
      <c r="AN7999" s="5"/>
      <c r="AO7999" s="5"/>
      <c r="AP7999" s="5"/>
      <c r="AQ7999" s="5"/>
      <c r="AR7999" s="5"/>
      <c r="AS7999" s="5"/>
      <c r="AT7999" s="5"/>
      <c r="AU7999" s="5"/>
      <c r="AV7999" s="5"/>
      <c r="AW7999" s="5"/>
      <c r="AX7999" s="5"/>
      <c r="AY7999" s="5"/>
      <c r="AZ7999" s="5"/>
      <c r="BA7999" s="5"/>
      <c r="BB7999" s="5"/>
      <c r="BC7999" s="5"/>
      <c r="BD7999" s="5"/>
      <c r="BE7999" s="5"/>
      <c r="BF7999" s="5"/>
      <c r="BG7999" s="5"/>
      <c r="BH7999" s="5"/>
      <c r="BI7999" s="5"/>
      <c r="BJ7999" s="5"/>
      <c r="BK7999" s="5"/>
      <c r="BL7999" s="5"/>
      <c r="BM7999" s="5"/>
      <c r="BN7999" s="5"/>
      <c r="BO7999" s="5"/>
      <c r="BP7999" s="5"/>
      <c r="BQ7999" s="5"/>
      <c r="BR7999" s="5"/>
      <c r="BS7999" s="5"/>
      <c r="BT7999" s="5"/>
      <c r="BU7999" s="5"/>
      <c r="BV7999" s="5"/>
      <c r="BW7999" s="5"/>
      <c r="BX7999" s="5"/>
    </row>
    <row r="8000" spans="1:76" x14ac:dyDescent="0.2">
      <c r="A8000" s="1" t="s">
        <v>22</v>
      </c>
      <c r="B8000" s="1" t="s">
        <v>809</v>
      </c>
      <c r="C8000" s="1" t="s">
        <v>813</v>
      </c>
      <c r="D8000" s="1" t="s">
        <v>669</v>
      </c>
      <c r="E8000" s="1" t="s">
        <v>2</v>
      </c>
      <c r="F8000" s="1" t="s">
        <v>1158</v>
      </c>
      <c r="G8000" s="1" t="s">
        <v>73</v>
      </c>
      <c r="H8000" s="8"/>
      <c r="I8000" s="8">
        <v>2015</v>
      </c>
      <c r="J8000" s="1" t="s">
        <v>768</v>
      </c>
      <c r="K8000" s="8">
        <v>200</v>
      </c>
      <c r="L8000" s="10">
        <f>K8000/ VLOOKUP(A8000,Indicators!$B$1:$V$7,21,FALSE)</f>
        <v>1.1718246481596493</v>
      </c>
      <c r="M8000" s="11"/>
      <c r="N8000" s="11"/>
      <c r="O8000" s="11"/>
      <c r="P8000" s="11"/>
      <c r="Q8000" s="8" t="str">
        <f t="shared" si="0"/>
        <v/>
      </c>
      <c r="R8000" s="1" t="s">
        <v>271</v>
      </c>
      <c r="S8000" s="1" t="s">
        <v>55</v>
      </c>
      <c r="T8000" s="11"/>
      <c r="U8000" s="11"/>
      <c r="V8000" s="11"/>
      <c r="W8000" s="11"/>
      <c r="X8000" s="11"/>
      <c r="Y8000" s="11"/>
      <c r="Z8000" s="11"/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1"/>
      <c r="AK8000" s="11"/>
      <c r="AL8000" s="11"/>
      <c r="AM8000" s="5"/>
      <c r="AN8000" s="5"/>
      <c r="AO8000" s="5"/>
      <c r="AP8000" s="5"/>
      <c r="AQ8000" s="5"/>
      <c r="AR8000" s="5"/>
      <c r="AS8000" s="5"/>
      <c r="AT8000" s="5"/>
      <c r="AU8000" s="5"/>
      <c r="AV8000" s="5"/>
      <c r="AW8000" s="5"/>
      <c r="AX8000" s="5"/>
      <c r="AY8000" s="5"/>
      <c r="AZ8000" s="5"/>
      <c r="BA8000" s="5"/>
      <c r="BB8000" s="5"/>
      <c r="BC8000" s="5"/>
      <c r="BD8000" s="5"/>
      <c r="BE8000" s="5"/>
      <c r="BF8000" s="5"/>
      <c r="BG8000" s="5"/>
      <c r="BH8000" s="5"/>
      <c r="BI8000" s="5"/>
      <c r="BJ8000" s="5"/>
      <c r="BK8000" s="5"/>
      <c r="BL8000" s="5"/>
      <c r="BM8000" s="5"/>
      <c r="BN8000" s="5"/>
      <c r="BO8000" s="5"/>
      <c r="BP8000" s="5"/>
      <c r="BQ8000" s="5"/>
      <c r="BR8000" s="5"/>
      <c r="BS8000" s="5"/>
      <c r="BT8000" s="5"/>
      <c r="BU8000" s="5"/>
      <c r="BV8000" s="5"/>
      <c r="BW8000" s="5"/>
      <c r="BX8000" s="5"/>
    </row>
    <row r="8001" spans="1:76" x14ac:dyDescent="0.2">
      <c r="A8001" s="1" t="s">
        <v>22</v>
      </c>
      <c r="B8001" s="1" t="s">
        <v>809</v>
      </c>
      <c r="C8001" s="1" t="s">
        <v>815</v>
      </c>
      <c r="D8001" s="1" t="s">
        <v>669</v>
      </c>
      <c r="E8001" s="1" t="s">
        <v>2</v>
      </c>
      <c r="F8001" s="1" t="s">
        <v>1158</v>
      </c>
      <c r="G8001" s="1" t="s">
        <v>73</v>
      </c>
      <c r="H8001" s="8"/>
      <c r="I8001" s="8">
        <v>2015</v>
      </c>
      <c r="J8001" s="1" t="s">
        <v>768</v>
      </c>
      <c r="K8001" s="8">
        <v>200</v>
      </c>
      <c r="L8001" s="10">
        <f>K8001/ VLOOKUP(A8001,Indicators!$B$1:$V$7,21,FALSE)</f>
        <v>1.1718246481596493</v>
      </c>
      <c r="M8001" s="11"/>
      <c r="N8001" s="11"/>
      <c r="O8001" s="11"/>
      <c r="P8001" s="11"/>
      <c r="Q8001" s="8" t="str">
        <f t="shared" si="0"/>
        <v/>
      </c>
      <c r="R8001" s="1" t="s">
        <v>109</v>
      </c>
      <c r="S8001" s="1" t="s">
        <v>35</v>
      </c>
      <c r="T8001" s="11"/>
      <c r="U8001" s="11"/>
      <c r="V8001" s="11"/>
      <c r="W8001" s="11"/>
      <c r="X8001" s="11"/>
      <c r="Y8001" s="11"/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/>
      <c r="AJ8001" s="11"/>
      <c r="AK8001" s="11"/>
      <c r="AL8001" s="11"/>
      <c r="AM8001" s="5"/>
      <c r="AN8001" s="5"/>
      <c r="AO8001" s="5"/>
      <c r="AP8001" s="5"/>
      <c r="AQ8001" s="5"/>
      <c r="AR8001" s="5"/>
      <c r="AS8001" s="5"/>
      <c r="AT8001" s="5"/>
      <c r="AU8001" s="5"/>
      <c r="AV8001" s="5"/>
      <c r="AW8001" s="5"/>
      <c r="AX8001" s="5"/>
      <c r="AY8001" s="5"/>
      <c r="AZ8001" s="5"/>
      <c r="BA8001" s="5"/>
      <c r="BB8001" s="5"/>
      <c r="BC8001" s="5"/>
      <c r="BD8001" s="5"/>
      <c r="BE8001" s="5"/>
      <c r="BF8001" s="5"/>
      <c r="BG8001" s="5"/>
      <c r="BH8001" s="5"/>
      <c r="BI8001" s="5"/>
      <c r="BJ8001" s="5"/>
      <c r="BK8001" s="5"/>
      <c r="BL8001" s="5"/>
      <c r="BM8001" s="5"/>
      <c r="BN8001" s="5"/>
      <c r="BO8001" s="5"/>
      <c r="BP8001" s="5"/>
      <c r="BQ8001" s="5"/>
      <c r="BR8001" s="5"/>
      <c r="BS8001" s="5"/>
      <c r="BT8001" s="5"/>
      <c r="BU8001" s="5"/>
      <c r="BV8001" s="5"/>
      <c r="BW8001" s="5"/>
      <c r="BX8001" s="5"/>
    </row>
    <row r="8002" spans="1:76" x14ac:dyDescent="0.2">
      <c r="A8002" s="1" t="s">
        <v>22</v>
      </c>
      <c r="B8002" s="1" t="s">
        <v>809</v>
      </c>
      <c r="C8002" s="1" t="s">
        <v>811</v>
      </c>
      <c r="D8002" s="1" t="s">
        <v>669</v>
      </c>
      <c r="E8002" s="1" t="s">
        <v>2</v>
      </c>
      <c r="F8002" s="1" t="s">
        <v>1158</v>
      </c>
      <c r="G8002" s="1" t="s">
        <v>73</v>
      </c>
      <c r="H8002" s="8"/>
      <c r="I8002" s="8">
        <v>2015</v>
      </c>
      <c r="J8002" s="1" t="s">
        <v>768</v>
      </c>
      <c r="K8002" s="8">
        <v>300</v>
      </c>
      <c r="L8002" s="10">
        <f>K8002/ VLOOKUP(A8002,Indicators!$B$1:$V$7,21,FALSE)</f>
        <v>1.757736972239474</v>
      </c>
      <c r="M8002" s="11"/>
      <c r="N8002" s="11"/>
      <c r="O8002" s="11"/>
      <c r="P8002" s="11"/>
      <c r="Q8002" s="8" t="str">
        <f t="shared" si="0"/>
        <v/>
      </c>
      <c r="R8002" s="1" t="s">
        <v>94</v>
      </c>
      <c r="S8002" s="1" t="s">
        <v>88</v>
      </c>
      <c r="T8002" s="11"/>
      <c r="U8002" s="11"/>
      <c r="V8002" s="11"/>
      <c r="W8002" s="11"/>
      <c r="X8002" s="11"/>
      <c r="Y8002" s="11"/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/>
      <c r="AJ8002" s="11"/>
      <c r="AK8002" s="11"/>
      <c r="AL8002" s="11"/>
      <c r="AM8002" s="5"/>
      <c r="AN8002" s="5"/>
      <c r="AO8002" s="5"/>
      <c r="AP8002" s="5"/>
      <c r="AQ8002" s="5"/>
      <c r="AR8002" s="5"/>
      <c r="AS8002" s="5"/>
      <c r="AT8002" s="5"/>
      <c r="AU8002" s="5"/>
      <c r="AV8002" s="5"/>
      <c r="AW8002" s="5"/>
      <c r="AX8002" s="5"/>
      <c r="AY8002" s="5"/>
      <c r="AZ8002" s="5"/>
      <c r="BA8002" s="5"/>
      <c r="BB8002" s="5"/>
      <c r="BC8002" s="5"/>
      <c r="BD8002" s="5"/>
      <c r="BE8002" s="5"/>
      <c r="BF8002" s="5"/>
      <c r="BG8002" s="5"/>
      <c r="BH8002" s="5"/>
      <c r="BI8002" s="5"/>
      <c r="BJ8002" s="5"/>
      <c r="BK8002" s="5"/>
      <c r="BL8002" s="5"/>
      <c r="BM8002" s="5"/>
      <c r="BN8002" s="5"/>
      <c r="BO8002" s="5"/>
      <c r="BP8002" s="5"/>
      <c r="BQ8002" s="5"/>
      <c r="BR8002" s="5"/>
      <c r="BS8002" s="5"/>
      <c r="BT8002" s="5"/>
      <c r="BU8002" s="5"/>
      <c r="BV8002" s="5"/>
      <c r="BW8002" s="5"/>
      <c r="BX8002" s="5"/>
    </row>
    <row r="8003" spans="1:76" x14ac:dyDescent="0.2">
      <c r="A8003" s="1" t="s">
        <v>22</v>
      </c>
      <c r="B8003" s="1" t="s">
        <v>809</v>
      </c>
      <c r="C8003" s="1" t="s">
        <v>814</v>
      </c>
      <c r="D8003" s="1" t="s">
        <v>669</v>
      </c>
      <c r="E8003" s="1" t="s">
        <v>2</v>
      </c>
      <c r="F8003" s="1" t="s">
        <v>1158</v>
      </c>
      <c r="G8003" s="1" t="s">
        <v>73</v>
      </c>
      <c r="H8003" s="8"/>
      <c r="I8003" s="8">
        <v>2015</v>
      </c>
      <c r="J8003" s="1" t="s">
        <v>768</v>
      </c>
      <c r="K8003" s="8">
        <v>300</v>
      </c>
      <c r="L8003" s="10">
        <f>K8003/ VLOOKUP(A8003,Indicators!$B$1:$V$7,21,FALSE)</f>
        <v>1.757736972239474</v>
      </c>
      <c r="M8003" s="11"/>
      <c r="N8003" s="11"/>
      <c r="O8003" s="11"/>
      <c r="P8003" s="11"/>
      <c r="Q8003" s="8" t="str">
        <f t="shared" si="0"/>
        <v/>
      </c>
      <c r="R8003" s="1" t="s">
        <v>271</v>
      </c>
      <c r="S8003" s="1" t="s">
        <v>55</v>
      </c>
      <c r="T8003" s="11"/>
      <c r="U8003" s="11"/>
      <c r="V8003" s="11"/>
      <c r="W8003" s="11"/>
      <c r="X8003" s="11"/>
      <c r="Y8003" s="11"/>
      <c r="Z8003" s="11"/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1"/>
      <c r="AK8003" s="11"/>
      <c r="AL8003" s="11"/>
      <c r="AM8003" s="5"/>
      <c r="AN8003" s="5"/>
      <c r="AO8003" s="5"/>
      <c r="AP8003" s="5"/>
      <c r="AQ8003" s="5"/>
      <c r="AR8003" s="5"/>
      <c r="AS8003" s="5"/>
      <c r="AT8003" s="5"/>
      <c r="AU8003" s="5"/>
      <c r="AV8003" s="5"/>
      <c r="AW8003" s="5"/>
      <c r="AX8003" s="5"/>
      <c r="AY8003" s="5"/>
      <c r="AZ8003" s="5"/>
      <c r="BA8003" s="5"/>
      <c r="BB8003" s="5"/>
      <c r="BC8003" s="5"/>
      <c r="BD8003" s="5"/>
      <c r="BE8003" s="5"/>
      <c r="BF8003" s="5"/>
      <c r="BG8003" s="5"/>
      <c r="BH8003" s="5"/>
      <c r="BI8003" s="5"/>
      <c r="BJ8003" s="5"/>
      <c r="BK8003" s="5"/>
      <c r="BL8003" s="5"/>
      <c r="BM8003" s="5"/>
      <c r="BN8003" s="5"/>
      <c r="BO8003" s="5"/>
      <c r="BP8003" s="5"/>
      <c r="BQ8003" s="5"/>
      <c r="BR8003" s="5"/>
      <c r="BS8003" s="5"/>
      <c r="BT8003" s="5"/>
      <c r="BU8003" s="5"/>
      <c r="BV8003" s="5"/>
      <c r="BW8003" s="5"/>
      <c r="BX8003" s="5"/>
    </row>
    <row r="8004" spans="1:76" x14ac:dyDescent="0.2">
      <c r="A8004" s="1" t="s">
        <v>22</v>
      </c>
      <c r="B8004" s="1" t="s">
        <v>809</v>
      </c>
      <c r="C8004" s="1" t="s">
        <v>812</v>
      </c>
      <c r="D8004" s="1" t="s">
        <v>669</v>
      </c>
      <c r="E8004" s="1" t="s">
        <v>2</v>
      </c>
      <c r="F8004" s="1" t="s">
        <v>1158</v>
      </c>
      <c r="G8004" s="1" t="s">
        <v>73</v>
      </c>
      <c r="H8004" s="8"/>
      <c r="I8004" s="8">
        <v>2015</v>
      </c>
      <c r="J8004" s="1" t="s">
        <v>768</v>
      </c>
      <c r="K8004" s="8">
        <v>350</v>
      </c>
      <c r="L8004" s="10">
        <f>K8004/ VLOOKUP(A8004,Indicators!$B$1:$V$7,21,FALSE)</f>
        <v>2.0506931342793862</v>
      </c>
      <c r="M8004" s="11"/>
      <c r="N8004" s="11"/>
      <c r="O8004" s="11"/>
      <c r="P8004" s="11"/>
      <c r="Q8004" s="8" t="str">
        <f t="shared" si="0"/>
        <v/>
      </c>
      <c r="R8004" s="1" t="s">
        <v>94</v>
      </c>
      <c r="S8004" s="1" t="s">
        <v>88</v>
      </c>
      <c r="T8004" s="11"/>
      <c r="U8004" s="11"/>
      <c r="V8004" s="11"/>
      <c r="W8004" s="11"/>
      <c r="X8004" s="11"/>
      <c r="Y8004" s="11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/>
      <c r="AJ8004" s="11"/>
      <c r="AK8004" s="11"/>
      <c r="AL8004" s="11"/>
      <c r="AM8004" s="5"/>
      <c r="AN8004" s="5"/>
      <c r="AO8004" s="5"/>
      <c r="AP8004" s="5"/>
      <c r="AQ8004" s="5"/>
      <c r="AR8004" s="5"/>
      <c r="AS8004" s="5"/>
      <c r="AT8004" s="5"/>
      <c r="AU8004" s="5"/>
      <c r="AV8004" s="5"/>
      <c r="AW8004" s="5"/>
      <c r="AX8004" s="5"/>
      <c r="AY8004" s="5"/>
      <c r="AZ8004" s="5"/>
      <c r="BA8004" s="5"/>
      <c r="BB8004" s="5"/>
      <c r="BC8004" s="5"/>
      <c r="BD8004" s="5"/>
      <c r="BE8004" s="5"/>
      <c r="BF8004" s="5"/>
      <c r="BG8004" s="5"/>
      <c r="BH8004" s="5"/>
      <c r="BI8004" s="5"/>
      <c r="BJ8004" s="5"/>
      <c r="BK8004" s="5"/>
      <c r="BL8004" s="5"/>
      <c r="BM8004" s="5"/>
      <c r="BN8004" s="5"/>
      <c r="BO8004" s="5"/>
      <c r="BP8004" s="5"/>
      <c r="BQ8004" s="5"/>
      <c r="BR8004" s="5"/>
      <c r="BS8004" s="5"/>
      <c r="BT8004" s="5"/>
      <c r="BU8004" s="5"/>
      <c r="BV8004" s="5"/>
      <c r="BW8004" s="5"/>
      <c r="BX8004" s="5"/>
    </row>
    <row r="8005" spans="1:76" x14ac:dyDescent="0.2">
      <c r="A8005" s="1" t="s">
        <v>22</v>
      </c>
      <c r="B8005" s="1" t="s">
        <v>809</v>
      </c>
      <c r="C8005" s="1" t="s">
        <v>961</v>
      </c>
      <c r="D8005" s="1" t="s">
        <v>669</v>
      </c>
      <c r="E8005" s="1" t="s">
        <v>2</v>
      </c>
      <c r="F8005" s="1" t="s">
        <v>1158</v>
      </c>
      <c r="G8005" s="1" t="s">
        <v>73</v>
      </c>
      <c r="H8005" s="8"/>
      <c r="I8005" s="8">
        <v>2015</v>
      </c>
      <c r="J8005" s="1" t="s">
        <v>768</v>
      </c>
      <c r="K8005" s="8">
        <v>546</v>
      </c>
      <c r="L8005" s="10">
        <f>K8005/ VLOOKUP(A8005,Indicators!$B$1:$V$7,21,FALSE)</f>
        <v>3.1990812894758429</v>
      </c>
      <c r="M8005" s="11"/>
      <c r="N8005" s="11"/>
      <c r="O8005" s="11"/>
      <c r="P8005" s="11"/>
      <c r="Q8005" s="8" t="str">
        <f t="shared" si="0"/>
        <v/>
      </c>
      <c r="R8005" s="1" t="s">
        <v>271</v>
      </c>
      <c r="S8005" s="1" t="s">
        <v>55</v>
      </c>
      <c r="T8005" s="11"/>
      <c r="U8005" s="11"/>
      <c r="V8005" s="11"/>
      <c r="W8005" s="11"/>
      <c r="X8005" s="11"/>
      <c r="Y8005" s="11"/>
      <c r="Z8005" s="11"/>
      <c r="AA8005" s="11"/>
      <c r="AB8005" s="11"/>
      <c r="AC8005" s="11"/>
      <c r="AD8005" s="11"/>
      <c r="AE8005" s="11"/>
      <c r="AF8005" s="11"/>
      <c r="AG8005" s="11"/>
      <c r="AH8005" s="11"/>
      <c r="AI8005" s="11"/>
      <c r="AJ8005" s="11"/>
      <c r="AK8005" s="11"/>
      <c r="AL8005" s="11"/>
      <c r="AM8005" s="5"/>
      <c r="AN8005" s="5"/>
      <c r="AO8005" s="5"/>
      <c r="AP8005" s="5"/>
      <c r="AQ8005" s="5"/>
      <c r="AR8005" s="5"/>
      <c r="AS8005" s="5"/>
      <c r="AT8005" s="5"/>
      <c r="AU8005" s="5"/>
      <c r="AV8005" s="5"/>
      <c r="AW8005" s="5"/>
      <c r="AX8005" s="5"/>
      <c r="AY8005" s="5"/>
      <c r="AZ8005" s="5"/>
      <c r="BA8005" s="5"/>
      <c r="BB8005" s="5"/>
      <c r="BC8005" s="5"/>
      <c r="BD8005" s="5"/>
      <c r="BE8005" s="5"/>
      <c r="BF8005" s="5"/>
      <c r="BG8005" s="5"/>
      <c r="BH8005" s="5"/>
      <c r="BI8005" s="5"/>
      <c r="BJ8005" s="5"/>
      <c r="BK8005" s="5"/>
      <c r="BL8005" s="5"/>
      <c r="BM8005" s="5"/>
      <c r="BN8005" s="5"/>
      <c r="BO8005" s="5"/>
      <c r="BP8005" s="5"/>
      <c r="BQ8005" s="5"/>
      <c r="BR8005" s="5"/>
      <c r="BS8005" s="5"/>
      <c r="BT8005" s="5"/>
      <c r="BU8005" s="5"/>
      <c r="BV8005" s="5"/>
      <c r="BW8005" s="5"/>
      <c r="BX8005" s="5"/>
    </row>
    <row r="8006" spans="1:76" x14ac:dyDescent="0.2">
      <c r="A8006" s="1" t="s">
        <v>22</v>
      </c>
      <c r="B8006" s="1" t="s">
        <v>809</v>
      </c>
      <c r="C8006" s="1" t="s">
        <v>34</v>
      </c>
      <c r="D8006" s="1" t="s">
        <v>669</v>
      </c>
      <c r="E8006" s="1" t="s">
        <v>2</v>
      </c>
      <c r="F8006" s="1" t="s">
        <v>1158</v>
      </c>
      <c r="G8006" s="1" t="s">
        <v>73</v>
      </c>
      <c r="H8006" s="8"/>
      <c r="I8006" s="8">
        <v>2015</v>
      </c>
      <c r="J8006" s="1" t="s">
        <v>768</v>
      </c>
      <c r="K8006" s="9">
        <v>1000</v>
      </c>
      <c r="L8006" s="10">
        <f>K8006/ VLOOKUP(A8006,Indicators!$B$1:$V$7,21,FALSE)</f>
        <v>5.8591232407982465</v>
      </c>
      <c r="M8006" s="11"/>
      <c r="N8006" s="11"/>
      <c r="O8006" s="11"/>
      <c r="P8006" s="11"/>
      <c r="Q8006" s="8" t="str">
        <f t="shared" si="0"/>
        <v/>
      </c>
      <c r="R8006" s="1" t="s">
        <v>94</v>
      </c>
      <c r="S8006" s="1" t="s">
        <v>34</v>
      </c>
      <c r="T8006" s="11"/>
      <c r="U8006" s="11"/>
      <c r="V8006" s="11"/>
      <c r="W8006" s="11"/>
      <c r="X8006" s="11"/>
      <c r="Y8006" s="11"/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/>
      <c r="AJ8006" s="11"/>
      <c r="AK8006" s="11"/>
      <c r="AL8006" s="11"/>
      <c r="AM8006" s="5"/>
      <c r="AN8006" s="5"/>
      <c r="AO8006" s="5"/>
      <c r="AP8006" s="5"/>
      <c r="AQ8006" s="5"/>
      <c r="AR8006" s="5"/>
      <c r="AS8006" s="5"/>
      <c r="AT8006" s="5"/>
      <c r="AU8006" s="5"/>
      <c r="AV8006" s="5"/>
      <c r="AW8006" s="5"/>
      <c r="AX8006" s="5"/>
      <c r="AY8006" s="5"/>
      <c r="AZ8006" s="5"/>
      <c r="BA8006" s="5"/>
      <c r="BB8006" s="5"/>
      <c r="BC8006" s="5"/>
      <c r="BD8006" s="5"/>
      <c r="BE8006" s="5"/>
      <c r="BF8006" s="5"/>
      <c r="BG8006" s="5"/>
      <c r="BH8006" s="5"/>
      <c r="BI8006" s="5"/>
      <c r="BJ8006" s="5"/>
      <c r="BK8006" s="5"/>
      <c r="BL8006" s="5"/>
      <c r="BM8006" s="5"/>
      <c r="BN8006" s="5"/>
      <c r="BO8006" s="5"/>
      <c r="BP8006" s="5"/>
      <c r="BQ8006" s="5"/>
      <c r="BR8006" s="5"/>
      <c r="BS8006" s="5"/>
      <c r="BT8006" s="5"/>
      <c r="BU8006" s="5"/>
      <c r="BV8006" s="5"/>
      <c r="BW8006" s="5"/>
      <c r="BX8006" s="5"/>
    </row>
    <row r="8007" spans="1:76" x14ac:dyDescent="0.2">
      <c r="A8007" s="1" t="s">
        <v>22</v>
      </c>
      <c r="B8007" s="1" t="s">
        <v>809</v>
      </c>
      <c r="C8007" s="1" t="s">
        <v>1043</v>
      </c>
      <c r="D8007" s="1" t="s">
        <v>669</v>
      </c>
      <c r="E8007" s="1" t="s">
        <v>2</v>
      </c>
      <c r="F8007" s="1" t="s">
        <v>1158</v>
      </c>
      <c r="G8007" s="1" t="s">
        <v>73</v>
      </c>
      <c r="H8007" s="8"/>
      <c r="I8007" s="8">
        <v>2015</v>
      </c>
      <c r="J8007" s="1" t="s">
        <v>768</v>
      </c>
      <c r="K8007" s="9">
        <v>1100</v>
      </c>
      <c r="L8007" s="10">
        <f>K8007/ VLOOKUP(A8007,Indicators!$B$1:$V$7,21,FALSE)</f>
        <v>6.4450355648780713</v>
      </c>
      <c r="M8007" s="11"/>
      <c r="N8007" s="11"/>
      <c r="O8007" s="11"/>
      <c r="P8007" s="11"/>
      <c r="Q8007" s="8" t="str">
        <f t="shared" si="0"/>
        <v/>
      </c>
      <c r="R8007" s="1" t="s">
        <v>94</v>
      </c>
      <c r="S8007" s="1" t="s">
        <v>41</v>
      </c>
      <c r="T8007" s="11"/>
      <c r="U8007" s="11"/>
      <c r="V8007" s="11"/>
      <c r="W8007" s="11"/>
      <c r="X8007" s="11"/>
      <c r="Y8007" s="11"/>
      <c r="Z8007" s="11"/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1"/>
      <c r="AK8007" s="11"/>
      <c r="AL8007" s="11"/>
      <c r="AM8007" s="5"/>
      <c r="AN8007" s="5"/>
      <c r="AO8007" s="5"/>
      <c r="AP8007" s="5"/>
      <c r="AQ8007" s="5"/>
      <c r="AR8007" s="5"/>
      <c r="AS8007" s="5"/>
      <c r="AT8007" s="5"/>
      <c r="AU8007" s="5"/>
      <c r="AV8007" s="5"/>
      <c r="AW8007" s="5"/>
      <c r="AX8007" s="5"/>
      <c r="AY8007" s="5"/>
      <c r="AZ8007" s="5"/>
      <c r="BA8007" s="5"/>
      <c r="BB8007" s="5"/>
      <c r="BC8007" s="5"/>
      <c r="BD8007" s="5"/>
      <c r="BE8007" s="5"/>
      <c r="BF8007" s="5"/>
      <c r="BG8007" s="5"/>
      <c r="BH8007" s="5"/>
      <c r="BI8007" s="5"/>
      <c r="BJ8007" s="5"/>
      <c r="BK8007" s="5"/>
      <c r="BL8007" s="5"/>
      <c r="BM8007" s="5"/>
      <c r="BN8007" s="5"/>
      <c r="BO8007" s="5"/>
      <c r="BP8007" s="5"/>
      <c r="BQ8007" s="5"/>
      <c r="BR8007" s="5"/>
      <c r="BS8007" s="5"/>
      <c r="BT8007" s="5"/>
      <c r="BU8007" s="5"/>
      <c r="BV8007" s="5"/>
      <c r="BW8007" s="5"/>
      <c r="BX8007" s="5"/>
    </row>
    <row r="8008" spans="1:76" x14ac:dyDescent="0.2">
      <c r="A8008" s="1" t="s">
        <v>22</v>
      </c>
      <c r="B8008" s="1" t="s">
        <v>809</v>
      </c>
      <c r="C8008" s="1" t="s">
        <v>878</v>
      </c>
      <c r="D8008" s="1" t="s">
        <v>669</v>
      </c>
      <c r="E8008" s="1" t="s">
        <v>2</v>
      </c>
      <c r="F8008" s="1" t="s">
        <v>1158</v>
      </c>
      <c r="G8008" s="1" t="s">
        <v>73</v>
      </c>
      <c r="H8008" s="8"/>
      <c r="I8008" s="8">
        <v>2015</v>
      </c>
      <c r="J8008" s="1" t="s">
        <v>768</v>
      </c>
      <c r="K8008" s="9">
        <v>2200</v>
      </c>
      <c r="L8008" s="10">
        <f>K8008/ VLOOKUP(A8008,Indicators!$B$1:$V$7,21,FALSE)</f>
        <v>12.890071129756143</v>
      </c>
      <c r="M8008" s="11"/>
      <c r="N8008" s="11"/>
      <c r="O8008" s="11"/>
      <c r="P8008" s="11"/>
      <c r="Q8008" s="8" t="str">
        <f t="shared" si="0"/>
        <v/>
      </c>
      <c r="R8008" s="1" t="s">
        <v>95</v>
      </c>
      <c r="S8008" s="1" t="s">
        <v>66</v>
      </c>
      <c r="T8008" s="11"/>
      <c r="U8008" s="11"/>
      <c r="V8008" s="11"/>
      <c r="W8008" s="11"/>
      <c r="X8008" s="11"/>
      <c r="Y8008" s="11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/>
      <c r="AJ8008" s="11"/>
      <c r="AK8008" s="11"/>
      <c r="AL8008" s="11"/>
      <c r="AM8008" s="5"/>
      <c r="AN8008" s="5"/>
      <c r="AO8008" s="5"/>
      <c r="AP8008" s="5"/>
      <c r="AQ8008" s="5"/>
      <c r="AR8008" s="5"/>
      <c r="AS8008" s="5"/>
      <c r="AT8008" s="5"/>
      <c r="AU8008" s="5"/>
      <c r="AV8008" s="5"/>
      <c r="AW8008" s="5"/>
      <c r="AX8008" s="5"/>
      <c r="AY8008" s="5"/>
      <c r="AZ8008" s="5"/>
      <c r="BA8008" s="5"/>
      <c r="BB8008" s="5"/>
      <c r="BC8008" s="5"/>
      <c r="BD8008" s="5"/>
      <c r="BE8008" s="5"/>
      <c r="BF8008" s="5"/>
      <c r="BG8008" s="5"/>
      <c r="BH8008" s="5"/>
      <c r="BI8008" s="5"/>
      <c r="BJ8008" s="5"/>
      <c r="BK8008" s="5"/>
      <c r="BL8008" s="5"/>
      <c r="BM8008" s="5"/>
      <c r="BN8008" s="5"/>
      <c r="BO8008" s="5"/>
      <c r="BP8008" s="5"/>
      <c r="BQ8008" s="5"/>
      <c r="BR8008" s="5"/>
      <c r="BS8008" s="5"/>
      <c r="BT8008" s="5"/>
      <c r="BU8008" s="5"/>
      <c r="BV8008" s="5"/>
      <c r="BW8008" s="5"/>
      <c r="BX8008" s="5"/>
    </row>
    <row r="8009" spans="1:76" x14ac:dyDescent="0.2">
      <c r="A8009" s="1" t="s">
        <v>22</v>
      </c>
      <c r="B8009" s="1" t="s">
        <v>809</v>
      </c>
      <c r="C8009" s="1" t="s">
        <v>857</v>
      </c>
      <c r="D8009" s="1" t="s">
        <v>669</v>
      </c>
      <c r="E8009" s="1" t="s">
        <v>2</v>
      </c>
      <c r="F8009" s="1" t="s">
        <v>1158</v>
      </c>
      <c r="G8009" s="1" t="s">
        <v>73</v>
      </c>
      <c r="H8009" s="8"/>
      <c r="I8009" s="8">
        <v>2015</v>
      </c>
      <c r="J8009" s="1" t="s">
        <v>768</v>
      </c>
      <c r="K8009" s="9">
        <v>3300</v>
      </c>
      <c r="L8009" s="10">
        <f>K8009/ VLOOKUP(A8009,Indicators!$B$1:$V$7,21,FALSE)</f>
        <v>19.335106694634213</v>
      </c>
      <c r="M8009" s="11"/>
      <c r="N8009" s="11"/>
      <c r="O8009" s="11"/>
      <c r="P8009" s="11"/>
      <c r="Q8009" s="8" t="str">
        <f t="shared" si="0"/>
        <v/>
      </c>
      <c r="R8009" s="1" t="s">
        <v>95</v>
      </c>
      <c r="S8009" s="1" t="s">
        <v>66</v>
      </c>
      <c r="T8009" s="11"/>
      <c r="U8009" s="11"/>
      <c r="V8009" s="11"/>
      <c r="W8009" s="11"/>
      <c r="X8009" s="11"/>
      <c r="Y8009" s="11"/>
      <c r="Z8009" s="11"/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1"/>
      <c r="AK8009" s="11"/>
      <c r="AL8009" s="11"/>
      <c r="AM8009" s="5"/>
      <c r="AN8009" s="5"/>
      <c r="AO8009" s="5"/>
      <c r="AP8009" s="5"/>
      <c r="AQ8009" s="5"/>
      <c r="AR8009" s="5"/>
      <c r="AS8009" s="5"/>
      <c r="AT8009" s="5"/>
      <c r="AU8009" s="5"/>
      <c r="AV8009" s="5"/>
      <c r="AW8009" s="5"/>
      <c r="AX8009" s="5"/>
      <c r="AY8009" s="5"/>
      <c r="AZ8009" s="5"/>
      <c r="BA8009" s="5"/>
      <c r="BB8009" s="5"/>
      <c r="BC8009" s="5"/>
      <c r="BD8009" s="5"/>
      <c r="BE8009" s="5"/>
      <c r="BF8009" s="5"/>
      <c r="BG8009" s="5"/>
      <c r="BH8009" s="5"/>
      <c r="BI8009" s="5"/>
      <c r="BJ8009" s="5"/>
      <c r="BK8009" s="5"/>
      <c r="BL8009" s="5"/>
      <c r="BM8009" s="5"/>
      <c r="BN8009" s="5"/>
      <c r="BO8009" s="5"/>
      <c r="BP8009" s="5"/>
      <c r="BQ8009" s="5"/>
      <c r="BR8009" s="5"/>
      <c r="BS8009" s="5"/>
      <c r="BT8009" s="5"/>
      <c r="BU8009" s="5"/>
      <c r="BV8009" s="5"/>
      <c r="BW8009" s="5"/>
      <c r="BX8009" s="5"/>
    </row>
    <row r="8010" spans="1:76" x14ac:dyDescent="0.2">
      <c r="A8010" s="1" t="s">
        <v>22</v>
      </c>
      <c r="B8010" s="1" t="s">
        <v>75</v>
      </c>
      <c r="C8010" s="1" t="s">
        <v>820</v>
      </c>
      <c r="D8010" s="1" t="s">
        <v>669</v>
      </c>
      <c r="E8010" s="1" t="s">
        <v>2</v>
      </c>
      <c r="F8010" s="1" t="s">
        <v>1158</v>
      </c>
      <c r="G8010" s="1" t="s">
        <v>73</v>
      </c>
      <c r="H8010" s="8"/>
      <c r="I8010" s="8">
        <v>2015</v>
      </c>
      <c r="J8010" s="1" t="s">
        <v>768</v>
      </c>
      <c r="K8010" s="9">
        <v>2200</v>
      </c>
      <c r="L8010" s="10">
        <f>K8010/ VLOOKUP(A8010,Indicators!$B$1:$V$7,21,FALSE)</f>
        <v>12.890071129756143</v>
      </c>
      <c r="M8010" s="11"/>
      <c r="N8010" s="11"/>
      <c r="O8010" s="11"/>
      <c r="P8010" s="11"/>
      <c r="Q8010" s="8" t="str">
        <f t="shared" si="0"/>
        <v/>
      </c>
      <c r="R8010" s="1" t="s">
        <v>95</v>
      </c>
      <c r="S8010" s="1" t="s">
        <v>75</v>
      </c>
      <c r="T8010" s="11"/>
      <c r="U8010" s="11"/>
      <c r="V8010" s="11"/>
      <c r="W8010" s="11"/>
      <c r="X8010" s="11"/>
      <c r="Y8010" s="11"/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/>
      <c r="AJ8010" s="11"/>
      <c r="AK8010" s="11"/>
      <c r="AL8010" s="11"/>
      <c r="AM8010" s="5"/>
      <c r="AN8010" s="5"/>
      <c r="AO8010" s="5"/>
      <c r="AP8010" s="5"/>
      <c r="AQ8010" s="5"/>
      <c r="AR8010" s="5"/>
      <c r="AS8010" s="5"/>
      <c r="AT8010" s="5"/>
      <c r="AU8010" s="5"/>
      <c r="AV8010" s="5"/>
      <c r="AW8010" s="5"/>
      <c r="AX8010" s="5"/>
      <c r="AY8010" s="5"/>
      <c r="AZ8010" s="5"/>
      <c r="BA8010" s="5"/>
      <c r="BB8010" s="5"/>
      <c r="BC8010" s="5"/>
      <c r="BD8010" s="5"/>
      <c r="BE8010" s="5"/>
      <c r="BF8010" s="5"/>
      <c r="BG8010" s="5"/>
      <c r="BH8010" s="5"/>
      <c r="BI8010" s="5"/>
      <c r="BJ8010" s="5"/>
      <c r="BK8010" s="5"/>
      <c r="BL8010" s="5"/>
      <c r="BM8010" s="5"/>
      <c r="BN8010" s="5"/>
      <c r="BO8010" s="5"/>
      <c r="BP8010" s="5"/>
      <c r="BQ8010" s="5"/>
      <c r="BR8010" s="5"/>
      <c r="BS8010" s="5"/>
      <c r="BT8010" s="5"/>
      <c r="BU8010" s="5"/>
      <c r="BV8010" s="5"/>
      <c r="BW8010" s="5"/>
      <c r="BX8010" s="5"/>
    </row>
    <row r="8011" spans="1:76" x14ac:dyDescent="0.2">
      <c r="A8011" s="1" t="s">
        <v>22</v>
      </c>
      <c r="B8011" s="1" t="s">
        <v>75</v>
      </c>
      <c r="C8011" s="1" t="s">
        <v>859</v>
      </c>
      <c r="D8011" s="1" t="s">
        <v>669</v>
      </c>
      <c r="E8011" s="1" t="s">
        <v>2</v>
      </c>
      <c r="F8011" s="1" t="s">
        <v>1158</v>
      </c>
      <c r="G8011" s="1" t="s">
        <v>73</v>
      </c>
      <c r="H8011" s="8"/>
      <c r="I8011" s="8">
        <v>2015</v>
      </c>
      <c r="J8011" s="1" t="s">
        <v>768</v>
      </c>
      <c r="K8011" s="9">
        <v>12000</v>
      </c>
      <c r="L8011" s="10">
        <f>K8011/ VLOOKUP(A8011,Indicators!$B$1:$V$7,21,FALSE)</f>
        <v>70.309478889578955</v>
      </c>
      <c r="M8011" s="11"/>
      <c r="N8011" s="11"/>
      <c r="O8011" s="11"/>
      <c r="P8011" s="11"/>
      <c r="Q8011" s="8" t="str">
        <f t="shared" si="0"/>
        <v/>
      </c>
      <c r="R8011" s="1" t="s">
        <v>95</v>
      </c>
      <c r="S8011" s="1" t="s">
        <v>75</v>
      </c>
      <c r="T8011" s="11"/>
      <c r="U8011" s="11"/>
      <c r="V8011" s="11"/>
      <c r="W8011" s="11"/>
      <c r="X8011" s="11"/>
      <c r="Y8011" s="11"/>
      <c r="Z8011" s="11"/>
      <c r="AA8011" s="11"/>
      <c r="AB8011" s="11"/>
      <c r="AC8011" s="11"/>
      <c r="AD8011" s="11"/>
      <c r="AE8011" s="11"/>
      <c r="AF8011" s="11"/>
      <c r="AG8011" s="11"/>
      <c r="AH8011" s="11"/>
      <c r="AI8011" s="11"/>
      <c r="AJ8011" s="11"/>
      <c r="AK8011" s="11"/>
      <c r="AL8011" s="11"/>
      <c r="AM8011" s="5"/>
      <c r="AN8011" s="5"/>
      <c r="AO8011" s="5"/>
      <c r="AP8011" s="5"/>
      <c r="AQ8011" s="5"/>
      <c r="AR8011" s="5"/>
      <c r="AS8011" s="5"/>
      <c r="AT8011" s="5"/>
      <c r="AU8011" s="5"/>
      <c r="AV8011" s="5"/>
      <c r="AW8011" s="5"/>
      <c r="AX8011" s="5"/>
      <c r="AY8011" s="5"/>
      <c r="AZ8011" s="5"/>
      <c r="BA8011" s="5"/>
      <c r="BB8011" s="5"/>
      <c r="BC8011" s="5"/>
      <c r="BD8011" s="5"/>
      <c r="BE8011" s="5"/>
      <c r="BF8011" s="5"/>
      <c r="BG8011" s="5"/>
      <c r="BH8011" s="5"/>
      <c r="BI8011" s="5"/>
      <c r="BJ8011" s="5"/>
      <c r="BK8011" s="5"/>
      <c r="BL8011" s="5"/>
      <c r="BM8011" s="5"/>
      <c r="BN8011" s="5"/>
      <c r="BO8011" s="5"/>
      <c r="BP8011" s="5"/>
      <c r="BQ8011" s="5"/>
      <c r="BR8011" s="5"/>
      <c r="BS8011" s="5"/>
      <c r="BT8011" s="5"/>
      <c r="BU8011" s="5"/>
      <c r="BV8011" s="5"/>
      <c r="BW8011" s="5"/>
      <c r="BX8011" s="5"/>
    </row>
    <row r="8012" spans="1:76" x14ac:dyDescent="0.2">
      <c r="A8012" s="1" t="s">
        <v>22</v>
      </c>
      <c r="B8012" s="1" t="s">
        <v>75</v>
      </c>
      <c r="C8012" s="1" t="s">
        <v>862</v>
      </c>
      <c r="D8012" s="1" t="s">
        <v>669</v>
      </c>
      <c r="E8012" s="1" t="s">
        <v>2</v>
      </c>
      <c r="F8012" s="1" t="s">
        <v>1158</v>
      </c>
      <c r="G8012" s="1" t="s">
        <v>73</v>
      </c>
      <c r="H8012" s="8"/>
      <c r="I8012" s="8">
        <v>2015</v>
      </c>
      <c r="J8012" s="1" t="s">
        <v>768</v>
      </c>
      <c r="K8012" s="9">
        <v>16500</v>
      </c>
      <c r="L8012" s="10">
        <f>K8012/ VLOOKUP(A8012,Indicators!$B$1:$V$7,21,FALSE)</f>
        <v>96.675533473171072</v>
      </c>
      <c r="M8012" s="11"/>
      <c r="N8012" s="11"/>
      <c r="O8012" s="11"/>
      <c r="P8012" s="11"/>
      <c r="Q8012" s="8" t="str">
        <f t="shared" si="0"/>
        <v/>
      </c>
      <c r="R8012" s="1" t="s">
        <v>95</v>
      </c>
      <c r="S8012" s="1" t="s">
        <v>75</v>
      </c>
      <c r="T8012" s="11"/>
      <c r="U8012" s="11"/>
      <c r="V8012" s="11"/>
      <c r="W8012" s="11"/>
      <c r="X8012" s="11"/>
      <c r="Y8012" s="11"/>
      <c r="Z8012" s="11"/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1"/>
      <c r="AK8012" s="11"/>
      <c r="AL8012" s="11"/>
      <c r="AM8012" s="5"/>
      <c r="AN8012" s="5"/>
      <c r="AO8012" s="5"/>
      <c r="AP8012" s="5"/>
      <c r="AQ8012" s="5"/>
      <c r="AR8012" s="5"/>
      <c r="AS8012" s="5"/>
      <c r="AT8012" s="5"/>
      <c r="AU8012" s="5"/>
      <c r="AV8012" s="5"/>
      <c r="AW8012" s="5"/>
      <c r="AX8012" s="5"/>
      <c r="AY8012" s="5"/>
      <c r="AZ8012" s="5"/>
      <c r="BA8012" s="5"/>
      <c r="BB8012" s="5"/>
      <c r="BC8012" s="5"/>
      <c r="BD8012" s="5"/>
      <c r="BE8012" s="5"/>
      <c r="BF8012" s="5"/>
      <c r="BG8012" s="5"/>
      <c r="BH8012" s="5"/>
      <c r="BI8012" s="5"/>
      <c r="BJ8012" s="5"/>
      <c r="BK8012" s="5"/>
      <c r="BL8012" s="5"/>
      <c r="BM8012" s="5"/>
      <c r="BN8012" s="5"/>
      <c r="BO8012" s="5"/>
      <c r="BP8012" s="5"/>
      <c r="BQ8012" s="5"/>
      <c r="BR8012" s="5"/>
      <c r="BS8012" s="5"/>
      <c r="BT8012" s="5"/>
      <c r="BU8012" s="5"/>
      <c r="BV8012" s="5"/>
      <c r="BW8012" s="5"/>
      <c r="BX8012" s="5"/>
    </row>
    <row r="8013" spans="1:76" x14ac:dyDescent="0.2">
      <c r="A8013" s="1" t="s">
        <v>22</v>
      </c>
      <c r="B8013" s="1" t="s">
        <v>97</v>
      </c>
      <c r="C8013" s="1" t="s">
        <v>869</v>
      </c>
      <c r="D8013" s="1" t="s">
        <v>669</v>
      </c>
      <c r="E8013" s="1" t="s">
        <v>2</v>
      </c>
      <c r="F8013" s="1" t="s">
        <v>1158</v>
      </c>
      <c r="G8013" s="1" t="s">
        <v>73</v>
      </c>
      <c r="H8013" s="8"/>
      <c r="I8013" s="8">
        <v>2015</v>
      </c>
      <c r="J8013" s="1" t="s">
        <v>768</v>
      </c>
      <c r="K8013" s="8">
        <v>15</v>
      </c>
      <c r="L8013" s="10">
        <f>K8013/ VLOOKUP(A8013,Indicators!$B$1:$V$7,21,FALSE)</f>
        <v>8.7886848611973697E-2</v>
      </c>
      <c r="M8013" s="11"/>
      <c r="N8013" s="11"/>
      <c r="O8013" s="11"/>
      <c r="P8013" s="11"/>
      <c r="Q8013" s="8" t="str">
        <f t="shared" si="0"/>
        <v/>
      </c>
      <c r="R8013" s="1" t="s">
        <v>97</v>
      </c>
      <c r="S8013" s="1" t="s">
        <v>45</v>
      </c>
      <c r="T8013" s="11"/>
      <c r="U8013" s="11"/>
      <c r="V8013" s="11"/>
      <c r="W8013" s="11"/>
      <c r="X8013" s="11"/>
      <c r="Y8013" s="11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/>
      <c r="AJ8013" s="11"/>
      <c r="AK8013" s="11"/>
      <c r="AL8013" s="11"/>
      <c r="AM8013" s="5"/>
      <c r="AN8013" s="5"/>
      <c r="AO8013" s="5"/>
      <c r="AP8013" s="5"/>
      <c r="AQ8013" s="5"/>
      <c r="AR8013" s="5"/>
      <c r="AS8013" s="5"/>
      <c r="AT8013" s="5"/>
      <c r="AU8013" s="5"/>
      <c r="AV8013" s="5"/>
      <c r="AW8013" s="5"/>
      <c r="AX8013" s="5"/>
      <c r="AY8013" s="5"/>
      <c r="AZ8013" s="5"/>
      <c r="BA8013" s="5"/>
      <c r="BB8013" s="5"/>
      <c r="BC8013" s="5"/>
      <c r="BD8013" s="5"/>
      <c r="BE8013" s="5"/>
      <c r="BF8013" s="5"/>
      <c r="BG8013" s="5"/>
      <c r="BH8013" s="5"/>
      <c r="BI8013" s="5"/>
      <c r="BJ8013" s="5"/>
      <c r="BK8013" s="5"/>
      <c r="BL8013" s="5"/>
      <c r="BM8013" s="5"/>
      <c r="BN8013" s="5"/>
      <c r="BO8013" s="5"/>
      <c r="BP8013" s="5"/>
      <c r="BQ8013" s="5"/>
      <c r="BR8013" s="5"/>
      <c r="BS8013" s="5"/>
      <c r="BT8013" s="5"/>
      <c r="BU8013" s="5"/>
      <c r="BV8013" s="5"/>
      <c r="BW8013" s="5"/>
      <c r="BX8013" s="5"/>
    </row>
    <row r="8014" spans="1:76" x14ac:dyDescent="0.2">
      <c r="A8014" s="1" t="s">
        <v>22</v>
      </c>
      <c r="B8014" s="1" t="s">
        <v>97</v>
      </c>
      <c r="C8014" s="1" t="s">
        <v>1063</v>
      </c>
      <c r="D8014" s="1" t="s">
        <v>669</v>
      </c>
      <c r="E8014" s="1" t="s">
        <v>2</v>
      </c>
      <c r="F8014" s="1" t="s">
        <v>1158</v>
      </c>
      <c r="G8014" s="1" t="s">
        <v>73</v>
      </c>
      <c r="H8014" s="8"/>
      <c r="I8014" s="8">
        <v>2015</v>
      </c>
      <c r="J8014" s="1" t="s">
        <v>768</v>
      </c>
      <c r="K8014" s="8">
        <v>20</v>
      </c>
      <c r="L8014" s="10">
        <f>K8014/ VLOOKUP(A8014,Indicators!$B$1:$V$7,21,FALSE)</f>
        <v>0.11718246481596493</v>
      </c>
      <c r="M8014" s="11"/>
      <c r="N8014" s="11"/>
      <c r="O8014" s="11"/>
      <c r="P8014" s="11"/>
      <c r="Q8014" s="8" t="str">
        <f t="shared" si="0"/>
        <v/>
      </c>
      <c r="R8014" s="1" t="s">
        <v>97</v>
      </c>
      <c r="S8014" s="1" t="s">
        <v>91</v>
      </c>
      <c r="T8014" s="11"/>
      <c r="U8014" s="11"/>
      <c r="V8014" s="11"/>
      <c r="W8014" s="11"/>
      <c r="X8014" s="11"/>
      <c r="Y8014" s="11"/>
      <c r="Z8014" s="11"/>
      <c r="AA8014" s="11"/>
      <c r="AB8014" s="11"/>
      <c r="AC8014" s="11"/>
      <c r="AD8014" s="11"/>
      <c r="AE8014" s="11"/>
      <c r="AF8014" s="11"/>
      <c r="AG8014" s="11"/>
      <c r="AH8014" s="11"/>
      <c r="AI8014" s="11"/>
      <c r="AJ8014" s="11"/>
      <c r="AK8014" s="11"/>
      <c r="AL8014" s="11"/>
      <c r="AM8014" s="5"/>
      <c r="AN8014" s="5"/>
      <c r="AO8014" s="5"/>
      <c r="AP8014" s="5"/>
      <c r="AQ8014" s="5"/>
      <c r="AR8014" s="5"/>
      <c r="AS8014" s="5"/>
      <c r="AT8014" s="5"/>
      <c r="AU8014" s="5"/>
      <c r="AV8014" s="5"/>
      <c r="AW8014" s="5"/>
      <c r="AX8014" s="5"/>
      <c r="AY8014" s="5"/>
      <c r="AZ8014" s="5"/>
      <c r="BA8014" s="5"/>
      <c r="BB8014" s="5"/>
      <c r="BC8014" s="5"/>
      <c r="BD8014" s="5"/>
      <c r="BE8014" s="5"/>
      <c r="BF8014" s="5"/>
      <c r="BG8014" s="5"/>
      <c r="BH8014" s="5"/>
      <c r="BI8014" s="5"/>
      <c r="BJ8014" s="5"/>
      <c r="BK8014" s="5"/>
      <c r="BL8014" s="5"/>
      <c r="BM8014" s="5"/>
      <c r="BN8014" s="5"/>
      <c r="BO8014" s="5"/>
      <c r="BP8014" s="5"/>
      <c r="BQ8014" s="5"/>
      <c r="BR8014" s="5"/>
      <c r="BS8014" s="5"/>
      <c r="BT8014" s="5"/>
      <c r="BU8014" s="5"/>
      <c r="BV8014" s="5"/>
      <c r="BW8014" s="5"/>
      <c r="BX8014" s="5"/>
    </row>
    <row r="8015" spans="1:76" x14ac:dyDescent="0.2">
      <c r="A8015" s="1" t="s">
        <v>22</v>
      </c>
      <c r="B8015" s="1" t="s">
        <v>97</v>
      </c>
      <c r="C8015" s="1" t="s">
        <v>825</v>
      </c>
      <c r="D8015" s="1" t="s">
        <v>669</v>
      </c>
      <c r="E8015" s="1" t="s">
        <v>2</v>
      </c>
      <c r="F8015" s="1" t="s">
        <v>1158</v>
      </c>
      <c r="G8015" s="1" t="s">
        <v>73</v>
      </c>
      <c r="H8015" s="8"/>
      <c r="I8015" s="8">
        <v>2015</v>
      </c>
      <c r="J8015" s="1" t="s">
        <v>768</v>
      </c>
      <c r="K8015" s="8">
        <v>20</v>
      </c>
      <c r="L8015" s="10">
        <f>K8015/ VLOOKUP(A8015,Indicators!$B$1:$V$7,21,FALSE)</f>
        <v>0.11718246481596493</v>
      </c>
      <c r="M8015" s="11"/>
      <c r="N8015" s="11"/>
      <c r="O8015" s="11"/>
      <c r="P8015" s="11"/>
      <c r="Q8015" s="8" t="str">
        <f t="shared" si="0"/>
        <v/>
      </c>
      <c r="R8015" s="1" t="s">
        <v>97</v>
      </c>
      <c r="S8015" s="1" t="s">
        <v>91</v>
      </c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1"/>
      <c r="AK8015" s="11"/>
      <c r="AL8015" s="11"/>
      <c r="AM8015" s="5"/>
      <c r="AN8015" s="5"/>
      <c r="AO8015" s="5"/>
      <c r="AP8015" s="5"/>
      <c r="AQ8015" s="5"/>
      <c r="AR8015" s="5"/>
      <c r="AS8015" s="5"/>
      <c r="AT8015" s="5"/>
      <c r="AU8015" s="5"/>
      <c r="AV8015" s="5"/>
      <c r="AW8015" s="5"/>
      <c r="AX8015" s="5"/>
      <c r="AY8015" s="5"/>
      <c r="AZ8015" s="5"/>
      <c r="BA8015" s="5"/>
      <c r="BB8015" s="5"/>
      <c r="BC8015" s="5"/>
      <c r="BD8015" s="5"/>
      <c r="BE8015" s="5"/>
      <c r="BF8015" s="5"/>
      <c r="BG8015" s="5"/>
      <c r="BH8015" s="5"/>
      <c r="BI8015" s="5"/>
      <c r="BJ8015" s="5"/>
      <c r="BK8015" s="5"/>
      <c r="BL8015" s="5"/>
      <c r="BM8015" s="5"/>
      <c r="BN8015" s="5"/>
      <c r="BO8015" s="5"/>
      <c r="BP8015" s="5"/>
      <c r="BQ8015" s="5"/>
      <c r="BR8015" s="5"/>
      <c r="BS8015" s="5"/>
      <c r="BT8015" s="5"/>
      <c r="BU8015" s="5"/>
      <c r="BV8015" s="5"/>
      <c r="BW8015" s="5"/>
      <c r="BX8015" s="5"/>
    </row>
    <row r="8016" spans="1:76" x14ac:dyDescent="0.2">
      <c r="A8016" s="1" t="s">
        <v>22</v>
      </c>
      <c r="B8016" s="1" t="s">
        <v>97</v>
      </c>
      <c r="C8016" s="1" t="s">
        <v>865</v>
      </c>
      <c r="D8016" s="1" t="s">
        <v>669</v>
      </c>
      <c r="E8016" s="1" t="s">
        <v>2</v>
      </c>
      <c r="F8016" s="1" t="s">
        <v>1158</v>
      </c>
      <c r="G8016" s="1" t="s">
        <v>73</v>
      </c>
      <c r="H8016" s="8"/>
      <c r="I8016" s="8">
        <v>2015</v>
      </c>
      <c r="J8016" s="1" t="s">
        <v>768</v>
      </c>
      <c r="K8016" s="8">
        <v>32</v>
      </c>
      <c r="L8016" s="10">
        <f>K8016/ VLOOKUP(A8016,Indicators!$B$1:$V$7,21,FALSE)</f>
        <v>0.1874919437055439</v>
      </c>
      <c r="M8016" s="11"/>
      <c r="N8016" s="11"/>
      <c r="O8016" s="11"/>
      <c r="P8016" s="11"/>
      <c r="Q8016" s="8" t="str">
        <f t="shared" si="0"/>
        <v/>
      </c>
      <c r="R8016" s="1" t="s">
        <v>133</v>
      </c>
      <c r="S8016" s="1" t="s">
        <v>52</v>
      </c>
      <c r="T8016" s="11"/>
      <c r="U8016" s="11"/>
      <c r="V8016" s="11"/>
      <c r="W8016" s="11"/>
      <c r="X8016" s="11"/>
      <c r="Y8016" s="11"/>
      <c r="Z8016" s="11"/>
      <c r="AA8016" s="11"/>
      <c r="AB8016" s="11"/>
      <c r="AC8016" s="11"/>
      <c r="AD8016" s="11"/>
      <c r="AE8016" s="11"/>
      <c r="AF8016" s="11"/>
      <c r="AG8016" s="11"/>
      <c r="AH8016" s="11"/>
      <c r="AI8016" s="11"/>
      <c r="AJ8016" s="11"/>
      <c r="AK8016" s="11"/>
      <c r="AL8016" s="11"/>
      <c r="AM8016" s="5"/>
      <c r="AN8016" s="5"/>
      <c r="AO8016" s="5"/>
      <c r="AP8016" s="5"/>
      <c r="AQ8016" s="5"/>
      <c r="AR8016" s="5"/>
      <c r="AS8016" s="5"/>
      <c r="AT8016" s="5"/>
      <c r="AU8016" s="5"/>
      <c r="AV8016" s="5"/>
      <c r="AW8016" s="5"/>
      <c r="AX8016" s="5"/>
      <c r="AY8016" s="5"/>
      <c r="AZ8016" s="5"/>
      <c r="BA8016" s="5"/>
      <c r="BB8016" s="5"/>
      <c r="BC8016" s="5"/>
      <c r="BD8016" s="5"/>
      <c r="BE8016" s="5"/>
      <c r="BF8016" s="5"/>
      <c r="BG8016" s="5"/>
      <c r="BH8016" s="5"/>
      <c r="BI8016" s="5"/>
      <c r="BJ8016" s="5"/>
      <c r="BK8016" s="5"/>
      <c r="BL8016" s="5"/>
      <c r="BM8016" s="5"/>
      <c r="BN8016" s="5"/>
      <c r="BO8016" s="5"/>
      <c r="BP8016" s="5"/>
      <c r="BQ8016" s="5"/>
      <c r="BR8016" s="5"/>
      <c r="BS8016" s="5"/>
      <c r="BT8016" s="5"/>
      <c r="BU8016" s="5"/>
      <c r="BV8016" s="5"/>
      <c r="BW8016" s="5"/>
      <c r="BX8016" s="5"/>
    </row>
    <row r="8017" spans="1:76" x14ac:dyDescent="0.2">
      <c r="A8017" s="1" t="s">
        <v>22</v>
      </c>
      <c r="B8017" s="1" t="s">
        <v>97</v>
      </c>
      <c r="C8017" s="1" t="s">
        <v>870</v>
      </c>
      <c r="D8017" s="1" t="s">
        <v>669</v>
      </c>
      <c r="E8017" s="1" t="s">
        <v>2</v>
      </c>
      <c r="F8017" s="1" t="s">
        <v>1158</v>
      </c>
      <c r="G8017" s="1" t="s">
        <v>73</v>
      </c>
      <c r="H8017" s="8"/>
      <c r="I8017" s="8">
        <v>2015</v>
      </c>
      <c r="J8017" s="1" t="s">
        <v>768</v>
      </c>
      <c r="K8017" s="8">
        <v>40</v>
      </c>
      <c r="L8017" s="10">
        <f>K8017/ VLOOKUP(A8017,Indicators!$B$1:$V$7,21,FALSE)</f>
        <v>0.23436492963192987</v>
      </c>
      <c r="M8017" s="11"/>
      <c r="N8017" s="11"/>
      <c r="O8017" s="11"/>
      <c r="P8017" s="11"/>
      <c r="Q8017" s="8" t="str">
        <f t="shared" si="0"/>
        <v/>
      </c>
      <c r="R8017" s="1" t="s">
        <v>97</v>
      </c>
      <c r="S8017" s="1" t="s">
        <v>45</v>
      </c>
      <c r="T8017" s="11"/>
      <c r="U8017" s="11"/>
      <c r="V8017" s="11"/>
      <c r="W8017" s="11"/>
      <c r="X8017" s="11"/>
      <c r="Y8017" s="11"/>
      <c r="Z8017" s="11"/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1"/>
      <c r="AK8017" s="11"/>
      <c r="AL8017" s="11"/>
      <c r="AM8017" s="5"/>
      <c r="AN8017" s="5"/>
      <c r="AO8017" s="5"/>
      <c r="AP8017" s="5"/>
      <c r="AQ8017" s="5"/>
      <c r="AR8017" s="5"/>
      <c r="AS8017" s="5"/>
      <c r="AT8017" s="5"/>
      <c r="AU8017" s="5"/>
      <c r="AV8017" s="5"/>
      <c r="AW8017" s="5"/>
      <c r="AX8017" s="5"/>
      <c r="AY8017" s="5"/>
      <c r="AZ8017" s="5"/>
      <c r="BA8017" s="5"/>
      <c r="BB8017" s="5"/>
      <c r="BC8017" s="5"/>
      <c r="BD8017" s="5"/>
      <c r="BE8017" s="5"/>
      <c r="BF8017" s="5"/>
      <c r="BG8017" s="5"/>
      <c r="BH8017" s="5"/>
      <c r="BI8017" s="5"/>
      <c r="BJ8017" s="5"/>
      <c r="BK8017" s="5"/>
      <c r="BL8017" s="5"/>
      <c r="BM8017" s="5"/>
      <c r="BN8017" s="5"/>
      <c r="BO8017" s="5"/>
      <c r="BP8017" s="5"/>
      <c r="BQ8017" s="5"/>
      <c r="BR8017" s="5"/>
      <c r="BS8017" s="5"/>
      <c r="BT8017" s="5"/>
      <c r="BU8017" s="5"/>
      <c r="BV8017" s="5"/>
      <c r="BW8017" s="5"/>
      <c r="BX8017" s="5"/>
    </row>
    <row r="8018" spans="1:76" x14ac:dyDescent="0.2">
      <c r="A8018" s="1" t="s">
        <v>22</v>
      </c>
      <c r="B8018" s="1" t="s">
        <v>97</v>
      </c>
      <c r="C8018" s="1" t="s">
        <v>788</v>
      </c>
      <c r="D8018" s="1" t="s">
        <v>669</v>
      </c>
      <c r="E8018" s="1" t="s">
        <v>2</v>
      </c>
      <c r="F8018" s="1" t="s">
        <v>1158</v>
      </c>
      <c r="G8018" s="1" t="s">
        <v>73</v>
      </c>
      <c r="H8018" s="8"/>
      <c r="I8018" s="8">
        <v>2015</v>
      </c>
      <c r="J8018" s="1" t="s">
        <v>768</v>
      </c>
      <c r="K8018" s="8">
        <v>42</v>
      </c>
      <c r="L8018" s="10">
        <f>K8018/ VLOOKUP(A8018,Indicators!$B$1:$V$7,21,FALSE)</f>
        <v>0.24608317611352637</v>
      </c>
      <c r="M8018" s="11"/>
      <c r="N8018" s="11"/>
      <c r="O8018" s="11"/>
      <c r="P8018" s="11"/>
      <c r="Q8018" s="8" t="str">
        <f t="shared" si="0"/>
        <v/>
      </c>
      <c r="R8018" s="1" t="s">
        <v>97</v>
      </c>
      <c r="S8018" s="1" t="s">
        <v>44</v>
      </c>
      <c r="T8018" s="11"/>
      <c r="U8018" s="11"/>
      <c r="V8018" s="11"/>
      <c r="W8018" s="11"/>
      <c r="X8018" s="11"/>
      <c r="Y8018" s="11"/>
      <c r="Z8018" s="11"/>
      <c r="AA8018" s="11"/>
      <c r="AB8018" s="11"/>
      <c r="AC8018" s="11"/>
      <c r="AD8018" s="11"/>
      <c r="AE8018" s="11"/>
      <c r="AF8018" s="11"/>
      <c r="AG8018" s="11"/>
      <c r="AH8018" s="11"/>
      <c r="AI8018" s="11"/>
      <c r="AJ8018" s="11"/>
      <c r="AK8018" s="11"/>
      <c r="AL8018" s="11"/>
      <c r="AM8018" s="5"/>
      <c r="AN8018" s="5"/>
      <c r="AO8018" s="5"/>
      <c r="AP8018" s="5"/>
      <c r="AQ8018" s="5"/>
      <c r="AR8018" s="5"/>
      <c r="AS8018" s="5"/>
      <c r="AT8018" s="5"/>
      <c r="AU8018" s="5"/>
      <c r="AV8018" s="5"/>
      <c r="AW8018" s="5"/>
      <c r="AX8018" s="5"/>
      <c r="AY8018" s="5"/>
      <c r="AZ8018" s="5"/>
      <c r="BA8018" s="5"/>
      <c r="BB8018" s="5"/>
      <c r="BC8018" s="5"/>
      <c r="BD8018" s="5"/>
      <c r="BE8018" s="5"/>
      <c r="BF8018" s="5"/>
      <c r="BG8018" s="5"/>
      <c r="BH8018" s="5"/>
      <c r="BI8018" s="5"/>
      <c r="BJ8018" s="5"/>
      <c r="BK8018" s="5"/>
      <c r="BL8018" s="5"/>
      <c r="BM8018" s="5"/>
      <c r="BN8018" s="5"/>
      <c r="BO8018" s="5"/>
      <c r="BP8018" s="5"/>
      <c r="BQ8018" s="5"/>
      <c r="BR8018" s="5"/>
      <c r="BS8018" s="5"/>
      <c r="BT8018" s="5"/>
      <c r="BU8018" s="5"/>
      <c r="BV8018" s="5"/>
      <c r="BW8018" s="5"/>
      <c r="BX8018" s="5"/>
    </row>
    <row r="8019" spans="1:76" x14ac:dyDescent="0.2">
      <c r="A8019" s="1" t="s">
        <v>22</v>
      </c>
      <c r="B8019" s="1" t="s">
        <v>97</v>
      </c>
      <c r="C8019" s="1" t="s">
        <v>848</v>
      </c>
      <c r="D8019" s="1" t="s">
        <v>669</v>
      </c>
      <c r="E8019" s="1" t="s">
        <v>2</v>
      </c>
      <c r="F8019" s="1" t="s">
        <v>1158</v>
      </c>
      <c r="G8019" s="1" t="s">
        <v>73</v>
      </c>
      <c r="H8019" s="8"/>
      <c r="I8019" s="8">
        <v>2015</v>
      </c>
      <c r="J8019" s="1" t="s">
        <v>768</v>
      </c>
      <c r="K8019" s="8">
        <v>50</v>
      </c>
      <c r="L8019" s="10">
        <f>K8019/ VLOOKUP(A8019,Indicators!$B$1:$V$7,21,FALSE)</f>
        <v>0.29295616203991232</v>
      </c>
      <c r="M8019" s="11"/>
      <c r="N8019" s="11"/>
      <c r="O8019" s="11"/>
      <c r="P8019" s="11"/>
      <c r="Q8019" s="8" t="str">
        <f t="shared" si="0"/>
        <v/>
      </c>
      <c r="R8019" s="1" t="s">
        <v>97</v>
      </c>
      <c r="S8019" s="1" t="s">
        <v>44</v>
      </c>
      <c r="T8019" s="11"/>
      <c r="U8019" s="11"/>
      <c r="V8019" s="11"/>
      <c r="W8019" s="11"/>
      <c r="X8019" s="11"/>
      <c r="Y8019" s="11"/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/>
      <c r="AJ8019" s="11"/>
      <c r="AK8019" s="11"/>
      <c r="AL8019" s="11"/>
      <c r="AM8019" s="5"/>
      <c r="AN8019" s="5"/>
      <c r="AO8019" s="5"/>
      <c r="AP8019" s="5"/>
      <c r="AQ8019" s="5"/>
      <c r="AR8019" s="5"/>
      <c r="AS8019" s="5"/>
      <c r="AT8019" s="5"/>
      <c r="AU8019" s="5"/>
      <c r="AV8019" s="5"/>
      <c r="AW8019" s="5"/>
      <c r="AX8019" s="5"/>
      <c r="AY8019" s="5"/>
      <c r="AZ8019" s="5"/>
      <c r="BA8019" s="5"/>
      <c r="BB8019" s="5"/>
      <c r="BC8019" s="5"/>
      <c r="BD8019" s="5"/>
      <c r="BE8019" s="5"/>
      <c r="BF8019" s="5"/>
      <c r="BG8019" s="5"/>
      <c r="BH8019" s="5"/>
      <c r="BI8019" s="5"/>
      <c r="BJ8019" s="5"/>
      <c r="BK8019" s="5"/>
      <c r="BL8019" s="5"/>
      <c r="BM8019" s="5"/>
      <c r="BN8019" s="5"/>
      <c r="BO8019" s="5"/>
      <c r="BP8019" s="5"/>
      <c r="BQ8019" s="5"/>
      <c r="BR8019" s="5"/>
      <c r="BS8019" s="5"/>
      <c r="BT8019" s="5"/>
      <c r="BU8019" s="5"/>
      <c r="BV8019" s="5"/>
      <c r="BW8019" s="5"/>
      <c r="BX8019" s="5"/>
    </row>
    <row r="8020" spans="1:76" x14ac:dyDescent="0.2">
      <c r="A8020" s="1" t="s">
        <v>22</v>
      </c>
      <c r="B8020" s="1" t="s">
        <v>97</v>
      </c>
      <c r="C8020" s="1" t="s">
        <v>822</v>
      </c>
      <c r="D8020" s="1" t="s">
        <v>669</v>
      </c>
      <c r="E8020" s="1" t="s">
        <v>2</v>
      </c>
      <c r="F8020" s="1" t="s">
        <v>1158</v>
      </c>
      <c r="G8020" s="1" t="s">
        <v>73</v>
      </c>
      <c r="H8020" s="8"/>
      <c r="I8020" s="8">
        <v>2015</v>
      </c>
      <c r="J8020" s="1" t="s">
        <v>768</v>
      </c>
      <c r="K8020" s="8">
        <v>50</v>
      </c>
      <c r="L8020" s="10">
        <f>K8020/ VLOOKUP(A8020,Indicators!$B$1:$V$7,21,FALSE)</f>
        <v>0.29295616203991232</v>
      </c>
      <c r="M8020" s="11"/>
      <c r="N8020" s="11"/>
      <c r="O8020" s="11"/>
      <c r="P8020" s="11"/>
      <c r="Q8020" s="8" t="str">
        <f t="shared" si="0"/>
        <v/>
      </c>
      <c r="R8020" s="1" t="s">
        <v>97</v>
      </c>
      <c r="S8020" s="1" t="s">
        <v>40</v>
      </c>
      <c r="T8020" s="11"/>
      <c r="U8020" s="11"/>
      <c r="V8020" s="11"/>
      <c r="W8020" s="11"/>
      <c r="X8020" s="11"/>
      <c r="Y8020" s="11"/>
      <c r="Z8020" s="11"/>
      <c r="AA8020" s="11"/>
      <c r="AB8020" s="11"/>
      <c r="AC8020" s="11"/>
      <c r="AD8020" s="11"/>
      <c r="AE8020" s="11"/>
      <c r="AF8020" s="11"/>
      <c r="AG8020" s="11"/>
      <c r="AH8020" s="11"/>
      <c r="AI8020" s="11"/>
      <c r="AJ8020" s="11"/>
      <c r="AK8020" s="11"/>
      <c r="AL8020" s="11"/>
      <c r="AM8020" s="5"/>
      <c r="AN8020" s="5"/>
      <c r="AO8020" s="5"/>
      <c r="AP8020" s="5"/>
      <c r="AQ8020" s="5"/>
      <c r="AR8020" s="5"/>
      <c r="AS8020" s="5"/>
      <c r="AT8020" s="5"/>
      <c r="AU8020" s="5"/>
      <c r="AV8020" s="5"/>
      <c r="AW8020" s="5"/>
      <c r="AX8020" s="5"/>
      <c r="AY8020" s="5"/>
      <c r="AZ8020" s="5"/>
      <c r="BA8020" s="5"/>
      <c r="BB8020" s="5"/>
      <c r="BC8020" s="5"/>
      <c r="BD8020" s="5"/>
      <c r="BE8020" s="5"/>
      <c r="BF8020" s="5"/>
      <c r="BG8020" s="5"/>
      <c r="BH8020" s="5"/>
      <c r="BI8020" s="5"/>
      <c r="BJ8020" s="5"/>
      <c r="BK8020" s="5"/>
      <c r="BL8020" s="5"/>
      <c r="BM8020" s="5"/>
      <c r="BN8020" s="5"/>
      <c r="BO8020" s="5"/>
      <c r="BP8020" s="5"/>
      <c r="BQ8020" s="5"/>
      <c r="BR8020" s="5"/>
      <c r="BS8020" s="5"/>
      <c r="BT8020" s="5"/>
      <c r="BU8020" s="5"/>
      <c r="BV8020" s="5"/>
      <c r="BW8020" s="5"/>
      <c r="BX8020" s="5"/>
    </row>
    <row r="8021" spans="1:76" x14ac:dyDescent="0.2">
      <c r="A8021" s="1" t="s">
        <v>22</v>
      </c>
      <c r="B8021" s="1" t="s">
        <v>97</v>
      </c>
      <c r="C8021" s="1" t="s">
        <v>827</v>
      </c>
      <c r="D8021" s="1" t="s">
        <v>669</v>
      </c>
      <c r="E8021" s="1" t="s">
        <v>2</v>
      </c>
      <c r="F8021" s="1" t="s">
        <v>1158</v>
      </c>
      <c r="G8021" s="1" t="s">
        <v>73</v>
      </c>
      <c r="H8021" s="8"/>
      <c r="I8021" s="8">
        <v>2015</v>
      </c>
      <c r="J8021" s="1" t="s">
        <v>768</v>
      </c>
      <c r="K8021" s="8">
        <v>100</v>
      </c>
      <c r="L8021" s="10">
        <f>K8021/ VLOOKUP(A8021,Indicators!$B$1:$V$7,21,FALSE)</f>
        <v>0.58591232407982463</v>
      </c>
      <c r="M8021" s="11"/>
      <c r="N8021" s="11"/>
      <c r="O8021" s="11"/>
      <c r="P8021" s="11"/>
      <c r="Q8021" s="8" t="str">
        <f t="shared" si="0"/>
        <v/>
      </c>
      <c r="R8021" s="1" t="s">
        <v>97</v>
      </c>
      <c r="S8021" s="1" t="s">
        <v>91</v>
      </c>
      <c r="T8021" s="11"/>
      <c r="U8021" s="11"/>
      <c r="V8021" s="11"/>
      <c r="W8021" s="11"/>
      <c r="X8021" s="11"/>
      <c r="Y8021" s="11"/>
      <c r="Z8021" s="11"/>
      <c r="AA8021" s="11"/>
      <c r="AB8021" s="11"/>
      <c r="AC8021" s="11"/>
      <c r="AD8021" s="11"/>
      <c r="AE8021" s="11"/>
      <c r="AF8021" s="11"/>
      <c r="AG8021" s="11"/>
      <c r="AH8021" s="11"/>
      <c r="AI8021" s="11"/>
      <c r="AJ8021" s="11"/>
      <c r="AK8021" s="11"/>
      <c r="AL8021" s="11"/>
      <c r="AM8021" s="5"/>
      <c r="AN8021" s="5"/>
      <c r="AO8021" s="5"/>
      <c r="AP8021" s="5"/>
      <c r="AQ8021" s="5"/>
      <c r="AR8021" s="5"/>
      <c r="AS8021" s="5"/>
      <c r="AT8021" s="5"/>
      <c r="AU8021" s="5"/>
      <c r="AV8021" s="5"/>
      <c r="AW8021" s="5"/>
      <c r="AX8021" s="5"/>
      <c r="AY8021" s="5"/>
      <c r="AZ8021" s="5"/>
      <c r="BA8021" s="5"/>
      <c r="BB8021" s="5"/>
      <c r="BC8021" s="5"/>
      <c r="BD8021" s="5"/>
      <c r="BE8021" s="5"/>
      <c r="BF8021" s="5"/>
      <c r="BG8021" s="5"/>
      <c r="BH8021" s="5"/>
      <c r="BI8021" s="5"/>
      <c r="BJ8021" s="5"/>
      <c r="BK8021" s="5"/>
      <c r="BL8021" s="5"/>
      <c r="BM8021" s="5"/>
      <c r="BN8021" s="5"/>
      <c r="BO8021" s="5"/>
      <c r="BP8021" s="5"/>
      <c r="BQ8021" s="5"/>
      <c r="BR8021" s="5"/>
      <c r="BS8021" s="5"/>
      <c r="BT8021" s="5"/>
      <c r="BU8021" s="5"/>
      <c r="BV8021" s="5"/>
      <c r="BW8021" s="5"/>
      <c r="BX8021" s="5"/>
    </row>
    <row r="8022" spans="1:76" x14ac:dyDescent="0.2">
      <c r="A8022" s="1" t="s">
        <v>22</v>
      </c>
      <c r="B8022" s="1" t="s">
        <v>97</v>
      </c>
      <c r="C8022" s="1" t="s">
        <v>792</v>
      </c>
      <c r="D8022" s="1" t="s">
        <v>669</v>
      </c>
      <c r="E8022" s="1" t="s">
        <v>2</v>
      </c>
      <c r="F8022" s="1" t="s">
        <v>1158</v>
      </c>
      <c r="G8022" s="1" t="s">
        <v>73</v>
      </c>
      <c r="H8022" s="8"/>
      <c r="I8022" s="8">
        <v>2015</v>
      </c>
      <c r="J8022" s="1" t="s">
        <v>768</v>
      </c>
      <c r="K8022" s="8">
        <v>100</v>
      </c>
      <c r="L8022" s="10">
        <f>K8022/ VLOOKUP(A8022,Indicators!$B$1:$V$7,21,FALSE)</f>
        <v>0.58591232407982463</v>
      </c>
      <c r="M8022" s="11"/>
      <c r="N8022" s="11"/>
      <c r="O8022" s="11"/>
      <c r="P8022" s="11"/>
      <c r="Q8022" s="8" t="str">
        <f t="shared" si="0"/>
        <v/>
      </c>
      <c r="R8022" s="1" t="s">
        <v>97</v>
      </c>
      <c r="S8022" s="1" t="s">
        <v>45</v>
      </c>
      <c r="T8022" s="11"/>
      <c r="U8022" s="11"/>
      <c r="V8022" s="11"/>
      <c r="W8022" s="11"/>
      <c r="X8022" s="11"/>
      <c r="Y8022" s="11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/>
      <c r="AJ8022" s="11"/>
      <c r="AK8022" s="11"/>
      <c r="AL8022" s="11"/>
      <c r="AM8022" s="5"/>
      <c r="AN8022" s="5"/>
      <c r="AO8022" s="5"/>
      <c r="AP8022" s="5"/>
      <c r="AQ8022" s="5"/>
      <c r="AR8022" s="5"/>
      <c r="AS8022" s="5"/>
      <c r="AT8022" s="5"/>
      <c r="AU8022" s="5"/>
      <c r="AV8022" s="5"/>
      <c r="AW8022" s="5"/>
      <c r="AX8022" s="5"/>
      <c r="AY8022" s="5"/>
      <c r="AZ8022" s="5"/>
      <c r="BA8022" s="5"/>
      <c r="BB8022" s="5"/>
      <c r="BC8022" s="5"/>
      <c r="BD8022" s="5"/>
      <c r="BE8022" s="5"/>
      <c r="BF8022" s="5"/>
      <c r="BG8022" s="5"/>
      <c r="BH8022" s="5"/>
      <c r="BI8022" s="5"/>
      <c r="BJ8022" s="5"/>
      <c r="BK8022" s="5"/>
      <c r="BL8022" s="5"/>
      <c r="BM8022" s="5"/>
      <c r="BN8022" s="5"/>
      <c r="BO8022" s="5"/>
      <c r="BP8022" s="5"/>
      <c r="BQ8022" s="5"/>
      <c r="BR8022" s="5"/>
      <c r="BS8022" s="5"/>
      <c r="BT8022" s="5"/>
      <c r="BU8022" s="5"/>
      <c r="BV8022" s="5"/>
      <c r="BW8022" s="5"/>
      <c r="BX8022" s="5"/>
    </row>
    <row r="8023" spans="1:76" x14ac:dyDescent="0.2">
      <c r="A8023" s="1" t="s">
        <v>22</v>
      </c>
      <c r="B8023" s="1" t="s">
        <v>97</v>
      </c>
      <c r="C8023" s="1" t="s">
        <v>867</v>
      </c>
      <c r="D8023" s="1" t="s">
        <v>669</v>
      </c>
      <c r="E8023" s="1" t="s">
        <v>2</v>
      </c>
      <c r="F8023" s="1" t="s">
        <v>1158</v>
      </c>
      <c r="G8023" s="1" t="s">
        <v>73</v>
      </c>
      <c r="H8023" s="8"/>
      <c r="I8023" s="8">
        <v>2015</v>
      </c>
      <c r="J8023" s="1" t="s">
        <v>768</v>
      </c>
      <c r="K8023" s="8">
        <v>135</v>
      </c>
      <c r="L8023" s="10">
        <f>K8023/ VLOOKUP(A8023,Indicators!$B$1:$V$7,21,FALSE)</f>
        <v>0.79098163750776329</v>
      </c>
      <c r="M8023" s="11"/>
      <c r="N8023" s="11"/>
      <c r="O8023" s="11"/>
      <c r="P8023" s="11"/>
      <c r="Q8023" s="8" t="str">
        <f t="shared" si="0"/>
        <v/>
      </c>
      <c r="R8023" s="1" t="s">
        <v>97</v>
      </c>
      <c r="S8023" s="1" t="s">
        <v>44</v>
      </c>
      <c r="T8023" s="11"/>
      <c r="U8023" s="11"/>
      <c r="V8023" s="11"/>
      <c r="W8023" s="11"/>
      <c r="X8023" s="11"/>
      <c r="Y8023" s="11"/>
      <c r="Z8023" s="11"/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1"/>
      <c r="AK8023" s="11"/>
      <c r="AL8023" s="11"/>
      <c r="AM8023" s="5"/>
      <c r="AN8023" s="5"/>
      <c r="AO8023" s="5"/>
      <c r="AP8023" s="5"/>
      <c r="AQ8023" s="5"/>
      <c r="AR8023" s="5"/>
      <c r="AS8023" s="5"/>
      <c r="AT8023" s="5"/>
      <c r="AU8023" s="5"/>
      <c r="AV8023" s="5"/>
      <c r="AW8023" s="5"/>
      <c r="AX8023" s="5"/>
      <c r="AY8023" s="5"/>
      <c r="AZ8023" s="5"/>
      <c r="BA8023" s="5"/>
      <c r="BB8023" s="5"/>
      <c r="BC8023" s="5"/>
      <c r="BD8023" s="5"/>
      <c r="BE8023" s="5"/>
      <c r="BF8023" s="5"/>
      <c r="BG8023" s="5"/>
      <c r="BH8023" s="5"/>
      <c r="BI8023" s="5"/>
      <c r="BJ8023" s="5"/>
      <c r="BK8023" s="5"/>
      <c r="BL8023" s="5"/>
      <c r="BM8023" s="5"/>
      <c r="BN8023" s="5"/>
      <c r="BO8023" s="5"/>
      <c r="BP8023" s="5"/>
      <c r="BQ8023" s="5"/>
      <c r="BR8023" s="5"/>
      <c r="BS8023" s="5"/>
      <c r="BT8023" s="5"/>
      <c r="BU8023" s="5"/>
      <c r="BV8023" s="5"/>
      <c r="BW8023" s="5"/>
      <c r="BX8023" s="5"/>
    </row>
    <row r="8024" spans="1:76" x14ac:dyDescent="0.2">
      <c r="A8024" s="1" t="s">
        <v>22</v>
      </c>
      <c r="B8024" s="1" t="s">
        <v>97</v>
      </c>
      <c r="C8024" s="1" t="s">
        <v>793</v>
      </c>
      <c r="D8024" s="1" t="s">
        <v>669</v>
      </c>
      <c r="E8024" s="1" t="s">
        <v>2</v>
      </c>
      <c r="F8024" s="1" t="s">
        <v>1158</v>
      </c>
      <c r="G8024" s="1" t="s">
        <v>73</v>
      </c>
      <c r="H8024" s="8"/>
      <c r="I8024" s="8">
        <v>2015</v>
      </c>
      <c r="J8024" s="1" t="s">
        <v>768</v>
      </c>
      <c r="K8024" s="8">
        <v>300</v>
      </c>
      <c r="L8024" s="10">
        <f>K8024/ VLOOKUP(A8024,Indicators!$B$1:$V$7,21,FALSE)</f>
        <v>1.757736972239474</v>
      </c>
      <c r="M8024" s="11"/>
      <c r="N8024" s="11"/>
      <c r="O8024" s="11"/>
      <c r="P8024" s="11"/>
      <c r="Q8024" s="8" t="str">
        <f t="shared" si="0"/>
        <v/>
      </c>
      <c r="R8024" s="1" t="s">
        <v>97</v>
      </c>
      <c r="S8024" s="1" t="s">
        <v>45</v>
      </c>
      <c r="T8024" s="11"/>
      <c r="U8024" s="11"/>
      <c r="V8024" s="11"/>
      <c r="W8024" s="11"/>
      <c r="X8024" s="11"/>
      <c r="Y8024" s="11"/>
      <c r="Z8024" s="11"/>
      <c r="AA8024" s="11"/>
      <c r="AB8024" s="11"/>
      <c r="AC8024" s="11"/>
      <c r="AD8024" s="11"/>
      <c r="AE8024" s="11"/>
      <c r="AF8024" s="11"/>
      <c r="AG8024" s="11"/>
      <c r="AH8024" s="11"/>
      <c r="AI8024" s="11"/>
      <c r="AJ8024" s="11"/>
      <c r="AK8024" s="11"/>
      <c r="AL8024" s="11"/>
      <c r="AM8024" s="5"/>
      <c r="AN8024" s="5"/>
      <c r="AO8024" s="5"/>
      <c r="AP8024" s="5"/>
      <c r="AQ8024" s="5"/>
      <c r="AR8024" s="5"/>
      <c r="AS8024" s="5"/>
      <c r="AT8024" s="5"/>
      <c r="AU8024" s="5"/>
      <c r="AV8024" s="5"/>
      <c r="AW8024" s="5"/>
      <c r="AX8024" s="5"/>
      <c r="AY8024" s="5"/>
      <c r="AZ8024" s="5"/>
      <c r="BA8024" s="5"/>
      <c r="BB8024" s="5"/>
      <c r="BC8024" s="5"/>
      <c r="BD8024" s="5"/>
      <c r="BE8024" s="5"/>
      <c r="BF8024" s="5"/>
      <c r="BG8024" s="5"/>
      <c r="BH8024" s="5"/>
      <c r="BI8024" s="5"/>
      <c r="BJ8024" s="5"/>
      <c r="BK8024" s="5"/>
      <c r="BL8024" s="5"/>
      <c r="BM8024" s="5"/>
      <c r="BN8024" s="5"/>
      <c r="BO8024" s="5"/>
      <c r="BP8024" s="5"/>
      <c r="BQ8024" s="5"/>
      <c r="BR8024" s="5"/>
      <c r="BS8024" s="5"/>
      <c r="BT8024" s="5"/>
      <c r="BU8024" s="5"/>
      <c r="BV8024" s="5"/>
      <c r="BW8024" s="5"/>
      <c r="BX8024" s="5"/>
    </row>
    <row r="8025" spans="1:76" x14ac:dyDescent="0.2">
      <c r="A8025" s="1" t="s">
        <v>22</v>
      </c>
      <c r="B8025" s="1" t="s">
        <v>97</v>
      </c>
      <c r="C8025" s="1" t="s">
        <v>863</v>
      </c>
      <c r="D8025" s="1" t="s">
        <v>669</v>
      </c>
      <c r="E8025" s="1" t="s">
        <v>2</v>
      </c>
      <c r="F8025" s="1" t="s">
        <v>1158</v>
      </c>
      <c r="G8025" s="1" t="s">
        <v>73</v>
      </c>
      <c r="H8025" s="8"/>
      <c r="I8025" s="8">
        <v>2015</v>
      </c>
      <c r="J8025" s="1" t="s">
        <v>768</v>
      </c>
      <c r="K8025" s="8">
        <v>441</v>
      </c>
      <c r="L8025" s="10">
        <f>K8025/ VLOOKUP(A8025,Indicators!$B$1:$V$7,21,FALSE)</f>
        <v>2.5838733491920269</v>
      </c>
      <c r="M8025" s="11"/>
      <c r="N8025" s="11"/>
      <c r="O8025" s="11"/>
      <c r="P8025" s="11"/>
      <c r="Q8025" s="8" t="str">
        <f t="shared" si="0"/>
        <v/>
      </c>
      <c r="R8025" s="1" t="s">
        <v>97</v>
      </c>
      <c r="S8025" s="1" t="s">
        <v>48</v>
      </c>
      <c r="T8025" s="11"/>
      <c r="U8025" s="11"/>
      <c r="V8025" s="11"/>
      <c r="W8025" s="11"/>
      <c r="X8025" s="11"/>
      <c r="Y8025" s="11"/>
      <c r="Z8025" s="11"/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1"/>
      <c r="AK8025" s="11"/>
      <c r="AL8025" s="11"/>
      <c r="AM8025" s="5"/>
      <c r="AN8025" s="5"/>
      <c r="AO8025" s="5"/>
      <c r="AP8025" s="5"/>
      <c r="AQ8025" s="5"/>
      <c r="AR8025" s="5"/>
      <c r="AS8025" s="5"/>
      <c r="AT8025" s="5"/>
      <c r="AU8025" s="5"/>
      <c r="AV8025" s="5"/>
      <c r="AW8025" s="5"/>
      <c r="AX8025" s="5"/>
      <c r="AY8025" s="5"/>
      <c r="AZ8025" s="5"/>
      <c r="BA8025" s="5"/>
      <c r="BB8025" s="5"/>
      <c r="BC8025" s="5"/>
      <c r="BD8025" s="5"/>
      <c r="BE8025" s="5"/>
      <c r="BF8025" s="5"/>
      <c r="BG8025" s="5"/>
      <c r="BH8025" s="5"/>
      <c r="BI8025" s="5"/>
      <c r="BJ8025" s="5"/>
      <c r="BK8025" s="5"/>
      <c r="BL8025" s="5"/>
      <c r="BM8025" s="5"/>
      <c r="BN8025" s="5"/>
      <c r="BO8025" s="5"/>
      <c r="BP8025" s="5"/>
      <c r="BQ8025" s="5"/>
      <c r="BR8025" s="5"/>
      <c r="BS8025" s="5"/>
      <c r="BT8025" s="5"/>
      <c r="BU8025" s="5"/>
      <c r="BV8025" s="5"/>
      <c r="BW8025" s="5"/>
      <c r="BX8025" s="5"/>
    </row>
    <row r="8026" spans="1:76" x14ac:dyDescent="0.2">
      <c r="A8026" s="1" t="s">
        <v>22</v>
      </c>
      <c r="B8026" s="1" t="s">
        <v>97</v>
      </c>
      <c r="C8026" s="1" t="s">
        <v>966</v>
      </c>
      <c r="D8026" s="1" t="s">
        <v>669</v>
      </c>
      <c r="E8026" s="1" t="s">
        <v>2</v>
      </c>
      <c r="F8026" s="1" t="s">
        <v>1158</v>
      </c>
      <c r="G8026" s="1" t="s">
        <v>73</v>
      </c>
      <c r="H8026" s="8"/>
      <c r="I8026" s="8">
        <v>2015</v>
      </c>
      <c r="J8026" s="1" t="s">
        <v>768</v>
      </c>
      <c r="K8026" s="8">
        <v>500</v>
      </c>
      <c r="L8026" s="10">
        <f>K8026/ VLOOKUP(A8026,Indicators!$B$1:$V$7,21,FALSE)</f>
        <v>2.9295616203991233</v>
      </c>
      <c r="M8026" s="11"/>
      <c r="N8026" s="11"/>
      <c r="O8026" s="11"/>
      <c r="P8026" s="11"/>
      <c r="Q8026" s="8" t="str">
        <f t="shared" si="0"/>
        <v/>
      </c>
      <c r="R8026" s="1" t="s">
        <v>97</v>
      </c>
      <c r="S8026" s="1" t="s">
        <v>44</v>
      </c>
      <c r="T8026" s="11"/>
      <c r="U8026" s="11"/>
      <c r="V8026" s="11"/>
      <c r="W8026" s="11"/>
      <c r="X8026" s="11"/>
      <c r="Y8026" s="11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/>
      <c r="AJ8026" s="11"/>
      <c r="AK8026" s="11"/>
      <c r="AL8026" s="11"/>
      <c r="AM8026" s="5"/>
      <c r="AN8026" s="5"/>
      <c r="AO8026" s="5"/>
      <c r="AP8026" s="5"/>
      <c r="AQ8026" s="5"/>
      <c r="AR8026" s="5"/>
      <c r="AS8026" s="5"/>
      <c r="AT8026" s="5"/>
      <c r="AU8026" s="5"/>
      <c r="AV8026" s="5"/>
      <c r="AW8026" s="5"/>
      <c r="AX8026" s="5"/>
      <c r="AY8026" s="5"/>
      <c r="AZ8026" s="5"/>
      <c r="BA8026" s="5"/>
      <c r="BB8026" s="5"/>
      <c r="BC8026" s="5"/>
      <c r="BD8026" s="5"/>
      <c r="BE8026" s="5"/>
      <c r="BF8026" s="5"/>
      <c r="BG8026" s="5"/>
      <c r="BH8026" s="5"/>
      <c r="BI8026" s="5"/>
      <c r="BJ8026" s="5"/>
      <c r="BK8026" s="5"/>
      <c r="BL8026" s="5"/>
      <c r="BM8026" s="5"/>
      <c r="BN8026" s="5"/>
      <c r="BO8026" s="5"/>
      <c r="BP8026" s="5"/>
      <c r="BQ8026" s="5"/>
      <c r="BR8026" s="5"/>
      <c r="BS8026" s="5"/>
      <c r="BT8026" s="5"/>
      <c r="BU8026" s="5"/>
      <c r="BV8026" s="5"/>
      <c r="BW8026" s="5"/>
      <c r="BX8026" s="5"/>
    </row>
    <row r="8027" spans="1:76" x14ac:dyDescent="0.2">
      <c r="A8027" s="1" t="s">
        <v>22</v>
      </c>
      <c r="B8027" s="1" t="s">
        <v>97</v>
      </c>
      <c r="C8027" s="1" t="s">
        <v>789</v>
      </c>
      <c r="D8027" s="1" t="s">
        <v>669</v>
      </c>
      <c r="E8027" s="1" t="s">
        <v>2</v>
      </c>
      <c r="F8027" s="1" t="s">
        <v>1158</v>
      </c>
      <c r="G8027" s="1" t="s">
        <v>73</v>
      </c>
      <c r="H8027" s="8"/>
      <c r="I8027" s="8">
        <v>2015</v>
      </c>
      <c r="J8027" s="1" t="s">
        <v>768</v>
      </c>
      <c r="K8027" s="8">
        <v>500</v>
      </c>
      <c r="L8027" s="10">
        <f>K8027/ VLOOKUP(A8027,Indicators!$B$1:$V$7,21,FALSE)</f>
        <v>2.9295616203991233</v>
      </c>
      <c r="M8027" s="11"/>
      <c r="N8027" s="11"/>
      <c r="O8027" s="11"/>
      <c r="P8027" s="11"/>
      <c r="Q8027" s="8" t="str">
        <f t="shared" si="0"/>
        <v/>
      </c>
      <c r="R8027" s="1" t="s">
        <v>97</v>
      </c>
      <c r="S8027" s="1" t="s">
        <v>40</v>
      </c>
      <c r="T8027" s="11"/>
      <c r="U8027" s="11"/>
      <c r="V8027" s="11"/>
      <c r="W8027" s="11"/>
      <c r="X8027" s="11"/>
      <c r="Y8027" s="11"/>
      <c r="Z8027" s="11"/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1"/>
      <c r="AK8027" s="11"/>
      <c r="AL8027" s="11"/>
      <c r="AM8027" s="5"/>
      <c r="AN8027" s="5"/>
      <c r="AO8027" s="5"/>
      <c r="AP8027" s="5"/>
      <c r="AQ8027" s="5"/>
      <c r="AR8027" s="5"/>
      <c r="AS8027" s="5"/>
      <c r="AT8027" s="5"/>
      <c r="AU8027" s="5"/>
      <c r="AV8027" s="5"/>
      <c r="AW8027" s="5"/>
      <c r="AX8027" s="5"/>
      <c r="AY8027" s="5"/>
      <c r="AZ8027" s="5"/>
      <c r="BA8027" s="5"/>
      <c r="BB8027" s="5"/>
      <c r="BC8027" s="5"/>
      <c r="BD8027" s="5"/>
      <c r="BE8027" s="5"/>
      <c r="BF8027" s="5"/>
      <c r="BG8027" s="5"/>
      <c r="BH8027" s="5"/>
      <c r="BI8027" s="5"/>
      <c r="BJ8027" s="5"/>
      <c r="BK8027" s="5"/>
      <c r="BL8027" s="5"/>
      <c r="BM8027" s="5"/>
      <c r="BN8027" s="5"/>
      <c r="BO8027" s="5"/>
      <c r="BP8027" s="5"/>
      <c r="BQ8027" s="5"/>
      <c r="BR8027" s="5"/>
      <c r="BS8027" s="5"/>
      <c r="BT8027" s="5"/>
      <c r="BU8027" s="5"/>
      <c r="BV8027" s="5"/>
      <c r="BW8027" s="5"/>
      <c r="BX8027" s="5"/>
    </row>
    <row r="8028" spans="1:76" x14ac:dyDescent="0.2">
      <c r="A8028" s="1" t="s">
        <v>22</v>
      </c>
      <c r="B8028" s="1" t="s">
        <v>97</v>
      </c>
      <c r="C8028" s="1" t="s">
        <v>828</v>
      </c>
      <c r="D8028" s="1" t="s">
        <v>669</v>
      </c>
      <c r="E8028" s="1" t="s">
        <v>2</v>
      </c>
      <c r="F8028" s="1" t="s">
        <v>1158</v>
      </c>
      <c r="G8028" s="1" t="s">
        <v>73</v>
      </c>
      <c r="H8028" s="8"/>
      <c r="I8028" s="8">
        <v>2015</v>
      </c>
      <c r="J8028" s="1" t="s">
        <v>768</v>
      </c>
      <c r="K8028" s="8">
        <v>600</v>
      </c>
      <c r="L8028" s="10">
        <f>K8028/ VLOOKUP(A8028,Indicators!$B$1:$V$7,21,FALSE)</f>
        <v>3.515473944478948</v>
      </c>
      <c r="M8028" s="11"/>
      <c r="N8028" s="11"/>
      <c r="O8028" s="11"/>
      <c r="P8028" s="11"/>
      <c r="Q8028" s="8" t="str">
        <f t="shared" si="0"/>
        <v/>
      </c>
      <c r="R8028" s="1" t="s">
        <v>97</v>
      </c>
      <c r="S8028" s="1" t="s">
        <v>85</v>
      </c>
      <c r="T8028" s="11"/>
      <c r="U8028" s="11"/>
      <c r="V8028" s="11"/>
      <c r="W8028" s="11"/>
      <c r="X8028" s="11"/>
      <c r="Y8028" s="11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/>
      <c r="AJ8028" s="11"/>
      <c r="AK8028" s="11"/>
      <c r="AL8028" s="11"/>
      <c r="AM8028" s="5"/>
      <c r="AN8028" s="5"/>
      <c r="AO8028" s="5"/>
      <c r="AP8028" s="5"/>
      <c r="AQ8028" s="5"/>
      <c r="AR8028" s="5"/>
      <c r="AS8028" s="5"/>
      <c r="AT8028" s="5"/>
      <c r="AU8028" s="5"/>
      <c r="AV8028" s="5"/>
      <c r="AW8028" s="5"/>
      <c r="AX8028" s="5"/>
      <c r="AY8028" s="5"/>
      <c r="AZ8028" s="5"/>
      <c r="BA8028" s="5"/>
      <c r="BB8028" s="5"/>
      <c r="BC8028" s="5"/>
      <c r="BD8028" s="5"/>
      <c r="BE8028" s="5"/>
      <c r="BF8028" s="5"/>
      <c r="BG8028" s="5"/>
      <c r="BH8028" s="5"/>
      <c r="BI8028" s="5"/>
      <c r="BJ8028" s="5"/>
      <c r="BK8028" s="5"/>
      <c r="BL8028" s="5"/>
      <c r="BM8028" s="5"/>
      <c r="BN8028" s="5"/>
      <c r="BO8028" s="5"/>
      <c r="BP8028" s="5"/>
      <c r="BQ8028" s="5"/>
      <c r="BR8028" s="5"/>
      <c r="BS8028" s="5"/>
      <c r="BT8028" s="5"/>
      <c r="BU8028" s="5"/>
      <c r="BV8028" s="5"/>
      <c r="BW8028" s="5"/>
      <c r="BX8028" s="5"/>
    </row>
    <row r="8029" spans="1:76" x14ac:dyDescent="0.2">
      <c r="A8029" s="1" t="s">
        <v>22</v>
      </c>
      <c r="B8029" s="1" t="s">
        <v>97</v>
      </c>
      <c r="C8029" s="1" t="s">
        <v>823</v>
      </c>
      <c r="D8029" s="1" t="s">
        <v>669</v>
      </c>
      <c r="E8029" s="1" t="s">
        <v>2</v>
      </c>
      <c r="F8029" s="1" t="s">
        <v>1158</v>
      </c>
      <c r="G8029" s="1" t="s">
        <v>73</v>
      </c>
      <c r="H8029" s="8"/>
      <c r="I8029" s="8">
        <v>2015</v>
      </c>
      <c r="J8029" s="1" t="s">
        <v>768</v>
      </c>
      <c r="K8029" s="8">
        <v>800</v>
      </c>
      <c r="L8029" s="10">
        <f>K8029/ VLOOKUP(A8029,Indicators!$B$1:$V$7,21,FALSE)</f>
        <v>4.6872985926385971</v>
      </c>
      <c r="M8029" s="11"/>
      <c r="N8029" s="11"/>
      <c r="O8029" s="11"/>
      <c r="P8029" s="11"/>
      <c r="Q8029" s="8" t="str">
        <f t="shared" si="0"/>
        <v/>
      </c>
      <c r="R8029" s="1" t="s">
        <v>97</v>
      </c>
      <c r="S8029" s="1" t="s">
        <v>45</v>
      </c>
      <c r="T8029" s="11"/>
      <c r="U8029" s="11"/>
      <c r="V8029" s="11"/>
      <c r="W8029" s="11"/>
      <c r="X8029" s="11"/>
      <c r="Y8029" s="11"/>
      <c r="Z8029" s="11"/>
      <c r="AA8029" s="11"/>
      <c r="AB8029" s="11"/>
      <c r="AC8029" s="11"/>
      <c r="AD8029" s="11"/>
      <c r="AE8029" s="11"/>
      <c r="AF8029" s="11"/>
      <c r="AG8029" s="11"/>
      <c r="AH8029" s="11"/>
      <c r="AI8029" s="11"/>
      <c r="AJ8029" s="11"/>
      <c r="AK8029" s="11"/>
      <c r="AL8029" s="11"/>
      <c r="AM8029" s="5"/>
      <c r="AN8029" s="5"/>
      <c r="AO8029" s="5"/>
      <c r="AP8029" s="5"/>
      <c r="AQ8029" s="5"/>
      <c r="AR8029" s="5"/>
      <c r="AS8029" s="5"/>
      <c r="AT8029" s="5"/>
      <c r="AU8029" s="5"/>
      <c r="AV8029" s="5"/>
      <c r="AW8029" s="5"/>
      <c r="AX8029" s="5"/>
      <c r="AY8029" s="5"/>
      <c r="AZ8029" s="5"/>
      <c r="BA8029" s="5"/>
      <c r="BB8029" s="5"/>
      <c r="BC8029" s="5"/>
      <c r="BD8029" s="5"/>
      <c r="BE8029" s="5"/>
      <c r="BF8029" s="5"/>
      <c r="BG8029" s="5"/>
      <c r="BH8029" s="5"/>
      <c r="BI8029" s="5"/>
      <c r="BJ8029" s="5"/>
      <c r="BK8029" s="5"/>
      <c r="BL8029" s="5"/>
      <c r="BM8029" s="5"/>
      <c r="BN8029" s="5"/>
      <c r="BO8029" s="5"/>
      <c r="BP8029" s="5"/>
      <c r="BQ8029" s="5"/>
      <c r="BR8029" s="5"/>
      <c r="BS8029" s="5"/>
      <c r="BT8029" s="5"/>
      <c r="BU8029" s="5"/>
      <c r="BV8029" s="5"/>
      <c r="BW8029" s="5"/>
      <c r="BX8029" s="5"/>
    </row>
    <row r="8030" spans="1:76" x14ac:dyDescent="0.2">
      <c r="A8030" s="1" t="s">
        <v>22</v>
      </c>
      <c r="B8030" s="1" t="s">
        <v>97</v>
      </c>
      <c r="C8030" s="1" t="s">
        <v>790</v>
      </c>
      <c r="D8030" s="1" t="s">
        <v>669</v>
      </c>
      <c r="E8030" s="1" t="s">
        <v>2</v>
      </c>
      <c r="F8030" s="1" t="s">
        <v>1158</v>
      </c>
      <c r="G8030" s="1" t="s">
        <v>73</v>
      </c>
      <c r="H8030" s="8"/>
      <c r="I8030" s="8">
        <v>2015</v>
      </c>
      <c r="J8030" s="1" t="s">
        <v>768</v>
      </c>
      <c r="K8030" s="9">
        <v>20000</v>
      </c>
      <c r="L8030" s="10">
        <f>K8030/ VLOOKUP(A8030,Indicators!$B$1:$V$7,21,FALSE)</f>
        <v>117.18246481596493</v>
      </c>
      <c r="M8030" s="11"/>
      <c r="N8030" s="11"/>
      <c r="O8030" s="11"/>
      <c r="P8030" s="11"/>
      <c r="Q8030" s="8" t="str">
        <f t="shared" si="0"/>
        <v/>
      </c>
      <c r="R8030" s="1" t="s">
        <v>97</v>
      </c>
      <c r="S8030" s="1" t="s">
        <v>40</v>
      </c>
      <c r="T8030" s="11"/>
      <c r="U8030" s="11"/>
      <c r="V8030" s="11"/>
      <c r="W8030" s="11"/>
      <c r="X8030" s="11"/>
      <c r="Y8030" s="11"/>
      <c r="Z8030" s="11"/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1"/>
      <c r="AK8030" s="11"/>
      <c r="AL8030" s="11"/>
      <c r="AM8030" s="5"/>
      <c r="AN8030" s="5"/>
      <c r="AO8030" s="5"/>
      <c r="AP8030" s="5"/>
      <c r="AQ8030" s="5"/>
      <c r="AR8030" s="5"/>
      <c r="AS8030" s="5"/>
      <c r="AT8030" s="5"/>
      <c r="AU8030" s="5"/>
      <c r="AV8030" s="5"/>
      <c r="AW8030" s="5"/>
      <c r="AX8030" s="5"/>
      <c r="AY8030" s="5"/>
      <c r="AZ8030" s="5"/>
      <c r="BA8030" s="5"/>
      <c r="BB8030" s="5"/>
      <c r="BC8030" s="5"/>
      <c r="BD8030" s="5"/>
      <c r="BE8030" s="5"/>
      <c r="BF8030" s="5"/>
      <c r="BG8030" s="5"/>
      <c r="BH8030" s="5"/>
      <c r="BI8030" s="5"/>
      <c r="BJ8030" s="5"/>
      <c r="BK8030" s="5"/>
      <c r="BL8030" s="5"/>
      <c r="BM8030" s="5"/>
      <c r="BN8030" s="5"/>
      <c r="BO8030" s="5"/>
      <c r="BP8030" s="5"/>
      <c r="BQ8030" s="5"/>
      <c r="BR8030" s="5"/>
      <c r="BS8030" s="5"/>
      <c r="BT8030" s="5"/>
      <c r="BU8030" s="5"/>
      <c r="BV8030" s="5"/>
      <c r="BW8030" s="5"/>
      <c r="BX8030" s="5"/>
    </row>
    <row r="8031" spans="1:76" x14ac:dyDescent="0.2">
      <c r="A8031" s="1" t="s">
        <v>22</v>
      </c>
      <c r="B8031" s="1" t="s">
        <v>97</v>
      </c>
      <c r="C8031" s="1" t="s">
        <v>826</v>
      </c>
      <c r="D8031" s="1" t="s">
        <v>669</v>
      </c>
      <c r="E8031" s="1" t="s">
        <v>2</v>
      </c>
      <c r="F8031" s="1" t="s">
        <v>1158</v>
      </c>
      <c r="G8031" s="1" t="s">
        <v>73</v>
      </c>
      <c r="H8031" s="8"/>
      <c r="I8031" s="8">
        <v>2015</v>
      </c>
      <c r="J8031" s="1" t="s">
        <v>768</v>
      </c>
      <c r="K8031" s="9">
        <v>260500</v>
      </c>
      <c r="L8031" s="10">
        <f>K8031/ VLOOKUP(A8031,Indicators!$B$1:$V$7,21,FALSE)</f>
        <v>1526.3016042279432</v>
      </c>
      <c r="M8031" s="11"/>
      <c r="N8031" s="11"/>
      <c r="O8031" s="11"/>
      <c r="P8031" s="11"/>
      <c r="Q8031" s="8" t="str">
        <f t="shared" si="0"/>
        <v/>
      </c>
      <c r="R8031" s="1" t="s">
        <v>97</v>
      </c>
      <c r="S8031" s="1" t="s">
        <v>40</v>
      </c>
      <c r="T8031" s="11"/>
      <c r="U8031" s="11"/>
      <c r="V8031" s="11"/>
      <c r="W8031" s="11"/>
      <c r="X8031" s="11"/>
      <c r="Y8031" s="11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/>
      <c r="AJ8031" s="11"/>
      <c r="AK8031" s="11"/>
      <c r="AL8031" s="11"/>
      <c r="AM8031" s="5"/>
      <c r="AN8031" s="5"/>
      <c r="AO8031" s="5"/>
      <c r="AP8031" s="5"/>
      <c r="AQ8031" s="5"/>
      <c r="AR8031" s="5"/>
      <c r="AS8031" s="5"/>
      <c r="AT8031" s="5"/>
      <c r="AU8031" s="5"/>
      <c r="AV8031" s="5"/>
      <c r="AW8031" s="5"/>
      <c r="AX8031" s="5"/>
      <c r="AY8031" s="5"/>
      <c r="AZ8031" s="5"/>
      <c r="BA8031" s="5"/>
      <c r="BB8031" s="5"/>
      <c r="BC8031" s="5"/>
      <c r="BD8031" s="5"/>
      <c r="BE8031" s="5"/>
      <c r="BF8031" s="5"/>
      <c r="BG8031" s="5"/>
      <c r="BH8031" s="5"/>
      <c r="BI8031" s="5"/>
      <c r="BJ8031" s="5"/>
      <c r="BK8031" s="5"/>
      <c r="BL8031" s="5"/>
      <c r="BM8031" s="5"/>
      <c r="BN8031" s="5"/>
      <c r="BO8031" s="5"/>
      <c r="BP8031" s="5"/>
      <c r="BQ8031" s="5"/>
      <c r="BR8031" s="5"/>
      <c r="BS8031" s="5"/>
      <c r="BT8031" s="5"/>
      <c r="BU8031" s="5"/>
      <c r="BV8031" s="5"/>
      <c r="BW8031" s="5"/>
      <c r="BX8031" s="5"/>
    </row>
    <row r="8032" spans="1:76" x14ac:dyDescent="0.2">
      <c r="A8032" s="1" t="s">
        <v>22</v>
      </c>
      <c r="B8032" s="1" t="s">
        <v>775</v>
      </c>
      <c r="C8032" s="1" t="s">
        <v>808</v>
      </c>
      <c r="D8032" s="1" t="s">
        <v>777</v>
      </c>
      <c r="E8032" s="1" t="s">
        <v>2</v>
      </c>
      <c r="F8032" s="1" t="s">
        <v>1159</v>
      </c>
      <c r="G8032" s="1" t="s">
        <v>73</v>
      </c>
      <c r="H8032" s="8"/>
      <c r="I8032" s="8">
        <v>2015</v>
      </c>
      <c r="J8032" s="1" t="s">
        <v>768</v>
      </c>
      <c r="K8032" s="9">
        <v>532365</v>
      </c>
      <c r="L8032" s="10">
        <f>K8032/ VLOOKUP(A8032,Indicators!$B$1:$V$7,21,FALSE)</f>
        <v>3119.1921440875585</v>
      </c>
      <c r="M8032" s="1" t="s">
        <v>769</v>
      </c>
      <c r="N8032" s="11"/>
      <c r="O8032" s="11"/>
      <c r="P8032" s="11"/>
      <c r="Q8032" s="8" t="str">
        <f t="shared" si="0"/>
        <v/>
      </c>
      <c r="R8032" s="1" t="s">
        <v>158</v>
      </c>
      <c r="S8032" s="1" t="s">
        <v>56</v>
      </c>
      <c r="T8032" s="11"/>
      <c r="U8032" s="11"/>
      <c r="V8032" s="11"/>
      <c r="W8032" s="11"/>
      <c r="X8032" s="11"/>
      <c r="Y8032" s="11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/>
      <c r="AJ8032" s="11"/>
      <c r="AK8032" s="11"/>
      <c r="AL8032" s="11"/>
      <c r="AM8032" s="5"/>
      <c r="AN8032" s="5"/>
      <c r="AO8032" s="5"/>
      <c r="AP8032" s="5"/>
      <c r="AQ8032" s="5"/>
      <c r="AR8032" s="5"/>
      <c r="AS8032" s="5"/>
      <c r="AT8032" s="5"/>
      <c r="AU8032" s="5"/>
      <c r="AV8032" s="5"/>
      <c r="AW8032" s="5"/>
      <c r="AX8032" s="5"/>
      <c r="AY8032" s="5"/>
      <c r="AZ8032" s="5"/>
      <c r="BA8032" s="5"/>
      <c r="BB8032" s="5"/>
      <c r="BC8032" s="5"/>
      <c r="BD8032" s="5"/>
      <c r="BE8032" s="5"/>
      <c r="BF8032" s="5"/>
      <c r="BG8032" s="5"/>
      <c r="BH8032" s="5"/>
      <c r="BI8032" s="5"/>
      <c r="BJ8032" s="5"/>
      <c r="BK8032" s="5"/>
      <c r="BL8032" s="5"/>
      <c r="BM8032" s="5"/>
      <c r="BN8032" s="5"/>
      <c r="BO8032" s="5"/>
      <c r="BP8032" s="5"/>
      <c r="BQ8032" s="5"/>
      <c r="BR8032" s="5"/>
      <c r="BS8032" s="5"/>
      <c r="BT8032" s="5"/>
      <c r="BU8032" s="5"/>
      <c r="BV8032" s="5"/>
      <c r="BW8032" s="5"/>
      <c r="BX8032" s="5"/>
    </row>
    <row r="8033" spans="1:76" x14ac:dyDescent="0.2">
      <c r="A8033" s="1" t="s">
        <v>22</v>
      </c>
      <c r="B8033" s="1" t="s">
        <v>103</v>
      </c>
      <c r="C8033" s="1" t="s">
        <v>796</v>
      </c>
      <c r="D8033" s="1" t="s">
        <v>669</v>
      </c>
      <c r="E8033" s="1" t="s">
        <v>2</v>
      </c>
      <c r="F8033" s="1" t="s">
        <v>1160</v>
      </c>
      <c r="G8033" s="1" t="s">
        <v>73</v>
      </c>
      <c r="H8033" s="8"/>
      <c r="I8033" s="8">
        <v>2015</v>
      </c>
      <c r="J8033" s="1" t="s">
        <v>768</v>
      </c>
      <c r="K8033" s="9">
        <v>6700</v>
      </c>
      <c r="L8033" s="10">
        <f>K8033/ VLOOKUP(A8033,Indicators!$B$1:$V$7,21,FALSE)</f>
        <v>39.256125713348254</v>
      </c>
      <c r="M8033" s="1" t="s">
        <v>769</v>
      </c>
      <c r="N8033" s="11"/>
      <c r="O8033" s="11"/>
      <c r="P8033" s="11"/>
      <c r="Q8033" s="8" t="str">
        <f t="shared" si="0"/>
        <v/>
      </c>
      <c r="R8033" s="1" t="s">
        <v>81</v>
      </c>
      <c r="S8033" s="1" t="s">
        <v>60</v>
      </c>
      <c r="T8033" s="11"/>
      <c r="U8033" s="11"/>
      <c r="V8033" s="11"/>
      <c r="W8033" s="11"/>
      <c r="X8033" s="11"/>
      <c r="Y8033" s="11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/>
      <c r="AJ8033" s="11"/>
      <c r="AK8033" s="11"/>
      <c r="AL8033" s="11"/>
      <c r="AM8033" s="5"/>
      <c r="AN8033" s="5"/>
      <c r="AO8033" s="5"/>
      <c r="AP8033" s="5"/>
      <c r="AQ8033" s="5"/>
      <c r="AR8033" s="5"/>
      <c r="AS8033" s="5"/>
      <c r="AT8033" s="5"/>
      <c r="AU8033" s="5"/>
      <c r="AV8033" s="5"/>
      <c r="AW8033" s="5"/>
      <c r="AX8033" s="5"/>
      <c r="AY8033" s="5"/>
      <c r="AZ8033" s="5"/>
      <c r="BA8033" s="5"/>
      <c r="BB8033" s="5"/>
      <c r="BC8033" s="5"/>
      <c r="BD8033" s="5"/>
      <c r="BE8033" s="5"/>
      <c r="BF8033" s="5"/>
      <c r="BG8033" s="5"/>
      <c r="BH8033" s="5"/>
      <c r="BI8033" s="5"/>
      <c r="BJ8033" s="5"/>
      <c r="BK8033" s="5"/>
      <c r="BL8033" s="5"/>
      <c r="BM8033" s="5"/>
      <c r="BN8033" s="5"/>
      <c r="BO8033" s="5"/>
      <c r="BP8033" s="5"/>
      <c r="BQ8033" s="5"/>
      <c r="BR8033" s="5"/>
      <c r="BS8033" s="5"/>
      <c r="BT8033" s="5"/>
      <c r="BU8033" s="5"/>
      <c r="BV8033" s="5"/>
      <c r="BW8033" s="5"/>
      <c r="BX8033" s="5"/>
    </row>
    <row r="8034" spans="1:76" x14ac:dyDescent="0.2">
      <c r="A8034" s="1" t="s">
        <v>22</v>
      </c>
      <c r="B8034" s="1" t="s">
        <v>770</v>
      </c>
      <c r="C8034" s="1" t="s">
        <v>526</v>
      </c>
      <c r="D8034" s="1" t="s">
        <v>669</v>
      </c>
      <c r="E8034" s="1" t="s">
        <v>2</v>
      </c>
      <c r="F8034" s="1" t="s">
        <v>1160</v>
      </c>
      <c r="G8034" s="1" t="s">
        <v>73</v>
      </c>
      <c r="H8034" s="8"/>
      <c r="I8034" s="8">
        <v>2015</v>
      </c>
      <c r="J8034" s="1" t="s">
        <v>768</v>
      </c>
      <c r="K8034" s="9">
        <v>2900</v>
      </c>
      <c r="L8034" s="10">
        <f>K8034/ VLOOKUP(A8034,Indicators!$B$1:$V$7,21,FALSE)</f>
        <v>16.991457398314914</v>
      </c>
      <c r="M8034" s="11"/>
      <c r="N8034" s="11"/>
      <c r="O8034" s="11"/>
      <c r="P8034" s="11"/>
      <c r="Q8034" s="8" t="str">
        <f t="shared" si="0"/>
        <v/>
      </c>
      <c r="R8034" s="1" t="s">
        <v>103</v>
      </c>
      <c r="S8034" s="1" t="s">
        <v>53</v>
      </c>
      <c r="T8034" s="11"/>
      <c r="U8034" s="11"/>
      <c r="V8034" s="11"/>
      <c r="W8034" s="11"/>
      <c r="X8034" s="11"/>
      <c r="Y8034" s="11"/>
      <c r="Z8034" s="11"/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1"/>
      <c r="AK8034" s="11"/>
      <c r="AL8034" s="11"/>
      <c r="AM8034" s="5"/>
      <c r="AN8034" s="5"/>
      <c r="AO8034" s="5"/>
      <c r="AP8034" s="5"/>
      <c r="AQ8034" s="5"/>
      <c r="AR8034" s="5"/>
      <c r="AS8034" s="5"/>
      <c r="AT8034" s="5"/>
      <c r="AU8034" s="5"/>
      <c r="AV8034" s="5"/>
      <c r="AW8034" s="5"/>
      <c r="AX8034" s="5"/>
      <c r="AY8034" s="5"/>
      <c r="AZ8034" s="5"/>
      <c r="BA8034" s="5"/>
      <c r="BB8034" s="5"/>
      <c r="BC8034" s="5"/>
      <c r="BD8034" s="5"/>
      <c r="BE8034" s="5"/>
      <c r="BF8034" s="5"/>
      <c r="BG8034" s="5"/>
      <c r="BH8034" s="5"/>
      <c r="BI8034" s="5"/>
      <c r="BJ8034" s="5"/>
      <c r="BK8034" s="5"/>
      <c r="BL8034" s="5"/>
      <c r="BM8034" s="5"/>
      <c r="BN8034" s="5"/>
      <c r="BO8034" s="5"/>
      <c r="BP8034" s="5"/>
      <c r="BQ8034" s="5"/>
      <c r="BR8034" s="5"/>
      <c r="BS8034" s="5"/>
      <c r="BT8034" s="5"/>
      <c r="BU8034" s="5"/>
      <c r="BV8034" s="5"/>
      <c r="BW8034" s="5"/>
      <c r="BX8034" s="5"/>
    </row>
    <row r="8035" spans="1:76" x14ac:dyDescent="0.2">
      <c r="A8035" s="1" t="s">
        <v>22</v>
      </c>
      <c r="B8035" s="1" t="s">
        <v>775</v>
      </c>
      <c r="C8035" s="1" t="s">
        <v>806</v>
      </c>
      <c r="D8035" s="1" t="s">
        <v>669</v>
      </c>
      <c r="E8035" s="1" t="s">
        <v>2</v>
      </c>
      <c r="F8035" s="1" t="s">
        <v>1160</v>
      </c>
      <c r="G8035" s="1" t="s">
        <v>73</v>
      </c>
      <c r="H8035" s="8"/>
      <c r="I8035" s="8">
        <v>2015</v>
      </c>
      <c r="J8035" s="1" t="s">
        <v>768</v>
      </c>
      <c r="K8035" s="8">
        <v>500</v>
      </c>
      <c r="L8035" s="10">
        <f>K8035/ VLOOKUP(A8035,Indicators!$B$1:$V$7,21,FALSE)</f>
        <v>2.9295616203991233</v>
      </c>
      <c r="M8035" s="11"/>
      <c r="N8035" s="11"/>
      <c r="O8035" s="11"/>
      <c r="P8035" s="11"/>
      <c r="Q8035" s="8" t="str">
        <f t="shared" si="0"/>
        <v/>
      </c>
      <c r="R8035" s="1" t="s">
        <v>271</v>
      </c>
      <c r="S8035" s="1" t="s">
        <v>55</v>
      </c>
      <c r="T8035" s="11"/>
      <c r="U8035" s="11"/>
      <c r="V8035" s="11"/>
      <c r="W8035" s="11"/>
      <c r="X8035" s="11"/>
      <c r="Y8035" s="11"/>
      <c r="Z8035" s="11"/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1"/>
      <c r="AK8035" s="11"/>
      <c r="AL8035" s="11"/>
      <c r="AM8035" s="5"/>
      <c r="AN8035" s="5"/>
      <c r="AO8035" s="5"/>
      <c r="AP8035" s="5"/>
      <c r="AQ8035" s="5"/>
      <c r="AR8035" s="5"/>
      <c r="AS8035" s="5"/>
      <c r="AT8035" s="5"/>
      <c r="AU8035" s="5"/>
      <c r="AV8035" s="5"/>
      <c r="AW8035" s="5"/>
      <c r="AX8035" s="5"/>
      <c r="AY8035" s="5"/>
      <c r="AZ8035" s="5"/>
      <c r="BA8035" s="5"/>
      <c r="BB8035" s="5"/>
      <c r="BC8035" s="5"/>
      <c r="BD8035" s="5"/>
      <c r="BE8035" s="5"/>
      <c r="BF8035" s="5"/>
      <c r="BG8035" s="5"/>
      <c r="BH8035" s="5"/>
      <c r="BI8035" s="5"/>
      <c r="BJ8035" s="5"/>
      <c r="BK8035" s="5"/>
      <c r="BL8035" s="5"/>
      <c r="BM8035" s="5"/>
      <c r="BN8035" s="5"/>
      <c r="BO8035" s="5"/>
      <c r="BP8035" s="5"/>
      <c r="BQ8035" s="5"/>
      <c r="BR8035" s="5"/>
      <c r="BS8035" s="5"/>
      <c r="BT8035" s="5"/>
      <c r="BU8035" s="5"/>
      <c r="BV8035" s="5"/>
      <c r="BW8035" s="5"/>
      <c r="BX8035" s="5"/>
    </row>
    <row r="8036" spans="1:76" x14ac:dyDescent="0.2">
      <c r="A8036" s="1" t="s">
        <v>22</v>
      </c>
      <c r="B8036" s="1" t="s">
        <v>809</v>
      </c>
      <c r="C8036" s="1" t="s">
        <v>815</v>
      </c>
      <c r="D8036" s="1" t="s">
        <v>669</v>
      </c>
      <c r="E8036" s="1" t="s">
        <v>2</v>
      </c>
      <c r="F8036" s="1" t="s">
        <v>1160</v>
      </c>
      <c r="G8036" s="1" t="s">
        <v>73</v>
      </c>
      <c r="H8036" s="8"/>
      <c r="I8036" s="8">
        <v>2015</v>
      </c>
      <c r="J8036" s="1" t="s">
        <v>768</v>
      </c>
      <c r="K8036" s="8">
        <v>200</v>
      </c>
      <c r="L8036" s="10">
        <f>K8036/ VLOOKUP(A8036,Indicators!$B$1:$V$7,21,FALSE)</f>
        <v>1.1718246481596493</v>
      </c>
      <c r="M8036" s="11"/>
      <c r="N8036" s="11"/>
      <c r="O8036" s="11"/>
      <c r="P8036" s="11"/>
      <c r="Q8036" s="8" t="str">
        <f t="shared" si="0"/>
        <v/>
      </c>
      <c r="R8036" s="1" t="s">
        <v>109</v>
      </c>
      <c r="S8036" s="1" t="s">
        <v>35</v>
      </c>
      <c r="T8036" s="11"/>
      <c r="U8036" s="11"/>
      <c r="V8036" s="11"/>
      <c r="W8036" s="11"/>
      <c r="X8036" s="11"/>
      <c r="Y8036" s="11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/>
      <c r="AJ8036" s="11"/>
      <c r="AK8036" s="11"/>
      <c r="AL8036" s="11"/>
      <c r="AM8036" s="5"/>
      <c r="AN8036" s="5"/>
      <c r="AO8036" s="5"/>
      <c r="AP8036" s="5"/>
      <c r="AQ8036" s="5"/>
      <c r="AR8036" s="5"/>
      <c r="AS8036" s="5"/>
      <c r="AT8036" s="5"/>
      <c r="AU8036" s="5"/>
      <c r="AV8036" s="5"/>
      <c r="AW8036" s="5"/>
      <c r="AX8036" s="5"/>
      <c r="AY8036" s="5"/>
      <c r="AZ8036" s="5"/>
      <c r="BA8036" s="5"/>
      <c r="BB8036" s="5"/>
      <c r="BC8036" s="5"/>
      <c r="BD8036" s="5"/>
      <c r="BE8036" s="5"/>
      <c r="BF8036" s="5"/>
      <c r="BG8036" s="5"/>
      <c r="BH8036" s="5"/>
      <c r="BI8036" s="5"/>
      <c r="BJ8036" s="5"/>
      <c r="BK8036" s="5"/>
      <c r="BL8036" s="5"/>
      <c r="BM8036" s="5"/>
      <c r="BN8036" s="5"/>
      <c r="BO8036" s="5"/>
      <c r="BP8036" s="5"/>
      <c r="BQ8036" s="5"/>
      <c r="BR8036" s="5"/>
      <c r="BS8036" s="5"/>
      <c r="BT8036" s="5"/>
      <c r="BU8036" s="5"/>
      <c r="BV8036" s="5"/>
      <c r="BW8036" s="5"/>
      <c r="BX8036" s="5"/>
    </row>
    <row r="8037" spans="1:76" x14ac:dyDescent="0.2">
      <c r="A8037" s="1" t="s">
        <v>22</v>
      </c>
      <c r="B8037" s="1" t="s">
        <v>809</v>
      </c>
      <c r="C8037" s="1" t="s">
        <v>814</v>
      </c>
      <c r="D8037" s="1" t="s">
        <v>669</v>
      </c>
      <c r="E8037" s="1" t="s">
        <v>2</v>
      </c>
      <c r="F8037" s="1" t="s">
        <v>1160</v>
      </c>
      <c r="G8037" s="1" t="s">
        <v>73</v>
      </c>
      <c r="H8037" s="8"/>
      <c r="I8037" s="8">
        <v>2015</v>
      </c>
      <c r="J8037" s="1" t="s">
        <v>768</v>
      </c>
      <c r="K8037" s="8">
        <v>300</v>
      </c>
      <c r="L8037" s="10">
        <f>K8037/ VLOOKUP(A8037,Indicators!$B$1:$V$7,21,FALSE)</f>
        <v>1.757736972239474</v>
      </c>
      <c r="M8037" s="11"/>
      <c r="N8037" s="11"/>
      <c r="O8037" s="11"/>
      <c r="P8037" s="11"/>
      <c r="Q8037" s="8" t="str">
        <f t="shared" si="0"/>
        <v/>
      </c>
      <c r="R8037" s="1" t="s">
        <v>271</v>
      </c>
      <c r="S8037" s="1" t="s">
        <v>55</v>
      </c>
      <c r="T8037" s="11"/>
      <c r="U8037" s="11"/>
      <c r="V8037" s="11"/>
      <c r="W8037" s="11"/>
      <c r="X8037" s="11"/>
      <c r="Y8037" s="11"/>
      <c r="Z8037" s="11"/>
      <c r="AA8037" s="11"/>
      <c r="AB8037" s="11"/>
      <c r="AC8037" s="11"/>
      <c r="AD8037" s="11"/>
      <c r="AE8037" s="11"/>
      <c r="AF8037" s="11"/>
      <c r="AG8037" s="11"/>
      <c r="AH8037" s="11"/>
      <c r="AI8037" s="11"/>
      <c r="AJ8037" s="11"/>
      <c r="AK8037" s="11"/>
      <c r="AL8037" s="11"/>
      <c r="AM8037" s="5"/>
      <c r="AN8037" s="5"/>
      <c r="AO8037" s="5"/>
      <c r="AP8037" s="5"/>
      <c r="AQ8037" s="5"/>
      <c r="AR8037" s="5"/>
      <c r="AS8037" s="5"/>
      <c r="AT8037" s="5"/>
      <c r="AU8037" s="5"/>
      <c r="AV8037" s="5"/>
      <c r="AW8037" s="5"/>
      <c r="AX8037" s="5"/>
      <c r="AY8037" s="5"/>
      <c r="AZ8037" s="5"/>
      <c r="BA8037" s="5"/>
      <c r="BB8037" s="5"/>
      <c r="BC8037" s="5"/>
      <c r="BD8037" s="5"/>
      <c r="BE8037" s="5"/>
      <c r="BF8037" s="5"/>
      <c r="BG8037" s="5"/>
      <c r="BH8037" s="5"/>
      <c r="BI8037" s="5"/>
      <c r="BJ8037" s="5"/>
      <c r="BK8037" s="5"/>
      <c r="BL8037" s="5"/>
      <c r="BM8037" s="5"/>
      <c r="BN8037" s="5"/>
      <c r="BO8037" s="5"/>
      <c r="BP8037" s="5"/>
      <c r="BQ8037" s="5"/>
      <c r="BR8037" s="5"/>
      <c r="BS8037" s="5"/>
      <c r="BT8037" s="5"/>
      <c r="BU8037" s="5"/>
      <c r="BV8037" s="5"/>
      <c r="BW8037" s="5"/>
      <c r="BX8037" s="5"/>
    </row>
    <row r="8038" spans="1:76" x14ac:dyDescent="0.2">
      <c r="A8038" s="1" t="s">
        <v>22</v>
      </c>
      <c r="B8038" s="1" t="s">
        <v>97</v>
      </c>
      <c r="C8038" s="1" t="s">
        <v>823</v>
      </c>
      <c r="D8038" s="1" t="s">
        <v>669</v>
      </c>
      <c r="E8038" s="1" t="s">
        <v>2</v>
      </c>
      <c r="F8038" s="1" t="s">
        <v>1160</v>
      </c>
      <c r="G8038" s="1" t="s">
        <v>73</v>
      </c>
      <c r="H8038" s="8"/>
      <c r="I8038" s="8">
        <v>2015</v>
      </c>
      <c r="J8038" s="1" t="s">
        <v>768</v>
      </c>
      <c r="K8038" s="8">
        <v>50</v>
      </c>
      <c r="L8038" s="10">
        <f>K8038/ VLOOKUP(A8038,Indicators!$B$1:$V$7,21,FALSE)</f>
        <v>0.29295616203991232</v>
      </c>
      <c r="M8038" s="11"/>
      <c r="N8038" s="11"/>
      <c r="O8038" s="11"/>
      <c r="P8038" s="11"/>
      <c r="Q8038" s="8" t="str">
        <f t="shared" si="0"/>
        <v/>
      </c>
      <c r="R8038" s="1" t="s">
        <v>97</v>
      </c>
      <c r="S8038" s="1" t="s">
        <v>45</v>
      </c>
      <c r="T8038" s="11"/>
      <c r="U8038" s="11"/>
      <c r="V8038" s="11"/>
      <c r="W8038" s="11"/>
      <c r="X8038" s="11"/>
      <c r="Y8038" s="11"/>
      <c r="Z8038" s="11"/>
      <c r="AA8038" s="11"/>
      <c r="AB8038" s="11"/>
      <c r="AC8038" s="11"/>
      <c r="AD8038" s="11"/>
      <c r="AE8038" s="11"/>
      <c r="AF8038" s="11"/>
      <c r="AG8038" s="11"/>
      <c r="AH8038" s="11"/>
      <c r="AI8038" s="11"/>
      <c r="AJ8038" s="11"/>
      <c r="AK8038" s="11"/>
      <c r="AL8038" s="11"/>
      <c r="AM8038" s="5"/>
      <c r="AN8038" s="5"/>
      <c r="AO8038" s="5"/>
      <c r="AP8038" s="5"/>
      <c r="AQ8038" s="5"/>
      <c r="AR8038" s="5"/>
      <c r="AS8038" s="5"/>
      <c r="AT8038" s="5"/>
      <c r="AU8038" s="5"/>
      <c r="AV8038" s="5"/>
      <c r="AW8038" s="5"/>
      <c r="AX8038" s="5"/>
      <c r="AY8038" s="5"/>
      <c r="AZ8038" s="5"/>
      <c r="BA8038" s="5"/>
      <c r="BB8038" s="5"/>
      <c r="BC8038" s="5"/>
      <c r="BD8038" s="5"/>
      <c r="BE8038" s="5"/>
      <c r="BF8038" s="5"/>
      <c r="BG8038" s="5"/>
      <c r="BH8038" s="5"/>
      <c r="BI8038" s="5"/>
      <c r="BJ8038" s="5"/>
      <c r="BK8038" s="5"/>
      <c r="BL8038" s="5"/>
      <c r="BM8038" s="5"/>
      <c r="BN8038" s="5"/>
      <c r="BO8038" s="5"/>
      <c r="BP8038" s="5"/>
      <c r="BQ8038" s="5"/>
      <c r="BR8038" s="5"/>
      <c r="BS8038" s="5"/>
      <c r="BT8038" s="5"/>
      <c r="BU8038" s="5"/>
      <c r="BV8038" s="5"/>
      <c r="BW8038" s="5"/>
      <c r="BX8038" s="5"/>
    </row>
    <row r="8039" spans="1:76" x14ac:dyDescent="0.2">
      <c r="A8039" s="1" t="s">
        <v>22</v>
      </c>
      <c r="B8039" s="1" t="s">
        <v>97</v>
      </c>
      <c r="C8039" s="1" t="s">
        <v>828</v>
      </c>
      <c r="D8039" s="1" t="s">
        <v>669</v>
      </c>
      <c r="E8039" s="1" t="s">
        <v>2</v>
      </c>
      <c r="F8039" s="1" t="s">
        <v>1160</v>
      </c>
      <c r="G8039" s="1" t="s">
        <v>73</v>
      </c>
      <c r="H8039" s="8"/>
      <c r="I8039" s="8">
        <v>2015</v>
      </c>
      <c r="J8039" s="1" t="s">
        <v>768</v>
      </c>
      <c r="K8039" s="8">
        <v>100</v>
      </c>
      <c r="L8039" s="10">
        <f>K8039/ VLOOKUP(A8039,Indicators!$B$1:$V$7,21,FALSE)</f>
        <v>0.58591232407982463</v>
      </c>
      <c r="M8039" s="11"/>
      <c r="N8039" s="11"/>
      <c r="O8039" s="11"/>
      <c r="P8039" s="11"/>
      <c r="Q8039" s="8" t="str">
        <f t="shared" si="0"/>
        <v/>
      </c>
      <c r="R8039" s="1" t="s">
        <v>97</v>
      </c>
      <c r="S8039" s="1" t="s">
        <v>85</v>
      </c>
      <c r="T8039" s="11"/>
      <c r="U8039" s="11"/>
      <c r="V8039" s="11"/>
      <c r="W8039" s="11"/>
      <c r="X8039" s="11"/>
      <c r="Y8039" s="11"/>
      <c r="Z8039" s="11"/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1"/>
      <c r="AK8039" s="11"/>
      <c r="AL8039" s="11"/>
      <c r="AM8039" s="5"/>
      <c r="AN8039" s="5"/>
      <c r="AO8039" s="5"/>
      <c r="AP8039" s="5"/>
      <c r="AQ8039" s="5"/>
      <c r="AR8039" s="5"/>
      <c r="AS8039" s="5"/>
      <c r="AT8039" s="5"/>
      <c r="AU8039" s="5"/>
      <c r="AV8039" s="5"/>
      <c r="AW8039" s="5"/>
      <c r="AX8039" s="5"/>
      <c r="AY8039" s="5"/>
      <c r="AZ8039" s="5"/>
      <c r="BA8039" s="5"/>
      <c r="BB8039" s="5"/>
      <c r="BC8039" s="5"/>
      <c r="BD8039" s="5"/>
      <c r="BE8039" s="5"/>
      <c r="BF8039" s="5"/>
      <c r="BG8039" s="5"/>
      <c r="BH8039" s="5"/>
      <c r="BI8039" s="5"/>
      <c r="BJ8039" s="5"/>
      <c r="BK8039" s="5"/>
      <c r="BL8039" s="5"/>
      <c r="BM8039" s="5"/>
      <c r="BN8039" s="5"/>
      <c r="BO8039" s="5"/>
      <c r="BP8039" s="5"/>
      <c r="BQ8039" s="5"/>
      <c r="BR8039" s="5"/>
      <c r="BS8039" s="5"/>
      <c r="BT8039" s="5"/>
      <c r="BU8039" s="5"/>
      <c r="BV8039" s="5"/>
      <c r="BW8039" s="5"/>
      <c r="BX8039" s="5"/>
    </row>
    <row r="8040" spans="1:76" x14ac:dyDescent="0.2">
      <c r="A8040" s="1" t="s">
        <v>22</v>
      </c>
      <c r="B8040" s="1" t="s">
        <v>97</v>
      </c>
      <c r="C8040" s="1" t="s">
        <v>966</v>
      </c>
      <c r="D8040" s="1" t="s">
        <v>669</v>
      </c>
      <c r="E8040" s="1" t="s">
        <v>2</v>
      </c>
      <c r="F8040" s="1" t="s">
        <v>1160</v>
      </c>
      <c r="G8040" s="1" t="s">
        <v>73</v>
      </c>
      <c r="H8040" s="8"/>
      <c r="I8040" s="8">
        <v>2015</v>
      </c>
      <c r="J8040" s="1" t="s">
        <v>768</v>
      </c>
      <c r="K8040" s="8">
        <v>500</v>
      </c>
      <c r="L8040" s="10">
        <f>K8040/ VLOOKUP(A8040,Indicators!$B$1:$V$7,21,FALSE)</f>
        <v>2.9295616203991233</v>
      </c>
      <c r="M8040" s="11"/>
      <c r="N8040" s="11"/>
      <c r="O8040" s="11"/>
      <c r="P8040" s="11"/>
      <c r="Q8040" s="8" t="str">
        <f t="shared" si="0"/>
        <v/>
      </c>
      <c r="R8040" s="1" t="s">
        <v>97</v>
      </c>
      <c r="S8040" s="1" t="s">
        <v>44</v>
      </c>
      <c r="T8040" s="11"/>
      <c r="U8040" s="11"/>
      <c r="V8040" s="11"/>
      <c r="W8040" s="11"/>
      <c r="X8040" s="11"/>
      <c r="Y8040" s="11"/>
      <c r="Z8040" s="11"/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1"/>
      <c r="AK8040" s="11"/>
      <c r="AL8040" s="11"/>
      <c r="AM8040" s="5"/>
      <c r="AN8040" s="5"/>
      <c r="AO8040" s="5"/>
      <c r="AP8040" s="5"/>
      <c r="AQ8040" s="5"/>
      <c r="AR8040" s="5"/>
      <c r="AS8040" s="5"/>
      <c r="AT8040" s="5"/>
      <c r="AU8040" s="5"/>
      <c r="AV8040" s="5"/>
      <c r="AW8040" s="5"/>
      <c r="AX8040" s="5"/>
      <c r="AY8040" s="5"/>
      <c r="AZ8040" s="5"/>
      <c r="BA8040" s="5"/>
      <c r="BB8040" s="5"/>
      <c r="BC8040" s="5"/>
      <c r="BD8040" s="5"/>
      <c r="BE8040" s="5"/>
      <c r="BF8040" s="5"/>
      <c r="BG8040" s="5"/>
      <c r="BH8040" s="5"/>
      <c r="BI8040" s="5"/>
      <c r="BJ8040" s="5"/>
      <c r="BK8040" s="5"/>
      <c r="BL8040" s="5"/>
      <c r="BM8040" s="5"/>
      <c r="BN8040" s="5"/>
      <c r="BO8040" s="5"/>
      <c r="BP8040" s="5"/>
      <c r="BQ8040" s="5"/>
      <c r="BR8040" s="5"/>
      <c r="BS8040" s="5"/>
      <c r="BT8040" s="5"/>
      <c r="BU8040" s="5"/>
      <c r="BV8040" s="5"/>
      <c r="BW8040" s="5"/>
      <c r="BX8040" s="5"/>
    </row>
    <row r="8041" spans="1:76" x14ac:dyDescent="0.2">
      <c r="A8041" s="1" t="s">
        <v>22</v>
      </c>
      <c r="B8041" s="1" t="s">
        <v>97</v>
      </c>
      <c r="C8041" s="1" t="s">
        <v>792</v>
      </c>
      <c r="D8041" s="1" t="s">
        <v>669</v>
      </c>
      <c r="E8041" s="1" t="s">
        <v>2</v>
      </c>
      <c r="F8041" s="1" t="s">
        <v>1160</v>
      </c>
      <c r="G8041" s="1" t="s">
        <v>73</v>
      </c>
      <c r="H8041" s="8"/>
      <c r="I8041" s="8">
        <v>2015</v>
      </c>
      <c r="J8041" s="1" t="s">
        <v>768</v>
      </c>
      <c r="K8041" s="8">
        <v>500</v>
      </c>
      <c r="L8041" s="10">
        <f>K8041/ VLOOKUP(A8041,Indicators!$B$1:$V$7,21,FALSE)</f>
        <v>2.9295616203991233</v>
      </c>
      <c r="M8041" s="11"/>
      <c r="N8041" s="11"/>
      <c r="O8041" s="11"/>
      <c r="P8041" s="11"/>
      <c r="Q8041" s="8" t="str">
        <f t="shared" si="0"/>
        <v/>
      </c>
      <c r="R8041" s="1" t="s">
        <v>97</v>
      </c>
      <c r="S8041" s="1" t="s">
        <v>45</v>
      </c>
      <c r="T8041" s="11"/>
      <c r="U8041" s="11"/>
      <c r="V8041" s="11"/>
      <c r="W8041" s="11"/>
      <c r="X8041" s="11"/>
      <c r="Y8041" s="11"/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/>
      <c r="AJ8041" s="11"/>
      <c r="AK8041" s="11"/>
      <c r="AL8041" s="11"/>
      <c r="AM8041" s="5"/>
      <c r="AN8041" s="5"/>
      <c r="AO8041" s="5"/>
      <c r="AP8041" s="5"/>
      <c r="AQ8041" s="5"/>
      <c r="AR8041" s="5"/>
      <c r="AS8041" s="5"/>
      <c r="AT8041" s="5"/>
      <c r="AU8041" s="5"/>
      <c r="AV8041" s="5"/>
      <c r="AW8041" s="5"/>
      <c r="AX8041" s="5"/>
      <c r="AY8041" s="5"/>
      <c r="AZ8041" s="5"/>
      <c r="BA8041" s="5"/>
      <c r="BB8041" s="5"/>
      <c r="BC8041" s="5"/>
      <c r="BD8041" s="5"/>
      <c r="BE8041" s="5"/>
      <c r="BF8041" s="5"/>
      <c r="BG8041" s="5"/>
      <c r="BH8041" s="5"/>
      <c r="BI8041" s="5"/>
      <c r="BJ8041" s="5"/>
      <c r="BK8041" s="5"/>
      <c r="BL8041" s="5"/>
      <c r="BM8041" s="5"/>
      <c r="BN8041" s="5"/>
      <c r="BO8041" s="5"/>
      <c r="BP8041" s="5"/>
      <c r="BQ8041" s="5"/>
      <c r="BR8041" s="5"/>
      <c r="BS8041" s="5"/>
      <c r="BT8041" s="5"/>
      <c r="BU8041" s="5"/>
      <c r="BV8041" s="5"/>
      <c r="BW8041" s="5"/>
      <c r="BX8041" s="5"/>
    </row>
    <row r="8042" spans="1:76" x14ac:dyDescent="0.2">
      <c r="A8042" s="1" t="s">
        <v>22</v>
      </c>
      <c r="B8042" s="1" t="s">
        <v>97</v>
      </c>
      <c r="C8042" s="1" t="s">
        <v>789</v>
      </c>
      <c r="D8042" s="1" t="s">
        <v>669</v>
      </c>
      <c r="E8042" s="1" t="s">
        <v>2</v>
      </c>
      <c r="F8042" s="1" t="s">
        <v>1160</v>
      </c>
      <c r="G8042" s="1" t="s">
        <v>73</v>
      </c>
      <c r="H8042" s="8"/>
      <c r="I8042" s="8">
        <v>2015</v>
      </c>
      <c r="J8042" s="1" t="s">
        <v>768</v>
      </c>
      <c r="K8042" s="8">
        <v>800</v>
      </c>
      <c r="L8042" s="10">
        <f>K8042/ VLOOKUP(A8042,Indicators!$B$1:$V$7,21,FALSE)</f>
        <v>4.6872985926385971</v>
      </c>
      <c r="M8042" s="11"/>
      <c r="N8042" s="11"/>
      <c r="O8042" s="11"/>
      <c r="P8042" s="11"/>
      <c r="Q8042" s="8" t="str">
        <f t="shared" si="0"/>
        <v/>
      </c>
      <c r="R8042" s="1" t="s">
        <v>97</v>
      </c>
      <c r="S8042" s="1" t="s">
        <v>40</v>
      </c>
      <c r="T8042" s="11"/>
      <c r="U8042" s="11"/>
      <c r="V8042" s="11"/>
      <c r="W8042" s="11"/>
      <c r="X8042" s="11"/>
      <c r="Y8042" s="11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/>
      <c r="AJ8042" s="11"/>
      <c r="AK8042" s="11"/>
      <c r="AL8042" s="11"/>
      <c r="AM8042" s="5"/>
      <c r="AN8042" s="5"/>
      <c r="AO8042" s="5"/>
      <c r="AP8042" s="5"/>
      <c r="AQ8042" s="5"/>
      <c r="AR8042" s="5"/>
      <c r="AS8042" s="5"/>
      <c r="AT8042" s="5"/>
      <c r="AU8042" s="5"/>
      <c r="AV8042" s="5"/>
      <c r="AW8042" s="5"/>
      <c r="AX8042" s="5"/>
      <c r="AY8042" s="5"/>
      <c r="AZ8042" s="5"/>
      <c r="BA8042" s="5"/>
      <c r="BB8042" s="5"/>
      <c r="BC8042" s="5"/>
      <c r="BD8042" s="5"/>
      <c r="BE8042" s="5"/>
      <c r="BF8042" s="5"/>
      <c r="BG8042" s="5"/>
      <c r="BH8042" s="5"/>
      <c r="BI8042" s="5"/>
      <c r="BJ8042" s="5"/>
      <c r="BK8042" s="5"/>
      <c r="BL8042" s="5"/>
      <c r="BM8042" s="5"/>
      <c r="BN8042" s="5"/>
      <c r="BO8042" s="5"/>
      <c r="BP8042" s="5"/>
      <c r="BQ8042" s="5"/>
      <c r="BR8042" s="5"/>
      <c r="BS8042" s="5"/>
      <c r="BT8042" s="5"/>
      <c r="BU8042" s="5"/>
      <c r="BV8042" s="5"/>
      <c r="BW8042" s="5"/>
      <c r="BX8042" s="5"/>
    </row>
    <row r="8043" spans="1:76" x14ac:dyDescent="0.2">
      <c r="A8043" s="1" t="s">
        <v>22</v>
      </c>
      <c r="B8043" s="1" t="s">
        <v>75</v>
      </c>
      <c r="C8043" s="1" t="s">
        <v>977</v>
      </c>
      <c r="D8043" s="1" t="s">
        <v>669</v>
      </c>
      <c r="E8043" s="1" t="s">
        <v>2</v>
      </c>
      <c r="F8043" s="1" t="s">
        <v>1161</v>
      </c>
      <c r="G8043" s="1" t="s">
        <v>73</v>
      </c>
      <c r="H8043" s="8"/>
      <c r="I8043" s="8">
        <v>2015</v>
      </c>
      <c r="J8043" s="1" t="s">
        <v>768</v>
      </c>
      <c r="K8043" s="9">
        <v>3000</v>
      </c>
      <c r="L8043" s="10">
        <f>K8043/ VLOOKUP(A8043,Indicators!$B$1:$V$7,21,FALSE)</f>
        <v>17.577369722394739</v>
      </c>
      <c r="M8043" s="11"/>
      <c r="N8043" s="11"/>
      <c r="O8043" s="11"/>
      <c r="P8043" s="11"/>
      <c r="Q8043" s="8" t="str">
        <f t="shared" si="0"/>
        <v/>
      </c>
      <c r="R8043" s="1" t="s">
        <v>95</v>
      </c>
      <c r="S8043" s="1" t="s">
        <v>75</v>
      </c>
      <c r="T8043" s="11"/>
      <c r="U8043" s="11"/>
      <c r="V8043" s="11"/>
      <c r="W8043" s="11"/>
      <c r="X8043" s="11"/>
      <c r="Y8043" s="11"/>
      <c r="Z8043" s="11"/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1"/>
      <c r="AK8043" s="11"/>
      <c r="AL8043" s="11"/>
      <c r="AM8043" s="5"/>
      <c r="AN8043" s="5"/>
      <c r="AO8043" s="5"/>
      <c r="AP8043" s="5"/>
      <c r="AQ8043" s="5"/>
      <c r="AR8043" s="5"/>
      <c r="AS8043" s="5"/>
      <c r="AT8043" s="5"/>
      <c r="AU8043" s="5"/>
      <c r="AV8043" s="5"/>
      <c r="AW8043" s="5"/>
      <c r="AX8043" s="5"/>
      <c r="AY8043" s="5"/>
      <c r="AZ8043" s="5"/>
      <c r="BA8043" s="5"/>
      <c r="BB8043" s="5"/>
      <c r="BC8043" s="5"/>
      <c r="BD8043" s="5"/>
      <c r="BE8043" s="5"/>
      <c r="BF8043" s="5"/>
      <c r="BG8043" s="5"/>
      <c r="BH8043" s="5"/>
      <c r="BI8043" s="5"/>
      <c r="BJ8043" s="5"/>
      <c r="BK8043" s="5"/>
      <c r="BL8043" s="5"/>
      <c r="BM8043" s="5"/>
      <c r="BN8043" s="5"/>
      <c r="BO8043" s="5"/>
      <c r="BP8043" s="5"/>
      <c r="BQ8043" s="5"/>
      <c r="BR8043" s="5"/>
      <c r="BS8043" s="5"/>
      <c r="BT8043" s="5"/>
      <c r="BU8043" s="5"/>
      <c r="BV8043" s="5"/>
      <c r="BW8043" s="5"/>
      <c r="BX8043" s="5"/>
    </row>
    <row r="8044" spans="1:76" x14ac:dyDescent="0.2">
      <c r="A8044" s="1" t="s">
        <v>22</v>
      </c>
      <c r="B8044" s="1" t="s">
        <v>103</v>
      </c>
      <c r="C8044" s="1" t="s">
        <v>794</v>
      </c>
      <c r="D8044" s="1" t="s">
        <v>777</v>
      </c>
      <c r="E8044" s="1" t="s">
        <v>2</v>
      </c>
      <c r="F8044" s="1" t="s">
        <v>1162</v>
      </c>
      <c r="G8044" s="1" t="s">
        <v>73</v>
      </c>
      <c r="H8044" s="8"/>
      <c r="I8044" s="8">
        <v>2015</v>
      </c>
      <c r="J8044" s="1" t="s">
        <v>768</v>
      </c>
      <c r="K8044" s="9">
        <v>1800</v>
      </c>
      <c r="L8044" s="10">
        <f>K8044/ VLOOKUP(A8044,Indicators!$B$1:$V$7,21,FALSE)</f>
        <v>10.546421833436844</v>
      </c>
      <c r="M8044" s="1" t="s">
        <v>769</v>
      </c>
      <c r="N8044" s="11"/>
      <c r="O8044" s="11"/>
      <c r="P8044" s="11"/>
      <c r="Q8044" s="8" t="str">
        <f t="shared" si="0"/>
        <v/>
      </c>
      <c r="R8044" s="1" t="s">
        <v>323</v>
      </c>
      <c r="S8044" s="1" t="s">
        <v>51</v>
      </c>
      <c r="T8044" s="11"/>
      <c r="U8044" s="11"/>
      <c r="V8044" s="11"/>
      <c r="W8044" s="11"/>
      <c r="X8044" s="11"/>
      <c r="Y8044" s="11"/>
      <c r="Z8044" s="11"/>
      <c r="AA8044" s="11"/>
      <c r="AB8044" s="11"/>
      <c r="AC8044" s="11"/>
      <c r="AD8044" s="11"/>
      <c r="AE8044" s="11"/>
      <c r="AF8044" s="11"/>
      <c r="AG8044" s="11"/>
      <c r="AH8044" s="11"/>
      <c r="AI8044" s="11"/>
      <c r="AJ8044" s="11"/>
      <c r="AK8044" s="11"/>
      <c r="AL8044" s="11"/>
      <c r="AM8044" s="5"/>
      <c r="AN8044" s="5"/>
      <c r="AO8044" s="5"/>
      <c r="AP8044" s="5"/>
      <c r="AQ8044" s="5"/>
      <c r="AR8044" s="5"/>
      <c r="AS8044" s="5"/>
      <c r="AT8044" s="5"/>
      <c r="AU8044" s="5"/>
      <c r="AV8044" s="5"/>
      <c r="AW8044" s="5"/>
      <c r="AX8044" s="5"/>
      <c r="AY8044" s="5"/>
      <c r="AZ8044" s="5"/>
      <c r="BA8044" s="5"/>
      <c r="BB8044" s="5"/>
      <c r="BC8044" s="5"/>
      <c r="BD8044" s="5"/>
      <c r="BE8044" s="5"/>
      <c r="BF8044" s="5"/>
      <c r="BG8044" s="5"/>
      <c r="BH8044" s="5"/>
      <c r="BI8044" s="5"/>
      <c r="BJ8044" s="5"/>
      <c r="BK8044" s="5"/>
      <c r="BL8044" s="5"/>
      <c r="BM8044" s="5"/>
      <c r="BN8044" s="5"/>
      <c r="BO8044" s="5"/>
      <c r="BP8044" s="5"/>
      <c r="BQ8044" s="5"/>
      <c r="BR8044" s="5"/>
      <c r="BS8044" s="5"/>
      <c r="BT8044" s="5"/>
      <c r="BU8044" s="5"/>
      <c r="BV8044" s="5"/>
      <c r="BW8044" s="5"/>
      <c r="BX8044" s="5"/>
    </row>
    <row r="8045" spans="1:76" x14ac:dyDescent="0.2">
      <c r="A8045" s="1" t="s">
        <v>22</v>
      </c>
      <c r="B8045" s="1" t="s">
        <v>103</v>
      </c>
      <c r="C8045" s="1" t="s">
        <v>798</v>
      </c>
      <c r="D8045" s="1" t="s">
        <v>777</v>
      </c>
      <c r="E8045" s="1" t="s">
        <v>2</v>
      </c>
      <c r="F8045" s="1" t="s">
        <v>1162</v>
      </c>
      <c r="G8045" s="1" t="s">
        <v>73</v>
      </c>
      <c r="H8045" s="8"/>
      <c r="I8045" s="8">
        <v>2015</v>
      </c>
      <c r="J8045" s="1" t="s">
        <v>768</v>
      </c>
      <c r="K8045" s="9">
        <v>8000</v>
      </c>
      <c r="L8045" s="10">
        <f>K8045/ VLOOKUP(A8045,Indicators!$B$1:$V$7,21,FALSE)</f>
        <v>46.872985926385972</v>
      </c>
      <c r="M8045" s="45" t="s">
        <v>798</v>
      </c>
      <c r="N8045" s="46"/>
      <c r="O8045" s="11"/>
      <c r="P8045" s="11"/>
      <c r="Q8045" s="8" t="str">
        <f t="shared" si="0"/>
        <v/>
      </c>
      <c r="R8045" s="1" t="s">
        <v>323</v>
      </c>
      <c r="S8045" s="1" t="s">
        <v>51</v>
      </c>
      <c r="T8045" s="11"/>
      <c r="U8045" s="11"/>
      <c r="V8045" s="11"/>
      <c r="W8045" s="11"/>
      <c r="X8045" s="11"/>
      <c r="Y8045" s="11"/>
      <c r="Z8045" s="11"/>
      <c r="AA8045" s="11"/>
      <c r="AB8045" s="11"/>
      <c r="AC8045" s="11"/>
      <c r="AD8045" s="11"/>
      <c r="AE8045" s="11"/>
      <c r="AF8045" s="11"/>
      <c r="AG8045" s="11"/>
      <c r="AH8045" s="11"/>
      <c r="AI8045" s="11"/>
      <c r="AJ8045" s="11"/>
      <c r="AK8045" s="11"/>
      <c r="AL8045" s="11"/>
      <c r="AM8045" s="5"/>
      <c r="AN8045" s="5"/>
      <c r="AO8045" s="5"/>
      <c r="AP8045" s="5"/>
      <c r="AQ8045" s="5"/>
      <c r="AR8045" s="5"/>
      <c r="AS8045" s="5"/>
      <c r="AT8045" s="5"/>
      <c r="AU8045" s="5"/>
      <c r="AV8045" s="5"/>
      <c r="AW8045" s="5"/>
      <c r="AX8045" s="5"/>
      <c r="AY8045" s="5"/>
      <c r="AZ8045" s="5"/>
      <c r="BA8045" s="5"/>
      <c r="BB8045" s="5"/>
      <c r="BC8045" s="5"/>
      <c r="BD8045" s="5"/>
      <c r="BE8045" s="5"/>
      <c r="BF8045" s="5"/>
      <c r="BG8045" s="5"/>
      <c r="BH8045" s="5"/>
      <c r="BI8045" s="5"/>
      <c r="BJ8045" s="5"/>
      <c r="BK8045" s="5"/>
      <c r="BL8045" s="5"/>
      <c r="BM8045" s="5"/>
      <c r="BN8045" s="5"/>
      <c r="BO8045" s="5"/>
      <c r="BP8045" s="5"/>
      <c r="BQ8045" s="5"/>
      <c r="BR8045" s="5"/>
      <c r="BS8045" s="5"/>
      <c r="BT8045" s="5"/>
      <c r="BU8045" s="5"/>
      <c r="BV8045" s="5"/>
      <c r="BW8045" s="5"/>
      <c r="BX8045" s="5"/>
    </row>
    <row r="8046" spans="1:76" x14ac:dyDescent="0.2">
      <c r="A8046" s="1" t="s">
        <v>22</v>
      </c>
      <c r="B8046" s="1" t="s">
        <v>103</v>
      </c>
      <c r="C8046" s="1" t="s">
        <v>983</v>
      </c>
      <c r="D8046" s="1" t="s">
        <v>777</v>
      </c>
      <c r="E8046" s="1" t="s">
        <v>2</v>
      </c>
      <c r="F8046" s="1" t="s">
        <v>1162</v>
      </c>
      <c r="G8046" s="1" t="s">
        <v>73</v>
      </c>
      <c r="H8046" s="8"/>
      <c r="I8046" s="8">
        <v>2015</v>
      </c>
      <c r="J8046" s="1" t="s">
        <v>768</v>
      </c>
      <c r="K8046" s="9">
        <v>48700</v>
      </c>
      <c r="L8046" s="10">
        <f>K8046/ VLOOKUP(A8046,Indicators!$B$1:$V$7,21,FALSE)</f>
        <v>285.33930182687459</v>
      </c>
      <c r="M8046" s="1" t="s">
        <v>769</v>
      </c>
      <c r="N8046" s="11"/>
      <c r="O8046" s="11"/>
      <c r="P8046" s="11"/>
      <c r="Q8046" s="8" t="str">
        <f t="shared" si="0"/>
        <v/>
      </c>
      <c r="R8046" s="1" t="s">
        <v>103</v>
      </c>
      <c r="S8046" s="1" t="s">
        <v>62</v>
      </c>
      <c r="T8046" s="11"/>
      <c r="U8046" s="11"/>
      <c r="V8046" s="11"/>
      <c r="W8046" s="11"/>
      <c r="X8046" s="11"/>
      <c r="Y8046" s="11"/>
      <c r="Z8046" s="11"/>
      <c r="AA8046" s="11"/>
      <c r="AB8046" s="11"/>
      <c r="AC8046" s="11"/>
      <c r="AD8046" s="11"/>
      <c r="AE8046" s="11"/>
      <c r="AF8046" s="11"/>
      <c r="AG8046" s="11"/>
      <c r="AH8046" s="11"/>
      <c r="AI8046" s="11"/>
      <c r="AJ8046" s="11"/>
      <c r="AK8046" s="11"/>
      <c r="AL8046" s="11"/>
      <c r="AM8046" s="5"/>
      <c r="AN8046" s="5"/>
      <c r="AO8046" s="5"/>
      <c r="AP8046" s="5"/>
      <c r="AQ8046" s="5"/>
      <c r="AR8046" s="5"/>
      <c r="AS8046" s="5"/>
      <c r="AT8046" s="5"/>
      <c r="AU8046" s="5"/>
      <c r="AV8046" s="5"/>
      <c r="AW8046" s="5"/>
      <c r="AX8046" s="5"/>
      <c r="AY8046" s="5"/>
      <c r="AZ8046" s="5"/>
      <c r="BA8046" s="5"/>
      <c r="BB8046" s="5"/>
      <c r="BC8046" s="5"/>
      <c r="BD8046" s="5"/>
      <c r="BE8046" s="5"/>
      <c r="BF8046" s="5"/>
      <c r="BG8046" s="5"/>
      <c r="BH8046" s="5"/>
      <c r="BI8046" s="5"/>
      <c r="BJ8046" s="5"/>
      <c r="BK8046" s="5"/>
      <c r="BL8046" s="5"/>
      <c r="BM8046" s="5"/>
      <c r="BN8046" s="5"/>
      <c r="BO8046" s="5"/>
      <c r="BP8046" s="5"/>
      <c r="BQ8046" s="5"/>
      <c r="BR8046" s="5"/>
      <c r="BS8046" s="5"/>
      <c r="BT8046" s="5"/>
      <c r="BU8046" s="5"/>
      <c r="BV8046" s="5"/>
      <c r="BW8046" s="5"/>
      <c r="BX8046" s="5"/>
    </row>
    <row r="8047" spans="1:76" x14ac:dyDescent="0.2">
      <c r="A8047" s="1" t="s">
        <v>22</v>
      </c>
      <c r="B8047" s="1" t="s">
        <v>770</v>
      </c>
      <c r="C8047" s="1" t="s">
        <v>800</v>
      </c>
      <c r="D8047" s="1" t="s">
        <v>777</v>
      </c>
      <c r="E8047" s="1" t="s">
        <v>2</v>
      </c>
      <c r="F8047" s="1" t="s">
        <v>1162</v>
      </c>
      <c r="G8047" s="1" t="s">
        <v>73</v>
      </c>
      <c r="H8047" s="8"/>
      <c r="I8047" s="8">
        <v>2015</v>
      </c>
      <c r="J8047" s="1" t="s">
        <v>768</v>
      </c>
      <c r="K8047" s="8">
        <v>100</v>
      </c>
      <c r="L8047" s="10">
        <f>K8047/ VLOOKUP(A8047,Indicators!$B$1:$V$7,21,FALSE)</f>
        <v>0.58591232407982463</v>
      </c>
      <c r="M8047" s="11"/>
      <c r="N8047" s="11"/>
      <c r="O8047" s="11"/>
      <c r="P8047" s="11"/>
      <c r="Q8047" s="8" t="str">
        <f t="shared" si="0"/>
        <v/>
      </c>
      <c r="R8047" s="1" t="s">
        <v>97</v>
      </c>
      <c r="S8047" s="1" t="s">
        <v>80</v>
      </c>
      <c r="T8047" s="11"/>
      <c r="U8047" s="11"/>
      <c r="V8047" s="11"/>
      <c r="W8047" s="11"/>
      <c r="X8047" s="11"/>
      <c r="Y8047" s="11"/>
      <c r="Z8047" s="11"/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1"/>
      <c r="AK8047" s="11"/>
      <c r="AL8047" s="11"/>
      <c r="AM8047" s="5"/>
      <c r="AN8047" s="5"/>
      <c r="AO8047" s="5"/>
      <c r="AP8047" s="5"/>
      <c r="AQ8047" s="5"/>
      <c r="AR8047" s="5"/>
      <c r="AS8047" s="5"/>
      <c r="AT8047" s="5"/>
      <c r="AU8047" s="5"/>
      <c r="AV8047" s="5"/>
      <c r="AW8047" s="5"/>
      <c r="AX8047" s="5"/>
      <c r="AY8047" s="5"/>
      <c r="AZ8047" s="5"/>
      <c r="BA8047" s="5"/>
      <c r="BB8047" s="5"/>
      <c r="BC8047" s="5"/>
      <c r="BD8047" s="5"/>
      <c r="BE8047" s="5"/>
      <c r="BF8047" s="5"/>
      <c r="BG8047" s="5"/>
      <c r="BH8047" s="5"/>
      <c r="BI8047" s="5"/>
      <c r="BJ8047" s="5"/>
      <c r="BK8047" s="5"/>
      <c r="BL8047" s="5"/>
      <c r="BM8047" s="5"/>
      <c r="BN8047" s="5"/>
      <c r="BO8047" s="5"/>
      <c r="BP8047" s="5"/>
      <c r="BQ8047" s="5"/>
      <c r="BR8047" s="5"/>
      <c r="BS8047" s="5"/>
      <c r="BT8047" s="5"/>
      <c r="BU8047" s="5"/>
      <c r="BV8047" s="5"/>
      <c r="BW8047" s="5"/>
      <c r="BX8047" s="5"/>
    </row>
    <row r="8048" spans="1:76" x14ac:dyDescent="0.2">
      <c r="A8048" s="1" t="s">
        <v>22</v>
      </c>
      <c r="B8048" s="1" t="s">
        <v>770</v>
      </c>
      <c r="C8048" s="1" t="s">
        <v>526</v>
      </c>
      <c r="D8048" s="1" t="s">
        <v>777</v>
      </c>
      <c r="E8048" s="1" t="s">
        <v>2</v>
      </c>
      <c r="F8048" s="1" t="s">
        <v>1162</v>
      </c>
      <c r="G8048" s="1" t="s">
        <v>73</v>
      </c>
      <c r="H8048" s="8"/>
      <c r="I8048" s="8">
        <v>2015</v>
      </c>
      <c r="J8048" s="1" t="s">
        <v>768</v>
      </c>
      <c r="K8048" s="9">
        <v>3000</v>
      </c>
      <c r="L8048" s="10">
        <f>K8048/ VLOOKUP(A8048,Indicators!$B$1:$V$7,21,FALSE)</f>
        <v>17.577369722394739</v>
      </c>
      <c r="M8048" s="11"/>
      <c r="N8048" s="11"/>
      <c r="O8048" s="11"/>
      <c r="P8048" s="11"/>
      <c r="Q8048" s="8" t="str">
        <f t="shared" si="0"/>
        <v/>
      </c>
      <c r="R8048" s="1" t="s">
        <v>103</v>
      </c>
      <c r="S8048" s="1" t="s">
        <v>53</v>
      </c>
      <c r="T8048" s="11"/>
      <c r="U8048" s="11"/>
      <c r="V8048" s="11"/>
      <c r="W8048" s="11"/>
      <c r="X8048" s="11"/>
      <c r="Y8048" s="11"/>
      <c r="Z8048" s="11"/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1"/>
      <c r="AK8048" s="11"/>
      <c r="AL8048" s="11"/>
      <c r="AM8048" s="5"/>
      <c r="AN8048" s="5"/>
      <c r="AO8048" s="5"/>
      <c r="AP8048" s="5"/>
      <c r="AQ8048" s="5"/>
      <c r="AR8048" s="5"/>
      <c r="AS8048" s="5"/>
      <c r="AT8048" s="5"/>
      <c r="AU8048" s="5"/>
      <c r="AV8048" s="5"/>
      <c r="AW8048" s="5"/>
      <c r="AX8048" s="5"/>
      <c r="AY8048" s="5"/>
      <c r="AZ8048" s="5"/>
      <c r="BA8048" s="5"/>
      <c r="BB8048" s="5"/>
      <c r="BC8048" s="5"/>
      <c r="BD8048" s="5"/>
      <c r="BE8048" s="5"/>
      <c r="BF8048" s="5"/>
      <c r="BG8048" s="5"/>
      <c r="BH8048" s="5"/>
      <c r="BI8048" s="5"/>
      <c r="BJ8048" s="5"/>
      <c r="BK8048" s="5"/>
      <c r="BL8048" s="5"/>
      <c r="BM8048" s="5"/>
      <c r="BN8048" s="5"/>
      <c r="BO8048" s="5"/>
      <c r="BP8048" s="5"/>
      <c r="BQ8048" s="5"/>
      <c r="BR8048" s="5"/>
      <c r="BS8048" s="5"/>
      <c r="BT8048" s="5"/>
      <c r="BU8048" s="5"/>
      <c r="BV8048" s="5"/>
      <c r="BW8048" s="5"/>
      <c r="BX8048" s="5"/>
    </row>
    <row r="8049" spans="1:76" x14ac:dyDescent="0.2">
      <c r="A8049" s="1" t="s">
        <v>22</v>
      </c>
      <c r="B8049" s="1" t="s">
        <v>770</v>
      </c>
      <c r="C8049" s="1" t="s">
        <v>527</v>
      </c>
      <c r="D8049" s="1" t="s">
        <v>777</v>
      </c>
      <c r="E8049" s="1" t="s">
        <v>2</v>
      </c>
      <c r="F8049" s="1" t="s">
        <v>1162</v>
      </c>
      <c r="G8049" s="1" t="s">
        <v>73</v>
      </c>
      <c r="H8049" s="8"/>
      <c r="I8049" s="8">
        <v>2015</v>
      </c>
      <c r="J8049" s="1" t="s">
        <v>768</v>
      </c>
      <c r="K8049" s="9">
        <v>3000</v>
      </c>
      <c r="L8049" s="10">
        <f>K8049/ VLOOKUP(A8049,Indicators!$B$1:$V$7,21,FALSE)</f>
        <v>17.577369722394739</v>
      </c>
      <c r="M8049" s="11"/>
      <c r="N8049" s="11"/>
      <c r="O8049" s="11"/>
      <c r="P8049" s="11"/>
      <c r="Q8049" s="8" t="str">
        <f t="shared" si="0"/>
        <v/>
      </c>
      <c r="R8049" s="1" t="s">
        <v>103</v>
      </c>
      <c r="S8049" s="1" t="s">
        <v>64</v>
      </c>
      <c r="T8049" s="11"/>
      <c r="U8049" s="11"/>
      <c r="V8049" s="11"/>
      <c r="W8049" s="11"/>
      <c r="X8049" s="11"/>
      <c r="Y8049" s="11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/>
      <c r="AJ8049" s="11"/>
      <c r="AK8049" s="11"/>
      <c r="AL8049" s="11"/>
      <c r="AM8049" s="5"/>
      <c r="AN8049" s="5"/>
      <c r="AO8049" s="5"/>
      <c r="AP8049" s="5"/>
      <c r="AQ8049" s="5"/>
      <c r="AR8049" s="5"/>
      <c r="AS8049" s="5"/>
      <c r="AT8049" s="5"/>
      <c r="AU8049" s="5"/>
      <c r="AV8049" s="5"/>
      <c r="AW8049" s="5"/>
      <c r="AX8049" s="5"/>
      <c r="AY8049" s="5"/>
      <c r="AZ8049" s="5"/>
      <c r="BA8049" s="5"/>
      <c r="BB8049" s="5"/>
      <c r="BC8049" s="5"/>
      <c r="BD8049" s="5"/>
      <c r="BE8049" s="5"/>
      <c r="BF8049" s="5"/>
      <c r="BG8049" s="5"/>
      <c r="BH8049" s="5"/>
      <c r="BI8049" s="5"/>
      <c r="BJ8049" s="5"/>
      <c r="BK8049" s="5"/>
      <c r="BL8049" s="5"/>
      <c r="BM8049" s="5"/>
      <c r="BN8049" s="5"/>
      <c r="BO8049" s="5"/>
      <c r="BP8049" s="5"/>
      <c r="BQ8049" s="5"/>
      <c r="BR8049" s="5"/>
      <c r="BS8049" s="5"/>
      <c r="BT8049" s="5"/>
      <c r="BU8049" s="5"/>
      <c r="BV8049" s="5"/>
      <c r="BW8049" s="5"/>
      <c r="BX8049" s="5"/>
    </row>
    <row r="8050" spans="1:76" x14ac:dyDescent="0.2">
      <c r="A8050" s="1" t="s">
        <v>22</v>
      </c>
      <c r="B8050" s="1" t="s">
        <v>775</v>
      </c>
      <c r="C8050" s="1" t="s">
        <v>922</v>
      </c>
      <c r="D8050" s="1" t="s">
        <v>777</v>
      </c>
      <c r="E8050" s="1" t="s">
        <v>2</v>
      </c>
      <c r="F8050" s="1" t="s">
        <v>1162</v>
      </c>
      <c r="G8050" s="1" t="s">
        <v>73</v>
      </c>
      <c r="H8050" s="8"/>
      <c r="I8050" s="8">
        <v>2015</v>
      </c>
      <c r="J8050" s="1" t="s">
        <v>768</v>
      </c>
      <c r="K8050" s="8">
        <v>200</v>
      </c>
      <c r="L8050" s="10">
        <f>K8050/ VLOOKUP(A8050,Indicators!$B$1:$V$7,21,FALSE)</f>
        <v>1.1718246481596493</v>
      </c>
      <c r="M8050" s="11"/>
      <c r="N8050" s="11"/>
      <c r="O8050" s="11"/>
      <c r="P8050" s="11"/>
      <c r="Q8050" s="8" t="str">
        <f t="shared" si="0"/>
        <v/>
      </c>
      <c r="R8050" s="1" t="s">
        <v>158</v>
      </c>
      <c r="S8050" s="1" t="s">
        <v>56</v>
      </c>
      <c r="T8050" s="11"/>
      <c r="U8050" s="11"/>
      <c r="V8050" s="11"/>
      <c r="W8050" s="11"/>
      <c r="X8050" s="11"/>
      <c r="Y8050" s="11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/>
      <c r="AJ8050" s="11"/>
      <c r="AK8050" s="11"/>
      <c r="AL8050" s="11"/>
      <c r="AM8050" s="5"/>
      <c r="AN8050" s="5"/>
      <c r="AO8050" s="5"/>
      <c r="AP8050" s="5"/>
      <c r="AQ8050" s="5"/>
      <c r="AR8050" s="5"/>
      <c r="AS8050" s="5"/>
      <c r="AT8050" s="5"/>
      <c r="AU8050" s="5"/>
      <c r="AV8050" s="5"/>
      <c r="AW8050" s="5"/>
      <c r="AX8050" s="5"/>
      <c r="AY8050" s="5"/>
      <c r="AZ8050" s="5"/>
      <c r="BA8050" s="5"/>
      <c r="BB8050" s="5"/>
      <c r="BC8050" s="5"/>
      <c r="BD8050" s="5"/>
      <c r="BE8050" s="5"/>
      <c r="BF8050" s="5"/>
      <c r="BG8050" s="5"/>
      <c r="BH8050" s="5"/>
      <c r="BI8050" s="5"/>
      <c r="BJ8050" s="5"/>
      <c r="BK8050" s="5"/>
      <c r="BL8050" s="5"/>
      <c r="BM8050" s="5"/>
      <c r="BN8050" s="5"/>
      <c r="BO8050" s="5"/>
      <c r="BP8050" s="5"/>
      <c r="BQ8050" s="5"/>
      <c r="BR8050" s="5"/>
      <c r="BS8050" s="5"/>
      <c r="BT8050" s="5"/>
      <c r="BU8050" s="5"/>
      <c r="BV8050" s="5"/>
      <c r="BW8050" s="5"/>
      <c r="BX8050" s="5"/>
    </row>
    <row r="8051" spans="1:76" x14ac:dyDescent="0.2">
      <c r="A8051" s="1" t="s">
        <v>22</v>
      </c>
      <c r="B8051" s="1" t="s">
        <v>107</v>
      </c>
      <c r="C8051" s="1" t="s">
        <v>855</v>
      </c>
      <c r="D8051" s="1" t="s">
        <v>777</v>
      </c>
      <c r="E8051" s="1" t="s">
        <v>2</v>
      </c>
      <c r="F8051" s="1" t="s">
        <v>1162</v>
      </c>
      <c r="G8051" s="1" t="s">
        <v>73</v>
      </c>
      <c r="H8051" s="8"/>
      <c r="I8051" s="8">
        <v>2015</v>
      </c>
      <c r="J8051" s="1" t="s">
        <v>768</v>
      </c>
      <c r="K8051" s="8">
        <v>572</v>
      </c>
      <c r="L8051" s="10">
        <f>K8051/ VLOOKUP(A8051,Indicators!$B$1:$V$7,21,FALSE)</f>
        <v>3.3514184937365972</v>
      </c>
      <c r="M8051" s="11"/>
      <c r="N8051" s="11"/>
      <c r="O8051" s="11"/>
      <c r="P8051" s="11"/>
      <c r="Q8051" s="8" t="str">
        <f t="shared" si="0"/>
        <v/>
      </c>
      <c r="R8051" s="1" t="s">
        <v>103</v>
      </c>
      <c r="S8051" s="1" t="s">
        <v>43</v>
      </c>
      <c r="T8051" s="11"/>
      <c r="U8051" s="11"/>
      <c r="V8051" s="11"/>
      <c r="W8051" s="11"/>
      <c r="X8051" s="11"/>
      <c r="Y8051" s="11"/>
      <c r="Z8051" s="11"/>
      <c r="AA8051" s="11"/>
      <c r="AB8051" s="11"/>
      <c r="AC8051" s="11"/>
      <c r="AD8051" s="11"/>
      <c r="AE8051" s="11"/>
      <c r="AF8051" s="11"/>
      <c r="AG8051" s="11"/>
      <c r="AH8051" s="11"/>
      <c r="AI8051" s="11"/>
      <c r="AJ8051" s="11"/>
      <c r="AK8051" s="11"/>
      <c r="AL8051" s="11"/>
      <c r="AM8051" s="5"/>
      <c r="AN8051" s="5"/>
      <c r="AO8051" s="5"/>
      <c r="AP8051" s="5"/>
      <c r="AQ8051" s="5"/>
      <c r="AR8051" s="5"/>
      <c r="AS8051" s="5"/>
      <c r="AT8051" s="5"/>
      <c r="AU8051" s="5"/>
      <c r="AV8051" s="5"/>
      <c r="AW8051" s="5"/>
      <c r="AX8051" s="5"/>
      <c r="AY8051" s="5"/>
      <c r="AZ8051" s="5"/>
      <c r="BA8051" s="5"/>
      <c r="BB8051" s="5"/>
      <c r="BC8051" s="5"/>
      <c r="BD8051" s="5"/>
      <c r="BE8051" s="5"/>
      <c r="BF8051" s="5"/>
      <c r="BG8051" s="5"/>
      <c r="BH8051" s="5"/>
      <c r="BI8051" s="5"/>
      <c r="BJ8051" s="5"/>
      <c r="BK8051" s="5"/>
      <c r="BL8051" s="5"/>
      <c r="BM8051" s="5"/>
      <c r="BN8051" s="5"/>
      <c r="BO8051" s="5"/>
      <c r="BP8051" s="5"/>
      <c r="BQ8051" s="5"/>
      <c r="BR8051" s="5"/>
      <c r="BS8051" s="5"/>
      <c r="BT8051" s="5"/>
      <c r="BU8051" s="5"/>
      <c r="BV8051" s="5"/>
      <c r="BW8051" s="5"/>
      <c r="BX8051" s="5"/>
    </row>
    <row r="8052" spans="1:76" x14ac:dyDescent="0.2">
      <c r="A8052" s="1" t="s">
        <v>22</v>
      </c>
      <c r="B8052" s="1" t="s">
        <v>809</v>
      </c>
      <c r="C8052" s="1" t="s">
        <v>34</v>
      </c>
      <c r="D8052" s="1" t="s">
        <v>777</v>
      </c>
      <c r="E8052" s="1" t="s">
        <v>2</v>
      </c>
      <c r="F8052" s="1" t="s">
        <v>1162</v>
      </c>
      <c r="G8052" s="1" t="s">
        <v>73</v>
      </c>
      <c r="H8052" s="8"/>
      <c r="I8052" s="8">
        <v>2015</v>
      </c>
      <c r="J8052" s="1" t="s">
        <v>768</v>
      </c>
      <c r="K8052" s="8">
        <v>100</v>
      </c>
      <c r="L8052" s="10">
        <f>K8052/ VLOOKUP(A8052,Indicators!$B$1:$V$7,21,FALSE)</f>
        <v>0.58591232407982463</v>
      </c>
      <c r="M8052" s="11"/>
      <c r="N8052" s="11"/>
      <c r="O8052" s="11"/>
      <c r="P8052" s="11"/>
      <c r="Q8052" s="8" t="str">
        <f t="shared" si="0"/>
        <v/>
      </c>
      <c r="R8052" s="1" t="s">
        <v>94</v>
      </c>
      <c r="S8052" s="1" t="s">
        <v>34</v>
      </c>
      <c r="T8052" s="11"/>
      <c r="U8052" s="11"/>
      <c r="V8052" s="11"/>
      <c r="W8052" s="11"/>
      <c r="X8052" s="11"/>
      <c r="Y8052" s="11"/>
      <c r="Z8052" s="11"/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1"/>
      <c r="AK8052" s="11"/>
      <c r="AL8052" s="11"/>
      <c r="AM8052" s="5"/>
      <c r="AN8052" s="5"/>
      <c r="AO8052" s="5"/>
      <c r="AP8052" s="5"/>
      <c r="AQ8052" s="5"/>
      <c r="AR8052" s="5"/>
      <c r="AS8052" s="5"/>
      <c r="AT8052" s="5"/>
      <c r="AU8052" s="5"/>
      <c r="AV8052" s="5"/>
      <c r="AW8052" s="5"/>
      <c r="AX8052" s="5"/>
      <c r="AY8052" s="5"/>
      <c r="AZ8052" s="5"/>
      <c r="BA8052" s="5"/>
      <c r="BB8052" s="5"/>
      <c r="BC8052" s="5"/>
      <c r="BD8052" s="5"/>
      <c r="BE8052" s="5"/>
      <c r="BF8052" s="5"/>
      <c r="BG8052" s="5"/>
      <c r="BH8052" s="5"/>
      <c r="BI8052" s="5"/>
      <c r="BJ8052" s="5"/>
      <c r="BK8052" s="5"/>
      <c r="BL8052" s="5"/>
      <c r="BM8052" s="5"/>
      <c r="BN8052" s="5"/>
      <c r="BO8052" s="5"/>
      <c r="BP8052" s="5"/>
      <c r="BQ8052" s="5"/>
      <c r="BR8052" s="5"/>
      <c r="BS8052" s="5"/>
      <c r="BT8052" s="5"/>
      <c r="BU8052" s="5"/>
      <c r="BV8052" s="5"/>
      <c r="BW8052" s="5"/>
      <c r="BX8052" s="5"/>
    </row>
    <row r="8053" spans="1:76" x14ac:dyDescent="0.2">
      <c r="A8053" s="1" t="s">
        <v>22</v>
      </c>
      <c r="B8053" s="1" t="s">
        <v>809</v>
      </c>
      <c r="C8053" s="1" t="s">
        <v>962</v>
      </c>
      <c r="D8053" s="1" t="s">
        <v>777</v>
      </c>
      <c r="E8053" s="1" t="s">
        <v>2</v>
      </c>
      <c r="F8053" s="1" t="s">
        <v>1162</v>
      </c>
      <c r="G8053" s="1" t="s">
        <v>73</v>
      </c>
      <c r="H8053" s="8"/>
      <c r="I8053" s="8">
        <v>2015</v>
      </c>
      <c r="J8053" s="1" t="s">
        <v>768</v>
      </c>
      <c r="K8053" s="8">
        <v>250</v>
      </c>
      <c r="L8053" s="10">
        <f>K8053/ VLOOKUP(A8053,Indicators!$B$1:$V$7,21,FALSE)</f>
        <v>1.4647808101995616</v>
      </c>
      <c r="M8053" s="11"/>
      <c r="N8053" s="11"/>
      <c r="O8053" s="11"/>
      <c r="P8053" s="11"/>
      <c r="Q8053" s="8" t="str">
        <f t="shared" si="0"/>
        <v/>
      </c>
      <c r="R8053" s="1" t="s">
        <v>271</v>
      </c>
      <c r="S8053" s="1" t="s">
        <v>55</v>
      </c>
      <c r="T8053" s="11"/>
      <c r="U8053" s="11"/>
      <c r="V8053" s="11"/>
      <c r="W8053" s="11"/>
      <c r="X8053" s="11"/>
      <c r="Y8053" s="11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/>
      <c r="AJ8053" s="11"/>
      <c r="AK8053" s="11"/>
      <c r="AL8053" s="11"/>
      <c r="AM8053" s="5"/>
      <c r="AN8053" s="5"/>
      <c r="AO8053" s="5"/>
      <c r="AP8053" s="5"/>
      <c r="AQ8053" s="5"/>
      <c r="AR8053" s="5"/>
      <c r="AS8053" s="5"/>
      <c r="AT8053" s="5"/>
      <c r="AU8053" s="5"/>
      <c r="AV8053" s="5"/>
      <c r="AW8053" s="5"/>
      <c r="AX8053" s="5"/>
      <c r="AY8053" s="5"/>
      <c r="AZ8053" s="5"/>
      <c r="BA8053" s="5"/>
      <c r="BB8053" s="5"/>
      <c r="BC8053" s="5"/>
      <c r="BD8053" s="5"/>
      <c r="BE8053" s="5"/>
      <c r="BF8053" s="5"/>
      <c r="BG8053" s="5"/>
      <c r="BH8053" s="5"/>
      <c r="BI8053" s="5"/>
      <c r="BJ8053" s="5"/>
      <c r="BK8053" s="5"/>
      <c r="BL8053" s="5"/>
      <c r="BM8053" s="5"/>
      <c r="BN8053" s="5"/>
      <c r="BO8053" s="5"/>
      <c r="BP8053" s="5"/>
      <c r="BQ8053" s="5"/>
      <c r="BR8053" s="5"/>
      <c r="BS8053" s="5"/>
      <c r="BT8053" s="5"/>
      <c r="BU8053" s="5"/>
      <c r="BV8053" s="5"/>
      <c r="BW8053" s="5"/>
      <c r="BX8053" s="5"/>
    </row>
    <row r="8054" spans="1:76" x14ac:dyDescent="0.2">
      <c r="A8054" s="1" t="s">
        <v>22</v>
      </c>
      <c r="B8054" s="1" t="s">
        <v>809</v>
      </c>
      <c r="C8054" s="1" t="s">
        <v>910</v>
      </c>
      <c r="D8054" s="1" t="s">
        <v>777</v>
      </c>
      <c r="E8054" s="1" t="s">
        <v>2</v>
      </c>
      <c r="F8054" s="1" t="s">
        <v>1162</v>
      </c>
      <c r="G8054" s="1" t="s">
        <v>73</v>
      </c>
      <c r="H8054" s="8"/>
      <c r="I8054" s="8">
        <v>2015</v>
      </c>
      <c r="J8054" s="1" t="s">
        <v>768</v>
      </c>
      <c r="K8054" s="9">
        <v>3000</v>
      </c>
      <c r="L8054" s="10">
        <f>K8054/ VLOOKUP(A8054,Indicators!$B$1:$V$7,21,FALSE)</f>
        <v>17.577369722394739</v>
      </c>
      <c r="M8054" s="11"/>
      <c r="N8054" s="11"/>
      <c r="O8054" s="11"/>
      <c r="P8054" s="11"/>
      <c r="Q8054" s="8" t="str">
        <f t="shared" si="0"/>
        <v/>
      </c>
      <c r="R8054" s="1" t="s">
        <v>94</v>
      </c>
      <c r="S8054" s="1" t="s">
        <v>83</v>
      </c>
      <c r="T8054" s="11"/>
      <c r="U8054" s="11"/>
      <c r="V8054" s="11"/>
      <c r="W8054" s="11"/>
      <c r="X8054" s="11"/>
      <c r="Y8054" s="11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/>
      <c r="AJ8054" s="11"/>
      <c r="AK8054" s="11"/>
      <c r="AL8054" s="11"/>
      <c r="AM8054" s="5"/>
      <c r="AN8054" s="5"/>
      <c r="AO8054" s="5"/>
      <c r="AP8054" s="5"/>
      <c r="AQ8054" s="5"/>
      <c r="AR8054" s="5"/>
      <c r="AS8054" s="5"/>
      <c r="AT8054" s="5"/>
      <c r="AU8054" s="5"/>
      <c r="AV8054" s="5"/>
      <c r="AW8054" s="5"/>
      <c r="AX8054" s="5"/>
      <c r="AY8054" s="5"/>
      <c r="AZ8054" s="5"/>
      <c r="BA8054" s="5"/>
      <c r="BB8054" s="5"/>
      <c r="BC8054" s="5"/>
      <c r="BD8054" s="5"/>
      <c r="BE8054" s="5"/>
      <c r="BF8054" s="5"/>
      <c r="BG8054" s="5"/>
      <c r="BH8054" s="5"/>
      <c r="BI8054" s="5"/>
      <c r="BJ8054" s="5"/>
      <c r="BK8054" s="5"/>
      <c r="BL8054" s="5"/>
      <c r="BM8054" s="5"/>
      <c r="BN8054" s="5"/>
      <c r="BO8054" s="5"/>
      <c r="BP8054" s="5"/>
      <c r="BQ8054" s="5"/>
      <c r="BR8054" s="5"/>
      <c r="BS8054" s="5"/>
      <c r="BT8054" s="5"/>
      <c r="BU8054" s="5"/>
      <c r="BV8054" s="5"/>
      <c r="BW8054" s="5"/>
      <c r="BX8054" s="5"/>
    </row>
    <row r="8055" spans="1:76" x14ac:dyDescent="0.2">
      <c r="A8055" s="1" t="s">
        <v>22</v>
      </c>
      <c r="B8055" s="1" t="s">
        <v>809</v>
      </c>
      <c r="C8055" s="1" t="s">
        <v>857</v>
      </c>
      <c r="D8055" s="1" t="s">
        <v>777</v>
      </c>
      <c r="E8055" s="1" t="s">
        <v>2</v>
      </c>
      <c r="F8055" s="1" t="s">
        <v>1162</v>
      </c>
      <c r="G8055" s="1" t="s">
        <v>73</v>
      </c>
      <c r="H8055" s="8"/>
      <c r="I8055" s="8">
        <v>2015</v>
      </c>
      <c r="J8055" s="1" t="s">
        <v>768</v>
      </c>
      <c r="K8055" s="9">
        <v>3000</v>
      </c>
      <c r="L8055" s="10">
        <f>K8055/ VLOOKUP(A8055,Indicators!$B$1:$V$7,21,FALSE)</f>
        <v>17.577369722394739</v>
      </c>
      <c r="M8055" s="11"/>
      <c r="N8055" s="11"/>
      <c r="O8055" s="11"/>
      <c r="P8055" s="11"/>
      <c r="Q8055" s="8" t="str">
        <f t="shared" si="0"/>
        <v/>
      </c>
      <c r="R8055" s="1" t="s">
        <v>95</v>
      </c>
      <c r="S8055" s="1" t="s">
        <v>66</v>
      </c>
      <c r="T8055" s="11"/>
      <c r="U8055" s="11"/>
      <c r="V8055" s="11"/>
      <c r="W8055" s="11"/>
      <c r="X8055" s="11"/>
      <c r="Y8055" s="11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/>
      <c r="AJ8055" s="11"/>
      <c r="AK8055" s="11"/>
      <c r="AL8055" s="11"/>
      <c r="AM8055" s="5"/>
      <c r="AN8055" s="5"/>
      <c r="AO8055" s="5"/>
      <c r="AP8055" s="5"/>
      <c r="AQ8055" s="5"/>
      <c r="AR8055" s="5"/>
      <c r="AS8055" s="5"/>
      <c r="AT8055" s="5"/>
      <c r="AU8055" s="5"/>
      <c r="AV8055" s="5"/>
      <c r="AW8055" s="5"/>
      <c r="AX8055" s="5"/>
      <c r="AY8055" s="5"/>
      <c r="AZ8055" s="5"/>
      <c r="BA8055" s="5"/>
      <c r="BB8055" s="5"/>
      <c r="BC8055" s="5"/>
      <c r="BD8055" s="5"/>
      <c r="BE8055" s="5"/>
      <c r="BF8055" s="5"/>
      <c r="BG8055" s="5"/>
      <c r="BH8055" s="5"/>
      <c r="BI8055" s="5"/>
      <c r="BJ8055" s="5"/>
      <c r="BK8055" s="5"/>
      <c r="BL8055" s="5"/>
      <c r="BM8055" s="5"/>
      <c r="BN8055" s="5"/>
      <c r="BO8055" s="5"/>
      <c r="BP8055" s="5"/>
      <c r="BQ8055" s="5"/>
      <c r="BR8055" s="5"/>
      <c r="BS8055" s="5"/>
      <c r="BT8055" s="5"/>
      <c r="BU8055" s="5"/>
      <c r="BV8055" s="5"/>
      <c r="BW8055" s="5"/>
      <c r="BX8055" s="5"/>
    </row>
    <row r="8056" spans="1:76" x14ac:dyDescent="0.2">
      <c r="A8056" s="1" t="s">
        <v>22</v>
      </c>
      <c r="B8056" s="1" t="s">
        <v>75</v>
      </c>
      <c r="C8056" s="1" t="s">
        <v>955</v>
      </c>
      <c r="D8056" s="1" t="s">
        <v>777</v>
      </c>
      <c r="E8056" s="1" t="s">
        <v>2</v>
      </c>
      <c r="F8056" s="1" t="s">
        <v>1162</v>
      </c>
      <c r="G8056" s="1" t="s">
        <v>73</v>
      </c>
      <c r="H8056" s="8"/>
      <c r="I8056" s="8">
        <v>2015</v>
      </c>
      <c r="J8056" s="1" t="s">
        <v>768</v>
      </c>
      <c r="K8056" s="8">
        <v>750</v>
      </c>
      <c r="L8056" s="10">
        <f>K8056/ VLOOKUP(A8056,Indicators!$B$1:$V$7,21,FALSE)</f>
        <v>4.3943424305986847</v>
      </c>
      <c r="M8056" s="11"/>
      <c r="N8056" s="11"/>
      <c r="O8056" s="11"/>
      <c r="P8056" s="11"/>
      <c r="Q8056" s="8" t="str">
        <f t="shared" si="0"/>
        <v/>
      </c>
      <c r="R8056" s="1" t="s">
        <v>95</v>
      </c>
      <c r="S8056" s="1" t="s">
        <v>75</v>
      </c>
      <c r="T8056" s="11"/>
      <c r="U8056" s="11"/>
      <c r="V8056" s="11"/>
      <c r="W8056" s="11"/>
      <c r="X8056" s="11"/>
      <c r="Y8056" s="11"/>
      <c r="Z8056" s="11"/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1"/>
      <c r="AK8056" s="11"/>
      <c r="AL8056" s="11"/>
      <c r="AM8056" s="5"/>
      <c r="AN8056" s="5"/>
      <c r="AO8056" s="5"/>
      <c r="AP8056" s="5"/>
      <c r="AQ8056" s="5"/>
      <c r="AR8056" s="5"/>
      <c r="AS8056" s="5"/>
      <c r="AT8056" s="5"/>
      <c r="AU8056" s="5"/>
      <c r="AV8056" s="5"/>
      <c r="AW8056" s="5"/>
      <c r="AX8056" s="5"/>
      <c r="AY8056" s="5"/>
      <c r="AZ8056" s="5"/>
      <c r="BA8056" s="5"/>
      <c r="BB8056" s="5"/>
      <c r="BC8056" s="5"/>
      <c r="BD8056" s="5"/>
      <c r="BE8056" s="5"/>
      <c r="BF8056" s="5"/>
      <c r="BG8056" s="5"/>
      <c r="BH8056" s="5"/>
      <c r="BI8056" s="5"/>
      <c r="BJ8056" s="5"/>
      <c r="BK8056" s="5"/>
      <c r="BL8056" s="5"/>
      <c r="BM8056" s="5"/>
      <c r="BN8056" s="5"/>
      <c r="BO8056" s="5"/>
      <c r="BP8056" s="5"/>
      <c r="BQ8056" s="5"/>
      <c r="BR8056" s="5"/>
      <c r="BS8056" s="5"/>
      <c r="BT8056" s="5"/>
      <c r="BU8056" s="5"/>
      <c r="BV8056" s="5"/>
      <c r="BW8056" s="5"/>
      <c r="BX8056" s="5"/>
    </row>
    <row r="8057" spans="1:76" x14ac:dyDescent="0.2">
      <c r="A8057" s="1" t="s">
        <v>22</v>
      </c>
      <c r="B8057" s="1" t="s">
        <v>97</v>
      </c>
      <c r="C8057" s="1" t="s">
        <v>823</v>
      </c>
      <c r="D8057" s="1" t="s">
        <v>777</v>
      </c>
      <c r="E8057" s="1" t="s">
        <v>2</v>
      </c>
      <c r="F8057" s="1" t="s">
        <v>1162</v>
      </c>
      <c r="G8057" s="1" t="s">
        <v>73</v>
      </c>
      <c r="H8057" s="8"/>
      <c r="I8057" s="8">
        <v>2015</v>
      </c>
      <c r="J8057" s="1" t="s">
        <v>768</v>
      </c>
      <c r="K8057" s="8">
        <v>100</v>
      </c>
      <c r="L8057" s="10">
        <f>K8057/ VLOOKUP(A8057,Indicators!$B$1:$V$7,21,FALSE)</f>
        <v>0.58591232407982463</v>
      </c>
      <c r="M8057" s="11"/>
      <c r="N8057" s="11"/>
      <c r="O8057" s="11"/>
      <c r="P8057" s="11"/>
      <c r="Q8057" s="8" t="str">
        <f t="shared" si="0"/>
        <v/>
      </c>
      <c r="R8057" s="1" t="s">
        <v>97</v>
      </c>
      <c r="S8057" s="1" t="s">
        <v>45</v>
      </c>
      <c r="T8057" s="11"/>
      <c r="U8057" s="11"/>
      <c r="V8057" s="11"/>
      <c r="W8057" s="11"/>
      <c r="X8057" s="11"/>
      <c r="Y8057" s="11"/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/>
      <c r="AJ8057" s="11"/>
      <c r="AK8057" s="11"/>
      <c r="AL8057" s="11"/>
      <c r="AM8057" s="5"/>
      <c r="AN8057" s="5"/>
      <c r="AO8057" s="5"/>
      <c r="AP8057" s="5"/>
      <c r="AQ8057" s="5"/>
      <c r="AR8057" s="5"/>
      <c r="AS8057" s="5"/>
      <c r="AT8057" s="5"/>
      <c r="AU8057" s="5"/>
      <c r="AV8057" s="5"/>
      <c r="AW8057" s="5"/>
      <c r="AX8057" s="5"/>
      <c r="AY8057" s="5"/>
      <c r="AZ8057" s="5"/>
      <c r="BA8057" s="5"/>
      <c r="BB8057" s="5"/>
      <c r="BC8057" s="5"/>
      <c r="BD8057" s="5"/>
      <c r="BE8057" s="5"/>
      <c r="BF8057" s="5"/>
      <c r="BG8057" s="5"/>
      <c r="BH8057" s="5"/>
      <c r="BI8057" s="5"/>
      <c r="BJ8057" s="5"/>
      <c r="BK8057" s="5"/>
      <c r="BL8057" s="5"/>
      <c r="BM8057" s="5"/>
      <c r="BN8057" s="5"/>
      <c r="BO8057" s="5"/>
      <c r="BP8057" s="5"/>
      <c r="BQ8057" s="5"/>
      <c r="BR8057" s="5"/>
      <c r="BS8057" s="5"/>
      <c r="BT8057" s="5"/>
      <c r="BU8057" s="5"/>
      <c r="BV8057" s="5"/>
      <c r="BW8057" s="5"/>
      <c r="BX8057" s="5"/>
    </row>
    <row r="8058" spans="1:76" x14ac:dyDescent="0.2">
      <c r="A8058" s="1" t="s">
        <v>22</v>
      </c>
      <c r="B8058" s="1" t="s">
        <v>97</v>
      </c>
      <c r="C8058" s="1" t="s">
        <v>822</v>
      </c>
      <c r="D8058" s="1" t="s">
        <v>777</v>
      </c>
      <c r="E8058" s="1" t="s">
        <v>2</v>
      </c>
      <c r="F8058" s="1" t="s">
        <v>1162</v>
      </c>
      <c r="G8058" s="1" t="s">
        <v>73</v>
      </c>
      <c r="H8058" s="8"/>
      <c r="I8058" s="8">
        <v>2015</v>
      </c>
      <c r="J8058" s="1" t="s">
        <v>768</v>
      </c>
      <c r="K8058" s="8">
        <v>100</v>
      </c>
      <c r="L8058" s="10">
        <f>K8058/ VLOOKUP(A8058,Indicators!$B$1:$V$7,21,FALSE)</f>
        <v>0.58591232407982463</v>
      </c>
      <c r="M8058" s="11"/>
      <c r="N8058" s="11"/>
      <c r="O8058" s="11"/>
      <c r="P8058" s="11"/>
      <c r="Q8058" s="8" t="str">
        <f t="shared" si="0"/>
        <v/>
      </c>
      <c r="R8058" s="1" t="s">
        <v>97</v>
      </c>
      <c r="S8058" s="1" t="s">
        <v>40</v>
      </c>
      <c r="T8058" s="11"/>
      <c r="U8058" s="11"/>
      <c r="V8058" s="11"/>
      <c r="W8058" s="11"/>
      <c r="X8058" s="11"/>
      <c r="Y8058" s="11"/>
      <c r="Z8058" s="11"/>
      <c r="AA8058" s="11"/>
      <c r="AB8058" s="11"/>
      <c r="AC8058" s="11"/>
      <c r="AD8058" s="11"/>
      <c r="AE8058" s="11"/>
      <c r="AF8058" s="11"/>
      <c r="AG8058" s="11"/>
      <c r="AH8058" s="11"/>
      <c r="AI8058" s="11"/>
      <c r="AJ8058" s="11"/>
      <c r="AK8058" s="11"/>
      <c r="AL8058" s="11"/>
      <c r="AM8058" s="5"/>
      <c r="AN8058" s="5"/>
      <c r="AO8058" s="5"/>
      <c r="AP8058" s="5"/>
      <c r="AQ8058" s="5"/>
      <c r="AR8058" s="5"/>
      <c r="AS8058" s="5"/>
      <c r="AT8058" s="5"/>
      <c r="AU8058" s="5"/>
      <c r="AV8058" s="5"/>
      <c r="AW8058" s="5"/>
      <c r="AX8058" s="5"/>
      <c r="AY8058" s="5"/>
      <c r="AZ8058" s="5"/>
      <c r="BA8058" s="5"/>
      <c r="BB8058" s="5"/>
      <c r="BC8058" s="5"/>
      <c r="BD8058" s="5"/>
      <c r="BE8058" s="5"/>
      <c r="BF8058" s="5"/>
      <c r="BG8058" s="5"/>
      <c r="BH8058" s="5"/>
      <c r="BI8058" s="5"/>
      <c r="BJ8058" s="5"/>
      <c r="BK8058" s="5"/>
      <c r="BL8058" s="5"/>
      <c r="BM8058" s="5"/>
      <c r="BN8058" s="5"/>
      <c r="BO8058" s="5"/>
      <c r="BP8058" s="5"/>
      <c r="BQ8058" s="5"/>
      <c r="BR8058" s="5"/>
      <c r="BS8058" s="5"/>
      <c r="BT8058" s="5"/>
      <c r="BU8058" s="5"/>
      <c r="BV8058" s="5"/>
      <c r="BW8058" s="5"/>
      <c r="BX8058" s="5"/>
    </row>
    <row r="8059" spans="1:76" x14ac:dyDescent="0.2">
      <c r="A8059" s="1" t="s">
        <v>22</v>
      </c>
      <c r="B8059" s="1" t="s">
        <v>97</v>
      </c>
      <c r="C8059" s="1" t="s">
        <v>793</v>
      </c>
      <c r="D8059" s="1" t="s">
        <v>777</v>
      </c>
      <c r="E8059" s="1" t="s">
        <v>2</v>
      </c>
      <c r="F8059" s="1" t="s">
        <v>1162</v>
      </c>
      <c r="G8059" s="1" t="s">
        <v>73</v>
      </c>
      <c r="H8059" s="8"/>
      <c r="I8059" s="8">
        <v>2015</v>
      </c>
      <c r="J8059" s="1" t="s">
        <v>768</v>
      </c>
      <c r="K8059" s="8">
        <v>500</v>
      </c>
      <c r="L8059" s="10">
        <f>K8059/ VLOOKUP(A8059,Indicators!$B$1:$V$7,21,FALSE)</f>
        <v>2.9295616203991233</v>
      </c>
      <c r="M8059" s="11"/>
      <c r="N8059" s="11"/>
      <c r="O8059" s="11"/>
      <c r="P8059" s="11"/>
      <c r="Q8059" s="8" t="str">
        <f t="shared" si="0"/>
        <v/>
      </c>
      <c r="R8059" s="1" t="s">
        <v>97</v>
      </c>
      <c r="S8059" s="1" t="s">
        <v>45</v>
      </c>
      <c r="T8059" s="11"/>
      <c r="U8059" s="11"/>
      <c r="V8059" s="11"/>
      <c r="W8059" s="11"/>
      <c r="X8059" s="11"/>
      <c r="Y8059" s="11"/>
      <c r="Z8059" s="11"/>
      <c r="AA8059" s="11"/>
      <c r="AB8059" s="11"/>
      <c r="AC8059" s="11"/>
      <c r="AD8059" s="11"/>
      <c r="AE8059" s="11"/>
      <c r="AF8059" s="11"/>
      <c r="AG8059" s="11"/>
      <c r="AH8059" s="11"/>
      <c r="AI8059" s="11"/>
      <c r="AJ8059" s="11"/>
      <c r="AK8059" s="11"/>
      <c r="AL8059" s="11"/>
      <c r="AM8059" s="5"/>
      <c r="AN8059" s="5"/>
      <c r="AO8059" s="5"/>
      <c r="AP8059" s="5"/>
      <c r="AQ8059" s="5"/>
      <c r="AR8059" s="5"/>
      <c r="AS8059" s="5"/>
      <c r="AT8059" s="5"/>
      <c r="AU8059" s="5"/>
      <c r="AV8059" s="5"/>
      <c r="AW8059" s="5"/>
      <c r="AX8059" s="5"/>
      <c r="AY8059" s="5"/>
      <c r="AZ8059" s="5"/>
      <c r="BA8059" s="5"/>
      <c r="BB8059" s="5"/>
      <c r="BC8059" s="5"/>
      <c r="BD8059" s="5"/>
      <c r="BE8059" s="5"/>
      <c r="BF8059" s="5"/>
      <c r="BG8059" s="5"/>
      <c r="BH8059" s="5"/>
      <c r="BI8059" s="5"/>
      <c r="BJ8059" s="5"/>
      <c r="BK8059" s="5"/>
      <c r="BL8059" s="5"/>
      <c r="BM8059" s="5"/>
      <c r="BN8059" s="5"/>
      <c r="BO8059" s="5"/>
      <c r="BP8059" s="5"/>
      <c r="BQ8059" s="5"/>
      <c r="BR8059" s="5"/>
      <c r="BS8059" s="5"/>
      <c r="BT8059" s="5"/>
      <c r="BU8059" s="5"/>
      <c r="BV8059" s="5"/>
      <c r="BW8059" s="5"/>
      <c r="BX8059" s="5"/>
    </row>
    <row r="8060" spans="1:76" x14ac:dyDescent="0.2">
      <c r="A8060" s="1" t="s">
        <v>22</v>
      </c>
      <c r="B8060" s="1" t="s">
        <v>97</v>
      </c>
      <c r="C8060" s="1" t="s">
        <v>791</v>
      </c>
      <c r="D8060" s="1" t="s">
        <v>777</v>
      </c>
      <c r="E8060" s="1" t="s">
        <v>2</v>
      </c>
      <c r="F8060" s="1" t="s">
        <v>1162</v>
      </c>
      <c r="G8060" s="1" t="s">
        <v>73</v>
      </c>
      <c r="H8060" s="8"/>
      <c r="I8060" s="8">
        <v>2015</v>
      </c>
      <c r="J8060" s="1" t="s">
        <v>768</v>
      </c>
      <c r="K8060" s="8">
        <v>500</v>
      </c>
      <c r="L8060" s="10">
        <f>K8060/ VLOOKUP(A8060,Indicators!$B$1:$V$7,21,FALSE)</f>
        <v>2.9295616203991233</v>
      </c>
      <c r="M8060" s="11"/>
      <c r="N8060" s="11"/>
      <c r="O8060" s="11"/>
      <c r="P8060" s="11"/>
      <c r="Q8060" s="8" t="str">
        <f t="shared" si="0"/>
        <v/>
      </c>
      <c r="R8060" s="1" t="s">
        <v>97</v>
      </c>
      <c r="S8060" s="1" t="s">
        <v>40</v>
      </c>
      <c r="T8060" s="11"/>
      <c r="U8060" s="11"/>
      <c r="V8060" s="11"/>
      <c r="W8060" s="11"/>
      <c r="X8060" s="11"/>
      <c r="Y8060" s="11"/>
      <c r="Z8060" s="11"/>
      <c r="AA8060" s="11"/>
      <c r="AB8060" s="11"/>
      <c r="AC8060" s="11"/>
      <c r="AD8060" s="11"/>
      <c r="AE8060" s="11"/>
      <c r="AF8060" s="11"/>
      <c r="AG8060" s="11"/>
      <c r="AH8060" s="11"/>
      <c r="AI8060" s="11"/>
      <c r="AJ8060" s="11"/>
      <c r="AK8060" s="11"/>
      <c r="AL8060" s="11"/>
      <c r="AM8060" s="5"/>
      <c r="AN8060" s="5"/>
      <c r="AO8060" s="5"/>
      <c r="AP8060" s="5"/>
      <c r="AQ8060" s="5"/>
      <c r="AR8060" s="5"/>
      <c r="AS8060" s="5"/>
      <c r="AT8060" s="5"/>
      <c r="AU8060" s="5"/>
      <c r="AV8060" s="5"/>
      <c r="AW8060" s="5"/>
      <c r="AX8060" s="5"/>
      <c r="AY8060" s="5"/>
      <c r="AZ8060" s="5"/>
      <c r="BA8060" s="5"/>
      <c r="BB8060" s="5"/>
      <c r="BC8060" s="5"/>
      <c r="BD8060" s="5"/>
      <c r="BE8060" s="5"/>
      <c r="BF8060" s="5"/>
      <c r="BG8060" s="5"/>
      <c r="BH8060" s="5"/>
      <c r="BI8060" s="5"/>
      <c r="BJ8060" s="5"/>
      <c r="BK8060" s="5"/>
      <c r="BL8060" s="5"/>
      <c r="BM8060" s="5"/>
      <c r="BN8060" s="5"/>
      <c r="BO8060" s="5"/>
      <c r="BP8060" s="5"/>
      <c r="BQ8060" s="5"/>
      <c r="BR8060" s="5"/>
      <c r="BS8060" s="5"/>
      <c r="BT8060" s="5"/>
      <c r="BU8060" s="5"/>
      <c r="BV8060" s="5"/>
      <c r="BW8060" s="5"/>
      <c r="BX8060" s="5"/>
    </row>
    <row r="8061" spans="1:76" x14ac:dyDescent="0.2">
      <c r="A8061" s="1" t="s">
        <v>22</v>
      </c>
      <c r="B8061" s="1" t="s">
        <v>97</v>
      </c>
      <c r="C8061" s="1" t="s">
        <v>866</v>
      </c>
      <c r="D8061" s="1" t="s">
        <v>777</v>
      </c>
      <c r="E8061" s="1" t="s">
        <v>2</v>
      </c>
      <c r="F8061" s="1" t="s">
        <v>1162</v>
      </c>
      <c r="G8061" s="1" t="s">
        <v>73</v>
      </c>
      <c r="H8061" s="8"/>
      <c r="I8061" s="8">
        <v>2015</v>
      </c>
      <c r="J8061" s="1" t="s">
        <v>768</v>
      </c>
      <c r="K8061" s="8">
        <v>582</v>
      </c>
      <c r="L8061" s="10">
        <f>K8061/ VLOOKUP(A8061,Indicators!$B$1:$V$7,21,FALSE)</f>
        <v>3.4100097261445796</v>
      </c>
      <c r="M8061" s="11"/>
      <c r="N8061" s="11"/>
      <c r="O8061" s="11"/>
      <c r="P8061" s="11"/>
      <c r="Q8061" s="8" t="str">
        <f t="shared" si="0"/>
        <v/>
      </c>
      <c r="R8061" s="1" t="s">
        <v>97</v>
      </c>
      <c r="S8061" s="1" t="s">
        <v>48</v>
      </c>
      <c r="T8061" s="11"/>
      <c r="U8061" s="11"/>
      <c r="V8061" s="11"/>
      <c r="W8061" s="11"/>
      <c r="X8061" s="11"/>
      <c r="Y8061" s="11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/>
      <c r="AJ8061" s="11"/>
      <c r="AK8061" s="11"/>
      <c r="AL8061" s="11"/>
      <c r="AM8061" s="5"/>
      <c r="AN8061" s="5"/>
      <c r="AO8061" s="5"/>
      <c r="AP8061" s="5"/>
      <c r="AQ8061" s="5"/>
      <c r="AR8061" s="5"/>
      <c r="AS8061" s="5"/>
      <c r="AT8061" s="5"/>
      <c r="AU8061" s="5"/>
      <c r="AV8061" s="5"/>
      <c r="AW8061" s="5"/>
      <c r="AX8061" s="5"/>
      <c r="AY8061" s="5"/>
      <c r="AZ8061" s="5"/>
      <c r="BA8061" s="5"/>
      <c r="BB8061" s="5"/>
      <c r="BC8061" s="5"/>
      <c r="BD8061" s="5"/>
      <c r="BE8061" s="5"/>
      <c r="BF8061" s="5"/>
      <c r="BG8061" s="5"/>
      <c r="BH8061" s="5"/>
      <c r="BI8061" s="5"/>
      <c r="BJ8061" s="5"/>
      <c r="BK8061" s="5"/>
      <c r="BL8061" s="5"/>
      <c r="BM8061" s="5"/>
      <c r="BN8061" s="5"/>
      <c r="BO8061" s="5"/>
      <c r="BP8061" s="5"/>
      <c r="BQ8061" s="5"/>
      <c r="BR8061" s="5"/>
      <c r="BS8061" s="5"/>
      <c r="BT8061" s="5"/>
      <c r="BU8061" s="5"/>
      <c r="BV8061" s="5"/>
      <c r="BW8061" s="5"/>
      <c r="BX8061" s="5"/>
    </row>
    <row r="8062" spans="1:76" x14ac:dyDescent="0.2">
      <c r="A8062" s="1" t="s">
        <v>22</v>
      </c>
      <c r="B8062" s="1" t="s">
        <v>97</v>
      </c>
      <c r="C8062" s="1" t="s">
        <v>826</v>
      </c>
      <c r="D8062" s="1" t="s">
        <v>777</v>
      </c>
      <c r="E8062" s="1" t="s">
        <v>2</v>
      </c>
      <c r="F8062" s="1" t="s">
        <v>1162</v>
      </c>
      <c r="G8062" s="1" t="s">
        <v>73</v>
      </c>
      <c r="H8062" s="8"/>
      <c r="I8062" s="8">
        <v>2015</v>
      </c>
      <c r="J8062" s="1" t="s">
        <v>768</v>
      </c>
      <c r="K8062" s="8">
        <v>800</v>
      </c>
      <c r="L8062" s="10">
        <f>K8062/ VLOOKUP(A8062,Indicators!$B$1:$V$7,21,FALSE)</f>
        <v>4.6872985926385971</v>
      </c>
      <c r="M8062" s="11"/>
      <c r="N8062" s="11"/>
      <c r="O8062" s="11"/>
      <c r="P8062" s="11"/>
      <c r="Q8062" s="8" t="str">
        <f t="shared" si="0"/>
        <v/>
      </c>
      <c r="R8062" s="1" t="s">
        <v>97</v>
      </c>
      <c r="S8062" s="1" t="s">
        <v>40</v>
      </c>
      <c r="T8062" s="11"/>
      <c r="U8062" s="11"/>
      <c r="V8062" s="11"/>
      <c r="W8062" s="11"/>
      <c r="X8062" s="11"/>
      <c r="Y8062" s="11"/>
      <c r="Z8062" s="11"/>
      <c r="AA8062" s="11"/>
      <c r="AB8062" s="11"/>
      <c r="AC8062" s="11"/>
      <c r="AD8062" s="11"/>
      <c r="AE8062" s="11"/>
      <c r="AF8062" s="11"/>
      <c r="AG8062" s="11"/>
      <c r="AH8062" s="11"/>
      <c r="AI8062" s="11"/>
      <c r="AJ8062" s="11"/>
      <c r="AK8062" s="11"/>
      <c r="AL8062" s="11"/>
      <c r="AM8062" s="5"/>
      <c r="AN8062" s="5"/>
      <c r="AO8062" s="5"/>
      <c r="AP8062" s="5"/>
      <c r="AQ8062" s="5"/>
      <c r="AR8062" s="5"/>
      <c r="AS8062" s="5"/>
      <c r="AT8062" s="5"/>
      <c r="AU8062" s="5"/>
      <c r="AV8062" s="5"/>
      <c r="AW8062" s="5"/>
      <c r="AX8062" s="5"/>
      <c r="AY8062" s="5"/>
      <c r="AZ8062" s="5"/>
      <c r="BA8062" s="5"/>
      <c r="BB8062" s="5"/>
      <c r="BC8062" s="5"/>
      <c r="BD8062" s="5"/>
      <c r="BE8062" s="5"/>
      <c r="BF8062" s="5"/>
      <c r="BG8062" s="5"/>
      <c r="BH8062" s="5"/>
      <c r="BI8062" s="5"/>
      <c r="BJ8062" s="5"/>
      <c r="BK8062" s="5"/>
      <c r="BL8062" s="5"/>
      <c r="BM8062" s="5"/>
      <c r="BN8062" s="5"/>
      <c r="BO8062" s="5"/>
      <c r="BP8062" s="5"/>
      <c r="BQ8062" s="5"/>
      <c r="BR8062" s="5"/>
      <c r="BS8062" s="5"/>
      <c r="BT8062" s="5"/>
      <c r="BU8062" s="5"/>
      <c r="BV8062" s="5"/>
      <c r="BW8062" s="5"/>
      <c r="BX8062" s="5"/>
    </row>
    <row r="8063" spans="1:76" x14ac:dyDescent="0.2">
      <c r="A8063" s="1" t="s">
        <v>22</v>
      </c>
      <c r="B8063" s="1" t="s">
        <v>75</v>
      </c>
      <c r="C8063" s="1" t="s">
        <v>522</v>
      </c>
      <c r="D8063" s="1" t="s">
        <v>669</v>
      </c>
      <c r="E8063" s="1" t="s">
        <v>2</v>
      </c>
      <c r="F8063" s="1" t="s">
        <v>1163</v>
      </c>
      <c r="G8063" s="1" t="s">
        <v>73</v>
      </c>
      <c r="H8063" s="8"/>
      <c r="I8063" s="8">
        <v>2015</v>
      </c>
      <c r="J8063" s="1" t="s">
        <v>768</v>
      </c>
      <c r="K8063" s="9">
        <v>11970</v>
      </c>
      <c r="L8063" s="10">
        <f>K8063/ VLOOKUP(A8063,Indicators!$B$1:$V$7,21,FALSE)</f>
        <v>70.133705192355009</v>
      </c>
      <c r="M8063" s="11"/>
      <c r="N8063" s="11"/>
      <c r="O8063" s="11"/>
      <c r="P8063" s="11"/>
      <c r="Q8063" s="8" t="str">
        <f t="shared" si="0"/>
        <v/>
      </c>
      <c r="R8063" s="1" t="s">
        <v>95</v>
      </c>
      <c r="S8063" s="1" t="s">
        <v>75</v>
      </c>
      <c r="T8063" s="11"/>
      <c r="U8063" s="11"/>
      <c r="V8063" s="11"/>
      <c r="W8063" s="11"/>
      <c r="X8063" s="11"/>
      <c r="Y8063" s="11"/>
      <c r="Z8063" s="11"/>
      <c r="AA8063" s="11"/>
      <c r="AB8063" s="11"/>
      <c r="AC8063" s="11"/>
      <c r="AD8063" s="11"/>
      <c r="AE8063" s="11"/>
      <c r="AF8063" s="11"/>
      <c r="AG8063" s="11"/>
      <c r="AH8063" s="11"/>
      <c r="AI8063" s="11"/>
      <c r="AJ8063" s="11"/>
      <c r="AK8063" s="11"/>
      <c r="AL8063" s="11"/>
      <c r="AM8063" s="5"/>
      <c r="AN8063" s="5"/>
      <c r="AO8063" s="5"/>
      <c r="AP8063" s="5"/>
      <c r="AQ8063" s="5"/>
      <c r="AR8063" s="5"/>
      <c r="AS8063" s="5"/>
      <c r="AT8063" s="5"/>
      <c r="AU8063" s="5"/>
      <c r="AV8063" s="5"/>
      <c r="AW8063" s="5"/>
      <c r="AX8063" s="5"/>
      <c r="AY8063" s="5"/>
      <c r="AZ8063" s="5"/>
      <c r="BA8063" s="5"/>
      <c r="BB8063" s="5"/>
      <c r="BC8063" s="5"/>
      <c r="BD8063" s="5"/>
      <c r="BE8063" s="5"/>
      <c r="BF8063" s="5"/>
      <c r="BG8063" s="5"/>
      <c r="BH8063" s="5"/>
      <c r="BI8063" s="5"/>
      <c r="BJ8063" s="5"/>
      <c r="BK8063" s="5"/>
      <c r="BL8063" s="5"/>
      <c r="BM8063" s="5"/>
      <c r="BN8063" s="5"/>
      <c r="BO8063" s="5"/>
      <c r="BP8063" s="5"/>
      <c r="BQ8063" s="5"/>
      <c r="BR8063" s="5"/>
      <c r="BS8063" s="5"/>
      <c r="BT8063" s="5"/>
      <c r="BU8063" s="5"/>
      <c r="BV8063" s="5"/>
      <c r="BW8063" s="5"/>
      <c r="BX8063" s="5"/>
    </row>
    <row r="8064" spans="1:76" x14ac:dyDescent="0.2">
      <c r="A8064" s="1" t="s">
        <v>22</v>
      </c>
      <c r="B8064" s="1" t="s">
        <v>97</v>
      </c>
      <c r="C8064" s="1" t="s">
        <v>966</v>
      </c>
      <c r="D8064" s="1" t="s">
        <v>669</v>
      </c>
      <c r="E8064" s="1" t="s">
        <v>2</v>
      </c>
      <c r="F8064" s="1" t="s">
        <v>1163</v>
      </c>
      <c r="G8064" s="1" t="s">
        <v>73</v>
      </c>
      <c r="H8064" s="8"/>
      <c r="I8064" s="8">
        <v>2015</v>
      </c>
      <c r="J8064" s="1" t="s">
        <v>768</v>
      </c>
      <c r="K8064" s="9">
        <v>6200000</v>
      </c>
      <c r="L8064" s="10">
        <f>K8064/ VLOOKUP(A8064,Indicators!$B$1:$V$7,21,FALSE)</f>
        <v>36326.564092949127</v>
      </c>
      <c r="M8064" s="11"/>
      <c r="N8064" s="11"/>
      <c r="O8064" s="11"/>
      <c r="P8064" s="11"/>
      <c r="Q8064" s="8" t="str">
        <f t="shared" si="0"/>
        <v/>
      </c>
      <c r="R8064" s="1" t="s">
        <v>97</v>
      </c>
      <c r="S8064" s="1" t="s">
        <v>44</v>
      </c>
      <c r="T8064" s="11"/>
      <c r="U8064" s="11"/>
      <c r="V8064" s="11"/>
      <c r="W8064" s="11"/>
      <c r="X8064" s="11"/>
      <c r="Y8064" s="11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/>
      <c r="AJ8064" s="11"/>
      <c r="AK8064" s="11"/>
      <c r="AL8064" s="11"/>
      <c r="AM8064" s="5"/>
      <c r="AN8064" s="5"/>
      <c r="AO8064" s="5"/>
      <c r="AP8064" s="5"/>
      <c r="AQ8064" s="5"/>
      <c r="AR8064" s="5"/>
      <c r="AS8064" s="5"/>
      <c r="AT8064" s="5"/>
      <c r="AU8064" s="5"/>
      <c r="AV8064" s="5"/>
      <c r="AW8064" s="5"/>
      <c r="AX8064" s="5"/>
      <c r="AY8064" s="5"/>
      <c r="AZ8064" s="5"/>
      <c r="BA8064" s="5"/>
      <c r="BB8064" s="5"/>
      <c r="BC8064" s="5"/>
      <c r="BD8064" s="5"/>
      <c r="BE8064" s="5"/>
      <c r="BF8064" s="5"/>
      <c r="BG8064" s="5"/>
      <c r="BH8064" s="5"/>
      <c r="BI8064" s="5"/>
      <c r="BJ8064" s="5"/>
      <c r="BK8064" s="5"/>
      <c r="BL8064" s="5"/>
      <c r="BM8064" s="5"/>
      <c r="BN8064" s="5"/>
      <c r="BO8064" s="5"/>
      <c r="BP8064" s="5"/>
      <c r="BQ8064" s="5"/>
      <c r="BR8064" s="5"/>
      <c r="BS8064" s="5"/>
      <c r="BT8064" s="5"/>
      <c r="BU8064" s="5"/>
      <c r="BV8064" s="5"/>
      <c r="BW8064" s="5"/>
      <c r="BX8064" s="5"/>
    </row>
    <row r="8065" spans="1:76" x14ac:dyDescent="0.2">
      <c r="A8065" s="1" t="s">
        <v>22</v>
      </c>
      <c r="B8065" s="1" t="s">
        <v>97</v>
      </c>
      <c r="C8065" s="1" t="s">
        <v>1004</v>
      </c>
      <c r="D8065" s="1" t="s">
        <v>669</v>
      </c>
      <c r="E8065" s="1" t="s">
        <v>2</v>
      </c>
      <c r="F8065" s="1" t="s">
        <v>1164</v>
      </c>
      <c r="G8065" s="1" t="s">
        <v>73</v>
      </c>
      <c r="H8065" s="8"/>
      <c r="I8065" s="8">
        <v>2015</v>
      </c>
      <c r="J8065" s="1" t="s">
        <v>768</v>
      </c>
      <c r="K8065" s="8">
        <v>568</v>
      </c>
      <c r="L8065" s="10">
        <f>K8065/ VLOOKUP(A8065,Indicators!$B$1:$V$7,21,FALSE)</f>
        <v>3.327982000773404</v>
      </c>
      <c r="M8065" s="11"/>
      <c r="N8065" s="11"/>
      <c r="O8065" s="11"/>
      <c r="P8065" s="11"/>
      <c r="Q8065" s="8" t="str">
        <f t="shared" si="0"/>
        <v/>
      </c>
      <c r="R8065" s="1" t="s">
        <v>97</v>
      </c>
      <c r="S8065" s="1" t="s">
        <v>40</v>
      </c>
      <c r="T8065" s="11"/>
      <c r="U8065" s="11"/>
      <c r="V8065" s="11"/>
      <c r="W8065" s="11"/>
      <c r="X8065" s="11"/>
      <c r="Y8065" s="11"/>
      <c r="Z8065" s="11"/>
      <c r="AA8065" s="11"/>
      <c r="AB8065" s="11"/>
      <c r="AC8065" s="11"/>
      <c r="AD8065" s="11"/>
      <c r="AE8065" s="11"/>
      <c r="AF8065" s="11"/>
      <c r="AG8065" s="11"/>
      <c r="AH8065" s="11"/>
      <c r="AI8065" s="11"/>
      <c r="AJ8065" s="11"/>
      <c r="AK8065" s="11"/>
      <c r="AL8065" s="11"/>
      <c r="AM8065" s="5"/>
      <c r="AN8065" s="5"/>
      <c r="AO8065" s="5"/>
      <c r="AP8065" s="5"/>
      <c r="AQ8065" s="5"/>
      <c r="AR8065" s="5"/>
      <c r="AS8065" s="5"/>
      <c r="AT8065" s="5"/>
      <c r="AU8065" s="5"/>
      <c r="AV8065" s="5"/>
      <c r="AW8065" s="5"/>
      <c r="AX8065" s="5"/>
      <c r="AY8065" s="5"/>
      <c r="AZ8065" s="5"/>
      <c r="BA8065" s="5"/>
      <c r="BB8065" s="5"/>
      <c r="BC8065" s="5"/>
      <c r="BD8065" s="5"/>
      <c r="BE8065" s="5"/>
      <c r="BF8065" s="5"/>
      <c r="BG8065" s="5"/>
      <c r="BH8065" s="5"/>
      <c r="BI8065" s="5"/>
      <c r="BJ8065" s="5"/>
      <c r="BK8065" s="5"/>
      <c r="BL8065" s="5"/>
      <c r="BM8065" s="5"/>
      <c r="BN8065" s="5"/>
      <c r="BO8065" s="5"/>
      <c r="BP8065" s="5"/>
      <c r="BQ8065" s="5"/>
      <c r="BR8065" s="5"/>
      <c r="BS8065" s="5"/>
      <c r="BT8065" s="5"/>
      <c r="BU8065" s="5"/>
      <c r="BV8065" s="5"/>
      <c r="BW8065" s="5"/>
      <c r="BX8065" s="5"/>
    </row>
    <row r="8066" spans="1:76" x14ac:dyDescent="0.2">
      <c r="A8066" s="1" t="s">
        <v>22</v>
      </c>
      <c r="B8066" s="1" t="s">
        <v>97</v>
      </c>
      <c r="C8066" s="1" t="s">
        <v>1002</v>
      </c>
      <c r="D8066" s="1" t="s">
        <v>669</v>
      </c>
      <c r="E8066" s="1" t="s">
        <v>2</v>
      </c>
      <c r="F8066" s="1" t="s">
        <v>1164</v>
      </c>
      <c r="G8066" s="1" t="s">
        <v>73</v>
      </c>
      <c r="H8066" s="8"/>
      <c r="I8066" s="8">
        <v>2015</v>
      </c>
      <c r="J8066" s="1" t="s">
        <v>768</v>
      </c>
      <c r="K8066" s="9">
        <v>13915</v>
      </c>
      <c r="L8066" s="10">
        <f>K8066/ VLOOKUP(A8066,Indicators!$B$1:$V$7,21,FALSE)</f>
        <v>81.529699895707608</v>
      </c>
      <c r="M8066" s="11"/>
      <c r="N8066" s="11"/>
      <c r="O8066" s="11"/>
      <c r="P8066" s="11"/>
      <c r="Q8066" s="8" t="str">
        <f t="shared" si="0"/>
        <v/>
      </c>
      <c r="R8066" s="1" t="s">
        <v>97</v>
      </c>
      <c r="S8066" s="1" t="s">
        <v>48</v>
      </c>
      <c r="T8066" s="11"/>
      <c r="U8066" s="11"/>
      <c r="V8066" s="11"/>
      <c r="W8066" s="11"/>
      <c r="X8066" s="11"/>
      <c r="Y8066" s="11"/>
      <c r="Z8066" s="11"/>
      <c r="AA8066" s="11"/>
      <c r="AB8066" s="11"/>
      <c r="AC8066" s="11"/>
      <c r="AD8066" s="11"/>
      <c r="AE8066" s="11"/>
      <c r="AF8066" s="11"/>
      <c r="AG8066" s="11"/>
      <c r="AH8066" s="11"/>
      <c r="AI8066" s="11"/>
      <c r="AJ8066" s="11"/>
      <c r="AK8066" s="11"/>
      <c r="AL8066" s="11"/>
      <c r="AM8066" s="5"/>
      <c r="AN8066" s="5"/>
      <c r="AO8066" s="5"/>
      <c r="AP8066" s="5"/>
      <c r="AQ8066" s="5"/>
      <c r="AR8066" s="5"/>
      <c r="AS8066" s="5"/>
      <c r="AT8066" s="5"/>
      <c r="AU8066" s="5"/>
      <c r="AV8066" s="5"/>
      <c r="AW8066" s="5"/>
      <c r="AX8066" s="5"/>
      <c r="AY8066" s="5"/>
      <c r="AZ8066" s="5"/>
      <c r="BA8066" s="5"/>
      <c r="BB8066" s="5"/>
      <c r="BC8066" s="5"/>
      <c r="BD8066" s="5"/>
      <c r="BE8066" s="5"/>
      <c r="BF8066" s="5"/>
      <c r="BG8066" s="5"/>
      <c r="BH8066" s="5"/>
      <c r="BI8066" s="5"/>
      <c r="BJ8066" s="5"/>
      <c r="BK8066" s="5"/>
      <c r="BL8066" s="5"/>
      <c r="BM8066" s="5"/>
      <c r="BN8066" s="5"/>
      <c r="BO8066" s="5"/>
      <c r="BP8066" s="5"/>
      <c r="BQ8066" s="5"/>
      <c r="BR8066" s="5"/>
      <c r="BS8066" s="5"/>
      <c r="BT8066" s="5"/>
      <c r="BU8066" s="5"/>
      <c r="BV8066" s="5"/>
      <c r="BW8066" s="5"/>
      <c r="BX8066" s="5"/>
    </row>
    <row r="8067" spans="1:76" x14ac:dyDescent="0.2">
      <c r="A8067" s="1" t="s">
        <v>22</v>
      </c>
      <c r="B8067" s="1" t="s">
        <v>97</v>
      </c>
      <c r="C8067" s="1" t="s">
        <v>870</v>
      </c>
      <c r="D8067" s="1" t="s">
        <v>669</v>
      </c>
      <c r="E8067" s="1" t="s">
        <v>2</v>
      </c>
      <c r="F8067" s="1" t="s">
        <v>1164</v>
      </c>
      <c r="G8067" s="1" t="s">
        <v>73</v>
      </c>
      <c r="H8067" s="8"/>
      <c r="I8067" s="8">
        <v>2015</v>
      </c>
      <c r="J8067" s="1" t="s">
        <v>768</v>
      </c>
      <c r="K8067" s="9">
        <v>29471</v>
      </c>
      <c r="L8067" s="10">
        <f>K8067/ VLOOKUP(A8067,Indicators!$B$1:$V$7,21,FALSE)</f>
        <v>172.67422102956513</v>
      </c>
      <c r="M8067" s="11"/>
      <c r="N8067" s="11"/>
      <c r="O8067" s="11"/>
      <c r="P8067" s="11"/>
      <c r="Q8067" s="8" t="str">
        <f t="shared" si="0"/>
        <v/>
      </c>
      <c r="R8067" s="1" t="s">
        <v>97</v>
      </c>
      <c r="S8067" s="1" t="s">
        <v>45</v>
      </c>
      <c r="T8067" s="11"/>
      <c r="U8067" s="11"/>
      <c r="V8067" s="11"/>
      <c r="W8067" s="11"/>
      <c r="X8067" s="11"/>
      <c r="Y8067" s="11"/>
      <c r="Z8067" s="11"/>
      <c r="AA8067" s="11"/>
      <c r="AB8067" s="11"/>
      <c r="AC8067" s="11"/>
      <c r="AD8067" s="11"/>
      <c r="AE8067" s="11"/>
      <c r="AF8067" s="11"/>
      <c r="AG8067" s="11"/>
      <c r="AH8067" s="11"/>
      <c r="AI8067" s="11"/>
      <c r="AJ8067" s="11"/>
      <c r="AK8067" s="11"/>
      <c r="AL8067" s="11"/>
      <c r="AM8067" s="5"/>
      <c r="AN8067" s="5"/>
      <c r="AO8067" s="5"/>
      <c r="AP8067" s="5"/>
      <c r="AQ8067" s="5"/>
      <c r="AR8067" s="5"/>
      <c r="AS8067" s="5"/>
      <c r="AT8067" s="5"/>
      <c r="AU8067" s="5"/>
      <c r="AV8067" s="5"/>
      <c r="AW8067" s="5"/>
      <c r="AX8067" s="5"/>
      <c r="AY8067" s="5"/>
      <c r="AZ8067" s="5"/>
      <c r="BA8067" s="5"/>
      <c r="BB8067" s="5"/>
      <c r="BC8067" s="5"/>
      <c r="BD8067" s="5"/>
      <c r="BE8067" s="5"/>
      <c r="BF8067" s="5"/>
      <c r="BG8067" s="5"/>
      <c r="BH8067" s="5"/>
      <c r="BI8067" s="5"/>
      <c r="BJ8067" s="5"/>
      <c r="BK8067" s="5"/>
      <c r="BL8067" s="5"/>
      <c r="BM8067" s="5"/>
      <c r="BN8067" s="5"/>
      <c r="BO8067" s="5"/>
      <c r="BP8067" s="5"/>
      <c r="BQ8067" s="5"/>
      <c r="BR8067" s="5"/>
      <c r="BS8067" s="5"/>
      <c r="BT8067" s="5"/>
      <c r="BU8067" s="5"/>
      <c r="BV8067" s="5"/>
      <c r="BW8067" s="5"/>
      <c r="BX8067" s="5"/>
    </row>
    <row r="8068" spans="1:76" x14ac:dyDescent="0.2">
      <c r="A8068" s="1" t="s">
        <v>22</v>
      </c>
      <c r="B8068" s="1" t="s">
        <v>97</v>
      </c>
      <c r="C8068" s="1" t="s">
        <v>1003</v>
      </c>
      <c r="D8068" s="1" t="s">
        <v>669</v>
      </c>
      <c r="E8068" s="1" t="s">
        <v>2</v>
      </c>
      <c r="F8068" s="1" t="s">
        <v>1164</v>
      </c>
      <c r="G8068" s="1" t="s">
        <v>73</v>
      </c>
      <c r="H8068" s="8"/>
      <c r="I8068" s="8">
        <v>2015</v>
      </c>
      <c r="J8068" s="1" t="s">
        <v>768</v>
      </c>
      <c r="K8068" s="9">
        <v>30457</v>
      </c>
      <c r="L8068" s="10">
        <f>K8068/ VLOOKUP(A8068,Indicators!$B$1:$V$7,21,FALSE)</f>
        <v>178.45131654499221</v>
      </c>
      <c r="M8068" s="11"/>
      <c r="N8068" s="11"/>
      <c r="O8068" s="11"/>
      <c r="P8068" s="11"/>
      <c r="Q8068" s="8" t="str">
        <f t="shared" si="0"/>
        <v/>
      </c>
      <c r="R8068" s="1" t="s">
        <v>97</v>
      </c>
      <c r="S8068" s="1" t="s">
        <v>91</v>
      </c>
      <c r="T8068" s="11"/>
      <c r="U8068" s="11"/>
      <c r="V8068" s="11"/>
      <c r="W8068" s="11"/>
      <c r="X8068" s="11"/>
      <c r="Y8068" s="11"/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/>
      <c r="AJ8068" s="11"/>
      <c r="AK8068" s="11"/>
      <c r="AL8068" s="11"/>
      <c r="AM8068" s="5"/>
      <c r="AN8068" s="5"/>
      <c r="AO8068" s="5"/>
      <c r="AP8068" s="5"/>
      <c r="AQ8068" s="5"/>
      <c r="AR8068" s="5"/>
      <c r="AS8068" s="5"/>
      <c r="AT8068" s="5"/>
      <c r="AU8068" s="5"/>
      <c r="AV8068" s="5"/>
      <c r="AW8068" s="5"/>
      <c r="AX8068" s="5"/>
      <c r="AY8068" s="5"/>
      <c r="AZ8068" s="5"/>
      <c r="BA8068" s="5"/>
      <c r="BB8068" s="5"/>
      <c r="BC8068" s="5"/>
      <c r="BD8068" s="5"/>
      <c r="BE8068" s="5"/>
      <c r="BF8068" s="5"/>
      <c r="BG8068" s="5"/>
      <c r="BH8068" s="5"/>
      <c r="BI8068" s="5"/>
      <c r="BJ8068" s="5"/>
      <c r="BK8068" s="5"/>
      <c r="BL8068" s="5"/>
      <c r="BM8068" s="5"/>
      <c r="BN8068" s="5"/>
      <c r="BO8068" s="5"/>
      <c r="BP8068" s="5"/>
      <c r="BQ8068" s="5"/>
      <c r="BR8068" s="5"/>
      <c r="BS8068" s="5"/>
      <c r="BT8068" s="5"/>
      <c r="BU8068" s="5"/>
      <c r="BV8068" s="5"/>
      <c r="BW8068" s="5"/>
      <c r="BX8068" s="5"/>
    </row>
    <row r="8069" spans="1:76" x14ac:dyDescent="0.2">
      <c r="A8069" s="1" t="s">
        <v>22</v>
      </c>
      <c r="B8069" s="1" t="s">
        <v>97</v>
      </c>
      <c r="C8069" s="1" t="s">
        <v>1002</v>
      </c>
      <c r="D8069" s="1" t="s">
        <v>669</v>
      </c>
      <c r="E8069" s="1" t="s">
        <v>2</v>
      </c>
      <c r="F8069" s="1" t="s">
        <v>1164</v>
      </c>
      <c r="G8069" s="1" t="s">
        <v>73</v>
      </c>
      <c r="H8069" s="8"/>
      <c r="I8069" s="8">
        <v>2015</v>
      </c>
      <c r="J8069" s="1" t="s">
        <v>768</v>
      </c>
      <c r="K8069" s="9">
        <v>38995</v>
      </c>
      <c r="L8069" s="10">
        <f>K8069/ VLOOKUP(A8069,Indicators!$B$1:$V$7,21,FALSE)</f>
        <v>228.47651077492762</v>
      </c>
      <c r="M8069" s="11"/>
      <c r="N8069" s="11"/>
      <c r="O8069" s="11"/>
      <c r="P8069" s="11"/>
      <c r="Q8069" s="8" t="str">
        <f t="shared" si="0"/>
        <v/>
      </c>
      <c r="R8069" s="1" t="s">
        <v>97</v>
      </c>
      <c r="S8069" s="1" t="s">
        <v>48</v>
      </c>
      <c r="T8069" s="11"/>
      <c r="U8069" s="11"/>
      <c r="V8069" s="11"/>
      <c r="W8069" s="11"/>
      <c r="X8069" s="11"/>
      <c r="Y8069" s="11"/>
      <c r="Z8069" s="11"/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1"/>
      <c r="AK8069" s="11"/>
      <c r="AL8069" s="11"/>
      <c r="AM8069" s="5"/>
      <c r="AN8069" s="5"/>
      <c r="AO8069" s="5"/>
      <c r="AP8069" s="5"/>
      <c r="AQ8069" s="5"/>
      <c r="AR8069" s="5"/>
      <c r="AS8069" s="5"/>
      <c r="AT8069" s="5"/>
      <c r="AU8069" s="5"/>
      <c r="AV8069" s="5"/>
      <c r="AW8069" s="5"/>
      <c r="AX8069" s="5"/>
      <c r="AY8069" s="5"/>
      <c r="AZ8069" s="5"/>
      <c r="BA8069" s="5"/>
      <c r="BB8069" s="5"/>
      <c r="BC8069" s="5"/>
      <c r="BD8069" s="5"/>
      <c r="BE8069" s="5"/>
      <c r="BF8069" s="5"/>
      <c r="BG8069" s="5"/>
      <c r="BH8069" s="5"/>
      <c r="BI8069" s="5"/>
      <c r="BJ8069" s="5"/>
      <c r="BK8069" s="5"/>
      <c r="BL8069" s="5"/>
      <c r="BM8069" s="5"/>
      <c r="BN8069" s="5"/>
      <c r="BO8069" s="5"/>
      <c r="BP8069" s="5"/>
      <c r="BQ8069" s="5"/>
      <c r="BR8069" s="5"/>
      <c r="BS8069" s="5"/>
      <c r="BT8069" s="5"/>
      <c r="BU8069" s="5"/>
      <c r="BV8069" s="5"/>
      <c r="BW8069" s="5"/>
      <c r="BX8069" s="5"/>
    </row>
    <row r="8070" spans="1:76" x14ac:dyDescent="0.2">
      <c r="A8070" s="1" t="s">
        <v>22</v>
      </c>
      <c r="B8070" s="1" t="s">
        <v>97</v>
      </c>
      <c r="C8070" s="1" t="s">
        <v>1004</v>
      </c>
      <c r="D8070" s="1" t="s">
        <v>669</v>
      </c>
      <c r="E8070" s="1" t="s">
        <v>2</v>
      </c>
      <c r="F8070" s="1" t="s">
        <v>1164</v>
      </c>
      <c r="G8070" s="1" t="s">
        <v>73</v>
      </c>
      <c r="H8070" s="8"/>
      <c r="I8070" s="8">
        <v>2015</v>
      </c>
      <c r="J8070" s="1" t="s">
        <v>768</v>
      </c>
      <c r="K8070" s="9">
        <v>81883</v>
      </c>
      <c r="L8070" s="10">
        <f>K8070/ VLOOKUP(A8070,Indicators!$B$1:$V$7,21,FALSE)</f>
        <v>479.76258832628281</v>
      </c>
      <c r="M8070" s="11"/>
      <c r="N8070" s="11"/>
      <c r="O8070" s="11"/>
      <c r="P8070" s="11"/>
      <c r="Q8070" s="8" t="str">
        <f t="shared" si="0"/>
        <v/>
      </c>
      <c r="R8070" s="1" t="s">
        <v>97</v>
      </c>
      <c r="S8070" s="1" t="s">
        <v>40</v>
      </c>
      <c r="T8070" s="11"/>
      <c r="U8070" s="11"/>
      <c r="V8070" s="11"/>
      <c r="W8070" s="11"/>
      <c r="X8070" s="11"/>
      <c r="Y8070" s="11"/>
      <c r="Z8070" s="11"/>
      <c r="AA8070" s="11"/>
      <c r="AB8070" s="11"/>
      <c r="AC8070" s="11"/>
      <c r="AD8070" s="11"/>
      <c r="AE8070" s="11"/>
      <c r="AF8070" s="11"/>
      <c r="AG8070" s="11"/>
      <c r="AH8070" s="11"/>
      <c r="AI8070" s="11"/>
      <c r="AJ8070" s="11"/>
      <c r="AK8070" s="11"/>
      <c r="AL8070" s="11"/>
      <c r="AM8070" s="5"/>
      <c r="AN8070" s="5"/>
      <c r="AO8070" s="5"/>
      <c r="AP8070" s="5"/>
      <c r="AQ8070" s="5"/>
      <c r="AR8070" s="5"/>
      <c r="AS8070" s="5"/>
      <c r="AT8070" s="5"/>
      <c r="AU8070" s="5"/>
      <c r="AV8070" s="5"/>
      <c r="AW8070" s="5"/>
      <c r="AX8070" s="5"/>
      <c r="AY8070" s="5"/>
      <c r="AZ8070" s="5"/>
      <c r="BA8070" s="5"/>
      <c r="BB8070" s="5"/>
      <c r="BC8070" s="5"/>
      <c r="BD8070" s="5"/>
      <c r="BE8070" s="5"/>
      <c r="BF8070" s="5"/>
      <c r="BG8070" s="5"/>
      <c r="BH8070" s="5"/>
      <c r="BI8070" s="5"/>
      <c r="BJ8070" s="5"/>
      <c r="BK8070" s="5"/>
      <c r="BL8070" s="5"/>
      <c r="BM8070" s="5"/>
      <c r="BN8070" s="5"/>
      <c r="BO8070" s="5"/>
      <c r="BP8070" s="5"/>
      <c r="BQ8070" s="5"/>
      <c r="BR8070" s="5"/>
      <c r="BS8070" s="5"/>
      <c r="BT8070" s="5"/>
      <c r="BU8070" s="5"/>
      <c r="BV8070" s="5"/>
      <c r="BW8070" s="5"/>
      <c r="BX8070" s="5"/>
    </row>
    <row r="8071" spans="1:76" x14ac:dyDescent="0.2">
      <c r="A8071" s="1" t="s">
        <v>22</v>
      </c>
      <c r="B8071" s="1" t="s">
        <v>97</v>
      </c>
      <c r="C8071" s="1" t="s">
        <v>1006</v>
      </c>
      <c r="D8071" s="1" t="s">
        <v>669</v>
      </c>
      <c r="E8071" s="1" t="s">
        <v>2</v>
      </c>
      <c r="F8071" s="1" t="s">
        <v>1164</v>
      </c>
      <c r="G8071" s="1" t="s">
        <v>73</v>
      </c>
      <c r="H8071" s="8"/>
      <c r="I8071" s="8">
        <v>2015</v>
      </c>
      <c r="J8071" s="1" t="s">
        <v>768</v>
      </c>
      <c r="K8071" s="9">
        <v>1072820</v>
      </c>
      <c r="L8071" s="10">
        <f>K8071/ VLOOKUP(A8071,Indicators!$B$1:$V$7,21,FALSE)</f>
        <v>6285.7845951931749</v>
      </c>
      <c r="M8071" s="11"/>
      <c r="N8071" s="11"/>
      <c r="O8071" s="11"/>
      <c r="P8071" s="11"/>
      <c r="Q8071" s="8" t="str">
        <f t="shared" si="0"/>
        <v/>
      </c>
      <c r="R8071" s="1" t="s">
        <v>133</v>
      </c>
      <c r="S8071" s="1" t="s">
        <v>52</v>
      </c>
      <c r="T8071" s="11"/>
      <c r="U8071" s="11"/>
      <c r="V8071" s="11"/>
      <c r="W8071" s="11"/>
      <c r="X8071" s="11"/>
      <c r="Y8071" s="11"/>
      <c r="Z8071" s="11"/>
      <c r="AA8071" s="11"/>
      <c r="AB8071" s="11"/>
      <c r="AC8071" s="11"/>
      <c r="AD8071" s="11"/>
      <c r="AE8071" s="11"/>
      <c r="AF8071" s="11"/>
      <c r="AG8071" s="11"/>
      <c r="AH8071" s="11"/>
      <c r="AI8071" s="11"/>
      <c r="AJ8071" s="11"/>
      <c r="AK8071" s="11"/>
      <c r="AL8071" s="11"/>
      <c r="AM8071" s="5"/>
      <c r="AN8071" s="5"/>
      <c r="AO8071" s="5"/>
      <c r="AP8071" s="5"/>
      <c r="AQ8071" s="5"/>
      <c r="AR8071" s="5"/>
      <c r="AS8071" s="5"/>
      <c r="AT8071" s="5"/>
      <c r="AU8071" s="5"/>
      <c r="AV8071" s="5"/>
      <c r="AW8071" s="5"/>
      <c r="AX8071" s="5"/>
      <c r="AY8071" s="5"/>
      <c r="AZ8071" s="5"/>
      <c r="BA8071" s="5"/>
      <c r="BB8071" s="5"/>
      <c r="BC8071" s="5"/>
      <c r="BD8071" s="5"/>
      <c r="BE8071" s="5"/>
      <c r="BF8071" s="5"/>
      <c r="BG8071" s="5"/>
      <c r="BH8071" s="5"/>
      <c r="BI8071" s="5"/>
      <c r="BJ8071" s="5"/>
      <c r="BK8071" s="5"/>
      <c r="BL8071" s="5"/>
      <c r="BM8071" s="5"/>
      <c r="BN8071" s="5"/>
      <c r="BO8071" s="5"/>
      <c r="BP8071" s="5"/>
      <c r="BQ8071" s="5"/>
      <c r="BR8071" s="5"/>
      <c r="BS8071" s="5"/>
      <c r="BT8071" s="5"/>
      <c r="BU8071" s="5"/>
      <c r="BV8071" s="5"/>
      <c r="BW8071" s="5"/>
      <c r="BX8071" s="5"/>
    </row>
    <row r="8072" spans="1:76" x14ac:dyDescent="0.2">
      <c r="A8072" s="1" t="s">
        <v>22</v>
      </c>
      <c r="B8072" s="1" t="s">
        <v>809</v>
      </c>
      <c r="C8072" s="1" t="s">
        <v>818</v>
      </c>
      <c r="D8072" s="1" t="s">
        <v>669</v>
      </c>
      <c r="E8072" s="1" t="s">
        <v>2</v>
      </c>
      <c r="F8072" s="1" t="s">
        <v>1165</v>
      </c>
      <c r="G8072" s="1" t="s">
        <v>73</v>
      </c>
      <c r="H8072" s="8"/>
      <c r="I8072" s="8">
        <v>2015</v>
      </c>
      <c r="J8072" s="1" t="s">
        <v>768</v>
      </c>
      <c r="K8072" s="9">
        <v>26845</v>
      </c>
      <c r="L8072" s="10">
        <f>K8072/ VLOOKUP(A8072,Indicators!$B$1:$V$7,21,FALSE)</f>
        <v>157.28816339922892</v>
      </c>
      <c r="M8072" s="11"/>
      <c r="N8072" s="11"/>
      <c r="O8072" s="11"/>
      <c r="P8072" s="11"/>
      <c r="Q8072" s="8" t="str">
        <f t="shared" si="0"/>
        <v/>
      </c>
      <c r="R8072" s="1" t="s">
        <v>94</v>
      </c>
      <c r="S8072" s="1" t="s">
        <v>88</v>
      </c>
      <c r="T8072" s="11"/>
      <c r="U8072" s="11"/>
      <c r="V8072" s="11"/>
      <c r="W8072" s="11"/>
      <c r="X8072" s="11"/>
      <c r="Y8072" s="11"/>
      <c r="Z8072" s="11"/>
      <c r="AA8072" s="11"/>
      <c r="AB8072" s="11"/>
      <c r="AC8072" s="11"/>
      <c r="AD8072" s="11"/>
      <c r="AE8072" s="11"/>
      <c r="AF8072" s="11"/>
      <c r="AG8072" s="11"/>
      <c r="AH8072" s="11"/>
      <c r="AI8072" s="11"/>
      <c r="AJ8072" s="11"/>
      <c r="AK8072" s="11"/>
      <c r="AL8072" s="11"/>
      <c r="AM8072" s="5"/>
      <c r="AN8072" s="5"/>
      <c r="AO8072" s="5"/>
      <c r="AP8072" s="5"/>
      <c r="AQ8072" s="5"/>
      <c r="AR8072" s="5"/>
      <c r="AS8072" s="5"/>
      <c r="AT8072" s="5"/>
      <c r="AU8072" s="5"/>
      <c r="AV8072" s="5"/>
      <c r="AW8072" s="5"/>
      <c r="AX8072" s="5"/>
      <c r="AY8072" s="5"/>
      <c r="AZ8072" s="5"/>
      <c r="BA8072" s="5"/>
      <c r="BB8072" s="5"/>
      <c r="BC8072" s="5"/>
      <c r="BD8072" s="5"/>
      <c r="BE8072" s="5"/>
      <c r="BF8072" s="5"/>
      <c r="BG8072" s="5"/>
      <c r="BH8072" s="5"/>
      <c r="BI8072" s="5"/>
      <c r="BJ8072" s="5"/>
      <c r="BK8072" s="5"/>
      <c r="BL8072" s="5"/>
      <c r="BM8072" s="5"/>
      <c r="BN8072" s="5"/>
      <c r="BO8072" s="5"/>
      <c r="BP8072" s="5"/>
      <c r="BQ8072" s="5"/>
      <c r="BR8072" s="5"/>
      <c r="BS8072" s="5"/>
      <c r="BT8072" s="5"/>
      <c r="BU8072" s="5"/>
      <c r="BV8072" s="5"/>
      <c r="BW8072" s="5"/>
      <c r="BX8072" s="5"/>
    </row>
    <row r="8073" spans="1:76" x14ac:dyDescent="0.2">
      <c r="A8073" s="1" t="s">
        <v>22</v>
      </c>
      <c r="B8073" s="1" t="s">
        <v>809</v>
      </c>
      <c r="C8073" s="1" t="s">
        <v>1078</v>
      </c>
      <c r="D8073" s="1" t="s">
        <v>669</v>
      </c>
      <c r="E8073" s="1" t="s">
        <v>2</v>
      </c>
      <c r="F8073" s="1" t="s">
        <v>1165</v>
      </c>
      <c r="G8073" s="1" t="s">
        <v>73</v>
      </c>
      <c r="H8073" s="8"/>
      <c r="I8073" s="8">
        <v>2015</v>
      </c>
      <c r="J8073" s="1" t="s">
        <v>768</v>
      </c>
      <c r="K8073" s="9">
        <v>5821255</v>
      </c>
      <c r="L8073" s="10">
        <f>K8073/ VLOOKUP(A8073,Indicators!$B$1:$V$7,21,FALSE)</f>
        <v>34107.450461112996</v>
      </c>
      <c r="M8073" s="11"/>
      <c r="N8073" s="11"/>
      <c r="O8073" s="11"/>
      <c r="P8073" s="11"/>
      <c r="Q8073" s="8" t="str">
        <f t="shared" si="0"/>
        <v/>
      </c>
      <c r="R8073" s="1" t="s">
        <v>133</v>
      </c>
      <c r="S8073" s="1" t="s">
        <v>46</v>
      </c>
      <c r="T8073" s="11"/>
      <c r="U8073" s="11"/>
      <c r="V8073" s="11"/>
      <c r="W8073" s="11"/>
      <c r="X8073" s="11"/>
      <c r="Y8073" s="11"/>
      <c r="Z8073" s="11"/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1"/>
      <c r="AK8073" s="11"/>
      <c r="AL8073" s="11"/>
      <c r="AM8073" s="5"/>
      <c r="AN8073" s="5"/>
      <c r="AO8073" s="5"/>
      <c r="AP8073" s="5"/>
      <c r="AQ8073" s="5"/>
      <c r="AR8073" s="5"/>
      <c r="AS8073" s="5"/>
      <c r="AT8073" s="5"/>
      <c r="AU8073" s="5"/>
      <c r="AV8073" s="5"/>
      <c r="AW8073" s="5"/>
      <c r="AX8073" s="5"/>
      <c r="AY8073" s="5"/>
      <c r="AZ8073" s="5"/>
      <c r="BA8073" s="5"/>
      <c r="BB8073" s="5"/>
      <c r="BC8073" s="5"/>
      <c r="BD8073" s="5"/>
      <c r="BE8073" s="5"/>
      <c r="BF8073" s="5"/>
      <c r="BG8073" s="5"/>
      <c r="BH8073" s="5"/>
      <c r="BI8073" s="5"/>
      <c r="BJ8073" s="5"/>
      <c r="BK8073" s="5"/>
      <c r="BL8073" s="5"/>
      <c r="BM8073" s="5"/>
      <c r="BN8073" s="5"/>
      <c r="BO8073" s="5"/>
      <c r="BP8073" s="5"/>
      <c r="BQ8073" s="5"/>
      <c r="BR8073" s="5"/>
      <c r="BS8073" s="5"/>
      <c r="BT8073" s="5"/>
      <c r="BU8073" s="5"/>
      <c r="BV8073" s="5"/>
      <c r="BW8073" s="5"/>
      <c r="BX8073" s="5"/>
    </row>
    <row r="8074" spans="1:76" x14ac:dyDescent="0.2">
      <c r="A8074" s="1" t="s">
        <v>22</v>
      </c>
      <c r="B8074" s="1" t="s">
        <v>84</v>
      </c>
      <c r="C8074" s="1" t="s">
        <v>1036</v>
      </c>
      <c r="D8074" s="1" t="s">
        <v>669</v>
      </c>
      <c r="E8074" s="1" t="s">
        <v>2</v>
      </c>
      <c r="F8074" s="1" t="s">
        <v>1166</v>
      </c>
      <c r="G8074" s="1" t="s">
        <v>73</v>
      </c>
      <c r="H8074" s="8"/>
      <c r="I8074" s="8">
        <v>2015</v>
      </c>
      <c r="J8074" s="1" t="s">
        <v>768</v>
      </c>
      <c r="K8074" s="8">
        <v>400</v>
      </c>
      <c r="L8074" s="10">
        <f>K8074/ VLOOKUP(A8074,Indicators!$B$1:$V$7,21,FALSE)</f>
        <v>2.3436492963192985</v>
      </c>
      <c r="M8074" s="11"/>
      <c r="N8074" s="11"/>
      <c r="O8074" s="11"/>
      <c r="P8074" s="11"/>
      <c r="Q8074" s="8" t="str">
        <f t="shared" si="0"/>
        <v/>
      </c>
      <c r="R8074" s="1" t="s">
        <v>95</v>
      </c>
      <c r="S8074" s="1" t="s">
        <v>84</v>
      </c>
      <c r="T8074" s="11"/>
      <c r="U8074" s="11"/>
      <c r="V8074" s="11"/>
      <c r="W8074" s="11"/>
      <c r="X8074" s="11"/>
      <c r="Y8074" s="11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/>
      <c r="AJ8074" s="11"/>
      <c r="AK8074" s="11"/>
      <c r="AL8074" s="11"/>
      <c r="AM8074" s="5"/>
      <c r="AN8074" s="5"/>
      <c r="AO8074" s="5"/>
      <c r="AP8074" s="5"/>
      <c r="AQ8074" s="5"/>
      <c r="AR8074" s="5"/>
      <c r="AS8074" s="5"/>
      <c r="AT8074" s="5"/>
      <c r="AU8074" s="5"/>
      <c r="AV8074" s="5"/>
      <c r="AW8074" s="5"/>
      <c r="AX8074" s="5"/>
      <c r="AY8074" s="5"/>
      <c r="AZ8074" s="5"/>
      <c r="BA8074" s="5"/>
      <c r="BB8074" s="5"/>
      <c r="BC8074" s="5"/>
      <c r="BD8074" s="5"/>
      <c r="BE8074" s="5"/>
      <c r="BF8074" s="5"/>
      <c r="BG8074" s="5"/>
      <c r="BH8074" s="5"/>
      <c r="BI8074" s="5"/>
      <c r="BJ8074" s="5"/>
      <c r="BK8074" s="5"/>
      <c r="BL8074" s="5"/>
      <c r="BM8074" s="5"/>
      <c r="BN8074" s="5"/>
      <c r="BO8074" s="5"/>
      <c r="BP8074" s="5"/>
      <c r="BQ8074" s="5"/>
      <c r="BR8074" s="5"/>
      <c r="BS8074" s="5"/>
      <c r="BT8074" s="5"/>
      <c r="BU8074" s="5"/>
      <c r="BV8074" s="5"/>
      <c r="BW8074" s="5"/>
      <c r="BX8074" s="5"/>
    </row>
    <row r="8075" spans="1:76" x14ac:dyDescent="0.2">
      <c r="A8075" s="1" t="s">
        <v>22</v>
      </c>
      <c r="B8075" s="1" t="s">
        <v>770</v>
      </c>
      <c r="C8075" s="1" t="s">
        <v>538</v>
      </c>
      <c r="D8075" s="1" t="s">
        <v>669</v>
      </c>
      <c r="E8075" s="1" t="s">
        <v>2</v>
      </c>
      <c r="F8075" s="1" t="s">
        <v>1166</v>
      </c>
      <c r="G8075" s="1" t="s">
        <v>73</v>
      </c>
      <c r="H8075" s="8"/>
      <c r="I8075" s="8">
        <v>2015</v>
      </c>
      <c r="J8075" s="1" t="s">
        <v>768</v>
      </c>
      <c r="K8075" s="8">
        <v>100</v>
      </c>
      <c r="L8075" s="10">
        <f>K8075/ VLOOKUP(A8075,Indicators!$B$1:$V$7,21,FALSE)</f>
        <v>0.58591232407982463</v>
      </c>
      <c r="M8075" s="11"/>
      <c r="N8075" s="11"/>
      <c r="O8075" s="11"/>
      <c r="P8075" s="11"/>
      <c r="Q8075" s="8" t="str">
        <f t="shared" si="0"/>
        <v/>
      </c>
      <c r="R8075" s="1" t="s">
        <v>103</v>
      </c>
      <c r="S8075" s="1" t="s">
        <v>49</v>
      </c>
      <c r="T8075" s="11"/>
      <c r="U8075" s="11"/>
      <c r="V8075" s="11"/>
      <c r="W8075" s="11"/>
      <c r="X8075" s="11"/>
      <c r="Y8075" s="11"/>
      <c r="Z8075" s="11"/>
      <c r="AA8075" s="11"/>
      <c r="AB8075" s="11"/>
      <c r="AC8075" s="11"/>
      <c r="AD8075" s="11"/>
      <c r="AE8075" s="11"/>
      <c r="AF8075" s="11"/>
      <c r="AG8075" s="11"/>
      <c r="AH8075" s="11"/>
      <c r="AI8075" s="11"/>
      <c r="AJ8075" s="11"/>
      <c r="AK8075" s="11"/>
      <c r="AL8075" s="11"/>
      <c r="AM8075" s="5"/>
      <c r="AN8075" s="5"/>
      <c r="AO8075" s="5"/>
      <c r="AP8075" s="5"/>
      <c r="AQ8075" s="5"/>
      <c r="AR8075" s="5"/>
      <c r="AS8075" s="5"/>
      <c r="AT8075" s="5"/>
      <c r="AU8075" s="5"/>
      <c r="AV8075" s="5"/>
      <c r="AW8075" s="5"/>
      <c r="AX8075" s="5"/>
      <c r="AY8075" s="5"/>
      <c r="AZ8075" s="5"/>
      <c r="BA8075" s="5"/>
      <c r="BB8075" s="5"/>
      <c r="BC8075" s="5"/>
      <c r="BD8075" s="5"/>
      <c r="BE8075" s="5"/>
      <c r="BF8075" s="5"/>
      <c r="BG8075" s="5"/>
      <c r="BH8075" s="5"/>
      <c r="BI8075" s="5"/>
      <c r="BJ8075" s="5"/>
      <c r="BK8075" s="5"/>
      <c r="BL8075" s="5"/>
      <c r="BM8075" s="5"/>
      <c r="BN8075" s="5"/>
      <c r="BO8075" s="5"/>
      <c r="BP8075" s="5"/>
      <c r="BQ8075" s="5"/>
      <c r="BR8075" s="5"/>
      <c r="BS8075" s="5"/>
      <c r="BT8075" s="5"/>
      <c r="BU8075" s="5"/>
      <c r="BV8075" s="5"/>
      <c r="BW8075" s="5"/>
      <c r="BX8075" s="5"/>
    </row>
    <row r="8076" spans="1:76" x14ac:dyDescent="0.2">
      <c r="A8076" s="1" t="s">
        <v>22</v>
      </c>
      <c r="B8076" s="1" t="s">
        <v>770</v>
      </c>
      <c r="C8076" s="1" t="s">
        <v>526</v>
      </c>
      <c r="D8076" s="1" t="s">
        <v>669</v>
      </c>
      <c r="E8076" s="1" t="s">
        <v>2</v>
      </c>
      <c r="F8076" s="1" t="s">
        <v>1166</v>
      </c>
      <c r="G8076" s="1" t="s">
        <v>73</v>
      </c>
      <c r="H8076" s="8"/>
      <c r="I8076" s="8">
        <v>2015</v>
      </c>
      <c r="J8076" s="1" t="s">
        <v>768</v>
      </c>
      <c r="K8076" s="8">
        <v>300</v>
      </c>
      <c r="L8076" s="10">
        <f>K8076/ VLOOKUP(A8076,Indicators!$B$1:$V$7,21,FALSE)</f>
        <v>1.757736972239474</v>
      </c>
      <c r="M8076" s="11"/>
      <c r="N8076" s="11"/>
      <c r="O8076" s="11"/>
      <c r="P8076" s="11"/>
      <c r="Q8076" s="8" t="str">
        <f t="shared" si="0"/>
        <v/>
      </c>
      <c r="R8076" s="1" t="s">
        <v>103</v>
      </c>
      <c r="S8076" s="1" t="s">
        <v>53</v>
      </c>
      <c r="T8076" s="11"/>
      <c r="U8076" s="11"/>
      <c r="V8076" s="11"/>
      <c r="W8076" s="11"/>
      <c r="X8076" s="11"/>
      <c r="Y8076" s="11"/>
      <c r="Z8076" s="11"/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1"/>
      <c r="AK8076" s="11"/>
      <c r="AL8076" s="11"/>
      <c r="AM8076" s="5"/>
      <c r="AN8076" s="5"/>
      <c r="AO8076" s="5"/>
      <c r="AP8076" s="5"/>
      <c r="AQ8076" s="5"/>
      <c r="AR8076" s="5"/>
      <c r="AS8076" s="5"/>
      <c r="AT8076" s="5"/>
      <c r="AU8076" s="5"/>
      <c r="AV8076" s="5"/>
      <c r="AW8076" s="5"/>
      <c r="AX8076" s="5"/>
      <c r="AY8076" s="5"/>
      <c r="AZ8076" s="5"/>
      <c r="BA8076" s="5"/>
      <c r="BB8076" s="5"/>
      <c r="BC8076" s="5"/>
      <c r="BD8076" s="5"/>
      <c r="BE8076" s="5"/>
      <c r="BF8076" s="5"/>
      <c r="BG8076" s="5"/>
      <c r="BH8076" s="5"/>
      <c r="BI8076" s="5"/>
      <c r="BJ8076" s="5"/>
      <c r="BK8076" s="5"/>
      <c r="BL8076" s="5"/>
      <c r="BM8076" s="5"/>
      <c r="BN8076" s="5"/>
      <c r="BO8076" s="5"/>
      <c r="BP8076" s="5"/>
      <c r="BQ8076" s="5"/>
      <c r="BR8076" s="5"/>
      <c r="BS8076" s="5"/>
      <c r="BT8076" s="5"/>
      <c r="BU8076" s="5"/>
      <c r="BV8076" s="5"/>
      <c r="BW8076" s="5"/>
      <c r="BX8076" s="5"/>
    </row>
    <row r="8077" spans="1:76" x14ac:dyDescent="0.2">
      <c r="A8077" s="1" t="s">
        <v>22</v>
      </c>
      <c r="B8077" s="1" t="s">
        <v>775</v>
      </c>
      <c r="C8077" s="1" t="s">
        <v>808</v>
      </c>
      <c r="D8077" s="1" t="s">
        <v>777</v>
      </c>
      <c r="E8077" s="1" t="s">
        <v>2</v>
      </c>
      <c r="F8077" s="1" t="s">
        <v>1166</v>
      </c>
      <c r="G8077" s="1" t="s">
        <v>73</v>
      </c>
      <c r="H8077" s="8"/>
      <c r="I8077" s="8">
        <v>2015</v>
      </c>
      <c r="J8077" s="1" t="s">
        <v>768</v>
      </c>
      <c r="K8077" s="8">
        <v>200</v>
      </c>
      <c r="L8077" s="10">
        <f>K8077/ VLOOKUP(A8077,Indicators!$B$1:$V$7,21,FALSE)</f>
        <v>1.1718246481596493</v>
      </c>
      <c r="M8077" s="1" t="s">
        <v>769</v>
      </c>
      <c r="N8077" s="11"/>
      <c r="O8077" s="11"/>
      <c r="P8077" s="11"/>
      <c r="Q8077" s="8" t="str">
        <f t="shared" si="0"/>
        <v/>
      </c>
      <c r="R8077" s="1" t="s">
        <v>158</v>
      </c>
      <c r="S8077" s="1" t="s">
        <v>56</v>
      </c>
      <c r="T8077" s="11"/>
      <c r="U8077" s="11"/>
      <c r="V8077" s="11"/>
      <c r="W8077" s="11"/>
      <c r="X8077" s="11"/>
      <c r="Y8077" s="11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/>
      <c r="AJ8077" s="11"/>
      <c r="AK8077" s="11"/>
      <c r="AL8077" s="11"/>
      <c r="AM8077" s="5"/>
      <c r="AN8077" s="5"/>
      <c r="AO8077" s="5"/>
      <c r="AP8077" s="5"/>
      <c r="AQ8077" s="5"/>
      <c r="AR8077" s="5"/>
      <c r="AS8077" s="5"/>
      <c r="AT8077" s="5"/>
      <c r="AU8077" s="5"/>
      <c r="AV8077" s="5"/>
      <c r="AW8077" s="5"/>
      <c r="AX8077" s="5"/>
      <c r="AY8077" s="5"/>
      <c r="AZ8077" s="5"/>
      <c r="BA8077" s="5"/>
      <c r="BB8077" s="5"/>
      <c r="BC8077" s="5"/>
      <c r="BD8077" s="5"/>
      <c r="BE8077" s="5"/>
      <c r="BF8077" s="5"/>
      <c r="BG8077" s="5"/>
      <c r="BH8077" s="5"/>
      <c r="BI8077" s="5"/>
      <c r="BJ8077" s="5"/>
      <c r="BK8077" s="5"/>
      <c r="BL8077" s="5"/>
      <c r="BM8077" s="5"/>
      <c r="BN8077" s="5"/>
      <c r="BO8077" s="5"/>
      <c r="BP8077" s="5"/>
      <c r="BQ8077" s="5"/>
      <c r="BR8077" s="5"/>
      <c r="BS8077" s="5"/>
      <c r="BT8077" s="5"/>
      <c r="BU8077" s="5"/>
      <c r="BV8077" s="5"/>
      <c r="BW8077" s="5"/>
      <c r="BX8077" s="5"/>
    </row>
    <row r="8078" spans="1:76" x14ac:dyDescent="0.2">
      <c r="A8078" s="1" t="s">
        <v>22</v>
      </c>
      <c r="B8078" s="1" t="s">
        <v>107</v>
      </c>
      <c r="C8078" s="1" t="s">
        <v>855</v>
      </c>
      <c r="D8078" s="1" t="s">
        <v>669</v>
      </c>
      <c r="E8078" s="1" t="s">
        <v>2</v>
      </c>
      <c r="F8078" s="1" t="s">
        <v>1166</v>
      </c>
      <c r="G8078" s="1" t="s">
        <v>73</v>
      </c>
      <c r="H8078" s="8"/>
      <c r="I8078" s="8">
        <v>2015</v>
      </c>
      <c r="J8078" s="1" t="s">
        <v>768</v>
      </c>
      <c r="K8078" s="8">
        <v>330</v>
      </c>
      <c r="L8078" s="10">
        <f>K8078/ VLOOKUP(A8078,Indicators!$B$1:$V$7,21,FALSE)</f>
        <v>1.9335106694634214</v>
      </c>
      <c r="M8078" s="11"/>
      <c r="N8078" s="11"/>
      <c r="O8078" s="11"/>
      <c r="P8078" s="11"/>
      <c r="Q8078" s="8" t="str">
        <f t="shared" si="0"/>
        <v/>
      </c>
      <c r="R8078" s="1" t="s">
        <v>103</v>
      </c>
      <c r="S8078" s="1" t="s">
        <v>43</v>
      </c>
      <c r="T8078" s="11"/>
      <c r="U8078" s="11"/>
      <c r="V8078" s="11"/>
      <c r="W8078" s="11"/>
      <c r="X8078" s="11"/>
      <c r="Y8078" s="11"/>
      <c r="Z8078" s="11"/>
      <c r="AA8078" s="11"/>
      <c r="AB8078" s="11"/>
      <c r="AC8078" s="11"/>
      <c r="AD8078" s="11"/>
      <c r="AE8078" s="11"/>
      <c r="AF8078" s="11"/>
      <c r="AG8078" s="11"/>
      <c r="AH8078" s="11"/>
      <c r="AI8078" s="11"/>
      <c r="AJ8078" s="11"/>
      <c r="AK8078" s="11"/>
      <c r="AL8078" s="11"/>
      <c r="AM8078" s="5"/>
      <c r="AN8078" s="5"/>
      <c r="AO8078" s="5"/>
      <c r="AP8078" s="5"/>
      <c r="AQ8078" s="5"/>
      <c r="AR8078" s="5"/>
      <c r="AS8078" s="5"/>
      <c r="AT8078" s="5"/>
      <c r="AU8078" s="5"/>
      <c r="AV8078" s="5"/>
      <c r="AW8078" s="5"/>
      <c r="AX8078" s="5"/>
      <c r="AY8078" s="5"/>
      <c r="AZ8078" s="5"/>
      <c r="BA8078" s="5"/>
      <c r="BB8078" s="5"/>
      <c r="BC8078" s="5"/>
      <c r="BD8078" s="5"/>
      <c r="BE8078" s="5"/>
      <c r="BF8078" s="5"/>
      <c r="BG8078" s="5"/>
      <c r="BH8078" s="5"/>
      <c r="BI8078" s="5"/>
      <c r="BJ8078" s="5"/>
      <c r="BK8078" s="5"/>
      <c r="BL8078" s="5"/>
      <c r="BM8078" s="5"/>
      <c r="BN8078" s="5"/>
      <c r="BO8078" s="5"/>
      <c r="BP8078" s="5"/>
      <c r="BQ8078" s="5"/>
      <c r="BR8078" s="5"/>
      <c r="BS8078" s="5"/>
      <c r="BT8078" s="5"/>
      <c r="BU8078" s="5"/>
      <c r="BV8078" s="5"/>
      <c r="BW8078" s="5"/>
      <c r="BX8078" s="5"/>
    </row>
    <row r="8079" spans="1:76" x14ac:dyDescent="0.2">
      <c r="A8079" s="1" t="s">
        <v>22</v>
      </c>
      <c r="B8079" s="1" t="s">
        <v>97</v>
      </c>
      <c r="C8079" s="1" t="s">
        <v>823</v>
      </c>
      <c r="D8079" s="1" t="s">
        <v>669</v>
      </c>
      <c r="E8079" s="1" t="s">
        <v>2</v>
      </c>
      <c r="F8079" s="1" t="s">
        <v>1166</v>
      </c>
      <c r="G8079" s="1" t="s">
        <v>73</v>
      </c>
      <c r="H8079" s="8"/>
      <c r="I8079" s="8">
        <v>2015</v>
      </c>
      <c r="J8079" s="1" t="s">
        <v>768</v>
      </c>
      <c r="K8079" s="8">
        <v>100</v>
      </c>
      <c r="L8079" s="10">
        <f>K8079/ VLOOKUP(A8079,Indicators!$B$1:$V$7,21,FALSE)</f>
        <v>0.58591232407982463</v>
      </c>
      <c r="M8079" s="11"/>
      <c r="N8079" s="11"/>
      <c r="O8079" s="11"/>
      <c r="P8079" s="11"/>
      <c r="Q8079" s="8" t="str">
        <f t="shared" si="0"/>
        <v/>
      </c>
      <c r="R8079" s="1" t="s">
        <v>97</v>
      </c>
      <c r="S8079" s="1" t="s">
        <v>45</v>
      </c>
      <c r="T8079" s="11"/>
      <c r="U8079" s="11"/>
      <c r="V8079" s="11"/>
      <c r="W8079" s="11"/>
      <c r="X8079" s="11"/>
      <c r="Y8079" s="11"/>
      <c r="Z8079" s="11"/>
      <c r="AA8079" s="11"/>
      <c r="AB8079" s="11"/>
      <c r="AC8079" s="11"/>
      <c r="AD8079" s="11"/>
      <c r="AE8079" s="11"/>
      <c r="AF8079" s="11"/>
      <c r="AG8079" s="11"/>
      <c r="AH8079" s="11"/>
      <c r="AI8079" s="11"/>
      <c r="AJ8079" s="11"/>
      <c r="AK8079" s="11"/>
      <c r="AL8079" s="11"/>
      <c r="AM8079" s="5"/>
      <c r="AN8079" s="5"/>
      <c r="AO8079" s="5"/>
      <c r="AP8079" s="5"/>
      <c r="AQ8079" s="5"/>
      <c r="AR8079" s="5"/>
      <c r="AS8079" s="5"/>
      <c r="AT8079" s="5"/>
      <c r="AU8079" s="5"/>
      <c r="AV8079" s="5"/>
      <c r="AW8079" s="5"/>
      <c r="AX8079" s="5"/>
      <c r="AY8079" s="5"/>
      <c r="AZ8079" s="5"/>
      <c r="BA8079" s="5"/>
      <c r="BB8079" s="5"/>
      <c r="BC8079" s="5"/>
      <c r="BD8079" s="5"/>
      <c r="BE8079" s="5"/>
      <c r="BF8079" s="5"/>
      <c r="BG8079" s="5"/>
      <c r="BH8079" s="5"/>
      <c r="BI8079" s="5"/>
      <c r="BJ8079" s="5"/>
      <c r="BK8079" s="5"/>
      <c r="BL8079" s="5"/>
      <c r="BM8079" s="5"/>
      <c r="BN8079" s="5"/>
      <c r="BO8079" s="5"/>
      <c r="BP8079" s="5"/>
      <c r="BQ8079" s="5"/>
      <c r="BR8079" s="5"/>
      <c r="BS8079" s="5"/>
      <c r="BT8079" s="5"/>
      <c r="BU8079" s="5"/>
      <c r="BV8079" s="5"/>
      <c r="BW8079" s="5"/>
      <c r="BX8079" s="5"/>
    </row>
    <row r="8080" spans="1:76" x14ac:dyDescent="0.2">
      <c r="A8080" s="1" t="s">
        <v>22</v>
      </c>
      <c r="B8080" s="1" t="s">
        <v>97</v>
      </c>
      <c r="C8080" s="1" t="s">
        <v>789</v>
      </c>
      <c r="D8080" s="1" t="s">
        <v>669</v>
      </c>
      <c r="E8080" s="1" t="s">
        <v>2</v>
      </c>
      <c r="F8080" s="1" t="s">
        <v>1166</v>
      </c>
      <c r="G8080" s="1" t="s">
        <v>73</v>
      </c>
      <c r="H8080" s="8"/>
      <c r="I8080" s="8">
        <v>2015</v>
      </c>
      <c r="J8080" s="1" t="s">
        <v>768</v>
      </c>
      <c r="K8080" s="9">
        <v>2000</v>
      </c>
      <c r="L8080" s="10">
        <f>K8080/ VLOOKUP(A8080,Indicators!$B$1:$V$7,21,FALSE)</f>
        <v>11.718246481596493</v>
      </c>
      <c r="M8080" s="11"/>
      <c r="N8080" s="11"/>
      <c r="O8080" s="11"/>
      <c r="P8080" s="11"/>
      <c r="Q8080" s="8" t="str">
        <f t="shared" si="0"/>
        <v/>
      </c>
      <c r="R8080" s="1" t="s">
        <v>97</v>
      </c>
      <c r="S8080" s="1" t="s">
        <v>40</v>
      </c>
      <c r="T8080" s="11"/>
      <c r="U8080" s="11"/>
      <c r="V8080" s="11"/>
      <c r="W8080" s="11"/>
      <c r="X8080" s="11"/>
      <c r="Y8080" s="11"/>
      <c r="Z8080" s="11"/>
      <c r="AA8080" s="11"/>
      <c r="AB8080" s="11"/>
      <c r="AC8080" s="11"/>
      <c r="AD8080" s="11"/>
      <c r="AE8080" s="11"/>
      <c r="AF8080" s="11"/>
      <c r="AG8080" s="11"/>
      <c r="AH8080" s="11"/>
      <c r="AI8080" s="11"/>
      <c r="AJ8080" s="11"/>
      <c r="AK8080" s="11"/>
      <c r="AL8080" s="11"/>
      <c r="AM8080" s="5"/>
      <c r="AN8080" s="5"/>
      <c r="AO8080" s="5"/>
      <c r="AP8080" s="5"/>
      <c r="AQ8080" s="5"/>
      <c r="AR8080" s="5"/>
      <c r="AS8080" s="5"/>
      <c r="AT8080" s="5"/>
      <c r="AU8080" s="5"/>
      <c r="AV8080" s="5"/>
      <c r="AW8080" s="5"/>
      <c r="AX8080" s="5"/>
      <c r="AY8080" s="5"/>
      <c r="AZ8080" s="5"/>
      <c r="BA8080" s="5"/>
      <c r="BB8080" s="5"/>
      <c r="BC8080" s="5"/>
      <c r="BD8080" s="5"/>
      <c r="BE8080" s="5"/>
      <c r="BF8080" s="5"/>
      <c r="BG8080" s="5"/>
      <c r="BH8080" s="5"/>
      <c r="BI8080" s="5"/>
      <c r="BJ8080" s="5"/>
      <c r="BK8080" s="5"/>
      <c r="BL8080" s="5"/>
      <c r="BM8080" s="5"/>
      <c r="BN8080" s="5"/>
      <c r="BO8080" s="5"/>
      <c r="BP8080" s="5"/>
      <c r="BQ8080" s="5"/>
      <c r="BR8080" s="5"/>
      <c r="BS8080" s="5"/>
      <c r="BT8080" s="5"/>
      <c r="BU8080" s="5"/>
      <c r="BV8080" s="5"/>
      <c r="BW8080" s="5"/>
      <c r="BX8080" s="5"/>
    </row>
    <row r="8081" spans="1:76" x14ac:dyDescent="0.2">
      <c r="A8081" s="1" t="s">
        <v>22</v>
      </c>
      <c r="B8081" s="1" t="s">
        <v>775</v>
      </c>
      <c r="C8081" s="1" t="s">
        <v>1101</v>
      </c>
      <c r="D8081" s="1" t="s">
        <v>669</v>
      </c>
      <c r="E8081" s="1" t="s">
        <v>2</v>
      </c>
      <c r="F8081" s="1" t="s">
        <v>1167</v>
      </c>
      <c r="G8081" s="1" t="s">
        <v>73</v>
      </c>
      <c r="H8081" s="8"/>
      <c r="I8081" s="8">
        <v>2015</v>
      </c>
      <c r="J8081" s="1" t="s">
        <v>768</v>
      </c>
      <c r="K8081" s="9">
        <v>10392</v>
      </c>
      <c r="L8081" s="10">
        <f>K8081/ VLOOKUP(A8081,Indicators!$B$1:$V$7,21,FALSE)</f>
        <v>60.888008718375382</v>
      </c>
      <c r="M8081" s="11"/>
      <c r="N8081" s="11"/>
      <c r="O8081" s="11"/>
      <c r="P8081" s="11"/>
      <c r="Q8081" s="8" t="str">
        <f t="shared" si="0"/>
        <v/>
      </c>
      <c r="R8081" s="1" t="s">
        <v>158</v>
      </c>
      <c r="S8081" s="1" t="s">
        <v>72</v>
      </c>
      <c r="T8081" s="11"/>
      <c r="U8081" s="11"/>
      <c r="V8081" s="11"/>
      <c r="W8081" s="11"/>
      <c r="X8081" s="11"/>
      <c r="Y8081" s="11"/>
      <c r="Z8081" s="11"/>
      <c r="AA8081" s="11"/>
      <c r="AB8081" s="11"/>
      <c r="AC8081" s="11"/>
      <c r="AD8081" s="11"/>
      <c r="AE8081" s="11"/>
      <c r="AF8081" s="11"/>
      <c r="AG8081" s="11"/>
      <c r="AH8081" s="11"/>
      <c r="AI8081" s="11"/>
      <c r="AJ8081" s="11"/>
      <c r="AK8081" s="11"/>
      <c r="AL8081" s="11"/>
      <c r="AM8081" s="5"/>
      <c r="AN8081" s="5"/>
      <c r="AO8081" s="5"/>
      <c r="AP8081" s="5"/>
      <c r="AQ8081" s="5"/>
      <c r="AR8081" s="5"/>
      <c r="AS8081" s="5"/>
      <c r="AT8081" s="5"/>
      <c r="AU8081" s="5"/>
      <c r="AV8081" s="5"/>
      <c r="AW8081" s="5"/>
      <c r="AX8081" s="5"/>
      <c r="AY8081" s="5"/>
      <c r="AZ8081" s="5"/>
      <c r="BA8081" s="5"/>
      <c r="BB8081" s="5"/>
      <c r="BC8081" s="5"/>
      <c r="BD8081" s="5"/>
      <c r="BE8081" s="5"/>
      <c r="BF8081" s="5"/>
      <c r="BG8081" s="5"/>
      <c r="BH8081" s="5"/>
      <c r="BI8081" s="5"/>
      <c r="BJ8081" s="5"/>
      <c r="BK8081" s="5"/>
      <c r="BL8081" s="5"/>
      <c r="BM8081" s="5"/>
      <c r="BN8081" s="5"/>
      <c r="BO8081" s="5"/>
      <c r="BP8081" s="5"/>
      <c r="BQ8081" s="5"/>
      <c r="BR8081" s="5"/>
      <c r="BS8081" s="5"/>
      <c r="BT8081" s="5"/>
      <c r="BU8081" s="5"/>
      <c r="BV8081" s="5"/>
      <c r="BW8081" s="5"/>
      <c r="BX8081" s="5"/>
    </row>
    <row r="8082" spans="1:76" x14ac:dyDescent="0.2">
      <c r="A8082" s="1" t="s">
        <v>22</v>
      </c>
      <c r="B8082" s="1" t="s">
        <v>809</v>
      </c>
      <c r="C8082" s="1" t="s">
        <v>815</v>
      </c>
      <c r="D8082" s="1" t="s">
        <v>669</v>
      </c>
      <c r="E8082" s="1" t="s">
        <v>2</v>
      </c>
      <c r="F8082" s="1" t="s">
        <v>1167</v>
      </c>
      <c r="G8082" s="1" t="s">
        <v>73</v>
      </c>
      <c r="H8082" s="8"/>
      <c r="I8082" s="8">
        <v>2015</v>
      </c>
      <c r="J8082" s="1" t="s">
        <v>768</v>
      </c>
      <c r="K8082" s="9">
        <v>1500</v>
      </c>
      <c r="L8082" s="10">
        <f>K8082/ VLOOKUP(A8082,Indicators!$B$1:$V$7,21,FALSE)</f>
        <v>8.7886848611973694</v>
      </c>
      <c r="M8082" s="11"/>
      <c r="N8082" s="11"/>
      <c r="O8082" s="11"/>
      <c r="P8082" s="11"/>
      <c r="Q8082" s="8" t="str">
        <f t="shared" si="0"/>
        <v/>
      </c>
      <c r="R8082" s="1" t="s">
        <v>109</v>
      </c>
      <c r="S8082" s="1" t="s">
        <v>35</v>
      </c>
      <c r="T8082" s="11"/>
      <c r="U8082" s="11"/>
      <c r="V8082" s="11"/>
      <c r="W8082" s="11"/>
      <c r="X8082" s="11"/>
      <c r="Y8082" s="11"/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/>
      <c r="AJ8082" s="11"/>
      <c r="AK8082" s="11"/>
      <c r="AL8082" s="11"/>
      <c r="AM8082" s="5"/>
      <c r="AN8082" s="5"/>
      <c r="AO8082" s="5"/>
      <c r="AP8082" s="5"/>
      <c r="AQ8082" s="5"/>
      <c r="AR8082" s="5"/>
      <c r="AS8082" s="5"/>
      <c r="AT8082" s="5"/>
      <c r="AU8082" s="5"/>
      <c r="AV8082" s="5"/>
      <c r="AW8082" s="5"/>
      <c r="AX8082" s="5"/>
      <c r="AY8082" s="5"/>
      <c r="AZ8082" s="5"/>
      <c r="BA8082" s="5"/>
      <c r="BB8082" s="5"/>
      <c r="BC8082" s="5"/>
      <c r="BD8082" s="5"/>
      <c r="BE8082" s="5"/>
      <c r="BF8082" s="5"/>
      <c r="BG8082" s="5"/>
      <c r="BH8082" s="5"/>
      <c r="BI8082" s="5"/>
      <c r="BJ8082" s="5"/>
      <c r="BK8082" s="5"/>
      <c r="BL8082" s="5"/>
      <c r="BM8082" s="5"/>
      <c r="BN8082" s="5"/>
      <c r="BO8082" s="5"/>
      <c r="BP8082" s="5"/>
      <c r="BQ8082" s="5"/>
      <c r="BR8082" s="5"/>
      <c r="BS8082" s="5"/>
      <c r="BT8082" s="5"/>
      <c r="BU8082" s="5"/>
      <c r="BV8082" s="5"/>
      <c r="BW8082" s="5"/>
      <c r="BX8082" s="5"/>
    </row>
    <row r="8083" spans="1:76" x14ac:dyDescent="0.2">
      <c r="A8083" s="1" t="s">
        <v>22</v>
      </c>
      <c r="B8083" s="1" t="s">
        <v>809</v>
      </c>
      <c r="C8083" s="1" t="s">
        <v>813</v>
      </c>
      <c r="D8083" s="1" t="s">
        <v>669</v>
      </c>
      <c r="E8083" s="1" t="s">
        <v>2</v>
      </c>
      <c r="F8083" s="1" t="s">
        <v>1167</v>
      </c>
      <c r="G8083" s="1" t="s">
        <v>73</v>
      </c>
      <c r="H8083" s="8"/>
      <c r="I8083" s="8">
        <v>2015</v>
      </c>
      <c r="J8083" s="1" t="s">
        <v>768</v>
      </c>
      <c r="K8083" s="9">
        <v>2500</v>
      </c>
      <c r="L8083" s="10">
        <f>K8083/ VLOOKUP(A8083,Indicators!$B$1:$V$7,21,FALSE)</f>
        <v>14.647808101995617</v>
      </c>
      <c r="M8083" s="11"/>
      <c r="N8083" s="11"/>
      <c r="O8083" s="11"/>
      <c r="P8083" s="11"/>
      <c r="Q8083" s="8" t="str">
        <f t="shared" si="0"/>
        <v/>
      </c>
      <c r="R8083" s="1" t="s">
        <v>271</v>
      </c>
      <c r="S8083" s="1" t="s">
        <v>55</v>
      </c>
      <c r="T8083" s="11"/>
      <c r="U8083" s="11"/>
      <c r="V8083" s="11"/>
      <c r="W8083" s="11"/>
      <c r="X8083" s="11"/>
      <c r="Y8083" s="11"/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/>
      <c r="AJ8083" s="11"/>
      <c r="AK8083" s="11"/>
      <c r="AL8083" s="11"/>
      <c r="AM8083" s="5"/>
      <c r="AN8083" s="5"/>
      <c r="AO8083" s="5"/>
      <c r="AP8083" s="5"/>
      <c r="AQ8083" s="5"/>
      <c r="AR8083" s="5"/>
      <c r="AS8083" s="5"/>
      <c r="AT8083" s="5"/>
      <c r="AU8083" s="5"/>
      <c r="AV8083" s="5"/>
      <c r="AW8083" s="5"/>
      <c r="AX8083" s="5"/>
      <c r="AY8083" s="5"/>
      <c r="AZ8083" s="5"/>
      <c r="BA8083" s="5"/>
      <c r="BB8083" s="5"/>
      <c r="BC8083" s="5"/>
      <c r="BD8083" s="5"/>
      <c r="BE8083" s="5"/>
      <c r="BF8083" s="5"/>
      <c r="BG8083" s="5"/>
      <c r="BH8083" s="5"/>
      <c r="BI8083" s="5"/>
      <c r="BJ8083" s="5"/>
      <c r="BK8083" s="5"/>
      <c r="BL8083" s="5"/>
      <c r="BM8083" s="5"/>
      <c r="BN8083" s="5"/>
      <c r="BO8083" s="5"/>
      <c r="BP8083" s="5"/>
      <c r="BQ8083" s="5"/>
      <c r="BR8083" s="5"/>
      <c r="BS8083" s="5"/>
      <c r="BT8083" s="5"/>
      <c r="BU8083" s="5"/>
      <c r="BV8083" s="5"/>
      <c r="BW8083" s="5"/>
      <c r="BX8083" s="5"/>
    </row>
    <row r="8084" spans="1:76" x14ac:dyDescent="0.2">
      <c r="A8084" s="1" t="s">
        <v>22</v>
      </c>
      <c r="B8084" s="1" t="s">
        <v>97</v>
      </c>
      <c r="C8084" s="1" t="s">
        <v>789</v>
      </c>
      <c r="D8084" s="1" t="s">
        <v>669</v>
      </c>
      <c r="E8084" s="1" t="s">
        <v>2</v>
      </c>
      <c r="F8084" s="1" t="s">
        <v>1167</v>
      </c>
      <c r="G8084" s="1" t="s">
        <v>73</v>
      </c>
      <c r="H8084" s="8"/>
      <c r="I8084" s="8">
        <v>2015</v>
      </c>
      <c r="J8084" s="1" t="s">
        <v>768</v>
      </c>
      <c r="K8084" s="8">
        <v>500</v>
      </c>
      <c r="L8084" s="10">
        <f>K8084/ VLOOKUP(A8084,Indicators!$B$1:$V$7,21,FALSE)</f>
        <v>2.9295616203991233</v>
      </c>
      <c r="M8084" s="11"/>
      <c r="N8084" s="11"/>
      <c r="O8084" s="11"/>
      <c r="P8084" s="11"/>
      <c r="Q8084" s="8" t="str">
        <f t="shared" si="0"/>
        <v/>
      </c>
      <c r="R8084" s="1" t="s">
        <v>97</v>
      </c>
      <c r="S8084" s="1" t="s">
        <v>40</v>
      </c>
      <c r="T8084" s="11"/>
      <c r="U8084" s="11"/>
      <c r="V8084" s="11"/>
      <c r="W8084" s="11"/>
      <c r="X8084" s="11"/>
      <c r="Y8084" s="11"/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/>
      <c r="AJ8084" s="11"/>
      <c r="AK8084" s="11"/>
      <c r="AL8084" s="11"/>
      <c r="AM8084" s="5"/>
      <c r="AN8084" s="5"/>
      <c r="AO8084" s="5"/>
      <c r="AP8084" s="5"/>
      <c r="AQ8084" s="5"/>
      <c r="AR8084" s="5"/>
      <c r="AS8084" s="5"/>
      <c r="AT8084" s="5"/>
      <c r="AU8084" s="5"/>
      <c r="AV8084" s="5"/>
      <c r="AW8084" s="5"/>
      <c r="AX8084" s="5"/>
      <c r="AY8084" s="5"/>
      <c r="AZ8084" s="5"/>
      <c r="BA8084" s="5"/>
      <c r="BB8084" s="5"/>
      <c r="BC8084" s="5"/>
      <c r="BD8084" s="5"/>
      <c r="BE8084" s="5"/>
      <c r="BF8084" s="5"/>
      <c r="BG8084" s="5"/>
      <c r="BH8084" s="5"/>
      <c r="BI8084" s="5"/>
      <c r="BJ8084" s="5"/>
      <c r="BK8084" s="5"/>
      <c r="BL8084" s="5"/>
      <c r="BM8084" s="5"/>
      <c r="BN8084" s="5"/>
      <c r="BO8084" s="5"/>
      <c r="BP8084" s="5"/>
      <c r="BQ8084" s="5"/>
      <c r="BR8084" s="5"/>
      <c r="BS8084" s="5"/>
      <c r="BT8084" s="5"/>
      <c r="BU8084" s="5"/>
      <c r="BV8084" s="5"/>
      <c r="BW8084" s="5"/>
      <c r="BX8084" s="5"/>
    </row>
    <row r="8085" spans="1:76" x14ac:dyDescent="0.2">
      <c r="A8085" s="1" t="s">
        <v>22</v>
      </c>
      <c r="B8085" s="1" t="s">
        <v>97</v>
      </c>
      <c r="C8085" s="1" t="s">
        <v>790</v>
      </c>
      <c r="D8085" s="1" t="s">
        <v>669</v>
      </c>
      <c r="E8085" s="1" t="s">
        <v>2</v>
      </c>
      <c r="F8085" s="1" t="s">
        <v>1167</v>
      </c>
      <c r="G8085" s="1" t="s">
        <v>73</v>
      </c>
      <c r="H8085" s="8"/>
      <c r="I8085" s="8">
        <v>2015</v>
      </c>
      <c r="J8085" s="1" t="s">
        <v>768</v>
      </c>
      <c r="K8085" s="8">
        <v>500</v>
      </c>
      <c r="L8085" s="10">
        <f>K8085/ VLOOKUP(A8085,Indicators!$B$1:$V$7,21,FALSE)</f>
        <v>2.9295616203991233</v>
      </c>
      <c r="M8085" s="11"/>
      <c r="N8085" s="11"/>
      <c r="O8085" s="11"/>
      <c r="P8085" s="11"/>
      <c r="Q8085" s="8" t="str">
        <f t="shared" si="0"/>
        <v/>
      </c>
      <c r="R8085" s="1" t="s">
        <v>97</v>
      </c>
      <c r="S8085" s="1" t="s">
        <v>40</v>
      </c>
      <c r="T8085" s="11"/>
      <c r="U8085" s="11"/>
      <c r="V8085" s="11"/>
      <c r="W8085" s="11"/>
      <c r="X8085" s="11"/>
      <c r="Y8085" s="11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/>
      <c r="AJ8085" s="11"/>
      <c r="AK8085" s="11"/>
      <c r="AL8085" s="11"/>
      <c r="AM8085" s="5"/>
      <c r="AN8085" s="5"/>
      <c r="AO8085" s="5"/>
      <c r="AP8085" s="5"/>
      <c r="AQ8085" s="5"/>
      <c r="AR8085" s="5"/>
      <c r="AS8085" s="5"/>
      <c r="AT8085" s="5"/>
      <c r="AU8085" s="5"/>
      <c r="AV8085" s="5"/>
      <c r="AW8085" s="5"/>
      <c r="AX8085" s="5"/>
      <c r="AY8085" s="5"/>
      <c r="AZ8085" s="5"/>
      <c r="BA8085" s="5"/>
      <c r="BB8085" s="5"/>
      <c r="BC8085" s="5"/>
      <c r="BD8085" s="5"/>
      <c r="BE8085" s="5"/>
      <c r="BF8085" s="5"/>
      <c r="BG8085" s="5"/>
      <c r="BH8085" s="5"/>
      <c r="BI8085" s="5"/>
      <c r="BJ8085" s="5"/>
      <c r="BK8085" s="5"/>
      <c r="BL8085" s="5"/>
      <c r="BM8085" s="5"/>
      <c r="BN8085" s="5"/>
      <c r="BO8085" s="5"/>
      <c r="BP8085" s="5"/>
      <c r="BQ8085" s="5"/>
      <c r="BR8085" s="5"/>
      <c r="BS8085" s="5"/>
      <c r="BT8085" s="5"/>
      <c r="BU8085" s="5"/>
      <c r="BV8085" s="5"/>
      <c r="BW8085" s="5"/>
      <c r="BX8085" s="5"/>
    </row>
    <row r="8086" spans="1:76" x14ac:dyDescent="0.2">
      <c r="A8086" s="1" t="s">
        <v>22</v>
      </c>
      <c r="B8086" s="1" t="s">
        <v>84</v>
      </c>
      <c r="C8086" s="1" t="s">
        <v>1036</v>
      </c>
      <c r="D8086" s="1" t="s">
        <v>777</v>
      </c>
      <c r="E8086" s="1" t="s">
        <v>2</v>
      </c>
      <c r="F8086" s="1" t="s">
        <v>1168</v>
      </c>
      <c r="G8086" s="1" t="s">
        <v>73</v>
      </c>
      <c r="H8086" s="8"/>
      <c r="I8086" s="8">
        <v>2015</v>
      </c>
      <c r="J8086" s="1" t="s">
        <v>768</v>
      </c>
      <c r="K8086" s="8">
        <v>365</v>
      </c>
      <c r="L8086" s="10">
        <f>K8086/ VLOOKUP(A8086,Indicators!$B$1:$V$7,21,FALSE)</f>
        <v>2.1385799828913599</v>
      </c>
      <c r="M8086" s="11"/>
      <c r="N8086" s="11"/>
      <c r="O8086" s="11"/>
      <c r="P8086" s="11"/>
      <c r="Q8086" s="8" t="str">
        <f t="shared" si="0"/>
        <v/>
      </c>
      <c r="R8086" s="1" t="s">
        <v>95</v>
      </c>
      <c r="S8086" s="1" t="s">
        <v>84</v>
      </c>
      <c r="T8086" s="11"/>
      <c r="U8086" s="11"/>
      <c r="V8086" s="11"/>
      <c r="W8086" s="11"/>
      <c r="X8086" s="11"/>
      <c r="Y8086" s="11"/>
      <c r="Z8086" s="11"/>
      <c r="AA8086" s="11"/>
      <c r="AB8086" s="11"/>
      <c r="AC8086" s="11"/>
      <c r="AD8086" s="11"/>
      <c r="AE8086" s="11"/>
      <c r="AF8086" s="11"/>
      <c r="AG8086" s="11"/>
      <c r="AH8086" s="11"/>
      <c r="AI8086" s="11"/>
      <c r="AJ8086" s="11"/>
      <c r="AK8086" s="11"/>
      <c r="AL8086" s="11"/>
      <c r="AM8086" s="5"/>
      <c r="AN8086" s="5"/>
      <c r="AO8086" s="5"/>
      <c r="AP8086" s="5"/>
      <c r="AQ8086" s="5"/>
      <c r="AR8086" s="5"/>
      <c r="AS8086" s="5"/>
      <c r="AT8086" s="5"/>
      <c r="AU8086" s="5"/>
      <c r="AV8086" s="5"/>
      <c r="AW8086" s="5"/>
      <c r="AX8086" s="5"/>
      <c r="AY8086" s="5"/>
      <c r="AZ8086" s="5"/>
      <c r="BA8086" s="5"/>
      <c r="BB8086" s="5"/>
      <c r="BC8086" s="5"/>
      <c r="BD8086" s="5"/>
      <c r="BE8086" s="5"/>
      <c r="BF8086" s="5"/>
      <c r="BG8086" s="5"/>
      <c r="BH8086" s="5"/>
      <c r="BI8086" s="5"/>
      <c r="BJ8086" s="5"/>
      <c r="BK8086" s="5"/>
      <c r="BL8086" s="5"/>
      <c r="BM8086" s="5"/>
      <c r="BN8086" s="5"/>
      <c r="BO8086" s="5"/>
      <c r="BP8086" s="5"/>
      <c r="BQ8086" s="5"/>
      <c r="BR8086" s="5"/>
      <c r="BS8086" s="5"/>
      <c r="BT8086" s="5"/>
      <c r="BU8086" s="5"/>
      <c r="BV8086" s="5"/>
      <c r="BW8086" s="5"/>
      <c r="BX8086" s="5"/>
    </row>
    <row r="8087" spans="1:76" x14ac:dyDescent="0.2">
      <c r="A8087" s="1" t="s">
        <v>22</v>
      </c>
      <c r="B8087" s="1" t="s">
        <v>809</v>
      </c>
      <c r="C8087" s="1" t="s">
        <v>812</v>
      </c>
      <c r="D8087" s="1" t="s">
        <v>70</v>
      </c>
      <c r="E8087" s="1" t="s">
        <v>2</v>
      </c>
      <c r="F8087" s="1" t="s">
        <v>1169</v>
      </c>
      <c r="G8087" s="1" t="s">
        <v>73</v>
      </c>
      <c r="H8087" s="8"/>
      <c r="I8087" s="8">
        <v>2015</v>
      </c>
      <c r="J8087" s="1" t="s">
        <v>768</v>
      </c>
      <c r="K8087" s="9">
        <v>11600</v>
      </c>
      <c r="L8087" s="10">
        <f>K8087/ VLOOKUP(A8087,Indicators!$B$1:$V$7,21,FALSE)</f>
        <v>67.965829593259656</v>
      </c>
      <c r="M8087" s="11"/>
      <c r="N8087" s="11"/>
      <c r="O8087" s="11"/>
      <c r="P8087" s="11"/>
      <c r="Q8087" s="8" t="str">
        <f t="shared" si="0"/>
        <v/>
      </c>
      <c r="R8087" s="1" t="s">
        <v>94</v>
      </c>
      <c r="S8087" s="1" t="s">
        <v>88</v>
      </c>
      <c r="T8087" s="11"/>
      <c r="U8087" s="11"/>
      <c r="V8087" s="11"/>
      <c r="W8087" s="11"/>
      <c r="X8087" s="11"/>
      <c r="Y8087" s="11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/>
      <c r="AJ8087" s="11"/>
      <c r="AK8087" s="11"/>
      <c r="AL8087" s="11"/>
      <c r="AM8087" s="5"/>
      <c r="AN8087" s="5"/>
      <c r="AO8087" s="5"/>
      <c r="AP8087" s="5"/>
      <c r="AQ8087" s="5"/>
      <c r="AR8087" s="5"/>
      <c r="AS8087" s="5"/>
      <c r="AT8087" s="5"/>
      <c r="AU8087" s="5"/>
      <c r="AV8087" s="5"/>
      <c r="AW8087" s="5"/>
      <c r="AX8087" s="5"/>
      <c r="AY8087" s="5"/>
      <c r="AZ8087" s="5"/>
      <c r="BA8087" s="5"/>
      <c r="BB8087" s="5"/>
      <c r="BC8087" s="5"/>
      <c r="BD8087" s="5"/>
      <c r="BE8087" s="5"/>
      <c r="BF8087" s="5"/>
      <c r="BG8087" s="5"/>
      <c r="BH8087" s="5"/>
      <c r="BI8087" s="5"/>
      <c r="BJ8087" s="5"/>
      <c r="BK8087" s="5"/>
      <c r="BL8087" s="5"/>
      <c r="BM8087" s="5"/>
      <c r="BN8087" s="5"/>
      <c r="BO8087" s="5"/>
      <c r="BP8087" s="5"/>
      <c r="BQ8087" s="5"/>
      <c r="BR8087" s="5"/>
      <c r="BS8087" s="5"/>
      <c r="BT8087" s="5"/>
      <c r="BU8087" s="5"/>
      <c r="BV8087" s="5"/>
      <c r="BW8087" s="5"/>
      <c r="BX8087" s="5"/>
    </row>
    <row r="8088" spans="1:76" x14ac:dyDescent="0.2">
      <c r="A8088" s="1" t="s">
        <v>22</v>
      </c>
      <c r="B8088" s="1" t="s">
        <v>770</v>
      </c>
      <c r="C8088" s="1" t="s">
        <v>49</v>
      </c>
      <c r="D8088" s="1" t="s">
        <v>669</v>
      </c>
      <c r="E8088" s="1" t="s">
        <v>2</v>
      </c>
      <c r="F8088" s="1" t="s">
        <v>1170</v>
      </c>
      <c r="G8088" s="1" t="s">
        <v>73</v>
      </c>
      <c r="H8088" s="8"/>
      <c r="I8088" s="8">
        <v>2015</v>
      </c>
      <c r="J8088" s="1" t="s">
        <v>768</v>
      </c>
      <c r="K8088" s="8">
        <v>100</v>
      </c>
      <c r="L8088" s="10">
        <f>K8088/ VLOOKUP(A8088,Indicators!$B$1:$V$7,21,FALSE)</f>
        <v>0.58591232407982463</v>
      </c>
      <c r="M8088" s="11"/>
      <c r="N8088" s="11"/>
      <c r="O8088" s="11"/>
      <c r="P8088" s="11"/>
      <c r="Q8088" s="8" t="str">
        <f t="shared" si="0"/>
        <v/>
      </c>
      <c r="R8088" s="1" t="s">
        <v>103</v>
      </c>
      <c r="S8088" s="1" t="s">
        <v>49</v>
      </c>
      <c r="T8088" s="11"/>
      <c r="U8088" s="11"/>
      <c r="V8088" s="11"/>
      <c r="W8088" s="11"/>
      <c r="X8088" s="11"/>
      <c r="Y8088" s="11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/>
      <c r="AJ8088" s="11"/>
      <c r="AK8088" s="11"/>
      <c r="AL8088" s="11"/>
      <c r="AM8088" s="5"/>
      <c r="AN8088" s="5"/>
      <c r="AO8088" s="5"/>
      <c r="AP8088" s="5"/>
      <c r="AQ8088" s="5"/>
      <c r="AR8088" s="5"/>
      <c r="AS8088" s="5"/>
      <c r="AT8088" s="5"/>
      <c r="AU8088" s="5"/>
      <c r="AV8088" s="5"/>
      <c r="AW8088" s="5"/>
      <c r="AX8088" s="5"/>
      <c r="AY8088" s="5"/>
      <c r="AZ8088" s="5"/>
      <c r="BA8088" s="5"/>
      <c r="BB8088" s="5"/>
      <c r="BC8088" s="5"/>
      <c r="BD8088" s="5"/>
      <c r="BE8088" s="5"/>
      <c r="BF8088" s="5"/>
      <c r="BG8088" s="5"/>
      <c r="BH8088" s="5"/>
      <c r="BI8088" s="5"/>
      <c r="BJ8088" s="5"/>
      <c r="BK8088" s="5"/>
      <c r="BL8088" s="5"/>
      <c r="BM8088" s="5"/>
      <c r="BN8088" s="5"/>
      <c r="BO8088" s="5"/>
      <c r="BP8088" s="5"/>
      <c r="BQ8088" s="5"/>
      <c r="BR8088" s="5"/>
      <c r="BS8088" s="5"/>
      <c r="BT8088" s="5"/>
      <c r="BU8088" s="5"/>
      <c r="BV8088" s="5"/>
      <c r="BW8088" s="5"/>
      <c r="BX8088" s="5"/>
    </row>
    <row r="8089" spans="1:76" x14ac:dyDescent="0.2">
      <c r="A8089" s="1" t="s">
        <v>22</v>
      </c>
      <c r="B8089" s="1" t="s">
        <v>770</v>
      </c>
      <c r="C8089" s="1" t="s">
        <v>801</v>
      </c>
      <c r="D8089" s="1" t="s">
        <v>669</v>
      </c>
      <c r="E8089" s="1" t="s">
        <v>2</v>
      </c>
      <c r="F8089" s="1" t="s">
        <v>1170</v>
      </c>
      <c r="G8089" s="1" t="s">
        <v>73</v>
      </c>
      <c r="H8089" s="8"/>
      <c r="I8089" s="8">
        <v>2015</v>
      </c>
      <c r="J8089" s="1" t="s">
        <v>768</v>
      </c>
      <c r="K8089" s="9">
        <v>1000</v>
      </c>
      <c r="L8089" s="10">
        <f>K8089/ VLOOKUP(A8089,Indicators!$B$1:$V$7,21,FALSE)</f>
        <v>5.8591232407982465</v>
      </c>
      <c r="M8089" s="11"/>
      <c r="N8089" s="11"/>
      <c r="O8089" s="11"/>
      <c r="P8089" s="11"/>
      <c r="Q8089" s="8" t="str">
        <f t="shared" si="0"/>
        <v/>
      </c>
      <c r="R8089" s="1" t="s">
        <v>103</v>
      </c>
      <c r="S8089" s="1" t="s">
        <v>49</v>
      </c>
      <c r="T8089" s="11"/>
      <c r="U8089" s="11"/>
      <c r="V8089" s="11"/>
      <c r="W8089" s="11"/>
      <c r="X8089" s="11"/>
      <c r="Y8089" s="11"/>
      <c r="Z8089" s="11"/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1"/>
      <c r="AK8089" s="11"/>
      <c r="AL8089" s="11"/>
      <c r="AM8089" s="5"/>
      <c r="AN8089" s="5"/>
      <c r="AO8089" s="5"/>
      <c r="AP8089" s="5"/>
      <c r="AQ8089" s="5"/>
      <c r="AR8089" s="5"/>
      <c r="AS8089" s="5"/>
      <c r="AT8089" s="5"/>
      <c r="AU8089" s="5"/>
      <c r="AV8089" s="5"/>
      <c r="AW8089" s="5"/>
      <c r="AX8089" s="5"/>
      <c r="AY8089" s="5"/>
      <c r="AZ8089" s="5"/>
      <c r="BA8089" s="5"/>
      <c r="BB8089" s="5"/>
      <c r="BC8089" s="5"/>
      <c r="BD8089" s="5"/>
      <c r="BE8089" s="5"/>
      <c r="BF8089" s="5"/>
      <c r="BG8089" s="5"/>
      <c r="BH8089" s="5"/>
      <c r="BI8089" s="5"/>
      <c r="BJ8089" s="5"/>
      <c r="BK8089" s="5"/>
      <c r="BL8089" s="5"/>
      <c r="BM8089" s="5"/>
      <c r="BN8089" s="5"/>
      <c r="BO8089" s="5"/>
      <c r="BP8089" s="5"/>
      <c r="BQ8089" s="5"/>
      <c r="BR8089" s="5"/>
      <c r="BS8089" s="5"/>
      <c r="BT8089" s="5"/>
      <c r="BU8089" s="5"/>
      <c r="BV8089" s="5"/>
      <c r="BW8089" s="5"/>
      <c r="BX8089" s="5"/>
    </row>
    <row r="8090" spans="1:76" x14ac:dyDescent="0.2">
      <c r="A8090" s="1" t="s">
        <v>22</v>
      </c>
      <c r="B8090" s="1" t="s">
        <v>809</v>
      </c>
      <c r="C8090" s="1" t="s">
        <v>813</v>
      </c>
      <c r="D8090" s="1" t="s">
        <v>669</v>
      </c>
      <c r="E8090" s="1" t="s">
        <v>2</v>
      </c>
      <c r="F8090" s="1" t="s">
        <v>1170</v>
      </c>
      <c r="G8090" s="1" t="s">
        <v>73</v>
      </c>
      <c r="H8090" s="8"/>
      <c r="I8090" s="8">
        <v>2015</v>
      </c>
      <c r="J8090" s="1" t="s">
        <v>768</v>
      </c>
      <c r="K8090" s="8">
        <v>25</v>
      </c>
      <c r="L8090" s="10">
        <f>K8090/ VLOOKUP(A8090,Indicators!$B$1:$V$7,21,FALSE)</f>
        <v>0.14647808101995616</v>
      </c>
      <c r="M8090" s="11"/>
      <c r="N8090" s="11"/>
      <c r="O8090" s="11"/>
      <c r="P8090" s="11"/>
      <c r="Q8090" s="8" t="str">
        <f t="shared" si="0"/>
        <v/>
      </c>
      <c r="R8090" s="1" t="s">
        <v>271</v>
      </c>
      <c r="S8090" s="1" t="s">
        <v>55</v>
      </c>
      <c r="T8090" s="11"/>
      <c r="U8090" s="11"/>
      <c r="V8090" s="11"/>
      <c r="W8090" s="11"/>
      <c r="X8090" s="11"/>
      <c r="Y8090" s="11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/>
      <c r="AJ8090" s="11"/>
      <c r="AK8090" s="11"/>
      <c r="AL8090" s="11"/>
      <c r="AM8090" s="5"/>
      <c r="AN8090" s="5"/>
      <c r="AO8090" s="5"/>
      <c r="AP8090" s="5"/>
      <c r="AQ8090" s="5"/>
      <c r="AR8090" s="5"/>
      <c r="AS8090" s="5"/>
      <c r="AT8090" s="5"/>
      <c r="AU8090" s="5"/>
      <c r="AV8090" s="5"/>
      <c r="AW8090" s="5"/>
      <c r="AX8090" s="5"/>
      <c r="AY8090" s="5"/>
      <c r="AZ8090" s="5"/>
      <c r="BA8090" s="5"/>
      <c r="BB8090" s="5"/>
      <c r="BC8090" s="5"/>
      <c r="BD8090" s="5"/>
      <c r="BE8090" s="5"/>
      <c r="BF8090" s="5"/>
      <c r="BG8090" s="5"/>
      <c r="BH8090" s="5"/>
      <c r="BI8090" s="5"/>
      <c r="BJ8090" s="5"/>
      <c r="BK8090" s="5"/>
      <c r="BL8090" s="5"/>
      <c r="BM8090" s="5"/>
      <c r="BN8090" s="5"/>
      <c r="BO8090" s="5"/>
      <c r="BP8090" s="5"/>
      <c r="BQ8090" s="5"/>
      <c r="BR8090" s="5"/>
      <c r="BS8090" s="5"/>
      <c r="BT8090" s="5"/>
      <c r="BU8090" s="5"/>
      <c r="BV8090" s="5"/>
      <c r="BW8090" s="5"/>
      <c r="BX8090" s="5"/>
    </row>
    <row r="8091" spans="1:76" x14ac:dyDescent="0.2">
      <c r="A8091" s="1" t="s">
        <v>22</v>
      </c>
      <c r="B8091" s="1" t="s">
        <v>809</v>
      </c>
      <c r="C8091" s="1" t="s">
        <v>812</v>
      </c>
      <c r="D8091" s="1" t="s">
        <v>669</v>
      </c>
      <c r="E8091" s="1" t="s">
        <v>2</v>
      </c>
      <c r="F8091" s="1" t="s">
        <v>1170</v>
      </c>
      <c r="G8091" s="1" t="s">
        <v>73</v>
      </c>
      <c r="H8091" s="8"/>
      <c r="I8091" s="8">
        <v>2015</v>
      </c>
      <c r="J8091" s="1" t="s">
        <v>768</v>
      </c>
      <c r="K8091" s="8">
        <v>150</v>
      </c>
      <c r="L8091" s="10">
        <f>K8091/ VLOOKUP(A8091,Indicators!$B$1:$V$7,21,FALSE)</f>
        <v>0.878868486119737</v>
      </c>
      <c r="M8091" s="11"/>
      <c r="N8091" s="11"/>
      <c r="O8091" s="11"/>
      <c r="P8091" s="11"/>
      <c r="Q8091" s="8" t="str">
        <f t="shared" si="0"/>
        <v/>
      </c>
      <c r="R8091" s="1" t="s">
        <v>94</v>
      </c>
      <c r="S8091" s="1" t="s">
        <v>88</v>
      </c>
      <c r="T8091" s="11"/>
      <c r="U8091" s="11"/>
      <c r="V8091" s="11"/>
      <c r="W8091" s="11"/>
      <c r="X8091" s="11"/>
      <c r="Y8091" s="11"/>
      <c r="Z8091" s="11"/>
      <c r="AA8091" s="11"/>
      <c r="AB8091" s="11"/>
      <c r="AC8091" s="11"/>
      <c r="AD8091" s="11"/>
      <c r="AE8091" s="11"/>
      <c r="AF8091" s="11"/>
      <c r="AG8091" s="11"/>
      <c r="AH8091" s="11"/>
      <c r="AI8091" s="11"/>
      <c r="AJ8091" s="11"/>
      <c r="AK8091" s="11"/>
      <c r="AL8091" s="11"/>
      <c r="AM8091" s="5"/>
      <c r="AN8091" s="5"/>
      <c r="AO8091" s="5"/>
      <c r="AP8091" s="5"/>
      <c r="AQ8091" s="5"/>
      <c r="AR8091" s="5"/>
      <c r="AS8091" s="5"/>
      <c r="AT8091" s="5"/>
      <c r="AU8091" s="5"/>
      <c r="AV8091" s="5"/>
      <c r="AW8091" s="5"/>
      <c r="AX8091" s="5"/>
      <c r="AY8091" s="5"/>
      <c r="AZ8091" s="5"/>
      <c r="BA8091" s="5"/>
      <c r="BB8091" s="5"/>
      <c r="BC8091" s="5"/>
      <c r="BD8091" s="5"/>
      <c r="BE8091" s="5"/>
      <c r="BF8091" s="5"/>
      <c r="BG8091" s="5"/>
      <c r="BH8091" s="5"/>
      <c r="BI8091" s="5"/>
      <c r="BJ8091" s="5"/>
      <c r="BK8091" s="5"/>
      <c r="BL8091" s="5"/>
      <c r="BM8091" s="5"/>
      <c r="BN8091" s="5"/>
      <c r="BO8091" s="5"/>
      <c r="BP8091" s="5"/>
      <c r="BQ8091" s="5"/>
      <c r="BR8091" s="5"/>
      <c r="BS8091" s="5"/>
      <c r="BT8091" s="5"/>
      <c r="BU8091" s="5"/>
      <c r="BV8091" s="5"/>
      <c r="BW8091" s="5"/>
      <c r="BX8091" s="5"/>
    </row>
    <row r="8092" spans="1:76" x14ac:dyDescent="0.2">
      <c r="A8092" s="1" t="s">
        <v>22</v>
      </c>
      <c r="B8092" s="1" t="s">
        <v>809</v>
      </c>
      <c r="C8092" s="1" t="s">
        <v>814</v>
      </c>
      <c r="D8092" s="1" t="s">
        <v>669</v>
      </c>
      <c r="E8092" s="1" t="s">
        <v>2</v>
      </c>
      <c r="F8092" s="1" t="s">
        <v>1170</v>
      </c>
      <c r="G8092" s="1" t="s">
        <v>73</v>
      </c>
      <c r="H8092" s="8"/>
      <c r="I8092" s="8">
        <v>2015</v>
      </c>
      <c r="J8092" s="1" t="s">
        <v>768</v>
      </c>
      <c r="K8092" s="8">
        <v>150</v>
      </c>
      <c r="L8092" s="10">
        <f>K8092/ VLOOKUP(A8092,Indicators!$B$1:$V$7,21,FALSE)</f>
        <v>0.878868486119737</v>
      </c>
      <c r="M8092" s="11"/>
      <c r="N8092" s="11"/>
      <c r="O8092" s="11"/>
      <c r="P8092" s="11"/>
      <c r="Q8092" s="8" t="str">
        <f t="shared" si="0"/>
        <v/>
      </c>
      <c r="R8092" s="1" t="s">
        <v>271</v>
      </c>
      <c r="S8092" s="1" t="s">
        <v>55</v>
      </c>
      <c r="T8092" s="11"/>
      <c r="U8092" s="11"/>
      <c r="V8092" s="11"/>
      <c r="W8092" s="11"/>
      <c r="X8092" s="11"/>
      <c r="Y8092" s="11"/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/>
      <c r="AJ8092" s="11"/>
      <c r="AK8092" s="11"/>
      <c r="AL8092" s="11"/>
      <c r="AM8092" s="5"/>
      <c r="AN8092" s="5"/>
      <c r="AO8092" s="5"/>
      <c r="AP8092" s="5"/>
      <c r="AQ8092" s="5"/>
      <c r="AR8092" s="5"/>
      <c r="AS8092" s="5"/>
      <c r="AT8092" s="5"/>
      <c r="AU8092" s="5"/>
      <c r="AV8092" s="5"/>
      <c r="AW8092" s="5"/>
      <c r="AX8092" s="5"/>
      <c r="AY8092" s="5"/>
      <c r="AZ8092" s="5"/>
      <c r="BA8092" s="5"/>
      <c r="BB8092" s="5"/>
      <c r="BC8092" s="5"/>
      <c r="BD8092" s="5"/>
      <c r="BE8092" s="5"/>
      <c r="BF8092" s="5"/>
      <c r="BG8092" s="5"/>
      <c r="BH8092" s="5"/>
      <c r="BI8092" s="5"/>
      <c r="BJ8092" s="5"/>
      <c r="BK8092" s="5"/>
      <c r="BL8092" s="5"/>
      <c r="BM8092" s="5"/>
      <c r="BN8092" s="5"/>
      <c r="BO8092" s="5"/>
      <c r="BP8092" s="5"/>
      <c r="BQ8092" s="5"/>
      <c r="BR8092" s="5"/>
      <c r="BS8092" s="5"/>
      <c r="BT8092" s="5"/>
      <c r="BU8092" s="5"/>
      <c r="BV8092" s="5"/>
      <c r="BW8092" s="5"/>
      <c r="BX8092" s="5"/>
    </row>
    <row r="8093" spans="1:76" x14ac:dyDescent="0.2">
      <c r="A8093" s="1" t="s">
        <v>22</v>
      </c>
      <c r="B8093" s="1" t="s">
        <v>809</v>
      </c>
      <c r="C8093" s="1" t="s">
        <v>1041</v>
      </c>
      <c r="D8093" s="1" t="s">
        <v>669</v>
      </c>
      <c r="E8093" s="1" t="s">
        <v>2</v>
      </c>
      <c r="F8093" s="1" t="s">
        <v>1170</v>
      </c>
      <c r="G8093" s="1" t="s">
        <v>73</v>
      </c>
      <c r="H8093" s="8"/>
      <c r="I8093" s="8">
        <v>2015</v>
      </c>
      <c r="J8093" s="1" t="s">
        <v>768</v>
      </c>
      <c r="K8093" s="8">
        <v>700</v>
      </c>
      <c r="L8093" s="10">
        <f>K8093/ VLOOKUP(A8093,Indicators!$B$1:$V$7,21,FALSE)</f>
        <v>4.1013862685587723</v>
      </c>
      <c r="M8093" s="11"/>
      <c r="N8093" s="11"/>
      <c r="O8093" s="11"/>
      <c r="P8093" s="11"/>
      <c r="Q8093" s="8" t="str">
        <f t="shared" si="0"/>
        <v/>
      </c>
      <c r="R8093" s="1" t="s">
        <v>271</v>
      </c>
      <c r="S8093" s="1" t="s">
        <v>55</v>
      </c>
      <c r="T8093" s="11"/>
      <c r="U8093" s="11"/>
      <c r="V8093" s="11"/>
      <c r="W8093" s="11"/>
      <c r="X8093" s="11"/>
      <c r="Y8093" s="11"/>
      <c r="Z8093" s="11"/>
      <c r="AA8093" s="11"/>
      <c r="AB8093" s="11"/>
      <c r="AC8093" s="11"/>
      <c r="AD8093" s="11"/>
      <c r="AE8093" s="11"/>
      <c r="AF8093" s="11"/>
      <c r="AG8093" s="11"/>
      <c r="AH8093" s="11"/>
      <c r="AI8093" s="11"/>
      <c r="AJ8093" s="11"/>
      <c r="AK8093" s="11"/>
      <c r="AL8093" s="11"/>
      <c r="AM8093" s="5"/>
      <c r="AN8093" s="5"/>
      <c r="AO8093" s="5"/>
      <c r="AP8093" s="5"/>
      <c r="AQ8093" s="5"/>
      <c r="AR8093" s="5"/>
      <c r="AS8093" s="5"/>
      <c r="AT8093" s="5"/>
      <c r="AU8093" s="5"/>
      <c r="AV8093" s="5"/>
      <c r="AW8093" s="5"/>
      <c r="AX8093" s="5"/>
      <c r="AY8093" s="5"/>
      <c r="AZ8093" s="5"/>
      <c r="BA8093" s="5"/>
      <c r="BB8093" s="5"/>
      <c r="BC8093" s="5"/>
      <c r="BD8093" s="5"/>
      <c r="BE8093" s="5"/>
      <c r="BF8093" s="5"/>
      <c r="BG8093" s="5"/>
      <c r="BH8093" s="5"/>
      <c r="BI8093" s="5"/>
      <c r="BJ8093" s="5"/>
      <c r="BK8093" s="5"/>
      <c r="BL8093" s="5"/>
      <c r="BM8093" s="5"/>
      <c r="BN8093" s="5"/>
      <c r="BO8093" s="5"/>
      <c r="BP8093" s="5"/>
      <c r="BQ8093" s="5"/>
      <c r="BR8093" s="5"/>
      <c r="BS8093" s="5"/>
      <c r="BT8093" s="5"/>
      <c r="BU8093" s="5"/>
      <c r="BV8093" s="5"/>
      <c r="BW8093" s="5"/>
      <c r="BX8093" s="5"/>
    </row>
    <row r="8094" spans="1:76" x14ac:dyDescent="0.2">
      <c r="A8094" s="1" t="s">
        <v>22</v>
      </c>
      <c r="B8094" s="1" t="s">
        <v>75</v>
      </c>
      <c r="C8094" s="1" t="s">
        <v>862</v>
      </c>
      <c r="D8094" s="1" t="s">
        <v>669</v>
      </c>
      <c r="E8094" s="1" t="s">
        <v>2</v>
      </c>
      <c r="F8094" s="1" t="s">
        <v>1170</v>
      </c>
      <c r="G8094" s="1" t="s">
        <v>73</v>
      </c>
      <c r="H8094" s="8"/>
      <c r="I8094" s="8">
        <v>2015</v>
      </c>
      <c r="J8094" s="1" t="s">
        <v>768</v>
      </c>
      <c r="K8094" s="9">
        <v>2000</v>
      </c>
      <c r="L8094" s="10">
        <f>K8094/ VLOOKUP(A8094,Indicators!$B$1:$V$7,21,FALSE)</f>
        <v>11.718246481596493</v>
      </c>
      <c r="M8094" s="11"/>
      <c r="N8094" s="11"/>
      <c r="O8094" s="11"/>
      <c r="P8094" s="11"/>
      <c r="Q8094" s="8" t="str">
        <f t="shared" si="0"/>
        <v/>
      </c>
      <c r="R8094" s="1" t="s">
        <v>95</v>
      </c>
      <c r="S8094" s="1" t="s">
        <v>75</v>
      </c>
      <c r="T8094" s="11"/>
      <c r="U8094" s="11"/>
      <c r="V8094" s="11"/>
      <c r="W8094" s="11"/>
      <c r="X8094" s="11"/>
      <c r="Y8094" s="11"/>
      <c r="Z8094" s="11"/>
      <c r="AA8094" s="11"/>
      <c r="AB8094" s="11"/>
      <c r="AC8094" s="11"/>
      <c r="AD8094" s="11"/>
      <c r="AE8094" s="11"/>
      <c r="AF8094" s="11"/>
      <c r="AG8094" s="11"/>
      <c r="AH8094" s="11"/>
      <c r="AI8094" s="11"/>
      <c r="AJ8094" s="11"/>
      <c r="AK8094" s="11"/>
      <c r="AL8094" s="11"/>
      <c r="AM8094" s="5"/>
      <c r="AN8094" s="5"/>
      <c r="AO8094" s="5"/>
      <c r="AP8094" s="5"/>
      <c r="AQ8094" s="5"/>
      <c r="AR8094" s="5"/>
      <c r="AS8094" s="5"/>
      <c r="AT8094" s="5"/>
      <c r="AU8094" s="5"/>
      <c r="AV8094" s="5"/>
      <c r="AW8094" s="5"/>
      <c r="AX8094" s="5"/>
      <c r="AY8094" s="5"/>
      <c r="AZ8094" s="5"/>
      <c r="BA8094" s="5"/>
      <c r="BB8094" s="5"/>
      <c r="BC8094" s="5"/>
      <c r="BD8094" s="5"/>
      <c r="BE8094" s="5"/>
      <c r="BF8094" s="5"/>
      <c r="BG8094" s="5"/>
      <c r="BH8094" s="5"/>
      <c r="BI8094" s="5"/>
      <c r="BJ8094" s="5"/>
      <c r="BK8094" s="5"/>
      <c r="BL8094" s="5"/>
      <c r="BM8094" s="5"/>
      <c r="BN8094" s="5"/>
      <c r="BO8094" s="5"/>
      <c r="BP8094" s="5"/>
      <c r="BQ8094" s="5"/>
      <c r="BR8094" s="5"/>
      <c r="BS8094" s="5"/>
      <c r="BT8094" s="5"/>
      <c r="BU8094" s="5"/>
      <c r="BV8094" s="5"/>
      <c r="BW8094" s="5"/>
      <c r="BX8094" s="5"/>
    </row>
    <row r="8095" spans="1:76" x14ac:dyDescent="0.2">
      <c r="A8095" s="1" t="s">
        <v>22</v>
      </c>
      <c r="B8095" s="1" t="s">
        <v>775</v>
      </c>
      <c r="C8095" s="1" t="s">
        <v>922</v>
      </c>
      <c r="D8095" s="1" t="s">
        <v>777</v>
      </c>
      <c r="E8095" s="1" t="s">
        <v>2</v>
      </c>
      <c r="F8095" s="1" t="s">
        <v>1171</v>
      </c>
      <c r="G8095" s="1" t="s">
        <v>73</v>
      </c>
      <c r="H8095" s="8"/>
      <c r="I8095" s="8">
        <v>2015</v>
      </c>
      <c r="J8095" s="1" t="s">
        <v>768</v>
      </c>
      <c r="K8095" s="8">
        <v>200</v>
      </c>
      <c r="L8095" s="10">
        <f>K8095/ VLOOKUP(A8095,Indicators!$B$1:$V$7,21,FALSE)</f>
        <v>1.1718246481596493</v>
      </c>
      <c r="M8095" s="11"/>
      <c r="N8095" s="11"/>
      <c r="O8095" s="11"/>
      <c r="P8095" s="11"/>
      <c r="Q8095" s="8" t="str">
        <f t="shared" si="0"/>
        <v/>
      </c>
      <c r="R8095" s="1" t="s">
        <v>158</v>
      </c>
      <c r="S8095" s="1" t="s">
        <v>56</v>
      </c>
      <c r="T8095" s="11"/>
      <c r="U8095" s="11"/>
      <c r="V8095" s="11"/>
      <c r="W8095" s="11"/>
      <c r="X8095" s="11"/>
      <c r="Y8095" s="11"/>
      <c r="Z8095" s="11"/>
      <c r="AA8095" s="11"/>
      <c r="AB8095" s="11"/>
      <c r="AC8095" s="11"/>
      <c r="AD8095" s="11"/>
      <c r="AE8095" s="11"/>
      <c r="AF8095" s="11"/>
      <c r="AG8095" s="11"/>
      <c r="AH8095" s="11"/>
      <c r="AI8095" s="11"/>
      <c r="AJ8095" s="11"/>
      <c r="AK8095" s="11"/>
      <c r="AL8095" s="11"/>
      <c r="AM8095" s="5"/>
      <c r="AN8095" s="5"/>
      <c r="AO8095" s="5"/>
      <c r="AP8095" s="5"/>
      <c r="AQ8095" s="5"/>
      <c r="AR8095" s="5"/>
      <c r="AS8095" s="5"/>
      <c r="AT8095" s="5"/>
      <c r="AU8095" s="5"/>
      <c r="AV8095" s="5"/>
      <c r="AW8095" s="5"/>
      <c r="AX8095" s="5"/>
      <c r="AY8095" s="5"/>
      <c r="AZ8095" s="5"/>
      <c r="BA8095" s="5"/>
      <c r="BB8095" s="5"/>
      <c r="BC8095" s="5"/>
      <c r="BD8095" s="5"/>
      <c r="BE8095" s="5"/>
      <c r="BF8095" s="5"/>
      <c r="BG8095" s="5"/>
      <c r="BH8095" s="5"/>
      <c r="BI8095" s="5"/>
      <c r="BJ8095" s="5"/>
      <c r="BK8095" s="5"/>
      <c r="BL8095" s="5"/>
      <c r="BM8095" s="5"/>
      <c r="BN8095" s="5"/>
      <c r="BO8095" s="5"/>
      <c r="BP8095" s="5"/>
      <c r="BQ8095" s="5"/>
      <c r="BR8095" s="5"/>
      <c r="BS8095" s="5"/>
      <c r="BT8095" s="5"/>
      <c r="BU8095" s="5"/>
      <c r="BV8095" s="5"/>
      <c r="BW8095" s="5"/>
      <c r="BX8095" s="5"/>
    </row>
    <row r="8096" spans="1:76" x14ac:dyDescent="0.2">
      <c r="A8096" s="1" t="s">
        <v>22</v>
      </c>
      <c r="B8096" s="1" t="s">
        <v>775</v>
      </c>
      <c r="C8096" s="1" t="s">
        <v>776</v>
      </c>
      <c r="D8096" s="1" t="s">
        <v>777</v>
      </c>
      <c r="E8096" s="1" t="s">
        <v>2</v>
      </c>
      <c r="F8096" s="1" t="s">
        <v>1171</v>
      </c>
      <c r="G8096" s="1" t="s">
        <v>73</v>
      </c>
      <c r="H8096" s="8"/>
      <c r="I8096" s="8">
        <v>2015</v>
      </c>
      <c r="J8096" s="1" t="s">
        <v>768</v>
      </c>
      <c r="K8096" s="8">
        <v>795</v>
      </c>
      <c r="L8096" s="10">
        <f>K8096/ VLOOKUP(A8096,Indicators!$B$1:$V$7,21,FALSE)</f>
        <v>4.6580029764346058</v>
      </c>
      <c r="M8096" s="1" t="s">
        <v>769</v>
      </c>
      <c r="N8096" s="11"/>
      <c r="O8096" s="11"/>
      <c r="P8096" s="11"/>
      <c r="Q8096" s="8" t="str">
        <f t="shared" si="0"/>
        <v/>
      </c>
      <c r="R8096" s="1" t="s">
        <v>109</v>
      </c>
      <c r="S8096" s="1" t="s">
        <v>50</v>
      </c>
      <c r="T8096" s="11"/>
      <c r="U8096" s="11"/>
      <c r="V8096" s="11"/>
      <c r="W8096" s="11"/>
      <c r="X8096" s="11"/>
      <c r="Y8096" s="11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/>
      <c r="AJ8096" s="11"/>
      <c r="AK8096" s="11"/>
      <c r="AL8096" s="11"/>
      <c r="AM8096" s="5"/>
      <c r="AN8096" s="5"/>
      <c r="AO8096" s="5"/>
      <c r="AP8096" s="5"/>
      <c r="AQ8096" s="5"/>
      <c r="AR8096" s="5"/>
      <c r="AS8096" s="5"/>
      <c r="AT8096" s="5"/>
      <c r="AU8096" s="5"/>
      <c r="AV8096" s="5"/>
      <c r="AW8096" s="5"/>
      <c r="AX8096" s="5"/>
      <c r="AY8096" s="5"/>
      <c r="AZ8096" s="5"/>
      <c r="BA8096" s="5"/>
      <c r="BB8096" s="5"/>
      <c r="BC8096" s="5"/>
      <c r="BD8096" s="5"/>
      <c r="BE8096" s="5"/>
      <c r="BF8096" s="5"/>
      <c r="BG8096" s="5"/>
      <c r="BH8096" s="5"/>
      <c r="BI8096" s="5"/>
      <c r="BJ8096" s="5"/>
      <c r="BK8096" s="5"/>
      <c r="BL8096" s="5"/>
      <c r="BM8096" s="5"/>
      <c r="BN8096" s="5"/>
      <c r="BO8096" s="5"/>
      <c r="BP8096" s="5"/>
      <c r="BQ8096" s="5"/>
      <c r="BR8096" s="5"/>
      <c r="BS8096" s="5"/>
      <c r="BT8096" s="5"/>
      <c r="BU8096" s="5"/>
      <c r="BV8096" s="5"/>
      <c r="BW8096" s="5"/>
      <c r="BX8096" s="5"/>
    </row>
    <row r="8097" spans="1:76" x14ac:dyDescent="0.2">
      <c r="A8097" s="1" t="s">
        <v>22</v>
      </c>
      <c r="B8097" s="1" t="s">
        <v>775</v>
      </c>
      <c r="C8097" s="1" t="s">
        <v>927</v>
      </c>
      <c r="D8097" s="1" t="s">
        <v>777</v>
      </c>
      <c r="E8097" s="1" t="s">
        <v>2</v>
      </c>
      <c r="F8097" s="1" t="s">
        <v>1171</v>
      </c>
      <c r="G8097" s="1" t="s">
        <v>73</v>
      </c>
      <c r="H8097" s="8"/>
      <c r="I8097" s="8">
        <v>2015</v>
      </c>
      <c r="J8097" s="1" t="s">
        <v>768</v>
      </c>
      <c r="K8097" s="9">
        <v>5000</v>
      </c>
      <c r="L8097" s="10">
        <f>K8097/ VLOOKUP(A8097,Indicators!$B$1:$V$7,21,FALSE)</f>
        <v>29.295616203991234</v>
      </c>
      <c r="M8097" s="13"/>
      <c r="N8097" s="11"/>
      <c r="O8097" s="11"/>
      <c r="P8097" s="11"/>
      <c r="Q8097" s="8" t="str">
        <f t="shared" si="0"/>
        <v/>
      </c>
      <c r="R8097" s="1" t="s">
        <v>158</v>
      </c>
      <c r="S8097" s="1" t="s">
        <v>56</v>
      </c>
      <c r="T8097" s="11"/>
      <c r="U8097" s="11"/>
      <c r="V8097" s="11"/>
      <c r="W8097" s="11"/>
      <c r="X8097" s="11"/>
      <c r="Y8097" s="11"/>
      <c r="Z8097" s="11"/>
      <c r="AA8097" s="11"/>
      <c r="AB8097" s="11"/>
      <c r="AC8097" s="11"/>
      <c r="AD8097" s="11"/>
      <c r="AE8097" s="11"/>
      <c r="AF8097" s="11"/>
      <c r="AG8097" s="11"/>
      <c r="AH8097" s="11"/>
      <c r="AI8097" s="11"/>
      <c r="AJ8097" s="11"/>
      <c r="AK8097" s="11"/>
      <c r="AL8097" s="11"/>
      <c r="AM8097" s="5"/>
      <c r="AN8097" s="5"/>
      <c r="AO8097" s="5"/>
      <c r="AP8097" s="5"/>
      <c r="AQ8097" s="5"/>
      <c r="AR8097" s="5"/>
      <c r="AS8097" s="5"/>
      <c r="AT8097" s="5"/>
      <c r="AU8097" s="5"/>
      <c r="AV8097" s="5"/>
      <c r="AW8097" s="5"/>
      <c r="AX8097" s="5"/>
      <c r="AY8097" s="5"/>
      <c r="AZ8097" s="5"/>
      <c r="BA8097" s="5"/>
      <c r="BB8097" s="5"/>
      <c r="BC8097" s="5"/>
      <c r="BD8097" s="5"/>
      <c r="BE8097" s="5"/>
      <c r="BF8097" s="5"/>
      <c r="BG8097" s="5"/>
      <c r="BH8097" s="5"/>
      <c r="BI8097" s="5"/>
      <c r="BJ8097" s="5"/>
      <c r="BK8097" s="5"/>
      <c r="BL8097" s="5"/>
      <c r="BM8097" s="5"/>
      <c r="BN8097" s="5"/>
      <c r="BO8097" s="5"/>
      <c r="BP8097" s="5"/>
      <c r="BQ8097" s="5"/>
      <c r="BR8097" s="5"/>
      <c r="BS8097" s="5"/>
      <c r="BT8097" s="5"/>
      <c r="BU8097" s="5"/>
      <c r="BV8097" s="5"/>
      <c r="BW8097" s="5"/>
      <c r="BX8097" s="5"/>
    </row>
    <row r="8098" spans="1:76" x14ac:dyDescent="0.2">
      <c r="A8098" s="1" t="s">
        <v>22</v>
      </c>
      <c r="B8098" s="1" t="s">
        <v>775</v>
      </c>
      <c r="C8098" s="1" t="s">
        <v>960</v>
      </c>
      <c r="D8098" s="1" t="s">
        <v>777</v>
      </c>
      <c r="E8098" s="1" t="s">
        <v>2</v>
      </c>
      <c r="F8098" s="1" t="s">
        <v>1171</v>
      </c>
      <c r="G8098" s="1" t="s">
        <v>73</v>
      </c>
      <c r="H8098" s="8"/>
      <c r="I8098" s="8">
        <v>2015</v>
      </c>
      <c r="J8098" s="1" t="s">
        <v>768</v>
      </c>
      <c r="K8098" s="9">
        <v>13692</v>
      </c>
      <c r="L8098" s="10">
        <f>K8098/ VLOOKUP(A8098,Indicators!$B$1:$V$7,21,FALSE)</f>
        <v>80.223115413009594</v>
      </c>
      <c r="M8098" s="11"/>
      <c r="N8098" s="11"/>
      <c r="O8098" s="11"/>
      <c r="P8098" s="11"/>
      <c r="Q8098" s="8" t="str">
        <f t="shared" si="0"/>
        <v/>
      </c>
      <c r="R8098" s="1" t="s">
        <v>109</v>
      </c>
      <c r="S8098" s="1" t="s">
        <v>50</v>
      </c>
      <c r="T8098" s="11"/>
      <c r="U8098" s="11"/>
      <c r="V8098" s="11"/>
      <c r="W8098" s="11"/>
      <c r="X8098" s="11"/>
      <c r="Y8098" s="11"/>
      <c r="Z8098" s="11"/>
      <c r="AA8098" s="11"/>
      <c r="AB8098" s="11"/>
      <c r="AC8098" s="11"/>
      <c r="AD8098" s="11"/>
      <c r="AE8098" s="11"/>
      <c r="AF8098" s="11"/>
      <c r="AG8098" s="11"/>
      <c r="AH8098" s="11"/>
      <c r="AI8098" s="11"/>
      <c r="AJ8098" s="11"/>
      <c r="AK8098" s="11"/>
      <c r="AL8098" s="11"/>
      <c r="AM8098" s="5"/>
      <c r="AN8098" s="5"/>
      <c r="AO8098" s="5"/>
      <c r="AP8098" s="5"/>
      <c r="AQ8098" s="5"/>
      <c r="AR8098" s="5"/>
      <c r="AS8098" s="5"/>
      <c r="AT8098" s="5"/>
      <c r="AU8098" s="5"/>
      <c r="AV8098" s="5"/>
      <c r="AW8098" s="5"/>
      <c r="AX8098" s="5"/>
      <c r="AY8098" s="5"/>
      <c r="AZ8098" s="5"/>
      <c r="BA8098" s="5"/>
      <c r="BB8098" s="5"/>
      <c r="BC8098" s="5"/>
      <c r="BD8098" s="5"/>
      <c r="BE8098" s="5"/>
      <c r="BF8098" s="5"/>
      <c r="BG8098" s="5"/>
      <c r="BH8098" s="5"/>
      <c r="BI8098" s="5"/>
      <c r="BJ8098" s="5"/>
      <c r="BK8098" s="5"/>
      <c r="BL8098" s="5"/>
      <c r="BM8098" s="5"/>
      <c r="BN8098" s="5"/>
      <c r="BO8098" s="5"/>
      <c r="BP8098" s="5"/>
      <c r="BQ8098" s="5"/>
      <c r="BR8098" s="5"/>
      <c r="BS8098" s="5"/>
      <c r="BT8098" s="5"/>
      <c r="BU8098" s="5"/>
      <c r="BV8098" s="5"/>
      <c r="BW8098" s="5"/>
      <c r="BX8098" s="5"/>
    </row>
    <row r="8099" spans="1:76" x14ac:dyDescent="0.2">
      <c r="A8099" s="1" t="s">
        <v>22</v>
      </c>
      <c r="B8099" s="1" t="s">
        <v>775</v>
      </c>
      <c r="C8099" s="1" t="s">
        <v>928</v>
      </c>
      <c r="D8099" s="1" t="s">
        <v>777</v>
      </c>
      <c r="E8099" s="1" t="s">
        <v>2</v>
      </c>
      <c r="F8099" s="1" t="s">
        <v>1171</v>
      </c>
      <c r="G8099" s="1" t="s">
        <v>107</v>
      </c>
      <c r="H8099" s="8"/>
      <c r="I8099" s="8">
        <v>2015</v>
      </c>
      <c r="J8099" s="1" t="s">
        <v>768</v>
      </c>
      <c r="K8099" s="9">
        <v>2200</v>
      </c>
      <c r="L8099" s="10">
        <f>K8099/ VLOOKUP(A8099,Indicators!$B$1:$V$7,21,FALSE)</f>
        <v>12.890071129756143</v>
      </c>
      <c r="M8099" s="1" t="s">
        <v>769</v>
      </c>
      <c r="N8099" s="11"/>
      <c r="O8099" s="11"/>
      <c r="P8099" s="8" t="str">
        <f>IF(H8099="Y", K8099/VLOOKUP(A8099,Indicators!$B$1:$S$7,18,FALSE),"")</f>
        <v/>
      </c>
      <c r="Q8099" s="8" t="str">
        <f t="shared" si="0"/>
        <v/>
      </c>
      <c r="R8099" s="1" t="s">
        <v>158</v>
      </c>
      <c r="S8099" s="1" t="s">
        <v>72</v>
      </c>
      <c r="T8099" s="11"/>
      <c r="U8099" s="11"/>
      <c r="V8099" s="11"/>
      <c r="W8099" s="11"/>
      <c r="X8099" s="11"/>
      <c r="Y8099" s="11"/>
      <c r="Z8099" s="11"/>
      <c r="AA8099" s="11"/>
      <c r="AB8099" s="11"/>
      <c r="AC8099" s="11"/>
      <c r="AD8099" s="11"/>
      <c r="AE8099" s="11"/>
      <c r="AF8099" s="11"/>
      <c r="AG8099" s="11"/>
      <c r="AH8099" s="11"/>
      <c r="AI8099" s="11"/>
      <c r="AJ8099" s="11"/>
      <c r="AK8099" s="11"/>
      <c r="AL8099" s="11"/>
      <c r="AM8099" s="5"/>
      <c r="AN8099" s="5"/>
      <c r="AO8099" s="5"/>
      <c r="AP8099" s="5"/>
      <c r="AQ8099" s="5"/>
      <c r="AR8099" s="5"/>
      <c r="AS8099" s="5"/>
      <c r="AT8099" s="5"/>
      <c r="AU8099" s="5"/>
      <c r="AV8099" s="5"/>
      <c r="AW8099" s="5"/>
      <c r="AX8099" s="5"/>
      <c r="AY8099" s="5"/>
      <c r="AZ8099" s="5"/>
      <c r="BA8099" s="5"/>
      <c r="BB8099" s="5"/>
      <c r="BC8099" s="5"/>
      <c r="BD8099" s="5"/>
      <c r="BE8099" s="5"/>
      <c r="BF8099" s="5"/>
      <c r="BG8099" s="5"/>
      <c r="BH8099" s="5"/>
      <c r="BI8099" s="5"/>
      <c r="BJ8099" s="5"/>
      <c r="BK8099" s="5"/>
      <c r="BL8099" s="5"/>
      <c r="BM8099" s="5"/>
      <c r="BN8099" s="5"/>
      <c r="BO8099" s="5"/>
      <c r="BP8099" s="5"/>
      <c r="BQ8099" s="5"/>
      <c r="BR8099" s="5"/>
      <c r="BS8099" s="5"/>
      <c r="BT8099" s="5"/>
      <c r="BU8099" s="5"/>
      <c r="BV8099" s="5"/>
      <c r="BW8099" s="5"/>
      <c r="BX8099" s="5"/>
    </row>
    <row r="8100" spans="1:76" x14ac:dyDescent="0.2">
      <c r="A8100" s="1" t="s">
        <v>22</v>
      </c>
      <c r="B8100" s="1" t="s">
        <v>158</v>
      </c>
      <c r="C8100" s="1" t="s">
        <v>783</v>
      </c>
      <c r="D8100" s="1" t="s">
        <v>777</v>
      </c>
      <c r="E8100" s="1" t="s">
        <v>2</v>
      </c>
      <c r="F8100" s="1" t="s">
        <v>1171</v>
      </c>
      <c r="G8100" s="1" t="s">
        <v>73</v>
      </c>
      <c r="H8100" s="8"/>
      <c r="I8100" s="8">
        <v>2015</v>
      </c>
      <c r="J8100" s="1" t="s">
        <v>768</v>
      </c>
      <c r="K8100" s="8">
        <v>500</v>
      </c>
      <c r="L8100" s="10">
        <f>K8100/ VLOOKUP(A8100,Indicators!$B$1:$V$7,21,FALSE)</f>
        <v>2.9295616203991233</v>
      </c>
      <c r="M8100" s="45" t="s">
        <v>782</v>
      </c>
      <c r="N8100" s="46"/>
      <c r="O8100" s="11"/>
      <c r="P8100" s="11"/>
      <c r="Q8100" s="8" t="str">
        <f t="shared" si="0"/>
        <v/>
      </c>
      <c r="R8100" s="1" t="s">
        <v>158</v>
      </c>
      <c r="S8100" s="1" t="s">
        <v>56</v>
      </c>
      <c r="T8100" s="11"/>
      <c r="U8100" s="11"/>
      <c r="V8100" s="11"/>
      <c r="W8100" s="11"/>
      <c r="X8100" s="11"/>
      <c r="Y8100" s="11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/>
      <c r="AJ8100" s="11"/>
      <c r="AK8100" s="11"/>
      <c r="AL8100" s="11"/>
      <c r="AM8100" s="5"/>
      <c r="AN8100" s="5"/>
      <c r="AO8100" s="5"/>
      <c r="AP8100" s="5"/>
      <c r="AQ8100" s="5"/>
      <c r="AR8100" s="5"/>
      <c r="AS8100" s="5"/>
      <c r="AT8100" s="5"/>
      <c r="AU8100" s="5"/>
      <c r="AV8100" s="5"/>
      <c r="AW8100" s="5"/>
      <c r="AX8100" s="5"/>
      <c r="AY8100" s="5"/>
      <c r="AZ8100" s="5"/>
      <c r="BA8100" s="5"/>
      <c r="BB8100" s="5"/>
      <c r="BC8100" s="5"/>
      <c r="BD8100" s="5"/>
      <c r="BE8100" s="5"/>
      <c r="BF8100" s="5"/>
      <c r="BG8100" s="5"/>
      <c r="BH8100" s="5"/>
      <c r="BI8100" s="5"/>
      <c r="BJ8100" s="5"/>
      <c r="BK8100" s="5"/>
      <c r="BL8100" s="5"/>
      <c r="BM8100" s="5"/>
      <c r="BN8100" s="5"/>
      <c r="BO8100" s="5"/>
      <c r="BP8100" s="5"/>
      <c r="BQ8100" s="5"/>
      <c r="BR8100" s="5"/>
      <c r="BS8100" s="5"/>
      <c r="BT8100" s="5"/>
      <c r="BU8100" s="5"/>
      <c r="BV8100" s="5"/>
      <c r="BW8100" s="5"/>
      <c r="BX8100" s="5"/>
    </row>
    <row r="8101" spans="1:76" x14ac:dyDescent="0.2">
      <c r="A8101" s="1" t="s">
        <v>22</v>
      </c>
      <c r="B8101" s="1" t="s">
        <v>158</v>
      </c>
      <c r="C8101" s="1" t="s">
        <v>852</v>
      </c>
      <c r="D8101" s="1" t="s">
        <v>777</v>
      </c>
      <c r="E8101" s="1" t="s">
        <v>2</v>
      </c>
      <c r="F8101" s="1" t="s">
        <v>1171</v>
      </c>
      <c r="G8101" s="1" t="s">
        <v>73</v>
      </c>
      <c r="H8101" s="8"/>
      <c r="I8101" s="8">
        <v>2015</v>
      </c>
      <c r="J8101" s="1" t="s">
        <v>768</v>
      </c>
      <c r="K8101" s="9">
        <v>1200</v>
      </c>
      <c r="L8101" s="10">
        <f>K8101/ VLOOKUP(A8101,Indicators!$B$1:$V$7,21,FALSE)</f>
        <v>7.030947888957896</v>
      </c>
      <c r="M8101" s="45" t="s">
        <v>782</v>
      </c>
      <c r="N8101" s="46"/>
      <c r="O8101" s="11"/>
      <c r="P8101" s="11"/>
      <c r="Q8101" s="8" t="str">
        <f t="shared" si="0"/>
        <v/>
      </c>
      <c r="R8101" s="1" t="s">
        <v>158</v>
      </c>
      <c r="S8101" s="1" t="s">
        <v>56</v>
      </c>
      <c r="T8101" s="11"/>
      <c r="U8101" s="11"/>
      <c r="V8101" s="11"/>
      <c r="W8101" s="11"/>
      <c r="X8101" s="11"/>
      <c r="Y8101" s="11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1"/>
      <c r="AK8101" s="11"/>
      <c r="AL8101" s="11"/>
      <c r="AM8101" s="5"/>
      <c r="AN8101" s="5"/>
      <c r="AO8101" s="5"/>
      <c r="AP8101" s="5"/>
      <c r="AQ8101" s="5"/>
      <c r="AR8101" s="5"/>
      <c r="AS8101" s="5"/>
      <c r="AT8101" s="5"/>
      <c r="AU8101" s="5"/>
      <c r="AV8101" s="5"/>
      <c r="AW8101" s="5"/>
      <c r="AX8101" s="5"/>
      <c r="AY8101" s="5"/>
      <c r="AZ8101" s="5"/>
      <c r="BA8101" s="5"/>
      <c r="BB8101" s="5"/>
      <c r="BC8101" s="5"/>
      <c r="BD8101" s="5"/>
      <c r="BE8101" s="5"/>
      <c r="BF8101" s="5"/>
      <c r="BG8101" s="5"/>
      <c r="BH8101" s="5"/>
      <c r="BI8101" s="5"/>
      <c r="BJ8101" s="5"/>
      <c r="BK8101" s="5"/>
      <c r="BL8101" s="5"/>
      <c r="BM8101" s="5"/>
      <c r="BN8101" s="5"/>
      <c r="BO8101" s="5"/>
      <c r="BP8101" s="5"/>
      <c r="BQ8101" s="5"/>
      <c r="BR8101" s="5"/>
      <c r="BS8101" s="5"/>
      <c r="BT8101" s="5"/>
      <c r="BU8101" s="5"/>
      <c r="BV8101" s="5"/>
      <c r="BW8101" s="5"/>
      <c r="BX8101" s="5"/>
    </row>
    <row r="8102" spans="1:76" x14ac:dyDescent="0.2">
      <c r="A8102" s="1" t="s">
        <v>22</v>
      </c>
      <c r="B8102" s="1" t="s">
        <v>158</v>
      </c>
      <c r="C8102" s="1" t="s">
        <v>929</v>
      </c>
      <c r="D8102" s="1" t="s">
        <v>777</v>
      </c>
      <c r="E8102" s="1" t="s">
        <v>2</v>
      </c>
      <c r="F8102" s="1" t="s">
        <v>1171</v>
      </c>
      <c r="G8102" s="1" t="s">
        <v>73</v>
      </c>
      <c r="H8102" s="8"/>
      <c r="I8102" s="8">
        <v>2015</v>
      </c>
      <c r="J8102" s="1" t="s">
        <v>768</v>
      </c>
      <c r="K8102" s="9">
        <v>3000</v>
      </c>
      <c r="L8102" s="10">
        <f>K8102/ VLOOKUP(A8102,Indicators!$B$1:$V$7,21,FALSE)</f>
        <v>17.577369722394739</v>
      </c>
      <c r="M8102" s="45" t="s">
        <v>782</v>
      </c>
      <c r="N8102" s="46"/>
      <c r="O8102" s="11"/>
      <c r="P8102" s="11"/>
      <c r="Q8102" s="8" t="str">
        <f t="shared" si="0"/>
        <v/>
      </c>
      <c r="R8102" s="1" t="s">
        <v>158</v>
      </c>
      <c r="S8102" s="1" t="s">
        <v>56</v>
      </c>
      <c r="T8102" s="11"/>
      <c r="U8102" s="11"/>
      <c r="V8102" s="11"/>
      <c r="W8102" s="11"/>
      <c r="X8102" s="11"/>
      <c r="Y8102" s="11"/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/>
      <c r="AK8102" s="11"/>
      <c r="AL8102" s="11"/>
      <c r="AM8102" s="5"/>
      <c r="AN8102" s="5"/>
      <c r="AO8102" s="5"/>
      <c r="AP8102" s="5"/>
      <c r="AQ8102" s="5"/>
      <c r="AR8102" s="5"/>
      <c r="AS8102" s="5"/>
      <c r="AT8102" s="5"/>
      <c r="AU8102" s="5"/>
      <c r="AV8102" s="5"/>
      <c r="AW8102" s="5"/>
      <c r="AX8102" s="5"/>
      <c r="AY8102" s="5"/>
      <c r="AZ8102" s="5"/>
      <c r="BA8102" s="5"/>
      <c r="BB8102" s="5"/>
      <c r="BC8102" s="5"/>
      <c r="BD8102" s="5"/>
      <c r="BE8102" s="5"/>
      <c r="BF8102" s="5"/>
      <c r="BG8102" s="5"/>
      <c r="BH8102" s="5"/>
      <c r="BI8102" s="5"/>
      <c r="BJ8102" s="5"/>
      <c r="BK8102" s="5"/>
      <c r="BL8102" s="5"/>
      <c r="BM8102" s="5"/>
      <c r="BN8102" s="5"/>
      <c r="BO8102" s="5"/>
      <c r="BP8102" s="5"/>
      <c r="BQ8102" s="5"/>
      <c r="BR8102" s="5"/>
      <c r="BS8102" s="5"/>
      <c r="BT8102" s="5"/>
      <c r="BU8102" s="5"/>
      <c r="BV8102" s="5"/>
      <c r="BW8102" s="5"/>
      <c r="BX8102" s="5"/>
    </row>
    <row r="8103" spans="1:76" x14ac:dyDescent="0.2">
      <c r="A8103" s="1" t="s">
        <v>22</v>
      </c>
      <c r="B8103" s="1" t="s">
        <v>158</v>
      </c>
      <c r="C8103" s="1" t="s">
        <v>786</v>
      </c>
      <c r="D8103" s="1" t="s">
        <v>777</v>
      </c>
      <c r="E8103" s="1" t="s">
        <v>2</v>
      </c>
      <c r="F8103" s="1" t="s">
        <v>1171</v>
      </c>
      <c r="G8103" s="1" t="s">
        <v>73</v>
      </c>
      <c r="H8103" s="8"/>
      <c r="I8103" s="8">
        <v>2015</v>
      </c>
      <c r="J8103" s="1" t="s">
        <v>768</v>
      </c>
      <c r="K8103" s="9">
        <v>10000</v>
      </c>
      <c r="L8103" s="10">
        <f>K8103/ VLOOKUP(A8103,Indicators!$B$1:$V$7,21,FALSE)</f>
        <v>58.591232407982467</v>
      </c>
      <c r="M8103" s="45" t="s">
        <v>782</v>
      </c>
      <c r="N8103" s="46"/>
      <c r="O8103" s="11"/>
      <c r="P8103" s="11"/>
      <c r="Q8103" s="8" t="str">
        <f t="shared" si="0"/>
        <v/>
      </c>
      <c r="R8103" s="1" t="s">
        <v>158</v>
      </c>
      <c r="S8103" s="1" t="s">
        <v>56</v>
      </c>
      <c r="T8103" s="11"/>
      <c r="U8103" s="11"/>
      <c r="V8103" s="11"/>
      <c r="W8103" s="11"/>
      <c r="X8103" s="11"/>
      <c r="Y8103" s="11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/>
      <c r="AK8103" s="11"/>
      <c r="AL8103" s="11"/>
      <c r="AM8103" s="5"/>
      <c r="AN8103" s="5"/>
      <c r="AO8103" s="5"/>
      <c r="AP8103" s="5"/>
      <c r="AQ8103" s="5"/>
      <c r="AR8103" s="5"/>
      <c r="AS8103" s="5"/>
      <c r="AT8103" s="5"/>
      <c r="AU8103" s="5"/>
      <c r="AV8103" s="5"/>
      <c r="AW8103" s="5"/>
      <c r="AX8103" s="5"/>
      <c r="AY8103" s="5"/>
      <c r="AZ8103" s="5"/>
      <c r="BA8103" s="5"/>
      <c r="BB8103" s="5"/>
      <c r="BC8103" s="5"/>
      <c r="BD8103" s="5"/>
      <c r="BE8103" s="5"/>
      <c r="BF8103" s="5"/>
      <c r="BG8103" s="5"/>
      <c r="BH8103" s="5"/>
      <c r="BI8103" s="5"/>
      <c r="BJ8103" s="5"/>
      <c r="BK8103" s="5"/>
      <c r="BL8103" s="5"/>
      <c r="BM8103" s="5"/>
      <c r="BN8103" s="5"/>
      <c r="BO8103" s="5"/>
      <c r="BP8103" s="5"/>
      <c r="BQ8103" s="5"/>
      <c r="BR8103" s="5"/>
      <c r="BS8103" s="5"/>
      <c r="BT8103" s="5"/>
      <c r="BU8103" s="5"/>
      <c r="BV8103" s="5"/>
      <c r="BW8103" s="5"/>
      <c r="BX8103" s="5"/>
    </row>
    <row r="8104" spans="1:76" x14ac:dyDescent="0.2">
      <c r="A8104" s="1" t="s">
        <v>22</v>
      </c>
      <c r="B8104" s="1" t="s">
        <v>158</v>
      </c>
      <c r="C8104" s="1" t="s">
        <v>970</v>
      </c>
      <c r="D8104" s="1" t="s">
        <v>777</v>
      </c>
      <c r="E8104" s="1" t="s">
        <v>2</v>
      </c>
      <c r="F8104" s="1" t="s">
        <v>1171</v>
      </c>
      <c r="G8104" s="1" t="s">
        <v>73</v>
      </c>
      <c r="H8104" s="8"/>
      <c r="I8104" s="8">
        <v>2015</v>
      </c>
      <c r="J8104" s="1" t="s">
        <v>768</v>
      </c>
      <c r="K8104" s="9">
        <v>21386</v>
      </c>
      <c r="L8104" s="10">
        <f>K8104/ VLOOKUP(A8104,Indicators!$B$1:$V$7,21,FALSE)</f>
        <v>125.30320962771131</v>
      </c>
      <c r="M8104" s="45" t="s">
        <v>782</v>
      </c>
      <c r="N8104" s="46"/>
      <c r="O8104" s="11"/>
      <c r="P8104" s="11"/>
      <c r="Q8104" s="8" t="str">
        <f t="shared" si="0"/>
        <v/>
      </c>
      <c r="R8104" s="1" t="s">
        <v>158</v>
      </c>
      <c r="S8104" s="1" t="s">
        <v>56</v>
      </c>
      <c r="T8104" s="11"/>
      <c r="U8104" s="11"/>
      <c r="V8104" s="11"/>
      <c r="W8104" s="11"/>
      <c r="X8104" s="11"/>
      <c r="Y8104" s="11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1"/>
      <c r="AK8104" s="11"/>
      <c r="AL8104" s="11"/>
      <c r="AM8104" s="5"/>
      <c r="AN8104" s="5"/>
      <c r="AO8104" s="5"/>
      <c r="AP8104" s="5"/>
      <c r="AQ8104" s="5"/>
      <c r="AR8104" s="5"/>
      <c r="AS8104" s="5"/>
      <c r="AT8104" s="5"/>
      <c r="AU8104" s="5"/>
      <c r="AV8104" s="5"/>
      <c r="AW8104" s="5"/>
      <c r="AX8104" s="5"/>
      <c r="AY8104" s="5"/>
      <c r="AZ8104" s="5"/>
      <c r="BA8104" s="5"/>
      <c r="BB8104" s="5"/>
      <c r="BC8104" s="5"/>
      <c r="BD8104" s="5"/>
      <c r="BE8104" s="5"/>
      <c r="BF8104" s="5"/>
      <c r="BG8104" s="5"/>
      <c r="BH8104" s="5"/>
      <c r="BI8104" s="5"/>
      <c r="BJ8104" s="5"/>
      <c r="BK8104" s="5"/>
      <c r="BL8104" s="5"/>
      <c r="BM8104" s="5"/>
      <c r="BN8104" s="5"/>
      <c r="BO8104" s="5"/>
      <c r="BP8104" s="5"/>
      <c r="BQ8104" s="5"/>
      <c r="BR8104" s="5"/>
      <c r="BS8104" s="5"/>
      <c r="BT8104" s="5"/>
      <c r="BU8104" s="5"/>
      <c r="BV8104" s="5"/>
      <c r="BW8104" s="5"/>
      <c r="BX8104" s="5"/>
    </row>
    <row r="8105" spans="1:76" x14ac:dyDescent="0.2">
      <c r="A8105" s="1" t="s">
        <v>22</v>
      </c>
      <c r="B8105" s="1" t="s">
        <v>158</v>
      </c>
      <c r="C8105" s="1" t="s">
        <v>853</v>
      </c>
      <c r="D8105" s="1" t="s">
        <v>777</v>
      </c>
      <c r="E8105" s="1" t="s">
        <v>2</v>
      </c>
      <c r="F8105" s="1" t="s">
        <v>1171</v>
      </c>
      <c r="G8105" s="1" t="s">
        <v>73</v>
      </c>
      <c r="H8105" s="8"/>
      <c r="I8105" s="8">
        <v>2015</v>
      </c>
      <c r="J8105" s="1" t="s">
        <v>768</v>
      </c>
      <c r="K8105" s="9">
        <v>30000</v>
      </c>
      <c r="L8105" s="10">
        <f>K8105/ VLOOKUP(A8105,Indicators!$B$1:$V$7,21,FALSE)</f>
        <v>175.77369722394741</v>
      </c>
      <c r="M8105" s="45" t="s">
        <v>782</v>
      </c>
      <c r="N8105" s="46"/>
      <c r="O8105" s="11"/>
      <c r="P8105" s="11"/>
      <c r="Q8105" s="8" t="str">
        <f t="shared" si="0"/>
        <v/>
      </c>
      <c r="R8105" s="1" t="s">
        <v>158</v>
      </c>
      <c r="S8105" s="1" t="s">
        <v>56</v>
      </c>
      <c r="T8105" s="11"/>
      <c r="U8105" s="11"/>
      <c r="V8105" s="11"/>
      <c r="W8105" s="11"/>
      <c r="X8105" s="11"/>
      <c r="Y8105" s="11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/>
      <c r="AJ8105" s="11"/>
      <c r="AK8105" s="11"/>
      <c r="AL8105" s="11"/>
      <c r="AM8105" s="5"/>
      <c r="AN8105" s="5"/>
      <c r="AO8105" s="5"/>
      <c r="AP8105" s="5"/>
      <c r="AQ8105" s="5"/>
      <c r="AR8105" s="5"/>
      <c r="AS8105" s="5"/>
      <c r="AT8105" s="5"/>
      <c r="AU8105" s="5"/>
      <c r="AV8105" s="5"/>
      <c r="AW8105" s="5"/>
      <c r="AX8105" s="5"/>
      <c r="AY8105" s="5"/>
      <c r="AZ8105" s="5"/>
      <c r="BA8105" s="5"/>
      <c r="BB8105" s="5"/>
      <c r="BC8105" s="5"/>
      <c r="BD8105" s="5"/>
      <c r="BE8105" s="5"/>
      <c r="BF8105" s="5"/>
      <c r="BG8105" s="5"/>
      <c r="BH8105" s="5"/>
      <c r="BI8105" s="5"/>
      <c r="BJ8105" s="5"/>
      <c r="BK8105" s="5"/>
      <c r="BL8105" s="5"/>
      <c r="BM8105" s="5"/>
      <c r="BN8105" s="5"/>
      <c r="BO8105" s="5"/>
      <c r="BP8105" s="5"/>
      <c r="BQ8105" s="5"/>
      <c r="BR8105" s="5"/>
      <c r="BS8105" s="5"/>
      <c r="BT8105" s="5"/>
      <c r="BU8105" s="5"/>
      <c r="BV8105" s="5"/>
      <c r="BW8105" s="5"/>
      <c r="BX8105" s="5"/>
    </row>
    <row r="8106" spans="1:76" x14ac:dyDescent="0.2">
      <c r="A8106" s="1" t="s">
        <v>22</v>
      </c>
      <c r="B8106" s="1" t="s">
        <v>158</v>
      </c>
      <c r="C8106" s="1" t="s">
        <v>882</v>
      </c>
      <c r="D8106" s="1" t="s">
        <v>777</v>
      </c>
      <c r="E8106" s="1" t="s">
        <v>2</v>
      </c>
      <c r="F8106" s="1" t="s">
        <v>1171</v>
      </c>
      <c r="G8106" s="1" t="s">
        <v>73</v>
      </c>
      <c r="H8106" s="8"/>
      <c r="I8106" s="8">
        <v>2015</v>
      </c>
      <c r="J8106" s="1" t="s">
        <v>768</v>
      </c>
      <c r="K8106" s="9">
        <v>32612</v>
      </c>
      <c r="L8106" s="10">
        <f>K8106/ VLOOKUP(A8106,Indicators!$B$1:$V$7,21,FALSE)</f>
        <v>191.07772712891241</v>
      </c>
      <c r="M8106" s="45" t="s">
        <v>782</v>
      </c>
      <c r="N8106" s="46"/>
      <c r="O8106" s="11"/>
      <c r="P8106" s="11"/>
      <c r="Q8106" s="8" t="str">
        <f t="shared" si="0"/>
        <v/>
      </c>
      <c r="R8106" s="1" t="s">
        <v>158</v>
      </c>
      <c r="S8106" s="1" t="s">
        <v>56</v>
      </c>
      <c r="T8106" s="11"/>
      <c r="U8106" s="11"/>
      <c r="V8106" s="11"/>
      <c r="W8106" s="11"/>
      <c r="X8106" s="11"/>
      <c r="Y8106" s="11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/>
      <c r="AK8106" s="11"/>
      <c r="AL8106" s="11"/>
      <c r="AM8106" s="5"/>
      <c r="AN8106" s="5"/>
      <c r="AO8106" s="5"/>
      <c r="AP8106" s="5"/>
      <c r="AQ8106" s="5"/>
      <c r="AR8106" s="5"/>
      <c r="AS8106" s="5"/>
      <c r="AT8106" s="5"/>
      <c r="AU8106" s="5"/>
      <c r="AV8106" s="5"/>
      <c r="AW8106" s="5"/>
      <c r="AX8106" s="5"/>
      <c r="AY8106" s="5"/>
      <c r="AZ8106" s="5"/>
      <c r="BA8106" s="5"/>
      <c r="BB8106" s="5"/>
      <c r="BC8106" s="5"/>
      <c r="BD8106" s="5"/>
      <c r="BE8106" s="5"/>
      <c r="BF8106" s="5"/>
      <c r="BG8106" s="5"/>
      <c r="BH8106" s="5"/>
      <c r="BI8106" s="5"/>
      <c r="BJ8106" s="5"/>
      <c r="BK8106" s="5"/>
      <c r="BL8106" s="5"/>
      <c r="BM8106" s="5"/>
      <c r="BN8106" s="5"/>
      <c r="BO8106" s="5"/>
      <c r="BP8106" s="5"/>
      <c r="BQ8106" s="5"/>
      <c r="BR8106" s="5"/>
      <c r="BS8106" s="5"/>
      <c r="BT8106" s="5"/>
      <c r="BU8106" s="5"/>
      <c r="BV8106" s="5"/>
      <c r="BW8106" s="5"/>
      <c r="BX8106" s="5"/>
    </row>
    <row r="8107" spans="1:76" x14ac:dyDescent="0.2">
      <c r="A8107" s="1" t="s">
        <v>22</v>
      </c>
      <c r="B8107" s="1" t="s">
        <v>97</v>
      </c>
      <c r="C8107" s="1" t="s">
        <v>1172</v>
      </c>
      <c r="D8107" s="1" t="s">
        <v>669</v>
      </c>
      <c r="E8107" s="1" t="s">
        <v>2</v>
      </c>
      <c r="F8107" s="1" t="s">
        <v>1173</v>
      </c>
      <c r="G8107" s="1" t="s">
        <v>73</v>
      </c>
      <c r="H8107" s="8"/>
      <c r="I8107" s="8">
        <v>2015</v>
      </c>
      <c r="J8107" s="1" t="s">
        <v>768</v>
      </c>
      <c r="K8107" s="9">
        <v>780000</v>
      </c>
      <c r="L8107" s="10">
        <f>K8107/ VLOOKUP(A8107,Indicators!$B$1:$V$7,21,FALSE)</f>
        <v>4570.1161278226327</v>
      </c>
      <c r="M8107" s="11"/>
      <c r="N8107" s="11"/>
      <c r="O8107" s="11"/>
      <c r="P8107" s="11"/>
      <c r="Q8107" s="8" t="str">
        <f t="shared" si="0"/>
        <v/>
      </c>
      <c r="R8107" s="1" t="s">
        <v>97</v>
      </c>
      <c r="S8107" s="1" t="s">
        <v>85</v>
      </c>
      <c r="T8107" s="11"/>
      <c r="U8107" s="11"/>
      <c r="V8107" s="11"/>
      <c r="W8107" s="11"/>
      <c r="X8107" s="11"/>
      <c r="Y8107" s="11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/>
      <c r="AK8107" s="11"/>
      <c r="AL8107" s="11"/>
      <c r="AM8107" s="5"/>
      <c r="AN8107" s="5"/>
      <c r="AO8107" s="5"/>
      <c r="AP8107" s="5"/>
      <c r="AQ8107" s="5"/>
      <c r="AR8107" s="5"/>
      <c r="AS8107" s="5"/>
      <c r="AT8107" s="5"/>
      <c r="AU8107" s="5"/>
      <c r="AV8107" s="5"/>
      <c r="AW8107" s="5"/>
      <c r="AX8107" s="5"/>
      <c r="AY8107" s="5"/>
      <c r="AZ8107" s="5"/>
      <c r="BA8107" s="5"/>
      <c r="BB8107" s="5"/>
      <c r="BC8107" s="5"/>
      <c r="BD8107" s="5"/>
      <c r="BE8107" s="5"/>
      <c r="BF8107" s="5"/>
      <c r="BG8107" s="5"/>
      <c r="BH8107" s="5"/>
      <c r="BI8107" s="5"/>
      <c r="BJ8107" s="5"/>
      <c r="BK8107" s="5"/>
      <c r="BL8107" s="5"/>
      <c r="BM8107" s="5"/>
      <c r="BN8107" s="5"/>
      <c r="BO8107" s="5"/>
      <c r="BP8107" s="5"/>
      <c r="BQ8107" s="5"/>
      <c r="BR8107" s="5"/>
      <c r="BS8107" s="5"/>
      <c r="BT8107" s="5"/>
      <c r="BU8107" s="5"/>
      <c r="BV8107" s="5"/>
      <c r="BW8107" s="5"/>
      <c r="BX8107" s="5"/>
    </row>
    <row r="8108" spans="1:76" x14ac:dyDescent="0.2">
      <c r="A8108" s="1" t="s">
        <v>22</v>
      </c>
      <c r="B8108" s="1" t="s">
        <v>103</v>
      </c>
      <c r="C8108" s="1" t="s">
        <v>794</v>
      </c>
      <c r="D8108" s="1" t="s">
        <v>110</v>
      </c>
      <c r="E8108" s="1" t="s">
        <v>2</v>
      </c>
      <c r="F8108" s="1" t="s">
        <v>1174</v>
      </c>
      <c r="G8108" s="1" t="s">
        <v>107</v>
      </c>
      <c r="H8108" s="8"/>
      <c r="I8108" s="8">
        <v>2015</v>
      </c>
      <c r="J8108" s="1" t="s">
        <v>768</v>
      </c>
      <c r="K8108" s="9">
        <v>-180796</v>
      </c>
      <c r="L8108" s="10">
        <f>K8108/ VLOOKUP(A8108,Indicators!$B$1:$V$7,21,FALSE)</f>
        <v>-1059.3060454433598</v>
      </c>
      <c r="M8108" s="1" t="s">
        <v>769</v>
      </c>
      <c r="N8108" s="11"/>
      <c r="O8108" s="11"/>
      <c r="P8108" s="8" t="str">
        <f>IF(H8108="Y", K8108/VLOOKUP(A8108,Indicators!$B$1:$S$7,18,FALSE),"")</f>
        <v/>
      </c>
      <c r="Q8108" s="8" t="str">
        <f t="shared" si="0"/>
        <v/>
      </c>
      <c r="R8108" s="1" t="s">
        <v>323</v>
      </c>
      <c r="S8108" s="1" t="s">
        <v>51</v>
      </c>
      <c r="T8108" s="11"/>
      <c r="U8108" s="11"/>
      <c r="V8108" s="11"/>
      <c r="W8108" s="11"/>
      <c r="X8108" s="11"/>
      <c r="Y8108" s="11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1"/>
      <c r="AK8108" s="11"/>
      <c r="AL8108" s="11"/>
      <c r="AM8108" s="5"/>
      <c r="AN8108" s="5"/>
      <c r="AO8108" s="5"/>
      <c r="AP8108" s="5"/>
      <c r="AQ8108" s="5"/>
      <c r="AR8108" s="5"/>
      <c r="AS8108" s="5"/>
      <c r="AT8108" s="5"/>
      <c r="AU8108" s="5"/>
      <c r="AV8108" s="5"/>
      <c r="AW8108" s="5"/>
      <c r="AX8108" s="5"/>
      <c r="AY8108" s="5"/>
      <c r="AZ8108" s="5"/>
      <c r="BA8108" s="5"/>
      <c r="BB8108" s="5"/>
      <c r="BC8108" s="5"/>
      <c r="BD8108" s="5"/>
      <c r="BE8108" s="5"/>
      <c r="BF8108" s="5"/>
      <c r="BG8108" s="5"/>
      <c r="BH8108" s="5"/>
      <c r="BI8108" s="5"/>
      <c r="BJ8108" s="5"/>
      <c r="BK8108" s="5"/>
      <c r="BL8108" s="5"/>
      <c r="BM8108" s="5"/>
      <c r="BN8108" s="5"/>
      <c r="BO8108" s="5"/>
      <c r="BP8108" s="5"/>
      <c r="BQ8108" s="5"/>
      <c r="BR8108" s="5"/>
      <c r="BS8108" s="5"/>
      <c r="BT8108" s="5"/>
      <c r="BU8108" s="5"/>
      <c r="BV8108" s="5"/>
      <c r="BW8108" s="5"/>
      <c r="BX8108" s="5"/>
    </row>
    <row r="8109" spans="1:76" x14ac:dyDescent="0.2">
      <c r="A8109" s="1" t="s">
        <v>22</v>
      </c>
      <c r="B8109" s="1" t="s">
        <v>103</v>
      </c>
      <c r="C8109" s="1" t="s">
        <v>797</v>
      </c>
      <c r="D8109" s="1" t="s">
        <v>110</v>
      </c>
      <c r="E8109" s="1" t="s">
        <v>2</v>
      </c>
      <c r="F8109" s="1" t="s">
        <v>1174</v>
      </c>
      <c r="G8109" s="1" t="s">
        <v>107</v>
      </c>
      <c r="H8109" s="8"/>
      <c r="I8109" s="8">
        <v>2015</v>
      </c>
      <c r="J8109" s="1" t="s">
        <v>768</v>
      </c>
      <c r="K8109" s="9">
        <v>-15000</v>
      </c>
      <c r="L8109" s="10">
        <f>K8109/ VLOOKUP(A8109,Indicators!$B$1:$V$7,21,FALSE)</f>
        <v>-87.886848611973704</v>
      </c>
      <c r="M8109" s="1" t="s">
        <v>769</v>
      </c>
      <c r="N8109" s="11"/>
      <c r="O8109" s="11"/>
      <c r="P8109" s="8" t="str">
        <f>IF(H8109="Y", K8109/VLOOKUP(A8109,Indicators!$B$1:$S$7,18,FALSE),"")</f>
        <v/>
      </c>
      <c r="Q8109" s="8" t="str">
        <f t="shared" si="0"/>
        <v/>
      </c>
      <c r="R8109" s="1" t="s">
        <v>103</v>
      </c>
      <c r="S8109" s="1" t="s">
        <v>54</v>
      </c>
      <c r="T8109" s="11"/>
      <c r="U8109" s="11"/>
      <c r="V8109" s="11"/>
      <c r="W8109" s="11"/>
      <c r="X8109" s="11"/>
      <c r="Y8109" s="11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1"/>
      <c r="AK8109" s="11"/>
      <c r="AL8109" s="11"/>
      <c r="AM8109" s="5"/>
      <c r="AN8109" s="5"/>
      <c r="AO8109" s="5"/>
      <c r="AP8109" s="5"/>
      <c r="AQ8109" s="5"/>
      <c r="AR8109" s="5"/>
      <c r="AS8109" s="5"/>
      <c r="AT8109" s="5"/>
      <c r="AU8109" s="5"/>
      <c r="AV8109" s="5"/>
      <c r="AW8109" s="5"/>
      <c r="AX8109" s="5"/>
      <c r="AY8109" s="5"/>
      <c r="AZ8109" s="5"/>
      <c r="BA8109" s="5"/>
      <c r="BB8109" s="5"/>
      <c r="BC8109" s="5"/>
      <c r="BD8109" s="5"/>
      <c r="BE8109" s="5"/>
      <c r="BF8109" s="5"/>
      <c r="BG8109" s="5"/>
      <c r="BH8109" s="5"/>
      <c r="BI8109" s="5"/>
      <c r="BJ8109" s="5"/>
      <c r="BK8109" s="5"/>
      <c r="BL8109" s="5"/>
      <c r="BM8109" s="5"/>
      <c r="BN8109" s="5"/>
      <c r="BO8109" s="5"/>
      <c r="BP8109" s="5"/>
      <c r="BQ8109" s="5"/>
      <c r="BR8109" s="5"/>
      <c r="BS8109" s="5"/>
      <c r="BT8109" s="5"/>
      <c r="BU8109" s="5"/>
      <c r="BV8109" s="5"/>
      <c r="BW8109" s="5"/>
      <c r="BX8109" s="5"/>
    </row>
    <row r="8110" spans="1:76" x14ac:dyDescent="0.2">
      <c r="A8110" s="1" t="s">
        <v>22</v>
      </c>
      <c r="B8110" s="1" t="s">
        <v>103</v>
      </c>
      <c r="C8110" s="1" t="s">
        <v>798</v>
      </c>
      <c r="D8110" s="1" t="s">
        <v>110</v>
      </c>
      <c r="E8110" s="1" t="s">
        <v>2</v>
      </c>
      <c r="F8110" s="1" t="s">
        <v>1174</v>
      </c>
      <c r="G8110" s="1" t="s">
        <v>107</v>
      </c>
      <c r="H8110" s="8"/>
      <c r="I8110" s="8">
        <v>2015</v>
      </c>
      <c r="J8110" s="1" t="s">
        <v>768</v>
      </c>
      <c r="K8110" s="9">
        <v>64644</v>
      </c>
      <c r="L8110" s="10">
        <f>K8110/ VLOOKUP(A8110,Indicators!$B$1:$V$7,21,FALSE)</f>
        <v>378.75716277816184</v>
      </c>
      <c r="M8110" s="45" t="s">
        <v>798</v>
      </c>
      <c r="N8110" s="46"/>
      <c r="O8110" s="11"/>
      <c r="P8110" s="8" t="str">
        <f>IF(H8110="Y", K8110/VLOOKUP(A8110,Indicators!$B$1:$S$7,18,FALSE),"")</f>
        <v/>
      </c>
      <c r="Q8110" s="8" t="str">
        <f t="shared" si="0"/>
        <v/>
      </c>
      <c r="R8110" s="1" t="s">
        <v>323</v>
      </c>
      <c r="S8110" s="1" t="s">
        <v>51</v>
      </c>
      <c r="T8110" s="11"/>
      <c r="U8110" s="11"/>
      <c r="V8110" s="11"/>
      <c r="W8110" s="11"/>
      <c r="X8110" s="11"/>
      <c r="Y8110" s="11"/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/>
      <c r="AK8110" s="11"/>
      <c r="AL8110" s="11"/>
      <c r="AM8110" s="5"/>
      <c r="AN8110" s="5"/>
      <c r="AO8110" s="5"/>
      <c r="AP8110" s="5"/>
      <c r="AQ8110" s="5"/>
      <c r="AR8110" s="5"/>
      <c r="AS8110" s="5"/>
      <c r="AT8110" s="5"/>
      <c r="AU8110" s="5"/>
      <c r="AV8110" s="5"/>
      <c r="AW8110" s="5"/>
      <c r="AX8110" s="5"/>
      <c r="AY8110" s="5"/>
      <c r="AZ8110" s="5"/>
      <c r="BA8110" s="5"/>
      <c r="BB8110" s="5"/>
      <c r="BC8110" s="5"/>
      <c r="BD8110" s="5"/>
      <c r="BE8110" s="5"/>
      <c r="BF8110" s="5"/>
      <c r="BG8110" s="5"/>
      <c r="BH8110" s="5"/>
      <c r="BI8110" s="5"/>
      <c r="BJ8110" s="5"/>
      <c r="BK8110" s="5"/>
      <c r="BL8110" s="5"/>
      <c r="BM8110" s="5"/>
      <c r="BN8110" s="5"/>
      <c r="BO8110" s="5"/>
      <c r="BP8110" s="5"/>
      <c r="BQ8110" s="5"/>
      <c r="BR8110" s="5"/>
      <c r="BS8110" s="5"/>
      <c r="BT8110" s="5"/>
      <c r="BU8110" s="5"/>
      <c r="BV8110" s="5"/>
      <c r="BW8110" s="5"/>
      <c r="BX8110" s="5"/>
    </row>
    <row r="8111" spans="1:76" x14ac:dyDescent="0.2">
      <c r="A8111" s="1" t="s">
        <v>22</v>
      </c>
      <c r="B8111" s="1" t="s">
        <v>770</v>
      </c>
      <c r="C8111" s="1" t="s">
        <v>49</v>
      </c>
      <c r="D8111" s="1" t="s">
        <v>110</v>
      </c>
      <c r="E8111" s="1" t="s">
        <v>2</v>
      </c>
      <c r="F8111" s="1" t="s">
        <v>1174</v>
      </c>
      <c r="G8111" s="1" t="s">
        <v>107</v>
      </c>
      <c r="H8111" s="8"/>
      <c r="I8111" s="8">
        <v>2015</v>
      </c>
      <c r="J8111" s="1" t="s">
        <v>768</v>
      </c>
      <c r="K8111" s="9">
        <v>-311502</v>
      </c>
      <c r="L8111" s="10">
        <f>K8111/ VLOOKUP(A8111,Indicators!$B$1:$V$7,21,FALSE)</f>
        <v>-1825.1286077551354</v>
      </c>
      <c r="M8111" s="11"/>
      <c r="N8111" s="11"/>
      <c r="O8111" s="11"/>
      <c r="P8111" s="8" t="str">
        <f>IF(H8111="Y", K8111/VLOOKUP(A8111,Indicators!$B$1:$S$7,18,FALSE),"")</f>
        <v/>
      </c>
      <c r="Q8111" s="8" t="str">
        <f t="shared" si="0"/>
        <v/>
      </c>
      <c r="R8111" s="1" t="s">
        <v>103</v>
      </c>
      <c r="S8111" s="1" t="s">
        <v>49</v>
      </c>
      <c r="T8111" s="11"/>
      <c r="U8111" s="11"/>
      <c r="V8111" s="11"/>
      <c r="W8111" s="11"/>
      <c r="X8111" s="11"/>
      <c r="Y8111" s="11"/>
      <c r="Z8111" s="11"/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1"/>
      <c r="AK8111" s="11"/>
      <c r="AL8111" s="11"/>
      <c r="AM8111" s="5"/>
      <c r="AN8111" s="5"/>
      <c r="AO8111" s="5"/>
      <c r="AP8111" s="5"/>
      <c r="AQ8111" s="5"/>
      <c r="AR8111" s="5"/>
      <c r="AS8111" s="5"/>
      <c r="AT8111" s="5"/>
      <c r="AU8111" s="5"/>
      <c r="AV8111" s="5"/>
      <c r="AW8111" s="5"/>
      <c r="AX8111" s="5"/>
      <c r="AY8111" s="5"/>
      <c r="AZ8111" s="5"/>
      <c r="BA8111" s="5"/>
      <c r="BB8111" s="5"/>
      <c r="BC8111" s="5"/>
      <c r="BD8111" s="5"/>
      <c r="BE8111" s="5"/>
      <c r="BF8111" s="5"/>
      <c r="BG8111" s="5"/>
      <c r="BH8111" s="5"/>
      <c r="BI8111" s="5"/>
      <c r="BJ8111" s="5"/>
      <c r="BK8111" s="5"/>
      <c r="BL8111" s="5"/>
      <c r="BM8111" s="5"/>
      <c r="BN8111" s="5"/>
      <c r="BO8111" s="5"/>
      <c r="BP8111" s="5"/>
      <c r="BQ8111" s="5"/>
      <c r="BR8111" s="5"/>
      <c r="BS8111" s="5"/>
      <c r="BT8111" s="5"/>
      <c r="BU8111" s="5"/>
      <c r="BV8111" s="5"/>
      <c r="BW8111" s="5"/>
      <c r="BX8111" s="5"/>
    </row>
    <row r="8112" spans="1:76" x14ac:dyDescent="0.2">
      <c r="A8112" s="1" t="s">
        <v>22</v>
      </c>
      <c r="B8112" s="1" t="s">
        <v>809</v>
      </c>
      <c r="C8112" s="1" t="s">
        <v>961</v>
      </c>
      <c r="D8112" s="1" t="s">
        <v>110</v>
      </c>
      <c r="E8112" s="1" t="s">
        <v>2</v>
      </c>
      <c r="F8112" s="1" t="s">
        <v>1174</v>
      </c>
      <c r="G8112" s="1" t="s">
        <v>107</v>
      </c>
      <c r="H8112" s="8"/>
      <c r="I8112" s="8">
        <v>2015</v>
      </c>
      <c r="J8112" s="1" t="s">
        <v>768</v>
      </c>
      <c r="K8112" s="9">
        <v>-333576</v>
      </c>
      <c r="L8112" s="10">
        <f>K8112/ VLOOKUP(A8112,Indicators!$B$1:$V$7,21,FALSE)</f>
        <v>-1954.4628941725159</v>
      </c>
      <c r="M8112" s="11"/>
      <c r="N8112" s="11"/>
      <c r="O8112" s="11"/>
      <c r="P8112" s="8" t="str">
        <f>IF(H8112="Y", K8112/VLOOKUP(A8112,Indicators!$B$1:$S$7,18,FALSE),"")</f>
        <v/>
      </c>
      <c r="Q8112" s="8" t="str">
        <f t="shared" si="0"/>
        <v/>
      </c>
      <c r="R8112" s="1" t="s">
        <v>271</v>
      </c>
      <c r="S8112" s="1" t="s">
        <v>55</v>
      </c>
      <c r="T8112" s="11"/>
      <c r="U8112" s="11"/>
      <c r="V8112" s="11"/>
      <c r="W8112" s="11"/>
      <c r="X8112" s="11"/>
      <c r="Y8112" s="11"/>
      <c r="Z8112" s="11"/>
      <c r="AA8112" s="11"/>
      <c r="AB8112" s="11"/>
      <c r="AC8112" s="11"/>
      <c r="AD8112" s="11"/>
      <c r="AE8112" s="11"/>
      <c r="AF8112" s="11"/>
      <c r="AG8112" s="11"/>
      <c r="AH8112" s="11"/>
      <c r="AI8112" s="11"/>
      <c r="AJ8112" s="11"/>
      <c r="AK8112" s="11"/>
      <c r="AL8112" s="11"/>
      <c r="AM8112" s="5"/>
      <c r="AN8112" s="5"/>
      <c r="AO8112" s="5"/>
      <c r="AP8112" s="5"/>
      <c r="AQ8112" s="5"/>
      <c r="AR8112" s="5"/>
      <c r="AS8112" s="5"/>
      <c r="AT8112" s="5"/>
      <c r="AU8112" s="5"/>
      <c r="AV8112" s="5"/>
      <c r="AW8112" s="5"/>
      <c r="AX8112" s="5"/>
      <c r="AY8112" s="5"/>
      <c r="AZ8112" s="5"/>
      <c r="BA8112" s="5"/>
      <c r="BB8112" s="5"/>
      <c r="BC8112" s="5"/>
      <c r="BD8112" s="5"/>
      <c r="BE8112" s="5"/>
      <c r="BF8112" s="5"/>
      <c r="BG8112" s="5"/>
      <c r="BH8112" s="5"/>
      <c r="BI8112" s="5"/>
      <c r="BJ8112" s="5"/>
      <c r="BK8112" s="5"/>
      <c r="BL8112" s="5"/>
      <c r="BM8112" s="5"/>
      <c r="BN8112" s="5"/>
      <c r="BO8112" s="5"/>
      <c r="BP8112" s="5"/>
      <c r="BQ8112" s="5"/>
      <c r="BR8112" s="5"/>
      <c r="BS8112" s="5"/>
      <c r="BT8112" s="5"/>
      <c r="BU8112" s="5"/>
      <c r="BV8112" s="5"/>
      <c r="BW8112" s="5"/>
      <c r="BX8112" s="5"/>
    </row>
    <row r="8113" spans="1:76" x14ac:dyDescent="0.2">
      <c r="A8113" s="1" t="s">
        <v>22</v>
      </c>
      <c r="B8113" s="1" t="s">
        <v>809</v>
      </c>
      <c r="C8113" s="1" t="s">
        <v>528</v>
      </c>
      <c r="D8113" s="1" t="s">
        <v>110</v>
      </c>
      <c r="E8113" s="1" t="s">
        <v>2</v>
      </c>
      <c r="F8113" s="1" t="s">
        <v>1174</v>
      </c>
      <c r="G8113" s="1" t="s">
        <v>107</v>
      </c>
      <c r="H8113" s="8"/>
      <c r="I8113" s="8">
        <v>2015</v>
      </c>
      <c r="J8113" s="1" t="s">
        <v>768</v>
      </c>
      <c r="K8113" s="9">
        <v>-63294</v>
      </c>
      <c r="L8113" s="10">
        <f>K8113/ VLOOKUP(A8113,Indicators!$B$1:$V$7,21,FALSE)</f>
        <v>-370.8473464030842</v>
      </c>
      <c r="M8113" s="11"/>
      <c r="N8113" s="11"/>
      <c r="O8113" s="11"/>
      <c r="P8113" s="8" t="str">
        <f>IF(H8113="Y", K8113/VLOOKUP(A8113,Indicators!$B$1:$S$7,18,FALSE),"")</f>
        <v/>
      </c>
      <c r="Q8113" s="8" t="str">
        <f t="shared" si="0"/>
        <v/>
      </c>
      <c r="R8113" s="1" t="s">
        <v>271</v>
      </c>
      <c r="S8113" s="1" t="s">
        <v>55</v>
      </c>
      <c r="T8113" s="11"/>
      <c r="U8113" s="11"/>
      <c r="V8113" s="11"/>
      <c r="W8113" s="11"/>
      <c r="X8113" s="11"/>
      <c r="Y8113" s="11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/>
      <c r="AJ8113" s="11"/>
      <c r="AK8113" s="11"/>
      <c r="AL8113" s="11"/>
      <c r="AM8113" s="5"/>
      <c r="AN8113" s="5"/>
      <c r="AO8113" s="5"/>
      <c r="AP8113" s="5"/>
      <c r="AQ8113" s="5"/>
      <c r="AR8113" s="5"/>
      <c r="AS8113" s="5"/>
      <c r="AT8113" s="5"/>
      <c r="AU8113" s="5"/>
      <c r="AV8113" s="5"/>
      <c r="AW8113" s="5"/>
      <c r="AX8113" s="5"/>
      <c r="AY8113" s="5"/>
      <c r="AZ8113" s="5"/>
      <c r="BA8113" s="5"/>
      <c r="BB8113" s="5"/>
      <c r="BC8113" s="5"/>
      <c r="BD8113" s="5"/>
      <c r="BE8113" s="5"/>
      <c r="BF8113" s="5"/>
      <c r="BG8113" s="5"/>
      <c r="BH8113" s="5"/>
      <c r="BI8113" s="5"/>
      <c r="BJ8113" s="5"/>
      <c r="BK8113" s="5"/>
      <c r="BL8113" s="5"/>
      <c r="BM8113" s="5"/>
      <c r="BN8113" s="5"/>
      <c r="BO8113" s="5"/>
      <c r="BP8113" s="5"/>
      <c r="BQ8113" s="5"/>
      <c r="BR8113" s="5"/>
      <c r="BS8113" s="5"/>
      <c r="BT8113" s="5"/>
      <c r="BU8113" s="5"/>
      <c r="BV8113" s="5"/>
      <c r="BW8113" s="5"/>
      <c r="BX8113" s="5"/>
    </row>
    <row r="8114" spans="1:76" x14ac:dyDescent="0.2">
      <c r="A8114" s="1" t="s">
        <v>22</v>
      </c>
      <c r="B8114" s="1" t="s">
        <v>809</v>
      </c>
      <c r="C8114" s="1" t="s">
        <v>963</v>
      </c>
      <c r="D8114" s="1" t="s">
        <v>110</v>
      </c>
      <c r="E8114" s="1" t="s">
        <v>2</v>
      </c>
      <c r="F8114" s="1" t="s">
        <v>1174</v>
      </c>
      <c r="G8114" s="1" t="s">
        <v>107</v>
      </c>
      <c r="H8114" s="8"/>
      <c r="I8114" s="8">
        <v>2015</v>
      </c>
      <c r="J8114" s="1" t="s">
        <v>768</v>
      </c>
      <c r="K8114" s="9">
        <v>-38360</v>
      </c>
      <c r="L8114" s="10">
        <f>K8114/ VLOOKUP(A8114,Indicators!$B$1:$V$7,21,FALSE)</f>
        <v>-224.75596751702074</v>
      </c>
      <c r="M8114" s="11"/>
      <c r="N8114" s="11"/>
      <c r="O8114" s="11"/>
      <c r="P8114" s="8" t="str">
        <f>IF(H8114="Y", K8114/VLOOKUP(A8114,Indicators!$B$1:$S$7,18,FALSE),"")</f>
        <v/>
      </c>
      <c r="Q8114" s="8" t="str">
        <f t="shared" si="0"/>
        <v/>
      </c>
      <c r="R8114" s="1" t="s">
        <v>109</v>
      </c>
      <c r="S8114" s="1" t="s">
        <v>35</v>
      </c>
      <c r="T8114" s="11"/>
      <c r="U8114" s="11"/>
      <c r="V8114" s="11"/>
      <c r="W8114" s="11"/>
      <c r="X8114" s="11"/>
      <c r="Y8114" s="11"/>
      <c r="Z8114" s="11"/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1"/>
      <c r="AK8114" s="11"/>
      <c r="AL8114" s="11"/>
      <c r="AM8114" s="5"/>
      <c r="AN8114" s="5"/>
      <c r="AO8114" s="5"/>
      <c r="AP8114" s="5"/>
      <c r="AQ8114" s="5"/>
      <c r="AR8114" s="5"/>
      <c r="AS8114" s="5"/>
      <c r="AT8114" s="5"/>
      <c r="AU8114" s="5"/>
      <c r="AV8114" s="5"/>
      <c r="AW8114" s="5"/>
      <c r="AX8114" s="5"/>
      <c r="AY8114" s="5"/>
      <c r="AZ8114" s="5"/>
      <c r="BA8114" s="5"/>
      <c r="BB8114" s="5"/>
      <c r="BC8114" s="5"/>
      <c r="BD8114" s="5"/>
      <c r="BE8114" s="5"/>
      <c r="BF8114" s="5"/>
      <c r="BG8114" s="5"/>
      <c r="BH8114" s="5"/>
      <c r="BI8114" s="5"/>
      <c r="BJ8114" s="5"/>
      <c r="BK8114" s="5"/>
      <c r="BL8114" s="5"/>
      <c r="BM8114" s="5"/>
      <c r="BN8114" s="5"/>
      <c r="BO8114" s="5"/>
      <c r="BP8114" s="5"/>
      <c r="BQ8114" s="5"/>
      <c r="BR8114" s="5"/>
      <c r="BS8114" s="5"/>
      <c r="BT8114" s="5"/>
      <c r="BU8114" s="5"/>
      <c r="BV8114" s="5"/>
      <c r="BW8114" s="5"/>
      <c r="BX8114" s="5"/>
    </row>
    <row r="8115" spans="1:76" x14ac:dyDescent="0.2">
      <c r="A8115" s="1" t="s">
        <v>22</v>
      </c>
      <c r="B8115" s="1" t="s">
        <v>809</v>
      </c>
      <c r="C8115" s="1" t="s">
        <v>962</v>
      </c>
      <c r="D8115" s="1" t="s">
        <v>110</v>
      </c>
      <c r="E8115" s="1" t="s">
        <v>2</v>
      </c>
      <c r="F8115" s="1" t="s">
        <v>1174</v>
      </c>
      <c r="G8115" s="1" t="s">
        <v>107</v>
      </c>
      <c r="H8115" s="8"/>
      <c r="I8115" s="8">
        <v>2015</v>
      </c>
      <c r="J8115" s="1" t="s">
        <v>768</v>
      </c>
      <c r="K8115" s="9">
        <v>-28970</v>
      </c>
      <c r="L8115" s="10">
        <f>K8115/ VLOOKUP(A8115,Indicators!$B$1:$V$7,21,FALSE)</f>
        <v>-169.73880028592521</v>
      </c>
      <c r="M8115" s="11"/>
      <c r="N8115" s="11"/>
      <c r="O8115" s="11"/>
      <c r="P8115" s="8" t="str">
        <f>IF(H8115="Y", K8115/VLOOKUP(A8115,Indicators!$B$1:$S$7,18,FALSE),"")</f>
        <v/>
      </c>
      <c r="Q8115" s="8" t="str">
        <f t="shared" si="0"/>
        <v/>
      </c>
      <c r="R8115" s="1" t="s">
        <v>271</v>
      </c>
      <c r="S8115" s="1" t="s">
        <v>55</v>
      </c>
      <c r="T8115" s="11"/>
      <c r="U8115" s="11"/>
      <c r="V8115" s="11"/>
      <c r="W8115" s="11"/>
      <c r="X8115" s="11"/>
      <c r="Y8115" s="11"/>
      <c r="Z8115" s="11"/>
      <c r="AA8115" s="11"/>
      <c r="AB8115" s="11"/>
      <c r="AC8115" s="11"/>
      <c r="AD8115" s="11"/>
      <c r="AE8115" s="11"/>
      <c r="AF8115" s="11"/>
      <c r="AG8115" s="11"/>
      <c r="AH8115" s="11"/>
      <c r="AI8115" s="11"/>
      <c r="AJ8115" s="11"/>
      <c r="AK8115" s="11"/>
      <c r="AL8115" s="11"/>
      <c r="AM8115" s="5"/>
      <c r="AN8115" s="5"/>
      <c r="AO8115" s="5"/>
      <c r="AP8115" s="5"/>
      <c r="AQ8115" s="5"/>
      <c r="AR8115" s="5"/>
      <c r="AS8115" s="5"/>
      <c r="AT8115" s="5"/>
      <c r="AU8115" s="5"/>
      <c r="AV8115" s="5"/>
      <c r="AW8115" s="5"/>
      <c r="AX8115" s="5"/>
      <c r="AY8115" s="5"/>
      <c r="AZ8115" s="5"/>
      <c r="BA8115" s="5"/>
      <c r="BB8115" s="5"/>
      <c r="BC8115" s="5"/>
      <c r="BD8115" s="5"/>
      <c r="BE8115" s="5"/>
      <c r="BF8115" s="5"/>
      <c r="BG8115" s="5"/>
      <c r="BH8115" s="5"/>
      <c r="BI8115" s="5"/>
      <c r="BJ8115" s="5"/>
      <c r="BK8115" s="5"/>
      <c r="BL8115" s="5"/>
      <c r="BM8115" s="5"/>
      <c r="BN8115" s="5"/>
      <c r="BO8115" s="5"/>
      <c r="BP8115" s="5"/>
      <c r="BQ8115" s="5"/>
      <c r="BR8115" s="5"/>
      <c r="BS8115" s="5"/>
      <c r="BT8115" s="5"/>
      <c r="BU8115" s="5"/>
      <c r="BV8115" s="5"/>
      <c r="BW8115" s="5"/>
      <c r="BX8115" s="5"/>
    </row>
    <row r="8116" spans="1:76" x14ac:dyDescent="0.2">
      <c r="A8116" s="1" t="s">
        <v>22</v>
      </c>
      <c r="B8116" s="1" t="s">
        <v>809</v>
      </c>
      <c r="C8116" s="1" t="s">
        <v>1175</v>
      </c>
      <c r="D8116" s="1" t="s">
        <v>110</v>
      </c>
      <c r="E8116" s="1" t="s">
        <v>2</v>
      </c>
      <c r="F8116" s="1" t="s">
        <v>1174</v>
      </c>
      <c r="G8116" s="1" t="s">
        <v>107</v>
      </c>
      <c r="H8116" s="8"/>
      <c r="I8116" s="8">
        <v>2015</v>
      </c>
      <c r="J8116" s="1" t="s">
        <v>768</v>
      </c>
      <c r="K8116" s="9">
        <v>32541</v>
      </c>
      <c r="L8116" s="10">
        <f>K8116/ VLOOKUP(A8116,Indicators!$B$1:$V$7,21,FALSE)</f>
        <v>190.66172937881575</v>
      </c>
      <c r="M8116" s="11"/>
      <c r="N8116" s="11"/>
      <c r="O8116" s="11"/>
      <c r="P8116" s="8" t="str">
        <f>IF(H8116="Y", K8116/VLOOKUP(A8116,Indicators!$B$1:$S$7,18,FALSE),"")</f>
        <v/>
      </c>
      <c r="Q8116" s="8" t="str">
        <f t="shared" si="0"/>
        <v/>
      </c>
      <c r="R8116" s="1" t="s">
        <v>109</v>
      </c>
      <c r="S8116" s="1" t="s">
        <v>35</v>
      </c>
      <c r="T8116" s="11"/>
      <c r="U8116" s="11"/>
      <c r="V8116" s="11"/>
      <c r="W8116" s="11"/>
      <c r="X8116" s="11"/>
      <c r="Y8116" s="11"/>
      <c r="Z8116" s="11"/>
      <c r="AA8116" s="11"/>
      <c r="AB8116" s="11"/>
      <c r="AC8116" s="11"/>
      <c r="AD8116" s="11"/>
      <c r="AE8116" s="11"/>
      <c r="AF8116" s="11"/>
      <c r="AG8116" s="11"/>
      <c r="AH8116" s="11"/>
      <c r="AI8116" s="11"/>
      <c r="AJ8116" s="11"/>
      <c r="AK8116" s="11"/>
      <c r="AL8116" s="11"/>
      <c r="AM8116" s="5"/>
      <c r="AN8116" s="5"/>
      <c r="AO8116" s="5"/>
      <c r="AP8116" s="5"/>
      <c r="AQ8116" s="5"/>
      <c r="AR8116" s="5"/>
      <c r="AS8116" s="5"/>
      <c r="AT8116" s="5"/>
      <c r="AU8116" s="5"/>
      <c r="AV8116" s="5"/>
      <c r="AW8116" s="5"/>
      <c r="AX8116" s="5"/>
      <c r="AY8116" s="5"/>
      <c r="AZ8116" s="5"/>
      <c r="BA8116" s="5"/>
      <c r="BB8116" s="5"/>
      <c r="BC8116" s="5"/>
      <c r="BD8116" s="5"/>
      <c r="BE8116" s="5"/>
      <c r="BF8116" s="5"/>
      <c r="BG8116" s="5"/>
      <c r="BH8116" s="5"/>
      <c r="BI8116" s="5"/>
      <c r="BJ8116" s="5"/>
      <c r="BK8116" s="5"/>
      <c r="BL8116" s="5"/>
      <c r="BM8116" s="5"/>
      <c r="BN8116" s="5"/>
      <c r="BO8116" s="5"/>
      <c r="BP8116" s="5"/>
      <c r="BQ8116" s="5"/>
      <c r="BR8116" s="5"/>
      <c r="BS8116" s="5"/>
      <c r="BT8116" s="5"/>
      <c r="BU8116" s="5"/>
      <c r="BV8116" s="5"/>
      <c r="BW8116" s="5"/>
      <c r="BX8116" s="5"/>
    </row>
    <row r="8117" spans="1:76" x14ac:dyDescent="0.2">
      <c r="A8117" s="1" t="s">
        <v>22</v>
      </c>
      <c r="B8117" s="1" t="s">
        <v>809</v>
      </c>
      <c r="C8117" s="1" t="s">
        <v>815</v>
      </c>
      <c r="D8117" s="1" t="s">
        <v>110</v>
      </c>
      <c r="E8117" s="1" t="s">
        <v>2</v>
      </c>
      <c r="F8117" s="1" t="s">
        <v>1174</v>
      </c>
      <c r="G8117" s="1" t="s">
        <v>107</v>
      </c>
      <c r="H8117" s="8"/>
      <c r="I8117" s="8">
        <v>2015</v>
      </c>
      <c r="J8117" s="1" t="s">
        <v>768</v>
      </c>
      <c r="K8117" s="9">
        <v>77624</v>
      </c>
      <c r="L8117" s="10">
        <f>K8117/ VLOOKUP(A8117,Indicators!$B$1:$V$7,21,FALSE)</f>
        <v>454.80858244372308</v>
      </c>
      <c r="M8117" s="11"/>
      <c r="N8117" s="11"/>
      <c r="O8117" s="11"/>
      <c r="P8117" s="8" t="str">
        <f>IF(H8117="Y", K8117/VLOOKUP(A8117,Indicators!$B$1:$S$7,18,FALSE),"")</f>
        <v/>
      </c>
      <c r="Q8117" s="8" t="str">
        <f t="shared" si="0"/>
        <v/>
      </c>
      <c r="R8117" s="1" t="s">
        <v>109</v>
      </c>
      <c r="S8117" s="1" t="s">
        <v>35</v>
      </c>
      <c r="T8117" s="11"/>
      <c r="U8117" s="11"/>
      <c r="V8117" s="11"/>
      <c r="W8117" s="11"/>
      <c r="X8117" s="11"/>
      <c r="Y8117" s="11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/>
      <c r="AJ8117" s="11"/>
      <c r="AK8117" s="11"/>
      <c r="AL8117" s="11"/>
      <c r="AM8117" s="5"/>
      <c r="AN8117" s="5"/>
      <c r="AO8117" s="5"/>
      <c r="AP8117" s="5"/>
      <c r="AQ8117" s="5"/>
      <c r="AR8117" s="5"/>
      <c r="AS8117" s="5"/>
      <c r="AT8117" s="5"/>
      <c r="AU8117" s="5"/>
      <c r="AV8117" s="5"/>
      <c r="AW8117" s="5"/>
      <c r="AX8117" s="5"/>
      <c r="AY8117" s="5"/>
      <c r="AZ8117" s="5"/>
      <c r="BA8117" s="5"/>
      <c r="BB8117" s="5"/>
      <c r="BC8117" s="5"/>
      <c r="BD8117" s="5"/>
      <c r="BE8117" s="5"/>
      <c r="BF8117" s="5"/>
      <c r="BG8117" s="5"/>
      <c r="BH8117" s="5"/>
      <c r="BI8117" s="5"/>
      <c r="BJ8117" s="5"/>
      <c r="BK8117" s="5"/>
      <c r="BL8117" s="5"/>
      <c r="BM8117" s="5"/>
      <c r="BN8117" s="5"/>
      <c r="BO8117" s="5"/>
      <c r="BP8117" s="5"/>
      <c r="BQ8117" s="5"/>
      <c r="BR8117" s="5"/>
      <c r="BS8117" s="5"/>
      <c r="BT8117" s="5"/>
      <c r="BU8117" s="5"/>
      <c r="BV8117" s="5"/>
      <c r="BW8117" s="5"/>
      <c r="BX8117" s="5"/>
    </row>
    <row r="8118" spans="1:76" x14ac:dyDescent="0.2">
      <c r="A8118" s="1" t="s">
        <v>22</v>
      </c>
      <c r="B8118" s="1" t="s">
        <v>809</v>
      </c>
      <c r="C8118" s="1" t="s">
        <v>816</v>
      </c>
      <c r="D8118" s="1" t="s">
        <v>110</v>
      </c>
      <c r="E8118" s="1" t="s">
        <v>2</v>
      </c>
      <c r="F8118" s="1" t="s">
        <v>1174</v>
      </c>
      <c r="G8118" s="1" t="s">
        <v>107</v>
      </c>
      <c r="H8118" s="8"/>
      <c r="I8118" s="8">
        <v>2015</v>
      </c>
      <c r="J8118" s="1" t="s">
        <v>768</v>
      </c>
      <c r="K8118" s="9">
        <v>104845</v>
      </c>
      <c r="L8118" s="10">
        <f>K8118/ VLOOKUP(A8118,Indicators!$B$1:$V$7,21,FALSE)</f>
        <v>614.29977618149223</v>
      </c>
      <c r="M8118" s="11"/>
      <c r="N8118" s="11"/>
      <c r="O8118" s="11"/>
      <c r="P8118" s="8" t="str">
        <f>IF(H8118="Y", K8118/VLOOKUP(A8118,Indicators!$B$1:$S$7,18,FALSE),"")</f>
        <v/>
      </c>
      <c r="Q8118" s="8" t="str">
        <f t="shared" si="0"/>
        <v/>
      </c>
      <c r="R8118" s="1" t="s">
        <v>109</v>
      </c>
      <c r="S8118" s="1" t="s">
        <v>35</v>
      </c>
      <c r="T8118" s="11"/>
      <c r="U8118" s="11"/>
      <c r="V8118" s="11"/>
      <c r="W8118" s="11"/>
      <c r="X8118" s="11"/>
      <c r="Y8118" s="11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/>
      <c r="AJ8118" s="11"/>
      <c r="AK8118" s="11"/>
      <c r="AL8118" s="11"/>
      <c r="AM8118" s="5"/>
      <c r="AN8118" s="5"/>
      <c r="AO8118" s="5"/>
      <c r="AP8118" s="5"/>
      <c r="AQ8118" s="5"/>
      <c r="AR8118" s="5"/>
      <c r="AS8118" s="5"/>
      <c r="AT8118" s="5"/>
      <c r="AU8118" s="5"/>
      <c r="AV8118" s="5"/>
      <c r="AW8118" s="5"/>
      <c r="AX8118" s="5"/>
      <c r="AY8118" s="5"/>
      <c r="AZ8118" s="5"/>
      <c r="BA8118" s="5"/>
      <c r="BB8118" s="5"/>
      <c r="BC8118" s="5"/>
      <c r="BD8118" s="5"/>
      <c r="BE8118" s="5"/>
      <c r="BF8118" s="5"/>
      <c r="BG8118" s="5"/>
      <c r="BH8118" s="5"/>
      <c r="BI8118" s="5"/>
      <c r="BJ8118" s="5"/>
      <c r="BK8118" s="5"/>
      <c r="BL8118" s="5"/>
      <c r="BM8118" s="5"/>
      <c r="BN8118" s="5"/>
      <c r="BO8118" s="5"/>
      <c r="BP8118" s="5"/>
      <c r="BQ8118" s="5"/>
      <c r="BR8118" s="5"/>
      <c r="BS8118" s="5"/>
      <c r="BT8118" s="5"/>
      <c r="BU8118" s="5"/>
      <c r="BV8118" s="5"/>
      <c r="BW8118" s="5"/>
      <c r="BX8118" s="5"/>
    </row>
    <row r="8119" spans="1:76" x14ac:dyDescent="0.2">
      <c r="A8119" s="1" t="s">
        <v>22</v>
      </c>
      <c r="B8119" s="1" t="s">
        <v>809</v>
      </c>
      <c r="C8119" s="1" t="s">
        <v>1176</v>
      </c>
      <c r="D8119" s="1" t="s">
        <v>110</v>
      </c>
      <c r="E8119" s="1" t="s">
        <v>2</v>
      </c>
      <c r="F8119" s="1" t="s">
        <v>1174</v>
      </c>
      <c r="G8119" s="1" t="s">
        <v>107</v>
      </c>
      <c r="H8119" s="8"/>
      <c r="I8119" s="8">
        <v>2015</v>
      </c>
      <c r="J8119" s="1" t="s">
        <v>768</v>
      </c>
      <c r="K8119" s="9">
        <v>148050</v>
      </c>
      <c r="L8119" s="10">
        <f>K8119/ VLOOKUP(A8119,Indicators!$B$1:$V$7,21,FALSE)</f>
        <v>867.44319580018043</v>
      </c>
      <c r="M8119" s="11"/>
      <c r="N8119" s="11"/>
      <c r="O8119" s="11"/>
      <c r="P8119" s="8" t="str">
        <f>IF(H8119="Y", K8119/VLOOKUP(A8119,Indicators!$B$1:$S$7,18,FALSE),"")</f>
        <v/>
      </c>
      <c r="Q8119" s="8" t="str">
        <f t="shared" si="0"/>
        <v/>
      </c>
      <c r="R8119" s="1" t="s">
        <v>109</v>
      </c>
      <c r="S8119" s="1" t="s">
        <v>35</v>
      </c>
      <c r="T8119" s="11"/>
      <c r="U8119" s="11"/>
      <c r="V8119" s="11"/>
      <c r="W8119" s="11"/>
      <c r="X8119" s="11"/>
      <c r="Y8119" s="11"/>
      <c r="Z8119" s="11"/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1"/>
      <c r="AK8119" s="11"/>
      <c r="AL8119" s="11"/>
      <c r="AM8119" s="5"/>
      <c r="AN8119" s="5"/>
      <c r="AO8119" s="5"/>
      <c r="AP8119" s="5"/>
      <c r="AQ8119" s="5"/>
      <c r="AR8119" s="5"/>
      <c r="AS8119" s="5"/>
      <c r="AT8119" s="5"/>
      <c r="AU8119" s="5"/>
      <c r="AV8119" s="5"/>
      <c r="AW8119" s="5"/>
      <c r="AX8119" s="5"/>
      <c r="AY8119" s="5"/>
      <c r="AZ8119" s="5"/>
      <c r="BA8119" s="5"/>
      <c r="BB8119" s="5"/>
      <c r="BC8119" s="5"/>
      <c r="BD8119" s="5"/>
      <c r="BE8119" s="5"/>
      <c r="BF8119" s="5"/>
      <c r="BG8119" s="5"/>
      <c r="BH8119" s="5"/>
      <c r="BI8119" s="5"/>
      <c r="BJ8119" s="5"/>
      <c r="BK8119" s="5"/>
      <c r="BL8119" s="5"/>
      <c r="BM8119" s="5"/>
      <c r="BN8119" s="5"/>
      <c r="BO8119" s="5"/>
      <c r="BP8119" s="5"/>
      <c r="BQ8119" s="5"/>
      <c r="BR8119" s="5"/>
      <c r="BS8119" s="5"/>
      <c r="BT8119" s="5"/>
      <c r="BU8119" s="5"/>
      <c r="BV8119" s="5"/>
      <c r="BW8119" s="5"/>
      <c r="BX8119" s="5"/>
    </row>
    <row r="8120" spans="1:76" x14ac:dyDescent="0.2">
      <c r="A8120" s="1" t="s">
        <v>22</v>
      </c>
      <c r="B8120" s="1" t="s">
        <v>809</v>
      </c>
      <c r="C8120" s="1" t="s">
        <v>813</v>
      </c>
      <c r="D8120" s="1" t="s">
        <v>110</v>
      </c>
      <c r="E8120" s="1" t="s">
        <v>2</v>
      </c>
      <c r="F8120" s="1" t="s">
        <v>1174</v>
      </c>
      <c r="G8120" s="1" t="s">
        <v>107</v>
      </c>
      <c r="H8120" s="8"/>
      <c r="I8120" s="8">
        <v>2015</v>
      </c>
      <c r="J8120" s="1" t="s">
        <v>768</v>
      </c>
      <c r="K8120" s="9">
        <v>224250</v>
      </c>
      <c r="L8120" s="10">
        <f>K8120/ VLOOKUP(A8120,Indicators!$B$1:$V$7,21,FALSE)</f>
        <v>1313.9083867490069</v>
      </c>
      <c r="M8120" s="11"/>
      <c r="N8120" s="11"/>
      <c r="O8120" s="11"/>
      <c r="P8120" s="8" t="str">
        <f>IF(H8120="Y", K8120/VLOOKUP(A8120,Indicators!$B$1:$S$7,18,FALSE),"")</f>
        <v/>
      </c>
      <c r="Q8120" s="8" t="str">
        <f t="shared" si="0"/>
        <v/>
      </c>
      <c r="R8120" s="1" t="s">
        <v>271</v>
      </c>
      <c r="S8120" s="1" t="s">
        <v>55</v>
      </c>
      <c r="T8120" s="11"/>
      <c r="U8120" s="11"/>
      <c r="V8120" s="11"/>
      <c r="W8120" s="11"/>
      <c r="X8120" s="11"/>
      <c r="Y8120" s="11"/>
      <c r="Z8120" s="11"/>
      <c r="AA8120" s="11"/>
      <c r="AB8120" s="11"/>
      <c r="AC8120" s="11"/>
      <c r="AD8120" s="11"/>
      <c r="AE8120" s="11"/>
      <c r="AF8120" s="11"/>
      <c r="AG8120" s="11"/>
      <c r="AH8120" s="11"/>
      <c r="AI8120" s="11"/>
      <c r="AJ8120" s="11"/>
      <c r="AK8120" s="11"/>
      <c r="AL8120" s="11"/>
      <c r="AM8120" s="5"/>
      <c r="AN8120" s="5"/>
      <c r="AO8120" s="5"/>
      <c r="AP8120" s="5"/>
      <c r="AQ8120" s="5"/>
      <c r="AR8120" s="5"/>
      <c r="AS8120" s="5"/>
      <c r="AT8120" s="5"/>
      <c r="AU8120" s="5"/>
      <c r="AV8120" s="5"/>
      <c r="AW8120" s="5"/>
      <c r="AX8120" s="5"/>
      <c r="AY8120" s="5"/>
      <c r="AZ8120" s="5"/>
      <c r="BA8120" s="5"/>
      <c r="BB8120" s="5"/>
      <c r="BC8120" s="5"/>
      <c r="BD8120" s="5"/>
      <c r="BE8120" s="5"/>
      <c r="BF8120" s="5"/>
      <c r="BG8120" s="5"/>
      <c r="BH8120" s="5"/>
      <c r="BI8120" s="5"/>
      <c r="BJ8120" s="5"/>
      <c r="BK8120" s="5"/>
      <c r="BL8120" s="5"/>
      <c r="BM8120" s="5"/>
      <c r="BN8120" s="5"/>
      <c r="BO8120" s="5"/>
      <c r="BP8120" s="5"/>
      <c r="BQ8120" s="5"/>
      <c r="BR8120" s="5"/>
      <c r="BS8120" s="5"/>
      <c r="BT8120" s="5"/>
      <c r="BU8120" s="5"/>
      <c r="BV8120" s="5"/>
      <c r="BW8120" s="5"/>
      <c r="BX8120" s="5"/>
    </row>
    <row r="8121" spans="1:76" x14ac:dyDescent="0.2">
      <c r="A8121" s="1" t="s">
        <v>22</v>
      </c>
      <c r="B8121" s="1" t="s">
        <v>75</v>
      </c>
      <c r="C8121" s="1" t="s">
        <v>885</v>
      </c>
      <c r="D8121" s="1" t="s">
        <v>110</v>
      </c>
      <c r="E8121" s="1" t="s">
        <v>2</v>
      </c>
      <c r="F8121" s="1" t="s">
        <v>1174</v>
      </c>
      <c r="G8121" s="1" t="s">
        <v>107</v>
      </c>
      <c r="H8121" s="8"/>
      <c r="I8121" s="8">
        <v>2015</v>
      </c>
      <c r="J8121" s="1" t="s">
        <v>768</v>
      </c>
      <c r="K8121" s="9">
        <v>50000</v>
      </c>
      <c r="L8121" s="10">
        <f>K8121/ VLOOKUP(A8121,Indicators!$B$1:$V$7,21,FALSE)</f>
        <v>292.95616203991233</v>
      </c>
      <c r="M8121" s="11"/>
      <c r="N8121" s="11"/>
      <c r="O8121" s="11"/>
      <c r="P8121" s="8" t="str">
        <f>IF(H8121="Y", K8121/VLOOKUP(A8121,Indicators!$B$1:$S$7,18,FALSE),"")</f>
        <v/>
      </c>
      <c r="Q8121" s="8" t="str">
        <f t="shared" si="0"/>
        <v/>
      </c>
      <c r="R8121" s="1" t="s">
        <v>95</v>
      </c>
      <c r="S8121" s="1" t="s">
        <v>75</v>
      </c>
      <c r="T8121" s="11"/>
      <c r="U8121" s="11"/>
      <c r="V8121" s="11"/>
      <c r="W8121" s="11"/>
      <c r="X8121" s="11"/>
      <c r="Y8121" s="11"/>
      <c r="Z8121" s="11"/>
      <c r="AA8121" s="11"/>
      <c r="AB8121" s="11"/>
      <c r="AC8121" s="11"/>
      <c r="AD8121" s="11"/>
      <c r="AE8121" s="11"/>
      <c r="AF8121" s="11"/>
      <c r="AG8121" s="11"/>
      <c r="AH8121" s="11"/>
      <c r="AI8121" s="11"/>
      <c r="AJ8121" s="11"/>
      <c r="AK8121" s="11"/>
      <c r="AL8121" s="11"/>
      <c r="AM8121" s="5"/>
      <c r="AN8121" s="5"/>
      <c r="AO8121" s="5"/>
      <c r="AP8121" s="5"/>
      <c r="AQ8121" s="5"/>
      <c r="AR8121" s="5"/>
      <c r="AS8121" s="5"/>
      <c r="AT8121" s="5"/>
      <c r="AU8121" s="5"/>
      <c r="AV8121" s="5"/>
      <c r="AW8121" s="5"/>
      <c r="AX8121" s="5"/>
      <c r="AY8121" s="5"/>
      <c r="AZ8121" s="5"/>
      <c r="BA8121" s="5"/>
      <c r="BB8121" s="5"/>
      <c r="BC8121" s="5"/>
      <c r="BD8121" s="5"/>
      <c r="BE8121" s="5"/>
      <c r="BF8121" s="5"/>
      <c r="BG8121" s="5"/>
      <c r="BH8121" s="5"/>
      <c r="BI8121" s="5"/>
      <c r="BJ8121" s="5"/>
      <c r="BK8121" s="5"/>
      <c r="BL8121" s="5"/>
      <c r="BM8121" s="5"/>
      <c r="BN8121" s="5"/>
      <c r="BO8121" s="5"/>
      <c r="BP8121" s="5"/>
      <c r="BQ8121" s="5"/>
      <c r="BR8121" s="5"/>
      <c r="BS8121" s="5"/>
      <c r="BT8121" s="5"/>
      <c r="BU8121" s="5"/>
      <c r="BV8121" s="5"/>
      <c r="BW8121" s="5"/>
      <c r="BX8121" s="5"/>
    </row>
    <row r="8122" spans="1:76" x14ac:dyDescent="0.2">
      <c r="A8122" s="1" t="s">
        <v>22</v>
      </c>
      <c r="B8122" s="1" t="s">
        <v>97</v>
      </c>
      <c r="C8122" s="1" t="s">
        <v>845</v>
      </c>
      <c r="D8122" s="1" t="s">
        <v>669</v>
      </c>
      <c r="E8122" s="1" t="s">
        <v>2</v>
      </c>
      <c r="F8122" s="1" t="s">
        <v>1174</v>
      </c>
      <c r="G8122" s="1" t="s">
        <v>73</v>
      </c>
      <c r="H8122" s="8"/>
      <c r="I8122" s="8">
        <v>2015</v>
      </c>
      <c r="J8122" s="1" t="s">
        <v>768</v>
      </c>
      <c r="K8122" s="9">
        <v>50000</v>
      </c>
      <c r="L8122" s="10">
        <f>K8122/ VLOOKUP(A8122,Indicators!$B$1:$V$7,21,FALSE)</f>
        <v>292.95616203991233</v>
      </c>
      <c r="M8122" s="11"/>
      <c r="N8122" s="11"/>
      <c r="O8122" s="11"/>
      <c r="P8122" s="11"/>
      <c r="Q8122" s="8" t="str">
        <f t="shared" si="0"/>
        <v/>
      </c>
      <c r="R8122" s="1" t="s">
        <v>97</v>
      </c>
      <c r="S8122" s="1" t="s">
        <v>40</v>
      </c>
      <c r="T8122" s="11"/>
      <c r="U8122" s="11"/>
      <c r="V8122" s="11"/>
      <c r="W8122" s="11"/>
      <c r="X8122" s="11"/>
      <c r="Y8122" s="11"/>
      <c r="Z8122" s="11"/>
      <c r="AA8122" s="11"/>
      <c r="AB8122" s="11"/>
      <c r="AC8122" s="11"/>
      <c r="AD8122" s="11"/>
      <c r="AE8122" s="11"/>
      <c r="AF8122" s="11"/>
      <c r="AG8122" s="11"/>
      <c r="AH8122" s="11"/>
      <c r="AI8122" s="11"/>
      <c r="AJ8122" s="11"/>
      <c r="AK8122" s="11"/>
      <c r="AL8122" s="11"/>
      <c r="AM8122" s="5"/>
      <c r="AN8122" s="5"/>
      <c r="AO8122" s="5"/>
      <c r="AP8122" s="5"/>
      <c r="AQ8122" s="5"/>
      <c r="AR8122" s="5"/>
      <c r="AS8122" s="5"/>
      <c r="AT8122" s="5"/>
      <c r="AU8122" s="5"/>
      <c r="AV8122" s="5"/>
      <c r="AW8122" s="5"/>
      <c r="AX8122" s="5"/>
      <c r="AY8122" s="5"/>
      <c r="AZ8122" s="5"/>
      <c r="BA8122" s="5"/>
      <c r="BB8122" s="5"/>
      <c r="BC8122" s="5"/>
      <c r="BD8122" s="5"/>
      <c r="BE8122" s="5"/>
      <c r="BF8122" s="5"/>
      <c r="BG8122" s="5"/>
      <c r="BH8122" s="5"/>
      <c r="BI8122" s="5"/>
      <c r="BJ8122" s="5"/>
      <c r="BK8122" s="5"/>
      <c r="BL8122" s="5"/>
      <c r="BM8122" s="5"/>
      <c r="BN8122" s="5"/>
      <c r="BO8122" s="5"/>
      <c r="BP8122" s="5"/>
      <c r="BQ8122" s="5"/>
      <c r="BR8122" s="5"/>
      <c r="BS8122" s="5"/>
      <c r="BT8122" s="5"/>
      <c r="BU8122" s="5"/>
      <c r="BV8122" s="5"/>
      <c r="BW8122" s="5"/>
      <c r="BX8122" s="5"/>
    </row>
    <row r="8123" spans="1:76" x14ac:dyDescent="0.2">
      <c r="A8123" s="1" t="s">
        <v>22</v>
      </c>
      <c r="B8123" s="1" t="s">
        <v>97</v>
      </c>
      <c r="C8123" s="1" t="s">
        <v>848</v>
      </c>
      <c r="D8123" s="1" t="s">
        <v>110</v>
      </c>
      <c r="E8123" s="1" t="s">
        <v>2</v>
      </c>
      <c r="F8123" s="1" t="s">
        <v>1174</v>
      </c>
      <c r="G8123" s="1" t="s">
        <v>107</v>
      </c>
      <c r="H8123" s="8"/>
      <c r="I8123" s="8">
        <v>2015</v>
      </c>
      <c r="J8123" s="1" t="s">
        <v>768</v>
      </c>
      <c r="K8123" s="9">
        <v>-60000</v>
      </c>
      <c r="L8123" s="10">
        <f>K8123/ VLOOKUP(A8123,Indicators!$B$1:$V$7,21,FALSE)</f>
        <v>-351.54739444789482</v>
      </c>
      <c r="M8123" s="11"/>
      <c r="N8123" s="11"/>
      <c r="O8123" s="11"/>
      <c r="P8123" s="8" t="str">
        <f>IF(H8123="Y", K8123/VLOOKUP(A8123,Indicators!$B$1:$S$7,18,FALSE),"")</f>
        <v/>
      </c>
      <c r="Q8123" s="8" t="str">
        <f t="shared" si="0"/>
        <v/>
      </c>
      <c r="R8123" s="1" t="s">
        <v>97</v>
      </c>
      <c r="S8123" s="1" t="s">
        <v>44</v>
      </c>
      <c r="T8123" s="11"/>
      <c r="U8123" s="11"/>
      <c r="V8123" s="11"/>
      <c r="W8123" s="11"/>
      <c r="X8123" s="11"/>
      <c r="Y8123" s="11"/>
      <c r="Z8123" s="11"/>
      <c r="AA8123" s="11"/>
      <c r="AB8123" s="11"/>
      <c r="AC8123" s="11"/>
      <c r="AD8123" s="11"/>
      <c r="AE8123" s="11"/>
      <c r="AF8123" s="11"/>
      <c r="AG8123" s="11"/>
      <c r="AH8123" s="11"/>
      <c r="AI8123" s="11"/>
      <c r="AJ8123" s="11"/>
      <c r="AK8123" s="11"/>
      <c r="AL8123" s="11"/>
      <c r="AM8123" s="5"/>
      <c r="AN8123" s="5"/>
      <c r="AO8123" s="5"/>
      <c r="AP8123" s="5"/>
      <c r="AQ8123" s="5"/>
      <c r="AR8123" s="5"/>
      <c r="AS8123" s="5"/>
      <c r="AT8123" s="5"/>
      <c r="AU8123" s="5"/>
      <c r="AV8123" s="5"/>
      <c r="AW8123" s="5"/>
      <c r="AX8123" s="5"/>
      <c r="AY8123" s="5"/>
      <c r="AZ8123" s="5"/>
      <c r="BA8123" s="5"/>
      <c r="BB8123" s="5"/>
      <c r="BC8123" s="5"/>
      <c r="BD8123" s="5"/>
      <c r="BE8123" s="5"/>
      <c r="BF8123" s="5"/>
      <c r="BG8123" s="5"/>
      <c r="BH8123" s="5"/>
      <c r="BI8123" s="5"/>
      <c r="BJ8123" s="5"/>
      <c r="BK8123" s="5"/>
      <c r="BL8123" s="5"/>
      <c r="BM8123" s="5"/>
      <c r="BN8123" s="5"/>
      <c r="BO8123" s="5"/>
      <c r="BP8123" s="5"/>
      <c r="BQ8123" s="5"/>
      <c r="BR8123" s="5"/>
      <c r="BS8123" s="5"/>
      <c r="BT8123" s="5"/>
      <c r="BU8123" s="5"/>
      <c r="BV8123" s="5"/>
      <c r="BW8123" s="5"/>
      <c r="BX8123" s="5"/>
    </row>
    <row r="8124" spans="1:76" x14ac:dyDescent="0.2">
      <c r="A8124" s="1" t="s">
        <v>22</v>
      </c>
      <c r="B8124" s="1" t="s">
        <v>97</v>
      </c>
      <c r="C8124" s="1" t="s">
        <v>1033</v>
      </c>
      <c r="D8124" s="1" t="s">
        <v>110</v>
      </c>
      <c r="E8124" s="1" t="s">
        <v>2</v>
      </c>
      <c r="F8124" s="1" t="s">
        <v>1174</v>
      </c>
      <c r="G8124" s="1" t="s">
        <v>107</v>
      </c>
      <c r="H8124" s="8"/>
      <c r="I8124" s="8">
        <v>2015</v>
      </c>
      <c r="J8124" s="1" t="s">
        <v>768</v>
      </c>
      <c r="K8124" s="9">
        <v>5000</v>
      </c>
      <c r="L8124" s="10">
        <f>K8124/ VLOOKUP(A8124,Indicators!$B$1:$V$7,21,FALSE)</f>
        <v>29.295616203991234</v>
      </c>
      <c r="M8124" s="11"/>
      <c r="N8124" s="11"/>
      <c r="O8124" s="11"/>
      <c r="P8124" s="8" t="str">
        <f>IF(H8124="Y", K8124/VLOOKUP(A8124,Indicators!$B$1:$S$7,18,FALSE),"")</f>
        <v/>
      </c>
      <c r="Q8124" s="8" t="str">
        <f t="shared" si="0"/>
        <v/>
      </c>
      <c r="R8124" s="1" t="s">
        <v>97</v>
      </c>
      <c r="S8124" s="1" t="s">
        <v>40</v>
      </c>
      <c r="T8124" s="11"/>
      <c r="U8124" s="11"/>
      <c r="V8124" s="11"/>
      <c r="W8124" s="11"/>
      <c r="X8124" s="11"/>
      <c r="Y8124" s="11"/>
      <c r="Z8124" s="11"/>
      <c r="AA8124" s="11"/>
      <c r="AB8124" s="11"/>
      <c r="AC8124" s="11"/>
      <c r="AD8124" s="11"/>
      <c r="AE8124" s="11"/>
      <c r="AF8124" s="11"/>
      <c r="AG8124" s="11"/>
      <c r="AH8124" s="11"/>
      <c r="AI8124" s="11"/>
      <c r="AJ8124" s="11"/>
      <c r="AK8124" s="11"/>
      <c r="AL8124" s="11"/>
      <c r="AM8124" s="5"/>
      <c r="AN8124" s="5"/>
      <c r="AO8124" s="5"/>
      <c r="AP8124" s="5"/>
      <c r="AQ8124" s="5"/>
      <c r="AR8124" s="5"/>
      <c r="AS8124" s="5"/>
      <c r="AT8124" s="5"/>
      <c r="AU8124" s="5"/>
      <c r="AV8124" s="5"/>
      <c r="AW8124" s="5"/>
      <c r="AX8124" s="5"/>
      <c r="AY8124" s="5"/>
      <c r="AZ8124" s="5"/>
      <c r="BA8124" s="5"/>
      <c r="BB8124" s="5"/>
      <c r="BC8124" s="5"/>
      <c r="BD8124" s="5"/>
      <c r="BE8124" s="5"/>
      <c r="BF8124" s="5"/>
      <c r="BG8124" s="5"/>
      <c r="BH8124" s="5"/>
      <c r="BI8124" s="5"/>
      <c r="BJ8124" s="5"/>
      <c r="BK8124" s="5"/>
      <c r="BL8124" s="5"/>
      <c r="BM8124" s="5"/>
      <c r="BN8124" s="5"/>
      <c r="BO8124" s="5"/>
      <c r="BP8124" s="5"/>
      <c r="BQ8124" s="5"/>
      <c r="BR8124" s="5"/>
      <c r="BS8124" s="5"/>
      <c r="BT8124" s="5"/>
      <c r="BU8124" s="5"/>
      <c r="BV8124" s="5"/>
      <c r="BW8124" s="5"/>
      <c r="BX8124" s="5"/>
    </row>
    <row r="8125" spans="1:76" x14ac:dyDescent="0.2">
      <c r="A8125" s="1" t="s">
        <v>22</v>
      </c>
      <c r="B8125" s="1" t="s">
        <v>97</v>
      </c>
      <c r="C8125" s="1" t="s">
        <v>845</v>
      </c>
      <c r="D8125" s="1" t="s">
        <v>110</v>
      </c>
      <c r="E8125" s="1" t="s">
        <v>2</v>
      </c>
      <c r="F8125" s="1" t="s">
        <v>1174</v>
      </c>
      <c r="G8125" s="1" t="s">
        <v>107</v>
      </c>
      <c r="H8125" s="8"/>
      <c r="I8125" s="8">
        <v>2015</v>
      </c>
      <c r="J8125" s="1" t="s">
        <v>768</v>
      </c>
      <c r="K8125" s="9">
        <v>15000</v>
      </c>
      <c r="L8125" s="10">
        <f>K8125/ VLOOKUP(A8125,Indicators!$B$1:$V$7,21,FALSE)</f>
        <v>87.886848611973704</v>
      </c>
      <c r="M8125" s="11"/>
      <c r="N8125" s="11"/>
      <c r="O8125" s="11"/>
      <c r="P8125" s="8" t="str">
        <f>IF(H8125="Y", K8125/VLOOKUP(A8125,Indicators!$B$1:$S$7,18,FALSE),"")</f>
        <v/>
      </c>
      <c r="Q8125" s="8" t="str">
        <f t="shared" si="0"/>
        <v/>
      </c>
      <c r="R8125" s="1" t="s">
        <v>97</v>
      </c>
      <c r="S8125" s="1" t="s">
        <v>40</v>
      </c>
      <c r="T8125" s="11"/>
      <c r="U8125" s="11"/>
      <c r="V8125" s="11"/>
      <c r="W8125" s="11"/>
      <c r="X8125" s="11"/>
      <c r="Y8125" s="11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/>
      <c r="AJ8125" s="11"/>
      <c r="AK8125" s="11"/>
      <c r="AL8125" s="11"/>
      <c r="AM8125" s="5"/>
      <c r="AN8125" s="5"/>
      <c r="AO8125" s="5"/>
      <c r="AP8125" s="5"/>
      <c r="AQ8125" s="5"/>
      <c r="AR8125" s="5"/>
      <c r="AS8125" s="5"/>
      <c r="AT8125" s="5"/>
      <c r="AU8125" s="5"/>
      <c r="AV8125" s="5"/>
      <c r="AW8125" s="5"/>
      <c r="AX8125" s="5"/>
      <c r="AY8125" s="5"/>
      <c r="AZ8125" s="5"/>
      <c r="BA8125" s="5"/>
      <c r="BB8125" s="5"/>
      <c r="BC8125" s="5"/>
      <c r="BD8125" s="5"/>
      <c r="BE8125" s="5"/>
      <c r="BF8125" s="5"/>
      <c r="BG8125" s="5"/>
      <c r="BH8125" s="5"/>
      <c r="BI8125" s="5"/>
      <c r="BJ8125" s="5"/>
      <c r="BK8125" s="5"/>
      <c r="BL8125" s="5"/>
      <c r="BM8125" s="5"/>
      <c r="BN8125" s="5"/>
      <c r="BO8125" s="5"/>
      <c r="BP8125" s="5"/>
      <c r="BQ8125" s="5"/>
      <c r="BR8125" s="5"/>
      <c r="BS8125" s="5"/>
      <c r="BT8125" s="5"/>
      <c r="BU8125" s="5"/>
      <c r="BV8125" s="5"/>
      <c r="BW8125" s="5"/>
      <c r="BX8125" s="5"/>
    </row>
    <row r="8126" spans="1:76" x14ac:dyDescent="0.2">
      <c r="A8126" s="1" t="s">
        <v>22</v>
      </c>
      <c r="B8126" s="1" t="s">
        <v>97</v>
      </c>
      <c r="C8126" s="1" t="s">
        <v>1001</v>
      </c>
      <c r="D8126" s="1" t="s">
        <v>110</v>
      </c>
      <c r="E8126" s="1" t="s">
        <v>2</v>
      </c>
      <c r="F8126" s="1" t="s">
        <v>1174</v>
      </c>
      <c r="G8126" s="1" t="s">
        <v>107</v>
      </c>
      <c r="H8126" s="8"/>
      <c r="I8126" s="8">
        <v>2015</v>
      </c>
      <c r="J8126" s="1" t="s">
        <v>768</v>
      </c>
      <c r="K8126" s="9">
        <v>17120</v>
      </c>
      <c r="L8126" s="10">
        <f>K8126/ VLOOKUP(A8126,Indicators!$B$1:$V$7,21,FALSE)</f>
        <v>100.30818988246598</v>
      </c>
      <c r="M8126" s="11"/>
      <c r="N8126" s="11"/>
      <c r="O8126" s="11"/>
      <c r="P8126" s="8" t="str">
        <f>IF(H8126="Y", K8126/VLOOKUP(A8126,Indicators!$B$1:$S$7,18,FALSE),"")</f>
        <v/>
      </c>
      <c r="Q8126" s="8" t="str">
        <f t="shared" si="0"/>
        <v/>
      </c>
      <c r="R8126" s="1" t="s">
        <v>133</v>
      </c>
      <c r="S8126" s="1" t="s">
        <v>52</v>
      </c>
      <c r="T8126" s="11"/>
      <c r="U8126" s="11"/>
      <c r="V8126" s="11"/>
      <c r="W8126" s="11"/>
      <c r="X8126" s="11"/>
      <c r="Y8126" s="11"/>
      <c r="Z8126" s="11"/>
      <c r="AA8126" s="11"/>
      <c r="AB8126" s="11"/>
      <c r="AC8126" s="11"/>
      <c r="AD8126" s="11"/>
      <c r="AE8126" s="11"/>
      <c r="AF8126" s="11"/>
      <c r="AG8126" s="11"/>
      <c r="AH8126" s="11"/>
      <c r="AI8126" s="11"/>
      <c r="AJ8126" s="11"/>
      <c r="AK8126" s="11"/>
      <c r="AL8126" s="11"/>
      <c r="AM8126" s="5"/>
      <c r="AN8126" s="5"/>
      <c r="AO8126" s="5"/>
      <c r="AP8126" s="5"/>
      <c r="AQ8126" s="5"/>
      <c r="AR8126" s="5"/>
      <c r="AS8126" s="5"/>
      <c r="AT8126" s="5"/>
      <c r="AU8126" s="5"/>
      <c r="AV8126" s="5"/>
      <c r="AW8126" s="5"/>
      <c r="AX8126" s="5"/>
      <c r="AY8126" s="5"/>
      <c r="AZ8126" s="5"/>
      <c r="BA8126" s="5"/>
      <c r="BB8126" s="5"/>
      <c r="BC8126" s="5"/>
      <c r="BD8126" s="5"/>
      <c r="BE8126" s="5"/>
      <c r="BF8126" s="5"/>
      <c r="BG8126" s="5"/>
      <c r="BH8126" s="5"/>
      <c r="BI8126" s="5"/>
      <c r="BJ8126" s="5"/>
      <c r="BK8126" s="5"/>
      <c r="BL8126" s="5"/>
      <c r="BM8126" s="5"/>
      <c r="BN8126" s="5"/>
      <c r="BO8126" s="5"/>
      <c r="BP8126" s="5"/>
      <c r="BQ8126" s="5"/>
      <c r="BR8126" s="5"/>
      <c r="BS8126" s="5"/>
      <c r="BT8126" s="5"/>
      <c r="BU8126" s="5"/>
      <c r="BV8126" s="5"/>
      <c r="BW8126" s="5"/>
      <c r="BX8126" s="5"/>
    </row>
    <row r="8127" spans="1:76" x14ac:dyDescent="0.2">
      <c r="A8127" s="1" t="s">
        <v>22</v>
      </c>
      <c r="B8127" s="1" t="s">
        <v>97</v>
      </c>
      <c r="C8127" s="1" t="s">
        <v>824</v>
      </c>
      <c r="D8127" s="1" t="s">
        <v>110</v>
      </c>
      <c r="E8127" s="1" t="s">
        <v>2</v>
      </c>
      <c r="F8127" s="1" t="s">
        <v>1174</v>
      </c>
      <c r="G8127" s="1" t="s">
        <v>107</v>
      </c>
      <c r="H8127" s="8"/>
      <c r="I8127" s="8">
        <v>2015</v>
      </c>
      <c r="J8127" s="1" t="s">
        <v>768</v>
      </c>
      <c r="K8127" s="9">
        <v>34375</v>
      </c>
      <c r="L8127" s="10">
        <f>K8127/ VLOOKUP(A8127,Indicators!$B$1:$V$7,21,FALSE)</f>
        <v>201.40736140243973</v>
      </c>
      <c r="M8127" s="11"/>
      <c r="N8127" s="11"/>
      <c r="O8127" s="11"/>
      <c r="P8127" s="8" t="str">
        <f>IF(H8127="Y", K8127/VLOOKUP(A8127,Indicators!$B$1:$S$7,18,FALSE),"")</f>
        <v/>
      </c>
      <c r="Q8127" s="8" t="str">
        <f t="shared" si="0"/>
        <v/>
      </c>
      <c r="R8127" s="1" t="s">
        <v>97</v>
      </c>
      <c r="S8127" s="1" t="s">
        <v>40</v>
      </c>
      <c r="T8127" s="11"/>
      <c r="U8127" s="11"/>
      <c r="V8127" s="11"/>
      <c r="W8127" s="11"/>
      <c r="X8127" s="11"/>
      <c r="Y8127" s="11"/>
      <c r="Z8127" s="11"/>
      <c r="AA8127" s="11"/>
      <c r="AB8127" s="11"/>
      <c r="AC8127" s="11"/>
      <c r="AD8127" s="11"/>
      <c r="AE8127" s="11"/>
      <c r="AF8127" s="11"/>
      <c r="AG8127" s="11"/>
      <c r="AH8127" s="11"/>
      <c r="AI8127" s="11"/>
      <c r="AJ8127" s="11"/>
      <c r="AK8127" s="11"/>
      <c r="AL8127" s="11"/>
      <c r="AM8127" s="5"/>
      <c r="AN8127" s="5"/>
      <c r="AO8127" s="5"/>
      <c r="AP8127" s="5"/>
      <c r="AQ8127" s="5"/>
      <c r="AR8127" s="5"/>
      <c r="AS8127" s="5"/>
      <c r="AT8127" s="5"/>
      <c r="AU8127" s="5"/>
      <c r="AV8127" s="5"/>
      <c r="AW8127" s="5"/>
      <c r="AX8127" s="5"/>
      <c r="AY8127" s="5"/>
      <c r="AZ8127" s="5"/>
      <c r="BA8127" s="5"/>
      <c r="BB8127" s="5"/>
      <c r="BC8127" s="5"/>
      <c r="BD8127" s="5"/>
      <c r="BE8127" s="5"/>
      <c r="BF8127" s="5"/>
      <c r="BG8127" s="5"/>
      <c r="BH8127" s="5"/>
      <c r="BI8127" s="5"/>
      <c r="BJ8127" s="5"/>
      <c r="BK8127" s="5"/>
      <c r="BL8127" s="5"/>
      <c r="BM8127" s="5"/>
      <c r="BN8127" s="5"/>
      <c r="BO8127" s="5"/>
      <c r="BP8127" s="5"/>
      <c r="BQ8127" s="5"/>
      <c r="BR8127" s="5"/>
      <c r="BS8127" s="5"/>
      <c r="BT8127" s="5"/>
      <c r="BU8127" s="5"/>
      <c r="BV8127" s="5"/>
      <c r="BW8127" s="5"/>
      <c r="BX8127" s="5"/>
    </row>
    <row r="8128" spans="1:76" x14ac:dyDescent="0.2">
      <c r="A8128" s="1" t="s">
        <v>22</v>
      </c>
      <c r="B8128" s="1" t="s">
        <v>97</v>
      </c>
      <c r="C8128" s="1" t="s">
        <v>934</v>
      </c>
      <c r="D8128" s="1" t="s">
        <v>110</v>
      </c>
      <c r="E8128" s="1" t="s">
        <v>2</v>
      </c>
      <c r="F8128" s="1" t="s">
        <v>1174</v>
      </c>
      <c r="G8128" s="1" t="s">
        <v>107</v>
      </c>
      <c r="H8128" s="8"/>
      <c r="I8128" s="8">
        <v>2015</v>
      </c>
      <c r="J8128" s="1" t="s">
        <v>768</v>
      </c>
      <c r="K8128" s="9">
        <v>35000</v>
      </c>
      <c r="L8128" s="10">
        <f>K8128/ VLOOKUP(A8128,Indicators!$B$1:$V$7,21,FALSE)</f>
        <v>205.06931342793862</v>
      </c>
      <c r="M8128" s="11"/>
      <c r="N8128" s="11"/>
      <c r="O8128" s="11"/>
      <c r="P8128" s="8" t="str">
        <f>IF(H8128="Y", K8128/VLOOKUP(A8128,Indicators!$B$1:$S$7,18,FALSE),"")</f>
        <v/>
      </c>
      <c r="Q8128" s="8" t="str">
        <f t="shared" si="0"/>
        <v/>
      </c>
      <c r="R8128" s="1" t="s">
        <v>97</v>
      </c>
      <c r="S8128" s="1" t="s">
        <v>40</v>
      </c>
      <c r="T8128" s="11"/>
      <c r="U8128" s="11"/>
      <c r="V8128" s="11"/>
      <c r="W8128" s="11"/>
      <c r="X8128" s="11"/>
      <c r="Y8128" s="11"/>
      <c r="Z8128" s="11"/>
      <c r="AA8128" s="11"/>
      <c r="AB8128" s="11"/>
      <c r="AC8128" s="11"/>
      <c r="AD8128" s="11"/>
      <c r="AE8128" s="11"/>
      <c r="AF8128" s="11"/>
      <c r="AG8128" s="11"/>
      <c r="AH8128" s="11"/>
      <c r="AI8128" s="11"/>
      <c r="AJ8128" s="11"/>
      <c r="AK8128" s="11"/>
      <c r="AL8128" s="11"/>
      <c r="AM8128" s="5"/>
      <c r="AN8128" s="5"/>
      <c r="AO8128" s="5"/>
      <c r="AP8128" s="5"/>
      <c r="AQ8128" s="5"/>
      <c r="AR8128" s="5"/>
      <c r="AS8128" s="5"/>
      <c r="AT8128" s="5"/>
      <c r="AU8128" s="5"/>
      <c r="AV8128" s="5"/>
      <c r="AW8128" s="5"/>
      <c r="AX8128" s="5"/>
      <c r="AY8128" s="5"/>
      <c r="AZ8128" s="5"/>
      <c r="BA8128" s="5"/>
      <c r="BB8128" s="5"/>
      <c r="BC8128" s="5"/>
      <c r="BD8128" s="5"/>
      <c r="BE8128" s="5"/>
      <c r="BF8128" s="5"/>
      <c r="BG8128" s="5"/>
      <c r="BH8128" s="5"/>
      <c r="BI8128" s="5"/>
      <c r="BJ8128" s="5"/>
      <c r="BK8128" s="5"/>
      <c r="BL8128" s="5"/>
      <c r="BM8128" s="5"/>
      <c r="BN8128" s="5"/>
      <c r="BO8128" s="5"/>
      <c r="BP8128" s="5"/>
      <c r="BQ8128" s="5"/>
      <c r="BR8128" s="5"/>
      <c r="BS8128" s="5"/>
      <c r="BT8128" s="5"/>
      <c r="BU8128" s="5"/>
      <c r="BV8128" s="5"/>
      <c r="BW8128" s="5"/>
      <c r="BX8128" s="5"/>
    </row>
    <row r="8129" spans="1:76" x14ac:dyDescent="0.2">
      <c r="A8129" s="1" t="s">
        <v>22</v>
      </c>
      <c r="B8129" s="1" t="s">
        <v>97</v>
      </c>
      <c r="C8129" s="1" t="s">
        <v>1017</v>
      </c>
      <c r="D8129" s="1" t="s">
        <v>110</v>
      </c>
      <c r="E8129" s="1" t="s">
        <v>2</v>
      </c>
      <c r="F8129" s="1" t="s">
        <v>1174</v>
      </c>
      <c r="G8129" s="1" t="s">
        <v>107</v>
      </c>
      <c r="H8129" s="8"/>
      <c r="I8129" s="8">
        <v>2015</v>
      </c>
      <c r="J8129" s="1" t="s">
        <v>768</v>
      </c>
      <c r="K8129" s="9">
        <v>36575</v>
      </c>
      <c r="L8129" s="10">
        <f>K8129/ VLOOKUP(A8129,Indicators!$B$1:$V$7,21,FALSE)</f>
        <v>214.29743253219587</v>
      </c>
      <c r="M8129" s="11"/>
      <c r="N8129" s="11"/>
      <c r="O8129" s="11"/>
      <c r="P8129" s="8" t="str">
        <f>IF(H8129="Y", K8129/VLOOKUP(A8129,Indicators!$B$1:$S$7,18,FALSE),"")</f>
        <v/>
      </c>
      <c r="Q8129" s="8" t="str">
        <f t="shared" si="0"/>
        <v/>
      </c>
      <c r="R8129" s="1" t="s">
        <v>97</v>
      </c>
      <c r="S8129" s="1" t="s">
        <v>91</v>
      </c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/>
      <c r="AJ8129" s="11"/>
      <c r="AK8129" s="11"/>
      <c r="AL8129" s="11"/>
      <c r="AM8129" s="5"/>
      <c r="AN8129" s="5"/>
      <c r="AO8129" s="5"/>
      <c r="AP8129" s="5"/>
      <c r="AQ8129" s="5"/>
      <c r="AR8129" s="5"/>
      <c r="AS8129" s="5"/>
      <c r="AT8129" s="5"/>
      <c r="AU8129" s="5"/>
      <c r="AV8129" s="5"/>
      <c r="AW8129" s="5"/>
      <c r="AX8129" s="5"/>
      <c r="AY8129" s="5"/>
      <c r="AZ8129" s="5"/>
      <c r="BA8129" s="5"/>
      <c r="BB8129" s="5"/>
      <c r="BC8129" s="5"/>
      <c r="BD8129" s="5"/>
      <c r="BE8129" s="5"/>
      <c r="BF8129" s="5"/>
      <c r="BG8129" s="5"/>
      <c r="BH8129" s="5"/>
      <c r="BI8129" s="5"/>
      <c r="BJ8129" s="5"/>
      <c r="BK8129" s="5"/>
      <c r="BL8129" s="5"/>
      <c r="BM8129" s="5"/>
      <c r="BN8129" s="5"/>
      <c r="BO8129" s="5"/>
      <c r="BP8129" s="5"/>
      <c r="BQ8129" s="5"/>
      <c r="BR8129" s="5"/>
      <c r="BS8129" s="5"/>
      <c r="BT8129" s="5"/>
      <c r="BU8129" s="5"/>
      <c r="BV8129" s="5"/>
      <c r="BW8129" s="5"/>
      <c r="BX8129" s="5"/>
    </row>
    <row r="8130" spans="1:76" x14ac:dyDescent="0.2">
      <c r="A8130" s="1" t="s">
        <v>22</v>
      </c>
      <c r="B8130" s="1" t="s">
        <v>97</v>
      </c>
      <c r="C8130" s="1" t="s">
        <v>827</v>
      </c>
      <c r="D8130" s="1" t="s">
        <v>110</v>
      </c>
      <c r="E8130" s="1" t="s">
        <v>2</v>
      </c>
      <c r="F8130" s="1" t="s">
        <v>1174</v>
      </c>
      <c r="G8130" s="1" t="s">
        <v>107</v>
      </c>
      <c r="H8130" s="8"/>
      <c r="I8130" s="8">
        <v>2015</v>
      </c>
      <c r="J8130" s="1" t="s">
        <v>768</v>
      </c>
      <c r="K8130" s="9">
        <v>50000</v>
      </c>
      <c r="L8130" s="10">
        <f>K8130/ VLOOKUP(A8130,Indicators!$B$1:$V$7,21,FALSE)</f>
        <v>292.95616203991233</v>
      </c>
      <c r="M8130" s="11"/>
      <c r="N8130" s="11"/>
      <c r="O8130" s="11"/>
      <c r="P8130" s="8" t="str">
        <f>IF(H8130="Y", K8130/VLOOKUP(A8130,Indicators!$B$1:$S$7,18,FALSE),"")</f>
        <v/>
      </c>
      <c r="Q8130" s="8" t="str">
        <f t="shared" si="0"/>
        <v/>
      </c>
      <c r="R8130" s="1" t="s">
        <v>97</v>
      </c>
      <c r="S8130" s="1" t="s">
        <v>91</v>
      </c>
      <c r="T8130" s="11"/>
      <c r="U8130" s="11"/>
      <c r="V8130" s="11"/>
      <c r="W8130" s="11"/>
      <c r="X8130" s="11"/>
      <c r="Y8130" s="11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/>
      <c r="AJ8130" s="11"/>
      <c r="AK8130" s="11"/>
      <c r="AL8130" s="11"/>
      <c r="AM8130" s="5"/>
      <c r="AN8130" s="5"/>
      <c r="AO8130" s="5"/>
      <c r="AP8130" s="5"/>
      <c r="AQ8130" s="5"/>
      <c r="AR8130" s="5"/>
      <c r="AS8130" s="5"/>
      <c r="AT8130" s="5"/>
      <c r="AU8130" s="5"/>
      <c r="AV8130" s="5"/>
      <c r="AW8130" s="5"/>
      <c r="AX8130" s="5"/>
      <c r="AY8130" s="5"/>
      <c r="AZ8130" s="5"/>
      <c r="BA8130" s="5"/>
      <c r="BB8130" s="5"/>
      <c r="BC8130" s="5"/>
      <c r="BD8130" s="5"/>
      <c r="BE8130" s="5"/>
      <c r="BF8130" s="5"/>
      <c r="BG8130" s="5"/>
      <c r="BH8130" s="5"/>
      <c r="BI8130" s="5"/>
      <c r="BJ8130" s="5"/>
      <c r="BK8130" s="5"/>
      <c r="BL8130" s="5"/>
      <c r="BM8130" s="5"/>
      <c r="BN8130" s="5"/>
      <c r="BO8130" s="5"/>
      <c r="BP8130" s="5"/>
      <c r="BQ8130" s="5"/>
      <c r="BR8130" s="5"/>
      <c r="BS8130" s="5"/>
      <c r="BT8130" s="5"/>
      <c r="BU8130" s="5"/>
      <c r="BV8130" s="5"/>
      <c r="BW8130" s="5"/>
      <c r="BX8130" s="5"/>
    </row>
    <row r="8131" spans="1:76" x14ac:dyDescent="0.2">
      <c r="A8131" s="1" t="s">
        <v>22</v>
      </c>
      <c r="B8131" s="1" t="s">
        <v>97</v>
      </c>
      <c r="C8131" s="1" t="s">
        <v>840</v>
      </c>
      <c r="D8131" s="1" t="s">
        <v>110</v>
      </c>
      <c r="E8131" s="1" t="s">
        <v>2</v>
      </c>
      <c r="F8131" s="1" t="s">
        <v>1174</v>
      </c>
      <c r="G8131" s="1" t="s">
        <v>107</v>
      </c>
      <c r="H8131" s="8"/>
      <c r="I8131" s="8">
        <v>2015</v>
      </c>
      <c r="J8131" s="1" t="s">
        <v>768</v>
      </c>
      <c r="K8131" s="9">
        <v>201479</v>
      </c>
      <c r="L8131" s="10">
        <f>K8131/ VLOOKUP(A8131,Indicators!$B$1:$V$7,21,FALSE)</f>
        <v>1180.4902914327899</v>
      </c>
      <c r="M8131" s="11"/>
      <c r="N8131" s="11"/>
      <c r="O8131" s="11"/>
      <c r="P8131" s="8" t="str">
        <f>IF(H8131="Y", K8131/VLOOKUP(A8131,Indicators!$B$1:$S$7,18,FALSE),"")</f>
        <v/>
      </c>
      <c r="Q8131" s="8" t="str">
        <f t="shared" si="0"/>
        <v/>
      </c>
      <c r="R8131" s="1" t="s">
        <v>97</v>
      </c>
      <c r="S8131" s="1" t="s">
        <v>91</v>
      </c>
      <c r="T8131" s="11"/>
      <c r="U8131" s="11"/>
      <c r="V8131" s="11"/>
      <c r="W8131" s="11"/>
      <c r="X8131" s="11"/>
      <c r="Y8131" s="11"/>
      <c r="Z8131" s="11"/>
      <c r="AA8131" s="11"/>
      <c r="AB8131" s="11"/>
      <c r="AC8131" s="11"/>
      <c r="AD8131" s="11"/>
      <c r="AE8131" s="11"/>
      <c r="AF8131" s="11"/>
      <c r="AG8131" s="11"/>
      <c r="AH8131" s="11"/>
      <c r="AI8131" s="11"/>
      <c r="AJ8131" s="11"/>
      <c r="AK8131" s="11"/>
      <c r="AL8131" s="11"/>
      <c r="AM8131" s="5"/>
      <c r="AN8131" s="5"/>
      <c r="AO8131" s="5"/>
      <c r="AP8131" s="5"/>
      <c r="AQ8131" s="5"/>
      <c r="AR8131" s="5"/>
      <c r="AS8131" s="5"/>
      <c r="AT8131" s="5"/>
      <c r="AU8131" s="5"/>
      <c r="AV8131" s="5"/>
      <c r="AW8131" s="5"/>
      <c r="AX8131" s="5"/>
      <c r="AY8131" s="5"/>
      <c r="AZ8131" s="5"/>
      <c r="BA8131" s="5"/>
      <c r="BB8131" s="5"/>
      <c r="BC8131" s="5"/>
      <c r="BD8131" s="5"/>
      <c r="BE8131" s="5"/>
      <c r="BF8131" s="5"/>
      <c r="BG8131" s="5"/>
      <c r="BH8131" s="5"/>
      <c r="BI8131" s="5"/>
      <c r="BJ8131" s="5"/>
      <c r="BK8131" s="5"/>
      <c r="BL8131" s="5"/>
      <c r="BM8131" s="5"/>
      <c r="BN8131" s="5"/>
      <c r="BO8131" s="5"/>
      <c r="BP8131" s="5"/>
      <c r="BQ8131" s="5"/>
      <c r="BR8131" s="5"/>
      <c r="BS8131" s="5"/>
      <c r="BT8131" s="5"/>
      <c r="BU8131" s="5"/>
      <c r="BV8131" s="5"/>
      <c r="BW8131" s="5"/>
      <c r="BX8131" s="5"/>
    </row>
    <row r="8132" spans="1:76" x14ac:dyDescent="0.2">
      <c r="A8132" s="1" t="s">
        <v>22</v>
      </c>
      <c r="B8132" s="1" t="s">
        <v>97</v>
      </c>
      <c r="C8132" s="1" t="s">
        <v>842</v>
      </c>
      <c r="D8132" s="1" t="s">
        <v>110</v>
      </c>
      <c r="E8132" s="1" t="s">
        <v>2</v>
      </c>
      <c r="F8132" s="1" t="s">
        <v>1174</v>
      </c>
      <c r="G8132" s="1" t="s">
        <v>107</v>
      </c>
      <c r="H8132" s="8"/>
      <c r="I8132" s="8">
        <v>2015</v>
      </c>
      <c r="J8132" s="1" t="s">
        <v>768</v>
      </c>
      <c r="K8132" s="9">
        <v>260000</v>
      </c>
      <c r="L8132" s="10">
        <f>K8132/ VLOOKUP(A8132,Indicators!$B$1:$V$7,21,FALSE)</f>
        <v>1523.3720426075442</v>
      </c>
      <c r="M8132" s="11"/>
      <c r="N8132" s="11"/>
      <c r="O8132" s="11"/>
      <c r="P8132" s="8" t="str">
        <f>IF(H8132="Y", K8132/VLOOKUP(A8132,Indicators!$B$1:$S$7,18,FALSE),"")</f>
        <v/>
      </c>
      <c r="Q8132" s="8" t="str">
        <f t="shared" si="0"/>
        <v/>
      </c>
      <c r="R8132" s="1" t="s">
        <v>97</v>
      </c>
      <c r="S8132" s="1" t="s">
        <v>40</v>
      </c>
      <c r="T8132" s="11"/>
      <c r="U8132" s="11"/>
      <c r="V8132" s="11"/>
      <c r="W8132" s="11"/>
      <c r="X8132" s="11"/>
      <c r="Y8132" s="11"/>
      <c r="Z8132" s="11"/>
      <c r="AA8132" s="11"/>
      <c r="AB8132" s="11"/>
      <c r="AC8132" s="11"/>
      <c r="AD8132" s="11"/>
      <c r="AE8132" s="11"/>
      <c r="AF8132" s="11"/>
      <c r="AG8132" s="11"/>
      <c r="AH8132" s="11"/>
      <c r="AI8132" s="11"/>
      <c r="AJ8132" s="11"/>
      <c r="AK8132" s="11"/>
      <c r="AL8132" s="11"/>
      <c r="AM8132" s="5"/>
      <c r="AN8132" s="5"/>
      <c r="AO8132" s="5"/>
      <c r="AP8132" s="5"/>
      <c r="AQ8132" s="5"/>
      <c r="AR8132" s="5"/>
      <c r="AS8132" s="5"/>
      <c r="AT8132" s="5"/>
      <c r="AU8132" s="5"/>
      <c r="AV8132" s="5"/>
      <c r="AW8132" s="5"/>
      <c r="AX8132" s="5"/>
      <c r="AY8132" s="5"/>
      <c r="AZ8132" s="5"/>
      <c r="BA8132" s="5"/>
      <c r="BB8132" s="5"/>
      <c r="BC8132" s="5"/>
      <c r="BD8132" s="5"/>
      <c r="BE8132" s="5"/>
      <c r="BF8132" s="5"/>
      <c r="BG8132" s="5"/>
      <c r="BH8132" s="5"/>
      <c r="BI8132" s="5"/>
      <c r="BJ8132" s="5"/>
      <c r="BK8132" s="5"/>
      <c r="BL8132" s="5"/>
      <c r="BM8132" s="5"/>
      <c r="BN8132" s="5"/>
      <c r="BO8132" s="5"/>
      <c r="BP8132" s="5"/>
      <c r="BQ8132" s="5"/>
      <c r="BR8132" s="5"/>
      <c r="BS8132" s="5"/>
      <c r="BT8132" s="5"/>
      <c r="BU8132" s="5"/>
      <c r="BV8132" s="5"/>
      <c r="BW8132" s="5"/>
      <c r="BX8132" s="5"/>
    </row>
    <row r="8133" spans="1:76" x14ac:dyDescent="0.2">
      <c r="A8133" s="1" t="s">
        <v>22</v>
      </c>
      <c r="B8133" s="1" t="s">
        <v>103</v>
      </c>
      <c r="C8133" s="1" t="s">
        <v>886</v>
      </c>
      <c r="D8133" s="1" t="s">
        <v>110</v>
      </c>
      <c r="E8133" s="1" t="s">
        <v>2</v>
      </c>
      <c r="F8133" s="1" t="s">
        <v>1177</v>
      </c>
      <c r="G8133" s="1" t="s">
        <v>73</v>
      </c>
      <c r="H8133" s="8"/>
      <c r="I8133" s="8">
        <v>2015</v>
      </c>
      <c r="J8133" s="1" t="s">
        <v>768</v>
      </c>
      <c r="K8133" s="9">
        <v>-2797</v>
      </c>
      <c r="L8133" s="10">
        <f>K8133/ VLOOKUP(A8133,Indicators!$B$1:$V$7,21,FALSE)</f>
        <v>-16.387967704512697</v>
      </c>
      <c r="M8133" s="1" t="s">
        <v>769</v>
      </c>
      <c r="N8133" s="11"/>
      <c r="O8133" s="11"/>
      <c r="P8133" s="11"/>
      <c r="Q8133" s="8" t="str">
        <f t="shared" si="0"/>
        <v/>
      </c>
      <c r="R8133" s="1" t="s">
        <v>98</v>
      </c>
      <c r="S8133" s="1" t="s">
        <v>90</v>
      </c>
      <c r="T8133" s="11"/>
      <c r="U8133" s="11"/>
      <c r="V8133" s="11"/>
      <c r="W8133" s="11"/>
      <c r="X8133" s="11"/>
      <c r="Y8133" s="11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/>
      <c r="AJ8133" s="11"/>
      <c r="AK8133" s="11"/>
      <c r="AL8133" s="11"/>
      <c r="AM8133" s="5"/>
      <c r="AN8133" s="5"/>
      <c r="AO8133" s="5"/>
      <c r="AP8133" s="5"/>
      <c r="AQ8133" s="5"/>
      <c r="AR8133" s="5"/>
      <c r="AS8133" s="5"/>
      <c r="AT8133" s="5"/>
      <c r="AU8133" s="5"/>
      <c r="AV8133" s="5"/>
      <c r="AW8133" s="5"/>
      <c r="AX8133" s="5"/>
      <c r="AY8133" s="5"/>
      <c r="AZ8133" s="5"/>
      <c r="BA8133" s="5"/>
      <c r="BB8133" s="5"/>
      <c r="BC8133" s="5"/>
      <c r="BD8133" s="5"/>
      <c r="BE8133" s="5"/>
      <c r="BF8133" s="5"/>
      <c r="BG8133" s="5"/>
      <c r="BH8133" s="5"/>
      <c r="BI8133" s="5"/>
      <c r="BJ8133" s="5"/>
      <c r="BK8133" s="5"/>
      <c r="BL8133" s="5"/>
      <c r="BM8133" s="5"/>
      <c r="BN8133" s="5"/>
      <c r="BO8133" s="5"/>
      <c r="BP8133" s="5"/>
      <c r="BQ8133" s="5"/>
      <c r="BR8133" s="5"/>
      <c r="BS8133" s="5"/>
      <c r="BT8133" s="5"/>
      <c r="BU8133" s="5"/>
      <c r="BV8133" s="5"/>
      <c r="BW8133" s="5"/>
      <c r="BX8133" s="5"/>
    </row>
    <row r="8134" spans="1:76" x14ac:dyDescent="0.2">
      <c r="A8134" s="1" t="s">
        <v>22</v>
      </c>
      <c r="B8134" s="1" t="s">
        <v>103</v>
      </c>
      <c r="C8134" s="1" t="s">
        <v>850</v>
      </c>
      <c r="D8134" s="1" t="s">
        <v>110</v>
      </c>
      <c r="E8134" s="1" t="s">
        <v>2</v>
      </c>
      <c r="F8134" s="1" t="s">
        <v>1177</v>
      </c>
      <c r="G8134" s="1" t="s">
        <v>73</v>
      </c>
      <c r="H8134" s="8"/>
      <c r="I8134" s="8">
        <v>2015</v>
      </c>
      <c r="J8134" s="1" t="s">
        <v>768</v>
      </c>
      <c r="K8134" s="9">
        <v>-1679</v>
      </c>
      <c r="L8134" s="10">
        <f>K8134/ VLOOKUP(A8134,Indicators!$B$1:$V$7,21,FALSE)</f>
        <v>-9.8374679213002558</v>
      </c>
      <c r="M8134" s="1" t="s">
        <v>769</v>
      </c>
      <c r="N8134" s="11"/>
      <c r="O8134" s="11"/>
      <c r="P8134" s="11"/>
      <c r="Q8134" s="8" t="str">
        <f t="shared" si="0"/>
        <v/>
      </c>
      <c r="R8134" s="1" t="s">
        <v>103</v>
      </c>
      <c r="S8134" s="1" t="s">
        <v>53</v>
      </c>
      <c r="T8134" s="11"/>
      <c r="U8134" s="11"/>
      <c r="V8134" s="11"/>
      <c r="W8134" s="11"/>
      <c r="X8134" s="11"/>
      <c r="Y8134" s="11"/>
      <c r="Z8134" s="11"/>
      <c r="AA8134" s="11"/>
      <c r="AB8134" s="11"/>
      <c r="AC8134" s="11"/>
      <c r="AD8134" s="11"/>
      <c r="AE8134" s="11"/>
      <c r="AF8134" s="11"/>
      <c r="AG8134" s="11"/>
      <c r="AH8134" s="11"/>
      <c r="AI8134" s="11"/>
      <c r="AJ8134" s="11"/>
      <c r="AK8134" s="11"/>
      <c r="AL8134" s="11"/>
      <c r="AM8134" s="5"/>
      <c r="AN8134" s="5"/>
      <c r="AO8134" s="5"/>
      <c r="AP8134" s="5"/>
      <c r="AQ8134" s="5"/>
      <c r="AR8134" s="5"/>
      <c r="AS8134" s="5"/>
      <c r="AT8134" s="5"/>
      <c r="AU8134" s="5"/>
      <c r="AV8134" s="5"/>
      <c r="AW8134" s="5"/>
      <c r="AX8134" s="5"/>
      <c r="AY8134" s="5"/>
      <c r="AZ8134" s="5"/>
      <c r="BA8134" s="5"/>
      <c r="BB8134" s="5"/>
      <c r="BC8134" s="5"/>
      <c r="BD8134" s="5"/>
      <c r="BE8134" s="5"/>
      <c r="BF8134" s="5"/>
      <c r="BG8134" s="5"/>
      <c r="BH8134" s="5"/>
      <c r="BI8134" s="5"/>
      <c r="BJ8134" s="5"/>
      <c r="BK8134" s="5"/>
      <c r="BL8134" s="5"/>
      <c r="BM8134" s="5"/>
      <c r="BN8134" s="5"/>
      <c r="BO8134" s="5"/>
      <c r="BP8134" s="5"/>
      <c r="BQ8134" s="5"/>
      <c r="BR8134" s="5"/>
      <c r="BS8134" s="5"/>
      <c r="BT8134" s="5"/>
      <c r="BU8134" s="5"/>
      <c r="BV8134" s="5"/>
      <c r="BW8134" s="5"/>
      <c r="BX8134" s="5"/>
    </row>
    <row r="8135" spans="1:76" x14ac:dyDescent="0.2">
      <c r="A8135" s="1" t="s">
        <v>22</v>
      </c>
      <c r="B8135" s="1" t="s">
        <v>103</v>
      </c>
      <c r="C8135" s="1" t="s">
        <v>796</v>
      </c>
      <c r="D8135" s="1" t="s">
        <v>110</v>
      </c>
      <c r="E8135" s="1" t="s">
        <v>2</v>
      </c>
      <c r="F8135" s="1" t="s">
        <v>1177</v>
      </c>
      <c r="G8135" s="1" t="s">
        <v>107</v>
      </c>
      <c r="H8135" s="8"/>
      <c r="I8135" s="8">
        <v>2015</v>
      </c>
      <c r="J8135" s="1" t="s">
        <v>768</v>
      </c>
      <c r="K8135" s="9">
        <v>-59476</v>
      </c>
      <c r="L8135" s="10">
        <f>K8135/ VLOOKUP(A8135,Indicators!$B$1:$V$7,21,FALSE)</f>
        <v>-348.47721386971654</v>
      </c>
      <c r="M8135" s="1" t="s">
        <v>769</v>
      </c>
      <c r="N8135" s="11"/>
      <c r="O8135" s="11"/>
      <c r="P8135" s="8" t="str">
        <f>IF(H8135="Y", K8135/VLOOKUP(A8135,Indicators!$B$1:$S$7,18,FALSE),"")</f>
        <v/>
      </c>
      <c r="Q8135" s="8" t="str">
        <f t="shared" si="0"/>
        <v/>
      </c>
      <c r="R8135" s="1" t="s">
        <v>81</v>
      </c>
      <c r="S8135" s="1" t="s">
        <v>60</v>
      </c>
      <c r="T8135" s="11"/>
      <c r="U8135" s="11"/>
      <c r="V8135" s="11"/>
      <c r="W8135" s="11"/>
      <c r="X8135" s="11"/>
      <c r="Y8135" s="11"/>
      <c r="Z8135" s="11"/>
      <c r="AA8135" s="11"/>
      <c r="AB8135" s="11"/>
      <c r="AC8135" s="11"/>
      <c r="AD8135" s="11"/>
      <c r="AE8135" s="11"/>
      <c r="AF8135" s="11"/>
      <c r="AG8135" s="11"/>
      <c r="AH8135" s="11"/>
      <c r="AI8135" s="11"/>
      <c r="AJ8135" s="11"/>
      <c r="AK8135" s="11"/>
      <c r="AL8135" s="11"/>
      <c r="AM8135" s="5"/>
      <c r="AN8135" s="5"/>
      <c r="AO8135" s="5"/>
      <c r="AP8135" s="5"/>
      <c r="AQ8135" s="5"/>
      <c r="AR8135" s="5"/>
      <c r="AS8135" s="5"/>
      <c r="AT8135" s="5"/>
      <c r="AU8135" s="5"/>
      <c r="AV8135" s="5"/>
      <c r="AW8135" s="5"/>
      <c r="AX8135" s="5"/>
      <c r="AY8135" s="5"/>
      <c r="AZ8135" s="5"/>
      <c r="BA8135" s="5"/>
      <c r="BB8135" s="5"/>
      <c r="BC8135" s="5"/>
      <c r="BD8135" s="5"/>
      <c r="BE8135" s="5"/>
      <c r="BF8135" s="5"/>
      <c r="BG8135" s="5"/>
      <c r="BH8135" s="5"/>
      <c r="BI8135" s="5"/>
      <c r="BJ8135" s="5"/>
      <c r="BK8135" s="5"/>
      <c r="BL8135" s="5"/>
      <c r="BM8135" s="5"/>
      <c r="BN8135" s="5"/>
      <c r="BO8135" s="5"/>
      <c r="BP8135" s="5"/>
      <c r="BQ8135" s="5"/>
      <c r="BR8135" s="5"/>
      <c r="BS8135" s="5"/>
      <c r="BT8135" s="5"/>
      <c r="BU8135" s="5"/>
      <c r="BV8135" s="5"/>
      <c r="BW8135" s="5"/>
      <c r="BX8135" s="5"/>
    </row>
    <row r="8136" spans="1:76" x14ac:dyDescent="0.2">
      <c r="A8136" s="1" t="s">
        <v>22</v>
      </c>
      <c r="B8136" s="1" t="s">
        <v>103</v>
      </c>
      <c r="C8136" s="1" t="s">
        <v>38</v>
      </c>
      <c r="D8136" s="1" t="s">
        <v>110</v>
      </c>
      <c r="E8136" s="1" t="s">
        <v>2</v>
      </c>
      <c r="F8136" s="1" t="s">
        <v>1177</v>
      </c>
      <c r="G8136" s="1" t="s">
        <v>107</v>
      </c>
      <c r="H8136" s="8"/>
      <c r="I8136" s="8">
        <v>2015</v>
      </c>
      <c r="J8136" s="1" t="s">
        <v>768</v>
      </c>
      <c r="K8136" s="9">
        <v>-40971</v>
      </c>
      <c r="L8136" s="10">
        <f>K8136/ VLOOKUP(A8136,Indicators!$B$1:$V$7,21,FALSE)</f>
        <v>-240.05413829874496</v>
      </c>
      <c r="M8136" s="1" t="s">
        <v>769</v>
      </c>
      <c r="N8136" s="11"/>
      <c r="O8136" s="11"/>
      <c r="P8136" s="8" t="str">
        <f>IF(H8136="Y", K8136/VLOOKUP(A8136,Indicators!$B$1:$S$7,18,FALSE),"")</f>
        <v/>
      </c>
      <c r="Q8136" s="8" t="str">
        <f t="shared" si="0"/>
        <v/>
      </c>
      <c r="R8136" s="1" t="s">
        <v>323</v>
      </c>
      <c r="S8136" s="1" t="s">
        <v>38</v>
      </c>
      <c r="T8136" s="11"/>
      <c r="U8136" s="11"/>
      <c r="V8136" s="11"/>
      <c r="W8136" s="11"/>
      <c r="X8136" s="11"/>
      <c r="Y8136" s="11"/>
      <c r="Z8136" s="11"/>
      <c r="AA8136" s="11"/>
      <c r="AB8136" s="11"/>
      <c r="AC8136" s="11"/>
      <c r="AD8136" s="11"/>
      <c r="AE8136" s="11"/>
      <c r="AF8136" s="11"/>
      <c r="AG8136" s="11"/>
      <c r="AH8136" s="11"/>
      <c r="AI8136" s="11"/>
      <c r="AJ8136" s="11"/>
      <c r="AK8136" s="11"/>
      <c r="AL8136" s="11"/>
      <c r="AM8136" s="5"/>
      <c r="AN8136" s="5"/>
      <c r="AO8136" s="5"/>
      <c r="AP8136" s="5"/>
      <c r="AQ8136" s="5"/>
      <c r="AR8136" s="5"/>
      <c r="AS8136" s="5"/>
      <c r="AT8136" s="5"/>
      <c r="AU8136" s="5"/>
      <c r="AV8136" s="5"/>
      <c r="AW8136" s="5"/>
      <c r="AX8136" s="5"/>
      <c r="AY8136" s="5"/>
      <c r="AZ8136" s="5"/>
      <c r="BA8136" s="5"/>
      <c r="BB8136" s="5"/>
      <c r="BC8136" s="5"/>
      <c r="BD8136" s="5"/>
      <c r="BE8136" s="5"/>
      <c r="BF8136" s="5"/>
      <c r="BG8136" s="5"/>
      <c r="BH8136" s="5"/>
      <c r="BI8136" s="5"/>
      <c r="BJ8136" s="5"/>
      <c r="BK8136" s="5"/>
      <c r="BL8136" s="5"/>
      <c r="BM8136" s="5"/>
      <c r="BN8136" s="5"/>
      <c r="BO8136" s="5"/>
      <c r="BP8136" s="5"/>
      <c r="BQ8136" s="5"/>
      <c r="BR8136" s="5"/>
      <c r="BS8136" s="5"/>
      <c r="BT8136" s="5"/>
      <c r="BU8136" s="5"/>
      <c r="BV8136" s="5"/>
      <c r="BW8136" s="5"/>
      <c r="BX8136" s="5"/>
    </row>
    <row r="8137" spans="1:76" x14ac:dyDescent="0.2">
      <c r="A8137" s="1" t="s">
        <v>22</v>
      </c>
      <c r="B8137" s="1" t="s">
        <v>103</v>
      </c>
      <c r="C8137" s="1" t="s">
        <v>983</v>
      </c>
      <c r="D8137" s="1" t="s">
        <v>110</v>
      </c>
      <c r="E8137" s="1" t="s">
        <v>2</v>
      </c>
      <c r="F8137" s="1" t="s">
        <v>1177</v>
      </c>
      <c r="G8137" s="1" t="s">
        <v>107</v>
      </c>
      <c r="H8137" s="8"/>
      <c r="I8137" s="8">
        <v>2015</v>
      </c>
      <c r="J8137" s="1" t="s">
        <v>768</v>
      </c>
      <c r="K8137" s="9">
        <v>-26338</v>
      </c>
      <c r="L8137" s="10">
        <f>K8137/ VLOOKUP(A8137,Indicators!$B$1:$V$7,21,FALSE)</f>
        <v>-154.31758791614422</v>
      </c>
      <c r="M8137" s="1" t="s">
        <v>769</v>
      </c>
      <c r="N8137" s="11"/>
      <c r="O8137" s="11"/>
      <c r="P8137" s="8" t="str">
        <f>IF(H8137="Y", K8137/VLOOKUP(A8137,Indicators!$B$1:$S$7,18,FALSE),"")</f>
        <v/>
      </c>
      <c r="Q8137" s="8" t="str">
        <f t="shared" si="0"/>
        <v/>
      </c>
      <c r="R8137" s="1" t="s">
        <v>103</v>
      </c>
      <c r="S8137" s="1" t="s">
        <v>62</v>
      </c>
      <c r="T8137" s="11"/>
      <c r="U8137" s="11"/>
      <c r="V8137" s="11"/>
      <c r="W8137" s="11"/>
      <c r="X8137" s="11"/>
      <c r="Y8137" s="11"/>
      <c r="Z8137" s="11"/>
      <c r="AA8137" s="11"/>
      <c r="AB8137" s="11"/>
      <c r="AC8137" s="11"/>
      <c r="AD8137" s="11"/>
      <c r="AE8137" s="11"/>
      <c r="AF8137" s="11"/>
      <c r="AG8137" s="11"/>
      <c r="AH8137" s="11"/>
      <c r="AI8137" s="11"/>
      <c r="AJ8137" s="11"/>
      <c r="AK8137" s="11"/>
      <c r="AL8137" s="11"/>
      <c r="AM8137" s="5"/>
      <c r="AN8137" s="5"/>
      <c r="AO8137" s="5"/>
      <c r="AP8137" s="5"/>
      <c r="AQ8137" s="5"/>
      <c r="AR8137" s="5"/>
      <c r="AS8137" s="5"/>
      <c r="AT8137" s="5"/>
      <c r="AU8137" s="5"/>
      <c r="AV8137" s="5"/>
      <c r="AW8137" s="5"/>
      <c r="AX8137" s="5"/>
      <c r="AY8137" s="5"/>
      <c r="AZ8137" s="5"/>
      <c r="BA8137" s="5"/>
      <c r="BB8137" s="5"/>
      <c r="BC8137" s="5"/>
      <c r="BD8137" s="5"/>
      <c r="BE8137" s="5"/>
      <c r="BF8137" s="5"/>
      <c r="BG8137" s="5"/>
      <c r="BH8137" s="5"/>
      <c r="BI8137" s="5"/>
      <c r="BJ8137" s="5"/>
      <c r="BK8137" s="5"/>
      <c r="BL8137" s="5"/>
      <c r="BM8137" s="5"/>
      <c r="BN8137" s="5"/>
      <c r="BO8137" s="5"/>
      <c r="BP8137" s="5"/>
      <c r="BQ8137" s="5"/>
      <c r="BR8137" s="5"/>
      <c r="BS8137" s="5"/>
      <c r="BT8137" s="5"/>
      <c r="BU8137" s="5"/>
      <c r="BV8137" s="5"/>
      <c r="BW8137" s="5"/>
      <c r="BX8137" s="5"/>
    </row>
    <row r="8138" spans="1:76" x14ac:dyDescent="0.2">
      <c r="A8138" s="1" t="s">
        <v>22</v>
      </c>
      <c r="B8138" s="1" t="s">
        <v>103</v>
      </c>
      <c r="C8138" s="1" t="s">
        <v>794</v>
      </c>
      <c r="D8138" s="1" t="s">
        <v>110</v>
      </c>
      <c r="E8138" s="1" t="s">
        <v>2</v>
      </c>
      <c r="F8138" s="1" t="s">
        <v>1177</v>
      </c>
      <c r="G8138" s="1" t="s">
        <v>107</v>
      </c>
      <c r="H8138" s="8"/>
      <c r="I8138" s="8">
        <v>2015</v>
      </c>
      <c r="J8138" s="1" t="s">
        <v>768</v>
      </c>
      <c r="K8138" s="9">
        <v>-26338</v>
      </c>
      <c r="L8138" s="10">
        <f>K8138/ VLOOKUP(A8138,Indicators!$B$1:$V$7,21,FALSE)</f>
        <v>-154.31758791614422</v>
      </c>
      <c r="M8138" s="1" t="s">
        <v>769</v>
      </c>
      <c r="N8138" s="11"/>
      <c r="O8138" s="11"/>
      <c r="P8138" s="8" t="str">
        <f>IF(H8138="Y", K8138/VLOOKUP(A8138,Indicators!$B$1:$S$7,18,FALSE),"")</f>
        <v/>
      </c>
      <c r="Q8138" s="8" t="str">
        <f t="shared" si="0"/>
        <v/>
      </c>
      <c r="R8138" s="1" t="s">
        <v>323</v>
      </c>
      <c r="S8138" s="1" t="s">
        <v>51</v>
      </c>
      <c r="T8138" s="11"/>
      <c r="U8138" s="11"/>
      <c r="V8138" s="11"/>
      <c r="W8138" s="11"/>
      <c r="X8138" s="11"/>
      <c r="Y8138" s="11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/>
      <c r="AJ8138" s="11"/>
      <c r="AK8138" s="11"/>
      <c r="AL8138" s="11"/>
      <c r="AM8138" s="5"/>
      <c r="AN8138" s="5"/>
      <c r="AO8138" s="5"/>
      <c r="AP8138" s="5"/>
      <c r="AQ8138" s="5"/>
      <c r="AR8138" s="5"/>
      <c r="AS8138" s="5"/>
      <c r="AT8138" s="5"/>
      <c r="AU8138" s="5"/>
      <c r="AV8138" s="5"/>
      <c r="AW8138" s="5"/>
      <c r="AX8138" s="5"/>
      <c r="AY8138" s="5"/>
      <c r="AZ8138" s="5"/>
      <c r="BA8138" s="5"/>
      <c r="BB8138" s="5"/>
      <c r="BC8138" s="5"/>
      <c r="BD8138" s="5"/>
      <c r="BE8138" s="5"/>
      <c r="BF8138" s="5"/>
      <c r="BG8138" s="5"/>
      <c r="BH8138" s="5"/>
      <c r="BI8138" s="5"/>
      <c r="BJ8138" s="5"/>
      <c r="BK8138" s="5"/>
      <c r="BL8138" s="5"/>
      <c r="BM8138" s="5"/>
      <c r="BN8138" s="5"/>
      <c r="BO8138" s="5"/>
      <c r="BP8138" s="5"/>
      <c r="BQ8138" s="5"/>
      <c r="BR8138" s="5"/>
      <c r="BS8138" s="5"/>
      <c r="BT8138" s="5"/>
      <c r="BU8138" s="5"/>
      <c r="BV8138" s="5"/>
      <c r="BW8138" s="5"/>
      <c r="BX8138" s="5"/>
    </row>
    <row r="8139" spans="1:76" x14ac:dyDescent="0.2">
      <c r="A8139" s="1" t="s">
        <v>22</v>
      </c>
      <c r="B8139" s="1" t="s">
        <v>103</v>
      </c>
      <c r="C8139" s="1" t="s">
        <v>797</v>
      </c>
      <c r="D8139" s="1" t="s">
        <v>110</v>
      </c>
      <c r="E8139" s="1" t="s">
        <v>2</v>
      </c>
      <c r="F8139" s="1" t="s">
        <v>1177</v>
      </c>
      <c r="G8139" s="1" t="s">
        <v>107</v>
      </c>
      <c r="H8139" s="8"/>
      <c r="I8139" s="8">
        <v>2015</v>
      </c>
      <c r="J8139" s="1" t="s">
        <v>768</v>
      </c>
      <c r="K8139" s="9">
        <v>-5677</v>
      </c>
      <c r="L8139" s="10">
        <f>K8139/ VLOOKUP(A8139,Indicators!$B$1:$V$7,21,FALSE)</f>
        <v>-33.262242638011649</v>
      </c>
      <c r="M8139" s="1" t="s">
        <v>769</v>
      </c>
      <c r="N8139" s="11"/>
      <c r="O8139" s="11"/>
      <c r="P8139" s="8" t="str">
        <f>IF(H8139="Y", K8139/VLOOKUP(A8139,Indicators!$B$1:$S$7,18,FALSE),"")</f>
        <v/>
      </c>
      <c r="Q8139" s="8" t="str">
        <f t="shared" si="0"/>
        <v/>
      </c>
      <c r="R8139" s="1" t="s">
        <v>103</v>
      </c>
      <c r="S8139" s="1" t="s">
        <v>54</v>
      </c>
      <c r="T8139" s="11"/>
      <c r="U8139" s="11"/>
      <c r="V8139" s="11"/>
      <c r="W8139" s="11"/>
      <c r="X8139" s="11"/>
      <c r="Y8139" s="11"/>
      <c r="Z8139" s="11"/>
      <c r="AA8139" s="11"/>
      <c r="AB8139" s="11"/>
      <c r="AC8139" s="11"/>
      <c r="AD8139" s="11"/>
      <c r="AE8139" s="11"/>
      <c r="AF8139" s="11"/>
      <c r="AG8139" s="11"/>
      <c r="AH8139" s="11"/>
      <c r="AI8139" s="11"/>
      <c r="AJ8139" s="11"/>
      <c r="AK8139" s="11"/>
      <c r="AL8139" s="11"/>
      <c r="AM8139" s="5"/>
      <c r="AN8139" s="5"/>
      <c r="AO8139" s="5"/>
      <c r="AP8139" s="5"/>
      <c r="AQ8139" s="5"/>
      <c r="AR8139" s="5"/>
      <c r="AS8139" s="5"/>
      <c r="AT8139" s="5"/>
      <c r="AU8139" s="5"/>
      <c r="AV8139" s="5"/>
      <c r="AW8139" s="5"/>
      <c r="AX8139" s="5"/>
      <c r="AY8139" s="5"/>
      <c r="AZ8139" s="5"/>
      <c r="BA8139" s="5"/>
      <c r="BB8139" s="5"/>
      <c r="BC8139" s="5"/>
      <c r="BD8139" s="5"/>
      <c r="BE8139" s="5"/>
      <c r="BF8139" s="5"/>
      <c r="BG8139" s="5"/>
      <c r="BH8139" s="5"/>
      <c r="BI8139" s="5"/>
      <c r="BJ8139" s="5"/>
      <c r="BK8139" s="5"/>
      <c r="BL8139" s="5"/>
      <c r="BM8139" s="5"/>
      <c r="BN8139" s="5"/>
      <c r="BO8139" s="5"/>
      <c r="BP8139" s="5"/>
      <c r="BQ8139" s="5"/>
      <c r="BR8139" s="5"/>
      <c r="BS8139" s="5"/>
      <c r="BT8139" s="5"/>
      <c r="BU8139" s="5"/>
      <c r="BV8139" s="5"/>
      <c r="BW8139" s="5"/>
      <c r="BX8139" s="5"/>
    </row>
    <row r="8140" spans="1:76" x14ac:dyDescent="0.2">
      <c r="A8140" s="1" t="s">
        <v>22</v>
      </c>
      <c r="B8140" s="1" t="s">
        <v>103</v>
      </c>
      <c r="C8140" s="1" t="s">
        <v>1029</v>
      </c>
      <c r="D8140" s="1" t="s">
        <v>110</v>
      </c>
      <c r="E8140" s="1" t="s">
        <v>2</v>
      </c>
      <c r="F8140" s="1" t="s">
        <v>1177</v>
      </c>
      <c r="G8140" s="1" t="s">
        <v>107</v>
      </c>
      <c r="H8140" s="8"/>
      <c r="I8140" s="8">
        <v>2015</v>
      </c>
      <c r="J8140" s="1" t="s">
        <v>768</v>
      </c>
      <c r="K8140" s="9">
        <v>-4327</v>
      </c>
      <c r="L8140" s="10">
        <f>K8140/ VLOOKUP(A8140,Indicators!$B$1:$V$7,21,FALSE)</f>
        <v>-25.352426262934014</v>
      </c>
      <c r="M8140" s="1" t="s">
        <v>769</v>
      </c>
      <c r="N8140" s="11"/>
      <c r="O8140" s="11"/>
      <c r="P8140" s="8" t="str">
        <f>IF(H8140="Y", K8140/VLOOKUP(A8140,Indicators!$B$1:$S$7,18,FALSE),"")</f>
        <v/>
      </c>
      <c r="Q8140" s="8" t="str">
        <f t="shared" si="0"/>
        <v/>
      </c>
      <c r="R8140" s="1" t="s">
        <v>98</v>
      </c>
      <c r="S8140" s="1" t="s">
        <v>29</v>
      </c>
      <c r="T8140" s="11"/>
      <c r="U8140" s="11"/>
      <c r="V8140" s="11"/>
      <c r="W8140" s="11"/>
      <c r="X8140" s="11"/>
      <c r="Y8140" s="11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/>
      <c r="AJ8140" s="11"/>
      <c r="AK8140" s="11"/>
      <c r="AL8140" s="11"/>
      <c r="AM8140" s="5"/>
      <c r="AN8140" s="5"/>
      <c r="AO8140" s="5"/>
      <c r="AP8140" s="5"/>
      <c r="AQ8140" s="5"/>
      <c r="AR8140" s="5"/>
      <c r="AS8140" s="5"/>
      <c r="AT8140" s="5"/>
      <c r="AU8140" s="5"/>
      <c r="AV8140" s="5"/>
      <c r="AW8140" s="5"/>
      <c r="AX8140" s="5"/>
      <c r="AY8140" s="5"/>
      <c r="AZ8140" s="5"/>
      <c r="BA8140" s="5"/>
      <c r="BB8140" s="5"/>
      <c r="BC8140" s="5"/>
      <c r="BD8140" s="5"/>
      <c r="BE8140" s="5"/>
      <c r="BF8140" s="5"/>
      <c r="BG8140" s="5"/>
      <c r="BH8140" s="5"/>
      <c r="BI8140" s="5"/>
      <c r="BJ8140" s="5"/>
      <c r="BK8140" s="5"/>
      <c r="BL8140" s="5"/>
      <c r="BM8140" s="5"/>
      <c r="BN8140" s="5"/>
      <c r="BO8140" s="5"/>
      <c r="BP8140" s="5"/>
      <c r="BQ8140" s="5"/>
      <c r="BR8140" s="5"/>
      <c r="BS8140" s="5"/>
      <c r="BT8140" s="5"/>
      <c r="BU8140" s="5"/>
      <c r="BV8140" s="5"/>
      <c r="BW8140" s="5"/>
      <c r="BX8140" s="5"/>
    </row>
    <row r="8141" spans="1:76" x14ac:dyDescent="0.2">
      <c r="A8141" s="1" t="s">
        <v>22</v>
      </c>
      <c r="B8141" s="1" t="s">
        <v>103</v>
      </c>
      <c r="C8141" s="1" t="s">
        <v>59</v>
      </c>
      <c r="D8141" s="1" t="s">
        <v>110</v>
      </c>
      <c r="E8141" s="1" t="s">
        <v>2</v>
      </c>
      <c r="F8141" s="1" t="s">
        <v>1177</v>
      </c>
      <c r="G8141" s="1" t="s">
        <v>107</v>
      </c>
      <c r="H8141" s="8"/>
      <c r="I8141" s="8">
        <v>2015</v>
      </c>
      <c r="J8141" s="1" t="s">
        <v>768</v>
      </c>
      <c r="K8141" s="9">
        <v>-3650</v>
      </c>
      <c r="L8141" s="10">
        <f>K8141/ VLOOKUP(A8141,Indicators!$B$1:$V$7,21,FALSE)</f>
        <v>-21.385799828913601</v>
      </c>
      <c r="M8141" s="1" t="s">
        <v>769</v>
      </c>
      <c r="N8141" s="11"/>
      <c r="O8141" s="11"/>
      <c r="P8141" s="8" t="str">
        <f>IF(H8141="Y", K8141/VLOOKUP(A8141,Indicators!$B$1:$S$7,18,FALSE),"")</f>
        <v/>
      </c>
      <c r="Q8141" s="8" t="str">
        <f t="shared" si="0"/>
        <v/>
      </c>
      <c r="R8141" s="1" t="s">
        <v>98</v>
      </c>
      <c r="S8141" s="1" t="s">
        <v>59</v>
      </c>
      <c r="T8141" s="11"/>
      <c r="U8141" s="11"/>
      <c r="V8141" s="11"/>
      <c r="W8141" s="11"/>
      <c r="X8141" s="11"/>
      <c r="Y8141" s="11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/>
      <c r="AJ8141" s="11"/>
      <c r="AK8141" s="11"/>
      <c r="AL8141" s="11"/>
      <c r="AM8141" s="5"/>
      <c r="AN8141" s="5"/>
      <c r="AO8141" s="5"/>
      <c r="AP8141" s="5"/>
      <c r="AQ8141" s="5"/>
      <c r="AR8141" s="5"/>
      <c r="AS8141" s="5"/>
      <c r="AT8141" s="5"/>
      <c r="AU8141" s="5"/>
      <c r="AV8141" s="5"/>
      <c r="AW8141" s="5"/>
      <c r="AX8141" s="5"/>
      <c r="AY8141" s="5"/>
      <c r="AZ8141" s="5"/>
      <c r="BA8141" s="5"/>
      <c r="BB8141" s="5"/>
      <c r="BC8141" s="5"/>
      <c r="BD8141" s="5"/>
      <c r="BE8141" s="5"/>
      <c r="BF8141" s="5"/>
      <c r="BG8141" s="5"/>
      <c r="BH8141" s="5"/>
      <c r="BI8141" s="5"/>
      <c r="BJ8141" s="5"/>
      <c r="BK8141" s="5"/>
      <c r="BL8141" s="5"/>
      <c r="BM8141" s="5"/>
      <c r="BN8141" s="5"/>
      <c r="BO8141" s="5"/>
      <c r="BP8141" s="5"/>
      <c r="BQ8141" s="5"/>
      <c r="BR8141" s="5"/>
      <c r="BS8141" s="5"/>
      <c r="BT8141" s="5"/>
      <c r="BU8141" s="5"/>
      <c r="BV8141" s="5"/>
      <c r="BW8141" s="5"/>
      <c r="BX8141" s="5"/>
    </row>
    <row r="8142" spans="1:76" x14ac:dyDescent="0.2">
      <c r="A8142" s="1" t="s">
        <v>22</v>
      </c>
      <c r="B8142" s="1" t="s">
        <v>84</v>
      </c>
      <c r="C8142" s="1" t="s">
        <v>837</v>
      </c>
      <c r="D8142" s="1" t="s">
        <v>110</v>
      </c>
      <c r="E8142" s="1" t="s">
        <v>2</v>
      </c>
      <c r="F8142" s="1" t="s">
        <v>1177</v>
      </c>
      <c r="G8142" s="1" t="s">
        <v>107</v>
      </c>
      <c r="H8142" s="8"/>
      <c r="I8142" s="8">
        <v>2015</v>
      </c>
      <c r="J8142" s="1" t="s">
        <v>768</v>
      </c>
      <c r="K8142" s="9">
        <v>-238346</v>
      </c>
      <c r="L8142" s="10">
        <f>K8142/ VLOOKUP(A8142,Indicators!$B$1:$V$7,21,FALSE)</f>
        <v>-1396.498587951299</v>
      </c>
      <c r="M8142" s="11"/>
      <c r="N8142" s="11"/>
      <c r="O8142" s="11"/>
      <c r="P8142" s="8" t="str">
        <f>IF(H8142="Y", K8142/VLOOKUP(A8142,Indicators!$B$1:$S$7,18,FALSE),"")</f>
        <v/>
      </c>
      <c r="Q8142" s="8" t="str">
        <f t="shared" si="0"/>
        <v/>
      </c>
      <c r="R8142" s="1" t="s">
        <v>95</v>
      </c>
      <c r="S8142" s="1" t="s">
        <v>84</v>
      </c>
      <c r="T8142" s="11"/>
      <c r="U8142" s="11"/>
      <c r="V8142" s="11"/>
      <c r="W8142" s="11"/>
      <c r="X8142" s="11"/>
      <c r="Y8142" s="11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1"/>
      <c r="AK8142" s="11"/>
      <c r="AL8142" s="11"/>
      <c r="AM8142" s="5"/>
      <c r="AN8142" s="5"/>
      <c r="AO8142" s="5"/>
      <c r="AP8142" s="5"/>
      <c r="AQ8142" s="5"/>
      <c r="AR8142" s="5"/>
      <c r="AS8142" s="5"/>
      <c r="AT8142" s="5"/>
      <c r="AU8142" s="5"/>
      <c r="AV8142" s="5"/>
      <c r="AW8142" s="5"/>
      <c r="AX8142" s="5"/>
      <c r="AY8142" s="5"/>
      <c r="AZ8142" s="5"/>
      <c r="BA8142" s="5"/>
      <c r="BB8142" s="5"/>
      <c r="BC8142" s="5"/>
      <c r="BD8142" s="5"/>
      <c r="BE8142" s="5"/>
      <c r="BF8142" s="5"/>
      <c r="BG8142" s="5"/>
      <c r="BH8142" s="5"/>
      <c r="BI8142" s="5"/>
      <c r="BJ8142" s="5"/>
      <c r="BK8142" s="5"/>
      <c r="BL8142" s="5"/>
      <c r="BM8142" s="5"/>
      <c r="BN8142" s="5"/>
      <c r="BO8142" s="5"/>
      <c r="BP8142" s="5"/>
      <c r="BQ8142" s="5"/>
      <c r="BR8142" s="5"/>
      <c r="BS8142" s="5"/>
      <c r="BT8142" s="5"/>
      <c r="BU8142" s="5"/>
      <c r="BV8142" s="5"/>
      <c r="BW8142" s="5"/>
      <c r="BX8142" s="5"/>
    </row>
    <row r="8143" spans="1:76" x14ac:dyDescent="0.2">
      <c r="A8143" s="1" t="s">
        <v>22</v>
      </c>
      <c r="B8143" s="1" t="s">
        <v>84</v>
      </c>
      <c r="C8143" s="1" t="s">
        <v>907</v>
      </c>
      <c r="D8143" s="1" t="s">
        <v>110</v>
      </c>
      <c r="E8143" s="1" t="s">
        <v>2</v>
      </c>
      <c r="F8143" s="1" t="s">
        <v>1177</v>
      </c>
      <c r="G8143" s="1" t="s">
        <v>107</v>
      </c>
      <c r="H8143" s="8"/>
      <c r="I8143" s="8">
        <v>2015</v>
      </c>
      <c r="J8143" s="1" t="s">
        <v>768</v>
      </c>
      <c r="K8143" s="9">
        <v>-7490</v>
      </c>
      <c r="L8143" s="10">
        <f>K8143/ VLOOKUP(A8143,Indicators!$B$1:$V$7,21,FALSE)</f>
        <v>-43.884833073578868</v>
      </c>
      <c r="M8143" s="11"/>
      <c r="N8143" s="11"/>
      <c r="O8143" s="11"/>
      <c r="P8143" s="8" t="str">
        <f>IF(H8143="Y", K8143/VLOOKUP(A8143,Indicators!$B$1:$S$7,18,FALSE),"")</f>
        <v/>
      </c>
      <c r="Q8143" s="8" t="str">
        <f t="shared" si="0"/>
        <v/>
      </c>
      <c r="R8143" s="1" t="s">
        <v>95</v>
      </c>
      <c r="S8143" s="1" t="s">
        <v>84</v>
      </c>
      <c r="T8143" s="11"/>
      <c r="U8143" s="11"/>
      <c r="V8143" s="11"/>
      <c r="W8143" s="11"/>
      <c r="X8143" s="11"/>
      <c r="Y8143" s="11"/>
      <c r="Z8143" s="11"/>
      <c r="AA8143" s="11"/>
      <c r="AB8143" s="11"/>
      <c r="AC8143" s="11"/>
      <c r="AD8143" s="11"/>
      <c r="AE8143" s="11"/>
      <c r="AF8143" s="11"/>
      <c r="AG8143" s="11"/>
      <c r="AH8143" s="11"/>
      <c r="AI8143" s="11"/>
      <c r="AJ8143" s="11"/>
      <c r="AK8143" s="11"/>
      <c r="AL8143" s="11"/>
      <c r="AM8143" s="5"/>
      <c r="AN8143" s="5"/>
      <c r="AO8143" s="5"/>
      <c r="AP8143" s="5"/>
      <c r="AQ8143" s="5"/>
      <c r="AR8143" s="5"/>
      <c r="AS8143" s="5"/>
      <c r="AT8143" s="5"/>
      <c r="AU8143" s="5"/>
      <c r="AV8143" s="5"/>
      <c r="AW8143" s="5"/>
      <c r="AX8143" s="5"/>
      <c r="AY8143" s="5"/>
      <c r="AZ8143" s="5"/>
      <c r="BA8143" s="5"/>
      <c r="BB8143" s="5"/>
      <c r="BC8143" s="5"/>
      <c r="BD8143" s="5"/>
      <c r="BE8143" s="5"/>
      <c r="BF8143" s="5"/>
      <c r="BG8143" s="5"/>
      <c r="BH8143" s="5"/>
      <c r="BI8143" s="5"/>
      <c r="BJ8143" s="5"/>
      <c r="BK8143" s="5"/>
      <c r="BL8143" s="5"/>
      <c r="BM8143" s="5"/>
      <c r="BN8143" s="5"/>
      <c r="BO8143" s="5"/>
      <c r="BP8143" s="5"/>
      <c r="BQ8143" s="5"/>
      <c r="BR8143" s="5"/>
      <c r="BS8143" s="5"/>
      <c r="BT8143" s="5"/>
      <c r="BU8143" s="5"/>
      <c r="BV8143" s="5"/>
      <c r="BW8143" s="5"/>
      <c r="BX8143" s="5"/>
    </row>
    <row r="8144" spans="1:76" x14ac:dyDescent="0.2">
      <c r="A8144" s="1" t="s">
        <v>22</v>
      </c>
      <c r="B8144" s="1" t="s">
        <v>84</v>
      </c>
      <c r="C8144" s="1" t="s">
        <v>799</v>
      </c>
      <c r="D8144" s="1" t="s">
        <v>110</v>
      </c>
      <c r="E8144" s="1" t="s">
        <v>2</v>
      </c>
      <c r="F8144" s="1" t="s">
        <v>1177</v>
      </c>
      <c r="G8144" s="1" t="s">
        <v>107</v>
      </c>
      <c r="H8144" s="8"/>
      <c r="I8144" s="8">
        <v>2015</v>
      </c>
      <c r="J8144" s="1" t="s">
        <v>768</v>
      </c>
      <c r="K8144" s="9">
        <v>-7021</v>
      </c>
      <c r="L8144" s="10">
        <f>K8144/ VLOOKUP(A8144,Indicators!$B$1:$V$7,21,FALSE)</f>
        <v>-41.13690427364449</v>
      </c>
      <c r="M8144" s="11"/>
      <c r="N8144" s="11"/>
      <c r="O8144" s="11"/>
      <c r="P8144" s="8" t="str">
        <f>IF(H8144="Y", K8144/VLOOKUP(A8144,Indicators!$B$1:$S$7,18,FALSE),"")</f>
        <v/>
      </c>
      <c r="Q8144" s="8" t="str">
        <f t="shared" si="0"/>
        <v/>
      </c>
      <c r="R8144" s="1" t="s">
        <v>95</v>
      </c>
      <c r="S8144" s="1" t="s">
        <v>84</v>
      </c>
      <c r="T8144" s="11"/>
      <c r="U8144" s="11"/>
      <c r="V8144" s="11"/>
      <c r="W8144" s="11"/>
      <c r="X8144" s="11"/>
      <c r="Y8144" s="11"/>
      <c r="Z8144" s="11"/>
      <c r="AA8144" s="11"/>
      <c r="AB8144" s="11"/>
      <c r="AC8144" s="11"/>
      <c r="AD8144" s="11"/>
      <c r="AE8144" s="11"/>
      <c r="AF8144" s="11"/>
      <c r="AG8144" s="11"/>
      <c r="AH8144" s="11"/>
      <c r="AI8144" s="11"/>
      <c r="AJ8144" s="11"/>
      <c r="AK8144" s="11"/>
      <c r="AL8144" s="11"/>
      <c r="AM8144" s="5"/>
      <c r="AN8144" s="5"/>
      <c r="AO8144" s="5"/>
      <c r="AP8144" s="5"/>
      <c r="AQ8144" s="5"/>
      <c r="AR8144" s="5"/>
      <c r="AS8144" s="5"/>
      <c r="AT8144" s="5"/>
      <c r="AU8144" s="5"/>
      <c r="AV8144" s="5"/>
      <c r="AW8144" s="5"/>
      <c r="AX8144" s="5"/>
      <c r="AY8144" s="5"/>
      <c r="AZ8144" s="5"/>
      <c r="BA8144" s="5"/>
      <c r="BB8144" s="5"/>
      <c r="BC8144" s="5"/>
      <c r="BD8144" s="5"/>
      <c r="BE8144" s="5"/>
      <c r="BF8144" s="5"/>
      <c r="BG8144" s="5"/>
      <c r="BH8144" s="5"/>
      <c r="BI8144" s="5"/>
      <c r="BJ8144" s="5"/>
      <c r="BK8144" s="5"/>
      <c r="BL8144" s="5"/>
      <c r="BM8144" s="5"/>
      <c r="BN8144" s="5"/>
      <c r="BO8144" s="5"/>
      <c r="BP8144" s="5"/>
      <c r="BQ8144" s="5"/>
      <c r="BR8144" s="5"/>
      <c r="BS8144" s="5"/>
      <c r="BT8144" s="5"/>
      <c r="BU8144" s="5"/>
      <c r="BV8144" s="5"/>
      <c r="BW8144" s="5"/>
      <c r="BX8144" s="5"/>
    </row>
    <row r="8145" spans="1:76" x14ac:dyDescent="0.2">
      <c r="A8145" s="1" t="s">
        <v>22</v>
      </c>
      <c r="B8145" s="1" t="s">
        <v>84</v>
      </c>
      <c r="C8145" s="1" t="s">
        <v>1036</v>
      </c>
      <c r="D8145" s="1" t="s">
        <v>110</v>
      </c>
      <c r="E8145" s="1" t="s">
        <v>2</v>
      </c>
      <c r="F8145" s="1" t="s">
        <v>1177</v>
      </c>
      <c r="G8145" s="1" t="s">
        <v>107</v>
      </c>
      <c r="H8145" s="8"/>
      <c r="I8145" s="8">
        <v>2015</v>
      </c>
      <c r="J8145" s="1" t="s">
        <v>768</v>
      </c>
      <c r="K8145" s="9">
        <v>-6831</v>
      </c>
      <c r="L8145" s="10">
        <f>K8145/ VLOOKUP(A8145,Indicators!$B$1:$V$7,21,FALSE)</f>
        <v>-40.023670857892824</v>
      </c>
      <c r="M8145" s="11"/>
      <c r="N8145" s="11"/>
      <c r="O8145" s="11"/>
      <c r="P8145" s="8" t="str">
        <f>IF(H8145="Y", K8145/VLOOKUP(A8145,Indicators!$B$1:$S$7,18,FALSE),"")</f>
        <v/>
      </c>
      <c r="Q8145" s="8" t="str">
        <f t="shared" si="0"/>
        <v/>
      </c>
      <c r="R8145" s="1" t="s">
        <v>95</v>
      </c>
      <c r="S8145" s="1" t="s">
        <v>84</v>
      </c>
      <c r="T8145" s="11"/>
      <c r="U8145" s="11"/>
      <c r="V8145" s="11"/>
      <c r="W8145" s="11"/>
      <c r="X8145" s="11"/>
      <c r="Y8145" s="11"/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/>
      <c r="AJ8145" s="11"/>
      <c r="AK8145" s="11"/>
      <c r="AL8145" s="11"/>
      <c r="AM8145" s="5"/>
      <c r="AN8145" s="5"/>
      <c r="AO8145" s="5"/>
      <c r="AP8145" s="5"/>
      <c r="AQ8145" s="5"/>
      <c r="AR8145" s="5"/>
      <c r="AS8145" s="5"/>
      <c r="AT8145" s="5"/>
      <c r="AU8145" s="5"/>
      <c r="AV8145" s="5"/>
      <c r="AW8145" s="5"/>
      <c r="AX8145" s="5"/>
      <c r="AY8145" s="5"/>
      <c r="AZ8145" s="5"/>
      <c r="BA8145" s="5"/>
      <c r="BB8145" s="5"/>
      <c r="BC8145" s="5"/>
      <c r="BD8145" s="5"/>
      <c r="BE8145" s="5"/>
      <c r="BF8145" s="5"/>
      <c r="BG8145" s="5"/>
      <c r="BH8145" s="5"/>
      <c r="BI8145" s="5"/>
      <c r="BJ8145" s="5"/>
      <c r="BK8145" s="5"/>
      <c r="BL8145" s="5"/>
      <c r="BM8145" s="5"/>
      <c r="BN8145" s="5"/>
      <c r="BO8145" s="5"/>
      <c r="BP8145" s="5"/>
      <c r="BQ8145" s="5"/>
      <c r="BR8145" s="5"/>
      <c r="BS8145" s="5"/>
      <c r="BT8145" s="5"/>
      <c r="BU8145" s="5"/>
      <c r="BV8145" s="5"/>
      <c r="BW8145" s="5"/>
      <c r="BX8145" s="5"/>
    </row>
    <row r="8146" spans="1:76" x14ac:dyDescent="0.2">
      <c r="A8146" s="1" t="s">
        <v>22</v>
      </c>
      <c r="B8146" s="1" t="s">
        <v>84</v>
      </c>
      <c r="C8146" s="1" t="s">
        <v>984</v>
      </c>
      <c r="D8146" s="1" t="s">
        <v>110</v>
      </c>
      <c r="E8146" s="1" t="s">
        <v>2</v>
      </c>
      <c r="F8146" s="1" t="s">
        <v>1177</v>
      </c>
      <c r="G8146" s="1" t="s">
        <v>107</v>
      </c>
      <c r="H8146" s="8"/>
      <c r="I8146" s="8">
        <v>2015</v>
      </c>
      <c r="J8146" s="1" t="s">
        <v>768</v>
      </c>
      <c r="K8146" s="9">
        <v>-6080</v>
      </c>
      <c r="L8146" s="10">
        <f>K8146/ VLOOKUP(A8146,Indicators!$B$1:$V$7,21,FALSE)</f>
        <v>-35.623469304053337</v>
      </c>
      <c r="M8146" s="11"/>
      <c r="N8146" s="11"/>
      <c r="O8146" s="11"/>
      <c r="P8146" s="8" t="str">
        <f>IF(H8146="Y", K8146/VLOOKUP(A8146,Indicators!$B$1:$S$7,18,FALSE),"")</f>
        <v/>
      </c>
      <c r="Q8146" s="8" t="str">
        <f t="shared" si="0"/>
        <v/>
      </c>
      <c r="R8146" s="1" t="s">
        <v>95</v>
      </c>
      <c r="S8146" s="1" t="s">
        <v>84</v>
      </c>
      <c r="T8146" s="11"/>
      <c r="U8146" s="11"/>
      <c r="V8146" s="11"/>
      <c r="W8146" s="11"/>
      <c r="X8146" s="11"/>
      <c r="Y8146" s="11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/>
      <c r="AJ8146" s="11"/>
      <c r="AK8146" s="11"/>
      <c r="AL8146" s="11"/>
      <c r="AM8146" s="5"/>
      <c r="AN8146" s="5"/>
      <c r="AO8146" s="5"/>
      <c r="AP8146" s="5"/>
      <c r="AQ8146" s="5"/>
      <c r="AR8146" s="5"/>
      <c r="AS8146" s="5"/>
      <c r="AT8146" s="5"/>
      <c r="AU8146" s="5"/>
      <c r="AV8146" s="5"/>
      <c r="AW8146" s="5"/>
      <c r="AX8146" s="5"/>
      <c r="AY8146" s="5"/>
      <c r="AZ8146" s="5"/>
      <c r="BA8146" s="5"/>
      <c r="BB8146" s="5"/>
      <c r="BC8146" s="5"/>
      <c r="BD8146" s="5"/>
      <c r="BE8146" s="5"/>
      <c r="BF8146" s="5"/>
      <c r="BG8146" s="5"/>
      <c r="BH8146" s="5"/>
      <c r="BI8146" s="5"/>
      <c r="BJ8146" s="5"/>
      <c r="BK8146" s="5"/>
      <c r="BL8146" s="5"/>
      <c r="BM8146" s="5"/>
      <c r="BN8146" s="5"/>
      <c r="BO8146" s="5"/>
      <c r="BP8146" s="5"/>
      <c r="BQ8146" s="5"/>
      <c r="BR8146" s="5"/>
      <c r="BS8146" s="5"/>
      <c r="BT8146" s="5"/>
      <c r="BU8146" s="5"/>
      <c r="BV8146" s="5"/>
      <c r="BW8146" s="5"/>
      <c r="BX8146" s="5"/>
    </row>
    <row r="8147" spans="1:76" x14ac:dyDescent="0.2">
      <c r="A8147" s="1" t="s">
        <v>22</v>
      </c>
      <c r="B8147" s="1" t="s">
        <v>84</v>
      </c>
      <c r="C8147" s="1" t="s">
        <v>1038</v>
      </c>
      <c r="D8147" s="1" t="s">
        <v>110</v>
      </c>
      <c r="E8147" s="1" t="s">
        <v>2</v>
      </c>
      <c r="F8147" s="1" t="s">
        <v>1177</v>
      </c>
      <c r="G8147" s="1" t="s">
        <v>107</v>
      </c>
      <c r="H8147" s="8"/>
      <c r="I8147" s="8">
        <v>2015</v>
      </c>
      <c r="J8147" s="1" t="s">
        <v>768</v>
      </c>
      <c r="K8147" s="9">
        <v>-5100</v>
      </c>
      <c r="L8147" s="10">
        <f>K8147/ VLOOKUP(A8147,Indicators!$B$1:$V$7,21,FALSE)</f>
        <v>-29.881528528071058</v>
      </c>
      <c r="M8147" s="11"/>
      <c r="N8147" s="11"/>
      <c r="O8147" s="11"/>
      <c r="P8147" s="8" t="str">
        <f>IF(H8147="Y", K8147/VLOOKUP(A8147,Indicators!$B$1:$S$7,18,FALSE),"")</f>
        <v/>
      </c>
      <c r="Q8147" s="8" t="str">
        <f t="shared" si="0"/>
        <v/>
      </c>
      <c r="R8147" s="1" t="s">
        <v>95</v>
      </c>
      <c r="S8147" s="1" t="s">
        <v>84</v>
      </c>
      <c r="T8147" s="11"/>
      <c r="U8147" s="11"/>
      <c r="V8147" s="11"/>
      <c r="W8147" s="11"/>
      <c r="X8147" s="11"/>
      <c r="Y8147" s="11"/>
      <c r="Z8147" s="11"/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1"/>
      <c r="AK8147" s="11"/>
      <c r="AL8147" s="11"/>
      <c r="AM8147" s="5"/>
      <c r="AN8147" s="5"/>
      <c r="AO8147" s="5"/>
      <c r="AP8147" s="5"/>
      <c r="AQ8147" s="5"/>
      <c r="AR8147" s="5"/>
      <c r="AS8147" s="5"/>
      <c r="AT8147" s="5"/>
      <c r="AU8147" s="5"/>
      <c r="AV8147" s="5"/>
      <c r="AW8147" s="5"/>
      <c r="AX8147" s="5"/>
      <c r="AY8147" s="5"/>
      <c r="AZ8147" s="5"/>
      <c r="BA8147" s="5"/>
      <c r="BB8147" s="5"/>
      <c r="BC8147" s="5"/>
      <c r="BD8147" s="5"/>
      <c r="BE8147" s="5"/>
      <c r="BF8147" s="5"/>
      <c r="BG8147" s="5"/>
      <c r="BH8147" s="5"/>
      <c r="BI8147" s="5"/>
      <c r="BJ8147" s="5"/>
      <c r="BK8147" s="5"/>
      <c r="BL8147" s="5"/>
      <c r="BM8147" s="5"/>
      <c r="BN8147" s="5"/>
      <c r="BO8147" s="5"/>
      <c r="BP8147" s="5"/>
      <c r="BQ8147" s="5"/>
      <c r="BR8147" s="5"/>
      <c r="BS8147" s="5"/>
      <c r="BT8147" s="5"/>
      <c r="BU8147" s="5"/>
      <c r="BV8147" s="5"/>
      <c r="BW8147" s="5"/>
      <c r="BX8147" s="5"/>
    </row>
    <row r="8148" spans="1:76" x14ac:dyDescent="0.2">
      <c r="A8148" s="1" t="s">
        <v>22</v>
      </c>
      <c r="B8148" s="1" t="s">
        <v>84</v>
      </c>
      <c r="C8148" s="1" t="s">
        <v>1037</v>
      </c>
      <c r="D8148" s="1" t="s">
        <v>110</v>
      </c>
      <c r="E8148" s="1" t="s">
        <v>2</v>
      </c>
      <c r="F8148" s="1" t="s">
        <v>1177</v>
      </c>
      <c r="G8148" s="1" t="s">
        <v>107</v>
      </c>
      <c r="H8148" s="8"/>
      <c r="I8148" s="8">
        <v>2015</v>
      </c>
      <c r="J8148" s="1" t="s">
        <v>768</v>
      </c>
      <c r="K8148" s="9">
        <v>-2967</v>
      </c>
      <c r="L8148" s="10">
        <f>K8148/ VLOOKUP(A8148,Indicators!$B$1:$V$7,21,FALSE)</f>
        <v>-17.384018655448397</v>
      </c>
      <c r="M8148" s="11"/>
      <c r="N8148" s="11"/>
      <c r="O8148" s="11"/>
      <c r="P8148" s="8" t="str">
        <f>IF(H8148="Y", K8148/VLOOKUP(A8148,Indicators!$B$1:$S$7,18,FALSE),"")</f>
        <v/>
      </c>
      <c r="Q8148" s="8" t="str">
        <f t="shared" si="0"/>
        <v/>
      </c>
      <c r="R8148" s="1" t="s">
        <v>95</v>
      </c>
      <c r="S8148" s="1" t="s">
        <v>84</v>
      </c>
      <c r="T8148" s="11"/>
      <c r="U8148" s="11"/>
      <c r="V8148" s="11"/>
      <c r="W8148" s="11"/>
      <c r="X8148" s="11"/>
      <c r="Y8148" s="11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/>
      <c r="AJ8148" s="11"/>
      <c r="AK8148" s="11"/>
      <c r="AL8148" s="11"/>
      <c r="AM8148" s="5"/>
      <c r="AN8148" s="5"/>
      <c r="AO8148" s="5"/>
      <c r="AP8148" s="5"/>
      <c r="AQ8148" s="5"/>
      <c r="AR8148" s="5"/>
      <c r="AS8148" s="5"/>
      <c r="AT8148" s="5"/>
      <c r="AU8148" s="5"/>
      <c r="AV8148" s="5"/>
      <c r="AW8148" s="5"/>
      <c r="AX8148" s="5"/>
      <c r="AY8148" s="5"/>
      <c r="AZ8148" s="5"/>
      <c r="BA8148" s="5"/>
      <c r="BB8148" s="5"/>
      <c r="BC8148" s="5"/>
      <c r="BD8148" s="5"/>
      <c r="BE8148" s="5"/>
      <c r="BF8148" s="5"/>
      <c r="BG8148" s="5"/>
      <c r="BH8148" s="5"/>
      <c r="BI8148" s="5"/>
      <c r="BJ8148" s="5"/>
      <c r="BK8148" s="5"/>
      <c r="BL8148" s="5"/>
      <c r="BM8148" s="5"/>
      <c r="BN8148" s="5"/>
      <c r="BO8148" s="5"/>
      <c r="BP8148" s="5"/>
      <c r="BQ8148" s="5"/>
      <c r="BR8148" s="5"/>
      <c r="BS8148" s="5"/>
      <c r="BT8148" s="5"/>
      <c r="BU8148" s="5"/>
      <c r="BV8148" s="5"/>
      <c r="BW8148" s="5"/>
      <c r="BX8148" s="5"/>
    </row>
    <row r="8149" spans="1:76" x14ac:dyDescent="0.2">
      <c r="A8149" s="1" t="s">
        <v>22</v>
      </c>
      <c r="B8149" s="1" t="s">
        <v>770</v>
      </c>
      <c r="C8149" s="1" t="s">
        <v>49</v>
      </c>
      <c r="D8149" s="1" t="s">
        <v>110</v>
      </c>
      <c r="E8149" s="1" t="s">
        <v>2</v>
      </c>
      <c r="F8149" s="1" t="s">
        <v>1177</v>
      </c>
      <c r="G8149" s="1" t="s">
        <v>107</v>
      </c>
      <c r="H8149" s="8"/>
      <c r="I8149" s="8">
        <v>2015</v>
      </c>
      <c r="J8149" s="1" t="s">
        <v>768</v>
      </c>
      <c r="K8149" s="9">
        <v>-22870</v>
      </c>
      <c r="L8149" s="10">
        <f>K8149/ VLOOKUP(A8149,Indicators!$B$1:$V$7,21,FALSE)</f>
        <v>-133.99814851705591</v>
      </c>
      <c r="M8149" s="11"/>
      <c r="N8149" s="11"/>
      <c r="O8149" s="11"/>
      <c r="P8149" s="8" t="str">
        <f>IF(H8149="Y", K8149/VLOOKUP(A8149,Indicators!$B$1:$S$7,18,FALSE),"")</f>
        <v/>
      </c>
      <c r="Q8149" s="8" t="str">
        <f t="shared" si="0"/>
        <v/>
      </c>
      <c r="R8149" s="1" t="s">
        <v>103</v>
      </c>
      <c r="S8149" s="1" t="s">
        <v>49</v>
      </c>
      <c r="T8149" s="11"/>
      <c r="U8149" s="11"/>
      <c r="V8149" s="11"/>
      <c r="W8149" s="11"/>
      <c r="X8149" s="11"/>
      <c r="Y8149" s="11"/>
      <c r="Z8149" s="11"/>
      <c r="AA8149" s="11"/>
      <c r="AB8149" s="11"/>
      <c r="AC8149" s="11"/>
      <c r="AD8149" s="11"/>
      <c r="AE8149" s="11"/>
      <c r="AF8149" s="11"/>
      <c r="AG8149" s="11"/>
      <c r="AH8149" s="11"/>
      <c r="AI8149" s="11"/>
      <c r="AJ8149" s="11"/>
      <c r="AK8149" s="11"/>
      <c r="AL8149" s="11"/>
      <c r="AM8149" s="5"/>
      <c r="AN8149" s="5"/>
      <c r="AO8149" s="5"/>
      <c r="AP8149" s="5"/>
      <c r="AQ8149" s="5"/>
      <c r="AR8149" s="5"/>
      <c r="AS8149" s="5"/>
      <c r="AT8149" s="5"/>
      <c r="AU8149" s="5"/>
      <c r="AV8149" s="5"/>
      <c r="AW8149" s="5"/>
      <c r="AX8149" s="5"/>
      <c r="AY8149" s="5"/>
      <c r="AZ8149" s="5"/>
      <c r="BA8149" s="5"/>
      <c r="BB8149" s="5"/>
      <c r="BC8149" s="5"/>
      <c r="BD8149" s="5"/>
      <c r="BE8149" s="5"/>
      <c r="BF8149" s="5"/>
      <c r="BG8149" s="5"/>
      <c r="BH8149" s="5"/>
      <c r="BI8149" s="5"/>
      <c r="BJ8149" s="5"/>
      <c r="BK8149" s="5"/>
      <c r="BL8149" s="5"/>
      <c r="BM8149" s="5"/>
      <c r="BN8149" s="5"/>
      <c r="BO8149" s="5"/>
      <c r="BP8149" s="5"/>
      <c r="BQ8149" s="5"/>
      <c r="BR8149" s="5"/>
      <c r="BS8149" s="5"/>
      <c r="BT8149" s="5"/>
      <c r="BU8149" s="5"/>
      <c r="BV8149" s="5"/>
      <c r="BW8149" s="5"/>
      <c r="BX8149" s="5"/>
    </row>
    <row r="8150" spans="1:76" x14ac:dyDescent="0.2">
      <c r="A8150" s="1" t="s">
        <v>22</v>
      </c>
      <c r="B8150" s="1" t="s">
        <v>770</v>
      </c>
      <c r="C8150" s="1" t="s">
        <v>526</v>
      </c>
      <c r="D8150" s="1" t="s">
        <v>110</v>
      </c>
      <c r="E8150" s="1" t="s">
        <v>2</v>
      </c>
      <c r="F8150" s="1" t="s">
        <v>1177</v>
      </c>
      <c r="G8150" s="1" t="s">
        <v>107</v>
      </c>
      <c r="H8150" s="8"/>
      <c r="I8150" s="8">
        <v>2015</v>
      </c>
      <c r="J8150" s="1" t="s">
        <v>768</v>
      </c>
      <c r="K8150" s="9">
        <v>-13835</v>
      </c>
      <c r="L8150" s="10">
        <f>K8150/ VLOOKUP(A8150,Indicators!$B$1:$V$7,21,FALSE)</f>
        <v>-81.060970036443749</v>
      </c>
      <c r="M8150" s="11"/>
      <c r="N8150" s="11"/>
      <c r="O8150" s="11"/>
      <c r="P8150" s="8" t="str">
        <f>IF(H8150="Y", K8150/VLOOKUP(A8150,Indicators!$B$1:$S$7,18,FALSE),"")</f>
        <v/>
      </c>
      <c r="Q8150" s="8" t="str">
        <f t="shared" si="0"/>
        <v/>
      </c>
      <c r="R8150" s="1" t="s">
        <v>103</v>
      </c>
      <c r="S8150" s="1" t="s">
        <v>53</v>
      </c>
      <c r="T8150" s="11"/>
      <c r="U8150" s="11"/>
      <c r="V8150" s="11"/>
      <c r="W8150" s="11"/>
      <c r="X8150" s="11"/>
      <c r="Y8150" s="11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/>
      <c r="AJ8150" s="11"/>
      <c r="AK8150" s="11"/>
      <c r="AL8150" s="11"/>
      <c r="AM8150" s="5"/>
      <c r="AN8150" s="5"/>
      <c r="AO8150" s="5"/>
      <c r="AP8150" s="5"/>
      <c r="AQ8150" s="5"/>
      <c r="AR8150" s="5"/>
      <c r="AS8150" s="5"/>
      <c r="AT8150" s="5"/>
      <c r="AU8150" s="5"/>
      <c r="AV8150" s="5"/>
      <c r="AW8150" s="5"/>
      <c r="AX8150" s="5"/>
      <c r="AY8150" s="5"/>
      <c r="AZ8150" s="5"/>
      <c r="BA8150" s="5"/>
      <c r="BB8150" s="5"/>
      <c r="BC8150" s="5"/>
      <c r="BD8150" s="5"/>
      <c r="BE8150" s="5"/>
      <c r="BF8150" s="5"/>
      <c r="BG8150" s="5"/>
      <c r="BH8150" s="5"/>
      <c r="BI8150" s="5"/>
      <c r="BJ8150" s="5"/>
      <c r="BK8150" s="5"/>
      <c r="BL8150" s="5"/>
      <c r="BM8150" s="5"/>
      <c r="BN8150" s="5"/>
      <c r="BO8150" s="5"/>
      <c r="BP8150" s="5"/>
      <c r="BQ8150" s="5"/>
      <c r="BR8150" s="5"/>
      <c r="BS8150" s="5"/>
      <c r="BT8150" s="5"/>
      <c r="BU8150" s="5"/>
      <c r="BV8150" s="5"/>
      <c r="BW8150" s="5"/>
      <c r="BX8150" s="5"/>
    </row>
    <row r="8151" spans="1:76" x14ac:dyDescent="0.2">
      <c r="A8151" s="1" t="s">
        <v>22</v>
      </c>
      <c r="B8151" s="1" t="s">
        <v>770</v>
      </c>
      <c r="C8151" s="1" t="s">
        <v>804</v>
      </c>
      <c r="D8151" s="1" t="s">
        <v>110</v>
      </c>
      <c r="E8151" s="1" t="s">
        <v>2</v>
      </c>
      <c r="F8151" s="1" t="s">
        <v>1177</v>
      </c>
      <c r="G8151" s="1" t="s">
        <v>107</v>
      </c>
      <c r="H8151" s="8"/>
      <c r="I8151" s="8">
        <v>2015</v>
      </c>
      <c r="J8151" s="1" t="s">
        <v>768</v>
      </c>
      <c r="K8151" s="9">
        <v>-12555</v>
      </c>
      <c r="L8151" s="10">
        <f>K8151/ VLOOKUP(A8151,Indicators!$B$1:$V$7,21,FALSE)</f>
        <v>-73.561292288221992</v>
      </c>
      <c r="M8151" s="11"/>
      <c r="N8151" s="11"/>
      <c r="O8151" s="11"/>
      <c r="P8151" s="8" t="str">
        <f>IF(H8151="Y", K8151/VLOOKUP(A8151,Indicators!$B$1:$S$7,18,FALSE),"")</f>
        <v/>
      </c>
      <c r="Q8151" s="8" t="str">
        <f t="shared" si="0"/>
        <v/>
      </c>
      <c r="R8151" s="1" t="s">
        <v>103</v>
      </c>
      <c r="S8151" s="1" t="s">
        <v>54</v>
      </c>
      <c r="T8151" s="11"/>
      <c r="U8151" s="11"/>
      <c r="V8151" s="11"/>
      <c r="W8151" s="11"/>
      <c r="X8151" s="11"/>
      <c r="Y8151" s="11"/>
      <c r="Z8151" s="11"/>
      <c r="AA8151" s="11"/>
      <c r="AB8151" s="11"/>
      <c r="AC8151" s="11"/>
      <c r="AD8151" s="11"/>
      <c r="AE8151" s="11"/>
      <c r="AF8151" s="11"/>
      <c r="AG8151" s="11"/>
      <c r="AH8151" s="11"/>
      <c r="AI8151" s="11"/>
      <c r="AJ8151" s="11"/>
      <c r="AK8151" s="11"/>
      <c r="AL8151" s="11"/>
      <c r="AM8151" s="5"/>
      <c r="AN8151" s="5"/>
      <c r="AO8151" s="5"/>
      <c r="AP8151" s="5"/>
      <c r="AQ8151" s="5"/>
      <c r="AR8151" s="5"/>
      <c r="AS8151" s="5"/>
      <c r="AT8151" s="5"/>
      <c r="AU8151" s="5"/>
      <c r="AV8151" s="5"/>
      <c r="AW8151" s="5"/>
      <c r="AX8151" s="5"/>
      <c r="AY8151" s="5"/>
      <c r="AZ8151" s="5"/>
      <c r="BA8151" s="5"/>
      <c r="BB8151" s="5"/>
      <c r="BC8151" s="5"/>
      <c r="BD8151" s="5"/>
      <c r="BE8151" s="5"/>
      <c r="BF8151" s="5"/>
      <c r="BG8151" s="5"/>
      <c r="BH8151" s="5"/>
      <c r="BI8151" s="5"/>
      <c r="BJ8151" s="5"/>
      <c r="BK8151" s="5"/>
      <c r="BL8151" s="5"/>
      <c r="BM8151" s="5"/>
      <c r="BN8151" s="5"/>
      <c r="BO8151" s="5"/>
      <c r="BP8151" s="5"/>
      <c r="BQ8151" s="5"/>
      <c r="BR8151" s="5"/>
      <c r="BS8151" s="5"/>
      <c r="BT8151" s="5"/>
      <c r="BU8151" s="5"/>
      <c r="BV8151" s="5"/>
      <c r="BW8151" s="5"/>
      <c r="BX8151" s="5"/>
    </row>
    <row r="8152" spans="1:76" x14ac:dyDescent="0.2">
      <c r="A8152" s="1" t="s">
        <v>22</v>
      </c>
      <c r="B8152" s="1" t="s">
        <v>770</v>
      </c>
      <c r="C8152" s="1" t="s">
        <v>802</v>
      </c>
      <c r="D8152" s="1" t="s">
        <v>110</v>
      </c>
      <c r="E8152" s="1" t="s">
        <v>2</v>
      </c>
      <c r="F8152" s="1" t="s">
        <v>1177</v>
      </c>
      <c r="G8152" s="1" t="s">
        <v>107</v>
      </c>
      <c r="H8152" s="8"/>
      <c r="I8152" s="8">
        <v>2015</v>
      </c>
      <c r="J8152" s="1" t="s">
        <v>768</v>
      </c>
      <c r="K8152" s="9">
        <v>-9697</v>
      </c>
      <c r="L8152" s="10">
        <f>K8152/ VLOOKUP(A8152,Indicators!$B$1:$V$7,21,FALSE)</f>
        <v>-56.8159180660206</v>
      </c>
      <c r="M8152" s="11"/>
      <c r="N8152" s="11"/>
      <c r="O8152" s="11"/>
      <c r="P8152" s="8" t="str">
        <f>IF(H8152="Y", K8152/VLOOKUP(A8152,Indicators!$B$1:$S$7,18,FALSE),"")</f>
        <v/>
      </c>
      <c r="Q8152" s="8" t="str">
        <f t="shared" si="0"/>
        <v/>
      </c>
      <c r="R8152" s="1" t="s">
        <v>103</v>
      </c>
      <c r="S8152" s="1" t="s">
        <v>54</v>
      </c>
      <c r="T8152" s="11"/>
      <c r="U8152" s="11"/>
      <c r="V8152" s="11"/>
      <c r="W8152" s="11"/>
      <c r="X8152" s="11"/>
      <c r="Y8152" s="11"/>
      <c r="Z8152" s="11"/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1"/>
      <c r="AK8152" s="11"/>
      <c r="AL8152" s="11"/>
      <c r="AM8152" s="5"/>
      <c r="AN8152" s="5"/>
      <c r="AO8152" s="5"/>
      <c r="AP8152" s="5"/>
      <c r="AQ8152" s="5"/>
      <c r="AR8152" s="5"/>
      <c r="AS8152" s="5"/>
      <c r="AT8152" s="5"/>
      <c r="AU8152" s="5"/>
      <c r="AV8152" s="5"/>
      <c r="AW8152" s="5"/>
      <c r="AX8152" s="5"/>
      <c r="AY8152" s="5"/>
      <c r="AZ8152" s="5"/>
      <c r="BA8152" s="5"/>
      <c r="BB8152" s="5"/>
      <c r="BC8152" s="5"/>
      <c r="BD8152" s="5"/>
      <c r="BE8152" s="5"/>
      <c r="BF8152" s="5"/>
      <c r="BG8152" s="5"/>
      <c r="BH8152" s="5"/>
      <c r="BI8152" s="5"/>
      <c r="BJ8152" s="5"/>
      <c r="BK8152" s="5"/>
      <c r="BL8152" s="5"/>
      <c r="BM8152" s="5"/>
      <c r="BN8152" s="5"/>
      <c r="BO8152" s="5"/>
      <c r="BP8152" s="5"/>
      <c r="BQ8152" s="5"/>
      <c r="BR8152" s="5"/>
      <c r="BS8152" s="5"/>
      <c r="BT8152" s="5"/>
      <c r="BU8152" s="5"/>
      <c r="BV8152" s="5"/>
      <c r="BW8152" s="5"/>
      <c r="BX8152" s="5"/>
    </row>
    <row r="8153" spans="1:76" x14ac:dyDescent="0.2">
      <c r="A8153" s="1" t="s">
        <v>22</v>
      </c>
      <c r="B8153" s="1" t="s">
        <v>770</v>
      </c>
      <c r="C8153" s="1" t="s">
        <v>909</v>
      </c>
      <c r="D8153" s="1" t="s">
        <v>110</v>
      </c>
      <c r="E8153" s="1" t="s">
        <v>2</v>
      </c>
      <c r="F8153" s="1" t="s">
        <v>1177</v>
      </c>
      <c r="G8153" s="1" t="s">
        <v>107</v>
      </c>
      <c r="H8153" s="8"/>
      <c r="I8153" s="8">
        <v>2015</v>
      </c>
      <c r="J8153" s="1" t="s">
        <v>768</v>
      </c>
      <c r="K8153" s="9">
        <v>-6428</v>
      </c>
      <c r="L8153" s="10">
        <f>K8153/ VLOOKUP(A8153,Indicators!$B$1:$V$7,21,FALSE)</f>
        <v>-37.662444191851129</v>
      </c>
      <c r="M8153" s="11"/>
      <c r="N8153" s="11"/>
      <c r="O8153" s="11"/>
      <c r="P8153" s="8" t="str">
        <f>IF(H8153="Y", K8153/VLOOKUP(A8153,Indicators!$B$1:$S$7,18,FALSE),"")</f>
        <v/>
      </c>
      <c r="Q8153" s="8" t="str">
        <f t="shared" si="0"/>
        <v/>
      </c>
      <c r="R8153" s="1" t="s">
        <v>81</v>
      </c>
      <c r="S8153" s="1" t="s">
        <v>60</v>
      </c>
      <c r="T8153" s="11"/>
      <c r="U8153" s="11"/>
      <c r="V8153" s="11"/>
      <c r="W8153" s="11"/>
      <c r="X8153" s="11"/>
      <c r="Y8153" s="11"/>
      <c r="Z8153" s="11"/>
      <c r="AA8153" s="11"/>
      <c r="AB8153" s="11"/>
      <c r="AC8153" s="11"/>
      <c r="AD8153" s="11"/>
      <c r="AE8153" s="11"/>
      <c r="AF8153" s="11"/>
      <c r="AG8153" s="11"/>
      <c r="AH8153" s="11"/>
      <c r="AI8153" s="11"/>
      <c r="AJ8153" s="11"/>
      <c r="AK8153" s="11"/>
      <c r="AL8153" s="11"/>
      <c r="AM8153" s="5"/>
      <c r="AN8153" s="5"/>
      <c r="AO8153" s="5"/>
      <c r="AP8153" s="5"/>
      <c r="AQ8153" s="5"/>
      <c r="AR8153" s="5"/>
      <c r="AS8153" s="5"/>
      <c r="AT8153" s="5"/>
      <c r="AU8153" s="5"/>
      <c r="AV8153" s="5"/>
      <c r="AW8153" s="5"/>
      <c r="AX8153" s="5"/>
      <c r="AY8153" s="5"/>
      <c r="AZ8153" s="5"/>
      <c r="BA8153" s="5"/>
      <c r="BB8153" s="5"/>
      <c r="BC8153" s="5"/>
      <c r="BD8153" s="5"/>
      <c r="BE8153" s="5"/>
      <c r="BF8153" s="5"/>
      <c r="BG8153" s="5"/>
      <c r="BH8153" s="5"/>
      <c r="BI8153" s="5"/>
      <c r="BJ8153" s="5"/>
      <c r="BK8153" s="5"/>
      <c r="BL8153" s="5"/>
      <c r="BM8153" s="5"/>
      <c r="BN8153" s="5"/>
      <c r="BO8153" s="5"/>
      <c r="BP8153" s="5"/>
      <c r="BQ8153" s="5"/>
      <c r="BR8153" s="5"/>
      <c r="BS8153" s="5"/>
      <c r="BT8153" s="5"/>
      <c r="BU8153" s="5"/>
      <c r="BV8153" s="5"/>
      <c r="BW8153" s="5"/>
      <c r="BX8153" s="5"/>
    </row>
    <row r="8154" spans="1:76" x14ac:dyDescent="0.2">
      <c r="A8154" s="1" t="s">
        <v>22</v>
      </c>
      <c r="B8154" s="1" t="s">
        <v>770</v>
      </c>
      <c r="C8154" s="1" t="s">
        <v>538</v>
      </c>
      <c r="D8154" s="1" t="s">
        <v>110</v>
      </c>
      <c r="E8154" s="1" t="s">
        <v>2</v>
      </c>
      <c r="F8154" s="1" t="s">
        <v>1177</v>
      </c>
      <c r="G8154" s="1" t="s">
        <v>107</v>
      </c>
      <c r="H8154" s="8"/>
      <c r="I8154" s="8">
        <v>2015</v>
      </c>
      <c r="J8154" s="1" t="s">
        <v>768</v>
      </c>
      <c r="K8154" s="9">
        <v>-5383</v>
      </c>
      <c r="L8154" s="10">
        <f>K8154/ VLOOKUP(A8154,Indicators!$B$1:$V$7,21,FALSE)</f>
        <v>-31.539660405216964</v>
      </c>
      <c r="M8154" s="11"/>
      <c r="N8154" s="11"/>
      <c r="O8154" s="11"/>
      <c r="P8154" s="8" t="str">
        <f>IF(H8154="Y", K8154/VLOOKUP(A8154,Indicators!$B$1:$S$7,18,FALSE),"")</f>
        <v/>
      </c>
      <c r="Q8154" s="8" t="str">
        <f t="shared" si="0"/>
        <v/>
      </c>
      <c r="R8154" s="1" t="s">
        <v>103</v>
      </c>
      <c r="S8154" s="1" t="s">
        <v>49</v>
      </c>
      <c r="T8154" s="11"/>
      <c r="U8154" s="11"/>
      <c r="V8154" s="11"/>
      <c r="W8154" s="11"/>
      <c r="X8154" s="11"/>
      <c r="Y8154" s="11"/>
      <c r="Z8154" s="11"/>
      <c r="AA8154" s="11"/>
      <c r="AB8154" s="11"/>
      <c r="AC8154" s="11"/>
      <c r="AD8154" s="11"/>
      <c r="AE8154" s="11"/>
      <c r="AF8154" s="11"/>
      <c r="AG8154" s="11"/>
      <c r="AH8154" s="11"/>
      <c r="AI8154" s="11"/>
      <c r="AJ8154" s="11"/>
      <c r="AK8154" s="11"/>
      <c r="AL8154" s="11"/>
      <c r="AM8154" s="5"/>
      <c r="AN8154" s="5"/>
      <c r="AO8154" s="5"/>
      <c r="AP8154" s="5"/>
      <c r="AQ8154" s="5"/>
      <c r="AR8154" s="5"/>
      <c r="AS8154" s="5"/>
      <c r="AT8154" s="5"/>
      <c r="AU8154" s="5"/>
      <c r="AV8154" s="5"/>
      <c r="AW8154" s="5"/>
      <c r="AX8154" s="5"/>
      <c r="AY8154" s="5"/>
      <c r="AZ8154" s="5"/>
      <c r="BA8154" s="5"/>
      <c r="BB8154" s="5"/>
      <c r="BC8154" s="5"/>
      <c r="BD8154" s="5"/>
      <c r="BE8154" s="5"/>
      <c r="BF8154" s="5"/>
      <c r="BG8154" s="5"/>
      <c r="BH8154" s="5"/>
      <c r="BI8154" s="5"/>
      <c r="BJ8154" s="5"/>
      <c r="BK8154" s="5"/>
      <c r="BL8154" s="5"/>
      <c r="BM8154" s="5"/>
      <c r="BN8154" s="5"/>
      <c r="BO8154" s="5"/>
      <c r="BP8154" s="5"/>
      <c r="BQ8154" s="5"/>
      <c r="BR8154" s="5"/>
      <c r="BS8154" s="5"/>
      <c r="BT8154" s="5"/>
      <c r="BU8154" s="5"/>
      <c r="BV8154" s="5"/>
      <c r="BW8154" s="5"/>
      <c r="BX8154" s="5"/>
    </row>
    <row r="8155" spans="1:76" x14ac:dyDescent="0.2">
      <c r="A8155" s="1" t="s">
        <v>22</v>
      </c>
      <c r="B8155" s="1" t="s">
        <v>770</v>
      </c>
      <c r="C8155" s="1" t="s">
        <v>800</v>
      </c>
      <c r="D8155" s="1" t="s">
        <v>110</v>
      </c>
      <c r="E8155" s="1" t="s">
        <v>2</v>
      </c>
      <c r="F8155" s="1" t="s">
        <v>1177</v>
      </c>
      <c r="G8155" s="1" t="s">
        <v>107</v>
      </c>
      <c r="H8155" s="8"/>
      <c r="I8155" s="8">
        <v>2015</v>
      </c>
      <c r="J8155" s="1" t="s">
        <v>768</v>
      </c>
      <c r="K8155" s="9">
        <v>-4896</v>
      </c>
      <c r="L8155" s="10">
        <f>K8155/ VLOOKUP(A8155,Indicators!$B$1:$V$7,21,FALSE)</f>
        <v>-28.686267386948217</v>
      </c>
      <c r="M8155" s="11"/>
      <c r="N8155" s="11"/>
      <c r="O8155" s="11"/>
      <c r="P8155" s="8" t="str">
        <f>IF(H8155="Y", K8155/VLOOKUP(A8155,Indicators!$B$1:$S$7,18,FALSE),"")</f>
        <v/>
      </c>
      <c r="Q8155" s="8" t="str">
        <f t="shared" si="0"/>
        <v/>
      </c>
      <c r="R8155" s="1" t="s">
        <v>97</v>
      </c>
      <c r="S8155" s="1" t="s">
        <v>80</v>
      </c>
      <c r="T8155" s="11"/>
      <c r="U8155" s="11"/>
      <c r="V8155" s="11"/>
      <c r="W8155" s="11"/>
      <c r="X8155" s="11"/>
      <c r="Y8155" s="11"/>
      <c r="Z8155" s="11"/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1"/>
      <c r="AK8155" s="11"/>
      <c r="AL8155" s="11"/>
      <c r="AM8155" s="5"/>
      <c r="AN8155" s="5"/>
      <c r="AO8155" s="5"/>
      <c r="AP8155" s="5"/>
      <c r="AQ8155" s="5"/>
      <c r="AR8155" s="5"/>
      <c r="AS8155" s="5"/>
      <c r="AT8155" s="5"/>
      <c r="AU8155" s="5"/>
      <c r="AV8155" s="5"/>
      <c r="AW8155" s="5"/>
      <c r="AX8155" s="5"/>
      <c r="AY8155" s="5"/>
      <c r="AZ8155" s="5"/>
      <c r="BA8155" s="5"/>
      <c r="BB8155" s="5"/>
      <c r="BC8155" s="5"/>
      <c r="BD8155" s="5"/>
      <c r="BE8155" s="5"/>
      <c r="BF8155" s="5"/>
      <c r="BG8155" s="5"/>
      <c r="BH8155" s="5"/>
      <c r="BI8155" s="5"/>
      <c r="BJ8155" s="5"/>
      <c r="BK8155" s="5"/>
      <c r="BL8155" s="5"/>
      <c r="BM8155" s="5"/>
      <c r="BN8155" s="5"/>
      <c r="BO8155" s="5"/>
      <c r="BP8155" s="5"/>
      <c r="BQ8155" s="5"/>
      <c r="BR8155" s="5"/>
      <c r="BS8155" s="5"/>
      <c r="BT8155" s="5"/>
      <c r="BU8155" s="5"/>
      <c r="BV8155" s="5"/>
      <c r="BW8155" s="5"/>
      <c r="BX8155" s="5"/>
    </row>
    <row r="8156" spans="1:76" x14ac:dyDescent="0.2">
      <c r="A8156" s="1" t="s">
        <v>22</v>
      </c>
      <c r="B8156" s="1" t="s">
        <v>770</v>
      </c>
      <c r="C8156" s="1" t="s">
        <v>532</v>
      </c>
      <c r="D8156" s="1" t="s">
        <v>110</v>
      </c>
      <c r="E8156" s="1" t="s">
        <v>2</v>
      </c>
      <c r="F8156" s="1" t="s">
        <v>1177</v>
      </c>
      <c r="G8156" s="1" t="s">
        <v>107</v>
      </c>
      <c r="H8156" s="8"/>
      <c r="I8156" s="8">
        <v>2015</v>
      </c>
      <c r="J8156" s="1" t="s">
        <v>768</v>
      </c>
      <c r="K8156" s="9">
        <v>-3718</v>
      </c>
      <c r="L8156" s="10">
        <f>K8156/ VLOOKUP(A8156,Indicators!$B$1:$V$7,21,FALSE)</f>
        <v>-21.784220209287881</v>
      </c>
      <c r="M8156" s="11"/>
      <c r="N8156" s="11"/>
      <c r="O8156" s="11"/>
      <c r="P8156" s="8" t="str">
        <f>IF(H8156="Y", K8156/VLOOKUP(A8156,Indicators!$B$1:$S$7,18,FALSE),"")</f>
        <v/>
      </c>
      <c r="Q8156" s="8" t="str">
        <f t="shared" si="0"/>
        <v/>
      </c>
      <c r="R8156" s="1" t="s">
        <v>99</v>
      </c>
      <c r="S8156" s="1" t="s">
        <v>68</v>
      </c>
      <c r="T8156" s="11"/>
      <c r="U8156" s="11"/>
      <c r="V8156" s="11"/>
      <c r="W8156" s="11"/>
      <c r="X8156" s="11"/>
      <c r="Y8156" s="11"/>
      <c r="Z8156" s="11"/>
      <c r="AA8156" s="11"/>
      <c r="AB8156" s="11"/>
      <c r="AC8156" s="11"/>
      <c r="AD8156" s="11"/>
      <c r="AE8156" s="11"/>
      <c r="AF8156" s="11"/>
      <c r="AG8156" s="11"/>
      <c r="AH8156" s="11"/>
      <c r="AI8156" s="11"/>
      <c r="AJ8156" s="11"/>
      <c r="AK8156" s="11"/>
      <c r="AL8156" s="11"/>
      <c r="AM8156" s="5"/>
      <c r="AN8156" s="5"/>
      <c r="AO8156" s="5"/>
      <c r="AP8156" s="5"/>
      <c r="AQ8156" s="5"/>
      <c r="AR8156" s="5"/>
      <c r="AS8156" s="5"/>
      <c r="AT8156" s="5"/>
      <c r="AU8156" s="5"/>
      <c r="AV8156" s="5"/>
      <c r="AW8156" s="5"/>
      <c r="AX8156" s="5"/>
      <c r="AY8156" s="5"/>
      <c r="AZ8156" s="5"/>
      <c r="BA8156" s="5"/>
      <c r="BB8156" s="5"/>
      <c r="BC8156" s="5"/>
      <c r="BD8156" s="5"/>
      <c r="BE8156" s="5"/>
      <c r="BF8156" s="5"/>
      <c r="BG8156" s="5"/>
      <c r="BH8156" s="5"/>
      <c r="BI8156" s="5"/>
      <c r="BJ8156" s="5"/>
      <c r="BK8156" s="5"/>
      <c r="BL8156" s="5"/>
      <c r="BM8156" s="5"/>
      <c r="BN8156" s="5"/>
      <c r="BO8156" s="5"/>
      <c r="BP8156" s="5"/>
      <c r="BQ8156" s="5"/>
      <c r="BR8156" s="5"/>
      <c r="BS8156" s="5"/>
      <c r="BT8156" s="5"/>
      <c r="BU8156" s="5"/>
      <c r="BV8156" s="5"/>
      <c r="BW8156" s="5"/>
      <c r="BX8156" s="5"/>
    </row>
    <row r="8157" spans="1:76" x14ac:dyDescent="0.2">
      <c r="A8157" s="1" t="s">
        <v>22</v>
      </c>
      <c r="B8157" s="1" t="s">
        <v>770</v>
      </c>
      <c r="C8157" s="1" t="s">
        <v>527</v>
      </c>
      <c r="D8157" s="1" t="s">
        <v>110</v>
      </c>
      <c r="E8157" s="1" t="s">
        <v>2</v>
      </c>
      <c r="F8157" s="1" t="s">
        <v>1177</v>
      </c>
      <c r="G8157" s="1" t="s">
        <v>107</v>
      </c>
      <c r="H8157" s="8"/>
      <c r="I8157" s="8">
        <v>2015</v>
      </c>
      <c r="J8157" s="1" t="s">
        <v>768</v>
      </c>
      <c r="K8157" s="9">
        <v>-3277</v>
      </c>
      <c r="L8157" s="10">
        <f>K8157/ VLOOKUP(A8157,Indicators!$B$1:$V$7,21,FALSE)</f>
        <v>-19.200346860095856</v>
      </c>
      <c r="M8157" s="11"/>
      <c r="N8157" s="11"/>
      <c r="O8157" s="11"/>
      <c r="P8157" s="8" t="str">
        <f>IF(H8157="Y", K8157/VLOOKUP(A8157,Indicators!$B$1:$S$7,18,FALSE),"")</f>
        <v/>
      </c>
      <c r="Q8157" s="8" t="str">
        <f t="shared" si="0"/>
        <v/>
      </c>
      <c r="R8157" s="1" t="s">
        <v>103</v>
      </c>
      <c r="S8157" s="1" t="s">
        <v>64</v>
      </c>
      <c r="T8157" s="11"/>
      <c r="U8157" s="11"/>
      <c r="V8157" s="11"/>
      <c r="W8157" s="11"/>
      <c r="X8157" s="11"/>
      <c r="Y8157" s="11"/>
      <c r="Z8157" s="11"/>
      <c r="AA8157" s="11"/>
      <c r="AB8157" s="11"/>
      <c r="AC8157" s="11"/>
      <c r="AD8157" s="11"/>
      <c r="AE8157" s="11"/>
      <c r="AF8157" s="11"/>
      <c r="AG8157" s="11"/>
      <c r="AH8157" s="11"/>
      <c r="AI8157" s="11"/>
      <c r="AJ8157" s="11"/>
      <c r="AK8157" s="11"/>
      <c r="AL8157" s="11"/>
      <c r="AM8157" s="5"/>
      <c r="AN8157" s="5"/>
      <c r="AO8157" s="5"/>
      <c r="AP8157" s="5"/>
      <c r="AQ8157" s="5"/>
      <c r="AR8157" s="5"/>
      <c r="AS8157" s="5"/>
      <c r="AT8157" s="5"/>
      <c r="AU8157" s="5"/>
      <c r="AV8157" s="5"/>
      <c r="AW8157" s="5"/>
      <c r="AX8157" s="5"/>
      <c r="AY8157" s="5"/>
      <c r="AZ8157" s="5"/>
      <c r="BA8157" s="5"/>
      <c r="BB8157" s="5"/>
      <c r="BC8157" s="5"/>
      <c r="BD8157" s="5"/>
      <c r="BE8157" s="5"/>
      <c r="BF8157" s="5"/>
      <c r="BG8157" s="5"/>
      <c r="BH8157" s="5"/>
      <c r="BI8157" s="5"/>
      <c r="BJ8157" s="5"/>
      <c r="BK8157" s="5"/>
      <c r="BL8157" s="5"/>
      <c r="BM8157" s="5"/>
      <c r="BN8157" s="5"/>
      <c r="BO8157" s="5"/>
      <c r="BP8157" s="5"/>
      <c r="BQ8157" s="5"/>
      <c r="BR8157" s="5"/>
      <c r="BS8157" s="5"/>
      <c r="BT8157" s="5"/>
      <c r="BU8157" s="5"/>
      <c r="BV8157" s="5"/>
      <c r="BW8157" s="5"/>
      <c r="BX8157" s="5"/>
    </row>
    <row r="8158" spans="1:76" x14ac:dyDescent="0.2">
      <c r="A8158" s="1" t="s">
        <v>22</v>
      </c>
      <c r="B8158" s="1" t="s">
        <v>770</v>
      </c>
      <c r="C8158" s="1" t="s">
        <v>771</v>
      </c>
      <c r="D8158" s="1" t="s">
        <v>110</v>
      </c>
      <c r="E8158" s="1" t="s">
        <v>2</v>
      </c>
      <c r="F8158" s="1" t="s">
        <v>1177</v>
      </c>
      <c r="G8158" s="1" t="s">
        <v>107</v>
      </c>
      <c r="H8158" s="8"/>
      <c r="I8158" s="8">
        <v>2015</v>
      </c>
      <c r="J8158" s="1" t="s">
        <v>768</v>
      </c>
      <c r="K8158" s="9">
        <v>-2341</v>
      </c>
      <c r="L8158" s="10">
        <f>K8158/ VLOOKUP(A8158,Indicators!$B$1:$V$7,21,FALSE)</f>
        <v>-13.716207506708695</v>
      </c>
      <c r="M8158" s="11"/>
      <c r="N8158" s="11"/>
      <c r="O8158" s="11"/>
      <c r="P8158" s="8" t="str">
        <f>IF(H8158="Y", K8158/VLOOKUP(A8158,Indicators!$B$1:$S$7,18,FALSE),"")</f>
        <v/>
      </c>
      <c r="Q8158" s="8" t="str">
        <f t="shared" si="0"/>
        <v/>
      </c>
      <c r="R8158" s="1" t="s">
        <v>271</v>
      </c>
      <c r="S8158" s="1" t="s">
        <v>55</v>
      </c>
      <c r="T8158" s="11"/>
      <c r="U8158" s="11"/>
      <c r="V8158" s="11"/>
      <c r="W8158" s="11"/>
      <c r="X8158" s="11"/>
      <c r="Y8158" s="11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/>
      <c r="AJ8158" s="11"/>
      <c r="AK8158" s="11"/>
      <c r="AL8158" s="11"/>
      <c r="AM8158" s="5"/>
      <c r="AN8158" s="5"/>
      <c r="AO8158" s="5"/>
      <c r="AP8158" s="5"/>
      <c r="AQ8158" s="5"/>
      <c r="AR8158" s="5"/>
      <c r="AS8158" s="5"/>
      <c r="AT8158" s="5"/>
      <c r="AU8158" s="5"/>
      <c r="AV8158" s="5"/>
      <c r="AW8158" s="5"/>
      <c r="AX8158" s="5"/>
      <c r="AY8158" s="5"/>
      <c r="AZ8158" s="5"/>
      <c r="BA8158" s="5"/>
      <c r="BB8158" s="5"/>
      <c r="BC8158" s="5"/>
      <c r="BD8158" s="5"/>
      <c r="BE8158" s="5"/>
      <c r="BF8158" s="5"/>
      <c r="BG8158" s="5"/>
      <c r="BH8158" s="5"/>
      <c r="BI8158" s="5"/>
      <c r="BJ8158" s="5"/>
      <c r="BK8158" s="5"/>
      <c r="BL8158" s="5"/>
      <c r="BM8158" s="5"/>
      <c r="BN8158" s="5"/>
      <c r="BO8158" s="5"/>
      <c r="BP8158" s="5"/>
      <c r="BQ8158" s="5"/>
      <c r="BR8158" s="5"/>
      <c r="BS8158" s="5"/>
      <c r="BT8158" s="5"/>
      <c r="BU8158" s="5"/>
      <c r="BV8158" s="5"/>
      <c r="BW8158" s="5"/>
      <c r="BX8158" s="5"/>
    </row>
    <row r="8159" spans="1:76" x14ac:dyDescent="0.2">
      <c r="A8159" s="1" t="s">
        <v>22</v>
      </c>
      <c r="B8159" s="1" t="s">
        <v>770</v>
      </c>
      <c r="C8159" s="1" t="s">
        <v>1039</v>
      </c>
      <c r="D8159" s="1" t="s">
        <v>110</v>
      </c>
      <c r="E8159" s="1" t="s">
        <v>2</v>
      </c>
      <c r="F8159" s="1" t="s">
        <v>1177</v>
      </c>
      <c r="G8159" s="1" t="s">
        <v>107</v>
      </c>
      <c r="H8159" s="8"/>
      <c r="I8159" s="8">
        <v>2015</v>
      </c>
      <c r="J8159" s="1" t="s">
        <v>768</v>
      </c>
      <c r="K8159" s="9">
        <v>-2279</v>
      </c>
      <c r="L8159" s="10">
        <f>K8159/ VLOOKUP(A8159,Indicators!$B$1:$V$7,21,FALSE)</f>
        <v>-13.352941865779204</v>
      </c>
      <c r="M8159" s="11"/>
      <c r="N8159" s="11"/>
      <c r="O8159" s="11"/>
      <c r="P8159" s="8" t="str">
        <f>IF(H8159="Y", K8159/VLOOKUP(A8159,Indicators!$B$1:$S$7,18,FALSE),"")</f>
        <v/>
      </c>
      <c r="Q8159" s="8" t="str">
        <f t="shared" si="0"/>
        <v/>
      </c>
      <c r="R8159" s="1" t="s">
        <v>98</v>
      </c>
      <c r="S8159" s="1" t="s">
        <v>47</v>
      </c>
      <c r="T8159" s="11"/>
      <c r="U8159" s="11"/>
      <c r="V8159" s="11"/>
      <c r="W8159" s="11"/>
      <c r="X8159" s="11"/>
      <c r="Y8159" s="11"/>
      <c r="Z8159" s="11"/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1"/>
      <c r="AK8159" s="11"/>
      <c r="AL8159" s="11"/>
      <c r="AM8159" s="5"/>
      <c r="AN8159" s="5"/>
      <c r="AO8159" s="5"/>
      <c r="AP8159" s="5"/>
      <c r="AQ8159" s="5"/>
      <c r="AR8159" s="5"/>
      <c r="AS8159" s="5"/>
      <c r="AT8159" s="5"/>
      <c r="AU8159" s="5"/>
      <c r="AV8159" s="5"/>
      <c r="AW8159" s="5"/>
      <c r="AX8159" s="5"/>
      <c r="AY8159" s="5"/>
      <c r="AZ8159" s="5"/>
      <c r="BA8159" s="5"/>
      <c r="BB8159" s="5"/>
      <c r="BC8159" s="5"/>
      <c r="BD8159" s="5"/>
      <c r="BE8159" s="5"/>
      <c r="BF8159" s="5"/>
      <c r="BG8159" s="5"/>
      <c r="BH8159" s="5"/>
      <c r="BI8159" s="5"/>
      <c r="BJ8159" s="5"/>
      <c r="BK8159" s="5"/>
      <c r="BL8159" s="5"/>
      <c r="BM8159" s="5"/>
      <c r="BN8159" s="5"/>
      <c r="BO8159" s="5"/>
      <c r="BP8159" s="5"/>
      <c r="BQ8159" s="5"/>
      <c r="BR8159" s="5"/>
      <c r="BS8159" s="5"/>
      <c r="BT8159" s="5"/>
      <c r="BU8159" s="5"/>
      <c r="BV8159" s="5"/>
      <c r="BW8159" s="5"/>
      <c r="BX8159" s="5"/>
    </row>
    <row r="8160" spans="1:76" x14ac:dyDescent="0.2">
      <c r="A8160" s="1" t="s">
        <v>22</v>
      </c>
      <c r="B8160" s="1" t="s">
        <v>775</v>
      </c>
      <c r="C8160" s="1" t="s">
        <v>808</v>
      </c>
      <c r="D8160" s="1" t="s">
        <v>110</v>
      </c>
      <c r="E8160" s="1" t="s">
        <v>2</v>
      </c>
      <c r="F8160" s="1" t="s">
        <v>1177</v>
      </c>
      <c r="G8160" s="1" t="s">
        <v>107</v>
      </c>
      <c r="H8160" s="8"/>
      <c r="I8160" s="8">
        <v>2015</v>
      </c>
      <c r="J8160" s="1" t="s">
        <v>768</v>
      </c>
      <c r="K8160" s="9">
        <v>-9222</v>
      </c>
      <c r="L8160" s="10">
        <f>K8160/ VLOOKUP(A8160,Indicators!$B$1:$V$7,21,FALSE)</f>
        <v>-54.03283452664143</v>
      </c>
      <c r="M8160" s="1" t="s">
        <v>769</v>
      </c>
      <c r="N8160" s="11"/>
      <c r="O8160" s="11"/>
      <c r="P8160" s="8" t="str">
        <f>IF(H8160="Y", K8160/VLOOKUP(A8160,Indicators!$B$1:$S$7,18,FALSE),"")</f>
        <v/>
      </c>
      <c r="Q8160" s="8" t="str">
        <f t="shared" si="0"/>
        <v/>
      </c>
      <c r="R8160" s="1" t="s">
        <v>158</v>
      </c>
      <c r="S8160" s="1" t="s">
        <v>56</v>
      </c>
      <c r="T8160" s="11"/>
      <c r="U8160" s="11"/>
      <c r="V8160" s="11"/>
      <c r="W8160" s="11"/>
      <c r="X8160" s="11"/>
      <c r="Y8160" s="11"/>
      <c r="Z8160" s="11"/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1"/>
      <c r="AK8160" s="11"/>
      <c r="AL8160" s="11"/>
      <c r="AM8160" s="5"/>
      <c r="AN8160" s="5"/>
      <c r="AO8160" s="5"/>
      <c r="AP8160" s="5"/>
      <c r="AQ8160" s="5"/>
      <c r="AR8160" s="5"/>
      <c r="AS8160" s="5"/>
      <c r="AT8160" s="5"/>
      <c r="AU8160" s="5"/>
      <c r="AV8160" s="5"/>
      <c r="AW8160" s="5"/>
      <c r="AX8160" s="5"/>
      <c r="AY8160" s="5"/>
      <c r="AZ8160" s="5"/>
      <c r="BA8160" s="5"/>
      <c r="BB8160" s="5"/>
      <c r="BC8160" s="5"/>
      <c r="BD8160" s="5"/>
      <c r="BE8160" s="5"/>
      <c r="BF8160" s="5"/>
      <c r="BG8160" s="5"/>
      <c r="BH8160" s="5"/>
      <c r="BI8160" s="5"/>
      <c r="BJ8160" s="5"/>
      <c r="BK8160" s="5"/>
      <c r="BL8160" s="5"/>
      <c r="BM8160" s="5"/>
      <c r="BN8160" s="5"/>
      <c r="BO8160" s="5"/>
      <c r="BP8160" s="5"/>
      <c r="BQ8160" s="5"/>
      <c r="BR8160" s="5"/>
      <c r="BS8160" s="5"/>
      <c r="BT8160" s="5"/>
      <c r="BU8160" s="5"/>
      <c r="BV8160" s="5"/>
      <c r="BW8160" s="5"/>
      <c r="BX8160" s="5"/>
    </row>
    <row r="8161" spans="1:76" x14ac:dyDescent="0.2">
      <c r="A8161" s="1" t="s">
        <v>22</v>
      </c>
      <c r="B8161" s="1" t="s">
        <v>775</v>
      </c>
      <c r="C8161" s="1" t="s">
        <v>776</v>
      </c>
      <c r="D8161" s="1" t="s">
        <v>110</v>
      </c>
      <c r="E8161" s="1" t="s">
        <v>2</v>
      </c>
      <c r="F8161" s="1" t="s">
        <v>1177</v>
      </c>
      <c r="G8161" s="1" t="s">
        <v>107</v>
      </c>
      <c r="H8161" s="8"/>
      <c r="I8161" s="8">
        <v>2015</v>
      </c>
      <c r="J8161" s="1" t="s">
        <v>768</v>
      </c>
      <c r="K8161" s="9">
        <v>-5976</v>
      </c>
      <c r="L8161" s="10">
        <f>K8161/ VLOOKUP(A8161,Indicators!$B$1:$V$7,21,FALSE)</f>
        <v>-35.014120487010324</v>
      </c>
      <c r="M8161" s="1" t="s">
        <v>769</v>
      </c>
      <c r="N8161" s="11"/>
      <c r="O8161" s="11"/>
      <c r="P8161" s="8" t="str">
        <f>IF(H8161="Y", K8161/VLOOKUP(A8161,Indicators!$B$1:$S$7,18,FALSE),"")</f>
        <v/>
      </c>
      <c r="Q8161" s="8" t="str">
        <f t="shared" si="0"/>
        <v/>
      </c>
      <c r="R8161" s="1" t="s">
        <v>109</v>
      </c>
      <c r="S8161" s="1" t="s">
        <v>50</v>
      </c>
      <c r="T8161" s="11"/>
      <c r="U8161" s="11"/>
      <c r="V8161" s="11"/>
      <c r="W8161" s="11"/>
      <c r="X8161" s="11"/>
      <c r="Y8161" s="11"/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/>
      <c r="AJ8161" s="11"/>
      <c r="AK8161" s="11"/>
      <c r="AL8161" s="11"/>
      <c r="AM8161" s="5"/>
      <c r="AN8161" s="5"/>
      <c r="AO8161" s="5"/>
      <c r="AP8161" s="5"/>
      <c r="AQ8161" s="5"/>
      <c r="AR8161" s="5"/>
      <c r="AS8161" s="5"/>
      <c r="AT8161" s="5"/>
      <c r="AU8161" s="5"/>
      <c r="AV8161" s="5"/>
      <c r="AW8161" s="5"/>
      <c r="AX8161" s="5"/>
      <c r="AY8161" s="5"/>
      <c r="AZ8161" s="5"/>
      <c r="BA8161" s="5"/>
      <c r="BB8161" s="5"/>
      <c r="BC8161" s="5"/>
      <c r="BD8161" s="5"/>
      <c r="BE8161" s="5"/>
      <c r="BF8161" s="5"/>
      <c r="BG8161" s="5"/>
      <c r="BH8161" s="5"/>
      <c r="BI8161" s="5"/>
      <c r="BJ8161" s="5"/>
      <c r="BK8161" s="5"/>
      <c r="BL8161" s="5"/>
      <c r="BM8161" s="5"/>
      <c r="BN8161" s="5"/>
      <c r="BO8161" s="5"/>
      <c r="BP8161" s="5"/>
      <c r="BQ8161" s="5"/>
      <c r="BR8161" s="5"/>
      <c r="BS8161" s="5"/>
      <c r="BT8161" s="5"/>
      <c r="BU8161" s="5"/>
      <c r="BV8161" s="5"/>
      <c r="BW8161" s="5"/>
      <c r="BX8161" s="5"/>
    </row>
    <row r="8162" spans="1:76" x14ac:dyDescent="0.2">
      <c r="A8162" s="1" t="s">
        <v>22</v>
      </c>
      <c r="B8162" s="1" t="s">
        <v>775</v>
      </c>
      <c r="C8162" s="1" t="s">
        <v>807</v>
      </c>
      <c r="D8162" s="1" t="s">
        <v>110</v>
      </c>
      <c r="E8162" s="1" t="s">
        <v>2</v>
      </c>
      <c r="F8162" s="1" t="s">
        <v>1177</v>
      </c>
      <c r="G8162" s="1" t="s">
        <v>107</v>
      </c>
      <c r="H8162" s="8"/>
      <c r="I8162" s="8">
        <v>2015</v>
      </c>
      <c r="J8162" s="1" t="s">
        <v>768</v>
      </c>
      <c r="K8162" s="9">
        <v>-4038</v>
      </c>
      <c r="L8162" s="10">
        <f>K8162/ VLOOKUP(A8162,Indicators!$B$1:$V$7,21,FALSE)</f>
        <v>-23.65913964634332</v>
      </c>
      <c r="M8162" s="1" t="s">
        <v>769</v>
      </c>
      <c r="N8162" s="11"/>
      <c r="O8162" s="11"/>
      <c r="P8162" s="8" t="str">
        <f>IF(H8162="Y", K8162/VLOOKUP(A8162,Indicators!$B$1:$S$7,18,FALSE),"")</f>
        <v/>
      </c>
      <c r="Q8162" s="8" t="str">
        <f t="shared" si="0"/>
        <v/>
      </c>
      <c r="R8162" s="1" t="s">
        <v>158</v>
      </c>
      <c r="S8162" s="1" t="s">
        <v>72</v>
      </c>
      <c r="T8162" s="11"/>
      <c r="U8162" s="11"/>
      <c r="V8162" s="11"/>
      <c r="W8162" s="11"/>
      <c r="X8162" s="11"/>
      <c r="Y8162" s="11"/>
      <c r="Z8162" s="11"/>
      <c r="AA8162" s="11"/>
      <c r="AB8162" s="11"/>
      <c r="AC8162" s="11"/>
      <c r="AD8162" s="11"/>
      <c r="AE8162" s="11"/>
      <c r="AF8162" s="11"/>
      <c r="AG8162" s="11"/>
      <c r="AH8162" s="11"/>
      <c r="AI8162" s="11"/>
      <c r="AJ8162" s="11"/>
      <c r="AK8162" s="11"/>
      <c r="AL8162" s="11"/>
      <c r="AM8162" s="5"/>
      <c r="AN8162" s="5"/>
      <c r="AO8162" s="5"/>
      <c r="AP8162" s="5"/>
      <c r="AQ8162" s="5"/>
      <c r="AR8162" s="5"/>
      <c r="AS8162" s="5"/>
      <c r="AT8162" s="5"/>
      <c r="AU8162" s="5"/>
      <c r="AV8162" s="5"/>
      <c r="AW8162" s="5"/>
      <c r="AX8162" s="5"/>
      <c r="AY8162" s="5"/>
      <c r="AZ8162" s="5"/>
      <c r="BA8162" s="5"/>
      <c r="BB8162" s="5"/>
      <c r="BC8162" s="5"/>
      <c r="BD8162" s="5"/>
      <c r="BE8162" s="5"/>
      <c r="BF8162" s="5"/>
      <c r="BG8162" s="5"/>
      <c r="BH8162" s="5"/>
      <c r="BI8162" s="5"/>
      <c r="BJ8162" s="5"/>
      <c r="BK8162" s="5"/>
      <c r="BL8162" s="5"/>
      <c r="BM8162" s="5"/>
      <c r="BN8162" s="5"/>
      <c r="BO8162" s="5"/>
      <c r="BP8162" s="5"/>
      <c r="BQ8162" s="5"/>
      <c r="BR8162" s="5"/>
      <c r="BS8162" s="5"/>
      <c r="BT8162" s="5"/>
      <c r="BU8162" s="5"/>
      <c r="BV8162" s="5"/>
      <c r="BW8162" s="5"/>
      <c r="BX8162" s="5"/>
    </row>
    <row r="8163" spans="1:76" x14ac:dyDescent="0.2">
      <c r="A8163" s="1" t="s">
        <v>22</v>
      </c>
      <c r="B8163" s="1" t="s">
        <v>775</v>
      </c>
      <c r="C8163" s="1" t="s">
        <v>780</v>
      </c>
      <c r="D8163" s="1" t="s">
        <v>110</v>
      </c>
      <c r="E8163" s="1" t="s">
        <v>2</v>
      </c>
      <c r="F8163" s="1" t="s">
        <v>1177</v>
      </c>
      <c r="G8163" s="1" t="s">
        <v>107</v>
      </c>
      <c r="H8163" s="8"/>
      <c r="I8163" s="8">
        <v>2015</v>
      </c>
      <c r="J8163" s="1" t="s">
        <v>768</v>
      </c>
      <c r="K8163" s="9">
        <v>-2483</v>
      </c>
      <c r="L8163" s="10">
        <f>K8163/ VLOOKUP(A8163,Indicators!$B$1:$V$7,21,FALSE)</f>
        <v>-14.548203006902046</v>
      </c>
      <c r="M8163" s="1" t="s">
        <v>769</v>
      </c>
      <c r="N8163" s="11"/>
      <c r="O8163" s="11"/>
      <c r="P8163" s="8" t="str">
        <f>IF(H8163="Y", K8163/VLOOKUP(A8163,Indicators!$B$1:$S$7,18,FALSE),"")</f>
        <v/>
      </c>
      <c r="Q8163" s="8" t="str">
        <f t="shared" si="0"/>
        <v/>
      </c>
      <c r="R8163" s="1" t="s">
        <v>158</v>
      </c>
      <c r="S8163" s="1" t="s">
        <v>56</v>
      </c>
      <c r="T8163" s="11"/>
      <c r="U8163" s="11"/>
      <c r="V8163" s="11"/>
      <c r="W8163" s="11"/>
      <c r="X8163" s="11"/>
      <c r="Y8163" s="11"/>
      <c r="Z8163" s="11"/>
      <c r="AA8163" s="11"/>
      <c r="AB8163" s="11"/>
      <c r="AC8163" s="11"/>
      <c r="AD8163" s="11"/>
      <c r="AE8163" s="11"/>
      <c r="AF8163" s="11"/>
      <c r="AG8163" s="11"/>
      <c r="AH8163" s="11"/>
      <c r="AI8163" s="11"/>
      <c r="AJ8163" s="11"/>
      <c r="AK8163" s="11"/>
      <c r="AL8163" s="11"/>
      <c r="AM8163" s="5"/>
      <c r="AN8163" s="5"/>
      <c r="AO8163" s="5"/>
      <c r="AP8163" s="5"/>
      <c r="AQ8163" s="5"/>
      <c r="AR8163" s="5"/>
      <c r="AS8163" s="5"/>
      <c r="AT8163" s="5"/>
      <c r="AU8163" s="5"/>
      <c r="AV8163" s="5"/>
      <c r="AW8163" s="5"/>
      <c r="AX8163" s="5"/>
      <c r="AY8163" s="5"/>
      <c r="AZ8163" s="5"/>
      <c r="BA8163" s="5"/>
      <c r="BB8163" s="5"/>
      <c r="BC8163" s="5"/>
      <c r="BD8163" s="5"/>
      <c r="BE8163" s="5"/>
      <c r="BF8163" s="5"/>
      <c r="BG8163" s="5"/>
      <c r="BH8163" s="5"/>
      <c r="BI8163" s="5"/>
      <c r="BJ8163" s="5"/>
      <c r="BK8163" s="5"/>
      <c r="BL8163" s="5"/>
      <c r="BM8163" s="5"/>
      <c r="BN8163" s="5"/>
      <c r="BO8163" s="5"/>
      <c r="BP8163" s="5"/>
      <c r="BQ8163" s="5"/>
      <c r="BR8163" s="5"/>
      <c r="BS8163" s="5"/>
      <c r="BT8163" s="5"/>
      <c r="BU8163" s="5"/>
      <c r="BV8163" s="5"/>
      <c r="BW8163" s="5"/>
      <c r="BX8163" s="5"/>
    </row>
    <row r="8164" spans="1:76" x14ac:dyDescent="0.2">
      <c r="A8164" s="1" t="s">
        <v>22</v>
      </c>
      <c r="B8164" s="1" t="s">
        <v>775</v>
      </c>
      <c r="C8164" s="1" t="s">
        <v>928</v>
      </c>
      <c r="D8164" s="1" t="s">
        <v>110</v>
      </c>
      <c r="E8164" s="1" t="s">
        <v>2</v>
      </c>
      <c r="F8164" s="1" t="s">
        <v>1177</v>
      </c>
      <c r="G8164" s="1" t="s">
        <v>107</v>
      </c>
      <c r="H8164" s="8"/>
      <c r="I8164" s="8">
        <v>2015</v>
      </c>
      <c r="J8164" s="1" t="s">
        <v>768</v>
      </c>
      <c r="K8164" s="9">
        <v>-2212</v>
      </c>
      <c r="L8164" s="10">
        <f>K8164/ VLOOKUP(A8164,Indicators!$B$1:$V$7,21,FALSE)</f>
        <v>-12.960380608645721</v>
      </c>
      <c r="M8164" s="1" t="s">
        <v>769</v>
      </c>
      <c r="N8164" s="11"/>
      <c r="O8164" s="11"/>
      <c r="P8164" s="8" t="str">
        <f>IF(H8164="Y", K8164/VLOOKUP(A8164,Indicators!$B$1:$S$7,18,FALSE),"")</f>
        <v/>
      </c>
      <c r="Q8164" s="8" t="str">
        <f t="shared" si="0"/>
        <v/>
      </c>
      <c r="R8164" s="1" t="s">
        <v>158</v>
      </c>
      <c r="S8164" s="1" t="s">
        <v>72</v>
      </c>
      <c r="T8164" s="11"/>
      <c r="U8164" s="11"/>
      <c r="V8164" s="11"/>
      <c r="W8164" s="11"/>
      <c r="X8164" s="11"/>
      <c r="Y8164" s="11"/>
      <c r="Z8164" s="11"/>
      <c r="AA8164" s="11"/>
      <c r="AB8164" s="11"/>
      <c r="AC8164" s="11"/>
      <c r="AD8164" s="11"/>
      <c r="AE8164" s="11"/>
      <c r="AF8164" s="11"/>
      <c r="AG8164" s="11"/>
      <c r="AH8164" s="11"/>
      <c r="AI8164" s="11"/>
      <c r="AJ8164" s="11"/>
      <c r="AK8164" s="11"/>
      <c r="AL8164" s="11"/>
      <c r="AM8164" s="5"/>
      <c r="AN8164" s="5"/>
      <c r="AO8164" s="5"/>
      <c r="AP8164" s="5"/>
      <c r="AQ8164" s="5"/>
      <c r="AR8164" s="5"/>
      <c r="AS8164" s="5"/>
      <c r="AT8164" s="5"/>
      <c r="AU8164" s="5"/>
      <c r="AV8164" s="5"/>
      <c r="AW8164" s="5"/>
      <c r="AX8164" s="5"/>
      <c r="AY8164" s="5"/>
      <c r="AZ8164" s="5"/>
      <c r="BA8164" s="5"/>
      <c r="BB8164" s="5"/>
      <c r="BC8164" s="5"/>
      <c r="BD8164" s="5"/>
      <c r="BE8164" s="5"/>
      <c r="BF8164" s="5"/>
      <c r="BG8164" s="5"/>
      <c r="BH8164" s="5"/>
      <c r="BI8164" s="5"/>
      <c r="BJ8164" s="5"/>
      <c r="BK8164" s="5"/>
      <c r="BL8164" s="5"/>
      <c r="BM8164" s="5"/>
      <c r="BN8164" s="5"/>
      <c r="BO8164" s="5"/>
      <c r="BP8164" s="5"/>
      <c r="BQ8164" s="5"/>
      <c r="BR8164" s="5"/>
      <c r="BS8164" s="5"/>
      <c r="BT8164" s="5"/>
      <c r="BU8164" s="5"/>
      <c r="BV8164" s="5"/>
      <c r="BW8164" s="5"/>
      <c r="BX8164" s="5"/>
    </row>
    <row r="8165" spans="1:76" x14ac:dyDescent="0.2">
      <c r="A8165" s="1" t="s">
        <v>22</v>
      </c>
      <c r="B8165" s="1" t="s">
        <v>775</v>
      </c>
      <c r="C8165" s="1" t="s">
        <v>921</v>
      </c>
      <c r="D8165" s="1" t="s">
        <v>110</v>
      </c>
      <c r="E8165" s="1" t="s">
        <v>2</v>
      </c>
      <c r="F8165" s="1" t="s">
        <v>1177</v>
      </c>
      <c r="G8165" s="1" t="s">
        <v>107</v>
      </c>
      <c r="H8165" s="8"/>
      <c r="I8165" s="8">
        <v>2015</v>
      </c>
      <c r="J8165" s="1" t="s">
        <v>768</v>
      </c>
      <c r="K8165" s="9">
        <v>-1271</v>
      </c>
      <c r="L8165" s="10">
        <f>K8165/ VLOOKUP(A8165,Indicators!$B$1:$V$7,21,FALSE)</f>
        <v>-7.4469456390545714</v>
      </c>
      <c r="M8165" s="11"/>
      <c r="N8165" s="11"/>
      <c r="O8165" s="11"/>
      <c r="P8165" s="8" t="str">
        <f>IF(H8165="Y", K8165/VLOOKUP(A8165,Indicators!$B$1:$S$7,18,FALSE),"")</f>
        <v/>
      </c>
      <c r="Q8165" s="8" t="str">
        <f t="shared" si="0"/>
        <v/>
      </c>
      <c r="R8165" s="1" t="s">
        <v>158</v>
      </c>
      <c r="S8165" s="1" t="s">
        <v>72</v>
      </c>
      <c r="T8165" s="11"/>
      <c r="U8165" s="11"/>
      <c r="V8165" s="11"/>
      <c r="W8165" s="11"/>
      <c r="X8165" s="11"/>
      <c r="Y8165" s="11"/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/>
      <c r="AJ8165" s="11"/>
      <c r="AK8165" s="11"/>
      <c r="AL8165" s="11"/>
      <c r="AM8165" s="5"/>
      <c r="AN8165" s="5"/>
      <c r="AO8165" s="5"/>
      <c r="AP8165" s="5"/>
      <c r="AQ8165" s="5"/>
      <c r="AR8165" s="5"/>
      <c r="AS8165" s="5"/>
      <c r="AT8165" s="5"/>
      <c r="AU8165" s="5"/>
      <c r="AV8165" s="5"/>
      <c r="AW8165" s="5"/>
      <c r="AX8165" s="5"/>
      <c r="AY8165" s="5"/>
      <c r="AZ8165" s="5"/>
      <c r="BA8165" s="5"/>
      <c r="BB8165" s="5"/>
      <c r="BC8165" s="5"/>
      <c r="BD8165" s="5"/>
      <c r="BE8165" s="5"/>
      <c r="BF8165" s="5"/>
      <c r="BG8165" s="5"/>
      <c r="BH8165" s="5"/>
      <c r="BI8165" s="5"/>
      <c r="BJ8165" s="5"/>
      <c r="BK8165" s="5"/>
      <c r="BL8165" s="5"/>
      <c r="BM8165" s="5"/>
      <c r="BN8165" s="5"/>
      <c r="BO8165" s="5"/>
      <c r="BP8165" s="5"/>
      <c r="BQ8165" s="5"/>
      <c r="BR8165" s="5"/>
      <c r="BS8165" s="5"/>
      <c r="BT8165" s="5"/>
      <c r="BU8165" s="5"/>
      <c r="BV8165" s="5"/>
      <c r="BW8165" s="5"/>
      <c r="BX8165" s="5"/>
    </row>
    <row r="8166" spans="1:76" x14ac:dyDescent="0.2">
      <c r="A8166" s="1" t="s">
        <v>22</v>
      </c>
      <c r="B8166" s="1" t="s">
        <v>158</v>
      </c>
      <c r="C8166" s="1" t="s">
        <v>784</v>
      </c>
      <c r="D8166" s="1" t="s">
        <v>110</v>
      </c>
      <c r="E8166" s="1" t="s">
        <v>2</v>
      </c>
      <c r="F8166" s="1" t="s">
        <v>1177</v>
      </c>
      <c r="G8166" s="1" t="s">
        <v>107</v>
      </c>
      <c r="H8166" s="8"/>
      <c r="I8166" s="8">
        <v>2015</v>
      </c>
      <c r="J8166" s="1" t="s">
        <v>768</v>
      </c>
      <c r="K8166" s="9">
        <v>-32000</v>
      </c>
      <c r="L8166" s="10">
        <f>K8166/ VLOOKUP(A8166,Indicators!$B$1:$V$7,21,FALSE)</f>
        <v>-187.49194370554389</v>
      </c>
      <c r="M8166" s="45" t="s">
        <v>782</v>
      </c>
      <c r="N8166" s="46"/>
      <c r="O8166" s="11"/>
      <c r="P8166" s="8" t="str">
        <f>IF(H8166="Y", K8166/VLOOKUP(A8166,Indicators!$B$1:$S$7,18,FALSE),"")</f>
        <v/>
      </c>
      <c r="Q8166" s="8" t="str">
        <f t="shared" si="0"/>
        <v/>
      </c>
      <c r="R8166" s="1" t="s">
        <v>158</v>
      </c>
      <c r="S8166" s="1" t="s">
        <v>56</v>
      </c>
      <c r="T8166" s="11"/>
      <c r="U8166" s="11"/>
      <c r="V8166" s="11"/>
      <c r="W8166" s="11"/>
      <c r="X8166" s="11"/>
      <c r="Y8166" s="11"/>
      <c r="Z8166" s="11"/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1"/>
      <c r="AK8166" s="11"/>
      <c r="AL8166" s="11"/>
      <c r="AM8166" s="5"/>
      <c r="AN8166" s="5"/>
      <c r="AO8166" s="5"/>
      <c r="AP8166" s="5"/>
      <c r="AQ8166" s="5"/>
      <c r="AR8166" s="5"/>
      <c r="AS8166" s="5"/>
      <c r="AT8166" s="5"/>
      <c r="AU8166" s="5"/>
      <c r="AV8166" s="5"/>
      <c r="AW8166" s="5"/>
      <c r="AX8166" s="5"/>
      <c r="AY8166" s="5"/>
      <c r="AZ8166" s="5"/>
      <c r="BA8166" s="5"/>
      <c r="BB8166" s="5"/>
      <c r="BC8166" s="5"/>
      <c r="BD8166" s="5"/>
      <c r="BE8166" s="5"/>
      <c r="BF8166" s="5"/>
      <c r="BG8166" s="5"/>
      <c r="BH8166" s="5"/>
      <c r="BI8166" s="5"/>
      <c r="BJ8166" s="5"/>
      <c r="BK8166" s="5"/>
      <c r="BL8166" s="5"/>
      <c r="BM8166" s="5"/>
      <c r="BN8166" s="5"/>
      <c r="BO8166" s="5"/>
      <c r="BP8166" s="5"/>
      <c r="BQ8166" s="5"/>
      <c r="BR8166" s="5"/>
      <c r="BS8166" s="5"/>
      <c r="BT8166" s="5"/>
      <c r="BU8166" s="5"/>
      <c r="BV8166" s="5"/>
      <c r="BW8166" s="5"/>
      <c r="BX8166" s="5"/>
    </row>
    <row r="8167" spans="1:76" x14ac:dyDescent="0.2">
      <c r="A8167" s="1" t="s">
        <v>22</v>
      </c>
      <c r="B8167" s="1" t="s">
        <v>107</v>
      </c>
      <c r="C8167" s="1" t="s">
        <v>855</v>
      </c>
      <c r="D8167" s="1" t="s">
        <v>110</v>
      </c>
      <c r="E8167" s="1" t="s">
        <v>2</v>
      </c>
      <c r="F8167" s="1" t="s">
        <v>1177</v>
      </c>
      <c r="G8167" s="1" t="s">
        <v>107</v>
      </c>
      <c r="H8167" s="8"/>
      <c r="I8167" s="8">
        <v>2015</v>
      </c>
      <c r="J8167" s="1" t="s">
        <v>768</v>
      </c>
      <c r="K8167" s="9">
        <v>-11816</v>
      </c>
      <c r="L8167" s="10">
        <f>K8167/ VLOOKUP(A8167,Indicators!$B$1:$V$7,21,FALSE)</f>
        <v>-69.231400213272082</v>
      </c>
      <c r="M8167" s="11"/>
      <c r="N8167" s="11"/>
      <c r="O8167" s="11"/>
      <c r="P8167" s="8" t="str">
        <f>IF(H8167="Y", K8167/VLOOKUP(A8167,Indicators!$B$1:$S$7,18,FALSE),"")</f>
        <v/>
      </c>
      <c r="Q8167" s="8" t="str">
        <f t="shared" si="0"/>
        <v/>
      </c>
      <c r="R8167" s="1" t="s">
        <v>103</v>
      </c>
      <c r="S8167" s="1" t="s">
        <v>43</v>
      </c>
      <c r="T8167" s="11"/>
      <c r="U8167" s="11"/>
      <c r="V8167" s="11"/>
      <c r="W8167" s="11"/>
      <c r="X8167" s="11"/>
      <c r="Y8167" s="11"/>
      <c r="Z8167" s="11"/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1"/>
      <c r="AK8167" s="11"/>
      <c r="AL8167" s="11"/>
      <c r="AM8167" s="5"/>
      <c r="AN8167" s="5"/>
      <c r="AO8167" s="5"/>
      <c r="AP8167" s="5"/>
      <c r="AQ8167" s="5"/>
      <c r="AR8167" s="5"/>
      <c r="AS8167" s="5"/>
      <c r="AT8167" s="5"/>
      <c r="AU8167" s="5"/>
      <c r="AV8167" s="5"/>
      <c r="AW8167" s="5"/>
      <c r="AX8167" s="5"/>
      <c r="AY8167" s="5"/>
      <c r="AZ8167" s="5"/>
      <c r="BA8167" s="5"/>
      <c r="BB8167" s="5"/>
      <c r="BC8167" s="5"/>
      <c r="BD8167" s="5"/>
      <c r="BE8167" s="5"/>
      <c r="BF8167" s="5"/>
      <c r="BG8167" s="5"/>
      <c r="BH8167" s="5"/>
      <c r="BI8167" s="5"/>
      <c r="BJ8167" s="5"/>
      <c r="BK8167" s="5"/>
      <c r="BL8167" s="5"/>
      <c r="BM8167" s="5"/>
      <c r="BN8167" s="5"/>
      <c r="BO8167" s="5"/>
      <c r="BP8167" s="5"/>
      <c r="BQ8167" s="5"/>
      <c r="BR8167" s="5"/>
      <c r="BS8167" s="5"/>
      <c r="BT8167" s="5"/>
      <c r="BU8167" s="5"/>
      <c r="BV8167" s="5"/>
      <c r="BW8167" s="5"/>
      <c r="BX8167" s="5"/>
    </row>
    <row r="8168" spans="1:76" x14ac:dyDescent="0.2">
      <c r="A8168" s="1" t="s">
        <v>22</v>
      </c>
      <c r="B8168" s="1" t="s">
        <v>809</v>
      </c>
      <c r="C8168" s="1" t="s">
        <v>1043</v>
      </c>
      <c r="D8168" s="1" t="s">
        <v>110</v>
      </c>
      <c r="E8168" s="1" t="s">
        <v>2</v>
      </c>
      <c r="F8168" s="1" t="s">
        <v>1177</v>
      </c>
      <c r="G8168" s="1" t="s">
        <v>107</v>
      </c>
      <c r="H8168" s="8"/>
      <c r="I8168" s="8">
        <v>2015</v>
      </c>
      <c r="J8168" s="1" t="s">
        <v>768</v>
      </c>
      <c r="K8168" s="9">
        <v>-4767</v>
      </c>
      <c r="L8168" s="10">
        <f>K8168/ VLOOKUP(A8168,Indicators!$B$1:$V$7,21,FALSE)</f>
        <v>-27.930440488885242</v>
      </c>
      <c r="M8168" s="11"/>
      <c r="N8168" s="11"/>
      <c r="O8168" s="11"/>
      <c r="P8168" s="8" t="str">
        <f>IF(H8168="Y", K8168/VLOOKUP(A8168,Indicators!$B$1:$S$7,18,FALSE),"")</f>
        <v/>
      </c>
      <c r="Q8168" s="8" t="str">
        <f t="shared" si="0"/>
        <v/>
      </c>
      <c r="R8168" s="1" t="s">
        <v>94</v>
      </c>
      <c r="S8168" s="1" t="s">
        <v>41</v>
      </c>
      <c r="T8168" s="11"/>
      <c r="U8168" s="11"/>
      <c r="V8168" s="11"/>
      <c r="W8168" s="11"/>
      <c r="X8168" s="11"/>
      <c r="Y8168" s="11"/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/>
      <c r="AJ8168" s="11"/>
      <c r="AK8168" s="11"/>
      <c r="AL8168" s="11"/>
      <c r="AM8168" s="5"/>
      <c r="AN8168" s="5"/>
      <c r="AO8168" s="5"/>
      <c r="AP8168" s="5"/>
      <c r="AQ8168" s="5"/>
      <c r="AR8168" s="5"/>
      <c r="AS8168" s="5"/>
      <c r="AT8168" s="5"/>
      <c r="AU8168" s="5"/>
      <c r="AV8168" s="5"/>
      <c r="AW8168" s="5"/>
      <c r="AX8168" s="5"/>
      <c r="AY8168" s="5"/>
      <c r="AZ8168" s="5"/>
      <c r="BA8168" s="5"/>
      <c r="BB8168" s="5"/>
      <c r="BC8168" s="5"/>
      <c r="BD8168" s="5"/>
      <c r="BE8168" s="5"/>
      <c r="BF8168" s="5"/>
      <c r="BG8168" s="5"/>
      <c r="BH8168" s="5"/>
      <c r="BI8168" s="5"/>
      <c r="BJ8168" s="5"/>
      <c r="BK8168" s="5"/>
      <c r="BL8168" s="5"/>
      <c r="BM8168" s="5"/>
      <c r="BN8168" s="5"/>
      <c r="BO8168" s="5"/>
      <c r="BP8168" s="5"/>
      <c r="BQ8168" s="5"/>
      <c r="BR8168" s="5"/>
      <c r="BS8168" s="5"/>
      <c r="BT8168" s="5"/>
      <c r="BU8168" s="5"/>
      <c r="BV8168" s="5"/>
      <c r="BW8168" s="5"/>
      <c r="BX8168" s="5"/>
    </row>
    <row r="8169" spans="1:76" x14ac:dyDescent="0.2">
      <c r="A8169" s="1" t="s">
        <v>22</v>
      </c>
      <c r="B8169" s="1" t="s">
        <v>809</v>
      </c>
      <c r="C8169" s="1" t="s">
        <v>910</v>
      </c>
      <c r="D8169" s="1" t="s">
        <v>110</v>
      </c>
      <c r="E8169" s="1" t="s">
        <v>2</v>
      </c>
      <c r="F8169" s="1" t="s">
        <v>1177</v>
      </c>
      <c r="G8169" s="1" t="s">
        <v>107</v>
      </c>
      <c r="H8169" s="8"/>
      <c r="I8169" s="8">
        <v>2015</v>
      </c>
      <c r="J8169" s="1" t="s">
        <v>768</v>
      </c>
      <c r="K8169" s="9">
        <v>-4032</v>
      </c>
      <c r="L8169" s="10">
        <f>K8169/ VLOOKUP(A8169,Indicators!$B$1:$V$7,21,FALSE)</f>
        <v>-23.623984906898531</v>
      </c>
      <c r="M8169" s="11"/>
      <c r="N8169" s="11"/>
      <c r="O8169" s="11"/>
      <c r="P8169" s="8" t="str">
        <f>IF(H8169="Y", K8169/VLOOKUP(A8169,Indicators!$B$1:$S$7,18,FALSE),"")</f>
        <v/>
      </c>
      <c r="Q8169" s="8" t="str">
        <f t="shared" si="0"/>
        <v/>
      </c>
      <c r="R8169" s="1" t="s">
        <v>94</v>
      </c>
      <c r="S8169" s="1" t="s">
        <v>83</v>
      </c>
      <c r="T8169" s="11"/>
      <c r="U8169" s="11"/>
      <c r="V8169" s="11"/>
      <c r="W8169" s="11"/>
      <c r="X8169" s="11"/>
      <c r="Y8169" s="11"/>
      <c r="Z8169" s="11"/>
      <c r="AA8169" s="11"/>
      <c r="AB8169" s="11"/>
      <c r="AC8169" s="11"/>
      <c r="AD8169" s="11"/>
      <c r="AE8169" s="11"/>
      <c r="AF8169" s="11"/>
      <c r="AG8169" s="11"/>
      <c r="AH8169" s="11"/>
      <c r="AI8169" s="11"/>
      <c r="AJ8169" s="11"/>
      <c r="AK8169" s="11"/>
      <c r="AL8169" s="11"/>
      <c r="AM8169" s="5"/>
      <c r="AN8169" s="5"/>
      <c r="AO8169" s="5"/>
      <c r="AP8169" s="5"/>
      <c r="AQ8169" s="5"/>
      <c r="AR8169" s="5"/>
      <c r="AS8169" s="5"/>
      <c r="AT8169" s="5"/>
      <c r="AU8169" s="5"/>
      <c r="AV8169" s="5"/>
      <c r="AW8169" s="5"/>
      <c r="AX8169" s="5"/>
      <c r="AY8169" s="5"/>
      <c r="AZ8169" s="5"/>
      <c r="BA8169" s="5"/>
      <c r="BB8169" s="5"/>
      <c r="BC8169" s="5"/>
      <c r="BD8169" s="5"/>
      <c r="BE8169" s="5"/>
      <c r="BF8169" s="5"/>
      <c r="BG8169" s="5"/>
      <c r="BH8169" s="5"/>
      <c r="BI8169" s="5"/>
      <c r="BJ8169" s="5"/>
      <c r="BK8169" s="5"/>
      <c r="BL8169" s="5"/>
      <c r="BM8169" s="5"/>
      <c r="BN8169" s="5"/>
      <c r="BO8169" s="5"/>
      <c r="BP8169" s="5"/>
      <c r="BQ8169" s="5"/>
      <c r="BR8169" s="5"/>
      <c r="BS8169" s="5"/>
      <c r="BT8169" s="5"/>
      <c r="BU8169" s="5"/>
      <c r="BV8169" s="5"/>
      <c r="BW8169" s="5"/>
      <c r="BX8169" s="5"/>
    </row>
    <row r="8170" spans="1:76" x14ac:dyDescent="0.2">
      <c r="A8170" s="1" t="s">
        <v>22</v>
      </c>
      <c r="B8170" s="1" t="s">
        <v>809</v>
      </c>
      <c r="C8170" s="1" t="s">
        <v>857</v>
      </c>
      <c r="D8170" s="1" t="s">
        <v>110</v>
      </c>
      <c r="E8170" s="1" t="s">
        <v>2</v>
      </c>
      <c r="F8170" s="1" t="s">
        <v>1177</v>
      </c>
      <c r="G8170" s="1" t="s">
        <v>107</v>
      </c>
      <c r="H8170" s="8"/>
      <c r="I8170" s="8">
        <v>2015</v>
      </c>
      <c r="J8170" s="1" t="s">
        <v>768</v>
      </c>
      <c r="K8170" s="9">
        <v>-2783</v>
      </c>
      <c r="L8170" s="10">
        <f>K8170/ VLOOKUP(A8170,Indicators!$B$1:$V$7,21,FALSE)</f>
        <v>-16.30593997914152</v>
      </c>
      <c r="M8170" s="11"/>
      <c r="N8170" s="11"/>
      <c r="O8170" s="11"/>
      <c r="P8170" s="8" t="str">
        <f>IF(H8170="Y", K8170/VLOOKUP(A8170,Indicators!$B$1:$S$7,18,FALSE),"")</f>
        <v/>
      </c>
      <c r="Q8170" s="8" t="str">
        <f t="shared" si="0"/>
        <v/>
      </c>
      <c r="R8170" s="1" t="s">
        <v>95</v>
      </c>
      <c r="S8170" s="1" t="s">
        <v>66</v>
      </c>
      <c r="T8170" s="11"/>
      <c r="U8170" s="11"/>
      <c r="V8170" s="11"/>
      <c r="W8170" s="11"/>
      <c r="X8170" s="11"/>
      <c r="Y8170" s="11"/>
      <c r="Z8170" s="11"/>
      <c r="AA8170" s="11"/>
      <c r="AB8170" s="11"/>
      <c r="AC8170" s="11"/>
      <c r="AD8170" s="11"/>
      <c r="AE8170" s="11"/>
      <c r="AF8170" s="11"/>
      <c r="AG8170" s="11"/>
      <c r="AH8170" s="11"/>
      <c r="AI8170" s="11"/>
      <c r="AJ8170" s="11"/>
      <c r="AK8170" s="11"/>
      <c r="AL8170" s="11"/>
      <c r="AM8170" s="5"/>
      <c r="AN8170" s="5"/>
      <c r="AO8170" s="5"/>
      <c r="AP8170" s="5"/>
      <c r="AQ8170" s="5"/>
      <c r="AR8170" s="5"/>
      <c r="AS8170" s="5"/>
      <c r="AT8170" s="5"/>
      <c r="AU8170" s="5"/>
      <c r="AV8170" s="5"/>
      <c r="AW8170" s="5"/>
      <c r="AX8170" s="5"/>
      <c r="AY8170" s="5"/>
      <c r="AZ8170" s="5"/>
      <c r="BA8170" s="5"/>
      <c r="BB8170" s="5"/>
      <c r="BC8170" s="5"/>
      <c r="BD8170" s="5"/>
      <c r="BE8170" s="5"/>
      <c r="BF8170" s="5"/>
      <c r="BG8170" s="5"/>
      <c r="BH8170" s="5"/>
      <c r="BI8170" s="5"/>
      <c r="BJ8170" s="5"/>
      <c r="BK8170" s="5"/>
      <c r="BL8170" s="5"/>
      <c r="BM8170" s="5"/>
      <c r="BN8170" s="5"/>
      <c r="BO8170" s="5"/>
      <c r="BP8170" s="5"/>
      <c r="BQ8170" s="5"/>
      <c r="BR8170" s="5"/>
      <c r="BS8170" s="5"/>
      <c r="BT8170" s="5"/>
      <c r="BU8170" s="5"/>
      <c r="BV8170" s="5"/>
      <c r="BW8170" s="5"/>
      <c r="BX8170" s="5"/>
    </row>
    <row r="8171" spans="1:76" x14ac:dyDescent="0.2">
      <c r="A8171" s="1" t="s">
        <v>22</v>
      </c>
      <c r="B8171" s="1" t="s">
        <v>809</v>
      </c>
      <c r="C8171" s="1" t="s">
        <v>962</v>
      </c>
      <c r="D8171" s="1" t="s">
        <v>110</v>
      </c>
      <c r="E8171" s="1" t="s">
        <v>2</v>
      </c>
      <c r="F8171" s="1" t="s">
        <v>1177</v>
      </c>
      <c r="G8171" s="1" t="s">
        <v>107</v>
      </c>
      <c r="H8171" s="8"/>
      <c r="I8171" s="8">
        <v>2015</v>
      </c>
      <c r="J8171" s="1" t="s">
        <v>768</v>
      </c>
      <c r="K8171" s="9">
        <v>-2526</v>
      </c>
      <c r="L8171" s="10">
        <f>K8171/ VLOOKUP(A8171,Indicators!$B$1:$V$7,21,FALSE)</f>
        <v>-14.800145306256372</v>
      </c>
      <c r="M8171" s="11"/>
      <c r="N8171" s="11"/>
      <c r="O8171" s="11"/>
      <c r="P8171" s="8" t="str">
        <f>IF(H8171="Y", K8171/VLOOKUP(A8171,Indicators!$B$1:$S$7,18,FALSE),"")</f>
        <v/>
      </c>
      <c r="Q8171" s="8" t="str">
        <f t="shared" si="0"/>
        <v/>
      </c>
      <c r="R8171" s="1" t="s">
        <v>271</v>
      </c>
      <c r="S8171" s="1" t="s">
        <v>55</v>
      </c>
      <c r="T8171" s="11"/>
      <c r="U8171" s="11"/>
      <c r="V8171" s="11"/>
      <c r="W8171" s="11"/>
      <c r="X8171" s="11"/>
      <c r="Y8171" s="11"/>
      <c r="Z8171" s="11"/>
      <c r="AA8171" s="11"/>
      <c r="AB8171" s="11"/>
      <c r="AC8171" s="11"/>
      <c r="AD8171" s="11"/>
      <c r="AE8171" s="11"/>
      <c r="AF8171" s="11"/>
      <c r="AG8171" s="11"/>
      <c r="AH8171" s="11"/>
      <c r="AI8171" s="11"/>
      <c r="AJ8171" s="11"/>
      <c r="AK8171" s="11"/>
      <c r="AL8171" s="11"/>
      <c r="AM8171" s="5"/>
      <c r="AN8171" s="5"/>
      <c r="AO8171" s="5"/>
      <c r="AP8171" s="5"/>
      <c r="AQ8171" s="5"/>
      <c r="AR8171" s="5"/>
      <c r="AS8171" s="5"/>
      <c r="AT8171" s="5"/>
      <c r="AU8171" s="5"/>
      <c r="AV8171" s="5"/>
      <c r="AW8171" s="5"/>
      <c r="AX8171" s="5"/>
      <c r="AY8171" s="5"/>
      <c r="AZ8171" s="5"/>
      <c r="BA8171" s="5"/>
      <c r="BB8171" s="5"/>
      <c r="BC8171" s="5"/>
      <c r="BD8171" s="5"/>
      <c r="BE8171" s="5"/>
      <c r="BF8171" s="5"/>
      <c r="BG8171" s="5"/>
      <c r="BH8171" s="5"/>
      <c r="BI8171" s="5"/>
      <c r="BJ8171" s="5"/>
      <c r="BK8171" s="5"/>
      <c r="BL8171" s="5"/>
      <c r="BM8171" s="5"/>
      <c r="BN8171" s="5"/>
      <c r="BO8171" s="5"/>
      <c r="BP8171" s="5"/>
      <c r="BQ8171" s="5"/>
      <c r="BR8171" s="5"/>
      <c r="BS8171" s="5"/>
      <c r="BT8171" s="5"/>
      <c r="BU8171" s="5"/>
      <c r="BV8171" s="5"/>
      <c r="BW8171" s="5"/>
      <c r="BX8171" s="5"/>
    </row>
    <row r="8172" spans="1:76" x14ac:dyDescent="0.2">
      <c r="A8172" s="1" t="s">
        <v>22</v>
      </c>
      <c r="B8172" s="1" t="s">
        <v>809</v>
      </c>
      <c r="C8172" s="1" t="s">
        <v>858</v>
      </c>
      <c r="D8172" s="1" t="s">
        <v>110</v>
      </c>
      <c r="E8172" s="1" t="s">
        <v>2</v>
      </c>
      <c r="F8172" s="1" t="s">
        <v>1177</v>
      </c>
      <c r="G8172" s="1" t="s">
        <v>107</v>
      </c>
      <c r="H8172" s="8"/>
      <c r="I8172" s="8">
        <v>2015</v>
      </c>
      <c r="J8172" s="1" t="s">
        <v>768</v>
      </c>
      <c r="K8172" s="9">
        <v>-2489</v>
      </c>
      <c r="L8172" s="10">
        <f>K8172/ VLOOKUP(A8172,Indicators!$B$1:$V$7,21,FALSE)</f>
        <v>-14.583357746346836</v>
      </c>
      <c r="M8172" s="11"/>
      <c r="N8172" s="11"/>
      <c r="O8172" s="11"/>
      <c r="P8172" s="8" t="str">
        <f>IF(H8172="Y", K8172/VLOOKUP(A8172,Indicators!$B$1:$S$7,18,FALSE),"")</f>
        <v/>
      </c>
      <c r="Q8172" s="8" t="str">
        <f t="shared" si="0"/>
        <v/>
      </c>
      <c r="R8172" s="1" t="s">
        <v>95</v>
      </c>
      <c r="S8172" s="1" t="s">
        <v>66</v>
      </c>
      <c r="T8172" s="11"/>
      <c r="U8172" s="11"/>
      <c r="V8172" s="11"/>
      <c r="W8172" s="11"/>
      <c r="X8172" s="11"/>
      <c r="Y8172" s="11"/>
      <c r="Z8172" s="11"/>
      <c r="AA8172" s="11"/>
      <c r="AB8172" s="11"/>
      <c r="AC8172" s="11"/>
      <c r="AD8172" s="11"/>
      <c r="AE8172" s="11"/>
      <c r="AF8172" s="11"/>
      <c r="AG8172" s="11"/>
      <c r="AH8172" s="11"/>
      <c r="AI8172" s="11"/>
      <c r="AJ8172" s="11"/>
      <c r="AK8172" s="11"/>
      <c r="AL8172" s="11"/>
      <c r="AM8172" s="5"/>
      <c r="AN8172" s="5"/>
      <c r="AO8172" s="5"/>
      <c r="AP8172" s="5"/>
      <c r="AQ8172" s="5"/>
      <c r="AR8172" s="5"/>
      <c r="AS8172" s="5"/>
      <c r="AT8172" s="5"/>
      <c r="AU8172" s="5"/>
      <c r="AV8172" s="5"/>
      <c r="AW8172" s="5"/>
      <c r="AX8172" s="5"/>
      <c r="AY8172" s="5"/>
      <c r="AZ8172" s="5"/>
      <c r="BA8172" s="5"/>
      <c r="BB8172" s="5"/>
      <c r="BC8172" s="5"/>
      <c r="BD8172" s="5"/>
      <c r="BE8172" s="5"/>
      <c r="BF8172" s="5"/>
      <c r="BG8172" s="5"/>
      <c r="BH8172" s="5"/>
      <c r="BI8172" s="5"/>
      <c r="BJ8172" s="5"/>
      <c r="BK8172" s="5"/>
      <c r="BL8172" s="5"/>
      <c r="BM8172" s="5"/>
      <c r="BN8172" s="5"/>
      <c r="BO8172" s="5"/>
      <c r="BP8172" s="5"/>
      <c r="BQ8172" s="5"/>
      <c r="BR8172" s="5"/>
      <c r="BS8172" s="5"/>
      <c r="BT8172" s="5"/>
      <c r="BU8172" s="5"/>
      <c r="BV8172" s="5"/>
      <c r="BW8172" s="5"/>
      <c r="BX8172" s="5"/>
    </row>
    <row r="8173" spans="1:76" x14ac:dyDescent="0.2">
      <c r="A8173" s="1" t="s">
        <v>22</v>
      </c>
      <c r="B8173" s="1" t="s">
        <v>809</v>
      </c>
      <c r="C8173" s="1" t="s">
        <v>812</v>
      </c>
      <c r="D8173" s="1" t="s">
        <v>110</v>
      </c>
      <c r="E8173" s="1" t="s">
        <v>2</v>
      </c>
      <c r="F8173" s="1" t="s">
        <v>1177</v>
      </c>
      <c r="G8173" s="1" t="s">
        <v>107</v>
      </c>
      <c r="H8173" s="8"/>
      <c r="I8173" s="8">
        <v>2015</v>
      </c>
      <c r="J8173" s="1" t="s">
        <v>768</v>
      </c>
      <c r="K8173" s="9">
        <v>-2098</v>
      </c>
      <c r="L8173" s="10">
        <f>K8173/ VLOOKUP(A8173,Indicators!$B$1:$V$7,21,FALSE)</f>
        <v>-12.292440559194722</v>
      </c>
      <c r="M8173" s="11"/>
      <c r="N8173" s="11"/>
      <c r="O8173" s="11"/>
      <c r="P8173" s="8" t="str">
        <f>IF(H8173="Y", K8173/VLOOKUP(A8173,Indicators!$B$1:$S$7,18,FALSE),"")</f>
        <v/>
      </c>
      <c r="Q8173" s="8" t="str">
        <f t="shared" si="0"/>
        <v/>
      </c>
      <c r="R8173" s="1" t="s">
        <v>94</v>
      </c>
      <c r="S8173" s="1" t="s">
        <v>88</v>
      </c>
      <c r="T8173" s="11"/>
      <c r="U8173" s="11"/>
      <c r="V8173" s="11"/>
      <c r="W8173" s="11"/>
      <c r="X8173" s="11"/>
      <c r="Y8173" s="11"/>
      <c r="Z8173" s="11"/>
      <c r="AA8173" s="11"/>
      <c r="AB8173" s="11"/>
      <c r="AC8173" s="11"/>
      <c r="AD8173" s="11"/>
      <c r="AE8173" s="11"/>
      <c r="AF8173" s="11"/>
      <c r="AG8173" s="11"/>
      <c r="AH8173" s="11"/>
      <c r="AI8173" s="11"/>
      <c r="AJ8173" s="11"/>
      <c r="AK8173" s="11"/>
      <c r="AL8173" s="11"/>
      <c r="AM8173" s="5"/>
      <c r="AN8173" s="5"/>
      <c r="AO8173" s="5"/>
      <c r="AP8173" s="5"/>
      <c r="AQ8173" s="5"/>
      <c r="AR8173" s="5"/>
      <c r="AS8173" s="5"/>
      <c r="AT8173" s="5"/>
      <c r="AU8173" s="5"/>
      <c r="AV8173" s="5"/>
      <c r="AW8173" s="5"/>
      <c r="AX8173" s="5"/>
      <c r="AY8173" s="5"/>
      <c r="AZ8173" s="5"/>
      <c r="BA8173" s="5"/>
      <c r="BB8173" s="5"/>
      <c r="BC8173" s="5"/>
      <c r="BD8173" s="5"/>
      <c r="BE8173" s="5"/>
      <c r="BF8173" s="5"/>
      <c r="BG8173" s="5"/>
      <c r="BH8173" s="5"/>
      <c r="BI8173" s="5"/>
      <c r="BJ8173" s="5"/>
      <c r="BK8173" s="5"/>
      <c r="BL8173" s="5"/>
      <c r="BM8173" s="5"/>
      <c r="BN8173" s="5"/>
      <c r="BO8173" s="5"/>
      <c r="BP8173" s="5"/>
      <c r="BQ8173" s="5"/>
      <c r="BR8173" s="5"/>
      <c r="BS8173" s="5"/>
      <c r="BT8173" s="5"/>
      <c r="BU8173" s="5"/>
      <c r="BV8173" s="5"/>
      <c r="BW8173" s="5"/>
      <c r="BX8173" s="5"/>
    </row>
    <row r="8174" spans="1:76" x14ac:dyDescent="0.2">
      <c r="A8174" s="1" t="s">
        <v>22</v>
      </c>
      <c r="B8174" s="1" t="s">
        <v>809</v>
      </c>
      <c r="C8174" s="1" t="s">
        <v>879</v>
      </c>
      <c r="D8174" s="1" t="s">
        <v>110</v>
      </c>
      <c r="E8174" s="1" t="s">
        <v>2</v>
      </c>
      <c r="F8174" s="1" t="s">
        <v>1177</v>
      </c>
      <c r="G8174" s="1" t="s">
        <v>107</v>
      </c>
      <c r="H8174" s="8"/>
      <c r="I8174" s="8">
        <v>2015</v>
      </c>
      <c r="J8174" s="1" t="s">
        <v>768</v>
      </c>
      <c r="K8174" s="9">
        <v>-1888</v>
      </c>
      <c r="L8174" s="10">
        <f>K8174/ VLOOKUP(A8174,Indicators!$B$1:$V$7,21,FALSE)</f>
        <v>-11.06202467862709</v>
      </c>
      <c r="M8174" s="11"/>
      <c r="N8174" s="11"/>
      <c r="O8174" s="11"/>
      <c r="P8174" s="8" t="str">
        <f>IF(H8174="Y", K8174/VLOOKUP(A8174,Indicators!$B$1:$S$7,18,FALSE),"")</f>
        <v/>
      </c>
      <c r="Q8174" s="8" t="str">
        <f t="shared" si="0"/>
        <v/>
      </c>
      <c r="R8174" s="1" t="s">
        <v>95</v>
      </c>
      <c r="S8174" s="1" t="s">
        <v>66</v>
      </c>
      <c r="T8174" s="11"/>
      <c r="U8174" s="11"/>
      <c r="V8174" s="11"/>
      <c r="W8174" s="11"/>
      <c r="X8174" s="11"/>
      <c r="Y8174" s="11"/>
      <c r="Z8174" s="11"/>
      <c r="AA8174" s="11"/>
      <c r="AB8174" s="11"/>
      <c r="AC8174" s="11"/>
      <c r="AD8174" s="11"/>
      <c r="AE8174" s="11"/>
      <c r="AF8174" s="11"/>
      <c r="AG8174" s="11"/>
      <c r="AH8174" s="11"/>
      <c r="AI8174" s="11"/>
      <c r="AJ8174" s="11"/>
      <c r="AK8174" s="11"/>
      <c r="AL8174" s="11"/>
      <c r="AM8174" s="5"/>
      <c r="AN8174" s="5"/>
      <c r="AO8174" s="5"/>
      <c r="AP8174" s="5"/>
      <c r="AQ8174" s="5"/>
      <c r="AR8174" s="5"/>
      <c r="AS8174" s="5"/>
      <c r="AT8174" s="5"/>
      <c r="AU8174" s="5"/>
      <c r="AV8174" s="5"/>
      <c r="AW8174" s="5"/>
      <c r="AX8174" s="5"/>
      <c r="AY8174" s="5"/>
      <c r="AZ8174" s="5"/>
      <c r="BA8174" s="5"/>
      <c r="BB8174" s="5"/>
      <c r="BC8174" s="5"/>
      <c r="BD8174" s="5"/>
      <c r="BE8174" s="5"/>
      <c r="BF8174" s="5"/>
      <c r="BG8174" s="5"/>
      <c r="BH8174" s="5"/>
      <c r="BI8174" s="5"/>
      <c r="BJ8174" s="5"/>
      <c r="BK8174" s="5"/>
      <c r="BL8174" s="5"/>
      <c r="BM8174" s="5"/>
      <c r="BN8174" s="5"/>
      <c r="BO8174" s="5"/>
      <c r="BP8174" s="5"/>
      <c r="BQ8174" s="5"/>
      <c r="BR8174" s="5"/>
      <c r="BS8174" s="5"/>
      <c r="BT8174" s="5"/>
      <c r="BU8174" s="5"/>
      <c r="BV8174" s="5"/>
      <c r="BW8174" s="5"/>
      <c r="BX8174" s="5"/>
    </row>
    <row r="8175" spans="1:76" x14ac:dyDescent="0.2">
      <c r="A8175" s="1" t="s">
        <v>22</v>
      </c>
      <c r="B8175" s="1" t="s">
        <v>809</v>
      </c>
      <c r="C8175" s="1" t="s">
        <v>856</v>
      </c>
      <c r="D8175" s="1" t="s">
        <v>110</v>
      </c>
      <c r="E8175" s="1" t="s">
        <v>2</v>
      </c>
      <c r="F8175" s="1" t="s">
        <v>1177</v>
      </c>
      <c r="G8175" s="1" t="s">
        <v>107</v>
      </c>
      <c r="H8175" s="8"/>
      <c r="I8175" s="8">
        <v>2015</v>
      </c>
      <c r="J8175" s="1" t="s">
        <v>768</v>
      </c>
      <c r="K8175" s="9">
        <v>-1883</v>
      </c>
      <c r="L8175" s="10">
        <f>K8175/ VLOOKUP(A8175,Indicators!$B$1:$V$7,21,FALSE)</f>
        <v>-11.032729062423099</v>
      </c>
      <c r="M8175" s="11"/>
      <c r="N8175" s="11"/>
      <c r="O8175" s="11"/>
      <c r="P8175" s="8" t="str">
        <f>IF(H8175="Y", K8175/VLOOKUP(A8175,Indicators!$B$1:$S$7,18,FALSE),"")</f>
        <v/>
      </c>
      <c r="Q8175" s="8" t="str">
        <f t="shared" si="0"/>
        <v/>
      </c>
      <c r="R8175" s="1" t="s">
        <v>95</v>
      </c>
      <c r="S8175" s="1" t="s">
        <v>66</v>
      </c>
      <c r="T8175" s="11"/>
      <c r="U8175" s="11"/>
      <c r="V8175" s="11"/>
      <c r="W8175" s="11"/>
      <c r="X8175" s="11"/>
      <c r="Y8175" s="11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/>
      <c r="AJ8175" s="11"/>
      <c r="AK8175" s="11"/>
      <c r="AL8175" s="11"/>
      <c r="AM8175" s="5"/>
      <c r="AN8175" s="5"/>
      <c r="AO8175" s="5"/>
      <c r="AP8175" s="5"/>
      <c r="AQ8175" s="5"/>
      <c r="AR8175" s="5"/>
      <c r="AS8175" s="5"/>
      <c r="AT8175" s="5"/>
      <c r="AU8175" s="5"/>
      <c r="AV8175" s="5"/>
      <c r="AW8175" s="5"/>
      <c r="AX8175" s="5"/>
      <c r="AY8175" s="5"/>
      <c r="AZ8175" s="5"/>
      <c r="BA8175" s="5"/>
      <c r="BB8175" s="5"/>
      <c r="BC8175" s="5"/>
      <c r="BD8175" s="5"/>
      <c r="BE8175" s="5"/>
      <c r="BF8175" s="5"/>
      <c r="BG8175" s="5"/>
      <c r="BH8175" s="5"/>
      <c r="BI8175" s="5"/>
      <c r="BJ8175" s="5"/>
      <c r="BK8175" s="5"/>
      <c r="BL8175" s="5"/>
      <c r="BM8175" s="5"/>
      <c r="BN8175" s="5"/>
      <c r="BO8175" s="5"/>
      <c r="BP8175" s="5"/>
      <c r="BQ8175" s="5"/>
      <c r="BR8175" s="5"/>
      <c r="BS8175" s="5"/>
      <c r="BT8175" s="5"/>
      <c r="BU8175" s="5"/>
      <c r="BV8175" s="5"/>
      <c r="BW8175" s="5"/>
      <c r="BX8175" s="5"/>
    </row>
    <row r="8176" spans="1:76" x14ac:dyDescent="0.2">
      <c r="A8176" s="1" t="s">
        <v>22</v>
      </c>
      <c r="B8176" s="1" t="s">
        <v>809</v>
      </c>
      <c r="C8176" s="1" t="s">
        <v>878</v>
      </c>
      <c r="D8176" s="1" t="s">
        <v>110</v>
      </c>
      <c r="E8176" s="1" t="s">
        <v>2</v>
      </c>
      <c r="F8176" s="1" t="s">
        <v>1177</v>
      </c>
      <c r="G8176" s="1" t="s">
        <v>107</v>
      </c>
      <c r="H8176" s="8"/>
      <c r="I8176" s="8">
        <v>2015</v>
      </c>
      <c r="J8176" s="1" t="s">
        <v>768</v>
      </c>
      <c r="K8176" s="9">
        <v>-1737</v>
      </c>
      <c r="L8176" s="10">
        <f>K8176/ VLOOKUP(A8176,Indicators!$B$1:$V$7,21,FALSE)</f>
        <v>-10.177297069266555</v>
      </c>
      <c r="M8176" s="11"/>
      <c r="N8176" s="11"/>
      <c r="O8176" s="11"/>
      <c r="P8176" s="8" t="str">
        <f>IF(H8176="Y", K8176/VLOOKUP(A8176,Indicators!$B$1:$S$7,18,FALSE),"")</f>
        <v/>
      </c>
      <c r="Q8176" s="8" t="str">
        <f t="shared" si="0"/>
        <v/>
      </c>
      <c r="R8176" s="1" t="s">
        <v>95</v>
      </c>
      <c r="S8176" s="1" t="s">
        <v>66</v>
      </c>
      <c r="T8176" s="11"/>
      <c r="U8176" s="11"/>
      <c r="V8176" s="11"/>
      <c r="W8176" s="11"/>
      <c r="X8176" s="11"/>
      <c r="Y8176" s="11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/>
      <c r="AJ8176" s="11"/>
      <c r="AK8176" s="11"/>
      <c r="AL8176" s="11"/>
      <c r="AM8176" s="5"/>
      <c r="AN8176" s="5"/>
      <c r="AO8176" s="5"/>
      <c r="AP8176" s="5"/>
      <c r="AQ8176" s="5"/>
      <c r="AR8176" s="5"/>
      <c r="AS8176" s="5"/>
      <c r="AT8176" s="5"/>
      <c r="AU8176" s="5"/>
      <c r="AV8176" s="5"/>
      <c r="AW8176" s="5"/>
      <c r="AX8176" s="5"/>
      <c r="AY8176" s="5"/>
      <c r="AZ8176" s="5"/>
      <c r="BA8176" s="5"/>
      <c r="BB8176" s="5"/>
      <c r="BC8176" s="5"/>
      <c r="BD8176" s="5"/>
      <c r="BE8176" s="5"/>
      <c r="BF8176" s="5"/>
      <c r="BG8176" s="5"/>
      <c r="BH8176" s="5"/>
      <c r="BI8176" s="5"/>
      <c r="BJ8176" s="5"/>
      <c r="BK8176" s="5"/>
      <c r="BL8176" s="5"/>
      <c r="BM8176" s="5"/>
      <c r="BN8176" s="5"/>
      <c r="BO8176" s="5"/>
      <c r="BP8176" s="5"/>
      <c r="BQ8176" s="5"/>
      <c r="BR8176" s="5"/>
      <c r="BS8176" s="5"/>
      <c r="BT8176" s="5"/>
      <c r="BU8176" s="5"/>
      <c r="BV8176" s="5"/>
      <c r="BW8176" s="5"/>
      <c r="BX8176" s="5"/>
    </row>
    <row r="8177" spans="1:76" x14ac:dyDescent="0.2">
      <c r="A8177" s="1" t="s">
        <v>22</v>
      </c>
      <c r="B8177" s="1" t="s">
        <v>809</v>
      </c>
      <c r="C8177" s="1" t="s">
        <v>1042</v>
      </c>
      <c r="D8177" s="1" t="s">
        <v>110</v>
      </c>
      <c r="E8177" s="1" t="s">
        <v>2</v>
      </c>
      <c r="F8177" s="1" t="s">
        <v>1177</v>
      </c>
      <c r="G8177" s="1" t="s">
        <v>107</v>
      </c>
      <c r="H8177" s="8"/>
      <c r="I8177" s="8">
        <v>2015</v>
      </c>
      <c r="J8177" s="1" t="s">
        <v>768</v>
      </c>
      <c r="K8177" s="9">
        <v>-1518</v>
      </c>
      <c r="L8177" s="10">
        <f>K8177/ VLOOKUP(A8177,Indicators!$B$1:$V$7,21,FALSE)</f>
        <v>-8.8941490795317382</v>
      </c>
      <c r="M8177" s="11"/>
      <c r="N8177" s="11"/>
      <c r="O8177" s="11"/>
      <c r="P8177" s="8" t="str">
        <f>IF(H8177="Y", K8177/VLOOKUP(A8177,Indicators!$B$1:$S$7,18,FALSE),"")</f>
        <v/>
      </c>
      <c r="Q8177" s="8" t="str">
        <f t="shared" si="0"/>
        <v/>
      </c>
      <c r="R8177" s="1" t="s">
        <v>271</v>
      </c>
      <c r="S8177" s="1" t="s">
        <v>55</v>
      </c>
      <c r="T8177" s="11"/>
      <c r="U8177" s="11"/>
      <c r="V8177" s="11"/>
      <c r="W8177" s="11"/>
      <c r="X8177" s="11"/>
      <c r="Y8177" s="11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/>
      <c r="AJ8177" s="11"/>
      <c r="AK8177" s="11"/>
      <c r="AL8177" s="11"/>
      <c r="AM8177" s="5"/>
      <c r="AN8177" s="5"/>
      <c r="AO8177" s="5"/>
      <c r="AP8177" s="5"/>
      <c r="AQ8177" s="5"/>
      <c r="AR8177" s="5"/>
      <c r="AS8177" s="5"/>
      <c r="AT8177" s="5"/>
      <c r="AU8177" s="5"/>
      <c r="AV8177" s="5"/>
      <c r="AW8177" s="5"/>
      <c r="AX8177" s="5"/>
      <c r="AY8177" s="5"/>
      <c r="AZ8177" s="5"/>
      <c r="BA8177" s="5"/>
      <c r="BB8177" s="5"/>
      <c r="BC8177" s="5"/>
      <c r="BD8177" s="5"/>
      <c r="BE8177" s="5"/>
      <c r="BF8177" s="5"/>
      <c r="BG8177" s="5"/>
      <c r="BH8177" s="5"/>
      <c r="BI8177" s="5"/>
      <c r="BJ8177" s="5"/>
      <c r="BK8177" s="5"/>
      <c r="BL8177" s="5"/>
      <c r="BM8177" s="5"/>
      <c r="BN8177" s="5"/>
      <c r="BO8177" s="5"/>
      <c r="BP8177" s="5"/>
      <c r="BQ8177" s="5"/>
      <c r="BR8177" s="5"/>
      <c r="BS8177" s="5"/>
      <c r="BT8177" s="5"/>
      <c r="BU8177" s="5"/>
      <c r="BV8177" s="5"/>
      <c r="BW8177" s="5"/>
      <c r="BX8177" s="5"/>
    </row>
    <row r="8178" spans="1:76" x14ac:dyDescent="0.2">
      <c r="A8178" s="1" t="s">
        <v>22</v>
      </c>
      <c r="B8178" s="1" t="s">
        <v>809</v>
      </c>
      <c r="C8178" s="1" t="s">
        <v>810</v>
      </c>
      <c r="D8178" s="1" t="s">
        <v>110</v>
      </c>
      <c r="E8178" s="1" t="s">
        <v>2</v>
      </c>
      <c r="F8178" s="1" t="s">
        <v>1177</v>
      </c>
      <c r="G8178" s="1" t="s">
        <v>107</v>
      </c>
      <c r="H8178" s="8"/>
      <c r="I8178" s="8">
        <v>2015</v>
      </c>
      <c r="J8178" s="1" t="s">
        <v>768</v>
      </c>
      <c r="K8178" s="9">
        <v>-1216</v>
      </c>
      <c r="L8178" s="10">
        <f>K8178/ VLOOKUP(A8178,Indicators!$B$1:$V$7,21,FALSE)</f>
        <v>-7.1246938608106678</v>
      </c>
      <c r="M8178" s="11"/>
      <c r="N8178" s="11"/>
      <c r="O8178" s="11"/>
      <c r="P8178" s="8" t="str">
        <f>IF(H8178="Y", K8178/VLOOKUP(A8178,Indicators!$B$1:$S$7,18,FALSE),"")</f>
        <v/>
      </c>
      <c r="Q8178" s="8" t="str">
        <f t="shared" si="0"/>
        <v/>
      </c>
      <c r="R8178" s="1" t="s">
        <v>94</v>
      </c>
      <c r="S8178" s="1" t="s">
        <v>88</v>
      </c>
      <c r="T8178" s="11"/>
      <c r="U8178" s="11"/>
      <c r="V8178" s="11"/>
      <c r="W8178" s="11"/>
      <c r="X8178" s="11"/>
      <c r="Y8178" s="11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/>
      <c r="AJ8178" s="11"/>
      <c r="AK8178" s="11"/>
      <c r="AL8178" s="11"/>
      <c r="AM8178" s="5"/>
      <c r="AN8178" s="5"/>
      <c r="AO8178" s="5"/>
      <c r="AP8178" s="5"/>
      <c r="AQ8178" s="5"/>
      <c r="AR8178" s="5"/>
      <c r="AS8178" s="5"/>
      <c r="AT8178" s="5"/>
      <c r="AU8178" s="5"/>
      <c r="AV8178" s="5"/>
      <c r="AW8178" s="5"/>
      <c r="AX8178" s="5"/>
      <c r="AY8178" s="5"/>
      <c r="AZ8178" s="5"/>
      <c r="BA8178" s="5"/>
      <c r="BB8178" s="5"/>
      <c r="BC8178" s="5"/>
      <c r="BD8178" s="5"/>
      <c r="BE8178" s="5"/>
      <c r="BF8178" s="5"/>
      <c r="BG8178" s="5"/>
      <c r="BH8178" s="5"/>
      <c r="BI8178" s="5"/>
      <c r="BJ8178" s="5"/>
      <c r="BK8178" s="5"/>
      <c r="BL8178" s="5"/>
      <c r="BM8178" s="5"/>
      <c r="BN8178" s="5"/>
      <c r="BO8178" s="5"/>
      <c r="BP8178" s="5"/>
      <c r="BQ8178" s="5"/>
      <c r="BR8178" s="5"/>
      <c r="BS8178" s="5"/>
      <c r="BT8178" s="5"/>
      <c r="BU8178" s="5"/>
      <c r="BV8178" s="5"/>
      <c r="BW8178" s="5"/>
      <c r="BX8178" s="5"/>
    </row>
    <row r="8179" spans="1:76" x14ac:dyDescent="0.2">
      <c r="A8179" s="1" t="s">
        <v>22</v>
      </c>
      <c r="B8179" s="1" t="s">
        <v>809</v>
      </c>
      <c r="C8179" s="1" t="s">
        <v>817</v>
      </c>
      <c r="D8179" s="1" t="s">
        <v>110</v>
      </c>
      <c r="E8179" s="1" t="s">
        <v>2</v>
      </c>
      <c r="F8179" s="1" t="s">
        <v>1177</v>
      </c>
      <c r="G8179" s="1" t="s">
        <v>107</v>
      </c>
      <c r="H8179" s="8"/>
      <c r="I8179" s="8">
        <v>2015</v>
      </c>
      <c r="J8179" s="1" t="s">
        <v>768</v>
      </c>
      <c r="K8179" s="9">
        <v>-1151</v>
      </c>
      <c r="L8179" s="10">
        <f>K8179/ VLOOKUP(A8179,Indicators!$B$1:$V$7,21,FALSE)</f>
        <v>-6.7438508501587817</v>
      </c>
      <c r="M8179" s="11"/>
      <c r="N8179" s="11"/>
      <c r="O8179" s="11"/>
      <c r="P8179" s="8" t="str">
        <f>IF(H8179="Y", K8179/VLOOKUP(A8179,Indicators!$B$1:$S$7,18,FALSE),"")</f>
        <v/>
      </c>
      <c r="Q8179" s="8" t="str">
        <f t="shared" si="0"/>
        <v/>
      </c>
      <c r="R8179" s="1" t="s">
        <v>271</v>
      </c>
      <c r="S8179" s="1" t="s">
        <v>55</v>
      </c>
      <c r="T8179" s="11"/>
      <c r="U8179" s="11"/>
      <c r="V8179" s="11"/>
      <c r="W8179" s="11"/>
      <c r="X8179" s="11"/>
      <c r="Y8179" s="11"/>
      <c r="Z8179" s="11"/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1"/>
      <c r="AK8179" s="11"/>
      <c r="AL8179" s="11"/>
      <c r="AM8179" s="5"/>
      <c r="AN8179" s="5"/>
      <c r="AO8179" s="5"/>
      <c r="AP8179" s="5"/>
      <c r="AQ8179" s="5"/>
      <c r="AR8179" s="5"/>
      <c r="AS8179" s="5"/>
      <c r="AT8179" s="5"/>
      <c r="AU8179" s="5"/>
      <c r="AV8179" s="5"/>
      <c r="AW8179" s="5"/>
      <c r="AX8179" s="5"/>
      <c r="AY8179" s="5"/>
      <c r="AZ8179" s="5"/>
      <c r="BA8179" s="5"/>
      <c r="BB8179" s="5"/>
      <c r="BC8179" s="5"/>
      <c r="BD8179" s="5"/>
      <c r="BE8179" s="5"/>
      <c r="BF8179" s="5"/>
      <c r="BG8179" s="5"/>
      <c r="BH8179" s="5"/>
      <c r="BI8179" s="5"/>
      <c r="BJ8179" s="5"/>
      <c r="BK8179" s="5"/>
      <c r="BL8179" s="5"/>
      <c r="BM8179" s="5"/>
      <c r="BN8179" s="5"/>
      <c r="BO8179" s="5"/>
      <c r="BP8179" s="5"/>
      <c r="BQ8179" s="5"/>
      <c r="BR8179" s="5"/>
      <c r="BS8179" s="5"/>
      <c r="BT8179" s="5"/>
      <c r="BU8179" s="5"/>
      <c r="BV8179" s="5"/>
      <c r="BW8179" s="5"/>
      <c r="BX8179" s="5"/>
    </row>
    <row r="8180" spans="1:76" x14ac:dyDescent="0.2">
      <c r="A8180" s="1" t="s">
        <v>22</v>
      </c>
      <c r="B8180" s="1" t="s">
        <v>809</v>
      </c>
      <c r="C8180" s="1" t="s">
        <v>811</v>
      </c>
      <c r="D8180" s="1" t="s">
        <v>110</v>
      </c>
      <c r="E8180" s="1" t="s">
        <v>2</v>
      </c>
      <c r="F8180" s="1" t="s">
        <v>1177</v>
      </c>
      <c r="G8180" s="1" t="s">
        <v>107</v>
      </c>
      <c r="H8180" s="8"/>
      <c r="I8180" s="8">
        <v>2015</v>
      </c>
      <c r="J8180" s="1" t="s">
        <v>768</v>
      </c>
      <c r="K8180" s="8">
        <v>-860</v>
      </c>
      <c r="L8180" s="10">
        <f>K8180/ VLOOKUP(A8180,Indicators!$B$1:$V$7,21,FALSE)</f>
        <v>-5.0388459870864919</v>
      </c>
      <c r="M8180" s="11"/>
      <c r="N8180" s="11"/>
      <c r="O8180" s="11"/>
      <c r="P8180" s="8" t="str">
        <f>IF(H8180="Y", K8180/VLOOKUP(A8180,Indicators!$B$1:$S$7,18,FALSE),"")</f>
        <v/>
      </c>
      <c r="Q8180" s="8" t="str">
        <f t="shared" si="0"/>
        <v/>
      </c>
      <c r="R8180" s="1" t="s">
        <v>94</v>
      </c>
      <c r="S8180" s="1" t="s">
        <v>88</v>
      </c>
      <c r="T8180" s="11"/>
      <c r="U8180" s="11"/>
      <c r="V8180" s="11"/>
      <c r="W8180" s="11"/>
      <c r="X8180" s="11"/>
      <c r="Y8180" s="11"/>
      <c r="Z8180" s="11"/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1"/>
      <c r="AK8180" s="11"/>
      <c r="AL8180" s="11"/>
      <c r="AM8180" s="5"/>
      <c r="AN8180" s="5"/>
      <c r="AO8180" s="5"/>
      <c r="AP8180" s="5"/>
      <c r="AQ8180" s="5"/>
      <c r="AR8180" s="5"/>
      <c r="AS8180" s="5"/>
      <c r="AT8180" s="5"/>
      <c r="AU8180" s="5"/>
      <c r="AV8180" s="5"/>
      <c r="AW8180" s="5"/>
      <c r="AX8180" s="5"/>
      <c r="AY8180" s="5"/>
      <c r="AZ8180" s="5"/>
      <c r="BA8180" s="5"/>
      <c r="BB8180" s="5"/>
      <c r="BC8180" s="5"/>
      <c r="BD8180" s="5"/>
      <c r="BE8180" s="5"/>
      <c r="BF8180" s="5"/>
      <c r="BG8180" s="5"/>
      <c r="BH8180" s="5"/>
      <c r="BI8180" s="5"/>
      <c r="BJ8180" s="5"/>
      <c r="BK8180" s="5"/>
      <c r="BL8180" s="5"/>
      <c r="BM8180" s="5"/>
      <c r="BN8180" s="5"/>
      <c r="BO8180" s="5"/>
      <c r="BP8180" s="5"/>
      <c r="BQ8180" s="5"/>
      <c r="BR8180" s="5"/>
      <c r="BS8180" s="5"/>
      <c r="BT8180" s="5"/>
      <c r="BU8180" s="5"/>
      <c r="BV8180" s="5"/>
      <c r="BW8180" s="5"/>
      <c r="BX8180" s="5"/>
    </row>
    <row r="8181" spans="1:76" x14ac:dyDescent="0.2">
      <c r="A8181" s="1" t="s">
        <v>22</v>
      </c>
      <c r="B8181" s="1" t="s">
        <v>809</v>
      </c>
      <c r="C8181" s="1" t="s">
        <v>34</v>
      </c>
      <c r="D8181" s="1" t="s">
        <v>110</v>
      </c>
      <c r="E8181" s="1" t="s">
        <v>2</v>
      </c>
      <c r="F8181" s="1" t="s">
        <v>1177</v>
      </c>
      <c r="G8181" s="1" t="s">
        <v>107</v>
      </c>
      <c r="H8181" s="8"/>
      <c r="I8181" s="8">
        <v>2015</v>
      </c>
      <c r="J8181" s="1" t="s">
        <v>768</v>
      </c>
      <c r="K8181" s="8">
        <v>-705</v>
      </c>
      <c r="L8181" s="10">
        <f>K8181/ VLOOKUP(A8181,Indicators!$B$1:$V$7,21,FALSE)</f>
        <v>-4.1306818847627635</v>
      </c>
      <c r="M8181" s="11"/>
      <c r="N8181" s="11"/>
      <c r="O8181" s="11"/>
      <c r="P8181" s="8" t="str">
        <f>IF(H8181="Y", K8181/VLOOKUP(A8181,Indicators!$B$1:$S$7,18,FALSE),"")</f>
        <v/>
      </c>
      <c r="Q8181" s="8" t="str">
        <f t="shared" si="0"/>
        <v/>
      </c>
      <c r="R8181" s="1" t="s">
        <v>94</v>
      </c>
      <c r="S8181" s="1" t="s">
        <v>34</v>
      </c>
      <c r="T8181" s="11"/>
      <c r="U8181" s="11"/>
      <c r="V8181" s="11"/>
      <c r="W8181" s="11"/>
      <c r="X8181" s="11"/>
      <c r="Y8181" s="11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/>
      <c r="AJ8181" s="11"/>
      <c r="AK8181" s="11"/>
      <c r="AL8181" s="11"/>
      <c r="AM8181" s="5"/>
      <c r="AN8181" s="5"/>
      <c r="AO8181" s="5"/>
      <c r="AP8181" s="5"/>
      <c r="AQ8181" s="5"/>
      <c r="AR8181" s="5"/>
      <c r="AS8181" s="5"/>
      <c r="AT8181" s="5"/>
      <c r="AU8181" s="5"/>
      <c r="AV8181" s="5"/>
      <c r="AW8181" s="5"/>
      <c r="AX8181" s="5"/>
      <c r="AY8181" s="5"/>
      <c r="AZ8181" s="5"/>
      <c r="BA8181" s="5"/>
      <c r="BB8181" s="5"/>
      <c r="BC8181" s="5"/>
      <c r="BD8181" s="5"/>
      <c r="BE8181" s="5"/>
      <c r="BF8181" s="5"/>
      <c r="BG8181" s="5"/>
      <c r="BH8181" s="5"/>
      <c r="BI8181" s="5"/>
      <c r="BJ8181" s="5"/>
      <c r="BK8181" s="5"/>
      <c r="BL8181" s="5"/>
      <c r="BM8181" s="5"/>
      <c r="BN8181" s="5"/>
      <c r="BO8181" s="5"/>
      <c r="BP8181" s="5"/>
      <c r="BQ8181" s="5"/>
      <c r="BR8181" s="5"/>
      <c r="BS8181" s="5"/>
      <c r="BT8181" s="5"/>
      <c r="BU8181" s="5"/>
      <c r="BV8181" s="5"/>
      <c r="BW8181" s="5"/>
      <c r="BX8181" s="5"/>
    </row>
    <row r="8182" spans="1:76" x14ac:dyDescent="0.2">
      <c r="A8182" s="1" t="s">
        <v>22</v>
      </c>
      <c r="B8182" s="1" t="s">
        <v>809</v>
      </c>
      <c r="C8182" s="1" t="s">
        <v>1041</v>
      </c>
      <c r="D8182" s="1" t="s">
        <v>110</v>
      </c>
      <c r="E8182" s="1" t="s">
        <v>2</v>
      </c>
      <c r="F8182" s="1" t="s">
        <v>1177</v>
      </c>
      <c r="G8182" s="1" t="s">
        <v>107</v>
      </c>
      <c r="H8182" s="8"/>
      <c r="I8182" s="8">
        <v>2015</v>
      </c>
      <c r="J8182" s="1" t="s">
        <v>768</v>
      </c>
      <c r="K8182" s="8">
        <v>-690</v>
      </c>
      <c r="L8182" s="10">
        <f>K8182/ VLOOKUP(A8182,Indicators!$B$1:$V$7,21,FALSE)</f>
        <v>-4.0427950361507898</v>
      </c>
      <c r="M8182" s="11"/>
      <c r="N8182" s="11"/>
      <c r="O8182" s="11"/>
      <c r="P8182" s="8" t="str">
        <f>IF(H8182="Y", K8182/VLOOKUP(A8182,Indicators!$B$1:$S$7,18,FALSE),"")</f>
        <v/>
      </c>
      <c r="Q8182" s="8" t="str">
        <f t="shared" si="0"/>
        <v/>
      </c>
      <c r="R8182" s="1" t="s">
        <v>271</v>
      </c>
      <c r="S8182" s="1" t="s">
        <v>55</v>
      </c>
      <c r="T8182" s="11"/>
      <c r="U8182" s="11"/>
      <c r="V8182" s="11"/>
      <c r="W8182" s="11"/>
      <c r="X8182" s="11"/>
      <c r="Y8182" s="11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/>
      <c r="AJ8182" s="11"/>
      <c r="AK8182" s="11"/>
      <c r="AL8182" s="11"/>
      <c r="AM8182" s="5"/>
      <c r="AN8182" s="5"/>
      <c r="AO8182" s="5"/>
      <c r="AP8182" s="5"/>
      <c r="AQ8182" s="5"/>
      <c r="AR8182" s="5"/>
      <c r="AS8182" s="5"/>
      <c r="AT8182" s="5"/>
      <c r="AU8182" s="5"/>
      <c r="AV8182" s="5"/>
      <c r="AW8182" s="5"/>
      <c r="AX8182" s="5"/>
      <c r="AY8182" s="5"/>
      <c r="AZ8182" s="5"/>
      <c r="BA8182" s="5"/>
      <c r="BB8182" s="5"/>
      <c r="BC8182" s="5"/>
      <c r="BD8182" s="5"/>
      <c r="BE8182" s="5"/>
      <c r="BF8182" s="5"/>
      <c r="BG8182" s="5"/>
      <c r="BH8182" s="5"/>
      <c r="BI8182" s="5"/>
      <c r="BJ8182" s="5"/>
      <c r="BK8182" s="5"/>
      <c r="BL8182" s="5"/>
      <c r="BM8182" s="5"/>
      <c r="BN8182" s="5"/>
      <c r="BO8182" s="5"/>
      <c r="BP8182" s="5"/>
      <c r="BQ8182" s="5"/>
      <c r="BR8182" s="5"/>
      <c r="BS8182" s="5"/>
      <c r="BT8182" s="5"/>
      <c r="BU8182" s="5"/>
      <c r="BV8182" s="5"/>
      <c r="BW8182" s="5"/>
      <c r="BX8182" s="5"/>
    </row>
    <row r="8183" spans="1:76" x14ac:dyDescent="0.2">
      <c r="A8183" s="1" t="s">
        <v>22</v>
      </c>
      <c r="B8183" s="1" t="s">
        <v>809</v>
      </c>
      <c r="C8183" s="1" t="s">
        <v>963</v>
      </c>
      <c r="D8183" s="1" t="s">
        <v>110</v>
      </c>
      <c r="E8183" s="1" t="s">
        <v>2</v>
      </c>
      <c r="F8183" s="1" t="s">
        <v>1177</v>
      </c>
      <c r="G8183" s="1" t="s">
        <v>107</v>
      </c>
      <c r="H8183" s="8"/>
      <c r="I8183" s="8">
        <v>2015</v>
      </c>
      <c r="J8183" s="1" t="s">
        <v>768</v>
      </c>
      <c r="K8183" s="8">
        <v>-628</v>
      </c>
      <c r="L8183" s="10">
        <f>K8183/ VLOOKUP(A8183,Indicators!$B$1:$V$7,21,FALSE)</f>
        <v>-3.6795293952212988</v>
      </c>
      <c r="M8183" s="11"/>
      <c r="N8183" s="11"/>
      <c r="O8183" s="11"/>
      <c r="P8183" s="8" t="str">
        <f>IF(H8183="Y", K8183/VLOOKUP(A8183,Indicators!$B$1:$S$7,18,FALSE),"")</f>
        <v/>
      </c>
      <c r="Q8183" s="8" t="str">
        <f t="shared" si="0"/>
        <v/>
      </c>
      <c r="R8183" s="1" t="s">
        <v>109</v>
      </c>
      <c r="S8183" s="1" t="s">
        <v>35</v>
      </c>
      <c r="T8183" s="11"/>
      <c r="U8183" s="11"/>
      <c r="V8183" s="11"/>
      <c r="W8183" s="11"/>
      <c r="X8183" s="11"/>
      <c r="Y8183" s="11"/>
      <c r="Z8183" s="11"/>
      <c r="AA8183" s="11"/>
      <c r="AB8183" s="11"/>
      <c r="AC8183" s="11"/>
      <c r="AD8183" s="11"/>
      <c r="AE8183" s="11"/>
      <c r="AF8183" s="11"/>
      <c r="AG8183" s="11"/>
      <c r="AH8183" s="11"/>
      <c r="AI8183" s="11"/>
      <c r="AJ8183" s="11"/>
      <c r="AK8183" s="11"/>
      <c r="AL8183" s="11"/>
      <c r="AM8183" s="5"/>
      <c r="AN8183" s="5"/>
      <c r="AO8183" s="5"/>
      <c r="AP8183" s="5"/>
      <c r="AQ8183" s="5"/>
      <c r="AR8183" s="5"/>
      <c r="AS8183" s="5"/>
      <c r="AT8183" s="5"/>
      <c r="AU8183" s="5"/>
      <c r="AV8183" s="5"/>
      <c r="AW8183" s="5"/>
      <c r="AX8183" s="5"/>
      <c r="AY8183" s="5"/>
      <c r="AZ8183" s="5"/>
      <c r="BA8183" s="5"/>
      <c r="BB8183" s="5"/>
      <c r="BC8183" s="5"/>
      <c r="BD8183" s="5"/>
      <c r="BE8183" s="5"/>
      <c r="BF8183" s="5"/>
      <c r="BG8183" s="5"/>
      <c r="BH8183" s="5"/>
      <c r="BI8183" s="5"/>
      <c r="BJ8183" s="5"/>
      <c r="BK8183" s="5"/>
      <c r="BL8183" s="5"/>
      <c r="BM8183" s="5"/>
      <c r="BN8183" s="5"/>
      <c r="BO8183" s="5"/>
      <c r="BP8183" s="5"/>
      <c r="BQ8183" s="5"/>
      <c r="BR8183" s="5"/>
      <c r="BS8183" s="5"/>
      <c r="BT8183" s="5"/>
      <c r="BU8183" s="5"/>
      <c r="BV8183" s="5"/>
      <c r="BW8183" s="5"/>
      <c r="BX8183" s="5"/>
    </row>
    <row r="8184" spans="1:76" x14ac:dyDescent="0.2">
      <c r="A8184" s="1" t="s">
        <v>22</v>
      </c>
      <c r="B8184" s="1" t="s">
        <v>809</v>
      </c>
      <c r="C8184" s="1" t="s">
        <v>961</v>
      </c>
      <c r="D8184" s="1" t="s">
        <v>110</v>
      </c>
      <c r="E8184" s="1" t="s">
        <v>2</v>
      </c>
      <c r="F8184" s="1" t="s">
        <v>1177</v>
      </c>
      <c r="G8184" s="1" t="s">
        <v>107</v>
      </c>
      <c r="H8184" s="8"/>
      <c r="I8184" s="8">
        <v>2015</v>
      </c>
      <c r="J8184" s="1" t="s">
        <v>768</v>
      </c>
      <c r="K8184" s="8">
        <v>-175</v>
      </c>
      <c r="L8184" s="10">
        <f>K8184/ VLOOKUP(A8184,Indicators!$B$1:$V$7,21,FALSE)</f>
        <v>-1.0253465671396931</v>
      </c>
      <c r="M8184" s="11"/>
      <c r="N8184" s="11"/>
      <c r="O8184" s="11"/>
      <c r="P8184" s="8" t="str">
        <f>IF(H8184="Y", K8184/VLOOKUP(A8184,Indicators!$B$1:$S$7,18,FALSE),"")</f>
        <v/>
      </c>
      <c r="Q8184" s="8" t="str">
        <f t="shared" si="0"/>
        <v/>
      </c>
      <c r="R8184" s="1" t="s">
        <v>271</v>
      </c>
      <c r="S8184" s="1" t="s">
        <v>55</v>
      </c>
      <c r="T8184" s="11"/>
      <c r="U8184" s="11"/>
      <c r="V8184" s="11"/>
      <c r="W8184" s="11"/>
      <c r="X8184" s="11"/>
      <c r="Y8184" s="11"/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/>
      <c r="AJ8184" s="11"/>
      <c r="AK8184" s="11"/>
      <c r="AL8184" s="11"/>
      <c r="AM8184" s="5"/>
      <c r="AN8184" s="5"/>
      <c r="AO8184" s="5"/>
      <c r="AP8184" s="5"/>
      <c r="AQ8184" s="5"/>
      <c r="AR8184" s="5"/>
      <c r="AS8184" s="5"/>
      <c r="AT8184" s="5"/>
      <c r="AU8184" s="5"/>
      <c r="AV8184" s="5"/>
      <c r="AW8184" s="5"/>
      <c r="AX8184" s="5"/>
      <c r="AY8184" s="5"/>
      <c r="AZ8184" s="5"/>
      <c r="BA8184" s="5"/>
      <c r="BB8184" s="5"/>
      <c r="BC8184" s="5"/>
      <c r="BD8184" s="5"/>
      <c r="BE8184" s="5"/>
      <c r="BF8184" s="5"/>
      <c r="BG8184" s="5"/>
      <c r="BH8184" s="5"/>
      <c r="BI8184" s="5"/>
      <c r="BJ8184" s="5"/>
      <c r="BK8184" s="5"/>
      <c r="BL8184" s="5"/>
      <c r="BM8184" s="5"/>
      <c r="BN8184" s="5"/>
      <c r="BO8184" s="5"/>
      <c r="BP8184" s="5"/>
      <c r="BQ8184" s="5"/>
      <c r="BR8184" s="5"/>
      <c r="BS8184" s="5"/>
      <c r="BT8184" s="5"/>
      <c r="BU8184" s="5"/>
      <c r="BV8184" s="5"/>
      <c r="BW8184" s="5"/>
      <c r="BX8184" s="5"/>
    </row>
    <row r="8185" spans="1:76" x14ac:dyDescent="0.2">
      <c r="A8185" s="1" t="s">
        <v>22</v>
      </c>
      <c r="B8185" s="1" t="s">
        <v>75</v>
      </c>
      <c r="C8185" s="1" t="s">
        <v>73</v>
      </c>
      <c r="D8185" s="1" t="s">
        <v>110</v>
      </c>
      <c r="E8185" s="1" t="s">
        <v>2</v>
      </c>
      <c r="F8185" s="1" t="s">
        <v>1177</v>
      </c>
      <c r="G8185" s="1" t="s">
        <v>107</v>
      </c>
      <c r="H8185" s="8"/>
      <c r="I8185" s="8">
        <v>2015</v>
      </c>
      <c r="J8185" s="1" t="s">
        <v>768</v>
      </c>
      <c r="K8185" s="9">
        <v>-2088553</v>
      </c>
      <c r="L8185" s="10">
        <f>K8185/ VLOOKUP(A8185,Indicators!$B$1:$V$7,21,FALSE)</f>
        <v>-12237.089421938901</v>
      </c>
      <c r="M8185" s="11"/>
      <c r="N8185" s="11"/>
      <c r="O8185" s="11"/>
      <c r="P8185" s="8" t="str">
        <f>IF(H8185="Y", K8185/VLOOKUP(A8185,Indicators!$B$1:$S$7,18,FALSE),"")</f>
        <v/>
      </c>
      <c r="Q8185" s="8" t="str">
        <f t="shared" si="0"/>
        <v/>
      </c>
      <c r="R8185" s="1" t="s">
        <v>95</v>
      </c>
      <c r="S8185" s="1" t="s">
        <v>75</v>
      </c>
      <c r="T8185" s="11"/>
      <c r="U8185" s="11"/>
      <c r="V8185" s="11"/>
      <c r="W8185" s="11"/>
      <c r="X8185" s="11"/>
      <c r="Y8185" s="11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/>
      <c r="AJ8185" s="11"/>
      <c r="AK8185" s="11"/>
      <c r="AL8185" s="11"/>
      <c r="AM8185" s="5"/>
      <c r="AN8185" s="5"/>
      <c r="AO8185" s="5"/>
      <c r="AP8185" s="5"/>
      <c r="AQ8185" s="5"/>
      <c r="AR8185" s="5"/>
      <c r="AS8185" s="5"/>
      <c r="AT8185" s="5"/>
      <c r="AU8185" s="5"/>
      <c r="AV8185" s="5"/>
      <c r="AW8185" s="5"/>
      <c r="AX8185" s="5"/>
      <c r="AY8185" s="5"/>
      <c r="AZ8185" s="5"/>
      <c r="BA8185" s="5"/>
      <c r="BB8185" s="5"/>
      <c r="BC8185" s="5"/>
      <c r="BD8185" s="5"/>
      <c r="BE8185" s="5"/>
      <c r="BF8185" s="5"/>
      <c r="BG8185" s="5"/>
      <c r="BH8185" s="5"/>
      <c r="BI8185" s="5"/>
      <c r="BJ8185" s="5"/>
      <c r="BK8185" s="5"/>
      <c r="BL8185" s="5"/>
      <c r="BM8185" s="5"/>
      <c r="BN8185" s="5"/>
      <c r="BO8185" s="5"/>
      <c r="BP8185" s="5"/>
      <c r="BQ8185" s="5"/>
      <c r="BR8185" s="5"/>
      <c r="BS8185" s="5"/>
      <c r="BT8185" s="5"/>
      <c r="BU8185" s="5"/>
      <c r="BV8185" s="5"/>
      <c r="BW8185" s="5"/>
      <c r="BX8185" s="5"/>
    </row>
    <row r="8186" spans="1:76" x14ac:dyDescent="0.2">
      <c r="A8186" s="1" t="s">
        <v>22</v>
      </c>
      <c r="B8186" s="1" t="s">
        <v>75</v>
      </c>
      <c r="C8186" s="1" t="s">
        <v>862</v>
      </c>
      <c r="D8186" s="1" t="s">
        <v>110</v>
      </c>
      <c r="E8186" s="1" t="s">
        <v>2</v>
      </c>
      <c r="F8186" s="1" t="s">
        <v>1177</v>
      </c>
      <c r="G8186" s="1" t="s">
        <v>107</v>
      </c>
      <c r="H8186" s="8"/>
      <c r="I8186" s="8">
        <v>2015</v>
      </c>
      <c r="J8186" s="1" t="s">
        <v>768</v>
      </c>
      <c r="K8186" s="9">
        <v>-10068</v>
      </c>
      <c r="L8186" s="10">
        <f>K8186/ VLOOKUP(A8186,Indicators!$B$1:$V$7,21,FALSE)</f>
        <v>-58.98965278835675</v>
      </c>
      <c r="M8186" s="11"/>
      <c r="N8186" s="11"/>
      <c r="O8186" s="11"/>
      <c r="P8186" s="8" t="str">
        <f>IF(H8186="Y", K8186/VLOOKUP(A8186,Indicators!$B$1:$S$7,18,FALSE),"")</f>
        <v/>
      </c>
      <c r="Q8186" s="8" t="str">
        <f t="shared" si="0"/>
        <v/>
      </c>
      <c r="R8186" s="1" t="s">
        <v>95</v>
      </c>
      <c r="S8186" s="1" t="s">
        <v>75</v>
      </c>
      <c r="T8186" s="11"/>
      <c r="U8186" s="11"/>
      <c r="V8186" s="11"/>
      <c r="W8186" s="11"/>
      <c r="X8186" s="11"/>
      <c r="Y8186" s="11"/>
      <c r="Z8186" s="11"/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1"/>
      <c r="AK8186" s="11"/>
      <c r="AL8186" s="11"/>
      <c r="AM8186" s="5"/>
      <c r="AN8186" s="5"/>
      <c r="AO8186" s="5"/>
      <c r="AP8186" s="5"/>
      <c r="AQ8186" s="5"/>
      <c r="AR8186" s="5"/>
      <c r="AS8186" s="5"/>
      <c r="AT8186" s="5"/>
      <c r="AU8186" s="5"/>
      <c r="AV8186" s="5"/>
      <c r="AW8186" s="5"/>
      <c r="AX8186" s="5"/>
      <c r="AY8186" s="5"/>
      <c r="AZ8186" s="5"/>
      <c r="BA8186" s="5"/>
      <c r="BB8186" s="5"/>
      <c r="BC8186" s="5"/>
      <c r="BD8186" s="5"/>
      <c r="BE8186" s="5"/>
      <c r="BF8186" s="5"/>
      <c r="BG8186" s="5"/>
      <c r="BH8186" s="5"/>
      <c r="BI8186" s="5"/>
      <c r="BJ8186" s="5"/>
      <c r="BK8186" s="5"/>
      <c r="BL8186" s="5"/>
      <c r="BM8186" s="5"/>
      <c r="BN8186" s="5"/>
      <c r="BO8186" s="5"/>
      <c r="BP8186" s="5"/>
      <c r="BQ8186" s="5"/>
      <c r="BR8186" s="5"/>
      <c r="BS8186" s="5"/>
      <c r="BT8186" s="5"/>
      <c r="BU8186" s="5"/>
      <c r="BV8186" s="5"/>
      <c r="BW8186" s="5"/>
      <c r="BX8186" s="5"/>
    </row>
    <row r="8187" spans="1:76" x14ac:dyDescent="0.2">
      <c r="A8187" s="1" t="s">
        <v>22</v>
      </c>
      <c r="B8187" s="1" t="s">
        <v>97</v>
      </c>
      <c r="C8187" s="1" t="s">
        <v>772</v>
      </c>
      <c r="D8187" s="1" t="s">
        <v>777</v>
      </c>
      <c r="E8187" s="1" t="s">
        <v>2</v>
      </c>
      <c r="F8187" s="1" t="s">
        <v>1177</v>
      </c>
      <c r="G8187" s="1" t="s">
        <v>73</v>
      </c>
      <c r="H8187" s="8"/>
      <c r="I8187" s="8">
        <v>2015</v>
      </c>
      <c r="J8187" s="1" t="s">
        <v>768</v>
      </c>
      <c r="K8187" s="9">
        <v>-13265</v>
      </c>
      <c r="L8187" s="10">
        <f>K8187/ VLOOKUP(A8187,Indicators!$B$1:$V$7,21,FALSE)</f>
        <v>-77.721269789188739</v>
      </c>
      <c r="M8187" s="11"/>
      <c r="N8187" s="11"/>
      <c r="O8187" s="11"/>
      <c r="P8187" s="11"/>
      <c r="Q8187" s="8" t="str">
        <f t="shared" si="0"/>
        <v/>
      </c>
      <c r="R8187" s="1" t="s">
        <v>97</v>
      </c>
      <c r="S8187" s="1" t="s">
        <v>76</v>
      </c>
      <c r="T8187" s="11"/>
      <c r="U8187" s="11"/>
      <c r="V8187" s="11"/>
      <c r="W8187" s="11"/>
      <c r="X8187" s="11"/>
      <c r="Y8187" s="11"/>
      <c r="Z8187" s="11"/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1"/>
      <c r="AK8187" s="11"/>
      <c r="AL8187" s="11"/>
      <c r="AM8187" s="5"/>
      <c r="AN8187" s="5"/>
      <c r="AO8187" s="5"/>
      <c r="AP8187" s="5"/>
      <c r="AQ8187" s="5"/>
      <c r="AR8187" s="5"/>
      <c r="AS8187" s="5"/>
      <c r="AT8187" s="5"/>
      <c r="AU8187" s="5"/>
      <c r="AV8187" s="5"/>
      <c r="AW8187" s="5"/>
      <c r="AX8187" s="5"/>
      <c r="AY8187" s="5"/>
      <c r="AZ8187" s="5"/>
      <c r="BA8187" s="5"/>
      <c r="BB8187" s="5"/>
      <c r="BC8187" s="5"/>
      <c r="BD8187" s="5"/>
      <c r="BE8187" s="5"/>
      <c r="BF8187" s="5"/>
      <c r="BG8187" s="5"/>
      <c r="BH8187" s="5"/>
      <c r="BI8187" s="5"/>
      <c r="BJ8187" s="5"/>
      <c r="BK8187" s="5"/>
      <c r="BL8187" s="5"/>
      <c r="BM8187" s="5"/>
      <c r="BN8187" s="5"/>
      <c r="BO8187" s="5"/>
      <c r="BP8187" s="5"/>
      <c r="BQ8187" s="5"/>
      <c r="BR8187" s="5"/>
      <c r="BS8187" s="5"/>
      <c r="BT8187" s="5"/>
      <c r="BU8187" s="5"/>
      <c r="BV8187" s="5"/>
      <c r="BW8187" s="5"/>
      <c r="BX8187" s="5"/>
    </row>
    <row r="8188" spans="1:76" x14ac:dyDescent="0.2">
      <c r="A8188" s="1" t="s">
        <v>22</v>
      </c>
      <c r="B8188" s="1" t="s">
        <v>97</v>
      </c>
      <c r="C8188" s="1" t="s">
        <v>788</v>
      </c>
      <c r="D8188" s="1" t="s">
        <v>110</v>
      </c>
      <c r="E8188" s="1" t="s">
        <v>2</v>
      </c>
      <c r="F8188" s="1" t="s">
        <v>1177</v>
      </c>
      <c r="G8188" s="1" t="s">
        <v>107</v>
      </c>
      <c r="H8188" s="8"/>
      <c r="I8188" s="8">
        <v>2015</v>
      </c>
      <c r="J8188" s="1" t="s">
        <v>768</v>
      </c>
      <c r="K8188" s="9">
        <v>-24004</v>
      </c>
      <c r="L8188" s="10">
        <f>K8188/ VLOOKUP(A8188,Indicators!$B$1:$V$7,21,FALSE)</f>
        <v>-140.64239427212112</v>
      </c>
      <c r="M8188" s="11"/>
      <c r="N8188" s="11"/>
      <c r="O8188" s="11"/>
      <c r="P8188" s="8" t="str">
        <f>IF(H8188="Y", K8188/VLOOKUP(A8188,Indicators!$B$1:$S$7,18,FALSE),"")</f>
        <v/>
      </c>
      <c r="Q8188" s="8" t="str">
        <f t="shared" si="0"/>
        <v/>
      </c>
      <c r="R8188" s="1" t="s">
        <v>97</v>
      </c>
      <c r="S8188" s="1" t="s">
        <v>44</v>
      </c>
      <c r="T8188" s="11"/>
      <c r="U8188" s="11"/>
      <c r="V8188" s="11"/>
      <c r="W8188" s="11"/>
      <c r="X8188" s="11"/>
      <c r="Y8188" s="11"/>
      <c r="Z8188" s="11"/>
      <c r="AA8188" s="11"/>
      <c r="AB8188" s="11"/>
      <c r="AC8188" s="11"/>
      <c r="AD8188" s="11"/>
      <c r="AE8188" s="11"/>
      <c r="AF8188" s="11"/>
      <c r="AG8188" s="11"/>
      <c r="AH8188" s="11"/>
      <c r="AI8188" s="11"/>
      <c r="AJ8188" s="11"/>
      <c r="AK8188" s="11"/>
      <c r="AL8188" s="11"/>
      <c r="AM8188" s="5"/>
      <c r="AN8188" s="5"/>
      <c r="AO8188" s="5"/>
      <c r="AP8188" s="5"/>
      <c r="AQ8188" s="5"/>
      <c r="AR8188" s="5"/>
      <c r="AS8188" s="5"/>
      <c r="AT8188" s="5"/>
      <c r="AU8188" s="5"/>
      <c r="AV8188" s="5"/>
      <c r="AW8188" s="5"/>
      <c r="AX8188" s="5"/>
      <c r="AY8188" s="5"/>
      <c r="AZ8188" s="5"/>
      <c r="BA8188" s="5"/>
      <c r="BB8188" s="5"/>
      <c r="BC8188" s="5"/>
      <c r="BD8188" s="5"/>
      <c r="BE8188" s="5"/>
      <c r="BF8188" s="5"/>
      <c r="BG8188" s="5"/>
      <c r="BH8188" s="5"/>
      <c r="BI8188" s="5"/>
      <c r="BJ8188" s="5"/>
      <c r="BK8188" s="5"/>
      <c r="BL8188" s="5"/>
      <c r="BM8188" s="5"/>
      <c r="BN8188" s="5"/>
      <c r="BO8188" s="5"/>
      <c r="BP8188" s="5"/>
      <c r="BQ8188" s="5"/>
      <c r="BR8188" s="5"/>
      <c r="BS8188" s="5"/>
      <c r="BT8188" s="5"/>
      <c r="BU8188" s="5"/>
      <c r="BV8188" s="5"/>
      <c r="BW8188" s="5"/>
      <c r="BX8188" s="5"/>
    </row>
    <row r="8189" spans="1:76" x14ac:dyDescent="0.2">
      <c r="A8189" s="1" t="s">
        <v>22</v>
      </c>
      <c r="B8189" s="1" t="s">
        <v>97</v>
      </c>
      <c r="C8189" s="1" t="s">
        <v>870</v>
      </c>
      <c r="D8189" s="1" t="s">
        <v>110</v>
      </c>
      <c r="E8189" s="1" t="s">
        <v>2</v>
      </c>
      <c r="F8189" s="1" t="s">
        <v>1177</v>
      </c>
      <c r="G8189" s="1" t="s">
        <v>107</v>
      </c>
      <c r="H8189" s="8"/>
      <c r="I8189" s="8">
        <v>2015</v>
      </c>
      <c r="J8189" s="1" t="s">
        <v>768</v>
      </c>
      <c r="K8189" s="9">
        <v>-17388</v>
      </c>
      <c r="L8189" s="10">
        <f>K8189/ VLOOKUP(A8189,Indicators!$B$1:$V$7,21,FALSE)</f>
        <v>-101.87843491099991</v>
      </c>
      <c r="M8189" s="11"/>
      <c r="N8189" s="11"/>
      <c r="O8189" s="11"/>
      <c r="P8189" s="8" t="str">
        <f>IF(H8189="Y", K8189/VLOOKUP(A8189,Indicators!$B$1:$S$7,18,FALSE),"")</f>
        <v/>
      </c>
      <c r="Q8189" s="8" t="str">
        <f t="shared" si="0"/>
        <v/>
      </c>
      <c r="R8189" s="1" t="s">
        <v>97</v>
      </c>
      <c r="S8189" s="1" t="s">
        <v>45</v>
      </c>
      <c r="T8189" s="11"/>
      <c r="U8189" s="11"/>
      <c r="V8189" s="11"/>
      <c r="W8189" s="11"/>
      <c r="X8189" s="11"/>
      <c r="Y8189" s="11"/>
      <c r="Z8189" s="11"/>
      <c r="AA8189" s="11"/>
      <c r="AB8189" s="11"/>
      <c r="AC8189" s="11"/>
      <c r="AD8189" s="11"/>
      <c r="AE8189" s="11"/>
      <c r="AF8189" s="11"/>
      <c r="AG8189" s="11"/>
      <c r="AH8189" s="11"/>
      <c r="AI8189" s="11"/>
      <c r="AJ8189" s="11"/>
      <c r="AK8189" s="11"/>
      <c r="AL8189" s="11"/>
      <c r="AM8189" s="5"/>
      <c r="AN8189" s="5"/>
      <c r="AO8189" s="5"/>
      <c r="AP8189" s="5"/>
      <c r="AQ8189" s="5"/>
      <c r="AR8189" s="5"/>
      <c r="AS8189" s="5"/>
      <c r="AT8189" s="5"/>
      <c r="AU8189" s="5"/>
      <c r="AV8189" s="5"/>
      <c r="AW8189" s="5"/>
      <c r="AX8189" s="5"/>
      <c r="AY8189" s="5"/>
      <c r="AZ8189" s="5"/>
      <c r="BA8189" s="5"/>
      <c r="BB8189" s="5"/>
      <c r="BC8189" s="5"/>
      <c r="BD8189" s="5"/>
      <c r="BE8189" s="5"/>
      <c r="BF8189" s="5"/>
      <c r="BG8189" s="5"/>
      <c r="BH8189" s="5"/>
      <c r="BI8189" s="5"/>
      <c r="BJ8189" s="5"/>
      <c r="BK8189" s="5"/>
      <c r="BL8189" s="5"/>
      <c r="BM8189" s="5"/>
      <c r="BN8189" s="5"/>
      <c r="BO8189" s="5"/>
      <c r="BP8189" s="5"/>
      <c r="BQ8189" s="5"/>
      <c r="BR8189" s="5"/>
      <c r="BS8189" s="5"/>
      <c r="BT8189" s="5"/>
      <c r="BU8189" s="5"/>
      <c r="BV8189" s="5"/>
      <c r="BW8189" s="5"/>
      <c r="BX8189" s="5"/>
    </row>
    <row r="8190" spans="1:76" x14ac:dyDescent="0.2">
      <c r="A8190" s="1" t="s">
        <v>22</v>
      </c>
      <c r="B8190" s="1" t="s">
        <v>97</v>
      </c>
      <c r="C8190" s="1" t="s">
        <v>848</v>
      </c>
      <c r="D8190" s="1" t="s">
        <v>110</v>
      </c>
      <c r="E8190" s="1" t="s">
        <v>2</v>
      </c>
      <c r="F8190" s="1" t="s">
        <v>1177</v>
      </c>
      <c r="G8190" s="1" t="s">
        <v>107</v>
      </c>
      <c r="H8190" s="8"/>
      <c r="I8190" s="8">
        <v>2015</v>
      </c>
      <c r="J8190" s="1" t="s">
        <v>768</v>
      </c>
      <c r="K8190" s="9">
        <v>-16387</v>
      </c>
      <c r="L8190" s="10">
        <f>K8190/ VLOOKUP(A8190,Indicators!$B$1:$V$7,21,FALSE)</f>
        <v>-96.013452546960863</v>
      </c>
      <c r="M8190" s="11"/>
      <c r="N8190" s="11"/>
      <c r="O8190" s="11"/>
      <c r="P8190" s="8" t="str">
        <f>IF(H8190="Y", K8190/VLOOKUP(A8190,Indicators!$B$1:$S$7,18,FALSE),"")</f>
        <v/>
      </c>
      <c r="Q8190" s="8" t="str">
        <f t="shared" si="0"/>
        <v/>
      </c>
      <c r="R8190" s="1" t="s">
        <v>97</v>
      </c>
      <c r="S8190" s="1" t="s">
        <v>44</v>
      </c>
      <c r="T8190" s="11"/>
      <c r="U8190" s="11"/>
      <c r="V8190" s="11"/>
      <c r="W8190" s="11"/>
      <c r="X8190" s="11"/>
      <c r="Y8190" s="11"/>
      <c r="Z8190" s="11"/>
      <c r="AA8190" s="11"/>
      <c r="AB8190" s="11"/>
      <c r="AC8190" s="11"/>
      <c r="AD8190" s="11"/>
      <c r="AE8190" s="11"/>
      <c r="AF8190" s="11"/>
      <c r="AG8190" s="11"/>
      <c r="AH8190" s="11"/>
      <c r="AI8190" s="11"/>
      <c r="AJ8190" s="11"/>
      <c r="AK8190" s="11"/>
      <c r="AL8190" s="11"/>
      <c r="AM8190" s="5"/>
      <c r="AN8190" s="5"/>
      <c r="AO8190" s="5"/>
      <c r="AP8190" s="5"/>
      <c r="AQ8190" s="5"/>
      <c r="AR8190" s="5"/>
      <c r="AS8190" s="5"/>
      <c r="AT8190" s="5"/>
      <c r="AU8190" s="5"/>
      <c r="AV8190" s="5"/>
      <c r="AW8190" s="5"/>
      <c r="AX8190" s="5"/>
      <c r="AY8190" s="5"/>
      <c r="AZ8190" s="5"/>
      <c r="BA8190" s="5"/>
      <c r="BB8190" s="5"/>
      <c r="BC8190" s="5"/>
      <c r="BD8190" s="5"/>
      <c r="BE8190" s="5"/>
      <c r="BF8190" s="5"/>
      <c r="BG8190" s="5"/>
      <c r="BH8190" s="5"/>
      <c r="BI8190" s="5"/>
      <c r="BJ8190" s="5"/>
      <c r="BK8190" s="5"/>
      <c r="BL8190" s="5"/>
      <c r="BM8190" s="5"/>
      <c r="BN8190" s="5"/>
      <c r="BO8190" s="5"/>
      <c r="BP8190" s="5"/>
      <c r="BQ8190" s="5"/>
      <c r="BR8190" s="5"/>
      <c r="BS8190" s="5"/>
      <c r="BT8190" s="5"/>
      <c r="BU8190" s="5"/>
      <c r="BV8190" s="5"/>
      <c r="BW8190" s="5"/>
      <c r="BX8190" s="5"/>
    </row>
    <row r="8191" spans="1:76" x14ac:dyDescent="0.2">
      <c r="A8191" s="1" t="s">
        <v>22</v>
      </c>
      <c r="B8191" s="1" t="s">
        <v>97</v>
      </c>
      <c r="C8191" s="1" t="s">
        <v>863</v>
      </c>
      <c r="D8191" s="1" t="s">
        <v>110</v>
      </c>
      <c r="E8191" s="1" t="s">
        <v>2</v>
      </c>
      <c r="F8191" s="1" t="s">
        <v>1177</v>
      </c>
      <c r="G8191" s="1" t="s">
        <v>107</v>
      </c>
      <c r="H8191" s="8"/>
      <c r="I8191" s="8">
        <v>2015</v>
      </c>
      <c r="J8191" s="1" t="s">
        <v>768</v>
      </c>
      <c r="K8191" s="9">
        <v>-9955</v>
      </c>
      <c r="L8191" s="10">
        <f>K8191/ VLOOKUP(A8191,Indicators!$B$1:$V$7,21,FALSE)</f>
        <v>-58.327571862146549</v>
      </c>
      <c r="M8191" s="11"/>
      <c r="N8191" s="11"/>
      <c r="O8191" s="11"/>
      <c r="P8191" s="8" t="str">
        <f>IF(H8191="Y", K8191/VLOOKUP(A8191,Indicators!$B$1:$S$7,18,FALSE),"")</f>
        <v/>
      </c>
      <c r="Q8191" s="8" t="str">
        <f t="shared" si="0"/>
        <v/>
      </c>
      <c r="R8191" s="1" t="s">
        <v>97</v>
      </c>
      <c r="S8191" s="1" t="s">
        <v>48</v>
      </c>
      <c r="T8191" s="11"/>
      <c r="U8191" s="11"/>
      <c r="V8191" s="11"/>
      <c r="W8191" s="11"/>
      <c r="X8191" s="11"/>
      <c r="Y8191" s="11"/>
      <c r="Z8191" s="11"/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1"/>
      <c r="AK8191" s="11"/>
      <c r="AL8191" s="11"/>
      <c r="AM8191" s="5"/>
      <c r="AN8191" s="5"/>
      <c r="AO8191" s="5"/>
      <c r="AP8191" s="5"/>
      <c r="AQ8191" s="5"/>
      <c r="AR8191" s="5"/>
      <c r="AS8191" s="5"/>
      <c r="AT8191" s="5"/>
      <c r="AU8191" s="5"/>
      <c r="AV8191" s="5"/>
      <c r="AW8191" s="5"/>
      <c r="AX8191" s="5"/>
      <c r="AY8191" s="5"/>
      <c r="AZ8191" s="5"/>
      <c r="BA8191" s="5"/>
      <c r="BB8191" s="5"/>
      <c r="BC8191" s="5"/>
      <c r="BD8191" s="5"/>
      <c r="BE8191" s="5"/>
      <c r="BF8191" s="5"/>
      <c r="BG8191" s="5"/>
      <c r="BH8191" s="5"/>
      <c r="BI8191" s="5"/>
      <c r="BJ8191" s="5"/>
      <c r="BK8191" s="5"/>
      <c r="BL8191" s="5"/>
      <c r="BM8191" s="5"/>
      <c r="BN8191" s="5"/>
      <c r="BO8191" s="5"/>
      <c r="BP8191" s="5"/>
      <c r="BQ8191" s="5"/>
      <c r="BR8191" s="5"/>
      <c r="BS8191" s="5"/>
      <c r="BT8191" s="5"/>
      <c r="BU8191" s="5"/>
      <c r="BV8191" s="5"/>
      <c r="BW8191" s="5"/>
      <c r="BX8191" s="5"/>
    </row>
    <row r="8192" spans="1:76" x14ac:dyDescent="0.2">
      <c r="A8192" s="1" t="s">
        <v>22</v>
      </c>
      <c r="B8192" s="1" t="s">
        <v>97</v>
      </c>
      <c r="C8192" s="1" t="s">
        <v>869</v>
      </c>
      <c r="D8192" s="1" t="s">
        <v>110</v>
      </c>
      <c r="E8192" s="1" t="s">
        <v>2</v>
      </c>
      <c r="F8192" s="1" t="s">
        <v>1177</v>
      </c>
      <c r="G8192" s="1" t="s">
        <v>107</v>
      </c>
      <c r="H8192" s="8"/>
      <c r="I8192" s="8">
        <v>2015</v>
      </c>
      <c r="J8192" s="1" t="s">
        <v>768</v>
      </c>
      <c r="K8192" s="9">
        <v>-9616</v>
      </c>
      <c r="L8192" s="10">
        <f>K8192/ VLOOKUP(A8192,Indicators!$B$1:$V$7,21,FALSE)</f>
        <v>-56.341329083515937</v>
      </c>
      <c r="M8192" s="11"/>
      <c r="N8192" s="11"/>
      <c r="O8192" s="11"/>
      <c r="P8192" s="8" t="str">
        <f>IF(H8192="Y", K8192/VLOOKUP(A8192,Indicators!$B$1:$S$7,18,FALSE),"")</f>
        <v/>
      </c>
      <c r="Q8192" s="8" t="str">
        <f t="shared" si="0"/>
        <v/>
      </c>
      <c r="R8192" s="1" t="s">
        <v>97</v>
      </c>
      <c r="S8192" s="1" t="s">
        <v>45</v>
      </c>
      <c r="T8192" s="11"/>
      <c r="U8192" s="11"/>
      <c r="V8192" s="11"/>
      <c r="W8192" s="11"/>
      <c r="X8192" s="11"/>
      <c r="Y8192" s="11"/>
      <c r="Z8192" s="11"/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1"/>
      <c r="AK8192" s="11"/>
      <c r="AL8192" s="11"/>
      <c r="AM8192" s="5"/>
      <c r="AN8192" s="5"/>
      <c r="AO8192" s="5"/>
      <c r="AP8192" s="5"/>
      <c r="AQ8192" s="5"/>
      <c r="AR8192" s="5"/>
      <c r="AS8192" s="5"/>
      <c r="AT8192" s="5"/>
      <c r="AU8192" s="5"/>
      <c r="AV8192" s="5"/>
      <c r="AW8192" s="5"/>
      <c r="AX8192" s="5"/>
      <c r="AY8192" s="5"/>
      <c r="AZ8192" s="5"/>
      <c r="BA8192" s="5"/>
      <c r="BB8192" s="5"/>
      <c r="BC8192" s="5"/>
      <c r="BD8192" s="5"/>
      <c r="BE8192" s="5"/>
      <c r="BF8192" s="5"/>
      <c r="BG8192" s="5"/>
      <c r="BH8192" s="5"/>
      <c r="BI8192" s="5"/>
      <c r="BJ8192" s="5"/>
      <c r="BK8192" s="5"/>
      <c r="BL8192" s="5"/>
      <c r="BM8192" s="5"/>
      <c r="BN8192" s="5"/>
      <c r="BO8192" s="5"/>
      <c r="BP8192" s="5"/>
      <c r="BQ8192" s="5"/>
      <c r="BR8192" s="5"/>
      <c r="BS8192" s="5"/>
      <c r="BT8192" s="5"/>
      <c r="BU8192" s="5"/>
      <c r="BV8192" s="5"/>
      <c r="BW8192" s="5"/>
      <c r="BX8192" s="5"/>
    </row>
    <row r="8193" spans="1:76" x14ac:dyDescent="0.2">
      <c r="A8193" s="1" t="s">
        <v>22</v>
      </c>
      <c r="B8193" s="1" t="s">
        <v>97</v>
      </c>
      <c r="C8193" s="1" t="s">
        <v>874</v>
      </c>
      <c r="D8193" s="1" t="s">
        <v>110</v>
      </c>
      <c r="E8193" s="1" t="s">
        <v>2</v>
      </c>
      <c r="F8193" s="1" t="s">
        <v>1177</v>
      </c>
      <c r="G8193" s="1" t="s">
        <v>107</v>
      </c>
      <c r="H8193" s="8"/>
      <c r="I8193" s="8">
        <v>2015</v>
      </c>
      <c r="J8193" s="1" t="s">
        <v>768</v>
      </c>
      <c r="K8193" s="9">
        <v>-4083</v>
      </c>
      <c r="L8193" s="10">
        <f>K8193/ VLOOKUP(A8193,Indicators!$B$1:$V$7,21,FALSE)</f>
        <v>-23.922800192179242</v>
      </c>
      <c r="M8193" s="11"/>
      <c r="N8193" s="11"/>
      <c r="O8193" s="11"/>
      <c r="P8193" s="8" t="str">
        <f>IF(H8193="Y", K8193/VLOOKUP(A8193,Indicators!$B$1:$S$7,18,FALSE),"")</f>
        <v/>
      </c>
      <c r="Q8193" s="8" t="str">
        <f t="shared" si="0"/>
        <v/>
      </c>
      <c r="R8193" s="1" t="s">
        <v>133</v>
      </c>
      <c r="S8193" s="1" t="s">
        <v>52</v>
      </c>
      <c r="T8193" s="11"/>
      <c r="U8193" s="11"/>
      <c r="V8193" s="11"/>
      <c r="W8193" s="11"/>
      <c r="X8193" s="11"/>
      <c r="Y8193" s="11"/>
      <c r="Z8193" s="11"/>
      <c r="AA8193" s="11"/>
      <c r="AB8193" s="11"/>
      <c r="AC8193" s="11"/>
      <c r="AD8193" s="11"/>
      <c r="AE8193" s="11"/>
      <c r="AF8193" s="11"/>
      <c r="AG8193" s="11"/>
      <c r="AH8193" s="11"/>
      <c r="AI8193" s="11"/>
      <c r="AJ8193" s="11"/>
      <c r="AK8193" s="11"/>
      <c r="AL8193" s="11"/>
      <c r="AM8193" s="5"/>
      <c r="AN8193" s="5"/>
      <c r="AO8193" s="5"/>
      <c r="AP8193" s="5"/>
      <c r="AQ8193" s="5"/>
      <c r="AR8193" s="5"/>
      <c r="AS8193" s="5"/>
      <c r="AT8193" s="5"/>
      <c r="AU8193" s="5"/>
      <c r="AV8193" s="5"/>
      <c r="AW8193" s="5"/>
      <c r="AX8193" s="5"/>
      <c r="AY8193" s="5"/>
      <c r="AZ8193" s="5"/>
      <c r="BA8193" s="5"/>
      <c r="BB8193" s="5"/>
      <c r="BC8193" s="5"/>
      <c r="BD8193" s="5"/>
      <c r="BE8193" s="5"/>
      <c r="BF8193" s="5"/>
      <c r="BG8193" s="5"/>
      <c r="BH8193" s="5"/>
      <c r="BI8193" s="5"/>
      <c r="BJ8193" s="5"/>
      <c r="BK8193" s="5"/>
      <c r="BL8193" s="5"/>
      <c r="BM8193" s="5"/>
      <c r="BN8193" s="5"/>
      <c r="BO8193" s="5"/>
      <c r="BP8193" s="5"/>
      <c r="BQ8193" s="5"/>
      <c r="BR8193" s="5"/>
      <c r="BS8193" s="5"/>
      <c r="BT8193" s="5"/>
      <c r="BU8193" s="5"/>
      <c r="BV8193" s="5"/>
      <c r="BW8193" s="5"/>
      <c r="BX8193" s="5"/>
    </row>
    <row r="8194" spans="1:76" x14ac:dyDescent="0.2">
      <c r="A8194" s="1" t="s">
        <v>22</v>
      </c>
      <c r="B8194" s="1" t="s">
        <v>97</v>
      </c>
      <c r="C8194" s="1" t="s">
        <v>1064</v>
      </c>
      <c r="D8194" s="1" t="s">
        <v>110</v>
      </c>
      <c r="E8194" s="1" t="s">
        <v>2</v>
      </c>
      <c r="F8194" s="1" t="s">
        <v>1177</v>
      </c>
      <c r="G8194" s="1" t="s">
        <v>107</v>
      </c>
      <c r="H8194" s="8"/>
      <c r="I8194" s="8">
        <v>2015</v>
      </c>
      <c r="J8194" s="1" t="s">
        <v>768</v>
      </c>
      <c r="K8194" s="9">
        <v>-3916</v>
      </c>
      <c r="L8194" s="10">
        <f>K8194/ VLOOKUP(A8194,Indicators!$B$1:$V$7,21,FALSE)</f>
        <v>-22.944326610965934</v>
      </c>
      <c r="M8194" s="11"/>
      <c r="N8194" s="11"/>
      <c r="O8194" s="11"/>
      <c r="P8194" s="8" t="str">
        <f>IF(H8194="Y", K8194/VLOOKUP(A8194,Indicators!$B$1:$S$7,18,FALSE),"")</f>
        <v/>
      </c>
      <c r="Q8194" s="8" t="str">
        <f t="shared" si="0"/>
        <v/>
      </c>
      <c r="R8194" s="1" t="s">
        <v>97</v>
      </c>
      <c r="S8194" s="1" t="s">
        <v>44</v>
      </c>
      <c r="T8194" s="11"/>
      <c r="U8194" s="11"/>
      <c r="V8194" s="11"/>
      <c r="W8194" s="11"/>
      <c r="X8194" s="11"/>
      <c r="Y8194" s="11"/>
      <c r="Z8194" s="11"/>
      <c r="AA8194" s="11"/>
      <c r="AB8194" s="11"/>
      <c r="AC8194" s="11"/>
      <c r="AD8194" s="11"/>
      <c r="AE8194" s="11"/>
      <c r="AF8194" s="11"/>
      <c r="AG8194" s="11"/>
      <c r="AH8194" s="11"/>
      <c r="AI8194" s="11"/>
      <c r="AJ8194" s="11"/>
      <c r="AK8194" s="11"/>
      <c r="AL8194" s="11"/>
      <c r="AM8194" s="5"/>
      <c r="AN8194" s="5"/>
      <c r="AO8194" s="5"/>
      <c r="AP8194" s="5"/>
      <c r="AQ8194" s="5"/>
      <c r="AR8194" s="5"/>
      <c r="AS8194" s="5"/>
      <c r="AT8194" s="5"/>
      <c r="AU8194" s="5"/>
      <c r="AV8194" s="5"/>
      <c r="AW8194" s="5"/>
      <c r="AX8194" s="5"/>
      <c r="AY8194" s="5"/>
      <c r="AZ8194" s="5"/>
      <c r="BA8194" s="5"/>
      <c r="BB8194" s="5"/>
      <c r="BC8194" s="5"/>
      <c r="BD8194" s="5"/>
      <c r="BE8194" s="5"/>
      <c r="BF8194" s="5"/>
      <c r="BG8194" s="5"/>
      <c r="BH8194" s="5"/>
      <c r="BI8194" s="5"/>
      <c r="BJ8194" s="5"/>
      <c r="BK8194" s="5"/>
      <c r="BL8194" s="5"/>
      <c r="BM8194" s="5"/>
      <c r="BN8194" s="5"/>
      <c r="BO8194" s="5"/>
      <c r="BP8194" s="5"/>
      <c r="BQ8194" s="5"/>
      <c r="BR8194" s="5"/>
      <c r="BS8194" s="5"/>
      <c r="BT8194" s="5"/>
      <c r="BU8194" s="5"/>
      <c r="BV8194" s="5"/>
      <c r="BW8194" s="5"/>
      <c r="BX8194" s="5"/>
    </row>
    <row r="8195" spans="1:76" x14ac:dyDescent="0.2">
      <c r="A8195" s="1" t="s">
        <v>22</v>
      </c>
      <c r="B8195" s="1" t="s">
        <v>97</v>
      </c>
      <c r="C8195" s="1" t="s">
        <v>866</v>
      </c>
      <c r="D8195" s="1" t="s">
        <v>110</v>
      </c>
      <c r="E8195" s="1" t="s">
        <v>2</v>
      </c>
      <c r="F8195" s="1" t="s">
        <v>1177</v>
      </c>
      <c r="G8195" s="1" t="s">
        <v>107</v>
      </c>
      <c r="H8195" s="8"/>
      <c r="I8195" s="8">
        <v>2015</v>
      </c>
      <c r="J8195" s="1" t="s">
        <v>768</v>
      </c>
      <c r="K8195" s="9">
        <v>-3563</v>
      </c>
      <c r="L8195" s="10">
        <f>K8195/ VLOOKUP(A8195,Indicators!$B$1:$V$7,21,FALSE)</f>
        <v>-20.876056106964153</v>
      </c>
      <c r="M8195" s="11"/>
      <c r="N8195" s="11"/>
      <c r="O8195" s="11"/>
      <c r="P8195" s="8" t="str">
        <f>IF(H8195="Y", K8195/VLOOKUP(A8195,Indicators!$B$1:$S$7,18,FALSE),"")</f>
        <v/>
      </c>
      <c r="Q8195" s="8" t="str">
        <f t="shared" si="0"/>
        <v/>
      </c>
      <c r="R8195" s="1" t="s">
        <v>97</v>
      </c>
      <c r="S8195" s="1" t="s">
        <v>48</v>
      </c>
      <c r="T8195" s="11"/>
      <c r="U8195" s="11"/>
      <c r="V8195" s="11"/>
      <c r="W8195" s="11"/>
      <c r="X8195" s="11"/>
      <c r="Y8195" s="11"/>
      <c r="Z8195" s="11"/>
      <c r="AA8195" s="11"/>
      <c r="AB8195" s="11"/>
      <c r="AC8195" s="11"/>
      <c r="AD8195" s="11"/>
      <c r="AE8195" s="11"/>
      <c r="AF8195" s="11"/>
      <c r="AG8195" s="11"/>
      <c r="AH8195" s="11"/>
      <c r="AI8195" s="11"/>
      <c r="AJ8195" s="11"/>
      <c r="AK8195" s="11"/>
      <c r="AL8195" s="11"/>
      <c r="AM8195" s="5"/>
      <c r="AN8195" s="5"/>
      <c r="AO8195" s="5"/>
      <c r="AP8195" s="5"/>
      <c r="AQ8195" s="5"/>
      <c r="AR8195" s="5"/>
      <c r="AS8195" s="5"/>
      <c r="AT8195" s="5"/>
      <c r="AU8195" s="5"/>
      <c r="AV8195" s="5"/>
      <c r="AW8195" s="5"/>
      <c r="AX8195" s="5"/>
      <c r="AY8195" s="5"/>
      <c r="AZ8195" s="5"/>
      <c r="BA8195" s="5"/>
      <c r="BB8195" s="5"/>
      <c r="BC8195" s="5"/>
      <c r="BD8195" s="5"/>
      <c r="BE8195" s="5"/>
      <c r="BF8195" s="5"/>
      <c r="BG8195" s="5"/>
      <c r="BH8195" s="5"/>
      <c r="BI8195" s="5"/>
      <c r="BJ8195" s="5"/>
      <c r="BK8195" s="5"/>
      <c r="BL8195" s="5"/>
      <c r="BM8195" s="5"/>
      <c r="BN8195" s="5"/>
      <c r="BO8195" s="5"/>
      <c r="BP8195" s="5"/>
      <c r="BQ8195" s="5"/>
      <c r="BR8195" s="5"/>
      <c r="BS8195" s="5"/>
      <c r="BT8195" s="5"/>
      <c r="BU8195" s="5"/>
      <c r="BV8195" s="5"/>
      <c r="BW8195" s="5"/>
      <c r="BX8195" s="5"/>
    </row>
    <row r="8196" spans="1:76" x14ac:dyDescent="0.2">
      <c r="A8196" s="1" t="s">
        <v>22</v>
      </c>
      <c r="B8196" s="1" t="s">
        <v>97</v>
      </c>
      <c r="C8196" s="1" t="s">
        <v>867</v>
      </c>
      <c r="D8196" s="1" t="s">
        <v>110</v>
      </c>
      <c r="E8196" s="1" t="s">
        <v>2</v>
      </c>
      <c r="F8196" s="1" t="s">
        <v>1177</v>
      </c>
      <c r="G8196" s="1" t="s">
        <v>107</v>
      </c>
      <c r="H8196" s="8"/>
      <c r="I8196" s="8">
        <v>2015</v>
      </c>
      <c r="J8196" s="1" t="s">
        <v>768</v>
      </c>
      <c r="K8196" s="9">
        <v>-3543</v>
      </c>
      <c r="L8196" s="10">
        <f>K8196/ VLOOKUP(A8196,Indicators!$B$1:$V$7,21,FALSE)</f>
        <v>-20.758873642148188</v>
      </c>
      <c r="M8196" s="11"/>
      <c r="N8196" s="11"/>
      <c r="O8196" s="11"/>
      <c r="P8196" s="8" t="str">
        <f>IF(H8196="Y", K8196/VLOOKUP(A8196,Indicators!$B$1:$S$7,18,FALSE),"")</f>
        <v/>
      </c>
      <c r="Q8196" s="8" t="str">
        <f t="shared" si="0"/>
        <v/>
      </c>
      <c r="R8196" s="1" t="s">
        <v>97</v>
      </c>
      <c r="S8196" s="1" t="s">
        <v>44</v>
      </c>
      <c r="T8196" s="11"/>
      <c r="U8196" s="11"/>
      <c r="V8196" s="11"/>
      <c r="W8196" s="11"/>
      <c r="X8196" s="11"/>
      <c r="Y8196" s="11"/>
      <c r="Z8196" s="11"/>
      <c r="AA8196" s="11"/>
      <c r="AB8196" s="11"/>
      <c r="AC8196" s="11"/>
      <c r="AD8196" s="11"/>
      <c r="AE8196" s="11"/>
      <c r="AF8196" s="11"/>
      <c r="AG8196" s="11"/>
      <c r="AH8196" s="11"/>
      <c r="AI8196" s="11"/>
      <c r="AJ8196" s="11"/>
      <c r="AK8196" s="11"/>
      <c r="AL8196" s="11"/>
      <c r="AM8196" s="5"/>
      <c r="AN8196" s="5"/>
      <c r="AO8196" s="5"/>
      <c r="AP8196" s="5"/>
      <c r="AQ8196" s="5"/>
      <c r="AR8196" s="5"/>
      <c r="AS8196" s="5"/>
      <c r="AT8196" s="5"/>
      <c r="AU8196" s="5"/>
      <c r="AV8196" s="5"/>
      <c r="AW8196" s="5"/>
      <c r="AX8196" s="5"/>
      <c r="AY8196" s="5"/>
      <c r="AZ8196" s="5"/>
      <c r="BA8196" s="5"/>
      <c r="BB8196" s="5"/>
      <c r="BC8196" s="5"/>
      <c r="BD8196" s="5"/>
      <c r="BE8196" s="5"/>
      <c r="BF8196" s="5"/>
      <c r="BG8196" s="5"/>
      <c r="BH8196" s="5"/>
      <c r="BI8196" s="5"/>
      <c r="BJ8196" s="5"/>
      <c r="BK8196" s="5"/>
      <c r="BL8196" s="5"/>
      <c r="BM8196" s="5"/>
      <c r="BN8196" s="5"/>
      <c r="BO8196" s="5"/>
      <c r="BP8196" s="5"/>
      <c r="BQ8196" s="5"/>
      <c r="BR8196" s="5"/>
      <c r="BS8196" s="5"/>
      <c r="BT8196" s="5"/>
      <c r="BU8196" s="5"/>
      <c r="BV8196" s="5"/>
      <c r="BW8196" s="5"/>
      <c r="BX8196" s="5"/>
    </row>
    <row r="8197" spans="1:76" x14ac:dyDescent="0.2">
      <c r="A8197" s="1" t="s">
        <v>22</v>
      </c>
      <c r="B8197" s="1" t="s">
        <v>97</v>
      </c>
      <c r="C8197" s="1" t="s">
        <v>868</v>
      </c>
      <c r="D8197" s="1" t="s">
        <v>110</v>
      </c>
      <c r="E8197" s="1" t="s">
        <v>2</v>
      </c>
      <c r="F8197" s="1" t="s">
        <v>1177</v>
      </c>
      <c r="G8197" s="1" t="s">
        <v>107</v>
      </c>
      <c r="H8197" s="8"/>
      <c r="I8197" s="8">
        <v>2015</v>
      </c>
      <c r="J8197" s="1" t="s">
        <v>768</v>
      </c>
      <c r="K8197" s="9">
        <v>-3062</v>
      </c>
      <c r="L8197" s="10">
        <f>K8197/ VLOOKUP(A8197,Indicators!$B$1:$V$7,21,FALSE)</f>
        <v>-17.94063536332423</v>
      </c>
      <c r="M8197" s="11"/>
      <c r="N8197" s="11"/>
      <c r="O8197" s="11"/>
      <c r="P8197" s="8" t="str">
        <f>IF(H8197="Y", K8197/VLOOKUP(A8197,Indicators!$B$1:$S$7,18,FALSE),"")</f>
        <v/>
      </c>
      <c r="Q8197" s="8" t="str">
        <f t="shared" si="0"/>
        <v/>
      </c>
      <c r="R8197" s="1" t="s">
        <v>133</v>
      </c>
      <c r="S8197" s="1" t="s">
        <v>52</v>
      </c>
      <c r="T8197" s="11"/>
      <c r="U8197" s="11"/>
      <c r="V8197" s="11"/>
      <c r="W8197" s="11"/>
      <c r="X8197" s="11"/>
      <c r="Y8197" s="11"/>
      <c r="Z8197" s="11"/>
      <c r="AA8197" s="11"/>
      <c r="AB8197" s="11"/>
      <c r="AC8197" s="11"/>
      <c r="AD8197" s="11"/>
      <c r="AE8197" s="11"/>
      <c r="AF8197" s="11"/>
      <c r="AG8197" s="11"/>
      <c r="AH8197" s="11"/>
      <c r="AI8197" s="11"/>
      <c r="AJ8197" s="11"/>
      <c r="AK8197" s="11"/>
      <c r="AL8197" s="11"/>
      <c r="AM8197" s="5"/>
      <c r="AN8197" s="5"/>
      <c r="AO8197" s="5"/>
      <c r="AP8197" s="5"/>
      <c r="AQ8197" s="5"/>
      <c r="AR8197" s="5"/>
      <c r="AS8197" s="5"/>
      <c r="AT8197" s="5"/>
      <c r="AU8197" s="5"/>
      <c r="AV8197" s="5"/>
      <c r="AW8197" s="5"/>
      <c r="AX8197" s="5"/>
      <c r="AY8197" s="5"/>
      <c r="AZ8197" s="5"/>
      <c r="BA8197" s="5"/>
      <c r="BB8197" s="5"/>
      <c r="BC8197" s="5"/>
      <c r="BD8197" s="5"/>
      <c r="BE8197" s="5"/>
      <c r="BF8197" s="5"/>
      <c r="BG8197" s="5"/>
      <c r="BH8197" s="5"/>
      <c r="BI8197" s="5"/>
      <c r="BJ8197" s="5"/>
      <c r="BK8197" s="5"/>
      <c r="BL8197" s="5"/>
      <c r="BM8197" s="5"/>
      <c r="BN8197" s="5"/>
      <c r="BO8197" s="5"/>
      <c r="BP8197" s="5"/>
      <c r="BQ8197" s="5"/>
      <c r="BR8197" s="5"/>
      <c r="BS8197" s="5"/>
      <c r="BT8197" s="5"/>
      <c r="BU8197" s="5"/>
      <c r="BV8197" s="5"/>
      <c r="BW8197" s="5"/>
      <c r="BX8197" s="5"/>
    </row>
    <row r="8198" spans="1:76" x14ac:dyDescent="0.2">
      <c r="A8198" s="1" t="s">
        <v>22</v>
      </c>
      <c r="B8198" s="1" t="s">
        <v>97</v>
      </c>
      <c r="C8198" s="1" t="s">
        <v>827</v>
      </c>
      <c r="D8198" s="1" t="s">
        <v>110</v>
      </c>
      <c r="E8198" s="1" t="s">
        <v>2</v>
      </c>
      <c r="F8198" s="1" t="s">
        <v>1177</v>
      </c>
      <c r="G8198" s="1" t="s">
        <v>107</v>
      </c>
      <c r="H8198" s="8"/>
      <c r="I8198" s="8">
        <v>2015</v>
      </c>
      <c r="J8198" s="1" t="s">
        <v>768</v>
      </c>
      <c r="K8198" s="9">
        <v>-3045</v>
      </c>
      <c r="L8198" s="10">
        <f>K8198/ VLOOKUP(A8198,Indicators!$B$1:$V$7,21,FALSE)</f>
        <v>-17.841030268230661</v>
      </c>
      <c r="M8198" s="11"/>
      <c r="N8198" s="11"/>
      <c r="O8198" s="11"/>
      <c r="P8198" s="8" t="str">
        <f>IF(H8198="Y", K8198/VLOOKUP(A8198,Indicators!$B$1:$S$7,18,FALSE),"")</f>
        <v/>
      </c>
      <c r="Q8198" s="8" t="str">
        <f t="shared" si="0"/>
        <v/>
      </c>
      <c r="R8198" s="1" t="s">
        <v>97</v>
      </c>
      <c r="S8198" s="1" t="s">
        <v>91</v>
      </c>
      <c r="T8198" s="11"/>
      <c r="U8198" s="11"/>
      <c r="V8198" s="11"/>
      <c r="W8198" s="11"/>
      <c r="X8198" s="11"/>
      <c r="Y8198" s="11"/>
      <c r="Z8198" s="11"/>
      <c r="AA8198" s="11"/>
      <c r="AB8198" s="11"/>
      <c r="AC8198" s="11"/>
      <c r="AD8198" s="11"/>
      <c r="AE8198" s="11"/>
      <c r="AF8198" s="11"/>
      <c r="AG8198" s="11"/>
      <c r="AH8198" s="11"/>
      <c r="AI8198" s="11"/>
      <c r="AJ8198" s="11"/>
      <c r="AK8198" s="11"/>
      <c r="AL8198" s="11"/>
      <c r="AM8198" s="5"/>
      <c r="AN8198" s="5"/>
      <c r="AO8198" s="5"/>
      <c r="AP8198" s="5"/>
      <c r="AQ8198" s="5"/>
      <c r="AR8198" s="5"/>
      <c r="AS8198" s="5"/>
      <c r="AT8198" s="5"/>
      <c r="AU8198" s="5"/>
      <c r="AV8198" s="5"/>
      <c r="AW8198" s="5"/>
      <c r="AX8198" s="5"/>
      <c r="AY8198" s="5"/>
      <c r="AZ8198" s="5"/>
      <c r="BA8198" s="5"/>
      <c r="BB8198" s="5"/>
      <c r="BC8198" s="5"/>
      <c r="BD8198" s="5"/>
      <c r="BE8198" s="5"/>
      <c r="BF8198" s="5"/>
      <c r="BG8198" s="5"/>
      <c r="BH8198" s="5"/>
      <c r="BI8198" s="5"/>
      <c r="BJ8198" s="5"/>
      <c r="BK8198" s="5"/>
      <c r="BL8198" s="5"/>
      <c r="BM8198" s="5"/>
      <c r="BN8198" s="5"/>
      <c r="BO8198" s="5"/>
      <c r="BP8198" s="5"/>
      <c r="BQ8198" s="5"/>
      <c r="BR8198" s="5"/>
      <c r="BS8198" s="5"/>
      <c r="BT8198" s="5"/>
      <c r="BU8198" s="5"/>
      <c r="BV8198" s="5"/>
      <c r="BW8198" s="5"/>
      <c r="BX8198" s="5"/>
    </row>
    <row r="8199" spans="1:76" x14ac:dyDescent="0.2">
      <c r="A8199" s="1" t="s">
        <v>22</v>
      </c>
      <c r="B8199" s="1" t="s">
        <v>97</v>
      </c>
      <c r="C8199" s="1" t="s">
        <v>825</v>
      </c>
      <c r="D8199" s="1" t="s">
        <v>110</v>
      </c>
      <c r="E8199" s="1" t="s">
        <v>2</v>
      </c>
      <c r="F8199" s="1" t="s">
        <v>1177</v>
      </c>
      <c r="G8199" s="1" t="s">
        <v>107</v>
      </c>
      <c r="H8199" s="8"/>
      <c r="I8199" s="8">
        <v>2015</v>
      </c>
      <c r="J8199" s="1" t="s">
        <v>768</v>
      </c>
      <c r="K8199" s="9">
        <v>-2753</v>
      </c>
      <c r="L8199" s="10">
        <f>K8199/ VLOOKUP(A8199,Indicators!$B$1:$V$7,21,FALSE)</f>
        <v>-16.130166281917575</v>
      </c>
      <c r="M8199" s="11"/>
      <c r="N8199" s="11"/>
      <c r="O8199" s="11"/>
      <c r="P8199" s="8" t="str">
        <f>IF(H8199="Y", K8199/VLOOKUP(A8199,Indicators!$B$1:$S$7,18,FALSE),"")</f>
        <v/>
      </c>
      <c r="Q8199" s="8" t="str">
        <f t="shared" si="0"/>
        <v/>
      </c>
      <c r="R8199" s="1" t="s">
        <v>97</v>
      </c>
      <c r="S8199" s="1" t="s">
        <v>91</v>
      </c>
      <c r="T8199" s="11"/>
      <c r="U8199" s="11"/>
      <c r="V8199" s="11"/>
      <c r="W8199" s="11"/>
      <c r="X8199" s="11"/>
      <c r="Y8199" s="11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/>
      <c r="AJ8199" s="11"/>
      <c r="AK8199" s="11"/>
      <c r="AL8199" s="11"/>
      <c r="AM8199" s="5"/>
      <c r="AN8199" s="5"/>
      <c r="AO8199" s="5"/>
      <c r="AP8199" s="5"/>
      <c r="AQ8199" s="5"/>
      <c r="AR8199" s="5"/>
      <c r="AS8199" s="5"/>
      <c r="AT8199" s="5"/>
      <c r="AU8199" s="5"/>
      <c r="AV8199" s="5"/>
      <c r="AW8199" s="5"/>
      <c r="AX8199" s="5"/>
      <c r="AY8199" s="5"/>
      <c r="AZ8199" s="5"/>
      <c r="BA8199" s="5"/>
      <c r="BB8199" s="5"/>
      <c r="BC8199" s="5"/>
      <c r="BD8199" s="5"/>
      <c r="BE8199" s="5"/>
      <c r="BF8199" s="5"/>
      <c r="BG8199" s="5"/>
      <c r="BH8199" s="5"/>
      <c r="BI8199" s="5"/>
      <c r="BJ8199" s="5"/>
      <c r="BK8199" s="5"/>
      <c r="BL8199" s="5"/>
      <c r="BM8199" s="5"/>
      <c r="BN8199" s="5"/>
      <c r="BO8199" s="5"/>
      <c r="BP8199" s="5"/>
      <c r="BQ8199" s="5"/>
      <c r="BR8199" s="5"/>
      <c r="BS8199" s="5"/>
      <c r="BT8199" s="5"/>
      <c r="BU8199" s="5"/>
      <c r="BV8199" s="5"/>
      <c r="BW8199" s="5"/>
      <c r="BX8199" s="5"/>
    </row>
    <row r="8200" spans="1:76" x14ac:dyDescent="0.2">
      <c r="A8200" s="1" t="s">
        <v>22</v>
      </c>
      <c r="B8200" s="1" t="s">
        <v>97</v>
      </c>
      <c r="C8200" s="1" t="s">
        <v>1063</v>
      </c>
      <c r="D8200" s="1" t="s">
        <v>110</v>
      </c>
      <c r="E8200" s="1" t="s">
        <v>2</v>
      </c>
      <c r="F8200" s="1" t="s">
        <v>1177</v>
      </c>
      <c r="G8200" s="1" t="s">
        <v>107</v>
      </c>
      <c r="H8200" s="8"/>
      <c r="I8200" s="8">
        <v>2015</v>
      </c>
      <c r="J8200" s="1" t="s">
        <v>768</v>
      </c>
      <c r="K8200" s="9">
        <v>-2045</v>
      </c>
      <c r="L8200" s="10">
        <f>K8200/ VLOOKUP(A8200,Indicators!$B$1:$V$7,21,FALSE)</f>
        <v>-11.981907027432415</v>
      </c>
      <c r="M8200" s="11"/>
      <c r="N8200" s="11"/>
      <c r="O8200" s="11"/>
      <c r="P8200" s="8" t="str">
        <f>IF(H8200="Y", K8200/VLOOKUP(A8200,Indicators!$B$1:$S$7,18,FALSE),"")</f>
        <v/>
      </c>
      <c r="Q8200" s="8" t="str">
        <f t="shared" si="0"/>
        <v/>
      </c>
      <c r="R8200" s="1" t="s">
        <v>97</v>
      </c>
      <c r="S8200" s="1" t="s">
        <v>91</v>
      </c>
      <c r="T8200" s="11"/>
      <c r="U8200" s="11"/>
      <c r="V8200" s="11"/>
      <c r="W8200" s="11"/>
      <c r="X8200" s="11"/>
      <c r="Y8200" s="11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/>
      <c r="AJ8200" s="11"/>
      <c r="AK8200" s="11"/>
      <c r="AL8200" s="11"/>
      <c r="AM8200" s="5"/>
      <c r="AN8200" s="5"/>
      <c r="AO8200" s="5"/>
      <c r="AP8200" s="5"/>
      <c r="AQ8200" s="5"/>
      <c r="AR8200" s="5"/>
      <c r="AS8200" s="5"/>
      <c r="AT8200" s="5"/>
      <c r="AU8200" s="5"/>
      <c r="AV8200" s="5"/>
      <c r="AW8200" s="5"/>
      <c r="AX8200" s="5"/>
      <c r="AY8200" s="5"/>
      <c r="AZ8200" s="5"/>
      <c r="BA8200" s="5"/>
      <c r="BB8200" s="5"/>
      <c r="BC8200" s="5"/>
      <c r="BD8200" s="5"/>
      <c r="BE8200" s="5"/>
      <c r="BF8200" s="5"/>
      <c r="BG8200" s="5"/>
      <c r="BH8200" s="5"/>
      <c r="BI8200" s="5"/>
      <c r="BJ8200" s="5"/>
      <c r="BK8200" s="5"/>
      <c r="BL8200" s="5"/>
      <c r="BM8200" s="5"/>
      <c r="BN8200" s="5"/>
      <c r="BO8200" s="5"/>
      <c r="BP8200" s="5"/>
      <c r="BQ8200" s="5"/>
      <c r="BR8200" s="5"/>
      <c r="BS8200" s="5"/>
      <c r="BT8200" s="5"/>
      <c r="BU8200" s="5"/>
      <c r="BV8200" s="5"/>
      <c r="BW8200" s="5"/>
      <c r="BX8200" s="5"/>
    </row>
    <row r="8201" spans="1:76" x14ac:dyDescent="0.2">
      <c r="A8201" s="1" t="s">
        <v>22</v>
      </c>
      <c r="B8201" s="1" t="s">
        <v>97</v>
      </c>
      <c r="C8201" s="1" t="s">
        <v>865</v>
      </c>
      <c r="D8201" s="1" t="s">
        <v>110</v>
      </c>
      <c r="E8201" s="1" t="s">
        <v>2</v>
      </c>
      <c r="F8201" s="1" t="s">
        <v>1177</v>
      </c>
      <c r="G8201" s="1" t="s">
        <v>107</v>
      </c>
      <c r="H8201" s="8"/>
      <c r="I8201" s="8">
        <v>2015</v>
      </c>
      <c r="J8201" s="1" t="s">
        <v>768</v>
      </c>
      <c r="K8201" s="9">
        <v>-1823</v>
      </c>
      <c r="L8201" s="10">
        <f>K8201/ VLOOKUP(A8201,Indicators!$B$1:$V$7,21,FALSE)</f>
        <v>-10.681181667975205</v>
      </c>
      <c r="M8201" s="11"/>
      <c r="N8201" s="11"/>
      <c r="O8201" s="11"/>
      <c r="P8201" s="8" t="str">
        <f>IF(H8201="Y", K8201/VLOOKUP(A8201,Indicators!$B$1:$S$7,18,FALSE),"")</f>
        <v/>
      </c>
      <c r="Q8201" s="8" t="str">
        <f t="shared" si="0"/>
        <v/>
      </c>
      <c r="R8201" s="1" t="s">
        <v>133</v>
      </c>
      <c r="S8201" s="1" t="s">
        <v>52</v>
      </c>
      <c r="T8201" s="11"/>
      <c r="U8201" s="11"/>
      <c r="V8201" s="11"/>
      <c r="W8201" s="11"/>
      <c r="X8201" s="11"/>
      <c r="Y8201" s="11"/>
      <c r="Z8201" s="11"/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1"/>
      <c r="AK8201" s="11"/>
      <c r="AL8201" s="11"/>
      <c r="AM8201" s="5"/>
      <c r="AN8201" s="5"/>
      <c r="AO8201" s="5"/>
      <c r="AP8201" s="5"/>
      <c r="AQ8201" s="5"/>
      <c r="AR8201" s="5"/>
      <c r="AS8201" s="5"/>
      <c r="AT8201" s="5"/>
      <c r="AU8201" s="5"/>
      <c r="AV8201" s="5"/>
      <c r="AW8201" s="5"/>
      <c r="AX8201" s="5"/>
      <c r="AY8201" s="5"/>
      <c r="AZ8201" s="5"/>
      <c r="BA8201" s="5"/>
      <c r="BB8201" s="5"/>
      <c r="BC8201" s="5"/>
      <c r="BD8201" s="5"/>
      <c r="BE8201" s="5"/>
      <c r="BF8201" s="5"/>
      <c r="BG8201" s="5"/>
      <c r="BH8201" s="5"/>
      <c r="BI8201" s="5"/>
      <c r="BJ8201" s="5"/>
      <c r="BK8201" s="5"/>
      <c r="BL8201" s="5"/>
      <c r="BM8201" s="5"/>
      <c r="BN8201" s="5"/>
      <c r="BO8201" s="5"/>
      <c r="BP8201" s="5"/>
      <c r="BQ8201" s="5"/>
      <c r="BR8201" s="5"/>
      <c r="BS8201" s="5"/>
      <c r="BT8201" s="5"/>
      <c r="BU8201" s="5"/>
      <c r="BV8201" s="5"/>
      <c r="BW8201" s="5"/>
      <c r="BX8201" s="5"/>
    </row>
    <row r="8202" spans="1:76" x14ac:dyDescent="0.2">
      <c r="A8202" s="1" t="s">
        <v>22</v>
      </c>
      <c r="B8202" s="1" t="s">
        <v>97</v>
      </c>
      <c r="C8202" s="1" t="s">
        <v>978</v>
      </c>
      <c r="D8202" s="1" t="s">
        <v>110</v>
      </c>
      <c r="E8202" s="1" t="s">
        <v>2</v>
      </c>
      <c r="F8202" s="1" t="s">
        <v>1177</v>
      </c>
      <c r="G8202" s="1" t="s">
        <v>107</v>
      </c>
      <c r="H8202" s="8"/>
      <c r="I8202" s="8">
        <v>2015</v>
      </c>
      <c r="J8202" s="1" t="s">
        <v>768</v>
      </c>
      <c r="K8202" s="9">
        <v>-1528</v>
      </c>
      <c r="L8202" s="10">
        <f>K8202/ VLOOKUP(A8202,Indicators!$B$1:$V$7,21,FALSE)</f>
        <v>-8.9527403119397206</v>
      </c>
      <c r="M8202" s="11"/>
      <c r="N8202" s="11"/>
      <c r="O8202" s="11"/>
      <c r="P8202" s="8" t="str">
        <f>IF(H8202="Y", K8202/VLOOKUP(A8202,Indicators!$B$1:$S$7,18,FALSE),"")</f>
        <v/>
      </c>
      <c r="Q8202" s="8" t="str">
        <f t="shared" si="0"/>
        <v/>
      </c>
      <c r="R8202" s="1" t="s">
        <v>133</v>
      </c>
      <c r="S8202" s="1" t="s">
        <v>52</v>
      </c>
      <c r="T8202" s="11"/>
      <c r="U8202" s="11"/>
      <c r="V8202" s="11"/>
      <c r="W8202" s="11"/>
      <c r="X8202" s="11"/>
      <c r="Y8202" s="11"/>
      <c r="Z8202" s="11"/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1"/>
      <c r="AK8202" s="11"/>
      <c r="AL8202" s="11"/>
      <c r="AM8202" s="5"/>
      <c r="AN8202" s="5"/>
      <c r="AO8202" s="5"/>
      <c r="AP8202" s="5"/>
      <c r="AQ8202" s="5"/>
      <c r="AR8202" s="5"/>
      <c r="AS8202" s="5"/>
      <c r="AT8202" s="5"/>
      <c r="AU8202" s="5"/>
      <c r="AV8202" s="5"/>
      <c r="AW8202" s="5"/>
      <c r="AX8202" s="5"/>
      <c r="AY8202" s="5"/>
      <c r="AZ8202" s="5"/>
      <c r="BA8202" s="5"/>
      <c r="BB8202" s="5"/>
      <c r="BC8202" s="5"/>
      <c r="BD8202" s="5"/>
      <c r="BE8202" s="5"/>
      <c r="BF8202" s="5"/>
      <c r="BG8202" s="5"/>
      <c r="BH8202" s="5"/>
      <c r="BI8202" s="5"/>
      <c r="BJ8202" s="5"/>
      <c r="BK8202" s="5"/>
      <c r="BL8202" s="5"/>
      <c r="BM8202" s="5"/>
      <c r="BN8202" s="5"/>
      <c r="BO8202" s="5"/>
      <c r="BP8202" s="5"/>
      <c r="BQ8202" s="5"/>
      <c r="BR8202" s="5"/>
      <c r="BS8202" s="5"/>
      <c r="BT8202" s="5"/>
      <c r="BU8202" s="5"/>
      <c r="BV8202" s="5"/>
      <c r="BW8202" s="5"/>
      <c r="BX8202" s="5"/>
    </row>
    <row r="8203" spans="1:76" x14ac:dyDescent="0.2">
      <c r="A8203" s="1" t="s">
        <v>22</v>
      </c>
      <c r="B8203" s="1" t="s">
        <v>97</v>
      </c>
      <c r="C8203" s="1" t="s">
        <v>864</v>
      </c>
      <c r="D8203" s="1" t="s">
        <v>110</v>
      </c>
      <c r="E8203" s="1" t="s">
        <v>2</v>
      </c>
      <c r="F8203" s="1" t="s">
        <v>1177</v>
      </c>
      <c r="G8203" s="1" t="s">
        <v>107</v>
      </c>
      <c r="H8203" s="8"/>
      <c r="I8203" s="8">
        <v>2015</v>
      </c>
      <c r="J8203" s="1" t="s">
        <v>768</v>
      </c>
      <c r="K8203" s="8">
        <v>-998</v>
      </c>
      <c r="L8203" s="10">
        <f>K8203/ VLOOKUP(A8203,Indicators!$B$1:$V$7,21,FALSE)</f>
        <v>-5.8474049943166504</v>
      </c>
      <c r="M8203" s="11"/>
      <c r="N8203" s="11"/>
      <c r="O8203" s="11"/>
      <c r="P8203" s="8" t="str">
        <f>IF(H8203="Y", K8203/VLOOKUP(A8203,Indicators!$B$1:$S$7,18,FALSE),"")</f>
        <v/>
      </c>
      <c r="Q8203" s="8" t="str">
        <f t="shared" si="0"/>
        <v/>
      </c>
      <c r="R8203" s="1" t="s">
        <v>133</v>
      </c>
      <c r="S8203" s="1" t="s">
        <v>63</v>
      </c>
      <c r="T8203" s="11"/>
      <c r="U8203" s="11"/>
      <c r="V8203" s="11"/>
      <c r="W8203" s="11"/>
      <c r="X8203" s="11"/>
      <c r="Y8203" s="11"/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/>
      <c r="AJ8203" s="11"/>
      <c r="AK8203" s="11"/>
      <c r="AL8203" s="11"/>
      <c r="AM8203" s="5"/>
      <c r="AN8203" s="5"/>
      <c r="AO8203" s="5"/>
      <c r="AP8203" s="5"/>
      <c r="AQ8203" s="5"/>
      <c r="AR8203" s="5"/>
      <c r="AS8203" s="5"/>
      <c r="AT8203" s="5"/>
      <c r="AU8203" s="5"/>
      <c r="AV8203" s="5"/>
      <c r="AW8203" s="5"/>
      <c r="AX8203" s="5"/>
      <c r="AY8203" s="5"/>
      <c r="AZ8203" s="5"/>
      <c r="BA8203" s="5"/>
      <c r="BB8203" s="5"/>
      <c r="BC8203" s="5"/>
      <c r="BD8203" s="5"/>
      <c r="BE8203" s="5"/>
      <c r="BF8203" s="5"/>
      <c r="BG8203" s="5"/>
      <c r="BH8203" s="5"/>
      <c r="BI8203" s="5"/>
      <c r="BJ8203" s="5"/>
      <c r="BK8203" s="5"/>
      <c r="BL8203" s="5"/>
      <c r="BM8203" s="5"/>
      <c r="BN8203" s="5"/>
      <c r="BO8203" s="5"/>
      <c r="BP8203" s="5"/>
      <c r="BQ8203" s="5"/>
      <c r="BR8203" s="5"/>
      <c r="BS8203" s="5"/>
      <c r="BT8203" s="5"/>
      <c r="BU8203" s="5"/>
      <c r="BV8203" s="5"/>
      <c r="BW8203" s="5"/>
      <c r="BX8203" s="5"/>
    </row>
    <row r="8204" spans="1:76" x14ac:dyDescent="0.2">
      <c r="A8204" s="1" t="s">
        <v>22</v>
      </c>
      <c r="B8204" s="1" t="s">
        <v>97</v>
      </c>
      <c r="C8204" s="1" t="s">
        <v>1001</v>
      </c>
      <c r="D8204" s="1" t="s">
        <v>669</v>
      </c>
      <c r="E8204" s="1" t="s">
        <v>2</v>
      </c>
      <c r="F8204" s="1" t="s">
        <v>1178</v>
      </c>
      <c r="G8204" s="1" t="s">
        <v>73</v>
      </c>
      <c r="H8204" s="8"/>
      <c r="I8204" s="8">
        <v>2015</v>
      </c>
      <c r="J8204" s="1" t="s">
        <v>768</v>
      </c>
      <c r="K8204" s="9">
        <v>265497</v>
      </c>
      <c r="L8204" s="10">
        <f>K8204/ VLOOKUP(A8204,Indicators!$B$1:$V$7,21,FALSE)</f>
        <v>1555.5796430622122</v>
      </c>
      <c r="M8204" s="11"/>
      <c r="N8204" s="11"/>
      <c r="O8204" s="11"/>
      <c r="P8204" s="11"/>
      <c r="Q8204" s="8" t="str">
        <f t="shared" si="0"/>
        <v/>
      </c>
      <c r="R8204" s="1" t="s">
        <v>133</v>
      </c>
      <c r="S8204" s="1" t="s">
        <v>52</v>
      </c>
      <c r="T8204" s="11"/>
      <c r="U8204" s="11"/>
      <c r="V8204" s="11"/>
      <c r="W8204" s="11"/>
      <c r="X8204" s="11"/>
      <c r="Y8204" s="11"/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/>
      <c r="AJ8204" s="11"/>
      <c r="AK8204" s="11"/>
      <c r="AL8204" s="11"/>
      <c r="AM8204" s="5"/>
      <c r="AN8204" s="5"/>
      <c r="AO8204" s="5"/>
      <c r="AP8204" s="5"/>
      <c r="AQ8204" s="5"/>
      <c r="AR8204" s="5"/>
      <c r="AS8204" s="5"/>
      <c r="AT8204" s="5"/>
      <c r="AU8204" s="5"/>
      <c r="AV8204" s="5"/>
      <c r="AW8204" s="5"/>
      <c r="AX8204" s="5"/>
      <c r="AY8204" s="5"/>
      <c r="AZ8204" s="5"/>
      <c r="BA8204" s="5"/>
      <c r="BB8204" s="5"/>
      <c r="BC8204" s="5"/>
      <c r="BD8204" s="5"/>
      <c r="BE8204" s="5"/>
      <c r="BF8204" s="5"/>
      <c r="BG8204" s="5"/>
      <c r="BH8204" s="5"/>
      <c r="BI8204" s="5"/>
      <c r="BJ8204" s="5"/>
      <c r="BK8204" s="5"/>
      <c r="BL8204" s="5"/>
      <c r="BM8204" s="5"/>
      <c r="BN8204" s="5"/>
      <c r="BO8204" s="5"/>
      <c r="BP8204" s="5"/>
      <c r="BQ8204" s="5"/>
      <c r="BR8204" s="5"/>
      <c r="BS8204" s="5"/>
      <c r="BT8204" s="5"/>
      <c r="BU8204" s="5"/>
      <c r="BV8204" s="5"/>
      <c r="BW8204" s="5"/>
      <c r="BX8204" s="5"/>
    </row>
    <row r="8205" spans="1:76" x14ac:dyDescent="0.2">
      <c r="A8205" s="1" t="s">
        <v>22</v>
      </c>
      <c r="B8205" s="1" t="s">
        <v>97</v>
      </c>
      <c r="C8205" s="1" t="s">
        <v>1001</v>
      </c>
      <c r="D8205" s="1" t="s">
        <v>669</v>
      </c>
      <c r="E8205" s="1" t="s">
        <v>2</v>
      </c>
      <c r="F8205" s="1" t="s">
        <v>1178</v>
      </c>
      <c r="G8205" s="1" t="s">
        <v>73</v>
      </c>
      <c r="H8205" s="8"/>
      <c r="I8205" s="8">
        <v>2015</v>
      </c>
      <c r="J8205" s="1" t="s">
        <v>768</v>
      </c>
      <c r="K8205" s="9">
        <v>338620</v>
      </c>
      <c r="L8205" s="10">
        <f>K8205/ VLOOKUP(A8205,Indicators!$B$1:$V$7,21,FALSE)</f>
        <v>1984.0163117991024</v>
      </c>
      <c r="M8205" s="11"/>
      <c r="N8205" s="11"/>
      <c r="O8205" s="11"/>
      <c r="P8205" s="11"/>
      <c r="Q8205" s="8" t="str">
        <f t="shared" si="0"/>
        <v/>
      </c>
      <c r="R8205" s="1" t="s">
        <v>133</v>
      </c>
      <c r="S8205" s="1" t="s">
        <v>52</v>
      </c>
      <c r="T8205" s="11"/>
      <c r="U8205" s="11"/>
      <c r="V8205" s="11"/>
      <c r="W8205" s="11"/>
      <c r="X8205" s="11"/>
      <c r="Y8205" s="11"/>
      <c r="Z8205" s="11"/>
      <c r="AA8205" s="11"/>
      <c r="AB8205" s="11"/>
      <c r="AC8205" s="11"/>
      <c r="AD8205" s="11"/>
      <c r="AE8205" s="11"/>
      <c r="AF8205" s="11"/>
      <c r="AG8205" s="11"/>
      <c r="AH8205" s="11"/>
      <c r="AI8205" s="11"/>
      <c r="AJ8205" s="11"/>
      <c r="AK8205" s="11"/>
      <c r="AL8205" s="11"/>
      <c r="AM8205" s="5"/>
      <c r="AN8205" s="5"/>
      <c r="AO8205" s="5"/>
      <c r="AP8205" s="5"/>
      <c r="AQ8205" s="5"/>
      <c r="AR8205" s="5"/>
      <c r="AS8205" s="5"/>
      <c r="AT8205" s="5"/>
      <c r="AU8205" s="5"/>
      <c r="AV8205" s="5"/>
      <c r="AW8205" s="5"/>
      <c r="AX8205" s="5"/>
      <c r="AY8205" s="5"/>
      <c r="AZ8205" s="5"/>
      <c r="BA8205" s="5"/>
      <c r="BB8205" s="5"/>
      <c r="BC8205" s="5"/>
      <c r="BD8205" s="5"/>
      <c r="BE8205" s="5"/>
      <c r="BF8205" s="5"/>
      <c r="BG8205" s="5"/>
      <c r="BH8205" s="5"/>
      <c r="BI8205" s="5"/>
      <c r="BJ8205" s="5"/>
      <c r="BK8205" s="5"/>
      <c r="BL8205" s="5"/>
      <c r="BM8205" s="5"/>
      <c r="BN8205" s="5"/>
      <c r="BO8205" s="5"/>
      <c r="BP8205" s="5"/>
      <c r="BQ8205" s="5"/>
      <c r="BR8205" s="5"/>
      <c r="BS8205" s="5"/>
      <c r="BT8205" s="5"/>
      <c r="BU8205" s="5"/>
      <c r="BV8205" s="5"/>
      <c r="BW8205" s="5"/>
      <c r="BX8205" s="5"/>
    </row>
    <row r="8206" spans="1:76" x14ac:dyDescent="0.2">
      <c r="A8206" s="1" t="s">
        <v>22</v>
      </c>
      <c r="B8206" s="1" t="s">
        <v>103</v>
      </c>
      <c r="C8206" s="1" t="s">
        <v>850</v>
      </c>
      <c r="D8206" s="1" t="s">
        <v>669</v>
      </c>
      <c r="E8206" s="1" t="s">
        <v>2</v>
      </c>
      <c r="F8206" s="1" t="s">
        <v>1179</v>
      </c>
      <c r="G8206" s="1" t="s">
        <v>73</v>
      </c>
      <c r="H8206" s="8"/>
      <c r="I8206" s="8">
        <v>2015</v>
      </c>
      <c r="J8206" s="1" t="s">
        <v>768</v>
      </c>
      <c r="K8206" s="8">
        <v>50</v>
      </c>
      <c r="L8206" s="10">
        <f>K8206/ VLOOKUP(A8206,Indicators!$B$1:$V$7,21,FALSE)</f>
        <v>0.29295616203991232</v>
      </c>
      <c r="M8206" s="1" t="s">
        <v>769</v>
      </c>
      <c r="N8206" s="11"/>
      <c r="O8206" s="11"/>
      <c r="P8206" s="11"/>
      <c r="Q8206" s="8" t="str">
        <f t="shared" si="0"/>
        <v/>
      </c>
      <c r="R8206" s="1" t="s">
        <v>103</v>
      </c>
      <c r="S8206" s="1" t="s">
        <v>53</v>
      </c>
      <c r="T8206" s="11"/>
      <c r="U8206" s="11"/>
      <c r="V8206" s="11"/>
      <c r="W8206" s="11"/>
      <c r="X8206" s="11"/>
      <c r="Y8206" s="11"/>
      <c r="Z8206" s="11"/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1"/>
      <c r="AK8206" s="11"/>
      <c r="AL8206" s="11"/>
      <c r="AM8206" s="5"/>
      <c r="AN8206" s="5"/>
      <c r="AO8206" s="5"/>
      <c r="AP8206" s="5"/>
      <c r="AQ8206" s="5"/>
      <c r="AR8206" s="5"/>
      <c r="AS8206" s="5"/>
      <c r="AT8206" s="5"/>
      <c r="AU8206" s="5"/>
      <c r="AV8206" s="5"/>
      <c r="AW8206" s="5"/>
      <c r="AX8206" s="5"/>
      <c r="AY8206" s="5"/>
      <c r="AZ8206" s="5"/>
      <c r="BA8206" s="5"/>
      <c r="BB8206" s="5"/>
      <c r="BC8206" s="5"/>
      <c r="BD8206" s="5"/>
      <c r="BE8206" s="5"/>
      <c r="BF8206" s="5"/>
      <c r="BG8206" s="5"/>
      <c r="BH8206" s="5"/>
      <c r="BI8206" s="5"/>
      <c r="BJ8206" s="5"/>
      <c r="BK8206" s="5"/>
      <c r="BL8206" s="5"/>
      <c r="BM8206" s="5"/>
      <c r="BN8206" s="5"/>
      <c r="BO8206" s="5"/>
      <c r="BP8206" s="5"/>
      <c r="BQ8206" s="5"/>
      <c r="BR8206" s="5"/>
      <c r="BS8206" s="5"/>
      <c r="BT8206" s="5"/>
      <c r="BU8206" s="5"/>
      <c r="BV8206" s="5"/>
      <c r="BW8206" s="5"/>
      <c r="BX8206" s="5"/>
    </row>
    <row r="8207" spans="1:76" x14ac:dyDescent="0.2">
      <c r="A8207" s="1" t="s">
        <v>22</v>
      </c>
      <c r="B8207" s="1" t="s">
        <v>103</v>
      </c>
      <c r="C8207" s="1" t="s">
        <v>38</v>
      </c>
      <c r="D8207" s="1" t="s">
        <v>669</v>
      </c>
      <c r="E8207" s="1" t="s">
        <v>2</v>
      </c>
      <c r="F8207" s="1" t="s">
        <v>1179</v>
      </c>
      <c r="G8207" s="1" t="s">
        <v>73</v>
      </c>
      <c r="H8207" s="8"/>
      <c r="I8207" s="8">
        <v>2015</v>
      </c>
      <c r="J8207" s="1" t="s">
        <v>768</v>
      </c>
      <c r="K8207" s="9">
        <v>4100</v>
      </c>
      <c r="L8207" s="10">
        <f>K8207/ VLOOKUP(A8207,Indicators!$B$1:$V$7,21,FALSE)</f>
        <v>24.022405287272811</v>
      </c>
      <c r="M8207" s="1" t="s">
        <v>769</v>
      </c>
      <c r="N8207" s="11"/>
      <c r="O8207" s="11"/>
      <c r="P8207" s="11"/>
      <c r="Q8207" s="8" t="str">
        <f t="shared" si="0"/>
        <v/>
      </c>
      <c r="R8207" s="1" t="s">
        <v>323</v>
      </c>
      <c r="S8207" s="1" t="s">
        <v>38</v>
      </c>
      <c r="T8207" s="11"/>
      <c r="U8207" s="11"/>
      <c r="V8207" s="11"/>
      <c r="W8207" s="11"/>
      <c r="X8207" s="11"/>
      <c r="Y8207" s="11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/>
      <c r="AJ8207" s="11"/>
      <c r="AK8207" s="11"/>
      <c r="AL8207" s="11"/>
      <c r="AM8207" s="5"/>
      <c r="AN8207" s="5"/>
      <c r="AO8207" s="5"/>
      <c r="AP8207" s="5"/>
      <c r="AQ8207" s="5"/>
      <c r="AR8207" s="5"/>
      <c r="AS8207" s="5"/>
      <c r="AT8207" s="5"/>
      <c r="AU8207" s="5"/>
      <c r="AV8207" s="5"/>
      <c r="AW8207" s="5"/>
      <c r="AX8207" s="5"/>
      <c r="AY8207" s="5"/>
      <c r="AZ8207" s="5"/>
      <c r="BA8207" s="5"/>
      <c r="BB8207" s="5"/>
      <c r="BC8207" s="5"/>
      <c r="BD8207" s="5"/>
      <c r="BE8207" s="5"/>
      <c r="BF8207" s="5"/>
      <c r="BG8207" s="5"/>
      <c r="BH8207" s="5"/>
      <c r="BI8207" s="5"/>
      <c r="BJ8207" s="5"/>
      <c r="BK8207" s="5"/>
      <c r="BL8207" s="5"/>
      <c r="BM8207" s="5"/>
      <c r="BN8207" s="5"/>
      <c r="BO8207" s="5"/>
      <c r="BP8207" s="5"/>
      <c r="BQ8207" s="5"/>
      <c r="BR8207" s="5"/>
      <c r="BS8207" s="5"/>
      <c r="BT8207" s="5"/>
      <c r="BU8207" s="5"/>
      <c r="BV8207" s="5"/>
      <c r="BW8207" s="5"/>
      <c r="BX8207" s="5"/>
    </row>
    <row r="8208" spans="1:76" x14ac:dyDescent="0.2">
      <c r="A8208" s="1" t="s">
        <v>22</v>
      </c>
      <c r="B8208" s="1" t="s">
        <v>103</v>
      </c>
      <c r="C8208" s="1" t="s">
        <v>766</v>
      </c>
      <c r="D8208" s="1" t="s">
        <v>669</v>
      </c>
      <c r="E8208" s="1" t="s">
        <v>2</v>
      </c>
      <c r="F8208" s="1" t="s">
        <v>1179</v>
      </c>
      <c r="G8208" s="1" t="s">
        <v>73</v>
      </c>
      <c r="H8208" s="8"/>
      <c r="I8208" s="8">
        <v>2015</v>
      </c>
      <c r="J8208" s="1" t="s">
        <v>768</v>
      </c>
      <c r="K8208" s="9">
        <v>6210</v>
      </c>
      <c r="L8208" s="10">
        <f>K8208/ VLOOKUP(A8208,Indicators!$B$1:$V$7,21,FALSE)</f>
        <v>36.385155325357111</v>
      </c>
      <c r="M8208" s="1" t="s">
        <v>769</v>
      </c>
      <c r="N8208" s="11"/>
      <c r="O8208" s="11"/>
      <c r="P8208" s="11"/>
      <c r="Q8208" s="8" t="str">
        <f t="shared" si="0"/>
        <v/>
      </c>
      <c r="R8208" s="1" t="s">
        <v>98</v>
      </c>
      <c r="S8208" s="1" t="s">
        <v>58</v>
      </c>
      <c r="T8208" s="11"/>
      <c r="U8208" s="11"/>
      <c r="V8208" s="11"/>
      <c r="W8208" s="11"/>
      <c r="X8208" s="11"/>
      <c r="Y8208" s="11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/>
      <c r="AJ8208" s="11"/>
      <c r="AK8208" s="11"/>
      <c r="AL8208" s="11"/>
      <c r="AM8208" s="5"/>
      <c r="AN8208" s="5"/>
      <c r="AO8208" s="5"/>
      <c r="AP8208" s="5"/>
      <c r="AQ8208" s="5"/>
      <c r="AR8208" s="5"/>
      <c r="AS8208" s="5"/>
      <c r="AT8208" s="5"/>
      <c r="AU8208" s="5"/>
      <c r="AV8208" s="5"/>
      <c r="AW8208" s="5"/>
      <c r="AX8208" s="5"/>
      <c r="AY8208" s="5"/>
      <c r="AZ8208" s="5"/>
      <c r="BA8208" s="5"/>
      <c r="BB8208" s="5"/>
      <c r="BC8208" s="5"/>
      <c r="BD8208" s="5"/>
      <c r="BE8208" s="5"/>
      <c r="BF8208" s="5"/>
      <c r="BG8208" s="5"/>
      <c r="BH8208" s="5"/>
      <c r="BI8208" s="5"/>
      <c r="BJ8208" s="5"/>
      <c r="BK8208" s="5"/>
      <c r="BL8208" s="5"/>
      <c r="BM8208" s="5"/>
      <c r="BN8208" s="5"/>
      <c r="BO8208" s="5"/>
      <c r="BP8208" s="5"/>
      <c r="BQ8208" s="5"/>
      <c r="BR8208" s="5"/>
      <c r="BS8208" s="5"/>
      <c r="BT8208" s="5"/>
      <c r="BU8208" s="5"/>
      <c r="BV8208" s="5"/>
      <c r="BW8208" s="5"/>
      <c r="BX8208" s="5"/>
    </row>
    <row r="8209" spans="1:76" x14ac:dyDescent="0.2">
      <c r="A8209" s="1" t="s">
        <v>22</v>
      </c>
      <c r="B8209" s="1" t="s">
        <v>103</v>
      </c>
      <c r="C8209" s="1" t="s">
        <v>794</v>
      </c>
      <c r="D8209" s="1" t="s">
        <v>669</v>
      </c>
      <c r="E8209" s="1" t="s">
        <v>2</v>
      </c>
      <c r="F8209" s="1" t="s">
        <v>1179</v>
      </c>
      <c r="G8209" s="1" t="s">
        <v>73</v>
      </c>
      <c r="H8209" s="8"/>
      <c r="I8209" s="8">
        <v>2015</v>
      </c>
      <c r="J8209" s="1" t="s">
        <v>768</v>
      </c>
      <c r="K8209" s="9">
        <v>7000</v>
      </c>
      <c r="L8209" s="10">
        <f>K8209/ VLOOKUP(A8209,Indicators!$B$1:$V$7,21,FALSE)</f>
        <v>41.013862685587725</v>
      </c>
      <c r="M8209" s="1" t="s">
        <v>769</v>
      </c>
      <c r="N8209" s="11"/>
      <c r="O8209" s="11"/>
      <c r="P8209" s="11"/>
      <c r="Q8209" s="8" t="str">
        <f t="shared" si="0"/>
        <v/>
      </c>
      <c r="R8209" s="1" t="s">
        <v>323</v>
      </c>
      <c r="S8209" s="1" t="s">
        <v>51</v>
      </c>
      <c r="T8209" s="11"/>
      <c r="U8209" s="11"/>
      <c r="V8209" s="11"/>
      <c r="W8209" s="11"/>
      <c r="X8209" s="11"/>
      <c r="Y8209" s="11"/>
      <c r="Z8209" s="11"/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1"/>
      <c r="AK8209" s="11"/>
      <c r="AL8209" s="11"/>
      <c r="AM8209" s="5"/>
      <c r="AN8209" s="5"/>
      <c r="AO8209" s="5"/>
      <c r="AP8209" s="5"/>
      <c r="AQ8209" s="5"/>
      <c r="AR8209" s="5"/>
      <c r="AS8209" s="5"/>
      <c r="AT8209" s="5"/>
      <c r="AU8209" s="5"/>
      <c r="AV8209" s="5"/>
      <c r="AW8209" s="5"/>
      <c r="AX8209" s="5"/>
      <c r="AY8209" s="5"/>
      <c r="AZ8209" s="5"/>
      <c r="BA8209" s="5"/>
      <c r="BB8209" s="5"/>
      <c r="BC8209" s="5"/>
      <c r="BD8209" s="5"/>
      <c r="BE8209" s="5"/>
      <c r="BF8209" s="5"/>
      <c r="BG8209" s="5"/>
      <c r="BH8209" s="5"/>
      <c r="BI8209" s="5"/>
      <c r="BJ8209" s="5"/>
      <c r="BK8209" s="5"/>
      <c r="BL8209" s="5"/>
      <c r="BM8209" s="5"/>
      <c r="BN8209" s="5"/>
      <c r="BO8209" s="5"/>
      <c r="BP8209" s="5"/>
      <c r="BQ8209" s="5"/>
      <c r="BR8209" s="5"/>
      <c r="BS8209" s="5"/>
      <c r="BT8209" s="5"/>
      <c r="BU8209" s="5"/>
      <c r="BV8209" s="5"/>
      <c r="BW8209" s="5"/>
      <c r="BX8209" s="5"/>
    </row>
    <row r="8210" spans="1:76" x14ac:dyDescent="0.2">
      <c r="A8210" s="1" t="s">
        <v>22</v>
      </c>
      <c r="B8210" s="1" t="s">
        <v>103</v>
      </c>
      <c r="C8210" s="1" t="s">
        <v>886</v>
      </c>
      <c r="D8210" s="1" t="s">
        <v>669</v>
      </c>
      <c r="E8210" s="1" t="s">
        <v>2</v>
      </c>
      <c r="F8210" s="1" t="s">
        <v>1179</v>
      </c>
      <c r="G8210" s="1" t="s">
        <v>73</v>
      </c>
      <c r="H8210" s="8"/>
      <c r="I8210" s="8">
        <v>2015</v>
      </c>
      <c r="J8210" s="1" t="s">
        <v>768</v>
      </c>
      <c r="K8210" s="9">
        <v>10000</v>
      </c>
      <c r="L8210" s="10">
        <f>K8210/ VLOOKUP(A8210,Indicators!$B$1:$V$7,21,FALSE)</f>
        <v>58.591232407982467</v>
      </c>
      <c r="M8210" s="1" t="s">
        <v>769</v>
      </c>
      <c r="N8210" s="11"/>
      <c r="O8210" s="11"/>
      <c r="P8210" s="11"/>
      <c r="Q8210" s="8" t="str">
        <f t="shared" si="0"/>
        <v/>
      </c>
      <c r="R8210" s="1" t="s">
        <v>98</v>
      </c>
      <c r="S8210" s="1" t="s">
        <v>90</v>
      </c>
      <c r="T8210" s="11"/>
      <c r="U8210" s="11"/>
      <c r="V8210" s="11"/>
      <c r="W8210" s="11"/>
      <c r="X8210" s="11"/>
      <c r="Y8210" s="11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/>
      <c r="AJ8210" s="11"/>
      <c r="AK8210" s="11"/>
      <c r="AL8210" s="11"/>
      <c r="AM8210" s="5"/>
      <c r="AN8210" s="5"/>
      <c r="AO8210" s="5"/>
      <c r="AP8210" s="5"/>
      <c r="AQ8210" s="5"/>
      <c r="AR8210" s="5"/>
      <c r="AS8210" s="5"/>
      <c r="AT8210" s="5"/>
      <c r="AU8210" s="5"/>
      <c r="AV8210" s="5"/>
      <c r="AW8210" s="5"/>
      <c r="AX8210" s="5"/>
      <c r="AY8210" s="5"/>
      <c r="AZ8210" s="5"/>
      <c r="BA8210" s="5"/>
      <c r="BB8210" s="5"/>
      <c r="BC8210" s="5"/>
      <c r="BD8210" s="5"/>
      <c r="BE8210" s="5"/>
      <c r="BF8210" s="5"/>
      <c r="BG8210" s="5"/>
      <c r="BH8210" s="5"/>
      <c r="BI8210" s="5"/>
      <c r="BJ8210" s="5"/>
      <c r="BK8210" s="5"/>
      <c r="BL8210" s="5"/>
      <c r="BM8210" s="5"/>
      <c r="BN8210" s="5"/>
      <c r="BO8210" s="5"/>
      <c r="BP8210" s="5"/>
      <c r="BQ8210" s="5"/>
      <c r="BR8210" s="5"/>
      <c r="BS8210" s="5"/>
      <c r="BT8210" s="5"/>
      <c r="BU8210" s="5"/>
      <c r="BV8210" s="5"/>
      <c r="BW8210" s="5"/>
      <c r="BX8210" s="5"/>
    </row>
    <row r="8211" spans="1:76" x14ac:dyDescent="0.2">
      <c r="A8211" s="1" t="s">
        <v>22</v>
      </c>
      <c r="B8211" s="1" t="s">
        <v>103</v>
      </c>
      <c r="C8211" s="1" t="s">
        <v>59</v>
      </c>
      <c r="D8211" s="1" t="s">
        <v>669</v>
      </c>
      <c r="E8211" s="1" t="s">
        <v>2</v>
      </c>
      <c r="F8211" s="1" t="s">
        <v>1179</v>
      </c>
      <c r="G8211" s="1" t="s">
        <v>73</v>
      </c>
      <c r="H8211" s="8"/>
      <c r="I8211" s="8">
        <v>2015</v>
      </c>
      <c r="J8211" s="1" t="s">
        <v>768</v>
      </c>
      <c r="K8211" s="9">
        <v>14250</v>
      </c>
      <c r="L8211" s="10">
        <f>K8211/ VLOOKUP(A8211,Indicators!$B$1:$V$7,21,FALSE)</f>
        <v>83.49250618137502</v>
      </c>
      <c r="M8211" s="1" t="s">
        <v>769</v>
      </c>
      <c r="N8211" s="11"/>
      <c r="O8211" s="11"/>
      <c r="P8211" s="11"/>
      <c r="Q8211" s="8" t="str">
        <f t="shared" si="0"/>
        <v/>
      </c>
      <c r="R8211" s="1" t="s">
        <v>98</v>
      </c>
      <c r="S8211" s="1" t="s">
        <v>59</v>
      </c>
      <c r="T8211" s="11"/>
      <c r="U8211" s="11"/>
      <c r="V8211" s="11"/>
      <c r="W8211" s="11"/>
      <c r="X8211" s="11"/>
      <c r="Y8211" s="11"/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/>
      <c r="AJ8211" s="11"/>
      <c r="AK8211" s="11"/>
      <c r="AL8211" s="11"/>
      <c r="AM8211" s="5"/>
      <c r="AN8211" s="5"/>
      <c r="AO8211" s="5"/>
      <c r="AP8211" s="5"/>
      <c r="AQ8211" s="5"/>
      <c r="AR8211" s="5"/>
      <c r="AS8211" s="5"/>
      <c r="AT8211" s="5"/>
      <c r="AU8211" s="5"/>
      <c r="AV8211" s="5"/>
      <c r="AW8211" s="5"/>
      <c r="AX8211" s="5"/>
      <c r="AY8211" s="5"/>
      <c r="AZ8211" s="5"/>
      <c r="BA8211" s="5"/>
      <c r="BB8211" s="5"/>
      <c r="BC8211" s="5"/>
      <c r="BD8211" s="5"/>
      <c r="BE8211" s="5"/>
      <c r="BF8211" s="5"/>
      <c r="BG8211" s="5"/>
      <c r="BH8211" s="5"/>
      <c r="BI8211" s="5"/>
      <c r="BJ8211" s="5"/>
      <c r="BK8211" s="5"/>
      <c r="BL8211" s="5"/>
      <c r="BM8211" s="5"/>
      <c r="BN8211" s="5"/>
      <c r="BO8211" s="5"/>
      <c r="BP8211" s="5"/>
      <c r="BQ8211" s="5"/>
      <c r="BR8211" s="5"/>
      <c r="BS8211" s="5"/>
      <c r="BT8211" s="5"/>
      <c r="BU8211" s="5"/>
      <c r="BV8211" s="5"/>
      <c r="BW8211" s="5"/>
      <c r="BX8211" s="5"/>
    </row>
    <row r="8212" spans="1:76" x14ac:dyDescent="0.2">
      <c r="A8212" s="1" t="s">
        <v>22</v>
      </c>
      <c r="B8212" s="1" t="s">
        <v>103</v>
      </c>
      <c r="C8212" s="1" t="s">
        <v>796</v>
      </c>
      <c r="D8212" s="1" t="s">
        <v>669</v>
      </c>
      <c r="E8212" s="1" t="s">
        <v>2</v>
      </c>
      <c r="F8212" s="1" t="s">
        <v>1179</v>
      </c>
      <c r="G8212" s="1" t="s">
        <v>73</v>
      </c>
      <c r="H8212" s="8"/>
      <c r="I8212" s="8">
        <v>2015</v>
      </c>
      <c r="J8212" s="1" t="s">
        <v>768</v>
      </c>
      <c r="K8212" s="9">
        <v>15000</v>
      </c>
      <c r="L8212" s="10">
        <f>K8212/ VLOOKUP(A8212,Indicators!$B$1:$V$7,21,FALSE)</f>
        <v>87.886848611973704</v>
      </c>
      <c r="M8212" s="1" t="s">
        <v>769</v>
      </c>
      <c r="N8212" s="11"/>
      <c r="O8212" s="11"/>
      <c r="P8212" s="11"/>
      <c r="Q8212" s="8" t="str">
        <f t="shared" si="0"/>
        <v/>
      </c>
      <c r="R8212" s="1" t="s">
        <v>81</v>
      </c>
      <c r="S8212" s="1" t="s">
        <v>60</v>
      </c>
      <c r="T8212" s="11"/>
      <c r="U8212" s="11"/>
      <c r="V8212" s="11"/>
      <c r="W8212" s="11"/>
      <c r="X8212" s="11"/>
      <c r="Y8212" s="11"/>
      <c r="Z8212" s="11"/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1"/>
      <c r="AK8212" s="11"/>
      <c r="AL8212" s="11"/>
      <c r="AM8212" s="5"/>
      <c r="AN8212" s="5"/>
      <c r="AO8212" s="5"/>
      <c r="AP8212" s="5"/>
      <c r="AQ8212" s="5"/>
      <c r="AR8212" s="5"/>
      <c r="AS8212" s="5"/>
      <c r="AT8212" s="5"/>
      <c r="AU8212" s="5"/>
      <c r="AV8212" s="5"/>
      <c r="AW8212" s="5"/>
      <c r="AX8212" s="5"/>
      <c r="AY8212" s="5"/>
      <c r="AZ8212" s="5"/>
      <c r="BA8212" s="5"/>
      <c r="BB8212" s="5"/>
      <c r="BC8212" s="5"/>
      <c r="BD8212" s="5"/>
      <c r="BE8212" s="5"/>
      <c r="BF8212" s="5"/>
      <c r="BG8212" s="5"/>
      <c r="BH8212" s="5"/>
      <c r="BI8212" s="5"/>
      <c r="BJ8212" s="5"/>
      <c r="BK8212" s="5"/>
      <c r="BL8212" s="5"/>
      <c r="BM8212" s="5"/>
      <c r="BN8212" s="5"/>
      <c r="BO8212" s="5"/>
      <c r="BP8212" s="5"/>
      <c r="BQ8212" s="5"/>
      <c r="BR8212" s="5"/>
      <c r="BS8212" s="5"/>
      <c r="BT8212" s="5"/>
      <c r="BU8212" s="5"/>
      <c r="BV8212" s="5"/>
      <c r="BW8212" s="5"/>
      <c r="BX8212" s="5"/>
    </row>
    <row r="8213" spans="1:76" x14ac:dyDescent="0.2">
      <c r="A8213" s="1" t="s">
        <v>22</v>
      </c>
      <c r="B8213" s="1" t="s">
        <v>103</v>
      </c>
      <c r="C8213" s="1" t="s">
        <v>983</v>
      </c>
      <c r="D8213" s="1" t="s">
        <v>669</v>
      </c>
      <c r="E8213" s="1" t="s">
        <v>2</v>
      </c>
      <c r="F8213" s="1" t="s">
        <v>1179</v>
      </c>
      <c r="G8213" s="1" t="s">
        <v>73</v>
      </c>
      <c r="H8213" s="8"/>
      <c r="I8213" s="8">
        <v>2015</v>
      </c>
      <c r="J8213" s="1" t="s">
        <v>768</v>
      </c>
      <c r="K8213" s="9">
        <v>79440</v>
      </c>
      <c r="L8213" s="10">
        <f>K8213/ VLOOKUP(A8213,Indicators!$B$1:$V$7,21,FALSE)</f>
        <v>465.44875024901273</v>
      </c>
      <c r="M8213" s="1" t="s">
        <v>769</v>
      </c>
      <c r="N8213" s="11"/>
      <c r="O8213" s="11"/>
      <c r="P8213" s="11"/>
      <c r="Q8213" s="8" t="str">
        <f t="shared" si="0"/>
        <v/>
      </c>
      <c r="R8213" s="1" t="s">
        <v>103</v>
      </c>
      <c r="S8213" s="1" t="s">
        <v>62</v>
      </c>
      <c r="T8213" s="11"/>
      <c r="U8213" s="11"/>
      <c r="V8213" s="11"/>
      <c r="W8213" s="11"/>
      <c r="X8213" s="11"/>
      <c r="Y8213" s="11"/>
      <c r="Z8213" s="11"/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1"/>
      <c r="AK8213" s="11"/>
      <c r="AL8213" s="11"/>
      <c r="AM8213" s="5"/>
      <c r="AN8213" s="5"/>
      <c r="AO8213" s="5"/>
      <c r="AP8213" s="5"/>
      <c r="AQ8213" s="5"/>
      <c r="AR8213" s="5"/>
      <c r="AS8213" s="5"/>
      <c r="AT8213" s="5"/>
      <c r="AU8213" s="5"/>
      <c r="AV8213" s="5"/>
      <c r="AW8213" s="5"/>
      <c r="AX8213" s="5"/>
      <c r="AY8213" s="5"/>
      <c r="AZ8213" s="5"/>
      <c r="BA8213" s="5"/>
      <c r="BB8213" s="5"/>
      <c r="BC8213" s="5"/>
      <c r="BD8213" s="5"/>
      <c r="BE8213" s="5"/>
      <c r="BF8213" s="5"/>
      <c r="BG8213" s="5"/>
      <c r="BH8213" s="5"/>
      <c r="BI8213" s="5"/>
      <c r="BJ8213" s="5"/>
      <c r="BK8213" s="5"/>
      <c r="BL8213" s="5"/>
      <c r="BM8213" s="5"/>
      <c r="BN8213" s="5"/>
      <c r="BO8213" s="5"/>
      <c r="BP8213" s="5"/>
      <c r="BQ8213" s="5"/>
      <c r="BR8213" s="5"/>
      <c r="BS8213" s="5"/>
      <c r="BT8213" s="5"/>
      <c r="BU8213" s="5"/>
      <c r="BV8213" s="5"/>
      <c r="BW8213" s="5"/>
      <c r="BX8213" s="5"/>
    </row>
    <row r="8214" spans="1:76" x14ac:dyDescent="0.2">
      <c r="A8214" s="1" t="s">
        <v>22</v>
      </c>
      <c r="B8214" s="1" t="s">
        <v>84</v>
      </c>
      <c r="C8214" s="1" t="s">
        <v>907</v>
      </c>
      <c r="D8214" s="1" t="s">
        <v>669</v>
      </c>
      <c r="E8214" s="1" t="s">
        <v>2</v>
      </c>
      <c r="F8214" s="1" t="s">
        <v>1179</v>
      </c>
      <c r="G8214" s="1" t="s">
        <v>73</v>
      </c>
      <c r="H8214" s="8"/>
      <c r="I8214" s="8">
        <v>2015</v>
      </c>
      <c r="J8214" s="1" t="s">
        <v>768</v>
      </c>
      <c r="K8214" s="9">
        <v>3000</v>
      </c>
      <c r="L8214" s="10">
        <f>K8214/ VLOOKUP(A8214,Indicators!$B$1:$V$7,21,FALSE)</f>
        <v>17.577369722394739</v>
      </c>
      <c r="M8214" s="11"/>
      <c r="N8214" s="11"/>
      <c r="O8214" s="11"/>
      <c r="P8214" s="11"/>
      <c r="Q8214" s="8" t="str">
        <f t="shared" si="0"/>
        <v/>
      </c>
      <c r="R8214" s="1" t="s">
        <v>95</v>
      </c>
      <c r="S8214" s="1" t="s">
        <v>84</v>
      </c>
      <c r="T8214" s="11"/>
      <c r="U8214" s="11"/>
      <c r="V8214" s="11"/>
      <c r="W8214" s="11"/>
      <c r="X8214" s="11"/>
      <c r="Y8214" s="11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/>
      <c r="AJ8214" s="11"/>
      <c r="AK8214" s="11"/>
      <c r="AL8214" s="11"/>
      <c r="AM8214" s="5"/>
      <c r="AN8214" s="5"/>
      <c r="AO8214" s="5"/>
      <c r="AP8214" s="5"/>
      <c r="AQ8214" s="5"/>
      <c r="AR8214" s="5"/>
      <c r="AS8214" s="5"/>
      <c r="AT8214" s="5"/>
      <c r="AU8214" s="5"/>
      <c r="AV8214" s="5"/>
      <c r="AW8214" s="5"/>
      <c r="AX8214" s="5"/>
      <c r="AY8214" s="5"/>
      <c r="AZ8214" s="5"/>
      <c r="BA8214" s="5"/>
      <c r="BB8214" s="5"/>
      <c r="BC8214" s="5"/>
      <c r="BD8214" s="5"/>
      <c r="BE8214" s="5"/>
      <c r="BF8214" s="5"/>
      <c r="BG8214" s="5"/>
      <c r="BH8214" s="5"/>
      <c r="BI8214" s="5"/>
      <c r="BJ8214" s="5"/>
      <c r="BK8214" s="5"/>
      <c r="BL8214" s="5"/>
      <c r="BM8214" s="5"/>
      <c r="BN8214" s="5"/>
      <c r="BO8214" s="5"/>
      <c r="BP8214" s="5"/>
      <c r="BQ8214" s="5"/>
      <c r="BR8214" s="5"/>
      <c r="BS8214" s="5"/>
      <c r="BT8214" s="5"/>
      <c r="BU8214" s="5"/>
      <c r="BV8214" s="5"/>
      <c r="BW8214" s="5"/>
      <c r="BX8214" s="5"/>
    </row>
    <row r="8215" spans="1:76" x14ac:dyDescent="0.2">
      <c r="A8215" s="1" t="s">
        <v>22</v>
      </c>
      <c r="B8215" s="1" t="s">
        <v>84</v>
      </c>
      <c r="C8215" s="1" t="s">
        <v>1036</v>
      </c>
      <c r="D8215" s="1" t="s">
        <v>669</v>
      </c>
      <c r="E8215" s="1" t="s">
        <v>2</v>
      </c>
      <c r="F8215" s="1" t="s">
        <v>1179</v>
      </c>
      <c r="G8215" s="1" t="s">
        <v>73</v>
      </c>
      <c r="H8215" s="8"/>
      <c r="I8215" s="8">
        <v>2015</v>
      </c>
      <c r="J8215" s="1" t="s">
        <v>768</v>
      </c>
      <c r="K8215" s="9">
        <v>3650</v>
      </c>
      <c r="L8215" s="10">
        <f>K8215/ VLOOKUP(A8215,Indicators!$B$1:$V$7,21,FALSE)</f>
        <v>21.385799828913601</v>
      </c>
      <c r="M8215" s="11"/>
      <c r="N8215" s="11"/>
      <c r="O8215" s="11"/>
      <c r="P8215" s="11"/>
      <c r="Q8215" s="8" t="str">
        <f t="shared" si="0"/>
        <v/>
      </c>
      <c r="R8215" s="1" t="s">
        <v>95</v>
      </c>
      <c r="S8215" s="1" t="s">
        <v>84</v>
      </c>
      <c r="T8215" s="11"/>
      <c r="U8215" s="11"/>
      <c r="V8215" s="11"/>
      <c r="W8215" s="11"/>
      <c r="X8215" s="11"/>
      <c r="Y8215" s="11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/>
      <c r="AJ8215" s="11"/>
      <c r="AK8215" s="11"/>
      <c r="AL8215" s="11"/>
      <c r="AM8215" s="5"/>
      <c r="AN8215" s="5"/>
      <c r="AO8215" s="5"/>
      <c r="AP8215" s="5"/>
      <c r="AQ8215" s="5"/>
      <c r="AR8215" s="5"/>
      <c r="AS8215" s="5"/>
      <c r="AT8215" s="5"/>
      <c r="AU8215" s="5"/>
      <c r="AV8215" s="5"/>
      <c r="AW8215" s="5"/>
      <c r="AX8215" s="5"/>
      <c r="AY8215" s="5"/>
      <c r="AZ8215" s="5"/>
      <c r="BA8215" s="5"/>
      <c r="BB8215" s="5"/>
      <c r="BC8215" s="5"/>
      <c r="BD8215" s="5"/>
      <c r="BE8215" s="5"/>
      <c r="BF8215" s="5"/>
      <c r="BG8215" s="5"/>
      <c r="BH8215" s="5"/>
      <c r="BI8215" s="5"/>
      <c r="BJ8215" s="5"/>
      <c r="BK8215" s="5"/>
      <c r="BL8215" s="5"/>
      <c r="BM8215" s="5"/>
      <c r="BN8215" s="5"/>
      <c r="BO8215" s="5"/>
      <c r="BP8215" s="5"/>
      <c r="BQ8215" s="5"/>
      <c r="BR8215" s="5"/>
      <c r="BS8215" s="5"/>
      <c r="BT8215" s="5"/>
      <c r="BU8215" s="5"/>
      <c r="BV8215" s="5"/>
      <c r="BW8215" s="5"/>
      <c r="BX8215" s="5"/>
    </row>
    <row r="8216" spans="1:76" x14ac:dyDescent="0.2">
      <c r="A8216" s="1" t="s">
        <v>22</v>
      </c>
      <c r="B8216" s="1" t="s">
        <v>84</v>
      </c>
      <c r="C8216" s="1" t="s">
        <v>799</v>
      </c>
      <c r="D8216" s="1" t="s">
        <v>669</v>
      </c>
      <c r="E8216" s="1" t="s">
        <v>2</v>
      </c>
      <c r="F8216" s="1" t="s">
        <v>1179</v>
      </c>
      <c r="G8216" s="1" t="s">
        <v>73</v>
      </c>
      <c r="H8216" s="8"/>
      <c r="I8216" s="8">
        <v>2015</v>
      </c>
      <c r="J8216" s="1" t="s">
        <v>768</v>
      </c>
      <c r="K8216" s="9">
        <v>6000</v>
      </c>
      <c r="L8216" s="10">
        <f>K8216/ VLOOKUP(A8216,Indicators!$B$1:$V$7,21,FALSE)</f>
        <v>35.154739444789477</v>
      </c>
      <c r="M8216" s="11"/>
      <c r="N8216" s="11"/>
      <c r="O8216" s="11"/>
      <c r="P8216" s="11"/>
      <c r="Q8216" s="8" t="str">
        <f t="shared" si="0"/>
        <v/>
      </c>
      <c r="R8216" s="1" t="s">
        <v>95</v>
      </c>
      <c r="S8216" s="1" t="s">
        <v>84</v>
      </c>
      <c r="T8216" s="11"/>
      <c r="U8216" s="11"/>
      <c r="V8216" s="11"/>
      <c r="W8216" s="11"/>
      <c r="X8216" s="11"/>
      <c r="Y8216" s="11"/>
      <c r="Z8216" s="11"/>
      <c r="AA8216" s="11"/>
      <c r="AB8216" s="11"/>
      <c r="AC8216" s="11"/>
      <c r="AD8216" s="11"/>
      <c r="AE8216" s="11"/>
      <c r="AF8216" s="11"/>
      <c r="AG8216" s="11"/>
      <c r="AH8216" s="11"/>
      <c r="AI8216" s="11"/>
      <c r="AJ8216" s="11"/>
      <c r="AK8216" s="11"/>
      <c r="AL8216" s="11"/>
      <c r="AM8216" s="5"/>
      <c r="AN8216" s="5"/>
      <c r="AO8216" s="5"/>
      <c r="AP8216" s="5"/>
      <c r="AQ8216" s="5"/>
      <c r="AR8216" s="5"/>
      <c r="AS8216" s="5"/>
      <c r="AT8216" s="5"/>
      <c r="AU8216" s="5"/>
      <c r="AV8216" s="5"/>
      <c r="AW8216" s="5"/>
      <c r="AX8216" s="5"/>
      <c r="AY8216" s="5"/>
      <c r="AZ8216" s="5"/>
      <c r="BA8216" s="5"/>
      <c r="BB8216" s="5"/>
      <c r="BC8216" s="5"/>
      <c r="BD8216" s="5"/>
      <c r="BE8216" s="5"/>
      <c r="BF8216" s="5"/>
      <c r="BG8216" s="5"/>
      <c r="BH8216" s="5"/>
      <c r="BI8216" s="5"/>
      <c r="BJ8216" s="5"/>
      <c r="BK8216" s="5"/>
      <c r="BL8216" s="5"/>
      <c r="BM8216" s="5"/>
      <c r="BN8216" s="5"/>
      <c r="BO8216" s="5"/>
      <c r="BP8216" s="5"/>
      <c r="BQ8216" s="5"/>
      <c r="BR8216" s="5"/>
      <c r="BS8216" s="5"/>
      <c r="BT8216" s="5"/>
      <c r="BU8216" s="5"/>
      <c r="BV8216" s="5"/>
      <c r="BW8216" s="5"/>
      <c r="BX8216" s="5"/>
    </row>
    <row r="8217" spans="1:76" x14ac:dyDescent="0.2">
      <c r="A8217" s="1" t="s">
        <v>22</v>
      </c>
      <c r="B8217" s="1" t="s">
        <v>770</v>
      </c>
      <c r="C8217" s="1" t="s">
        <v>803</v>
      </c>
      <c r="D8217" s="1" t="s">
        <v>669</v>
      </c>
      <c r="E8217" s="1" t="s">
        <v>2</v>
      </c>
      <c r="F8217" s="1" t="s">
        <v>1179</v>
      </c>
      <c r="G8217" s="1" t="s">
        <v>73</v>
      </c>
      <c r="H8217" s="8"/>
      <c r="I8217" s="8">
        <v>2015</v>
      </c>
      <c r="J8217" s="1" t="s">
        <v>768</v>
      </c>
      <c r="K8217" s="8">
        <v>250</v>
      </c>
      <c r="L8217" s="10">
        <f>K8217/ VLOOKUP(A8217,Indicators!$B$1:$V$7,21,FALSE)</f>
        <v>1.4647808101995616</v>
      </c>
      <c r="M8217" s="11"/>
      <c r="N8217" s="11"/>
      <c r="O8217" s="11"/>
      <c r="P8217" s="11"/>
      <c r="Q8217" s="8" t="str">
        <f t="shared" si="0"/>
        <v/>
      </c>
      <c r="R8217" s="1" t="s">
        <v>103</v>
      </c>
      <c r="S8217" s="1" t="s">
        <v>86</v>
      </c>
      <c r="T8217" s="11"/>
      <c r="U8217" s="11"/>
      <c r="V8217" s="11"/>
      <c r="W8217" s="11"/>
      <c r="X8217" s="11"/>
      <c r="Y8217" s="11"/>
      <c r="Z8217" s="11"/>
      <c r="AA8217" s="11"/>
      <c r="AB8217" s="11"/>
      <c r="AC8217" s="11"/>
      <c r="AD8217" s="11"/>
      <c r="AE8217" s="11"/>
      <c r="AF8217" s="11"/>
      <c r="AG8217" s="11"/>
      <c r="AH8217" s="11"/>
      <c r="AI8217" s="11"/>
      <c r="AJ8217" s="11"/>
      <c r="AK8217" s="11"/>
      <c r="AL8217" s="11"/>
      <c r="AM8217" s="5"/>
      <c r="AN8217" s="5"/>
      <c r="AO8217" s="5"/>
      <c r="AP8217" s="5"/>
      <c r="AQ8217" s="5"/>
      <c r="AR8217" s="5"/>
      <c r="AS8217" s="5"/>
      <c r="AT8217" s="5"/>
      <c r="AU8217" s="5"/>
      <c r="AV8217" s="5"/>
      <c r="AW8217" s="5"/>
      <c r="AX8217" s="5"/>
      <c r="AY8217" s="5"/>
      <c r="AZ8217" s="5"/>
      <c r="BA8217" s="5"/>
      <c r="BB8217" s="5"/>
      <c r="BC8217" s="5"/>
      <c r="BD8217" s="5"/>
      <c r="BE8217" s="5"/>
      <c r="BF8217" s="5"/>
      <c r="BG8217" s="5"/>
      <c r="BH8217" s="5"/>
      <c r="BI8217" s="5"/>
      <c r="BJ8217" s="5"/>
      <c r="BK8217" s="5"/>
      <c r="BL8217" s="5"/>
      <c r="BM8217" s="5"/>
      <c r="BN8217" s="5"/>
      <c r="BO8217" s="5"/>
      <c r="BP8217" s="5"/>
      <c r="BQ8217" s="5"/>
      <c r="BR8217" s="5"/>
      <c r="BS8217" s="5"/>
      <c r="BT8217" s="5"/>
      <c r="BU8217" s="5"/>
      <c r="BV8217" s="5"/>
      <c r="BW8217" s="5"/>
      <c r="BX8217" s="5"/>
    </row>
    <row r="8218" spans="1:76" x14ac:dyDescent="0.2">
      <c r="A8218" s="1" t="s">
        <v>22</v>
      </c>
      <c r="B8218" s="1" t="s">
        <v>770</v>
      </c>
      <c r="C8218" s="1" t="s">
        <v>804</v>
      </c>
      <c r="D8218" s="1" t="s">
        <v>669</v>
      </c>
      <c r="E8218" s="1" t="s">
        <v>2</v>
      </c>
      <c r="F8218" s="1" t="s">
        <v>1179</v>
      </c>
      <c r="G8218" s="1" t="s">
        <v>73</v>
      </c>
      <c r="H8218" s="8"/>
      <c r="I8218" s="8">
        <v>2015</v>
      </c>
      <c r="J8218" s="1" t="s">
        <v>768</v>
      </c>
      <c r="K8218" s="8">
        <v>373</v>
      </c>
      <c r="L8218" s="10">
        <f>K8218/ VLOOKUP(A8218,Indicators!$B$1:$V$7,21,FALSE)</f>
        <v>2.1854529688177462</v>
      </c>
      <c r="M8218" s="11"/>
      <c r="N8218" s="11"/>
      <c r="O8218" s="11"/>
      <c r="P8218" s="11"/>
      <c r="Q8218" s="8" t="str">
        <f t="shared" si="0"/>
        <v/>
      </c>
      <c r="R8218" s="1" t="s">
        <v>103</v>
      </c>
      <c r="S8218" s="1" t="s">
        <v>54</v>
      </c>
      <c r="T8218" s="11"/>
      <c r="U8218" s="11"/>
      <c r="V8218" s="11"/>
      <c r="W8218" s="11"/>
      <c r="X8218" s="11"/>
      <c r="Y8218" s="11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/>
      <c r="AJ8218" s="11"/>
      <c r="AK8218" s="11"/>
      <c r="AL8218" s="11"/>
      <c r="AM8218" s="5"/>
      <c r="AN8218" s="5"/>
      <c r="AO8218" s="5"/>
      <c r="AP8218" s="5"/>
      <c r="AQ8218" s="5"/>
      <c r="AR8218" s="5"/>
      <c r="AS8218" s="5"/>
      <c r="AT8218" s="5"/>
      <c r="AU8218" s="5"/>
      <c r="AV8218" s="5"/>
      <c r="AW8218" s="5"/>
      <c r="AX8218" s="5"/>
      <c r="AY8218" s="5"/>
      <c r="AZ8218" s="5"/>
      <c r="BA8218" s="5"/>
      <c r="BB8218" s="5"/>
      <c r="BC8218" s="5"/>
      <c r="BD8218" s="5"/>
      <c r="BE8218" s="5"/>
      <c r="BF8218" s="5"/>
      <c r="BG8218" s="5"/>
      <c r="BH8218" s="5"/>
      <c r="BI8218" s="5"/>
      <c r="BJ8218" s="5"/>
      <c r="BK8218" s="5"/>
      <c r="BL8218" s="5"/>
      <c r="BM8218" s="5"/>
      <c r="BN8218" s="5"/>
      <c r="BO8218" s="5"/>
      <c r="BP8218" s="5"/>
      <c r="BQ8218" s="5"/>
      <c r="BR8218" s="5"/>
      <c r="BS8218" s="5"/>
      <c r="BT8218" s="5"/>
      <c r="BU8218" s="5"/>
      <c r="BV8218" s="5"/>
      <c r="BW8218" s="5"/>
      <c r="BX8218" s="5"/>
    </row>
    <row r="8219" spans="1:76" x14ac:dyDescent="0.2">
      <c r="A8219" s="1" t="s">
        <v>22</v>
      </c>
      <c r="B8219" s="1" t="s">
        <v>770</v>
      </c>
      <c r="C8219" s="1" t="s">
        <v>800</v>
      </c>
      <c r="D8219" s="1" t="s">
        <v>669</v>
      </c>
      <c r="E8219" s="1" t="s">
        <v>2</v>
      </c>
      <c r="F8219" s="1" t="s">
        <v>1179</v>
      </c>
      <c r="G8219" s="1" t="s">
        <v>73</v>
      </c>
      <c r="H8219" s="8"/>
      <c r="I8219" s="8">
        <v>2015</v>
      </c>
      <c r="J8219" s="1" t="s">
        <v>768</v>
      </c>
      <c r="K8219" s="8">
        <v>800</v>
      </c>
      <c r="L8219" s="10">
        <f>K8219/ VLOOKUP(A8219,Indicators!$B$1:$V$7,21,FALSE)</f>
        <v>4.6872985926385971</v>
      </c>
      <c r="M8219" s="11"/>
      <c r="N8219" s="11"/>
      <c r="O8219" s="11"/>
      <c r="P8219" s="11"/>
      <c r="Q8219" s="8" t="str">
        <f t="shared" si="0"/>
        <v/>
      </c>
      <c r="R8219" s="1" t="s">
        <v>97</v>
      </c>
      <c r="S8219" s="1" t="s">
        <v>80</v>
      </c>
      <c r="T8219" s="11"/>
      <c r="U8219" s="11"/>
      <c r="V8219" s="11"/>
      <c r="W8219" s="11"/>
      <c r="X8219" s="11"/>
      <c r="Y8219" s="11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/>
      <c r="AJ8219" s="11"/>
      <c r="AK8219" s="11"/>
      <c r="AL8219" s="11"/>
      <c r="AM8219" s="5"/>
      <c r="AN8219" s="5"/>
      <c r="AO8219" s="5"/>
      <c r="AP8219" s="5"/>
      <c r="AQ8219" s="5"/>
      <c r="AR8219" s="5"/>
      <c r="AS8219" s="5"/>
      <c r="AT8219" s="5"/>
      <c r="AU8219" s="5"/>
      <c r="AV8219" s="5"/>
      <c r="AW8219" s="5"/>
      <c r="AX8219" s="5"/>
      <c r="AY8219" s="5"/>
      <c r="AZ8219" s="5"/>
      <c r="BA8219" s="5"/>
      <c r="BB8219" s="5"/>
      <c r="BC8219" s="5"/>
      <c r="BD8219" s="5"/>
      <c r="BE8219" s="5"/>
      <c r="BF8219" s="5"/>
      <c r="BG8219" s="5"/>
      <c r="BH8219" s="5"/>
      <c r="BI8219" s="5"/>
      <c r="BJ8219" s="5"/>
      <c r="BK8219" s="5"/>
      <c r="BL8219" s="5"/>
      <c r="BM8219" s="5"/>
      <c r="BN8219" s="5"/>
      <c r="BO8219" s="5"/>
      <c r="BP8219" s="5"/>
      <c r="BQ8219" s="5"/>
      <c r="BR8219" s="5"/>
      <c r="BS8219" s="5"/>
      <c r="BT8219" s="5"/>
      <c r="BU8219" s="5"/>
      <c r="BV8219" s="5"/>
      <c r="BW8219" s="5"/>
      <c r="BX8219" s="5"/>
    </row>
    <row r="8220" spans="1:76" x14ac:dyDescent="0.2">
      <c r="A8220" s="1" t="s">
        <v>22</v>
      </c>
      <c r="B8220" s="1" t="s">
        <v>770</v>
      </c>
      <c r="C8220" s="1" t="s">
        <v>1039</v>
      </c>
      <c r="D8220" s="1" t="s">
        <v>669</v>
      </c>
      <c r="E8220" s="1" t="s">
        <v>2</v>
      </c>
      <c r="F8220" s="1" t="s">
        <v>1179</v>
      </c>
      <c r="G8220" s="1" t="s">
        <v>73</v>
      </c>
      <c r="H8220" s="8"/>
      <c r="I8220" s="8">
        <v>2015</v>
      </c>
      <c r="J8220" s="1" t="s">
        <v>768</v>
      </c>
      <c r="K8220" s="9">
        <v>1300</v>
      </c>
      <c r="L8220" s="10">
        <f>K8220/ VLOOKUP(A8220,Indicators!$B$1:$V$7,21,FALSE)</f>
        <v>7.6168602130377208</v>
      </c>
      <c r="M8220" s="11"/>
      <c r="N8220" s="11"/>
      <c r="O8220" s="11"/>
      <c r="P8220" s="11"/>
      <c r="Q8220" s="8" t="str">
        <f t="shared" si="0"/>
        <v/>
      </c>
      <c r="R8220" s="1" t="s">
        <v>98</v>
      </c>
      <c r="S8220" s="1" t="s">
        <v>47</v>
      </c>
      <c r="T8220" s="11"/>
      <c r="U8220" s="11"/>
      <c r="V8220" s="11"/>
      <c r="W8220" s="11"/>
      <c r="X8220" s="11"/>
      <c r="Y8220" s="11"/>
      <c r="Z8220" s="11"/>
      <c r="AA8220" s="11"/>
      <c r="AB8220" s="11"/>
      <c r="AC8220" s="11"/>
      <c r="AD8220" s="11"/>
      <c r="AE8220" s="11"/>
      <c r="AF8220" s="11"/>
      <c r="AG8220" s="11"/>
      <c r="AH8220" s="11"/>
      <c r="AI8220" s="11"/>
      <c r="AJ8220" s="11"/>
      <c r="AK8220" s="11"/>
      <c r="AL8220" s="11"/>
      <c r="AM8220" s="5"/>
      <c r="AN8220" s="5"/>
      <c r="AO8220" s="5"/>
      <c r="AP8220" s="5"/>
      <c r="AQ8220" s="5"/>
      <c r="AR8220" s="5"/>
      <c r="AS8220" s="5"/>
      <c r="AT8220" s="5"/>
      <c r="AU8220" s="5"/>
      <c r="AV8220" s="5"/>
      <c r="AW8220" s="5"/>
      <c r="AX8220" s="5"/>
      <c r="AY8220" s="5"/>
      <c r="AZ8220" s="5"/>
      <c r="BA8220" s="5"/>
      <c r="BB8220" s="5"/>
      <c r="BC8220" s="5"/>
      <c r="BD8220" s="5"/>
      <c r="BE8220" s="5"/>
      <c r="BF8220" s="5"/>
      <c r="BG8220" s="5"/>
      <c r="BH8220" s="5"/>
      <c r="BI8220" s="5"/>
      <c r="BJ8220" s="5"/>
      <c r="BK8220" s="5"/>
      <c r="BL8220" s="5"/>
      <c r="BM8220" s="5"/>
      <c r="BN8220" s="5"/>
      <c r="BO8220" s="5"/>
      <c r="BP8220" s="5"/>
      <c r="BQ8220" s="5"/>
      <c r="BR8220" s="5"/>
      <c r="BS8220" s="5"/>
      <c r="BT8220" s="5"/>
      <c r="BU8220" s="5"/>
      <c r="BV8220" s="5"/>
      <c r="BW8220" s="5"/>
      <c r="BX8220" s="5"/>
    </row>
    <row r="8221" spans="1:76" x14ac:dyDescent="0.2">
      <c r="A8221" s="1" t="s">
        <v>22</v>
      </c>
      <c r="B8221" s="1" t="s">
        <v>770</v>
      </c>
      <c r="C8221" s="1" t="s">
        <v>532</v>
      </c>
      <c r="D8221" s="1" t="s">
        <v>669</v>
      </c>
      <c r="E8221" s="1" t="s">
        <v>2</v>
      </c>
      <c r="F8221" s="1" t="s">
        <v>1179</v>
      </c>
      <c r="G8221" s="1" t="s">
        <v>73</v>
      </c>
      <c r="H8221" s="8"/>
      <c r="I8221" s="8">
        <v>2015</v>
      </c>
      <c r="J8221" s="1" t="s">
        <v>768</v>
      </c>
      <c r="K8221" s="9">
        <v>3420</v>
      </c>
      <c r="L8221" s="10">
        <f>K8221/ VLOOKUP(A8221,Indicators!$B$1:$V$7,21,FALSE)</f>
        <v>20.038201483530003</v>
      </c>
      <c r="M8221" s="11"/>
      <c r="N8221" s="11"/>
      <c r="O8221" s="11"/>
      <c r="P8221" s="11"/>
      <c r="Q8221" s="8" t="str">
        <f t="shared" si="0"/>
        <v/>
      </c>
      <c r="R8221" s="1" t="s">
        <v>99</v>
      </c>
      <c r="S8221" s="1" t="s">
        <v>68</v>
      </c>
      <c r="T8221" s="11"/>
      <c r="U8221" s="11"/>
      <c r="V8221" s="11"/>
      <c r="W8221" s="11"/>
      <c r="X8221" s="11"/>
      <c r="Y8221" s="11"/>
      <c r="Z8221" s="11"/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1"/>
      <c r="AK8221" s="11"/>
      <c r="AL8221" s="11"/>
      <c r="AM8221" s="5"/>
      <c r="AN8221" s="5"/>
      <c r="AO8221" s="5"/>
      <c r="AP8221" s="5"/>
      <c r="AQ8221" s="5"/>
      <c r="AR8221" s="5"/>
      <c r="AS8221" s="5"/>
      <c r="AT8221" s="5"/>
      <c r="AU8221" s="5"/>
      <c r="AV8221" s="5"/>
      <c r="AW8221" s="5"/>
      <c r="AX8221" s="5"/>
      <c r="AY8221" s="5"/>
      <c r="AZ8221" s="5"/>
      <c r="BA8221" s="5"/>
      <c r="BB8221" s="5"/>
      <c r="BC8221" s="5"/>
      <c r="BD8221" s="5"/>
      <c r="BE8221" s="5"/>
      <c r="BF8221" s="5"/>
      <c r="BG8221" s="5"/>
      <c r="BH8221" s="5"/>
      <c r="BI8221" s="5"/>
      <c r="BJ8221" s="5"/>
      <c r="BK8221" s="5"/>
      <c r="BL8221" s="5"/>
      <c r="BM8221" s="5"/>
      <c r="BN8221" s="5"/>
      <c r="BO8221" s="5"/>
      <c r="BP8221" s="5"/>
      <c r="BQ8221" s="5"/>
      <c r="BR8221" s="5"/>
      <c r="BS8221" s="5"/>
      <c r="BT8221" s="5"/>
      <c r="BU8221" s="5"/>
      <c r="BV8221" s="5"/>
      <c r="BW8221" s="5"/>
      <c r="BX8221" s="5"/>
    </row>
    <row r="8222" spans="1:76" x14ac:dyDescent="0.2">
      <c r="A8222" s="1" t="s">
        <v>22</v>
      </c>
      <c r="B8222" s="1" t="s">
        <v>770</v>
      </c>
      <c r="C8222" s="1" t="s">
        <v>527</v>
      </c>
      <c r="D8222" s="1" t="s">
        <v>669</v>
      </c>
      <c r="E8222" s="1" t="s">
        <v>2</v>
      </c>
      <c r="F8222" s="1" t="s">
        <v>1179</v>
      </c>
      <c r="G8222" s="1" t="s">
        <v>73</v>
      </c>
      <c r="H8222" s="8"/>
      <c r="I8222" s="8">
        <v>2015</v>
      </c>
      <c r="J8222" s="1" t="s">
        <v>768</v>
      </c>
      <c r="K8222" s="9">
        <v>3500</v>
      </c>
      <c r="L8222" s="10">
        <f>K8222/ VLOOKUP(A8222,Indicators!$B$1:$V$7,21,FALSE)</f>
        <v>20.506931342793862</v>
      </c>
      <c r="M8222" s="11"/>
      <c r="N8222" s="11"/>
      <c r="O8222" s="11"/>
      <c r="P8222" s="11"/>
      <c r="Q8222" s="8" t="str">
        <f t="shared" si="0"/>
        <v/>
      </c>
      <c r="R8222" s="1" t="s">
        <v>103</v>
      </c>
      <c r="S8222" s="1" t="s">
        <v>64</v>
      </c>
      <c r="T8222" s="11"/>
      <c r="U8222" s="11"/>
      <c r="V8222" s="11"/>
      <c r="W8222" s="11"/>
      <c r="X8222" s="11"/>
      <c r="Y8222" s="11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/>
      <c r="AJ8222" s="11"/>
      <c r="AK8222" s="11"/>
      <c r="AL8222" s="11"/>
      <c r="AM8222" s="5"/>
      <c r="AN8222" s="5"/>
      <c r="AO8222" s="5"/>
      <c r="AP8222" s="5"/>
      <c r="AQ8222" s="5"/>
      <c r="AR8222" s="5"/>
      <c r="AS8222" s="5"/>
      <c r="AT8222" s="5"/>
      <c r="AU8222" s="5"/>
      <c r="AV8222" s="5"/>
      <c r="AW8222" s="5"/>
      <c r="AX8222" s="5"/>
      <c r="AY8222" s="5"/>
      <c r="AZ8222" s="5"/>
      <c r="BA8222" s="5"/>
      <c r="BB8222" s="5"/>
      <c r="BC8222" s="5"/>
      <c r="BD8222" s="5"/>
      <c r="BE8222" s="5"/>
      <c r="BF8222" s="5"/>
      <c r="BG8222" s="5"/>
      <c r="BH8222" s="5"/>
      <c r="BI8222" s="5"/>
      <c r="BJ8222" s="5"/>
      <c r="BK8222" s="5"/>
      <c r="BL8222" s="5"/>
      <c r="BM8222" s="5"/>
      <c r="BN8222" s="5"/>
      <c r="BO8222" s="5"/>
      <c r="BP8222" s="5"/>
      <c r="BQ8222" s="5"/>
      <c r="BR8222" s="5"/>
      <c r="BS8222" s="5"/>
      <c r="BT8222" s="5"/>
      <c r="BU8222" s="5"/>
      <c r="BV8222" s="5"/>
      <c r="BW8222" s="5"/>
      <c r="BX8222" s="5"/>
    </row>
    <row r="8223" spans="1:76" x14ac:dyDescent="0.2">
      <c r="A8223" s="1" t="s">
        <v>22</v>
      </c>
      <c r="B8223" s="1" t="s">
        <v>770</v>
      </c>
      <c r="C8223" s="1" t="s">
        <v>802</v>
      </c>
      <c r="D8223" s="1" t="s">
        <v>669</v>
      </c>
      <c r="E8223" s="1" t="s">
        <v>2</v>
      </c>
      <c r="F8223" s="1" t="s">
        <v>1179</v>
      </c>
      <c r="G8223" s="1" t="s">
        <v>73</v>
      </c>
      <c r="H8223" s="8"/>
      <c r="I8223" s="8">
        <v>2015</v>
      </c>
      <c r="J8223" s="1" t="s">
        <v>768</v>
      </c>
      <c r="K8223" s="9">
        <v>3600</v>
      </c>
      <c r="L8223" s="10">
        <f>K8223/ VLOOKUP(A8223,Indicators!$B$1:$V$7,21,FALSE)</f>
        <v>21.092843666873687</v>
      </c>
      <c r="M8223" s="11"/>
      <c r="N8223" s="11"/>
      <c r="O8223" s="11"/>
      <c r="P8223" s="11"/>
      <c r="Q8223" s="8" t="str">
        <f t="shared" si="0"/>
        <v/>
      </c>
      <c r="R8223" s="1" t="s">
        <v>103</v>
      </c>
      <c r="S8223" s="1" t="s">
        <v>54</v>
      </c>
      <c r="T8223" s="11"/>
      <c r="U8223" s="11"/>
      <c r="V8223" s="11"/>
      <c r="W8223" s="11"/>
      <c r="X8223" s="11"/>
      <c r="Y8223" s="11"/>
      <c r="Z8223" s="11"/>
      <c r="AA8223" s="11"/>
      <c r="AB8223" s="11"/>
      <c r="AC8223" s="11"/>
      <c r="AD8223" s="11"/>
      <c r="AE8223" s="11"/>
      <c r="AF8223" s="11"/>
      <c r="AG8223" s="11"/>
      <c r="AH8223" s="11"/>
      <c r="AI8223" s="11"/>
      <c r="AJ8223" s="11"/>
      <c r="AK8223" s="11"/>
      <c r="AL8223" s="11"/>
      <c r="AM8223" s="5"/>
      <c r="AN8223" s="5"/>
      <c r="AO8223" s="5"/>
      <c r="AP8223" s="5"/>
      <c r="AQ8223" s="5"/>
      <c r="AR8223" s="5"/>
      <c r="AS8223" s="5"/>
      <c r="AT8223" s="5"/>
      <c r="AU8223" s="5"/>
      <c r="AV8223" s="5"/>
      <c r="AW8223" s="5"/>
      <c r="AX8223" s="5"/>
      <c r="AY8223" s="5"/>
      <c r="AZ8223" s="5"/>
      <c r="BA8223" s="5"/>
      <c r="BB8223" s="5"/>
      <c r="BC8223" s="5"/>
      <c r="BD8223" s="5"/>
      <c r="BE8223" s="5"/>
      <c r="BF8223" s="5"/>
      <c r="BG8223" s="5"/>
      <c r="BH8223" s="5"/>
      <c r="BI8223" s="5"/>
      <c r="BJ8223" s="5"/>
      <c r="BK8223" s="5"/>
      <c r="BL8223" s="5"/>
      <c r="BM8223" s="5"/>
      <c r="BN8223" s="5"/>
      <c r="BO8223" s="5"/>
      <c r="BP8223" s="5"/>
      <c r="BQ8223" s="5"/>
      <c r="BR8223" s="5"/>
      <c r="BS8223" s="5"/>
      <c r="BT8223" s="5"/>
      <c r="BU8223" s="5"/>
      <c r="BV8223" s="5"/>
      <c r="BW8223" s="5"/>
      <c r="BX8223" s="5"/>
    </row>
    <row r="8224" spans="1:76" x14ac:dyDescent="0.2">
      <c r="A8224" s="1" t="s">
        <v>22</v>
      </c>
      <c r="B8224" s="1" t="s">
        <v>770</v>
      </c>
      <c r="C8224" s="1" t="s">
        <v>804</v>
      </c>
      <c r="D8224" s="1" t="s">
        <v>669</v>
      </c>
      <c r="E8224" s="1" t="s">
        <v>2</v>
      </c>
      <c r="F8224" s="1" t="s">
        <v>1179</v>
      </c>
      <c r="G8224" s="1" t="s">
        <v>73</v>
      </c>
      <c r="H8224" s="8"/>
      <c r="I8224" s="8">
        <v>2015</v>
      </c>
      <c r="J8224" s="1" t="s">
        <v>768</v>
      </c>
      <c r="K8224" s="9">
        <v>3800</v>
      </c>
      <c r="L8224" s="10">
        <f>K8224/ VLOOKUP(A8224,Indicators!$B$1:$V$7,21,FALSE)</f>
        <v>22.264668315033337</v>
      </c>
      <c r="M8224" s="11"/>
      <c r="N8224" s="11"/>
      <c r="O8224" s="11"/>
      <c r="P8224" s="11"/>
      <c r="Q8224" s="8" t="str">
        <f t="shared" si="0"/>
        <v/>
      </c>
      <c r="R8224" s="1" t="s">
        <v>103</v>
      </c>
      <c r="S8224" s="1" t="s">
        <v>54</v>
      </c>
      <c r="T8224" s="11"/>
      <c r="U8224" s="11"/>
      <c r="V8224" s="11"/>
      <c r="W8224" s="11"/>
      <c r="X8224" s="11"/>
      <c r="Y8224" s="11"/>
      <c r="Z8224" s="11"/>
      <c r="AA8224" s="11"/>
      <c r="AB8224" s="11"/>
      <c r="AC8224" s="11"/>
      <c r="AD8224" s="11"/>
      <c r="AE8224" s="11"/>
      <c r="AF8224" s="11"/>
      <c r="AG8224" s="11"/>
      <c r="AH8224" s="11"/>
      <c r="AI8224" s="11"/>
      <c r="AJ8224" s="11"/>
      <c r="AK8224" s="11"/>
      <c r="AL8224" s="11"/>
      <c r="AM8224" s="5"/>
      <c r="AN8224" s="5"/>
      <c r="AO8224" s="5"/>
      <c r="AP8224" s="5"/>
      <c r="AQ8224" s="5"/>
      <c r="AR8224" s="5"/>
      <c r="AS8224" s="5"/>
      <c r="AT8224" s="5"/>
      <c r="AU8224" s="5"/>
      <c r="AV8224" s="5"/>
      <c r="AW8224" s="5"/>
      <c r="AX8224" s="5"/>
      <c r="AY8224" s="5"/>
      <c r="AZ8224" s="5"/>
      <c r="BA8224" s="5"/>
      <c r="BB8224" s="5"/>
      <c r="BC8224" s="5"/>
      <c r="BD8224" s="5"/>
      <c r="BE8224" s="5"/>
      <c r="BF8224" s="5"/>
      <c r="BG8224" s="5"/>
      <c r="BH8224" s="5"/>
      <c r="BI8224" s="5"/>
      <c r="BJ8224" s="5"/>
      <c r="BK8224" s="5"/>
      <c r="BL8224" s="5"/>
      <c r="BM8224" s="5"/>
      <c r="BN8224" s="5"/>
      <c r="BO8224" s="5"/>
      <c r="BP8224" s="5"/>
      <c r="BQ8224" s="5"/>
      <c r="BR8224" s="5"/>
      <c r="BS8224" s="5"/>
      <c r="BT8224" s="5"/>
      <c r="BU8224" s="5"/>
      <c r="BV8224" s="5"/>
      <c r="BW8224" s="5"/>
      <c r="BX8224" s="5"/>
    </row>
    <row r="8225" spans="1:76" x14ac:dyDescent="0.2">
      <c r="A8225" s="1" t="s">
        <v>22</v>
      </c>
      <c r="B8225" s="1" t="s">
        <v>770</v>
      </c>
      <c r="C8225" s="1" t="s">
        <v>909</v>
      </c>
      <c r="D8225" s="1" t="s">
        <v>669</v>
      </c>
      <c r="E8225" s="1" t="s">
        <v>2</v>
      </c>
      <c r="F8225" s="1" t="s">
        <v>1179</v>
      </c>
      <c r="G8225" s="1" t="s">
        <v>73</v>
      </c>
      <c r="H8225" s="8"/>
      <c r="I8225" s="8">
        <v>2015</v>
      </c>
      <c r="J8225" s="1" t="s">
        <v>768</v>
      </c>
      <c r="K8225" s="9">
        <v>4785</v>
      </c>
      <c r="L8225" s="10">
        <f>K8225/ VLOOKUP(A8225,Indicators!$B$1:$V$7,21,FALSE)</f>
        <v>28.035904707219611</v>
      </c>
      <c r="M8225" s="11"/>
      <c r="N8225" s="11"/>
      <c r="O8225" s="11"/>
      <c r="P8225" s="11"/>
      <c r="Q8225" s="8" t="str">
        <f t="shared" si="0"/>
        <v/>
      </c>
      <c r="R8225" s="1" t="s">
        <v>81</v>
      </c>
      <c r="S8225" s="1" t="s">
        <v>60</v>
      </c>
      <c r="T8225" s="11"/>
      <c r="U8225" s="11"/>
      <c r="V8225" s="11"/>
      <c r="W8225" s="11"/>
      <c r="X8225" s="11"/>
      <c r="Y8225" s="11"/>
      <c r="Z8225" s="11"/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1"/>
      <c r="AK8225" s="11"/>
      <c r="AL8225" s="11"/>
      <c r="AM8225" s="5"/>
      <c r="AN8225" s="5"/>
      <c r="AO8225" s="5"/>
      <c r="AP8225" s="5"/>
      <c r="AQ8225" s="5"/>
      <c r="AR8225" s="5"/>
      <c r="AS8225" s="5"/>
      <c r="AT8225" s="5"/>
      <c r="AU8225" s="5"/>
      <c r="AV8225" s="5"/>
      <c r="AW8225" s="5"/>
      <c r="AX8225" s="5"/>
      <c r="AY8225" s="5"/>
      <c r="AZ8225" s="5"/>
      <c r="BA8225" s="5"/>
      <c r="BB8225" s="5"/>
      <c r="BC8225" s="5"/>
      <c r="BD8225" s="5"/>
      <c r="BE8225" s="5"/>
      <c r="BF8225" s="5"/>
      <c r="BG8225" s="5"/>
      <c r="BH8225" s="5"/>
      <c r="BI8225" s="5"/>
      <c r="BJ8225" s="5"/>
      <c r="BK8225" s="5"/>
      <c r="BL8225" s="5"/>
      <c r="BM8225" s="5"/>
      <c r="BN8225" s="5"/>
      <c r="BO8225" s="5"/>
      <c r="BP8225" s="5"/>
      <c r="BQ8225" s="5"/>
      <c r="BR8225" s="5"/>
      <c r="BS8225" s="5"/>
      <c r="BT8225" s="5"/>
      <c r="BU8225" s="5"/>
      <c r="BV8225" s="5"/>
      <c r="BW8225" s="5"/>
      <c r="BX8225" s="5"/>
    </row>
    <row r="8226" spans="1:76" x14ac:dyDescent="0.2">
      <c r="A8226" s="1" t="s">
        <v>22</v>
      </c>
      <c r="B8226" s="1" t="s">
        <v>770</v>
      </c>
      <c r="C8226" s="1" t="s">
        <v>771</v>
      </c>
      <c r="D8226" s="1" t="s">
        <v>669</v>
      </c>
      <c r="E8226" s="1" t="s">
        <v>2</v>
      </c>
      <c r="F8226" s="1" t="s">
        <v>1179</v>
      </c>
      <c r="G8226" s="1" t="s">
        <v>73</v>
      </c>
      <c r="H8226" s="8"/>
      <c r="I8226" s="8">
        <v>2015</v>
      </c>
      <c r="J8226" s="1" t="s">
        <v>768</v>
      </c>
      <c r="K8226" s="9">
        <v>5500</v>
      </c>
      <c r="L8226" s="10">
        <f>K8226/ VLOOKUP(A8226,Indicators!$B$1:$V$7,21,FALSE)</f>
        <v>32.225177824390357</v>
      </c>
      <c r="M8226" s="11"/>
      <c r="N8226" s="11"/>
      <c r="O8226" s="11"/>
      <c r="P8226" s="11"/>
      <c r="Q8226" s="8" t="str">
        <f t="shared" si="0"/>
        <v/>
      </c>
      <c r="R8226" s="1" t="s">
        <v>271</v>
      </c>
      <c r="S8226" s="1" t="s">
        <v>55</v>
      </c>
      <c r="T8226" s="11"/>
      <c r="U8226" s="11"/>
      <c r="V8226" s="11"/>
      <c r="W8226" s="11"/>
      <c r="X8226" s="11"/>
      <c r="Y8226" s="11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/>
      <c r="AJ8226" s="11"/>
      <c r="AK8226" s="11"/>
      <c r="AL8226" s="11"/>
      <c r="AM8226" s="5"/>
      <c r="AN8226" s="5"/>
      <c r="AO8226" s="5"/>
      <c r="AP8226" s="5"/>
      <c r="AQ8226" s="5"/>
      <c r="AR8226" s="5"/>
      <c r="AS8226" s="5"/>
      <c r="AT8226" s="5"/>
      <c r="AU8226" s="5"/>
      <c r="AV8226" s="5"/>
      <c r="AW8226" s="5"/>
      <c r="AX8226" s="5"/>
      <c r="AY8226" s="5"/>
      <c r="AZ8226" s="5"/>
      <c r="BA8226" s="5"/>
      <c r="BB8226" s="5"/>
      <c r="BC8226" s="5"/>
      <c r="BD8226" s="5"/>
      <c r="BE8226" s="5"/>
      <c r="BF8226" s="5"/>
      <c r="BG8226" s="5"/>
      <c r="BH8226" s="5"/>
      <c r="BI8226" s="5"/>
      <c r="BJ8226" s="5"/>
      <c r="BK8226" s="5"/>
      <c r="BL8226" s="5"/>
      <c r="BM8226" s="5"/>
      <c r="BN8226" s="5"/>
      <c r="BO8226" s="5"/>
      <c r="BP8226" s="5"/>
      <c r="BQ8226" s="5"/>
      <c r="BR8226" s="5"/>
      <c r="BS8226" s="5"/>
      <c r="BT8226" s="5"/>
      <c r="BU8226" s="5"/>
      <c r="BV8226" s="5"/>
      <c r="BW8226" s="5"/>
      <c r="BX8226" s="5"/>
    </row>
    <row r="8227" spans="1:76" x14ac:dyDescent="0.2">
      <c r="A8227" s="1" t="s">
        <v>22</v>
      </c>
      <c r="B8227" s="1" t="s">
        <v>770</v>
      </c>
      <c r="C8227" s="1" t="s">
        <v>538</v>
      </c>
      <c r="D8227" s="1" t="s">
        <v>669</v>
      </c>
      <c r="E8227" s="1" t="s">
        <v>2</v>
      </c>
      <c r="F8227" s="1" t="s">
        <v>1179</v>
      </c>
      <c r="G8227" s="1" t="s">
        <v>73</v>
      </c>
      <c r="H8227" s="8"/>
      <c r="I8227" s="8">
        <v>2015</v>
      </c>
      <c r="J8227" s="1" t="s">
        <v>768</v>
      </c>
      <c r="K8227" s="9">
        <v>6000</v>
      </c>
      <c r="L8227" s="10">
        <f>K8227/ VLOOKUP(A8227,Indicators!$B$1:$V$7,21,FALSE)</f>
        <v>35.154739444789477</v>
      </c>
      <c r="M8227" s="11"/>
      <c r="N8227" s="11"/>
      <c r="O8227" s="11"/>
      <c r="P8227" s="11"/>
      <c r="Q8227" s="8" t="str">
        <f t="shared" si="0"/>
        <v/>
      </c>
      <c r="R8227" s="1" t="s">
        <v>103</v>
      </c>
      <c r="S8227" s="1" t="s">
        <v>49</v>
      </c>
      <c r="T8227" s="11"/>
      <c r="U8227" s="11"/>
      <c r="V8227" s="11"/>
      <c r="W8227" s="11"/>
      <c r="X8227" s="11"/>
      <c r="Y8227" s="11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/>
      <c r="AJ8227" s="11"/>
      <c r="AK8227" s="11"/>
      <c r="AL8227" s="11"/>
      <c r="AM8227" s="5"/>
      <c r="AN8227" s="5"/>
      <c r="AO8227" s="5"/>
      <c r="AP8227" s="5"/>
      <c r="AQ8227" s="5"/>
      <c r="AR8227" s="5"/>
      <c r="AS8227" s="5"/>
      <c r="AT8227" s="5"/>
      <c r="AU8227" s="5"/>
      <c r="AV8227" s="5"/>
      <c r="AW8227" s="5"/>
      <c r="AX8227" s="5"/>
      <c r="AY8227" s="5"/>
      <c r="AZ8227" s="5"/>
      <c r="BA8227" s="5"/>
      <c r="BB8227" s="5"/>
      <c r="BC8227" s="5"/>
      <c r="BD8227" s="5"/>
      <c r="BE8227" s="5"/>
      <c r="BF8227" s="5"/>
      <c r="BG8227" s="5"/>
      <c r="BH8227" s="5"/>
      <c r="BI8227" s="5"/>
      <c r="BJ8227" s="5"/>
      <c r="BK8227" s="5"/>
      <c r="BL8227" s="5"/>
      <c r="BM8227" s="5"/>
      <c r="BN8227" s="5"/>
      <c r="BO8227" s="5"/>
      <c r="BP8227" s="5"/>
      <c r="BQ8227" s="5"/>
      <c r="BR8227" s="5"/>
      <c r="BS8227" s="5"/>
      <c r="BT8227" s="5"/>
      <c r="BU8227" s="5"/>
      <c r="BV8227" s="5"/>
      <c r="BW8227" s="5"/>
      <c r="BX8227" s="5"/>
    </row>
    <row r="8228" spans="1:76" x14ac:dyDescent="0.2">
      <c r="A8228" s="1" t="s">
        <v>22</v>
      </c>
      <c r="B8228" s="1" t="s">
        <v>770</v>
      </c>
      <c r="C8228" s="1" t="s">
        <v>833</v>
      </c>
      <c r="D8228" s="1" t="s">
        <v>669</v>
      </c>
      <c r="E8228" s="1" t="s">
        <v>2</v>
      </c>
      <c r="F8228" s="1" t="s">
        <v>1179</v>
      </c>
      <c r="G8228" s="1" t="s">
        <v>73</v>
      </c>
      <c r="H8228" s="8"/>
      <c r="I8228" s="8">
        <v>2015</v>
      </c>
      <c r="J8228" s="1" t="s">
        <v>768</v>
      </c>
      <c r="K8228" s="9">
        <v>6575</v>
      </c>
      <c r="L8228" s="10">
        <f>K8228/ VLOOKUP(A8228,Indicators!$B$1:$V$7,21,FALSE)</f>
        <v>38.523735308248469</v>
      </c>
      <c r="M8228" s="11"/>
      <c r="N8228" s="11"/>
      <c r="O8228" s="11"/>
      <c r="P8228" s="11"/>
      <c r="Q8228" s="8" t="str">
        <f t="shared" si="0"/>
        <v/>
      </c>
      <c r="R8228" s="1" t="s">
        <v>103</v>
      </c>
      <c r="S8228" s="1" t="s">
        <v>86</v>
      </c>
      <c r="T8228" s="11"/>
      <c r="U8228" s="11"/>
      <c r="V8228" s="11"/>
      <c r="W8228" s="11"/>
      <c r="X8228" s="11"/>
      <c r="Y8228" s="11"/>
      <c r="Z8228" s="11"/>
      <c r="AA8228" s="11"/>
      <c r="AB8228" s="11"/>
      <c r="AC8228" s="11"/>
      <c r="AD8228" s="11"/>
      <c r="AE8228" s="11"/>
      <c r="AF8228" s="11"/>
      <c r="AG8228" s="11"/>
      <c r="AH8228" s="11"/>
      <c r="AI8228" s="11"/>
      <c r="AJ8228" s="11"/>
      <c r="AK8228" s="11"/>
      <c r="AL8228" s="11"/>
      <c r="AM8228" s="5"/>
      <c r="AN8228" s="5"/>
      <c r="AO8228" s="5"/>
      <c r="AP8228" s="5"/>
      <c r="AQ8228" s="5"/>
      <c r="AR8228" s="5"/>
      <c r="AS8228" s="5"/>
      <c r="AT8228" s="5"/>
      <c r="AU8228" s="5"/>
      <c r="AV8228" s="5"/>
      <c r="AW8228" s="5"/>
      <c r="AX8228" s="5"/>
      <c r="AY8228" s="5"/>
      <c r="AZ8228" s="5"/>
      <c r="BA8228" s="5"/>
      <c r="BB8228" s="5"/>
      <c r="BC8228" s="5"/>
      <c r="BD8228" s="5"/>
      <c r="BE8228" s="5"/>
      <c r="BF8228" s="5"/>
      <c r="BG8228" s="5"/>
      <c r="BH8228" s="5"/>
      <c r="BI8228" s="5"/>
      <c r="BJ8228" s="5"/>
      <c r="BK8228" s="5"/>
      <c r="BL8228" s="5"/>
      <c r="BM8228" s="5"/>
      <c r="BN8228" s="5"/>
      <c r="BO8228" s="5"/>
      <c r="BP8228" s="5"/>
      <c r="BQ8228" s="5"/>
      <c r="BR8228" s="5"/>
      <c r="BS8228" s="5"/>
      <c r="BT8228" s="5"/>
      <c r="BU8228" s="5"/>
      <c r="BV8228" s="5"/>
      <c r="BW8228" s="5"/>
      <c r="BX8228" s="5"/>
    </row>
    <row r="8229" spans="1:76" x14ac:dyDescent="0.2">
      <c r="A8229" s="1" t="s">
        <v>22</v>
      </c>
      <c r="B8229" s="1" t="s">
        <v>770</v>
      </c>
      <c r="C8229" s="1" t="s">
        <v>526</v>
      </c>
      <c r="D8229" s="1" t="s">
        <v>669</v>
      </c>
      <c r="E8229" s="1" t="s">
        <v>2</v>
      </c>
      <c r="F8229" s="1" t="s">
        <v>1179</v>
      </c>
      <c r="G8229" s="1" t="s">
        <v>73</v>
      </c>
      <c r="H8229" s="8"/>
      <c r="I8229" s="8">
        <v>2015</v>
      </c>
      <c r="J8229" s="1" t="s">
        <v>768</v>
      </c>
      <c r="K8229" s="9">
        <v>10000</v>
      </c>
      <c r="L8229" s="10">
        <f>K8229/ VLOOKUP(A8229,Indicators!$B$1:$V$7,21,FALSE)</f>
        <v>58.591232407982467</v>
      </c>
      <c r="M8229" s="11"/>
      <c r="N8229" s="11"/>
      <c r="O8229" s="11"/>
      <c r="P8229" s="11"/>
      <c r="Q8229" s="8" t="str">
        <f t="shared" si="0"/>
        <v/>
      </c>
      <c r="R8229" s="1" t="s">
        <v>103</v>
      </c>
      <c r="S8229" s="1" t="s">
        <v>53</v>
      </c>
      <c r="T8229" s="11"/>
      <c r="U8229" s="11"/>
      <c r="V8229" s="11"/>
      <c r="W8229" s="11"/>
      <c r="X8229" s="11"/>
      <c r="Y8229" s="11"/>
      <c r="Z8229" s="11"/>
      <c r="AA8229" s="11"/>
      <c r="AB8229" s="11"/>
      <c r="AC8229" s="11"/>
      <c r="AD8229" s="11"/>
      <c r="AE8229" s="11"/>
      <c r="AF8229" s="11"/>
      <c r="AG8229" s="11"/>
      <c r="AH8229" s="11"/>
      <c r="AI8229" s="11"/>
      <c r="AJ8229" s="11"/>
      <c r="AK8229" s="11"/>
      <c r="AL8229" s="11"/>
      <c r="AM8229" s="5"/>
      <c r="AN8229" s="5"/>
      <c r="AO8229" s="5"/>
      <c r="AP8229" s="5"/>
      <c r="AQ8229" s="5"/>
      <c r="AR8229" s="5"/>
      <c r="AS8229" s="5"/>
      <c r="AT8229" s="5"/>
      <c r="AU8229" s="5"/>
      <c r="AV8229" s="5"/>
      <c r="AW8229" s="5"/>
      <c r="AX8229" s="5"/>
      <c r="AY8229" s="5"/>
      <c r="AZ8229" s="5"/>
      <c r="BA8229" s="5"/>
      <c r="BB8229" s="5"/>
      <c r="BC8229" s="5"/>
      <c r="BD8229" s="5"/>
      <c r="BE8229" s="5"/>
      <c r="BF8229" s="5"/>
      <c r="BG8229" s="5"/>
      <c r="BH8229" s="5"/>
      <c r="BI8229" s="5"/>
      <c r="BJ8229" s="5"/>
      <c r="BK8229" s="5"/>
      <c r="BL8229" s="5"/>
      <c r="BM8229" s="5"/>
      <c r="BN8229" s="5"/>
      <c r="BO8229" s="5"/>
      <c r="BP8229" s="5"/>
      <c r="BQ8229" s="5"/>
      <c r="BR8229" s="5"/>
      <c r="BS8229" s="5"/>
      <c r="BT8229" s="5"/>
      <c r="BU8229" s="5"/>
      <c r="BV8229" s="5"/>
      <c r="BW8229" s="5"/>
      <c r="BX8229" s="5"/>
    </row>
    <row r="8230" spans="1:76" x14ac:dyDescent="0.2">
      <c r="A8230" s="1" t="s">
        <v>22</v>
      </c>
      <c r="B8230" s="1" t="s">
        <v>770</v>
      </c>
      <c r="C8230" s="1" t="s">
        <v>49</v>
      </c>
      <c r="D8230" s="1" t="s">
        <v>669</v>
      </c>
      <c r="E8230" s="1" t="s">
        <v>2</v>
      </c>
      <c r="F8230" s="1" t="s">
        <v>1179</v>
      </c>
      <c r="G8230" s="1" t="s">
        <v>73</v>
      </c>
      <c r="H8230" s="8"/>
      <c r="I8230" s="8">
        <v>2015</v>
      </c>
      <c r="J8230" s="1" t="s">
        <v>768</v>
      </c>
      <c r="K8230" s="9">
        <v>13500</v>
      </c>
      <c r="L8230" s="10">
        <f>K8230/ VLOOKUP(A8230,Indicators!$B$1:$V$7,21,FALSE)</f>
        <v>79.098163750776337</v>
      </c>
      <c r="M8230" s="11"/>
      <c r="N8230" s="11"/>
      <c r="O8230" s="11"/>
      <c r="P8230" s="11"/>
      <c r="Q8230" s="8" t="str">
        <f t="shared" si="0"/>
        <v/>
      </c>
      <c r="R8230" s="1" t="s">
        <v>103</v>
      </c>
      <c r="S8230" s="1" t="s">
        <v>49</v>
      </c>
      <c r="T8230" s="11"/>
      <c r="U8230" s="11"/>
      <c r="V8230" s="11"/>
      <c r="W8230" s="11"/>
      <c r="X8230" s="11"/>
      <c r="Y8230" s="11"/>
      <c r="Z8230" s="11"/>
      <c r="AA8230" s="11"/>
      <c r="AB8230" s="11"/>
      <c r="AC8230" s="11"/>
      <c r="AD8230" s="11"/>
      <c r="AE8230" s="11"/>
      <c r="AF8230" s="11"/>
      <c r="AG8230" s="11"/>
      <c r="AH8230" s="11"/>
      <c r="AI8230" s="11"/>
      <c r="AJ8230" s="11"/>
      <c r="AK8230" s="11"/>
      <c r="AL8230" s="11"/>
      <c r="AM8230" s="5"/>
      <c r="AN8230" s="5"/>
      <c r="AO8230" s="5"/>
      <c r="AP8230" s="5"/>
      <c r="AQ8230" s="5"/>
      <c r="AR8230" s="5"/>
      <c r="AS8230" s="5"/>
      <c r="AT8230" s="5"/>
      <c r="AU8230" s="5"/>
      <c r="AV8230" s="5"/>
      <c r="AW8230" s="5"/>
      <c r="AX8230" s="5"/>
      <c r="AY8230" s="5"/>
      <c r="AZ8230" s="5"/>
      <c r="BA8230" s="5"/>
      <c r="BB8230" s="5"/>
      <c r="BC8230" s="5"/>
      <c r="BD8230" s="5"/>
      <c r="BE8230" s="5"/>
      <c r="BF8230" s="5"/>
      <c r="BG8230" s="5"/>
      <c r="BH8230" s="5"/>
      <c r="BI8230" s="5"/>
      <c r="BJ8230" s="5"/>
      <c r="BK8230" s="5"/>
      <c r="BL8230" s="5"/>
      <c r="BM8230" s="5"/>
      <c r="BN8230" s="5"/>
      <c r="BO8230" s="5"/>
      <c r="BP8230" s="5"/>
      <c r="BQ8230" s="5"/>
      <c r="BR8230" s="5"/>
      <c r="BS8230" s="5"/>
      <c r="BT8230" s="5"/>
      <c r="BU8230" s="5"/>
      <c r="BV8230" s="5"/>
      <c r="BW8230" s="5"/>
      <c r="BX8230" s="5"/>
    </row>
    <row r="8231" spans="1:76" x14ac:dyDescent="0.2">
      <c r="A8231" s="1" t="s">
        <v>22</v>
      </c>
      <c r="B8231" s="1" t="s">
        <v>775</v>
      </c>
      <c r="C8231" s="1" t="s">
        <v>807</v>
      </c>
      <c r="D8231" s="1" t="s">
        <v>669</v>
      </c>
      <c r="E8231" s="1" t="s">
        <v>2</v>
      </c>
      <c r="F8231" s="1" t="s">
        <v>1179</v>
      </c>
      <c r="G8231" s="1" t="s">
        <v>73</v>
      </c>
      <c r="H8231" s="8"/>
      <c r="I8231" s="8">
        <v>2015</v>
      </c>
      <c r="J8231" s="1" t="s">
        <v>768</v>
      </c>
      <c r="K8231" s="8">
        <v>100</v>
      </c>
      <c r="L8231" s="10">
        <f>K8231/ VLOOKUP(A8231,Indicators!$B$1:$V$7,21,FALSE)</f>
        <v>0.58591232407982463</v>
      </c>
      <c r="M8231" s="1" t="s">
        <v>769</v>
      </c>
      <c r="N8231" s="11"/>
      <c r="O8231" s="11"/>
      <c r="P8231" s="11"/>
      <c r="Q8231" s="8" t="str">
        <f t="shared" si="0"/>
        <v/>
      </c>
      <c r="R8231" s="1" t="s">
        <v>158</v>
      </c>
      <c r="S8231" s="1" t="s">
        <v>72</v>
      </c>
      <c r="T8231" s="11"/>
      <c r="U8231" s="11"/>
      <c r="V8231" s="11"/>
      <c r="W8231" s="11"/>
      <c r="X8231" s="11"/>
      <c r="Y8231" s="11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/>
      <c r="AJ8231" s="11"/>
      <c r="AK8231" s="11"/>
      <c r="AL8231" s="11"/>
      <c r="AM8231" s="5"/>
      <c r="AN8231" s="5"/>
      <c r="AO8231" s="5"/>
      <c r="AP8231" s="5"/>
      <c r="AQ8231" s="5"/>
      <c r="AR8231" s="5"/>
      <c r="AS8231" s="5"/>
      <c r="AT8231" s="5"/>
      <c r="AU8231" s="5"/>
      <c r="AV8231" s="5"/>
      <c r="AW8231" s="5"/>
      <c r="AX8231" s="5"/>
      <c r="AY8231" s="5"/>
      <c r="AZ8231" s="5"/>
      <c r="BA8231" s="5"/>
      <c r="BB8231" s="5"/>
      <c r="BC8231" s="5"/>
      <c r="BD8231" s="5"/>
      <c r="BE8231" s="5"/>
      <c r="BF8231" s="5"/>
      <c r="BG8231" s="5"/>
      <c r="BH8231" s="5"/>
      <c r="BI8231" s="5"/>
      <c r="BJ8231" s="5"/>
      <c r="BK8231" s="5"/>
      <c r="BL8231" s="5"/>
      <c r="BM8231" s="5"/>
      <c r="BN8231" s="5"/>
      <c r="BO8231" s="5"/>
      <c r="BP8231" s="5"/>
      <c r="BQ8231" s="5"/>
      <c r="BR8231" s="5"/>
      <c r="BS8231" s="5"/>
      <c r="BT8231" s="5"/>
      <c r="BU8231" s="5"/>
      <c r="BV8231" s="5"/>
      <c r="BW8231" s="5"/>
      <c r="BX8231" s="5"/>
    </row>
    <row r="8232" spans="1:76" x14ac:dyDescent="0.2">
      <c r="A8232" s="1" t="s">
        <v>22</v>
      </c>
      <c r="B8232" s="1" t="s">
        <v>775</v>
      </c>
      <c r="C8232" s="1" t="s">
        <v>921</v>
      </c>
      <c r="D8232" s="1" t="s">
        <v>669</v>
      </c>
      <c r="E8232" s="1" t="s">
        <v>2</v>
      </c>
      <c r="F8232" s="1" t="s">
        <v>1179</v>
      </c>
      <c r="G8232" s="1" t="s">
        <v>73</v>
      </c>
      <c r="H8232" s="8"/>
      <c r="I8232" s="8">
        <v>2015</v>
      </c>
      <c r="J8232" s="1" t="s">
        <v>768</v>
      </c>
      <c r="K8232" s="8">
        <v>900</v>
      </c>
      <c r="L8232" s="10">
        <f>K8232/ VLOOKUP(A8232,Indicators!$B$1:$V$7,21,FALSE)</f>
        <v>5.2732109167184218</v>
      </c>
      <c r="M8232" s="11"/>
      <c r="N8232" s="11"/>
      <c r="O8232" s="11"/>
      <c r="P8232" s="11"/>
      <c r="Q8232" s="8" t="str">
        <f t="shared" si="0"/>
        <v/>
      </c>
      <c r="R8232" s="1" t="s">
        <v>158</v>
      </c>
      <c r="S8232" s="1" t="s">
        <v>72</v>
      </c>
      <c r="T8232" s="11"/>
      <c r="U8232" s="11"/>
      <c r="V8232" s="11"/>
      <c r="W8232" s="11"/>
      <c r="X8232" s="11"/>
      <c r="Y8232" s="11"/>
      <c r="Z8232" s="11"/>
      <c r="AA8232" s="11"/>
      <c r="AB8232" s="11"/>
      <c r="AC8232" s="11"/>
      <c r="AD8232" s="11"/>
      <c r="AE8232" s="11"/>
      <c r="AF8232" s="11"/>
      <c r="AG8232" s="11"/>
      <c r="AH8232" s="11"/>
      <c r="AI8232" s="11"/>
      <c r="AJ8232" s="11"/>
      <c r="AK8232" s="11"/>
      <c r="AL8232" s="11"/>
      <c r="AM8232" s="5"/>
      <c r="AN8232" s="5"/>
      <c r="AO8232" s="5"/>
      <c r="AP8232" s="5"/>
      <c r="AQ8232" s="5"/>
      <c r="AR8232" s="5"/>
      <c r="AS8232" s="5"/>
      <c r="AT8232" s="5"/>
      <c r="AU8232" s="5"/>
      <c r="AV8232" s="5"/>
      <c r="AW8232" s="5"/>
      <c r="AX8232" s="5"/>
      <c r="AY8232" s="5"/>
      <c r="AZ8232" s="5"/>
      <c r="BA8232" s="5"/>
      <c r="BB8232" s="5"/>
      <c r="BC8232" s="5"/>
      <c r="BD8232" s="5"/>
      <c r="BE8232" s="5"/>
      <c r="BF8232" s="5"/>
      <c r="BG8232" s="5"/>
      <c r="BH8232" s="5"/>
      <c r="BI8232" s="5"/>
      <c r="BJ8232" s="5"/>
      <c r="BK8232" s="5"/>
      <c r="BL8232" s="5"/>
      <c r="BM8232" s="5"/>
      <c r="BN8232" s="5"/>
      <c r="BO8232" s="5"/>
      <c r="BP8232" s="5"/>
      <c r="BQ8232" s="5"/>
      <c r="BR8232" s="5"/>
      <c r="BS8232" s="5"/>
      <c r="BT8232" s="5"/>
      <c r="BU8232" s="5"/>
      <c r="BV8232" s="5"/>
      <c r="BW8232" s="5"/>
      <c r="BX8232" s="5"/>
    </row>
    <row r="8233" spans="1:76" x14ac:dyDescent="0.2">
      <c r="A8233" s="1" t="s">
        <v>22</v>
      </c>
      <c r="B8233" s="1" t="s">
        <v>775</v>
      </c>
      <c r="C8233" s="1" t="s">
        <v>960</v>
      </c>
      <c r="D8233" s="1" t="s">
        <v>669</v>
      </c>
      <c r="E8233" s="1" t="s">
        <v>2</v>
      </c>
      <c r="F8233" s="1" t="s">
        <v>1179</v>
      </c>
      <c r="G8233" s="1" t="s">
        <v>73</v>
      </c>
      <c r="H8233" s="8"/>
      <c r="I8233" s="8">
        <v>2015</v>
      </c>
      <c r="J8233" s="1" t="s">
        <v>768</v>
      </c>
      <c r="K8233" s="9">
        <v>15000</v>
      </c>
      <c r="L8233" s="10">
        <f>K8233/ VLOOKUP(A8233,Indicators!$B$1:$V$7,21,FALSE)</f>
        <v>87.886848611973704</v>
      </c>
      <c r="M8233" s="11"/>
      <c r="N8233" s="11"/>
      <c r="O8233" s="11"/>
      <c r="P8233" s="11"/>
      <c r="Q8233" s="8" t="str">
        <f t="shared" si="0"/>
        <v/>
      </c>
      <c r="R8233" s="1" t="s">
        <v>109</v>
      </c>
      <c r="S8233" s="1" t="s">
        <v>50</v>
      </c>
      <c r="T8233" s="11"/>
      <c r="U8233" s="11"/>
      <c r="V8233" s="11"/>
      <c r="W8233" s="11"/>
      <c r="X8233" s="11"/>
      <c r="Y8233" s="11"/>
      <c r="Z8233" s="11"/>
      <c r="AA8233" s="11"/>
      <c r="AB8233" s="11"/>
      <c r="AC8233" s="11"/>
      <c r="AD8233" s="11"/>
      <c r="AE8233" s="11"/>
      <c r="AF8233" s="11"/>
      <c r="AG8233" s="11"/>
      <c r="AH8233" s="11"/>
      <c r="AI8233" s="11"/>
      <c r="AJ8233" s="11"/>
      <c r="AK8233" s="11"/>
      <c r="AL8233" s="11"/>
      <c r="AM8233" s="5"/>
      <c r="AN8233" s="5"/>
      <c r="AO8233" s="5"/>
      <c r="AP8233" s="5"/>
      <c r="AQ8233" s="5"/>
      <c r="AR8233" s="5"/>
      <c r="AS8233" s="5"/>
      <c r="AT8233" s="5"/>
      <c r="AU8233" s="5"/>
      <c r="AV8233" s="5"/>
      <c r="AW8233" s="5"/>
      <c r="AX8233" s="5"/>
      <c r="AY8233" s="5"/>
      <c r="AZ8233" s="5"/>
      <c r="BA8233" s="5"/>
      <c r="BB8233" s="5"/>
      <c r="BC8233" s="5"/>
      <c r="BD8233" s="5"/>
      <c r="BE8233" s="5"/>
      <c r="BF8233" s="5"/>
      <c r="BG8233" s="5"/>
      <c r="BH8233" s="5"/>
      <c r="BI8233" s="5"/>
      <c r="BJ8233" s="5"/>
      <c r="BK8233" s="5"/>
      <c r="BL8233" s="5"/>
      <c r="BM8233" s="5"/>
      <c r="BN8233" s="5"/>
      <c r="BO8233" s="5"/>
      <c r="BP8233" s="5"/>
      <c r="BQ8233" s="5"/>
      <c r="BR8233" s="5"/>
      <c r="BS8233" s="5"/>
      <c r="BT8233" s="5"/>
      <c r="BU8233" s="5"/>
      <c r="BV8233" s="5"/>
      <c r="BW8233" s="5"/>
      <c r="BX8233" s="5"/>
    </row>
    <row r="8234" spans="1:76" x14ac:dyDescent="0.2">
      <c r="A8234" s="1" t="s">
        <v>22</v>
      </c>
      <c r="B8234" s="1" t="s">
        <v>775</v>
      </c>
      <c r="C8234" s="1" t="s">
        <v>808</v>
      </c>
      <c r="D8234" s="1" t="s">
        <v>777</v>
      </c>
      <c r="E8234" s="1" t="s">
        <v>2</v>
      </c>
      <c r="F8234" s="1" t="s">
        <v>1179</v>
      </c>
      <c r="G8234" s="1" t="s">
        <v>73</v>
      </c>
      <c r="H8234" s="8"/>
      <c r="I8234" s="8">
        <v>2015</v>
      </c>
      <c r="J8234" s="1" t="s">
        <v>768</v>
      </c>
      <c r="K8234" s="9">
        <v>21500</v>
      </c>
      <c r="L8234" s="10">
        <f>K8234/ VLOOKUP(A8234,Indicators!$B$1:$V$7,21,FALSE)</f>
        <v>125.9711496771623</v>
      </c>
      <c r="M8234" s="1" t="s">
        <v>769</v>
      </c>
      <c r="N8234" s="11"/>
      <c r="O8234" s="11"/>
      <c r="P8234" s="11"/>
      <c r="Q8234" s="8" t="str">
        <f t="shared" si="0"/>
        <v/>
      </c>
      <c r="R8234" s="1" t="s">
        <v>158</v>
      </c>
      <c r="S8234" s="1" t="s">
        <v>56</v>
      </c>
      <c r="T8234" s="11"/>
      <c r="U8234" s="11"/>
      <c r="V8234" s="11"/>
      <c r="W8234" s="11"/>
      <c r="X8234" s="11"/>
      <c r="Y8234" s="11"/>
      <c r="Z8234" s="11"/>
      <c r="AA8234" s="11"/>
      <c r="AB8234" s="11"/>
      <c r="AC8234" s="11"/>
      <c r="AD8234" s="11"/>
      <c r="AE8234" s="11"/>
      <c r="AF8234" s="11"/>
      <c r="AG8234" s="11"/>
      <c r="AH8234" s="11"/>
      <c r="AI8234" s="11"/>
      <c r="AJ8234" s="11"/>
      <c r="AK8234" s="11"/>
      <c r="AL8234" s="11"/>
      <c r="AM8234" s="5"/>
      <c r="AN8234" s="5"/>
      <c r="AO8234" s="5"/>
      <c r="AP8234" s="5"/>
      <c r="AQ8234" s="5"/>
      <c r="AR8234" s="5"/>
      <c r="AS8234" s="5"/>
      <c r="AT8234" s="5"/>
      <c r="AU8234" s="5"/>
      <c r="AV8234" s="5"/>
      <c r="AW8234" s="5"/>
      <c r="AX8234" s="5"/>
      <c r="AY8234" s="5"/>
      <c r="AZ8234" s="5"/>
      <c r="BA8234" s="5"/>
      <c r="BB8234" s="5"/>
      <c r="BC8234" s="5"/>
      <c r="BD8234" s="5"/>
      <c r="BE8234" s="5"/>
      <c r="BF8234" s="5"/>
      <c r="BG8234" s="5"/>
      <c r="BH8234" s="5"/>
      <c r="BI8234" s="5"/>
      <c r="BJ8234" s="5"/>
      <c r="BK8234" s="5"/>
      <c r="BL8234" s="5"/>
      <c r="BM8234" s="5"/>
      <c r="BN8234" s="5"/>
      <c r="BO8234" s="5"/>
      <c r="BP8234" s="5"/>
      <c r="BQ8234" s="5"/>
      <c r="BR8234" s="5"/>
      <c r="BS8234" s="5"/>
      <c r="BT8234" s="5"/>
      <c r="BU8234" s="5"/>
      <c r="BV8234" s="5"/>
      <c r="BW8234" s="5"/>
      <c r="BX8234" s="5"/>
    </row>
    <row r="8235" spans="1:76" x14ac:dyDescent="0.2">
      <c r="A8235" s="1" t="s">
        <v>22</v>
      </c>
      <c r="B8235" s="1" t="s">
        <v>158</v>
      </c>
      <c r="C8235" s="1" t="s">
        <v>783</v>
      </c>
      <c r="D8235" s="1" t="s">
        <v>669</v>
      </c>
      <c r="E8235" s="1" t="s">
        <v>2</v>
      </c>
      <c r="F8235" s="1" t="s">
        <v>1179</v>
      </c>
      <c r="G8235" s="1" t="s">
        <v>73</v>
      </c>
      <c r="H8235" s="8"/>
      <c r="I8235" s="8">
        <v>2015</v>
      </c>
      <c r="J8235" s="1" t="s">
        <v>768</v>
      </c>
      <c r="K8235" s="9">
        <v>1000</v>
      </c>
      <c r="L8235" s="10">
        <f>K8235/ VLOOKUP(A8235,Indicators!$B$1:$V$7,21,FALSE)</f>
        <v>5.8591232407982465</v>
      </c>
      <c r="M8235" s="45" t="s">
        <v>782</v>
      </c>
      <c r="N8235" s="46"/>
      <c r="O8235" s="11"/>
      <c r="P8235" s="11"/>
      <c r="Q8235" s="8" t="str">
        <f t="shared" si="0"/>
        <v/>
      </c>
      <c r="R8235" s="1" t="s">
        <v>158</v>
      </c>
      <c r="S8235" s="1" t="s">
        <v>56</v>
      </c>
      <c r="T8235" s="11"/>
      <c r="U8235" s="11"/>
      <c r="V8235" s="11"/>
      <c r="W8235" s="11"/>
      <c r="X8235" s="11"/>
      <c r="Y8235" s="11"/>
      <c r="Z8235" s="11"/>
      <c r="AA8235" s="11"/>
      <c r="AB8235" s="11"/>
      <c r="AC8235" s="11"/>
      <c r="AD8235" s="11"/>
      <c r="AE8235" s="11"/>
      <c r="AF8235" s="11"/>
      <c r="AG8235" s="11"/>
      <c r="AH8235" s="11"/>
      <c r="AI8235" s="11"/>
      <c r="AJ8235" s="11"/>
      <c r="AK8235" s="11"/>
      <c r="AL8235" s="11"/>
      <c r="AM8235" s="5"/>
      <c r="AN8235" s="5"/>
      <c r="AO8235" s="5"/>
      <c r="AP8235" s="5"/>
      <c r="AQ8235" s="5"/>
      <c r="AR8235" s="5"/>
      <c r="AS8235" s="5"/>
      <c r="AT8235" s="5"/>
      <c r="AU8235" s="5"/>
      <c r="AV8235" s="5"/>
      <c r="AW8235" s="5"/>
      <c r="AX8235" s="5"/>
      <c r="AY8235" s="5"/>
      <c r="AZ8235" s="5"/>
      <c r="BA8235" s="5"/>
      <c r="BB8235" s="5"/>
      <c r="BC8235" s="5"/>
      <c r="BD8235" s="5"/>
      <c r="BE8235" s="5"/>
      <c r="BF8235" s="5"/>
      <c r="BG8235" s="5"/>
      <c r="BH8235" s="5"/>
      <c r="BI8235" s="5"/>
      <c r="BJ8235" s="5"/>
      <c r="BK8235" s="5"/>
      <c r="BL8235" s="5"/>
      <c r="BM8235" s="5"/>
      <c r="BN8235" s="5"/>
      <c r="BO8235" s="5"/>
      <c r="BP8235" s="5"/>
      <c r="BQ8235" s="5"/>
      <c r="BR8235" s="5"/>
      <c r="BS8235" s="5"/>
      <c r="BT8235" s="5"/>
      <c r="BU8235" s="5"/>
      <c r="BV8235" s="5"/>
      <c r="BW8235" s="5"/>
      <c r="BX8235" s="5"/>
    </row>
    <row r="8236" spans="1:76" x14ac:dyDescent="0.2">
      <c r="A8236" s="1" t="s">
        <v>22</v>
      </c>
      <c r="B8236" s="1" t="s">
        <v>158</v>
      </c>
      <c r="C8236" s="1" t="s">
        <v>853</v>
      </c>
      <c r="D8236" s="1" t="s">
        <v>669</v>
      </c>
      <c r="E8236" s="1" t="s">
        <v>2</v>
      </c>
      <c r="F8236" s="1" t="s">
        <v>1179</v>
      </c>
      <c r="G8236" s="1" t="s">
        <v>73</v>
      </c>
      <c r="H8236" s="8"/>
      <c r="I8236" s="8">
        <v>2015</v>
      </c>
      <c r="J8236" s="1" t="s">
        <v>768</v>
      </c>
      <c r="K8236" s="9">
        <v>5000</v>
      </c>
      <c r="L8236" s="10">
        <f>K8236/ VLOOKUP(A8236,Indicators!$B$1:$V$7,21,FALSE)</f>
        <v>29.295616203991234</v>
      </c>
      <c r="M8236" s="45" t="s">
        <v>782</v>
      </c>
      <c r="N8236" s="46"/>
      <c r="O8236" s="11"/>
      <c r="P8236" s="11"/>
      <c r="Q8236" s="8" t="str">
        <f t="shared" si="0"/>
        <v/>
      </c>
      <c r="R8236" s="1" t="s">
        <v>158</v>
      </c>
      <c r="S8236" s="1" t="s">
        <v>56</v>
      </c>
      <c r="T8236" s="11"/>
      <c r="U8236" s="11"/>
      <c r="V8236" s="11"/>
      <c r="W8236" s="11"/>
      <c r="X8236" s="11"/>
      <c r="Y8236" s="11"/>
      <c r="Z8236" s="11"/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1"/>
      <c r="AK8236" s="11"/>
      <c r="AL8236" s="11"/>
      <c r="AM8236" s="5"/>
      <c r="AN8236" s="5"/>
      <c r="AO8236" s="5"/>
      <c r="AP8236" s="5"/>
      <c r="AQ8236" s="5"/>
      <c r="AR8236" s="5"/>
      <c r="AS8236" s="5"/>
      <c r="AT8236" s="5"/>
      <c r="AU8236" s="5"/>
      <c r="AV8236" s="5"/>
      <c r="AW8236" s="5"/>
      <c r="AX8236" s="5"/>
      <c r="AY8236" s="5"/>
      <c r="AZ8236" s="5"/>
      <c r="BA8236" s="5"/>
      <c r="BB8236" s="5"/>
      <c r="BC8236" s="5"/>
      <c r="BD8236" s="5"/>
      <c r="BE8236" s="5"/>
      <c r="BF8236" s="5"/>
      <c r="BG8236" s="5"/>
      <c r="BH8236" s="5"/>
      <c r="BI8236" s="5"/>
      <c r="BJ8236" s="5"/>
      <c r="BK8236" s="5"/>
      <c r="BL8236" s="5"/>
      <c r="BM8236" s="5"/>
      <c r="BN8236" s="5"/>
      <c r="BO8236" s="5"/>
      <c r="BP8236" s="5"/>
      <c r="BQ8236" s="5"/>
      <c r="BR8236" s="5"/>
      <c r="BS8236" s="5"/>
      <c r="BT8236" s="5"/>
      <c r="BU8236" s="5"/>
      <c r="BV8236" s="5"/>
      <c r="BW8236" s="5"/>
      <c r="BX8236" s="5"/>
    </row>
    <row r="8237" spans="1:76" x14ac:dyDescent="0.2">
      <c r="A8237" s="1" t="s">
        <v>22</v>
      </c>
      <c r="B8237" s="1" t="s">
        <v>158</v>
      </c>
      <c r="C8237" s="1" t="s">
        <v>854</v>
      </c>
      <c r="D8237" s="1" t="s">
        <v>669</v>
      </c>
      <c r="E8237" s="1" t="s">
        <v>2</v>
      </c>
      <c r="F8237" s="1" t="s">
        <v>1179</v>
      </c>
      <c r="G8237" s="1" t="s">
        <v>73</v>
      </c>
      <c r="H8237" s="8"/>
      <c r="I8237" s="8">
        <v>2015</v>
      </c>
      <c r="J8237" s="1" t="s">
        <v>768</v>
      </c>
      <c r="K8237" s="9">
        <v>6000</v>
      </c>
      <c r="L8237" s="10">
        <f>K8237/ VLOOKUP(A8237,Indicators!$B$1:$V$7,21,FALSE)</f>
        <v>35.154739444789477</v>
      </c>
      <c r="M8237" s="45" t="s">
        <v>782</v>
      </c>
      <c r="N8237" s="46"/>
      <c r="O8237" s="11"/>
      <c r="P8237" s="11"/>
      <c r="Q8237" s="8" t="str">
        <f t="shared" si="0"/>
        <v/>
      </c>
      <c r="R8237" s="1" t="s">
        <v>158</v>
      </c>
      <c r="S8237" s="1" t="s">
        <v>56</v>
      </c>
      <c r="T8237" s="11"/>
      <c r="U8237" s="11"/>
      <c r="V8237" s="11"/>
      <c r="W8237" s="11"/>
      <c r="X8237" s="11"/>
      <c r="Y8237" s="11"/>
      <c r="Z8237" s="11"/>
      <c r="AA8237" s="11"/>
      <c r="AB8237" s="11"/>
      <c r="AC8237" s="11"/>
      <c r="AD8237" s="11"/>
      <c r="AE8237" s="11"/>
      <c r="AF8237" s="11"/>
      <c r="AG8237" s="11"/>
      <c r="AH8237" s="11"/>
      <c r="AI8237" s="11"/>
      <c r="AJ8237" s="11"/>
      <c r="AK8237" s="11"/>
      <c r="AL8237" s="11"/>
      <c r="AM8237" s="5"/>
      <c r="AN8237" s="5"/>
      <c r="AO8237" s="5"/>
      <c r="AP8237" s="5"/>
      <c r="AQ8237" s="5"/>
      <c r="AR8237" s="5"/>
      <c r="AS8237" s="5"/>
      <c r="AT8237" s="5"/>
      <c r="AU8237" s="5"/>
      <c r="AV8237" s="5"/>
      <c r="AW8237" s="5"/>
      <c r="AX8237" s="5"/>
      <c r="AY8237" s="5"/>
      <c r="AZ8237" s="5"/>
      <c r="BA8237" s="5"/>
      <c r="BB8237" s="5"/>
      <c r="BC8237" s="5"/>
      <c r="BD8237" s="5"/>
      <c r="BE8237" s="5"/>
      <c r="BF8237" s="5"/>
      <c r="BG8237" s="5"/>
      <c r="BH8237" s="5"/>
      <c r="BI8237" s="5"/>
      <c r="BJ8237" s="5"/>
      <c r="BK8237" s="5"/>
      <c r="BL8237" s="5"/>
      <c r="BM8237" s="5"/>
      <c r="BN8237" s="5"/>
      <c r="BO8237" s="5"/>
      <c r="BP8237" s="5"/>
      <c r="BQ8237" s="5"/>
      <c r="BR8237" s="5"/>
      <c r="BS8237" s="5"/>
      <c r="BT8237" s="5"/>
      <c r="BU8237" s="5"/>
      <c r="BV8237" s="5"/>
      <c r="BW8237" s="5"/>
      <c r="BX8237" s="5"/>
    </row>
    <row r="8238" spans="1:76" x14ac:dyDescent="0.2">
      <c r="A8238" s="1" t="s">
        <v>22</v>
      </c>
      <c r="B8238" s="1" t="s">
        <v>158</v>
      </c>
      <c r="C8238" s="1" t="s">
        <v>786</v>
      </c>
      <c r="D8238" s="1" t="s">
        <v>669</v>
      </c>
      <c r="E8238" s="1" t="s">
        <v>2</v>
      </c>
      <c r="F8238" s="1" t="s">
        <v>1179</v>
      </c>
      <c r="G8238" s="1" t="s">
        <v>73</v>
      </c>
      <c r="H8238" s="8"/>
      <c r="I8238" s="8">
        <v>2015</v>
      </c>
      <c r="J8238" s="1" t="s">
        <v>768</v>
      </c>
      <c r="K8238" s="9">
        <v>6000</v>
      </c>
      <c r="L8238" s="10">
        <f>K8238/ VLOOKUP(A8238,Indicators!$B$1:$V$7,21,FALSE)</f>
        <v>35.154739444789477</v>
      </c>
      <c r="M8238" s="45" t="s">
        <v>782</v>
      </c>
      <c r="N8238" s="46"/>
      <c r="O8238" s="11"/>
      <c r="P8238" s="11"/>
      <c r="Q8238" s="8" t="str">
        <f t="shared" si="0"/>
        <v/>
      </c>
      <c r="R8238" s="1" t="s">
        <v>158</v>
      </c>
      <c r="S8238" s="1" t="s">
        <v>56</v>
      </c>
      <c r="T8238" s="11"/>
      <c r="U8238" s="11"/>
      <c r="V8238" s="11"/>
      <c r="W8238" s="11"/>
      <c r="X8238" s="11"/>
      <c r="Y8238" s="11"/>
      <c r="Z8238" s="11"/>
      <c r="AA8238" s="11"/>
      <c r="AB8238" s="11"/>
      <c r="AC8238" s="11"/>
      <c r="AD8238" s="11"/>
      <c r="AE8238" s="11"/>
      <c r="AF8238" s="11"/>
      <c r="AG8238" s="11"/>
      <c r="AH8238" s="11"/>
      <c r="AI8238" s="11"/>
      <c r="AJ8238" s="11"/>
      <c r="AK8238" s="11"/>
      <c r="AL8238" s="11"/>
      <c r="AM8238" s="5"/>
      <c r="AN8238" s="5"/>
      <c r="AO8238" s="5"/>
      <c r="AP8238" s="5"/>
      <c r="AQ8238" s="5"/>
      <c r="AR8238" s="5"/>
      <c r="AS8238" s="5"/>
      <c r="AT8238" s="5"/>
      <c r="AU8238" s="5"/>
      <c r="AV8238" s="5"/>
      <c r="AW8238" s="5"/>
      <c r="AX8238" s="5"/>
      <c r="AY8238" s="5"/>
      <c r="AZ8238" s="5"/>
      <c r="BA8238" s="5"/>
      <c r="BB8238" s="5"/>
      <c r="BC8238" s="5"/>
      <c r="BD8238" s="5"/>
      <c r="BE8238" s="5"/>
      <c r="BF8238" s="5"/>
      <c r="BG8238" s="5"/>
      <c r="BH8238" s="5"/>
      <c r="BI8238" s="5"/>
      <c r="BJ8238" s="5"/>
      <c r="BK8238" s="5"/>
      <c r="BL8238" s="5"/>
      <c r="BM8238" s="5"/>
      <c r="BN8238" s="5"/>
      <c r="BO8238" s="5"/>
      <c r="BP8238" s="5"/>
      <c r="BQ8238" s="5"/>
      <c r="BR8238" s="5"/>
      <c r="BS8238" s="5"/>
      <c r="BT8238" s="5"/>
      <c r="BU8238" s="5"/>
      <c r="BV8238" s="5"/>
      <c r="BW8238" s="5"/>
      <c r="BX8238" s="5"/>
    </row>
    <row r="8239" spans="1:76" x14ac:dyDescent="0.2">
      <c r="A8239" s="1" t="s">
        <v>22</v>
      </c>
      <c r="B8239" s="1" t="s">
        <v>158</v>
      </c>
      <c r="C8239" s="1" t="s">
        <v>882</v>
      </c>
      <c r="D8239" s="1" t="s">
        <v>669</v>
      </c>
      <c r="E8239" s="1" t="s">
        <v>2</v>
      </c>
      <c r="F8239" s="1" t="s">
        <v>1179</v>
      </c>
      <c r="G8239" s="1" t="s">
        <v>73</v>
      </c>
      <c r="H8239" s="8"/>
      <c r="I8239" s="8">
        <v>2015</v>
      </c>
      <c r="J8239" s="1" t="s">
        <v>768</v>
      </c>
      <c r="K8239" s="9">
        <v>10000</v>
      </c>
      <c r="L8239" s="10">
        <f>K8239/ VLOOKUP(A8239,Indicators!$B$1:$V$7,21,FALSE)</f>
        <v>58.591232407982467</v>
      </c>
      <c r="M8239" s="45" t="s">
        <v>782</v>
      </c>
      <c r="N8239" s="46"/>
      <c r="O8239" s="11"/>
      <c r="P8239" s="11"/>
      <c r="Q8239" s="8" t="str">
        <f t="shared" si="0"/>
        <v/>
      </c>
      <c r="R8239" s="1" t="s">
        <v>158</v>
      </c>
      <c r="S8239" s="1" t="s">
        <v>56</v>
      </c>
      <c r="T8239" s="11"/>
      <c r="U8239" s="11"/>
      <c r="V8239" s="11"/>
      <c r="W8239" s="11"/>
      <c r="X8239" s="11"/>
      <c r="Y8239" s="11"/>
      <c r="Z8239" s="11"/>
      <c r="AA8239" s="11"/>
      <c r="AB8239" s="11"/>
      <c r="AC8239" s="11"/>
      <c r="AD8239" s="11"/>
      <c r="AE8239" s="11"/>
      <c r="AF8239" s="11"/>
      <c r="AG8239" s="11"/>
      <c r="AH8239" s="11"/>
      <c r="AI8239" s="11"/>
      <c r="AJ8239" s="11"/>
      <c r="AK8239" s="11"/>
      <c r="AL8239" s="11"/>
      <c r="AM8239" s="5"/>
      <c r="AN8239" s="5"/>
      <c r="AO8239" s="5"/>
      <c r="AP8239" s="5"/>
      <c r="AQ8239" s="5"/>
      <c r="AR8239" s="5"/>
      <c r="AS8239" s="5"/>
      <c r="AT8239" s="5"/>
      <c r="AU8239" s="5"/>
      <c r="AV8239" s="5"/>
      <c r="AW8239" s="5"/>
      <c r="AX8239" s="5"/>
      <c r="AY8239" s="5"/>
      <c r="AZ8239" s="5"/>
      <c r="BA8239" s="5"/>
      <c r="BB8239" s="5"/>
      <c r="BC8239" s="5"/>
      <c r="BD8239" s="5"/>
      <c r="BE8239" s="5"/>
      <c r="BF8239" s="5"/>
      <c r="BG8239" s="5"/>
      <c r="BH8239" s="5"/>
      <c r="BI8239" s="5"/>
      <c r="BJ8239" s="5"/>
      <c r="BK8239" s="5"/>
      <c r="BL8239" s="5"/>
      <c r="BM8239" s="5"/>
      <c r="BN8239" s="5"/>
      <c r="BO8239" s="5"/>
      <c r="BP8239" s="5"/>
      <c r="BQ8239" s="5"/>
      <c r="BR8239" s="5"/>
      <c r="BS8239" s="5"/>
      <c r="BT8239" s="5"/>
      <c r="BU8239" s="5"/>
      <c r="BV8239" s="5"/>
      <c r="BW8239" s="5"/>
      <c r="BX8239" s="5"/>
    </row>
    <row r="8240" spans="1:76" x14ac:dyDescent="0.2">
      <c r="A8240" s="1" t="s">
        <v>22</v>
      </c>
      <c r="B8240" s="1" t="s">
        <v>158</v>
      </c>
      <c r="C8240" s="1" t="s">
        <v>784</v>
      </c>
      <c r="D8240" s="1" t="s">
        <v>669</v>
      </c>
      <c r="E8240" s="1" t="s">
        <v>2</v>
      </c>
      <c r="F8240" s="1" t="s">
        <v>1179</v>
      </c>
      <c r="G8240" s="1" t="s">
        <v>73</v>
      </c>
      <c r="H8240" s="8"/>
      <c r="I8240" s="8">
        <v>2015</v>
      </c>
      <c r="J8240" s="1" t="s">
        <v>768</v>
      </c>
      <c r="K8240" s="9">
        <v>67000</v>
      </c>
      <c r="L8240" s="10">
        <f>K8240/ VLOOKUP(A8240,Indicators!$B$1:$V$7,21,FALSE)</f>
        <v>392.56125713348251</v>
      </c>
      <c r="M8240" s="45" t="s">
        <v>782</v>
      </c>
      <c r="N8240" s="46"/>
      <c r="O8240" s="11"/>
      <c r="P8240" s="11"/>
      <c r="Q8240" s="8" t="str">
        <f t="shared" si="0"/>
        <v/>
      </c>
      <c r="R8240" s="1" t="s">
        <v>158</v>
      </c>
      <c r="S8240" s="1" t="s">
        <v>56</v>
      </c>
      <c r="T8240" s="11"/>
      <c r="U8240" s="11"/>
      <c r="V8240" s="11"/>
      <c r="W8240" s="11"/>
      <c r="X8240" s="11"/>
      <c r="Y8240" s="11"/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/>
      <c r="AJ8240" s="11"/>
      <c r="AK8240" s="11"/>
      <c r="AL8240" s="11"/>
      <c r="AM8240" s="5"/>
      <c r="AN8240" s="5"/>
      <c r="AO8240" s="5"/>
      <c r="AP8240" s="5"/>
      <c r="AQ8240" s="5"/>
      <c r="AR8240" s="5"/>
      <c r="AS8240" s="5"/>
      <c r="AT8240" s="5"/>
      <c r="AU8240" s="5"/>
      <c r="AV8240" s="5"/>
      <c r="AW8240" s="5"/>
      <c r="AX8240" s="5"/>
      <c r="AY8240" s="5"/>
      <c r="AZ8240" s="5"/>
      <c r="BA8240" s="5"/>
      <c r="BB8240" s="5"/>
      <c r="BC8240" s="5"/>
      <c r="BD8240" s="5"/>
      <c r="BE8240" s="5"/>
      <c r="BF8240" s="5"/>
      <c r="BG8240" s="5"/>
      <c r="BH8240" s="5"/>
      <c r="BI8240" s="5"/>
      <c r="BJ8240" s="5"/>
      <c r="BK8240" s="5"/>
      <c r="BL8240" s="5"/>
      <c r="BM8240" s="5"/>
      <c r="BN8240" s="5"/>
      <c r="BO8240" s="5"/>
      <c r="BP8240" s="5"/>
      <c r="BQ8240" s="5"/>
      <c r="BR8240" s="5"/>
      <c r="BS8240" s="5"/>
      <c r="BT8240" s="5"/>
      <c r="BU8240" s="5"/>
      <c r="BV8240" s="5"/>
      <c r="BW8240" s="5"/>
      <c r="BX8240" s="5"/>
    </row>
    <row r="8241" spans="1:76" x14ac:dyDescent="0.2">
      <c r="A8241" s="1" t="s">
        <v>22</v>
      </c>
      <c r="B8241" s="1" t="s">
        <v>107</v>
      </c>
      <c r="C8241" s="1" t="s">
        <v>855</v>
      </c>
      <c r="D8241" s="1" t="s">
        <v>669</v>
      </c>
      <c r="E8241" s="1" t="s">
        <v>2</v>
      </c>
      <c r="F8241" s="1" t="s">
        <v>1179</v>
      </c>
      <c r="G8241" s="1" t="s">
        <v>73</v>
      </c>
      <c r="H8241" s="8"/>
      <c r="I8241" s="8">
        <v>2015</v>
      </c>
      <c r="J8241" s="1" t="s">
        <v>768</v>
      </c>
      <c r="K8241" s="9">
        <v>8000</v>
      </c>
      <c r="L8241" s="10">
        <f>K8241/ VLOOKUP(A8241,Indicators!$B$1:$V$7,21,FALSE)</f>
        <v>46.872985926385972</v>
      </c>
      <c r="M8241" s="11"/>
      <c r="N8241" s="11"/>
      <c r="O8241" s="11"/>
      <c r="P8241" s="11"/>
      <c r="Q8241" s="8" t="str">
        <f t="shared" si="0"/>
        <v/>
      </c>
      <c r="R8241" s="1" t="s">
        <v>103</v>
      </c>
      <c r="S8241" s="1" t="s">
        <v>43</v>
      </c>
      <c r="T8241" s="11"/>
      <c r="U8241" s="11"/>
      <c r="V8241" s="11"/>
      <c r="W8241" s="11"/>
      <c r="X8241" s="11"/>
      <c r="Y8241" s="11"/>
      <c r="Z8241" s="11"/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1"/>
      <c r="AK8241" s="11"/>
      <c r="AL8241" s="11"/>
      <c r="AM8241" s="5"/>
      <c r="AN8241" s="5"/>
      <c r="AO8241" s="5"/>
      <c r="AP8241" s="5"/>
      <c r="AQ8241" s="5"/>
      <c r="AR8241" s="5"/>
      <c r="AS8241" s="5"/>
      <c r="AT8241" s="5"/>
      <c r="AU8241" s="5"/>
      <c r="AV8241" s="5"/>
      <c r="AW8241" s="5"/>
      <c r="AX8241" s="5"/>
      <c r="AY8241" s="5"/>
      <c r="AZ8241" s="5"/>
      <c r="BA8241" s="5"/>
      <c r="BB8241" s="5"/>
      <c r="BC8241" s="5"/>
      <c r="BD8241" s="5"/>
      <c r="BE8241" s="5"/>
      <c r="BF8241" s="5"/>
      <c r="BG8241" s="5"/>
      <c r="BH8241" s="5"/>
      <c r="BI8241" s="5"/>
      <c r="BJ8241" s="5"/>
      <c r="BK8241" s="5"/>
      <c r="BL8241" s="5"/>
      <c r="BM8241" s="5"/>
      <c r="BN8241" s="5"/>
      <c r="BO8241" s="5"/>
      <c r="BP8241" s="5"/>
      <c r="BQ8241" s="5"/>
      <c r="BR8241" s="5"/>
      <c r="BS8241" s="5"/>
      <c r="BT8241" s="5"/>
      <c r="BU8241" s="5"/>
      <c r="BV8241" s="5"/>
      <c r="BW8241" s="5"/>
      <c r="BX8241" s="5"/>
    </row>
    <row r="8242" spans="1:76" x14ac:dyDescent="0.2">
      <c r="A8242" s="1" t="s">
        <v>22</v>
      </c>
      <c r="B8242" s="1" t="s">
        <v>809</v>
      </c>
      <c r="C8242" s="1" t="s">
        <v>963</v>
      </c>
      <c r="D8242" s="1" t="s">
        <v>669</v>
      </c>
      <c r="E8242" s="1" t="s">
        <v>2</v>
      </c>
      <c r="F8242" s="1" t="s">
        <v>1179</v>
      </c>
      <c r="G8242" s="1" t="s">
        <v>73</v>
      </c>
      <c r="H8242" s="8"/>
      <c r="I8242" s="8">
        <v>2015</v>
      </c>
      <c r="J8242" s="1" t="s">
        <v>768</v>
      </c>
      <c r="K8242" s="8">
        <v>100</v>
      </c>
      <c r="L8242" s="10">
        <f>K8242/ VLOOKUP(A8242,Indicators!$B$1:$V$7,21,FALSE)</f>
        <v>0.58591232407982463</v>
      </c>
      <c r="M8242" s="11"/>
      <c r="N8242" s="11"/>
      <c r="O8242" s="11"/>
      <c r="P8242" s="11"/>
      <c r="Q8242" s="8" t="str">
        <f t="shared" si="0"/>
        <v/>
      </c>
      <c r="R8242" s="1" t="s">
        <v>109</v>
      </c>
      <c r="S8242" s="1" t="s">
        <v>35</v>
      </c>
      <c r="T8242" s="11"/>
      <c r="U8242" s="11"/>
      <c r="V8242" s="11"/>
      <c r="W8242" s="11"/>
      <c r="X8242" s="11"/>
      <c r="Y8242" s="11"/>
      <c r="Z8242" s="11"/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1"/>
      <c r="AK8242" s="11"/>
      <c r="AL8242" s="11"/>
      <c r="AM8242" s="5"/>
      <c r="AN8242" s="5"/>
      <c r="AO8242" s="5"/>
      <c r="AP8242" s="5"/>
      <c r="AQ8242" s="5"/>
      <c r="AR8242" s="5"/>
      <c r="AS8242" s="5"/>
      <c r="AT8242" s="5"/>
      <c r="AU8242" s="5"/>
      <c r="AV8242" s="5"/>
      <c r="AW8242" s="5"/>
      <c r="AX8242" s="5"/>
      <c r="AY8242" s="5"/>
      <c r="AZ8242" s="5"/>
      <c r="BA8242" s="5"/>
      <c r="BB8242" s="5"/>
      <c r="BC8242" s="5"/>
      <c r="BD8242" s="5"/>
      <c r="BE8242" s="5"/>
      <c r="BF8242" s="5"/>
      <c r="BG8242" s="5"/>
      <c r="BH8242" s="5"/>
      <c r="BI8242" s="5"/>
      <c r="BJ8242" s="5"/>
      <c r="BK8242" s="5"/>
      <c r="BL8242" s="5"/>
      <c r="BM8242" s="5"/>
      <c r="BN8242" s="5"/>
      <c r="BO8242" s="5"/>
      <c r="BP8242" s="5"/>
      <c r="BQ8242" s="5"/>
      <c r="BR8242" s="5"/>
      <c r="BS8242" s="5"/>
      <c r="BT8242" s="5"/>
      <c r="BU8242" s="5"/>
      <c r="BV8242" s="5"/>
      <c r="BW8242" s="5"/>
      <c r="BX8242" s="5"/>
    </row>
    <row r="8243" spans="1:76" x14ac:dyDescent="0.2">
      <c r="A8243" s="1" t="s">
        <v>22</v>
      </c>
      <c r="B8243" s="1" t="s">
        <v>809</v>
      </c>
      <c r="C8243" s="1" t="s">
        <v>961</v>
      </c>
      <c r="D8243" s="1" t="s">
        <v>669</v>
      </c>
      <c r="E8243" s="1" t="s">
        <v>2</v>
      </c>
      <c r="F8243" s="1" t="s">
        <v>1179</v>
      </c>
      <c r="G8243" s="1" t="s">
        <v>73</v>
      </c>
      <c r="H8243" s="8"/>
      <c r="I8243" s="8">
        <v>2015</v>
      </c>
      <c r="J8243" s="1" t="s">
        <v>768</v>
      </c>
      <c r="K8243" s="8">
        <v>400</v>
      </c>
      <c r="L8243" s="10">
        <f>K8243/ VLOOKUP(A8243,Indicators!$B$1:$V$7,21,FALSE)</f>
        <v>2.3436492963192985</v>
      </c>
      <c r="M8243" s="11"/>
      <c r="N8243" s="11"/>
      <c r="O8243" s="11"/>
      <c r="P8243" s="11"/>
      <c r="Q8243" s="8" t="str">
        <f t="shared" si="0"/>
        <v/>
      </c>
      <c r="R8243" s="1" t="s">
        <v>271</v>
      </c>
      <c r="S8243" s="1" t="s">
        <v>55</v>
      </c>
      <c r="T8243" s="11"/>
      <c r="U8243" s="11"/>
      <c r="V8243" s="11"/>
      <c r="W8243" s="11"/>
      <c r="X8243" s="11"/>
      <c r="Y8243" s="11"/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/>
      <c r="AJ8243" s="11"/>
      <c r="AK8243" s="11"/>
      <c r="AL8243" s="11"/>
      <c r="AM8243" s="5"/>
      <c r="AN8243" s="5"/>
      <c r="AO8243" s="5"/>
      <c r="AP8243" s="5"/>
      <c r="AQ8243" s="5"/>
      <c r="AR8243" s="5"/>
      <c r="AS8243" s="5"/>
      <c r="AT8243" s="5"/>
      <c r="AU8243" s="5"/>
      <c r="AV8243" s="5"/>
      <c r="AW8243" s="5"/>
      <c r="AX8243" s="5"/>
      <c r="AY8243" s="5"/>
      <c r="AZ8243" s="5"/>
      <c r="BA8243" s="5"/>
      <c r="BB8243" s="5"/>
      <c r="BC8243" s="5"/>
      <c r="BD8243" s="5"/>
      <c r="BE8243" s="5"/>
      <c r="BF8243" s="5"/>
      <c r="BG8243" s="5"/>
      <c r="BH8243" s="5"/>
      <c r="BI8243" s="5"/>
      <c r="BJ8243" s="5"/>
      <c r="BK8243" s="5"/>
      <c r="BL8243" s="5"/>
      <c r="BM8243" s="5"/>
      <c r="BN8243" s="5"/>
      <c r="BO8243" s="5"/>
      <c r="BP8243" s="5"/>
      <c r="BQ8243" s="5"/>
      <c r="BR8243" s="5"/>
      <c r="BS8243" s="5"/>
      <c r="BT8243" s="5"/>
      <c r="BU8243" s="5"/>
      <c r="BV8243" s="5"/>
      <c r="BW8243" s="5"/>
      <c r="BX8243" s="5"/>
    </row>
    <row r="8244" spans="1:76" x14ac:dyDescent="0.2">
      <c r="A8244" s="1" t="s">
        <v>22</v>
      </c>
      <c r="B8244" s="1" t="s">
        <v>809</v>
      </c>
      <c r="C8244" s="1" t="s">
        <v>815</v>
      </c>
      <c r="D8244" s="1" t="s">
        <v>669</v>
      </c>
      <c r="E8244" s="1" t="s">
        <v>2</v>
      </c>
      <c r="F8244" s="1" t="s">
        <v>1179</v>
      </c>
      <c r="G8244" s="1" t="s">
        <v>73</v>
      </c>
      <c r="H8244" s="8"/>
      <c r="I8244" s="8">
        <v>2015</v>
      </c>
      <c r="J8244" s="1" t="s">
        <v>768</v>
      </c>
      <c r="K8244" s="9">
        <v>2000</v>
      </c>
      <c r="L8244" s="10">
        <f>K8244/ VLOOKUP(A8244,Indicators!$B$1:$V$7,21,FALSE)</f>
        <v>11.718246481596493</v>
      </c>
      <c r="M8244" s="11"/>
      <c r="N8244" s="11"/>
      <c r="O8244" s="11"/>
      <c r="P8244" s="11"/>
      <c r="Q8244" s="8" t="str">
        <f t="shared" si="0"/>
        <v/>
      </c>
      <c r="R8244" s="1" t="s">
        <v>109</v>
      </c>
      <c r="S8244" s="1" t="s">
        <v>35</v>
      </c>
      <c r="T8244" s="11"/>
      <c r="U8244" s="11"/>
      <c r="V8244" s="11"/>
      <c r="W8244" s="11"/>
      <c r="X8244" s="11"/>
      <c r="Y8244" s="11"/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/>
      <c r="AJ8244" s="11"/>
      <c r="AK8244" s="11"/>
      <c r="AL8244" s="11"/>
      <c r="AM8244" s="5"/>
      <c r="AN8244" s="5"/>
      <c r="AO8244" s="5"/>
      <c r="AP8244" s="5"/>
      <c r="AQ8244" s="5"/>
      <c r="AR8244" s="5"/>
      <c r="AS8244" s="5"/>
      <c r="AT8244" s="5"/>
      <c r="AU8244" s="5"/>
      <c r="AV8244" s="5"/>
      <c r="AW8244" s="5"/>
      <c r="AX8244" s="5"/>
      <c r="AY8244" s="5"/>
      <c r="AZ8244" s="5"/>
      <c r="BA8244" s="5"/>
      <c r="BB8244" s="5"/>
      <c r="BC8244" s="5"/>
      <c r="BD8244" s="5"/>
      <c r="BE8244" s="5"/>
      <c r="BF8244" s="5"/>
      <c r="BG8244" s="5"/>
      <c r="BH8244" s="5"/>
      <c r="BI8244" s="5"/>
      <c r="BJ8244" s="5"/>
      <c r="BK8244" s="5"/>
      <c r="BL8244" s="5"/>
      <c r="BM8244" s="5"/>
      <c r="BN8244" s="5"/>
      <c r="BO8244" s="5"/>
      <c r="BP8244" s="5"/>
      <c r="BQ8244" s="5"/>
      <c r="BR8244" s="5"/>
      <c r="BS8244" s="5"/>
      <c r="BT8244" s="5"/>
      <c r="BU8244" s="5"/>
      <c r="BV8244" s="5"/>
      <c r="BW8244" s="5"/>
      <c r="BX8244" s="5"/>
    </row>
    <row r="8245" spans="1:76" x14ac:dyDescent="0.2">
      <c r="A8245" s="1" t="s">
        <v>22</v>
      </c>
      <c r="B8245" s="1" t="s">
        <v>809</v>
      </c>
      <c r="C8245" s="1" t="s">
        <v>813</v>
      </c>
      <c r="D8245" s="1" t="s">
        <v>669</v>
      </c>
      <c r="E8245" s="1" t="s">
        <v>2</v>
      </c>
      <c r="F8245" s="1" t="s">
        <v>1179</v>
      </c>
      <c r="G8245" s="1" t="s">
        <v>73</v>
      </c>
      <c r="H8245" s="8"/>
      <c r="I8245" s="8">
        <v>2015</v>
      </c>
      <c r="J8245" s="1" t="s">
        <v>768</v>
      </c>
      <c r="K8245" s="9">
        <v>2400</v>
      </c>
      <c r="L8245" s="10">
        <f>K8245/ VLOOKUP(A8245,Indicators!$B$1:$V$7,21,FALSE)</f>
        <v>14.061895777915792</v>
      </c>
      <c r="M8245" s="11"/>
      <c r="N8245" s="11"/>
      <c r="O8245" s="11"/>
      <c r="P8245" s="11"/>
      <c r="Q8245" s="8" t="str">
        <f t="shared" si="0"/>
        <v/>
      </c>
      <c r="R8245" s="1" t="s">
        <v>271</v>
      </c>
      <c r="S8245" s="1" t="s">
        <v>55</v>
      </c>
      <c r="T8245" s="11"/>
      <c r="U8245" s="11"/>
      <c r="V8245" s="11"/>
      <c r="W8245" s="11"/>
      <c r="X8245" s="11"/>
      <c r="Y8245" s="11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1"/>
      <c r="AK8245" s="11"/>
      <c r="AL8245" s="11"/>
      <c r="AM8245" s="5"/>
      <c r="AN8245" s="5"/>
      <c r="AO8245" s="5"/>
      <c r="AP8245" s="5"/>
      <c r="AQ8245" s="5"/>
      <c r="AR8245" s="5"/>
      <c r="AS8245" s="5"/>
      <c r="AT8245" s="5"/>
      <c r="AU8245" s="5"/>
      <c r="AV8245" s="5"/>
      <c r="AW8245" s="5"/>
      <c r="AX8245" s="5"/>
      <c r="AY8245" s="5"/>
      <c r="AZ8245" s="5"/>
      <c r="BA8245" s="5"/>
      <c r="BB8245" s="5"/>
      <c r="BC8245" s="5"/>
      <c r="BD8245" s="5"/>
      <c r="BE8245" s="5"/>
      <c r="BF8245" s="5"/>
      <c r="BG8245" s="5"/>
      <c r="BH8245" s="5"/>
      <c r="BI8245" s="5"/>
      <c r="BJ8245" s="5"/>
      <c r="BK8245" s="5"/>
      <c r="BL8245" s="5"/>
      <c r="BM8245" s="5"/>
      <c r="BN8245" s="5"/>
      <c r="BO8245" s="5"/>
      <c r="BP8245" s="5"/>
      <c r="BQ8245" s="5"/>
      <c r="BR8245" s="5"/>
      <c r="BS8245" s="5"/>
      <c r="BT8245" s="5"/>
      <c r="BU8245" s="5"/>
      <c r="BV8245" s="5"/>
      <c r="BW8245" s="5"/>
      <c r="BX8245" s="5"/>
    </row>
    <row r="8246" spans="1:76" x14ac:dyDescent="0.2">
      <c r="A8246" s="1" t="s">
        <v>22</v>
      </c>
      <c r="B8246" s="1" t="s">
        <v>809</v>
      </c>
      <c r="C8246" s="1" t="s">
        <v>814</v>
      </c>
      <c r="D8246" s="1" t="s">
        <v>669</v>
      </c>
      <c r="E8246" s="1" t="s">
        <v>2</v>
      </c>
      <c r="F8246" s="1" t="s">
        <v>1179</v>
      </c>
      <c r="G8246" s="1" t="s">
        <v>73</v>
      </c>
      <c r="H8246" s="8"/>
      <c r="I8246" s="8">
        <v>2015</v>
      </c>
      <c r="J8246" s="1" t="s">
        <v>768</v>
      </c>
      <c r="K8246" s="9">
        <v>2800</v>
      </c>
      <c r="L8246" s="10">
        <f>K8246/ VLOOKUP(A8246,Indicators!$B$1:$V$7,21,FALSE)</f>
        <v>16.405545074235089</v>
      </c>
      <c r="M8246" s="11"/>
      <c r="N8246" s="11"/>
      <c r="O8246" s="11"/>
      <c r="P8246" s="11"/>
      <c r="Q8246" s="8" t="str">
        <f t="shared" si="0"/>
        <v/>
      </c>
      <c r="R8246" s="1" t="s">
        <v>271</v>
      </c>
      <c r="S8246" s="1" t="s">
        <v>55</v>
      </c>
      <c r="T8246" s="11"/>
      <c r="U8246" s="11"/>
      <c r="V8246" s="11"/>
      <c r="W8246" s="11"/>
      <c r="X8246" s="11"/>
      <c r="Y8246" s="11"/>
      <c r="Z8246" s="11"/>
      <c r="AA8246" s="11"/>
      <c r="AB8246" s="11"/>
      <c r="AC8246" s="11"/>
      <c r="AD8246" s="11"/>
      <c r="AE8246" s="11"/>
      <c r="AF8246" s="11"/>
      <c r="AG8246" s="11"/>
      <c r="AH8246" s="11"/>
      <c r="AI8246" s="11"/>
      <c r="AJ8246" s="11"/>
      <c r="AK8246" s="11"/>
      <c r="AL8246" s="11"/>
      <c r="AM8246" s="5"/>
      <c r="AN8246" s="5"/>
      <c r="AO8246" s="5"/>
      <c r="AP8246" s="5"/>
      <c r="AQ8246" s="5"/>
      <c r="AR8246" s="5"/>
      <c r="AS8246" s="5"/>
      <c r="AT8246" s="5"/>
      <c r="AU8246" s="5"/>
      <c r="AV8246" s="5"/>
      <c r="AW8246" s="5"/>
      <c r="AX8246" s="5"/>
      <c r="AY8246" s="5"/>
      <c r="AZ8246" s="5"/>
      <c r="BA8246" s="5"/>
      <c r="BB8246" s="5"/>
      <c r="BC8246" s="5"/>
      <c r="BD8246" s="5"/>
      <c r="BE8246" s="5"/>
      <c r="BF8246" s="5"/>
      <c r="BG8246" s="5"/>
      <c r="BH8246" s="5"/>
      <c r="BI8246" s="5"/>
      <c r="BJ8246" s="5"/>
      <c r="BK8246" s="5"/>
      <c r="BL8246" s="5"/>
      <c r="BM8246" s="5"/>
      <c r="BN8246" s="5"/>
      <c r="BO8246" s="5"/>
      <c r="BP8246" s="5"/>
      <c r="BQ8246" s="5"/>
      <c r="BR8246" s="5"/>
      <c r="BS8246" s="5"/>
      <c r="BT8246" s="5"/>
      <c r="BU8246" s="5"/>
      <c r="BV8246" s="5"/>
      <c r="BW8246" s="5"/>
      <c r="BX8246" s="5"/>
    </row>
    <row r="8247" spans="1:76" x14ac:dyDescent="0.2">
      <c r="A8247" s="1" t="s">
        <v>22</v>
      </c>
      <c r="B8247" s="1" t="s">
        <v>809</v>
      </c>
      <c r="C8247" s="1" t="s">
        <v>857</v>
      </c>
      <c r="D8247" s="1" t="s">
        <v>669</v>
      </c>
      <c r="E8247" s="1" t="s">
        <v>2</v>
      </c>
      <c r="F8247" s="1" t="s">
        <v>1179</v>
      </c>
      <c r="G8247" s="1" t="s">
        <v>73</v>
      </c>
      <c r="H8247" s="8"/>
      <c r="I8247" s="8">
        <v>2015</v>
      </c>
      <c r="J8247" s="1" t="s">
        <v>768</v>
      </c>
      <c r="K8247" s="9">
        <v>3220</v>
      </c>
      <c r="L8247" s="10">
        <f>K8247/ VLOOKUP(A8247,Indicators!$B$1:$V$7,21,FALSE)</f>
        <v>18.866376835370353</v>
      </c>
      <c r="M8247" s="11"/>
      <c r="N8247" s="11"/>
      <c r="O8247" s="11"/>
      <c r="P8247" s="11"/>
      <c r="Q8247" s="8" t="str">
        <f t="shared" si="0"/>
        <v/>
      </c>
      <c r="R8247" s="1" t="s">
        <v>95</v>
      </c>
      <c r="S8247" s="1" t="s">
        <v>66</v>
      </c>
      <c r="T8247" s="11"/>
      <c r="U8247" s="11"/>
      <c r="V8247" s="11"/>
      <c r="W8247" s="11"/>
      <c r="X8247" s="11"/>
      <c r="Y8247" s="11"/>
      <c r="Z8247" s="11"/>
      <c r="AA8247" s="11"/>
      <c r="AB8247" s="11"/>
      <c r="AC8247" s="11"/>
      <c r="AD8247" s="11"/>
      <c r="AE8247" s="11"/>
      <c r="AF8247" s="11"/>
      <c r="AG8247" s="11"/>
      <c r="AH8247" s="11"/>
      <c r="AI8247" s="11"/>
      <c r="AJ8247" s="11"/>
      <c r="AK8247" s="11"/>
      <c r="AL8247" s="11"/>
      <c r="AM8247" s="5"/>
      <c r="AN8247" s="5"/>
      <c r="AO8247" s="5"/>
      <c r="AP8247" s="5"/>
      <c r="AQ8247" s="5"/>
      <c r="AR8247" s="5"/>
      <c r="AS8247" s="5"/>
      <c r="AT8247" s="5"/>
      <c r="AU8247" s="5"/>
      <c r="AV8247" s="5"/>
      <c r="AW8247" s="5"/>
      <c r="AX8247" s="5"/>
      <c r="AY8247" s="5"/>
      <c r="AZ8247" s="5"/>
      <c r="BA8247" s="5"/>
      <c r="BB8247" s="5"/>
      <c r="BC8247" s="5"/>
      <c r="BD8247" s="5"/>
      <c r="BE8247" s="5"/>
      <c r="BF8247" s="5"/>
      <c r="BG8247" s="5"/>
      <c r="BH8247" s="5"/>
      <c r="BI8247" s="5"/>
      <c r="BJ8247" s="5"/>
      <c r="BK8247" s="5"/>
      <c r="BL8247" s="5"/>
      <c r="BM8247" s="5"/>
      <c r="BN8247" s="5"/>
      <c r="BO8247" s="5"/>
      <c r="BP8247" s="5"/>
      <c r="BQ8247" s="5"/>
      <c r="BR8247" s="5"/>
      <c r="BS8247" s="5"/>
      <c r="BT8247" s="5"/>
      <c r="BU8247" s="5"/>
      <c r="BV8247" s="5"/>
      <c r="BW8247" s="5"/>
      <c r="BX8247" s="5"/>
    </row>
    <row r="8248" spans="1:76" x14ac:dyDescent="0.2">
      <c r="A8248" s="1" t="s">
        <v>22</v>
      </c>
      <c r="B8248" s="1" t="s">
        <v>809</v>
      </c>
      <c r="C8248" s="1" t="s">
        <v>818</v>
      </c>
      <c r="D8248" s="1" t="s">
        <v>669</v>
      </c>
      <c r="E8248" s="1" t="s">
        <v>2</v>
      </c>
      <c r="F8248" s="1" t="s">
        <v>1179</v>
      </c>
      <c r="G8248" s="1" t="s">
        <v>73</v>
      </c>
      <c r="H8248" s="8"/>
      <c r="I8248" s="8">
        <v>2015</v>
      </c>
      <c r="J8248" s="1" t="s">
        <v>768</v>
      </c>
      <c r="K8248" s="9">
        <v>4000</v>
      </c>
      <c r="L8248" s="10">
        <f>K8248/ VLOOKUP(A8248,Indicators!$B$1:$V$7,21,FALSE)</f>
        <v>23.436492963192986</v>
      </c>
      <c r="M8248" s="11"/>
      <c r="N8248" s="11"/>
      <c r="O8248" s="11"/>
      <c r="P8248" s="11"/>
      <c r="Q8248" s="8" t="str">
        <f t="shared" si="0"/>
        <v/>
      </c>
      <c r="R8248" s="1" t="s">
        <v>94</v>
      </c>
      <c r="S8248" s="1" t="s">
        <v>88</v>
      </c>
      <c r="T8248" s="11"/>
      <c r="U8248" s="11"/>
      <c r="V8248" s="11"/>
      <c r="W8248" s="11"/>
      <c r="X8248" s="11"/>
      <c r="Y8248" s="11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/>
      <c r="AJ8248" s="11"/>
      <c r="AK8248" s="11"/>
      <c r="AL8248" s="11"/>
      <c r="AM8248" s="5"/>
      <c r="AN8248" s="5"/>
      <c r="AO8248" s="5"/>
      <c r="AP8248" s="5"/>
      <c r="AQ8248" s="5"/>
      <c r="AR8248" s="5"/>
      <c r="AS8248" s="5"/>
      <c r="AT8248" s="5"/>
      <c r="AU8248" s="5"/>
      <c r="AV8248" s="5"/>
      <c r="AW8248" s="5"/>
      <c r="AX8248" s="5"/>
      <c r="AY8248" s="5"/>
      <c r="AZ8248" s="5"/>
      <c r="BA8248" s="5"/>
      <c r="BB8248" s="5"/>
      <c r="BC8248" s="5"/>
      <c r="BD8248" s="5"/>
      <c r="BE8248" s="5"/>
      <c r="BF8248" s="5"/>
      <c r="BG8248" s="5"/>
      <c r="BH8248" s="5"/>
      <c r="BI8248" s="5"/>
      <c r="BJ8248" s="5"/>
      <c r="BK8248" s="5"/>
      <c r="BL8248" s="5"/>
      <c r="BM8248" s="5"/>
      <c r="BN8248" s="5"/>
      <c r="BO8248" s="5"/>
      <c r="BP8248" s="5"/>
      <c r="BQ8248" s="5"/>
      <c r="BR8248" s="5"/>
      <c r="BS8248" s="5"/>
      <c r="BT8248" s="5"/>
      <c r="BU8248" s="5"/>
      <c r="BV8248" s="5"/>
      <c r="BW8248" s="5"/>
      <c r="BX8248" s="5"/>
    </row>
    <row r="8249" spans="1:76" x14ac:dyDescent="0.2">
      <c r="A8249" s="1" t="s">
        <v>22</v>
      </c>
      <c r="B8249" s="1" t="s">
        <v>809</v>
      </c>
      <c r="C8249" s="1" t="s">
        <v>878</v>
      </c>
      <c r="D8249" s="1" t="s">
        <v>669</v>
      </c>
      <c r="E8249" s="1" t="s">
        <v>2</v>
      </c>
      <c r="F8249" s="1" t="s">
        <v>1179</v>
      </c>
      <c r="G8249" s="1" t="s">
        <v>73</v>
      </c>
      <c r="H8249" s="8"/>
      <c r="I8249" s="8">
        <v>2015</v>
      </c>
      <c r="J8249" s="1" t="s">
        <v>768</v>
      </c>
      <c r="K8249" s="9">
        <v>4500</v>
      </c>
      <c r="L8249" s="10">
        <f>K8249/ VLOOKUP(A8249,Indicators!$B$1:$V$7,21,FALSE)</f>
        <v>26.36605458359211</v>
      </c>
      <c r="M8249" s="11"/>
      <c r="N8249" s="11"/>
      <c r="O8249" s="11"/>
      <c r="P8249" s="11"/>
      <c r="Q8249" s="8" t="str">
        <f t="shared" si="0"/>
        <v/>
      </c>
      <c r="R8249" s="1" t="s">
        <v>95</v>
      </c>
      <c r="S8249" s="1" t="s">
        <v>66</v>
      </c>
      <c r="T8249" s="11"/>
      <c r="U8249" s="11"/>
      <c r="V8249" s="11"/>
      <c r="W8249" s="11"/>
      <c r="X8249" s="11"/>
      <c r="Y8249" s="11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/>
      <c r="AJ8249" s="11"/>
      <c r="AK8249" s="11"/>
      <c r="AL8249" s="11"/>
      <c r="AM8249" s="5"/>
      <c r="AN8249" s="5"/>
      <c r="AO8249" s="5"/>
      <c r="AP8249" s="5"/>
      <c r="AQ8249" s="5"/>
      <c r="AR8249" s="5"/>
      <c r="AS8249" s="5"/>
      <c r="AT8249" s="5"/>
      <c r="AU8249" s="5"/>
      <c r="AV8249" s="5"/>
      <c r="AW8249" s="5"/>
      <c r="AX8249" s="5"/>
      <c r="AY8249" s="5"/>
      <c r="AZ8249" s="5"/>
      <c r="BA8249" s="5"/>
      <c r="BB8249" s="5"/>
      <c r="BC8249" s="5"/>
      <c r="BD8249" s="5"/>
      <c r="BE8249" s="5"/>
      <c r="BF8249" s="5"/>
      <c r="BG8249" s="5"/>
      <c r="BH8249" s="5"/>
      <c r="BI8249" s="5"/>
      <c r="BJ8249" s="5"/>
      <c r="BK8249" s="5"/>
      <c r="BL8249" s="5"/>
      <c r="BM8249" s="5"/>
      <c r="BN8249" s="5"/>
      <c r="BO8249" s="5"/>
      <c r="BP8249" s="5"/>
      <c r="BQ8249" s="5"/>
      <c r="BR8249" s="5"/>
      <c r="BS8249" s="5"/>
      <c r="BT8249" s="5"/>
      <c r="BU8249" s="5"/>
      <c r="BV8249" s="5"/>
      <c r="BW8249" s="5"/>
      <c r="BX8249" s="5"/>
    </row>
    <row r="8250" spans="1:76" x14ac:dyDescent="0.2">
      <c r="A8250" s="1" t="s">
        <v>22</v>
      </c>
      <c r="B8250" s="1" t="s">
        <v>809</v>
      </c>
      <c r="C8250" s="1" t="s">
        <v>1078</v>
      </c>
      <c r="D8250" s="1" t="s">
        <v>669</v>
      </c>
      <c r="E8250" s="1" t="s">
        <v>2</v>
      </c>
      <c r="F8250" s="1" t="s">
        <v>1179</v>
      </c>
      <c r="G8250" s="1" t="s">
        <v>73</v>
      </c>
      <c r="H8250" s="8"/>
      <c r="I8250" s="8">
        <v>2015</v>
      </c>
      <c r="J8250" s="1" t="s">
        <v>768</v>
      </c>
      <c r="K8250" s="9">
        <v>9100</v>
      </c>
      <c r="L8250" s="10">
        <f>K8250/ VLOOKUP(A8250,Indicators!$B$1:$V$7,21,FALSE)</f>
        <v>53.318021491264048</v>
      </c>
      <c r="M8250" s="11"/>
      <c r="N8250" s="11"/>
      <c r="O8250" s="11"/>
      <c r="P8250" s="11"/>
      <c r="Q8250" s="8" t="str">
        <f t="shared" si="0"/>
        <v/>
      </c>
      <c r="R8250" s="1" t="s">
        <v>133</v>
      </c>
      <c r="S8250" s="1" t="s">
        <v>46</v>
      </c>
      <c r="T8250" s="11"/>
      <c r="U8250" s="11"/>
      <c r="V8250" s="11"/>
      <c r="W8250" s="11"/>
      <c r="X8250" s="11"/>
      <c r="Y8250" s="11"/>
      <c r="Z8250" s="11"/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1"/>
      <c r="AK8250" s="11"/>
      <c r="AL8250" s="11"/>
      <c r="AM8250" s="5"/>
      <c r="AN8250" s="5"/>
      <c r="AO8250" s="5"/>
      <c r="AP8250" s="5"/>
      <c r="AQ8250" s="5"/>
      <c r="AR8250" s="5"/>
      <c r="AS8250" s="5"/>
      <c r="AT8250" s="5"/>
      <c r="AU8250" s="5"/>
      <c r="AV8250" s="5"/>
      <c r="AW8250" s="5"/>
      <c r="AX8250" s="5"/>
      <c r="AY8250" s="5"/>
      <c r="AZ8250" s="5"/>
      <c r="BA8250" s="5"/>
      <c r="BB8250" s="5"/>
      <c r="BC8250" s="5"/>
      <c r="BD8250" s="5"/>
      <c r="BE8250" s="5"/>
      <c r="BF8250" s="5"/>
      <c r="BG8250" s="5"/>
      <c r="BH8250" s="5"/>
      <c r="BI8250" s="5"/>
      <c r="BJ8250" s="5"/>
      <c r="BK8250" s="5"/>
      <c r="BL8250" s="5"/>
      <c r="BM8250" s="5"/>
      <c r="BN8250" s="5"/>
      <c r="BO8250" s="5"/>
      <c r="BP8250" s="5"/>
      <c r="BQ8250" s="5"/>
      <c r="BR8250" s="5"/>
      <c r="BS8250" s="5"/>
      <c r="BT8250" s="5"/>
      <c r="BU8250" s="5"/>
      <c r="BV8250" s="5"/>
      <c r="BW8250" s="5"/>
      <c r="BX8250" s="5"/>
    </row>
    <row r="8251" spans="1:76" x14ac:dyDescent="0.2">
      <c r="A8251" s="1" t="s">
        <v>22</v>
      </c>
      <c r="B8251" s="1" t="s">
        <v>809</v>
      </c>
      <c r="C8251" s="1" t="s">
        <v>812</v>
      </c>
      <c r="D8251" s="1" t="s">
        <v>669</v>
      </c>
      <c r="E8251" s="1" t="s">
        <v>2</v>
      </c>
      <c r="F8251" s="1" t="s">
        <v>1179</v>
      </c>
      <c r="G8251" s="1" t="s">
        <v>73</v>
      </c>
      <c r="H8251" s="8"/>
      <c r="I8251" s="8">
        <v>2015</v>
      </c>
      <c r="J8251" s="1" t="s">
        <v>768</v>
      </c>
      <c r="K8251" s="9">
        <v>11200</v>
      </c>
      <c r="L8251" s="10">
        <f>K8251/ VLOOKUP(A8251,Indicators!$B$1:$V$7,21,FALSE)</f>
        <v>65.622180296940357</v>
      </c>
      <c r="M8251" s="11"/>
      <c r="N8251" s="11"/>
      <c r="O8251" s="11"/>
      <c r="P8251" s="11"/>
      <c r="Q8251" s="8" t="str">
        <f t="shared" si="0"/>
        <v/>
      </c>
      <c r="R8251" s="1" t="s">
        <v>94</v>
      </c>
      <c r="S8251" s="1" t="s">
        <v>88</v>
      </c>
      <c r="T8251" s="11"/>
      <c r="U8251" s="11"/>
      <c r="V8251" s="11"/>
      <c r="W8251" s="11"/>
      <c r="X8251" s="11"/>
      <c r="Y8251" s="11"/>
      <c r="Z8251" s="11"/>
      <c r="AA8251" s="11"/>
      <c r="AB8251" s="11"/>
      <c r="AC8251" s="11"/>
      <c r="AD8251" s="11"/>
      <c r="AE8251" s="11"/>
      <c r="AF8251" s="11"/>
      <c r="AG8251" s="11"/>
      <c r="AH8251" s="11"/>
      <c r="AI8251" s="11"/>
      <c r="AJ8251" s="11"/>
      <c r="AK8251" s="11"/>
      <c r="AL8251" s="11"/>
      <c r="AM8251" s="5"/>
      <c r="AN8251" s="5"/>
      <c r="AO8251" s="5"/>
      <c r="AP8251" s="5"/>
      <c r="AQ8251" s="5"/>
      <c r="AR8251" s="5"/>
      <c r="AS8251" s="5"/>
      <c r="AT8251" s="5"/>
      <c r="AU8251" s="5"/>
      <c r="AV8251" s="5"/>
      <c r="AW8251" s="5"/>
      <c r="AX8251" s="5"/>
      <c r="AY8251" s="5"/>
      <c r="AZ8251" s="5"/>
      <c r="BA8251" s="5"/>
      <c r="BB8251" s="5"/>
      <c r="BC8251" s="5"/>
      <c r="BD8251" s="5"/>
      <c r="BE8251" s="5"/>
      <c r="BF8251" s="5"/>
      <c r="BG8251" s="5"/>
      <c r="BH8251" s="5"/>
      <c r="BI8251" s="5"/>
      <c r="BJ8251" s="5"/>
      <c r="BK8251" s="5"/>
      <c r="BL8251" s="5"/>
      <c r="BM8251" s="5"/>
      <c r="BN8251" s="5"/>
      <c r="BO8251" s="5"/>
      <c r="BP8251" s="5"/>
      <c r="BQ8251" s="5"/>
      <c r="BR8251" s="5"/>
      <c r="BS8251" s="5"/>
      <c r="BT8251" s="5"/>
      <c r="BU8251" s="5"/>
      <c r="BV8251" s="5"/>
      <c r="BW8251" s="5"/>
      <c r="BX8251" s="5"/>
    </row>
    <row r="8252" spans="1:76" x14ac:dyDescent="0.2">
      <c r="A8252" s="1" t="s">
        <v>22</v>
      </c>
      <c r="B8252" s="1" t="s">
        <v>75</v>
      </c>
      <c r="C8252" s="1" t="s">
        <v>862</v>
      </c>
      <c r="D8252" s="1" t="s">
        <v>669</v>
      </c>
      <c r="E8252" s="1" t="s">
        <v>2</v>
      </c>
      <c r="F8252" s="1" t="s">
        <v>1179</v>
      </c>
      <c r="G8252" s="1" t="s">
        <v>73</v>
      </c>
      <c r="H8252" s="8"/>
      <c r="I8252" s="8">
        <v>2015</v>
      </c>
      <c r="J8252" s="1" t="s">
        <v>768</v>
      </c>
      <c r="K8252" s="9">
        <v>4500</v>
      </c>
      <c r="L8252" s="10">
        <f>K8252/ VLOOKUP(A8252,Indicators!$B$1:$V$7,21,FALSE)</f>
        <v>26.36605458359211</v>
      </c>
      <c r="M8252" s="11"/>
      <c r="N8252" s="11"/>
      <c r="O8252" s="11"/>
      <c r="P8252" s="11"/>
      <c r="Q8252" s="8" t="str">
        <f t="shared" si="0"/>
        <v/>
      </c>
      <c r="R8252" s="1" t="s">
        <v>95</v>
      </c>
      <c r="S8252" s="1" t="s">
        <v>75</v>
      </c>
      <c r="T8252" s="11"/>
      <c r="U8252" s="11"/>
      <c r="V8252" s="11"/>
      <c r="W8252" s="11"/>
      <c r="X8252" s="11"/>
      <c r="Y8252" s="11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1"/>
      <c r="AK8252" s="11"/>
      <c r="AL8252" s="11"/>
      <c r="AM8252" s="5"/>
      <c r="AN8252" s="5"/>
      <c r="AO8252" s="5"/>
      <c r="AP8252" s="5"/>
      <c r="AQ8252" s="5"/>
      <c r="AR8252" s="5"/>
      <c r="AS8252" s="5"/>
      <c r="AT8252" s="5"/>
      <c r="AU8252" s="5"/>
      <c r="AV8252" s="5"/>
      <c r="AW8252" s="5"/>
      <c r="AX8252" s="5"/>
      <c r="AY8252" s="5"/>
      <c r="AZ8252" s="5"/>
      <c r="BA8252" s="5"/>
      <c r="BB8252" s="5"/>
      <c r="BC8252" s="5"/>
      <c r="BD8252" s="5"/>
      <c r="BE8252" s="5"/>
      <c r="BF8252" s="5"/>
      <c r="BG8252" s="5"/>
      <c r="BH8252" s="5"/>
      <c r="BI8252" s="5"/>
      <c r="BJ8252" s="5"/>
      <c r="BK8252" s="5"/>
      <c r="BL8252" s="5"/>
      <c r="BM8252" s="5"/>
      <c r="BN8252" s="5"/>
      <c r="BO8252" s="5"/>
      <c r="BP8252" s="5"/>
      <c r="BQ8252" s="5"/>
      <c r="BR8252" s="5"/>
      <c r="BS8252" s="5"/>
      <c r="BT8252" s="5"/>
      <c r="BU8252" s="5"/>
      <c r="BV8252" s="5"/>
      <c r="BW8252" s="5"/>
      <c r="BX8252" s="5"/>
    </row>
    <row r="8253" spans="1:76" x14ac:dyDescent="0.2">
      <c r="A8253" s="1" t="s">
        <v>22</v>
      </c>
      <c r="B8253" s="1" t="s">
        <v>75</v>
      </c>
      <c r="C8253" s="1" t="s">
        <v>955</v>
      </c>
      <c r="D8253" s="1" t="s">
        <v>669</v>
      </c>
      <c r="E8253" s="1" t="s">
        <v>2</v>
      </c>
      <c r="F8253" s="1" t="s">
        <v>1179</v>
      </c>
      <c r="G8253" s="1" t="s">
        <v>73</v>
      </c>
      <c r="H8253" s="8"/>
      <c r="I8253" s="8">
        <v>2015</v>
      </c>
      <c r="J8253" s="1" t="s">
        <v>768</v>
      </c>
      <c r="K8253" s="9">
        <v>130000</v>
      </c>
      <c r="L8253" s="10">
        <f>K8253/ VLOOKUP(A8253,Indicators!$B$1:$V$7,21,FALSE)</f>
        <v>761.68602130377212</v>
      </c>
      <c r="M8253" s="11"/>
      <c r="N8253" s="11"/>
      <c r="O8253" s="11"/>
      <c r="P8253" s="11"/>
      <c r="Q8253" s="8" t="str">
        <f t="shared" si="0"/>
        <v/>
      </c>
      <c r="R8253" s="1" t="s">
        <v>95</v>
      </c>
      <c r="S8253" s="1" t="s">
        <v>75</v>
      </c>
      <c r="T8253" s="11"/>
      <c r="U8253" s="11"/>
      <c r="V8253" s="11"/>
      <c r="W8253" s="11"/>
      <c r="X8253" s="11"/>
      <c r="Y8253" s="11"/>
      <c r="Z8253" s="11"/>
      <c r="AA8253" s="11"/>
      <c r="AB8253" s="11"/>
      <c r="AC8253" s="11"/>
      <c r="AD8253" s="11"/>
      <c r="AE8253" s="11"/>
      <c r="AF8253" s="11"/>
      <c r="AG8253" s="11"/>
      <c r="AH8253" s="11"/>
      <c r="AI8253" s="11"/>
      <c r="AJ8253" s="11"/>
      <c r="AK8253" s="11"/>
      <c r="AL8253" s="11"/>
      <c r="AM8253" s="5"/>
      <c r="AN8253" s="5"/>
      <c r="AO8253" s="5"/>
      <c r="AP8253" s="5"/>
      <c r="AQ8253" s="5"/>
      <c r="AR8253" s="5"/>
      <c r="AS8253" s="5"/>
      <c r="AT8253" s="5"/>
      <c r="AU8253" s="5"/>
      <c r="AV8253" s="5"/>
      <c r="AW8253" s="5"/>
      <c r="AX8253" s="5"/>
      <c r="AY8253" s="5"/>
      <c r="AZ8253" s="5"/>
      <c r="BA8253" s="5"/>
      <c r="BB8253" s="5"/>
      <c r="BC8253" s="5"/>
      <c r="BD8253" s="5"/>
      <c r="BE8253" s="5"/>
      <c r="BF8253" s="5"/>
      <c r="BG8253" s="5"/>
      <c r="BH8253" s="5"/>
      <c r="BI8253" s="5"/>
      <c r="BJ8253" s="5"/>
      <c r="BK8253" s="5"/>
      <c r="BL8253" s="5"/>
      <c r="BM8253" s="5"/>
      <c r="BN8253" s="5"/>
      <c r="BO8253" s="5"/>
      <c r="BP8253" s="5"/>
      <c r="BQ8253" s="5"/>
      <c r="BR8253" s="5"/>
      <c r="BS8253" s="5"/>
      <c r="BT8253" s="5"/>
      <c r="BU8253" s="5"/>
      <c r="BV8253" s="5"/>
      <c r="BW8253" s="5"/>
      <c r="BX8253" s="5"/>
    </row>
    <row r="8254" spans="1:76" x14ac:dyDescent="0.2">
      <c r="A8254" s="1" t="s">
        <v>22</v>
      </c>
      <c r="B8254" s="1" t="s">
        <v>97</v>
      </c>
      <c r="C8254" s="1" t="s">
        <v>871</v>
      </c>
      <c r="D8254" s="1" t="s">
        <v>669</v>
      </c>
      <c r="E8254" s="1" t="s">
        <v>2</v>
      </c>
      <c r="F8254" s="1" t="s">
        <v>1179</v>
      </c>
      <c r="G8254" s="1" t="s">
        <v>73</v>
      </c>
      <c r="H8254" s="8"/>
      <c r="I8254" s="8">
        <v>2015</v>
      </c>
      <c r="J8254" s="1" t="s">
        <v>768</v>
      </c>
      <c r="K8254" s="8">
        <v>200</v>
      </c>
      <c r="L8254" s="10">
        <f>K8254/ VLOOKUP(A8254,Indicators!$B$1:$V$7,21,FALSE)</f>
        <v>1.1718246481596493</v>
      </c>
      <c r="M8254" s="11"/>
      <c r="N8254" s="11"/>
      <c r="O8254" s="11"/>
      <c r="P8254" s="11"/>
      <c r="Q8254" s="8" t="str">
        <f t="shared" si="0"/>
        <v/>
      </c>
      <c r="R8254" s="1" t="s">
        <v>97</v>
      </c>
      <c r="S8254" s="1" t="s">
        <v>40</v>
      </c>
      <c r="T8254" s="11"/>
      <c r="U8254" s="11"/>
      <c r="V8254" s="11"/>
      <c r="W8254" s="11"/>
      <c r="X8254" s="11"/>
      <c r="Y8254" s="11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/>
      <c r="AJ8254" s="11"/>
      <c r="AK8254" s="11"/>
      <c r="AL8254" s="11"/>
      <c r="AM8254" s="5"/>
      <c r="AN8254" s="5"/>
      <c r="AO8254" s="5"/>
      <c r="AP8254" s="5"/>
      <c r="AQ8254" s="5"/>
      <c r="AR8254" s="5"/>
      <c r="AS8254" s="5"/>
      <c r="AT8254" s="5"/>
      <c r="AU8254" s="5"/>
      <c r="AV8254" s="5"/>
      <c r="AW8254" s="5"/>
      <c r="AX8254" s="5"/>
      <c r="AY8254" s="5"/>
      <c r="AZ8254" s="5"/>
      <c r="BA8254" s="5"/>
      <c r="BB8254" s="5"/>
      <c r="BC8254" s="5"/>
      <c r="BD8254" s="5"/>
      <c r="BE8254" s="5"/>
      <c r="BF8254" s="5"/>
      <c r="BG8254" s="5"/>
      <c r="BH8254" s="5"/>
      <c r="BI8254" s="5"/>
      <c r="BJ8254" s="5"/>
      <c r="BK8254" s="5"/>
      <c r="BL8254" s="5"/>
      <c r="BM8254" s="5"/>
      <c r="BN8254" s="5"/>
      <c r="BO8254" s="5"/>
      <c r="BP8254" s="5"/>
      <c r="BQ8254" s="5"/>
      <c r="BR8254" s="5"/>
      <c r="BS8254" s="5"/>
      <c r="BT8254" s="5"/>
      <c r="BU8254" s="5"/>
      <c r="BV8254" s="5"/>
      <c r="BW8254" s="5"/>
      <c r="BX8254" s="5"/>
    </row>
    <row r="8255" spans="1:76" x14ac:dyDescent="0.2">
      <c r="A8255" s="1" t="s">
        <v>22</v>
      </c>
      <c r="B8255" s="1" t="s">
        <v>97</v>
      </c>
      <c r="C8255" s="1" t="s">
        <v>791</v>
      </c>
      <c r="D8255" s="1" t="s">
        <v>669</v>
      </c>
      <c r="E8255" s="1" t="s">
        <v>2</v>
      </c>
      <c r="F8255" s="1" t="s">
        <v>1179</v>
      </c>
      <c r="G8255" s="1" t="s">
        <v>73</v>
      </c>
      <c r="H8255" s="8"/>
      <c r="I8255" s="8">
        <v>2015</v>
      </c>
      <c r="J8255" s="1" t="s">
        <v>768</v>
      </c>
      <c r="K8255" s="8">
        <v>500</v>
      </c>
      <c r="L8255" s="10">
        <f>K8255/ VLOOKUP(A8255,Indicators!$B$1:$V$7,21,FALSE)</f>
        <v>2.9295616203991233</v>
      </c>
      <c r="M8255" s="11"/>
      <c r="N8255" s="11"/>
      <c r="O8255" s="11"/>
      <c r="P8255" s="11"/>
      <c r="Q8255" s="8" t="str">
        <f t="shared" si="0"/>
        <v/>
      </c>
      <c r="R8255" s="1" t="s">
        <v>97</v>
      </c>
      <c r="S8255" s="1" t="s">
        <v>40</v>
      </c>
      <c r="T8255" s="11"/>
      <c r="U8255" s="11"/>
      <c r="V8255" s="11"/>
      <c r="W8255" s="11"/>
      <c r="X8255" s="11"/>
      <c r="Y8255" s="11"/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/>
      <c r="AJ8255" s="11"/>
      <c r="AK8255" s="11"/>
      <c r="AL8255" s="11"/>
      <c r="AM8255" s="5"/>
      <c r="AN8255" s="5"/>
      <c r="AO8255" s="5"/>
      <c r="AP8255" s="5"/>
      <c r="AQ8255" s="5"/>
      <c r="AR8255" s="5"/>
      <c r="AS8255" s="5"/>
      <c r="AT8255" s="5"/>
      <c r="AU8255" s="5"/>
      <c r="AV8255" s="5"/>
      <c r="AW8255" s="5"/>
      <c r="AX8255" s="5"/>
      <c r="AY8255" s="5"/>
      <c r="AZ8255" s="5"/>
      <c r="BA8255" s="5"/>
      <c r="BB8255" s="5"/>
      <c r="BC8255" s="5"/>
      <c r="BD8255" s="5"/>
      <c r="BE8255" s="5"/>
      <c r="BF8255" s="5"/>
      <c r="BG8255" s="5"/>
      <c r="BH8255" s="5"/>
      <c r="BI8255" s="5"/>
      <c r="BJ8255" s="5"/>
      <c r="BK8255" s="5"/>
      <c r="BL8255" s="5"/>
      <c r="BM8255" s="5"/>
      <c r="BN8255" s="5"/>
      <c r="BO8255" s="5"/>
      <c r="BP8255" s="5"/>
      <c r="BQ8255" s="5"/>
      <c r="BR8255" s="5"/>
      <c r="BS8255" s="5"/>
      <c r="BT8255" s="5"/>
      <c r="BU8255" s="5"/>
      <c r="BV8255" s="5"/>
      <c r="BW8255" s="5"/>
      <c r="BX8255" s="5"/>
    </row>
    <row r="8256" spans="1:76" x14ac:dyDescent="0.2">
      <c r="A8256" s="1" t="s">
        <v>22</v>
      </c>
      <c r="B8256" s="1" t="s">
        <v>97</v>
      </c>
      <c r="C8256" s="1" t="s">
        <v>822</v>
      </c>
      <c r="D8256" s="1" t="s">
        <v>669</v>
      </c>
      <c r="E8256" s="1" t="s">
        <v>2</v>
      </c>
      <c r="F8256" s="1" t="s">
        <v>1179</v>
      </c>
      <c r="G8256" s="1" t="s">
        <v>73</v>
      </c>
      <c r="H8256" s="8"/>
      <c r="I8256" s="8">
        <v>2015</v>
      </c>
      <c r="J8256" s="1" t="s">
        <v>768</v>
      </c>
      <c r="K8256" s="9">
        <v>1600</v>
      </c>
      <c r="L8256" s="10">
        <f>K8256/ VLOOKUP(A8256,Indicators!$B$1:$V$7,21,FALSE)</f>
        <v>9.3745971852771941</v>
      </c>
      <c r="M8256" s="11"/>
      <c r="N8256" s="11"/>
      <c r="O8256" s="11"/>
      <c r="P8256" s="11"/>
      <c r="Q8256" s="8" t="str">
        <f t="shared" si="0"/>
        <v/>
      </c>
      <c r="R8256" s="1" t="s">
        <v>97</v>
      </c>
      <c r="S8256" s="1" t="s">
        <v>40</v>
      </c>
      <c r="T8256" s="11"/>
      <c r="U8256" s="11"/>
      <c r="V8256" s="11"/>
      <c r="W8256" s="11"/>
      <c r="X8256" s="11"/>
      <c r="Y8256" s="11"/>
      <c r="Z8256" s="11"/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1"/>
      <c r="AK8256" s="11"/>
      <c r="AL8256" s="11"/>
      <c r="AM8256" s="5"/>
      <c r="AN8256" s="5"/>
      <c r="AO8256" s="5"/>
      <c r="AP8256" s="5"/>
      <c r="AQ8256" s="5"/>
      <c r="AR8256" s="5"/>
      <c r="AS8256" s="5"/>
      <c r="AT8256" s="5"/>
      <c r="AU8256" s="5"/>
      <c r="AV8256" s="5"/>
      <c r="AW8256" s="5"/>
      <c r="AX8256" s="5"/>
      <c r="AY8256" s="5"/>
      <c r="AZ8256" s="5"/>
      <c r="BA8256" s="5"/>
      <c r="BB8256" s="5"/>
      <c r="BC8256" s="5"/>
      <c r="BD8256" s="5"/>
      <c r="BE8256" s="5"/>
      <c r="BF8256" s="5"/>
      <c r="BG8256" s="5"/>
      <c r="BH8256" s="5"/>
      <c r="BI8256" s="5"/>
      <c r="BJ8256" s="5"/>
      <c r="BK8256" s="5"/>
      <c r="BL8256" s="5"/>
      <c r="BM8256" s="5"/>
      <c r="BN8256" s="5"/>
      <c r="BO8256" s="5"/>
      <c r="BP8256" s="5"/>
      <c r="BQ8256" s="5"/>
      <c r="BR8256" s="5"/>
      <c r="BS8256" s="5"/>
      <c r="BT8256" s="5"/>
      <c r="BU8256" s="5"/>
      <c r="BV8256" s="5"/>
      <c r="BW8256" s="5"/>
      <c r="BX8256" s="5"/>
    </row>
    <row r="8257" spans="1:76" x14ac:dyDescent="0.2">
      <c r="A8257" s="1" t="s">
        <v>22</v>
      </c>
      <c r="B8257" s="1" t="s">
        <v>97</v>
      </c>
      <c r="C8257" s="1" t="s">
        <v>823</v>
      </c>
      <c r="D8257" s="1" t="s">
        <v>669</v>
      </c>
      <c r="E8257" s="1" t="s">
        <v>2</v>
      </c>
      <c r="F8257" s="1" t="s">
        <v>1179</v>
      </c>
      <c r="G8257" s="1" t="s">
        <v>73</v>
      </c>
      <c r="H8257" s="8"/>
      <c r="I8257" s="8">
        <v>2015</v>
      </c>
      <c r="J8257" s="1" t="s">
        <v>768</v>
      </c>
      <c r="K8257" s="9">
        <v>1631</v>
      </c>
      <c r="L8257" s="10">
        <f>K8257/ VLOOKUP(A8257,Indicators!$B$1:$V$7,21,FALSE)</f>
        <v>9.5562300057419396</v>
      </c>
      <c r="M8257" s="11"/>
      <c r="N8257" s="11"/>
      <c r="O8257" s="11"/>
      <c r="P8257" s="11"/>
      <c r="Q8257" s="8" t="str">
        <f t="shared" si="0"/>
        <v/>
      </c>
      <c r="R8257" s="1" t="s">
        <v>97</v>
      </c>
      <c r="S8257" s="1" t="s">
        <v>45</v>
      </c>
      <c r="T8257" s="11"/>
      <c r="U8257" s="11"/>
      <c r="V8257" s="11"/>
      <c r="W8257" s="11"/>
      <c r="X8257" s="11"/>
      <c r="Y8257" s="11"/>
      <c r="Z8257" s="11"/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1"/>
      <c r="AK8257" s="11"/>
      <c r="AL8257" s="11"/>
      <c r="AM8257" s="5"/>
      <c r="AN8257" s="5"/>
      <c r="AO8257" s="5"/>
      <c r="AP8257" s="5"/>
      <c r="AQ8257" s="5"/>
      <c r="AR8257" s="5"/>
      <c r="AS8257" s="5"/>
      <c r="AT8257" s="5"/>
      <c r="AU8257" s="5"/>
      <c r="AV8257" s="5"/>
      <c r="AW8257" s="5"/>
      <c r="AX8257" s="5"/>
      <c r="AY8257" s="5"/>
      <c r="AZ8257" s="5"/>
      <c r="BA8257" s="5"/>
      <c r="BB8257" s="5"/>
      <c r="BC8257" s="5"/>
      <c r="BD8257" s="5"/>
      <c r="BE8257" s="5"/>
      <c r="BF8257" s="5"/>
      <c r="BG8257" s="5"/>
      <c r="BH8257" s="5"/>
      <c r="BI8257" s="5"/>
      <c r="BJ8257" s="5"/>
      <c r="BK8257" s="5"/>
      <c r="BL8257" s="5"/>
      <c r="BM8257" s="5"/>
      <c r="BN8257" s="5"/>
      <c r="BO8257" s="5"/>
      <c r="BP8257" s="5"/>
      <c r="BQ8257" s="5"/>
      <c r="BR8257" s="5"/>
      <c r="BS8257" s="5"/>
      <c r="BT8257" s="5"/>
      <c r="BU8257" s="5"/>
      <c r="BV8257" s="5"/>
      <c r="BW8257" s="5"/>
      <c r="BX8257" s="5"/>
    </row>
    <row r="8258" spans="1:76" x14ac:dyDescent="0.2">
      <c r="A8258" s="1" t="s">
        <v>22</v>
      </c>
      <c r="B8258" s="1" t="s">
        <v>97</v>
      </c>
      <c r="C8258" s="1" t="s">
        <v>867</v>
      </c>
      <c r="D8258" s="1" t="s">
        <v>669</v>
      </c>
      <c r="E8258" s="1" t="s">
        <v>2</v>
      </c>
      <c r="F8258" s="1" t="s">
        <v>1179</v>
      </c>
      <c r="G8258" s="1" t="s">
        <v>73</v>
      </c>
      <c r="H8258" s="8"/>
      <c r="I8258" s="8">
        <v>2015</v>
      </c>
      <c r="J8258" s="1" t="s">
        <v>768</v>
      </c>
      <c r="K8258" s="9">
        <v>2400</v>
      </c>
      <c r="L8258" s="10">
        <f>K8258/ VLOOKUP(A8258,Indicators!$B$1:$V$7,21,FALSE)</f>
        <v>14.061895777915792</v>
      </c>
      <c r="M8258" s="11"/>
      <c r="N8258" s="11"/>
      <c r="O8258" s="11"/>
      <c r="P8258" s="11"/>
      <c r="Q8258" s="8" t="str">
        <f t="shared" si="0"/>
        <v/>
      </c>
      <c r="R8258" s="1" t="s">
        <v>97</v>
      </c>
      <c r="S8258" s="1" t="s">
        <v>44</v>
      </c>
      <c r="T8258" s="11"/>
      <c r="U8258" s="11"/>
      <c r="V8258" s="11"/>
      <c r="W8258" s="11"/>
      <c r="X8258" s="11"/>
      <c r="Y8258" s="11"/>
      <c r="Z8258" s="11"/>
      <c r="AA8258" s="11"/>
      <c r="AB8258" s="11"/>
      <c r="AC8258" s="11"/>
      <c r="AD8258" s="11"/>
      <c r="AE8258" s="11"/>
      <c r="AF8258" s="11"/>
      <c r="AG8258" s="11"/>
      <c r="AH8258" s="11"/>
      <c r="AI8258" s="11"/>
      <c r="AJ8258" s="11"/>
      <c r="AK8258" s="11"/>
      <c r="AL8258" s="11"/>
      <c r="AM8258" s="5"/>
      <c r="AN8258" s="5"/>
      <c r="AO8258" s="5"/>
      <c r="AP8258" s="5"/>
      <c r="AQ8258" s="5"/>
      <c r="AR8258" s="5"/>
      <c r="AS8258" s="5"/>
      <c r="AT8258" s="5"/>
      <c r="AU8258" s="5"/>
      <c r="AV8258" s="5"/>
      <c r="AW8258" s="5"/>
      <c r="AX8258" s="5"/>
      <c r="AY8258" s="5"/>
      <c r="AZ8258" s="5"/>
      <c r="BA8258" s="5"/>
      <c r="BB8258" s="5"/>
      <c r="BC8258" s="5"/>
      <c r="BD8258" s="5"/>
      <c r="BE8258" s="5"/>
      <c r="BF8258" s="5"/>
      <c r="BG8258" s="5"/>
      <c r="BH8258" s="5"/>
      <c r="BI8258" s="5"/>
      <c r="BJ8258" s="5"/>
      <c r="BK8258" s="5"/>
      <c r="BL8258" s="5"/>
      <c r="BM8258" s="5"/>
      <c r="BN8258" s="5"/>
      <c r="BO8258" s="5"/>
      <c r="BP8258" s="5"/>
      <c r="BQ8258" s="5"/>
      <c r="BR8258" s="5"/>
      <c r="BS8258" s="5"/>
      <c r="BT8258" s="5"/>
      <c r="BU8258" s="5"/>
      <c r="BV8258" s="5"/>
      <c r="BW8258" s="5"/>
      <c r="BX8258" s="5"/>
    </row>
    <row r="8259" spans="1:76" x14ac:dyDescent="0.2">
      <c r="A8259" s="1" t="s">
        <v>22</v>
      </c>
      <c r="B8259" s="1" t="s">
        <v>97</v>
      </c>
      <c r="C8259" s="1" t="s">
        <v>788</v>
      </c>
      <c r="D8259" s="1" t="s">
        <v>669</v>
      </c>
      <c r="E8259" s="1" t="s">
        <v>2</v>
      </c>
      <c r="F8259" s="1" t="s">
        <v>1179</v>
      </c>
      <c r="G8259" s="1" t="s">
        <v>73</v>
      </c>
      <c r="H8259" s="8"/>
      <c r="I8259" s="8">
        <v>2015</v>
      </c>
      <c r="J8259" s="1" t="s">
        <v>768</v>
      </c>
      <c r="K8259" s="9">
        <v>2800</v>
      </c>
      <c r="L8259" s="10">
        <f>K8259/ VLOOKUP(A8259,Indicators!$B$1:$V$7,21,FALSE)</f>
        <v>16.405545074235089</v>
      </c>
      <c r="M8259" s="11"/>
      <c r="N8259" s="11"/>
      <c r="O8259" s="11"/>
      <c r="P8259" s="11"/>
      <c r="Q8259" s="8" t="str">
        <f t="shared" si="0"/>
        <v/>
      </c>
      <c r="R8259" s="1" t="s">
        <v>97</v>
      </c>
      <c r="S8259" s="1" t="s">
        <v>44</v>
      </c>
      <c r="T8259" s="11"/>
      <c r="U8259" s="11"/>
      <c r="V8259" s="11"/>
      <c r="W8259" s="11"/>
      <c r="X8259" s="11"/>
      <c r="Y8259" s="11"/>
      <c r="Z8259" s="11"/>
      <c r="AA8259" s="11"/>
      <c r="AB8259" s="11"/>
      <c r="AC8259" s="11"/>
      <c r="AD8259" s="11"/>
      <c r="AE8259" s="11"/>
      <c r="AF8259" s="11"/>
      <c r="AG8259" s="11"/>
      <c r="AH8259" s="11"/>
      <c r="AI8259" s="11"/>
      <c r="AJ8259" s="11"/>
      <c r="AK8259" s="11"/>
      <c r="AL8259" s="11"/>
      <c r="AM8259" s="5"/>
      <c r="AN8259" s="5"/>
      <c r="AO8259" s="5"/>
      <c r="AP8259" s="5"/>
      <c r="AQ8259" s="5"/>
      <c r="AR8259" s="5"/>
      <c r="AS8259" s="5"/>
      <c r="AT8259" s="5"/>
      <c r="AU8259" s="5"/>
      <c r="AV8259" s="5"/>
      <c r="AW8259" s="5"/>
      <c r="AX8259" s="5"/>
      <c r="AY8259" s="5"/>
      <c r="AZ8259" s="5"/>
      <c r="BA8259" s="5"/>
      <c r="BB8259" s="5"/>
      <c r="BC8259" s="5"/>
      <c r="BD8259" s="5"/>
      <c r="BE8259" s="5"/>
      <c r="BF8259" s="5"/>
      <c r="BG8259" s="5"/>
      <c r="BH8259" s="5"/>
      <c r="BI8259" s="5"/>
      <c r="BJ8259" s="5"/>
      <c r="BK8259" s="5"/>
      <c r="BL8259" s="5"/>
      <c r="BM8259" s="5"/>
      <c r="BN8259" s="5"/>
      <c r="BO8259" s="5"/>
      <c r="BP8259" s="5"/>
      <c r="BQ8259" s="5"/>
      <c r="BR8259" s="5"/>
      <c r="BS8259" s="5"/>
      <c r="BT8259" s="5"/>
      <c r="BU8259" s="5"/>
      <c r="BV8259" s="5"/>
      <c r="BW8259" s="5"/>
      <c r="BX8259" s="5"/>
    </row>
    <row r="8260" spans="1:76" x14ac:dyDescent="0.2">
      <c r="A8260" s="1" t="s">
        <v>22</v>
      </c>
      <c r="B8260" s="1" t="s">
        <v>97</v>
      </c>
      <c r="C8260" s="1" t="s">
        <v>934</v>
      </c>
      <c r="D8260" s="1" t="s">
        <v>669</v>
      </c>
      <c r="E8260" s="1" t="s">
        <v>2</v>
      </c>
      <c r="F8260" s="1" t="s">
        <v>1179</v>
      </c>
      <c r="G8260" s="1" t="s">
        <v>73</v>
      </c>
      <c r="H8260" s="8"/>
      <c r="I8260" s="8">
        <v>2015</v>
      </c>
      <c r="J8260" s="1" t="s">
        <v>768</v>
      </c>
      <c r="K8260" s="9">
        <v>3000</v>
      </c>
      <c r="L8260" s="10">
        <f>K8260/ VLOOKUP(A8260,Indicators!$B$1:$V$7,21,FALSE)</f>
        <v>17.577369722394739</v>
      </c>
      <c r="M8260" s="11"/>
      <c r="N8260" s="11"/>
      <c r="O8260" s="11"/>
      <c r="P8260" s="11"/>
      <c r="Q8260" s="8" t="str">
        <f t="shared" si="0"/>
        <v/>
      </c>
      <c r="R8260" s="1" t="s">
        <v>97</v>
      </c>
      <c r="S8260" s="1" t="s">
        <v>40</v>
      </c>
      <c r="T8260" s="11"/>
      <c r="U8260" s="11"/>
      <c r="V8260" s="11"/>
      <c r="W8260" s="11"/>
      <c r="X8260" s="11"/>
      <c r="Y8260" s="11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/>
      <c r="AJ8260" s="11"/>
      <c r="AK8260" s="11"/>
      <c r="AL8260" s="11"/>
      <c r="AM8260" s="5"/>
      <c r="AN8260" s="5"/>
      <c r="AO8260" s="5"/>
      <c r="AP8260" s="5"/>
      <c r="AQ8260" s="5"/>
      <c r="AR8260" s="5"/>
      <c r="AS8260" s="5"/>
      <c r="AT8260" s="5"/>
      <c r="AU8260" s="5"/>
      <c r="AV8260" s="5"/>
      <c r="AW8260" s="5"/>
      <c r="AX8260" s="5"/>
      <c r="AY8260" s="5"/>
      <c r="AZ8260" s="5"/>
      <c r="BA8260" s="5"/>
      <c r="BB8260" s="5"/>
      <c r="BC8260" s="5"/>
      <c r="BD8260" s="5"/>
      <c r="BE8260" s="5"/>
      <c r="BF8260" s="5"/>
      <c r="BG8260" s="5"/>
      <c r="BH8260" s="5"/>
      <c r="BI8260" s="5"/>
      <c r="BJ8260" s="5"/>
      <c r="BK8260" s="5"/>
      <c r="BL8260" s="5"/>
      <c r="BM8260" s="5"/>
      <c r="BN8260" s="5"/>
      <c r="BO8260" s="5"/>
      <c r="BP8260" s="5"/>
      <c r="BQ8260" s="5"/>
      <c r="BR8260" s="5"/>
      <c r="BS8260" s="5"/>
      <c r="BT8260" s="5"/>
      <c r="BU8260" s="5"/>
      <c r="BV8260" s="5"/>
      <c r="BW8260" s="5"/>
      <c r="BX8260" s="5"/>
    </row>
    <row r="8261" spans="1:76" x14ac:dyDescent="0.2">
      <c r="A8261" s="1" t="s">
        <v>22</v>
      </c>
      <c r="B8261" s="1" t="s">
        <v>97</v>
      </c>
      <c r="C8261" s="1" t="s">
        <v>865</v>
      </c>
      <c r="D8261" s="1" t="s">
        <v>669</v>
      </c>
      <c r="E8261" s="1" t="s">
        <v>2</v>
      </c>
      <c r="F8261" s="1" t="s">
        <v>1179</v>
      </c>
      <c r="G8261" s="1" t="s">
        <v>73</v>
      </c>
      <c r="H8261" s="8"/>
      <c r="I8261" s="8">
        <v>2015</v>
      </c>
      <c r="J8261" s="1" t="s">
        <v>768</v>
      </c>
      <c r="K8261" s="9">
        <v>3240</v>
      </c>
      <c r="L8261" s="10">
        <f>K8261/ VLOOKUP(A8261,Indicators!$B$1:$V$7,21,FALSE)</f>
        <v>18.983559300186318</v>
      </c>
      <c r="M8261" s="11"/>
      <c r="N8261" s="11"/>
      <c r="O8261" s="11"/>
      <c r="P8261" s="11"/>
      <c r="Q8261" s="8" t="str">
        <f t="shared" si="0"/>
        <v/>
      </c>
      <c r="R8261" s="1" t="s">
        <v>133</v>
      </c>
      <c r="S8261" s="1" t="s">
        <v>52</v>
      </c>
      <c r="T8261" s="11"/>
      <c r="U8261" s="11"/>
      <c r="V8261" s="11"/>
      <c r="W8261" s="11"/>
      <c r="X8261" s="11"/>
      <c r="Y8261" s="11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/>
      <c r="AJ8261" s="11"/>
      <c r="AK8261" s="11"/>
      <c r="AL8261" s="11"/>
      <c r="AM8261" s="5"/>
      <c r="AN8261" s="5"/>
      <c r="AO8261" s="5"/>
      <c r="AP8261" s="5"/>
      <c r="AQ8261" s="5"/>
      <c r="AR8261" s="5"/>
      <c r="AS8261" s="5"/>
      <c r="AT8261" s="5"/>
      <c r="AU8261" s="5"/>
      <c r="AV8261" s="5"/>
      <c r="AW8261" s="5"/>
      <c r="AX8261" s="5"/>
      <c r="AY8261" s="5"/>
      <c r="AZ8261" s="5"/>
      <c r="BA8261" s="5"/>
      <c r="BB8261" s="5"/>
      <c r="BC8261" s="5"/>
      <c r="BD8261" s="5"/>
      <c r="BE8261" s="5"/>
      <c r="BF8261" s="5"/>
      <c r="BG8261" s="5"/>
      <c r="BH8261" s="5"/>
      <c r="BI8261" s="5"/>
      <c r="BJ8261" s="5"/>
      <c r="BK8261" s="5"/>
      <c r="BL8261" s="5"/>
      <c r="BM8261" s="5"/>
      <c r="BN8261" s="5"/>
      <c r="BO8261" s="5"/>
      <c r="BP8261" s="5"/>
      <c r="BQ8261" s="5"/>
      <c r="BR8261" s="5"/>
      <c r="BS8261" s="5"/>
      <c r="BT8261" s="5"/>
      <c r="BU8261" s="5"/>
      <c r="BV8261" s="5"/>
      <c r="BW8261" s="5"/>
      <c r="BX8261" s="5"/>
    </row>
    <row r="8262" spans="1:76" x14ac:dyDescent="0.2">
      <c r="A8262" s="1" t="s">
        <v>22</v>
      </c>
      <c r="B8262" s="1" t="s">
        <v>97</v>
      </c>
      <c r="C8262" s="1" t="s">
        <v>848</v>
      </c>
      <c r="D8262" s="1" t="s">
        <v>669</v>
      </c>
      <c r="E8262" s="1" t="s">
        <v>2</v>
      </c>
      <c r="F8262" s="1" t="s">
        <v>1179</v>
      </c>
      <c r="G8262" s="1" t="s">
        <v>73</v>
      </c>
      <c r="H8262" s="8"/>
      <c r="I8262" s="8">
        <v>2015</v>
      </c>
      <c r="J8262" s="1" t="s">
        <v>768</v>
      </c>
      <c r="K8262" s="9">
        <v>4000</v>
      </c>
      <c r="L8262" s="10">
        <f>K8262/ VLOOKUP(A8262,Indicators!$B$1:$V$7,21,FALSE)</f>
        <v>23.436492963192986</v>
      </c>
      <c r="M8262" s="11"/>
      <c r="N8262" s="11"/>
      <c r="O8262" s="11"/>
      <c r="P8262" s="11"/>
      <c r="Q8262" s="8" t="str">
        <f t="shared" si="0"/>
        <v/>
      </c>
      <c r="R8262" s="1" t="s">
        <v>97</v>
      </c>
      <c r="S8262" s="1" t="s">
        <v>44</v>
      </c>
      <c r="T8262" s="11"/>
      <c r="U8262" s="11"/>
      <c r="V8262" s="11"/>
      <c r="W8262" s="11"/>
      <c r="X8262" s="11"/>
      <c r="Y8262" s="11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/>
      <c r="AJ8262" s="11"/>
      <c r="AK8262" s="11"/>
      <c r="AL8262" s="11"/>
      <c r="AM8262" s="5"/>
      <c r="AN8262" s="5"/>
      <c r="AO8262" s="5"/>
      <c r="AP8262" s="5"/>
      <c r="AQ8262" s="5"/>
      <c r="AR8262" s="5"/>
      <c r="AS8262" s="5"/>
      <c r="AT8262" s="5"/>
      <c r="AU8262" s="5"/>
      <c r="AV8262" s="5"/>
      <c r="AW8262" s="5"/>
      <c r="AX8262" s="5"/>
      <c r="AY8262" s="5"/>
      <c r="AZ8262" s="5"/>
      <c r="BA8262" s="5"/>
      <c r="BB8262" s="5"/>
      <c r="BC8262" s="5"/>
      <c r="BD8262" s="5"/>
      <c r="BE8262" s="5"/>
      <c r="BF8262" s="5"/>
      <c r="BG8262" s="5"/>
      <c r="BH8262" s="5"/>
      <c r="BI8262" s="5"/>
      <c r="BJ8262" s="5"/>
      <c r="BK8262" s="5"/>
      <c r="BL8262" s="5"/>
      <c r="BM8262" s="5"/>
      <c r="BN8262" s="5"/>
      <c r="BO8262" s="5"/>
      <c r="BP8262" s="5"/>
      <c r="BQ8262" s="5"/>
      <c r="BR8262" s="5"/>
      <c r="BS8262" s="5"/>
      <c r="BT8262" s="5"/>
      <c r="BU8262" s="5"/>
      <c r="BV8262" s="5"/>
      <c r="BW8262" s="5"/>
      <c r="BX8262" s="5"/>
    </row>
    <row r="8263" spans="1:76" x14ac:dyDescent="0.2">
      <c r="A8263" s="1" t="s">
        <v>22</v>
      </c>
      <c r="B8263" s="1" t="s">
        <v>97</v>
      </c>
      <c r="C8263" s="1" t="s">
        <v>772</v>
      </c>
      <c r="D8263" s="1" t="s">
        <v>669</v>
      </c>
      <c r="E8263" s="1" t="s">
        <v>2</v>
      </c>
      <c r="F8263" s="1" t="s">
        <v>1179</v>
      </c>
      <c r="G8263" s="1" t="s">
        <v>73</v>
      </c>
      <c r="H8263" s="8"/>
      <c r="I8263" s="8">
        <v>2015</v>
      </c>
      <c r="J8263" s="1" t="s">
        <v>768</v>
      </c>
      <c r="K8263" s="9">
        <v>4193</v>
      </c>
      <c r="L8263" s="10">
        <f>K8263/ VLOOKUP(A8263,Indicators!$B$1:$V$7,21,FALSE)</f>
        <v>24.567303748667047</v>
      </c>
      <c r="M8263" s="11"/>
      <c r="N8263" s="11"/>
      <c r="O8263" s="11"/>
      <c r="P8263" s="11"/>
      <c r="Q8263" s="8" t="str">
        <f t="shared" si="0"/>
        <v/>
      </c>
      <c r="R8263" s="1" t="s">
        <v>97</v>
      </c>
      <c r="S8263" s="1" t="s">
        <v>76</v>
      </c>
      <c r="T8263" s="11"/>
      <c r="U8263" s="11"/>
      <c r="V8263" s="11"/>
      <c r="W8263" s="11"/>
      <c r="X8263" s="11"/>
      <c r="Y8263" s="11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/>
      <c r="AJ8263" s="11"/>
      <c r="AK8263" s="11"/>
      <c r="AL8263" s="11"/>
      <c r="AM8263" s="5"/>
      <c r="AN8263" s="5"/>
      <c r="AO8263" s="5"/>
      <c r="AP8263" s="5"/>
      <c r="AQ8263" s="5"/>
      <c r="AR8263" s="5"/>
      <c r="AS8263" s="5"/>
      <c r="AT8263" s="5"/>
      <c r="AU8263" s="5"/>
      <c r="AV8263" s="5"/>
      <c r="AW8263" s="5"/>
      <c r="AX8263" s="5"/>
      <c r="AY8263" s="5"/>
      <c r="AZ8263" s="5"/>
      <c r="BA8263" s="5"/>
      <c r="BB8263" s="5"/>
      <c r="BC8263" s="5"/>
      <c r="BD8263" s="5"/>
      <c r="BE8263" s="5"/>
      <c r="BF8263" s="5"/>
      <c r="BG8263" s="5"/>
      <c r="BH8263" s="5"/>
      <c r="BI8263" s="5"/>
      <c r="BJ8263" s="5"/>
      <c r="BK8263" s="5"/>
      <c r="BL8263" s="5"/>
      <c r="BM8263" s="5"/>
      <c r="BN8263" s="5"/>
      <c r="BO8263" s="5"/>
      <c r="BP8263" s="5"/>
      <c r="BQ8263" s="5"/>
      <c r="BR8263" s="5"/>
      <c r="BS8263" s="5"/>
      <c r="BT8263" s="5"/>
      <c r="BU8263" s="5"/>
      <c r="BV8263" s="5"/>
      <c r="BW8263" s="5"/>
      <c r="BX8263" s="5"/>
    </row>
    <row r="8264" spans="1:76" x14ac:dyDescent="0.2">
      <c r="A8264" s="1" t="s">
        <v>22</v>
      </c>
      <c r="B8264" s="1" t="s">
        <v>97</v>
      </c>
      <c r="C8264" s="1" t="s">
        <v>870</v>
      </c>
      <c r="D8264" s="1" t="s">
        <v>669</v>
      </c>
      <c r="E8264" s="1" t="s">
        <v>2</v>
      </c>
      <c r="F8264" s="1" t="s">
        <v>1179</v>
      </c>
      <c r="G8264" s="1" t="s">
        <v>73</v>
      </c>
      <c r="H8264" s="8"/>
      <c r="I8264" s="8">
        <v>2015</v>
      </c>
      <c r="J8264" s="1" t="s">
        <v>768</v>
      </c>
      <c r="K8264" s="9">
        <v>5000</v>
      </c>
      <c r="L8264" s="10">
        <f>K8264/ VLOOKUP(A8264,Indicators!$B$1:$V$7,21,FALSE)</f>
        <v>29.295616203991234</v>
      </c>
      <c r="M8264" s="11"/>
      <c r="N8264" s="11"/>
      <c r="O8264" s="11"/>
      <c r="P8264" s="11"/>
      <c r="Q8264" s="8" t="str">
        <f t="shared" si="0"/>
        <v/>
      </c>
      <c r="R8264" s="1" t="s">
        <v>97</v>
      </c>
      <c r="S8264" s="1" t="s">
        <v>45</v>
      </c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1"/>
      <c r="AK8264" s="11"/>
      <c r="AL8264" s="11"/>
      <c r="AM8264" s="5"/>
      <c r="AN8264" s="5"/>
      <c r="AO8264" s="5"/>
      <c r="AP8264" s="5"/>
      <c r="AQ8264" s="5"/>
      <c r="AR8264" s="5"/>
      <c r="AS8264" s="5"/>
      <c r="AT8264" s="5"/>
      <c r="AU8264" s="5"/>
      <c r="AV8264" s="5"/>
      <c r="AW8264" s="5"/>
      <c r="AX8264" s="5"/>
      <c r="AY8264" s="5"/>
      <c r="AZ8264" s="5"/>
      <c r="BA8264" s="5"/>
      <c r="BB8264" s="5"/>
      <c r="BC8264" s="5"/>
      <c r="BD8264" s="5"/>
      <c r="BE8264" s="5"/>
      <c r="BF8264" s="5"/>
      <c r="BG8264" s="5"/>
      <c r="BH8264" s="5"/>
      <c r="BI8264" s="5"/>
      <c r="BJ8264" s="5"/>
      <c r="BK8264" s="5"/>
      <c r="BL8264" s="5"/>
      <c r="BM8264" s="5"/>
      <c r="BN8264" s="5"/>
      <c r="BO8264" s="5"/>
      <c r="BP8264" s="5"/>
      <c r="BQ8264" s="5"/>
      <c r="BR8264" s="5"/>
      <c r="BS8264" s="5"/>
      <c r="BT8264" s="5"/>
      <c r="BU8264" s="5"/>
      <c r="BV8264" s="5"/>
      <c r="BW8264" s="5"/>
      <c r="BX8264" s="5"/>
    </row>
    <row r="8265" spans="1:76" x14ac:dyDescent="0.2">
      <c r="A8265" s="1" t="s">
        <v>22</v>
      </c>
      <c r="B8265" s="1" t="s">
        <v>97</v>
      </c>
      <c r="C8265" s="1" t="s">
        <v>793</v>
      </c>
      <c r="D8265" s="1" t="s">
        <v>669</v>
      </c>
      <c r="E8265" s="1" t="s">
        <v>2</v>
      </c>
      <c r="F8265" s="1" t="s">
        <v>1179</v>
      </c>
      <c r="G8265" s="1" t="s">
        <v>73</v>
      </c>
      <c r="H8265" s="8"/>
      <c r="I8265" s="8">
        <v>2015</v>
      </c>
      <c r="J8265" s="1" t="s">
        <v>768</v>
      </c>
      <c r="K8265" s="9">
        <v>5000</v>
      </c>
      <c r="L8265" s="10">
        <f>K8265/ VLOOKUP(A8265,Indicators!$B$1:$V$7,21,FALSE)</f>
        <v>29.295616203991234</v>
      </c>
      <c r="M8265" s="11"/>
      <c r="N8265" s="11"/>
      <c r="O8265" s="11"/>
      <c r="P8265" s="11"/>
      <c r="Q8265" s="8" t="str">
        <f t="shared" si="0"/>
        <v/>
      </c>
      <c r="R8265" s="1" t="s">
        <v>97</v>
      </c>
      <c r="S8265" s="1" t="s">
        <v>45</v>
      </c>
      <c r="T8265" s="11"/>
      <c r="U8265" s="11"/>
      <c r="V8265" s="11"/>
      <c r="W8265" s="11"/>
      <c r="X8265" s="11"/>
      <c r="Y8265" s="11"/>
      <c r="Z8265" s="11"/>
      <c r="AA8265" s="11"/>
      <c r="AB8265" s="11"/>
      <c r="AC8265" s="11"/>
      <c r="AD8265" s="11"/>
      <c r="AE8265" s="11"/>
      <c r="AF8265" s="11"/>
      <c r="AG8265" s="11"/>
      <c r="AH8265" s="11"/>
      <c r="AI8265" s="11"/>
      <c r="AJ8265" s="11"/>
      <c r="AK8265" s="11"/>
      <c r="AL8265" s="11"/>
      <c r="AM8265" s="5"/>
      <c r="AN8265" s="5"/>
      <c r="AO8265" s="5"/>
      <c r="AP8265" s="5"/>
      <c r="AQ8265" s="5"/>
      <c r="AR8265" s="5"/>
      <c r="AS8265" s="5"/>
      <c r="AT8265" s="5"/>
      <c r="AU8265" s="5"/>
      <c r="AV8265" s="5"/>
      <c r="AW8265" s="5"/>
      <c r="AX8265" s="5"/>
      <c r="AY8265" s="5"/>
      <c r="AZ8265" s="5"/>
      <c r="BA8265" s="5"/>
      <c r="BB8265" s="5"/>
      <c r="BC8265" s="5"/>
      <c r="BD8265" s="5"/>
      <c r="BE8265" s="5"/>
      <c r="BF8265" s="5"/>
      <c r="BG8265" s="5"/>
      <c r="BH8265" s="5"/>
      <c r="BI8265" s="5"/>
      <c r="BJ8265" s="5"/>
      <c r="BK8265" s="5"/>
      <c r="BL8265" s="5"/>
      <c r="BM8265" s="5"/>
      <c r="BN8265" s="5"/>
      <c r="BO8265" s="5"/>
      <c r="BP8265" s="5"/>
      <c r="BQ8265" s="5"/>
      <c r="BR8265" s="5"/>
      <c r="BS8265" s="5"/>
      <c r="BT8265" s="5"/>
      <c r="BU8265" s="5"/>
      <c r="BV8265" s="5"/>
      <c r="BW8265" s="5"/>
      <c r="BX8265" s="5"/>
    </row>
    <row r="8266" spans="1:76" x14ac:dyDescent="0.2">
      <c r="A8266" s="1" t="s">
        <v>22</v>
      </c>
      <c r="B8266" s="1" t="s">
        <v>97</v>
      </c>
      <c r="C8266" s="1" t="s">
        <v>872</v>
      </c>
      <c r="D8266" s="1" t="s">
        <v>669</v>
      </c>
      <c r="E8266" s="1" t="s">
        <v>2</v>
      </c>
      <c r="F8266" s="1" t="s">
        <v>1179</v>
      </c>
      <c r="G8266" s="1" t="s">
        <v>73</v>
      </c>
      <c r="H8266" s="8"/>
      <c r="I8266" s="8">
        <v>2015</v>
      </c>
      <c r="J8266" s="1" t="s">
        <v>768</v>
      </c>
      <c r="K8266" s="9">
        <v>5000</v>
      </c>
      <c r="L8266" s="10">
        <f>K8266/ VLOOKUP(A8266,Indicators!$B$1:$V$7,21,FALSE)</f>
        <v>29.295616203991234</v>
      </c>
      <c r="M8266" s="11"/>
      <c r="N8266" s="11"/>
      <c r="O8266" s="11"/>
      <c r="P8266" s="11"/>
      <c r="Q8266" s="8" t="str">
        <f t="shared" si="0"/>
        <v/>
      </c>
      <c r="R8266" s="1" t="s">
        <v>97</v>
      </c>
      <c r="S8266" s="1" t="s">
        <v>45</v>
      </c>
      <c r="T8266" s="11"/>
      <c r="U8266" s="11"/>
      <c r="V8266" s="11"/>
      <c r="W8266" s="11"/>
      <c r="X8266" s="11"/>
      <c r="Y8266" s="11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/>
      <c r="AJ8266" s="11"/>
      <c r="AK8266" s="11"/>
      <c r="AL8266" s="11"/>
      <c r="AM8266" s="5"/>
      <c r="AN8266" s="5"/>
      <c r="AO8266" s="5"/>
      <c r="AP8266" s="5"/>
      <c r="AQ8266" s="5"/>
      <c r="AR8266" s="5"/>
      <c r="AS8266" s="5"/>
      <c r="AT8266" s="5"/>
      <c r="AU8266" s="5"/>
      <c r="AV8266" s="5"/>
      <c r="AW8266" s="5"/>
      <c r="AX8266" s="5"/>
      <c r="AY8266" s="5"/>
      <c r="AZ8266" s="5"/>
      <c r="BA8266" s="5"/>
      <c r="BB8266" s="5"/>
      <c r="BC8266" s="5"/>
      <c r="BD8266" s="5"/>
      <c r="BE8266" s="5"/>
      <c r="BF8266" s="5"/>
      <c r="BG8266" s="5"/>
      <c r="BH8266" s="5"/>
      <c r="BI8266" s="5"/>
      <c r="BJ8266" s="5"/>
      <c r="BK8266" s="5"/>
      <c r="BL8266" s="5"/>
      <c r="BM8266" s="5"/>
      <c r="BN8266" s="5"/>
      <c r="BO8266" s="5"/>
      <c r="BP8266" s="5"/>
      <c r="BQ8266" s="5"/>
      <c r="BR8266" s="5"/>
      <c r="BS8266" s="5"/>
      <c r="BT8266" s="5"/>
      <c r="BU8266" s="5"/>
      <c r="BV8266" s="5"/>
      <c r="BW8266" s="5"/>
      <c r="BX8266" s="5"/>
    </row>
    <row r="8267" spans="1:76" x14ac:dyDescent="0.2">
      <c r="A8267" s="1" t="s">
        <v>22</v>
      </c>
      <c r="B8267" s="1" t="s">
        <v>97</v>
      </c>
      <c r="C8267" s="1" t="s">
        <v>792</v>
      </c>
      <c r="D8267" s="1" t="s">
        <v>669</v>
      </c>
      <c r="E8267" s="1" t="s">
        <v>2</v>
      </c>
      <c r="F8267" s="1" t="s">
        <v>1179</v>
      </c>
      <c r="G8267" s="1" t="s">
        <v>73</v>
      </c>
      <c r="H8267" s="8"/>
      <c r="I8267" s="8">
        <v>2015</v>
      </c>
      <c r="J8267" s="1" t="s">
        <v>768</v>
      </c>
      <c r="K8267" s="9">
        <v>8000</v>
      </c>
      <c r="L8267" s="10">
        <f>K8267/ VLOOKUP(A8267,Indicators!$B$1:$V$7,21,FALSE)</f>
        <v>46.872985926385972</v>
      </c>
      <c r="M8267" s="11"/>
      <c r="N8267" s="11"/>
      <c r="O8267" s="11"/>
      <c r="P8267" s="11"/>
      <c r="Q8267" s="8" t="str">
        <f t="shared" si="0"/>
        <v/>
      </c>
      <c r="R8267" s="1" t="s">
        <v>97</v>
      </c>
      <c r="S8267" s="1" t="s">
        <v>45</v>
      </c>
      <c r="T8267" s="11"/>
      <c r="U8267" s="11"/>
      <c r="V8267" s="11"/>
      <c r="W8267" s="11"/>
      <c r="X8267" s="11"/>
      <c r="Y8267" s="11"/>
      <c r="Z8267" s="11"/>
      <c r="AA8267" s="11"/>
      <c r="AB8267" s="11"/>
      <c r="AC8267" s="11"/>
      <c r="AD8267" s="11"/>
      <c r="AE8267" s="11"/>
      <c r="AF8267" s="11"/>
      <c r="AG8267" s="11"/>
      <c r="AH8267" s="11"/>
      <c r="AI8267" s="11"/>
      <c r="AJ8267" s="11"/>
      <c r="AK8267" s="11"/>
      <c r="AL8267" s="11"/>
      <c r="AM8267" s="5"/>
      <c r="AN8267" s="5"/>
      <c r="AO8267" s="5"/>
      <c r="AP8267" s="5"/>
      <c r="AQ8267" s="5"/>
      <c r="AR8267" s="5"/>
      <c r="AS8267" s="5"/>
      <c r="AT8267" s="5"/>
      <c r="AU8267" s="5"/>
      <c r="AV8267" s="5"/>
      <c r="AW8267" s="5"/>
      <c r="AX8267" s="5"/>
      <c r="AY8267" s="5"/>
      <c r="AZ8267" s="5"/>
      <c r="BA8267" s="5"/>
      <c r="BB8267" s="5"/>
      <c r="BC8267" s="5"/>
      <c r="BD8267" s="5"/>
      <c r="BE8267" s="5"/>
      <c r="BF8267" s="5"/>
      <c r="BG8267" s="5"/>
      <c r="BH8267" s="5"/>
      <c r="BI8267" s="5"/>
      <c r="BJ8267" s="5"/>
      <c r="BK8267" s="5"/>
      <c r="BL8267" s="5"/>
      <c r="BM8267" s="5"/>
      <c r="BN8267" s="5"/>
      <c r="BO8267" s="5"/>
      <c r="BP8267" s="5"/>
      <c r="BQ8267" s="5"/>
      <c r="BR8267" s="5"/>
      <c r="BS8267" s="5"/>
      <c r="BT8267" s="5"/>
      <c r="BU8267" s="5"/>
      <c r="BV8267" s="5"/>
      <c r="BW8267" s="5"/>
      <c r="BX8267" s="5"/>
    </row>
    <row r="8268" spans="1:76" x14ac:dyDescent="0.2">
      <c r="A8268" s="1" t="s">
        <v>22</v>
      </c>
      <c r="B8268" s="1" t="s">
        <v>97</v>
      </c>
      <c r="C8268" s="1" t="s">
        <v>828</v>
      </c>
      <c r="D8268" s="1" t="s">
        <v>669</v>
      </c>
      <c r="E8268" s="1" t="s">
        <v>2</v>
      </c>
      <c r="F8268" s="1" t="s">
        <v>1179</v>
      </c>
      <c r="G8268" s="1" t="s">
        <v>73</v>
      </c>
      <c r="H8268" s="8"/>
      <c r="I8268" s="8">
        <v>2015</v>
      </c>
      <c r="J8268" s="1" t="s">
        <v>768</v>
      </c>
      <c r="K8268" s="9">
        <v>10000</v>
      </c>
      <c r="L8268" s="10">
        <f>K8268/ VLOOKUP(A8268,Indicators!$B$1:$V$7,21,FALSE)</f>
        <v>58.591232407982467</v>
      </c>
      <c r="M8268" s="11"/>
      <c r="N8268" s="11"/>
      <c r="O8268" s="11"/>
      <c r="P8268" s="11"/>
      <c r="Q8268" s="8" t="str">
        <f t="shared" si="0"/>
        <v/>
      </c>
      <c r="R8268" s="1" t="s">
        <v>97</v>
      </c>
      <c r="S8268" s="1" t="s">
        <v>85</v>
      </c>
      <c r="T8268" s="11"/>
      <c r="U8268" s="11"/>
      <c r="V8268" s="11"/>
      <c r="W8268" s="11"/>
      <c r="X8268" s="11"/>
      <c r="Y8268" s="11"/>
      <c r="Z8268" s="11"/>
      <c r="AA8268" s="11"/>
      <c r="AB8268" s="11"/>
      <c r="AC8268" s="11"/>
      <c r="AD8268" s="11"/>
      <c r="AE8268" s="11"/>
      <c r="AF8268" s="11"/>
      <c r="AG8268" s="11"/>
      <c r="AH8268" s="11"/>
      <c r="AI8268" s="11"/>
      <c r="AJ8268" s="11"/>
      <c r="AK8268" s="11"/>
      <c r="AL8268" s="11"/>
      <c r="AM8268" s="5"/>
      <c r="AN8268" s="5"/>
      <c r="AO8268" s="5"/>
      <c r="AP8268" s="5"/>
      <c r="AQ8268" s="5"/>
      <c r="AR8268" s="5"/>
      <c r="AS8268" s="5"/>
      <c r="AT8268" s="5"/>
      <c r="AU8268" s="5"/>
      <c r="AV8268" s="5"/>
      <c r="AW8268" s="5"/>
      <c r="AX8268" s="5"/>
      <c r="AY8268" s="5"/>
      <c r="AZ8268" s="5"/>
      <c r="BA8268" s="5"/>
      <c r="BB8268" s="5"/>
      <c r="BC8268" s="5"/>
      <c r="BD8268" s="5"/>
      <c r="BE8268" s="5"/>
      <c r="BF8268" s="5"/>
      <c r="BG8268" s="5"/>
      <c r="BH8268" s="5"/>
      <c r="BI8268" s="5"/>
      <c r="BJ8268" s="5"/>
      <c r="BK8268" s="5"/>
      <c r="BL8268" s="5"/>
      <c r="BM8268" s="5"/>
      <c r="BN8268" s="5"/>
      <c r="BO8268" s="5"/>
      <c r="BP8268" s="5"/>
      <c r="BQ8268" s="5"/>
      <c r="BR8268" s="5"/>
      <c r="BS8268" s="5"/>
      <c r="BT8268" s="5"/>
      <c r="BU8268" s="5"/>
      <c r="BV8268" s="5"/>
      <c r="BW8268" s="5"/>
      <c r="BX8268" s="5"/>
    </row>
    <row r="8269" spans="1:76" x14ac:dyDescent="0.2">
      <c r="A8269" s="1" t="s">
        <v>22</v>
      </c>
      <c r="B8269" s="1" t="s">
        <v>97</v>
      </c>
      <c r="C8269" s="1" t="s">
        <v>863</v>
      </c>
      <c r="D8269" s="1" t="s">
        <v>669</v>
      </c>
      <c r="E8269" s="1" t="s">
        <v>2</v>
      </c>
      <c r="F8269" s="1" t="s">
        <v>1179</v>
      </c>
      <c r="G8269" s="1" t="s">
        <v>73</v>
      </c>
      <c r="H8269" s="8"/>
      <c r="I8269" s="8">
        <v>2015</v>
      </c>
      <c r="J8269" s="1" t="s">
        <v>768</v>
      </c>
      <c r="K8269" s="9">
        <v>10630</v>
      </c>
      <c r="L8269" s="10">
        <f>K8269/ VLOOKUP(A8269,Indicators!$B$1:$V$7,21,FALSE)</f>
        <v>62.282480049685361</v>
      </c>
      <c r="M8269" s="11"/>
      <c r="N8269" s="11"/>
      <c r="O8269" s="11"/>
      <c r="P8269" s="11"/>
      <c r="Q8269" s="8" t="str">
        <f t="shared" si="0"/>
        <v/>
      </c>
      <c r="R8269" s="1" t="s">
        <v>97</v>
      </c>
      <c r="S8269" s="1" t="s">
        <v>48</v>
      </c>
      <c r="T8269" s="11"/>
      <c r="U8269" s="11"/>
      <c r="V8269" s="11"/>
      <c r="W8269" s="11"/>
      <c r="X8269" s="11"/>
      <c r="Y8269" s="11"/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/>
      <c r="AJ8269" s="11"/>
      <c r="AK8269" s="11"/>
      <c r="AL8269" s="11"/>
      <c r="AM8269" s="5"/>
      <c r="AN8269" s="5"/>
      <c r="AO8269" s="5"/>
      <c r="AP8269" s="5"/>
      <c r="AQ8269" s="5"/>
      <c r="AR8269" s="5"/>
      <c r="AS8269" s="5"/>
      <c r="AT8269" s="5"/>
      <c r="AU8269" s="5"/>
      <c r="AV8269" s="5"/>
      <c r="AW8269" s="5"/>
      <c r="AX8269" s="5"/>
      <c r="AY8269" s="5"/>
      <c r="AZ8269" s="5"/>
      <c r="BA8269" s="5"/>
      <c r="BB8269" s="5"/>
      <c r="BC8269" s="5"/>
      <c r="BD8269" s="5"/>
      <c r="BE8269" s="5"/>
      <c r="BF8269" s="5"/>
      <c r="BG8269" s="5"/>
      <c r="BH8269" s="5"/>
      <c r="BI8269" s="5"/>
      <c r="BJ8269" s="5"/>
      <c r="BK8269" s="5"/>
      <c r="BL8269" s="5"/>
      <c r="BM8269" s="5"/>
      <c r="BN8269" s="5"/>
      <c r="BO8269" s="5"/>
      <c r="BP8269" s="5"/>
      <c r="BQ8269" s="5"/>
      <c r="BR8269" s="5"/>
      <c r="BS8269" s="5"/>
      <c r="BT8269" s="5"/>
      <c r="BU8269" s="5"/>
      <c r="BV8269" s="5"/>
      <c r="BW8269" s="5"/>
      <c r="BX8269" s="5"/>
    </row>
    <row r="8270" spans="1:76" x14ac:dyDescent="0.2">
      <c r="A8270" s="1" t="s">
        <v>22</v>
      </c>
      <c r="B8270" s="1" t="s">
        <v>97</v>
      </c>
      <c r="C8270" s="1" t="s">
        <v>827</v>
      </c>
      <c r="D8270" s="1" t="s">
        <v>669</v>
      </c>
      <c r="E8270" s="1" t="s">
        <v>2</v>
      </c>
      <c r="F8270" s="1" t="s">
        <v>1179</v>
      </c>
      <c r="G8270" s="1" t="s">
        <v>73</v>
      </c>
      <c r="H8270" s="8"/>
      <c r="I8270" s="8">
        <v>2015</v>
      </c>
      <c r="J8270" s="1" t="s">
        <v>768</v>
      </c>
      <c r="K8270" s="9">
        <v>15000</v>
      </c>
      <c r="L8270" s="10">
        <f>K8270/ VLOOKUP(A8270,Indicators!$B$1:$V$7,21,FALSE)</f>
        <v>87.886848611973704</v>
      </c>
      <c r="M8270" s="11"/>
      <c r="N8270" s="11"/>
      <c r="O8270" s="11"/>
      <c r="P8270" s="11"/>
      <c r="Q8270" s="8" t="str">
        <f t="shared" si="0"/>
        <v/>
      </c>
      <c r="R8270" s="1" t="s">
        <v>97</v>
      </c>
      <c r="S8270" s="1" t="s">
        <v>91</v>
      </c>
      <c r="T8270" s="11"/>
      <c r="U8270" s="11"/>
      <c r="V8270" s="11"/>
      <c r="W8270" s="11"/>
      <c r="X8270" s="11"/>
      <c r="Y8270" s="11"/>
      <c r="Z8270" s="11"/>
      <c r="AA8270" s="11"/>
      <c r="AB8270" s="11"/>
      <c r="AC8270" s="11"/>
      <c r="AD8270" s="11"/>
      <c r="AE8270" s="11"/>
      <c r="AF8270" s="11"/>
      <c r="AG8270" s="11"/>
      <c r="AH8270" s="11"/>
      <c r="AI8270" s="11"/>
      <c r="AJ8270" s="11"/>
      <c r="AK8270" s="11"/>
      <c r="AL8270" s="11"/>
      <c r="AM8270" s="5"/>
      <c r="AN8270" s="5"/>
      <c r="AO8270" s="5"/>
      <c r="AP8270" s="5"/>
      <c r="AQ8270" s="5"/>
      <c r="AR8270" s="5"/>
      <c r="AS8270" s="5"/>
      <c r="AT8270" s="5"/>
      <c r="AU8270" s="5"/>
      <c r="AV8270" s="5"/>
      <c r="AW8270" s="5"/>
      <c r="AX8270" s="5"/>
      <c r="AY8270" s="5"/>
      <c r="AZ8270" s="5"/>
      <c r="BA8270" s="5"/>
      <c r="BB8270" s="5"/>
      <c r="BC8270" s="5"/>
      <c r="BD8270" s="5"/>
      <c r="BE8270" s="5"/>
      <c r="BF8270" s="5"/>
      <c r="BG8270" s="5"/>
      <c r="BH8270" s="5"/>
      <c r="BI8270" s="5"/>
      <c r="BJ8270" s="5"/>
      <c r="BK8270" s="5"/>
      <c r="BL8270" s="5"/>
      <c r="BM8270" s="5"/>
      <c r="BN8270" s="5"/>
      <c r="BO8270" s="5"/>
      <c r="BP8270" s="5"/>
      <c r="BQ8270" s="5"/>
      <c r="BR8270" s="5"/>
      <c r="BS8270" s="5"/>
      <c r="BT8270" s="5"/>
      <c r="BU8270" s="5"/>
      <c r="BV8270" s="5"/>
      <c r="BW8270" s="5"/>
      <c r="BX8270" s="5"/>
    </row>
    <row r="8271" spans="1:76" x14ac:dyDescent="0.2">
      <c r="A8271" s="1" t="s">
        <v>22</v>
      </c>
      <c r="B8271" s="1" t="s">
        <v>97</v>
      </c>
      <c r="C8271" s="1" t="s">
        <v>790</v>
      </c>
      <c r="D8271" s="1" t="s">
        <v>669</v>
      </c>
      <c r="E8271" s="1" t="s">
        <v>2</v>
      </c>
      <c r="F8271" s="1" t="s">
        <v>1179</v>
      </c>
      <c r="G8271" s="1" t="s">
        <v>73</v>
      </c>
      <c r="H8271" s="8"/>
      <c r="I8271" s="8">
        <v>2015</v>
      </c>
      <c r="J8271" s="1" t="s">
        <v>768</v>
      </c>
      <c r="K8271" s="9">
        <v>15000</v>
      </c>
      <c r="L8271" s="10">
        <f>K8271/ VLOOKUP(A8271,Indicators!$B$1:$V$7,21,FALSE)</f>
        <v>87.886848611973704</v>
      </c>
      <c r="M8271" s="11"/>
      <c r="N8271" s="11"/>
      <c r="O8271" s="11"/>
      <c r="P8271" s="11"/>
      <c r="Q8271" s="8" t="str">
        <f t="shared" si="0"/>
        <v/>
      </c>
      <c r="R8271" s="1" t="s">
        <v>97</v>
      </c>
      <c r="S8271" s="1" t="s">
        <v>40</v>
      </c>
      <c r="T8271" s="11"/>
      <c r="U8271" s="11"/>
      <c r="V8271" s="11"/>
      <c r="W8271" s="11"/>
      <c r="X8271" s="11"/>
      <c r="Y8271" s="11"/>
      <c r="Z8271" s="11"/>
      <c r="AA8271" s="11"/>
      <c r="AB8271" s="11"/>
      <c r="AC8271" s="11"/>
      <c r="AD8271" s="11"/>
      <c r="AE8271" s="11"/>
      <c r="AF8271" s="11"/>
      <c r="AG8271" s="11"/>
      <c r="AH8271" s="11"/>
      <c r="AI8271" s="11"/>
      <c r="AJ8271" s="11"/>
      <c r="AK8271" s="11"/>
      <c r="AL8271" s="11"/>
      <c r="AM8271" s="5"/>
      <c r="AN8271" s="5"/>
      <c r="AO8271" s="5"/>
      <c r="AP8271" s="5"/>
      <c r="AQ8271" s="5"/>
      <c r="AR8271" s="5"/>
      <c r="AS8271" s="5"/>
      <c r="AT8271" s="5"/>
      <c r="AU8271" s="5"/>
      <c r="AV8271" s="5"/>
      <c r="AW8271" s="5"/>
      <c r="AX8271" s="5"/>
      <c r="AY8271" s="5"/>
      <c r="AZ8271" s="5"/>
      <c r="BA8271" s="5"/>
      <c r="BB8271" s="5"/>
      <c r="BC8271" s="5"/>
      <c r="BD8271" s="5"/>
      <c r="BE8271" s="5"/>
      <c r="BF8271" s="5"/>
      <c r="BG8271" s="5"/>
      <c r="BH8271" s="5"/>
      <c r="BI8271" s="5"/>
      <c r="BJ8271" s="5"/>
      <c r="BK8271" s="5"/>
      <c r="BL8271" s="5"/>
      <c r="BM8271" s="5"/>
      <c r="BN8271" s="5"/>
      <c r="BO8271" s="5"/>
      <c r="BP8271" s="5"/>
      <c r="BQ8271" s="5"/>
      <c r="BR8271" s="5"/>
      <c r="BS8271" s="5"/>
      <c r="BT8271" s="5"/>
      <c r="BU8271" s="5"/>
      <c r="BV8271" s="5"/>
      <c r="BW8271" s="5"/>
      <c r="BX8271" s="5"/>
    </row>
    <row r="8272" spans="1:76" x14ac:dyDescent="0.2">
      <c r="A8272" s="1" t="s">
        <v>22</v>
      </c>
      <c r="B8272" s="1" t="s">
        <v>97</v>
      </c>
      <c r="C8272" s="1" t="s">
        <v>789</v>
      </c>
      <c r="D8272" s="1" t="s">
        <v>669</v>
      </c>
      <c r="E8272" s="1" t="s">
        <v>2</v>
      </c>
      <c r="F8272" s="1" t="s">
        <v>1179</v>
      </c>
      <c r="G8272" s="1" t="s">
        <v>73</v>
      </c>
      <c r="H8272" s="8"/>
      <c r="I8272" s="8">
        <v>2015</v>
      </c>
      <c r="J8272" s="1" t="s">
        <v>768</v>
      </c>
      <c r="K8272" s="9">
        <v>40000</v>
      </c>
      <c r="L8272" s="10">
        <f>K8272/ VLOOKUP(A8272,Indicators!$B$1:$V$7,21,FALSE)</f>
        <v>234.36492963192987</v>
      </c>
      <c r="M8272" s="11"/>
      <c r="N8272" s="11"/>
      <c r="O8272" s="11"/>
      <c r="P8272" s="11"/>
      <c r="Q8272" s="8" t="str">
        <f t="shared" si="0"/>
        <v/>
      </c>
      <c r="R8272" s="1" t="s">
        <v>97</v>
      </c>
      <c r="S8272" s="1" t="s">
        <v>40</v>
      </c>
      <c r="T8272" s="11"/>
      <c r="U8272" s="11"/>
      <c r="V8272" s="11"/>
      <c r="W8272" s="11"/>
      <c r="X8272" s="11"/>
      <c r="Y8272" s="11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/>
      <c r="AJ8272" s="11"/>
      <c r="AK8272" s="11"/>
      <c r="AL8272" s="11"/>
      <c r="AM8272" s="5"/>
      <c r="AN8272" s="5"/>
      <c r="AO8272" s="5"/>
      <c r="AP8272" s="5"/>
      <c r="AQ8272" s="5"/>
      <c r="AR8272" s="5"/>
      <c r="AS8272" s="5"/>
      <c r="AT8272" s="5"/>
      <c r="AU8272" s="5"/>
      <c r="AV8272" s="5"/>
      <c r="AW8272" s="5"/>
      <c r="AX8272" s="5"/>
      <c r="AY8272" s="5"/>
      <c r="AZ8272" s="5"/>
      <c r="BA8272" s="5"/>
      <c r="BB8272" s="5"/>
      <c r="BC8272" s="5"/>
      <c r="BD8272" s="5"/>
      <c r="BE8272" s="5"/>
      <c r="BF8272" s="5"/>
      <c r="BG8272" s="5"/>
      <c r="BH8272" s="5"/>
      <c r="BI8272" s="5"/>
      <c r="BJ8272" s="5"/>
      <c r="BK8272" s="5"/>
      <c r="BL8272" s="5"/>
      <c r="BM8272" s="5"/>
      <c r="BN8272" s="5"/>
      <c r="BO8272" s="5"/>
      <c r="BP8272" s="5"/>
      <c r="BQ8272" s="5"/>
      <c r="BR8272" s="5"/>
      <c r="BS8272" s="5"/>
      <c r="BT8272" s="5"/>
      <c r="BU8272" s="5"/>
      <c r="BV8272" s="5"/>
      <c r="BW8272" s="5"/>
      <c r="BX8272" s="5"/>
    </row>
    <row r="8273" spans="1:76" x14ac:dyDescent="0.2">
      <c r="A8273" s="1" t="s">
        <v>22</v>
      </c>
      <c r="B8273" s="1" t="s">
        <v>97</v>
      </c>
      <c r="C8273" s="1" t="s">
        <v>826</v>
      </c>
      <c r="D8273" s="1" t="s">
        <v>669</v>
      </c>
      <c r="E8273" s="1" t="s">
        <v>2</v>
      </c>
      <c r="F8273" s="1" t="s">
        <v>1179</v>
      </c>
      <c r="G8273" s="1" t="s">
        <v>73</v>
      </c>
      <c r="H8273" s="8"/>
      <c r="I8273" s="8">
        <v>2015</v>
      </c>
      <c r="J8273" s="1" t="s">
        <v>768</v>
      </c>
      <c r="K8273" s="9">
        <v>57500</v>
      </c>
      <c r="L8273" s="10">
        <f>K8273/ VLOOKUP(A8273,Indicators!$B$1:$V$7,21,FALSE)</f>
        <v>336.89958634589919</v>
      </c>
      <c r="M8273" s="11"/>
      <c r="N8273" s="11"/>
      <c r="O8273" s="11"/>
      <c r="P8273" s="11"/>
      <c r="Q8273" s="8" t="str">
        <f t="shared" si="0"/>
        <v/>
      </c>
      <c r="R8273" s="1" t="s">
        <v>97</v>
      </c>
      <c r="S8273" s="1" t="s">
        <v>40</v>
      </c>
      <c r="T8273" s="11"/>
      <c r="U8273" s="11"/>
      <c r="V8273" s="11"/>
      <c r="W8273" s="11"/>
      <c r="X8273" s="11"/>
      <c r="Y8273" s="11"/>
      <c r="Z8273" s="11"/>
      <c r="AA8273" s="11"/>
      <c r="AB8273" s="11"/>
      <c r="AC8273" s="11"/>
      <c r="AD8273" s="11"/>
      <c r="AE8273" s="11"/>
      <c r="AF8273" s="11"/>
      <c r="AG8273" s="11"/>
      <c r="AH8273" s="11"/>
      <c r="AI8273" s="11"/>
      <c r="AJ8273" s="11"/>
      <c r="AK8273" s="11"/>
      <c r="AL8273" s="11"/>
      <c r="AM8273" s="5"/>
      <c r="AN8273" s="5"/>
      <c r="AO8273" s="5"/>
      <c r="AP8273" s="5"/>
      <c r="AQ8273" s="5"/>
      <c r="AR8273" s="5"/>
      <c r="AS8273" s="5"/>
      <c r="AT8273" s="5"/>
      <c r="AU8273" s="5"/>
      <c r="AV8273" s="5"/>
      <c r="AW8273" s="5"/>
      <c r="AX8273" s="5"/>
      <c r="AY8273" s="5"/>
      <c r="AZ8273" s="5"/>
      <c r="BA8273" s="5"/>
      <c r="BB8273" s="5"/>
      <c r="BC8273" s="5"/>
      <c r="BD8273" s="5"/>
      <c r="BE8273" s="5"/>
      <c r="BF8273" s="5"/>
      <c r="BG8273" s="5"/>
      <c r="BH8273" s="5"/>
      <c r="BI8273" s="5"/>
      <c r="BJ8273" s="5"/>
      <c r="BK8273" s="5"/>
      <c r="BL8273" s="5"/>
      <c r="BM8273" s="5"/>
      <c r="BN8273" s="5"/>
      <c r="BO8273" s="5"/>
      <c r="BP8273" s="5"/>
      <c r="BQ8273" s="5"/>
      <c r="BR8273" s="5"/>
      <c r="BS8273" s="5"/>
      <c r="BT8273" s="5"/>
      <c r="BU8273" s="5"/>
      <c r="BV8273" s="5"/>
      <c r="BW8273" s="5"/>
      <c r="BX8273" s="5"/>
    </row>
    <row r="8274" spans="1:76" x14ac:dyDescent="0.2">
      <c r="A8274" s="1" t="s">
        <v>22</v>
      </c>
      <c r="B8274" s="1" t="s">
        <v>97</v>
      </c>
      <c r="C8274" s="1" t="s">
        <v>824</v>
      </c>
      <c r="D8274" s="1" t="s">
        <v>669</v>
      </c>
      <c r="E8274" s="1" t="s">
        <v>2</v>
      </c>
      <c r="F8274" s="1" t="s">
        <v>1179</v>
      </c>
      <c r="G8274" s="1" t="s">
        <v>73</v>
      </c>
      <c r="H8274" s="8"/>
      <c r="I8274" s="8">
        <v>2015</v>
      </c>
      <c r="J8274" s="1" t="s">
        <v>768</v>
      </c>
      <c r="K8274" s="9">
        <v>300000</v>
      </c>
      <c r="L8274" s="10">
        <f>K8274/ VLOOKUP(A8274,Indicators!$B$1:$V$7,21,FALSE)</f>
        <v>1757.736972239474</v>
      </c>
      <c r="M8274" s="11"/>
      <c r="N8274" s="11"/>
      <c r="O8274" s="11"/>
      <c r="P8274" s="11"/>
      <c r="Q8274" s="8" t="str">
        <f t="shared" si="0"/>
        <v/>
      </c>
      <c r="R8274" s="1" t="s">
        <v>97</v>
      </c>
      <c r="S8274" s="1" t="s">
        <v>40</v>
      </c>
      <c r="T8274" s="11"/>
      <c r="U8274" s="11"/>
      <c r="V8274" s="11"/>
      <c r="W8274" s="11"/>
      <c r="X8274" s="11"/>
      <c r="Y8274" s="11"/>
      <c r="Z8274" s="11"/>
      <c r="AA8274" s="11"/>
      <c r="AB8274" s="11"/>
      <c r="AC8274" s="11"/>
      <c r="AD8274" s="11"/>
      <c r="AE8274" s="11"/>
      <c r="AF8274" s="11"/>
      <c r="AG8274" s="11"/>
      <c r="AH8274" s="11"/>
      <c r="AI8274" s="11"/>
      <c r="AJ8274" s="11"/>
      <c r="AK8274" s="11"/>
      <c r="AL8274" s="11"/>
      <c r="AM8274" s="5"/>
      <c r="AN8274" s="5"/>
      <c r="AO8274" s="5"/>
      <c r="AP8274" s="5"/>
      <c r="AQ8274" s="5"/>
      <c r="AR8274" s="5"/>
      <c r="AS8274" s="5"/>
      <c r="AT8274" s="5"/>
      <c r="AU8274" s="5"/>
      <c r="AV8274" s="5"/>
      <c r="AW8274" s="5"/>
      <c r="AX8274" s="5"/>
      <c r="AY8274" s="5"/>
      <c r="AZ8274" s="5"/>
      <c r="BA8274" s="5"/>
      <c r="BB8274" s="5"/>
      <c r="BC8274" s="5"/>
      <c r="BD8274" s="5"/>
      <c r="BE8274" s="5"/>
      <c r="BF8274" s="5"/>
      <c r="BG8274" s="5"/>
      <c r="BH8274" s="5"/>
      <c r="BI8274" s="5"/>
      <c r="BJ8274" s="5"/>
      <c r="BK8274" s="5"/>
      <c r="BL8274" s="5"/>
      <c r="BM8274" s="5"/>
      <c r="BN8274" s="5"/>
      <c r="BO8274" s="5"/>
      <c r="BP8274" s="5"/>
      <c r="BQ8274" s="5"/>
      <c r="BR8274" s="5"/>
      <c r="BS8274" s="5"/>
      <c r="BT8274" s="5"/>
      <c r="BU8274" s="5"/>
      <c r="BV8274" s="5"/>
      <c r="BW8274" s="5"/>
      <c r="BX8274" s="5"/>
    </row>
    <row r="8275" spans="1:76" x14ac:dyDescent="0.2">
      <c r="A8275" s="1" t="s">
        <v>22</v>
      </c>
      <c r="B8275" s="1" t="s">
        <v>103</v>
      </c>
      <c r="C8275" s="1" t="s">
        <v>1029</v>
      </c>
      <c r="D8275" s="1" t="s">
        <v>669</v>
      </c>
      <c r="E8275" s="1" t="s">
        <v>2</v>
      </c>
      <c r="F8275" s="1" t="s">
        <v>1180</v>
      </c>
      <c r="G8275" s="1" t="s">
        <v>73</v>
      </c>
      <c r="H8275" s="8"/>
      <c r="I8275" s="8">
        <v>2015</v>
      </c>
      <c r="J8275" s="1" t="s">
        <v>768</v>
      </c>
      <c r="K8275" s="8">
        <v>100</v>
      </c>
      <c r="L8275" s="10">
        <f>K8275/ VLOOKUP(A8275,Indicators!$B$1:$V$7,21,FALSE)</f>
        <v>0.58591232407982463</v>
      </c>
      <c r="M8275" s="1" t="s">
        <v>769</v>
      </c>
      <c r="N8275" s="11"/>
      <c r="O8275" s="11"/>
      <c r="P8275" s="11"/>
      <c r="Q8275" s="8" t="str">
        <f t="shared" si="0"/>
        <v/>
      </c>
      <c r="R8275" s="1" t="s">
        <v>98</v>
      </c>
      <c r="S8275" s="1" t="s">
        <v>29</v>
      </c>
      <c r="T8275" s="11"/>
      <c r="U8275" s="11"/>
      <c r="V8275" s="11"/>
      <c r="W8275" s="11"/>
      <c r="X8275" s="11"/>
      <c r="Y8275" s="11"/>
      <c r="Z8275" s="11"/>
      <c r="AA8275" s="11"/>
      <c r="AB8275" s="11"/>
      <c r="AC8275" s="11"/>
      <c r="AD8275" s="11"/>
      <c r="AE8275" s="11"/>
      <c r="AF8275" s="11"/>
      <c r="AG8275" s="11"/>
      <c r="AH8275" s="11"/>
      <c r="AI8275" s="11"/>
      <c r="AJ8275" s="11"/>
      <c r="AK8275" s="11"/>
      <c r="AL8275" s="11"/>
      <c r="AM8275" s="5"/>
      <c r="AN8275" s="5"/>
      <c r="AO8275" s="5"/>
      <c r="AP8275" s="5"/>
      <c r="AQ8275" s="5"/>
      <c r="AR8275" s="5"/>
      <c r="AS8275" s="5"/>
      <c r="AT8275" s="5"/>
      <c r="AU8275" s="5"/>
      <c r="AV8275" s="5"/>
      <c r="AW8275" s="5"/>
      <c r="AX8275" s="5"/>
      <c r="AY8275" s="5"/>
      <c r="AZ8275" s="5"/>
      <c r="BA8275" s="5"/>
      <c r="BB8275" s="5"/>
      <c r="BC8275" s="5"/>
      <c r="BD8275" s="5"/>
      <c r="BE8275" s="5"/>
      <c r="BF8275" s="5"/>
      <c r="BG8275" s="5"/>
      <c r="BH8275" s="5"/>
      <c r="BI8275" s="5"/>
      <c r="BJ8275" s="5"/>
      <c r="BK8275" s="5"/>
      <c r="BL8275" s="5"/>
      <c r="BM8275" s="5"/>
      <c r="BN8275" s="5"/>
      <c r="BO8275" s="5"/>
      <c r="BP8275" s="5"/>
      <c r="BQ8275" s="5"/>
      <c r="BR8275" s="5"/>
      <c r="BS8275" s="5"/>
      <c r="BT8275" s="5"/>
      <c r="BU8275" s="5"/>
      <c r="BV8275" s="5"/>
      <c r="BW8275" s="5"/>
      <c r="BX8275" s="5"/>
    </row>
    <row r="8276" spans="1:76" x14ac:dyDescent="0.2">
      <c r="A8276" s="1" t="s">
        <v>22</v>
      </c>
      <c r="B8276" s="1" t="s">
        <v>770</v>
      </c>
      <c r="C8276" s="1" t="s">
        <v>1039</v>
      </c>
      <c r="D8276" s="1" t="s">
        <v>669</v>
      </c>
      <c r="E8276" s="1" t="s">
        <v>2</v>
      </c>
      <c r="F8276" s="1" t="s">
        <v>1180</v>
      </c>
      <c r="G8276" s="1" t="s">
        <v>73</v>
      </c>
      <c r="H8276" s="8"/>
      <c r="I8276" s="8">
        <v>2015</v>
      </c>
      <c r="J8276" s="1" t="s">
        <v>768</v>
      </c>
      <c r="K8276" s="8">
        <v>24</v>
      </c>
      <c r="L8276" s="10">
        <f>K8276/ VLOOKUP(A8276,Indicators!$B$1:$V$7,21,FALSE)</f>
        <v>0.14061895777915792</v>
      </c>
      <c r="M8276" s="11"/>
      <c r="N8276" s="11"/>
      <c r="O8276" s="11"/>
      <c r="P8276" s="11"/>
      <c r="Q8276" s="8" t="str">
        <f t="shared" si="0"/>
        <v/>
      </c>
      <c r="R8276" s="1" t="s">
        <v>98</v>
      </c>
      <c r="S8276" s="1" t="s">
        <v>47</v>
      </c>
      <c r="T8276" s="11"/>
      <c r="U8276" s="11"/>
      <c r="V8276" s="11"/>
      <c r="W8276" s="11"/>
      <c r="X8276" s="11"/>
      <c r="Y8276" s="11"/>
      <c r="Z8276" s="11"/>
      <c r="AA8276" s="11"/>
      <c r="AB8276" s="11"/>
      <c r="AC8276" s="11"/>
      <c r="AD8276" s="11"/>
      <c r="AE8276" s="11"/>
      <c r="AF8276" s="11"/>
      <c r="AG8276" s="11"/>
      <c r="AH8276" s="11"/>
      <c r="AI8276" s="11"/>
      <c r="AJ8276" s="11"/>
      <c r="AK8276" s="11"/>
      <c r="AL8276" s="11"/>
      <c r="AM8276" s="5"/>
      <c r="AN8276" s="5"/>
      <c r="AO8276" s="5"/>
      <c r="AP8276" s="5"/>
      <c r="AQ8276" s="5"/>
      <c r="AR8276" s="5"/>
      <c r="AS8276" s="5"/>
      <c r="AT8276" s="5"/>
      <c r="AU8276" s="5"/>
      <c r="AV8276" s="5"/>
      <c r="AW8276" s="5"/>
      <c r="AX8276" s="5"/>
      <c r="AY8276" s="5"/>
      <c r="AZ8276" s="5"/>
      <c r="BA8276" s="5"/>
      <c r="BB8276" s="5"/>
      <c r="BC8276" s="5"/>
      <c r="BD8276" s="5"/>
      <c r="BE8276" s="5"/>
      <c r="BF8276" s="5"/>
      <c r="BG8276" s="5"/>
      <c r="BH8276" s="5"/>
      <c r="BI8276" s="5"/>
      <c r="BJ8276" s="5"/>
      <c r="BK8276" s="5"/>
      <c r="BL8276" s="5"/>
      <c r="BM8276" s="5"/>
      <c r="BN8276" s="5"/>
      <c r="BO8276" s="5"/>
      <c r="BP8276" s="5"/>
      <c r="BQ8276" s="5"/>
      <c r="BR8276" s="5"/>
      <c r="BS8276" s="5"/>
      <c r="BT8276" s="5"/>
      <c r="BU8276" s="5"/>
      <c r="BV8276" s="5"/>
      <c r="BW8276" s="5"/>
      <c r="BX8276" s="5"/>
    </row>
    <row r="8277" spans="1:76" x14ac:dyDescent="0.2">
      <c r="A8277" s="1" t="s">
        <v>22</v>
      </c>
      <c r="B8277" s="1" t="s">
        <v>770</v>
      </c>
      <c r="C8277" s="1" t="s">
        <v>49</v>
      </c>
      <c r="D8277" s="1" t="s">
        <v>669</v>
      </c>
      <c r="E8277" s="1" t="s">
        <v>2</v>
      </c>
      <c r="F8277" s="1" t="s">
        <v>1180</v>
      </c>
      <c r="G8277" s="1" t="s">
        <v>73</v>
      </c>
      <c r="H8277" s="8"/>
      <c r="I8277" s="8">
        <v>2015</v>
      </c>
      <c r="J8277" s="1" t="s">
        <v>768</v>
      </c>
      <c r="K8277" s="8">
        <v>100</v>
      </c>
      <c r="L8277" s="10">
        <f>K8277/ VLOOKUP(A8277,Indicators!$B$1:$V$7,21,FALSE)</f>
        <v>0.58591232407982463</v>
      </c>
      <c r="M8277" s="11"/>
      <c r="N8277" s="11"/>
      <c r="O8277" s="11"/>
      <c r="P8277" s="11"/>
      <c r="Q8277" s="8" t="str">
        <f t="shared" si="0"/>
        <v/>
      </c>
      <c r="R8277" s="1" t="s">
        <v>103</v>
      </c>
      <c r="S8277" s="1" t="s">
        <v>49</v>
      </c>
      <c r="T8277" s="11"/>
      <c r="U8277" s="11"/>
      <c r="V8277" s="11"/>
      <c r="W8277" s="11"/>
      <c r="X8277" s="11"/>
      <c r="Y8277" s="11"/>
      <c r="Z8277" s="11"/>
      <c r="AA8277" s="11"/>
      <c r="AB8277" s="11"/>
      <c r="AC8277" s="11"/>
      <c r="AD8277" s="11"/>
      <c r="AE8277" s="11"/>
      <c r="AF8277" s="11"/>
      <c r="AG8277" s="11"/>
      <c r="AH8277" s="11"/>
      <c r="AI8277" s="11"/>
      <c r="AJ8277" s="11"/>
      <c r="AK8277" s="11"/>
      <c r="AL8277" s="11"/>
      <c r="AM8277" s="5"/>
      <c r="AN8277" s="5"/>
      <c r="AO8277" s="5"/>
      <c r="AP8277" s="5"/>
      <c r="AQ8277" s="5"/>
      <c r="AR8277" s="5"/>
      <c r="AS8277" s="5"/>
      <c r="AT8277" s="5"/>
      <c r="AU8277" s="5"/>
      <c r="AV8277" s="5"/>
      <c r="AW8277" s="5"/>
      <c r="AX8277" s="5"/>
      <c r="AY8277" s="5"/>
      <c r="AZ8277" s="5"/>
      <c r="BA8277" s="5"/>
      <c r="BB8277" s="5"/>
      <c r="BC8277" s="5"/>
      <c r="BD8277" s="5"/>
      <c r="BE8277" s="5"/>
      <c r="BF8277" s="5"/>
      <c r="BG8277" s="5"/>
      <c r="BH8277" s="5"/>
      <c r="BI8277" s="5"/>
      <c r="BJ8277" s="5"/>
      <c r="BK8277" s="5"/>
      <c r="BL8277" s="5"/>
      <c r="BM8277" s="5"/>
      <c r="BN8277" s="5"/>
      <c r="BO8277" s="5"/>
      <c r="BP8277" s="5"/>
      <c r="BQ8277" s="5"/>
      <c r="BR8277" s="5"/>
      <c r="BS8277" s="5"/>
      <c r="BT8277" s="5"/>
      <c r="BU8277" s="5"/>
      <c r="BV8277" s="5"/>
      <c r="BW8277" s="5"/>
      <c r="BX8277" s="5"/>
    </row>
    <row r="8278" spans="1:76" x14ac:dyDescent="0.2">
      <c r="A8278" s="1" t="s">
        <v>22</v>
      </c>
      <c r="B8278" s="1" t="s">
        <v>770</v>
      </c>
      <c r="C8278" s="1" t="s">
        <v>538</v>
      </c>
      <c r="D8278" s="1" t="s">
        <v>669</v>
      </c>
      <c r="E8278" s="1" t="s">
        <v>2</v>
      </c>
      <c r="F8278" s="1" t="s">
        <v>1180</v>
      </c>
      <c r="G8278" s="1" t="s">
        <v>73</v>
      </c>
      <c r="H8278" s="8"/>
      <c r="I8278" s="8">
        <v>2015</v>
      </c>
      <c r="J8278" s="1" t="s">
        <v>768</v>
      </c>
      <c r="K8278" s="8">
        <v>500</v>
      </c>
      <c r="L8278" s="10">
        <f>K8278/ VLOOKUP(A8278,Indicators!$B$1:$V$7,21,FALSE)</f>
        <v>2.9295616203991233</v>
      </c>
      <c r="M8278" s="11"/>
      <c r="N8278" s="11"/>
      <c r="O8278" s="11"/>
      <c r="P8278" s="11"/>
      <c r="Q8278" s="8" t="str">
        <f t="shared" si="0"/>
        <v/>
      </c>
      <c r="R8278" s="1" t="s">
        <v>103</v>
      </c>
      <c r="S8278" s="1" t="s">
        <v>49</v>
      </c>
      <c r="T8278" s="11"/>
      <c r="U8278" s="11"/>
      <c r="V8278" s="11"/>
      <c r="W8278" s="11"/>
      <c r="X8278" s="11"/>
      <c r="Y8278" s="11"/>
      <c r="Z8278" s="11"/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1"/>
      <c r="AK8278" s="11"/>
      <c r="AL8278" s="11"/>
      <c r="AM8278" s="5"/>
      <c r="AN8278" s="5"/>
      <c r="AO8278" s="5"/>
      <c r="AP8278" s="5"/>
      <c r="AQ8278" s="5"/>
      <c r="AR8278" s="5"/>
      <c r="AS8278" s="5"/>
      <c r="AT8278" s="5"/>
      <c r="AU8278" s="5"/>
      <c r="AV8278" s="5"/>
      <c r="AW8278" s="5"/>
      <c r="AX8278" s="5"/>
      <c r="AY8278" s="5"/>
      <c r="AZ8278" s="5"/>
      <c r="BA8278" s="5"/>
      <c r="BB8278" s="5"/>
      <c r="BC8278" s="5"/>
      <c r="BD8278" s="5"/>
      <c r="BE8278" s="5"/>
      <c r="BF8278" s="5"/>
      <c r="BG8278" s="5"/>
      <c r="BH8278" s="5"/>
      <c r="BI8278" s="5"/>
      <c r="BJ8278" s="5"/>
      <c r="BK8278" s="5"/>
      <c r="BL8278" s="5"/>
      <c r="BM8278" s="5"/>
      <c r="BN8278" s="5"/>
      <c r="BO8278" s="5"/>
      <c r="BP8278" s="5"/>
      <c r="BQ8278" s="5"/>
      <c r="BR8278" s="5"/>
      <c r="BS8278" s="5"/>
      <c r="BT8278" s="5"/>
      <c r="BU8278" s="5"/>
      <c r="BV8278" s="5"/>
      <c r="BW8278" s="5"/>
      <c r="BX8278" s="5"/>
    </row>
    <row r="8279" spans="1:76" x14ac:dyDescent="0.2">
      <c r="A8279" s="1" t="s">
        <v>22</v>
      </c>
      <c r="B8279" s="1" t="s">
        <v>97</v>
      </c>
      <c r="C8279" s="1" t="s">
        <v>792</v>
      </c>
      <c r="D8279" s="1" t="s">
        <v>669</v>
      </c>
      <c r="E8279" s="1" t="s">
        <v>2</v>
      </c>
      <c r="F8279" s="1" t="s">
        <v>1180</v>
      </c>
      <c r="G8279" s="1" t="s">
        <v>73</v>
      </c>
      <c r="H8279" s="8"/>
      <c r="I8279" s="8">
        <v>2015</v>
      </c>
      <c r="J8279" s="1" t="s">
        <v>768</v>
      </c>
      <c r="K8279" s="8">
        <v>500</v>
      </c>
      <c r="L8279" s="10">
        <f>K8279/ VLOOKUP(A8279,Indicators!$B$1:$V$7,21,FALSE)</f>
        <v>2.9295616203991233</v>
      </c>
      <c r="M8279" s="11"/>
      <c r="N8279" s="11"/>
      <c r="O8279" s="11"/>
      <c r="P8279" s="11"/>
      <c r="Q8279" s="8" t="str">
        <f t="shared" si="0"/>
        <v/>
      </c>
      <c r="R8279" s="1" t="s">
        <v>97</v>
      </c>
      <c r="S8279" s="1" t="s">
        <v>45</v>
      </c>
      <c r="T8279" s="11"/>
      <c r="U8279" s="11"/>
      <c r="V8279" s="11"/>
      <c r="W8279" s="11"/>
      <c r="X8279" s="11"/>
      <c r="Y8279" s="11"/>
      <c r="Z8279" s="11"/>
      <c r="AA8279" s="11"/>
      <c r="AB8279" s="11"/>
      <c r="AC8279" s="11"/>
      <c r="AD8279" s="11"/>
      <c r="AE8279" s="11"/>
      <c r="AF8279" s="11"/>
      <c r="AG8279" s="11"/>
      <c r="AH8279" s="11"/>
      <c r="AI8279" s="11"/>
      <c r="AJ8279" s="11"/>
      <c r="AK8279" s="11"/>
      <c r="AL8279" s="11"/>
      <c r="AM8279" s="5"/>
      <c r="AN8279" s="5"/>
      <c r="AO8279" s="5"/>
      <c r="AP8279" s="5"/>
      <c r="AQ8279" s="5"/>
      <c r="AR8279" s="5"/>
      <c r="AS8279" s="5"/>
      <c r="AT8279" s="5"/>
      <c r="AU8279" s="5"/>
      <c r="AV8279" s="5"/>
      <c r="AW8279" s="5"/>
      <c r="AX8279" s="5"/>
      <c r="AY8279" s="5"/>
      <c r="AZ8279" s="5"/>
      <c r="BA8279" s="5"/>
      <c r="BB8279" s="5"/>
      <c r="BC8279" s="5"/>
      <c r="BD8279" s="5"/>
      <c r="BE8279" s="5"/>
      <c r="BF8279" s="5"/>
      <c r="BG8279" s="5"/>
      <c r="BH8279" s="5"/>
      <c r="BI8279" s="5"/>
      <c r="BJ8279" s="5"/>
      <c r="BK8279" s="5"/>
      <c r="BL8279" s="5"/>
      <c r="BM8279" s="5"/>
      <c r="BN8279" s="5"/>
      <c r="BO8279" s="5"/>
      <c r="BP8279" s="5"/>
      <c r="BQ8279" s="5"/>
      <c r="BR8279" s="5"/>
      <c r="BS8279" s="5"/>
      <c r="BT8279" s="5"/>
      <c r="BU8279" s="5"/>
      <c r="BV8279" s="5"/>
      <c r="BW8279" s="5"/>
      <c r="BX8279" s="5"/>
    </row>
    <row r="8280" spans="1:76" x14ac:dyDescent="0.2">
      <c r="A8280" s="1" t="s">
        <v>22</v>
      </c>
      <c r="B8280" s="1" t="s">
        <v>57</v>
      </c>
      <c r="C8280" s="1" t="s">
        <v>1094</v>
      </c>
      <c r="D8280" s="1" t="s">
        <v>669</v>
      </c>
      <c r="E8280" s="1" t="s">
        <v>2</v>
      </c>
      <c r="F8280" s="1" t="s">
        <v>1181</v>
      </c>
      <c r="G8280" s="1" t="s">
        <v>73</v>
      </c>
      <c r="H8280" s="8"/>
      <c r="I8280" s="8">
        <v>2015</v>
      </c>
      <c r="J8280" s="1" t="s">
        <v>768</v>
      </c>
      <c r="K8280" s="20">
        <v>2007210</v>
      </c>
      <c r="L8280" s="10">
        <f>K8280/ VLOOKUP(A8280,Indicators!$B$1:$V$7,21,FALSE)</f>
        <v>11760.490760162649</v>
      </c>
      <c r="M8280" s="11"/>
      <c r="N8280" s="11"/>
      <c r="O8280" s="11"/>
      <c r="P8280" s="11"/>
      <c r="Q8280" s="8" t="str">
        <f t="shared" si="0"/>
        <v/>
      </c>
      <c r="R8280" s="1" t="s">
        <v>98</v>
      </c>
      <c r="S8280" s="1" t="s">
        <v>57</v>
      </c>
      <c r="T8280" s="11"/>
      <c r="U8280" s="11"/>
      <c r="V8280" s="11"/>
      <c r="W8280" s="11"/>
      <c r="X8280" s="11"/>
      <c r="Y8280" s="11"/>
      <c r="Z8280" s="11"/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1"/>
      <c r="AK8280" s="11"/>
      <c r="AL8280" s="11"/>
      <c r="AM8280" s="5"/>
      <c r="AN8280" s="5"/>
      <c r="AO8280" s="5"/>
      <c r="AP8280" s="5"/>
      <c r="AQ8280" s="5"/>
      <c r="AR8280" s="5"/>
      <c r="AS8280" s="5"/>
      <c r="AT8280" s="5"/>
      <c r="AU8280" s="5"/>
      <c r="AV8280" s="5"/>
      <c r="AW8280" s="5"/>
      <c r="AX8280" s="5"/>
      <c r="AY8280" s="5"/>
      <c r="AZ8280" s="5"/>
      <c r="BA8280" s="5"/>
      <c r="BB8280" s="5"/>
      <c r="BC8280" s="5"/>
      <c r="BD8280" s="5"/>
      <c r="BE8280" s="5"/>
      <c r="BF8280" s="5"/>
      <c r="BG8280" s="5"/>
      <c r="BH8280" s="5"/>
      <c r="BI8280" s="5"/>
      <c r="BJ8280" s="5"/>
      <c r="BK8280" s="5"/>
      <c r="BL8280" s="5"/>
      <c r="BM8280" s="5"/>
      <c r="BN8280" s="5"/>
      <c r="BO8280" s="5"/>
      <c r="BP8280" s="5"/>
      <c r="BQ8280" s="5"/>
      <c r="BR8280" s="5"/>
      <c r="BS8280" s="5"/>
      <c r="BT8280" s="5"/>
      <c r="BU8280" s="5"/>
      <c r="BV8280" s="5"/>
      <c r="BW8280" s="5"/>
      <c r="BX8280" s="5"/>
    </row>
    <row r="8281" spans="1:76" x14ac:dyDescent="0.2">
      <c r="A8281" s="1" t="s">
        <v>22</v>
      </c>
      <c r="B8281" s="1" t="s">
        <v>770</v>
      </c>
      <c r="C8281" s="1" t="s">
        <v>833</v>
      </c>
      <c r="D8281" s="1" t="s">
        <v>669</v>
      </c>
      <c r="E8281" s="1" t="s">
        <v>2</v>
      </c>
      <c r="F8281" s="1" t="s">
        <v>1181</v>
      </c>
      <c r="G8281" s="1" t="s">
        <v>73</v>
      </c>
      <c r="H8281" s="8"/>
      <c r="I8281" s="8">
        <v>2015</v>
      </c>
      <c r="J8281" s="1" t="s">
        <v>768</v>
      </c>
      <c r="K8281" s="9">
        <v>327000</v>
      </c>
      <c r="L8281" s="10">
        <f>K8281/ VLOOKUP(A8281,Indicators!$B$1:$V$7,21,FALSE)</f>
        <v>1915.9332997410268</v>
      </c>
      <c r="M8281" s="11"/>
      <c r="N8281" s="11"/>
      <c r="O8281" s="11"/>
      <c r="P8281" s="11"/>
      <c r="Q8281" s="8" t="str">
        <f t="shared" si="0"/>
        <v/>
      </c>
      <c r="R8281" s="1" t="s">
        <v>103</v>
      </c>
      <c r="S8281" s="1" t="s">
        <v>86</v>
      </c>
      <c r="T8281" s="11"/>
      <c r="U8281" s="11"/>
      <c r="V8281" s="11"/>
      <c r="W8281" s="11"/>
      <c r="X8281" s="11"/>
      <c r="Y8281" s="11"/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/>
      <c r="AJ8281" s="11"/>
      <c r="AK8281" s="11"/>
      <c r="AL8281" s="11"/>
      <c r="AM8281" s="5"/>
      <c r="AN8281" s="5"/>
      <c r="AO8281" s="5"/>
      <c r="AP8281" s="5"/>
      <c r="AQ8281" s="5"/>
      <c r="AR8281" s="5"/>
      <c r="AS8281" s="5"/>
      <c r="AT8281" s="5"/>
      <c r="AU8281" s="5"/>
      <c r="AV8281" s="5"/>
      <c r="AW8281" s="5"/>
      <c r="AX8281" s="5"/>
      <c r="AY8281" s="5"/>
      <c r="AZ8281" s="5"/>
      <c r="BA8281" s="5"/>
      <c r="BB8281" s="5"/>
      <c r="BC8281" s="5"/>
      <c r="BD8281" s="5"/>
      <c r="BE8281" s="5"/>
      <c r="BF8281" s="5"/>
      <c r="BG8281" s="5"/>
      <c r="BH8281" s="5"/>
      <c r="BI8281" s="5"/>
      <c r="BJ8281" s="5"/>
      <c r="BK8281" s="5"/>
      <c r="BL8281" s="5"/>
      <c r="BM8281" s="5"/>
      <c r="BN8281" s="5"/>
      <c r="BO8281" s="5"/>
      <c r="BP8281" s="5"/>
      <c r="BQ8281" s="5"/>
      <c r="BR8281" s="5"/>
      <c r="BS8281" s="5"/>
      <c r="BT8281" s="5"/>
      <c r="BU8281" s="5"/>
      <c r="BV8281" s="5"/>
      <c r="BW8281" s="5"/>
      <c r="BX8281" s="5"/>
    </row>
    <row r="8282" spans="1:76" x14ac:dyDescent="0.2">
      <c r="A8282" s="1" t="s">
        <v>22</v>
      </c>
      <c r="B8282" s="1" t="s">
        <v>158</v>
      </c>
      <c r="C8282" s="1" t="s">
        <v>931</v>
      </c>
      <c r="D8282" s="1" t="s">
        <v>669</v>
      </c>
      <c r="E8282" s="1" t="s">
        <v>2</v>
      </c>
      <c r="F8282" s="1" t="s">
        <v>1181</v>
      </c>
      <c r="G8282" s="1" t="s">
        <v>73</v>
      </c>
      <c r="H8282" s="8"/>
      <c r="I8282" s="8">
        <v>2015</v>
      </c>
      <c r="J8282" s="1" t="s">
        <v>768</v>
      </c>
      <c r="K8282" s="9">
        <v>48000</v>
      </c>
      <c r="L8282" s="10">
        <f>K8282/ VLOOKUP(A8282,Indicators!$B$1:$V$7,21,FALSE)</f>
        <v>281.23791555831582</v>
      </c>
      <c r="M8282" s="45" t="s">
        <v>782</v>
      </c>
      <c r="N8282" s="46"/>
      <c r="O8282" s="11"/>
      <c r="P8282" s="11"/>
      <c r="Q8282" s="8" t="str">
        <f t="shared" si="0"/>
        <v/>
      </c>
      <c r="R8282" s="1" t="s">
        <v>158</v>
      </c>
      <c r="S8282" s="1" t="s">
        <v>56</v>
      </c>
      <c r="T8282" s="11"/>
      <c r="U8282" s="11"/>
      <c r="V8282" s="11"/>
      <c r="W8282" s="11"/>
      <c r="X8282" s="11"/>
      <c r="Y8282" s="11"/>
      <c r="Z8282" s="11"/>
      <c r="AA8282" s="11"/>
      <c r="AB8282" s="11"/>
      <c r="AC8282" s="11"/>
      <c r="AD8282" s="11"/>
      <c r="AE8282" s="11"/>
      <c r="AF8282" s="11"/>
      <c r="AG8282" s="11"/>
      <c r="AH8282" s="11"/>
      <c r="AI8282" s="11"/>
      <c r="AJ8282" s="11"/>
      <c r="AK8282" s="11"/>
      <c r="AL8282" s="11"/>
      <c r="AM8282" s="5"/>
      <c r="AN8282" s="5"/>
      <c r="AO8282" s="5"/>
      <c r="AP8282" s="5"/>
      <c r="AQ8282" s="5"/>
      <c r="AR8282" s="5"/>
      <c r="AS8282" s="5"/>
      <c r="AT8282" s="5"/>
      <c r="AU8282" s="5"/>
      <c r="AV8282" s="5"/>
      <c r="AW8282" s="5"/>
      <c r="AX8282" s="5"/>
      <c r="AY8282" s="5"/>
      <c r="AZ8282" s="5"/>
      <c r="BA8282" s="5"/>
      <c r="BB8282" s="5"/>
      <c r="BC8282" s="5"/>
      <c r="BD8282" s="5"/>
      <c r="BE8282" s="5"/>
      <c r="BF8282" s="5"/>
      <c r="BG8282" s="5"/>
      <c r="BH8282" s="5"/>
      <c r="BI8282" s="5"/>
      <c r="BJ8282" s="5"/>
      <c r="BK8282" s="5"/>
      <c r="BL8282" s="5"/>
      <c r="BM8282" s="5"/>
      <c r="BN8282" s="5"/>
      <c r="BO8282" s="5"/>
      <c r="BP8282" s="5"/>
      <c r="BQ8282" s="5"/>
      <c r="BR8282" s="5"/>
      <c r="BS8282" s="5"/>
      <c r="BT8282" s="5"/>
      <c r="BU8282" s="5"/>
      <c r="BV8282" s="5"/>
      <c r="BW8282" s="5"/>
      <c r="BX8282" s="5"/>
    </row>
    <row r="8283" spans="1:76" x14ac:dyDescent="0.2">
      <c r="A8283" s="1" t="s">
        <v>22</v>
      </c>
      <c r="B8283" s="1" t="s">
        <v>97</v>
      </c>
      <c r="C8283" s="1" t="s">
        <v>840</v>
      </c>
      <c r="D8283" s="1" t="s">
        <v>669</v>
      </c>
      <c r="E8283" s="1" t="s">
        <v>2</v>
      </c>
      <c r="F8283" s="1" t="s">
        <v>1181</v>
      </c>
      <c r="G8283" s="1" t="s">
        <v>73</v>
      </c>
      <c r="H8283" s="8"/>
      <c r="I8283" s="8">
        <v>2015</v>
      </c>
      <c r="J8283" s="1" t="s">
        <v>768</v>
      </c>
      <c r="K8283" s="9">
        <v>2034929</v>
      </c>
      <c r="L8283" s="10">
        <f>K8283/ VLOOKUP(A8283,Indicators!$B$1:$V$7,21,FALSE)</f>
        <v>11922.899797274335</v>
      </c>
      <c r="M8283" s="11"/>
      <c r="N8283" s="11"/>
      <c r="O8283" s="11"/>
      <c r="P8283" s="11"/>
      <c r="Q8283" s="8" t="str">
        <f t="shared" si="0"/>
        <v/>
      </c>
      <c r="R8283" s="1" t="s">
        <v>97</v>
      </c>
      <c r="S8283" s="1" t="s">
        <v>91</v>
      </c>
      <c r="T8283" s="11"/>
      <c r="U8283" s="11"/>
      <c r="V8283" s="11"/>
      <c r="W8283" s="11"/>
      <c r="X8283" s="11"/>
      <c r="Y8283" s="11"/>
      <c r="Z8283" s="11"/>
      <c r="AA8283" s="11"/>
      <c r="AB8283" s="11"/>
      <c r="AC8283" s="11"/>
      <c r="AD8283" s="11"/>
      <c r="AE8283" s="11"/>
      <c r="AF8283" s="11"/>
      <c r="AG8283" s="11"/>
      <c r="AH8283" s="11"/>
      <c r="AI8283" s="11"/>
      <c r="AJ8283" s="11"/>
      <c r="AK8283" s="11"/>
      <c r="AL8283" s="11"/>
      <c r="AM8283" s="5"/>
      <c r="AN8283" s="5"/>
      <c r="AO8283" s="5"/>
      <c r="AP8283" s="5"/>
      <c r="AQ8283" s="5"/>
      <c r="AR8283" s="5"/>
      <c r="AS8283" s="5"/>
      <c r="AT8283" s="5"/>
      <c r="AU8283" s="5"/>
      <c r="AV8283" s="5"/>
      <c r="AW8283" s="5"/>
      <c r="AX8283" s="5"/>
      <c r="AY8283" s="5"/>
      <c r="AZ8283" s="5"/>
      <c r="BA8283" s="5"/>
      <c r="BB8283" s="5"/>
      <c r="BC8283" s="5"/>
      <c r="BD8283" s="5"/>
      <c r="BE8283" s="5"/>
      <c r="BF8283" s="5"/>
      <c r="BG8283" s="5"/>
      <c r="BH8283" s="5"/>
      <c r="BI8283" s="5"/>
      <c r="BJ8283" s="5"/>
      <c r="BK8283" s="5"/>
      <c r="BL8283" s="5"/>
      <c r="BM8283" s="5"/>
      <c r="BN8283" s="5"/>
      <c r="BO8283" s="5"/>
      <c r="BP8283" s="5"/>
      <c r="BQ8283" s="5"/>
      <c r="BR8283" s="5"/>
      <c r="BS8283" s="5"/>
      <c r="BT8283" s="5"/>
      <c r="BU8283" s="5"/>
      <c r="BV8283" s="5"/>
      <c r="BW8283" s="5"/>
      <c r="BX8283" s="5"/>
    </row>
    <row r="8284" spans="1:76" x14ac:dyDescent="0.2">
      <c r="A8284" s="1" t="s">
        <v>22</v>
      </c>
      <c r="B8284" s="1" t="s">
        <v>97</v>
      </c>
      <c r="C8284" s="1" t="s">
        <v>842</v>
      </c>
      <c r="D8284" s="1" t="s">
        <v>110</v>
      </c>
      <c r="E8284" s="1" t="s">
        <v>2</v>
      </c>
      <c r="F8284" s="1" t="s">
        <v>1181</v>
      </c>
      <c r="G8284" s="1" t="s">
        <v>107</v>
      </c>
      <c r="H8284" s="8"/>
      <c r="I8284" s="8">
        <v>2015</v>
      </c>
      <c r="J8284" s="1" t="s">
        <v>768</v>
      </c>
      <c r="K8284" s="9">
        <v>1101643</v>
      </c>
      <c r="L8284" s="10">
        <f>K8284/ VLOOKUP(A8284,Indicators!$B$1:$V$7,21,FALSE)</f>
        <v>6454.6621043627028</v>
      </c>
      <c r="M8284" s="11"/>
      <c r="N8284" s="11"/>
      <c r="O8284" s="11"/>
      <c r="P8284" s="8" t="str">
        <f>IF(H8284="Y", K8284/VLOOKUP(A8284,Indicators!$B$1:$S$7,18,FALSE),"")</f>
        <v/>
      </c>
      <c r="Q8284" s="8" t="str">
        <f t="shared" si="0"/>
        <v/>
      </c>
      <c r="R8284" s="1" t="s">
        <v>97</v>
      </c>
      <c r="S8284" s="1" t="s">
        <v>40</v>
      </c>
      <c r="T8284" s="11"/>
      <c r="U8284" s="11"/>
      <c r="V8284" s="11"/>
      <c r="W8284" s="11"/>
      <c r="X8284" s="11"/>
      <c r="Y8284" s="11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1"/>
      <c r="AK8284" s="11"/>
      <c r="AL8284" s="11"/>
      <c r="AM8284" s="5"/>
      <c r="AN8284" s="5"/>
      <c r="AO8284" s="5"/>
      <c r="AP8284" s="5"/>
      <c r="AQ8284" s="5"/>
      <c r="AR8284" s="5"/>
      <c r="AS8284" s="5"/>
      <c r="AT8284" s="5"/>
      <c r="AU8284" s="5"/>
      <c r="AV8284" s="5"/>
      <c r="AW8284" s="5"/>
      <c r="AX8284" s="5"/>
      <c r="AY8284" s="5"/>
      <c r="AZ8284" s="5"/>
      <c r="BA8284" s="5"/>
      <c r="BB8284" s="5"/>
      <c r="BC8284" s="5"/>
      <c r="BD8284" s="5"/>
      <c r="BE8284" s="5"/>
      <c r="BF8284" s="5"/>
      <c r="BG8284" s="5"/>
      <c r="BH8284" s="5"/>
      <c r="BI8284" s="5"/>
      <c r="BJ8284" s="5"/>
      <c r="BK8284" s="5"/>
      <c r="BL8284" s="5"/>
      <c r="BM8284" s="5"/>
      <c r="BN8284" s="5"/>
      <c r="BO8284" s="5"/>
      <c r="BP8284" s="5"/>
      <c r="BQ8284" s="5"/>
      <c r="BR8284" s="5"/>
      <c r="BS8284" s="5"/>
      <c r="BT8284" s="5"/>
      <c r="BU8284" s="5"/>
      <c r="BV8284" s="5"/>
      <c r="BW8284" s="5"/>
      <c r="BX8284" s="5"/>
    </row>
    <row r="8285" spans="1:76" x14ac:dyDescent="0.2">
      <c r="A8285" s="1" t="s">
        <v>22</v>
      </c>
      <c r="B8285" s="1" t="s">
        <v>57</v>
      </c>
      <c r="C8285" s="1" t="s">
        <v>889</v>
      </c>
      <c r="D8285" s="1" t="s">
        <v>669</v>
      </c>
      <c r="E8285" s="1" t="s">
        <v>2</v>
      </c>
      <c r="F8285" s="1" t="s">
        <v>1182</v>
      </c>
      <c r="G8285" s="1" t="s">
        <v>73</v>
      </c>
      <c r="H8285" s="8"/>
      <c r="I8285" s="8">
        <v>2015</v>
      </c>
      <c r="J8285" s="1" t="s">
        <v>768</v>
      </c>
      <c r="K8285" s="8">
        <v>25000</v>
      </c>
      <c r="L8285" s="10">
        <f>K8285/ VLOOKUP(A8285,Indicators!$B$1:$V$7,21,FALSE)</f>
        <v>146.47808101995616</v>
      </c>
      <c r="M8285" s="11"/>
      <c r="N8285" s="11"/>
      <c r="O8285" s="11"/>
      <c r="P8285" s="11"/>
      <c r="Q8285" s="8" t="str">
        <f t="shared" si="0"/>
        <v/>
      </c>
      <c r="R8285" s="1" t="s">
        <v>98</v>
      </c>
      <c r="S8285" s="1" t="s">
        <v>57</v>
      </c>
      <c r="T8285" s="11"/>
      <c r="U8285" s="11"/>
      <c r="V8285" s="11"/>
      <c r="W8285" s="11"/>
      <c r="X8285" s="11"/>
      <c r="Y8285" s="11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1"/>
      <c r="AK8285" s="11"/>
      <c r="AL8285" s="11"/>
      <c r="AM8285" s="5"/>
      <c r="AN8285" s="5"/>
      <c r="AO8285" s="5"/>
      <c r="AP8285" s="5"/>
      <c r="AQ8285" s="5"/>
      <c r="AR8285" s="5"/>
      <c r="AS8285" s="5"/>
      <c r="AT8285" s="5"/>
      <c r="AU8285" s="5"/>
      <c r="AV8285" s="5"/>
      <c r="AW8285" s="5"/>
      <c r="AX8285" s="5"/>
      <c r="AY8285" s="5"/>
      <c r="AZ8285" s="5"/>
      <c r="BA8285" s="5"/>
      <c r="BB8285" s="5"/>
      <c r="BC8285" s="5"/>
      <c r="BD8285" s="5"/>
      <c r="BE8285" s="5"/>
      <c r="BF8285" s="5"/>
      <c r="BG8285" s="5"/>
      <c r="BH8285" s="5"/>
      <c r="BI8285" s="5"/>
      <c r="BJ8285" s="5"/>
      <c r="BK8285" s="5"/>
      <c r="BL8285" s="5"/>
      <c r="BM8285" s="5"/>
      <c r="BN8285" s="5"/>
      <c r="BO8285" s="5"/>
      <c r="BP8285" s="5"/>
      <c r="BQ8285" s="5"/>
      <c r="BR8285" s="5"/>
      <c r="BS8285" s="5"/>
      <c r="BT8285" s="5"/>
      <c r="BU8285" s="5"/>
      <c r="BV8285" s="5"/>
      <c r="BW8285" s="5"/>
      <c r="BX8285" s="5"/>
    </row>
    <row r="8286" spans="1:76" x14ac:dyDescent="0.2">
      <c r="A8286" s="1" t="s">
        <v>22</v>
      </c>
      <c r="B8286" s="1" t="s">
        <v>57</v>
      </c>
      <c r="C8286" s="1" t="s">
        <v>891</v>
      </c>
      <c r="D8286" s="1" t="s">
        <v>669</v>
      </c>
      <c r="E8286" s="1" t="s">
        <v>2</v>
      </c>
      <c r="F8286" s="1" t="s">
        <v>1182</v>
      </c>
      <c r="G8286" s="1" t="s">
        <v>73</v>
      </c>
      <c r="H8286" s="8"/>
      <c r="I8286" s="8">
        <v>2015</v>
      </c>
      <c r="J8286" s="1" t="s">
        <v>768</v>
      </c>
      <c r="K8286" s="20">
        <v>68000</v>
      </c>
      <c r="L8286" s="10">
        <f>K8286/ VLOOKUP(A8286,Indicators!$B$1:$V$7,21,FALSE)</f>
        <v>398.4203803742808</v>
      </c>
      <c r="M8286" s="11"/>
      <c r="N8286" s="11"/>
      <c r="O8286" s="11"/>
      <c r="P8286" s="11"/>
      <c r="Q8286" s="8" t="str">
        <f t="shared" si="0"/>
        <v/>
      </c>
      <c r="R8286" s="1" t="s">
        <v>98</v>
      </c>
      <c r="S8286" s="1" t="s">
        <v>57</v>
      </c>
      <c r="T8286" s="11"/>
      <c r="U8286" s="11"/>
      <c r="V8286" s="11"/>
      <c r="W8286" s="11"/>
      <c r="X8286" s="11"/>
      <c r="Y8286" s="11"/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1"/>
      <c r="AK8286" s="11"/>
      <c r="AL8286" s="11"/>
      <c r="AM8286" s="5"/>
      <c r="AN8286" s="5"/>
      <c r="AO8286" s="5"/>
      <c r="AP8286" s="5"/>
      <c r="AQ8286" s="5"/>
      <c r="AR8286" s="5"/>
      <c r="AS8286" s="5"/>
      <c r="AT8286" s="5"/>
      <c r="AU8286" s="5"/>
      <c r="AV8286" s="5"/>
      <c r="AW8286" s="5"/>
      <c r="AX8286" s="5"/>
      <c r="AY8286" s="5"/>
      <c r="AZ8286" s="5"/>
      <c r="BA8286" s="5"/>
      <c r="BB8286" s="5"/>
      <c r="BC8286" s="5"/>
      <c r="BD8286" s="5"/>
      <c r="BE8286" s="5"/>
      <c r="BF8286" s="5"/>
      <c r="BG8286" s="5"/>
      <c r="BH8286" s="5"/>
      <c r="BI8286" s="5"/>
      <c r="BJ8286" s="5"/>
      <c r="BK8286" s="5"/>
      <c r="BL8286" s="5"/>
      <c r="BM8286" s="5"/>
      <c r="BN8286" s="5"/>
      <c r="BO8286" s="5"/>
      <c r="BP8286" s="5"/>
      <c r="BQ8286" s="5"/>
      <c r="BR8286" s="5"/>
      <c r="BS8286" s="5"/>
      <c r="BT8286" s="5"/>
      <c r="BU8286" s="5"/>
      <c r="BV8286" s="5"/>
      <c r="BW8286" s="5"/>
      <c r="BX8286" s="5"/>
    </row>
    <row r="8287" spans="1:76" x14ac:dyDescent="0.2">
      <c r="A8287" s="1" t="s">
        <v>22</v>
      </c>
      <c r="B8287" s="1" t="s">
        <v>57</v>
      </c>
      <c r="C8287" s="1" t="s">
        <v>890</v>
      </c>
      <c r="D8287" s="1" t="s">
        <v>669</v>
      </c>
      <c r="E8287" s="1" t="s">
        <v>2</v>
      </c>
      <c r="F8287" s="1" t="s">
        <v>1182</v>
      </c>
      <c r="G8287" s="1" t="s">
        <v>73</v>
      </c>
      <c r="H8287" s="8"/>
      <c r="I8287" s="8">
        <v>2015</v>
      </c>
      <c r="J8287" s="1" t="s">
        <v>768</v>
      </c>
      <c r="K8287" s="20">
        <v>120000</v>
      </c>
      <c r="L8287" s="10">
        <f>K8287/ VLOOKUP(A8287,Indicators!$B$1:$V$7,21,FALSE)</f>
        <v>703.09478889578963</v>
      </c>
      <c r="M8287" s="11"/>
      <c r="N8287" s="11"/>
      <c r="O8287" s="11"/>
      <c r="P8287" s="11"/>
      <c r="Q8287" s="8" t="str">
        <f t="shared" si="0"/>
        <v/>
      </c>
      <c r="R8287" s="1" t="s">
        <v>98</v>
      </c>
      <c r="S8287" s="1" t="s">
        <v>57</v>
      </c>
      <c r="T8287" s="11"/>
      <c r="U8287" s="11"/>
      <c r="V8287" s="11"/>
      <c r="W8287" s="11"/>
      <c r="X8287" s="11"/>
      <c r="Y8287" s="11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/>
      <c r="AJ8287" s="11"/>
      <c r="AK8287" s="11"/>
      <c r="AL8287" s="11"/>
      <c r="AM8287" s="5"/>
      <c r="AN8287" s="5"/>
      <c r="AO8287" s="5"/>
      <c r="AP8287" s="5"/>
      <c r="AQ8287" s="5"/>
      <c r="AR8287" s="5"/>
      <c r="AS8287" s="5"/>
      <c r="AT8287" s="5"/>
      <c r="AU8287" s="5"/>
      <c r="AV8287" s="5"/>
      <c r="AW8287" s="5"/>
      <c r="AX8287" s="5"/>
      <c r="AY8287" s="5"/>
      <c r="AZ8287" s="5"/>
      <c r="BA8287" s="5"/>
      <c r="BB8287" s="5"/>
      <c r="BC8287" s="5"/>
      <c r="BD8287" s="5"/>
      <c r="BE8287" s="5"/>
      <c r="BF8287" s="5"/>
      <c r="BG8287" s="5"/>
      <c r="BH8287" s="5"/>
      <c r="BI8287" s="5"/>
      <c r="BJ8287" s="5"/>
      <c r="BK8287" s="5"/>
      <c r="BL8287" s="5"/>
      <c r="BM8287" s="5"/>
      <c r="BN8287" s="5"/>
      <c r="BO8287" s="5"/>
      <c r="BP8287" s="5"/>
      <c r="BQ8287" s="5"/>
      <c r="BR8287" s="5"/>
      <c r="BS8287" s="5"/>
      <c r="BT8287" s="5"/>
      <c r="BU8287" s="5"/>
      <c r="BV8287" s="5"/>
      <c r="BW8287" s="5"/>
      <c r="BX8287" s="5"/>
    </row>
    <row r="8288" spans="1:76" x14ac:dyDescent="0.2">
      <c r="A8288" s="1" t="s">
        <v>22</v>
      </c>
      <c r="B8288" s="1" t="s">
        <v>57</v>
      </c>
      <c r="C8288" s="1" t="s">
        <v>1093</v>
      </c>
      <c r="D8288" s="1" t="s">
        <v>669</v>
      </c>
      <c r="E8288" s="1" t="s">
        <v>2</v>
      </c>
      <c r="F8288" s="1" t="s">
        <v>1182</v>
      </c>
      <c r="G8288" s="1" t="s">
        <v>73</v>
      </c>
      <c r="H8288" s="8"/>
      <c r="I8288" s="8">
        <v>2015</v>
      </c>
      <c r="J8288" s="1" t="s">
        <v>768</v>
      </c>
      <c r="K8288" s="8">
        <v>130236</v>
      </c>
      <c r="L8288" s="10">
        <f>K8288/ VLOOKUP(A8288,Indicators!$B$1:$V$7,21,FALSE)</f>
        <v>763.06877438860045</v>
      </c>
      <c r="M8288" s="11"/>
      <c r="N8288" s="11"/>
      <c r="O8288" s="11"/>
      <c r="P8288" s="11"/>
      <c r="Q8288" s="8" t="str">
        <f t="shared" si="0"/>
        <v/>
      </c>
      <c r="R8288" s="1" t="s">
        <v>98</v>
      </c>
      <c r="S8288" s="1" t="s">
        <v>57</v>
      </c>
      <c r="T8288" s="11"/>
      <c r="U8288" s="11"/>
      <c r="V8288" s="11"/>
      <c r="W8288" s="11"/>
      <c r="X8288" s="11"/>
      <c r="Y8288" s="11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/>
      <c r="AJ8288" s="11"/>
      <c r="AK8288" s="11"/>
      <c r="AL8288" s="11"/>
      <c r="AM8288" s="5"/>
      <c r="AN8288" s="5"/>
      <c r="AO8288" s="5"/>
      <c r="AP8288" s="5"/>
      <c r="AQ8288" s="5"/>
      <c r="AR8288" s="5"/>
      <c r="AS8288" s="5"/>
      <c r="AT8288" s="5"/>
      <c r="AU8288" s="5"/>
      <c r="AV8288" s="5"/>
      <c r="AW8288" s="5"/>
      <c r="AX8288" s="5"/>
      <c r="AY8288" s="5"/>
      <c r="AZ8288" s="5"/>
      <c r="BA8288" s="5"/>
      <c r="BB8288" s="5"/>
      <c r="BC8288" s="5"/>
      <c r="BD8288" s="5"/>
      <c r="BE8288" s="5"/>
      <c r="BF8288" s="5"/>
      <c r="BG8288" s="5"/>
      <c r="BH8288" s="5"/>
      <c r="BI8288" s="5"/>
      <c r="BJ8288" s="5"/>
      <c r="BK8288" s="5"/>
      <c r="BL8288" s="5"/>
      <c r="BM8288" s="5"/>
      <c r="BN8288" s="5"/>
      <c r="BO8288" s="5"/>
      <c r="BP8288" s="5"/>
      <c r="BQ8288" s="5"/>
      <c r="BR8288" s="5"/>
      <c r="BS8288" s="5"/>
      <c r="BT8288" s="5"/>
      <c r="BU8288" s="5"/>
      <c r="BV8288" s="5"/>
      <c r="BW8288" s="5"/>
      <c r="BX8288" s="5"/>
    </row>
    <row r="8289" spans="1:76" x14ac:dyDescent="0.2">
      <c r="A8289" s="1" t="s">
        <v>22</v>
      </c>
      <c r="B8289" s="1" t="s">
        <v>57</v>
      </c>
      <c r="C8289" s="1" t="s">
        <v>894</v>
      </c>
      <c r="D8289" s="1" t="s">
        <v>669</v>
      </c>
      <c r="E8289" s="1" t="s">
        <v>2</v>
      </c>
      <c r="F8289" s="1" t="s">
        <v>1182</v>
      </c>
      <c r="G8289" s="1" t="s">
        <v>73</v>
      </c>
      <c r="H8289" s="8"/>
      <c r="I8289" s="8">
        <v>2015</v>
      </c>
      <c r="J8289" s="1" t="s">
        <v>768</v>
      </c>
      <c r="K8289" s="20">
        <v>145000</v>
      </c>
      <c r="L8289" s="10">
        <f>K8289/ VLOOKUP(A8289,Indicators!$B$1:$V$7,21,FALSE)</f>
        <v>849.57286991574574</v>
      </c>
      <c r="M8289" s="11"/>
      <c r="N8289" s="11"/>
      <c r="O8289" s="11"/>
      <c r="P8289" s="11"/>
      <c r="Q8289" s="8" t="str">
        <f t="shared" si="0"/>
        <v/>
      </c>
      <c r="R8289" s="1" t="s">
        <v>98</v>
      </c>
      <c r="S8289" s="1" t="s">
        <v>57</v>
      </c>
      <c r="T8289" s="11"/>
      <c r="U8289" s="11"/>
      <c r="V8289" s="11"/>
      <c r="W8289" s="11"/>
      <c r="X8289" s="11"/>
      <c r="Y8289" s="11"/>
      <c r="Z8289" s="11"/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1"/>
      <c r="AK8289" s="11"/>
      <c r="AL8289" s="11"/>
      <c r="AM8289" s="5"/>
      <c r="AN8289" s="5"/>
      <c r="AO8289" s="5"/>
      <c r="AP8289" s="5"/>
      <c r="AQ8289" s="5"/>
      <c r="AR8289" s="5"/>
      <c r="AS8289" s="5"/>
      <c r="AT8289" s="5"/>
      <c r="AU8289" s="5"/>
      <c r="AV8289" s="5"/>
      <c r="AW8289" s="5"/>
      <c r="AX8289" s="5"/>
      <c r="AY8289" s="5"/>
      <c r="AZ8289" s="5"/>
      <c r="BA8289" s="5"/>
      <c r="BB8289" s="5"/>
      <c r="BC8289" s="5"/>
      <c r="BD8289" s="5"/>
      <c r="BE8289" s="5"/>
      <c r="BF8289" s="5"/>
      <c r="BG8289" s="5"/>
      <c r="BH8289" s="5"/>
      <c r="BI8289" s="5"/>
      <c r="BJ8289" s="5"/>
      <c r="BK8289" s="5"/>
      <c r="BL8289" s="5"/>
      <c r="BM8289" s="5"/>
      <c r="BN8289" s="5"/>
      <c r="BO8289" s="5"/>
      <c r="BP8289" s="5"/>
      <c r="BQ8289" s="5"/>
      <c r="BR8289" s="5"/>
      <c r="BS8289" s="5"/>
      <c r="BT8289" s="5"/>
      <c r="BU8289" s="5"/>
      <c r="BV8289" s="5"/>
      <c r="BW8289" s="5"/>
      <c r="BX8289" s="5"/>
    </row>
    <row r="8290" spans="1:76" x14ac:dyDescent="0.2">
      <c r="A8290" s="1" t="s">
        <v>22</v>
      </c>
      <c r="B8290" s="1" t="s">
        <v>57</v>
      </c>
      <c r="C8290" s="1" t="s">
        <v>895</v>
      </c>
      <c r="D8290" s="1" t="s">
        <v>669</v>
      </c>
      <c r="E8290" s="1" t="s">
        <v>2</v>
      </c>
      <c r="F8290" s="1" t="s">
        <v>1182</v>
      </c>
      <c r="G8290" s="1" t="s">
        <v>73</v>
      </c>
      <c r="H8290" s="8"/>
      <c r="I8290" s="8">
        <v>2015</v>
      </c>
      <c r="J8290" s="1" t="s">
        <v>768</v>
      </c>
      <c r="K8290" s="20">
        <v>195000</v>
      </c>
      <c r="L8290" s="10">
        <f>K8290/ VLOOKUP(A8290,Indicators!$B$1:$V$7,21,FALSE)</f>
        <v>1142.5290319556582</v>
      </c>
      <c r="M8290" s="11"/>
      <c r="N8290" s="11"/>
      <c r="O8290" s="11"/>
      <c r="P8290" s="11"/>
      <c r="Q8290" s="8" t="str">
        <f t="shared" si="0"/>
        <v/>
      </c>
      <c r="R8290" s="1" t="s">
        <v>98</v>
      </c>
      <c r="S8290" s="1" t="s">
        <v>57</v>
      </c>
      <c r="T8290" s="11"/>
      <c r="U8290" s="11"/>
      <c r="V8290" s="11"/>
      <c r="W8290" s="11"/>
      <c r="X8290" s="11"/>
      <c r="Y8290" s="11"/>
      <c r="Z8290" s="11"/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1"/>
      <c r="AK8290" s="11"/>
      <c r="AL8290" s="11"/>
      <c r="AM8290" s="5"/>
      <c r="AN8290" s="5"/>
      <c r="AO8290" s="5"/>
      <c r="AP8290" s="5"/>
      <c r="AQ8290" s="5"/>
      <c r="AR8290" s="5"/>
      <c r="AS8290" s="5"/>
      <c r="AT8290" s="5"/>
      <c r="AU8290" s="5"/>
      <c r="AV8290" s="5"/>
      <c r="AW8290" s="5"/>
      <c r="AX8290" s="5"/>
      <c r="AY8290" s="5"/>
      <c r="AZ8290" s="5"/>
      <c r="BA8290" s="5"/>
      <c r="BB8290" s="5"/>
      <c r="BC8290" s="5"/>
      <c r="BD8290" s="5"/>
      <c r="BE8290" s="5"/>
      <c r="BF8290" s="5"/>
      <c r="BG8290" s="5"/>
      <c r="BH8290" s="5"/>
      <c r="BI8290" s="5"/>
      <c r="BJ8290" s="5"/>
      <c r="BK8290" s="5"/>
      <c r="BL8290" s="5"/>
      <c r="BM8290" s="5"/>
      <c r="BN8290" s="5"/>
      <c r="BO8290" s="5"/>
      <c r="BP8290" s="5"/>
      <c r="BQ8290" s="5"/>
      <c r="BR8290" s="5"/>
      <c r="BS8290" s="5"/>
      <c r="BT8290" s="5"/>
      <c r="BU8290" s="5"/>
      <c r="BV8290" s="5"/>
      <c r="BW8290" s="5"/>
      <c r="BX8290" s="5"/>
    </row>
    <row r="8291" spans="1:76" x14ac:dyDescent="0.2">
      <c r="A8291" s="1" t="s">
        <v>22</v>
      </c>
      <c r="B8291" s="1" t="s">
        <v>57</v>
      </c>
      <c r="C8291" s="1" t="s">
        <v>1094</v>
      </c>
      <c r="D8291" s="1" t="s">
        <v>669</v>
      </c>
      <c r="E8291" s="1" t="s">
        <v>2</v>
      </c>
      <c r="F8291" s="1" t="s">
        <v>1182</v>
      </c>
      <c r="G8291" s="1" t="s">
        <v>73</v>
      </c>
      <c r="H8291" s="8"/>
      <c r="I8291" s="8">
        <v>2015</v>
      </c>
      <c r="J8291" s="1" t="s">
        <v>768</v>
      </c>
      <c r="K8291" s="20">
        <v>292790</v>
      </c>
      <c r="L8291" s="10">
        <f>K8291/ VLOOKUP(A8291,Indicators!$B$1:$V$7,21,FALSE)</f>
        <v>1715.4926936733186</v>
      </c>
      <c r="M8291" s="11"/>
      <c r="N8291" s="11"/>
      <c r="O8291" s="11"/>
      <c r="P8291" s="11"/>
      <c r="Q8291" s="8" t="str">
        <f t="shared" si="0"/>
        <v/>
      </c>
      <c r="R8291" s="1" t="s">
        <v>98</v>
      </c>
      <c r="S8291" s="1" t="s">
        <v>57</v>
      </c>
      <c r="T8291" s="11"/>
      <c r="U8291" s="11"/>
      <c r="V8291" s="11"/>
      <c r="W8291" s="11"/>
      <c r="X8291" s="11"/>
      <c r="Y8291" s="11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1"/>
      <c r="AK8291" s="11"/>
      <c r="AL8291" s="11"/>
      <c r="AM8291" s="5"/>
      <c r="AN8291" s="5"/>
      <c r="AO8291" s="5"/>
      <c r="AP8291" s="5"/>
      <c r="AQ8291" s="5"/>
      <c r="AR8291" s="5"/>
      <c r="AS8291" s="5"/>
      <c r="AT8291" s="5"/>
      <c r="AU8291" s="5"/>
      <c r="AV8291" s="5"/>
      <c r="AW8291" s="5"/>
      <c r="AX8291" s="5"/>
      <c r="AY8291" s="5"/>
      <c r="AZ8291" s="5"/>
      <c r="BA8291" s="5"/>
      <c r="BB8291" s="5"/>
      <c r="BC8291" s="5"/>
      <c r="BD8291" s="5"/>
      <c r="BE8291" s="5"/>
      <c r="BF8291" s="5"/>
      <c r="BG8291" s="5"/>
      <c r="BH8291" s="5"/>
      <c r="BI8291" s="5"/>
      <c r="BJ8291" s="5"/>
      <c r="BK8291" s="5"/>
      <c r="BL8291" s="5"/>
      <c r="BM8291" s="5"/>
      <c r="BN8291" s="5"/>
      <c r="BO8291" s="5"/>
      <c r="BP8291" s="5"/>
      <c r="BQ8291" s="5"/>
      <c r="BR8291" s="5"/>
      <c r="BS8291" s="5"/>
      <c r="BT8291" s="5"/>
      <c r="BU8291" s="5"/>
      <c r="BV8291" s="5"/>
      <c r="BW8291" s="5"/>
      <c r="BX8291" s="5"/>
    </row>
    <row r="8292" spans="1:76" x14ac:dyDescent="0.2">
      <c r="A8292" s="1" t="s">
        <v>22</v>
      </c>
      <c r="B8292" s="1" t="s">
        <v>57</v>
      </c>
      <c r="C8292" s="1" t="s">
        <v>892</v>
      </c>
      <c r="D8292" s="1" t="s">
        <v>669</v>
      </c>
      <c r="E8292" s="1" t="s">
        <v>2</v>
      </c>
      <c r="F8292" s="1" t="s">
        <v>1182</v>
      </c>
      <c r="G8292" s="1" t="s">
        <v>73</v>
      </c>
      <c r="H8292" s="8"/>
      <c r="I8292" s="8">
        <v>2015</v>
      </c>
      <c r="J8292" s="1" t="s">
        <v>768</v>
      </c>
      <c r="K8292" s="20">
        <v>930000</v>
      </c>
      <c r="L8292" s="10">
        <f>K8292/ VLOOKUP(A8292,Indicators!$B$1:$V$7,21,FALSE)</f>
        <v>5448.9846139423698</v>
      </c>
      <c r="M8292" s="11"/>
      <c r="N8292" s="11"/>
      <c r="O8292" s="11"/>
      <c r="P8292" s="11"/>
      <c r="Q8292" s="8" t="str">
        <f t="shared" si="0"/>
        <v/>
      </c>
      <c r="R8292" s="1" t="s">
        <v>98</v>
      </c>
      <c r="S8292" s="1" t="s">
        <v>57</v>
      </c>
      <c r="T8292" s="11"/>
      <c r="U8292" s="11"/>
      <c r="V8292" s="11"/>
      <c r="W8292" s="11"/>
      <c r="X8292" s="11"/>
      <c r="Y8292" s="11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1"/>
      <c r="AK8292" s="11"/>
      <c r="AL8292" s="11"/>
      <c r="AM8292" s="5"/>
      <c r="AN8292" s="5"/>
      <c r="AO8292" s="5"/>
      <c r="AP8292" s="5"/>
      <c r="AQ8292" s="5"/>
      <c r="AR8292" s="5"/>
      <c r="AS8292" s="5"/>
      <c r="AT8292" s="5"/>
      <c r="AU8292" s="5"/>
      <c r="AV8292" s="5"/>
      <c r="AW8292" s="5"/>
      <c r="AX8292" s="5"/>
      <c r="AY8292" s="5"/>
      <c r="AZ8292" s="5"/>
      <c r="BA8292" s="5"/>
      <c r="BB8292" s="5"/>
      <c r="BC8292" s="5"/>
      <c r="BD8292" s="5"/>
      <c r="BE8292" s="5"/>
      <c r="BF8292" s="5"/>
      <c r="BG8292" s="5"/>
      <c r="BH8292" s="5"/>
      <c r="BI8292" s="5"/>
      <c r="BJ8292" s="5"/>
      <c r="BK8292" s="5"/>
      <c r="BL8292" s="5"/>
      <c r="BM8292" s="5"/>
      <c r="BN8292" s="5"/>
      <c r="BO8292" s="5"/>
      <c r="BP8292" s="5"/>
      <c r="BQ8292" s="5"/>
      <c r="BR8292" s="5"/>
      <c r="BS8292" s="5"/>
      <c r="BT8292" s="5"/>
      <c r="BU8292" s="5"/>
      <c r="BV8292" s="5"/>
      <c r="BW8292" s="5"/>
      <c r="BX8292" s="5"/>
    </row>
    <row r="8293" spans="1:76" x14ac:dyDescent="0.2">
      <c r="A8293" s="1" t="s">
        <v>22</v>
      </c>
      <c r="B8293" s="1" t="s">
        <v>57</v>
      </c>
      <c r="C8293" s="1" t="s">
        <v>897</v>
      </c>
      <c r="D8293" s="1" t="s">
        <v>669</v>
      </c>
      <c r="E8293" s="1" t="s">
        <v>2</v>
      </c>
      <c r="F8293" s="1" t="s">
        <v>1182</v>
      </c>
      <c r="G8293" s="1" t="s">
        <v>73</v>
      </c>
      <c r="H8293" s="8"/>
      <c r="I8293" s="8">
        <v>2015</v>
      </c>
      <c r="J8293" s="1" t="s">
        <v>768</v>
      </c>
      <c r="K8293" s="20">
        <v>1035000</v>
      </c>
      <c r="L8293" s="10">
        <f>K8293/ VLOOKUP(A8293,Indicators!$B$1:$V$7,21,FALSE)</f>
        <v>6064.1925542261852</v>
      </c>
      <c r="M8293" s="11"/>
      <c r="N8293" s="11"/>
      <c r="O8293" s="11"/>
      <c r="P8293" s="11"/>
      <c r="Q8293" s="8" t="str">
        <f t="shared" si="0"/>
        <v/>
      </c>
      <c r="R8293" s="1" t="s">
        <v>98</v>
      </c>
      <c r="S8293" s="1" t="s">
        <v>57</v>
      </c>
      <c r="T8293" s="11"/>
      <c r="U8293" s="11"/>
      <c r="V8293" s="11"/>
      <c r="W8293" s="11"/>
      <c r="X8293" s="11"/>
      <c r="Y8293" s="11"/>
      <c r="Z8293" s="11"/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1"/>
      <c r="AK8293" s="11"/>
      <c r="AL8293" s="11"/>
      <c r="AM8293" s="5"/>
      <c r="AN8293" s="5"/>
      <c r="AO8293" s="5"/>
      <c r="AP8293" s="5"/>
      <c r="AQ8293" s="5"/>
      <c r="AR8293" s="5"/>
      <c r="AS8293" s="5"/>
      <c r="AT8293" s="5"/>
      <c r="AU8293" s="5"/>
      <c r="AV8293" s="5"/>
      <c r="AW8293" s="5"/>
      <c r="AX8293" s="5"/>
      <c r="AY8293" s="5"/>
      <c r="AZ8293" s="5"/>
      <c r="BA8293" s="5"/>
      <c r="BB8293" s="5"/>
      <c r="BC8293" s="5"/>
      <c r="BD8293" s="5"/>
      <c r="BE8293" s="5"/>
      <c r="BF8293" s="5"/>
      <c r="BG8293" s="5"/>
      <c r="BH8293" s="5"/>
      <c r="BI8293" s="5"/>
      <c r="BJ8293" s="5"/>
      <c r="BK8293" s="5"/>
      <c r="BL8293" s="5"/>
      <c r="BM8293" s="5"/>
      <c r="BN8293" s="5"/>
      <c r="BO8293" s="5"/>
      <c r="BP8293" s="5"/>
      <c r="BQ8293" s="5"/>
      <c r="BR8293" s="5"/>
      <c r="BS8293" s="5"/>
      <c r="BT8293" s="5"/>
      <c r="BU8293" s="5"/>
      <c r="BV8293" s="5"/>
      <c r="BW8293" s="5"/>
      <c r="BX8293" s="5"/>
    </row>
    <row r="8294" spans="1:76" x14ac:dyDescent="0.2">
      <c r="A8294" s="1" t="s">
        <v>22</v>
      </c>
      <c r="B8294" s="1" t="s">
        <v>57</v>
      </c>
      <c r="C8294" s="1" t="s">
        <v>893</v>
      </c>
      <c r="D8294" s="1" t="s">
        <v>669</v>
      </c>
      <c r="E8294" s="1" t="s">
        <v>2</v>
      </c>
      <c r="F8294" s="1" t="s">
        <v>1182</v>
      </c>
      <c r="G8294" s="1" t="s">
        <v>73</v>
      </c>
      <c r="H8294" s="8"/>
      <c r="I8294" s="8">
        <v>2015</v>
      </c>
      <c r="J8294" s="1" t="s">
        <v>768</v>
      </c>
      <c r="K8294" s="20">
        <v>1535000</v>
      </c>
      <c r="L8294" s="10">
        <f>K8294/ VLOOKUP(A8294,Indicators!$B$1:$V$7,21,FALSE)</f>
        <v>8993.7541746253082</v>
      </c>
      <c r="M8294" s="11"/>
      <c r="N8294" s="11"/>
      <c r="O8294" s="11"/>
      <c r="P8294" s="11"/>
      <c r="Q8294" s="8" t="str">
        <f t="shared" si="0"/>
        <v/>
      </c>
      <c r="R8294" s="1" t="s">
        <v>98</v>
      </c>
      <c r="S8294" s="1" t="s">
        <v>57</v>
      </c>
      <c r="T8294" s="11"/>
      <c r="U8294" s="11"/>
      <c r="V8294" s="11"/>
      <c r="W8294" s="11"/>
      <c r="X8294" s="11"/>
      <c r="Y8294" s="11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1"/>
      <c r="AK8294" s="11"/>
      <c r="AL8294" s="11"/>
      <c r="AM8294" s="5"/>
      <c r="AN8294" s="5"/>
      <c r="AO8294" s="5"/>
      <c r="AP8294" s="5"/>
      <c r="AQ8294" s="5"/>
      <c r="AR8294" s="5"/>
      <c r="AS8294" s="5"/>
      <c r="AT8294" s="5"/>
      <c r="AU8294" s="5"/>
      <c r="AV8294" s="5"/>
      <c r="AW8294" s="5"/>
      <c r="AX8294" s="5"/>
      <c r="AY8294" s="5"/>
      <c r="AZ8294" s="5"/>
      <c r="BA8294" s="5"/>
      <c r="BB8294" s="5"/>
      <c r="BC8294" s="5"/>
      <c r="BD8294" s="5"/>
      <c r="BE8294" s="5"/>
      <c r="BF8294" s="5"/>
      <c r="BG8294" s="5"/>
      <c r="BH8294" s="5"/>
      <c r="BI8294" s="5"/>
      <c r="BJ8294" s="5"/>
      <c r="BK8294" s="5"/>
      <c r="BL8294" s="5"/>
      <c r="BM8294" s="5"/>
      <c r="BN8294" s="5"/>
      <c r="BO8294" s="5"/>
      <c r="BP8294" s="5"/>
      <c r="BQ8294" s="5"/>
      <c r="BR8294" s="5"/>
      <c r="BS8294" s="5"/>
      <c r="BT8294" s="5"/>
      <c r="BU8294" s="5"/>
      <c r="BV8294" s="5"/>
      <c r="BW8294" s="5"/>
      <c r="BX8294" s="5"/>
    </row>
    <row r="8295" spans="1:76" x14ac:dyDescent="0.2">
      <c r="A8295" s="1" t="s">
        <v>22</v>
      </c>
      <c r="B8295" s="1" t="s">
        <v>57</v>
      </c>
      <c r="C8295" s="1" t="s">
        <v>888</v>
      </c>
      <c r="D8295" s="1" t="s">
        <v>669</v>
      </c>
      <c r="E8295" s="1" t="s">
        <v>2</v>
      </c>
      <c r="F8295" s="1" t="s">
        <v>1182</v>
      </c>
      <c r="G8295" s="1" t="s">
        <v>73</v>
      </c>
      <c r="H8295" s="8"/>
      <c r="I8295" s="8">
        <v>2015</v>
      </c>
      <c r="J8295" s="1" t="s">
        <v>768</v>
      </c>
      <c r="K8295" s="20">
        <v>2240000</v>
      </c>
      <c r="L8295" s="10">
        <f>K8295/ VLOOKUP(A8295,Indicators!$B$1:$V$7,21,FALSE)</f>
        <v>13124.436059388072</v>
      </c>
      <c r="M8295" s="11"/>
      <c r="N8295" s="11"/>
      <c r="O8295" s="11"/>
      <c r="P8295" s="11"/>
      <c r="Q8295" s="8" t="str">
        <f t="shared" si="0"/>
        <v/>
      </c>
      <c r="R8295" s="1" t="s">
        <v>98</v>
      </c>
      <c r="S8295" s="1" t="s">
        <v>57</v>
      </c>
      <c r="T8295" s="11"/>
      <c r="U8295" s="11"/>
      <c r="V8295" s="11"/>
      <c r="W8295" s="11"/>
      <c r="X8295" s="11"/>
      <c r="Y8295" s="11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1"/>
      <c r="AK8295" s="11"/>
      <c r="AL8295" s="11"/>
      <c r="AM8295" s="5"/>
      <c r="AN8295" s="5"/>
      <c r="AO8295" s="5"/>
      <c r="AP8295" s="5"/>
      <c r="AQ8295" s="5"/>
      <c r="AR8295" s="5"/>
      <c r="AS8295" s="5"/>
      <c r="AT8295" s="5"/>
      <c r="AU8295" s="5"/>
      <c r="AV8295" s="5"/>
      <c r="AW8295" s="5"/>
      <c r="AX8295" s="5"/>
      <c r="AY8295" s="5"/>
      <c r="AZ8295" s="5"/>
      <c r="BA8295" s="5"/>
      <c r="BB8295" s="5"/>
      <c r="BC8295" s="5"/>
      <c r="BD8295" s="5"/>
      <c r="BE8295" s="5"/>
      <c r="BF8295" s="5"/>
      <c r="BG8295" s="5"/>
      <c r="BH8295" s="5"/>
      <c r="BI8295" s="5"/>
      <c r="BJ8295" s="5"/>
      <c r="BK8295" s="5"/>
      <c r="BL8295" s="5"/>
      <c r="BM8295" s="5"/>
      <c r="BN8295" s="5"/>
      <c r="BO8295" s="5"/>
      <c r="BP8295" s="5"/>
      <c r="BQ8295" s="5"/>
      <c r="BR8295" s="5"/>
      <c r="BS8295" s="5"/>
      <c r="BT8295" s="5"/>
      <c r="BU8295" s="5"/>
      <c r="BV8295" s="5"/>
      <c r="BW8295" s="5"/>
      <c r="BX8295" s="5"/>
    </row>
    <row r="8296" spans="1:76" x14ac:dyDescent="0.2">
      <c r="A8296" s="1" t="s">
        <v>22</v>
      </c>
      <c r="B8296" s="1" t="s">
        <v>770</v>
      </c>
      <c r="C8296" s="1" t="s">
        <v>898</v>
      </c>
      <c r="D8296" s="1" t="s">
        <v>669</v>
      </c>
      <c r="E8296" s="1" t="s">
        <v>2</v>
      </c>
      <c r="F8296" s="1" t="s">
        <v>1182</v>
      </c>
      <c r="G8296" s="1" t="s">
        <v>73</v>
      </c>
      <c r="H8296" s="8"/>
      <c r="I8296" s="8">
        <v>2015</v>
      </c>
      <c r="J8296" s="1" t="s">
        <v>768</v>
      </c>
      <c r="K8296" s="9">
        <v>440000</v>
      </c>
      <c r="L8296" s="10">
        <f>K8296/ VLOOKUP(A8296,Indicators!$B$1:$V$7,21,FALSE)</f>
        <v>2578.0142259512286</v>
      </c>
      <c r="M8296" s="11"/>
      <c r="N8296" s="11"/>
      <c r="O8296" s="11"/>
      <c r="P8296" s="11"/>
      <c r="Q8296" s="8" t="str">
        <f t="shared" si="0"/>
        <v/>
      </c>
      <c r="R8296" s="1" t="s">
        <v>271</v>
      </c>
      <c r="S8296" s="1" t="s">
        <v>55</v>
      </c>
      <c r="T8296" s="11"/>
      <c r="U8296" s="11"/>
      <c r="V8296" s="11"/>
      <c r="W8296" s="11"/>
      <c r="X8296" s="11"/>
      <c r="Y8296" s="11"/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/>
      <c r="AJ8296" s="11"/>
      <c r="AK8296" s="11"/>
      <c r="AL8296" s="11"/>
      <c r="AM8296" s="5"/>
      <c r="AN8296" s="5"/>
      <c r="AO8296" s="5"/>
      <c r="AP8296" s="5"/>
      <c r="AQ8296" s="5"/>
      <c r="AR8296" s="5"/>
      <c r="AS8296" s="5"/>
      <c r="AT8296" s="5"/>
      <c r="AU8296" s="5"/>
      <c r="AV8296" s="5"/>
      <c r="AW8296" s="5"/>
      <c r="AX8296" s="5"/>
      <c r="AY8296" s="5"/>
      <c r="AZ8296" s="5"/>
      <c r="BA8296" s="5"/>
      <c r="BB8296" s="5"/>
      <c r="BC8296" s="5"/>
      <c r="BD8296" s="5"/>
      <c r="BE8296" s="5"/>
      <c r="BF8296" s="5"/>
      <c r="BG8296" s="5"/>
      <c r="BH8296" s="5"/>
      <c r="BI8296" s="5"/>
      <c r="BJ8296" s="5"/>
      <c r="BK8296" s="5"/>
      <c r="BL8296" s="5"/>
      <c r="BM8296" s="5"/>
      <c r="BN8296" s="5"/>
      <c r="BO8296" s="5"/>
      <c r="BP8296" s="5"/>
      <c r="BQ8296" s="5"/>
      <c r="BR8296" s="5"/>
      <c r="BS8296" s="5"/>
      <c r="BT8296" s="5"/>
      <c r="BU8296" s="5"/>
      <c r="BV8296" s="5"/>
      <c r="BW8296" s="5"/>
      <c r="BX8296" s="5"/>
    </row>
    <row r="8297" spans="1:76" x14ac:dyDescent="0.2">
      <c r="A8297" s="1" t="s">
        <v>22</v>
      </c>
      <c r="B8297" s="1" t="s">
        <v>97</v>
      </c>
      <c r="C8297" s="1" t="s">
        <v>1095</v>
      </c>
      <c r="D8297" s="1" t="s">
        <v>669</v>
      </c>
      <c r="E8297" s="1" t="s">
        <v>2</v>
      </c>
      <c r="F8297" s="1" t="s">
        <v>1182</v>
      </c>
      <c r="G8297" s="1" t="s">
        <v>73</v>
      </c>
      <c r="H8297" s="8"/>
      <c r="I8297" s="8">
        <v>2015</v>
      </c>
      <c r="J8297" s="1" t="s">
        <v>768</v>
      </c>
      <c r="K8297" s="9">
        <v>52200</v>
      </c>
      <c r="L8297" s="10">
        <f>K8297/ VLOOKUP(A8297,Indicators!$B$1:$V$7,21,FALSE)</f>
        <v>305.84623316966849</v>
      </c>
      <c r="M8297" s="11"/>
      <c r="N8297" s="11"/>
      <c r="O8297" s="11"/>
      <c r="P8297" s="11"/>
      <c r="Q8297" s="8" t="str">
        <f t="shared" si="0"/>
        <v/>
      </c>
      <c r="R8297" s="1" t="s">
        <v>97</v>
      </c>
      <c r="S8297" s="1" t="s">
        <v>40</v>
      </c>
      <c r="T8297" s="11"/>
      <c r="U8297" s="11"/>
      <c r="V8297" s="11"/>
      <c r="W8297" s="11"/>
      <c r="X8297" s="11"/>
      <c r="Y8297" s="11"/>
      <c r="Z8297" s="11"/>
      <c r="AA8297" s="11"/>
      <c r="AB8297" s="11"/>
      <c r="AC8297" s="11"/>
      <c r="AD8297" s="11"/>
      <c r="AE8297" s="11"/>
      <c r="AF8297" s="11"/>
      <c r="AG8297" s="11"/>
      <c r="AH8297" s="11"/>
      <c r="AI8297" s="11"/>
      <c r="AJ8297" s="11"/>
      <c r="AK8297" s="11"/>
      <c r="AL8297" s="11"/>
      <c r="AM8297" s="5"/>
      <c r="AN8297" s="5"/>
      <c r="AO8297" s="5"/>
      <c r="AP8297" s="5"/>
      <c r="AQ8297" s="5"/>
      <c r="AR8297" s="5"/>
      <c r="AS8297" s="5"/>
      <c r="AT8297" s="5"/>
      <c r="AU8297" s="5"/>
      <c r="AV8297" s="5"/>
      <c r="AW8297" s="5"/>
      <c r="AX8297" s="5"/>
      <c r="AY8297" s="5"/>
      <c r="AZ8297" s="5"/>
      <c r="BA8297" s="5"/>
      <c r="BB8297" s="5"/>
      <c r="BC8297" s="5"/>
      <c r="BD8297" s="5"/>
      <c r="BE8297" s="5"/>
      <c r="BF8297" s="5"/>
      <c r="BG8297" s="5"/>
      <c r="BH8297" s="5"/>
      <c r="BI8297" s="5"/>
      <c r="BJ8297" s="5"/>
      <c r="BK8297" s="5"/>
      <c r="BL8297" s="5"/>
      <c r="BM8297" s="5"/>
      <c r="BN8297" s="5"/>
      <c r="BO8297" s="5"/>
      <c r="BP8297" s="5"/>
      <c r="BQ8297" s="5"/>
      <c r="BR8297" s="5"/>
      <c r="BS8297" s="5"/>
      <c r="BT8297" s="5"/>
      <c r="BU8297" s="5"/>
      <c r="BV8297" s="5"/>
      <c r="BW8297" s="5"/>
      <c r="BX8297" s="5"/>
    </row>
    <row r="8298" spans="1:76" x14ac:dyDescent="0.2">
      <c r="A8298" s="1" t="s">
        <v>22</v>
      </c>
      <c r="B8298" s="1" t="s">
        <v>97</v>
      </c>
      <c r="C8298" s="1" t="s">
        <v>899</v>
      </c>
      <c r="D8298" s="1" t="s">
        <v>669</v>
      </c>
      <c r="E8298" s="1" t="s">
        <v>2</v>
      </c>
      <c r="F8298" s="1" t="s">
        <v>1182</v>
      </c>
      <c r="G8298" s="1" t="s">
        <v>73</v>
      </c>
      <c r="H8298" s="8"/>
      <c r="I8298" s="8">
        <v>2015</v>
      </c>
      <c r="J8298" s="1" t="s">
        <v>768</v>
      </c>
      <c r="K8298" s="9">
        <v>72600</v>
      </c>
      <c r="L8298" s="10">
        <f>K8298/ VLOOKUP(A8298,Indicators!$B$1:$V$7,21,FALSE)</f>
        <v>425.37234728195273</v>
      </c>
      <c r="M8298" s="11"/>
      <c r="N8298" s="11"/>
      <c r="O8298" s="11"/>
      <c r="P8298" s="11"/>
      <c r="Q8298" s="8" t="str">
        <f t="shared" si="0"/>
        <v/>
      </c>
      <c r="R8298" s="1" t="s">
        <v>97</v>
      </c>
      <c r="S8298" s="1" t="s">
        <v>40</v>
      </c>
      <c r="T8298" s="11"/>
      <c r="U8298" s="11"/>
      <c r="V8298" s="11"/>
      <c r="W8298" s="11"/>
      <c r="X8298" s="11"/>
      <c r="Y8298" s="11"/>
      <c r="Z8298" s="11"/>
      <c r="AA8298" s="11"/>
      <c r="AB8298" s="11"/>
      <c r="AC8298" s="11"/>
      <c r="AD8298" s="11"/>
      <c r="AE8298" s="11"/>
      <c r="AF8298" s="11"/>
      <c r="AG8298" s="11"/>
      <c r="AH8298" s="11"/>
      <c r="AI8298" s="11"/>
      <c r="AJ8298" s="11"/>
      <c r="AK8298" s="11"/>
      <c r="AL8298" s="11"/>
      <c r="AM8298" s="5"/>
      <c r="AN8298" s="5"/>
      <c r="AO8298" s="5"/>
      <c r="AP8298" s="5"/>
      <c r="AQ8298" s="5"/>
      <c r="AR8298" s="5"/>
      <c r="AS8298" s="5"/>
      <c r="AT8298" s="5"/>
      <c r="AU8298" s="5"/>
      <c r="AV8298" s="5"/>
      <c r="AW8298" s="5"/>
      <c r="AX8298" s="5"/>
      <c r="AY8298" s="5"/>
      <c r="AZ8298" s="5"/>
      <c r="BA8298" s="5"/>
      <c r="BB8298" s="5"/>
      <c r="BC8298" s="5"/>
      <c r="BD8298" s="5"/>
      <c r="BE8298" s="5"/>
      <c r="BF8298" s="5"/>
      <c r="BG8298" s="5"/>
      <c r="BH8298" s="5"/>
      <c r="BI8298" s="5"/>
      <c r="BJ8298" s="5"/>
      <c r="BK8298" s="5"/>
      <c r="BL8298" s="5"/>
      <c r="BM8298" s="5"/>
      <c r="BN8298" s="5"/>
      <c r="BO8298" s="5"/>
      <c r="BP8298" s="5"/>
      <c r="BQ8298" s="5"/>
      <c r="BR8298" s="5"/>
      <c r="BS8298" s="5"/>
      <c r="BT8298" s="5"/>
      <c r="BU8298" s="5"/>
      <c r="BV8298" s="5"/>
      <c r="BW8298" s="5"/>
      <c r="BX8298" s="5"/>
    </row>
    <row r="8299" spans="1:76" x14ac:dyDescent="0.2">
      <c r="A8299" s="1" t="s">
        <v>22</v>
      </c>
      <c r="B8299" s="1" t="s">
        <v>97</v>
      </c>
      <c r="C8299" s="1" t="s">
        <v>900</v>
      </c>
      <c r="D8299" s="1" t="s">
        <v>669</v>
      </c>
      <c r="E8299" s="1" t="s">
        <v>2</v>
      </c>
      <c r="F8299" s="1" t="s">
        <v>1182</v>
      </c>
      <c r="G8299" s="1" t="s">
        <v>73</v>
      </c>
      <c r="H8299" s="8"/>
      <c r="I8299" s="8">
        <v>2015</v>
      </c>
      <c r="J8299" s="1" t="s">
        <v>768</v>
      </c>
      <c r="K8299" s="9">
        <v>1590000</v>
      </c>
      <c r="L8299" s="10">
        <f>K8299/ VLOOKUP(A8299,Indicators!$B$1:$V$7,21,FALSE)</f>
        <v>9316.0059528692127</v>
      </c>
      <c r="M8299" s="11"/>
      <c r="N8299" s="11"/>
      <c r="O8299" s="11"/>
      <c r="P8299" s="11"/>
      <c r="Q8299" s="8" t="str">
        <f t="shared" si="0"/>
        <v/>
      </c>
      <c r="R8299" s="1" t="s">
        <v>97</v>
      </c>
      <c r="S8299" s="1" t="s">
        <v>40</v>
      </c>
      <c r="T8299" s="11"/>
      <c r="U8299" s="11"/>
      <c r="V8299" s="11"/>
      <c r="W8299" s="11"/>
      <c r="X8299" s="11"/>
      <c r="Y8299" s="11"/>
      <c r="Z8299" s="11"/>
      <c r="AA8299" s="11"/>
      <c r="AB8299" s="11"/>
      <c r="AC8299" s="11"/>
      <c r="AD8299" s="11"/>
      <c r="AE8299" s="11"/>
      <c r="AF8299" s="11"/>
      <c r="AG8299" s="11"/>
      <c r="AH8299" s="11"/>
      <c r="AI8299" s="11"/>
      <c r="AJ8299" s="11"/>
      <c r="AK8299" s="11"/>
      <c r="AL8299" s="11"/>
      <c r="AM8299" s="5"/>
      <c r="AN8299" s="5"/>
      <c r="AO8299" s="5"/>
      <c r="AP8299" s="5"/>
      <c r="AQ8299" s="5"/>
      <c r="AR8299" s="5"/>
      <c r="AS8299" s="5"/>
      <c r="AT8299" s="5"/>
      <c r="AU8299" s="5"/>
      <c r="AV8299" s="5"/>
      <c r="AW8299" s="5"/>
      <c r="AX8299" s="5"/>
      <c r="AY8299" s="5"/>
      <c r="AZ8299" s="5"/>
      <c r="BA8299" s="5"/>
      <c r="BB8299" s="5"/>
      <c r="BC8299" s="5"/>
      <c r="BD8299" s="5"/>
      <c r="BE8299" s="5"/>
      <c r="BF8299" s="5"/>
      <c r="BG8299" s="5"/>
      <c r="BH8299" s="5"/>
      <c r="BI8299" s="5"/>
      <c r="BJ8299" s="5"/>
      <c r="BK8299" s="5"/>
      <c r="BL8299" s="5"/>
      <c r="BM8299" s="5"/>
      <c r="BN8299" s="5"/>
      <c r="BO8299" s="5"/>
      <c r="BP8299" s="5"/>
      <c r="BQ8299" s="5"/>
      <c r="BR8299" s="5"/>
      <c r="BS8299" s="5"/>
      <c r="BT8299" s="5"/>
      <c r="BU8299" s="5"/>
      <c r="BV8299" s="5"/>
      <c r="BW8299" s="5"/>
      <c r="BX8299" s="5"/>
    </row>
    <row r="8300" spans="1:76" x14ac:dyDescent="0.2">
      <c r="A8300" s="1" t="s">
        <v>22</v>
      </c>
      <c r="B8300" s="1" t="s">
        <v>97</v>
      </c>
      <c r="C8300" s="1" t="s">
        <v>904</v>
      </c>
      <c r="D8300" s="1" t="s">
        <v>669</v>
      </c>
      <c r="E8300" s="1" t="s">
        <v>2</v>
      </c>
      <c r="F8300" s="1" t="s">
        <v>1182</v>
      </c>
      <c r="G8300" s="1" t="s">
        <v>73</v>
      </c>
      <c r="H8300" s="8"/>
      <c r="I8300" s="8">
        <v>2015</v>
      </c>
      <c r="J8300" s="1" t="s">
        <v>768</v>
      </c>
      <c r="K8300" s="9">
        <v>1687800</v>
      </c>
      <c r="L8300" s="10">
        <f>K8300/ VLOOKUP(A8300,Indicators!$B$1:$V$7,21,FALSE)</f>
        <v>9889.0282058192806</v>
      </c>
      <c r="M8300" s="11"/>
      <c r="N8300" s="11"/>
      <c r="O8300" s="11"/>
      <c r="P8300" s="11"/>
      <c r="Q8300" s="8" t="str">
        <f t="shared" si="0"/>
        <v/>
      </c>
      <c r="R8300" s="1" t="s">
        <v>97</v>
      </c>
      <c r="S8300" s="1" t="s">
        <v>40</v>
      </c>
      <c r="T8300" s="11"/>
      <c r="U8300" s="11"/>
      <c r="V8300" s="11"/>
      <c r="W8300" s="11"/>
      <c r="X8300" s="11"/>
      <c r="Y8300" s="11"/>
      <c r="Z8300" s="11"/>
      <c r="AA8300" s="11"/>
      <c r="AB8300" s="11"/>
      <c r="AC8300" s="11"/>
      <c r="AD8300" s="11"/>
      <c r="AE8300" s="11"/>
      <c r="AF8300" s="11"/>
      <c r="AG8300" s="11"/>
      <c r="AH8300" s="11"/>
      <c r="AI8300" s="11"/>
      <c r="AJ8300" s="11"/>
      <c r="AK8300" s="11"/>
      <c r="AL8300" s="11"/>
      <c r="AM8300" s="5"/>
      <c r="AN8300" s="5"/>
      <c r="AO8300" s="5"/>
      <c r="AP8300" s="5"/>
      <c r="AQ8300" s="5"/>
      <c r="AR8300" s="5"/>
      <c r="AS8300" s="5"/>
      <c r="AT8300" s="5"/>
      <c r="AU8300" s="5"/>
      <c r="AV8300" s="5"/>
      <c r="AW8300" s="5"/>
      <c r="AX8300" s="5"/>
      <c r="AY8300" s="5"/>
      <c r="AZ8300" s="5"/>
      <c r="BA8300" s="5"/>
      <c r="BB8300" s="5"/>
      <c r="BC8300" s="5"/>
      <c r="BD8300" s="5"/>
      <c r="BE8300" s="5"/>
      <c r="BF8300" s="5"/>
      <c r="BG8300" s="5"/>
      <c r="BH8300" s="5"/>
      <c r="BI8300" s="5"/>
      <c r="BJ8300" s="5"/>
      <c r="BK8300" s="5"/>
      <c r="BL8300" s="5"/>
      <c r="BM8300" s="5"/>
      <c r="BN8300" s="5"/>
      <c r="BO8300" s="5"/>
      <c r="BP8300" s="5"/>
      <c r="BQ8300" s="5"/>
      <c r="BR8300" s="5"/>
      <c r="BS8300" s="5"/>
      <c r="BT8300" s="5"/>
      <c r="BU8300" s="5"/>
      <c r="BV8300" s="5"/>
      <c r="BW8300" s="5"/>
      <c r="BX8300" s="5"/>
    </row>
    <row r="8301" spans="1:76" x14ac:dyDescent="0.2">
      <c r="A8301" s="1" t="s">
        <v>22</v>
      </c>
      <c r="B8301" s="1" t="s">
        <v>97</v>
      </c>
      <c r="C8301" s="1" t="s">
        <v>902</v>
      </c>
      <c r="D8301" s="1" t="s">
        <v>669</v>
      </c>
      <c r="E8301" s="1" t="s">
        <v>2</v>
      </c>
      <c r="F8301" s="1" t="s">
        <v>1182</v>
      </c>
      <c r="G8301" s="1" t="s">
        <v>73</v>
      </c>
      <c r="H8301" s="8"/>
      <c r="I8301" s="8">
        <v>2015</v>
      </c>
      <c r="J8301" s="1" t="s">
        <v>768</v>
      </c>
      <c r="K8301" s="9">
        <v>2347400</v>
      </c>
      <c r="L8301" s="10">
        <f>K8301/ VLOOKUP(A8301,Indicators!$B$1:$V$7,21,FALSE)</f>
        <v>13753.705895449804</v>
      </c>
      <c r="M8301" s="11"/>
      <c r="N8301" s="11"/>
      <c r="O8301" s="11"/>
      <c r="P8301" s="11"/>
      <c r="Q8301" s="8" t="str">
        <f t="shared" si="0"/>
        <v/>
      </c>
      <c r="R8301" s="1" t="s">
        <v>97</v>
      </c>
      <c r="S8301" s="1" t="s">
        <v>40</v>
      </c>
      <c r="T8301" s="11"/>
      <c r="U8301" s="11"/>
      <c r="V8301" s="11"/>
      <c r="W8301" s="11"/>
      <c r="X8301" s="11"/>
      <c r="Y8301" s="11"/>
      <c r="Z8301" s="11"/>
      <c r="AA8301" s="11"/>
      <c r="AB8301" s="11"/>
      <c r="AC8301" s="11"/>
      <c r="AD8301" s="11"/>
      <c r="AE8301" s="11"/>
      <c r="AF8301" s="11"/>
      <c r="AG8301" s="11"/>
      <c r="AH8301" s="11"/>
      <c r="AI8301" s="11"/>
      <c r="AJ8301" s="11"/>
      <c r="AK8301" s="11"/>
      <c r="AL8301" s="11"/>
      <c r="AM8301" s="5"/>
      <c r="AN8301" s="5"/>
      <c r="AO8301" s="5"/>
      <c r="AP8301" s="5"/>
      <c r="AQ8301" s="5"/>
      <c r="AR8301" s="5"/>
      <c r="AS8301" s="5"/>
      <c r="AT8301" s="5"/>
      <c r="AU8301" s="5"/>
      <c r="AV8301" s="5"/>
      <c r="AW8301" s="5"/>
      <c r="AX8301" s="5"/>
      <c r="AY8301" s="5"/>
      <c r="AZ8301" s="5"/>
      <c r="BA8301" s="5"/>
      <c r="BB8301" s="5"/>
      <c r="BC8301" s="5"/>
      <c r="BD8301" s="5"/>
      <c r="BE8301" s="5"/>
      <c r="BF8301" s="5"/>
      <c r="BG8301" s="5"/>
      <c r="BH8301" s="5"/>
      <c r="BI8301" s="5"/>
      <c r="BJ8301" s="5"/>
      <c r="BK8301" s="5"/>
      <c r="BL8301" s="5"/>
      <c r="BM8301" s="5"/>
      <c r="BN8301" s="5"/>
      <c r="BO8301" s="5"/>
      <c r="BP8301" s="5"/>
      <c r="BQ8301" s="5"/>
      <c r="BR8301" s="5"/>
      <c r="BS8301" s="5"/>
      <c r="BT8301" s="5"/>
      <c r="BU8301" s="5"/>
      <c r="BV8301" s="5"/>
      <c r="BW8301" s="5"/>
      <c r="BX8301" s="5"/>
    </row>
    <row r="8302" spans="1:76" x14ac:dyDescent="0.2">
      <c r="A8302" s="1" t="s">
        <v>22</v>
      </c>
      <c r="B8302" s="1" t="s">
        <v>97</v>
      </c>
      <c r="C8302" s="1" t="s">
        <v>788</v>
      </c>
      <c r="D8302" s="1" t="s">
        <v>777</v>
      </c>
      <c r="E8302" s="1" t="s">
        <v>2</v>
      </c>
      <c r="F8302" s="1" t="s">
        <v>1183</v>
      </c>
      <c r="G8302" s="1" t="s">
        <v>73</v>
      </c>
      <c r="H8302" s="8"/>
      <c r="I8302" s="8">
        <v>2015</v>
      </c>
      <c r="J8302" s="1" t="s">
        <v>768</v>
      </c>
      <c r="K8302" s="9">
        <v>1000</v>
      </c>
      <c r="L8302" s="10">
        <f>K8302/ VLOOKUP(A8302,Indicators!$B$1:$V$7,21,FALSE)</f>
        <v>5.8591232407982465</v>
      </c>
      <c r="M8302" s="11"/>
      <c r="N8302" s="11"/>
      <c r="O8302" s="11"/>
      <c r="P8302" s="11"/>
      <c r="Q8302" s="8" t="str">
        <f t="shared" si="0"/>
        <v/>
      </c>
      <c r="R8302" s="1" t="s">
        <v>97</v>
      </c>
      <c r="S8302" s="1" t="s">
        <v>44</v>
      </c>
      <c r="T8302" s="11"/>
      <c r="U8302" s="11"/>
      <c r="V8302" s="11"/>
      <c r="W8302" s="11"/>
      <c r="X8302" s="11"/>
      <c r="Y8302" s="11"/>
      <c r="Z8302" s="11"/>
      <c r="AA8302" s="11"/>
      <c r="AB8302" s="11"/>
      <c r="AC8302" s="11"/>
      <c r="AD8302" s="11"/>
      <c r="AE8302" s="11"/>
      <c r="AF8302" s="11"/>
      <c r="AG8302" s="11"/>
      <c r="AH8302" s="11"/>
      <c r="AI8302" s="11"/>
      <c r="AJ8302" s="11"/>
      <c r="AK8302" s="11"/>
      <c r="AL8302" s="11"/>
      <c r="AM8302" s="5"/>
      <c r="AN8302" s="5"/>
      <c r="AO8302" s="5"/>
      <c r="AP8302" s="5"/>
      <c r="AQ8302" s="5"/>
      <c r="AR8302" s="5"/>
      <c r="AS8302" s="5"/>
      <c r="AT8302" s="5"/>
      <c r="AU8302" s="5"/>
      <c r="AV8302" s="5"/>
      <c r="AW8302" s="5"/>
      <c r="AX8302" s="5"/>
      <c r="AY8302" s="5"/>
      <c r="AZ8302" s="5"/>
      <c r="BA8302" s="5"/>
      <c r="BB8302" s="5"/>
      <c r="BC8302" s="5"/>
      <c r="BD8302" s="5"/>
      <c r="BE8302" s="5"/>
      <c r="BF8302" s="5"/>
      <c r="BG8302" s="5"/>
      <c r="BH8302" s="5"/>
      <c r="BI8302" s="5"/>
      <c r="BJ8302" s="5"/>
      <c r="BK8302" s="5"/>
      <c r="BL8302" s="5"/>
      <c r="BM8302" s="5"/>
      <c r="BN8302" s="5"/>
      <c r="BO8302" s="5"/>
      <c r="BP8302" s="5"/>
      <c r="BQ8302" s="5"/>
      <c r="BR8302" s="5"/>
      <c r="BS8302" s="5"/>
      <c r="BT8302" s="5"/>
      <c r="BU8302" s="5"/>
      <c r="BV8302" s="5"/>
      <c r="BW8302" s="5"/>
      <c r="BX8302" s="5"/>
    </row>
    <row r="8303" spans="1:76" x14ac:dyDescent="0.2">
      <c r="A8303" s="1" t="s">
        <v>22</v>
      </c>
      <c r="B8303" s="1" t="s">
        <v>97</v>
      </c>
      <c r="C8303" s="1" t="s">
        <v>790</v>
      </c>
      <c r="D8303" s="1" t="s">
        <v>777</v>
      </c>
      <c r="E8303" s="1" t="s">
        <v>2</v>
      </c>
      <c r="F8303" s="1" t="s">
        <v>1183</v>
      </c>
      <c r="G8303" s="1" t="s">
        <v>73</v>
      </c>
      <c r="H8303" s="8"/>
      <c r="I8303" s="8">
        <v>2015</v>
      </c>
      <c r="J8303" s="1" t="s">
        <v>768</v>
      </c>
      <c r="K8303" s="9">
        <v>1000</v>
      </c>
      <c r="L8303" s="10">
        <f>K8303/ VLOOKUP(A8303,Indicators!$B$1:$V$7,21,FALSE)</f>
        <v>5.8591232407982465</v>
      </c>
      <c r="M8303" s="11"/>
      <c r="N8303" s="11"/>
      <c r="O8303" s="11"/>
      <c r="P8303" s="11"/>
      <c r="Q8303" s="8" t="str">
        <f t="shared" si="0"/>
        <v/>
      </c>
      <c r="R8303" s="1" t="s">
        <v>97</v>
      </c>
      <c r="S8303" s="1" t="s">
        <v>40</v>
      </c>
      <c r="T8303" s="11"/>
      <c r="U8303" s="11"/>
      <c r="V8303" s="11"/>
      <c r="W8303" s="11"/>
      <c r="X8303" s="11"/>
      <c r="Y8303" s="11"/>
      <c r="Z8303" s="11"/>
      <c r="AA8303" s="11"/>
      <c r="AB8303" s="11"/>
      <c r="AC8303" s="11"/>
      <c r="AD8303" s="11"/>
      <c r="AE8303" s="11"/>
      <c r="AF8303" s="11"/>
      <c r="AG8303" s="11"/>
      <c r="AH8303" s="11"/>
      <c r="AI8303" s="11"/>
      <c r="AJ8303" s="11"/>
      <c r="AK8303" s="11"/>
      <c r="AL8303" s="11"/>
      <c r="AM8303" s="5"/>
      <c r="AN8303" s="5"/>
      <c r="AO8303" s="5"/>
      <c r="AP8303" s="5"/>
      <c r="AQ8303" s="5"/>
      <c r="AR8303" s="5"/>
      <c r="AS8303" s="5"/>
      <c r="AT8303" s="5"/>
      <c r="AU8303" s="5"/>
      <c r="AV8303" s="5"/>
      <c r="AW8303" s="5"/>
      <c r="AX8303" s="5"/>
      <c r="AY8303" s="5"/>
      <c r="AZ8303" s="5"/>
      <c r="BA8303" s="5"/>
      <c r="BB8303" s="5"/>
      <c r="BC8303" s="5"/>
      <c r="BD8303" s="5"/>
      <c r="BE8303" s="5"/>
      <c r="BF8303" s="5"/>
      <c r="BG8303" s="5"/>
      <c r="BH8303" s="5"/>
      <c r="BI8303" s="5"/>
      <c r="BJ8303" s="5"/>
      <c r="BK8303" s="5"/>
      <c r="BL8303" s="5"/>
      <c r="BM8303" s="5"/>
      <c r="BN8303" s="5"/>
      <c r="BO8303" s="5"/>
      <c r="BP8303" s="5"/>
      <c r="BQ8303" s="5"/>
      <c r="BR8303" s="5"/>
      <c r="BS8303" s="5"/>
      <c r="BT8303" s="5"/>
      <c r="BU8303" s="5"/>
      <c r="BV8303" s="5"/>
      <c r="BW8303" s="5"/>
      <c r="BX8303" s="5"/>
    </row>
    <row r="8304" spans="1:76" x14ac:dyDescent="0.2">
      <c r="A8304" s="1" t="s">
        <v>22</v>
      </c>
      <c r="B8304" s="1" t="s">
        <v>84</v>
      </c>
      <c r="C8304" s="1" t="s">
        <v>881</v>
      </c>
      <c r="D8304" s="1" t="s">
        <v>70</v>
      </c>
      <c r="E8304" s="1" t="s">
        <v>2</v>
      </c>
      <c r="F8304" s="1" t="s">
        <v>1184</v>
      </c>
      <c r="G8304" s="1" t="s">
        <v>73</v>
      </c>
      <c r="H8304" s="8"/>
      <c r="I8304" s="8">
        <v>2015</v>
      </c>
      <c r="J8304" s="1" t="s">
        <v>768</v>
      </c>
      <c r="K8304" s="9">
        <v>59394</v>
      </c>
      <c r="L8304" s="10">
        <f>K8304/ VLOOKUP(A8304,Indicators!$B$1:$V$7,21,FALSE)</f>
        <v>347.99676576397104</v>
      </c>
      <c r="M8304" s="11"/>
      <c r="N8304" s="11"/>
      <c r="O8304" s="11"/>
      <c r="P8304" s="11"/>
      <c r="Q8304" s="8" t="str">
        <f t="shared" si="0"/>
        <v/>
      </c>
      <c r="R8304" s="1" t="s">
        <v>95</v>
      </c>
      <c r="S8304" s="1" t="s">
        <v>84</v>
      </c>
      <c r="T8304" s="11"/>
      <c r="U8304" s="11"/>
      <c r="V8304" s="11"/>
      <c r="W8304" s="11"/>
      <c r="X8304" s="11"/>
      <c r="Y8304" s="11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/>
      <c r="AJ8304" s="11"/>
      <c r="AK8304" s="11"/>
      <c r="AL8304" s="11"/>
      <c r="AM8304" s="5"/>
      <c r="AN8304" s="5"/>
      <c r="AO8304" s="5"/>
      <c r="AP8304" s="5"/>
      <c r="AQ8304" s="5"/>
      <c r="AR8304" s="5"/>
      <c r="AS8304" s="5"/>
      <c r="AT8304" s="5"/>
      <c r="AU8304" s="5"/>
      <c r="AV8304" s="5"/>
      <c r="AW8304" s="5"/>
      <c r="AX8304" s="5"/>
      <c r="AY8304" s="5"/>
      <c r="AZ8304" s="5"/>
      <c r="BA8304" s="5"/>
      <c r="BB8304" s="5"/>
      <c r="BC8304" s="5"/>
      <c r="BD8304" s="5"/>
      <c r="BE8304" s="5"/>
      <c r="BF8304" s="5"/>
      <c r="BG8304" s="5"/>
      <c r="BH8304" s="5"/>
      <c r="BI8304" s="5"/>
      <c r="BJ8304" s="5"/>
      <c r="BK8304" s="5"/>
      <c r="BL8304" s="5"/>
      <c r="BM8304" s="5"/>
      <c r="BN8304" s="5"/>
      <c r="BO8304" s="5"/>
      <c r="BP8304" s="5"/>
      <c r="BQ8304" s="5"/>
      <c r="BR8304" s="5"/>
      <c r="BS8304" s="5"/>
      <c r="BT8304" s="5"/>
      <c r="BU8304" s="5"/>
      <c r="BV8304" s="5"/>
      <c r="BW8304" s="5"/>
      <c r="BX8304" s="5"/>
    </row>
    <row r="8305" spans="1:76" x14ac:dyDescent="0.2">
      <c r="A8305" s="1" t="s">
        <v>22</v>
      </c>
      <c r="B8305" s="1" t="s">
        <v>809</v>
      </c>
      <c r="C8305" s="1" t="s">
        <v>883</v>
      </c>
      <c r="D8305" s="1" t="s">
        <v>70</v>
      </c>
      <c r="E8305" s="1" t="s">
        <v>2</v>
      </c>
      <c r="F8305" s="1" t="s">
        <v>1184</v>
      </c>
      <c r="G8305" s="1" t="s">
        <v>73</v>
      </c>
      <c r="H8305" s="8"/>
      <c r="I8305" s="8">
        <v>2015</v>
      </c>
      <c r="J8305" s="1" t="s">
        <v>768</v>
      </c>
      <c r="K8305" s="9">
        <v>80000</v>
      </c>
      <c r="L8305" s="10">
        <f>K8305/ VLOOKUP(A8305,Indicators!$B$1:$V$7,21,FALSE)</f>
        <v>468.72985926385974</v>
      </c>
      <c r="M8305" s="11"/>
      <c r="N8305" s="11"/>
      <c r="O8305" s="11"/>
      <c r="P8305" s="11"/>
      <c r="Q8305" s="8" t="str">
        <f t="shared" si="0"/>
        <v/>
      </c>
      <c r="R8305" s="1" t="s">
        <v>133</v>
      </c>
      <c r="S8305" s="1" t="s">
        <v>46</v>
      </c>
      <c r="T8305" s="11"/>
      <c r="U8305" s="11"/>
      <c r="V8305" s="11"/>
      <c r="W8305" s="11"/>
      <c r="X8305" s="11"/>
      <c r="Y8305" s="11"/>
      <c r="Z8305" s="11"/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1"/>
      <c r="AK8305" s="11"/>
      <c r="AL8305" s="11"/>
      <c r="AM8305" s="5"/>
      <c r="AN8305" s="5"/>
      <c r="AO8305" s="5"/>
      <c r="AP8305" s="5"/>
      <c r="AQ8305" s="5"/>
      <c r="AR8305" s="5"/>
      <c r="AS8305" s="5"/>
      <c r="AT8305" s="5"/>
      <c r="AU8305" s="5"/>
      <c r="AV8305" s="5"/>
      <c r="AW8305" s="5"/>
      <c r="AX8305" s="5"/>
      <c r="AY8305" s="5"/>
      <c r="AZ8305" s="5"/>
      <c r="BA8305" s="5"/>
      <c r="BB8305" s="5"/>
      <c r="BC8305" s="5"/>
      <c r="BD8305" s="5"/>
      <c r="BE8305" s="5"/>
      <c r="BF8305" s="5"/>
      <c r="BG8305" s="5"/>
      <c r="BH8305" s="5"/>
      <c r="BI8305" s="5"/>
      <c r="BJ8305" s="5"/>
      <c r="BK8305" s="5"/>
      <c r="BL8305" s="5"/>
      <c r="BM8305" s="5"/>
      <c r="BN8305" s="5"/>
      <c r="BO8305" s="5"/>
      <c r="BP8305" s="5"/>
      <c r="BQ8305" s="5"/>
      <c r="BR8305" s="5"/>
      <c r="BS8305" s="5"/>
      <c r="BT8305" s="5"/>
      <c r="BU8305" s="5"/>
      <c r="BV8305" s="5"/>
      <c r="BW8305" s="5"/>
      <c r="BX8305" s="5"/>
    </row>
    <row r="8306" spans="1:76" x14ac:dyDescent="0.2">
      <c r="A8306" s="1" t="s">
        <v>22</v>
      </c>
      <c r="B8306" s="1" t="s">
        <v>809</v>
      </c>
      <c r="C8306" s="1" t="s">
        <v>883</v>
      </c>
      <c r="D8306" s="1" t="s">
        <v>70</v>
      </c>
      <c r="E8306" s="1" t="s">
        <v>2</v>
      </c>
      <c r="F8306" s="1" t="s">
        <v>1184</v>
      </c>
      <c r="G8306" s="1" t="s">
        <v>73</v>
      </c>
      <c r="H8306" s="8"/>
      <c r="I8306" s="8">
        <v>2015</v>
      </c>
      <c r="J8306" s="1" t="s">
        <v>768</v>
      </c>
      <c r="K8306" s="9">
        <v>346648</v>
      </c>
      <c r="L8306" s="10">
        <f>K8306/ VLOOKUP(A8306,Indicators!$B$1:$V$7,21,FALSE)</f>
        <v>2031.0533531762305</v>
      </c>
      <c r="M8306" s="11"/>
      <c r="N8306" s="11"/>
      <c r="O8306" s="11"/>
      <c r="P8306" s="11"/>
      <c r="Q8306" s="8" t="str">
        <f t="shared" si="0"/>
        <v/>
      </c>
      <c r="R8306" s="1" t="s">
        <v>133</v>
      </c>
      <c r="S8306" s="1" t="s">
        <v>46</v>
      </c>
      <c r="T8306" s="11"/>
      <c r="U8306" s="11"/>
      <c r="V8306" s="11"/>
      <c r="W8306" s="11"/>
      <c r="X8306" s="11"/>
      <c r="Y8306" s="11"/>
      <c r="Z8306" s="11"/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1"/>
      <c r="AK8306" s="11"/>
      <c r="AL8306" s="11"/>
      <c r="AM8306" s="5"/>
      <c r="AN8306" s="5"/>
      <c r="AO8306" s="5"/>
      <c r="AP8306" s="5"/>
      <c r="AQ8306" s="5"/>
      <c r="AR8306" s="5"/>
      <c r="AS8306" s="5"/>
      <c r="AT8306" s="5"/>
      <c r="AU8306" s="5"/>
      <c r="AV8306" s="5"/>
      <c r="AW8306" s="5"/>
      <c r="AX8306" s="5"/>
      <c r="AY8306" s="5"/>
      <c r="AZ8306" s="5"/>
      <c r="BA8306" s="5"/>
      <c r="BB8306" s="5"/>
      <c r="BC8306" s="5"/>
      <c r="BD8306" s="5"/>
      <c r="BE8306" s="5"/>
      <c r="BF8306" s="5"/>
      <c r="BG8306" s="5"/>
      <c r="BH8306" s="5"/>
      <c r="BI8306" s="5"/>
      <c r="BJ8306" s="5"/>
      <c r="BK8306" s="5"/>
      <c r="BL8306" s="5"/>
      <c r="BM8306" s="5"/>
      <c r="BN8306" s="5"/>
      <c r="BO8306" s="5"/>
      <c r="BP8306" s="5"/>
      <c r="BQ8306" s="5"/>
      <c r="BR8306" s="5"/>
      <c r="BS8306" s="5"/>
      <c r="BT8306" s="5"/>
      <c r="BU8306" s="5"/>
      <c r="BV8306" s="5"/>
      <c r="BW8306" s="5"/>
      <c r="BX8306" s="5"/>
    </row>
    <row r="8307" spans="1:76" x14ac:dyDescent="0.2">
      <c r="A8307" s="1" t="s">
        <v>22</v>
      </c>
      <c r="B8307" s="1" t="s">
        <v>75</v>
      </c>
      <c r="C8307" s="1" t="s">
        <v>965</v>
      </c>
      <c r="D8307" s="1" t="s">
        <v>70</v>
      </c>
      <c r="E8307" s="1" t="s">
        <v>2</v>
      </c>
      <c r="F8307" s="1" t="s">
        <v>1184</v>
      </c>
      <c r="G8307" s="1" t="s">
        <v>73</v>
      </c>
      <c r="H8307" s="8"/>
      <c r="I8307" s="8">
        <v>2015</v>
      </c>
      <c r="J8307" s="1" t="s">
        <v>768</v>
      </c>
      <c r="K8307" s="9">
        <v>4154</v>
      </c>
      <c r="L8307" s="10">
        <f>K8307/ VLOOKUP(A8307,Indicators!$B$1:$V$7,21,FALSE)</f>
        <v>24.338797942275917</v>
      </c>
      <c r="M8307" s="11"/>
      <c r="N8307" s="11"/>
      <c r="O8307" s="11"/>
      <c r="P8307" s="11"/>
      <c r="Q8307" s="8" t="str">
        <f t="shared" si="0"/>
        <v/>
      </c>
      <c r="R8307" s="1" t="s">
        <v>95</v>
      </c>
      <c r="S8307" s="1" t="s">
        <v>75</v>
      </c>
      <c r="T8307" s="11"/>
      <c r="U8307" s="11"/>
      <c r="V8307" s="11"/>
      <c r="W8307" s="11"/>
      <c r="X8307" s="11"/>
      <c r="Y8307" s="11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/>
      <c r="AJ8307" s="11"/>
      <c r="AK8307" s="11"/>
      <c r="AL8307" s="11"/>
      <c r="AM8307" s="5"/>
      <c r="AN8307" s="5"/>
      <c r="AO8307" s="5"/>
      <c r="AP8307" s="5"/>
      <c r="AQ8307" s="5"/>
      <c r="AR8307" s="5"/>
      <c r="AS8307" s="5"/>
      <c r="AT8307" s="5"/>
      <c r="AU8307" s="5"/>
      <c r="AV8307" s="5"/>
      <c r="AW8307" s="5"/>
      <c r="AX8307" s="5"/>
      <c r="AY8307" s="5"/>
      <c r="AZ8307" s="5"/>
      <c r="BA8307" s="5"/>
      <c r="BB8307" s="5"/>
      <c r="BC8307" s="5"/>
      <c r="BD8307" s="5"/>
      <c r="BE8307" s="5"/>
      <c r="BF8307" s="5"/>
      <c r="BG8307" s="5"/>
      <c r="BH8307" s="5"/>
      <c r="BI8307" s="5"/>
      <c r="BJ8307" s="5"/>
      <c r="BK8307" s="5"/>
      <c r="BL8307" s="5"/>
      <c r="BM8307" s="5"/>
      <c r="BN8307" s="5"/>
      <c r="BO8307" s="5"/>
      <c r="BP8307" s="5"/>
      <c r="BQ8307" s="5"/>
      <c r="BR8307" s="5"/>
      <c r="BS8307" s="5"/>
      <c r="BT8307" s="5"/>
      <c r="BU8307" s="5"/>
      <c r="BV8307" s="5"/>
      <c r="BW8307" s="5"/>
      <c r="BX8307" s="5"/>
    </row>
    <row r="8308" spans="1:76" x14ac:dyDescent="0.2">
      <c r="A8308" s="1" t="s">
        <v>22</v>
      </c>
      <c r="B8308" s="1" t="s">
        <v>97</v>
      </c>
      <c r="C8308" s="1" t="s">
        <v>823</v>
      </c>
      <c r="D8308" s="1" t="s">
        <v>70</v>
      </c>
      <c r="E8308" s="1" t="s">
        <v>2</v>
      </c>
      <c r="F8308" s="1" t="s">
        <v>1184</v>
      </c>
      <c r="G8308" s="1" t="s">
        <v>73</v>
      </c>
      <c r="H8308" s="8"/>
      <c r="I8308" s="8">
        <v>2015</v>
      </c>
      <c r="J8308" s="1" t="s">
        <v>768</v>
      </c>
      <c r="K8308" s="8">
        <v>500</v>
      </c>
      <c r="L8308" s="10">
        <f>K8308/ VLOOKUP(A8308,Indicators!$B$1:$V$7,21,FALSE)</f>
        <v>2.9295616203991233</v>
      </c>
      <c r="M8308" s="11"/>
      <c r="N8308" s="11"/>
      <c r="O8308" s="11"/>
      <c r="P8308" s="11"/>
      <c r="Q8308" s="8" t="str">
        <f t="shared" si="0"/>
        <v/>
      </c>
      <c r="R8308" s="1" t="s">
        <v>97</v>
      </c>
      <c r="S8308" s="1" t="s">
        <v>45</v>
      </c>
      <c r="T8308" s="11"/>
      <c r="U8308" s="11"/>
      <c r="V8308" s="11"/>
      <c r="W8308" s="11"/>
      <c r="X8308" s="11"/>
      <c r="Y8308" s="11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/>
      <c r="AJ8308" s="11"/>
      <c r="AK8308" s="11"/>
      <c r="AL8308" s="11"/>
      <c r="AM8308" s="5"/>
      <c r="AN8308" s="5"/>
      <c r="AO8308" s="5"/>
      <c r="AP8308" s="5"/>
      <c r="AQ8308" s="5"/>
      <c r="AR8308" s="5"/>
      <c r="AS8308" s="5"/>
      <c r="AT8308" s="5"/>
      <c r="AU8308" s="5"/>
      <c r="AV8308" s="5"/>
      <c r="AW8308" s="5"/>
      <c r="AX8308" s="5"/>
      <c r="AY8308" s="5"/>
      <c r="AZ8308" s="5"/>
      <c r="BA8308" s="5"/>
      <c r="BB8308" s="5"/>
      <c r="BC8308" s="5"/>
      <c r="BD8308" s="5"/>
      <c r="BE8308" s="5"/>
      <c r="BF8308" s="5"/>
      <c r="BG8308" s="5"/>
      <c r="BH8308" s="5"/>
      <c r="BI8308" s="5"/>
      <c r="BJ8308" s="5"/>
      <c r="BK8308" s="5"/>
      <c r="BL8308" s="5"/>
      <c r="BM8308" s="5"/>
      <c r="BN8308" s="5"/>
      <c r="BO8308" s="5"/>
      <c r="BP8308" s="5"/>
      <c r="BQ8308" s="5"/>
      <c r="BR8308" s="5"/>
      <c r="BS8308" s="5"/>
      <c r="BT8308" s="5"/>
      <c r="BU8308" s="5"/>
      <c r="BV8308" s="5"/>
      <c r="BW8308" s="5"/>
      <c r="BX8308" s="5"/>
    </row>
    <row r="8309" spans="1:76" x14ac:dyDescent="0.2">
      <c r="A8309" s="1" t="s">
        <v>22</v>
      </c>
      <c r="B8309" s="1" t="s">
        <v>97</v>
      </c>
      <c r="C8309" s="1" t="s">
        <v>790</v>
      </c>
      <c r="D8309" s="1" t="s">
        <v>70</v>
      </c>
      <c r="E8309" s="1" t="s">
        <v>2</v>
      </c>
      <c r="F8309" s="1" t="s">
        <v>1184</v>
      </c>
      <c r="G8309" s="1" t="s">
        <v>73</v>
      </c>
      <c r="H8309" s="8"/>
      <c r="I8309" s="8">
        <v>2015</v>
      </c>
      <c r="J8309" s="1" t="s">
        <v>768</v>
      </c>
      <c r="K8309" s="9">
        <v>3500</v>
      </c>
      <c r="L8309" s="10">
        <f>K8309/ VLOOKUP(A8309,Indicators!$B$1:$V$7,21,FALSE)</f>
        <v>20.506931342793862</v>
      </c>
      <c r="M8309" s="11"/>
      <c r="N8309" s="11"/>
      <c r="O8309" s="11"/>
      <c r="P8309" s="11"/>
      <c r="Q8309" s="8" t="str">
        <f t="shared" si="0"/>
        <v/>
      </c>
      <c r="R8309" s="1" t="s">
        <v>97</v>
      </c>
      <c r="S8309" s="1" t="s">
        <v>40</v>
      </c>
      <c r="T8309" s="11"/>
      <c r="U8309" s="11"/>
      <c r="V8309" s="11"/>
      <c r="W8309" s="11"/>
      <c r="X8309" s="11"/>
      <c r="Y8309" s="11"/>
      <c r="Z8309" s="11"/>
      <c r="AA8309" s="11"/>
      <c r="AB8309" s="11"/>
      <c r="AC8309" s="11"/>
      <c r="AD8309" s="11"/>
      <c r="AE8309" s="11"/>
      <c r="AF8309" s="11"/>
      <c r="AG8309" s="11"/>
      <c r="AH8309" s="11"/>
      <c r="AI8309" s="11"/>
      <c r="AJ8309" s="11"/>
      <c r="AK8309" s="11"/>
      <c r="AL8309" s="11"/>
      <c r="AM8309" s="5"/>
      <c r="AN8309" s="5"/>
      <c r="AO8309" s="5"/>
      <c r="AP8309" s="5"/>
      <c r="AQ8309" s="5"/>
      <c r="AR8309" s="5"/>
      <c r="AS8309" s="5"/>
      <c r="AT8309" s="5"/>
      <c r="AU8309" s="5"/>
      <c r="AV8309" s="5"/>
      <c r="AW8309" s="5"/>
      <c r="AX8309" s="5"/>
      <c r="AY8309" s="5"/>
      <c r="AZ8309" s="5"/>
      <c r="BA8309" s="5"/>
      <c r="BB8309" s="5"/>
      <c r="BC8309" s="5"/>
      <c r="BD8309" s="5"/>
      <c r="BE8309" s="5"/>
      <c r="BF8309" s="5"/>
      <c r="BG8309" s="5"/>
      <c r="BH8309" s="5"/>
      <c r="BI8309" s="5"/>
      <c r="BJ8309" s="5"/>
      <c r="BK8309" s="5"/>
      <c r="BL8309" s="5"/>
      <c r="BM8309" s="5"/>
      <c r="BN8309" s="5"/>
      <c r="BO8309" s="5"/>
      <c r="BP8309" s="5"/>
      <c r="BQ8309" s="5"/>
      <c r="BR8309" s="5"/>
      <c r="BS8309" s="5"/>
      <c r="BT8309" s="5"/>
      <c r="BU8309" s="5"/>
      <c r="BV8309" s="5"/>
      <c r="BW8309" s="5"/>
      <c r="BX8309" s="5"/>
    </row>
    <row r="8310" spans="1:76" x14ac:dyDescent="0.2">
      <c r="A8310" s="1" t="s">
        <v>22</v>
      </c>
      <c r="B8310" s="1" t="s">
        <v>97</v>
      </c>
      <c r="C8310" s="1" t="s">
        <v>793</v>
      </c>
      <c r="D8310" s="1" t="s">
        <v>70</v>
      </c>
      <c r="E8310" s="1" t="s">
        <v>2</v>
      </c>
      <c r="F8310" s="1" t="s">
        <v>1184</v>
      </c>
      <c r="G8310" s="1" t="s">
        <v>73</v>
      </c>
      <c r="H8310" s="8"/>
      <c r="I8310" s="8">
        <v>2015</v>
      </c>
      <c r="J8310" s="1" t="s">
        <v>768</v>
      </c>
      <c r="K8310" s="9">
        <v>10000</v>
      </c>
      <c r="L8310" s="10">
        <f>K8310/ VLOOKUP(A8310,Indicators!$B$1:$V$7,21,FALSE)</f>
        <v>58.591232407982467</v>
      </c>
      <c r="M8310" s="11"/>
      <c r="N8310" s="11"/>
      <c r="O8310" s="11"/>
      <c r="P8310" s="11"/>
      <c r="Q8310" s="8" t="str">
        <f t="shared" si="0"/>
        <v/>
      </c>
      <c r="R8310" s="1" t="s">
        <v>97</v>
      </c>
      <c r="S8310" s="1" t="s">
        <v>45</v>
      </c>
      <c r="T8310" s="11"/>
      <c r="U8310" s="11"/>
      <c r="V8310" s="11"/>
      <c r="W8310" s="11"/>
      <c r="X8310" s="11"/>
      <c r="Y8310" s="11"/>
      <c r="Z8310" s="11"/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1"/>
      <c r="AK8310" s="11"/>
      <c r="AL8310" s="11"/>
      <c r="AM8310" s="5"/>
      <c r="AN8310" s="5"/>
      <c r="AO8310" s="5"/>
      <c r="AP8310" s="5"/>
      <c r="AQ8310" s="5"/>
      <c r="AR8310" s="5"/>
      <c r="AS8310" s="5"/>
      <c r="AT8310" s="5"/>
      <c r="AU8310" s="5"/>
      <c r="AV8310" s="5"/>
      <c r="AW8310" s="5"/>
      <c r="AX8310" s="5"/>
      <c r="AY8310" s="5"/>
      <c r="AZ8310" s="5"/>
      <c r="BA8310" s="5"/>
      <c r="BB8310" s="5"/>
      <c r="BC8310" s="5"/>
      <c r="BD8310" s="5"/>
      <c r="BE8310" s="5"/>
      <c r="BF8310" s="5"/>
      <c r="BG8310" s="5"/>
      <c r="BH8310" s="5"/>
      <c r="BI8310" s="5"/>
      <c r="BJ8310" s="5"/>
      <c r="BK8310" s="5"/>
      <c r="BL8310" s="5"/>
      <c r="BM8310" s="5"/>
      <c r="BN8310" s="5"/>
      <c r="BO8310" s="5"/>
      <c r="BP8310" s="5"/>
      <c r="BQ8310" s="5"/>
      <c r="BR8310" s="5"/>
      <c r="BS8310" s="5"/>
      <c r="BT8310" s="5"/>
      <c r="BU8310" s="5"/>
      <c r="BV8310" s="5"/>
      <c r="BW8310" s="5"/>
      <c r="BX8310" s="5"/>
    </row>
    <row r="8311" spans="1:76" x14ac:dyDescent="0.2">
      <c r="A8311" s="1" t="s">
        <v>22</v>
      </c>
      <c r="B8311" s="1" t="s">
        <v>97</v>
      </c>
      <c r="C8311" s="1" t="s">
        <v>792</v>
      </c>
      <c r="D8311" s="1" t="s">
        <v>70</v>
      </c>
      <c r="E8311" s="1" t="s">
        <v>2</v>
      </c>
      <c r="F8311" s="1" t="s">
        <v>1184</v>
      </c>
      <c r="G8311" s="1" t="s">
        <v>73</v>
      </c>
      <c r="H8311" s="8"/>
      <c r="I8311" s="8">
        <v>2015</v>
      </c>
      <c r="J8311" s="1" t="s">
        <v>768</v>
      </c>
      <c r="K8311" s="9">
        <v>10000</v>
      </c>
      <c r="L8311" s="10">
        <f>K8311/ VLOOKUP(A8311,Indicators!$B$1:$V$7,21,FALSE)</f>
        <v>58.591232407982467</v>
      </c>
      <c r="M8311" s="11"/>
      <c r="N8311" s="11"/>
      <c r="O8311" s="11"/>
      <c r="P8311" s="11"/>
      <c r="Q8311" s="8" t="str">
        <f t="shared" si="0"/>
        <v/>
      </c>
      <c r="R8311" s="1" t="s">
        <v>97</v>
      </c>
      <c r="S8311" s="1" t="s">
        <v>45</v>
      </c>
      <c r="T8311" s="11"/>
      <c r="U8311" s="11"/>
      <c r="V8311" s="11"/>
      <c r="W8311" s="11"/>
      <c r="X8311" s="11"/>
      <c r="Y8311" s="11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/>
      <c r="AJ8311" s="11"/>
      <c r="AK8311" s="11"/>
      <c r="AL8311" s="11"/>
      <c r="AM8311" s="5"/>
      <c r="AN8311" s="5"/>
      <c r="AO8311" s="5"/>
      <c r="AP8311" s="5"/>
      <c r="AQ8311" s="5"/>
      <c r="AR8311" s="5"/>
      <c r="AS8311" s="5"/>
      <c r="AT8311" s="5"/>
      <c r="AU8311" s="5"/>
      <c r="AV8311" s="5"/>
      <c r="AW8311" s="5"/>
      <c r="AX8311" s="5"/>
      <c r="AY8311" s="5"/>
      <c r="AZ8311" s="5"/>
      <c r="BA8311" s="5"/>
      <c r="BB8311" s="5"/>
      <c r="BC8311" s="5"/>
      <c r="BD8311" s="5"/>
      <c r="BE8311" s="5"/>
      <c r="BF8311" s="5"/>
      <c r="BG8311" s="5"/>
      <c r="BH8311" s="5"/>
      <c r="BI8311" s="5"/>
      <c r="BJ8311" s="5"/>
      <c r="BK8311" s="5"/>
      <c r="BL8311" s="5"/>
      <c r="BM8311" s="5"/>
      <c r="BN8311" s="5"/>
      <c r="BO8311" s="5"/>
      <c r="BP8311" s="5"/>
      <c r="BQ8311" s="5"/>
      <c r="BR8311" s="5"/>
      <c r="BS8311" s="5"/>
      <c r="BT8311" s="5"/>
      <c r="BU8311" s="5"/>
      <c r="BV8311" s="5"/>
      <c r="BW8311" s="5"/>
      <c r="BX8311" s="5"/>
    </row>
    <row r="8312" spans="1:76" x14ac:dyDescent="0.2">
      <c r="A8312" s="1" t="s">
        <v>22</v>
      </c>
      <c r="B8312" s="1" t="s">
        <v>97</v>
      </c>
      <c r="C8312" s="1" t="s">
        <v>1017</v>
      </c>
      <c r="D8312" s="1" t="s">
        <v>70</v>
      </c>
      <c r="E8312" s="1" t="s">
        <v>2</v>
      </c>
      <c r="F8312" s="1" t="s">
        <v>1184</v>
      </c>
      <c r="G8312" s="1" t="s">
        <v>73</v>
      </c>
      <c r="H8312" s="8"/>
      <c r="I8312" s="8">
        <v>2015</v>
      </c>
      <c r="J8312" s="1" t="s">
        <v>768</v>
      </c>
      <c r="K8312" s="9">
        <v>25000</v>
      </c>
      <c r="L8312" s="10">
        <f>K8312/ VLOOKUP(A8312,Indicators!$B$1:$V$7,21,FALSE)</f>
        <v>146.47808101995616</v>
      </c>
      <c r="M8312" s="11"/>
      <c r="N8312" s="11"/>
      <c r="O8312" s="11"/>
      <c r="P8312" s="11"/>
      <c r="Q8312" s="8" t="str">
        <f t="shared" si="0"/>
        <v/>
      </c>
      <c r="R8312" s="1" t="s">
        <v>97</v>
      </c>
      <c r="S8312" s="1" t="s">
        <v>91</v>
      </c>
      <c r="T8312" s="11"/>
      <c r="U8312" s="11"/>
      <c r="V8312" s="11"/>
      <c r="W8312" s="11"/>
      <c r="X8312" s="11"/>
      <c r="Y8312" s="11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/>
      <c r="AJ8312" s="11"/>
      <c r="AK8312" s="11"/>
      <c r="AL8312" s="11"/>
      <c r="AM8312" s="5"/>
      <c r="AN8312" s="5"/>
      <c r="AO8312" s="5"/>
      <c r="AP8312" s="5"/>
      <c r="AQ8312" s="5"/>
      <c r="AR8312" s="5"/>
      <c r="AS8312" s="5"/>
      <c r="AT8312" s="5"/>
      <c r="AU8312" s="5"/>
      <c r="AV8312" s="5"/>
      <c r="AW8312" s="5"/>
      <c r="AX8312" s="5"/>
      <c r="AY8312" s="5"/>
      <c r="AZ8312" s="5"/>
      <c r="BA8312" s="5"/>
      <c r="BB8312" s="5"/>
      <c r="BC8312" s="5"/>
      <c r="BD8312" s="5"/>
      <c r="BE8312" s="5"/>
      <c r="BF8312" s="5"/>
      <c r="BG8312" s="5"/>
      <c r="BH8312" s="5"/>
      <c r="BI8312" s="5"/>
      <c r="BJ8312" s="5"/>
      <c r="BK8312" s="5"/>
      <c r="BL8312" s="5"/>
      <c r="BM8312" s="5"/>
      <c r="BN8312" s="5"/>
      <c r="BO8312" s="5"/>
      <c r="BP8312" s="5"/>
      <c r="BQ8312" s="5"/>
      <c r="BR8312" s="5"/>
      <c r="BS8312" s="5"/>
      <c r="BT8312" s="5"/>
      <c r="BU8312" s="5"/>
      <c r="BV8312" s="5"/>
      <c r="BW8312" s="5"/>
      <c r="BX8312" s="5"/>
    </row>
    <row r="8313" spans="1:76" x14ac:dyDescent="0.2">
      <c r="A8313" s="1" t="s">
        <v>22</v>
      </c>
      <c r="B8313" s="1" t="s">
        <v>770</v>
      </c>
      <c r="C8313" s="1" t="s">
        <v>538</v>
      </c>
      <c r="D8313" s="1" t="s">
        <v>777</v>
      </c>
      <c r="E8313" s="1" t="s">
        <v>2</v>
      </c>
      <c r="F8313" s="1" t="s">
        <v>1185</v>
      </c>
      <c r="G8313" s="1" t="s">
        <v>73</v>
      </c>
      <c r="H8313" s="8"/>
      <c r="I8313" s="8">
        <v>2015</v>
      </c>
      <c r="J8313" s="1" t="s">
        <v>768</v>
      </c>
      <c r="K8313" s="9">
        <v>2500</v>
      </c>
      <c r="L8313" s="10">
        <f>K8313/ VLOOKUP(A8313,Indicators!$B$1:$V$7,21,FALSE)</f>
        <v>14.647808101995617</v>
      </c>
      <c r="M8313" s="11"/>
      <c r="N8313" s="11"/>
      <c r="O8313" s="11"/>
      <c r="P8313" s="11"/>
      <c r="Q8313" s="8" t="str">
        <f t="shared" si="0"/>
        <v/>
      </c>
      <c r="R8313" s="1" t="s">
        <v>103</v>
      </c>
      <c r="S8313" s="1" t="s">
        <v>49</v>
      </c>
      <c r="T8313" s="11"/>
      <c r="U8313" s="11"/>
      <c r="V8313" s="11"/>
      <c r="W8313" s="11"/>
      <c r="X8313" s="11"/>
      <c r="Y8313" s="11"/>
      <c r="Z8313" s="11"/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1"/>
      <c r="AK8313" s="11"/>
      <c r="AL8313" s="11"/>
      <c r="AM8313" s="5"/>
      <c r="AN8313" s="5"/>
      <c r="AO8313" s="5"/>
      <c r="AP8313" s="5"/>
      <c r="AQ8313" s="5"/>
      <c r="AR8313" s="5"/>
      <c r="AS8313" s="5"/>
      <c r="AT8313" s="5"/>
      <c r="AU8313" s="5"/>
      <c r="AV8313" s="5"/>
      <c r="AW8313" s="5"/>
      <c r="AX8313" s="5"/>
      <c r="AY8313" s="5"/>
      <c r="AZ8313" s="5"/>
      <c r="BA8313" s="5"/>
      <c r="BB8313" s="5"/>
      <c r="BC8313" s="5"/>
      <c r="BD8313" s="5"/>
      <c r="BE8313" s="5"/>
      <c r="BF8313" s="5"/>
      <c r="BG8313" s="5"/>
      <c r="BH8313" s="5"/>
      <c r="BI8313" s="5"/>
      <c r="BJ8313" s="5"/>
      <c r="BK8313" s="5"/>
      <c r="BL8313" s="5"/>
      <c r="BM8313" s="5"/>
      <c r="BN8313" s="5"/>
      <c r="BO8313" s="5"/>
      <c r="BP8313" s="5"/>
      <c r="BQ8313" s="5"/>
      <c r="BR8313" s="5"/>
      <c r="BS8313" s="5"/>
      <c r="BT8313" s="5"/>
      <c r="BU8313" s="5"/>
      <c r="BV8313" s="5"/>
      <c r="BW8313" s="5"/>
      <c r="BX8313" s="5"/>
    </row>
    <row r="8314" spans="1:76" x14ac:dyDescent="0.2">
      <c r="A8314" s="1" t="s">
        <v>22</v>
      </c>
      <c r="B8314" s="1" t="s">
        <v>158</v>
      </c>
      <c r="C8314" s="1" t="s">
        <v>969</v>
      </c>
      <c r="D8314" s="1" t="s">
        <v>777</v>
      </c>
      <c r="E8314" s="1" t="s">
        <v>2</v>
      </c>
      <c r="F8314" s="1" t="s">
        <v>1185</v>
      </c>
      <c r="G8314" s="1" t="s">
        <v>73</v>
      </c>
      <c r="H8314" s="8"/>
      <c r="I8314" s="8">
        <v>2015</v>
      </c>
      <c r="J8314" s="1" t="s">
        <v>768</v>
      </c>
      <c r="K8314" s="8">
        <v>100</v>
      </c>
      <c r="L8314" s="10">
        <f>K8314/ VLOOKUP(A8314,Indicators!$B$1:$V$7,21,FALSE)</f>
        <v>0.58591232407982463</v>
      </c>
      <c r="M8314" s="45" t="s">
        <v>782</v>
      </c>
      <c r="N8314" s="46"/>
      <c r="O8314" s="11"/>
      <c r="P8314" s="11"/>
      <c r="Q8314" s="8" t="str">
        <f t="shared" si="0"/>
        <v/>
      </c>
      <c r="R8314" s="1" t="s">
        <v>158</v>
      </c>
      <c r="S8314" s="1" t="s">
        <v>56</v>
      </c>
      <c r="T8314" s="11"/>
      <c r="U8314" s="11"/>
      <c r="V8314" s="11"/>
      <c r="W8314" s="11"/>
      <c r="X8314" s="11"/>
      <c r="Y8314" s="11"/>
      <c r="Z8314" s="11"/>
      <c r="AA8314" s="11"/>
      <c r="AB8314" s="11"/>
      <c r="AC8314" s="11"/>
      <c r="AD8314" s="11"/>
      <c r="AE8314" s="11"/>
      <c r="AF8314" s="11"/>
      <c r="AG8314" s="11"/>
      <c r="AH8314" s="11"/>
      <c r="AI8314" s="11"/>
      <c r="AJ8314" s="11"/>
      <c r="AK8314" s="11"/>
      <c r="AL8314" s="11"/>
      <c r="AM8314" s="5"/>
      <c r="AN8314" s="5"/>
      <c r="AO8314" s="5"/>
      <c r="AP8314" s="5"/>
      <c r="AQ8314" s="5"/>
      <c r="AR8314" s="5"/>
      <c r="AS8314" s="5"/>
      <c r="AT8314" s="5"/>
      <c r="AU8314" s="5"/>
      <c r="AV8314" s="5"/>
      <c r="AW8314" s="5"/>
      <c r="AX8314" s="5"/>
      <c r="AY8314" s="5"/>
      <c r="AZ8314" s="5"/>
      <c r="BA8314" s="5"/>
      <c r="BB8314" s="5"/>
      <c r="BC8314" s="5"/>
      <c r="BD8314" s="5"/>
      <c r="BE8314" s="5"/>
      <c r="BF8314" s="5"/>
      <c r="BG8314" s="5"/>
      <c r="BH8314" s="5"/>
      <c r="BI8314" s="5"/>
      <c r="BJ8314" s="5"/>
      <c r="BK8314" s="5"/>
      <c r="BL8314" s="5"/>
      <c r="BM8314" s="5"/>
      <c r="BN8314" s="5"/>
      <c r="BO8314" s="5"/>
      <c r="BP8314" s="5"/>
      <c r="BQ8314" s="5"/>
      <c r="BR8314" s="5"/>
      <c r="BS8314" s="5"/>
      <c r="BT8314" s="5"/>
      <c r="BU8314" s="5"/>
      <c r="BV8314" s="5"/>
      <c r="BW8314" s="5"/>
      <c r="BX8314" s="5"/>
    </row>
    <row r="8315" spans="1:76" x14ac:dyDescent="0.2">
      <c r="A8315" s="1" t="s">
        <v>22</v>
      </c>
      <c r="B8315" s="1" t="s">
        <v>158</v>
      </c>
      <c r="C8315" s="1" t="s">
        <v>785</v>
      </c>
      <c r="D8315" s="1" t="s">
        <v>777</v>
      </c>
      <c r="E8315" s="1" t="s">
        <v>2</v>
      </c>
      <c r="F8315" s="1" t="s">
        <v>1185</v>
      </c>
      <c r="G8315" s="1" t="s">
        <v>73</v>
      </c>
      <c r="H8315" s="8"/>
      <c r="I8315" s="8">
        <v>2015</v>
      </c>
      <c r="J8315" s="1" t="s">
        <v>768</v>
      </c>
      <c r="K8315" s="8">
        <v>200</v>
      </c>
      <c r="L8315" s="10">
        <f>K8315/ VLOOKUP(A8315,Indicators!$B$1:$V$7,21,FALSE)</f>
        <v>1.1718246481596493</v>
      </c>
      <c r="M8315" s="45" t="s">
        <v>782</v>
      </c>
      <c r="N8315" s="46"/>
      <c r="O8315" s="11"/>
      <c r="P8315" s="11"/>
      <c r="Q8315" s="8" t="str">
        <f t="shared" si="0"/>
        <v/>
      </c>
      <c r="R8315" s="1" t="s">
        <v>158</v>
      </c>
      <c r="S8315" s="1" t="s">
        <v>56</v>
      </c>
      <c r="T8315" s="11"/>
      <c r="U8315" s="11"/>
      <c r="V8315" s="11"/>
      <c r="W8315" s="11"/>
      <c r="X8315" s="11"/>
      <c r="Y8315" s="11"/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/>
      <c r="AJ8315" s="11"/>
      <c r="AK8315" s="11"/>
      <c r="AL8315" s="11"/>
      <c r="AM8315" s="5"/>
      <c r="AN8315" s="5"/>
      <c r="AO8315" s="5"/>
      <c r="AP8315" s="5"/>
      <c r="AQ8315" s="5"/>
      <c r="AR8315" s="5"/>
      <c r="AS8315" s="5"/>
      <c r="AT8315" s="5"/>
      <c r="AU8315" s="5"/>
      <c r="AV8315" s="5"/>
      <c r="AW8315" s="5"/>
      <c r="AX8315" s="5"/>
      <c r="AY8315" s="5"/>
      <c r="AZ8315" s="5"/>
      <c r="BA8315" s="5"/>
      <c r="BB8315" s="5"/>
      <c r="BC8315" s="5"/>
      <c r="BD8315" s="5"/>
      <c r="BE8315" s="5"/>
      <c r="BF8315" s="5"/>
      <c r="BG8315" s="5"/>
      <c r="BH8315" s="5"/>
      <c r="BI8315" s="5"/>
      <c r="BJ8315" s="5"/>
      <c r="BK8315" s="5"/>
      <c r="BL8315" s="5"/>
      <c r="BM8315" s="5"/>
      <c r="BN8315" s="5"/>
      <c r="BO8315" s="5"/>
      <c r="BP8315" s="5"/>
      <c r="BQ8315" s="5"/>
      <c r="BR8315" s="5"/>
      <c r="BS8315" s="5"/>
      <c r="BT8315" s="5"/>
      <c r="BU8315" s="5"/>
      <c r="BV8315" s="5"/>
      <c r="BW8315" s="5"/>
      <c r="BX8315" s="5"/>
    </row>
    <row r="8316" spans="1:76" x14ac:dyDescent="0.2">
      <c r="A8316" s="1" t="s">
        <v>22</v>
      </c>
      <c r="B8316" s="1" t="s">
        <v>158</v>
      </c>
      <c r="C8316" s="1" t="s">
        <v>787</v>
      </c>
      <c r="D8316" s="1" t="s">
        <v>777</v>
      </c>
      <c r="E8316" s="1" t="s">
        <v>2</v>
      </c>
      <c r="F8316" s="1" t="s">
        <v>1185</v>
      </c>
      <c r="G8316" s="1" t="s">
        <v>73</v>
      </c>
      <c r="H8316" s="8"/>
      <c r="I8316" s="8">
        <v>2015</v>
      </c>
      <c r="J8316" s="1" t="s">
        <v>768</v>
      </c>
      <c r="K8316" s="8">
        <v>800</v>
      </c>
      <c r="L8316" s="10">
        <f>K8316/ VLOOKUP(A8316,Indicators!$B$1:$V$7,21,FALSE)</f>
        <v>4.6872985926385971</v>
      </c>
      <c r="M8316" s="45" t="s">
        <v>782</v>
      </c>
      <c r="N8316" s="46"/>
      <c r="O8316" s="11"/>
      <c r="P8316" s="11"/>
      <c r="Q8316" s="8" t="str">
        <f t="shared" si="0"/>
        <v/>
      </c>
      <c r="R8316" s="1" t="s">
        <v>158</v>
      </c>
      <c r="S8316" s="1" t="s">
        <v>56</v>
      </c>
      <c r="T8316" s="11"/>
      <c r="U8316" s="11"/>
      <c r="V8316" s="11"/>
      <c r="W8316" s="11"/>
      <c r="X8316" s="11"/>
      <c r="Y8316" s="11"/>
      <c r="Z8316" s="11"/>
      <c r="AA8316" s="11"/>
      <c r="AB8316" s="11"/>
      <c r="AC8316" s="11"/>
      <c r="AD8316" s="11"/>
      <c r="AE8316" s="11"/>
      <c r="AF8316" s="11"/>
      <c r="AG8316" s="11"/>
      <c r="AH8316" s="11"/>
      <c r="AI8316" s="11"/>
      <c r="AJ8316" s="11"/>
      <c r="AK8316" s="11"/>
      <c r="AL8316" s="11"/>
      <c r="AM8316" s="5"/>
      <c r="AN8316" s="5"/>
      <c r="AO8316" s="5"/>
      <c r="AP8316" s="5"/>
      <c r="AQ8316" s="5"/>
      <c r="AR8316" s="5"/>
      <c r="AS8316" s="5"/>
      <c r="AT8316" s="5"/>
      <c r="AU8316" s="5"/>
      <c r="AV8316" s="5"/>
      <c r="AW8316" s="5"/>
      <c r="AX8316" s="5"/>
      <c r="AY8316" s="5"/>
      <c r="AZ8316" s="5"/>
      <c r="BA8316" s="5"/>
      <c r="BB8316" s="5"/>
      <c r="BC8316" s="5"/>
      <c r="BD8316" s="5"/>
      <c r="BE8316" s="5"/>
      <c r="BF8316" s="5"/>
      <c r="BG8316" s="5"/>
      <c r="BH8316" s="5"/>
      <c r="BI8316" s="5"/>
      <c r="BJ8316" s="5"/>
      <c r="BK8316" s="5"/>
      <c r="BL8316" s="5"/>
      <c r="BM8316" s="5"/>
      <c r="BN8316" s="5"/>
      <c r="BO8316" s="5"/>
      <c r="BP8316" s="5"/>
      <c r="BQ8316" s="5"/>
      <c r="BR8316" s="5"/>
      <c r="BS8316" s="5"/>
      <c r="BT8316" s="5"/>
      <c r="BU8316" s="5"/>
      <c r="BV8316" s="5"/>
      <c r="BW8316" s="5"/>
      <c r="BX8316" s="5"/>
    </row>
    <row r="8317" spans="1:76" x14ac:dyDescent="0.2">
      <c r="A8317" s="1" t="s">
        <v>22</v>
      </c>
      <c r="B8317" s="1" t="s">
        <v>158</v>
      </c>
      <c r="C8317" s="1" t="s">
        <v>786</v>
      </c>
      <c r="D8317" s="1" t="s">
        <v>777</v>
      </c>
      <c r="E8317" s="1" t="s">
        <v>2</v>
      </c>
      <c r="F8317" s="1" t="s">
        <v>1185</v>
      </c>
      <c r="G8317" s="1" t="s">
        <v>73</v>
      </c>
      <c r="H8317" s="8"/>
      <c r="I8317" s="8">
        <v>2015</v>
      </c>
      <c r="J8317" s="1" t="s">
        <v>768</v>
      </c>
      <c r="K8317" s="9">
        <v>2000</v>
      </c>
      <c r="L8317" s="10">
        <f>K8317/ VLOOKUP(A8317,Indicators!$B$1:$V$7,21,FALSE)</f>
        <v>11.718246481596493</v>
      </c>
      <c r="M8317" s="45" t="s">
        <v>782</v>
      </c>
      <c r="N8317" s="46"/>
      <c r="O8317" s="11"/>
      <c r="P8317" s="11"/>
      <c r="Q8317" s="8" t="str">
        <f t="shared" si="0"/>
        <v/>
      </c>
      <c r="R8317" s="1" t="s">
        <v>158</v>
      </c>
      <c r="S8317" s="1" t="s">
        <v>56</v>
      </c>
      <c r="T8317" s="11"/>
      <c r="U8317" s="11"/>
      <c r="V8317" s="11"/>
      <c r="W8317" s="11"/>
      <c r="X8317" s="11"/>
      <c r="Y8317" s="11"/>
      <c r="Z8317" s="11"/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1"/>
      <c r="AK8317" s="11"/>
      <c r="AL8317" s="11"/>
      <c r="AM8317" s="5"/>
      <c r="AN8317" s="5"/>
      <c r="AO8317" s="5"/>
      <c r="AP8317" s="5"/>
      <c r="AQ8317" s="5"/>
      <c r="AR8317" s="5"/>
      <c r="AS8317" s="5"/>
      <c r="AT8317" s="5"/>
      <c r="AU8317" s="5"/>
      <c r="AV8317" s="5"/>
      <c r="AW8317" s="5"/>
      <c r="AX8317" s="5"/>
      <c r="AY8317" s="5"/>
      <c r="AZ8317" s="5"/>
      <c r="BA8317" s="5"/>
      <c r="BB8317" s="5"/>
      <c r="BC8317" s="5"/>
      <c r="BD8317" s="5"/>
      <c r="BE8317" s="5"/>
      <c r="BF8317" s="5"/>
      <c r="BG8317" s="5"/>
      <c r="BH8317" s="5"/>
      <c r="BI8317" s="5"/>
      <c r="BJ8317" s="5"/>
      <c r="BK8317" s="5"/>
      <c r="BL8317" s="5"/>
      <c r="BM8317" s="5"/>
      <c r="BN8317" s="5"/>
      <c r="BO8317" s="5"/>
      <c r="BP8317" s="5"/>
      <c r="BQ8317" s="5"/>
      <c r="BR8317" s="5"/>
      <c r="BS8317" s="5"/>
      <c r="BT8317" s="5"/>
      <c r="BU8317" s="5"/>
      <c r="BV8317" s="5"/>
      <c r="BW8317" s="5"/>
      <c r="BX8317" s="5"/>
    </row>
    <row r="8318" spans="1:76" x14ac:dyDescent="0.2">
      <c r="A8318" s="1" t="s">
        <v>22</v>
      </c>
      <c r="B8318" s="1" t="s">
        <v>75</v>
      </c>
      <c r="C8318" s="1" t="s">
        <v>955</v>
      </c>
      <c r="D8318" s="1" t="s">
        <v>777</v>
      </c>
      <c r="E8318" s="1" t="s">
        <v>2</v>
      </c>
      <c r="F8318" s="1" t="s">
        <v>1185</v>
      </c>
      <c r="G8318" s="1" t="s">
        <v>73</v>
      </c>
      <c r="H8318" s="8"/>
      <c r="I8318" s="8">
        <v>2015</v>
      </c>
      <c r="J8318" s="1" t="s">
        <v>768</v>
      </c>
      <c r="K8318" s="8">
        <v>300</v>
      </c>
      <c r="L8318" s="10">
        <f>K8318/ VLOOKUP(A8318,Indicators!$B$1:$V$7,21,FALSE)</f>
        <v>1.757736972239474</v>
      </c>
      <c r="M8318" s="11"/>
      <c r="N8318" s="11"/>
      <c r="O8318" s="11"/>
      <c r="P8318" s="11"/>
      <c r="Q8318" s="8" t="str">
        <f t="shared" si="0"/>
        <v/>
      </c>
      <c r="R8318" s="1" t="s">
        <v>95</v>
      </c>
      <c r="S8318" s="1" t="s">
        <v>75</v>
      </c>
      <c r="T8318" s="11"/>
      <c r="U8318" s="11"/>
      <c r="V8318" s="11"/>
      <c r="W8318" s="11"/>
      <c r="X8318" s="11"/>
      <c r="Y8318" s="11"/>
      <c r="Z8318" s="11"/>
      <c r="AA8318" s="11"/>
      <c r="AB8318" s="11"/>
      <c r="AC8318" s="11"/>
      <c r="AD8318" s="11"/>
      <c r="AE8318" s="11"/>
      <c r="AF8318" s="11"/>
      <c r="AG8318" s="11"/>
      <c r="AH8318" s="11"/>
      <c r="AI8318" s="11"/>
      <c r="AJ8318" s="11"/>
      <c r="AK8318" s="11"/>
      <c r="AL8318" s="11"/>
      <c r="AM8318" s="5"/>
      <c r="AN8318" s="5"/>
      <c r="AO8318" s="5"/>
      <c r="AP8318" s="5"/>
      <c r="AQ8318" s="5"/>
      <c r="AR8318" s="5"/>
      <c r="AS8318" s="5"/>
      <c r="AT8318" s="5"/>
      <c r="AU8318" s="5"/>
      <c r="AV8318" s="5"/>
      <c r="AW8318" s="5"/>
      <c r="AX8318" s="5"/>
      <c r="AY8318" s="5"/>
      <c r="AZ8318" s="5"/>
      <c r="BA8318" s="5"/>
      <c r="BB8318" s="5"/>
      <c r="BC8318" s="5"/>
      <c r="BD8318" s="5"/>
      <c r="BE8318" s="5"/>
      <c r="BF8318" s="5"/>
      <c r="BG8318" s="5"/>
      <c r="BH8318" s="5"/>
      <c r="BI8318" s="5"/>
      <c r="BJ8318" s="5"/>
      <c r="BK8318" s="5"/>
      <c r="BL8318" s="5"/>
      <c r="BM8318" s="5"/>
      <c r="BN8318" s="5"/>
      <c r="BO8318" s="5"/>
      <c r="BP8318" s="5"/>
      <c r="BQ8318" s="5"/>
      <c r="BR8318" s="5"/>
      <c r="BS8318" s="5"/>
      <c r="BT8318" s="5"/>
      <c r="BU8318" s="5"/>
      <c r="BV8318" s="5"/>
      <c r="BW8318" s="5"/>
      <c r="BX8318" s="5"/>
    </row>
    <row r="8319" spans="1:76" x14ac:dyDescent="0.2">
      <c r="A8319" s="1" t="s">
        <v>22</v>
      </c>
      <c r="B8319" s="1" t="s">
        <v>75</v>
      </c>
      <c r="C8319" s="1" t="s">
        <v>1046</v>
      </c>
      <c r="D8319" s="1" t="s">
        <v>777</v>
      </c>
      <c r="E8319" s="1" t="s">
        <v>2</v>
      </c>
      <c r="F8319" s="1" t="s">
        <v>1185</v>
      </c>
      <c r="G8319" s="1" t="s">
        <v>73</v>
      </c>
      <c r="H8319" s="8"/>
      <c r="I8319" s="8">
        <v>2015</v>
      </c>
      <c r="J8319" s="1" t="s">
        <v>768</v>
      </c>
      <c r="K8319" s="9">
        <v>1550</v>
      </c>
      <c r="L8319" s="10">
        <f>K8319/ VLOOKUP(A8319,Indicators!$B$1:$V$7,21,FALSE)</f>
        <v>9.0816410232372817</v>
      </c>
      <c r="M8319" s="11"/>
      <c r="N8319" s="11"/>
      <c r="O8319" s="11"/>
      <c r="P8319" s="11"/>
      <c r="Q8319" s="8" t="str">
        <f t="shared" si="0"/>
        <v/>
      </c>
      <c r="R8319" s="1" t="s">
        <v>95</v>
      </c>
      <c r="S8319" s="1" t="s">
        <v>75</v>
      </c>
      <c r="T8319" s="11"/>
      <c r="U8319" s="11"/>
      <c r="V8319" s="11"/>
      <c r="W8319" s="11"/>
      <c r="X8319" s="11"/>
      <c r="Y8319" s="11"/>
      <c r="Z8319" s="11"/>
      <c r="AA8319" s="11"/>
      <c r="AB8319" s="11"/>
      <c r="AC8319" s="11"/>
      <c r="AD8319" s="11"/>
      <c r="AE8319" s="11"/>
      <c r="AF8319" s="11"/>
      <c r="AG8319" s="11"/>
      <c r="AH8319" s="11"/>
      <c r="AI8319" s="11"/>
      <c r="AJ8319" s="11"/>
      <c r="AK8319" s="11"/>
      <c r="AL8319" s="11"/>
      <c r="AM8319" s="5"/>
      <c r="AN8319" s="5"/>
      <c r="AO8319" s="5"/>
      <c r="AP8319" s="5"/>
      <c r="AQ8319" s="5"/>
      <c r="AR8319" s="5"/>
      <c r="AS8319" s="5"/>
      <c r="AT8319" s="5"/>
      <c r="AU8319" s="5"/>
      <c r="AV8319" s="5"/>
      <c r="AW8319" s="5"/>
      <c r="AX8319" s="5"/>
      <c r="AY8319" s="5"/>
      <c r="AZ8319" s="5"/>
      <c r="BA8319" s="5"/>
      <c r="BB8319" s="5"/>
      <c r="BC8319" s="5"/>
      <c r="BD8319" s="5"/>
      <c r="BE8319" s="5"/>
      <c r="BF8319" s="5"/>
      <c r="BG8319" s="5"/>
      <c r="BH8319" s="5"/>
      <c r="BI8319" s="5"/>
      <c r="BJ8319" s="5"/>
      <c r="BK8319" s="5"/>
      <c r="BL8319" s="5"/>
      <c r="BM8319" s="5"/>
      <c r="BN8319" s="5"/>
      <c r="BO8319" s="5"/>
      <c r="BP8319" s="5"/>
      <c r="BQ8319" s="5"/>
      <c r="BR8319" s="5"/>
      <c r="BS8319" s="5"/>
      <c r="BT8319" s="5"/>
      <c r="BU8319" s="5"/>
      <c r="BV8319" s="5"/>
      <c r="BW8319" s="5"/>
      <c r="BX8319" s="5"/>
    </row>
    <row r="8320" spans="1:76" x14ac:dyDescent="0.2">
      <c r="A8320" s="1" t="s">
        <v>22</v>
      </c>
      <c r="B8320" s="1" t="s">
        <v>97</v>
      </c>
      <c r="C8320" s="1" t="s">
        <v>867</v>
      </c>
      <c r="D8320" s="1" t="s">
        <v>777</v>
      </c>
      <c r="E8320" s="1" t="s">
        <v>2</v>
      </c>
      <c r="F8320" s="1" t="s">
        <v>1185</v>
      </c>
      <c r="G8320" s="1" t="s">
        <v>73</v>
      </c>
      <c r="H8320" s="8"/>
      <c r="I8320" s="8">
        <v>2015</v>
      </c>
      <c r="J8320" s="1" t="s">
        <v>768</v>
      </c>
      <c r="K8320" s="8">
        <v>100</v>
      </c>
      <c r="L8320" s="10">
        <f>K8320/ VLOOKUP(A8320,Indicators!$B$1:$V$7,21,FALSE)</f>
        <v>0.58591232407982463</v>
      </c>
      <c r="M8320" s="11"/>
      <c r="N8320" s="11"/>
      <c r="O8320" s="11"/>
      <c r="P8320" s="11"/>
      <c r="Q8320" s="8" t="str">
        <f t="shared" si="0"/>
        <v/>
      </c>
      <c r="R8320" s="1" t="s">
        <v>97</v>
      </c>
      <c r="S8320" s="1" t="s">
        <v>44</v>
      </c>
      <c r="T8320" s="11"/>
      <c r="U8320" s="11"/>
      <c r="V8320" s="11"/>
      <c r="W8320" s="11"/>
      <c r="X8320" s="11"/>
      <c r="Y8320" s="11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1"/>
      <c r="AK8320" s="11"/>
      <c r="AL8320" s="11"/>
      <c r="AM8320" s="5"/>
      <c r="AN8320" s="5"/>
      <c r="AO8320" s="5"/>
      <c r="AP8320" s="5"/>
      <c r="AQ8320" s="5"/>
      <c r="AR8320" s="5"/>
      <c r="AS8320" s="5"/>
      <c r="AT8320" s="5"/>
      <c r="AU8320" s="5"/>
      <c r="AV8320" s="5"/>
      <c r="AW8320" s="5"/>
      <c r="AX8320" s="5"/>
      <c r="AY8320" s="5"/>
      <c r="AZ8320" s="5"/>
      <c r="BA8320" s="5"/>
      <c r="BB8320" s="5"/>
      <c r="BC8320" s="5"/>
      <c r="BD8320" s="5"/>
      <c r="BE8320" s="5"/>
      <c r="BF8320" s="5"/>
      <c r="BG8320" s="5"/>
      <c r="BH8320" s="5"/>
      <c r="BI8320" s="5"/>
      <c r="BJ8320" s="5"/>
      <c r="BK8320" s="5"/>
      <c r="BL8320" s="5"/>
      <c r="BM8320" s="5"/>
      <c r="BN8320" s="5"/>
      <c r="BO8320" s="5"/>
      <c r="BP8320" s="5"/>
      <c r="BQ8320" s="5"/>
      <c r="BR8320" s="5"/>
      <c r="BS8320" s="5"/>
      <c r="BT8320" s="5"/>
      <c r="BU8320" s="5"/>
      <c r="BV8320" s="5"/>
      <c r="BW8320" s="5"/>
      <c r="BX8320" s="5"/>
    </row>
    <row r="8321" spans="1:76" x14ac:dyDescent="0.2">
      <c r="A8321" s="1" t="s">
        <v>22</v>
      </c>
      <c r="B8321" s="1" t="s">
        <v>97</v>
      </c>
      <c r="C8321" s="1" t="s">
        <v>772</v>
      </c>
      <c r="D8321" s="1" t="s">
        <v>777</v>
      </c>
      <c r="E8321" s="1" t="s">
        <v>2</v>
      </c>
      <c r="F8321" s="1" t="s">
        <v>1185</v>
      </c>
      <c r="G8321" s="1" t="s">
        <v>73</v>
      </c>
      <c r="H8321" s="8"/>
      <c r="I8321" s="8">
        <v>2015</v>
      </c>
      <c r="J8321" s="1" t="s">
        <v>768</v>
      </c>
      <c r="K8321" s="8">
        <v>100</v>
      </c>
      <c r="L8321" s="10">
        <f>K8321/ VLOOKUP(A8321,Indicators!$B$1:$V$7,21,FALSE)</f>
        <v>0.58591232407982463</v>
      </c>
      <c r="M8321" s="11"/>
      <c r="N8321" s="11"/>
      <c r="O8321" s="11"/>
      <c r="P8321" s="11"/>
      <c r="Q8321" s="8" t="str">
        <f t="shared" si="0"/>
        <v/>
      </c>
      <c r="R8321" s="1" t="s">
        <v>97</v>
      </c>
      <c r="S8321" s="1" t="s">
        <v>76</v>
      </c>
      <c r="T8321" s="11"/>
      <c r="U8321" s="11"/>
      <c r="V8321" s="11"/>
      <c r="W8321" s="11"/>
      <c r="X8321" s="11"/>
      <c r="Y8321" s="11"/>
      <c r="Z8321" s="11"/>
      <c r="AA8321" s="11"/>
      <c r="AB8321" s="11"/>
      <c r="AC8321" s="11"/>
      <c r="AD8321" s="11"/>
      <c r="AE8321" s="11"/>
      <c r="AF8321" s="11"/>
      <c r="AG8321" s="11"/>
      <c r="AH8321" s="11"/>
      <c r="AI8321" s="11"/>
      <c r="AJ8321" s="11"/>
      <c r="AK8321" s="11"/>
      <c r="AL8321" s="11"/>
      <c r="AM8321" s="5"/>
      <c r="AN8321" s="5"/>
      <c r="AO8321" s="5"/>
      <c r="AP8321" s="5"/>
      <c r="AQ8321" s="5"/>
      <c r="AR8321" s="5"/>
      <c r="AS8321" s="5"/>
      <c r="AT8321" s="5"/>
      <c r="AU8321" s="5"/>
      <c r="AV8321" s="5"/>
      <c r="AW8321" s="5"/>
      <c r="AX8321" s="5"/>
      <c r="AY8321" s="5"/>
      <c r="AZ8321" s="5"/>
      <c r="BA8321" s="5"/>
      <c r="BB8321" s="5"/>
      <c r="BC8321" s="5"/>
      <c r="BD8321" s="5"/>
      <c r="BE8321" s="5"/>
      <c r="BF8321" s="5"/>
      <c r="BG8321" s="5"/>
      <c r="BH8321" s="5"/>
      <c r="BI8321" s="5"/>
      <c r="BJ8321" s="5"/>
      <c r="BK8321" s="5"/>
      <c r="BL8321" s="5"/>
      <c r="BM8321" s="5"/>
      <c r="BN8321" s="5"/>
      <c r="BO8321" s="5"/>
      <c r="BP8321" s="5"/>
      <c r="BQ8321" s="5"/>
      <c r="BR8321" s="5"/>
      <c r="BS8321" s="5"/>
      <c r="BT8321" s="5"/>
      <c r="BU8321" s="5"/>
      <c r="BV8321" s="5"/>
      <c r="BW8321" s="5"/>
      <c r="BX8321" s="5"/>
    </row>
    <row r="8322" spans="1:76" x14ac:dyDescent="0.2">
      <c r="A8322" s="1" t="s">
        <v>22</v>
      </c>
      <c r="B8322" s="1" t="s">
        <v>97</v>
      </c>
      <c r="C8322" s="1" t="s">
        <v>934</v>
      </c>
      <c r="D8322" s="1" t="s">
        <v>777</v>
      </c>
      <c r="E8322" s="1" t="s">
        <v>2</v>
      </c>
      <c r="F8322" s="1" t="s">
        <v>1185</v>
      </c>
      <c r="G8322" s="1" t="s">
        <v>73</v>
      </c>
      <c r="H8322" s="8"/>
      <c r="I8322" s="8">
        <v>2015</v>
      </c>
      <c r="J8322" s="1" t="s">
        <v>768</v>
      </c>
      <c r="K8322" s="8">
        <v>100</v>
      </c>
      <c r="L8322" s="10">
        <f>K8322/ VLOOKUP(A8322,Indicators!$B$1:$V$7,21,FALSE)</f>
        <v>0.58591232407982463</v>
      </c>
      <c r="M8322" s="11"/>
      <c r="N8322" s="11"/>
      <c r="O8322" s="11"/>
      <c r="P8322" s="11"/>
      <c r="Q8322" s="8" t="str">
        <f t="shared" si="0"/>
        <v/>
      </c>
      <c r="R8322" s="1" t="s">
        <v>97</v>
      </c>
      <c r="S8322" s="1" t="s">
        <v>40</v>
      </c>
      <c r="T8322" s="11"/>
      <c r="U8322" s="11"/>
      <c r="V8322" s="11"/>
      <c r="W8322" s="11"/>
      <c r="X8322" s="11"/>
      <c r="Y8322" s="11"/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1"/>
      <c r="AK8322" s="11"/>
      <c r="AL8322" s="11"/>
      <c r="AM8322" s="5"/>
      <c r="AN8322" s="5"/>
      <c r="AO8322" s="5"/>
      <c r="AP8322" s="5"/>
      <c r="AQ8322" s="5"/>
      <c r="AR8322" s="5"/>
      <c r="AS8322" s="5"/>
      <c r="AT8322" s="5"/>
      <c r="AU8322" s="5"/>
      <c r="AV8322" s="5"/>
      <c r="AW8322" s="5"/>
      <c r="AX8322" s="5"/>
      <c r="AY8322" s="5"/>
      <c r="AZ8322" s="5"/>
      <c r="BA8322" s="5"/>
      <c r="BB8322" s="5"/>
      <c r="BC8322" s="5"/>
      <c r="BD8322" s="5"/>
      <c r="BE8322" s="5"/>
      <c r="BF8322" s="5"/>
      <c r="BG8322" s="5"/>
      <c r="BH8322" s="5"/>
      <c r="BI8322" s="5"/>
      <c r="BJ8322" s="5"/>
      <c r="BK8322" s="5"/>
      <c r="BL8322" s="5"/>
      <c r="BM8322" s="5"/>
      <c r="BN8322" s="5"/>
      <c r="BO8322" s="5"/>
      <c r="BP8322" s="5"/>
      <c r="BQ8322" s="5"/>
      <c r="BR8322" s="5"/>
      <c r="BS8322" s="5"/>
      <c r="BT8322" s="5"/>
      <c r="BU8322" s="5"/>
      <c r="BV8322" s="5"/>
      <c r="BW8322" s="5"/>
      <c r="BX8322" s="5"/>
    </row>
    <row r="8323" spans="1:76" x14ac:dyDescent="0.2">
      <c r="A8323" s="1" t="s">
        <v>22</v>
      </c>
      <c r="B8323" s="1" t="s">
        <v>97</v>
      </c>
      <c r="C8323" s="1" t="s">
        <v>822</v>
      </c>
      <c r="D8323" s="1" t="s">
        <v>777</v>
      </c>
      <c r="E8323" s="1" t="s">
        <v>2</v>
      </c>
      <c r="F8323" s="1" t="s">
        <v>1185</v>
      </c>
      <c r="G8323" s="1" t="s">
        <v>73</v>
      </c>
      <c r="H8323" s="8"/>
      <c r="I8323" s="8">
        <v>2015</v>
      </c>
      <c r="J8323" s="1" t="s">
        <v>768</v>
      </c>
      <c r="K8323" s="8">
        <v>200</v>
      </c>
      <c r="L8323" s="10">
        <f>K8323/ VLOOKUP(A8323,Indicators!$B$1:$V$7,21,FALSE)</f>
        <v>1.1718246481596493</v>
      </c>
      <c r="M8323" s="11"/>
      <c r="N8323" s="11"/>
      <c r="O8323" s="11"/>
      <c r="P8323" s="11"/>
      <c r="Q8323" s="8" t="str">
        <f t="shared" si="0"/>
        <v/>
      </c>
      <c r="R8323" s="1" t="s">
        <v>97</v>
      </c>
      <c r="S8323" s="1" t="s">
        <v>40</v>
      </c>
      <c r="T8323" s="11"/>
      <c r="U8323" s="11"/>
      <c r="V8323" s="11"/>
      <c r="W8323" s="11"/>
      <c r="X8323" s="11"/>
      <c r="Y8323" s="11"/>
      <c r="Z8323" s="11"/>
      <c r="AA8323" s="11"/>
      <c r="AB8323" s="11"/>
      <c r="AC8323" s="11"/>
      <c r="AD8323" s="11"/>
      <c r="AE8323" s="11"/>
      <c r="AF8323" s="11"/>
      <c r="AG8323" s="11"/>
      <c r="AH8323" s="11"/>
      <c r="AI8323" s="11"/>
      <c r="AJ8323" s="11"/>
      <c r="AK8323" s="11"/>
      <c r="AL8323" s="11"/>
      <c r="AM8323" s="5"/>
      <c r="AN8323" s="5"/>
      <c r="AO8323" s="5"/>
      <c r="AP8323" s="5"/>
      <c r="AQ8323" s="5"/>
      <c r="AR8323" s="5"/>
      <c r="AS8323" s="5"/>
      <c r="AT8323" s="5"/>
      <c r="AU8323" s="5"/>
      <c r="AV8323" s="5"/>
      <c r="AW8323" s="5"/>
      <c r="AX8323" s="5"/>
      <c r="AY8323" s="5"/>
      <c r="AZ8323" s="5"/>
      <c r="BA8323" s="5"/>
      <c r="BB8323" s="5"/>
      <c r="BC8323" s="5"/>
      <c r="BD8323" s="5"/>
      <c r="BE8323" s="5"/>
      <c r="BF8323" s="5"/>
      <c r="BG8323" s="5"/>
      <c r="BH8323" s="5"/>
      <c r="BI8323" s="5"/>
      <c r="BJ8323" s="5"/>
      <c r="BK8323" s="5"/>
      <c r="BL8323" s="5"/>
      <c r="BM8323" s="5"/>
      <c r="BN8323" s="5"/>
      <c r="BO8323" s="5"/>
      <c r="BP8323" s="5"/>
      <c r="BQ8323" s="5"/>
      <c r="BR8323" s="5"/>
      <c r="BS8323" s="5"/>
      <c r="BT8323" s="5"/>
      <c r="BU8323" s="5"/>
      <c r="BV8323" s="5"/>
      <c r="BW8323" s="5"/>
      <c r="BX8323" s="5"/>
    </row>
    <row r="8324" spans="1:76" x14ac:dyDescent="0.2">
      <c r="A8324" s="1" t="s">
        <v>22</v>
      </c>
      <c r="B8324" s="1" t="s">
        <v>97</v>
      </c>
      <c r="C8324" s="1" t="s">
        <v>872</v>
      </c>
      <c r="D8324" s="1" t="s">
        <v>777</v>
      </c>
      <c r="E8324" s="1" t="s">
        <v>2</v>
      </c>
      <c r="F8324" s="1" t="s">
        <v>1185</v>
      </c>
      <c r="G8324" s="1" t="s">
        <v>73</v>
      </c>
      <c r="H8324" s="8"/>
      <c r="I8324" s="8">
        <v>2015</v>
      </c>
      <c r="J8324" s="1" t="s">
        <v>768</v>
      </c>
      <c r="K8324" s="8">
        <v>300</v>
      </c>
      <c r="L8324" s="10">
        <f>K8324/ VLOOKUP(A8324,Indicators!$B$1:$V$7,21,FALSE)</f>
        <v>1.757736972239474</v>
      </c>
      <c r="M8324" s="11"/>
      <c r="N8324" s="11"/>
      <c r="O8324" s="11"/>
      <c r="P8324" s="11"/>
      <c r="Q8324" s="8" t="str">
        <f t="shared" si="0"/>
        <v/>
      </c>
      <c r="R8324" s="1" t="s">
        <v>97</v>
      </c>
      <c r="S8324" s="1" t="s">
        <v>45</v>
      </c>
      <c r="T8324" s="11"/>
      <c r="U8324" s="11"/>
      <c r="V8324" s="11"/>
      <c r="W8324" s="11"/>
      <c r="X8324" s="11"/>
      <c r="Y8324" s="11"/>
      <c r="Z8324" s="11"/>
      <c r="AA8324" s="11"/>
      <c r="AB8324" s="11"/>
      <c r="AC8324" s="11"/>
      <c r="AD8324" s="11"/>
      <c r="AE8324" s="11"/>
      <c r="AF8324" s="11"/>
      <c r="AG8324" s="11"/>
      <c r="AH8324" s="11"/>
      <c r="AI8324" s="11"/>
      <c r="AJ8324" s="11"/>
      <c r="AK8324" s="11"/>
      <c r="AL8324" s="11"/>
      <c r="AM8324" s="5"/>
      <c r="AN8324" s="5"/>
      <c r="AO8324" s="5"/>
      <c r="AP8324" s="5"/>
      <c r="AQ8324" s="5"/>
      <c r="AR8324" s="5"/>
      <c r="AS8324" s="5"/>
      <c r="AT8324" s="5"/>
      <c r="AU8324" s="5"/>
      <c r="AV8324" s="5"/>
      <c r="AW8324" s="5"/>
      <c r="AX8324" s="5"/>
      <c r="AY8324" s="5"/>
      <c r="AZ8324" s="5"/>
      <c r="BA8324" s="5"/>
      <c r="BB8324" s="5"/>
      <c r="BC8324" s="5"/>
      <c r="BD8324" s="5"/>
      <c r="BE8324" s="5"/>
      <c r="BF8324" s="5"/>
      <c r="BG8324" s="5"/>
      <c r="BH8324" s="5"/>
      <c r="BI8324" s="5"/>
      <c r="BJ8324" s="5"/>
      <c r="BK8324" s="5"/>
      <c r="BL8324" s="5"/>
      <c r="BM8324" s="5"/>
      <c r="BN8324" s="5"/>
      <c r="BO8324" s="5"/>
      <c r="BP8324" s="5"/>
      <c r="BQ8324" s="5"/>
      <c r="BR8324" s="5"/>
      <c r="BS8324" s="5"/>
      <c r="BT8324" s="5"/>
      <c r="BU8324" s="5"/>
      <c r="BV8324" s="5"/>
      <c r="BW8324" s="5"/>
      <c r="BX8324" s="5"/>
    </row>
    <row r="8325" spans="1:76" x14ac:dyDescent="0.2">
      <c r="A8325" s="1" t="s">
        <v>22</v>
      </c>
      <c r="B8325" s="1" t="s">
        <v>97</v>
      </c>
      <c r="C8325" s="1" t="s">
        <v>870</v>
      </c>
      <c r="D8325" s="1" t="s">
        <v>777</v>
      </c>
      <c r="E8325" s="1" t="s">
        <v>2</v>
      </c>
      <c r="F8325" s="1" t="s">
        <v>1185</v>
      </c>
      <c r="G8325" s="1" t="s">
        <v>73</v>
      </c>
      <c r="H8325" s="8"/>
      <c r="I8325" s="8">
        <v>2015</v>
      </c>
      <c r="J8325" s="1" t="s">
        <v>768</v>
      </c>
      <c r="K8325" s="8">
        <v>500</v>
      </c>
      <c r="L8325" s="10">
        <f>K8325/ VLOOKUP(A8325,Indicators!$B$1:$V$7,21,FALSE)</f>
        <v>2.9295616203991233</v>
      </c>
      <c r="M8325" s="11"/>
      <c r="N8325" s="11"/>
      <c r="O8325" s="11"/>
      <c r="P8325" s="11"/>
      <c r="Q8325" s="8" t="str">
        <f t="shared" si="0"/>
        <v/>
      </c>
      <c r="R8325" s="1" t="s">
        <v>97</v>
      </c>
      <c r="S8325" s="1" t="s">
        <v>45</v>
      </c>
      <c r="T8325" s="11"/>
      <c r="U8325" s="11"/>
      <c r="V8325" s="11"/>
      <c r="W8325" s="11"/>
      <c r="X8325" s="11"/>
      <c r="Y8325" s="11"/>
      <c r="Z8325" s="11"/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1"/>
      <c r="AK8325" s="11"/>
      <c r="AL8325" s="11"/>
      <c r="AM8325" s="5"/>
      <c r="AN8325" s="5"/>
      <c r="AO8325" s="5"/>
      <c r="AP8325" s="5"/>
      <c r="AQ8325" s="5"/>
      <c r="AR8325" s="5"/>
      <c r="AS8325" s="5"/>
      <c r="AT8325" s="5"/>
      <c r="AU8325" s="5"/>
      <c r="AV8325" s="5"/>
      <c r="AW8325" s="5"/>
      <c r="AX8325" s="5"/>
      <c r="AY8325" s="5"/>
      <c r="AZ8325" s="5"/>
      <c r="BA8325" s="5"/>
      <c r="BB8325" s="5"/>
      <c r="BC8325" s="5"/>
      <c r="BD8325" s="5"/>
      <c r="BE8325" s="5"/>
      <c r="BF8325" s="5"/>
      <c r="BG8325" s="5"/>
      <c r="BH8325" s="5"/>
      <c r="BI8325" s="5"/>
      <c r="BJ8325" s="5"/>
      <c r="BK8325" s="5"/>
      <c r="BL8325" s="5"/>
      <c r="BM8325" s="5"/>
      <c r="BN8325" s="5"/>
      <c r="BO8325" s="5"/>
      <c r="BP8325" s="5"/>
      <c r="BQ8325" s="5"/>
      <c r="BR8325" s="5"/>
      <c r="BS8325" s="5"/>
      <c r="BT8325" s="5"/>
      <c r="BU8325" s="5"/>
      <c r="BV8325" s="5"/>
      <c r="BW8325" s="5"/>
      <c r="BX8325" s="5"/>
    </row>
    <row r="8326" spans="1:76" x14ac:dyDescent="0.2">
      <c r="A8326" s="1" t="s">
        <v>22</v>
      </c>
      <c r="B8326" s="1" t="s">
        <v>97</v>
      </c>
      <c r="C8326" s="1" t="s">
        <v>828</v>
      </c>
      <c r="D8326" s="1" t="s">
        <v>777</v>
      </c>
      <c r="E8326" s="1" t="s">
        <v>2</v>
      </c>
      <c r="F8326" s="1" t="s">
        <v>1185</v>
      </c>
      <c r="G8326" s="1" t="s">
        <v>73</v>
      </c>
      <c r="H8326" s="8"/>
      <c r="I8326" s="8">
        <v>2015</v>
      </c>
      <c r="J8326" s="1" t="s">
        <v>768</v>
      </c>
      <c r="K8326" s="8">
        <v>500</v>
      </c>
      <c r="L8326" s="10">
        <f>K8326/ VLOOKUP(A8326,Indicators!$B$1:$V$7,21,FALSE)</f>
        <v>2.9295616203991233</v>
      </c>
      <c r="M8326" s="11"/>
      <c r="N8326" s="11"/>
      <c r="O8326" s="11"/>
      <c r="P8326" s="11"/>
      <c r="Q8326" s="8" t="str">
        <f t="shared" si="0"/>
        <v/>
      </c>
      <c r="R8326" s="1" t="s">
        <v>97</v>
      </c>
      <c r="S8326" s="1" t="s">
        <v>85</v>
      </c>
      <c r="T8326" s="11"/>
      <c r="U8326" s="11"/>
      <c r="V8326" s="11"/>
      <c r="W8326" s="11"/>
      <c r="X8326" s="11"/>
      <c r="Y8326" s="11"/>
      <c r="Z8326" s="11"/>
      <c r="AA8326" s="11"/>
      <c r="AB8326" s="11"/>
      <c r="AC8326" s="11"/>
      <c r="AD8326" s="11"/>
      <c r="AE8326" s="11"/>
      <c r="AF8326" s="11"/>
      <c r="AG8326" s="11"/>
      <c r="AH8326" s="11"/>
      <c r="AI8326" s="11"/>
      <c r="AJ8326" s="11"/>
      <c r="AK8326" s="11"/>
      <c r="AL8326" s="11"/>
      <c r="AM8326" s="5"/>
      <c r="AN8326" s="5"/>
      <c r="AO8326" s="5"/>
      <c r="AP8326" s="5"/>
      <c r="AQ8326" s="5"/>
      <c r="AR8326" s="5"/>
      <c r="AS8326" s="5"/>
      <c r="AT8326" s="5"/>
      <c r="AU8326" s="5"/>
      <c r="AV8326" s="5"/>
      <c r="AW8326" s="5"/>
      <c r="AX8326" s="5"/>
      <c r="AY8326" s="5"/>
      <c r="AZ8326" s="5"/>
      <c r="BA8326" s="5"/>
      <c r="BB8326" s="5"/>
      <c r="BC8326" s="5"/>
      <c r="BD8326" s="5"/>
      <c r="BE8326" s="5"/>
      <c r="BF8326" s="5"/>
      <c r="BG8326" s="5"/>
      <c r="BH8326" s="5"/>
      <c r="BI8326" s="5"/>
      <c r="BJ8326" s="5"/>
      <c r="BK8326" s="5"/>
      <c r="BL8326" s="5"/>
      <c r="BM8326" s="5"/>
      <c r="BN8326" s="5"/>
      <c r="BO8326" s="5"/>
      <c r="BP8326" s="5"/>
      <c r="BQ8326" s="5"/>
      <c r="BR8326" s="5"/>
      <c r="BS8326" s="5"/>
      <c r="BT8326" s="5"/>
      <c r="BU8326" s="5"/>
      <c r="BV8326" s="5"/>
      <c r="BW8326" s="5"/>
      <c r="BX8326" s="5"/>
    </row>
    <row r="8327" spans="1:76" x14ac:dyDescent="0.2">
      <c r="A8327" s="1" t="s">
        <v>22</v>
      </c>
      <c r="B8327" s="1" t="s">
        <v>97</v>
      </c>
      <c r="C8327" s="1" t="s">
        <v>791</v>
      </c>
      <c r="D8327" s="1" t="s">
        <v>777</v>
      </c>
      <c r="E8327" s="1" t="s">
        <v>2</v>
      </c>
      <c r="F8327" s="1" t="s">
        <v>1185</v>
      </c>
      <c r="G8327" s="1" t="s">
        <v>73</v>
      </c>
      <c r="H8327" s="8"/>
      <c r="I8327" s="8">
        <v>2015</v>
      </c>
      <c r="J8327" s="1" t="s">
        <v>768</v>
      </c>
      <c r="K8327" s="8">
        <v>500</v>
      </c>
      <c r="L8327" s="10">
        <f>K8327/ VLOOKUP(A8327,Indicators!$B$1:$V$7,21,FALSE)</f>
        <v>2.9295616203991233</v>
      </c>
      <c r="M8327" s="11"/>
      <c r="N8327" s="11"/>
      <c r="O8327" s="11"/>
      <c r="P8327" s="11"/>
      <c r="Q8327" s="8" t="str">
        <f t="shared" si="0"/>
        <v/>
      </c>
      <c r="R8327" s="1" t="s">
        <v>97</v>
      </c>
      <c r="S8327" s="1" t="s">
        <v>40</v>
      </c>
      <c r="T8327" s="11"/>
      <c r="U8327" s="11"/>
      <c r="V8327" s="11"/>
      <c r="W8327" s="11"/>
      <c r="X8327" s="11"/>
      <c r="Y8327" s="11"/>
      <c r="Z8327" s="11"/>
      <c r="AA8327" s="11"/>
      <c r="AB8327" s="11"/>
      <c r="AC8327" s="11"/>
      <c r="AD8327" s="11"/>
      <c r="AE8327" s="11"/>
      <c r="AF8327" s="11"/>
      <c r="AG8327" s="11"/>
      <c r="AH8327" s="11"/>
      <c r="AI8327" s="11"/>
      <c r="AJ8327" s="11"/>
      <c r="AK8327" s="11"/>
      <c r="AL8327" s="11"/>
      <c r="AM8327" s="5"/>
      <c r="AN8327" s="5"/>
      <c r="AO8327" s="5"/>
      <c r="AP8327" s="5"/>
      <c r="AQ8327" s="5"/>
      <c r="AR8327" s="5"/>
      <c r="AS8327" s="5"/>
      <c r="AT8327" s="5"/>
      <c r="AU8327" s="5"/>
      <c r="AV8327" s="5"/>
      <c r="AW8327" s="5"/>
      <c r="AX8327" s="5"/>
      <c r="AY8327" s="5"/>
      <c r="AZ8327" s="5"/>
      <c r="BA8327" s="5"/>
      <c r="BB8327" s="5"/>
      <c r="BC8327" s="5"/>
      <c r="BD8327" s="5"/>
      <c r="BE8327" s="5"/>
      <c r="BF8327" s="5"/>
      <c r="BG8327" s="5"/>
      <c r="BH8327" s="5"/>
      <c r="BI8327" s="5"/>
      <c r="BJ8327" s="5"/>
      <c r="BK8327" s="5"/>
      <c r="BL8327" s="5"/>
      <c r="BM8327" s="5"/>
      <c r="BN8327" s="5"/>
      <c r="BO8327" s="5"/>
      <c r="BP8327" s="5"/>
      <c r="BQ8327" s="5"/>
      <c r="BR8327" s="5"/>
      <c r="BS8327" s="5"/>
      <c r="BT8327" s="5"/>
      <c r="BU8327" s="5"/>
      <c r="BV8327" s="5"/>
      <c r="BW8327" s="5"/>
      <c r="BX8327" s="5"/>
    </row>
    <row r="8328" spans="1:76" x14ac:dyDescent="0.2">
      <c r="A8328" s="1" t="s">
        <v>22</v>
      </c>
      <c r="B8328" s="1" t="s">
        <v>97</v>
      </c>
      <c r="C8328" s="1" t="s">
        <v>874</v>
      </c>
      <c r="D8328" s="1" t="s">
        <v>777</v>
      </c>
      <c r="E8328" s="1" t="s">
        <v>2</v>
      </c>
      <c r="F8328" s="1" t="s">
        <v>1185</v>
      </c>
      <c r="G8328" s="1" t="s">
        <v>73</v>
      </c>
      <c r="H8328" s="8"/>
      <c r="I8328" s="8">
        <v>2015</v>
      </c>
      <c r="J8328" s="1" t="s">
        <v>768</v>
      </c>
      <c r="K8328" s="8">
        <v>700</v>
      </c>
      <c r="L8328" s="10">
        <f>K8328/ VLOOKUP(A8328,Indicators!$B$1:$V$7,21,FALSE)</f>
        <v>4.1013862685587723</v>
      </c>
      <c r="M8328" s="11"/>
      <c r="N8328" s="11"/>
      <c r="O8328" s="11"/>
      <c r="P8328" s="11"/>
      <c r="Q8328" s="8" t="str">
        <f t="shared" si="0"/>
        <v/>
      </c>
      <c r="R8328" s="1" t="s">
        <v>133</v>
      </c>
      <c r="S8328" s="1" t="s">
        <v>52</v>
      </c>
      <c r="T8328" s="11"/>
      <c r="U8328" s="11"/>
      <c r="V8328" s="11"/>
      <c r="W8328" s="11"/>
      <c r="X8328" s="11"/>
      <c r="Y8328" s="11"/>
      <c r="Z8328" s="11"/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1"/>
      <c r="AK8328" s="11"/>
      <c r="AL8328" s="11"/>
      <c r="AM8328" s="5"/>
      <c r="AN8328" s="5"/>
      <c r="AO8328" s="5"/>
      <c r="AP8328" s="5"/>
      <c r="AQ8328" s="5"/>
      <c r="AR8328" s="5"/>
      <c r="AS8328" s="5"/>
      <c r="AT8328" s="5"/>
      <c r="AU8328" s="5"/>
      <c r="AV8328" s="5"/>
      <c r="AW8328" s="5"/>
      <c r="AX8328" s="5"/>
      <c r="AY8328" s="5"/>
      <c r="AZ8328" s="5"/>
      <c r="BA8328" s="5"/>
      <c r="BB8328" s="5"/>
      <c r="BC8328" s="5"/>
      <c r="BD8328" s="5"/>
      <c r="BE8328" s="5"/>
      <c r="BF8328" s="5"/>
      <c r="BG8328" s="5"/>
      <c r="BH8328" s="5"/>
      <c r="BI8328" s="5"/>
      <c r="BJ8328" s="5"/>
      <c r="BK8328" s="5"/>
      <c r="BL8328" s="5"/>
      <c r="BM8328" s="5"/>
      <c r="BN8328" s="5"/>
      <c r="BO8328" s="5"/>
      <c r="BP8328" s="5"/>
      <c r="BQ8328" s="5"/>
      <c r="BR8328" s="5"/>
      <c r="BS8328" s="5"/>
      <c r="BT8328" s="5"/>
      <c r="BU8328" s="5"/>
      <c r="BV8328" s="5"/>
      <c r="BW8328" s="5"/>
      <c r="BX8328" s="5"/>
    </row>
    <row r="8329" spans="1:76" x14ac:dyDescent="0.2">
      <c r="A8329" s="1" t="s">
        <v>22</v>
      </c>
      <c r="B8329" s="1" t="s">
        <v>97</v>
      </c>
      <c r="C8329" s="1" t="s">
        <v>848</v>
      </c>
      <c r="D8329" s="1" t="s">
        <v>777</v>
      </c>
      <c r="E8329" s="1" t="s">
        <v>2</v>
      </c>
      <c r="F8329" s="1" t="s">
        <v>1185</v>
      </c>
      <c r="G8329" s="1" t="s">
        <v>73</v>
      </c>
      <c r="H8329" s="8"/>
      <c r="I8329" s="8">
        <v>2015</v>
      </c>
      <c r="J8329" s="1" t="s">
        <v>768</v>
      </c>
      <c r="K8329" s="9">
        <v>1000</v>
      </c>
      <c r="L8329" s="10">
        <f>K8329/ VLOOKUP(A8329,Indicators!$B$1:$V$7,21,FALSE)</f>
        <v>5.8591232407982465</v>
      </c>
      <c r="M8329" s="11"/>
      <c r="N8329" s="11"/>
      <c r="O8329" s="11"/>
      <c r="P8329" s="11"/>
      <c r="Q8329" s="8" t="str">
        <f t="shared" si="0"/>
        <v/>
      </c>
      <c r="R8329" s="1" t="s">
        <v>97</v>
      </c>
      <c r="S8329" s="1" t="s">
        <v>44</v>
      </c>
      <c r="T8329" s="11"/>
      <c r="U8329" s="11"/>
      <c r="V8329" s="11"/>
      <c r="W8329" s="11"/>
      <c r="X8329" s="11"/>
      <c r="Y8329" s="11"/>
      <c r="Z8329" s="11"/>
      <c r="AA8329" s="11"/>
      <c r="AB8329" s="11"/>
      <c r="AC8329" s="11"/>
      <c r="AD8329" s="11"/>
      <c r="AE8329" s="11"/>
      <c r="AF8329" s="11"/>
      <c r="AG8329" s="11"/>
      <c r="AH8329" s="11"/>
      <c r="AI8329" s="11"/>
      <c r="AJ8329" s="11"/>
      <c r="AK8329" s="11"/>
      <c r="AL8329" s="11"/>
      <c r="AM8329" s="5"/>
      <c r="AN8329" s="5"/>
      <c r="AO8329" s="5"/>
      <c r="AP8329" s="5"/>
      <c r="AQ8329" s="5"/>
      <c r="AR8329" s="5"/>
      <c r="AS8329" s="5"/>
      <c r="AT8329" s="5"/>
      <c r="AU8329" s="5"/>
      <c r="AV8329" s="5"/>
      <c r="AW8329" s="5"/>
      <c r="AX8329" s="5"/>
      <c r="AY8329" s="5"/>
      <c r="AZ8329" s="5"/>
      <c r="BA8329" s="5"/>
      <c r="BB8329" s="5"/>
      <c r="BC8329" s="5"/>
      <c r="BD8329" s="5"/>
      <c r="BE8329" s="5"/>
      <c r="BF8329" s="5"/>
      <c r="BG8329" s="5"/>
      <c r="BH8329" s="5"/>
      <c r="BI8329" s="5"/>
      <c r="BJ8329" s="5"/>
      <c r="BK8329" s="5"/>
      <c r="BL8329" s="5"/>
      <c r="BM8329" s="5"/>
      <c r="BN8329" s="5"/>
      <c r="BO8329" s="5"/>
      <c r="BP8329" s="5"/>
      <c r="BQ8329" s="5"/>
      <c r="BR8329" s="5"/>
      <c r="BS8329" s="5"/>
      <c r="BT8329" s="5"/>
      <c r="BU8329" s="5"/>
      <c r="BV8329" s="5"/>
      <c r="BW8329" s="5"/>
      <c r="BX8329" s="5"/>
    </row>
    <row r="8330" spans="1:76" x14ac:dyDescent="0.2">
      <c r="A8330" s="1" t="s">
        <v>22</v>
      </c>
      <c r="B8330" s="1" t="s">
        <v>97</v>
      </c>
      <c r="C8330" s="1" t="s">
        <v>788</v>
      </c>
      <c r="D8330" s="1" t="s">
        <v>777</v>
      </c>
      <c r="E8330" s="1" t="s">
        <v>2</v>
      </c>
      <c r="F8330" s="1" t="s">
        <v>1185</v>
      </c>
      <c r="G8330" s="1" t="s">
        <v>73</v>
      </c>
      <c r="H8330" s="8"/>
      <c r="I8330" s="8">
        <v>2015</v>
      </c>
      <c r="J8330" s="1" t="s">
        <v>768</v>
      </c>
      <c r="K8330" s="9">
        <v>3000</v>
      </c>
      <c r="L8330" s="10">
        <f>K8330/ VLOOKUP(A8330,Indicators!$B$1:$V$7,21,FALSE)</f>
        <v>17.577369722394739</v>
      </c>
      <c r="M8330" s="11"/>
      <c r="N8330" s="11"/>
      <c r="O8330" s="11"/>
      <c r="P8330" s="11"/>
      <c r="Q8330" s="8" t="str">
        <f t="shared" si="0"/>
        <v/>
      </c>
      <c r="R8330" s="1" t="s">
        <v>97</v>
      </c>
      <c r="S8330" s="1" t="s">
        <v>44</v>
      </c>
      <c r="T8330" s="11"/>
      <c r="U8330" s="11"/>
      <c r="V8330" s="11"/>
      <c r="W8330" s="11"/>
      <c r="X8330" s="11"/>
      <c r="Y8330" s="11"/>
      <c r="Z8330" s="11"/>
      <c r="AA8330" s="11"/>
      <c r="AB8330" s="11"/>
      <c r="AC8330" s="11"/>
      <c r="AD8330" s="11"/>
      <c r="AE8330" s="11"/>
      <c r="AF8330" s="11"/>
      <c r="AG8330" s="11"/>
      <c r="AH8330" s="11"/>
      <c r="AI8330" s="11"/>
      <c r="AJ8330" s="11"/>
      <c r="AK8330" s="11"/>
      <c r="AL8330" s="11"/>
      <c r="AM8330" s="5"/>
      <c r="AN8330" s="5"/>
      <c r="AO8330" s="5"/>
      <c r="AP8330" s="5"/>
      <c r="AQ8330" s="5"/>
      <c r="AR8330" s="5"/>
      <c r="AS8330" s="5"/>
      <c r="AT8330" s="5"/>
      <c r="AU8330" s="5"/>
      <c r="AV8330" s="5"/>
      <c r="AW8330" s="5"/>
      <c r="AX8330" s="5"/>
      <c r="AY8330" s="5"/>
      <c r="AZ8330" s="5"/>
      <c r="BA8330" s="5"/>
      <c r="BB8330" s="5"/>
      <c r="BC8330" s="5"/>
      <c r="BD8330" s="5"/>
      <c r="BE8330" s="5"/>
      <c r="BF8330" s="5"/>
      <c r="BG8330" s="5"/>
      <c r="BH8330" s="5"/>
      <c r="BI8330" s="5"/>
      <c r="BJ8330" s="5"/>
      <c r="BK8330" s="5"/>
      <c r="BL8330" s="5"/>
      <c r="BM8330" s="5"/>
      <c r="BN8330" s="5"/>
      <c r="BO8330" s="5"/>
      <c r="BP8330" s="5"/>
      <c r="BQ8330" s="5"/>
      <c r="BR8330" s="5"/>
      <c r="BS8330" s="5"/>
      <c r="BT8330" s="5"/>
      <c r="BU8330" s="5"/>
      <c r="BV8330" s="5"/>
      <c r="BW8330" s="5"/>
      <c r="BX8330" s="5"/>
    </row>
    <row r="8331" spans="1:76" x14ac:dyDescent="0.2">
      <c r="A8331" s="1" t="s">
        <v>22</v>
      </c>
      <c r="B8331" s="1" t="s">
        <v>97</v>
      </c>
      <c r="C8331" s="1" t="s">
        <v>873</v>
      </c>
      <c r="D8331" s="1" t="s">
        <v>777</v>
      </c>
      <c r="E8331" s="1" t="s">
        <v>2</v>
      </c>
      <c r="F8331" s="1" t="s">
        <v>1185</v>
      </c>
      <c r="G8331" s="1" t="s">
        <v>73</v>
      </c>
      <c r="H8331" s="8"/>
      <c r="I8331" s="8">
        <v>2015</v>
      </c>
      <c r="J8331" s="1" t="s">
        <v>768</v>
      </c>
      <c r="K8331" s="9">
        <v>4000</v>
      </c>
      <c r="L8331" s="10">
        <f>K8331/ VLOOKUP(A8331,Indicators!$B$1:$V$7,21,FALSE)</f>
        <v>23.436492963192986</v>
      </c>
      <c r="M8331" s="11"/>
      <c r="N8331" s="11"/>
      <c r="O8331" s="11"/>
      <c r="P8331" s="11"/>
      <c r="Q8331" s="8" t="str">
        <f t="shared" si="0"/>
        <v/>
      </c>
      <c r="R8331" s="1" t="s">
        <v>97</v>
      </c>
      <c r="S8331" s="1" t="s">
        <v>40</v>
      </c>
      <c r="T8331" s="11"/>
      <c r="U8331" s="11"/>
      <c r="V8331" s="11"/>
      <c r="W8331" s="11"/>
      <c r="X8331" s="11"/>
      <c r="Y8331" s="11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1"/>
      <c r="AK8331" s="11"/>
      <c r="AL8331" s="11"/>
      <c r="AM8331" s="5"/>
      <c r="AN8331" s="5"/>
      <c r="AO8331" s="5"/>
      <c r="AP8331" s="5"/>
      <c r="AQ8331" s="5"/>
      <c r="AR8331" s="5"/>
      <c r="AS8331" s="5"/>
      <c r="AT8331" s="5"/>
      <c r="AU8331" s="5"/>
      <c r="AV8331" s="5"/>
      <c r="AW8331" s="5"/>
      <c r="AX8331" s="5"/>
      <c r="AY8331" s="5"/>
      <c r="AZ8331" s="5"/>
      <c r="BA8331" s="5"/>
      <c r="BB8331" s="5"/>
      <c r="BC8331" s="5"/>
      <c r="BD8331" s="5"/>
      <c r="BE8331" s="5"/>
      <c r="BF8331" s="5"/>
      <c r="BG8331" s="5"/>
      <c r="BH8331" s="5"/>
      <c r="BI8331" s="5"/>
      <c r="BJ8331" s="5"/>
      <c r="BK8331" s="5"/>
      <c r="BL8331" s="5"/>
      <c r="BM8331" s="5"/>
      <c r="BN8331" s="5"/>
      <c r="BO8331" s="5"/>
      <c r="BP8331" s="5"/>
      <c r="BQ8331" s="5"/>
      <c r="BR8331" s="5"/>
      <c r="BS8331" s="5"/>
      <c r="BT8331" s="5"/>
      <c r="BU8331" s="5"/>
      <c r="BV8331" s="5"/>
      <c r="BW8331" s="5"/>
      <c r="BX8331" s="5"/>
    </row>
    <row r="8332" spans="1:76" x14ac:dyDescent="0.2">
      <c r="A8332" s="1" t="s">
        <v>22</v>
      </c>
      <c r="B8332" s="1" t="s">
        <v>97</v>
      </c>
      <c r="C8332" s="1" t="s">
        <v>790</v>
      </c>
      <c r="D8332" s="1" t="s">
        <v>777</v>
      </c>
      <c r="E8332" s="1" t="s">
        <v>2</v>
      </c>
      <c r="F8332" s="1" t="s">
        <v>1185</v>
      </c>
      <c r="G8332" s="1" t="s">
        <v>73</v>
      </c>
      <c r="H8332" s="8"/>
      <c r="I8332" s="8">
        <v>2015</v>
      </c>
      <c r="J8332" s="1" t="s">
        <v>768</v>
      </c>
      <c r="K8332" s="9">
        <v>4500</v>
      </c>
      <c r="L8332" s="10">
        <f>K8332/ VLOOKUP(A8332,Indicators!$B$1:$V$7,21,FALSE)</f>
        <v>26.36605458359211</v>
      </c>
      <c r="M8332" s="11"/>
      <c r="N8332" s="11"/>
      <c r="O8332" s="11"/>
      <c r="P8332" s="11"/>
      <c r="Q8332" s="8" t="str">
        <f t="shared" si="0"/>
        <v/>
      </c>
      <c r="R8332" s="1" t="s">
        <v>97</v>
      </c>
      <c r="S8332" s="1" t="s">
        <v>40</v>
      </c>
      <c r="T8332" s="11"/>
      <c r="U8332" s="11"/>
      <c r="V8332" s="11"/>
      <c r="W8332" s="11"/>
      <c r="X8332" s="11"/>
      <c r="Y8332" s="11"/>
      <c r="Z8332" s="11"/>
      <c r="AA8332" s="11"/>
      <c r="AB8332" s="11"/>
      <c r="AC8332" s="11"/>
      <c r="AD8332" s="11"/>
      <c r="AE8332" s="11"/>
      <c r="AF8332" s="11"/>
      <c r="AG8332" s="11"/>
      <c r="AH8332" s="11"/>
      <c r="AI8332" s="11"/>
      <c r="AJ8332" s="11"/>
      <c r="AK8332" s="11"/>
      <c r="AL8332" s="11"/>
      <c r="AM8332" s="5"/>
      <c r="AN8332" s="5"/>
      <c r="AO8332" s="5"/>
      <c r="AP8332" s="5"/>
      <c r="AQ8332" s="5"/>
      <c r="AR8332" s="5"/>
      <c r="AS8332" s="5"/>
      <c r="AT8332" s="5"/>
      <c r="AU8332" s="5"/>
      <c r="AV8332" s="5"/>
      <c r="AW8332" s="5"/>
      <c r="AX8332" s="5"/>
      <c r="AY8332" s="5"/>
      <c r="AZ8332" s="5"/>
      <c r="BA8332" s="5"/>
      <c r="BB8332" s="5"/>
      <c r="BC8332" s="5"/>
      <c r="BD8332" s="5"/>
      <c r="BE8332" s="5"/>
      <c r="BF8332" s="5"/>
      <c r="BG8332" s="5"/>
      <c r="BH8332" s="5"/>
      <c r="BI8332" s="5"/>
      <c r="BJ8332" s="5"/>
      <c r="BK8332" s="5"/>
      <c r="BL8332" s="5"/>
      <c r="BM8332" s="5"/>
      <c r="BN8332" s="5"/>
      <c r="BO8332" s="5"/>
      <c r="BP8332" s="5"/>
      <c r="BQ8332" s="5"/>
      <c r="BR8332" s="5"/>
      <c r="BS8332" s="5"/>
      <c r="BT8332" s="5"/>
      <c r="BU8332" s="5"/>
      <c r="BV8332" s="5"/>
      <c r="BW8332" s="5"/>
      <c r="BX8332" s="5"/>
    </row>
    <row r="8333" spans="1:76" x14ac:dyDescent="0.2">
      <c r="A8333" s="1" t="s">
        <v>22</v>
      </c>
      <c r="B8333" s="1" t="s">
        <v>97</v>
      </c>
      <c r="C8333" s="1" t="s">
        <v>789</v>
      </c>
      <c r="D8333" s="1" t="s">
        <v>777</v>
      </c>
      <c r="E8333" s="1" t="s">
        <v>2</v>
      </c>
      <c r="F8333" s="1" t="s">
        <v>1185</v>
      </c>
      <c r="G8333" s="1" t="s">
        <v>73</v>
      </c>
      <c r="H8333" s="8"/>
      <c r="I8333" s="8">
        <v>2015</v>
      </c>
      <c r="J8333" s="1" t="s">
        <v>768</v>
      </c>
      <c r="K8333" s="9">
        <v>5000</v>
      </c>
      <c r="L8333" s="10">
        <f>K8333/ VLOOKUP(A8333,Indicators!$B$1:$V$7,21,FALSE)</f>
        <v>29.295616203991234</v>
      </c>
      <c r="M8333" s="11"/>
      <c r="N8333" s="11"/>
      <c r="O8333" s="11"/>
      <c r="P8333" s="11"/>
      <c r="Q8333" s="8" t="str">
        <f t="shared" si="0"/>
        <v/>
      </c>
      <c r="R8333" s="1" t="s">
        <v>97</v>
      </c>
      <c r="S8333" s="1" t="s">
        <v>40</v>
      </c>
      <c r="T8333" s="11"/>
      <c r="U8333" s="11"/>
      <c r="V8333" s="11"/>
      <c r="W8333" s="11"/>
      <c r="X8333" s="11"/>
      <c r="Y8333" s="11"/>
      <c r="Z8333" s="11"/>
      <c r="AA8333" s="11"/>
      <c r="AB8333" s="11"/>
      <c r="AC8333" s="11"/>
      <c r="AD8333" s="11"/>
      <c r="AE8333" s="11"/>
      <c r="AF8333" s="11"/>
      <c r="AG8333" s="11"/>
      <c r="AH8333" s="11"/>
      <c r="AI8333" s="11"/>
      <c r="AJ8333" s="11"/>
      <c r="AK8333" s="11"/>
      <c r="AL8333" s="11"/>
      <c r="AM8333" s="5"/>
      <c r="AN8333" s="5"/>
      <c r="AO8333" s="5"/>
      <c r="AP8333" s="5"/>
      <c r="AQ8333" s="5"/>
      <c r="AR8333" s="5"/>
      <c r="AS8333" s="5"/>
      <c r="AT8333" s="5"/>
      <c r="AU8333" s="5"/>
      <c r="AV8333" s="5"/>
      <c r="AW8333" s="5"/>
      <c r="AX8333" s="5"/>
      <c r="AY8333" s="5"/>
      <c r="AZ8333" s="5"/>
      <c r="BA8333" s="5"/>
      <c r="BB8333" s="5"/>
      <c r="BC8333" s="5"/>
      <c r="BD8333" s="5"/>
      <c r="BE8333" s="5"/>
      <c r="BF8333" s="5"/>
      <c r="BG8333" s="5"/>
      <c r="BH8333" s="5"/>
      <c r="BI8333" s="5"/>
      <c r="BJ8333" s="5"/>
      <c r="BK8333" s="5"/>
      <c r="BL8333" s="5"/>
      <c r="BM8333" s="5"/>
      <c r="BN8333" s="5"/>
      <c r="BO8333" s="5"/>
      <c r="BP8333" s="5"/>
      <c r="BQ8333" s="5"/>
      <c r="BR8333" s="5"/>
      <c r="BS8333" s="5"/>
      <c r="BT8333" s="5"/>
      <c r="BU8333" s="5"/>
      <c r="BV8333" s="5"/>
      <c r="BW8333" s="5"/>
      <c r="BX8333" s="5"/>
    </row>
    <row r="8334" spans="1:76" x14ac:dyDescent="0.2">
      <c r="A8334" s="1" t="s">
        <v>22</v>
      </c>
      <c r="B8334" s="1" t="s">
        <v>97</v>
      </c>
      <c r="C8334" s="1" t="s">
        <v>792</v>
      </c>
      <c r="D8334" s="1" t="s">
        <v>777</v>
      </c>
      <c r="E8334" s="1" t="s">
        <v>2</v>
      </c>
      <c r="F8334" s="1" t="s">
        <v>1185</v>
      </c>
      <c r="G8334" s="1" t="s">
        <v>73</v>
      </c>
      <c r="H8334" s="8"/>
      <c r="I8334" s="8">
        <v>2015</v>
      </c>
      <c r="J8334" s="1" t="s">
        <v>768</v>
      </c>
      <c r="K8334" s="9">
        <v>5000</v>
      </c>
      <c r="L8334" s="10">
        <f>K8334/ VLOOKUP(A8334,Indicators!$B$1:$V$7,21,FALSE)</f>
        <v>29.295616203991234</v>
      </c>
      <c r="M8334" s="11"/>
      <c r="N8334" s="11"/>
      <c r="O8334" s="11"/>
      <c r="P8334" s="11"/>
      <c r="Q8334" s="8" t="str">
        <f t="shared" si="0"/>
        <v/>
      </c>
      <c r="R8334" s="1" t="s">
        <v>97</v>
      </c>
      <c r="S8334" s="1" t="s">
        <v>45</v>
      </c>
      <c r="T8334" s="11"/>
      <c r="U8334" s="11"/>
      <c r="V8334" s="11"/>
      <c r="W8334" s="11"/>
      <c r="X8334" s="11"/>
      <c r="Y8334" s="11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1"/>
      <c r="AK8334" s="11"/>
      <c r="AL8334" s="11"/>
      <c r="AM8334" s="5"/>
      <c r="AN8334" s="5"/>
      <c r="AO8334" s="5"/>
      <c r="AP8334" s="5"/>
      <c r="AQ8334" s="5"/>
      <c r="AR8334" s="5"/>
      <c r="AS8334" s="5"/>
      <c r="AT8334" s="5"/>
      <c r="AU8334" s="5"/>
      <c r="AV8334" s="5"/>
      <c r="AW8334" s="5"/>
      <c r="AX8334" s="5"/>
      <c r="AY8334" s="5"/>
      <c r="AZ8334" s="5"/>
      <c r="BA8334" s="5"/>
      <c r="BB8334" s="5"/>
      <c r="BC8334" s="5"/>
      <c r="BD8334" s="5"/>
      <c r="BE8334" s="5"/>
      <c r="BF8334" s="5"/>
      <c r="BG8334" s="5"/>
      <c r="BH8334" s="5"/>
      <c r="BI8334" s="5"/>
      <c r="BJ8334" s="5"/>
      <c r="BK8334" s="5"/>
      <c r="BL8334" s="5"/>
      <c r="BM8334" s="5"/>
      <c r="BN8334" s="5"/>
      <c r="BO8334" s="5"/>
      <c r="BP8334" s="5"/>
      <c r="BQ8334" s="5"/>
      <c r="BR8334" s="5"/>
      <c r="BS8334" s="5"/>
      <c r="BT8334" s="5"/>
      <c r="BU8334" s="5"/>
      <c r="BV8334" s="5"/>
      <c r="BW8334" s="5"/>
      <c r="BX8334" s="5"/>
    </row>
    <row r="8335" spans="1:76" x14ac:dyDescent="0.2">
      <c r="A8335" s="1" t="s">
        <v>22</v>
      </c>
      <c r="B8335" s="1" t="s">
        <v>97</v>
      </c>
      <c r="C8335" s="1" t="s">
        <v>793</v>
      </c>
      <c r="D8335" s="1" t="s">
        <v>777</v>
      </c>
      <c r="E8335" s="1" t="s">
        <v>2</v>
      </c>
      <c r="F8335" s="1" t="s">
        <v>1185</v>
      </c>
      <c r="G8335" s="1" t="s">
        <v>73</v>
      </c>
      <c r="H8335" s="8"/>
      <c r="I8335" s="8">
        <v>2015</v>
      </c>
      <c r="J8335" s="1" t="s">
        <v>768</v>
      </c>
      <c r="K8335" s="9">
        <v>10000</v>
      </c>
      <c r="L8335" s="10">
        <f>K8335/ VLOOKUP(A8335,Indicators!$B$1:$V$7,21,FALSE)</f>
        <v>58.591232407982467</v>
      </c>
      <c r="M8335" s="11"/>
      <c r="N8335" s="11"/>
      <c r="O8335" s="11"/>
      <c r="P8335" s="11"/>
      <c r="Q8335" s="8" t="str">
        <f t="shared" si="0"/>
        <v/>
      </c>
      <c r="R8335" s="1" t="s">
        <v>97</v>
      </c>
      <c r="S8335" s="1" t="s">
        <v>45</v>
      </c>
      <c r="T8335" s="11"/>
      <c r="U8335" s="11"/>
      <c r="V8335" s="11"/>
      <c r="W8335" s="11"/>
      <c r="X8335" s="11"/>
      <c r="Y8335" s="11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1"/>
      <c r="AK8335" s="11"/>
      <c r="AL8335" s="11"/>
      <c r="AM8335" s="5"/>
      <c r="AN8335" s="5"/>
      <c r="AO8335" s="5"/>
      <c r="AP8335" s="5"/>
      <c r="AQ8335" s="5"/>
      <c r="AR8335" s="5"/>
      <c r="AS8335" s="5"/>
      <c r="AT8335" s="5"/>
      <c r="AU8335" s="5"/>
      <c r="AV8335" s="5"/>
      <c r="AW8335" s="5"/>
      <c r="AX8335" s="5"/>
      <c r="AY8335" s="5"/>
      <c r="AZ8335" s="5"/>
      <c r="BA8335" s="5"/>
      <c r="BB8335" s="5"/>
      <c r="BC8335" s="5"/>
      <c r="BD8335" s="5"/>
      <c r="BE8335" s="5"/>
      <c r="BF8335" s="5"/>
      <c r="BG8335" s="5"/>
      <c r="BH8335" s="5"/>
      <c r="BI8335" s="5"/>
      <c r="BJ8335" s="5"/>
      <c r="BK8335" s="5"/>
      <c r="BL8335" s="5"/>
      <c r="BM8335" s="5"/>
      <c r="BN8335" s="5"/>
      <c r="BO8335" s="5"/>
      <c r="BP8335" s="5"/>
      <c r="BQ8335" s="5"/>
      <c r="BR8335" s="5"/>
      <c r="BS8335" s="5"/>
      <c r="BT8335" s="5"/>
      <c r="BU8335" s="5"/>
      <c r="BV8335" s="5"/>
      <c r="BW8335" s="5"/>
      <c r="BX8335" s="5"/>
    </row>
    <row r="8336" spans="1:76" x14ac:dyDescent="0.2">
      <c r="A8336" s="1" t="s">
        <v>22</v>
      </c>
      <c r="B8336" s="1" t="s">
        <v>103</v>
      </c>
      <c r="C8336" s="1" t="s">
        <v>850</v>
      </c>
      <c r="D8336" s="1" t="s">
        <v>110</v>
      </c>
      <c r="E8336" s="1" t="s">
        <v>2</v>
      </c>
      <c r="F8336" s="1" t="s">
        <v>1186</v>
      </c>
      <c r="G8336" s="1" t="s">
        <v>73</v>
      </c>
      <c r="H8336" s="8"/>
      <c r="I8336" s="8">
        <v>2015</v>
      </c>
      <c r="J8336" s="1" t="s">
        <v>768</v>
      </c>
      <c r="K8336" s="9">
        <v>86198</v>
      </c>
      <c r="L8336" s="10">
        <f>K8336/ VLOOKUP(A8336,Indicators!$B$1:$V$7,21,FALSE)</f>
        <v>505.04470511032724</v>
      </c>
      <c r="M8336" s="1" t="s">
        <v>769</v>
      </c>
      <c r="N8336" s="11"/>
      <c r="O8336" s="11"/>
      <c r="P8336" s="11"/>
      <c r="Q8336" s="8" t="str">
        <f t="shared" si="0"/>
        <v/>
      </c>
      <c r="R8336" s="1" t="s">
        <v>103</v>
      </c>
      <c r="S8336" s="1" t="s">
        <v>53</v>
      </c>
      <c r="T8336" s="11"/>
      <c r="U8336" s="11"/>
      <c r="V8336" s="11"/>
      <c r="W8336" s="11"/>
      <c r="X8336" s="11"/>
      <c r="Y8336" s="11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1"/>
      <c r="AK8336" s="11"/>
      <c r="AL8336" s="11"/>
      <c r="AM8336" s="5"/>
      <c r="AN8336" s="5"/>
      <c r="AO8336" s="5"/>
      <c r="AP8336" s="5"/>
      <c r="AQ8336" s="5"/>
      <c r="AR8336" s="5"/>
      <c r="AS8336" s="5"/>
      <c r="AT8336" s="5"/>
      <c r="AU8336" s="5"/>
      <c r="AV8336" s="5"/>
      <c r="AW8336" s="5"/>
      <c r="AX8336" s="5"/>
      <c r="AY8336" s="5"/>
      <c r="AZ8336" s="5"/>
      <c r="BA8336" s="5"/>
      <c r="BB8336" s="5"/>
      <c r="BC8336" s="5"/>
      <c r="BD8336" s="5"/>
      <c r="BE8336" s="5"/>
      <c r="BF8336" s="5"/>
      <c r="BG8336" s="5"/>
      <c r="BH8336" s="5"/>
      <c r="BI8336" s="5"/>
      <c r="BJ8336" s="5"/>
      <c r="BK8336" s="5"/>
      <c r="BL8336" s="5"/>
      <c r="BM8336" s="5"/>
      <c r="BN8336" s="5"/>
      <c r="BO8336" s="5"/>
      <c r="BP8336" s="5"/>
      <c r="BQ8336" s="5"/>
      <c r="BR8336" s="5"/>
      <c r="BS8336" s="5"/>
      <c r="BT8336" s="5"/>
      <c r="BU8336" s="5"/>
      <c r="BV8336" s="5"/>
      <c r="BW8336" s="5"/>
      <c r="BX8336" s="5"/>
    </row>
    <row r="8337" spans="1:76" x14ac:dyDescent="0.2">
      <c r="A8337" s="1" t="s">
        <v>22</v>
      </c>
      <c r="B8337" s="1" t="s">
        <v>103</v>
      </c>
      <c r="C8337" s="1" t="s">
        <v>886</v>
      </c>
      <c r="D8337" s="1" t="s">
        <v>110</v>
      </c>
      <c r="E8337" s="1" t="s">
        <v>2</v>
      </c>
      <c r="F8337" s="1" t="s">
        <v>1186</v>
      </c>
      <c r="G8337" s="1" t="s">
        <v>73</v>
      </c>
      <c r="H8337" s="8"/>
      <c r="I8337" s="8">
        <v>2015</v>
      </c>
      <c r="J8337" s="1" t="s">
        <v>768</v>
      </c>
      <c r="K8337" s="9">
        <v>146227</v>
      </c>
      <c r="L8337" s="10">
        <f>K8337/ VLOOKUP(A8337,Indicators!$B$1:$V$7,21,FALSE)</f>
        <v>856.76201413220519</v>
      </c>
      <c r="M8337" s="1" t="s">
        <v>769</v>
      </c>
      <c r="N8337" s="11"/>
      <c r="O8337" s="11"/>
      <c r="P8337" s="11"/>
      <c r="Q8337" s="8" t="str">
        <f t="shared" si="0"/>
        <v/>
      </c>
      <c r="R8337" s="1" t="s">
        <v>98</v>
      </c>
      <c r="S8337" s="1" t="s">
        <v>90</v>
      </c>
      <c r="T8337" s="11"/>
      <c r="U8337" s="11"/>
      <c r="V8337" s="11"/>
      <c r="W8337" s="11"/>
      <c r="X8337" s="11"/>
      <c r="Y8337" s="11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1"/>
      <c r="AK8337" s="11"/>
      <c r="AL8337" s="11"/>
      <c r="AM8337" s="5"/>
      <c r="AN8337" s="5"/>
      <c r="AO8337" s="5"/>
      <c r="AP8337" s="5"/>
      <c r="AQ8337" s="5"/>
      <c r="AR8337" s="5"/>
      <c r="AS8337" s="5"/>
      <c r="AT8337" s="5"/>
      <c r="AU8337" s="5"/>
      <c r="AV8337" s="5"/>
      <c r="AW8337" s="5"/>
      <c r="AX8337" s="5"/>
      <c r="AY8337" s="5"/>
      <c r="AZ8337" s="5"/>
      <c r="BA8337" s="5"/>
      <c r="BB8337" s="5"/>
      <c r="BC8337" s="5"/>
      <c r="BD8337" s="5"/>
      <c r="BE8337" s="5"/>
      <c r="BF8337" s="5"/>
      <c r="BG8337" s="5"/>
      <c r="BH8337" s="5"/>
      <c r="BI8337" s="5"/>
      <c r="BJ8337" s="5"/>
      <c r="BK8337" s="5"/>
      <c r="BL8337" s="5"/>
      <c r="BM8337" s="5"/>
      <c r="BN8337" s="5"/>
      <c r="BO8337" s="5"/>
      <c r="BP8337" s="5"/>
      <c r="BQ8337" s="5"/>
      <c r="BR8337" s="5"/>
      <c r="BS8337" s="5"/>
      <c r="BT8337" s="5"/>
      <c r="BU8337" s="5"/>
      <c r="BV8337" s="5"/>
      <c r="BW8337" s="5"/>
      <c r="BX8337" s="5"/>
    </row>
    <row r="8338" spans="1:76" x14ac:dyDescent="0.2">
      <c r="A8338" s="1" t="s">
        <v>22</v>
      </c>
      <c r="B8338" s="1" t="s">
        <v>103</v>
      </c>
      <c r="C8338" s="1" t="s">
        <v>983</v>
      </c>
      <c r="D8338" s="1" t="s">
        <v>110</v>
      </c>
      <c r="E8338" s="1" t="s">
        <v>2</v>
      </c>
      <c r="F8338" s="1" t="s">
        <v>1186</v>
      </c>
      <c r="G8338" s="1" t="s">
        <v>107</v>
      </c>
      <c r="H8338" s="8" t="s">
        <v>116</v>
      </c>
      <c r="I8338" s="8">
        <v>2015</v>
      </c>
      <c r="J8338" s="1" t="s">
        <v>768</v>
      </c>
      <c r="K8338" s="9">
        <v>146180</v>
      </c>
      <c r="L8338" s="10">
        <f>K8338/ VLOOKUP(A8338,Indicators!$B$1:$V$7,21,FALSE)</f>
        <v>856.4866353398877</v>
      </c>
      <c r="M8338" s="1" t="s">
        <v>769</v>
      </c>
      <c r="N8338" s="11"/>
      <c r="O8338" s="11"/>
      <c r="P8338" s="8">
        <f>IF(H8338="Y", K8338/VLOOKUP(A8338,Indicators!$B$1:$S$7,18,FALSE),"")</f>
        <v>3.8051724822557844</v>
      </c>
      <c r="Q8338" s="8" t="str">
        <f t="shared" si="0"/>
        <v/>
      </c>
      <c r="R8338" s="1" t="s">
        <v>103</v>
      </c>
      <c r="S8338" s="1" t="s">
        <v>62</v>
      </c>
      <c r="T8338" s="11"/>
      <c r="U8338" s="11"/>
      <c r="V8338" s="11"/>
      <c r="W8338" s="11"/>
      <c r="X8338" s="11"/>
      <c r="Y8338" s="11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1"/>
      <c r="AK8338" s="11"/>
      <c r="AL8338" s="11"/>
      <c r="AM8338" s="5"/>
      <c r="AN8338" s="5"/>
      <c r="AO8338" s="5"/>
      <c r="AP8338" s="5"/>
      <c r="AQ8338" s="5"/>
      <c r="AR8338" s="5"/>
      <c r="AS8338" s="5"/>
      <c r="AT8338" s="5"/>
      <c r="AU8338" s="5"/>
      <c r="AV8338" s="5"/>
      <c r="AW8338" s="5"/>
      <c r="AX8338" s="5"/>
      <c r="AY8338" s="5"/>
      <c r="AZ8338" s="5"/>
      <c r="BA8338" s="5"/>
      <c r="BB8338" s="5"/>
      <c r="BC8338" s="5"/>
      <c r="BD8338" s="5"/>
      <c r="BE8338" s="5"/>
      <c r="BF8338" s="5"/>
      <c r="BG8338" s="5"/>
      <c r="BH8338" s="5"/>
      <c r="BI8338" s="5"/>
      <c r="BJ8338" s="5"/>
      <c r="BK8338" s="5"/>
      <c r="BL8338" s="5"/>
      <c r="BM8338" s="5"/>
      <c r="BN8338" s="5"/>
      <c r="BO8338" s="5"/>
      <c r="BP8338" s="5"/>
      <c r="BQ8338" s="5"/>
      <c r="BR8338" s="5"/>
      <c r="BS8338" s="5"/>
      <c r="BT8338" s="5"/>
      <c r="BU8338" s="5"/>
      <c r="BV8338" s="5"/>
      <c r="BW8338" s="5"/>
      <c r="BX8338" s="5"/>
    </row>
    <row r="8339" spans="1:76" x14ac:dyDescent="0.2">
      <c r="A8339" s="1" t="s">
        <v>22</v>
      </c>
      <c r="B8339" s="1" t="s">
        <v>103</v>
      </c>
      <c r="C8339" s="1" t="s">
        <v>59</v>
      </c>
      <c r="D8339" s="1" t="s">
        <v>110</v>
      </c>
      <c r="E8339" s="1" t="s">
        <v>2</v>
      </c>
      <c r="F8339" s="1" t="s">
        <v>1186</v>
      </c>
      <c r="G8339" s="1" t="s">
        <v>107</v>
      </c>
      <c r="H8339" s="8" t="s">
        <v>116</v>
      </c>
      <c r="I8339" s="8">
        <v>2015</v>
      </c>
      <c r="J8339" s="1" t="s">
        <v>768</v>
      </c>
      <c r="K8339" s="9">
        <v>197987</v>
      </c>
      <c r="L8339" s="10">
        <f>K8339/ VLOOKUP(A8339,Indicators!$B$1:$V$7,21,FALSE)</f>
        <v>1160.0302330759225</v>
      </c>
      <c r="M8339" s="1" t="s">
        <v>769</v>
      </c>
      <c r="N8339" s="11"/>
      <c r="O8339" s="11"/>
      <c r="P8339" s="8">
        <f>IF(H8339="Y", K8339/VLOOKUP(A8339,Indicators!$B$1:$S$7,18,FALSE),"")</f>
        <v>5.1537466427991241</v>
      </c>
      <c r="Q8339" s="8" t="str">
        <f t="shared" si="0"/>
        <v/>
      </c>
      <c r="R8339" s="1" t="s">
        <v>98</v>
      </c>
      <c r="S8339" s="1" t="s">
        <v>59</v>
      </c>
      <c r="T8339" s="11"/>
      <c r="U8339" s="11"/>
      <c r="V8339" s="11"/>
      <c r="W8339" s="11"/>
      <c r="X8339" s="11"/>
      <c r="Y8339" s="11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1"/>
      <c r="AK8339" s="11"/>
      <c r="AL8339" s="11"/>
      <c r="AM8339" s="5"/>
      <c r="AN8339" s="5"/>
      <c r="AO8339" s="5"/>
      <c r="AP8339" s="5"/>
      <c r="AQ8339" s="5"/>
      <c r="AR8339" s="5"/>
      <c r="AS8339" s="5"/>
      <c r="AT8339" s="5"/>
      <c r="AU8339" s="5"/>
      <c r="AV8339" s="5"/>
      <c r="AW8339" s="5"/>
      <c r="AX8339" s="5"/>
      <c r="AY8339" s="5"/>
      <c r="AZ8339" s="5"/>
      <c r="BA8339" s="5"/>
      <c r="BB8339" s="5"/>
      <c r="BC8339" s="5"/>
      <c r="BD8339" s="5"/>
      <c r="BE8339" s="5"/>
      <c r="BF8339" s="5"/>
      <c r="BG8339" s="5"/>
      <c r="BH8339" s="5"/>
      <c r="BI8339" s="5"/>
      <c r="BJ8339" s="5"/>
      <c r="BK8339" s="5"/>
      <c r="BL8339" s="5"/>
      <c r="BM8339" s="5"/>
      <c r="BN8339" s="5"/>
      <c r="BO8339" s="5"/>
      <c r="BP8339" s="5"/>
      <c r="BQ8339" s="5"/>
      <c r="BR8339" s="5"/>
      <c r="BS8339" s="5"/>
      <c r="BT8339" s="5"/>
      <c r="BU8339" s="5"/>
      <c r="BV8339" s="5"/>
      <c r="BW8339" s="5"/>
      <c r="BX8339" s="5"/>
    </row>
    <row r="8340" spans="1:76" x14ac:dyDescent="0.2">
      <c r="A8340" s="1" t="s">
        <v>22</v>
      </c>
      <c r="B8340" s="1" t="s">
        <v>103</v>
      </c>
      <c r="C8340" s="1" t="s">
        <v>1029</v>
      </c>
      <c r="D8340" s="1" t="s">
        <v>110</v>
      </c>
      <c r="E8340" s="1" t="s">
        <v>2</v>
      </c>
      <c r="F8340" s="1" t="s">
        <v>1186</v>
      </c>
      <c r="G8340" s="1" t="s">
        <v>107</v>
      </c>
      <c r="H8340" s="8" t="s">
        <v>116</v>
      </c>
      <c r="I8340" s="8">
        <v>2015</v>
      </c>
      <c r="J8340" s="1" t="s">
        <v>768</v>
      </c>
      <c r="K8340" s="9">
        <v>230560</v>
      </c>
      <c r="L8340" s="10">
        <f>K8340/ VLOOKUP(A8340,Indicators!$B$1:$V$7,21,FALSE)</f>
        <v>1350.8794543984438</v>
      </c>
      <c r="M8340" s="1" t="s">
        <v>769</v>
      </c>
      <c r="N8340" s="11"/>
      <c r="O8340" s="11"/>
      <c r="P8340" s="8">
        <f>IF(H8340="Y", K8340/VLOOKUP(A8340,Indicators!$B$1:$S$7,18,FALSE),"")</f>
        <v>6.0016456937261848</v>
      </c>
      <c r="Q8340" s="8" t="str">
        <f t="shared" si="0"/>
        <v/>
      </c>
      <c r="R8340" s="1" t="s">
        <v>98</v>
      </c>
      <c r="S8340" s="1" t="s">
        <v>29</v>
      </c>
      <c r="T8340" s="11"/>
      <c r="U8340" s="11"/>
      <c r="V8340" s="11"/>
      <c r="W8340" s="11"/>
      <c r="X8340" s="11"/>
      <c r="Y8340" s="11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1"/>
      <c r="AK8340" s="11"/>
      <c r="AL8340" s="11"/>
      <c r="AM8340" s="5"/>
      <c r="AN8340" s="5"/>
      <c r="AO8340" s="5"/>
      <c r="AP8340" s="5"/>
      <c r="AQ8340" s="5"/>
      <c r="AR8340" s="5"/>
      <c r="AS8340" s="5"/>
      <c r="AT8340" s="5"/>
      <c r="AU8340" s="5"/>
      <c r="AV8340" s="5"/>
      <c r="AW8340" s="5"/>
      <c r="AX8340" s="5"/>
      <c r="AY8340" s="5"/>
      <c r="AZ8340" s="5"/>
      <c r="BA8340" s="5"/>
      <c r="BB8340" s="5"/>
      <c r="BC8340" s="5"/>
      <c r="BD8340" s="5"/>
      <c r="BE8340" s="5"/>
      <c r="BF8340" s="5"/>
      <c r="BG8340" s="5"/>
      <c r="BH8340" s="5"/>
      <c r="BI8340" s="5"/>
      <c r="BJ8340" s="5"/>
      <c r="BK8340" s="5"/>
      <c r="BL8340" s="5"/>
      <c r="BM8340" s="5"/>
      <c r="BN8340" s="5"/>
      <c r="BO8340" s="5"/>
      <c r="BP8340" s="5"/>
      <c r="BQ8340" s="5"/>
      <c r="BR8340" s="5"/>
      <c r="BS8340" s="5"/>
      <c r="BT8340" s="5"/>
      <c r="BU8340" s="5"/>
      <c r="BV8340" s="5"/>
      <c r="BW8340" s="5"/>
      <c r="BX8340" s="5"/>
    </row>
    <row r="8341" spans="1:76" x14ac:dyDescent="0.2">
      <c r="A8341" s="1" t="s">
        <v>22</v>
      </c>
      <c r="B8341" s="1" t="s">
        <v>103</v>
      </c>
      <c r="C8341" s="1" t="s">
        <v>797</v>
      </c>
      <c r="D8341" s="1" t="s">
        <v>110</v>
      </c>
      <c r="E8341" s="1" t="s">
        <v>2</v>
      </c>
      <c r="F8341" s="1" t="s">
        <v>1186</v>
      </c>
      <c r="G8341" s="1" t="s">
        <v>107</v>
      </c>
      <c r="H8341" s="8" t="s">
        <v>116</v>
      </c>
      <c r="I8341" s="8">
        <v>2015</v>
      </c>
      <c r="J8341" s="1" t="s">
        <v>768</v>
      </c>
      <c r="K8341" s="9">
        <v>299225</v>
      </c>
      <c r="L8341" s="10">
        <f>K8341/ VLOOKUP(A8341,Indicators!$B$1:$V$7,21,FALSE)</f>
        <v>1753.1961517278553</v>
      </c>
      <c r="M8341" s="1" t="s">
        <v>769</v>
      </c>
      <c r="N8341" s="11"/>
      <c r="O8341" s="11"/>
      <c r="P8341" s="8">
        <f>IF(H8341="Y", K8341/VLOOKUP(A8341,Indicators!$B$1:$S$7,18,FALSE),"")</f>
        <v>7.7890459433779391</v>
      </c>
      <c r="Q8341" s="8" t="str">
        <f t="shared" si="0"/>
        <v/>
      </c>
      <c r="R8341" s="1" t="s">
        <v>103</v>
      </c>
      <c r="S8341" s="1" t="s">
        <v>54</v>
      </c>
      <c r="T8341" s="11"/>
      <c r="U8341" s="11"/>
      <c r="V8341" s="11"/>
      <c r="W8341" s="11"/>
      <c r="X8341" s="11"/>
      <c r="Y8341" s="11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1"/>
      <c r="AK8341" s="11"/>
      <c r="AL8341" s="11"/>
      <c r="AM8341" s="5"/>
      <c r="AN8341" s="5"/>
      <c r="AO8341" s="5"/>
      <c r="AP8341" s="5"/>
      <c r="AQ8341" s="5"/>
      <c r="AR8341" s="5"/>
      <c r="AS8341" s="5"/>
      <c r="AT8341" s="5"/>
      <c r="AU8341" s="5"/>
      <c r="AV8341" s="5"/>
      <c r="AW8341" s="5"/>
      <c r="AX8341" s="5"/>
      <c r="AY8341" s="5"/>
      <c r="AZ8341" s="5"/>
      <c r="BA8341" s="5"/>
      <c r="BB8341" s="5"/>
      <c r="BC8341" s="5"/>
      <c r="BD8341" s="5"/>
      <c r="BE8341" s="5"/>
      <c r="BF8341" s="5"/>
      <c r="BG8341" s="5"/>
      <c r="BH8341" s="5"/>
      <c r="BI8341" s="5"/>
      <c r="BJ8341" s="5"/>
      <c r="BK8341" s="5"/>
      <c r="BL8341" s="5"/>
      <c r="BM8341" s="5"/>
      <c r="BN8341" s="5"/>
      <c r="BO8341" s="5"/>
      <c r="BP8341" s="5"/>
      <c r="BQ8341" s="5"/>
      <c r="BR8341" s="5"/>
      <c r="BS8341" s="5"/>
      <c r="BT8341" s="5"/>
      <c r="BU8341" s="5"/>
      <c r="BV8341" s="5"/>
      <c r="BW8341" s="5"/>
      <c r="BX8341" s="5"/>
    </row>
    <row r="8342" spans="1:76" x14ac:dyDescent="0.2">
      <c r="A8342" s="1" t="s">
        <v>22</v>
      </c>
      <c r="B8342" s="1" t="s">
        <v>103</v>
      </c>
      <c r="C8342" s="1" t="s">
        <v>38</v>
      </c>
      <c r="D8342" s="1" t="s">
        <v>110</v>
      </c>
      <c r="E8342" s="1" t="s">
        <v>2</v>
      </c>
      <c r="F8342" s="1" t="s">
        <v>1186</v>
      </c>
      <c r="G8342" s="1" t="s">
        <v>107</v>
      </c>
      <c r="H8342" s="8" t="s">
        <v>116</v>
      </c>
      <c r="I8342" s="8">
        <v>2015</v>
      </c>
      <c r="J8342" s="1" t="s">
        <v>768</v>
      </c>
      <c r="K8342" s="9">
        <v>345846</v>
      </c>
      <c r="L8342" s="10">
        <f>K8342/ VLOOKUP(A8342,Indicators!$B$1:$V$7,21,FALSE)</f>
        <v>2026.3543363371105</v>
      </c>
      <c r="M8342" s="1" t="s">
        <v>769</v>
      </c>
      <c r="N8342" s="11"/>
      <c r="O8342" s="11"/>
      <c r="P8342" s="8">
        <f>IF(H8342="Y", K8342/VLOOKUP(A8342,Indicators!$B$1:$S$7,18,FALSE),"")</f>
        <v>9.0026247249844999</v>
      </c>
      <c r="Q8342" s="8" t="str">
        <f t="shared" si="0"/>
        <v/>
      </c>
      <c r="R8342" s="1" t="s">
        <v>323</v>
      </c>
      <c r="S8342" s="1" t="s">
        <v>38</v>
      </c>
      <c r="T8342" s="11"/>
      <c r="U8342" s="11"/>
      <c r="V8342" s="11"/>
      <c r="W8342" s="11"/>
      <c r="X8342" s="11"/>
      <c r="Y8342" s="11"/>
      <c r="Z8342" s="11"/>
      <c r="AA8342" s="11"/>
      <c r="AB8342" s="11"/>
      <c r="AC8342" s="11"/>
      <c r="AD8342" s="11"/>
      <c r="AE8342" s="11"/>
      <c r="AF8342" s="11"/>
      <c r="AG8342" s="11"/>
      <c r="AH8342" s="11"/>
      <c r="AI8342" s="11"/>
      <c r="AJ8342" s="11"/>
      <c r="AK8342" s="11"/>
      <c r="AL8342" s="11"/>
      <c r="AM8342" s="5"/>
      <c r="AN8342" s="5"/>
      <c r="AO8342" s="5"/>
      <c r="AP8342" s="5"/>
      <c r="AQ8342" s="5"/>
      <c r="AR8342" s="5"/>
      <c r="AS8342" s="5"/>
      <c r="AT8342" s="5"/>
      <c r="AU8342" s="5"/>
      <c r="AV8342" s="5"/>
      <c r="AW8342" s="5"/>
      <c r="AX8342" s="5"/>
      <c r="AY8342" s="5"/>
      <c r="AZ8342" s="5"/>
      <c r="BA8342" s="5"/>
      <c r="BB8342" s="5"/>
      <c r="BC8342" s="5"/>
      <c r="BD8342" s="5"/>
      <c r="BE8342" s="5"/>
      <c r="BF8342" s="5"/>
      <c r="BG8342" s="5"/>
      <c r="BH8342" s="5"/>
      <c r="BI8342" s="5"/>
      <c r="BJ8342" s="5"/>
      <c r="BK8342" s="5"/>
      <c r="BL8342" s="5"/>
      <c r="BM8342" s="5"/>
      <c r="BN8342" s="5"/>
      <c r="BO8342" s="5"/>
      <c r="BP8342" s="5"/>
      <c r="BQ8342" s="5"/>
      <c r="BR8342" s="5"/>
      <c r="BS8342" s="5"/>
      <c r="BT8342" s="5"/>
      <c r="BU8342" s="5"/>
      <c r="BV8342" s="5"/>
      <c r="BW8342" s="5"/>
      <c r="BX8342" s="5"/>
    </row>
    <row r="8343" spans="1:76" x14ac:dyDescent="0.2">
      <c r="A8343" s="1" t="s">
        <v>22</v>
      </c>
      <c r="B8343" s="1" t="s">
        <v>103</v>
      </c>
      <c r="C8343" s="1" t="s">
        <v>766</v>
      </c>
      <c r="D8343" s="1" t="s">
        <v>110</v>
      </c>
      <c r="E8343" s="1" t="s">
        <v>2</v>
      </c>
      <c r="F8343" s="1" t="s">
        <v>1186</v>
      </c>
      <c r="G8343" s="1" t="s">
        <v>107</v>
      </c>
      <c r="H8343" s="8" t="s">
        <v>116</v>
      </c>
      <c r="I8343" s="8">
        <v>2015</v>
      </c>
      <c r="J8343" s="1" t="s">
        <v>768</v>
      </c>
      <c r="K8343" s="9">
        <v>478580</v>
      </c>
      <c r="L8343" s="10">
        <f>K8343/ VLOOKUP(A8343,Indicators!$B$1:$V$7,21,FALSE)</f>
        <v>2804.059200581225</v>
      </c>
      <c r="M8343" s="1" t="s">
        <v>769</v>
      </c>
      <c r="N8343" s="11"/>
      <c r="O8343" s="11"/>
      <c r="P8343" s="8">
        <f>IF(H8343="Y", K8343/VLOOKUP(A8343,Indicators!$B$1:$S$7,18,FALSE),"")</f>
        <v>12.457787977548046</v>
      </c>
      <c r="Q8343" s="8" t="str">
        <f t="shared" si="0"/>
        <v/>
      </c>
      <c r="R8343" s="1" t="s">
        <v>98</v>
      </c>
      <c r="S8343" s="1" t="s">
        <v>58</v>
      </c>
      <c r="T8343" s="11"/>
      <c r="U8343" s="11"/>
      <c r="V8343" s="11"/>
      <c r="W8343" s="11"/>
      <c r="X8343" s="11"/>
      <c r="Y8343" s="11"/>
      <c r="Z8343" s="11"/>
      <c r="AA8343" s="11"/>
      <c r="AB8343" s="11"/>
      <c r="AC8343" s="11"/>
      <c r="AD8343" s="11"/>
      <c r="AE8343" s="11"/>
      <c r="AF8343" s="11"/>
      <c r="AG8343" s="11"/>
      <c r="AH8343" s="11"/>
      <c r="AI8343" s="11"/>
      <c r="AJ8343" s="11"/>
      <c r="AK8343" s="11"/>
      <c r="AL8343" s="11"/>
      <c r="AM8343" s="5"/>
      <c r="AN8343" s="5"/>
      <c r="AO8343" s="5"/>
      <c r="AP8343" s="5"/>
      <c r="AQ8343" s="5"/>
      <c r="AR8343" s="5"/>
      <c r="AS8343" s="5"/>
      <c r="AT8343" s="5"/>
      <c r="AU8343" s="5"/>
      <c r="AV8343" s="5"/>
      <c r="AW8343" s="5"/>
      <c r="AX8343" s="5"/>
      <c r="AY8343" s="5"/>
      <c r="AZ8343" s="5"/>
      <c r="BA8343" s="5"/>
      <c r="BB8343" s="5"/>
      <c r="BC8343" s="5"/>
      <c r="BD8343" s="5"/>
      <c r="BE8343" s="5"/>
      <c r="BF8343" s="5"/>
      <c r="BG8343" s="5"/>
      <c r="BH8343" s="5"/>
      <c r="BI8343" s="5"/>
      <c r="BJ8343" s="5"/>
      <c r="BK8343" s="5"/>
      <c r="BL8343" s="5"/>
      <c r="BM8343" s="5"/>
      <c r="BN8343" s="5"/>
      <c r="BO8343" s="5"/>
      <c r="BP8343" s="5"/>
      <c r="BQ8343" s="5"/>
      <c r="BR8343" s="5"/>
      <c r="BS8343" s="5"/>
      <c r="BT8343" s="5"/>
      <c r="BU8343" s="5"/>
      <c r="BV8343" s="5"/>
      <c r="BW8343" s="5"/>
      <c r="BX8343" s="5"/>
    </row>
    <row r="8344" spans="1:76" x14ac:dyDescent="0.2">
      <c r="A8344" s="1" t="s">
        <v>22</v>
      </c>
      <c r="B8344" s="1" t="s">
        <v>103</v>
      </c>
      <c r="C8344" s="1" t="s">
        <v>794</v>
      </c>
      <c r="D8344" s="1" t="s">
        <v>110</v>
      </c>
      <c r="E8344" s="1" t="s">
        <v>2</v>
      </c>
      <c r="F8344" s="1" t="s">
        <v>1186</v>
      </c>
      <c r="G8344" s="1" t="s">
        <v>107</v>
      </c>
      <c r="H8344" s="8" t="s">
        <v>116</v>
      </c>
      <c r="I8344" s="8">
        <v>2015</v>
      </c>
      <c r="J8344" s="1" t="s">
        <v>768</v>
      </c>
      <c r="K8344" s="9">
        <v>1378601</v>
      </c>
      <c r="L8344" s="10">
        <f>K8344/ VLOOKUP(A8344,Indicators!$B$1:$V$7,21,FALSE)</f>
        <v>8077.393158887704</v>
      </c>
      <c r="M8344" s="1" t="s">
        <v>769</v>
      </c>
      <c r="N8344" s="11"/>
      <c r="O8344" s="11"/>
      <c r="P8344" s="8">
        <f>IF(H8344="Y", K8344/VLOOKUP(A8344,Indicators!$B$1:$S$7,18,FALSE),"")</f>
        <v>35.885993906213621</v>
      </c>
      <c r="Q8344" s="8" t="str">
        <f t="shared" si="0"/>
        <v/>
      </c>
      <c r="R8344" s="1" t="s">
        <v>323</v>
      </c>
      <c r="S8344" s="1" t="s">
        <v>51</v>
      </c>
      <c r="T8344" s="11"/>
      <c r="U8344" s="11"/>
      <c r="V8344" s="11"/>
      <c r="W8344" s="11"/>
      <c r="X8344" s="11"/>
      <c r="Y8344" s="11"/>
      <c r="Z8344" s="11"/>
      <c r="AA8344" s="11"/>
      <c r="AB8344" s="11"/>
      <c r="AC8344" s="11"/>
      <c r="AD8344" s="11"/>
      <c r="AE8344" s="11"/>
      <c r="AF8344" s="11"/>
      <c r="AG8344" s="11"/>
      <c r="AH8344" s="11"/>
      <c r="AI8344" s="11"/>
      <c r="AJ8344" s="11"/>
      <c r="AK8344" s="11"/>
      <c r="AL8344" s="11"/>
      <c r="AM8344" s="5"/>
      <c r="AN8344" s="5"/>
      <c r="AO8344" s="5"/>
      <c r="AP8344" s="5"/>
      <c r="AQ8344" s="5"/>
      <c r="AR8344" s="5"/>
      <c r="AS8344" s="5"/>
      <c r="AT8344" s="5"/>
      <c r="AU8344" s="5"/>
      <c r="AV8344" s="5"/>
      <c r="AW8344" s="5"/>
      <c r="AX8344" s="5"/>
      <c r="AY8344" s="5"/>
      <c r="AZ8344" s="5"/>
      <c r="BA8344" s="5"/>
      <c r="BB8344" s="5"/>
      <c r="BC8344" s="5"/>
      <c r="BD8344" s="5"/>
      <c r="BE8344" s="5"/>
      <c r="BF8344" s="5"/>
      <c r="BG8344" s="5"/>
      <c r="BH8344" s="5"/>
      <c r="BI8344" s="5"/>
      <c r="BJ8344" s="5"/>
      <c r="BK8344" s="5"/>
      <c r="BL8344" s="5"/>
      <c r="BM8344" s="5"/>
      <c r="BN8344" s="5"/>
      <c r="BO8344" s="5"/>
      <c r="BP8344" s="5"/>
      <c r="BQ8344" s="5"/>
      <c r="BR8344" s="5"/>
      <c r="BS8344" s="5"/>
      <c r="BT8344" s="5"/>
      <c r="BU8344" s="5"/>
      <c r="BV8344" s="5"/>
      <c r="BW8344" s="5"/>
      <c r="BX8344" s="5"/>
    </row>
    <row r="8345" spans="1:76" x14ac:dyDescent="0.2">
      <c r="A8345" s="1" t="s">
        <v>22</v>
      </c>
      <c r="B8345" s="1" t="s">
        <v>103</v>
      </c>
      <c r="C8345" s="1" t="s">
        <v>796</v>
      </c>
      <c r="D8345" s="1" t="s">
        <v>110</v>
      </c>
      <c r="E8345" s="1" t="s">
        <v>2</v>
      </c>
      <c r="F8345" s="1" t="s">
        <v>1186</v>
      </c>
      <c r="G8345" s="1" t="s">
        <v>107</v>
      </c>
      <c r="H8345" s="8" t="s">
        <v>116</v>
      </c>
      <c r="I8345" s="8">
        <v>2015</v>
      </c>
      <c r="J8345" s="1" t="s">
        <v>768</v>
      </c>
      <c r="K8345" s="9">
        <v>1467807</v>
      </c>
      <c r="L8345" s="10">
        <f>K8345/ VLOOKUP(A8345,Indicators!$B$1:$V$7,21,FALSE)</f>
        <v>8600.062106706353</v>
      </c>
      <c r="M8345" s="1" t="s">
        <v>769</v>
      </c>
      <c r="N8345" s="11"/>
      <c r="O8345" s="11"/>
      <c r="P8345" s="8">
        <f>IF(H8345="Y", K8345/VLOOKUP(A8345,Indicators!$B$1:$S$7,18,FALSE),"")</f>
        <v>38.208091432907487</v>
      </c>
      <c r="Q8345" s="8" t="str">
        <f t="shared" si="0"/>
        <v/>
      </c>
      <c r="R8345" s="1" t="s">
        <v>81</v>
      </c>
      <c r="S8345" s="1" t="s">
        <v>60</v>
      </c>
      <c r="T8345" s="11"/>
      <c r="U8345" s="11"/>
      <c r="V8345" s="11"/>
      <c r="W8345" s="11"/>
      <c r="X8345" s="11"/>
      <c r="Y8345" s="11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/>
      <c r="AJ8345" s="11"/>
      <c r="AK8345" s="11"/>
      <c r="AL8345" s="11"/>
      <c r="AM8345" s="5"/>
      <c r="AN8345" s="5"/>
      <c r="AO8345" s="5"/>
      <c r="AP8345" s="5"/>
      <c r="AQ8345" s="5"/>
      <c r="AR8345" s="5"/>
      <c r="AS8345" s="5"/>
      <c r="AT8345" s="5"/>
      <c r="AU8345" s="5"/>
      <c r="AV8345" s="5"/>
      <c r="AW8345" s="5"/>
      <c r="AX8345" s="5"/>
      <c r="AY8345" s="5"/>
      <c r="AZ8345" s="5"/>
      <c r="BA8345" s="5"/>
      <c r="BB8345" s="5"/>
      <c r="BC8345" s="5"/>
      <c r="BD8345" s="5"/>
      <c r="BE8345" s="5"/>
      <c r="BF8345" s="5"/>
      <c r="BG8345" s="5"/>
      <c r="BH8345" s="5"/>
      <c r="BI8345" s="5"/>
      <c r="BJ8345" s="5"/>
      <c r="BK8345" s="5"/>
      <c r="BL8345" s="5"/>
      <c r="BM8345" s="5"/>
      <c r="BN8345" s="5"/>
      <c r="BO8345" s="5"/>
      <c r="BP8345" s="5"/>
      <c r="BQ8345" s="5"/>
      <c r="BR8345" s="5"/>
      <c r="BS8345" s="5"/>
      <c r="BT8345" s="5"/>
      <c r="BU8345" s="5"/>
      <c r="BV8345" s="5"/>
      <c r="BW8345" s="5"/>
      <c r="BX8345" s="5"/>
    </row>
    <row r="8346" spans="1:76" x14ac:dyDescent="0.2">
      <c r="A8346" s="1" t="s">
        <v>22</v>
      </c>
      <c r="B8346" s="1" t="s">
        <v>84</v>
      </c>
      <c r="C8346" s="1" t="s">
        <v>1057</v>
      </c>
      <c r="D8346" s="1" t="s">
        <v>110</v>
      </c>
      <c r="E8346" s="1" t="s">
        <v>2</v>
      </c>
      <c r="F8346" s="1" t="s">
        <v>1186</v>
      </c>
      <c r="G8346" s="1" t="s">
        <v>107</v>
      </c>
      <c r="H8346" s="8" t="s">
        <v>116</v>
      </c>
      <c r="I8346" s="8">
        <v>2015</v>
      </c>
      <c r="J8346" s="1" t="s">
        <v>768</v>
      </c>
      <c r="K8346" s="9">
        <v>35258</v>
      </c>
      <c r="L8346" s="10">
        <f>K8346/ VLOOKUP(A8346,Indicators!$B$1:$V$7,21,FALSE)</f>
        <v>206.58096722406458</v>
      </c>
      <c r="M8346" s="11"/>
      <c r="N8346" s="11"/>
      <c r="O8346" s="11"/>
      <c r="P8346" s="8">
        <f>IF(H8346="Y", K8346/VLOOKUP(A8346,Indicators!$B$1:$S$7,18,FALSE),"")</f>
        <v>0.91779156778885251</v>
      </c>
      <c r="Q8346" s="8" t="str">
        <f t="shared" si="0"/>
        <v/>
      </c>
      <c r="R8346" s="1" t="s">
        <v>95</v>
      </c>
      <c r="S8346" s="1" t="s">
        <v>84</v>
      </c>
      <c r="T8346" s="11"/>
      <c r="U8346" s="11"/>
      <c r="V8346" s="11"/>
      <c r="W8346" s="11"/>
      <c r="X8346" s="11"/>
      <c r="Y8346" s="11"/>
      <c r="Z8346" s="11"/>
      <c r="AA8346" s="11"/>
      <c r="AB8346" s="11"/>
      <c r="AC8346" s="11"/>
      <c r="AD8346" s="11"/>
      <c r="AE8346" s="11"/>
      <c r="AF8346" s="11"/>
      <c r="AG8346" s="11"/>
      <c r="AH8346" s="11"/>
      <c r="AI8346" s="11"/>
      <c r="AJ8346" s="11"/>
      <c r="AK8346" s="11"/>
      <c r="AL8346" s="11"/>
      <c r="AM8346" s="5"/>
      <c r="AN8346" s="5"/>
      <c r="AO8346" s="5"/>
      <c r="AP8346" s="5"/>
      <c r="AQ8346" s="5"/>
      <c r="AR8346" s="5"/>
      <c r="AS8346" s="5"/>
      <c r="AT8346" s="5"/>
      <c r="AU8346" s="5"/>
      <c r="AV8346" s="5"/>
      <c r="AW8346" s="5"/>
      <c r="AX8346" s="5"/>
      <c r="AY8346" s="5"/>
      <c r="AZ8346" s="5"/>
      <c r="BA8346" s="5"/>
      <c r="BB8346" s="5"/>
      <c r="BC8346" s="5"/>
      <c r="BD8346" s="5"/>
      <c r="BE8346" s="5"/>
      <c r="BF8346" s="5"/>
      <c r="BG8346" s="5"/>
      <c r="BH8346" s="5"/>
      <c r="BI8346" s="5"/>
      <c r="BJ8346" s="5"/>
      <c r="BK8346" s="5"/>
      <c r="BL8346" s="5"/>
      <c r="BM8346" s="5"/>
      <c r="BN8346" s="5"/>
      <c r="BO8346" s="5"/>
      <c r="BP8346" s="5"/>
      <c r="BQ8346" s="5"/>
      <c r="BR8346" s="5"/>
      <c r="BS8346" s="5"/>
      <c r="BT8346" s="5"/>
      <c r="BU8346" s="5"/>
      <c r="BV8346" s="5"/>
      <c r="BW8346" s="5"/>
      <c r="BX8346" s="5"/>
    </row>
    <row r="8347" spans="1:76" x14ac:dyDescent="0.2">
      <c r="A8347" s="1" t="s">
        <v>22</v>
      </c>
      <c r="B8347" s="1" t="s">
        <v>84</v>
      </c>
      <c r="C8347" s="1" t="s">
        <v>1037</v>
      </c>
      <c r="D8347" s="1" t="s">
        <v>110</v>
      </c>
      <c r="E8347" s="1" t="s">
        <v>2</v>
      </c>
      <c r="F8347" s="1" t="s">
        <v>1186</v>
      </c>
      <c r="G8347" s="1" t="s">
        <v>107</v>
      </c>
      <c r="H8347" s="8" t="s">
        <v>116</v>
      </c>
      <c r="I8347" s="8">
        <v>2015</v>
      </c>
      <c r="J8347" s="1" t="s">
        <v>768</v>
      </c>
      <c r="K8347" s="9">
        <v>159843</v>
      </c>
      <c r="L8347" s="10">
        <f>K8347/ VLOOKUP(A8347,Indicators!$B$1:$V$7,21,FALSE)</f>
        <v>936.53983617891413</v>
      </c>
      <c r="M8347" s="11"/>
      <c r="N8347" s="11"/>
      <c r="O8347" s="11"/>
      <c r="P8347" s="8">
        <f>IF(H8347="Y", K8347/VLOOKUP(A8347,Indicators!$B$1:$S$7,18,FALSE),"")</f>
        <v>4.1608303809085472</v>
      </c>
      <c r="Q8347" s="8" t="str">
        <f t="shared" si="0"/>
        <v/>
      </c>
      <c r="R8347" s="1" t="s">
        <v>95</v>
      </c>
      <c r="S8347" s="1" t="s">
        <v>84</v>
      </c>
      <c r="T8347" s="11"/>
      <c r="U8347" s="11"/>
      <c r="V8347" s="11"/>
      <c r="W8347" s="11"/>
      <c r="X8347" s="11"/>
      <c r="Y8347" s="11"/>
      <c r="Z8347" s="11"/>
      <c r="AA8347" s="11"/>
      <c r="AB8347" s="11"/>
      <c r="AC8347" s="11"/>
      <c r="AD8347" s="11"/>
      <c r="AE8347" s="11"/>
      <c r="AF8347" s="11"/>
      <c r="AG8347" s="11"/>
      <c r="AH8347" s="11"/>
      <c r="AI8347" s="11"/>
      <c r="AJ8347" s="11"/>
      <c r="AK8347" s="11"/>
      <c r="AL8347" s="11"/>
      <c r="AM8347" s="5"/>
      <c r="AN8347" s="5"/>
      <c r="AO8347" s="5"/>
      <c r="AP8347" s="5"/>
      <c r="AQ8347" s="5"/>
      <c r="AR8347" s="5"/>
      <c r="AS8347" s="5"/>
      <c r="AT8347" s="5"/>
      <c r="AU8347" s="5"/>
      <c r="AV8347" s="5"/>
      <c r="AW8347" s="5"/>
      <c r="AX8347" s="5"/>
      <c r="AY8347" s="5"/>
      <c r="AZ8347" s="5"/>
      <c r="BA8347" s="5"/>
      <c r="BB8347" s="5"/>
      <c r="BC8347" s="5"/>
      <c r="BD8347" s="5"/>
      <c r="BE8347" s="5"/>
      <c r="BF8347" s="5"/>
      <c r="BG8347" s="5"/>
      <c r="BH8347" s="5"/>
      <c r="BI8347" s="5"/>
      <c r="BJ8347" s="5"/>
      <c r="BK8347" s="5"/>
      <c r="BL8347" s="5"/>
      <c r="BM8347" s="5"/>
      <c r="BN8347" s="5"/>
      <c r="BO8347" s="5"/>
      <c r="BP8347" s="5"/>
      <c r="BQ8347" s="5"/>
      <c r="BR8347" s="5"/>
      <c r="BS8347" s="5"/>
      <c r="BT8347" s="5"/>
      <c r="BU8347" s="5"/>
      <c r="BV8347" s="5"/>
      <c r="BW8347" s="5"/>
      <c r="BX8347" s="5"/>
    </row>
    <row r="8348" spans="1:76" x14ac:dyDescent="0.2">
      <c r="A8348" s="1" t="s">
        <v>22</v>
      </c>
      <c r="B8348" s="1" t="s">
        <v>84</v>
      </c>
      <c r="C8348" s="1" t="s">
        <v>1038</v>
      </c>
      <c r="D8348" s="1" t="s">
        <v>110</v>
      </c>
      <c r="E8348" s="1" t="s">
        <v>2</v>
      </c>
      <c r="F8348" s="1" t="s">
        <v>1186</v>
      </c>
      <c r="G8348" s="1" t="s">
        <v>107</v>
      </c>
      <c r="H8348" s="8" t="s">
        <v>116</v>
      </c>
      <c r="I8348" s="8">
        <v>2015</v>
      </c>
      <c r="J8348" s="1" t="s">
        <v>768</v>
      </c>
      <c r="K8348" s="9">
        <v>229396</v>
      </c>
      <c r="L8348" s="10">
        <f>K8348/ VLOOKUP(A8348,Indicators!$B$1:$V$7,21,FALSE)</f>
        <v>1344.0594349461546</v>
      </c>
      <c r="M8348" s="11"/>
      <c r="N8348" s="11"/>
      <c r="O8348" s="11"/>
      <c r="P8348" s="8">
        <f>IF(H8348="Y", K8348/VLOOKUP(A8348,Indicators!$B$1:$S$7,18,FALSE),"")</f>
        <v>5.9713459210531399</v>
      </c>
      <c r="Q8348" s="8" t="str">
        <f t="shared" si="0"/>
        <v/>
      </c>
      <c r="R8348" s="1" t="s">
        <v>95</v>
      </c>
      <c r="S8348" s="1" t="s">
        <v>84</v>
      </c>
      <c r="T8348" s="11"/>
      <c r="U8348" s="11"/>
      <c r="V8348" s="11"/>
      <c r="W8348" s="11"/>
      <c r="X8348" s="11"/>
      <c r="Y8348" s="11"/>
      <c r="Z8348" s="11"/>
      <c r="AA8348" s="11"/>
      <c r="AB8348" s="11"/>
      <c r="AC8348" s="11"/>
      <c r="AD8348" s="11"/>
      <c r="AE8348" s="11"/>
      <c r="AF8348" s="11"/>
      <c r="AG8348" s="11"/>
      <c r="AH8348" s="11"/>
      <c r="AI8348" s="11"/>
      <c r="AJ8348" s="11"/>
      <c r="AK8348" s="11"/>
      <c r="AL8348" s="11"/>
      <c r="AM8348" s="5"/>
      <c r="AN8348" s="5"/>
      <c r="AO8348" s="5"/>
      <c r="AP8348" s="5"/>
      <c r="AQ8348" s="5"/>
      <c r="AR8348" s="5"/>
      <c r="AS8348" s="5"/>
      <c r="AT8348" s="5"/>
      <c r="AU8348" s="5"/>
      <c r="AV8348" s="5"/>
      <c r="AW8348" s="5"/>
      <c r="AX8348" s="5"/>
      <c r="AY8348" s="5"/>
      <c r="AZ8348" s="5"/>
      <c r="BA8348" s="5"/>
      <c r="BB8348" s="5"/>
      <c r="BC8348" s="5"/>
      <c r="BD8348" s="5"/>
      <c r="BE8348" s="5"/>
      <c r="BF8348" s="5"/>
      <c r="BG8348" s="5"/>
      <c r="BH8348" s="5"/>
      <c r="BI8348" s="5"/>
      <c r="BJ8348" s="5"/>
      <c r="BK8348" s="5"/>
      <c r="BL8348" s="5"/>
      <c r="BM8348" s="5"/>
      <c r="BN8348" s="5"/>
      <c r="BO8348" s="5"/>
      <c r="BP8348" s="5"/>
      <c r="BQ8348" s="5"/>
      <c r="BR8348" s="5"/>
      <c r="BS8348" s="5"/>
      <c r="BT8348" s="5"/>
      <c r="BU8348" s="5"/>
      <c r="BV8348" s="5"/>
      <c r="BW8348" s="5"/>
      <c r="BX8348" s="5"/>
    </row>
    <row r="8349" spans="1:76" x14ac:dyDescent="0.2">
      <c r="A8349" s="1" t="s">
        <v>22</v>
      </c>
      <c r="B8349" s="1" t="s">
        <v>84</v>
      </c>
      <c r="C8349" s="1" t="s">
        <v>984</v>
      </c>
      <c r="D8349" s="1" t="s">
        <v>110</v>
      </c>
      <c r="E8349" s="1" t="s">
        <v>2</v>
      </c>
      <c r="F8349" s="1" t="s">
        <v>1186</v>
      </c>
      <c r="G8349" s="1" t="s">
        <v>107</v>
      </c>
      <c r="H8349" s="8" t="s">
        <v>116</v>
      </c>
      <c r="I8349" s="8">
        <v>2015</v>
      </c>
      <c r="J8349" s="1" t="s">
        <v>768</v>
      </c>
      <c r="K8349" s="9">
        <v>283995</v>
      </c>
      <c r="L8349" s="10">
        <f>K8349/ VLOOKUP(A8349,Indicators!$B$1:$V$7,21,FALSE)</f>
        <v>1663.961704770498</v>
      </c>
      <c r="M8349" s="11"/>
      <c r="N8349" s="11"/>
      <c r="O8349" s="11"/>
      <c r="P8349" s="8">
        <f>IF(H8349="Y", K8349/VLOOKUP(A8349,Indicators!$B$1:$S$7,18,FALSE),"")</f>
        <v>7.3925978868397291</v>
      </c>
      <c r="Q8349" s="8" t="str">
        <f t="shared" si="0"/>
        <v/>
      </c>
      <c r="R8349" s="1" t="s">
        <v>95</v>
      </c>
      <c r="S8349" s="1" t="s">
        <v>84</v>
      </c>
      <c r="T8349" s="11"/>
      <c r="U8349" s="11"/>
      <c r="V8349" s="11"/>
      <c r="W8349" s="11"/>
      <c r="X8349" s="11"/>
      <c r="Y8349" s="11"/>
      <c r="Z8349" s="11"/>
      <c r="AA8349" s="11"/>
      <c r="AB8349" s="11"/>
      <c r="AC8349" s="11"/>
      <c r="AD8349" s="11"/>
      <c r="AE8349" s="11"/>
      <c r="AF8349" s="11"/>
      <c r="AG8349" s="11"/>
      <c r="AH8349" s="11"/>
      <c r="AI8349" s="11"/>
      <c r="AJ8349" s="11"/>
      <c r="AK8349" s="11"/>
      <c r="AL8349" s="11"/>
      <c r="AM8349" s="5"/>
      <c r="AN8349" s="5"/>
      <c r="AO8349" s="5"/>
      <c r="AP8349" s="5"/>
      <c r="AQ8349" s="5"/>
      <c r="AR8349" s="5"/>
      <c r="AS8349" s="5"/>
      <c r="AT8349" s="5"/>
      <c r="AU8349" s="5"/>
      <c r="AV8349" s="5"/>
      <c r="AW8349" s="5"/>
      <c r="AX8349" s="5"/>
      <c r="AY8349" s="5"/>
      <c r="AZ8349" s="5"/>
      <c r="BA8349" s="5"/>
      <c r="BB8349" s="5"/>
      <c r="BC8349" s="5"/>
      <c r="BD8349" s="5"/>
      <c r="BE8349" s="5"/>
      <c r="BF8349" s="5"/>
      <c r="BG8349" s="5"/>
      <c r="BH8349" s="5"/>
      <c r="BI8349" s="5"/>
      <c r="BJ8349" s="5"/>
      <c r="BK8349" s="5"/>
      <c r="BL8349" s="5"/>
      <c r="BM8349" s="5"/>
      <c r="BN8349" s="5"/>
      <c r="BO8349" s="5"/>
      <c r="BP8349" s="5"/>
      <c r="BQ8349" s="5"/>
      <c r="BR8349" s="5"/>
      <c r="BS8349" s="5"/>
      <c r="BT8349" s="5"/>
      <c r="BU8349" s="5"/>
      <c r="BV8349" s="5"/>
      <c r="BW8349" s="5"/>
      <c r="BX8349" s="5"/>
    </row>
    <row r="8350" spans="1:76" x14ac:dyDescent="0.2">
      <c r="A8350" s="1" t="s">
        <v>22</v>
      </c>
      <c r="B8350" s="1" t="s">
        <v>84</v>
      </c>
      <c r="C8350" s="1" t="s">
        <v>799</v>
      </c>
      <c r="D8350" s="1" t="s">
        <v>110</v>
      </c>
      <c r="E8350" s="1" t="s">
        <v>2</v>
      </c>
      <c r="F8350" s="1" t="s">
        <v>1186</v>
      </c>
      <c r="G8350" s="1" t="s">
        <v>107</v>
      </c>
      <c r="H8350" s="8" t="s">
        <v>116</v>
      </c>
      <c r="I8350" s="8">
        <v>2015</v>
      </c>
      <c r="J8350" s="1" t="s">
        <v>768</v>
      </c>
      <c r="K8350" s="9">
        <v>355161</v>
      </c>
      <c r="L8350" s="10">
        <f>K8350/ VLOOKUP(A8350,Indicators!$B$1:$V$7,21,FALSE)</f>
        <v>2080.9320693251461</v>
      </c>
      <c r="M8350" s="11"/>
      <c r="N8350" s="11"/>
      <c r="O8350" s="8">
        <v>24</v>
      </c>
      <c r="P8350" s="8">
        <f>IF(H8350="Y", K8350/VLOOKUP(A8350,Indicators!$B$1:$S$7,18,FALSE),"")</f>
        <v>9.2451009985664712</v>
      </c>
      <c r="Q8350" s="8">
        <f t="shared" si="0"/>
        <v>14.754899001433529</v>
      </c>
      <c r="R8350" s="1" t="s">
        <v>95</v>
      </c>
      <c r="S8350" s="1" t="s">
        <v>84</v>
      </c>
      <c r="T8350" s="11"/>
      <c r="U8350" s="11"/>
      <c r="V8350" s="11"/>
      <c r="W8350" s="11"/>
      <c r="X8350" s="11"/>
      <c r="Y8350" s="11"/>
      <c r="Z8350" s="11"/>
      <c r="AA8350" s="11"/>
      <c r="AB8350" s="11"/>
      <c r="AC8350" s="11"/>
      <c r="AD8350" s="11"/>
      <c r="AE8350" s="11"/>
      <c r="AF8350" s="11"/>
      <c r="AG8350" s="11"/>
      <c r="AH8350" s="11"/>
      <c r="AI8350" s="11"/>
      <c r="AJ8350" s="11"/>
      <c r="AK8350" s="11"/>
      <c r="AL8350" s="11"/>
      <c r="AM8350" s="5"/>
      <c r="AN8350" s="5"/>
      <c r="AO8350" s="5"/>
      <c r="AP8350" s="5"/>
      <c r="AQ8350" s="5"/>
      <c r="AR8350" s="5"/>
      <c r="AS8350" s="5"/>
      <c r="AT8350" s="5"/>
      <c r="AU8350" s="5"/>
      <c r="AV8350" s="5"/>
      <c r="AW8350" s="5"/>
      <c r="AX8350" s="5"/>
      <c r="AY8350" s="5"/>
      <c r="AZ8350" s="5"/>
      <c r="BA8350" s="5"/>
      <c r="BB8350" s="5"/>
      <c r="BC8350" s="5"/>
      <c r="BD8350" s="5"/>
      <c r="BE8350" s="5"/>
      <c r="BF8350" s="5"/>
      <c r="BG8350" s="5"/>
      <c r="BH8350" s="5"/>
      <c r="BI8350" s="5"/>
      <c r="BJ8350" s="5"/>
      <c r="BK8350" s="5"/>
      <c r="BL8350" s="5"/>
      <c r="BM8350" s="5"/>
      <c r="BN8350" s="5"/>
      <c r="BO8350" s="5"/>
      <c r="BP8350" s="5"/>
      <c r="BQ8350" s="5"/>
      <c r="BR8350" s="5"/>
      <c r="BS8350" s="5"/>
      <c r="BT8350" s="5"/>
      <c r="BU8350" s="5"/>
      <c r="BV8350" s="5"/>
      <c r="BW8350" s="5"/>
      <c r="BX8350" s="5"/>
    </row>
    <row r="8351" spans="1:76" x14ac:dyDescent="0.2">
      <c r="A8351" s="1" t="s">
        <v>22</v>
      </c>
      <c r="B8351" s="1" t="s">
        <v>84</v>
      </c>
      <c r="C8351" s="1" t="s">
        <v>1036</v>
      </c>
      <c r="D8351" s="1" t="s">
        <v>110</v>
      </c>
      <c r="E8351" s="1" t="s">
        <v>2</v>
      </c>
      <c r="F8351" s="1" t="s">
        <v>1186</v>
      </c>
      <c r="G8351" s="1" t="s">
        <v>107</v>
      </c>
      <c r="H8351" s="8" t="s">
        <v>116</v>
      </c>
      <c r="I8351" s="8">
        <v>2015</v>
      </c>
      <c r="J8351" s="1" t="s">
        <v>768</v>
      </c>
      <c r="K8351" s="9">
        <v>369911</v>
      </c>
      <c r="L8351" s="10">
        <f>K8351/ VLOOKUP(A8351,Indicators!$B$1:$V$7,21,FALSE)</f>
        <v>2167.3541371269203</v>
      </c>
      <c r="M8351" s="11"/>
      <c r="N8351" s="11"/>
      <c r="O8351" s="8">
        <v>333</v>
      </c>
      <c r="P8351" s="8">
        <f>IF(H8351="Y", K8351/VLOOKUP(A8351,Indicators!$B$1:$S$7,18,FALSE),"")</f>
        <v>9.6290543034869316</v>
      </c>
      <c r="Q8351" s="8">
        <f t="shared" si="0"/>
        <v>323.37094569651305</v>
      </c>
      <c r="R8351" s="1" t="s">
        <v>95</v>
      </c>
      <c r="S8351" s="1" t="s">
        <v>84</v>
      </c>
      <c r="T8351" s="11"/>
      <c r="U8351" s="11"/>
      <c r="V8351" s="11"/>
      <c r="W8351" s="11"/>
      <c r="X8351" s="11"/>
      <c r="Y8351" s="11"/>
      <c r="Z8351" s="11"/>
      <c r="AA8351" s="11"/>
      <c r="AB8351" s="11"/>
      <c r="AC8351" s="11"/>
      <c r="AD8351" s="11"/>
      <c r="AE8351" s="11"/>
      <c r="AF8351" s="11"/>
      <c r="AG8351" s="11"/>
      <c r="AH8351" s="11"/>
      <c r="AI8351" s="11"/>
      <c r="AJ8351" s="11"/>
      <c r="AK8351" s="11"/>
      <c r="AL8351" s="11"/>
      <c r="AM8351" s="5"/>
      <c r="AN8351" s="5"/>
      <c r="AO8351" s="5"/>
      <c r="AP8351" s="5"/>
      <c r="AQ8351" s="5"/>
      <c r="AR8351" s="5"/>
      <c r="AS8351" s="5"/>
      <c r="AT8351" s="5"/>
      <c r="AU8351" s="5"/>
      <c r="AV8351" s="5"/>
      <c r="AW8351" s="5"/>
      <c r="AX8351" s="5"/>
      <c r="AY8351" s="5"/>
      <c r="AZ8351" s="5"/>
      <c r="BA8351" s="5"/>
      <c r="BB8351" s="5"/>
      <c r="BC8351" s="5"/>
      <c r="BD8351" s="5"/>
      <c r="BE8351" s="5"/>
      <c r="BF8351" s="5"/>
      <c r="BG8351" s="5"/>
      <c r="BH8351" s="5"/>
      <c r="BI8351" s="5"/>
      <c r="BJ8351" s="5"/>
      <c r="BK8351" s="5"/>
      <c r="BL8351" s="5"/>
      <c r="BM8351" s="5"/>
      <c r="BN8351" s="5"/>
      <c r="BO8351" s="5"/>
      <c r="BP8351" s="5"/>
      <c r="BQ8351" s="5"/>
      <c r="BR8351" s="5"/>
      <c r="BS8351" s="5"/>
      <c r="BT8351" s="5"/>
      <c r="BU8351" s="5"/>
      <c r="BV8351" s="5"/>
      <c r="BW8351" s="5"/>
      <c r="BX8351" s="5"/>
    </row>
    <row r="8352" spans="1:76" x14ac:dyDescent="0.2">
      <c r="A8352" s="1" t="s">
        <v>22</v>
      </c>
      <c r="B8352" s="1" t="s">
        <v>84</v>
      </c>
      <c r="C8352" s="1" t="s">
        <v>907</v>
      </c>
      <c r="D8352" s="1" t="s">
        <v>110</v>
      </c>
      <c r="E8352" s="1" t="s">
        <v>2</v>
      </c>
      <c r="F8352" s="1" t="s">
        <v>1186</v>
      </c>
      <c r="G8352" s="1" t="s">
        <v>107</v>
      </c>
      <c r="H8352" s="8" t="s">
        <v>116</v>
      </c>
      <c r="I8352" s="8">
        <v>2015</v>
      </c>
      <c r="J8352" s="1" t="s">
        <v>768</v>
      </c>
      <c r="K8352" s="9">
        <v>383454</v>
      </c>
      <c r="L8352" s="10">
        <f>K8352/ VLOOKUP(A8352,Indicators!$B$1:$V$7,21,FALSE)</f>
        <v>2246.704243177051</v>
      </c>
      <c r="M8352" s="11"/>
      <c r="N8352" s="11"/>
      <c r="O8352" s="11"/>
      <c r="P8352" s="8">
        <f>IF(H8352="Y", K8352/VLOOKUP(A8352,Indicators!$B$1:$S$7,18,FALSE),"")</f>
        <v>9.9815885142352556</v>
      </c>
      <c r="Q8352" s="8" t="str">
        <f t="shared" si="0"/>
        <v/>
      </c>
      <c r="R8352" s="1" t="s">
        <v>95</v>
      </c>
      <c r="S8352" s="1" t="s">
        <v>84</v>
      </c>
      <c r="T8352" s="11"/>
      <c r="U8352" s="11"/>
      <c r="V8352" s="11"/>
      <c r="W8352" s="11"/>
      <c r="X8352" s="11"/>
      <c r="Y8352" s="11"/>
      <c r="Z8352" s="11"/>
      <c r="AA8352" s="11"/>
      <c r="AB8352" s="11"/>
      <c r="AC8352" s="11"/>
      <c r="AD8352" s="11"/>
      <c r="AE8352" s="11"/>
      <c r="AF8352" s="11"/>
      <c r="AG8352" s="11"/>
      <c r="AH8352" s="11"/>
      <c r="AI8352" s="11"/>
      <c r="AJ8352" s="11"/>
      <c r="AK8352" s="11"/>
      <c r="AL8352" s="11"/>
      <c r="AM8352" s="5"/>
      <c r="AN8352" s="5"/>
      <c r="AO8352" s="5"/>
      <c r="AP8352" s="5"/>
      <c r="AQ8352" s="5"/>
      <c r="AR8352" s="5"/>
      <c r="AS8352" s="5"/>
      <c r="AT8352" s="5"/>
      <c r="AU8352" s="5"/>
      <c r="AV8352" s="5"/>
      <c r="AW8352" s="5"/>
      <c r="AX8352" s="5"/>
      <c r="AY8352" s="5"/>
      <c r="AZ8352" s="5"/>
      <c r="BA8352" s="5"/>
      <c r="BB8352" s="5"/>
      <c r="BC8352" s="5"/>
      <c r="BD8352" s="5"/>
      <c r="BE8352" s="5"/>
      <c r="BF8352" s="5"/>
      <c r="BG8352" s="5"/>
      <c r="BH8352" s="5"/>
      <c r="BI8352" s="5"/>
      <c r="BJ8352" s="5"/>
      <c r="BK8352" s="5"/>
      <c r="BL8352" s="5"/>
      <c r="BM8352" s="5"/>
      <c r="BN8352" s="5"/>
      <c r="BO8352" s="5"/>
      <c r="BP8352" s="5"/>
      <c r="BQ8352" s="5"/>
      <c r="BR8352" s="5"/>
      <c r="BS8352" s="5"/>
      <c r="BT8352" s="5"/>
      <c r="BU8352" s="5"/>
      <c r="BV8352" s="5"/>
      <c r="BW8352" s="5"/>
      <c r="BX8352" s="5"/>
    </row>
    <row r="8353" spans="1:76" x14ac:dyDescent="0.2">
      <c r="A8353" s="1" t="s">
        <v>22</v>
      </c>
      <c r="B8353" s="1" t="s">
        <v>84</v>
      </c>
      <c r="C8353" s="1" t="s">
        <v>837</v>
      </c>
      <c r="D8353" s="1" t="s">
        <v>110</v>
      </c>
      <c r="E8353" s="1" t="s">
        <v>2</v>
      </c>
      <c r="F8353" s="1" t="s">
        <v>1186</v>
      </c>
      <c r="G8353" s="1" t="s">
        <v>107</v>
      </c>
      <c r="H8353" s="8" t="s">
        <v>116</v>
      </c>
      <c r="I8353" s="8">
        <v>2015</v>
      </c>
      <c r="J8353" s="1" t="s">
        <v>768</v>
      </c>
      <c r="K8353" s="9">
        <v>12335851</v>
      </c>
      <c r="L8353" s="10">
        <f>K8353/ VLOOKUP(A8353,Indicators!$B$1:$V$7,21,FALSE)</f>
        <v>72277.271289124299</v>
      </c>
      <c r="M8353" s="11"/>
      <c r="N8353" s="11"/>
      <c r="O8353" s="11"/>
      <c r="P8353" s="8">
        <f>IF(H8353="Y", K8353/VLOOKUP(A8353,Indicators!$B$1:$S$7,18,FALSE),"")</f>
        <v>321.11123799704131</v>
      </c>
      <c r="Q8353" s="8" t="str">
        <f t="shared" si="0"/>
        <v/>
      </c>
      <c r="R8353" s="1" t="s">
        <v>95</v>
      </c>
      <c r="S8353" s="1" t="s">
        <v>84</v>
      </c>
      <c r="T8353" s="11"/>
      <c r="U8353" s="11"/>
      <c r="V8353" s="11"/>
      <c r="W8353" s="11"/>
      <c r="X8353" s="11"/>
      <c r="Y8353" s="11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/>
      <c r="AJ8353" s="11"/>
      <c r="AK8353" s="11"/>
      <c r="AL8353" s="11"/>
      <c r="AM8353" s="5"/>
      <c r="AN8353" s="5"/>
      <c r="AO8353" s="5"/>
      <c r="AP8353" s="5"/>
      <c r="AQ8353" s="5"/>
      <c r="AR8353" s="5"/>
      <c r="AS8353" s="5"/>
      <c r="AT8353" s="5"/>
      <c r="AU8353" s="5"/>
      <c r="AV8353" s="5"/>
      <c r="AW8353" s="5"/>
      <c r="AX8353" s="5"/>
      <c r="AY8353" s="5"/>
      <c r="AZ8353" s="5"/>
      <c r="BA8353" s="5"/>
      <c r="BB8353" s="5"/>
      <c r="BC8353" s="5"/>
      <c r="BD8353" s="5"/>
      <c r="BE8353" s="5"/>
      <c r="BF8353" s="5"/>
      <c r="BG8353" s="5"/>
      <c r="BH8353" s="5"/>
      <c r="BI8353" s="5"/>
      <c r="BJ8353" s="5"/>
      <c r="BK8353" s="5"/>
      <c r="BL8353" s="5"/>
      <c r="BM8353" s="5"/>
      <c r="BN8353" s="5"/>
      <c r="BO8353" s="5"/>
      <c r="BP8353" s="5"/>
      <c r="BQ8353" s="5"/>
      <c r="BR8353" s="5"/>
      <c r="BS8353" s="5"/>
      <c r="BT8353" s="5"/>
      <c r="BU8353" s="5"/>
      <c r="BV8353" s="5"/>
      <c r="BW8353" s="5"/>
      <c r="BX8353" s="5"/>
    </row>
    <row r="8354" spans="1:76" x14ac:dyDescent="0.2">
      <c r="A8354" s="1" t="s">
        <v>22</v>
      </c>
      <c r="B8354" s="1" t="s">
        <v>770</v>
      </c>
      <c r="C8354" s="1" t="s">
        <v>1039</v>
      </c>
      <c r="D8354" s="1" t="s">
        <v>110</v>
      </c>
      <c r="E8354" s="1" t="s">
        <v>2</v>
      </c>
      <c r="F8354" s="1" t="s">
        <v>1186</v>
      </c>
      <c r="G8354" s="1" t="s">
        <v>107</v>
      </c>
      <c r="H8354" s="8" t="s">
        <v>116</v>
      </c>
      <c r="I8354" s="8">
        <v>2015</v>
      </c>
      <c r="J8354" s="1" t="s">
        <v>768</v>
      </c>
      <c r="K8354" s="9">
        <v>109818</v>
      </c>
      <c r="L8354" s="10">
        <f>K8354/ VLOOKUP(A8354,Indicators!$B$1:$V$7,21,FALSE)</f>
        <v>643.43719605798185</v>
      </c>
      <c r="M8354" s="11"/>
      <c r="N8354" s="11"/>
      <c r="O8354" s="11"/>
      <c r="P8354" s="8">
        <f>IF(H8354="Y", K8354/VLOOKUP(A8354,Indicators!$B$1:$S$7,18,FALSE),"")</f>
        <v>2.8586429857461058</v>
      </c>
      <c r="Q8354" s="8" t="str">
        <f t="shared" si="0"/>
        <v/>
      </c>
      <c r="R8354" s="1" t="s">
        <v>98</v>
      </c>
      <c r="S8354" s="1" t="s">
        <v>47</v>
      </c>
      <c r="T8354" s="11"/>
      <c r="U8354" s="11"/>
      <c r="V8354" s="11"/>
      <c r="W8354" s="11"/>
      <c r="X8354" s="11"/>
      <c r="Y8354" s="11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/>
      <c r="AJ8354" s="11"/>
      <c r="AK8354" s="11"/>
      <c r="AL8354" s="11"/>
      <c r="AM8354" s="5"/>
      <c r="AN8354" s="5"/>
      <c r="AO8354" s="5"/>
      <c r="AP8354" s="5"/>
      <c r="AQ8354" s="5"/>
      <c r="AR8354" s="5"/>
      <c r="AS8354" s="5"/>
      <c r="AT8354" s="5"/>
      <c r="AU8354" s="5"/>
      <c r="AV8354" s="5"/>
      <c r="AW8354" s="5"/>
      <c r="AX8354" s="5"/>
      <c r="AY8354" s="5"/>
      <c r="AZ8354" s="5"/>
      <c r="BA8354" s="5"/>
      <c r="BB8354" s="5"/>
      <c r="BC8354" s="5"/>
      <c r="BD8354" s="5"/>
      <c r="BE8354" s="5"/>
      <c r="BF8354" s="5"/>
      <c r="BG8354" s="5"/>
      <c r="BH8354" s="5"/>
      <c r="BI8354" s="5"/>
      <c r="BJ8354" s="5"/>
      <c r="BK8354" s="5"/>
      <c r="BL8354" s="5"/>
      <c r="BM8354" s="5"/>
      <c r="BN8354" s="5"/>
      <c r="BO8354" s="5"/>
      <c r="BP8354" s="5"/>
      <c r="BQ8354" s="5"/>
      <c r="BR8354" s="5"/>
      <c r="BS8354" s="5"/>
      <c r="BT8354" s="5"/>
      <c r="BU8354" s="5"/>
      <c r="BV8354" s="5"/>
      <c r="BW8354" s="5"/>
      <c r="BX8354" s="5"/>
    </row>
    <row r="8355" spans="1:76" x14ac:dyDescent="0.2">
      <c r="A8355" s="1" t="s">
        <v>22</v>
      </c>
      <c r="B8355" s="1" t="s">
        <v>770</v>
      </c>
      <c r="C8355" s="1" t="s">
        <v>771</v>
      </c>
      <c r="D8355" s="1" t="s">
        <v>110</v>
      </c>
      <c r="E8355" s="1" t="s">
        <v>2</v>
      </c>
      <c r="F8355" s="1" t="s">
        <v>1186</v>
      </c>
      <c r="G8355" s="1" t="s">
        <v>107</v>
      </c>
      <c r="H8355" s="8" t="s">
        <v>116</v>
      </c>
      <c r="I8355" s="8">
        <v>2015</v>
      </c>
      <c r="J8355" s="1" t="s">
        <v>768</v>
      </c>
      <c r="K8355" s="9">
        <v>123057</v>
      </c>
      <c r="L8355" s="10">
        <f>K8355/ VLOOKUP(A8355,Indicators!$B$1:$V$7,21,FALSE)</f>
        <v>721.00612864290986</v>
      </c>
      <c r="M8355" s="11"/>
      <c r="N8355" s="11"/>
      <c r="O8355" s="11"/>
      <c r="P8355" s="8">
        <f>IF(H8355="Y", K8355/VLOOKUP(A8355,Indicators!$B$1:$S$7,18,FALSE),"")</f>
        <v>3.2032638538031883</v>
      </c>
      <c r="Q8355" s="8" t="str">
        <f t="shared" si="0"/>
        <v/>
      </c>
      <c r="R8355" s="1" t="s">
        <v>271</v>
      </c>
      <c r="S8355" s="1" t="s">
        <v>55</v>
      </c>
      <c r="T8355" s="11"/>
      <c r="U8355" s="11"/>
      <c r="V8355" s="11"/>
      <c r="W8355" s="11"/>
      <c r="X8355" s="11"/>
      <c r="Y8355" s="11"/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/>
      <c r="AJ8355" s="11"/>
      <c r="AK8355" s="11"/>
      <c r="AL8355" s="11"/>
      <c r="AM8355" s="5"/>
      <c r="AN8355" s="5"/>
      <c r="AO8355" s="5"/>
      <c r="AP8355" s="5"/>
      <c r="AQ8355" s="5"/>
      <c r="AR8355" s="5"/>
      <c r="AS8355" s="5"/>
      <c r="AT8355" s="5"/>
      <c r="AU8355" s="5"/>
      <c r="AV8355" s="5"/>
      <c r="AW8355" s="5"/>
      <c r="AX8355" s="5"/>
      <c r="AY8355" s="5"/>
      <c r="AZ8355" s="5"/>
      <c r="BA8355" s="5"/>
      <c r="BB8355" s="5"/>
      <c r="BC8355" s="5"/>
      <c r="BD8355" s="5"/>
      <c r="BE8355" s="5"/>
      <c r="BF8355" s="5"/>
      <c r="BG8355" s="5"/>
      <c r="BH8355" s="5"/>
      <c r="BI8355" s="5"/>
      <c r="BJ8355" s="5"/>
      <c r="BK8355" s="5"/>
      <c r="BL8355" s="5"/>
      <c r="BM8355" s="5"/>
      <c r="BN8355" s="5"/>
      <c r="BO8355" s="5"/>
      <c r="BP8355" s="5"/>
      <c r="BQ8355" s="5"/>
      <c r="BR8355" s="5"/>
      <c r="BS8355" s="5"/>
      <c r="BT8355" s="5"/>
      <c r="BU8355" s="5"/>
      <c r="BV8355" s="5"/>
      <c r="BW8355" s="5"/>
      <c r="BX8355" s="5"/>
    </row>
    <row r="8356" spans="1:76" x14ac:dyDescent="0.2">
      <c r="A8356" s="1" t="s">
        <v>22</v>
      </c>
      <c r="B8356" s="1" t="s">
        <v>770</v>
      </c>
      <c r="C8356" s="1" t="s">
        <v>803</v>
      </c>
      <c r="D8356" s="1" t="s">
        <v>110</v>
      </c>
      <c r="E8356" s="1" t="s">
        <v>2</v>
      </c>
      <c r="F8356" s="1" t="s">
        <v>1186</v>
      </c>
      <c r="G8356" s="1" t="s">
        <v>107</v>
      </c>
      <c r="H8356" s="8" t="s">
        <v>116</v>
      </c>
      <c r="I8356" s="8">
        <v>2015</v>
      </c>
      <c r="J8356" s="1" t="s">
        <v>768</v>
      </c>
      <c r="K8356" s="9">
        <v>168100</v>
      </c>
      <c r="L8356" s="10">
        <f>K8356/ VLOOKUP(A8356,Indicators!$B$1:$V$7,21,FALSE)</f>
        <v>984.91861677818531</v>
      </c>
      <c r="M8356" s="11"/>
      <c r="N8356" s="11"/>
      <c r="O8356" s="11"/>
      <c r="P8356" s="8">
        <f>IF(H8356="Y", K8356/VLOOKUP(A8356,Indicators!$B$1:$S$7,18,FALSE),"")</f>
        <v>4.3757661394663936</v>
      </c>
      <c r="Q8356" s="8" t="str">
        <f t="shared" si="0"/>
        <v/>
      </c>
      <c r="R8356" s="1" t="s">
        <v>103</v>
      </c>
      <c r="S8356" s="1" t="s">
        <v>86</v>
      </c>
      <c r="T8356" s="11"/>
      <c r="U8356" s="11"/>
      <c r="V8356" s="11"/>
      <c r="W8356" s="11"/>
      <c r="X8356" s="11"/>
      <c r="Y8356" s="11"/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/>
      <c r="AJ8356" s="11"/>
      <c r="AK8356" s="11"/>
      <c r="AL8356" s="11"/>
      <c r="AM8356" s="5"/>
      <c r="AN8356" s="5"/>
      <c r="AO8356" s="5"/>
      <c r="AP8356" s="5"/>
      <c r="AQ8356" s="5"/>
      <c r="AR8356" s="5"/>
      <c r="AS8356" s="5"/>
      <c r="AT8356" s="5"/>
      <c r="AU8356" s="5"/>
      <c r="AV8356" s="5"/>
      <c r="AW8356" s="5"/>
      <c r="AX8356" s="5"/>
      <c r="AY8356" s="5"/>
      <c r="AZ8356" s="5"/>
      <c r="BA8356" s="5"/>
      <c r="BB8356" s="5"/>
      <c r="BC8356" s="5"/>
      <c r="BD8356" s="5"/>
      <c r="BE8356" s="5"/>
      <c r="BF8356" s="5"/>
      <c r="BG8356" s="5"/>
      <c r="BH8356" s="5"/>
      <c r="BI8356" s="5"/>
      <c r="BJ8356" s="5"/>
      <c r="BK8356" s="5"/>
      <c r="BL8356" s="5"/>
      <c r="BM8356" s="5"/>
      <c r="BN8356" s="5"/>
      <c r="BO8356" s="5"/>
      <c r="BP8356" s="5"/>
      <c r="BQ8356" s="5"/>
      <c r="BR8356" s="5"/>
      <c r="BS8356" s="5"/>
      <c r="BT8356" s="5"/>
      <c r="BU8356" s="5"/>
      <c r="BV8356" s="5"/>
      <c r="BW8356" s="5"/>
      <c r="BX8356" s="5"/>
    </row>
    <row r="8357" spans="1:76" x14ac:dyDescent="0.2">
      <c r="A8357" s="1" t="s">
        <v>22</v>
      </c>
      <c r="B8357" s="1" t="s">
        <v>770</v>
      </c>
      <c r="C8357" s="1" t="s">
        <v>532</v>
      </c>
      <c r="D8357" s="1" t="s">
        <v>110</v>
      </c>
      <c r="E8357" s="1" t="s">
        <v>2</v>
      </c>
      <c r="F8357" s="1" t="s">
        <v>1186</v>
      </c>
      <c r="G8357" s="1" t="s">
        <v>107</v>
      </c>
      <c r="H8357" s="8" t="s">
        <v>116</v>
      </c>
      <c r="I8357" s="8">
        <v>2015</v>
      </c>
      <c r="J8357" s="1" t="s">
        <v>768</v>
      </c>
      <c r="K8357" s="9">
        <v>192149</v>
      </c>
      <c r="L8357" s="10">
        <f>K8357/ VLOOKUP(A8357,Indicators!$B$1:$V$7,21,FALSE)</f>
        <v>1125.8246715961423</v>
      </c>
      <c r="M8357" s="11"/>
      <c r="N8357" s="11"/>
      <c r="O8357" s="11"/>
      <c r="P8357" s="8">
        <f>IF(H8357="Y", K8357/VLOOKUP(A8357,Indicators!$B$1:$S$7,18,FALSE),"")</f>
        <v>5.0017792262482335</v>
      </c>
      <c r="Q8357" s="8" t="str">
        <f t="shared" si="0"/>
        <v/>
      </c>
      <c r="R8357" s="1" t="s">
        <v>99</v>
      </c>
      <c r="S8357" s="1" t="s">
        <v>68</v>
      </c>
      <c r="T8357" s="11"/>
      <c r="U8357" s="11"/>
      <c r="V8357" s="11"/>
      <c r="W8357" s="11"/>
      <c r="X8357" s="11"/>
      <c r="Y8357" s="11"/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/>
      <c r="AJ8357" s="11"/>
      <c r="AK8357" s="11"/>
      <c r="AL8357" s="11"/>
      <c r="AM8357" s="5"/>
      <c r="AN8357" s="5"/>
      <c r="AO8357" s="5"/>
      <c r="AP8357" s="5"/>
      <c r="AQ8357" s="5"/>
      <c r="AR8357" s="5"/>
      <c r="AS8357" s="5"/>
      <c r="AT8357" s="5"/>
      <c r="AU8357" s="5"/>
      <c r="AV8357" s="5"/>
      <c r="AW8357" s="5"/>
      <c r="AX8357" s="5"/>
      <c r="AY8357" s="5"/>
      <c r="AZ8357" s="5"/>
      <c r="BA8357" s="5"/>
      <c r="BB8357" s="5"/>
      <c r="BC8357" s="5"/>
      <c r="BD8357" s="5"/>
      <c r="BE8357" s="5"/>
      <c r="BF8357" s="5"/>
      <c r="BG8357" s="5"/>
      <c r="BH8357" s="5"/>
      <c r="BI8357" s="5"/>
      <c r="BJ8357" s="5"/>
      <c r="BK8357" s="5"/>
      <c r="BL8357" s="5"/>
      <c r="BM8357" s="5"/>
      <c r="BN8357" s="5"/>
      <c r="BO8357" s="5"/>
      <c r="BP8357" s="5"/>
      <c r="BQ8357" s="5"/>
      <c r="BR8357" s="5"/>
      <c r="BS8357" s="5"/>
      <c r="BT8357" s="5"/>
      <c r="BU8357" s="5"/>
      <c r="BV8357" s="5"/>
      <c r="BW8357" s="5"/>
      <c r="BX8357" s="5"/>
    </row>
    <row r="8358" spans="1:76" x14ac:dyDescent="0.2">
      <c r="A8358" s="1" t="s">
        <v>22</v>
      </c>
      <c r="B8358" s="1" t="s">
        <v>770</v>
      </c>
      <c r="C8358" s="1" t="s">
        <v>538</v>
      </c>
      <c r="D8358" s="1" t="s">
        <v>110</v>
      </c>
      <c r="E8358" s="1" t="s">
        <v>2</v>
      </c>
      <c r="F8358" s="1" t="s">
        <v>1186</v>
      </c>
      <c r="G8358" s="1" t="s">
        <v>107</v>
      </c>
      <c r="H8358" s="8" t="s">
        <v>116</v>
      </c>
      <c r="I8358" s="8">
        <v>2015</v>
      </c>
      <c r="J8358" s="1" t="s">
        <v>768</v>
      </c>
      <c r="K8358" s="9">
        <v>283957</v>
      </c>
      <c r="L8358" s="10">
        <f>K8358/ VLOOKUP(A8358,Indicators!$B$1:$V$7,21,FALSE)</f>
        <v>1663.7390580873478</v>
      </c>
      <c r="M8358" s="11"/>
      <c r="N8358" s="11"/>
      <c r="O8358" s="11"/>
      <c r="P8358" s="8">
        <f>IF(H8358="Y", K8358/VLOOKUP(A8358,Indicators!$B$1:$S$7,18,FALSE),"")</f>
        <v>7.3916087190033233</v>
      </c>
      <c r="Q8358" s="8" t="str">
        <f t="shared" si="0"/>
        <v/>
      </c>
      <c r="R8358" s="1" t="s">
        <v>103</v>
      </c>
      <c r="S8358" s="1" t="s">
        <v>49</v>
      </c>
      <c r="T8358" s="11"/>
      <c r="U8358" s="11"/>
      <c r="V8358" s="11"/>
      <c r="W8358" s="11"/>
      <c r="X8358" s="11"/>
      <c r="Y8358" s="11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/>
      <c r="AJ8358" s="11"/>
      <c r="AK8358" s="11"/>
      <c r="AL8358" s="11"/>
      <c r="AM8358" s="5"/>
      <c r="AN8358" s="5"/>
      <c r="AO8358" s="5"/>
      <c r="AP8358" s="5"/>
      <c r="AQ8358" s="5"/>
      <c r="AR8358" s="5"/>
      <c r="AS8358" s="5"/>
      <c r="AT8358" s="5"/>
      <c r="AU8358" s="5"/>
      <c r="AV8358" s="5"/>
      <c r="AW8358" s="5"/>
      <c r="AX8358" s="5"/>
      <c r="AY8358" s="5"/>
      <c r="AZ8358" s="5"/>
      <c r="BA8358" s="5"/>
      <c r="BB8358" s="5"/>
      <c r="BC8358" s="5"/>
      <c r="BD8358" s="5"/>
      <c r="BE8358" s="5"/>
      <c r="BF8358" s="5"/>
      <c r="BG8358" s="5"/>
      <c r="BH8358" s="5"/>
      <c r="BI8358" s="5"/>
      <c r="BJ8358" s="5"/>
      <c r="BK8358" s="5"/>
      <c r="BL8358" s="5"/>
      <c r="BM8358" s="5"/>
      <c r="BN8358" s="5"/>
      <c r="BO8358" s="5"/>
      <c r="BP8358" s="5"/>
      <c r="BQ8358" s="5"/>
      <c r="BR8358" s="5"/>
      <c r="BS8358" s="5"/>
      <c r="BT8358" s="5"/>
      <c r="BU8358" s="5"/>
      <c r="BV8358" s="5"/>
      <c r="BW8358" s="5"/>
      <c r="BX8358" s="5"/>
    </row>
    <row r="8359" spans="1:76" x14ac:dyDescent="0.2">
      <c r="A8359" s="1" t="s">
        <v>22</v>
      </c>
      <c r="B8359" s="1" t="s">
        <v>770</v>
      </c>
      <c r="C8359" s="1" t="s">
        <v>909</v>
      </c>
      <c r="D8359" s="1" t="s">
        <v>110</v>
      </c>
      <c r="E8359" s="1" t="s">
        <v>2</v>
      </c>
      <c r="F8359" s="1" t="s">
        <v>1186</v>
      </c>
      <c r="G8359" s="1" t="s">
        <v>107</v>
      </c>
      <c r="H8359" s="8" t="s">
        <v>116</v>
      </c>
      <c r="I8359" s="8">
        <v>2015</v>
      </c>
      <c r="J8359" s="1" t="s">
        <v>768</v>
      </c>
      <c r="K8359" s="9">
        <v>340261</v>
      </c>
      <c r="L8359" s="10">
        <f>K8359/ VLOOKUP(A8359,Indicators!$B$1:$V$7,21,FALSE)</f>
        <v>1993.6311330372523</v>
      </c>
      <c r="M8359" s="11"/>
      <c r="N8359" s="11"/>
      <c r="O8359" s="11"/>
      <c r="P8359" s="8">
        <f>IF(H8359="Y", K8359/VLOOKUP(A8359,Indicators!$B$1:$S$7,18,FALSE),"")</f>
        <v>8.8572430837654643</v>
      </c>
      <c r="Q8359" s="8" t="str">
        <f t="shared" si="0"/>
        <v/>
      </c>
      <c r="R8359" s="1" t="s">
        <v>81</v>
      </c>
      <c r="S8359" s="1" t="s">
        <v>60</v>
      </c>
      <c r="T8359" s="11"/>
      <c r="U8359" s="11"/>
      <c r="V8359" s="11"/>
      <c r="W8359" s="11"/>
      <c r="X8359" s="11"/>
      <c r="Y8359" s="11"/>
      <c r="Z8359" s="11"/>
      <c r="AA8359" s="11"/>
      <c r="AB8359" s="11"/>
      <c r="AC8359" s="11"/>
      <c r="AD8359" s="11"/>
      <c r="AE8359" s="11"/>
      <c r="AF8359" s="11"/>
      <c r="AG8359" s="11"/>
      <c r="AH8359" s="11"/>
      <c r="AI8359" s="11"/>
      <c r="AJ8359" s="11"/>
      <c r="AK8359" s="11"/>
      <c r="AL8359" s="11"/>
      <c r="AM8359" s="5"/>
      <c r="AN8359" s="5"/>
      <c r="AO8359" s="5"/>
      <c r="AP8359" s="5"/>
      <c r="AQ8359" s="5"/>
      <c r="AR8359" s="5"/>
      <c r="AS8359" s="5"/>
      <c r="AT8359" s="5"/>
      <c r="AU8359" s="5"/>
      <c r="AV8359" s="5"/>
      <c r="AW8359" s="5"/>
      <c r="AX8359" s="5"/>
      <c r="AY8359" s="5"/>
      <c r="AZ8359" s="5"/>
      <c r="BA8359" s="5"/>
      <c r="BB8359" s="5"/>
      <c r="BC8359" s="5"/>
      <c r="BD8359" s="5"/>
      <c r="BE8359" s="5"/>
      <c r="BF8359" s="5"/>
      <c r="BG8359" s="5"/>
      <c r="BH8359" s="5"/>
      <c r="BI8359" s="5"/>
      <c r="BJ8359" s="5"/>
      <c r="BK8359" s="5"/>
      <c r="BL8359" s="5"/>
      <c r="BM8359" s="5"/>
      <c r="BN8359" s="5"/>
      <c r="BO8359" s="5"/>
      <c r="BP8359" s="5"/>
      <c r="BQ8359" s="5"/>
      <c r="BR8359" s="5"/>
      <c r="BS8359" s="5"/>
      <c r="BT8359" s="5"/>
      <c r="BU8359" s="5"/>
      <c r="BV8359" s="5"/>
      <c r="BW8359" s="5"/>
      <c r="BX8359" s="5"/>
    </row>
    <row r="8360" spans="1:76" x14ac:dyDescent="0.2">
      <c r="A8360" s="1" t="s">
        <v>22</v>
      </c>
      <c r="B8360" s="1" t="s">
        <v>770</v>
      </c>
      <c r="C8360" s="1" t="s">
        <v>526</v>
      </c>
      <c r="D8360" s="1" t="s">
        <v>110</v>
      </c>
      <c r="E8360" s="1" t="s">
        <v>2</v>
      </c>
      <c r="F8360" s="1" t="s">
        <v>1186</v>
      </c>
      <c r="G8360" s="1" t="s">
        <v>107</v>
      </c>
      <c r="H8360" s="8" t="s">
        <v>116</v>
      </c>
      <c r="I8360" s="8">
        <v>2015</v>
      </c>
      <c r="J8360" s="1" t="s">
        <v>768</v>
      </c>
      <c r="K8360" s="9">
        <v>680498</v>
      </c>
      <c r="L8360" s="10">
        <f>K8360/ VLOOKUP(A8360,Indicators!$B$1:$V$7,21,FALSE)</f>
        <v>3987.1216471167254</v>
      </c>
      <c r="M8360" s="11"/>
      <c r="N8360" s="11"/>
      <c r="O8360" s="11"/>
      <c r="P8360" s="8">
        <f>IF(H8360="Y", K8360/VLOOKUP(A8360,Indicators!$B$1:$S$7,18,FALSE),"")</f>
        <v>17.71386142995004</v>
      </c>
      <c r="Q8360" s="8" t="str">
        <f t="shared" si="0"/>
        <v/>
      </c>
      <c r="R8360" s="1" t="s">
        <v>103</v>
      </c>
      <c r="S8360" s="1" t="s">
        <v>53</v>
      </c>
      <c r="T8360" s="11"/>
      <c r="U8360" s="11"/>
      <c r="V8360" s="11"/>
      <c r="W8360" s="11"/>
      <c r="X8360" s="11"/>
      <c r="Y8360" s="11"/>
      <c r="Z8360" s="11"/>
      <c r="AA8360" s="11"/>
      <c r="AB8360" s="11"/>
      <c r="AC8360" s="11"/>
      <c r="AD8360" s="11"/>
      <c r="AE8360" s="11"/>
      <c r="AF8360" s="11"/>
      <c r="AG8360" s="11"/>
      <c r="AH8360" s="11"/>
      <c r="AI8360" s="11"/>
      <c r="AJ8360" s="11"/>
      <c r="AK8360" s="11"/>
      <c r="AL8360" s="11"/>
      <c r="AM8360" s="5"/>
      <c r="AN8360" s="5"/>
      <c r="AO8360" s="5"/>
      <c r="AP8360" s="5"/>
      <c r="AQ8360" s="5"/>
      <c r="AR8360" s="5"/>
      <c r="AS8360" s="5"/>
      <c r="AT8360" s="5"/>
      <c r="AU8360" s="5"/>
      <c r="AV8360" s="5"/>
      <c r="AW8360" s="5"/>
      <c r="AX8360" s="5"/>
      <c r="AY8360" s="5"/>
      <c r="AZ8360" s="5"/>
      <c r="BA8360" s="5"/>
      <c r="BB8360" s="5"/>
      <c r="BC8360" s="5"/>
      <c r="BD8360" s="5"/>
      <c r="BE8360" s="5"/>
      <c r="BF8360" s="5"/>
      <c r="BG8360" s="5"/>
      <c r="BH8360" s="5"/>
      <c r="BI8360" s="5"/>
      <c r="BJ8360" s="5"/>
      <c r="BK8360" s="5"/>
      <c r="BL8360" s="5"/>
      <c r="BM8360" s="5"/>
      <c r="BN8360" s="5"/>
      <c r="BO8360" s="5"/>
      <c r="BP8360" s="5"/>
      <c r="BQ8360" s="5"/>
      <c r="BR8360" s="5"/>
      <c r="BS8360" s="5"/>
      <c r="BT8360" s="5"/>
      <c r="BU8360" s="5"/>
      <c r="BV8360" s="5"/>
      <c r="BW8360" s="5"/>
      <c r="BX8360" s="5"/>
    </row>
    <row r="8361" spans="1:76" x14ac:dyDescent="0.2">
      <c r="A8361" s="1" t="s">
        <v>22</v>
      </c>
      <c r="B8361" s="1" t="s">
        <v>770</v>
      </c>
      <c r="C8361" s="1" t="s">
        <v>49</v>
      </c>
      <c r="D8361" s="1" t="s">
        <v>110</v>
      </c>
      <c r="E8361" s="1" t="s">
        <v>2</v>
      </c>
      <c r="F8361" s="1" t="s">
        <v>1186</v>
      </c>
      <c r="G8361" s="1" t="s">
        <v>107</v>
      </c>
      <c r="H8361" s="8" t="s">
        <v>116</v>
      </c>
      <c r="I8361" s="8">
        <v>2015</v>
      </c>
      <c r="J8361" s="1" t="s">
        <v>768</v>
      </c>
      <c r="K8361" s="9">
        <v>854681</v>
      </c>
      <c r="L8361" s="10">
        <f>K8361/ VLOOKUP(A8361,Indicators!$B$1:$V$7,21,FALSE)</f>
        <v>5007.6813105686861</v>
      </c>
      <c r="M8361" s="11"/>
      <c r="N8361" s="11"/>
      <c r="O8361" s="8">
        <v>267</v>
      </c>
      <c r="P8361" s="8">
        <f>IF(H8361="Y", K8361/VLOOKUP(A8361,Indicators!$B$1:$S$7,18,FALSE),"")</f>
        <v>22.247972515438885</v>
      </c>
      <c r="Q8361" s="8">
        <f t="shared" si="0"/>
        <v>244.75202748456113</v>
      </c>
      <c r="R8361" s="1" t="s">
        <v>103</v>
      </c>
      <c r="S8361" s="1" t="s">
        <v>49</v>
      </c>
      <c r="T8361" s="11"/>
      <c r="U8361" s="11"/>
      <c r="V8361" s="11"/>
      <c r="W8361" s="11"/>
      <c r="X8361" s="11"/>
      <c r="Y8361" s="11"/>
      <c r="Z8361" s="11"/>
      <c r="AA8361" s="11"/>
      <c r="AB8361" s="11"/>
      <c r="AC8361" s="11"/>
      <c r="AD8361" s="11"/>
      <c r="AE8361" s="11"/>
      <c r="AF8361" s="11"/>
      <c r="AG8361" s="11"/>
      <c r="AH8361" s="11"/>
      <c r="AI8361" s="11"/>
      <c r="AJ8361" s="11"/>
      <c r="AK8361" s="11"/>
      <c r="AL8361" s="11"/>
      <c r="AM8361" s="5"/>
      <c r="AN8361" s="5"/>
      <c r="AO8361" s="5"/>
      <c r="AP8361" s="5"/>
      <c r="AQ8361" s="5"/>
      <c r="AR8361" s="5"/>
      <c r="AS8361" s="5"/>
      <c r="AT8361" s="5"/>
      <c r="AU8361" s="5"/>
      <c r="AV8361" s="5"/>
      <c r="AW8361" s="5"/>
      <c r="AX8361" s="5"/>
      <c r="AY8361" s="5"/>
      <c r="AZ8361" s="5"/>
      <c r="BA8361" s="5"/>
      <c r="BB8361" s="5"/>
      <c r="BC8361" s="5"/>
      <c r="BD8361" s="5"/>
      <c r="BE8361" s="5"/>
      <c r="BF8361" s="5"/>
      <c r="BG8361" s="5"/>
      <c r="BH8361" s="5"/>
      <c r="BI8361" s="5"/>
      <c r="BJ8361" s="5"/>
      <c r="BK8361" s="5"/>
      <c r="BL8361" s="5"/>
      <c r="BM8361" s="5"/>
      <c r="BN8361" s="5"/>
      <c r="BO8361" s="5"/>
      <c r="BP8361" s="5"/>
      <c r="BQ8361" s="5"/>
      <c r="BR8361" s="5"/>
      <c r="BS8361" s="5"/>
      <c r="BT8361" s="5"/>
      <c r="BU8361" s="5"/>
      <c r="BV8361" s="5"/>
      <c r="BW8361" s="5"/>
      <c r="BX8361" s="5"/>
    </row>
    <row r="8362" spans="1:76" x14ac:dyDescent="0.2">
      <c r="A8362" s="1" t="s">
        <v>22</v>
      </c>
      <c r="B8362" s="1" t="s">
        <v>775</v>
      </c>
      <c r="C8362" s="1" t="s">
        <v>975</v>
      </c>
      <c r="D8362" s="1" t="s">
        <v>110</v>
      </c>
      <c r="E8362" s="1" t="s">
        <v>2</v>
      </c>
      <c r="F8362" s="1" t="s">
        <v>1186</v>
      </c>
      <c r="G8362" s="1" t="s">
        <v>107</v>
      </c>
      <c r="H8362" s="8" t="s">
        <v>116</v>
      </c>
      <c r="I8362" s="8">
        <v>2015</v>
      </c>
      <c r="J8362" s="1" t="s">
        <v>768</v>
      </c>
      <c r="K8362" s="9">
        <v>30367</v>
      </c>
      <c r="L8362" s="10">
        <f>K8362/ VLOOKUP(A8362,Indicators!$B$1:$V$7,21,FALSE)</f>
        <v>177.92399545332034</v>
      </c>
      <c r="M8362" s="11"/>
      <c r="N8362" s="11"/>
      <c r="O8362" s="11"/>
      <c r="P8362" s="8">
        <f>IF(H8362="Y", K8362/VLOOKUP(A8362,Indicators!$B$1:$S$7,18,FALSE),"")</f>
        <v>0.79047525495048165</v>
      </c>
      <c r="Q8362" s="8" t="str">
        <f t="shared" si="0"/>
        <v/>
      </c>
      <c r="R8362" s="1" t="s">
        <v>109</v>
      </c>
      <c r="S8362" s="1" t="s">
        <v>50</v>
      </c>
      <c r="T8362" s="11"/>
      <c r="U8362" s="11"/>
      <c r="V8362" s="11"/>
      <c r="W8362" s="11"/>
      <c r="X8362" s="11"/>
      <c r="Y8362" s="11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1"/>
      <c r="AK8362" s="11"/>
      <c r="AL8362" s="11"/>
      <c r="AM8362" s="5"/>
      <c r="AN8362" s="5"/>
      <c r="AO8362" s="5"/>
      <c r="AP8362" s="5"/>
      <c r="AQ8362" s="5"/>
      <c r="AR8362" s="5"/>
      <c r="AS8362" s="5"/>
      <c r="AT8362" s="5"/>
      <c r="AU8362" s="5"/>
      <c r="AV8362" s="5"/>
      <c r="AW8362" s="5"/>
      <c r="AX8362" s="5"/>
      <c r="AY8362" s="5"/>
      <c r="AZ8362" s="5"/>
      <c r="BA8362" s="5"/>
      <c r="BB8362" s="5"/>
      <c r="BC8362" s="5"/>
      <c r="BD8362" s="5"/>
      <c r="BE8362" s="5"/>
      <c r="BF8362" s="5"/>
      <c r="BG8362" s="5"/>
      <c r="BH8362" s="5"/>
      <c r="BI8362" s="5"/>
      <c r="BJ8362" s="5"/>
      <c r="BK8362" s="5"/>
      <c r="BL8362" s="5"/>
      <c r="BM8362" s="5"/>
      <c r="BN8362" s="5"/>
      <c r="BO8362" s="5"/>
      <c r="BP8362" s="5"/>
      <c r="BQ8362" s="5"/>
      <c r="BR8362" s="5"/>
      <c r="BS8362" s="5"/>
      <c r="BT8362" s="5"/>
      <c r="BU8362" s="5"/>
      <c r="BV8362" s="5"/>
      <c r="BW8362" s="5"/>
      <c r="BX8362" s="5"/>
    </row>
    <row r="8363" spans="1:76" x14ac:dyDescent="0.2">
      <c r="A8363" s="1" t="s">
        <v>22</v>
      </c>
      <c r="B8363" s="1" t="s">
        <v>775</v>
      </c>
      <c r="C8363" s="1" t="s">
        <v>974</v>
      </c>
      <c r="D8363" s="1" t="s">
        <v>110</v>
      </c>
      <c r="E8363" s="1" t="s">
        <v>2</v>
      </c>
      <c r="F8363" s="1" t="s">
        <v>1186</v>
      </c>
      <c r="G8363" s="1" t="s">
        <v>107</v>
      </c>
      <c r="H8363" s="8" t="s">
        <v>116</v>
      </c>
      <c r="I8363" s="8">
        <v>2015</v>
      </c>
      <c r="J8363" s="1" t="s">
        <v>768</v>
      </c>
      <c r="K8363" s="9">
        <v>31778</v>
      </c>
      <c r="L8363" s="10">
        <f>K8363/ VLOOKUP(A8363,Indicators!$B$1:$V$7,21,FALSE)</f>
        <v>186.19121834608669</v>
      </c>
      <c r="M8363" s="11"/>
      <c r="N8363" s="11"/>
      <c r="O8363" s="11"/>
      <c r="P8363" s="8">
        <f>IF(H8363="Y", K8363/VLOOKUP(A8363,Indicators!$B$1:$S$7,18,FALSE),"")</f>
        <v>0.82720461856016092</v>
      </c>
      <c r="Q8363" s="8" t="str">
        <f t="shared" si="0"/>
        <v/>
      </c>
      <c r="R8363" s="1" t="s">
        <v>109</v>
      </c>
      <c r="S8363" s="1" t="s">
        <v>50</v>
      </c>
      <c r="T8363" s="11"/>
      <c r="U8363" s="11"/>
      <c r="V8363" s="11"/>
      <c r="W8363" s="11"/>
      <c r="X8363" s="11"/>
      <c r="Y8363" s="11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/>
      <c r="AJ8363" s="11"/>
      <c r="AK8363" s="11"/>
      <c r="AL8363" s="11"/>
      <c r="AM8363" s="5"/>
      <c r="AN8363" s="5"/>
      <c r="AO8363" s="5"/>
      <c r="AP8363" s="5"/>
      <c r="AQ8363" s="5"/>
      <c r="AR8363" s="5"/>
      <c r="AS8363" s="5"/>
      <c r="AT8363" s="5"/>
      <c r="AU8363" s="5"/>
      <c r="AV8363" s="5"/>
      <c r="AW8363" s="5"/>
      <c r="AX8363" s="5"/>
      <c r="AY8363" s="5"/>
      <c r="AZ8363" s="5"/>
      <c r="BA8363" s="5"/>
      <c r="BB8363" s="5"/>
      <c r="BC8363" s="5"/>
      <c r="BD8363" s="5"/>
      <c r="BE8363" s="5"/>
      <c r="BF8363" s="5"/>
      <c r="BG8363" s="5"/>
      <c r="BH8363" s="5"/>
      <c r="BI8363" s="5"/>
      <c r="BJ8363" s="5"/>
      <c r="BK8363" s="5"/>
      <c r="BL8363" s="5"/>
      <c r="BM8363" s="5"/>
      <c r="BN8363" s="5"/>
      <c r="BO8363" s="5"/>
      <c r="BP8363" s="5"/>
      <c r="BQ8363" s="5"/>
      <c r="BR8363" s="5"/>
      <c r="BS8363" s="5"/>
      <c r="BT8363" s="5"/>
      <c r="BU8363" s="5"/>
      <c r="BV8363" s="5"/>
      <c r="BW8363" s="5"/>
      <c r="BX8363" s="5"/>
    </row>
    <row r="8364" spans="1:76" x14ac:dyDescent="0.2">
      <c r="A8364" s="1" t="s">
        <v>22</v>
      </c>
      <c r="B8364" s="1" t="s">
        <v>775</v>
      </c>
      <c r="C8364" s="1" t="s">
        <v>1059</v>
      </c>
      <c r="D8364" s="1" t="s">
        <v>110</v>
      </c>
      <c r="E8364" s="1" t="s">
        <v>2</v>
      </c>
      <c r="F8364" s="1" t="s">
        <v>1186</v>
      </c>
      <c r="G8364" s="1" t="s">
        <v>107</v>
      </c>
      <c r="H8364" s="8" t="s">
        <v>116</v>
      </c>
      <c r="I8364" s="8">
        <v>2015</v>
      </c>
      <c r="J8364" s="1" t="s">
        <v>768</v>
      </c>
      <c r="K8364" s="9">
        <v>46605</v>
      </c>
      <c r="L8364" s="10">
        <f>K8364/ VLOOKUP(A8364,Indicators!$B$1:$V$7,21,FALSE)</f>
        <v>273.0644386374023</v>
      </c>
      <c r="M8364" s="11"/>
      <c r="N8364" s="11"/>
      <c r="O8364" s="11"/>
      <c r="P8364" s="8">
        <f>IF(H8364="Y", K8364/VLOOKUP(A8364,Indicators!$B$1:$S$7,18,FALSE),"")</f>
        <v>1.2131622898859682</v>
      </c>
      <c r="Q8364" s="8" t="str">
        <f t="shared" si="0"/>
        <v/>
      </c>
      <c r="R8364" s="1" t="s">
        <v>109</v>
      </c>
      <c r="S8364" s="1" t="s">
        <v>50</v>
      </c>
      <c r="T8364" s="11"/>
      <c r="U8364" s="11"/>
      <c r="V8364" s="11"/>
      <c r="W8364" s="11"/>
      <c r="X8364" s="11"/>
      <c r="Y8364" s="11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/>
      <c r="AJ8364" s="11"/>
      <c r="AK8364" s="11"/>
      <c r="AL8364" s="11"/>
      <c r="AM8364" s="5"/>
      <c r="AN8364" s="5"/>
      <c r="AO8364" s="5"/>
      <c r="AP8364" s="5"/>
      <c r="AQ8364" s="5"/>
      <c r="AR8364" s="5"/>
      <c r="AS8364" s="5"/>
      <c r="AT8364" s="5"/>
      <c r="AU8364" s="5"/>
      <c r="AV8364" s="5"/>
      <c r="AW8364" s="5"/>
      <c r="AX8364" s="5"/>
      <c r="AY8364" s="5"/>
      <c r="AZ8364" s="5"/>
      <c r="BA8364" s="5"/>
      <c r="BB8364" s="5"/>
      <c r="BC8364" s="5"/>
      <c r="BD8364" s="5"/>
      <c r="BE8364" s="5"/>
      <c r="BF8364" s="5"/>
      <c r="BG8364" s="5"/>
      <c r="BH8364" s="5"/>
      <c r="BI8364" s="5"/>
      <c r="BJ8364" s="5"/>
      <c r="BK8364" s="5"/>
      <c r="BL8364" s="5"/>
      <c r="BM8364" s="5"/>
      <c r="BN8364" s="5"/>
      <c r="BO8364" s="5"/>
      <c r="BP8364" s="5"/>
      <c r="BQ8364" s="5"/>
      <c r="BR8364" s="5"/>
      <c r="BS8364" s="5"/>
      <c r="BT8364" s="5"/>
      <c r="BU8364" s="5"/>
      <c r="BV8364" s="5"/>
      <c r="BW8364" s="5"/>
      <c r="BX8364" s="5"/>
    </row>
    <row r="8365" spans="1:76" x14ac:dyDescent="0.2">
      <c r="A8365" s="1" t="s">
        <v>22</v>
      </c>
      <c r="B8365" s="1" t="s">
        <v>775</v>
      </c>
      <c r="C8365" s="1" t="s">
        <v>851</v>
      </c>
      <c r="D8365" s="1" t="s">
        <v>110</v>
      </c>
      <c r="E8365" s="1" t="s">
        <v>2</v>
      </c>
      <c r="F8365" s="1" t="s">
        <v>1186</v>
      </c>
      <c r="G8365" s="1" t="s">
        <v>107</v>
      </c>
      <c r="H8365" s="8" t="s">
        <v>116</v>
      </c>
      <c r="I8365" s="8">
        <v>2015</v>
      </c>
      <c r="J8365" s="1" t="s">
        <v>768</v>
      </c>
      <c r="K8365" s="9">
        <v>51837</v>
      </c>
      <c r="L8365" s="10">
        <f>K8365/ VLOOKUP(A8365,Indicators!$B$1:$V$7,21,FALSE)</f>
        <v>303.71937143325874</v>
      </c>
      <c r="M8365" s="11"/>
      <c r="N8365" s="11"/>
      <c r="O8365" s="11"/>
      <c r="P8365" s="8">
        <f>IF(H8365="Y", K8365/VLOOKUP(A8365,Indicators!$B$1:$S$7,18,FALSE),"")</f>
        <v>1.3493550825194494</v>
      </c>
      <c r="Q8365" s="8" t="str">
        <f t="shared" si="0"/>
        <v/>
      </c>
      <c r="R8365" s="1" t="s">
        <v>109</v>
      </c>
      <c r="S8365" s="1" t="s">
        <v>50</v>
      </c>
      <c r="T8365" s="11"/>
      <c r="U8365" s="11"/>
      <c r="V8365" s="11"/>
      <c r="W8365" s="11"/>
      <c r="X8365" s="11"/>
      <c r="Y8365" s="11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/>
      <c r="AJ8365" s="11"/>
      <c r="AK8365" s="11"/>
      <c r="AL8365" s="11"/>
      <c r="AM8365" s="5"/>
      <c r="AN8365" s="5"/>
      <c r="AO8365" s="5"/>
      <c r="AP8365" s="5"/>
      <c r="AQ8365" s="5"/>
      <c r="AR8365" s="5"/>
      <c r="AS8365" s="5"/>
      <c r="AT8365" s="5"/>
      <c r="AU8365" s="5"/>
      <c r="AV8365" s="5"/>
      <c r="AW8365" s="5"/>
      <c r="AX8365" s="5"/>
      <c r="AY8365" s="5"/>
      <c r="AZ8365" s="5"/>
      <c r="BA8365" s="5"/>
      <c r="BB8365" s="5"/>
      <c r="BC8365" s="5"/>
      <c r="BD8365" s="5"/>
      <c r="BE8365" s="5"/>
      <c r="BF8365" s="5"/>
      <c r="BG8365" s="5"/>
      <c r="BH8365" s="5"/>
      <c r="BI8365" s="5"/>
      <c r="BJ8365" s="5"/>
      <c r="BK8365" s="5"/>
      <c r="BL8365" s="5"/>
      <c r="BM8365" s="5"/>
      <c r="BN8365" s="5"/>
      <c r="BO8365" s="5"/>
      <c r="BP8365" s="5"/>
      <c r="BQ8365" s="5"/>
      <c r="BR8365" s="5"/>
      <c r="BS8365" s="5"/>
      <c r="BT8365" s="5"/>
      <c r="BU8365" s="5"/>
      <c r="BV8365" s="5"/>
      <c r="BW8365" s="5"/>
      <c r="BX8365" s="5"/>
    </row>
    <row r="8366" spans="1:76" x14ac:dyDescent="0.2">
      <c r="A8366" s="1" t="s">
        <v>22</v>
      </c>
      <c r="B8366" s="1" t="s">
        <v>775</v>
      </c>
      <c r="C8366" s="1" t="s">
        <v>921</v>
      </c>
      <c r="D8366" s="1" t="s">
        <v>110</v>
      </c>
      <c r="E8366" s="1" t="s">
        <v>2</v>
      </c>
      <c r="F8366" s="1" t="s">
        <v>1186</v>
      </c>
      <c r="G8366" s="1" t="s">
        <v>107</v>
      </c>
      <c r="H8366" s="8" t="s">
        <v>116</v>
      </c>
      <c r="I8366" s="8">
        <v>2015</v>
      </c>
      <c r="J8366" s="1" t="s">
        <v>768</v>
      </c>
      <c r="K8366" s="9">
        <v>54232</v>
      </c>
      <c r="L8366" s="10">
        <f>K8366/ VLOOKUP(A8366,Indicators!$B$1:$V$7,21,FALSE)</f>
        <v>317.75197159497054</v>
      </c>
      <c r="M8366" s="11"/>
      <c r="N8366" s="11"/>
      <c r="O8366" s="11"/>
      <c r="P8366" s="8">
        <f>IF(H8366="Y", K8366/VLOOKUP(A8366,Indicators!$B$1:$S$7,18,FALSE),"")</f>
        <v>1.4116986869455173</v>
      </c>
      <c r="Q8366" s="8" t="str">
        <f t="shared" si="0"/>
        <v/>
      </c>
      <c r="R8366" s="1" t="s">
        <v>158</v>
      </c>
      <c r="S8366" s="1" t="s">
        <v>72</v>
      </c>
      <c r="T8366" s="11"/>
      <c r="U8366" s="11"/>
      <c r="V8366" s="11"/>
      <c r="W8366" s="11"/>
      <c r="X8366" s="11"/>
      <c r="Y8366" s="11"/>
      <c r="Z8366" s="11"/>
      <c r="AA8366" s="11"/>
      <c r="AB8366" s="11"/>
      <c r="AC8366" s="11"/>
      <c r="AD8366" s="11"/>
      <c r="AE8366" s="11"/>
      <c r="AF8366" s="11"/>
      <c r="AG8366" s="11"/>
      <c r="AH8366" s="11"/>
      <c r="AI8366" s="11"/>
      <c r="AJ8366" s="11"/>
      <c r="AK8366" s="11"/>
      <c r="AL8366" s="11"/>
      <c r="AM8366" s="5"/>
      <c r="AN8366" s="5"/>
      <c r="AO8366" s="5"/>
      <c r="AP8366" s="5"/>
      <c r="AQ8366" s="5"/>
      <c r="AR8366" s="5"/>
      <c r="AS8366" s="5"/>
      <c r="AT8366" s="5"/>
      <c r="AU8366" s="5"/>
      <c r="AV8366" s="5"/>
      <c r="AW8366" s="5"/>
      <c r="AX8366" s="5"/>
      <c r="AY8366" s="5"/>
      <c r="AZ8366" s="5"/>
      <c r="BA8366" s="5"/>
      <c r="BB8366" s="5"/>
      <c r="BC8366" s="5"/>
      <c r="BD8366" s="5"/>
      <c r="BE8366" s="5"/>
      <c r="BF8366" s="5"/>
      <c r="BG8366" s="5"/>
      <c r="BH8366" s="5"/>
      <c r="BI8366" s="5"/>
      <c r="BJ8366" s="5"/>
      <c r="BK8366" s="5"/>
      <c r="BL8366" s="5"/>
      <c r="BM8366" s="5"/>
      <c r="BN8366" s="5"/>
      <c r="BO8366" s="5"/>
      <c r="BP8366" s="5"/>
      <c r="BQ8366" s="5"/>
      <c r="BR8366" s="5"/>
      <c r="BS8366" s="5"/>
      <c r="BT8366" s="5"/>
      <c r="BU8366" s="5"/>
      <c r="BV8366" s="5"/>
      <c r="BW8366" s="5"/>
      <c r="BX8366" s="5"/>
    </row>
    <row r="8367" spans="1:76" x14ac:dyDescent="0.2">
      <c r="A8367" s="1" t="s">
        <v>22</v>
      </c>
      <c r="B8367" s="1" t="s">
        <v>775</v>
      </c>
      <c r="C8367" s="1" t="s">
        <v>1030</v>
      </c>
      <c r="D8367" s="1" t="s">
        <v>110</v>
      </c>
      <c r="E8367" s="1" t="s">
        <v>2</v>
      </c>
      <c r="F8367" s="1" t="s">
        <v>1186</v>
      </c>
      <c r="G8367" s="1" t="s">
        <v>107</v>
      </c>
      <c r="H8367" s="8" t="s">
        <v>116</v>
      </c>
      <c r="I8367" s="8">
        <v>2015</v>
      </c>
      <c r="J8367" s="1" t="s">
        <v>768</v>
      </c>
      <c r="K8367" s="9">
        <v>67046</v>
      </c>
      <c r="L8367" s="10">
        <f>K8367/ VLOOKUP(A8367,Indicators!$B$1:$V$7,21,FALSE)</f>
        <v>392.83077680255923</v>
      </c>
      <c r="M8367" s="11"/>
      <c r="N8367" s="11"/>
      <c r="O8367" s="11"/>
      <c r="P8367" s="8">
        <f>IF(H8367="Y", K8367/VLOOKUP(A8367,Indicators!$B$1:$S$7,18,FALSE),"")</f>
        <v>1.7452564936743833</v>
      </c>
      <c r="Q8367" s="8" t="str">
        <f t="shared" si="0"/>
        <v/>
      </c>
      <c r="R8367" s="1" t="s">
        <v>109</v>
      </c>
      <c r="S8367" s="1" t="s">
        <v>50</v>
      </c>
      <c r="T8367" s="11"/>
      <c r="U8367" s="11"/>
      <c r="V8367" s="11"/>
      <c r="W8367" s="11"/>
      <c r="X8367" s="11"/>
      <c r="Y8367" s="11"/>
      <c r="Z8367" s="11"/>
      <c r="AA8367" s="11"/>
      <c r="AB8367" s="11"/>
      <c r="AC8367" s="11"/>
      <c r="AD8367" s="11"/>
      <c r="AE8367" s="11"/>
      <c r="AF8367" s="11"/>
      <c r="AG8367" s="11"/>
      <c r="AH8367" s="11"/>
      <c r="AI8367" s="11"/>
      <c r="AJ8367" s="11"/>
      <c r="AK8367" s="11"/>
      <c r="AL8367" s="11"/>
      <c r="AM8367" s="5"/>
      <c r="AN8367" s="5"/>
      <c r="AO8367" s="5"/>
      <c r="AP8367" s="5"/>
      <c r="AQ8367" s="5"/>
      <c r="AR8367" s="5"/>
      <c r="AS8367" s="5"/>
      <c r="AT8367" s="5"/>
      <c r="AU8367" s="5"/>
      <c r="AV8367" s="5"/>
      <c r="AW8367" s="5"/>
      <c r="AX8367" s="5"/>
      <c r="AY8367" s="5"/>
      <c r="AZ8367" s="5"/>
      <c r="BA8367" s="5"/>
      <c r="BB8367" s="5"/>
      <c r="BC8367" s="5"/>
      <c r="BD8367" s="5"/>
      <c r="BE8367" s="5"/>
      <c r="BF8367" s="5"/>
      <c r="BG8367" s="5"/>
      <c r="BH8367" s="5"/>
      <c r="BI8367" s="5"/>
      <c r="BJ8367" s="5"/>
      <c r="BK8367" s="5"/>
      <c r="BL8367" s="5"/>
      <c r="BM8367" s="5"/>
      <c r="BN8367" s="5"/>
      <c r="BO8367" s="5"/>
      <c r="BP8367" s="5"/>
      <c r="BQ8367" s="5"/>
      <c r="BR8367" s="5"/>
      <c r="BS8367" s="5"/>
      <c r="BT8367" s="5"/>
      <c r="BU8367" s="5"/>
      <c r="BV8367" s="5"/>
      <c r="BW8367" s="5"/>
      <c r="BX8367" s="5"/>
    </row>
    <row r="8368" spans="1:76" x14ac:dyDescent="0.2">
      <c r="A8368" s="1" t="s">
        <v>22</v>
      </c>
      <c r="B8368" s="1" t="s">
        <v>775</v>
      </c>
      <c r="C8368" s="1" t="s">
        <v>928</v>
      </c>
      <c r="D8368" s="1" t="s">
        <v>110</v>
      </c>
      <c r="E8368" s="1" t="s">
        <v>2</v>
      </c>
      <c r="F8368" s="1" t="s">
        <v>1186</v>
      </c>
      <c r="G8368" s="1" t="s">
        <v>107</v>
      </c>
      <c r="H8368" s="8" t="s">
        <v>116</v>
      </c>
      <c r="I8368" s="8">
        <v>2015</v>
      </c>
      <c r="J8368" s="1" t="s">
        <v>768</v>
      </c>
      <c r="K8368" s="9">
        <v>82777</v>
      </c>
      <c r="L8368" s="10">
        <f>K8368/ VLOOKUP(A8368,Indicators!$B$1:$V$7,21,FALSE)</f>
        <v>485.00064450355649</v>
      </c>
      <c r="M8368" s="1" t="s">
        <v>769</v>
      </c>
      <c r="N8368" s="11"/>
      <c r="O8368" s="11"/>
      <c r="P8368" s="8">
        <f>IF(H8368="Y", K8368/VLOOKUP(A8368,Indicators!$B$1:$S$7,18,FALSE),"")</f>
        <v>2.1547459472136206</v>
      </c>
      <c r="Q8368" s="8" t="str">
        <f t="shared" si="0"/>
        <v/>
      </c>
      <c r="R8368" s="1" t="s">
        <v>158</v>
      </c>
      <c r="S8368" s="1" t="s">
        <v>72</v>
      </c>
      <c r="T8368" s="11"/>
      <c r="U8368" s="11"/>
      <c r="V8368" s="11"/>
      <c r="W8368" s="11"/>
      <c r="X8368" s="11"/>
      <c r="Y8368" s="11"/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/>
      <c r="AJ8368" s="11"/>
      <c r="AK8368" s="11"/>
      <c r="AL8368" s="11"/>
      <c r="AM8368" s="5"/>
      <c r="AN8368" s="5"/>
      <c r="AO8368" s="5"/>
      <c r="AP8368" s="5"/>
      <c r="AQ8368" s="5"/>
      <c r="AR8368" s="5"/>
      <c r="AS8368" s="5"/>
      <c r="AT8368" s="5"/>
      <c r="AU8368" s="5"/>
      <c r="AV8368" s="5"/>
      <c r="AW8368" s="5"/>
      <c r="AX8368" s="5"/>
      <c r="AY8368" s="5"/>
      <c r="AZ8368" s="5"/>
      <c r="BA8368" s="5"/>
      <c r="BB8368" s="5"/>
      <c r="BC8368" s="5"/>
      <c r="BD8368" s="5"/>
      <c r="BE8368" s="5"/>
      <c r="BF8368" s="5"/>
      <c r="BG8368" s="5"/>
      <c r="BH8368" s="5"/>
      <c r="BI8368" s="5"/>
      <c r="BJ8368" s="5"/>
      <c r="BK8368" s="5"/>
      <c r="BL8368" s="5"/>
      <c r="BM8368" s="5"/>
      <c r="BN8368" s="5"/>
      <c r="BO8368" s="5"/>
      <c r="BP8368" s="5"/>
      <c r="BQ8368" s="5"/>
      <c r="BR8368" s="5"/>
      <c r="BS8368" s="5"/>
      <c r="BT8368" s="5"/>
      <c r="BU8368" s="5"/>
      <c r="BV8368" s="5"/>
      <c r="BW8368" s="5"/>
      <c r="BX8368" s="5"/>
    </row>
    <row r="8369" spans="1:76" x14ac:dyDescent="0.2">
      <c r="A8369" s="1" t="s">
        <v>22</v>
      </c>
      <c r="B8369" s="1" t="s">
        <v>775</v>
      </c>
      <c r="C8369" s="1" t="s">
        <v>805</v>
      </c>
      <c r="D8369" s="1" t="s">
        <v>110</v>
      </c>
      <c r="E8369" s="1" t="s">
        <v>2</v>
      </c>
      <c r="F8369" s="1" t="s">
        <v>1186</v>
      </c>
      <c r="G8369" s="1" t="s">
        <v>107</v>
      </c>
      <c r="H8369" s="8" t="s">
        <v>116</v>
      </c>
      <c r="I8369" s="8">
        <v>2015</v>
      </c>
      <c r="J8369" s="1" t="s">
        <v>768</v>
      </c>
      <c r="K8369" s="9">
        <v>90591</v>
      </c>
      <c r="L8369" s="10">
        <f>K8369/ VLOOKUP(A8369,Indicators!$B$1:$V$7,21,FALSE)</f>
        <v>530.78383350715399</v>
      </c>
      <c r="M8369" s="1" t="s">
        <v>769</v>
      </c>
      <c r="N8369" s="11"/>
      <c r="O8369" s="11"/>
      <c r="P8369" s="8">
        <f>IF(H8369="Y", K8369/VLOOKUP(A8369,Indicators!$B$1:$S$7,18,FALSE),"")</f>
        <v>2.3581500912575852</v>
      </c>
      <c r="Q8369" s="8" t="str">
        <f t="shared" si="0"/>
        <v/>
      </c>
      <c r="R8369" s="1" t="s">
        <v>109</v>
      </c>
      <c r="S8369" s="1" t="s">
        <v>50</v>
      </c>
      <c r="T8369" s="11"/>
      <c r="U8369" s="11"/>
      <c r="V8369" s="11"/>
      <c r="W8369" s="11"/>
      <c r="X8369" s="11"/>
      <c r="Y8369" s="11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/>
      <c r="AJ8369" s="11"/>
      <c r="AK8369" s="11"/>
      <c r="AL8369" s="11"/>
      <c r="AM8369" s="5"/>
      <c r="AN8369" s="5"/>
      <c r="AO8369" s="5"/>
      <c r="AP8369" s="5"/>
      <c r="AQ8369" s="5"/>
      <c r="AR8369" s="5"/>
      <c r="AS8369" s="5"/>
      <c r="AT8369" s="5"/>
      <c r="AU8369" s="5"/>
      <c r="AV8369" s="5"/>
      <c r="AW8369" s="5"/>
      <c r="AX8369" s="5"/>
      <c r="AY8369" s="5"/>
      <c r="AZ8369" s="5"/>
      <c r="BA8369" s="5"/>
      <c r="BB8369" s="5"/>
      <c r="BC8369" s="5"/>
      <c r="BD8369" s="5"/>
      <c r="BE8369" s="5"/>
      <c r="BF8369" s="5"/>
      <c r="BG8369" s="5"/>
      <c r="BH8369" s="5"/>
      <c r="BI8369" s="5"/>
      <c r="BJ8369" s="5"/>
      <c r="BK8369" s="5"/>
      <c r="BL8369" s="5"/>
      <c r="BM8369" s="5"/>
      <c r="BN8369" s="5"/>
      <c r="BO8369" s="5"/>
      <c r="BP8369" s="5"/>
      <c r="BQ8369" s="5"/>
      <c r="BR8369" s="5"/>
      <c r="BS8369" s="5"/>
      <c r="BT8369" s="5"/>
      <c r="BU8369" s="5"/>
      <c r="BV8369" s="5"/>
      <c r="BW8369" s="5"/>
      <c r="BX8369" s="5"/>
    </row>
    <row r="8370" spans="1:76" x14ac:dyDescent="0.2">
      <c r="A8370" s="1" t="s">
        <v>22</v>
      </c>
      <c r="B8370" s="1" t="s">
        <v>775</v>
      </c>
      <c r="C8370" s="1" t="s">
        <v>960</v>
      </c>
      <c r="D8370" s="1" t="s">
        <v>110</v>
      </c>
      <c r="E8370" s="1" t="s">
        <v>2</v>
      </c>
      <c r="F8370" s="1" t="s">
        <v>1186</v>
      </c>
      <c r="G8370" s="1" t="s">
        <v>107</v>
      </c>
      <c r="H8370" s="8" t="s">
        <v>116</v>
      </c>
      <c r="I8370" s="8">
        <v>2015</v>
      </c>
      <c r="J8370" s="1" t="s">
        <v>768</v>
      </c>
      <c r="K8370" s="9">
        <v>105614</v>
      </c>
      <c r="L8370" s="10">
        <f>K8370/ VLOOKUP(A8370,Indicators!$B$1:$V$7,21,FALSE)</f>
        <v>618.80544195366599</v>
      </c>
      <c r="M8370" s="11"/>
      <c r="N8370" s="11"/>
      <c r="O8370" s="11"/>
      <c r="P8370" s="8">
        <f>IF(H8370="Y", K8370/VLOOKUP(A8370,Indicators!$B$1:$S$7,18,FALSE),"")</f>
        <v>2.7492097861606406</v>
      </c>
      <c r="Q8370" s="8" t="str">
        <f t="shared" si="0"/>
        <v/>
      </c>
      <c r="R8370" s="1" t="s">
        <v>109</v>
      </c>
      <c r="S8370" s="1" t="s">
        <v>50</v>
      </c>
      <c r="T8370" s="11"/>
      <c r="U8370" s="11"/>
      <c r="V8370" s="11"/>
      <c r="W8370" s="11"/>
      <c r="X8370" s="11"/>
      <c r="Y8370" s="11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/>
      <c r="AJ8370" s="11"/>
      <c r="AK8370" s="11"/>
      <c r="AL8370" s="11"/>
      <c r="AM8370" s="5"/>
      <c r="AN8370" s="5"/>
      <c r="AO8370" s="5"/>
      <c r="AP8370" s="5"/>
      <c r="AQ8370" s="5"/>
      <c r="AR8370" s="5"/>
      <c r="AS8370" s="5"/>
      <c r="AT8370" s="5"/>
      <c r="AU8370" s="5"/>
      <c r="AV8370" s="5"/>
      <c r="AW8370" s="5"/>
      <c r="AX8370" s="5"/>
      <c r="AY8370" s="5"/>
      <c r="AZ8370" s="5"/>
      <c r="BA8370" s="5"/>
      <c r="BB8370" s="5"/>
      <c r="BC8370" s="5"/>
      <c r="BD8370" s="5"/>
      <c r="BE8370" s="5"/>
      <c r="BF8370" s="5"/>
      <c r="BG8370" s="5"/>
      <c r="BH8370" s="5"/>
      <c r="BI8370" s="5"/>
      <c r="BJ8370" s="5"/>
      <c r="BK8370" s="5"/>
      <c r="BL8370" s="5"/>
      <c r="BM8370" s="5"/>
      <c r="BN8370" s="5"/>
      <c r="BO8370" s="5"/>
      <c r="BP8370" s="5"/>
      <c r="BQ8370" s="5"/>
      <c r="BR8370" s="5"/>
      <c r="BS8370" s="5"/>
      <c r="BT8370" s="5"/>
      <c r="BU8370" s="5"/>
      <c r="BV8370" s="5"/>
      <c r="BW8370" s="5"/>
      <c r="BX8370" s="5"/>
    </row>
    <row r="8371" spans="1:76" x14ac:dyDescent="0.2">
      <c r="A8371" s="1" t="s">
        <v>22</v>
      </c>
      <c r="B8371" s="1" t="s">
        <v>775</v>
      </c>
      <c r="C8371" s="1" t="s">
        <v>780</v>
      </c>
      <c r="D8371" s="1" t="s">
        <v>110</v>
      </c>
      <c r="E8371" s="1" t="s">
        <v>2</v>
      </c>
      <c r="F8371" s="1" t="s">
        <v>1186</v>
      </c>
      <c r="G8371" s="1" t="s">
        <v>107</v>
      </c>
      <c r="H8371" s="8" t="s">
        <v>116</v>
      </c>
      <c r="I8371" s="8">
        <v>2015</v>
      </c>
      <c r="J8371" s="1" t="s">
        <v>768</v>
      </c>
      <c r="K8371" s="9">
        <v>129578</v>
      </c>
      <c r="L8371" s="10">
        <f>K8371/ VLOOKUP(A8371,Indicators!$B$1:$V$7,21,FALSE)</f>
        <v>759.21347129615526</v>
      </c>
      <c r="M8371" s="1" t="s">
        <v>769</v>
      </c>
      <c r="N8371" s="11"/>
      <c r="O8371" s="11"/>
      <c r="P8371" s="8">
        <f>IF(H8371="Y", K8371/VLOOKUP(A8371,Indicators!$B$1:$S$7,18,FALSE),"")</f>
        <v>3.3730102606768373</v>
      </c>
      <c r="Q8371" s="8" t="str">
        <f t="shared" si="0"/>
        <v/>
      </c>
      <c r="R8371" s="1" t="s">
        <v>158</v>
      </c>
      <c r="S8371" s="1" t="s">
        <v>56</v>
      </c>
      <c r="T8371" s="11"/>
      <c r="U8371" s="11"/>
      <c r="V8371" s="11"/>
      <c r="W8371" s="11"/>
      <c r="X8371" s="11"/>
      <c r="Y8371" s="11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/>
      <c r="AJ8371" s="11"/>
      <c r="AK8371" s="11"/>
      <c r="AL8371" s="11"/>
      <c r="AM8371" s="5"/>
      <c r="AN8371" s="5"/>
      <c r="AO8371" s="5"/>
      <c r="AP8371" s="5"/>
      <c r="AQ8371" s="5"/>
      <c r="AR8371" s="5"/>
      <c r="AS8371" s="5"/>
      <c r="AT8371" s="5"/>
      <c r="AU8371" s="5"/>
      <c r="AV8371" s="5"/>
      <c r="AW8371" s="5"/>
      <c r="AX8371" s="5"/>
      <c r="AY8371" s="5"/>
      <c r="AZ8371" s="5"/>
      <c r="BA8371" s="5"/>
      <c r="BB8371" s="5"/>
      <c r="BC8371" s="5"/>
      <c r="BD8371" s="5"/>
      <c r="BE8371" s="5"/>
      <c r="BF8371" s="5"/>
      <c r="BG8371" s="5"/>
      <c r="BH8371" s="5"/>
      <c r="BI8371" s="5"/>
      <c r="BJ8371" s="5"/>
      <c r="BK8371" s="5"/>
      <c r="BL8371" s="5"/>
      <c r="BM8371" s="5"/>
      <c r="BN8371" s="5"/>
      <c r="BO8371" s="5"/>
      <c r="BP8371" s="5"/>
      <c r="BQ8371" s="5"/>
      <c r="BR8371" s="5"/>
      <c r="BS8371" s="5"/>
      <c r="BT8371" s="5"/>
      <c r="BU8371" s="5"/>
      <c r="BV8371" s="5"/>
      <c r="BW8371" s="5"/>
      <c r="BX8371" s="5"/>
    </row>
    <row r="8372" spans="1:76" x14ac:dyDescent="0.2">
      <c r="A8372" s="1" t="s">
        <v>22</v>
      </c>
      <c r="B8372" s="1" t="s">
        <v>775</v>
      </c>
      <c r="C8372" s="1" t="s">
        <v>923</v>
      </c>
      <c r="D8372" s="1" t="s">
        <v>110</v>
      </c>
      <c r="E8372" s="1" t="s">
        <v>2</v>
      </c>
      <c r="F8372" s="1" t="s">
        <v>1186</v>
      </c>
      <c r="G8372" s="1" t="s">
        <v>107</v>
      </c>
      <c r="H8372" s="8" t="s">
        <v>116</v>
      </c>
      <c r="I8372" s="8">
        <v>2015</v>
      </c>
      <c r="J8372" s="1" t="s">
        <v>768</v>
      </c>
      <c r="K8372" s="9">
        <v>145683</v>
      </c>
      <c r="L8372" s="10">
        <f>K8372/ VLOOKUP(A8372,Indicators!$B$1:$V$7,21,FALSE)</f>
        <v>853.57465108921099</v>
      </c>
      <c r="M8372" s="11"/>
      <c r="N8372" s="11"/>
      <c r="O8372" s="11"/>
      <c r="P8372" s="8">
        <f>IF(H8372="Y", K8372/VLOOKUP(A8372,Indicators!$B$1:$S$7,18,FALSE),"")</f>
        <v>3.7922352081849056</v>
      </c>
      <c r="Q8372" s="8" t="str">
        <f t="shared" si="0"/>
        <v/>
      </c>
      <c r="R8372" s="1" t="s">
        <v>109</v>
      </c>
      <c r="S8372" s="1" t="s">
        <v>50</v>
      </c>
      <c r="T8372" s="11"/>
      <c r="U8372" s="11"/>
      <c r="V8372" s="11"/>
      <c r="W8372" s="11"/>
      <c r="X8372" s="11"/>
      <c r="Y8372" s="11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/>
      <c r="AJ8372" s="11"/>
      <c r="AK8372" s="11"/>
      <c r="AL8372" s="11"/>
      <c r="AM8372" s="5"/>
      <c r="AN8372" s="5"/>
      <c r="AO8372" s="5"/>
      <c r="AP8372" s="5"/>
      <c r="AQ8372" s="5"/>
      <c r="AR8372" s="5"/>
      <c r="AS8372" s="5"/>
      <c r="AT8372" s="5"/>
      <c r="AU8372" s="5"/>
      <c r="AV8372" s="5"/>
      <c r="AW8372" s="5"/>
      <c r="AX8372" s="5"/>
      <c r="AY8372" s="5"/>
      <c r="AZ8372" s="5"/>
      <c r="BA8372" s="5"/>
      <c r="BB8372" s="5"/>
      <c r="BC8372" s="5"/>
      <c r="BD8372" s="5"/>
      <c r="BE8372" s="5"/>
      <c r="BF8372" s="5"/>
      <c r="BG8372" s="5"/>
      <c r="BH8372" s="5"/>
      <c r="BI8372" s="5"/>
      <c r="BJ8372" s="5"/>
      <c r="BK8372" s="5"/>
      <c r="BL8372" s="5"/>
      <c r="BM8372" s="5"/>
      <c r="BN8372" s="5"/>
      <c r="BO8372" s="5"/>
      <c r="BP8372" s="5"/>
      <c r="BQ8372" s="5"/>
      <c r="BR8372" s="5"/>
      <c r="BS8372" s="5"/>
      <c r="BT8372" s="5"/>
      <c r="BU8372" s="5"/>
      <c r="BV8372" s="5"/>
      <c r="BW8372" s="5"/>
      <c r="BX8372" s="5"/>
    </row>
    <row r="8373" spans="1:76" x14ac:dyDescent="0.2">
      <c r="A8373" s="1" t="s">
        <v>22</v>
      </c>
      <c r="B8373" s="1" t="s">
        <v>775</v>
      </c>
      <c r="C8373" s="1" t="s">
        <v>807</v>
      </c>
      <c r="D8373" s="1" t="s">
        <v>110</v>
      </c>
      <c r="E8373" s="1" t="s">
        <v>2</v>
      </c>
      <c r="F8373" s="1" t="s">
        <v>1186</v>
      </c>
      <c r="G8373" s="1" t="s">
        <v>107</v>
      </c>
      <c r="H8373" s="8" t="s">
        <v>116</v>
      </c>
      <c r="I8373" s="8">
        <v>2015</v>
      </c>
      <c r="J8373" s="1" t="s">
        <v>768</v>
      </c>
      <c r="K8373" s="9">
        <v>186156</v>
      </c>
      <c r="L8373" s="10">
        <f>K8373/ VLOOKUP(A8373,Indicators!$B$1:$V$7,21,FALSE)</f>
        <v>1090.7109460140384</v>
      </c>
      <c r="M8373" s="1" t="s">
        <v>769</v>
      </c>
      <c r="N8373" s="11"/>
      <c r="O8373" s="11"/>
      <c r="P8373" s="8">
        <f>IF(H8373="Y", K8373/VLOOKUP(A8373,Indicators!$B$1:$S$7,18,FALSE),"")</f>
        <v>4.8457770461541099</v>
      </c>
      <c r="Q8373" s="8" t="str">
        <f t="shared" si="0"/>
        <v/>
      </c>
      <c r="R8373" s="1" t="s">
        <v>158</v>
      </c>
      <c r="S8373" s="1" t="s">
        <v>72</v>
      </c>
      <c r="T8373" s="11"/>
      <c r="U8373" s="11"/>
      <c r="V8373" s="11"/>
      <c r="W8373" s="11"/>
      <c r="X8373" s="11"/>
      <c r="Y8373" s="11"/>
      <c r="Z8373" s="11"/>
      <c r="AA8373" s="11"/>
      <c r="AB8373" s="11"/>
      <c r="AC8373" s="11"/>
      <c r="AD8373" s="11"/>
      <c r="AE8373" s="11"/>
      <c r="AF8373" s="11"/>
      <c r="AG8373" s="11"/>
      <c r="AH8373" s="11"/>
      <c r="AI8373" s="11"/>
      <c r="AJ8373" s="11"/>
      <c r="AK8373" s="11"/>
      <c r="AL8373" s="11"/>
      <c r="AM8373" s="5"/>
      <c r="AN8373" s="5"/>
      <c r="AO8373" s="5"/>
      <c r="AP8373" s="5"/>
      <c r="AQ8373" s="5"/>
      <c r="AR8373" s="5"/>
      <c r="AS8373" s="5"/>
      <c r="AT8373" s="5"/>
      <c r="AU8373" s="5"/>
      <c r="AV8373" s="5"/>
      <c r="AW8373" s="5"/>
      <c r="AX8373" s="5"/>
      <c r="AY8373" s="5"/>
      <c r="AZ8373" s="5"/>
      <c r="BA8373" s="5"/>
      <c r="BB8373" s="5"/>
      <c r="BC8373" s="5"/>
      <c r="BD8373" s="5"/>
      <c r="BE8373" s="5"/>
      <c r="BF8373" s="5"/>
      <c r="BG8373" s="5"/>
      <c r="BH8373" s="5"/>
      <c r="BI8373" s="5"/>
      <c r="BJ8373" s="5"/>
      <c r="BK8373" s="5"/>
      <c r="BL8373" s="5"/>
      <c r="BM8373" s="5"/>
      <c r="BN8373" s="5"/>
      <c r="BO8373" s="5"/>
      <c r="BP8373" s="5"/>
      <c r="BQ8373" s="5"/>
      <c r="BR8373" s="5"/>
      <c r="BS8373" s="5"/>
      <c r="BT8373" s="5"/>
      <c r="BU8373" s="5"/>
      <c r="BV8373" s="5"/>
      <c r="BW8373" s="5"/>
      <c r="BX8373" s="5"/>
    </row>
    <row r="8374" spans="1:76" x14ac:dyDescent="0.2">
      <c r="A8374" s="1" t="s">
        <v>22</v>
      </c>
      <c r="B8374" s="1" t="s">
        <v>775</v>
      </c>
      <c r="C8374" s="1" t="s">
        <v>776</v>
      </c>
      <c r="D8374" s="1" t="s">
        <v>110</v>
      </c>
      <c r="E8374" s="1" t="s">
        <v>2</v>
      </c>
      <c r="F8374" s="1" t="s">
        <v>1186</v>
      </c>
      <c r="G8374" s="1" t="s">
        <v>107</v>
      </c>
      <c r="H8374" s="8" t="s">
        <v>116</v>
      </c>
      <c r="I8374" s="8">
        <v>2015</v>
      </c>
      <c r="J8374" s="1" t="s">
        <v>768</v>
      </c>
      <c r="K8374" s="9">
        <v>296145</v>
      </c>
      <c r="L8374" s="10">
        <f>K8374/ VLOOKUP(A8374,Indicators!$B$1:$V$7,21,FALSE)</f>
        <v>1735.1500521461967</v>
      </c>
      <c r="M8374" s="1" t="s">
        <v>769</v>
      </c>
      <c r="N8374" s="11"/>
      <c r="O8374" s="11"/>
      <c r="P8374" s="8">
        <f>IF(H8374="Y", K8374/VLOOKUP(A8374,Indicators!$B$1:$S$7,18,FALSE),"")</f>
        <v>7.7088712871640395</v>
      </c>
      <c r="Q8374" s="8" t="str">
        <f t="shared" si="0"/>
        <v/>
      </c>
      <c r="R8374" s="1" t="s">
        <v>109</v>
      </c>
      <c r="S8374" s="1" t="s">
        <v>50</v>
      </c>
      <c r="T8374" s="11"/>
      <c r="U8374" s="11"/>
      <c r="V8374" s="11"/>
      <c r="W8374" s="11"/>
      <c r="X8374" s="11"/>
      <c r="Y8374" s="11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/>
      <c r="AJ8374" s="11"/>
      <c r="AK8374" s="11"/>
      <c r="AL8374" s="11"/>
      <c r="AM8374" s="5"/>
      <c r="AN8374" s="5"/>
      <c r="AO8374" s="5"/>
      <c r="AP8374" s="5"/>
      <c r="AQ8374" s="5"/>
      <c r="AR8374" s="5"/>
      <c r="AS8374" s="5"/>
      <c r="AT8374" s="5"/>
      <c r="AU8374" s="5"/>
      <c r="AV8374" s="5"/>
      <c r="AW8374" s="5"/>
      <c r="AX8374" s="5"/>
      <c r="AY8374" s="5"/>
      <c r="AZ8374" s="5"/>
      <c r="BA8374" s="5"/>
      <c r="BB8374" s="5"/>
      <c r="BC8374" s="5"/>
      <c r="BD8374" s="5"/>
      <c r="BE8374" s="5"/>
      <c r="BF8374" s="5"/>
      <c r="BG8374" s="5"/>
      <c r="BH8374" s="5"/>
      <c r="BI8374" s="5"/>
      <c r="BJ8374" s="5"/>
      <c r="BK8374" s="5"/>
      <c r="BL8374" s="5"/>
      <c r="BM8374" s="5"/>
      <c r="BN8374" s="5"/>
      <c r="BO8374" s="5"/>
      <c r="BP8374" s="5"/>
      <c r="BQ8374" s="5"/>
      <c r="BR8374" s="5"/>
      <c r="BS8374" s="5"/>
      <c r="BT8374" s="5"/>
      <c r="BU8374" s="5"/>
      <c r="BV8374" s="5"/>
      <c r="BW8374" s="5"/>
      <c r="BX8374" s="5"/>
    </row>
    <row r="8375" spans="1:76" x14ac:dyDescent="0.2">
      <c r="A8375" s="1" t="s">
        <v>22</v>
      </c>
      <c r="B8375" s="1" t="s">
        <v>775</v>
      </c>
      <c r="C8375" s="1" t="s">
        <v>927</v>
      </c>
      <c r="D8375" s="1" t="s">
        <v>110</v>
      </c>
      <c r="E8375" s="1" t="s">
        <v>2</v>
      </c>
      <c r="F8375" s="1" t="s">
        <v>1186</v>
      </c>
      <c r="G8375" s="1" t="s">
        <v>107</v>
      </c>
      <c r="H8375" s="8" t="s">
        <v>116</v>
      </c>
      <c r="I8375" s="8">
        <v>2015</v>
      </c>
      <c r="J8375" s="1" t="s">
        <v>768</v>
      </c>
      <c r="K8375" s="9">
        <v>345729</v>
      </c>
      <c r="L8375" s="10">
        <f>K8375/ VLOOKUP(A8375,Indicators!$B$1:$V$7,21,FALSE)</f>
        <v>2025.668818917937</v>
      </c>
      <c r="M8375" s="11"/>
      <c r="N8375" s="11"/>
      <c r="O8375" s="11"/>
      <c r="P8375" s="8">
        <f>IF(H8375="Y", K8375/VLOOKUP(A8375,Indicators!$B$1:$S$7,18,FALSE),"")</f>
        <v>8.9995791292776719</v>
      </c>
      <c r="Q8375" s="8" t="str">
        <f t="shared" si="0"/>
        <v/>
      </c>
      <c r="R8375" s="1" t="s">
        <v>158</v>
      </c>
      <c r="S8375" s="1" t="s">
        <v>56</v>
      </c>
      <c r="T8375" s="11"/>
      <c r="U8375" s="11"/>
      <c r="V8375" s="11"/>
      <c r="W8375" s="11"/>
      <c r="X8375" s="11"/>
      <c r="Y8375" s="11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/>
      <c r="AJ8375" s="11"/>
      <c r="AK8375" s="11"/>
      <c r="AL8375" s="11"/>
      <c r="AM8375" s="5"/>
      <c r="AN8375" s="5"/>
      <c r="AO8375" s="5"/>
      <c r="AP8375" s="5"/>
      <c r="AQ8375" s="5"/>
      <c r="AR8375" s="5"/>
      <c r="AS8375" s="5"/>
      <c r="AT8375" s="5"/>
      <c r="AU8375" s="5"/>
      <c r="AV8375" s="5"/>
      <c r="AW8375" s="5"/>
      <c r="AX8375" s="5"/>
      <c r="AY8375" s="5"/>
      <c r="AZ8375" s="5"/>
      <c r="BA8375" s="5"/>
      <c r="BB8375" s="5"/>
      <c r="BC8375" s="5"/>
      <c r="BD8375" s="5"/>
      <c r="BE8375" s="5"/>
      <c r="BF8375" s="5"/>
      <c r="BG8375" s="5"/>
      <c r="BH8375" s="5"/>
      <c r="BI8375" s="5"/>
      <c r="BJ8375" s="5"/>
      <c r="BK8375" s="5"/>
      <c r="BL8375" s="5"/>
      <c r="BM8375" s="5"/>
      <c r="BN8375" s="5"/>
      <c r="BO8375" s="5"/>
      <c r="BP8375" s="5"/>
      <c r="BQ8375" s="5"/>
      <c r="BR8375" s="5"/>
      <c r="BS8375" s="5"/>
      <c r="BT8375" s="5"/>
      <c r="BU8375" s="5"/>
      <c r="BV8375" s="5"/>
      <c r="BW8375" s="5"/>
      <c r="BX8375" s="5"/>
    </row>
    <row r="8376" spans="1:76" x14ac:dyDescent="0.2">
      <c r="A8376" s="1" t="s">
        <v>22</v>
      </c>
      <c r="B8376" s="1" t="s">
        <v>775</v>
      </c>
      <c r="C8376" s="1" t="s">
        <v>808</v>
      </c>
      <c r="D8376" s="1" t="s">
        <v>110</v>
      </c>
      <c r="E8376" s="1" t="s">
        <v>2</v>
      </c>
      <c r="F8376" s="1" t="s">
        <v>1186</v>
      </c>
      <c r="G8376" s="1" t="s">
        <v>107</v>
      </c>
      <c r="H8376" s="8" t="s">
        <v>116</v>
      </c>
      <c r="I8376" s="8">
        <v>2015</v>
      </c>
      <c r="J8376" s="1" t="s">
        <v>768</v>
      </c>
      <c r="K8376" s="9">
        <v>489251</v>
      </c>
      <c r="L8376" s="10">
        <f>K8376/ VLOOKUP(A8376,Indicators!$B$1:$V$7,21,FALSE)</f>
        <v>2866.5819046837828</v>
      </c>
      <c r="M8376" s="1" t="s">
        <v>769</v>
      </c>
      <c r="N8376" s="11"/>
      <c r="O8376" s="11"/>
      <c r="P8376" s="8">
        <f>IF(H8376="Y", K8376/VLOOKUP(A8376,Indicators!$B$1:$S$7,18,FALSE),"")</f>
        <v>12.735561924450163</v>
      </c>
      <c r="Q8376" s="8" t="str">
        <f t="shared" si="0"/>
        <v/>
      </c>
      <c r="R8376" s="1" t="s">
        <v>158</v>
      </c>
      <c r="S8376" s="1" t="s">
        <v>56</v>
      </c>
      <c r="T8376" s="11"/>
      <c r="U8376" s="11"/>
      <c r="V8376" s="11"/>
      <c r="W8376" s="11"/>
      <c r="X8376" s="11"/>
      <c r="Y8376" s="11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/>
      <c r="AJ8376" s="11"/>
      <c r="AK8376" s="11"/>
      <c r="AL8376" s="11"/>
      <c r="AM8376" s="5"/>
      <c r="AN8376" s="5"/>
      <c r="AO8376" s="5"/>
      <c r="AP8376" s="5"/>
      <c r="AQ8376" s="5"/>
      <c r="AR8376" s="5"/>
      <c r="AS8376" s="5"/>
      <c r="AT8376" s="5"/>
      <c r="AU8376" s="5"/>
      <c r="AV8376" s="5"/>
      <c r="AW8376" s="5"/>
      <c r="AX8376" s="5"/>
      <c r="AY8376" s="5"/>
      <c r="AZ8376" s="5"/>
      <c r="BA8376" s="5"/>
      <c r="BB8376" s="5"/>
      <c r="BC8376" s="5"/>
      <c r="BD8376" s="5"/>
      <c r="BE8376" s="5"/>
      <c r="BF8376" s="5"/>
      <c r="BG8376" s="5"/>
      <c r="BH8376" s="5"/>
      <c r="BI8376" s="5"/>
      <c r="BJ8376" s="5"/>
      <c r="BK8376" s="5"/>
      <c r="BL8376" s="5"/>
      <c r="BM8376" s="5"/>
      <c r="BN8376" s="5"/>
      <c r="BO8376" s="5"/>
      <c r="BP8376" s="5"/>
      <c r="BQ8376" s="5"/>
      <c r="BR8376" s="5"/>
      <c r="BS8376" s="5"/>
      <c r="BT8376" s="5"/>
      <c r="BU8376" s="5"/>
      <c r="BV8376" s="5"/>
      <c r="BW8376" s="5"/>
      <c r="BX8376" s="5"/>
    </row>
    <row r="8377" spans="1:76" x14ac:dyDescent="0.2">
      <c r="A8377" s="1" t="s">
        <v>22</v>
      </c>
      <c r="B8377" s="1" t="s">
        <v>775</v>
      </c>
      <c r="C8377" s="1" t="s">
        <v>922</v>
      </c>
      <c r="D8377" s="1" t="s">
        <v>110</v>
      </c>
      <c r="E8377" s="1" t="s">
        <v>2</v>
      </c>
      <c r="F8377" s="1" t="s">
        <v>1186</v>
      </c>
      <c r="G8377" s="1" t="s">
        <v>107</v>
      </c>
      <c r="H8377" s="8" t="s">
        <v>116</v>
      </c>
      <c r="I8377" s="8">
        <v>2015</v>
      </c>
      <c r="J8377" s="1" t="s">
        <v>768</v>
      </c>
      <c r="K8377" s="9">
        <v>504845</v>
      </c>
      <c r="L8377" s="10">
        <f>K8377/ VLOOKUP(A8377,Indicators!$B$1:$V$7,21,FALSE)</f>
        <v>2957.9490725007909</v>
      </c>
      <c r="M8377" s="11"/>
      <c r="N8377" s="11"/>
      <c r="O8377" s="11"/>
      <c r="P8377" s="8">
        <f>IF(H8377="Y", K8377/VLOOKUP(A8377,Indicators!$B$1:$S$7,18,FALSE),"")</f>
        <v>13.141485167631835</v>
      </c>
      <c r="Q8377" s="8" t="str">
        <f t="shared" si="0"/>
        <v/>
      </c>
      <c r="R8377" s="1" t="s">
        <v>158</v>
      </c>
      <c r="S8377" s="1" t="s">
        <v>56</v>
      </c>
      <c r="T8377" s="11"/>
      <c r="U8377" s="11"/>
      <c r="V8377" s="11"/>
      <c r="W8377" s="11"/>
      <c r="X8377" s="11"/>
      <c r="Y8377" s="11"/>
      <c r="Z8377" s="11"/>
      <c r="AA8377" s="11"/>
      <c r="AB8377" s="11"/>
      <c r="AC8377" s="11"/>
      <c r="AD8377" s="11"/>
      <c r="AE8377" s="11"/>
      <c r="AF8377" s="11"/>
      <c r="AG8377" s="11"/>
      <c r="AH8377" s="11"/>
      <c r="AI8377" s="11"/>
      <c r="AJ8377" s="11"/>
      <c r="AK8377" s="11"/>
      <c r="AL8377" s="11"/>
      <c r="AM8377" s="5"/>
      <c r="AN8377" s="5"/>
      <c r="AO8377" s="5"/>
      <c r="AP8377" s="5"/>
      <c r="AQ8377" s="5"/>
      <c r="AR8377" s="5"/>
      <c r="AS8377" s="5"/>
      <c r="AT8377" s="5"/>
      <c r="AU8377" s="5"/>
      <c r="AV8377" s="5"/>
      <c r="AW8377" s="5"/>
      <c r="AX8377" s="5"/>
      <c r="AY8377" s="5"/>
      <c r="AZ8377" s="5"/>
      <c r="BA8377" s="5"/>
      <c r="BB8377" s="5"/>
      <c r="BC8377" s="5"/>
      <c r="BD8377" s="5"/>
      <c r="BE8377" s="5"/>
      <c r="BF8377" s="5"/>
      <c r="BG8377" s="5"/>
      <c r="BH8377" s="5"/>
      <c r="BI8377" s="5"/>
      <c r="BJ8377" s="5"/>
      <c r="BK8377" s="5"/>
      <c r="BL8377" s="5"/>
      <c r="BM8377" s="5"/>
      <c r="BN8377" s="5"/>
      <c r="BO8377" s="5"/>
      <c r="BP8377" s="5"/>
      <c r="BQ8377" s="5"/>
      <c r="BR8377" s="5"/>
      <c r="BS8377" s="5"/>
      <c r="BT8377" s="5"/>
      <c r="BU8377" s="5"/>
      <c r="BV8377" s="5"/>
      <c r="BW8377" s="5"/>
      <c r="BX8377" s="5"/>
    </row>
    <row r="8378" spans="1:76" x14ac:dyDescent="0.2">
      <c r="A8378" s="1" t="s">
        <v>22</v>
      </c>
      <c r="B8378" s="1" t="s">
        <v>158</v>
      </c>
      <c r="C8378" s="1" t="s">
        <v>969</v>
      </c>
      <c r="D8378" s="1" t="s">
        <v>110</v>
      </c>
      <c r="E8378" s="1" t="s">
        <v>2</v>
      </c>
      <c r="F8378" s="1" t="s">
        <v>1186</v>
      </c>
      <c r="G8378" s="1" t="s">
        <v>73</v>
      </c>
      <c r="H8378" s="8"/>
      <c r="I8378" s="8">
        <v>2015</v>
      </c>
      <c r="J8378" s="1" t="s">
        <v>768</v>
      </c>
      <c r="K8378" s="9">
        <v>87273</v>
      </c>
      <c r="L8378" s="10">
        <f>K8378/ VLOOKUP(A8378,Indicators!$B$1:$V$7,21,FALSE)</f>
        <v>511.34326259418538</v>
      </c>
      <c r="M8378" s="45" t="s">
        <v>782</v>
      </c>
      <c r="N8378" s="46"/>
      <c r="O8378" s="11"/>
      <c r="P8378" s="11"/>
      <c r="Q8378" s="8" t="str">
        <f t="shared" si="0"/>
        <v/>
      </c>
      <c r="R8378" s="1" t="s">
        <v>158</v>
      </c>
      <c r="S8378" s="1" t="s">
        <v>56</v>
      </c>
      <c r="T8378" s="11"/>
      <c r="U8378" s="11"/>
      <c r="V8378" s="11"/>
      <c r="W8378" s="11"/>
      <c r="X8378" s="11"/>
      <c r="Y8378" s="11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/>
      <c r="AJ8378" s="11"/>
      <c r="AK8378" s="11"/>
      <c r="AL8378" s="11"/>
      <c r="AM8378" s="5"/>
      <c r="AN8378" s="5"/>
      <c r="AO8378" s="5"/>
      <c r="AP8378" s="5"/>
      <c r="AQ8378" s="5"/>
      <c r="AR8378" s="5"/>
      <c r="AS8378" s="5"/>
      <c r="AT8378" s="5"/>
      <c r="AU8378" s="5"/>
      <c r="AV8378" s="5"/>
      <c r="AW8378" s="5"/>
      <c r="AX8378" s="5"/>
      <c r="AY8378" s="5"/>
      <c r="AZ8378" s="5"/>
      <c r="BA8378" s="5"/>
      <c r="BB8378" s="5"/>
      <c r="BC8378" s="5"/>
      <c r="BD8378" s="5"/>
      <c r="BE8378" s="5"/>
      <c r="BF8378" s="5"/>
      <c r="BG8378" s="5"/>
      <c r="BH8378" s="5"/>
      <c r="BI8378" s="5"/>
      <c r="BJ8378" s="5"/>
      <c r="BK8378" s="5"/>
      <c r="BL8378" s="5"/>
      <c r="BM8378" s="5"/>
      <c r="BN8378" s="5"/>
      <c r="BO8378" s="5"/>
      <c r="BP8378" s="5"/>
      <c r="BQ8378" s="5"/>
      <c r="BR8378" s="5"/>
      <c r="BS8378" s="5"/>
      <c r="BT8378" s="5"/>
      <c r="BU8378" s="5"/>
      <c r="BV8378" s="5"/>
      <c r="BW8378" s="5"/>
      <c r="BX8378" s="5"/>
    </row>
    <row r="8379" spans="1:76" x14ac:dyDescent="0.2">
      <c r="A8379" s="1" t="s">
        <v>22</v>
      </c>
      <c r="B8379" s="1" t="s">
        <v>158</v>
      </c>
      <c r="C8379" s="1" t="s">
        <v>929</v>
      </c>
      <c r="D8379" s="1" t="s">
        <v>110</v>
      </c>
      <c r="E8379" s="1" t="s">
        <v>2</v>
      </c>
      <c r="F8379" s="1" t="s">
        <v>1186</v>
      </c>
      <c r="G8379" s="1" t="s">
        <v>107</v>
      </c>
      <c r="H8379" s="8" t="s">
        <v>116</v>
      </c>
      <c r="I8379" s="8">
        <v>2015</v>
      </c>
      <c r="J8379" s="1" t="s">
        <v>768</v>
      </c>
      <c r="K8379" s="9">
        <v>31556</v>
      </c>
      <c r="L8379" s="10">
        <f>K8379/ VLOOKUP(A8379,Indicators!$B$1:$V$7,21,FALSE)</f>
        <v>184.89049298662948</v>
      </c>
      <c r="M8379" s="45" t="s">
        <v>782</v>
      </c>
      <c r="N8379" s="46"/>
      <c r="O8379" s="11"/>
      <c r="P8379" s="8">
        <f>IF(H8379="Y", K8379/VLOOKUP(A8379,Indicators!$B$1:$S$7,18,FALSE),"")</f>
        <v>0.82142579593695131</v>
      </c>
      <c r="Q8379" s="8" t="str">
        <f t="shared" si="0"/>
        <v/>
      </c>
      <c r="R8379" s="1" t="s">
        <v>158</v>
      </c>
      <c r="S8379" s="1" t="s">
        <v>56</v>
      </c>
      <c r="T8379" s="11"/>
      <c r="U8379" s="11"/>
      <c r="V8379" s="11"/>
      <c r="W8379" s="11"/>
      <c r="X8379" s="11"/>
      <c r="Y8379" s="11"/>
      <c r="Z8379" s="11"/>
      <c r="AA8379" s="11"/>
      <c r="AB8379" s="11"/>
      <c r="AC8379" s="11"/>
      <c r="AD8379" s="11"/>
      <c r="AE8379" s="11"/>
      <c r="AF8379" s="11"/>
      <c r="AG8379" s="11"/>
      <c r="AH8379" s="11"/>
      <c r="AI8379" s="11"/>
      <c r="AJ8379" s="11"/>
      <c r="AK8379" s="11"/>
      <c r="AL8379" s="11"/>
      <c r="AM8379" s="5"/>
      <c r="AN8379" s="5"/>
      <c r="AO8379" s="5"/>
      <c r="AP8379" s="5"/>
      <c r="AQ8379" s="5"/>
      <c r="AR8379" s="5"/>
      <c r="AS8379" s="5"/>
      <c r="AT8379" s="5"/>
      <c r="AU8379" s="5"/>
      <c r="AV8379" s="5"/>
      <c r="AW8379" s="5"/>
      <c r="AX8379" s="5"/>
      <c r="AY8379" s="5"/>
      <c r="AZ8379" s="5"/>
      <c r="BA8379" s="5"/>
      <c r="BB8379" s="5"/>
      <c r="BC8379" s="5"/>
      <c r="BD8379" s="5"/>
      <c r="BE8379" s="5"/>
      <c r="BF8379" s="5"/>
      <c r="BG8379" s="5"/>
      <c r="BH8379" s="5"/>
      <c r="BI8379" s="5"/>
      <c r="BJ8379" s="5"/>
      <c r="BK8379" s="5"/>
      <c r="BL8379" s="5"/>
      <c r="BM8379" s="5"/>
      <c r="BN8379" s="5"/>
      <c r="BO8379" s="5"/>
      <c r="BP8379" s="5"/>
      <c r="BQ8379" s="5"/>
      <c r="BR8379" s="5"/>
      <c r="BS8379" s="5"/>
      <c r="BT8379" s="5"/>
      <c r="BU8379" s="5"/>
      <c r="BV8379" s="5"/>
      <c r="BW8379" s="5"/>
      <c r="BX8379" s="5"/>
    </row>
    <row r="8380" spans="1:76" x14ac:dyDescent="0.2">
      <c r="A8380" s="1" t="s">
        <v>22</v>
      </c>
      <c r="B8380" s="1" t="s">
        <v>158</v>
      </c>
      <c r="C8380" s="1" t="s">
        <v>783</v>
      </c>
      <c r="D8380" s="1" t="s">
        <v>110</v>
      </c>
      <c r="E8380" s="1" t="s">
        <v>2</v>
      </c>
      <c r="F8380" s="1" t="s">
        <v>1186</v>
      </c>
      <c r="G8380" s="1" t="s">
        <v>107</v>
      </c>
      <c r="H8380" s="8" t="s">
        <v>116</v>
      </c>
      <c r="I8380" s="8">
        <v>2015</v>
      </c>
      <c r="J8380" s="1" t="s">
        <v>768</v>
      </c>
      <c r="K8380" s="9">
        <v>55709</v>
      </c>
      <c r="L8380" s="10">
        <f>K8380/ VLOOKUP(A8380,Indicators!$B$1:$V$7,21,FALSE)</f>
        <v>326.40589662162955</v>
      </c>
      <c r="M8380" s="45" t="s">
        <v>782</v>
      </c>
      <c r="N8380" s="46"/>
      <c r="O8380" s="11"/>
      <c r="P8380" s="8">
        <f>IF(H8380="Y", K8380/VLOOKUP(A8380,Indicators!$B$1:$S$7,18,FALSE),"")</f>
        <v>1.4501460789026372</v>
      </c>
      <c r="Q8380" s="8" t="str">
        <f t="shared" si="0"/>
        <v/>
      </c>
      <c r="R8380" s="1" t="s">
        <v>158</v>
      </c>
      <c r="S8380" s="1" t="s">
        <v>56</v>
      </c>
      <c r="T8380" s="11"/>
      <c r="U8380" s="11"/>
      <c r="V8380" s="11"/>
      <c r="W8380" s="11"/>
      <c r="X8380" s="11"/>
      <c r="Y8380" s="11"/>
      <c r="Z8380" s="11"/>
      <c r="AA8380" s="11"/>
      <c r="AB8380" s="11"/>
      <c r="AC8380" s="11"/>
      <c r="AD8380" s="11"/>
      <c r="AE8380" s="11"/>
      <c r="AF8380" s="11"/>
      <c r="AG8380" s="11"/>
      <c r="AH8380" s="11"/>
      <c r="AI8380" s="11"/>
      <c r="AJ8380" s="11"/>
      <c r="AK8380" s="11"/>
      <c r="AL8380" s="11"/>
      <c r="AM8380" s="5"/>
      <c r="AN8380" s="5"/>
      <c r="AO8380" s="5"/>
      <c r="AP8380" s="5"/>
      <c r="AQ8380" s="5"/>
      <c r="AR8380" s="5"/>
      <c r="AS8380" s="5"/>
      <c r="AT8380" s="5"/>
      <c r="AU8380" s="5"/>
      <c r="AV8380" s="5"/>
      <c r="AW8380" s="5"/>
      <c r="AX8380" s="5"/>
      <c r="AY8380" s="5"/>
      <c r="AZ8380" s="5"/>
      <c r="BA8380" s="5"/>
      <c r="BB8380" s="5"/>
      <c r="BC8380" s="5"/>
      <c r="BD8380" s="5"/>
      <c r="BE8380" s="5"/>
      <c r="BF8380" s="5"/>
      <c r="BG8380" s="5"/>
      <c r="BH8380" s="5"/>
      <c r="BI8380" s="5"/>
      <c r="BJ8380" s="5"/>
      <c r="BK8380" s="5"/>
      <c r="BL8380" s="5"/>
      <c r="BM8380" s="5"/>
      <c r="BN8380" s="5"/>
      <c r="BO8380" s="5"/>
      <c r="BP8380" s="5"/>
      <c r="BQ8380" s="5"/>
      <c r="BR8380" s="5"/>
      <c r="BS8380" s="5"/>
      <c r="BT8380" s="5"/>
      <c r="BU8380" s="5"/>
      <c r="BV8380" s="5"/>
      <c r="BW8380" s="5"/>
      <c r="BX8380" s="5"/>
    </row>
    <row r="8381" spans="1:76" x14ac:dyDescent="0.2">
      <c r="A8381" s="1" t="s">
        <v>22</v>
      </c>
      <c r="B8381" s="1" t="s">
        <v>158</v>
      </c>
      <c r="C8381" s="1" t="s">
        <v>970</v>
      </c>
      <c r="D8381" s="1" t="s">
        <v>110</v>
      </c>
      <c r="E8381" s="1" t="s">
        <v>2</v>
      </c>
      <c r="F8381" s="1" t="s">
        <v>1186</v>
      </c>
      <c r="G8381" s="1" t="s">
        <v>107</v>
      </c>
      <c r="H8381" s="8" t="s">
        <v>116</v>
      </c>
      <c r="I8381" s="8">
        <v>2015</v>
      </c>
      <c r="J8381" s="1" t="s">
        <v>768</v>
      </c>
      <c r="K8381" s="9">
        <v>82129</v>
      </c>
      <c r="L8381" s="10">
        <f>K8381/ VLOOKUP(A8381,Indicators!$B$1:$V$7,21,FALSE)</f>
        <v>481.20393264351918</v>
      </c>
      <c r="M8381" s="45" t="s">
        <v>782</v>
      </c>
      <c r="N8381" s="46"/>
      <c r="O8381" s="11"/>
      <c r="P8381" s="8">
        <f>IF(H8381="Y", K8381/VLOOKUP(A8381,Indicators!$B$1:$S$7,18,FALSE),"")</f>
        <v>2.1378780325296574</v>
      </c>
      <c r="Q8381" s="8" t="str">
        <f t="shared" si="0"/>
        <v/>
      </c>
      <c r="R8381" s="1" t="s">
        <v>158</v>
      </c>
      <c r="S8381" s="1" t="s">
        <v>56</v>
      </c>
      <c r="T8381" s="11"/>
      <c r="U8381" s="11"/>
      <c r="V8381" s="11"/>
      <c r="W8381" s="11"/>
      <c r="X8381" s="11"/>
      <c r="Y8381" s="11"/>
      <c r="Z8381" s="11"/>
      <c r="AA8381" s="11"/>
      <c r="AB8381" s="11"/>
      <c r="AC8381" s="11"/>
      <c r="AD8381" s="11"/>
      <c r="AE8381" s="11"/>
      <c r="AF8381" s="11"/>
      <c r="AG8381" s="11"/>
      <c r="AH8381" s="11"/>
      <c r="AI8381" s="11"/>
      <c r="AJ8381" s="11"/>
      <c r="AK8381" s="11"/>
      <c r="AL8381" s="11"/>
      <c r="AM8381" s="5"/>
      <c r="AN8381" s="5"/>
      <c r="AO8381" s="5"/>
      <c r="AP8381" s="5"/>
      <c r="AQ8381" s="5"/>
      <c r="AR8381" s="5"/>
      <c r="AS8381" s="5"/>
      <c r="AT8381" s="5"/>
      <c r="AU8381" s="5"/>
      <c r="AV8381" s="5"/>
      <c r="AW8381" s="5"/>
      <c r="AX8381" s="5"/>
      <c r="AY8381" s="5"/>
      <c r="AZ8381" s="5"/>
      <c r="BA8381" s="5"/>
      <c r="BB8381" s="5"/>
      <c r="BC8381" s="5"/>
      <c r="BD8381" s="5"/>
      <c r="BE8381" s="5"/>
      <c r="BF8381" s="5"/>
      <c r="BG8381" s="5"/>
      <c r="BH8381" s="5"/>
      <c r="BI8381" s="5"/>
      <c r="BJ8381" s="5"/>
      <c r="BK8381" s="5"/>
      <c r="BL8381" s="5"/>
      <c r="BM8381" s="5"/>
      <c r="BN8381" s="5"/>
      <c r="BO8381" s="5"/>
      <c r="BP8381" s="5"/>
      <c r="BQ8381" s="5"/>
      <c r="BR8381" s="5"/>
      <c r="BS8381" s="5"/>
      <c r="BT8381" s="5"/>
      <c r="BU8381" s="5"/>
      <c r="BV8381" s="5"/>
      <c r="BW8381" s="5"/>
      <c r="BX8381" s="5"/>
    </row>
    <row r="8382" spans="1:76" x14ac:dyDescent="0.2">
      <c r="A8382" s="1" t="s">
        <v>22</v>
      </c>
      <c r="B8382" s="1" t="s">
        <v>158</v>
      </c>
      <c r="C8382" s="1" t="s">
        <v>781</v>
      </c>
      <c r="D8382" s="1" t="s">
        <v>110</v>
      </c>
      <c r="E8382" s="1" t="s">
        <v>2</v>
      </c>
      <c r="F8382" s="1" t="s">
        <v>1186</v>
      </c>
      <c r="G8382" s="1" t="s">
        <v>107</v>
      </c>
      <c r="H8382" s="8" t="s">
        <v>116</v>
      </c>
      <c r="I8382" s="8">
        <v>2015</v>
      </c>
      <c r="J8382" s="1" t="s">
        <v>768</v>
      </c>
      <c r="K8382" s="9">
        <v>88616</v>
      </c>
      <c r="L8382" s="10">
        <f>K8382/ VLOOKUP(A8382,Indicators!$B$1:$V$7,21,FALSE)</f>
        <v>519.21206510657748</v>
      </c>
      <c r="M8382" s="45" t="s">
        <v>782</v>
      </c>
      <c r="N8382" s="46"/>
      <c r="O8382" s="11"/>
      <c r="P8382" s="8">
        <f>IF(H8382="Y", K8382/VLOOKUP(A8382,Indicators!$B$1:$S$7,18,FALSE),"")</f>
        <v>2.3067393944970487</v>
      </c>
      <c r="Q8382" s="8" t="str">
        <f t="shared" si="0"/>
        <v/>
      </c>
      <c r="R8382" s="1" t="s">
        <v>158</v>
      </c>
      <c r="S8382" s="1" t="s">
        <v>56</v>
      </c>
      <c r="T8382" s="11"/>
      <c r="U8382" s="11"/>
      <c r="V8382" s="11"/>
      <c r="W8382" s="11"/>
      <c r="X8382" s="11"/>
      <c r="Y8382" s="11"/>
      <c r="Z8382" s="11"/>
      <c r="AA8382" s="11"/>
      <c r="AB8382" s="11"/>
      <c r="AC8382" s="11"/>
      <c r="AD8382" s="11"/>
      <c r="AE8382" s="11"/>
      <c r="AF8382" s="11"/>
      <c r="AG8382" s="11"/>
      <c r="AH8382" s="11"/>
      <c r="AI8382" s="11"/>
      <c r="AJ8382" s="11"/>
      <c r="AK8382" s="11"/>
      <c r="AL8382" s="11"/>
      <c r="AM8382" s="5"/>
      <c r="AN8382" s="5"/>
      <c r="AO8382" s="5"/>
      <c r="AP8382" s="5"/>
      <c r="AQ8382" s="5"/>
      <c r="AR8382" s="5"/>
      <c r="AS8382" s="5"/>
      <c r="AT8382" s="5"/>
      <c r="AU8382" s="5"/>
      <c r="AV8382" s="5"/>
      <c r="AW8382" s="5"/>
      <c r="AX8382" s="5"/>
      <c r="AY8382" s="5"/>
      <c r="AZ8382" s="5"/>
      <c r="BA8382" s="5"/>
      <c r="BB8382" s="5"/>
      <c r="BC8382" s="5"/>
      <c r="BD8382" s="5"/>
      <c r="BE8382" s="5"/>
      <c r="BF8382" s="5"/>
      <c r="BG8382" s="5"/>
      <c r="BH8382" s="5"/>
      <c r="BI8382" s="5"/>
      <c r="BJ8382" s="5"/>
      <c r="BK8382" s="5"/>
      <c r="BL8382" s="5"/>
      <c r="BM8382" s="5"/>
      <c r="BN8382" s="5"/>
      <c r="BO8382" s="5"/>
      <c r="BP8382" s="5"/>
      <c r="BQ8382" s="5"/>
      <c r="BR8382" s="5"/>
      <c r="BS8382" s="5"/>
      <c r="BT8382" s="5"/>
      <c r="BU8382" s="5"/>
      <c r="BV8382" s="5"/>
      <c r="BW8382" s="5"/>
      <c r="BX8382" s="5"/>
    </row>
    <row r="8383" spans="1:76" x14ac:dyDescent="0.2">
      <c r="A8383" s="1" t="s">
        <v>22</v>
      </c>
      <c r="B8383" s="1" t="s">
        <v>158</v>
      </c>
      <c r="C8383" s="1" t="s">
        <v>784</v>
      </c>
      <c r="D8383" s="1" t="s">
        <v>110</v>
      </c>
      <c r="E8383" s="1" t="s">
        <v>2</v>
      </c>
      <c r="F8383" s="1" t="s">
        <v>1186</v>
      </c>
      <c r="G8383" s="1" t="s">
        <v>107</v>
      </c>
      <c r="H8383" s="8" t="s">
        <v>116</v>
      </c>
      <c r="I8383" s="8">
        <v>2015</v>
      </c>
      <c r="J8383" s="1" t="s">
        <v>768</v>
      </c>
      <c r="K8383" s="9">
        <v>157071</v>
      </c>
      <c r="L8383" s="10">
        <f>K8383/ VLOOKUP(A8383,Indicators!$B$1:$V$7,21,FALSE)</f>
        <v>920.2983465554214</v>
      </c>
      <c r="M8383" s="45" t="s">
        <v>782</v>
      </c>
      <c r="N8383" s="46"/>
      <c r="O8383" s="11"/>
      <c r="P8383" s="8">
        <f>IF(H8383="Y", K8383/VLOOKUP(A8383,Indicators!$B$1:$S$7,18,FALSE),"")</f>
        <v>4.0886731903160376</v>
      </c>
      <c r="Q8383" s="8" t="str">
        <f t="shared" si="0"/>
        <v/>
      </c>
      <c r="R8383" s="1" t="s">
        <v>158</v>
      </c>
      <c r="S8383" s="1" t="s">
        <v>56</v>
      </c>
      <c r="T8383" s="11"/>
      <c r="U8383" s="11"/>
      <c r="V8383" s="11"/>
      <c r="W8383" s="11"/>
      <c r="X8383" s="11"/>
      <c r="Y8383" s="11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/>
      <c r="AJ8383" s="11"/>
      <c r="AK8383" s="11"/>
      <c r="AL8383" s="11"/>
      <c r="AM8383" s="5"/>
      <c r="AN8383" s="5"/>
      <c r="AO8383" s="5"/>
      <c r="AP8383" s="5"/>
      <c r="AQ8383" s="5"/>
      <c r="AR8383" s="5"/>
      <c r="AS8383" s="5"/>
      <c r="AT8383" s="5"/>
      <c r="AU8383" s="5"/>
      <c r="AV8383" s="5"/>
      <c r="AW8383" s="5"/>
      <c r="AX8383" s="5"/>
      <c r="AY8383" s="5"/>
      <c r="AZ8383" s="5"/>
      <c r="BA8383" s="5"/>
      <c r="BB8383" s="5"/>
      <c r="BC8383" s="5"/>
      <c r="BD8383" s="5"/>
      <c r="BE8383" s="5"/>
      <c r="BF8383" s="5"/>
      <c r="BG8383" s="5"/>
      <c r="BH8383" s="5"/>
      <c r="BI8383" s="5"/>
      <c r="BJ8383" s="5"/>
      <c r="BK8383" s="5"/>
      <c r="BL8383" s="5"/>
      <c r="BM8383" s="5"/>
      <c r="BN8383" s="5"/>
      <c r="BO8383" s="5"/>
      <c r="BP8383" s="5"/>
      <c r="BQ8383" s="5"/>
      <c r="BR8383" s="5"/>
      <c r="BS8383" s="5"/>
      <c r="BT8383" s="5"/>
      <c r="BU8383" s="5"/>
      <c r="BV8383" s="5"/>
      <c r="BW8383" s="5"/>
      <c r="BX8383" s="5"/>
    </row>
    <row r="8384" spans="1:76" x14ac:dyDescent="0.2">
      <c r="A8384" s="1" t="s">
        <v>22</v>
      </c>
      <c r="B8384" s="1" t="s">
        <v>158</v>
      </c>
      <c r="C8384" s="1" t="s">
        <v>882</v>
      </c>
      <c r="D8384" s="1" t="s">
        <v>110</v>
      </c>
      <c r="E8384" s="1" t="s">
        <v>2</v>
      </c>
      <c r="F8384" s="1" t="s">
        <v>1186</v>
      </c>
      <c r="G8384" s="1" t="s">
        <v>107</v>
      </c>
      <c r="H8384" s="8" t="s">
        <v>116</v>
      </c>
      <c r="I8384" s="8">
        <v>2015</v>
      </c>
      <c r="J8384" s="1" t="s">
        <v>768</v>
      </c>
      <c r="K8384" s="9">
        <v>177021</v>
      </c>
      <c r="L8384" s="10">
        <f>K8384/ VLOOKUP(A8384,Indicators!$B$1:$V$7,21,FALSE)</f>
        <v>1037.1878552093465</v>
      </c>
      <c r="M8384" s="45" t="s">
        <v>782</v>
      </c>
      <c r="N8384" s="46"/>
      <c r="O8384" s="11"/>
      <c r="P8384" s="8">
        <f>IF(H8384="Y", K8384/VLOOKUP(A8384,Indicators!$B$1:$S$7,18,FALSE),"")</f>
        <v>4.6079863044287945</v>
      </c>
      <c r="Q8384" s="8" t="str">
        <f t="shared" si="0"/>
        <v/>
      </c>
      <c r="R8384" s="1" t="s">
        <v>158</v>
      </c>
      <c r="S8384" s="1" t="s">
        <v>56</v>
      </c>
      <c r="T8384" s="11"/>
      <c r="U8384" s="11"/>
      <c r="V8384" s="11"/>
      <c r="W8384" s="11"/>
      <c r="X8384" s="11"/>
      <c r="Y8384" s="11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/>
      <c r="AJ8384" s="11"/>
      <c r="AK8384" s="11"/>
      <c r="AL8384" s="11"/>
      <c r="AM8384" s="5"/>
      <c r="AN8384" s="5"/>
      <c r="AO8384" s="5"/>
      <c r="AP8384" s="5"/>
      <c r="AQ8384" s="5"/>
      <c r="AR8384" s="5"/>
      <c r="AS8384" s="5"/>
      <c r="AT8384" s="5"/>
      <c r="AU8384" s="5"/>
      <c r="AV8384" s="5"/>
      <c r="AW8384" s="5"/>
      <c r="AX8384" s="5"/>
      <c r="AY8384" s="5"/>
      <c r="AZ8384" s="5"/>
      <c r="BA8384" s="5"/>
      <c r="BB8384" s="5"/>
      <c r="BC8384" s="5"/>
      <c r="BD8384" s="5"/>
      <c r="BE8384" s="5"/>
      <c r="BF8384" s="5"/>
      <c r="BG8384" s="5"/>
      <c r="BH8384" s="5"/>
      <c r="BI8384" s="5"/>
      <c r="BJ8384" s="5"/>
      <c r="BK8384" s="5"/>
      <c r="BL8384" s="5"/>
      <c r="BM8384" s="5"/>
      <c r="BN8384" s="5"/>
      <c r="BO8384" s="5"/>
      <c r="BP8384" s="5"/>
      <c r="BQ8384" s="5"/>
      <c r="BR8384" s="5"/>
      <c r="BS8384" s="5"/>
      <c r="BT8384" s="5"/>
      <c r="BU8384" s="5"/>
      <c r="BV8384" s="5"/>
      <c r="BW8384" s="5"/>
      <c r="BX8384" s="5"/>
    </row>
    <row r="8385" spans="1:76" x14ac:dyDescent="0.2">
      <c r="A8385" s="1" t="s">
        <v>22</v>
      </c>
      <c r="B8385" s="1" t="s">
        <v>158</v>
      </c>
      <c r="C8385" s="1" t="s">
        <v>853</v>
      </c>
      <c r="D8385" s="1" t="s">
        <v>110</v>
      </c>
      <c r="E8385" s="1" t="s">
        <v>2</v>
      </c>
      <c r="F8385" s="1" t="s">
        <v>1186</v>
      </c>
      <c r="G8385" s="1" t="s">
        <v>107</v>
      </c>
      <c r="H8385" s="8" t="s">
        <v>116</v>
      </c>
      <c r="I8385" s="8">
        <v>2015</v>
      </c>
      <c r="J8385" s="1" t="s">
        <v>768</v>
      </c>
      <c r="K8385" s="9">
        <v>212354</v>
      </c>
      <c r="L8385" s="10">
        <f>K8385/ VLOOKUP(A8385,Indicators!$B$1:$V$7,21,FALSE)</f>
        <v>1244.2082566764709</v>
      </c>
      <c r="M8385" s="45" t="s">
        <v>782</v>
      </c>
      <c r="N8385" s="46"/>
      <c r="O8385" s="11"/>
      <c r="P8385" s="8">
        <f>IF(H8385="Y", K8385/VLOOKUP(A8385,Indicators!$B$1:$S$7,18,FALSE),"")</f>
        <v>5.5277301771579213</v>
      </c>
      <c r="Q8385" s="8" t="str">
        <f t="shared" si="0"/>
        <v/>
      </c>
      <c r="R8385" s="1" t="s">
        <v>158</v>
      </c>
      <c r="S8385" s="1" t="s">
        <v>56</v>
      </c>
      <c r="T8385" s="11"/>
      <c r="U8385" s="11"/>
      <c r="V8385" s="11"/>
      <c r="W8385" s="11"/>
      <c r="X8385" s="11"/>
      <c r="Y8385" s="11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/>
      <c r="AJ8385" s="11"/>
      <c r="AK8385" s="11"/>
      <c r="AL8385" s="11"/>
      <c r="AM8385" s="5"/>
      <c r="AN8385" s="5"/>
      <c r="AO8385" s="5"/>
      <c r="AP8385" s="5"/>
      <c r="AQ8385" s="5"/>
      <c r="AR8385" s="5"/>
      <c r="AS8385" s="5"/>
      <c r="AT8385" s="5"/>
      <c r="AU8385" s="5"/>
      <c r="AV8385" s="5"/>
      <c r="AW8385" s="5"/>
      <c r="AX8385" s="5"/>
      <c r="AY8385" s="5"/>
      <c r="AZ8385" s="5"/>
      <c r="BA8385" s="5"/>
      <c r="BB8385" s="5"/>
      <c r="BC8385" s="5"/>
      <c r="BD8385" s="5"/>
      <c r="BE8385" s="5"/>
      <c r="BF8385" s="5"/>
      <c r="BG8385" s="5"/>
      <c r="BH8385" s="5"/>
      <c r="BI8385" s="5"/>
      <c r="BJ8385" s="5"/>
      <c r="BK8385" s="5"/>
      <c r="BL8385" s="5"/>
      <c r="BM8385" s="5"/>
      <c r="BN8385" s="5"/>
      <c r="BO8385" s="5"/>
      <c r="BP8385" s="5"/>
      <c r="BQ8385" s="5"/>
      <c r="BR8385" s="5"/>
      <c r="BS8385" s="5"/>
      <c r="BT8385" s="5"/>
      <c r="BU8385" s="5"/>
      <c r="BV8385" s="5"/>
      <c r="BW8385" s="5"/>
      <c r="BX8385" s="5"/>
    </row>
    <row r="8386" spans="1:76" x14ac:dyDescent="0.2">
      <c r="A8386" s="1" t="s">
        <v>22</v>
      </c>
      <c r="B8386" s="1" t="s">
        <v>158</v>
      </c>
      <c r="C8386" s="1" t="s">
        <v>854</v>
      </c>
      <c r="D8386" s="1" t="s">
        <v>110</v>
      </c>
      <c r="E8386" s="1" t="s">
        <v>2</v>
      </c>
      <c r="F8386" s="1" t="s">
        <v>1186</v>
      </c>
      <c r="G8386" s="1" t="s">
        <v>107</v>
      </c>
      <c r="H8386" s="8" t="s">
        <v>116</v>
      </c>
      <c r="I8386" s="8">
        <v>2015</v>
      </c>
      <c r="J8386" s="1" t="s">
        <v>768</v>
      </c>
      <c r="K8386" s="9">
        <v>228030</v>
      </c>
      <c r="L8386" s="10">
        <f>K8386/ VLOOKUP(A8386,Indicators!$B$1:$V$7,21,FALSE)</f>
        <v>1336.0558725992241</v>
      </c>
      <c r="M8386" s="45" t="s">
        <v>782</v>
      </c>
      <c r="N8386" s="46"/>
      <c r="O8386" s="11"/>
      <c r="P8386" s="8">
        <f>IF(H8386="Y", K8386/VLOOKUP(A8386,Indicators!$B$1:$S$7,18,FALSE),"")</f>
        <v>5.9357879404076241</v>
      </c>
      <c r="Q8386" s="8" t="str">
        <f t="shared" si="0"/>
        <v/>
      </c>
      <c r="R8386" s="1" t="s">
        <v>158</v>
      </c>
      <c r="S8386" s="1" t="s">
        <v>56</v>
      </c>
      <c r="T8386" s="11"/>
      <c r="U8386" s="11"/>
      <c r="V8386" s="11"/>
      <c r="W8386" s="11"/>
      <c r="X8386" s="11"/>
      <c r="Y8386" s="11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/>
      <c r="AJ8386" s="11"/>
      <c r="AK8386" s="11"/>
      <c r="AL8386" s="11"/>
      <c r="AM8386" s="5"/>
      <c r="AN8386" s="5"/>
      <c r="AO8386" s="5"/>
      <c r="AP8386" s="5"/>
      <c r="AQ8386" s="5"/>
      <c r="AR8386" s="5"/>
      <c r="AS8386" s="5"/>
      <c r="AT8386" s="5"/>
      <c r="AU8386" s="5"/>
      <c r="AV8386" s="5"/>
      <c r="AW8386" s="5"/>
      <c r="AX8386" s="5"/>
      <c r="AY8386" s="5"/>
      <c r="AZ8386" s="5"/>
      <c r="BA8386" s="5"/>
      <c r="BB8386" s="5"/>
      <c r="BC8386" s="5"/>
      <c r="BD8386" s="5"/>
      <c r="BE8386" s="5"/>
      <c r="BF8386" s="5"/>
      <c r="BG8386" s="5"/>
      <c r="BH8386" s="5"/>
      <c r="BI8386" s="5"/>
      <c r="BJ8386" s="5"/>
      <c r="BK8386" s="5"/>
      <c r="BL8386" s="5"/>
      <c r="BM8386" s="5"/>
      <c r="BN8386" s="5"/>
      <c r="BO8386" s="5"/>
      <c r="BP8386" s="5"/>
      <c r="BQ8386" s="5"/>
      <c r="BR8386" s="5"/>
      <c r="BS8386" s="5"/>
      <c r="BT8386" s="5"/>
      <c r="BU8386" s="5"/>
      <c r="BV8386" s="5"/>
      <c r="BW8386" s="5"/>
      <c r="BX8386" s="5"/>
    </row>
    <row r="8387" spans="1:76" x14ac:dyDescent="0.2">
      <c r="A8387" s="1" t="s">
        <v>22</v>
      </c>
      <c r="B8387" s="1" t="s">
        <v>158</v>
      </c>
      <c r="C8387" s="1" t="s">
        <v>785</v>
      </c>
      <c r="D8387" s="1" t="s">
        <v>110</v>
      </c>
      <c r="E8387" s="1" t="s">
        <v>2</v>
      </c>
      <c r="F8387" s="1" t="s">
        <v>1186</v>
      </c>
      <c r="G8387" s="1" t="s">
        <v>107</v>
      </c>
      <c r="H8387" s="8" t="s">
        <v>116</v>
      </c>
      <c r="I8387" s="8">
        <v>2015</v>
      </c>
      <c r="J8387" s="1" t="s">
        <v>768</v>
      </c>
      <c r="K8387" s="9">
        <v>355628</v>
      </c>
      <c r="L8387" s="10">
        <f>K8387/ VLOOKUP(A8387,Indicators!$B$1:$V$7,21,FALSE)</f>
        <v>2083.6682798785987</v>
      </c>
      <c r="M8387" s="45" t="s">
        <v>782</v>
      </c>
      <c r="N8387" s="46"/>
      <c r="O8387" s="11"/>
      <c r="P8387" s="8">
        <f>IF(H8387="Y", K8387/VLOOKUP(A8387,Indicators!$B$1:$S$7,18,FALSE),"")</f>
        <v>9.2572573506612414</v>
      </c>
      <c r="Q8387" s="8" t="str">
        <f t="shared" si="0"/>
        <v/>
      </c>
      <c r="R8387" s="1" t="s">
        <v>158</v>
      </c>
      <c r="S8387" s="1" t="s">
        <v>56</v>
      </c>
      <c r="T8387" s="11"/>
      <c r="U8387" s="11"/>
      <c r="V8387" s="11"/>
      <c r="W8387" s="11"/>
      <c r="X8387" s="11"/>
      <c r="Y8387" s="11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/>
      <c r="AJ8387" s="11"/>
      <c r="AK8387" s="11"/>
      <c r="AL8387" s="11"/>
      <c r="AM8387" s="5"/>
      <c r="AN8387" s="5"/>
      <c r="AO8387" s="5"/>
      <c r="AP8387" s="5"/>
      <c r="AQ8387" s="5"/>
      <c r="AR8387" s="5"/>
      <c r="AS8387" s="5"/>
      <c r="AT8387" s="5"/>
      <c r="AU8387" s="5"/>
      <c r="AV8387" s="5"/>
      <c r="AW8387" s="5"/>
      <c r="AX8387" s="5"/>
      <c r="AY8387" s="5"/>
      <c r="AZ8387" s="5"/>
      <c r="BA8387" s="5"/>
      <c r="BB8387" s="5"/>
      <c r="BC8387" s="5"/>
      <c r="BD8387" s="5"/>
      <c r="BE8387" s="5"/>
      <c r="BF8387" s="5"/>
      <c r="BG8387" s="5"/>
      <c r="BH8387" s="5"/>
      <c r="BI8387" s="5"/>
      <c r="BJ8387" s="5"/>
      <c r="BK8387" s="5"/>
      <c r="BL8387" s="5"/>
      <c r="BM8387" s="5"/>
      <c r="BN8387" s="5"/>
      <c r="BO8387" s="5"/>
      <c r="BP8387" s="5"/>
      <c r="BQ8387" s="5"/>
      <c r="BR8387" s="5"/>
      <c r="BS8387" s="5"/>
      <c r="BT8387" s="5"/>
      <c r="BU8387" s="5"/>
      <c r="BV8387" s="5"/>
      <c r="BW8387" s="5"/>
      <c r="BX8387" s="5"/>
    </row>
    <row r="8388" spans="1:76" x14ac:dyDescent="0.2">
      <c r="A8388" s="1" t="s">
        <v>22</v>
      </c>
      <c r="B8388" s="1" t="s">
        <v>158</v>
      </c>
      <c r="C8388" s="1" t="s">
        <v>786</v>
      </c>
      <c r="D8388" s="1" t="s">
        <v>110</v>
      </c>
      <c r="E8388" s="1" t="s">
        <v>2</v>
      </c>
      <c r="F8388" s="1" t="s">
        <v>1186</v>
      </c>
      <c r="G8388" s="1" t="s">
        <v>107</v>
      </c>
      <c r="H8388" s="8" t="s">
        <v>116</v>
      </c>
      <c r="I8388" s="8">
        <v>2015</v>
      </c>
      <c r="J8388" s="1" t="s">
        <v>768</v>
      </c>
      <c r="K8388" s="9">
        <v>617325</v>
      </c>
      <c r="L8388" s="10">
        <f>K8388/ VLOOKUP(A8388,Indicators!$B$1:$V$7,21,FALSE)</f>
        <v>3616.9832546257776</v>
      </c>
      <c r="M8388" s="45" t="s">
        <v>782</v>
      </c>
      <c r="N8388" s="46"/>
      <c r="O8388" s="8">
        <v>273</v>
      </c>
      <c r="P8388" s="8">
        <f>IF(H8388="Y", K8388/VLOOKUP(A8388,Indicators!$B$1:$S$7,18,FALSE),"")</f>
        <v>16.069421963391381</v>
      </c>
      <c r="Q8388" s="8">
        <f t="shared" si="0"/>
        <v>256.93057803660861</v>
      </c>
      <c r="R8388" s="1" t="s">
        <v>158</v>
      </c>
      <c r="S8388" s="1" t="s">
        <v>56</v>
      </c>
      <c r="T8388" s="11"/>
      <c r="U8388" s="11"/>
      <c r="V8388" s="11"/>
      <c r="W8388" s="11"/>
      <c r="X8388" s="11"/>
      <c r="Y8388" s="11"/>
      <c r="Z8388" s="11"/>
      <c r="AA8388" s="11"/>
      <c r="AB8388" s="11"/>
      <c r="AC8388" s="11"/>
      <c r="AD8388" s="11"/>
      <c r="AE8388" s="11"/>
      <c r="AF8388" s="11"/>
      <c r="AG8388" s="11"/>
      <c r="AH8388" s="11"/>
      <c r="AI8388" s="11"/>
      <c r="AJ8388" s="11"/>
      <c r="AK8388" s="11"/>
      <c r="AL8388" s="11"/>
      <c r="AM8388" s="5"/>
      <c r="AN8388" s="5"/>
      <c r="AO8388" s="5"/>
      <c r="AP8388" s="5"/>
      <c r="AQ8388" s="5"/>
      <c r="AR8388" s="5"/>
      <c r="AS8388" s="5"/>
      <c r="AT8388" s="5"/>
      <c r="AU8388" s="5"/>
      <c r="AV8388" s="5"/>
      <c r="AW8388" s="5"/>
      <c r="AX8388" s="5"/>
      <c r="AY8388" s="5"/>
      <c r="AZ8388" s="5"/>
      <c r="BA8388" s="5"/>
      <c r="BB8388" s="5"/>
      <c r="BC8388" s="5"/>
      <c r="BD8388" s="5"/>
      <c r="BE8388" s="5"/>
      <c r="BF8388" s="5"/>
      <c r="BG8388" s="5"/>
      <c r="BH8388" s="5"/>
      <c r="BI8388" s="5"/>
      <c r="BJ8388" s="5"/>
      <c r="BK8388" s="5"/>
      <c r="BL8388" s="5"/>
      <c r="BM8388" s="5"/>
      <c r="BN8388" s="5"/>
      <c r="BO8388" s="5"/>
      <c r="BP8388" s="5"/>
      <c r="BQ8388" s="5"/>
      <c r="BR8388" s="5"/>
      <c r="BS8388" s="5"/>
      <c r="BT8388" s="5"/>
      <c r="BU8388" s="5"/>
      <c r="BV8388" s="5"/>
      <c r="BW8388" s="5"/>
      <c r="BX8388" s="5"/>
    </row>
    <row r="8389" spans="1:76" x14ac:dyDescent="0.2">
      <c r="A8389" s="1" t="s">
        <v>22</v>
      </c>
      <c r="B8389" s="1" t="s">
        <v>107</v>
      </c>
      <c r="C8389" s="1" t="s">
        <v>855</v>
      </c>
      <c r="D8389" s="1" t="s">
        <v>110</v>
      </c>
      <c r="E8389" s="1" t="s">
        <v>2</v>
      </c>
      <c r="F8389" s="1" t="s">
        <v>1186</v>
      </c>
      <c r="G8389" s="1" t="s">
        <v>107</v>
      </c>
      <c r="H8389" s="8" t="s">
        <v>116</v>
      </c>
      <c r="I8389" s="8">
        <v>2015</v>
      </c>
      <c r="J8389" s="1" t="s">
        <v>768</v>
      </c>
      <c r="K8389" s="9">
        <v>667656</v>
      </c>
      <c r="L8389" s="10">
        <f>K8389/ VLOOKUP(A8389,Indicators!$B$1:$V$7,21,FALSE)</f>
        <v>3911.8787864583942</v>
      </c>
      <c r="M8389" s="11"/>
      <c r="N8389" s="11"/>
      <c r="O8389" s="11"/>
      <c r="P8389" s="8">
        <f>IF(H8389="Y", K8389/VLOOKUP(A8389,Indicators!$B$1:$S$7,18,FALSE),"")</f>
        <v>17.379574762710138</v>
      </c>
      <c r="Q8389" s="8" t="str">
        <f t="shared" si="0"/>
        <v/>
      </c>
      <c r="R8389" s="1" t="s">
        <v>103</v>
      </c>
      <c r="S8389" s="1" t="s">
        <v>43</v>
      </c>
      <c r="T8389" s="11"/>
      <c r="U8389" s="11"/>
      <c r="V8389" s="11"/>
      <c r="W8389" s="11"/>
      <c r="X8389" s="11"/>
      <c r="Y8389" s="11"/>
      <c r="Z8389" s="11"/>
      <c r="AA8389" s="11"/>
      <c r="AB8389" s="11"/>
      <c r="AC8389" s="11"/>
      <c r="AD8389" s="11"/>
      <c r="AE8389" s="11"/>
      <c r="AF8389" s="11"/>
      <c r="AG8389" s="11"/>
      <c r="AH8389" s="11"/>
      <c r="AI8389" s="11"/>
      <c r="AJ8389" s="11"/>
      <c r="AK8389" s="11"/>
      <c r="AL8389" s="11"/>
      <c r="AM8389" s="5"/>
      <c r="AN8389" s="5"/>
      <c r="AO8389" s="5"/>
      <c r="AP8389" s="5"/>
      <c r="AQ8389" s="5"/>
      <c r="AR8389" s="5"/>
      <c r="AS8389" s="5"/>
      <c r="AT8389" s="5"/>
      <c r="AU8389" s="5"/>
      <c r="AV8389" s="5"/>
      <c r="AW8389" s="5"/>
      <c r="AX8389" s="5"/>
      <c r="AY8389" s="5"/>
      <c r="AZ8389" s="5"/>
      <c r="BA8389" s="5"/>
      <c r="BB8389" s="5"/>
      <c r="BC8389" s="5"/>
      <c r="BD8389" s="5"/>
      <c r="BE8389" s="5"/>
      <c r="BF8389" s="5"/>
      <c r="BG8389" s="5"/>
      <c r="BH8389" s="5"/>
      <c r="BI8389" s="5"/>
      <c r="BJ8389" s="5"/>
      <c r="BK8389" s="5"/>
      <c r="BL8389" s="5"/>
      <c r="BM8389" s="5"/>
      <c r="BN8389" s="5"/>
      <c r="BO8389" s="5"/>
      <c r="BP8389" s="5"/>
      <c r="BQ8389" s="5"/>
      <c r="BR8389" s="5"/>
      <c r="BS8389" s="5"/>
      <c r="BT8389" s="5"/>
      <c r="BU8389" s="5"/>
      <c r="BV8389" s="5"/>
      <c r="BW8389" s="5"/>
      <c r="BX8389" s="5"/>
    </row>
    <row r="8390" spans="1:76" x14ac:dyDescent="0.2">
      <c r="A8390" s="1" t="s">
        <v>22</v>
      </c>
      <c r="B8390" s="1" t="s">
        <v>809</v>
      </c>
      <c r="C8390" s="1" t="s">
        <v>34</v>
      </c>
      <c r="D8390" s="1" t="s">
        <v>110</v>
      </c>
      <c r="E8390" s="1" t="s">
        <v>2</v>
      </c>
      <c r="F8390" s="1" t="s">
        <v>1186</v>
      </c>
      <c r="G8390" s="1" t="s">
        <v>107</v>
      </c>
      <c r="H8390" s="8" t="s">
        <v>116</v>
      </c>
      <c r="I8390" s="8">
        <v>2015</v>
      </c>
      <c r="J8390" s="1" t="s">
        <v>768</v>
      </c>
      <c r="K8390" s="9">
        <v>37284</v>
      </c>
      <c r="L8390" s="10">
        <f>K8390/ VLOOKUP(A8390,Indicators!$B$1:$V$7,21,FALSE)</f>
        <v>218.45155090992182</v>
      </c>
      <c r="M8390" s="11"/>
      <c r="N8390" s="11"/>
      <c r="O8390" s="11"/>
      <c r="P8390" s="8">
        <f>IF(H8390="Y", K8390/VLOOKUP(A8390,Indicators!$B$1:$S$7,18,FALSE),"")</f>
        <v>0.97052983190877462</v>
      </c>
      <c r="Q8390" s="8" t="str">
        <f t="shared" si="0"/>
        <v/>
      </c>
      <c r="R8390" s="1" t="s">
        <v>94</v>
      </c>
      <c r="S8390" s="1" t="s">
        <v>34</v>
      </c>
      <c r="T8390" s="11"/>
      <c r="U8390" s="11"/>
      <c r="V8390" s="11"/>
      <c r="W8390" s="11"/>
      <c r="X8390" s="11"/>
      <c r="Y8390" s="11"/>
      <c r="Z8390" s="11"/>
      <c r="AA8390" s="11"/>
      <c r="AB8390" s="11"/>
      <c r="AC8390" s="11"/>
      <c r="AD8390" s="11"/>
      <c r="AE8390" s="11"/>
      <c r="AF8390" s="11"/>
      <c r="AG8390" s="11"/>
      <c r="AH8390" s="11"/>
      <c r="AI8390" s="11"/>
      <c r="AJ8390" s="11"/>
      <c r="AK8390" s="11"/>
      <c r="AL8390" s="11"/>
      <c r="AM8390" s="5"/>
      <c r="AN8390" s="5"/>
      <c r="AO8390" s="5"/>
      <c r="AP8390" s="5"/>
      <c r="AQ8390" s="5"/>
      <c r="AR8390" s="5"/>
      <c r="AS8390" s="5"/>
      <c r="AT8390" s="5"/>
      <c r="AU8390" s="5"/>
      <c r="AV8390" s="5"/>
      <c r="AW8390" s="5"/>
      <c r="AX8390" s="5"/>
      <c r="AY8390" s="5"/>
      <c r="AZ8390" s="5"/>
      <c r="BA8390" s="5"/>
      <c r="BB8390" s="5"/>
      <c r="BC8390" s="5"/>
      <c r="BD8390" s="5"/>
      <c r="BE8390" s="5"/>
      <c r="BF8390" s="5"/>
      <c r="BG8390" s="5"/>
      <c r="BH8390" s="5"/>
      <c r="BI8390" s="5"/>
      <c r="BJ8390" s="5"/>
      <c r="BK8390" s="5"/>
      <c r="BL8390" s="5"/>
      <c r="BM8390" s="5"/>
      <c r="BN8390" s="5"/>
      <c r="BO8390" s="5"/>
      <c r="BP8390" s="5"/>
      <c r="BQ8390" s="5"/>
      <c r="BR8390" s="5"/>
      <c r="BS8390" s="5"/>
      <c r="BT8390" s="5"/>
      <c r="BU8390" s="5"/>
      <c r="BV8390" s="5"/>
      <c r="BW8390" s="5"/>
      <c r="BX8390" s="5"/>
    </row>
    <row r="8391" spans="1:76" x14ac:dyDescent="0.2">
      <c r="A8391" s="1" t="s">
        <v>22</v>
      </c>
      <c r="B8391" s="1" t="s">
        <v>809</v>
      </c>
      <c r="C8391" s="1" t="s">
        <v>1041</v>
      </c>
      <c r="D8391" s="1" t="s">
        <v>110</v>
      </c>
      <c r="E8391" s="1" t="s">
        <v>2</v>
      </c>
      <c r="F8391" s="1" t="s">
        <v>1186</v>
      </c>
      <c r="G8391" s="1" t="s">
        <v>107</v>
      </c>
      <c r="H8391" s="8" t="s">
        <v>116</v>
      </c>
      <c r="I8391" s="8">
        <v>2015</v>
      </c>
      <c r="J8391" s="1" t="s">
        <v>768</v>
      </c>
      <c r="K8391" s="9">
        <v>37284</v>
      </c>
      <c r="L8391" s="10">
        <f>K8391/ VLOOKUP(A8391,Indicators!$B$1:$V$7,21,FALSE)</f>
        <v>218.45155090992182</v>
      </c>
      <c r="M8391" s="11"/>
      <c r="N8391" s="11"/>
      <c r="O8391" s="11"/>
      <c r="P8391" s="8">
        <f>IF(H8391="Y", K8391/VLOOKUP(A8391,Indicators!$B$1:$S$7,18,FALSE),"")</f>
        <v>0.97052983190877462</v>
      </c>
      <c r="Q8391" s="8" t="str">
        <f t="shared" si="0"/>
        <v/>
      </c>
      <c r="R8391" s="1" t="s">
        <v>271</v>
      </c>
      <c r="S8391" s="1" t="s">
        <v>55</v>
      </c>
      <c r="T8391" s="11"/>
      <c r="U8391" s="11"/>
      <c r="V8391" s="11"/>
      <c r="W8391" s="11"/>
      <c r="X8391" s="11"/>
      <c r="Y8391" s="11"/>
      <c r="Z8391" s="11"/>
      <c r="AA8391" s="11"/>
      <c r="AB8391" s="11"/>
      <c r="AC8391" s="11"/>
      <c r="AD8391" s="11"/>
      <c r="AE8391" s="11"/>
      <c r="AF8391" s="11"/>
      <c r="AG8391" s="11"/>
      <c r="AH8391" s="11"/>
      <c r="AI8391" s="11"/>
      <c r="AJ8391" s="11"/>
      <c r="AK8391" s="11"/>
      <c r="AL8391" s="11"/>
      <c r="AM8391" s="5"/>
      <c r="AN8391" s="5"/>
      <c r="AO8391" s="5"/>
      <c r="AP8391" s="5"/>
      <c r="AQ8391" s="5"/>
      <c r="AR8391" s="5"/>
      <c r="AS8391" s="5"/>
      <c r="AT8391" s="5"/>
      <c r="AU8391" s="5"/>
      <c r="AV8391" s="5"/>
      <c r="AW8391" s="5"/>
      <c r="AX8391" s="5"/>
      <c r="AY8391" s="5"/>
      <c r="AZ8391" s="5"/>
      <c r="BA8391" s="5"/>
      <c r="BB8391" s="5"/>
      <c r="BC8391" s="5"/>
      <c r="BD8391" s="5"/>
      <c r="BE8391" s="5"/>
      <c r="BF8391" s="5"/>
      <c r="BG8391" s="5"/>
      <c r="BH8391" s="5"/>
      <c r="BI8391" s="5"/>
      <c r="BJ8391" s="5"/>
      <c r="BK8391" s="5"/>
      <c r="BL8391" s="5"/>
      <c r="BM8391" s="5"/>
      <c r="BN8391" s="5"/>
      <c r="BO8391" s="5"/>
      <c r="BP8391" s="5"/>
      <c r="BQ8391" s="5"/>
      <c r="BR8391" s="5"/>
      <c r="BS8391" s="5"/>
      <c r="BT8391" s="5"/>
      <c r="BU8391" s="5"/>
      <c r="BV8391" s="5"/>
      <c r="BW8391" s="5"/>
      <c r="BX8391" s="5"/>
    </row>
    <row r="8392" spans="1:76" x14ac:dyDescent="0.2">
      <c r="A8392" s="1" t="s">
        <v>22</v>
      </c>
      <c r="B8392" s="1" t="s">
        <v>809</v>
      </c>
      <c r="C8392" s="1" t="s">
        <v>811</v>
      </c>
      <c r="D8392" s="1" t="s">
        <v>110</v>
      </c>
      <c r="E8392" s="1" t="s">
        <v>2</v>
      </c>
      <c r="F8392" s="1" t="s">
        <v>1186</v>
      </c>
      <c r="G8392" s="1" t="s">
        <v>107</v>
      </c>
      <c r="H8392" s="8" t="s">
        <v>116</v>
      </c>
      <c r="I8392" s="8">
        <v>2015</v>
      </c>
      <c r="J8392" s="1" t="s">
        <v>768</v>
      </c>
      <c r="K8392" s="9">
        <v>43840</v>
      </c>
      <c r="L8392" s="10">
        <f>K8392/ VLOOKUP(A8392,Indicators!$B$1:$V$7,21,FALSE)</f>
        <v>256.86396287659511</v>
      </c>
      <c r="M8392" s="11"/>
      <c r="N8392" s="11"/>
      <c r="O8392" s="11"/>
      <c r="P8392" s="8">
        <f>IF(H8392="Y", K8392/VLOOKUP(A8392,Indicators!$B$1:$S$7,18,FALSE),"")</f>
        <v>1.1411873144212177</v>
      </c>
      <c r="Q8392" s="8" t="str">
        <f t="shared" si="0"/>
        <v/>
      </c>
      <c r="R8392" s="1" t="s">
        <v>94</v>
      </c>
      <c r="S8392" s="1" t="s">
        <v>88</v>
      </c>
      <c r="T8392" s="11"/>
      <c r="U8392" s="11"/>
      <c r="V8392" s="11"/>
      <c r="W8392" s="11"/>
      <c r="X8392" s="11"/>
      <c r="Y8392" s="11"/>
      <c r="Z8392" s="11"/>
      <c r="AA8392" s="11"/>
      <c r="AB8392" s="11"/>
      <c r="AC8392" s="11"/>
      <c r="AD8392" s="11"/>
      <c r="AE8392" s="11"/>
      <c r="AF8392" s="11"/>
      <c r="AG8392" s="11"/>
      <c r="AH8392" s="11"/>
      <c r="AI8392" s="11"/>
      <c r="AJ8392" s="11"/>
      <c r="AK8392" s="11"/>
      <c r="AL8392" s="11"/>
      <c r="AM8392" s="5"/>
      <c r="AN8392" s="5"/>
      <c r="AO8392" s="5"/>
      <c r="AP8392" s="5"/>
      <c r="AQ8392" s="5"/>
      <c r="AR8392" s="5"/>
      <c r="AS8392" s="5"/>
      <c r="AT8392" s="5"/>
      <c r="AU8392" s="5"/>
      <c r="AV8392" s="5"/>
      <c r="AW8392" s="5"/>
      <c r="AX8392" s="5"/>
      <c r="AY8392" s="5"/>
      <c r="AZ8392" s="5"/>
      <c r="BA8392" s="5"/>
      <c r="BB8392" s="5"/>
      <c r="BC8392" s="5"/>
      <c r="BD8392" s="5"/>
      <c r="BE8392" s="5"/>
      <c r="BF8392" s="5"/>
      <c r="BG8392" s="5"/>
      <c r="BH8392" s="5"/>
      <c r="BI8392" s="5"/>
      <c r="BJ8392" s="5"/>
      <c r="BK8392" s="5"/>
      <c r="BL8392" s="5"/>
      <c r="BM8392" s="5"/>
      <c r="BN8392" s="5"/>
      <c r="BO8392" s="5"/>
      <c r="BP8392" s="5"/>
      <c r="BQ8392" s="5"/>
      <c r="BR8392" s="5"/>
      <c r="BS8392" s="5"/>
      <c r="BT8392" s="5"/>
      <c r="BU8392" s="5"/>
      <c r="BV8392" s="5"/>
      <c r="BW8392" s="5"/>
      <c r="BX8392" s="5"/>
    </row>
    <row r="8393" spans="1:76" x14ac:dyDescent="0.2">
      <c r="A8393" s="1" t="s">
        <v>22</v>
      </c>
      <c r="B8393" s="1" t="s">
        <v>809</v>
      </c>
      <c r="C8393" s="1" t="s">
        <v>528</v>
      </c>
      <c r="D8393" s="1" t="s">
        <v>110</v>
      </c>
      <c r="E8393" s="1" t="s">
        <v>2</v>
      </c>
      <c r="F8393" s="1" t="s">
        <v>1186</v>
      </c>
      <c r="G8393" s="1" t="s">
        <v>107</v>
      </c>
      <c r="H8393" s="8" t="s">
        <v>116</v>
      </c>
      <c r="I8393" s="8">
        <v>2015</v>
      </c>
      <c r="J8393" s="1" t="s">
        <v>768</v>
      </c>
      <c r="K8393" s="9">
        <v>50494</v>
      </c>
      <c r="L8393" s="10">
        <f>K8393/ VLOOKUP(A8393,Indicators!$B$1:$V$7,21,FALSE)</f>
        <v>295.85056892086669</v>
      </c>
      <c r="M8393" s="11"/>
      <c r="N8393" s="11"/>
      <c r="O8393" s="11"/>
      <c r="P8393" s="8">
        <f>IF(H8393="Y", K8393/VLOOKUP(A8393,Indicators!$B$1:$S$7,18,FALSE),"")</f>
        <v>1.3143958087222847</v>
      </c>
      <c r="Q8393" s="8" t="str">
        <f t="shared" si="0"/>
        <v/>
      </c>
      <c r="R8393" s="1" t="s">
        <v>271</v>
      </c>
      <c r="S8393" s="1" t="s">
        <v>55</v>
      </c>
      <c r="T8393" s="11"/>
      <c r="U8393" s="11"/>
      <c r="V8393" s="11"/>
      <c r="W8393" s="11"/>
      <c r="X8393" s="11"/>
      <c r="Y8393" s="11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/>
      <c r="AJ8393" s="11"/>
      <c r="AK8393" s="11"/>
      <c r="AL8393" s="11"/>
      <c r="AM8393" s="5"/>
      <c r="AN8393" s="5"/>
      <c r="AO8393" s="5"/>
      <c r="AP8393" s="5"/>
      <c r="AQ8393" s="5"/>
      <c r="AR8393" s="5"/>
      <c r="AS8393" s="5"/>
      <c r="AT8393" s="5"/>
      <c r="AU8393" s="5"/>
      <c r="AV8393" s="5"/>
      <c r="AW8393" s="5"/>
      <c r="AX8393" s="5"/>
      <c r="AY8393" s="5"/>
      <c r="AZ8393" s="5"/>
      <c r="BA8393" s="5"/>
      <c r="BB8393" s="5"/>
      <c r="BC8393" s="5"/>
      <c r="BD8393" s="5"/>
      <c r="BE8393" s="5"/>
      <c r="BF8393" s="5"/>
      <c r="BG8393" s="5"/>
      <c r="BH8393" s="5"/>
      <c r="BI8393" s="5"/>
      <c r="BJ8393" s="5"/>
      <c r="BK8393" s="5"/>
      <c r="BL8393" s="5"/>
      <c r="BM8393" s="5"/>
      <c r="BN8393" s="5"/>
      <c r="BO8393" s="5"/>
      <c r="BP8393" s="5"/>
      <c r="BQ8393" s="5"/>
      <c r="BR8393" s="5"/>
      <c r="BS8393" s="5"/>
      <c r="BT8393" s="5"/>
      <c r="BU8393" s="5"/>
      <c r="BV8393" s="5"/>
      <c r="BW8393" s="5"/>
      <c r="BX8393" s="5"/>
    </row>
    <row r="8394" spans="1:76" x14ac:dyDescent="0.2">
      <c r="A8394" s="1" t="s">
        <v>22</v>
      </c>
      <c r="B8394" s="1" t="s">
        <v>809</v>
      </c>
      <c r="C8394" s="1" t="s">
        <v>856</v>
      </c>
      <c r="D8394" s="1" t="s">
        <v>110</v>
      </c>
      <c r="E8394" s="1" t="s">
        <v>2</v>
      </c>
      <c r="F8394" s="1" t="s">
        <v>1186</v>
      </c>
      <c r="G8394" s="1" t="s">
        <v>107</v>
      </c>
      <c r="H8394" s="8" t="s">
        <v>116</v>
      </c>
      <c r="I8394" s="8">
        <v>2015</v>
      </c>
      <c r="J8394" s="1" t="s">
        <v>768</v>
      </c>
      <c r="K8394" s="9">
        <v>59101</v>
      </c>
      <c r="L8394" s="10">
        <f>K8394/ VLOOKUP(A8394,Indicators!$B$1:$V$7,21,FALSE)</f>
        <v>346.28004265441717</v>
      </c>
      <c r="M8394" s="11"/>
      <c r="N8394" s="11"/>
      <c r="O8394" s="11"/>
      <c r="P8394" s="8">
        <f>IF(H8394="Y", K8394/VLOOKUP(A8394,Indicators!$B$1:$S$7,18,FALSE),"")</f>
        <v>1.5384423236680744</v>
      </c>
      <c r="Q8394" s="8" t="str">
        <f t="shared" si="0"/>
        <v/>
      </c>
      <c r="R8394" s="1" t="s">
        <v>95</v>
      </c>
      <c r="S8394" s="1" t="s">
        <v>66</v>
      </c>
      <c r="T8394" s="11"/>
      <c r="U8394" s="11"/>
      <c r="V8394" s="11"/>
      <c r="W8394" s="11"/>
      <c r="X8394" s="11"/>
      <c r="Y8394" s="11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/>
      <c r="AJ8394" s="11"/>
      <c r="AK8394" s="11"/>
      <c r="AL8394" s="11"/>
      <c r="AM8394" s="5"/>
      <c r="AN8394" s="5"/>
      <c r="AO8394" s="5"/>
      <c r="AP8394" s="5"/>
      <c r="AQ8394" s="5"/>
      <c r="AR8394" s="5"/>
      <c r="AS8394" s="5"/>
      <c r="AT8394" s="5"/>
      <c r="AU8394" s="5"/>
      <c r="AV8394" s="5"/>
      <c r="AW8394" s="5"/>
      <c r="AX8394" s="5"/>
      <c r="AY8394" s="5"/>
      <c r="AZ8394" s="5"/>
      <c r="BA8394" s="5"/>
      <c r="BB8394" s="5"/>
      <c r="BC8394" s="5"/>
      <c r="BD8394" s="5"/>
      <c r="BE8394" s="5"/>
      <c r="BF8394" s="5"/>
      <c r="BG8394" s="5"/>
      <c r="BH8394" s="5"/>
      <c r="BI8394" s="5"/>
      <c r="BJ8394" s="5"/>
      <c r="BK8394" s="5"/>
      <c r="BL8394" s="5"/>
      <c r="BM8394" s="5"/>
      <c r="BN8394" s="5"/>
      <c r="BO8394" s="5"/>
      <c r="BP8394" s="5"/>
      <c r="BQ8394" s="5"/>
      <c r="BR8394" s="5"/>
      <c r="BS8394" s="5"/>
      <c r="BT8394" s="5"/>
      <c r="BU8394" s="5"/>
      <c r="BV8394" s="5"/>
      <c r="BW8394" s="5"/>
      <c r="BX8394" s="5"/>
    </row>
    <row r="8395" spans="1:76" x14ac:dyDescent="0.2">
      <c r="A8395" s="1" t="s">
        <v>22</v>
      </c>
      <c r="B8395" s="1" t="s">
        <v>809</v>
      </c>
      <c r="C8395" s="1" t="s">
        <v>963</v>
      </c>
      <c r="D8395" s="1" t="s">
        <v>110</v>
      </c>
      <c r="E8395" s="1" t="s">
        <v>2</v>
      </c>
      <c r="F8395" s="1" t="s">
        <v>1186</v>
      </c>
      <c r="G8395" s="1" t="s">
        <v>107</v>
      </c>
      <c r="H8395" s="8" t="s">
        <v>116</v>
      </c>
      <c r="I8395" s="8">
        <v>2015</v>
      </c>
      <c r="J8395" s="1" t="s">
        <v>768</v>
      </c>
      <c r="K8395" s="9">
        <v>63419</v>
      </c>
      <c r="L8395" s="10">
        <f>K8395/ VLOOKUP(A8395,Indicators!$B$1:$V$7,21,FALSE)</f>
        <v>371.57973680818401</v>
      </c>
      <c r="M8395" s="11"/>
      <c r="N8395" s="11"/>
      <c r="O8395" s="11"/>
      <c r="P8395" s="8">
        <f>IF(H8395="Y", K8395/VLOOKUP(A8395,Indicators!$B$1:$S$7,18,FALSE),"")</f>
        <v>1.6508430267627556</v>
      </c>
      <c r="Q8395" s="8" t="str">
        <f t="shared" si="0"/>
        <v/>
      </c>
      <c r="R8395" s="1" t="s">
        <v>109</v>
      </c>
      <c r="S8395" s="1" t="s">
        <v>35</v>
      </c>
      <c r="T8395" s="11"/>
      <c r="U8395" s="11"/>
      <c r="V8395" s="11"/>
      <c r="W8395" s="11"/>
      <c r="X8395" s="11"/>
      <c r="Y8395" s="11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/>
      <c r="AJ8395" s="11"/>
      <c r="AK8395" s="11"/>
      <c r="AL8395" s="11"/>
      <c r="AM8395" s="5"/>
      <c r="AN8395" s="5"/>
      <c r="AO8395" s="5"/>
      <c r="AP8395" s="5"/>
      <c r="AQ8395" s="5"/>
      <c r="AR8395" s="5"/>
      <c r="AS8395" s="5"/>
      <c r="AT8395" s="5"/>
      <c r="AU8395" s="5"/>
      <c r="AV8395" s="5"/>
      <c r="AW8395" s="5"/>
      <c r="AX8395" s="5"/>
      <c r="AY8395" s="5"/>
      <c r="AZ8395" s="5"/>
      <c r="BA8395" s="5"/>
      <c r="BB8395" s="5"/>
      <c r="BC8395" s="5"/>
      <c r="BD8395" s="5"/>
      <c r="BE8395" s="5"/>
      <c r="BF8395" s="5"/>
      <c r="BG8395" s="5"/>
      <c r="BH8395" s="5"/>
      <c r="BI8395" s="5"/>
      <c r="BJ8395" s="5"/>
      <c r="BK8395" s="5"/>
      <c r="BL8395" s="5"/>
      <c r="BM8395" s="5"/>
      <c r="BN8395" s="5"/>
      <c r="BO8395" s="5"/>
      <c r="BP8395" s="5"/>
      <c r="BQ8395" s="5"/>
      <c r="BR8395" s="5"/>
      <c r="BS8395" s="5"/>
      <c r="BT8395" s="5"/>
      <c r="BU8395" s="5"/>
      <c r="BV8395" s="5"/>
      <c r="BW8395" s="5"/>
      <c r="BX8395" s="5"/>
    </row>
    <row r="8396" spans="1:76" x14ac:dyDescent="0.2">
      <c r="A8396" s="1" t="s">
        <v>22</v>
      </c>
      <c r="B8396" s="1" t="s">
        <v>809</v>
      </c>
      <c r="C8396" s="1" t="s">
        <v>810</v>
      </c>
      <c r="D8396" s="1" t="s">
        <v>110</v>
      </c>
      <c r="E8396" s="1" t="s">
        <v>2</v>
      </c>
      <c r="F8396" s="1" t="s">
        <v>1186</v>
      </c>
      <c r="G8396" s="1" t="s">
        <v>107</v>
      </c>
      <c r="H8396" s="8" t="s">
        <v>116</v>
      </c>
      <c r="I8396" s="8">
        <v>2015</v>
      </c>
      <c r="J8396" s="1" t="s">
        <v>768</v>
      </c>
      <c r="K8396" s="9">
        <v>64095</v>
      </c>
      <c r="L8396" s="10">
        <f>K8396/ VLOOKUP(A8396,Indicators!$B$1:$V$7,21,FALSE)</f>
        <v>375.54050411896361</v>
      </c>
      <c r="M8396" s="11"/>
      <c r="N8396" s="11"/>
      <c r="O8396" s="11"/>
      <c r="P8396" s="8">
        <f>IF(H8396="Y", K8396/VLOOKUP(A8396,Indicators!$B$1:$S$7,18,FALSE),"")</f>
        <v>1.6684398019577542</v>
      </c>
      <c r="Q8396" s="8" t="str">
        <f t="shared" si="0"/>
        <v/>
      </c>
      <c r="R8396" s="1" t="s">
        <v>94</v>
      </c>
      <c r="S8396" s="1" t="s">
        <v>88</v>
      </c>
      <c r="T8396" s="11"/>
      <c r="U8396" s="11"/>
      <c r="V8396" s="11"/>
      <c r="W8396" s="11"/>
      <c r="X8396" s="11"/>
      <c r="Y8396" s="11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/>
      <c r="AJ8396" s="11"/>
      <c r="AK8396" s="11"/>
      <c r="AL8396" s="11"/>
      <c r="AM8396" s="5"/>
      <c r="AN8396" s="5"/>
      <c r="AO8396" s="5"/>
      <c r="AP8396" s="5"/>
      <c r="AQ8396" s="5"/>
      <c r="AR8396" s="5"/>
      <c r="AS8396" s="5"/>
      <c r="AT8396" s="5"/>
      <c r="AU8396" s="5"/>
      <c r="AV8396" s="5"/>
      <c r="AW8396" s="5"/>
      <c r="AX8396" s="5"/>
      <c r="AY8396" s="5"/>
      <c r="AZ8396" s="5"/>
      <c r="BA8396" s="5"/>
      <c r="BB8396" s="5"/>
      <c r="BC8396" s="5"/>
      <c r="BD8396" s="5"/>
      <c r="BE8396" s="5"/>
      <c r="BF8396" s="5"/>
      <c r="BG8396" s="5"/>
      <c r="BH8396" s="5"/>
      <c r="BI8396" s="5"/>
      <c r="BJ8396" s="5"/>
      <c r="BK8396" s="5"/>
      <c r="BL8396" s="5"/>
      <c r="BM8396" s="5"/>
      <c r="BN8396" s="5"/>
      <c r="BO8396" s="5"/>
      <c r="BP8396" s="5"/>
      <c r="BQ8396" s="5"/>
      <c r="BR8396" s="5"/>
      <c r="BS8396" s="5"/>
      <c r="BT8396" s="5"/>
      <c r="BU8396" s="5"/>
      <c r="BV8396" s="5"/>
      <c r="BW8396" s="5"/>
      <c r="BX8396" s="5"/>
    </row>
    <row r="8397" spans="1:76" x14ac:dyDescent="0.2">
      <c r="A8397" s="1" t="s">
        <v>22</v>
      </c>
      <c r="B8397" s="1" t="s">
        <v>809</v>
      </c>
      <c r="C8397" s="1" t="s">
        <v>1042</v>
      </c>
      <c r="D8397" s="1" t="s">
        <v>110</v>
      </c>
      <c r="E8397" s="1" t="s">
        <v>2</v>
      </c>
      <c r="F8397" s="1" t="s">
        <v>1186</v>
      </c>
      <c r="G8397" s="1" t="s">
        <v>107</v>
      </c>
      <c r="H8397" s="8" t="s">
        <v>116</v>
      </c>
      <c r="I8397" s="8">
        <v>2015</v>
      </c>
      <c r="J8397" s="1" t="s">
        <v>768</v>
      </c>
      <c r="K8397" s="9">
        <v>80408</v>
      </c>
      <c r="L8397" s="10">
        <f>K8397/ VLOOKUP(A8397,Indicators!$B$1:$V$7,21,FALSE)</f>
        <v>471.12038154610542</v>
      </c>
      <c r="M8397" s="11"/>
      <c r="N8397" s="11"/>
      <c r="O8397" s="11"/>
      <c r="P8397" s="8">
        <f>IF(H8397="Y", K8397/VLOOKUP(A8397,Indicators!$B$1:$S$7,18,FALSE),"")</f>
        <v>2.0930791418335142</v>
      </c>
      <c r="Q8397" s="8" t="str">
        <f t="shared" si="0"/>
        <v/>
      </c>
      <c r="R8397" s="1" t="s">
        <v>271</v>
      </c>
      <c r="S8397" s="1" t="s">
        <v>55</v>
      </c>
      <c r="T8397" s="11"/>
      <c r="U8397" s="11"/>
      <c r="V8397" s="11"/>
      <c r="W8397" s="11"/>
      <c r="X8397" s="11"/>
      <c r="Y8397" s="11"/>
      <c r="Z8397" s="11"/>
      <c r="AA8397" s="11"/>
      <c r="AB8397" s="11"/>
      <c r="AC8397" s="11"/>
      <c r="AD8397" s="11"/>
      <c r="AE8397" s="11"/>
      <c r="AF8397" s="11"/>
      <c r="AG8397" s="11"/>
      <c r="AH8397" s="11"/>
      <c r="AI8397" s="11"/>
      <c r="AJ8397" s="11"/>
      <c r="AK8397" s="11"/>
      <c r="AL8397" s="11"/>
      <c r="AM8397" s="5"/>
      <c r="AN8397" s="5"/>
      <c r="AO8397" s="5"/>
      <c r="AP8397" s="5"/>
      <c r="AQ8397" s="5"/>
      <c r="AR8397" s="5"/>
      <c r="AS8397" s="5"/>
      <c r="AT8397" s="5"/>
      <c r="AU8397" s="5"/>
      <c r="AV8397" s="5"/>
      <c r="AW8397" s="5"/>
      <c r="AX8397" s="5"/>
      <c r="AY8397" s="5"/>
      <c r="AZ8397" s="5"/>
      <c r="BA8397" s="5"/>
      <c r="BB8397" s="5"/>
      <c r="BC8397" s="5"/>
      <c r="BD8397" s="5"/>
      <c r="BE8397" s="5"/>
      <c r="BF8397" s="5"/>
      <c r="BG8397" s="5"/>
      <c r="BH8397" s="5"/>
      <c r="BI8397" s="5"/>
      <c r="BJ8397" s="5"/>
      <c r="BK8397" s="5"/>
      <c r="BL8397" s="5"/>
      <c r="BM8397" s="5"/>
      <c r="BN8397" s="5"/>
      <c r="BO8397" s="5"/>
      <c r="BP8397" s="5"/>
      <c r="BQ8397" s="5"/>
      <c r="BR8397" s="5"/>
      <c r="BS8397" s="5"/>
      <c r="BT8397" s="5"/>
      <c r="BU8397" s="5"/>
      <c r="BV8397" s="5"/>
      <c r="BW8397" s="5"/>
      <c r="BX8397" s="5"/>
    </row>
    <row r="8398" spans="1:76" x14ac:dyDescent="0.2">
      <c r="A8398" s="1" t="s">
        <v>22</v>
      </c>
      <c r="B8398" s="1" t="s">
        <v>809</v>
      </c>
      <c r="C8398" s="1" t="s">
        <v>878</v>
      </c>
      <c r="D8398" s="1" t="s">
        <v>110</v>
      </c>
      <c r="E8398" s="1" t="s">
        <v>2</v>
      </c>
      <c r="F8398" s="1" t="s">
        <v>1186</v>
      </c>
      <c r="G8398" s="1" t="s">
        <v>107</v>
      </c>
      <c r="H8398" s="8" t="s">
        <v>116</v>
      </c>
      <c r="I8398" s="8">
        <v>2015</v>
      </c>
      <c r="J8398" s="1" t="s">
        <v>768</v>
      </c>
      <c r="K8398" s="9">
        <v>90411</v>
      </c>
      <c r="L8398" s="10">
        <f>K8398/ VLOOKUP(A8398,Indicators!$B$1:$V$7,21,FALSE)</f>
        <v>529.72919132381026</v>
      </c>
      <c r="M8398" s="11"/>
      <c r="N8398" s="11"/>
      <c r="O8398" s="11"/>
      <c r="P8398" s="8">
        <f>IF(H8398="Y", K8398/VLOOKUP(A8398,Indicators!$B$1:$S$7,18,FALSE),"")</f>
        <v>2.3534645594009285</v>
      </c>
      <c r="Q8398" s="8" t="str">
        <f t="shared" si="0"/>
        <v/>
      </c>
      <c r="R8398" s="1" t="s">
        <v>95</v>
      </c>
      <c r="S8398" s="1" t="s">
        <v>66</v>
      </c>
      <c r="T8398" s="11"/>
      <c r="U8398" s="11"/>
      <c r="V8398" s="11"/>
      <c r="W8398" s="11"/>
      <c r="X8398" s="11"/>
      <c r="Y8398" s="11"/>
      <c r="Z8398" s="11"/>
      <c r="AA8398" s="11"/>
      <c r="AB8398" s="11"/>
      <c r="AC8398" s="11"/>
      <c r="AD8398" s="11"/>
      <c r="AE8398" s="11"/>
      <c r="AF8398" s="11"/>
      <c r="AG8398" s="11"/>
      <c r="AH8398" s="11"/>
      <c r="AI8398" s="11"/>
      <c r="AJ8398" s="11"/>
      <c r="AK8398" s="11"/>
      <c r="AL8398" s="11"/>
      <c r="AM8398" s="5"/>
      <c r="AN8398" s="5"/>
      <c r="AO8398" s="5"/>
      <c r="AP8398" s="5"/>
      <c r="AQ8398" s="5"/>
      <c r="AR8398" s="5"/>
      <c r="AS8398" s="5"/>
      <c r="AT8398" s="5"/>
      <c r="AU8398" s="5"/>
      <c r="AV8398" s="5"/>
      <c r="AW8398" s="5"/>
      <c r="AX8398" s="5"/>
      <c r="AY8398" s="5"/>
      <c r="AZ8398" s="5"/>
      <c r="BA8398" s="5"/>
      <c r="BB8398" s="5"/>
      <c r="BC8398" s="5"/>
      <c r="BD8398" s="5"/>
      <c r="BE8398" s="5"/>
      <c r="BF8398" s="5"/>
      <c r="BG8398" s="5"/>
      <c r="BH8398" s="5"/>
      <c r="BI8398" s="5"/>
      <c r="BJ8398" s="5"/>
      <c r="BK8398" s="5"/>
      <c r="BL8398" s="5"/>
      <c r="BM8398" s="5"/>
      <c r="BN8398" s="5"/>
      <c r="BO8398" s="5"/>
      <c r="BP8398" s="5"/>
      <c r="BQ8398" s="5"/>
      <c r="BR8398" s="5"/>
      <c r="BS8398" s="5"/>
      <c r="BT8398" s="5"/>
      <c r="BU8398" s="5"/>
      <c r="BV8398" s="5"/>
      <c r="BW8398" s="5"/>
      <c r="BX8398" s="5"/>
    </row>
    <row r="8399" spans="1:76" x14ac:dyDescent="0.2">
      <c r="A8399" s="1" t="s">
        <v>22</v>
      </c>
      <c r="B8399" s="1" t="s">
        <v>809</v>
      </c>
      <c r="C8399" s="1" t="s">
        <v>879</v>
      </c>
      <c r="D8399" s="1" t="s">
        <v>110</v>
      </c>
      <c r="E8399" s="1" t="s">
        <v>2</v>
      </c>
      <c r="F8399" s="1" t="s">
        <v>1186</v>
      </c>
      <c r="G8399" s="1" t="s">
        <v>107</v>
      </c>
      <c r="H8399" s="8" t="s">
        <v>116</v>
      </c>
      <c r="I8399" s="8">
        <v>2015</v>
      </c>
      <c r="J8399" s="1" t="s">
        <v>768</v>
      </c>
      <c r="K8399" s="9">
        <v>97486</v>
      </c>
      <c r="L8399" s="10">
        <f>K8399/ VLOOKUP(A8399,Indicators!$B$1:$V$7,21,FALSE)</f>
        <v>571.18248825245792</v>
      </c>
      <c r="M8399" s="11"/>
      <c r="N8399" s="11"/>
      <c r="O8399" s="11"/>
      <c r="P8399" s="8">
        <f>IF(H8399="Y", K8399/VLOOKUP(A8399,Indicators!$B$1:$S$7,18,FALSE),"")</f>
        <v>2.5376319921000645</v>
      </c>
      <c r="Q8399" s="8" t="str">
        <f t="shared" si="0"/>
        <v/>
      </c>
      <c r="R8399" s="1" t="s">
        <v>95</v>
      </c>
      <c r="S8399" s="1" t="s">
        <v>66</v>
      </c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1"/>
      <c r="AF8399" s="11"/>
      <c r="AG8399" s="11"/>
      <c r="AH8399" s="11"/>
      <c r="AI8399" s="11"/>
      <c r="AJ8399" s="11"/>
      <c r="AK8399" s="11"/>
      <c r="AL8399" s="11"/>
      <c r="AM8399" s="5"/>
      <c r="AN8399" s="5"/>
      <c r="AO8399" s="5"/>
      <c r="AP8399" s="5"/>
      <c r="AQ8399" s="5"/>
      <c r="AR8399" s="5"/>
      <c r="AS8399" s="5"/>
      <c r="AT8399" s="5"/>
      <c r="AU8399" s="5"/>
      <c r="AV8399" s="5"/>
      <c r="AW8399" s="5"/>
      <c r="AX8399" s="5"/>
      <c r="AY8399" s="5"/>
      <c r="AZ8399" s="5"/>
      <c r="BA8399" s="5"/>
      <c r="BB8399" s="5"/>
      <c r="BC8399" s="5"/>
      <c r="BD8399" s="5"/>
      <c r="BE8399" s="5"/>
      <c r="BF8399" s="5"/>
      <c r="BG8399" s="5"/>
      <c r="BH8399" s="5"/>
      <c r="BI8399" s="5"/>
      <c r="BJ8399" s="5"/>
      <c r="BK8399" s="5"/>
      <c r="BL8399" s="5"/>
      <c r="BM8399" s="5"/>
      <c r="BN8399" s="5"/>
      <c r="BO8399" s="5"/>
      <c r="BP8399" s="5"/>
      <c r="BQ8399" s="5"/>
      <c r="BR8399" s="5"/>
      <c r="BS8399" s="5"/>
      <c r="BT8399" s="5"/>
      <c r="BU8399" s="5"/>
      <c r="BV8399" s="5"/>
      <c r="BW8399" s="5"/>
      <c r="BX8399" s="5"/>
    </row>
    <row r="8400" spans="1:76" x14ac:dyDescent="0.2">
      <c r="A8400" s="1" t="s">
        <v>22</v>
      </c>
      <c r="B8400" s="1" t="s">
        <v>809</v>
      </c>
      <c r="C8400" s="1" t="s">
        <v>812</v>
      </c>
      <c r="D8400" s="1" t="s">
        <v>110</v>
      </c>
      <c r="E8400" s="1" t="s">
        <v>2</v>
      </c>
      <c r="F8400" s="1" t="s">
        <v>1186</v>
      </c>
      <c r="G8400" s="1" t="s">
        <v>107</v>
      </c>
      <c r="H8400" s="8" t="s">
        <v>116</v>
      </c>
      <c r="I8400" s="8">
        <v>2015</v>
      </c>
      <c r="J8400" s="1" t="s">
        <v>768</v>
      </c>
      <c r="K8400" s="9">
        <v>109922</v>
      </c>
      <c r="L8400" s="10">
        <f>K8400/ VLOOKUP(A8400,Indicators!$B$1:$V$7,21,FALSE)</f>
        <v>644.04654487502489</v>
      </c>
      <c r="M8400" s="11"/>
      <c r="N8400" s="11"/>
      <c r="O8400" s="11"/>
      <c r="P8400" s="8">
        <f>IF(H8400="Y", K8400/VLOOKUP(A8400,Indicators!$B$1:$S$7,18,FALSE),"")</f>
        <v>2.8613501819299518</v>
      </c>
      <c r="Q8400" s="8" t="str">
        <f t="shared" si="0"/>
        <v/>
      </c>
      <c r="R8400" s="1" t="s">
        <v>94</v>
      </c>
      <c r="S8400" s="1" t="s">
        <v>88</v>
      </c>
      <c r="T8400" s="11"/>
      <c r="U8400" s="11"/>
      <c r="V8400" s="11"/>
      <c r="W8400" s="11"/>
      <c r="X8400" s="11"/>
      <c r="Y8400" s="11"/>
      <c r="Z8400" s="11"/>
      <c r="AA8400" s="11"/>
      <c r="AB8400" s="11"/>
      <c r="AC8400" s="11"/>
      <c r="AD8400" s="11"/>
      <c r="AE8400" s="11"/>
      <c r="AF8400" s="11"/>
      <c r="AG8400" s="11"/>
      <c r="AH8400" s="11"/>
      <c r="AI8400" s="11"/>
      <c r="AJ8400" s="11"/>
      <c r="AK8400" s="11"/>
      <c r="AL8400" s="11"/>
      <c r="AM8400" s="5"/>
      <c r="AN8400" s="5"/>
      <c r="AO8400" s="5"/>
      <c r="AP8400" s="5"/>
      <c r="AQ8400" s="5"/>
      <c r="AR8400" s="5"/>
      <c r="AS8400" s="5"/>
      <c r="AT8400" s="5"/>
      <c r="AU8400" s="5"/>
      <c r="AV8400" s="5"/>
      <c r="AW8400" s="5"/>
      <c r="AX8400" s="5"/>
      <c r="AY8400" s="5"/>
      <c r="AZ8400" s="5"/>
      <c r="BA8400" s="5"/>
      <c r="BB8400" s="5"/>
      <c r="BC8400" s="5"/>
      <c r="BD8400" s="5"/>
      <c r="BE8400" s="5"/>
      <c r="BF8400" s="5"/>
      <c r="BG8400" s="5"/>
      <c r="BH8400" s="5"/>
      <c r="BI8400" s="5"/>
      <c r="BJ8400" s="5"/>
      <c r="BK8400" s="5"/>
      <c r="BL8400" s="5"/>
      <c r="BM8400" s="5"/>
      <c r="BN8400" s="5"/>
      <c r="BO8400" s="5"/>
      <c r="BP8400" s="5"/>
      <c r="BQ8400" s="5"/>
      <c r="BR8400" s="5"/>
      <c r="BS8400" s="5"/>
      <c r="BT8400" s="5"/>
      <c r="BU8400" s="5"/>
      <c r="BV8400" s="5"/>
      <c r="BW8400" s="5"/>
      <c r="BX8400" s="5"/>
    </row>
    <row r="8401" spans="1:76" x14ac:dyDescent="0.2">
      <c r="A8401" s="1" t="s">
        <v>22</v>
      </c>
      <c r="B8401" s="1" t="s">
        <v>809</v>
      </c>
      <c r="C8401" s="1" t="s">
        <v>858</v>
      </c>
      <c r="D8401" s="1" t="s">
        <v>110</v>
      </c>
      <c r="E8401" s="1" t="s">
        <v>2</v>
      </c>
      <c r="F8401" s="1" t="s">
        <v>1186</v>
      </c>
      <c r="G8401" s="1" t="s">
        <v>107</v>
      </c>
      <c r="H8401" s="8" t="s">
        <v>116</v>
      </c>
      <c r="I8401" s="8">
        <v>2015</v>
      </c>
      <c r="J8401" s="1" t="s">
        <v>768</v>
      </c>
      <c r="K8401" s="9">
        <v>126570</v>
      </c>
      <c r="L8401" s="10">
        <f>K8401/ VLOOKUP(A8401,Indicators!$B$1:$V$7,21,FALSE)</f>
        <v>741.5892285878341</v>
      </c>
      <c r="M8401" s="11"/>
      <c r="N8401" s="11"/>
      <c r="O8401" s="11"/>
      <c r="P8401" s="8">
        <f>IF(H8401="Y", K8401/VLOOKUP(A8401,Indicators!$B$1:$S$7,18,FALSE),"")</f>
        <v>3.2947098172056002</v>
      </c>
      <c r="Q8401" s="8" t="str">
        <f t="shared" si="0"/>
        <v/>
      </c>
      <c r="R8401" s="1" t="s">
        <v>95</v>
      </c>
      <c r="S8401" s="1" t="s">
        <v>66</v>
      </c>
      <c r="T8401" s="11"/>
      <c r="U8401" s="11"/>
      <c r="V8401" s="11"/>
      <c r="W8401" s="11"/>
      <c r="X8401" s="11"/>
      <c r="Y8401" s="11"/>
      <c r="Z8401" s="11"/>
      <c r="AA8401" s="11"/>
      <c r="AB8401" s="11"/>
      <c r="AC8401" s="11"/>
      <c r="AD8401" s="11"/>
      <c r="AE8401" s="11"/>
      <c r="AF8401" s="11"/>
      <c r="AG8401" s="11"/>
      <c r="AH8401" s="11"/>
      <c r="AI8401" s="11"/>
      <c r="AJ8401" s="11"/>
      <c r="AK8401" s="11"/>
      <c r="AL8401" s="11"/>
      <c r="AM8401" s="5"/>
      <c r="AN8401" s="5"/>
      <c r="AO8401" s="5"/>
      <c r="AP8401" s="5"/>
      <c r="AQ8401" s="5"/>
      <c r="AR8401" s="5"/>
      <c r="AS8401" s="5"/>
      <c r="AT8401" s="5"/>
      <c r="AU8401" s="5"/>
      <c r="AV8401" s="5"/>
      <c r="AW8401" s="5"/>
      <c r="AX8401" s="5"/>
      <c r="AY8401" s="5"/>
      <c r="AZ8401" s="5"/>
      <c r="BA8401" s="5"/>
      <c r="BB8401" s="5"/>
      <c r="BC8401" s="5"/>
      <c r="BD8401" s="5"/>
      <c r="BE8401" s="5"/>
      <c r="BF8401" s="5"/>
      <c r="BG8401" s="5"/>
      <c r="BH8401" s="5"/>
      <c r="BI8401" s="5"/>
      <c r="BJ8401" s="5"/>
      <c r="BK8401" s="5"/>
      <c r="BL8401" s="5"/>
      <c r="BM8401" s="5"/>
      <c r="BN8401" s="5"/>
      <c r="BO8401" s="5"/>
      <c r="BP8401" s="5"/>
      <c r="BQ8401" s="5"/>
      <c r="BR8401" s="5"/>
      <c r="BS8401" s="5"/>
      <c r="BT8401" s="5"/>
      <c r="BU8401" s="5"/>
      <c r="BV8401" s="5"/>
      <c r="BW8401" s="5"/>
      <c r="BX8401" s="5"/>
    </row>
    <row r="8402" spans="1:76" x14ac:dyDescent="0.2">
      <c r="A8402" s="1" t="s">
        <v>22</v>
      </c>
      <c r="B8402" s="1" t="s">
        <v>809</v>
      </c>
      <c r="C8402" s="1" t="s">
        <v>817</v>
      </c>
      <c r="D8402" s="1" t="s">
        <v>110</v>
      </c>
      <c r="E8402" s="1" t="s">
        <v>2</v>
      </c>
      <c r="F8402" s="1" t="s">
        <v>1186</v>
      </c>
      <c r="G8402" s="1" t="s">
        <v>107</v>
      </c>
      <c r="H8402" s="8" t="s">
        <v>116</v>
      </c>
      <c r="I8402" s="8">
        <v>2015</v>
      </c>
      <c r="J8402" s="1" t="s">
        <v>768</v>
      </c>
      <c r="K8402" s="9">
        <v>141376</v>
      </c>
      <c r="L8402" s="10">
        <f>K8402/ VLOOKUP(A8402,Indicators!$B$1:$V$7,21,FALSE)</f>
        <v>828.33940729109293</v>
      </c>
      <c r="M8402" s="11"/>
      <c r="N8402" s="11"/>
      <c r="O8402" s="11"/>
      <c r="P8402" s="8">
        <f>IF(H8402="Y", K8402/VLOOKUP(A8402,Indicators!$B$1:$S$7,18,FALSE),"")</f>
        <v>3.6801208431481309</v>
      </c>
      <c r="Q8402" s="8" t="str">
        <f t="shared" si="0"/>
        <v/>
      </c>
      <c r="R8402" s="1" t="s">
        <v>271</v>
      </c>
      <c r="S8402" s="1" t="s">
        <v>55</v>
      </c>
      <c r="T8402" s="11"/>
      <c r="U8402" s="11"/>
      <c r="V8402" s="11"/>
      <c r="W8402" s="11"/>
      <c r="X8402" s="11"/>
      <c r="Y8402" s="11"/>
      <c r="Z8402" s="11"/>
      <c r="AA8402" s="11"/>
      <c r="AB8402" s="11"/>
      <c r="AC8402" s="11"/>
      <c r="AD8402" s="11"/>
      <c r="AE8402" s="11"/>
      <c r="AF8402" s="11"/>
      <c r="AG8402" s="11"/>
      <c r="AH8402" s="11"/>
      <c r="AI8402" s="11"/>
      <c r="AJ8402" s="11"/>
      <c r="AK8402" s="11"/>
      <c r="AL8402" s="11"/>
      <c r="AM8402" s="5"/>
      <c r="AN8402" s="5"/>
      <c r="AO8402" s="5"/>
      <c r="AP8402" s="5"/>
      <c r="AQ8402" s="5"/>
      <c r="AR8402" s="5"/>
      <c r="AS8402" s="5"/>
      <c r="AT8402" s="5"/>
      <c r="AU8402" s="5"/>
      <c r="AV8402" s="5"/>
      <c r="AW8402" s="5"/>
      <c r="AX8402" s="5"/>
      <c r="AY8402" s="5"/>
      <c r="AZ8402" s="5"/>
      <c r="BA8402" s="5"/>
      <c r="BB8402" s="5"/>
      <c r="BC8402" s="5"/>
      <c r="BD8402" s="5"/>
      <c r="BE8402" s="5"/>
      <c r="BF8402" s="5"/>
      <c r="BG8402" s="5"/>
      <c r="BH8402" s="5"/>
      <c r="BI8402" s="5"/>
      <c r="BJ8402" s="5"/>
      <c r="BK8402" s="5"/>
      <c r="BL8402" s="5"/>
      <c r="BM8402" s="5"/>
      <c r="BN8402" s="5"/>
      <c r="BO8402" s="5"/>
      <c r="BP8402" s="5"/>
      <c r="BQ8402" s="5"/>
      <c r="BR8402" s="5"/>
      <c r="BS8402" s="5"/>
      <c r="BT8402" s="5"/>
      <c r="BU8402" s="5"/>
      <c r="BV8402" s="5"/>
      <c r="BW8402" s="5"/>
      <c r="BX8402" s="5"/>
    </row>
    <row r="8403" spans="1:76" x14ac:dyDescent="0.2">
      <c r="A8403" s="1" t="s">
        <v>22</v>
      </c>
      <c r="B8403" s="1" t="s">
        <v>809</v>
      </c>
      <c r="C8403" s="1" t="s">
        <v>857</v>
      </c>
      <c r="D8403" s="1" t="s">
        <v>110</v>
      </c>
      <c r="E8403" s="1" t="s">
        <v>2</v>
      </c>
      <c r="F8403" s="1" t="s">
        <v>1186</v>
      </c>
      <c r="G8403" s="1" t="s">
        <v>107</v>
      </c>
      <c r="H8403" s="8" t="s">
        <v>116</v>
      </c>
      <c r="I8403" s="8">
        <v>2015</v>
      </c>
      <c r="J8403" s="1" t="s">
        <v>768</v>
      </c>
      <c r="K8403" s="9">
        <v>144543</v>
      </c>
      <c r="L8403" s="10">
        <f>K8403/ VLOOKUP(A8403,Indicators!$B$1:$V$7,21,FALSE)</f>
        <v>846.895250594701</v>
      </c>
      <c r="M8403" s="11"/>
      <c r="N8403" s="11"/>
      <c r="O8403" s="11"/>
      <c r="P8403" s="8">
        <f>IF(H8403="Y", K8403/VLOOKUP(A8403,Indicators!$B$1:$S$7,18,FALSE),"")</f>
        <v>3.7625601730927478</v>
      </c>
      <c r="Q8403" s="8" t="str">
        <f t="shared" si="0"/>
        <v/>
      </c>
      <c r="R8403" s="1" t="s">
        <v>95</v>
      </c>
      <c r="S8403" s="1" t="s">
        <v>66</v>
      </c>
      <c r="T8403" s="11"/>
      <c r="U8403" s="11"/>
      <c r="V8403" s="11"/>
      <c r="W8403" s="11"/>
      <c r="X8403" s="11"/>
      <c r="Y8403" s="11"/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/>
      <c r="AJ8403" s="11"/>
      <c r="AK8403" s="11"/>
      <c r="AL8403" s="11"/>
      <c r="AM8403" s="5"/>
      <c r="AN8403" s="5"/>
      <c r="AO8403" s="5"/>
      <c r="AP8403" s="5"/>
      <c r="AQ8403" s="5"/>
      <c r="AR8403" s="5"/>
      <c r="AS8403" s="5"/>
      <c r="AT8403" s="5"/>
      <c r="AU8403" s="5"/>
      <c r="AV8403" s="5"/>
      <c r="AW8403" s="5"/>
      <c r="AX8403" s="5"/>
      <c r="AY8403" s="5"/>
      <c r="AZ8403" s="5"/>
      <c r="BA8403" s="5"/>
      <c r="BB8403" s="5"/>
      <c r="BC8403" s="5"/>
      <c r="BD8403" s="5"/>
      <c r="BE8403" s="5"/>
      <c r="BF8403" s="5"/>
      <c r="BG8403" s="5"/>
      <c r="BH8403" s="5"/>
      <c r="BI8403" s="5"/>
      <c r="BJ8403" s="5"/>
      <c r="BK8403" s="5"/>
      <c r="BL8403" s="5"/>
      <c r="BM8403" s="5"/>
      <c r="BN8403" s="5"/>
      <c r="BO8403" s="5"/>
      <c r="BP8403" s="5"/>
      <c r="BQ8403" s="5"/>
      <c r="BR8403" s="5"/>
      <c r="BS8403" s="5"/>
      <c r="BT8403" s="5"/>
      <c r="BU8403" s="5"/>
      <c r="BV8403" s="5"/>
      <c r="BW8403" s="5"/>
      <c r="BX8403" s="5"/>
    </row>
    <row r="8404" spans="1:76" x14ac:dyDescent="0.2">
      <c r="A8404" s="1" t="s">
        <v>22</v>
      </c>
      <c r="B8404" s="1" t="s">
        <v>809</v>
      </c>
      <c r="C8404" s="1" t="s">
        <v>962</v>
      </c>
      <c r="D8404" s="1" t="s">
        <v>110</v>
      </c>
      <c r="E8404" s="1" t="s">
        <v>2</v>
      </c>
      <c r="F8404" s="1" t="s">
        <v>1186</v>
      </c>
      <c r="G8404" s="1" t="s">
        <v>107</v>
      </c>
      <c r="H8404" s="8" t="s">
        <v>116</v>
      </c>
      <c r="I8404" s="8">
        <v>2015</v>
      </c>
      <c r="J8404" s="1" t="s">
        <v>768</v>
      </c>
      <c r="K8404" s="9">
        <v>156738</v>
      </c>
      <c r="L8404" s="10">
        <f>K8404/ VLOOKUP(A8404,Indicators!$B$1:$V$7,21,FALSE)</f>
        <v>918.34725851623557</v>
      </c>
      <c r="M8404" s="11"/>
      <c r="N8404" s="11"/>
      <c r="O8404" s="11"/>
      <c r="P8404" s="8">
        <f>IF(H8404="Y", K8404/VLOOKUP(A8404,Indicators!$B$1:$S$7,18,FALSE),"")</f>
        <v>4.0800049563812228</v>
      </c>
      <c r="Q8404" s="8" t="str">
        <f t="shared" si="0"/>
        <v/>
      </c>
      <c r="R8404" s="1" t="s">
        <v>271</v>
      </c>
      <c r="S8404" s="1" t="s">
        <v>55</v>
      </c>
      <c r="T8404" s="11"/>
      <c r="U8404" s="11"/>
      <c r="V8404" s="11"/>
      <c r="W8404" s="11"/>
      <c r="X8404" s="11"/>
      <c r="Y8404" s="11"/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/>
      <c r="AJ8404" s="11"/>
      <c r="AK8404" s="11"/>
      <c r="AL8404" s="11"/>
      <c r="AM8404" s="5"/>
      <c r="AN8404" s="5"/>
      <c r="AO8404" s="5"/>
      <c r="AP8404" s="5"/>
      <c r="AQ8404" s="5"/>
      <c r="AR8404" s="5"/>
      <c r="AS8404" s="5"/>
      <c r="AT8404" s="5"/>
      <c r="AU8404" s="5"/>
      <c r="AV8404" s="5"/>
      <c r="AW8404" s="5"/>
      <c r="AX8404" s="5"/>
      <c r="AY8404" s="5"/>
      <c r="AZ8404" s="5"/>
      <c r="BA8404" s="5"/>
      <c r="BB8404" s="5"/>
      <c r="BC8404" s="5"/>
      <c r="BD8404" s="5"/>
      <c r="BE8404" s="5"/>
      <c r="BF8404" s="5"/>
      <c r="BG8404" s="5"/>
      <c r="BH8404" s="5"/>
      <c r="BI8404" s="5"/>
      <c r="BJ8404" s="5"/>
      <c r="BK8404" s="5"/>
      <c r="BL8404" s="5"/>
      <c r="BM8404" s="5"/>
      <c r="BN8404" s="5"/>
      <c r="BO8404" s="5"/>
      <c r="BP8404" s="5"/>
      <c r="BQ8404" s="5"/>
      <c r="BR8404" s="5"/>
      <c r="BS8404" s="5"/>
      <c r="BT8404" s="5"/>
      <c r="BU8404" s="5"/>
      <c r="BV8404" s="5"/>
      <c r="BW8404" s="5"/>
      <c r="BX8404" s="5"/>
    </row>
    <row r="8405" spans="1:76" x14ac:dyDescent="0.2">
      <c r="A8405" s="1" t="s">
        <v>22</v>
      </c>
      <c r="B8405" s="1" t="s">
        <v>809</v>
      </c>
      <c r="C8405" s="1" t="s">
        <v>910</v>
      </c>
      <c r="D8405" s="1" t="s">
        <v>110</v>
      </c>
      <c r="E8405" s="1" t="s">
        <v>2</v>
      </c>
      <c r="F8405" s="1" t="s">
        <v>1186</v>
      </c>
      <c r="G8405" s="1" t="s">
        <v>107</v>
      </c>
      <c r="H8405" s="8" t="s">
        <v>116</v>
      </c>
      <c r="I8405" s="8">
        <v>2015</v>
      </c>
      <c r="J8405" s="1" t="s">
        <v>768</v>
      </c>
      <c r="K8405" s="9">
        <v>209309</v>
      </c>
      <c r="L8405" s="10">
        <f>K8405/ VLOOKUP(A8405,Indicators!$B$1:$V$7,21,FALSE)</f>
        <v>1226.3672264082402</v>
      </c>
      <c r="M8405" s="11"/>
      <c r="N8405" s="11"/>
      <c r="O8405" s="11"/>
      <c r="P8405" s="8">
        <f>IF(H8405="Y", K8405/VLOOKUP(A8405,Indicators!$B$1:$S$7,18,FALSE),"")</f>
        <v>5.4484665965828158</v>
      </c>
      <c r="Q8405" s="8" t="str">
        <f t="shared" si="0"/>
        <v/>
      </c>
      <c r="R8405" s="1" t="s">
        <v>94</v>
      </c>
      <c r="S8405" s="1" t="s">
        <v>83</v>
      </c>
      <c r="T8405" s="11"/>
      <c r="U8405" s="11"/>
      <c r="V8405" s="11"/>
      <c r="W8405" s="11"/>
      <c r="X8405" s="11"/>
      <c r="Y8405" s="11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/>
      <c r="AJ8405" s="11"/>
      <c r="AK8405" s="11"/>
      <c r="AL8405" s="11"/>
      <c r="AM8405" s="5"/>
      <c r="AN8405" s="5"/>
      <c r="AO8405" s="5"/>
      <c r="AP8405" s="5"/>
      <c r="AQ8405" s="5"/>
      <c r="AR8405" s="5"/>
      <c r="AS8405" s="5"/>
      <c r="AT8405" s="5"/>
      <c r="AU8405" s="5"/>
      <c r="AV8405" s="5"/>
      <c r="AW8405" s="5"/>
      <c r="AX8405" s="5"/>
      <c r="AY8405" s="5"/>
      <c r="AZ8405" s="5"/>
      <c r="BA8405" s="5"/>
      <c r="BB8405" s="5"/>
      <c r="BC8405" s="5"/>
      <c r="BD8405" s="5"/>
      <c r="BE8405" s="5"/>
      <c r="BF8405" s="5"/>
      <c r="BG8405" s="5"/>
      <c r="BH8405" s="5"/>
      <c r="BI8405" s="5"/>
      <c r="BJ8405" s="5"/>
      <c r="BK8405" s="5"/>
      <c r="BL8405" s="5"/>
      <c r="BM8405" s="5"/>
      <c r="BN8405" s="5"/>
      <c r="BO8405" s="5"/>
      <c r="BP8405" s="5"/>
      <c r="BQ8405" s="5"/>
      <c r="BR8405" s="5"/>
      <c r="BS8405" s="5"/>
      <c r="BT8405" s="5"/>
      <c r="BU8405" s="5"/>
      <c r="BV8405" s="5"/>
      <c r="BW8405" s="5"/>
      <c r="BX8405" s="5"/>
    </row>
    <row r="8406" spans="1:76" x14ac:dyDescent="0.2">
      <c r="A8406" s="1" t="s">
        <v>22</v>
      </c>
      <c r="B8406" s="1" t="s">
        <v>809</v>
      </c>
      <c r="C8406" s="1" t="s">
        <v>814</v>
      </c>
      <c r="D8406" s="1" t="s">
        <v>110</v>
      </c>
      <c r="E8406" s="1" t="s">
        <v>2</v>
      </c>
      <c r="F8406" s="1" t="s">
        <v>1186</v>
      </c>
      <c r="G8406" s="1" t="s">
        <v>107</v>
      </c>
      <c r="H8406" s="8" t="s">
        <v>116</v>
      </c>
      <c r="I8406" s="8">
        <v>2015</v>
      </c>
      <c r="J8406" s="1" t="s">
        <v>768</v>
      </c>
      <c r="K8406" s="9">
        <v>215450</v>
      </c>
      <c r="L8406" s="10">
        <f>K8406/ VLOOKUP(A8406,Indicators!$B$1:$V$7,21,FALSE)</f>
        <v>1262.3481022299823</v>
      </c>
      <c r="M8406" s="11"/>
      <c r="N8406" s="11"/>
      <c r="O8406" s="11"/>
      <c r="P8406" s="8">
        <f>IF(H8406="Y", K8406/VLOOKUP(A8406,Indicators!$B$1:$S$7,18,FALSE),"")</f>
        <v>5.6083213250924118</v>
      </c>
      <c r="Q8406" s="8" t="str">
        <f t="shared" si="0"/>
        <v/>
      </c>
      <c r="R8406" s="1" t="s">
        <v>271</v>
      </c>
      <c r="S8406" s="1" t="s">
        <v>55</v>
      </c>
      <c r="T8406" s="11"/>
      <c r="U8406" s="11"/>
      <c r="V8406" s="11"/>
      <c r="W8406" s="11"/>
      <c r="X8406" s="11"/>
      <c r="Y8406" s="11"/>
      <c r="Z8406" s="11"/>
      <c r="AA8406" s="11"/>
      <c r="AB8406" s="11"/>
      <c r="AC8406" s="11"/>
      <c r="AD8406" s="11"/>
      <c r="AE8406" s="11"/>
      <c r="AF8406" s="11"/>
      <c r="AG8406" s="11"/>
      <c r="AH8406" s="11"/>
      <c r="AI8406" s="11"/>
      <c r="AJ8406" s="11"/>
      <c r="AK8406" s="11"/>
      <c r="AL8406" s="11"/>
      <c r="AM8406" s="5"/>
      <c r="AN8406" s="5"/>
      <c r="AO8406" s="5"/>
      <c r="AP8406" s="5"/>
      <c r="AQ8406" s="5"/>
      <c r="AR8406" s="5"/>
      <c r="AS8406" s="5"/>
      <c r="AT8406" s="5"/>
      <c r="AU8406" s="5"/>
      <c r="AV8406" s="5"/>
      <c r="AW8406" s="5"/>
      <c r="AX8406" s="5"/>
      <c r="AY8406" s="5"/>
      <c r="AZ8406" s="5"/>
      <c r="BA8406" s="5"/>
      <c r="BB8406" s="5"/>
      <c r="BC8406" s="5"/>
      <c r="BD8406" s="5"/>
      <c r="BE8406" s="5"/>
      <c r="BF8406" s="5"/>
      <c r="BG8406" s="5"/>
      <c r="BH8406" s="5"/>
      <c r="BI8406" s="5"/>
      <c r="BJ8406" s="5"/>
      <c r="BK8406" s="5"/>
      <c r="BL8406" s="5"/>
      <c r="BM8406" s="5"/>
      <c r="BN8406" s="5"/>
      <c r="BO8406" s="5"/>
      <c r="BP8406" s="5"/>
      <c r="BQ8406" s="5"/>
      <c r="BR8406" s="5"/>
      <c r="BS8406" s="5"/>
      <c r="BT8406" s="5"/>
      <c r="BU8406" s="5"/>
      <c r="BV8406" s="5"/>
      <c r="BW8406" s="5"/>
      <c r="BX8406" s="5"/>
    </row>
    <row r="8407" spans="1:76" x14ac:dyDescent="0.2">
      <c r="A8407" s="1" t="s">
        <v>22</v>
      </c>
      <c r="B8407" s="1" t="s">
        <v>809</v>
      </c>
      <c r="C8407" s="1" t="s">
        <v>1043</v>
      </c>
      <c r="D8407" s="1" t="s">
        <v>110</v>
      </c>
      <c r="E8407" s="1" t="s">
        <v>2</v>
      </c>
      <c r="F8407" s="1" t="s">
        <v>1186</v>
      </c>
      <c r="G8407" s="1" t="s">
        <v>107</v>
      </c>
      <c r="H8407" s="8" t="s">
        <v>116</v>
      </c>
      <c r="I8407" s="8">
        <v>2015</v>
      </c>
      <c r="J8407" s="1" t="s">
        <v>768</v>
      </c>
      <c r="K8407" s="9">
        <v>250889</v>
      </c>
      <c r="L8407" s="10">
        <f>K8407/ VLOOKUP(A8407,Indicators!$B$1:$V$7,21,FALSE)</f>
        <v>1469.9895707606313</v>
      </c>
      <c r="M8407" s="11"/>
      <c r="N8407" s="11"/>
      <c r="O8407" s="11"/>
      <c r="P8407" s="8">
        <f>IF(H8407="Y", K8407/VLOOKUP(A8407,Indicators!$B$1:$S$7,18,FALSE),"")</f>
        <v>6.5308244554704578</v>
      </c>
      <c r="Q8407" s="8" t="str">
        <f t="shared" si="0"/>
        <v/>
      </c>
      <c r="R8407" s="1" t="s">
        <v>94</v>
      </c>
      <c r="S8407" s="1" t="s">
        <v>41</v>
      </c>
      <c r="T8407" s="11"/>
      <c r="U8407" s="11"/>
      <c r="V8407" s="11"/>
      <c r="W8407" s="11"/>
      <c r="X8407" s="11"/>
      <c r="Y8407" s="11"/>
      <c r="Z8407" s="11"/>
      <c r="AA8407" s="11"/>
      <c r="AB8407" s="11"/>
      <c r="AC8407" s="11"/>
      <c r="AD8407" s="11"/>
      <c r="AE8407" s="11"/>
      <c r="AF8407" s="11"/>
      <c r="AG8407" s="11"/>
      <c r="AH8407" s="11"/>
      <c r="AI8407" s="11"/>
      <c r="AJ8407" s="11"/>
      <c r="AK8407" s="11"/>
      <c r="AL8407" s="11"/>
      <c r="AM8407" s="5"/>
      <c r="AN8407" s="5"/>
      <c r="AO8407" s="5"/>
      <c r="AP8407" s="5"/>
      <c r="AQ8407" s="5"/>
      <c r="AR8407" s="5"/>
      <c r="AS8407" s="5"/>
      <c r="AT8407" s="5"/>
      <c r="AU8407" s="5"/>
      <c r="AV8407" s="5"/>
      <c r="AW8407" s="5"/>
      <c r="AX8407" s="5"/>
      <c r="AY8407" s="5"/>
      <c r="AZ8407" s="5"/>
      <c r="BA8407" s="5"/>
      <c r="BB8407" s="5"/>
      <c r="BC8407" s="5"/>
      <c r="BD8407" s="5"/>
      <c r="BE8407" s="5"/>
      <c r="BF8407" s="5"/>
      <c r="BG8407" s="5"/>
      <c r="BH8407" s="5"/>
      <c r="BI8407" s="5"/>
      <c r="BJ8407" s="5"/>
      <c r="BK8407" s="5"/>
      <c r="BL8407" s="5"/>
      <c r="BM8407" s="5"/>
      <c r="BN8407" s="5"/>
      <c r="BO8407" s="5"/>
      <c r="BP8407" s="5"/>
      <c r="BQ8407" s="5"/>
      <c r="BR8407" s="5"/>
      <c r="BS8407" s="5"/>
      <c r="BT8407" s="5"/>
      <c r="BU8407" s="5"/>
      <c r="BV8407" s="5"/>
      <c r="BW8407" s="5"/>
      <c r="BX8407" s="5"/>
    </row>
    <row r="8408" spans="1:76" x14ac:dyDescent="0.2">
      <c r="A8408" s="1" t="s">
        <v>22</v>
      </c>
      <c r="B8408" s="1" t="s">
        <v>809</v>
      </c>
      <c r="C8408" s="1" t="s">
        <v>818</v>
      </c>
      <c r="D8408" s="1" t="s">
        <v>110</v>
      </c>
      <c r="E8408" s="1" t="s">
        <v>2</v>
      </c>
      <c r="F8408" s="1" t="s">
        <v>1186</v>
      </c>
      <c r="G8408" s="1" t="s">
        <v>107</v>
      </c>
      <c r="H8408" s="8" t="s">
        <v>116</v>
      </c>
      <c r="I8408" s="8">
        <v>2015</v>
      </c>
      <c r="J8408" s="1" t="s">
        <v>768</v>
      </c>
      <c r="K8408" s="9">
        <v>254977</v>
      </c>
      <c r="L8408" s="10">
        <f>K8408/ VLOOKUP(A8408,Indicators!$B$1:$V$7,21,FALSE)</f>
        <v>1493.9416665690146</v>
      </c>
      <c r="M8408" s="11"/>
      <c r="N8408" s="11"/>
      <c r="O8408" s="11"/>
      <c r="P8408" s="8">
        <f>IF(H8408="Y", K8408/VLOOKUP(A8408,Indicators!$B$1:$S$7,18,FALSE),"")</f>
        <v>6.6372380900816337</v>
      </c>
      <c r="Q8408" s="8" t="str">
        <f t="shared" si="0"/>
        <v/>
      </c>
      <c r="R8408" s="1" t="s">
        <v>94</v>
      </c>
      <c r="S8408" s="1" t="s">
        <v>88</v>
      </c>
      <c r="T8408" s="11"/>
      <c r="U8408" s="11"/>
      <c r="V8408" s="11"/>
      <c r="W8408" s="11"/>
      <c r="X8408" s="11"/>
      <c r="Y8408" s="11"/>
      <c r="Z8408" s="11"/>
      <c r="AA8408" s="11"/>
      <c r="AB8408" s="11"/>
      <c r="AC8408" s="11"/>
      <c r="AD8408" s="11"/>
      <c r="AE8408" s="11"/>
      <c r="AF8408" s="11"/>
      <c r="AG8408" s="11"/>
      <c r="AH8408" s="11"/>
      <c r="AI8408" s="11"/>
      <c r="AJ8408" s="11"/>
      <c r="AK8408" s="11"/>
      <c r="AL8408" s="11"/>
      <c r="AM8408" s="5"/>
      <c r="AN8408" s="5"/>
      <c r="AO8408" s="5"/>
      <c r="AP8408" s="5"/>
      <c r="AQ8408" s="5"/>
      <c r="AR8408" s="5"/>
      <c r="AS8408" s="5"/>
      <c r="AT8408" s="5"/>
      <c r="AU8408" s="5"/>
      <c r="AV8408" s="5"/>
      <c r="AW8408" s="5"/>
      <c r="AX8408" s="5"/>
      <c r="AY8408" s="5"/>
      <c r="AZ8408" s="5"/>
      <c r="BA8408" s="5"/>
      <c r="BB8408" s="5"/>
      <c r="BC8408" s="5"/>
      <c r="BD8408" s="5"/>
      <c r="BE8408" s="5"/>
      <c r="BF8408" s="5"/>
      <c r="BG8408" s="5"/>
      <c r="BH8408" s="5"/>
      <c r="BI8408" s="5"/>
      <c r="BJ8408" s="5"/>
      <c r="BK8408" s="5"/>
      <c r="BL8408" s="5"/>
      <c r="BM8408" s="5"/>
      <c r="BN8408" s="5"/>
      <c r="BO8408" s="5"/>
      <c r="BP8408" s="5"/>
      <c r="BQ8408" s="5"/>
      <c r="BR8408" s="5"/>
      <c r="BS8408" s="5"/>
      <c r="BT8408" s="5"/>
      <c r="BU8408" s="5"/>
      <c r="BV8408" s="5"/>
      <c r="BW8408" s="5"/>
      <c r="BX8408" s="5"/>
    </row>
    <row r="8409" spans="1:76" x14ac:dyDescent="0.2">
      <c r="A8409" s="1" t="s">
        <v>22</v>
      </c>
      <c r="B8409" s="1" t="s">
        <v>809</v>
      </c>
      <c r="C8409" s="1" t="s">
        <v>961</v>
      </c>
      <c r="D8409" s="1" t="s">
        <v>110</v>
      </c>
      <c r="E8409" s="1" t="s">
        <v>2</v>
      </c>
      <c r="F8409" s="1" t="s">
        <v>1186</v>
      </c>
      <c r="G8409" s="1" t="s">
        <v>107</v>
      </c>
      <c r="H8409" s="8" t="s">
        <v>116</v>
      </c>
      <c r="I8409" s="8">
        <v>2015</v>
      </c>
      <c r="J8409" s="1" t="s">
        <v>768</v>
      </c>
      <c r="K8409" s="9">
        <v>273127</v>
      </c>
      <c r="L8409" s="10">
        <f>K8409/ VLOOKUP(A8409,Indicators!$B$1:$V$7,21,FALSE)</f>
        <v>1600.2847533895028</v>
      </c>
      <c r="M8409" s="11"/>
      <c r="N8409" s="11"/>
      <c r="O8409" s="11"/>
      <c r="P8409" s="8">
        <f>IF(H8409="Y", K8409/VLOOKUP(A8409,Indicators!$B$1:$S$7,18,FALSE),"")</f>
        <v>7.1096958856278265</v>
      </c>
      <c r="Q8409" s="8" t="str">
        <f t="shared" si="0"/>
        <v/>
      </c>
      <c r="R8409" s="1" t="s">
        <v>271</v>
      </c>
      <c r="S8409" s="1" t="s">
        <v>55</v>
      </c>
      <c r="T8409" s="11"/>
      <c r="U8409" s="11"/>
      <c r="V8409" s="11"/>
      <c r="W8409" s="11"/>
      <c r="X8409" s="11"/>
      <c r="Y8409" s="11"/>
      <c r="Z8409" s="11"/>
      <c r="AA8409" s="11"/>
      <c r="AB8409" s="11"/>
      <c r="AC8409" s="11"/>
      <c r="AD8409" s="11"/>
      <c r="AE8409" s="11"/>
      <c r="AF8409" s="11"/>
      <c r="AG8409" s="11"/>
      <c r="AH8409" s="11"/>
      <c r="AI8409" s="11"/>
      <c r="AJ8409" s="11"/>
      <c r="AK8409" s="11"/>
      <c r="AL8409" s="11"/>
      <c r="AM8409" s="5"/>
      <c r="AN8409" s="5"/>
      <c r="AO8409" s="5"/>
      <c r="AP8409" s="5"/>
      <c r="AQ8409" s="5"/>
      <c r="AR8409" s="5"/>
      <c r="AS8409" s="5"/>
      <c r="AT8409" s="5"/>
      <c r="AU8409" s="5"/>
      <c r="AV8409" s="5"/>
      <c r="AW8409" s="5"/>
      <c r="AX8409" s="5"/>
      <c r="AY8409" s="5"/>
      <c r="AZ8409" s="5"/>
      <c r="BA8409" s="5"/>
      <c r="BB8409" s="5"/>
      <c r="BC8409" s="5"/>
      <c r="BD8409" s="5"/>
      <c r="BE8409" s="5"/>
      <c r="BF8409" s="5"/>
      <c r="BG8409" s="5"/>
      <c r="BH8409" s="5"/>
      <c r="BI8409" s="5"/>
      <c r="BJ8409" s="5"/>
      <c r="BK8409" s="5"/>
      <c r="BL8409" s="5"/>
      <c r="BM8409" s="5"/>
      <c r="BN8409" s="5"/>
      <c r="BO8409" s="5"/>
      <c r="BP8409" s="5"/>
      <c r="BQ8409" s="5"/>
      <c r="BR8409" s="5"/>
      <c r="BS8409" s="5"/>
      <c r="BT8409" s="5"/>
      <c r="BU8409" s="5"/>
      <c r="BV8409" s="5"/>
      <c r="BW8409" s="5"/>
      <c r="BX8409" s="5"/>
    </row>
    <row r="8410" spans="1:76" x14ac:dyDescent="0.2">
      <c r="A8410" s="1" t="s">
        <v>22</v>
      </c>
      <c r="B8410" s="1" t="s">
        <v>75</v>
      </c>
      <c r="C8410" s="1" t="s">
        <v>859</v>
      </c>
      <c r="D8410" s="1" t="s">
        <v>110</v>
      </c>
      <c r="E8410" s="1" t="s">
        <v>2</v>
      </c>
      <c r="F8410" s="1" t="s">
        <v>1186</v>
      </c>
      <c r="G8410" s="1" t="s">
        <v>107</v>
      </c>
      <c r="H8410" s="8" t="s">
        <v>116</v>
      </c>
      <c r="I8410" s="8">
        <v>2015</v>
      </c>
      <c r="J8410" s="1" t="s">
        <v>768</v>
      </c>
      <c r="K8410" s="9">
        <v>25929</v>
      </c>
      <c r="L8410" s="10">
        <f>K8410/ VLOOKUP(A8410,Indicators!$B$1:$V$7,21,FALSE)</f>
        <v>151.92120651065773</v>
      </c>
      <c r="M8410" s="11"/>
      <c r="N8410" s="11"/>
      <c r="O8410" s="11"/>
      <c r="P8410" s="8">
        <f>IF(H8410="Y", K8410/VLOOKUP(A8410,Indicators!$B$1:$S$7,18,FALSE),"")</f>
        <v>0.67495086395136294</v>
      </c>
      <c r="Q8410" s="8" t="str">
        <f t="shared" si="0"/>
        <v/>
      </c>
      <c r="R8410" s="1" t="s">
        <v>95</v>
      </c>
      <c r="S8410" s="1" t="s">
        <v>75</v>
      </c>
      <c r="T8410" s="11"/>
      <c r="U8410" s="11"/>
      <c r="V8410" s="11"/>
      <c r="W8410" s="11"/>
      <c r="X8410" s="11"/>
      <c r="Y8410" s="11"/>
      <c r="Z8410" s="11"/>
      <c r="AA8410" s="11"/>
      <c r="AB8410" s="11"/>
      <c r="AC8410" s="11"/>
      <c r="AD8410" s="11"/>
      <c r="AE8410" s="11"/>
      <c r="AF8410" s="11"/>
      <c r="AG8410" s="11"/>
      <c r="AH8410" s="11"/>
      <c r="AI8410" s="11"/>
      <c r="AJ8410" s="11"/>
      <c r="AK8410" s="11"/>
      <c r="AL8410" s="11"/>
      <c r="AM8410" s="5"/>
      <c r="AN8410" s="5"/>
      <c r="AO8410" s="5"/>
      <c r="AP8410" s="5"/>
      <c r="AQ8410" s="5"/>
      <c r="AR8410" s="5"/>
      <c r="AS8410" s="5"/>
      <c r="AT8410" s="5"/>
      <c r="AU8410" s="5"/>
      <c r="AV8410" s="5"/>
      <c r="AW8410" s="5"/>
      <c r="AX8410" s="5"/>
      <c r="AY8410" s="5"/>
      <c r="AZ8410" s="5"/>
      <c r="BA8410" s="5"/>
      <c r="BB8410" s="5"/>
      <c r="BC8410" s="5"/>
      <c r="BD8410" s="5"/>
      <c r="BE8410" s="5"/>
      <c r="BF8410" s="5"/>
      <c r="BG8410" s="5"/>
      <c r="BH8410" s="5"/>
      <c r="BI8410" s="5"/>
      <c r="BJ8410" s="5"/>
      <c r="BK8410" s="5"/>
      <c r="BL8410" s="5"/>
      <c r="BM8410" s="5"/>
      <c r="BN8410" s="5"/>
      <c r="BO8410" s="5"/>
      <c r="BP8410" s="5"/>
      <c r="BQ8410" s="5"/>
      <c r="BR8410" s="5"/>
      <c r="BS8410" s="5"/>
      <c r="BT8410" s="5"/>
      <c r="BU8410" s="5"/>
      <c r="BV8410" s="5"/>
      <c r="BW8410" s="5"/>
      <c r="BX8410" s="5"/>
    </row>
    <row r="8411" spans="1:76" x14ac:dyDescent="0.2">
      <c r="A8411" s="1" t="s">
        <v>22</v>
      </c>
      <c r="B8411" s="1" t="s">
        <v>75</v>
      </c>
      <c r="C8411" s="1" t="s">
        <v>1061</v>
      </c>
      <c r="D8411" s="1" t="s">
        <v>110</v>
      </c>
      <c r="E8411" s="1" t="s">
        <v>2</v>
      </c>
      <c r="F8411" s="1" t="s">
        <v>1186</v>
      </c>
      <c r="G8411" s="1" t="s">
        <v>107</v>
      </c>
      <c r="H8411" s="8" t="s">
        <v>116</v>
      </c>
      <c r="I8411" s="8">
        <v>2015</v>
      </c>
      <c r="J8411" s="1" t="s">
        <v>768</v>
      </c>
      <c r="K8411" s="9">
        <v>32238</v>
      </c>
      <c r="L8411" s="10">
        <f>K8411/ VLOOKUP(A8411,Indicators!$B$1:$V$7,21,FALSE)</f>
        <v>188.88641503685389</v>
      </c>
      <c r="M8411" s="11"/>
      <c r="N8411" s="11"/>
      <c r="O8411" s="8">
        <v>389</v>
      </c>
      <c r="P8411" s="8">
        <f>IF(H8411="Y", K8411/VLOOKUP(A8411,Indicators!$B$1:$S$7,18,FALSE),"")</f>
        <v>0.83917875552717192</v>
      </c>
      <c r="Q8411" s="8">
        <f t="shared" si="0"/>
        <v>388.1608212444728</v>
      </c>
      <c r="R8411" s="1" t="s">
        <v>95</v>
      </c>
      <c r="S8411" s="1" t="s">
        <v>75</v>
      </c>
      <c r="T8411" s="11"/>
      <c r="U8411" s="11"/>
      <c r="V8411" s="11"/>
      <c r="W8411" s="11"/>
      <c r="X8411" s="11"/>
      <c r="Y8411" s="11"/>
      <c r="Z8411" s="11"/>
      <c r="AA8411" s="11"/>
      <c r="AB8411" s="11"/>
      <c r="AC8411" s="11"/>
      <c r="AD8411" s="11"/>
      <c r="AE8411" s="11"/>
      <c r="AF8411" s="11"/>
      <c r="AG8411" s="11"/>
      <c r="AH8411" s="11"/>
      <c r="AI8411" s="11"/>
      <c r="AJ8411" s="11"/>
      <c r="AK8411" s="11"/>
      <c r="AL8411" s="11"/>
      <c r="AM8411" s="5"/>
      <c r="AN8411" s="5"/>
      <c r="AO8411" s="5"/>
      <c r="AP8411" s="5"/>
      <c r="AQ8411" s="5"/>
      <c r="AR8411" s="5"/>
      <c r="AS8411" s="5"/>
      <c r="AT8411" s="5"/>
      <c r="AU8411" s="5"/>
      <c r="AV8411" s="5"/>
      <c r="AW8411" s="5"/>
      <c r="AX8411" s="5"/>
      <c r="AY8411" s="5"/>
      <c r="AZ8411" s="5"/>
      <c r="BA8411" s="5"/>
      <c r="BB8411" s="5"/>
      <c r="BC8411" s="5"/>
      <c r="BD8411" s="5"/>
      <c r="BE8411" s="5"/>
      <c r="BF8411" s="5"/>
      <c r="BG8411" s="5"/>
      <c r="BH8411" s="5"/>
      <c r="BI8411" s="5"/>
      <c r="BJ8411" s="5"/>
      <c r="BK8411" s="5"/>
      <c r="BL8411" s="5"/>
      <c r="BM8411" s="5"/>
      <c r="BN8411" s="5"/>
      <c r="BO8411" s="5"/>
      <c r="BP8411" s="5"/>
      <c r="BQ8411" s="5"/>
      <c r="BR8411" s="5"/>
      <c r="BS8411" s="5"/>
      <c r="BT8411" s="5"/>
      <c r="BU8411" s="5"/>
      <c r="BV8411" s="5"/>
      <c r="BW8411" s="5"/>
      <c r="BX8411" s="5"/>
    </row>
    <row r="8412" spans="1:76" x14ac:dyDescent="0.2">
      <c r="A8412" s="1" t="s">
        <v>22</v>
      </c>
      <c r="B8412" s="1" t="s">
        <v>75</v>
      </c>
      <c r="C8412" s="1" t="s">
        <v>522</v>
      </c>
      <c r="D8412" s="1" t="s">
        <v>110</v>
      </c>
      <c r="E8412" s="1" t="s">
        <v>2</v>
      </c>
      <c r="F8412" s="1" t="s">
        <v>1186</v>
      </c>
      <c r="G8412" s="1" t="s">
        <v>107</v>
      </c>
      <c r="H8412" s="8" t="s">
        <v>116</v>
      </c>
      <c r="I8412" s="8">
        <v>2015</v>
      </c>
      <c r="J8412" s="1" t="s">
        <v>768</v>
      </c>
      <c r="K8412" s="9">
        <v>182185</v>
      </c>
      <c r="L8412" s="10">
        <f>K8412/ VLOOKUP(A8412,Indicators!$B$1:$V$7,21,FALSE)</f>
        <v>1067.4443676248286</v>
      </c>
      <c r="M8412" s="11"/>
      <c r="N8412" s="11"/>
      <c r="O8412" s="11"/>
      <c r="P8412" s="8">
        <f>IF(H8412="Y", K8412/VLOOKUP(A8412,Indicators!$B$1:$S$7,18,FALSE),"")</f>
        <v>4.7424090072497611</v>
      </c>
      <c r="Q8412" s="8" t="str">
        <f t="shared" si="0"/>
        <v/>
      </c>
      <c r="R8412" s="1" t="s">
        <v>95</v>
      </c>
      <c r="S8412" s="1" t="s">
        <v>75</v>
      </c>
      <c r="T8412" s="11"/>
      <c r="U8412" s="11"/>
      <c r="V8412" s="11"/>
      <c r="W8412" s="11"/>
      <c r="X8412" s="11"/>
      <c r="Y8412" s="11"/>
      <c r="Z8412" s="11"/>
      <c r="AA8412" s="11"/>
      <c r="AB8412" s="11"/>
      <c r="AC8412" s="11"/>
      <c r="AD8412" s="11"/>
      <c r="AE8412" s="11"/>
      <c r="AF8412" s="11"/>
      <c r="AG8412" s="11"/>
      <c r="AH8412" s="11"/>
      <c r="AI8412" s="11"/>
      <c r="AJ8412" s="11"/>
      <c r="AK8412" s="11"/>
      <c r="AL8412" s="11"/>
      <c r="AM8412" s="5"/>
      <c r="AN8412" s="5"/>
      <c r="AO8412" s="5"/>
      <c r="AP8412" s="5"/>
      <c r="AQ8412" s="5"/>
      <c r="AR8412" s="5"/>
      <c r="AS8412" s="5"/>
      <c r="AT8412" s="5"/>
      <c r="AU8412" s="5"/>
      <c r="AV8412" s="5"/>
      <c r="AW8412" s="5"/>
      <c r="AX8412" s="5"/>
      <c r="AY8412" s="5"/>
      <c r="AZ8412" s="5"/>
      <c r="BA8412" s="5"/>
      <c r="BB8412" s="5"/>
      <c r="BC8412" s="5"/>
      <c r="BD8412" s="5"/>
      <c r="BE8412" s="5"/>
      <c r="BF8412" s="5"/>
      <c r="BG8412" s="5"/>
      <c r="BH8412" s="5"/>
      <c r="BI8412" s="5"/>
      <c r="BJ8412" s="5"/>
      <c r="BK8412" s="5"/>
      <c r="BL8412" s="5"/>
      <c r="BM8412" s="5"/>
      <c r="BN8412" s="5"/>
      <c r="BO8412" s="5"/>
      <c r="BP8412" s="5"/>
      <c r="BQ8412" s="5"/>
      <c r="BR8412" s="5"/>
      <c r="BS8412" s="5"/>
      <c r="BT8412" s="5"/>
      <c r="BU8412" s="5"/>
      <c r="BV8412" s="5"/>
      <c r="BW8412" s="5"/>
      <c r="BX8412" s="5"/>
    </row>
    <row r="8413" spans="1:76" x14ac:dyDescent="0.2">
      <c r="A8413" s="1" t="s">
        <v>22</v>
      </c>
      <c r="B8413" s="1" t="s">
        <v>75</v>
      </c>
      <c r="C8413" s="1" t="s">
        <v>862</v>
      </c>
      <c r="D8413" s="1" t="s">
        <v>110</v>
      </c>
      <c r="E8413" s="1" t="s">
        <v>2</v>
      </c>
      <c r="F8413" s="1" t="s">
        <v>1186</v>
      </c>
      <c r="G8413" s="1" t="s">
        <v>107</v>
      </c>
      <c r="H8413" s="8" t="s">
        <v>116</v>
      </c>
      <c r="I8413" s="8">
        <v>2015</v>
      </c>
      <c r="J8413" s="1" t="s">
        <v>768</v>
      </c>
      <c r="K8413" s="9">
        <v>525634</v>
      </c>
      <c r="L8413" s="10">
        <f>K8413/ VLOOKUP(A8413,Indicators!$B$1:$V$7,21,FALSE)</f>
        <v>3079.7543855537456</v>
      </c>
      <c r="M8413" s="11"/>
      <c r="N8413" s="11"/>
      <c r="O8413" s="11"/>
      <c r="P8413" s="8">
        <f>IF(H8413="Y", K8413/VLOOKUP(A8413,Indicators!$B$1:$S$7,18,FALSE),"")</f>
        <v>13.682638066343118</v>
      </c>
      <c r="Q8413" s="8" t="str">
        <f t="shared" si="0"/>
        <v/>
      </c>
      <c r="R8413" s="1" t="s">
        <v>95</v>
      </c>
      <c r="S8413" s="1" t="s">
        <v>75</v>
      </c>
      <c r="T8413" s="11"/>
      <c r="U8413" s="11"/>
      <c r="V8413" s="11"/>
      <c r="W8413" s="11"/>
      <c r="X8413" s="11"/>
      <c r="Y8413" s="11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/>
      <c r="AJ8413" s="11"/>
      <c r="AK8413" s="11"/>
      <c r="AL8413" s="11"/>
      <c r="AM8413" s="5"/>
      <c r="AN8413" s="5"/>
      <c r="AO8413" s="5"/>
      <c r="AP8413" s="5"/>
      <c r="AQ8413" s="5"/>
      <c r="AR8413" s="5"/>
      <c r="AS8413" s="5"/>
      <c r="AT8413" s="5"/>
      <c r="AU8413" s="5"/>
      <c r="AV8413" s="5"/>
      <c r="AW8413" s="5"/>
      <c r="AX8413" s="5"/>
      <c r="AY8413" s="5"/>
      <c r="AZ8413" s="5"/>
      <c r="BA8413" s="5"/>
      <c r="BB8413" s="5"/>
      <c r="BC8413" s="5"/>
      <c r="BD8413" s="5"/>
      <c r="BE8413" s="5"/>
      <c r="BF8413" s="5"/>
      <c r="BG8413" s="5"/>
      <c r="BH8413" s="5"/>
      <c r="BI8413" s="5"/>
      <c r="BJ8413" s="5"/>
      <c r="BK8413" s="5"/>
      <c r="BL8413" s="5"/>
      <c r="BM8413" s="5"/>
      <c r="BN8413" s="5"/>
      <c r="BO8413" s="5"/>
      <c r="BP8413" s="5"/>
      <c r="BQ8413" s="5"/>
      <c r="BR8413" s="5"/>
      <c r="BS8413" s="5"/>
      <c r="BT8413" s="5"/>
      <c r="BU8413" s="5"/>
      <c r="BV8413" s="5"/>
      <c r="BW8413" s="5"/>
      <c r="BX8413" s="5"/>
    </row>
    <row r="8414" spans="1:76" x14ac:dyDescent="0.2">
      <c r="A8414" s="1" t="s">
        <v>22</v>
      </c>
      <c r="B8414" s="1" t="s">
        <v>75</v>
      </c>
      <c r="C8414" s="1" t="s">
        <v>976</v>
      </c>
      <c r="D8414" s="1" t="s">
        <v>110</v>
      </c>
      <c r="E8414" s="1" t="s">
        <v>2</v>
      </c>
      <c r="F8414" s="1" t="s">
        <v>1186</v>
      </c>
      <c r="G8414" s="1" t="s">
        <v>107</v>
      </c>
      <c r="H8414" s="8" t="s">
        <v>116</v>
      </c>
      <c r="I8414" s="8">
        <v>2015</v>
      </c>
      <c r="J8414" s="1" t="s">
        <v>768</v>
      </c>
      <c r="K8414" s="9">
        <v>698229</v>
      </c>
      <c r="L8414" s="10">
        <f>K8414/ VLOOKUP(A8414,Indicators!$B$1:$V$7,21,FALSE)</f>
        <v>4091.0097612993191</v>
      </c>
      <c r="M8414" s="11"/>
      <c r="N8414" s="11"/>
      <c r="O8414" s="11"/>
      <c r="P8414" s="8">
        <f>IF(H8414="Y", K8414/VLOOKUP(A8414,Indicators!$B$1:$S$7,18,FALSE),"")</f>
        <v>18.175412348563238</v>
      </c>
      <c r="Q8414" s="8" t="str">
        <f t="shared" si="0"/>
        <v/>
      </c>
      <c r="R8414" s="1" t="s">
        <v>95</v>
      </c>
      <c r="S8414" s="1" t="s">
        <v>75</v>
      </c>
      <c r="T8414" s="11"/>
      <c r="U8414" s="11"/>
      <c r="V8414" s="11"/>
      <c r="W8414" s="11"/>
      <c r="X8414" s="11"/>
      <c r="Y8414" s="11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/>
      <c r="AJ8414" s="11"/>
      <c r="AK8414" s="11"/>
      <c r="AL8414" s="11"/>
      <c r="AM8414" s="5"/>
      <c r="AN8414" s="5"/>
      <c r="AO8414" s="5"/>
      <c r="AP8414" s="5"/>
      <c r="AQ8414" s="5"/>
      <c r="AR8414" s="5"/>
      <c r="AS8414" s="5"/>
      <c r="AT8414" s="5"/>
      <c r="AU8414" s="5"/>
      <c r="AV8414" s="5"/>
      <c r="AW8414" s="5"/>
      <c r="AX8414" s="5"/>
      <c r="AY8414" s="5"/>
      <c r="AZ8414" s="5"/>
      <c r="BA8414" s="5"/>
      <c r="BB8414" s="5"/>
      <c r="BC8414" s="5"/>
      <c r="BD8414" s="5"/>
      <c r="BE8414" s="5"/>
      <c r="BF8414" s="5"/>
      <c r="BG8414" s="5"/>
      <c r="BH8414" s="5"/>
      <c r="BI8414" s="5"/>
      <c r="BJ8414" s="5"/>
      <c r="BK8414" s="5"/>
      <c r="BL8414" s="5"/>
      <c r="BM8414" s="5"/>
      <c r="BN8414" s="5"/>
      <c r="BO8414" s="5"/>
      <c r="BP8414" s="5"/>
      <c r="BQ8414" s="5"/>
      <c r="BR8414" s="5"/>
      <c r="BS8414" s="5"/>
      <c r="BT8414" s="5"/>
      <c r="BU8414" s="5"/>
      <c r="BV8414" s="5"/>
      <c r="BW8414" s="5"/>
      <c r="BX8414" s="5"/>
    </row>
    <row r="8415" spans="1:76" x14ac:dyDescent="0.2">
      <c r="A8415" s="1" t="s">
        <v>22</v>
      </c>
      <c r="B8415" s="1" t="s">
        <v>75</v>
      </c>
      <c r="C8415" s="1" t="s">
        <v>964</v>
      </c>
      <c r="D8415" s="1" t="s">
        <v>110</v>
      </c>
      <c r="E8415" s="1" t="s">
        <v>2</v>
      </c>
      <c r="F8415" s="1" t="s">
        <v>1186</v>
      </c>
      <c r="G8415" s="1" t="s">
        <v>107</v>
      </c>
      <c r="H8415" s="8" t="s">
        <v>116</v>
      </c>
      <c r="I8415" s="8">
        <v>2015</v>
      </c>
      <c r="J8415" s="1" t="s">
        <v>768</v>
      </c>
      <c r="K8415" s="9">
        <v>1840922</v>
      </c>
      <c r="L8415" s="10">
        <f>K8415/ VLOOKUP(A8415,Indicators!$B$1:$V$7,21,FALSE)</f>
        <v>10786.188874696791</v>
      </c>
      <c r="M8415" s="11"/>
      <c r="N8415" s="11"/>
      <c r="O8415" s="11"/>
      <c r="P8415" s="8">
        <f>IF(H8415="Y", K8415/VLOOKUP(A8415,Indicators!$B$1:$S$7,18,FALSE),"")</f>
        <v>47.920548203442905</v>
      </c>
      <c r="Q8415" s="8" t="str">
        <f t="shared" si="0"/>
        <v/>
      </c>
      <c r="R8415" s="1" t="s">
        <v>95</v>
      </c>
      <c r="S8415" s="1" t="s">
        <v>75</v>
      </c>
      <c r="T8415" s="11"/>
      <c r="U8415" s="11"/>
      <c r="V8415" s="11"/>
      <c r="W8415" s="11"/>
      <c r="X8415" s="11"/>
      <c r="Y8415" s="11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/>
      <c r="AJ8415" s="11"/>
      <c r="AK8415" s="11"/>
      <c r="AL8415" s="11"/>
      <c r="AM8415" s="5"/>
      <c r="AN8415" s="5"/>
      <c r="AO8415" s="5"/>
      <c r="AP8415" s="5"/>
      <c r="AQ8415" s="5"/>
      <c r="AR8415" s="5"/>
      <c r="AS8415" s="5"/>
      <c r="AT8415" s="5"/>
      <c r="AU8415" s="5"/>
      <c r="AV8415" s="5"/>
      <c r="AW8415" s="5"/>
      <c r="AX8415" s="5"/>
      <c r="AY8415" s="5"/>
      <c r="AZ8415" s="5"/>
      <c r="BA8415" s="5"/>
      <c r="BB8415" s="5"/>
      <c r="BC8415" s="5"/>
      <c r="BD8415" s="5"/>
      <c r="BE8415" s="5"/>
      <c r="BF8415" s="5"/>
      <c r="BG8415" s="5"/>
      <c r="BH8415" s="5"/>
      <c r="BI8415" s="5"/>
      <c r="BJ8415" s="5"/>
      <c r="BK8415" s="5"/>
      <c r="BL8415" s="5"/>
      <c r="BM8415" s="5"/>
      <c r="BN8415" s="5"/>
      <c r="BO8415" s="5"/>
      <c r="BP8415" s="5"/>
      <c r="BQ8415" s="5"/>
      <c r="BR8415" s="5"/>
      <c r="BS8415" s="5"/>
      <c r="BT8415" s="5"/>
      <c r="BU8415" s="5"/>
      <c r="BV8415" s="5"/>
      <c r="BW8415" s="5"/>
      <c r="BX8415" s="5"/>
    </row>
    <row r="8416" spans="1:76" x14ac:dyDescent="0.2">
      <c r="A8416" s="1" t="s">
        <v>22</v>
      </c>
      <c r="B8416" s="1" t="s">
        <v>75</v>
      </c>
      <c r="C8416" s="1" t="s">
        <v>820</v>
      </c>
      <c r="D8416" s="1" t="s">
        <v>110</v>
      </c>
      <c r="E8416" s="1" t="s">
        <v>2</v>
      </c>
      <c r="F8416" s="1" t="s">
        <v>1186</v>
      </c>
      <c r="G8416" s="1" t="s">
        <v>107</v>
      </c>
      <c r="H8416" s="8" t="s">
        <v>116</v>
      </c>
      <c r="I8416" s="8">
        <v>2015</v>
      </c>
      <c r="J8416" s="1" t="s">
        <v>768</v>
      </c>
      <c r="K8416" s="9">
        <v>2626484</v>
      </c>
      <c r="L8416" s="10">
        <f>K8416/ VLOOKUP(A8416,Indicators!$B$1:$V$7,21,FALSE)</f>
        <v>15388.893445984742</v>
      </c>
      <c r="M8416" s="11"/>
      <c r="N8416" s="11"/>
      <c r="O8416" s="11"/>
      <c r="P8416" s="8">
        <f>IF(H8416="Y", K8416/VLOOKUP(A8416,Indicators!$B$1:$S$7,18,FALSE),"")</f>
        <v>68.369302516658237</v>
      </c>
      <c r="Q8416" s="8" t="str">
        <f t="shared" si="0"/>
        <v/>
      </c>
      <c r="R8416" s="1" t="s">
        <v>95</v>
      </c>
      <c r="S8416" s="1" t="s">
        <v>75</v>
      </c>
      <c r="T8416" s="11"/>
      <c r="U8416" s="11"/>
      <c r="V8416" s="11"/>
      <c r="W8416" s="11"/>
      <c r="X8416" s="11"/>
      <c r="Y8416" s="11"/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/>
      <c r="AJ8416" s="11"/>
      <c r="AK8416" s="11"/>
      <c r="AL8416" s="11"/>
      <c r="AM8416" s="5"/>
      <c r="AN8416" s="5"/>
      <c r="AO8416" s="5"/>
      <c r="AP8416" s="5"/>
      <c r="AQ8416" s="5"/>
      <c r="AR8416" s="5"/>
      <c r="AS8416" s="5"/>
      <c r="AT8416" s="5"/>
      <c r="AU8416" s="5"/>
      <c r="AV8416" s="5"/>
      <c r="AW8416" s="5"/>
      <c r="AX8416" s="5"/>
      <c r="AY8416" s="5"/>
      <c r="AZ8416" s="5"/>
      <c r="BA8416" s="5"/>
      <c r="BB8416" s="5"/>
      <c r="BC8416" s="5"/>
      <c r="BD8416" s="5"/>
      <c r="BE8416" s="5"/>
      <c r="BF8416" s="5"/>
      <c r="BG8416" s="5"/>
      <c r="BH8416" s="5"/>
      <c r="BI8416" s="5"/>
      <c r="BJ8416" s="5"/>
      <c r="BK8416" s="5"/>
      <c r="BL8416" s="5"/>
      <c r="BM8416" s="5"/>
      <c r="BN8416" s="5"/>
      <c r="BO8416" s="5"/>
      <c r="BP8416" s="5"/>
      <c r="BQ8416" s="5"/>
      <c r="BR8416" s="5"/>
      <c r="BS8416" s="5"/>
      <c r="BT8416" s="5"/>
      <c r="BU8416" s="5"/>
      <c r="BV8416" s="5"/>
      <c r="BW8416" s="5"/>
      <c r="BX8416" s="5"/>
    </row>
    <row r="8417" spans="1:76" x14ac:dyDescent="0.2">
      <c r="A8417" s="1" t="s">
        <v>22</v>
      </c>
      <c r="B8417" s="1" t="s">
        <v>75</v>
      </c>
      <c r="C8417" s="1" t="s">
        <v>73</v>
      </c>
      <c r="D8417" s="1" t="s">
        <v>110</v>
      </c>
      <c r="E8417" s="1" t="s">
        <v>2</v>
      </c>
      <c r="F8417" s="1" t="s">
        <v>1186</v>
      </c>
      <c r="G8417" s="1" t="s">
        <v>107</v>
      </c>
      <c r="H8417" s="8" t="s">
        <v>116</v>
      </c>
      <c r="I8417" s="8">
        <v>2015</v>
      </c>
      <c r="J8417" s="1" t="s">
        <v>768</v>
      </c>
      <c r="K8417" s="9">
        <v>17540281</v>
      </c>
      <c r="L8417" s="10">
        <f>K8417/ VLOOKUP(A8417,Indicators!$B$1:$V$7,21,FALSE)</f>
        <v>102770.66805723192</v>
      </c>
      <c r="M8417" s="11"/>
      <c r="N8417" s="11"/>
      <c r="O8417" s="8">
        <v>245</v>
      </c>
      <c r="P8417" s="8">
        <f>IF(H8417="Y", K8417/VLOOKUP(A8417,Indicators!$B$1:$S$7,18,FALSE),"")</f>
        <v>456.58636333447788</v>
      </c>
      <c r="Q8417" s="8">
        <f t="shared" si="0"/>
        <v>-211.58636333447788</v>
      </c>
      <c r="R8417" s="1" t="s">
        <v>95</v>
      </c>
      <c r="S8417" s="1" t="s">
        <v>75</v>
      </c>
      <c r="T8417" s="11"/>
      <c r="U8417" s="11"/>
      <c r="V8417" s="11"/>
      <c r="W8417" s="11"/>
      <c r="X8417" s="11"/>
      <c r="Y8417" s="11"/>
      <c r="Z8417" s="11"/>
      <c r="AA8417" s="11"/>
      <c r="AB8417" s="11"/>
      <c r="AC8417" s="11"/>
      <c r="AD8417" s="11"/>
      <c r="AE8417" s="11"/>
      <c r="AF8417" s="11"/>
      <c r="AG8417" s="11"/>
      <c r="AH8417" s="11"/>
      <c r="AI8417" s="11"/>
      <c r="AJ8417" s="11"/>
      <c r="AK8417" s="11"/>
      <c r="AL8417" s="11"/>
      <c r="AM8417" s="5"/>
      <c r="AN8417" s="5"/>
      <c r="AO8417" s="5"/>
      <c r="AP8417" s="5"/>
      <c r="AQ8417" s="5"/>
      <c r="AR8417" s="5"/>
      <c r="AS8417" s="5"/>
      <c r="AT8417" s="5"/>
      <c r="AU8417" s="5"/>
      <c r="AV8417" s="5"/>
      <c r="AW8417" s="5"/>
      <c r="AX8417" s="5"/>
      <c r="AY8417" s="5"/>
      <c r="AZ8417" s="5"/>
      <c r="BA8417" s="5"/>
      <c r="BB8417" s="5"/>
      <c r="BC8417" s="5"/>
      <c r="BD8417" s="5"/>
      <c r="BE8417" s="5"/>
      <c r="BF8417" s="5"/>
      <c r="BG8417" s="5"/>
      <c r="BH8417" s="5"/>
      <c r="BI8417" s="5"/>
      <c r="BJ8417" s="5"/>
      <c r="BK8417" s="5"/>
      <c r="BL8417" s="5"/>
      <c r="BM8417" s="5"/>
      <c r="BN8417" s="5"/>
      <c r="BO8417" s="5"/>
      <c r="BP8417" s="5"/>
      <c r="BQ8417" s="5"/>
      <c r="BR8417" s="5"/>
      <c r="BS8417" s="5"/>
      <c r="BT8417" s="5"/>
      <c r="BU8417" s="5"/>
      <c r="BV8417" s="5"/>
      <c r="BW8417" s="5"/>
      <c r="BX8417" s="5"/>
    </row>
    <row r="8418" spans="1:76" x14ac:dyDescent="0.2">
      <c r="A8418" s="1" t="s">
        <v>22</v>
      </c>
      <c r="B8418" s="1" t="s">
        <v>97</v>
      </c>
      <c r="C8418" s="1" t="s">
        <v>864</v>
      </c>
      <c r="D8418" s="1" t="s">
        <v>110</v>
      </c>
      <c r="E8418" s="1" t="s">
        <v>2</v>
      </c>
      <c r="F8418" s="1" t="s">
        <v>1186</v>
      </c>
      <c r="G8418" s="1" t="s">
        <v>107</v>
      </c>
      <c r="H8418" s="8" t="s">
        <v>116</v>
      </c>
      <c r="I8418" s="8">
        <v>2015</v>
      </c>
      <c r="J8418" s="1" t="s">
        <v>768</v>
      </c>
      <c r="K8418" s="9">
        <v>50795</v>
      </c>
      <c r="L8418" s="10">
        <f>K8418/ VLOOKUP(A8418,Indicators!$B$1:$V$7,21,FALSE)</f>
        <v>297.61416501634693</v>
      </c>
      <c r="M8418" s="11"/>
      <c r="N8418" s="11"/>
      <c r="O8418" s="11"/>
      <c r="P8418" s="8">
        <f>IF(H8418="Y", K8418/VLOOKUP(A8418,Indicators!$B$1:$S$7,18,FALSE),"")</f>
        <v>1.3222310592159159</v>
      </c>
      <c r="Q8418" s="8" t="str">
        <f t="shared" si="0"/>
        <v/>
      </c>
      <c r="R8418" s="1" t="s">
        <v>133</v>
      </c>
      <c r="S8418" s="1" t="s">
        <v>63</v>
      </c>
      <c r="T8418" s="11"/>
      <c r="U8418" s="11"/>
      <c r="V8418" s="11"/>
      <c r="W8418" s="11"/>
      <c r="X8418" s="11"/>
      <c r="Y8418" s="11"/>
      <c r="Z8418" s="11"/>
      <c r="AA8418" s="11"/>
      <c r="AB8418" s="11"/>
      <c r="AC8418" s="11"/>
      <c r="AD8418" s="11"/>
      <c r="AE8418" s="11"/>
      <c r="AF8418" s="11"/>
      <c r="AG8418" s="11"/>
      <c r="AH8418" s="11"/>
      <c r="AI8418" s="11"/>
      <c r="AJ8418" s="11"/>
      <c r="AK8418" s="11"/>
      <c r="AL8418" s="11"/>
      <c r="AM8418" s="5"/>
      <c r="AN8418" s="5"/>
      <c r="AO8418" s="5"/>
      <c r="AP8418" s="5"/>
      <c r="AQ8418" s="5"/>
      <c r="AR8418" s="5"/>
      <c r="AS8418" s="5"/>
      <c r="AT8418" s="5"/>
      <c r="AU8418" s="5"/>
      <c r="AV8418" s="5"/>
      <c r="AW8418" s="5"/>
      <c r="AX8418" s="5"/>
      <c r="AY8418" s="5"/>
      <c r="AZ8418" s="5"/>
      <c r="BA8418" s="5"/>
      <c r="BB8418" s="5"/>
      <c r="BC8418" s="5"/>
      <c r="BD8418" s="5"/>
      <c r="BE8418" s="5"/>
      <c r="BF8418" s="5"/>
      <c r="BG8418" s="5"/>
      <c r="BH8418" s="5"/>
      <c r="BI8418" s="5"/>
      <c r="BJ8418" s="5"/>
      <c r="BK8418" s="5"/>
      <c r="BL8418" s="5"/>
      <c r="BM8418" s="5"/>
      <c r="BN8418" s="5"/>
      <c r="BO8418" s="5"/>
      <c r="BP8418" s="5"/>
      <c r="BQ8418" s="5"/>
      <c r="BR8418" s="5"/>
      <c r="BS8418" s="5"/>
      <c r="BT8418" s="5"/>
      <c r="BU8418" s="5"/>
      <c r="BV8418" s="5"/>
      <c r="BW8418" s="5"/>
      <c r="BX8418" s="5"/>
    </row>
    <row r="8419" spans="1:76" x14ac:dyDescent="0.2">
      <c r="A8419" s="1" t="s">
        <v>22</v>
      </c>
      <c r="B8419" s="1" t="s">
        <v>97</v>
      </c>
      <c r="C8419" s="1" t="s">
        <v>978</v>
      </c>
      <c r="D8419" s="1" t="s">
        <v>110</v>
      </c>
      <c r="E8419" s="1" t="s">
        <v>2</v>
      </c>
      <c r="F8419" s="1" t="s">
        <v>1186</v>
      </c>
      <c r="G8419" s="1" t="s">
        <v>107</v>
      </c>
      <c r="H8419" s="8" t="s">
        <v>116</v>
      </c>
      <c r="I8419" s="8">
        <v>2015</v>
      </c>
      <c r="J8419" s="1" t="s">
        <v>768</v>
      </c>
      <c r="K8419" s="9">
        <v>77503</v>
      </c>
      <c r="L8419" s="10">
        <f>K8419/ VLOOKUP(A8419,Indicators!$B$1:$V$7,21,FALSE)</f>
        <v>454.09962853158652</v>
      </c>
      <c r="M8419" s="11"/>
      <c r="N8419" s="11"/>
      <c r="O8419" s="11"/>
      <c r="P8419" s="8">
        <f>IF(H8419="Y", K8419/VLOOKUP(A8419,Indicators!$B$1:$S$7,18,FALSE),"")</f>
        <v>2.0174598638135866</v>
      </c>
      <c r="Q8419" s="8" t="str">
        <f t="shared" si="0"/>
        <v/>
      </c>
      <c r="R8419" s="1" t="s">
        <v>133</v>
      </c>
      <c r="S8419" s="1" t="s">
        <v>52</v>
      </c>
      <c r="T8419" s="11"/>
      <c r="U8419" s="11"/>
      <c r="V8419" s="11"/>
      <c r="W8419" s="11"/>
      <c r="X8419" s="11"/>
      <c r="Y8419" s="11"/>
      <c r="Z8419" s="11"/>
      <c r="AA8419" s="11"/>
      <c r="AB8419" s="11"/>
      <c r="AC8419" s="11"/>
      <c r="AD8419" s="11"/>
      <c r="AE8419" s="11"/>
      <c r="AF8419" s="11"/>
      <c r="AG8419" s="11"/>
      <c r="AH8419" s="11"/>
      <c r="AI8419" s="11"/>
      <c r="AJ8419" s="11"/>
      <c r="AK8419" s="11"/>
      <c r="AL8419" s="11"/>
      <c r="AM8419" s="5"/>
      <c r="AN8419" s="5"/>
      <c r="AO8419" s="5"/>
      <c r="AP8419" s="5"/>
      <c r="AQ8419" s="5"/>
      <c r="AR8419" s="5"/>
      <c r="AS8419" s="5"/>
      <c r="AT8419" s="5"/>
      <c r="AU8419" s="5"/>
      <c r="AV8419" s="5"/>
      <c r="AW8419" s="5"/>
      <c r="AX8419" s="5"/>
      <c r="AY8419" s="5"/>
      <c r="AZ8419" s="5"/>
      <c r="BA8419" s="5"/>
      <c r="BB8419" s="5"/>
      <c r="BC8419" s="5"/>
      <c r="BD8419" s="5"/>
      <c r="BE8419" s="5"/>
      <c r="BF8419" s="5"/>
      <c r="BG8419" s="5"/>
      <c r="BH8419" s="5"/>
      <c r="BI8419" s="5"/>
      <c r="BJ8419" s="5"/>
      <c r="BK8419" s="5"/>
      <c r="BL8419" s="5"/>
      <c r="BM8419" s="5"/>
      <c r="BN8419" s="5"/>
      <c r="BO8419" s="5"/>
      <c r="BP8419" s="5"/>
      <c r="BQ8419" s="5"/>
      <c r="BR8419" s="5"/>
      <c r="BS8419" s="5"/>
      <c r="BT8419" s="5"/>
      <c r="BU8419" s="5"/>
      <c r="BV8419" s="5"/>
      <c r="BW8419" s="5"/>
      <c r="BX8419" s="5"/>
    </row>
    <row r="8420" spans="1:76" x14ac:dyDescent="0.2">
      <c r="A8420" s="1" t="s">
        <v>22</v>
      </c>
      <c r="B8420" s="1" t="s">
        <v>97</v>
      </c>
      <c r="C8420" s="1" t="s">
        <v>865</v>
      </c>
      <c r="D8420" s="1" t="s">
        <v>110</v>
      </c>
      <c r="E8420" s="1" t="s">
        <v>2</v>
      </c>
      <c r="F8420" s="1" t="s">
        <v>1186</v>
      </c>
      <c r="G8420" s="1" t="s">
        <v>107</v>
      </c>
      <c r="H8420" s="8" t="s">
        <v>116</v>
      </c>
      <c r="I8420" s="8">
        <v>2015</v>
      </c>
      <c r="J8420" s="1" t="s">
        <v>768</v>
      </c>
      <c r="K8420" s="9">
        <v>95920</v>
      </c>
      <c r="L8420" s="10">
        <f>K8420/ VLOOKUP(A8420,Indicators!$B$1:$V$7,21,FALSE)</f>
        <v>562.00710125736782</v>
      </c>
      <c r="M8420" s="11"/>
      <c r="N8420" s="11"/>
      <c r="O8420" s="11"/>
      <c r="P8420" s="8">
        <f>IF(H8420="Y", K8420/VLOOKUP(A8420,Indicators!$B$1:$S$7,18,FALSE),"")</f>
        <v>2.4968678649471534</v>
      </c>
      <c r="Q8420" s="8" t="str">
        <f t="shared" si="0"/>
        <v/>
      </c>
      <c r="R8420" s="1" t="s">
        <v>133</v>
      </c>
      <c r="S8420" s="1" t="s">
        <v>52</v>
      </c>
      <c r="T8420" s="11"/>
      <c r="U8420" s="11"/>
      <c r="V8420" s="11"/>
      <c r="W8420" s="11"/>
      <c r="X8420" s="11"/>
      <c r="Y8420" s="11"/>
      <c r="Z8420" s="11"/>
      <c r="AA8420" s="11"/>
      <c r="AB8420" s="11"/>
      <c r="AC8420" s="11"/>
      <c r="AD8420" s="11"/>
      <c r="AE8420" s="11"/>
      <c r="AF8420" s="11"/>
      <c r="AG8420" s="11"/>
      <c r="AH8420" s="11"/>
      <c r="AI8420" s="11"/>
      <c r="AJ8420" s="11"/>
      <c r="AK8420" s="11"/>
      <c r="AL8420" s="11"/>
      <c r="AM8420" s="5"/>
      <c r="AN8420" s="5"/>
      <c r="AO8420" s="5"/>
      <c r="AP8420" s="5"/>
      <c r="AQ8420" s="5"/>
      <c r="AR8420" s="5"/>
      <c r="AS8420" s="5"/>
      <c r="AT8420" s="5"/>
      <c r="AU8420" s="5"/>
      <c r="AV8420" s="5"/>
      <c r="AW8420" s="5"/>
      <c r="AX8420" s="5"/>
      <c r="AY8420" s="5"/>
      <c r="AZ8420" s="5"/>
      <c r="BA8420" s="5"/>
      <c r="BB8420" s="5"/>
      <c r="BC8420" s="5"/>
      <c r="BD8420" s="5"/>
      <c r="BE8420" s="5"/>
      <c r="BF8420" s="5"/>
      <c r="BG8420" s="5"/>
      <c r="BH8420" s="5"/>
      <c r="BI8420" s="5"/>
      <c r="BJ8420" s="5"/>
      <c r="BK8420" s="5"/>
      <c r="BL8420" s="5"/>
      <c r="BM8420" s="5"/>
      <c r="BN8420" s="5"/>
      <c r="BO8420" s="5"/>
      <c r="BP8420" s="5"/>
      <c r="BQ8420" s="5"/>
      <c r="BR8420" s="5"/>
      <c r="BS8420" s="5"/>
      <c r="BT8420" s="5"/>
      <c r="BU8420" s="5"/>
      <c r="BV8420" s="5"/>
      <c r="BW8420" s="5"/>
      <c r="BX8420" s="5"/>
    </row>
    <row r="8421" spans="1:76" x14ac:dyDescent="0.2">
      <c r="A8421" s="1" t="s">
        <v>22</v>
      </c>
      <c r="B8421" s="1" t="s">
        <v>97</v>
      </c>
      <c r="C8421" s="1" t="s">
        <v>1063</v>
      </c>
      <c r="D8421" s="1" t="s">
        <v>110</v>
      </c>
      <c r="E8421" s="1" t="s">
        <v>2</v>
      </c>
      <c r="F8421" s="1" t="s">
        <v>1186</v>
      </c>
      <c r="G8421" s="1" t="s">
        <v>107</v>
      </c>
      <c r="H8421" s="8" t="s">
        <v>116</v>
      </c>
      <c r="I8421" s="8">
        <v>2015</v>
      </c>
      <c r="J8421" s="1" t="s">
        <v>768</v>
      </c>
      <c r="K8421" s="9">
        <v>105126</v>
      </c>
      <c r="L8421" s="10">
        <f>K8421/ VLOOKUP(A8421,Indicators!$B$1:$V$7,21,FALSE)</f>
        <v>615.94618981215649</v>
      </c>
      <c r="M8421" s="11"/>
      <c r="N8421" s="11"/>
      <c r="O8421" s="11"/>
      <c r="P8421" s="8">
        <f>IF(H8421="Y", K8421/VLOOKUP(A8421,Indicators!$B$1:$S$7,18,FALSE),"")</f>
        <v>2.7365067886825942</v>
      </c>
      <c r="Q8421" s="8" t="str">
        <f t="shared" si="0"/>
        <v/>
      </c>
      <c r="R8421" s="1" t="s">
        <v>97</v>
      </c>
      <c r="S8421" s="1" t="s">
        <v>91</v>
      </c>
      <c r="T8421" s="11"/>
      <c r="U8421" s="11"/>
      <c r="V8421" s="11"/>
      <c r="W8421" s="11"/>
      <c r="X8421" s="11"/>
      <c r="Y8421" s="11"/>
      <c r="Z8421" s="11"/>
      <c r="AA8421" s="11"/>
      <c r="AB8421" s="11"/>
      <c r="AC8421" s="11"/>
      <c r="AD8421" s="11"/>
      <c r="AE8421" s="11"/>
      <c r="AF8421" s="11"/>
      <c r="AG8421" s="11"/>
      <c r="AH8421" s="11"/>
      <c r="AI8421" s="11"/>
      <c r="AJ8421" s="11"/>
      <c r="AK8421" s="11"/>
      <c r="AL8421" s="11"/>
      <c r="AM8421" s="5"/>
      <c r="AN8421" s="5"/>
      <c r="AO8421" s="5"/>
      <c r="AP8421" s="5"/>
      <c r="AQ8421" s="5"/>
      <c r="AR8421" s="5"/>
      <c r="AS8421" s="5"/>
      <c r="AT8421" s="5"/>
      <c r="AU8421" s="5"/>
      <c r="AV8421" s="5"/>
      <c r="AW8421" s="5"/>
      <c r="AX8421" s="5"/>
      <c r="AY8421" s="5"/>
      <c r="AZ8421" s="5"/>
      <c r="BA8421" s="5"/>
      <c r="BB8421" s="5"/>
      <c r="BC8421" s="5"/>
      <c r="BD8421" s="5"/>
      <c r="BE8421" s="5"/>
      <c r="BF8421" s="5"/>
      <c r="BG8421" s="5"/>
      <c r="BH8421" s="5"/>
      <c r="BI8421" s="5"/>
      <c r="BJ8421" s="5"/>
      <c r="BK8421" s="5"/>
      <c r="BL8421" s="5"/>
      <c r="BM8421" s="5"/>
      <c r="BN8421" s="5"/>
      <c r="BO8421" s="5"/>
      <c r="BP8421" s="5"/>
      <c r="BQ8421" s="5"/>
      <c r="BR8421" s="5"/>
      <c r="BS8421" s="5"/>
      <c r="BT8421" s="5"/>
      <c r="BU8421" s="5"/>
      <c r="BV8421" s="5"/>
      <c r="BW8421" s="5"/>
      <c r="BX8421" s="5"/>
    </row>
    <row r="8422" spans="1:76" x14ac:dyDescent="0.2">
      <c r="A8422" s="1" t="s">
        <v>22</v>
      </c>
      <c r="B8422" s="1" t="s">
        <v>97</v>
      </c>
      <c r="C8422" s="1" t="s">
        <v>868</v>
      </c>
      <c r="D8422" s="1" t="s">
        <v>110</v>
      </c>
      <c r="E8422" s="1" t="s">
        <v>2</v>
      </c>
      <c r="F8422" s="1" t="s">
        <v>1186</v>
      </c>
      <c r="G8422" s="1" t="s">
        <v>107</v>
      </c>
      <c r="H8422" s="8" t="s">
        <v>116</v>
      </c>
      <c r="I8422" s="8">
        <v>2015</v>
      </c>
      <c r="J8422" s="1" t="s">
        <v>768</v>
      </c>
      <c r="K8422" s="9">
        <v>107466</v>
      </c>
      <c r="L8422" s="10">
        <f>K8422/ VLOOKUP(A8422,Indicators!$B$1:$V$7,21,FALSE)</f>
        <v>629.65653819562442</v>
      </c>
      <c r="M8422" s="11"/>
      <c r="N8422" s="11"/>
      <c r="O8422" s="11"/>
      <c r="P8422" s="8">
        <f>IF(H8422="Y", K8422/VLOOKUP(A8422,Indicators!$B$1:$S$7,18,FALSE),"")</f>
        <v>2.7974187028191282</v>
      </c>
      <c r="Q8422" s="8" t="str">
        <f t="shared" si="0"/>
        <v/>
      </c>
      <c r="R8422" s="1" t="s">
        <v>133</v>
      </c>
      <c r="S8422" s="1" t="s">
        <v>52</v>
      </c>
      <c r="T8422" s="11"/>
      <c r="U8422" s="11"/>
      <c r="V8422" s="11"/>
      <c r="W8422" s="11"/>
      <c r="X8422" s="11"/>
      <c r="Y8422" s="11"/>
      <c r="Z8422" s="11"/>
      <c r="AA8422" s="11"/>
      <c r="AB8422" s="11"/>
      <c r="AC8422" s="11"/>
      <c r="AD8422" s="11"/>
      <c r="AE8422" s="11"/>
      <c r="AF8422" s="11"/>
      <c r="AG8422" s="11"/>
      <c r="AH8422" s="11"/>
      <c r="AI8422" s="11"/>
      <c r="AJ8422" s="11"/>
      <c r="AK8422" s="11"/>
      <c r="AL8422" s="11"/>
      <c r="AM8422" s="5"/>
      <c r="AN8422" s="5"/>
      <c r="AO8422" s="5"/>
      <c r="AP8422" s="5"/>
      <c r="AQ8422" s="5"/>
      <c r="AR8422" s="5"/>
      <c r="AS8422" s="5"/>
      <c r="AT8422" s="5"/>
      <c r="AU8422" s="5"/>
      <c r="AV8422" s="5"/>
      <c r="AW8422" s="5"/>
      <c r="AX8422" s="5"/>
      <c r="AY8422" s="5"/>
      <c r="AZ8422" s="5"/>
      <c r="BA8422" s="5"/>
      <c r="BB8422" s="5"/>
      <c r="BC8422" s="5"/>
      <c r="BD8422" s="5"/>
      <c r="BE8422" s="5"/>
      <c r="BF8422" s="5"/>
      <c r="BG8422" s="5"/>
      <c r="BH8422" s="5"/>
      <c r="BI8422" s="5"/>
      <c r="BJ8422" s="5"/>
      <c r="BK8422" s="5"/>
      <c r="BL8422" s="5"/>
      <c r="BM8422" s="5"/>
      <c r="BN8422" s="5"/>
      <c r="BO8422" s="5"/>
      <c r="BP8422" s="5"/>
      <c r="BQ8422" s="5"/>
      <c r="BR8422" s="5"/>
      <c r="BS8422" s="5"/>
      <c r="BT8422" s="5"/>
      <c r="BU8422" s="5"/>
      <c r="BV8422" s="5"/>
      <c r="BW8422" s="5"/>
      <c r="BX8422" s="5"/>
    </row>
    <row r="8423" spans="1:76" x14ac:dyDescent="0.2">
      <c r="A8423" s="1" t="s">
        <v>22</v>
      </c>
      <c r="B8423" s="1" t="s">
        <v>97</v>
      </c>
      <c r="C8423" s="1" t="s">
        <v>869</v>
      </c>
      <c r="D8423" s="1" t="s">
        <v>110</v>
      </c>
      <c r="E8423" s="1" t="s">
        <v>2</v>
      </c>
      <c r="F8423" s="1" t="s">
        <v>1186</v>
      </c>
      <c r="G8423" s="1" t="s">
        <v>107</v>
      </c>
      <c r="H8423" s="8" t="s">
        <v>116</v>
      </c>
      <c r="I8423" s="8">
        <v>2015</v>
      </c>
      <c r="J8423" s="1" t="s">
        <v>768</v>
      </c>
      <c r="K8423" s="9">
        <v>115671</v>
      </c>
      <c r="L8423" s="10">
        <f>K8423/ VLOOKUP(A8423,Indicators!$B$1:$V$7,21,FALSE)</f>
        <v>677.73064438637402</v>
      </c>
      <c r="M8423" s="11"/>
      <c r="N8423" s="11"/>
      <c r="O8423" s="11"/>
      <c r="P8423" s="8">
        <f>IF(H8423="Y", K8423/VLOOKUP(A8423,Indicators!$B$1:$S$7,18,FALSE),"")</f>
        <v>3.0110008632850516</v>
      </c>
      <c r="Q8423" s="8" t="str">
        <f t="shared" si="0"/>
        <v/>
      </c>
      <c r="R8423" s="1" t="s">
        <v>97</v>
      </c>
      <c r="S8423" s="1" t="s">
        <v>45</v>
      </c>
      <c r="T8423" s="11"/>
      <c r="U8423" s="11"/>
      <c r="V8423" s="11"/>
      <c r="W8423" s="11"/>
      <c r="X8423" s="11"/>
      <c r="Y8423" s="11"/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/>
      <c r="AJ8423" s="11"/>
      <c r="AK8423" s="11"/>
      <c r="AL8423" s="11"/>
      <c r="AM8423" s="5"/>
      <c r="AN8423" s="5"/>
      <c r="AO8423" s="5"/>
      <c r="AP8423" s="5"/>
      <c r="AQ8423" s="5"/>
      <c r="AR8423" s="5"/>
      <c r="AS8423" s="5"/>
      <c r="AT8423" s="5"/>
      <c r="AU8423" s="5"/>
      <c r="AV8423" s="5"/>
      <c r="AW8423" s="5"/>
      <c r="AX8423" s="5"/>
      <c r="AY8423" s="5"/>
      <c r="AZ8423" s="5"/>
      <c r="BA8423" s="5"/>
      <c r="BB8423" s="5"/>
      <c r="BC8423" s="5"/>
      <c r="BD8423" s="5"/>
      <c r="BE8423" s="5"/>
      <c r="BF8423" s="5"/>
      <c r="BG8423" s="5"/>
      <c r="BH8423" s="5"/>
      <c r="BI8423" s="5"/>
      <c r="BJ8423" s="5"/>
      <c r="BK8423" s="5"/>
      <c r="BL8423" s="5"/>
      <c r="BM8423" s="5"/>
      <c r="BN8423" s="5"/>
      <c r="BO8423" s="5"/>
      <c r="BP8423" s="5"/>
      <c r="BQ8423" s="5"/>
      <c r="BR8423" s="5"/>
      <c r="BS8423" s="5"/>
      <c r="BT8423" s="5"/>
      <c r="BU8423" s="5"/>
      <c r="BV8423" s="5"/>
      <c r="BW8423" s="5"/>
      <c r="BX8423" s="5"/>
    </row>
    <row r="8424" spans="1:76" x14ac:dyDescent="0.2">
      <c r="A8424" s="1" t="s">
        <v>22</v>
      </c>
      <c r="B8424" s="1" t="s">
        <v>97</v>
      </c>
      <c r="C8424" s="1" t="s">
        <v>827</v>
      </c>
      <c r="D8424" s="1" t="s">
        <v>110</v>
      </c>
      <c r="E8424" s="1" t="s">
        <v>2</v>
      </c>
      <c r="F8424" s="1" t="s">
        <v>1186</v>
      </c>
      <c r="G8424" s="1" t="s">
        <v>107</v>
      </c>
      <c r="H8424" s="8" t="s">
        <v>116</v>
      </c>
      <c r="I8424" s="8">
        <v>2015</v>
      </c>
      <c r="J8424" s="1" t="s">
        <v>768</v>
      </c>
      <c r="K8424" s="9">
        <v>121345</v>
      </c>
      <c r="L8424" s="10">
        <f>K8424/ VLOOKUP(A8424,Indicators!$B$1:$V$7,21,FALSE)</f>
        <v>710.97530965466319</v>
      </c>
      <c r="M8424" s="11"/>
      <c r="N8424" s="11"/>
      <c r="O8424" s="11"/>
      <c r="P8424" s="8">
        <f>IF(H8424="Y", K8424/VLOOKUP(A8424,Indicators!$B$1:$S$7,18,FALSE),"")</f>
        <v>3.1586992396998781</v>
      </c>
      <c r="Q8424" s="8" t="str">
        <f t="shared" si="0"/>
        <v/>
      </c>
      <c r="R8424" s="1" t="s">
        <v>97</v>
      </c>
      <c r="S8424" s="1" t="s">
        <v>91</v>
      </c>
      <c r="T8424" s="11"/>
      <c r="U8424" s="11"/>
      <c r="V8424" s="11"/>
      <c r="W8424" s="11"/>
      <c r="X8424" s="11"/>
      <c r="Y8424" s="11"/>
      <c r="Z8424" s="11"/>
      <c r="AA8424" s="11"/>
      <c r="AB8424" s="11"/>
      <c r="AC8424" s="11"/>
      <c r="AD8424" s="11"/>
      <c r="AE8424" s="11"/>
      <c r="AF8424" s="11"/>
      <c r="AG8424" s="11"/>
      <c r="AH8424" s="11"/>
      <c r="AI8424" s="11"/>
      <c r="AJ8424" s="11"/>
      <c r="AK8424" s="11"/>
      <c r="AL8424" s="11"/>
      <c r="AM8424" s="5"/>
      <c r="AN8424" s="5"/>
      <c r="AO8424" s="5"/>
      <c r="AP8424" s="5"/>
      <c r="AQ8424" s="5"/>
      <c r="AR8424" s="5"/>
      <c r="AS8424" s="5"/>
      <c r="AT8424" s="5"/>
      <c r="AU8424" s="5"/>
      <c r="AV8424" s="5"/>
      <c r="AW8424" s="5"/>
      <c r="AX8424" s="5"/>
      <c r="AY8424" s="5"/>
      <c r="AZ8424" s="5"/>
      <c r="BA8424" s="5"/>
      <c r="BB8424" s="5"/>
      <c r="BC8424" s="5"/>
      <c r="BD8424" s="5"/>
      <c r="BE8424" s="5"/>
      <c r="BF8424" s="5"/>
      <c r="BG8424" s="5"/>
      <c r="BH8424" s="5"/>
      <c r="BI8424" s="5"/>
      <c r="BJ8424" s="5"/>
      <c r="BK8424" s="5"/>
      <c r="BL8424" s="5"/>
      <c r="BM8424" s="5"/>
      <c r="BN8424" s="5"/>
      <c r="BO8424" s="5"/>
      <c r="BP8424" s="5"/>
      <c r="BQ8424" s="5"/>
      <c r="BR8424" s="5"/>
      <c r="BS8424" s="5"/>
      <c r="BT8424" s="5"/>
      <c r="BU8424" s="5"/>
      <c r="BV8424" s="5"/>
      <c r="BW8424" s="5"/>
      <c r="BX8424" s="5"/>
    </row>
    <row r="8425" spans="1:76" x14ac:dyDescent="0.2">
      <c r="A8425" s="1" t="s">
        <v>22</v>
      </c>
      <c r="B8425" s="1" t="s">
        <v>97</v>
      </c>
      <c r="C8425" s="1" t="s">
        <v>866</v>
      </c>
      <c r="D8425" s="1" t="s">
        <v>110</v>
      </c>
      <c r="E8425" s="1" t="s">
        <v>2</v>
      </c>
      <c r="F8425" s="1" t="s">
        <v>1186</v>
      </c>
      <c r="G8425" s="1" t="s">
        <v>107</v>
      </c>
      <c r="H8425" s="8" t="s">
        <v>116</v>
      </c>
      <c r="I8425" s="8">
        <v>2015</v>
      </c>
      <c r="J8425" s="1" t="s">
        <v>768</v>
      </c>
      <c r="K8425" s="9">
        <v>179435</v>
      </c>
      <c r="L8425" s="10">
        <f>K8425/ VLOOKUP(A8425,Indicators!$B$1:$V$7,21,FALSE)</f>
        <v>1051.3317787126334</v>
      </c>
      <c r="M8425" s="11"/>
      <c r="N8425" s="11"/>
      <c r="O8425" s="11"/>
      <c r="P8425" s="8">
        <f>IF(H8425="Y", K8425/VLOOKUP(A8425,Indicators!$B$1:$S$7,18,FALSE),"")</f>
        <v>4.6708244927730656</v>
      </c>
      <c r="Q8425" s="8" t="str">
        <f t="shared" si="0"/>
        <v/>
      </c>
      <c r="R8425" s="1" t="s">
        <v>97</v>
      </c>
      <c r="S8425" s="1" t="s">
        <v>48</v>
      </c>
      <c r="T8425" s="11"/>
      <c r="U8425" s="11"/>
      <c r="V8425" s="11"/>
      <c r="W8425" s="11"/>
      <c r="X8425" s="11"/>
      <c r="Y8425" s="11"/>
      <c r="Z8425" s="11"/>
      <c r="AA8425" s="11"/>
      <c r="AB8425" s="11"/>
      <c r="AC8425" s="11"/>
      <c r="AD8425" s="11"/>
      <c r="AE8425" s="11"/>
      <c r="AF8425" s="11"/>
      <c r="AG8425" s="11"/>
      <c r="AH8425" s="11"/>
      <c r="AI8425" s="11"/>
      <c r="AJ8425" s="11"/>
      <c r="AK8425" s="11"/>
      <c r="AL8425" s="11"/>
      <c r="AM8425" s="5"/>
      <c r="AN8425" s="5"/>
      <c r="AO8425" s="5"/>
      <c r="AP8425" s="5"/>
      <c r="AQ8425" s="5"/>
      <c r="AR8425" s="5"/>
      <c r="AS8425" s="5"/>
      <c r="AT8425" s="5"/>
      <c r="AU8425" s="5"/>
      <c r="AV8425" s="5"/>
      <c r="AW8425" s="5"/>
      <c r="AX8425" s="5"/>
      <c r="AY8425" s="5"/>
      <c r="AZ8425" s="5"/>
      <c r="BA8425" s="5"/>
      <c r="BB8425" s="5"/>
      <c r="BC8425" s="5"/>
      <c r="BD8425" s="5"/>
      <c r="BE8425" s="5"/>
      <c r="BF8425" s="5"/>
      <c r="BG8425" s="5"/>
      <c r="BH8425" s="5"/>
      <c r="BI8425" s="5"/>
      <c r="BJ8425" s="5"/>
      <c r="BK8425" s="5"/>
      <c r="BL8425" s="5"/>
      <c r="BM8425" s="5"/>
      <c r="BN8425" s="5"/>
      <c r="BO8425" s="5"/>
      <c r="BP8425" s="5"/>
      <c r="BQ8425" s="5"/>
      <c r="BR8425" s="5"/>
      <c r="BS8425" s="5"/>
      <c r="BT8425" s="5"/>
      <c r="BU8425" s="5"/>
      <c r="BV8425" s="5"/>
      <c r="BW8425" s="5"/>
      <c r="BX8425" s="5"/>
    </row>
    <row r="8426" spans="1:76" x14ac:dyDescent="0.2">
      <c r="A8426" s="1" t="s">
        <v>22</v>
      </c>
      <c r="B8426" s="1" t="s">
        <v>97</v>
      </c>
      <c r="C8426" s="1" t="s">
        <v>825</v>
      </c>
      <c r="D8426" s="1" t="s">
        <v>110</v>
      </c>
      <c r="E8426" s="1" t="s">
        <v>2</v>
      </c>
      <c r="F8426" s="1" t="s">
        <v>1186</v>
      </c>
      <c r="G8426" s="1" t="s">
        <v>107</v>
      </c>
      <c r="H8426" s="8" t="s">
        <v>116</v>
      </c>
      <c r="I8426" s="8">
        <v>2015</v>
      </c>
      <c r="J8426" s="1" t="s">
        <v>768</v>
      </c>
      <c r="K8426" s="9">
        <v>184053</v>
      </c>
      <c r="L8426" s="10">
        <f>K8426/ VLOOKUP(A8426,Indicators!$B$1:$V$7,21,FALSE)</f>
        <v>1078.3892098386398</v>
      </c>
      <c r="M8426" s="11"/>
      <c r="N8426" s="11"/>
      <c r="O8426" s="11"/>
      <c r="P8426" s="8">
        <f>IF(H8426="Y", K8426/VLOOKUP(A8426,Indicators!$B$1:$S$7,18,FALSE),"")</f>
        <v>4.7910344156288405</v>
      </c>
      <c r="Q8426" s="8" t="str">
        <f t="shared" si="0"/>
        <v/>
      </c>
      <c r="R8426" s="1" t="s">
        <v>97</v>
      </c>
      <c r="S8426" s="1" t="s">
        <v>91</v>
      </c>
      <c r="T8426" s="11"/>
      <c r="U8426" s="11"/>
      <c r="V8426" s="11"/>
      <c r="W8426" s="11"/>
      <c r="X8426" s="11"/>
      <c r="Y8426" s="11"/>
      <c r="Z8426" s="11"/>
      <c r="AA8426" s="11"/>
      <c r="AB8426" s="11"/>
      <c r="AC8426" s="11"/>
      <c r="AD8426" s="11"/>
      <c r="AE8426" s="11"/>
      <c r="AF8426" s="11"/>
      <c r="AG8426" s="11"/>
      <c r="AH8426" s="11"/>
      <c r="AI8426" s="11"/>
      <c r="AJ8426" s="11"/>
      <c r="AK8426" s="11"/>
      <c r="AL8426" s="11"/>
      <c r="AM8426" s="5"/>
      <c r="AN8426" s="5"/>
      <c r="AO8426" s="5"/>
      <c r="AP8426" s="5"/>
      <c r="AQ8426" s="5"/>
      <c r="AR8426" s="5"/>
      <c r="AS8426" s="5"/>
      <c r="AT8426" s="5"/>
      <c r="AU8426" s="5"/>
      <c r="AV8426" s="5"/>
      <c r="AW8426" s="5"/>
      <c r="AX8426" s="5"/>
      <c r="AY8426" s="5"/>
      <c r="AZ8426" s="5"/>
      <c r="BA8426" s="5"/>
      <c r="BB8426" s="5"/>
      <c r="BC8426" s="5"/>
      <c r="BD8426" s="5"/>
      <c r="BE8426" s="5"/>
      <c r="BF8426" s="5"/>
      <c r="BG8426" s="5"/>
      <c r="BH8426" s="5"/>
      <c r="BI8426" s="5"/>
      <c r="BJ8426" s="5"/>
      <c r="BK8426" s="5"/>
      <c r="BL8426" s="5"/>
      <c r="BM8426" s="5"/>
      <c r="BN8426" s="5"/>
      <c r="BO8426" s="5"/>
      <c r="BP8426" s="5"/>
      <c r="BQ8426" s="5"/>
      <c r="BR8426" s="5"/>
      <c r="BS8426" s="5"/>
      <c r="BT8426" s="5"/>
      <c r="BU8426" s="5"/>
      <c r="BV8426" s="5"/>
      <c r="BW8426" s="5"/>
      <c r="BX8426" s="5"/>
    </row>
    <row r="8427" spans="1:76" x14ac:dyDescent="0.2">
      <c r="A8427" s="1" t="s">
        <v>22</v>
      </c>
      <c r="B8427" s="1" t="s">
        <v>97</v>
      </c>
      <c r="C8427" s="1" t="s">
        <v>867</v>
      </c>
      <c r="D8427" s="1" t="s">
        <v>110</v>
      </c>
      <c r="E8427" s="1" t="s">
        <v>2</v>
      </c>
      <c r="F8427" s="1" t="s">
        <v>1186</v>
      </c>
      <c r="G8427" s="1" t="s">
        <v>107</v>
      </c>
      <c r="H8427" s="8" t="s">
        <v>116</v>
      </c>
      <c r="I8427" s="8">
        <v>2015</v>
      </c>
      <c r="J8427" s="1" t="s">
        <v>768</v>
      </c>
      <c r="K8427" s="9">
        <v>185417</v>
      </c>
      <c r="L8427" s="10">
        <f>K8427/ VLOOKUP(A8427,Indicators!$B$1:$V$7,21,FALSE)</f>
        <v>1086.3810539390886</v>
      </c>
      <c r="M8427" s="11"/>
      <c r="N8427" s="11"/>
      <c r="O8427" s="11"/>
      <c r="P8427" s="8">
        <f>IF(H8427="Y", K8427/VLOOKUP(A8427,Indicators!$B$1:$S$7,18,FALSE),"")</f>
        <v>4.8265403348092821</v>
      </c>
      <c r="Q8427" s="8" t="str">
        <f t="shared" si="0"/>
        <v/>
      </c>
      <c r="R8427" s="1" t="s">
        <v>97</v>
      </c>
      <c r="S8427" s="1" t="s">
        <v>44</v>
      </c>
      <c r="T8427" s="11"/>
      <c r="U8427" s="11"/>
      <c r="V8427" s="11"/>
      <c r="W8427" s="11"/>
      <c r="X8427" s="11"/>
      <c r="Y8427" s="11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/>
      <c r="AJ8427" s="11"/>
      <c r="AK8427" s="11"/>
      <c r="AL8427" s="11"/>
      <c r="AM8427" s="5"/>
      <c r="AN8427" s="5"/>
      <c r="AO8427" s="5"/>
      <c r="AP8427" s="5"/>
      <c r="AQ8427" s="5"/>
      <c r="AR8427" s="5"/>
      <c r="AS8427" s="5"/>
      <c r="AT8427" s="5"/>
      <c r="AU8427" s="5"/>
      <c r="AV8427" s="5"/>
      <c r="AW8427" s="5"/>
      <c r="AX8427" s="5"/>
      <c r="AY8427" s="5"/>
      <c r="AZ8427" s="5"/>
      <c r="BA8427" s="5"/>
      <c r="BB8427" s="5"/>
      <c r="BC8427" s="5"/>
      <c r="BD8427" s="5"/>
      <c r="BE8427" s="5"/>
      <c r="BF8427" s="5"/>
      <c r="BG8427" s="5"/>
      <c r="BH8427" s="5"/>
      <c r="BI8427" s="5"/>
      <c r="BJ8427" s="5"/>
      <c r="BK8427" s="5"/>
      <c r="BL8427" s="5"/>
      <c r="BM8427" s="5"/>
      <c r="BN8427" s="5"/>
      <c r="BO8427" s="5"/>
      <c r="BP8427" s="5"/>
      <c r="BQ8427" s="5"/>
      <c r="BR8427" s="5"/>
      <c r="BS8427" s="5"/>
      <c r="BT8427" s="5"/>
      <c r="BU8427" s="5"/>
      <c r="BV8427" s="5"/>
      <c r="BW8427" s="5"/>
      <c r="BX8427" s="5"/>
    </row>
    <row r="8428" spans="1:76" x14ac:dyDescent="0.2">
      <c r="A8428" s="1" t="s">
        <v>22</v>
      </c>
      <c r="B8428" s="1" t="s">
        <v>97</v>
      </c>
      <c r="C8428" s="1" t="s">
        <v>874</v>
      </c>
      <c r="D8428" s="1" t="s">
        <v>110</v>
      </c>
      <c r="E8428" s="1" t="s">
        <v>2</v>
      </c>
      <c r="F8428" s="1" t="s">
        <v>1186</v>
      </c>
      <c r="G8428" s="1" t="s">
        <v>107</v>
      </c>
      <c r="H8428" s="8" t="s">
        <v>116</v>
      </c>
      <c r="I8428" s="8">
        <v>2015</v>
      </c>
      <c r="J8428" s="1" t="s">
        <v>768</v>
      </c>
      <c r="K8428" s="9">
        <v>197116</v>
      </c>
      <c r="L8428" s="10">
        <f>K8428/ VLOOKUP(A8428,Indicators!$B$1:$V$7,21,FALSE)</f>
        <v>1154.9269367331872</v>
      </c>
      <c r="M8428" s="11"/>
      <c r="N8428" s="11"/>
      <c r="O8428" s="11"/>
      <c r="P8428" s="8">
        <f>IF(H8428="Y", K8428/VLOOKUP(A8428,Indicators!$B$1:$S$7,18,FALSE),"")</f>
        <v>5.1310738747594149</v>
      </c>
      <c r="Q8428" s="8" t="str">
        <f t="shared" si="0"/>
        <v/>
      </c>
      <c r="R8428" s="1" t="s">
        <v>133</v>
      </c>
      <c r="S8428" s="1" t="s">
        <v>52</v>
      </c>
      <c r="T8428" s="11"/>
      <c r="U8428" s="11"/>
      <c r="V8428" s="11"/>
      <c r="W8428" s="11"/>
      <c r="X8428" s="11"/>
      <c r="Y8428" s="11"/>
      <c r="Z8428" s="11"/>
      <c r="AA8428" s="11"/>
      <c r="AB8428" s="11"/>
      <c r="AC8428" s="11"/>
      <c r="AD8428" s="11"/>
      <c r="AE8428" s="11"/>
      <c r="AF8428" s="11"/>
      <c r="AG8428" s="11"/>
      <c r="AH8428" s="11"/>
      <c r="AI8428" s="11"/>
      <c r="AJ8428" s="11"/>
      <c r="AK8428" s="11"/>
      <c r="AL8428" s="11"/>
      <c r="AM8428" s="5"/>
      <c r="AN8428" s="5"/>
      <c r="AO8428" s="5"/>
      <c r="AP8428" s="5"/>
      <c r="AQ8428" s="5"/>
      <c r="AR8428" s="5"/>
      <c r="AS8428" s="5"/>
      <c r="AT8428" s="5"/>
      <c r="AU8428" s="5"/>
      <c r="AV8428" s="5"/>
      <c r="AW8428" s="5"/>
      <c r="AX8428" s="5"/>
      <c r="AY8428" s="5"/>
      <c r="AZ8428" s="5"/>
      <c r="BA8428" s="5"/>
      <c r="BB8428" s="5"/>
      <c r="BC8428" s="5"/>
      <c r="BD8428" s="5"/>
      <c r="BE8428" s="5"/>
      <c r="BF8428" s="5"/>
      <c r="BG8428" s="5"/>
      <c r="BH8428" s="5"/>
      <c r="BI8428" s="5"/>
      <c r="BJ8428" s="5"/>
      <c r="BK8428" s="5"/>
      <c r="BL8428" s="5"/>
      <c r="BM8428" s="5"/>
      <c r="BN8428" s="5"/>
      <c r="BO8428" s="5"/>
      <c r="BP8428" s="5"/>
      <c r="BQ8428" s="5"/>
      <c r="BR8428" s="5"/>
      <c r="BS8428" s="5"/>
      <c r="BT8428" s="5"/>
      <c r="BU8428" s="5"/>
      <c r="BV8428" s="5"/>
      <c r="BW8428" s="5"/>
      <c r="BX8428" s="5"/>
    </row>
    <row r="8429" spans="1:76" x14ac:dyDescent="0.2">
      <c r="A8429" s="1" t="s">
        <v>22</v>
      </c>
      <c r="B8429" s="1" t="s">
        <v>97</v>
      </c>
      <c r="C8429" s="1" t="s">
        <v>1064</v>
      </c>
      <c r="D8429" s="1" t="s">
        <v>110</v>
      </c>
      <c r="E8429" s="1" t="s">
        <v>2</v>
      </c>
      <c r="F8429" s="1" t="s">
        <v>1186</v>
      </c>
      <c r="G8429" s="1" t="s">
        <v>107</v>
      </c>
      <c r="H8429" s="8" t="s">
        <v>116</v>
      </c>
      <c r="I8429" s="8">
        <v>2015</v>
      </c>
      <c r="J8429" s="1" t="s">
        <v>768</v>
      </c>
      <c r="K8429" s="9">
        <v>198087</v>
      </c>
      <c r="L8429" s="10">
        <f>K8429/ VLOOKUP(A8429,Indicators!$B$1:$V$7,21,FALSE)</f>
        <v>1160.6161454000023</v>
      </c>
      <c r="M8429" s="11"/>
      <c r="N8429" s="11"/>
      <c r="O8429" s="11"/>
      <c r="P8429" s="8">
        <f>IF(H8429="Y", K8429/VLOOKUP(A8429,Indicators!$B$1:$S$7,18,FALSE),"")</f>
        <v>5.1563497160528229</v>
      </c>
      <c r="Q8429" s="8" t="str">
        <f t="shared" si="0"/>
        <v/>
      </c>
      <c r="R8429" s="1" t="s">
        <v>97</v>
      </c>
      <c r="S8429" s="1" t="s">
        <v>44</v>
      </c>
      <c r="T8429" s="11"/>
      <c r="U8429" s="11"/>
      <c r="V8429" s="11"/>
      <c r="W8429" s="11"/>
      <c r="X8429" s="11"/>
      <c r="Y8429" s="11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/>
      <c r="AJ8429" s="11"/>
      <c r="AK8429" s="11"/>
      <c r="AL8429" s="11"/>
      <c r="AM8429" s="5"/>
      <c r="AN8429" s="5"/>
      <c r="AO8429" s="5"/>
      <c r="AP8429" s="5"/>
      <c r="AQ8429" s="5"/>
      <c r="AR8429" s="5"/>
      <c r="AS8429" s="5"/>
      <c r="AT8429" s="5"/>
      <c r="AU8429" s="5"/>
      <c r="AV8429" s="5"/>
      <c r="AW8429" s="5"/>
      <c r="AX8429" s="5"/>
      <c r="AY8429" s="5"/>
      <c r="AZ8429" s="5"/>
      <c r="BA8429" s="5"/>
      <c r="BB8429" s="5"/>
      <c r="BC8429" s="5"/>
      <c r="BD8429" s="5"/>
      <c r="BE8429" s="5"/>
      <c r="BF8429" s="5"/>
      <c r="BG8429" s="5"/>
      <c r="BH8429" s="5"/>
      <c r="BI8429" s="5"/>
      <c r="BJ8429" s="5"/>
      <c r="BK8429" s="5"/>
      <c r="BL8429" s="5"/>
      <c r="BM8429" s="5"/>
      <c r="BN8429" s="5"/>
      <c r="BO8429" s="5"/>
      <c r="BP8429" s="5"/>
      <c r="BQ8429" s="5"/>
      <c r="BR8429" s="5"/>
      <c r="BS8429" s="5"/>
      <c r="BT8429" s="5"/>
      <c r="BU8429" s="5"/>
      <c r="BV8429" s="5"/>
      <c r="BW8429" s="5"/>
      <c r="BX8429" s="5"/>
    </row>
    <row r="8430" spans="1:76" x14ac:dyDescent="0.2">
      <c r="A8430" s="1" t="s">
        <v>22</v>
      </c>
      <c r="B8430" s="1" t="s">
        <v>97</v>
      </c>
      <c r="C8430" s="1" t="s">
        <v>872</v>
      </c>
      <c r="D8430" s="1" t="s">
        <v>110</v>
      </c>
      <c r="E8430" s="1" t="s">
        <v>2</v>
      </c>
      <c r="F8430" s="1" t="s">
        <v>1186</v>
      </c>
      <c r="G8430" s="1" t="s">
        <v>107</v>
      </c>
      <c r="H8430" s="8" t="s">
        <v>116</v>
      </c>
      <c r="I8430" s="8">
        <v>2015</v>
      </c>
      <c r="J8430" s="1" t="s">
        <v>768</v>
      </c>
      <c r="K8430" s="9">
        <v>236585</v>
      </c>
      <c r="L8430" s="10">
        <f>K8430/ VLOOKUP(A8430,Indicators!$B$1:$V$7,21,FALSE)</f>
        <v>1386.1806719242531</v>
      </c>
      <c r="M8430" s="11"/>
      <c r="N8430" s="11"/>
      <c r="O8430" s="11"/>
      <c r="P8430" s="8">
        <f>IF(H8430="Y", K8430/VLOOKUP(A8430,Indicators!$B$1:$S$7,18,FALSE),"")</f>
        <v>6.1584808572614911</v>
      </c>
      <c r="Q8430" s="8" t="str">
        <f t="shared" si="0"/>
        <v/>
      </c>
      <c r="R8430" s="1" t="s">
        <v>97</v>
      </c>
      <c r="S8430" s="1" t="s">
        <v>45</v>
      </c>
      <c r="T8430" s="11"/>
      <c r="U8430" s="11"/>
      <c r="V8430" s="11"/>
      <c r="W8430" s="11"/>
      <c r="X8430" s="11"/>
      <c r="Y8430" s="11"/>
      <c r="Z8430" s="11"/>
      <c r="AA8430" s="11"/>
      <c r="AB8430" s="11"/>
      <c r="AC8430" s="11"/>
      <c r="AD8430" s="11"/>
      <c r="AE8430" s="11"/>
      <c r="AF8430" s="11"/>
      <c r="AG8430" s="11"/>
      <c r="AH8430" s="11"/>
      <c r="AI8430" s="11"/>
      <c r="AJ8430" s="11"/>
      <c r="AK8430" s="11"/>
      <c r="AL8430" s="11"/>
      <c r="AM8430" s="5"/>
      <c r="AN8430" s="5"/>
      <c r="AO8430" s="5"/>
      <c r="AP8430" s="5"/>
      <c r="AQ8430" s="5"/>
      <c r="AR8430" s="5"/>
      <c r="AS8430" s="5"/>
      <c r="AT8430" s="5"/>
      <c r="AU8430" s="5"/>
      <c r="AV8430" s="5"/>
      <c r="AW8430" s="5"/>
      <c r="AX8430" s="5"/>
      <c r="AY8430" s="5"/>
      <c r="AZ8430" s="5"/>
      <c r="BA8430" s="5"/>
      <c r="BB8430" s="5"/>
      <c r="BC8430" s="5"/>
      <c r="BD8430" s="5"/>
      <c r="BE8430" s="5"/>
      <c r="BF8430" s="5"/>
      <c r="BG8430" s="5"/>
      <c r="BH8430" s="5"/>
      <c r="BI8430" s="5"/>
      <c r="BJ8430" s="5"/>
      <c r="BK8430" s="5"/>
      <c r="BL8430" s="5"/>
      <c r="BM8430" s="5"/>
      <c r="BN8430" s="5"/>
      <c r="BO8430" s="5"/>
      <c r="BP8430" s="5"/>
      <c r="BQ8430" s="5"/>
      <c r="BR8430" s="5"/>
      <c r="BS8430" s="5"/>
      <c r="BT8430" s="5"/>
      <c r="BU8430" s="5"/>
      <c r="BV8430" s="5"/>
      <c r="BW8430" s="5"/>
      <c r="BX8430" s="5"/>
    </row>
    <row r="8431" spans="1:76" x14ac:dyDescent="0.2">
      <c r="A8431" s="1" t="s">
        <v>22</v>
      </c>
      <c r="B8431" s="1" t="s">
        <v>97</v>
      </c>
      <c r="C8431" s="1" t="s">
        <v>873</v>
      </c>
      <c r="D8431" s="1" t="s">
        <v>110</v>
      </c>
      <c r="E8431" s="1" t="s">
        <v>2</v>
      </c>
      <c r="F8431" s="1" t="s">
        <v>1186</v>
      </c>
      <c r="G8431" s="1" t="s">
        <v>107</v>
      </c>
      <c r="H8431" s="8" t="s">
        <v>116</v>
      </c>
      <c r="I8431" s="8">
        <v>2015</v>
      </c>
      <c r="J8431" s="1" t="s">
        <v>768</v>
      </c>
      <c r="K8431" s="9">
        <v>254889</v>
      </c>
      <c r="L8431" s="10">
        <f>K8431/ VLOOKUP(A8431,Indicators!$B$1:$V$7,21,FALSE)</f>
        <v>1493.4260637238242</v>
      </c>
      <c r="M8431" s="11"/>
      <c r="N8431" s="11"/>
      <c r="O8431" s="11"/>
      <c r="P8431" s="8">
        <f>IF(H8431="Y", K8431/VLOOKUP(A8431,Indicators!$B$1:$S$7,18,FALSE),"")</f>
        <v>6.6349473856183794</v>
      </c>
      <c r="Q8431" s="8" t="str">
        <f t="shared" si="0"/>
        <v/>
      </c>
      <c r="R8431" s="1" t="s">
        <v>97</v>
      </c>
      <c r="S8431" s="1" t="s">
        <v>40</v>
      </c>
      <c r="T8431" s="11"/>
      <c r="U8431" s="11"/>
      <c r="V8431" s="11"/>
      <c r="W8431" s="11"/>
      <c r="X8431" s="11"/>
      <c r="Y8431" s="11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/>
      <c r="AJ8431" s="11"/>
      <c r="AK8431" s="11"/>
      <c r="AL8431" s="11"/>
      <c r="AM8431" s="5"/>
      <c r="AN8431" s="5"/>
      <c r="AO8431" s="5"/>
      <c r="AP8431" s="5"/>
      <c r="AQ8431" s="5"/>
      <c r="AR8431" s="5"/>
      <c r="AS8431" s="5"/>
      <c r="AT8431" s="5"/>
      <c r="AU8431" s="5"/>
      <c r="AV8431" s="5"/>
      <c r="AW8431" s="5"/>
      <c r="AX8431" s="5"/>
      <c r="AY8431" s="5"/>
      <c r="AZ8431" s="5"/>
      <c r="BA8431" s="5"/>
      <c r="BB8431" s="5"/>
      <c r="BC8431" s="5"/>
      <c r="BD8431" s="5"/>
      <c r="BE8431" s="5"/>
      <c r="BF8431" s="5"/>
      <c r="BG8431" s="5"/>
      <c r="BH8431" s="5"/>
      <c r="BI8431" s="5"/>
      <c r="BJ8431" s="5"/>
      <c r="BK8431" s="5"/>
      <c r="BL8431" s="5"/>
      <c r="BM8431" s="5"/>
      <c r="BN8431" s="5"/>
      <c r="BO8431" s="5"/>
      <c r="BP8431" s="5"/>
      <c r="BQ8431" s="5"/>
      <c r="BR8431" s="5"/>
      <c r="BS8431" s="5"/>
      <c r="BT8431" s="5"/>
      <c r="BU8431" s="5"/>
      <c r="BV8431" s="5"/>
      <c r="BW8431" s="5"/>
      <c r="BX8431" s="5"/>
    </row>
    <row r="8432" spans="1:76" x14ac:dyDescent="0.2">
      <c r="A8432" s="1" t="s">
        <v>22</v>
      </c>
      <c r="B8432" s="1" t="s">
        <v>97</v>
      </c>
      <c r="C8432" s="1" t="s">
        <v>966</v>
      </c>
      <c r="D8432" s="1" t="s">
        <v>110</v>
      </c>
      <c r="E8432" s="1" t="s">
        <v>2</v>
      </c>
      <c r="F8432" s="1" t="s">
        <v>1186</v>
      </c>
      <c r="G8432" s="1" t="s">
        <v>107</v>
      </c>
      <c r="H8432" s="8" t="s">
        <v>116</v>
      </c>
      <c r="I8432" s="8">
        <v>2015</v>
      </c>
      <c r="J8432" s="1" t="s">
        <v>768</v>
      </c>
      <c r="K8432" s="9">
        <v>358867</v>
      </c>
      <c r="L8432" s="10">
        <f>K8432/ VLOOKUP(A8432,Indicators!$B$1:$V$7,21,FALSE)</f>
        <v>2102.6459800555444</v>
      </c>
      <c r="M8432" s="11"/>
      <c r="N8432" s="11"/>
      <c r="O8432" s="11"/>
      <c r="P8432" s="8">
        <f>IF(H8432="Y", K8432/VLOOKUP(A8432,Indicators!$B$1:$S$7,18,FALSE),"")</f>
        <v>9.3415708933485195</v>
      </c>
      <c r="Q8432" s="8" t="str">
        <f t="shared" si="0"/>
        <v/>
      </c>
      <c r="R8432" s="1" t="s">
        <v>97</v>
      </c>
      <c r="S8432" s="1" t="s">
        <v>44</v>
      </c>
      <c r="T8432" s="11"/>
      <c r="U8432" s="11"/>
      <c r="V8432" s="11"/>
      <c r="W8432" s="11"/>
      <c r="X8432" s="11"/>
      <c r="Y8432" s="11"/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/>
      <c r="AJ8432" s="11"/>
      <c r="AK8432" s="11"/>
      <c r="AL8432" s="11"/>
      <c r="AM8432" s="5"/>
      <c r="AN8432" s="5"/>
      <c r="AO8432" s="5"/>
      <c r="AP8432" s="5"/>
      <c r="AQ8432" s="5"/>
      <c r="AR8432" s="5"/>
      <c r="AS8432" s="5"/>
      <c r="AT8432" s="5"/>
      <c r="AU8432" s="5"/>
      <c r="AV8432" s="5"/>
      <c r="AW8432" s="5"/>
      <c r="AX8432" s="5"/>
      <c r="AY8432" s="5"/>
      <c r="AZ8432" s="5"/>
      <c r="BA8432" s="5"/>
      <c r="BB8432" s="5"/>
      <c r="BC8432" s="5"/>
      <c r="BD8432" s="5"/>
      <c r="BE8432" s="5"/>
      <c r="BF8432" s="5"/>
      <c r="BG8432" s="5"/>
      <c r="BH8432" s="5"/>
      <c r="BI8432" s="5"/>
      <c r="BJ8432" s="5"/>
      <c r="BK8432" s="5"/>
      <c r="BL8432" s="5"/>
      <c r="BM8432" s="5"/>
      <c r="BN8432" s="5"/>
      <c r="BO8432" s="5"/>
      <c r="BP8432" s="5"/>
      <c r="BQ8432" s="5"/>
      <c r="BR8432" s="5"/>
      <c r="BS8432" s="5"/>
      <c r="BT8432" s="5"/>
      <c r="BU8432" s="5"/>
      <c r="BV8432" s="5"/>
      <c r="BW8432" s="5"/>
      <c r="BX8432" s="5"/>
    </row>
    <row r="8433" spans="1:76" x14ac:dyDescent="0.2">
      <c r="A8433" s="1" t="s">
        <v>22</v>
      </c>
      <c r="B8433" s="1" t="s">
        <v>97</v>
      </c>
      <c r="C8433" s="1" t="s">
        <v>822</v>
      </c>
      <c r="D8433" s="1" t="s">
        <v>110</v>
      </c>
      <c r="E8433" s="1" t="s">
        <v>2</v>
      </c>
      <c r="F8433" s="1" t="s">
        <v>1186</v>
      </c>
      <c r="G8433" s="1" t="s">
        <v>107</v>
      </c>
      <c r="H8433" s="8" t="s">
        <v>116</v>
      </c>
      <c r="I8433" s="8">
        <v>2015</v>
      </c>
      <c r="J8433" s="1" t="s">
        <v>768</v>
      </c>
      <c r="K8433" s="9">
        <v>366865</v>
      </c>
      <c r="L8433" s="10">
        <f>K8433/ VLOOKUP(A8433,Indicators!$B$1:$V$7,21,FALSE)</f>
        <v>2149.5072477354488</v>
      </c>
      <c r="M8433" s="11"/>
      <c r="N8433" s="11"/>
      <c r="O8433" s="11"/>
      <c r="P8433" s="8">
        <f>IF(H8433="Y", K8433/VLOOKUP(A8433,Indicators!$B$1:$S$7,18,FALSE),"")</f>
        <v>9.5497646921792878</v>
      </c>
      <c r="Q8433" s="8" t="str">
        <f t="shared" si="0"/>
        <v/>
      </c>
      <c r="R8433" s="1" t="s">
        <v>97</v>
      </c>
      <c r="S8433" s="1" t="s">
        <v>40</v>
      </c>
      <c r="T8433" s="11"/>
      <c r="U8433" s="11"/>
      <c r="V8433" s="11"/>
      <c r="W8433" s="11"/>
      <c r="X8433" s="11"/>
      <c r="Y8433" s="11"/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/>
      <c r="AJ8433" s="11"/>
      <c r="AK8433" s="11"/>
      <c r="AL8433" s="11"/>
      <c r="AM8433" s="5"/>
      <c r="AN8433" s="5"/>
      <c r="AO8433" s="5"/>
      <c r="AP8433" s="5"/>
      <c r="AQ8433" s="5"/>
      <c r="AR8433" s="5"/>
      <c r="AS8433" s="5"/>
      <c r="AT8433" s="5"/>
      <c r="AU8433" s="5"/>
      <c r="AV8433" s="5"/>
      <c r="AW8433" s="5"/>
      <c r="AX8433" s="5"/>
      <c r="AY8433" s="5"/>
      <c r="AZ8433" s="5"/>
      <c r="BA8433" s="5"/>
      <c r="BB8433" s="5"/>
      <c r="BC8433" s="5"/>
      <c r="BD8433" s="5"/>
      <c r="BE8433" s="5"/>
      <c r="BF8433" s="5"/>
      <c r="BG8433" s="5"/>
      <c r="BH8433" s="5"/>
      <c r="BI8433" s="5"/>
      <c r="BJ8433" s="5"/>
      <c r="BK8433" s="5"/>
      <c r="BL8433" s="5"/>
      <c r="BM8433" s="5"/>
      <c r="BN8433" s="5"/>
      <c r="BO8433" s="5"/>
      <c r="BP8433" s="5"/>
      <c r="BQ8433" s="5"/>
      <c r="BR8433" s="5"/>
      <c r="BS8433" s="5"/>
      <c r="BT8433" s="5"/>
      <c r="BU8433" s="5"/>
      <c r="BV8433" s="5"/>
      <c r="BW8433" s="5"/>
      <c r="BX8433" s="5"/>
    </row>
    <row r="8434" spans="1:76" x14ac:dyDescent="0.2">
      <c r="A8434" s="1" t="s">
        <v>22</v>
      </c>
      <c r="B8434" s="1" t="s">
        <v>97</v>
      </c>
      <c r="C8434" s="1" t="s">
        <v>828</v>
      </c>
      <c r="D8434" s="1" t="s">
        <v>110</v>
      </c>
      <c r="E8434" s="1" t="s">
        <v>2</v>
      </c>
      <c r="F8434" s="1" t="s">
        <v>1186</v>
      </c>
      <c r="G8434" s="1" t="s">
        <v>107</v>
      </c>
      <c r="H8434" s="8" t="s">
        <v>116</v>
      </c>
      <c r="I8434" s="8">
        <v>2015</v>
      </c>
      <c r="J8434" s="1" t="s">
        <v>768</v>
      </c>
      <c r="K8434" s="9">
        <v>378759</v>
      </c>
      <c r="L8434" s="10">
        <f>K8434/ VLOOKUP(A8434,Indicators!$B$1:$V$7,21,FALSE)</f>
        <v>2219.1956595615029</v>
      </c>
      <c r="M8434" s="11"/>
      <c r="N8434" s="11"/>
      <c r="O8434" s="11"/>
      <c r="P8434" s="8">
        <f>IF(H8434="Y", K8434/VLOOKUP(A8434,Indicators!$B$1:$S$7,18,FALSE),"")</f>
        <v>9.8593742249741325</v>
      </c>
      <c r="Q8434" s="8" t="str">
        <f t="shared" si="0"/>
        <v/>
      </c>
      <c r="R8434" s="1" t="s">
        <v>97</v>
      </c>
      <c r="S8434" s="1" t="s">
        <v>85</v>
      </c>
      <c r="T8434" s="11"/>
      <c r="U8434" s="11"/>
      <c r="V8434" s="11"/>
      <c r="W8434" s="11"/>
      <c r="X8434" s="11"/>
      <c r="Y8434" s="11"/>
      <c r="Z8434" s="11"/>
      <c r="AA8434" s="11"/>
      <c r="AB8434" s="11"/>
      <c r="AC8434" s="11"/>
      <c r="AD8434" s="11"/>
      <c r="AE8434" s="11"/>
      <c r="AF8434" s="11"/>
      <c r="AG8434" s="11"/>
      <c r="AH8434" s="11"/>
      <c r="AI8434" s="11"/>
      <c r="AJ8434" s="11"/>
      <c r="AK8434" s="11"/>
      <c r="AL8434" s="11"/>
      <c r="AM8434" s="5"/>
      <c r="AN8434" s="5"/>
      <c r="AO8434" s="5"/>
      <c r="AP8434" s="5"/>
      <c r="AQ8434" s="5"/>
      <c r="AR8434" s="5"/>
      <c r="AS8434" s="5"/>
      <c r="AT8434" s="5"/>
      <c r="AU8434" s="5"/>
      <c r="AV8434" s="5"/>
      <c r="AW8434" s="5"/>
      <c r="AX8434" s="5"/>
      <c r="AY8434" s="5"/>
      <c r="AZ8434" s="5"/>
      <c r="BA8434" s="5"/>
      <c r="BB8434" s="5"/>
      <c r="BC8434" s="5"/>
      <c r="BD8434" s="5"/>
      <c r="BE8434" s="5"/>
      <c r="BF8434" s="5"/>
      <c r="BG8434" s="5"/>
      <c r="BH8434" s="5"/>
      <c r="BI8434" s="5"/>
      <c r="BJ8434" s="5"/>
      <c r="BK8434" s="5"/>
      <c r="BL8434" s="5"/>
      <c r="BM8434" s="5"/>
      <c r="BN8434" s="5"/>
      <c r="BO8434" s="5"/>
      <c r="BP8434" s="5"/>
      <c r="BQ8434" s="5"/>
      <c r="BR8434" s="5"/>
      <c r="BS8434" s="5"/>
      <c r="BT8434" s="5"/>
      <c r="BU8434" s="5"/>
      <c r="BV8434" s="5"/>
      <c r="BW8434" s="5"/>
      <c r="BX8434" s="5"/>
    </row>
    <row r="8435" spans="1:76" x14ac:dyDescent="0.2">
      <c r="A8435" s="1" t="s">
        <v>22</v>
      </c>
      <c r="B8435" s="1" t="s">
        <v>97</v>
      </c>
      <c r="C8435" s="1" t="s">
        <v>791</v>
      </c>
      <c r="D8435" s="1" t="s">
        <v>110</v>
      </c>
      <c r="E8435" s="1" t="s">
        <v>2</v>
      </c>
      <c r="F8435" s="1" t="s">
        <v>1186</v>
      </c>
      <c r="G8435" s="1" t="s">
        <v>107</v>
      </c>
      <c r="H8435" s="8" t="s">
        <v>116</v>
      </c>
      <c r="I8435" s="8">
        <v>2015</v>
      </c>
      <c r="J8435" s="1" t="s">
        <v>768</v>
      </c>
      <c r="K8435" s="9">
        <v>445946</v>
      </c>
      <c r="L8435" s="10">
        <f>K8435/ VLOOKUP(A8435,Indicators!$B$1:$V$7,21,FALSE)</f>
        <v>2612.8525727410151</v>
      </c>
      <c r="M8435" s="11"/>
      <c r="N8435" s="11"/>
      <c r="O8435" s="11"/>
      <c r="P8435" s="8">
        <f>IF(H8435="Y", K8435/VLOOKUP(A8435,Indicators!$B$1:$S$7,18,FALSE),"")</f>
        <v>11.60830105193623</v>
      </c>
      <c r="Q8435" s="8" t="str">
        <f t="shared" si="0"/>
        <v/>
      </c>
      <c r="R8435" s="1" t="s">
        <v>97</v>
      </c>
      <c r="S8435" s="1" t="s">
        <v>40</v>
      </c>
      <c r="T8435" s="11"/>
      <c r="U8435" s="11"/>
      <c r="V8435" s="11"/>
      <c r="W8435" s="11"/>
      <c r="X8435" s="11"/>
      <c r="Y8435" s="11"/>
      <c r="Z8435" s="11"/>
      <c r="AA8435" s="11"/>
      <c r="AB8435" s="11"/>
      <c r="AC8435" s="11"/>
      <c r="AD8435" s="11"/>
      <c r="AE8435" s="11"/>
      <c r="AF8435" s="11"/>
      <c r="AG8435" s="11"/>
      <c r="AH8435" s="11"/>
      <c r="AI8435" s="11"/>
      <c r="AJ8435" s="11"/>
      <c r="AK8435" s="11"/>
      <c r="AL8435" s="11"/>
      <c r="AM8435" s="5"/>
      <c r="AN8435" s="5"/>
      <c r="AO8435" s="5"/>
      <c r="AP8435" s="5"/>
      <c r="AQ8435" s="5"/>
      <c r="AR8435" s="5"/>
      <c r="AS8435" s="5"/>
      <c r="AT8435" s="5"/>
      <c r="AU8435" s="5"/>
      <c r="AV8435" s="5"/>
      <c r="AW8435" s="5"/>
      <c r="AX8435" s="5"/>
      <c r="AY8435" s="5"/>
      <c r="AZ8435" s="5"/>
      <c r="BA8435" s="5"/>
      <c r="BB8435" s="5"/>
      <c r="BC8435" s="5"/>
      <c r="BD8435" s="5"/>
      <c r="BE8435" s="5"/>
      <c r="BF8435" s="5"/>
      <c r="BG8435" s="5"/>
      <c r="BH8435" s="5"/>
      <c r="BI8435" s="5"/>
      <c r="BJ8435" s="5"/>
      <c r="BK8435" s="5"/>
      <c r="BL8435" s="5"/>
      <c r="BM8435" s="5"/>
      <c r="BN8435" s="5"/>
      <c r="BO8435" s="5"/>
      <c r="BP8435" s="5"/>
      <c r="BQ8435" s="5"/>
      <c r="BR8435" s="5"/>
      <c r="BS8435" s="5"/>
      <c r="BT8435" s="5"/>
      <c r="BU8435" s="5"/>
      <c r="BV8435" s="5"/>
      <c r="BW8435" s="5"/>
      <c r="BX8435" s="5"/>
    </row>
    <row r="8436" spans="1:76" x14ac:dyDescent="0.2">
      <c r="A8436" s="1" t="s">
        <v>22</v>
      </c>
      <c r="B8436" s="1" t="s">
        <v>97</v>
      </c>
      <c r="C8436" s="1" t="s">
        <v>871</v>
      </c>
      <c r="D8436" s="1" t="s">
        <v>110</v>
      </c>
      <c r="E8436" s="1" t="s">
        <v>2</v>
      </c>
      <c r="F8436" s="1" t="s">
        <v>1186</v>
      </c>
      <c r="G8436" s="1" t="s">
        <v>107</v>
      </c>
      <c r="H8436" s="8" t="s">
        <v>116</v>
      </c>
      <c r="I8436" s="8">
        <v>2015</v>
      </c>
      <c r="J8436" s="1" t="s">
        <v>768</v>
      </c>
      <c r="K8436" s="9">
        <v>452816</v>
      </c>
      <c r="L8436" s="10">
        <f>K8436/ VLOOKUP(A8436,Indicators!$B$1:$V$7,21,FALSE)</f>
        <v>2653.1047494052987</v>
      </c>
      <c r="M8436" s="11"/>
      <c r="N8436" s="11"/>
      <c r="O8436" s="11"/>
      <c r="P8436" s="8">
        <f>IF(H8436="Y", K8436/VLOOKUP(A8436,Indicators!$B$1:$S$7,18,FALSE),"")</f>
        <v>11.787132184465285</v>
      </c>
      <c r="Q8436" s="8" t="str">
        <f t="shared" si="0"/>
        <v/>
      </c>
      <c r="R8436" s="1" t="s">
        <v>97</v>
      </c>
      <c r="S8436" s="1" t="s">
        <v>40</v>
      </c>
      <c r="T8436" s="11"/>
      <c r="U8436" s="11"/>
      <c r="V8436" s="11"/>
      <c r="W8436" s="11"/>
      <c r="X8436" s="11"/>
      <c r="Y8436" s="11"/>
      <c r="Z8436" s="11"/>
      <c r="AA8436" s="11"/>
      <c r="AB8436" s="11"/>
      <c r="AC8436" s="11"/>
      <c r="AD8436" s="11"/>
      <c r="AE8436" s="11"/>
      <c r="AF8436" s="11"/>
      <c r="AG8436" s="11"/>
      <c r="AH8436" s="11"/>
      <c r="AI8436" s="11"/>
      <c r="AJ8436" s="11"/>
      <c r="AK8436" s="11"/>
      <c r="AL8436" s="11"/>
      <c r="AM8436" s="5"/>
      <c r="AN8436" s="5"/>
      <c r="AO8436" s="5"/>
      <c r="AP8436" s="5"/>
      <c r="AQ8436" s="5"/>
      <c r="AR8436" s="5"/>
      <c r="AS8436" s="5"/>
      <c r="AT8436" s="5"/>
      <c r="AU8436" s="5"/>
      <c r="AV8436" s="5"/>
      <c r="AW8436" s="5"/>
      <c r="AX8436" s="5"/>
      <c r="AY8436" s="5"/>
      <c r="AZ8436" s="5"/>
      <c r="BA8436" s="5"/>
      <c r="BB8436" s="5"/>
      <c r="BC8436" s="5"/>
      <c r="BD8436" s="5"/>
      <c r="BE8436" s="5"/>
      <c r="BF8436" s="5"/>
      <c r="BG8436" s="5"/>
      <c r="BH8436" s="5"/>
      <c r="BI8436" s="5"/>
      <c r="BJ8436" s="5"/>
      <c r="BK8436" s="5"/>
      <c r="BL8436" s="5"/>
      <c r="BM8436" s="5"/>
      <c r="BN8436" s="5"/>
      <c r="BO8436" s="5"/>
      <c r="BP8436" s="5"/>
      <c r="BQ8436" s="5"/>
      <c r="BR8436" s="5"/>
      <c r="BS8436" s="5"/>
      <c r="BT8436" s="5"/>
      <c r="BU8436" s="5"/>
      <c r="BV8436" s="5"/>
      <c r="BW8436" s="5"/>
      <c r="BX8436" s="5"/>
    </row>
    <row r="8437" spans="1:76" x14ac:dyDescent="0.2">
      <c r="A8437" s="1" t="s">
        <v>22</v>
      </c>
      <c r="B8437" s="1" t="s">
        <v>97</v>
      </c>
      <c r="C8437" s="1" t="s">
        <v>848</v>
      </c>
      <c r="D8437" s="1" t="s">
        <v>110</v>
      </c>
      <c r="E8437" s="1" t="s">
        <v>2</v>
      </c>
      <c r="F8437" s="1" t="s">
        <v>1186</v>
      </c>
      <c r="G8437" s="1" t="s">
        <v>107</v>
      </c>
      <c r="H8437" s="8" t="s">
        <v>116</v>
      </c>
      <c r="I8437" s="8">
        <v>2015</v>
      </c>
      <c r="J8437" s="1" t="s">
        <v>768</v>
      </c>
      <c r="K8437" s="9">
        <v>479309</v>
      </c>
      <c r="L8437" s="10">
        <f>K8437/ VLOOKUP(A8437,Indicators!$B$1:$V$7,21,FALSE)</f>
        <v>2808.3305014237667</v>
      </c>
      <c r="M8437" s="11"/>
      <c r="N8437" s="11"/>
      <c r="O8437" s="11"/>
      <c r="P8437" s="8">
        <f>IF(H8437="Y", K8437/VLOOKUP(A8437,Indicators!$B$1:$S$7,18,FALSE),"")</f>
        <v>12.476764381567504</v>
      </c>
      <c r="Q8437" s="8" t="str">
        <f t="shared" si="0"/>
        <v/>
      </c>
      <c r="R8437" s="1" t="s">
        <v>97</v>
      </c>
      <c r="S8437" s="1" t="s">
        <v>44</v>
      </c>
      <c r="T8437" s="11"/>
      <c r="U8437" s="11"/>
      <c r="V8437" s="11"/>
      <c r="W8437" s="11"/>
      <c r="X8437" s="11"/>
      <c r="Y8437" s="11"/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/>
      <c r="AJ8437" s="11"/>
      <c r="AK8437" s="11"/>
      <c r="AL8437" s="11"/>
      <c r="AM8437" s="5"/>
      <c r="AN8437" s="5"/>
      <c r="AO8437" s="5"/>
      <c r="AP8437" s="5"/>
      <c r="AQ8437" s="5"/>
      <c r="AR8437" s="5"/>
      <c r="AS8437" s="5"/>
      <c r="AT8437" s="5"/>
      <c r="AU8437" s="5"/>
      <c r="AV8437" s="5"/>
      <c r="AW8437" s="5"/>
      <c r="AX8437" s="5"/>
      <c r="AY8437" s="5"/>
      <c r="AZ8437" s="5"/>
      <c r="BA8437" s="5"/>
      <c r="BB8437" s="5"/>
      <c r="BC8437" s="5"/>
      <c r="BD8437" s="5"/>
      <c r="BE8437" s="5"/>
      <c r="BF8437" s="5"/>
      <c r="BG8437" s="5"/>
      <c r="BH8437" s="5"/>
      <c r="BI8437" s="5"/>
      <c r="BJ8437" s="5"/>
      <c r="BK8437" s="5"/>
      <c r="BL8437" s="5"/>
      <c r="BM8437" s="5"/>
      <c r="BN8437" s="5"/>
      <c r="BO8437" s="5"/>
      <c r="BP8437" s="5"/>
      <c r="BQ8437" s="5"/>
      <c r="BR8437" s="5"/>
      <c r="BS8437" s="5"/>
      <c r="BT8437" s="5"/>
      <c r="BU8437" s="5"/>
      <c r="BV8437" s="5"/>
      <c r="BW8437" s="5"/>
      <c r="BX8437" s="5"/>
    </row>
    <row r="8438" spans="1:76" x14ac:dyDescent="0.2">
      <c r="A8438" s="1" t="s">
        <v>22</v>
      </c>
      <c r="B8438" s="1" t="s">
        <v>97</v>
      </c>
      <c r="C8438" s="1" t="s">
        <v>789</v>
      </c>
      <c r="D8438" s="1" t="s">
        <v>110</v>
      </c>
      <c r="E8438" s="1" t="s">
        <v>2</v>
      </c>
      <c r="F8438" s="1" t="s">
        <v>1186</v>
      </c>
      <c r="G8438" s="1" t="s">
        <v>107</v>
      </c>
      <c r="H8438" s="8" t="s">
        <v>116</v>
      </c>
      <c r="I8438" s="8">
        <v>2015</v>
      </c>
      <c r="J8438" s="1" t="s">
        <v>768</v>
      </c>
      <c r="K8438" s="9">
        <v>499722</v>
      </c>
      <c r="L8438" s="10">
        <f>K8438/ VLOOKUP(A8438,Indicators!$B$1:$V$7,21,FALSE)</f>
        <v>2927.9327841381814</v>
      </c>
      <c r="M8438" s="11"/>
      <c r="N8438" s="11"/>
      <c r="O8438" s="11"/>
      <c r="P8438" s="8">
        <f>IF(H8438="Y", K8438/VLOOKUP(A8438,Indicators!$B$1:$S$7,18,FALSE),"")</f>
        <v>13.008129724844885</v>
      </c>
      <c r="Q8438" s="8" t="str">
        <f t="shared" si="0"/>
        <v/>
      </c>
      <c r="R8438" s="1" t="s">
        <v>97</v>
      </c>
      <c r="S8438" s="1" t="s">
        <v>40</v>
      </c>
      <c r="T8438" s="11"/>
      <c r="U8438" s="11"/>
      <c r="V8438" s="11"/>
      <c r="W8438" s="11"/>
      <c r="X8438" s="11"/>
      <c r="Y8438" s="11"/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/>
      <c r="AJ8438" s="11"/>
      <c r="AK8438" s="11"/>
      <c r="AL8438" s="11"/>
      <c r="AM8438" s="5"/>
      <c r="AN8438" s="5"/>
      <c r="AO8438" s="5"/>
      <c r="AP8438" s="5"/>
      <c r="AQ8438" s="5"/>
      <c r="AR8438" s="5"/>
      <c r="AS8438" s="5"/>
      <c r="AT8438" s="5"/>
      <c r="AU8438" s="5"/>
      <c r="AV8438" s="5"/>
      <c r="AW8438" s="5"/>
      <c r="AX8438" s="5"/>
      <c r="AY8438" s="5"/>
      <c r="AZ8438" s="5"/>
      <c r="BA8438" s="5"/>
      <c r="BB8438" s="5"/>
      <c r="BC8438" s="5"/>
      <c r="BD8438" s="5"/>
      <c r="BE8438" s="5"/>
      <c r="BF8438" s="5"/>
      <c r="BG8438" s="5"/>
      <c r="BH8438" s="5"/>
      <c r="BI8438" s="5"/>
      <c r="BJ8438" s="5"/>
      <c r="BK8438" s="5"/>
      <c r="BL8438" s="5"/>
      <c r="BM8438" s="5"/>
      <c r="BN8438" s="5"/>
      <c r="BO8438" s="5"/>
      <c r="BP8438" s="5"/>
      <c r="BQ8438" s="5"/>
      <c r="BR8438" s="5"/>
      <c r="BS8438" s="5"/>
      <c r="BT8438" s="5"/>
      <c r="BU8438" s="5"/>
      <c r="BV8438" s="5"/>
      <c r="BW8438" s="5"/>
      <c r="BX8438" s="5"/>
    </row>
    <row r="8439" spans="1:76" x14ac:dyDescent="0.2">
      <c r="A8439" s="1" t="s">
        <v>22</v>
      </c>
      <c r="B8439" s="1" t="s">
        <v>97</v>
      </c>
      <c r="C8439" s="1" t="s">
        <v>863</v>
      </c>
      <c r="D8439" s="1" t="s">
        <v>110</v>
      </c>
      <c r="E8439" s="1" t="s">
        <v>2</v>
      </c>
      <c r="F8439" s="1" t="s">
        <v>1186</v>
      </c>
      <c r="G8439" s="1" t="s">
        <v>107</v>
      </c>
      <c r="H8439" s="8" t="s">
        <v>116</v>
      </c>
      <c r="I8439" s="8">
        <v>2015</v>
      </c>
      <c r="J8439" s="1" t="s">
        <v>768</v>
      </c>
      <c r="K8439" s="9">
        <v>525632</v>
      </c>
      <c r="L8439" s="10">
        <f>K8439/ VLOOKUP(A8439,Indicators!$B$1:$V$7,21,FALSE)</f>
        <v>3079.7426673072641</v>
      </c>
      <c r="M8439" s="11"/>
      <c r="N8439" s="11"/>
      <c r="O8439" s="11"/>
      <c r="P8439" s="8">
        <f>IF(H8439="Y", K8439/VLOOKUP(A8439,Indicators!$B$1:$S$7,18,FALSE),"")</f>
        <v>13.682586004878045</v>
      </c>
      <c r="Q8439" s="8" t="str">
        <f t="shared" si="0"/>
        <v/>
      </c>
      <c r="R8439" s="1" t="s">
        <v>97</v>
      </c>
      <c r="S8439" s="1" t="s">
        <v>48</v>
      </c>
      <c r="T8439" s="11"/>
      <c r="U8439" s="11"/>
      <c r="V8439" s="11"/>
      <c r="W8439" s="11"/>
      <c r="X8439" s="11"/>
      <c r="Y8439" s="11"/>
      <c r="Z8439" s="11"/>
      <c r="AA8439" s="11"/>
      <c r="AB8439" s="11"/>
      <c r="AC8439" s="11"/>
      <c r="AD8439" s="11"/>
      <c r="AE8439" s="11"/>
      <c r="AF8439" s="11"/>
      <c r="AG8439" s="11"/>
      <c r="AH8439" s="11"/>
      <c r="AI8439" s="11"/>
      <c r="AJ8439" s="11"/>
      <c r="AK8439" s="11"/>
      <c r="AL8439" s="11"/>
      <c r="AM8439" s="5"/>
      <c r="AN8439" s="5"/>
      <c r="AO8439" s="5"/>
      <c r="AP8439" s="5"/>
      <c r="AQ8439" s="5"/>
      <c r="AR8439" s="5"/>
      <c r="AS8439" s="5"/>
      <c r="AT8439" s="5"/>
      <c r="AU8439" s="5"/>
      <c r="AV8439" s="5"/>
      <c r="AW8439" s="5"/>
      <c r="AX8439" s="5"/>
      <c r="AY8439" s="5"/>
      <c r="AZ8439" s="5"/>
      <c r="BA8439" s="5"/>
      <c r="BB8439" s="5"/>
      <c r="BC8439" s="5"/>
      <c r="BD8439" s="5"/>
      <c r="BE8439" s="5"/>
      <c r="BF8439" s="5"/>
      <c r="BG8439" s="5"/>
      <c r="BH8439" s="5"/>
      <c r="BI8439" s="5"/>
      <c r="BJ8439" s="5"/>
      <c r="BK8439" s="5"/>
      <c r="BL8439" s="5"/>
      <c r="BM8439" s="5"/>
      <c r="BN8439" s="5"/>
      <c r="BO8439" s="5"/>
      <c r="BP8439" s="5"/>
      <c r="BQ8439" s="5"/>
      <c r="BR8439" s="5"/>
      <c r="BS8439" s="5"/>
      <c r="BT8439" s="5"/>
      <c r="BU8439" s="5"/>
      <c r="BV8439" s="5"/>
      <c r="BW8439" s="5"/>
      <c r="BX8439" s="5"/>
    </row>
    <row r="8440" spans="1:76" x14ac:dyDescent="0.2">
      <c r="A8440" s="1" t="s">
        <v>22</v>
      </c>
      <c r="B8440" s="1" t="s">
        <v>97</v>
      </c>
      <c r="C8440" s="1" t="s">
        <v>823</v>
      </c>
      <c r="D8440" s="1" t="s">
        <v>110</v>
      </c>
      <c r="E8440" s="1" t="s">
        <v>2</v>
      </c>
      <c r="F8440" s="1" t="s">
        <v>1186</v>
      </c>
      <c r="G8440" s="1" t="s">
        <v>107</v>
      </c>
      <c r="H8440" s="8" t="s">
        <v>116</v>
      </c>
      <c r="I8440" s="8">
        <v>2015</v>
      </c>
      <c r="J8440" s="1" t="s">
        <v>768</v>
      </c>
      <c r="K8440" s="9">
        <v>542958</v>
      </c>
      <c r="L8440" s="10">
        <f>K8440/ VLOOKUP(A8440,Indicators!$B$1:$V$7,21,FALSE)</f>
        <v>3181.2578365773343</v>
      </c>
      <c r="M8440" s="11"/>
      <c r="N8440" s="11"/>
      <c r="O8440" s="11"/>
      <c r="P8440" s="8">
        <f>IF(H8440="Y", K8440/VLOOKUP(A8440,Indicators!$B$1:$S$7,18,FALSE),"")</f>
        <v>14.133594476813766</v>
      </c>
      <c r="Q8440" s="8" t="str">
        <f t="shared" si="0"/>
        <v/>
      </c>
      <c r="R8440" s="1" t="s">
        <v>97</v>
      </c>
      <c r="S8440" s="1" t="s">
        <v>45</v>
      </c>
      <c r="T8440" s="11"/>
      <c r="U8440" s="11"/>
      <c r="V8440" s="11"/>
      <c r="W8440" s="11"/>
      <c r="X8440" s="11"/>
      <c r="Y8440" s="11"/>
      <c r="Z8440" s="11"/>
      <c r="AA8440" s="11"/>
      <c r="AB8440" s="11"/>
      <c r="AC8440" s="11"/>
      <c r="AD8440" s="11"/>
      <c r="AE8440" s="11"/>
      <c r="AF8440" s="11"/>
      <c r="AG8440" s="11"/>
      <c r="AH8440" s="11"/>
      <c r="AI8440" s="11"/>
      <c r="AJ8440" s="11"/>
      <c r="AK8440" s="11"/>
      <c r="AL8440" s="11"/>
      <c r="AM8440" s="5"/>
      <c r="AN8440" s="5"/>
      <c r="AO8440" s="5"/>
      <c r="AP8440" s="5"/>
      <c r="AQ8440" s="5"/>
      <c r="AR8440" s="5"/>
      <c r="AS8440" s="5"/>
      <c r="AT8440" s="5"/>
      <c r="AU8440" s="5"/>
      <c r="AV8440" s="5"/>
      <c r="AW8440" s="5"/>
      <c r="AX8440" s="5"/>
      <c r="AY8440" s="5"/>
      <c r="AZ8440" s="5"/>
      <c r="BA8440" s="5"/>
      <c r="BB8440" s="5"/>
      <c r="BC8440" s="5"/>
      <c r="BD8440" s="5"/>
      <c r="BE8440" s="5"/>
      <c r="BF8440" s="5"/>
      <c r="BG8440" s="5"/>
      <c r="BH8440" s="5"/>
      <c r="BI8440" s="5"/>
      <c r="BJ8440" s="5"/>
      <c r="BK8440" s="5"/>
      <c r="BL8440" s="5"/>
      <c r="BM8440" s="5"/>
      <c r="BN8440" s="5"/>
      <c r="BO8440" s="5"/>
      <c r="BP8440" s="5"/>
      <c r="BQ8440" s="5"/>
      <c r="BR8440" s="5"/>
      <c r="BS8440" s="5"/>
      <c r="BT8440" s="5"/>
      <c r="BU8440" s="5"/>
      <c r="BV8440" s="5"/>
      <c r="BW8440" s="5"/>
      <c r="BX8440" s="5"/>
    </row>
    <row r="8441" spans="1:76" x14ac:dyDescent="0.2">
      <c r="A8441" s="1" t="s">
        <v>22</v>
      </c>
      <c r="B8441" s="1" t="s">
        <v>97</v>
      </c>
      <c r="C8441" s="1" t="s">
        <v>772</v>
      </c>
      <c r="D8441" s="1" t="s">
        <v>110</v>
      </c>
      <c r="E8441" s="1" t="s">
        <v>2</v>
      </c>
      <c r="F8441" s="1" t="s">
        <v>1186</v>
      </c>
      <c r="G8441" s="1" t="s">
        <v>107</v>
      </c>
      <c r="H8441" s="8" t="s">
        <v>116</v>
      </c>
      <c r="I8441" s="8">
        <v>2015</v>
      </c>
      <c r="J8441" s="1" t="s">
        <v>768</v>
      </c>
      <c r="K8441" s="9">
        <v>682086</v>
      </c>
      <c r="L8441" s="10">
        <f>K8441/ VLOOKUP(A8441,Indicators!$B$1:$V$7,21,FALSE)</f>
        <v>3996.425934823113</v>
      </c>
      <c r="M8441" s="11"/>
      <c r="N8441" s="11"/>
      <c r="O8441" s="11"/>
      <c r="P8441" s="8">
        <f>IF(H8441="Y", K8441/VLOOKUP(A8441,Indicators!$B$1:$S$7,18,FALSE),"")</f>
        <v>17.755198233218763</v>
      </c>
      <c r="Q8441" s="8" t="str">
        <f t="shared" si="0"/>
        <v/>
      </c>
      <c r="R8441" s="1" t="s">
        <v>97</v>
      </c>
      <c r="S8441" s="1" t="s">
        <v>76</v>
      </c>
      <c r="T8441" s="11"/>
      <c r="U8441" s="11"/>
      <c r="V8441" s="11"/>
      <c r="W8441" s="11"/>
      <c r="X8441" s="11"/>
      <c r="Y8441" s="11"/>
      <c r="Z8441" s="11"/>
      <c r="AA8441" s="11"/>
      <c r="AB8441" s="11"/>
      <c r="AC8441" s="11"/>
      <c r="AD8441" s="11"/>
      <c r="AE8441" s="11"/>
      <c r="AF8441" s="11"/>
      <c r="AG8441" s="11"/>
      <c r="AH8441" s="11"/>
      <c r="AI8441" s="11"/>
      <c r="AJ8441" s="11"/>
      <c r="AK8441" s="11"/>
      <c r="AL8441" s="11"/>
      <c r="AM8441" s="5"/>
      <c r="AN8441" s="5"/>
      <c r="AO8441" s="5"/>
      <c r="AP8441" s="5"/>
      <c r="AQ8441" s="5"/>
      <c r="AR8441" s="5"/>
      <c r="AS8441" s="5"/>
      <c r="AT8441" s="5"/>
      <c r="AU8441" s="5"/>
      <c r="AV8441" s="5"/>
      <c r="AW8441" s="5"/>
      <c r="AX8441" s="5"/>
      <c r="AY8441" s="5"/>
      <c r="AZ8441" s="5"/>
      <c r="BA8441" s="5"/>
      <c r="BB8441" s="5"/>
      <c r="BC8441" s="5"/>
      <c r="BD8441" s="5"/>
      <c r="BE8441" s="5"/>
      <c r="BF8441" s="5"/>
      <c r="BG8441" s="5"/>
      <c r="BH8441" s="5"/>
      <c r="BI8441" s="5"/>
      <c r="BJ8441" s="5"/>
      <c r="BK8441" s="5"/>
      <c r="BL8441" s="5"/>
      <c r="BM8441" s="5"/>
      <c r="BN8441" s="5"/>
      <c r="BO8441" s="5"/>
      <c r="BP8441" s="5"/>
      <c r="BQ8441" s="5"/>
      <c r="BR8441" s="5"/>
      <c r="BS8441" s="5"/>
      <c r="BT8441" s="5"/>
      <c r="BU8441" s="5"/>
      <c r="BV8441" s="5"/>
      <c r="BW8441" s="5"/>
      <c r="BX8441" s="5"/>
    </row>
    <row r="8442" spans="1:76" x14ac:dyDescent="0.2">
      <c r="A8442" s="1" t="s">
        <v>22</v>
      </c>
      <c r="B8442" s="1" t="s">
        <v>97</v>
      </c>
      <c r="C8442" s="1" t="s">
        <v>793</v>
      </c>
      <c r="D8442" s="1" t="s">
        <v>110</v>
      </c>
      <c r="E8442" s="1" t="s">
        <v>2</v>
      </c>
      <c r="F8442" s="1" t="s">
        <v>1186</v>
      </c>
      <c r="G8442" s="1" t="s">
        <v>107</v>
      </c>
      <c r="H8442" s="8" t="s">
        <v>116</v>
      </c>
      <c r="I8442" s="8">
        <v>2015</v>
      </c>
      <c r="J8442" s="1" t="s">
        <v>768</v>
      </c>
      <c r="K8442" s="9">
        <v>703924</v>
      </c>
      <c r="L8442" s="10">
        <f>K8442/ VLOOKUP(A8442,Indicators!$B$1:$V$7,21,FALSE)</f>
        <v>4124.3774681556652</v>
      </c>
      <c r="M8442" s="11"/>
      <c r="N8442" s="11"/>
      <c r="O8442" s="11"/>
      <c r="P8442" s="8">
        <f>IF(H8442="Y", K8442/VLOOKUP(A8442,Indicators!$B$1:$S$7,18,FALSE),"")</f>
        <v>18.323657370361342</v>
      </c>
      <c r="Q8442" s="8" t="str">
        <f t="shared" si="0"/>
        <v/>
      </c>
      <c r="R8442" s="1" t="s">
        <v>97</v>
      </c>
      <c r="S8442" s="1" t="s">
        <v>45</v>
      </c>
      <c r="T8442" s="11"/>
      <c r="U8442" s="11"/>
      <c r="V8442" s="11"/>
      <c r="W8442" s="11"/>
      <c r="X8442" s="11"/>
      <c r="Y8442" s="11"/>
      <c r="Z8442" s="11"/>
      <c r="AA8442" s="11"/>
      <c r="AB8442" s="11"/>
      <c r="AC8442" s="11"/>
      <c r="AD8442" s="11"/>
      <c r="AE8442" s="11"/>
      <c r="AF8442" s="11"/>
      <c r="AG8442" s="11"/>
      <c r="AH8442" s="11"/>
      <c r="AI8442" s="11"/>
      <c r="AJ8442" s="11"/>
      <c r="AK8442" s="11"/>
      <c r="AL8442" s="11"/>
      <c r="AM8442" s="5"/>
      <c r="AN8442" s="5"/>
      <c r="AO8442" s="5"/>
      <c r="AP8442" s="5"/>
      <c r="AQ8442" s="5"/>
      <c r="AR8442" s="5"/>
      <c r="AS8442" s="5"/>
      <c r="AT8442" s="5"/>
      <c r="AU8442" s="5"/>
      <c r="AV8442" s="5"/>
      <c r="AW8442" s="5"/>
      <c r="AX8442" s="5"/>
      <c r="AY8442" s="5"/>
      <c r="AZ8442" s="5"/>
      <c r="BA8442" s="5"/>
      <c r="BB8442" s="5"/>
      <c r="BC8442" s="5"/>
      <c r="BD8442" s="5"/>
      <c r="BE8442" s="5"/>
      <c r="BF8442" s="5"/>
      <c r="BG8442" s="5"/>
      <c r="BH8442" s="5"/>
      <c r="BI8442" s="5"/>
      <c r="BJ8442" s="5"/>
      <c r="BK8442" s="5"/>
      <c r="BL8442" s="5"/>
      <c r="BM8442" s="5"/>
      <c r="BN8442" s="5"/>
      <c r="BO8442" s="5"/>
      <c r="BP8442" s="5"/>
      <c r="BQ8442" s="5"/>
      <c r="BR8442" s="5"/>
      <c r="BS8442" s="5"/>
      <c r="BT8442" s="5"/>
      <c r="BU8442" s="5"/>
      <c r="BV8442" s="5"/>
      <c r="BW8442" s="5"/>
      <c r="BX8442" s="5"/>
    </row>
    <row r="8443" spans="1:76" x14ac:dyDescent="0.2">
      <c r="A8443" s="1" t="s">
        <v>22</v>
      </c>
      <c r="B8443" s="1" t="s">
        <v>97</v>
      </c>
      <c r="C8443" s="1" t="s">
        <v>790</v>
      </c>
      <c r="D8443" s="1" t="s">
        <v>110</v>
      </c>
      <c r="E8443" s="1" t="s">
        <v>2</v>
      </c>
      <c r="F8443" s="1" t="s">
        <v>1186</v>
      </c>
      <c r="G8443" s="1" t="s">
        <v>107</v>
      </c>
      <c r="H8443" s="8" t="s">
        <v>116</v>
      </c>
      <c r="I8443" s="8">
        <v>2015</v>
      </c>
      <c r="J8443" s="1" t="s">
        <v>768</v>
      </c>
      <c r="K8443" s="9">
        <v>711455</v>
      </c>
      <c r="L8443" s="10">
        <f>K8443/ VLOOKUP(A8443,Indicators!$B$1:$V$7,21,FALSE)</f>
        <v>4168.5025252821169</v>
      </c>
      <c r="M8443" s="11"/>
      <c r="N8443" s="11"/>
      <c r="O8443" s="11"/>
      <c r="P8443" s="8">
        <f>IF(H8443="Y", K8443/VLOOKUP(A8443,Indicators!$B$1:$S$7,18,FALSE),"")</f>
        <v>18.519694817097342</v>
      </c>
      <c r="Q8443" s="8" t="str">
        <f t="shared" si="0"/>
        <v/>
      </c>
      <c r="R8443" s="1" t="s">
        <v>97</v>
      </c>
      <c r="S8443" s="1" t="s">
        <v>40</v>
      </c>
      <c r="T8443" s="11"/>
      <c r="U8443" s="11"/>
      <c r="V8443" s="11"/>
      <c r="W8443" s="11"/>
      <c r="X8443" s="11"/>
      <c r="Y8443" s="11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/>
      <c r="AJ8443" s="11"/>
      <c r="AK8443" s="11"/>
      <c r="AL8443" s="11"/>
      <c r="AM8443" s="5"/>
      <c r="AN8443" s="5"/>
      <c r="AO8443" s="5"/>
      <c r="AP8443" s="5"/>
      <c r="AQ8443" s="5"/>
      <c r="AR8443" s="5"/>
      <c r="AS8443" s="5"/>
      <c r="AT8443" s="5"/>
      <c r="AU8443" s="5"/>
      <c r="AV8443" s="5"/>
      <c r="AW8443" s="5"/>
      <c r="AX8443" s="5"/>
      <c r="AY8443" s="5"/>
      <c r="AZ8443" s="5"/>
      <c r="BA8443" s="5"/>
      <c r="BB8443" s="5"/>
      <c r="BC8443" s="5"/>
      <c r="BD8443" s="5"/>
      <c r="BE8443" s="5"/>
      <c r="BF8443" s="5"/>
      <c r="BG8443" s="5"/>
      <c r="BH8443" s="5"/>
      <c r="BI8443" s="5"/>
      <c r="BJ8443" s="5"/>
      <c r="BK8443" s="5"/>
      <c r="BL8443" s="5"/>
      <c r="BM8443" s="5"/>
      <c r="BN8443" s="5"/>
      <c r="BO8443" s="5"/>
      <c r="BP8443" s="5"/>
      <c r="BQ8443" s="5"/>
      <c r="BR8443" s="5"/>
      <c r="BS8443" s="5"/>
      <c r="BT8443" s="5"/>
      <c r="BU8443" s="5"/>
      <c r="BV8443" s="5"/>
      <c r="BW8443" s="5"/>
      <c r="BX8443" s="5"/>
    </row>
    <row r="8444" spans="1:76" x14ac:dyDescent="0.2">
      <c r="A8444" s="1" t="s">
        <v>22</v>
      </c>
      <c r="B8444" s="1" t="s">
        <v>97</v>
      </c>
      <c r="C8444" s="1" t="s">
        <v>788</v>
      </c>
      <c r="D8444" s="1" t="s">
        <v>110</v>
      </c>
      <c r="E8444" s="1" t="s">
        <v>2</v>
      </c>
      <c r="F8444" s="1" t="s">
        <v>1186</v>
      </c>
      <c r="G8444" s="1" t="s">
        <v>107</v>
      </c>
      <c r="H8444" s="8" t="s">
        <v>116</v>
      </c>
      <c r="I8444" s="8">
        <v>2015</v>
      </c>
      <c r="J8444" s="1" t="s">
        <v>768</v>
      </c>
      <c r="K8444" s="9">
        <v>748569</v>
      </c>
      <c r="L8444" s="10">
        <f>K8444/ VLOOKUP(A8444,Indicators!$B$1:$V$7,21,FALSE)</f>
        <v>4385.9580252411024</v>
      </c>
      <c r="M8444" s="11"/>
      <c r="N8444" s="11"/>
      <c r="O8444" s="11"/>
      <c r="P8444" s="8">
        <f>IF(H8444="Y", K8444/VLOOKUP(A8444,Indicators!$B$1:$S$7,18,FALSE),"")</f>
        <v>19.485799424474827</v>
      </c>
      <c r="Q8444" s="8" t="str">
        <f t="shared" si="0"/>
        <v/>
      </c>
      <c r="R8444" s="1" t="s">
        <v>97</v>
      </c>
      <c r="S8444" s="1" t="s">
        <v>44</v>
      </c>
      <c r="T8444" s="11"/>
      <c r="U8444" s="11"/>
      <c r="V8444" s="11"/>
      <c r="W8444" s="11"/>
      <c r="X8444" s="11"/>
      <c r="Y8444" s="11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/>
      <c r="AJ8444" s="11"/>
      <c r="AK8444" s="11"/>
      <c r="AL8444" s="11"/>
      <c r="AM8444" s="5"/>
      <c r="AN8444" s="5"/>
      <c r="AO8444" s="5"/>
      <c r="AP8444" s="5"/>
      <c r="AQ8444" s="5"/>
      <c r="AR8444" s="5"/>
      <c r="AS8444" s="5"/>
      <c r="AT8444" s="5"/>
      <c r="AU8444" s="5"/>
      <c r="AV8444" s="5"/>
      <c r="AW8444" s="5"/>
      <c r="AX8444" s="5"/>
      <c r="AY8444" s="5"/>
      <c r="AZ8444" s="5"/>
      <c r="BA8444" s="5"/>
      <c r="BB8444" s="5"/>
      <c r="BC8444" s="5"/>
      <c r="BD8444" s="5"/>
      <c r="BE8444" s="5"/>
      <c r="BF8444" s="5"/>
      <c r="BG8444" s="5"/>
      <c r="BH8444" s="5"/>
      <c r="BI8444" s="5"/>
      <c r="BJ8444" s="5"/>
      <c r="BK8444" s="5"/>
      <c r="BL8444" s="5"/>
      <c r="BM8444" s="5"/>
      <c r="BN8444" s="5"/>
      <c r="BO8444" s="5"/>
      <c r="BP8444" s="5"/>
      <c r="BQ8444" s="5"/>
      <c r="BR8444" s="5"/>
      <c r="BS8444" s="5"/>
      <c r="BT8444" s="5"/>
      <c r="BU8444" s="5"/>
      <c r="BV8444" s="5"/>
      <c r="BW8444" s="5"/>
      <c r="BX8444" s="5"/>
    </row>
    <row r="8445" spans="1:76" x14ac:dyDescent="0.2">
      <c r="A8445" s="1" t="s">
        <v>22</v>
      </c>
      <c r="B8445" s="1" t="s">
        <v>97</v>
      </c>
      <c r="C8445" s="1" t="s">
        <v>792</v>
      </c>
      <c r="D8445" s="1" t="s">
        <v>110</v>
      </c>
      <c r="E8445" s="1" t="s">
        <v>2</v>
      </c>
      <c r="F8445" s="1" t="s">
        <v>1186</v>
      </c>
      <c r="G8445" s="1" t="s">
        <v>107</v>
      </c>
      <c r="H8445" s="8" t="s">
        <v>116</v>
      </c>
      <c r="I8445" s="8">
        <v>2015</v>
      </c>
      <c r="J8445" s="1" t="s">
        <v>768</v>
      </c>
      <c r="K8445" s="9">
        <v>759014</v>
      </c>
      <c r="L8445" s="10">
        <f>K8445/ VLOOKUP(A8445,Indicators!$B$1:$V$7,21,FALSE)</f>
        <v>4447.1565674912408</v>
      </c>
      <c r="M8445" s="11"/>
      <c r="N8445" s="11"/>
      <c r="O8445" s="8">
        <v>395</v>
      </c>
      <c r="P8445" s="8">
        <f>IF(H8445="Y", K8445/VLOOKUP(A8445,Indicators!$B$1:$S$7,18,FALSE),"")</f>
        <v>19.757690425823586</v>
      </c>
      <c r="Q8445" s="8">
        <f t="shared" si="0"/>
        <v>375.24230957417643</v>
      </c>
      <c r="R8445" s="1" t="s">
        <v>97</v>
      </c>
      <c r="S8445" s="1" t="s">
        <v>45</v>
      </c>
      <c r="T8445" s="11"/>
      <c r="U8445" s="11"/>
      <c r="V8445" s="11"/>
      <c r="W8445" s="11"/>
      <c r="X8445" s="11"/>
      <c r="Y8445" s="11"/>
      <c r="Z8445" s="11"/>
      <c r="AA8445" s="11"/>
      <c r="AB8445" s="11"/>
      <c r="AC8445" s="11"/>
      <c r="AD8445" s="11"/>
      <c r="AE8445" s="11"/>
      <c r="AF8445" s="11"/>
      <c r="AG8445" s="11"/>
      <c r="AH8445" s="11"/>
      <c r="AI8445" s="11"/>
      <c r="AJ8445" s="11"/>
      <c r="AK8445" s="11"/>
      <c r="AL8445" s="11"/>
      <c r="AM8445" s="5"/>
      <c r="AN8445" s="5"/>
      <c r="AO8445" s="5"/>
      <c r="AP8445" s="5"/>
      <c r="AQ8445" s="5"/>
      <c r="AR8445" s="5"/>
      <c r="AS8445" s="5"/>
      <c r="AT8445" s="5"/>
      <c r="AU8445" s="5"/>
      <c r="AV8445" s="5"/>
      <c r="AW8445" s="5"/>
      <c r="AX8445" s="5"/>
      <c r="AY8445" s="5"/>
      <c r="AZ8445" s="5"/>
      <c r="BA8445" s="5"/>
      <c r="BB8445" s="5"/>
      <c r="BC8445" s="5"/>
      <c r="BD8445" s="5"/>
      <c r="BE8445" s="5"/>
      <c r="BF8445" s="5"/>
      <c r="BG8445" s="5"/>
      <c r="BH8445" s="5"/>
      <c r="BI8445" s="5"/>
      <c r="BJ8445" s="5"/>
      <c r="BK8445" s="5"/>
      <c r="BL8445" s="5"/>
      <c r="BM8445" s="5"/>
      <c r="BN8445" s="5"/>
      <c r="BO8445" s="5"/>
      <c r="BP8445" s="5"/>
      <c r="BQ8445" s="5"/>
      <c r="BR8445" s="5"/>
      <c r="BS8445" s="5"/>
      <c r="BT8445" s="5"/>
      <c r="BU8445" s="5"/>
      <c r="BV8445" s="5"/>
      <c r="BW8445" s="5"/>
      <c r="BX8445" s="5"/>
    </row>
    <row r="8446" spans="1:76" x14ac:dyDescent="0.2">
      <c r="A8446" s="1" t="s">
        <v>22</v>
      </c>
      <c r="B8446" s="1" t="s">
        <v>97</v>
      </c>
      <c r="C8446" s="1" t="s">
        <v>870</v>
      </c>
      <c r="D8446" s="1" t="s">
        <v>110</v>
      </c>
      <c r="E8446" s="1" t="s">
        <v>2</v>
      </c>
      <c r="F8446" s="1" t="s">
        <v>1186</v>
      </c>
      <c r="G8446" s="1" t="s">
        <v>107</v>
      </c>
      <c r="H8446" s="8" t="s">
        <v>116</v>
      </c>
      <c r="I8446" s="8">
        <v>2015</v>
      </c>
      <c r="J8446" s="1" t="s">
        <v>768</v>
      </c>
      <c r="K8446" s="9">
        <v>840283</v>
      </c>
      <c r="L8446" s="10">
        <f>K8446/ VLOOKUP(A8446,Indicators!$B$1:$V$7,21,FALSE)</f>
        <v>4923.3216541476731</v>
      </c>
      <c r="M8446" s="11"/>
      <c r="N8446" s="11"/>
      <c r="O8446" s="11"/>
      <c r="P8446" s="8">
        <f>IF(H8446="Y", K8446/VLOOKUP(A8446,Indicators!$B$1:$S$7,18,FALSE),"")</f>
        <v>21.873182028371442</v>
      </c>
      <c r="Q8446" s="8" t="str">
        <f t="shared" si="0"/>
        <v/>
      </c>
      <c r="R8446" s="1" t="s">
        <v>97</v>
      </c>
      <c r="S8446" s="1" t="s">
        <v>45</v>
      </c>
      <c r="T8446" s="11"/>
      <c r="U8446" s="11"/>
      <c r="V8446" s="11"/>
      <c r="W8446" s="11"/>
      <c r="X8446" s="11"/>
      <c r="Y8446" s="11"/>
      <c r="Z8446" s="11"/>
      <c r="AA8446" s="11"/>
      <c r="AB8446" s="11"/>
      <c r="AC8446" s="11"/>
      <c r="AD8446" s="11"/>
      <c r="AE8446" s="11"/>
      <c r="AF8446" s="11"/>
      <c r="AG8446" s="11"/>
      <c r="AH8446" s="11"/>
      <c r="AI8446" s="11"/>
      <c r="AJ8446" s="11"/>
      <c r="AK8446" s="11"/>
      <c r="AL8446" s="11"/>
      <c r="AM8446" s="5"/>
      <c r="AN8446" s="5"/>
      <c r="AO8446" s="5"/>
      <c r="AP8446" s="5"/>
      <c r="AQ8446" s="5"/>
      <c r="AR8446" s="5"/>
      <c r="AS8446" s="5"/>
      <c r="AT8446" s="5"/>
      <c r="AU8446" s="5"/>
      <c r="AV8446" s="5"/>
      <c r="AW8446" s="5"/>
      <c r="AX8446" s="5"/>
      <c r="AY8446" s="5"/>
      <c r="AZ8446" s="5"/>
      <c r="BA8446" s="5"/>
      <c r="BB8446" s="5"/>
      <c r="BC8446" s="5"/>
      <c r="BD8446" s="5"/>
      <c r="BE8446" s="5"/>
      <c r="BF8446" s="5"/>
      <c r="BG8446" s="5"/>
      <c r="BH8446" s="5"/>
      <c r="BI8446" s="5"/>
      <c r="BJ8446" s="5"/>
      <c r="BK8446" s="5"/>
      <c r="BL8446" s="5"/>
      <c r="BM8446" s="5"/>
      <c r="BN8446" s="5"/>
      <c r="BO8446" s="5"/>
      <c r="BP8446" s="5"/>
      <c r="BQ8446" s="5"/>
      <c r="BR8446" s="5"/>
      <c r="BS8446" s="5"/>
      <c r="BT8446" s="5"/>
      <c r="BU8446" s="5"/>
      <c r="BV8446" s="5"/>
      <c r="BW8446" s="5"/>
      <c r="BX8446" s="5"/>
    </row>
    <row r="8447" spans="1:76" x14ac:dyDescent="0.2">
      <c r="A8447" s="1" t="s">
        <v>22</v>
      </c>
      <c r="B8447" s="1" t="s">
        <v>97</v>
      </c>
      <c r="C8447" s="1" t="s">
        <v>826</v>
      </c>
      <c r="D8447" s="1" t="s">
        <v>110</v>
      </c>
      <c r="E8447" s="1" t="s">
        <v>2</v>
      </c>
      <c r="F8447" s="1" t="s">
        <v>1186</v>
      </c>
      <c r="G8447" s="1" t="s">
        <v>107</v>
      </c>
      <c r="H8447" s="8" t="s">
        <v>116</v>
      </c>
      <c r="I8447" s="8">
        <v>2015</v>
      </c>
      <c r="J8447" s="1" t="s">
        <v>768</v>
      </c>
      <c r="K8447" s="9">
        <v>1216202</v>
      </c>
      <c r="L8447" s="10">
        <f>K8447/ VLOOKUP(A8447,Indicators!$B$1:$V$7,21,FALSE)</f>
        <v>7125.877403705309</v>
      </c>
      <c r="M8447" s="11"/>
      <c r="N8447" s="11"/>
      <c r="O8447" s="11"/>
      <c r="P8447" s="8">
        <f>IF(H8447="Y", K8447/VLOOKUP(A8447,Indicators!$B$1:$S$7,18,FALSE),"")</f>
        <v>31.658628972940551</v>
      </c>
      <c r="Q8447" s="8" t="str">
        <f t="shared" si="0"/>
        <v/>
      </c>
      <c r="R8447" s="1" t="s">
        <v>97</v>
      </c>
      <c r="S8447" s="1" t="s">
        <v>40</v>
      </c>
      <c r="T8447" s="11"/>
      <c r="U8447" s="11"/>
      <c r="V8447" s="11"/>
      <c r="W8447" s="11"/>
      <c r="X8447" s="11"/>
      <c r="Y8447" s="11"/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/>
      <c r="AJ8447" s="11"/>
      <c r="AK8447" s="11"/>
      <c r="AL8447" s="11"/>
      <c r="AM8447" s="5"/>
      <c r="AN8447" s="5"/>
      <c r="AO8447" s="5"/>
      <c r="AP8447" s="5"/>
      <c r="AQ8447" s="5"/>
      <c r="AR8447" s="5"/>
      <c r="AS8447" s="5"/>
      <c r="AT8447" s="5"/>
      <c r="AU8447" s="5"/>
      <c r="AV8447" s="5"/>
      <c r="AW8447" s="5"/>
      <c r="AX8447" s="5"/>
      <c r="AY8447" s="5"/>
      <c r="AZ8447" s="5"/>
      <c r="BA8447" s="5"/>
      <c r="BB8447" s="5"/>
      <c r="BC8447" s="5"/>
      <c r="BD8447" s="5"/>
      <c r="BE8447" s="5"/>
      <c r="BF8447" s="5"/>
      <c r="BG8447" s="5"/>
      <c r="BH8447" s="5"/>
      <c r="BI8447" s="5"/>
      <c r="BJ8447" s="5"/>
      <c r="BK8447" s="5"/>
      <c r="BL8447" s="5"/>
      <c r="BM8447" s="5"/>
      <c r="BN8447" s="5"/>
      <c r="BO8447" s="5"/>
      <c r="BP8447" s="5"/>
      <c r="BQ8447" s="5"/>
      <c r="BR8447" s="5"/>
      <c r="BS8447" s="5"/>
      <c r="BT8447" s="5"/>
      <c r="BU8447" s="5"/>
      <c r="BV8447" s="5"/>
      <c r="BW8447" s="5"/>
      <c r="BX8447" s="5"/>
    </row>
    <row r="8448" spans="1:76" x14ac:dyDescent="0.2">
      <c r="A8448" s="1" t="s">
        <v>22</v>
      </c>
      <c r="B8448" s="1" t="s">
        <v>158</v>
      </c>
      <c r="C8448" s="1" t="s">
        <v>786</v>
      </c>
      <c r="D8448" s="1" t="s">
        <v>777</v>
      </c>
      <c r="E8448" s="1" t="s">
        <v>2</v>
      </c>
      <c r="F8448" s="1" t="s">
        <v>720</v>
      </c>
      <c r="G8448" s="1" t="s">
        <v>73</v>
      </c>
      <c r="H8448" s="8"/>
      <c r="I8448" s="8">
        <v>2015</v>
      </c>
      <c r="J8448" s="1" t="s">
        <v>768</v>
      </c>
      <c r="K8448" s="9">
        <v>4935</v>
      </c>
      <c r="L8448" s="10">
        <f>K8448/ VLOOKUP(A8448,Indicators!$B$1:$V$7,21,FALSE)</f>
        <v>28.914773193339347</v>
      </c>
      <c r="M8448" s="45" t="s">
        <v>782</v>
      </c>
      <c r="N8448" s="46"/>
      <c r="O8448" s="11"/>
      <c r="P8448" s="11"/>
      <c r="Q8448" s="8" t="str">
        <f t="shared" si="0"/>
        <v/>
      </c>
      <c r="R8448" s="1" t="s">
        <v>158</v>
      </c>
      <c r="S8448" s="1" t="s">
        <v>56</v>
      </c>
      <c r="T8448" s="11"/>
      <c r="U8448" s="11"/>
      <c r="V8448" s="11"/>
      <c r="W8448" s="11"/>
      <c r="X8448" s="11"/>
      <c r="Y8448" s="11"/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1"/>
      <c r="AK8448" s="11"/>
      <c r="AL8448" s="11"/>
      <c r="AM8448" s="5"/>
      <c r="AN8448" s="5"/>
      <c r="AO8448" s="5"/>
      <c r="AP8448" s="5"/>
      <c r="AQ8448" s="5"/>
      <c r="AR8448" s="5"/>
      <c r="AS8448" s="5"/>
      <c r="AT8448" s="5"/>
      <c r="AU8448" s="5"/>
      <c r="AV8448" s="5"/>
      <c r="AW8448" s="5"/>
      <c r="AX8448" s="5"/>
      <c r="AY8448" s="5"/>
      <c r="AZ8448" s="5"/>
      <c r="BA8448" s="5"/>
      <c r="BB8448" s="5"/>
      <c r="BC8448" s="5"/>
      <c r="BD8448" s="5"/>
      <c r="BE8448" s="5"/>
      <c r="BF8448" s="5"/>
      <c r="BG8448" s="5"/>
      <c r="BH8448" s="5"/>
      <c r="BI8448" s="5"/>
      <c r="BJ8448" s="5"/>
      <c r="BK8448" s="5"/>
      <c r="BL8448" s="5"/>
      <c r="BM8448" s="5"/>
      <c r="BN8448" s="5"/>
      <c r="BO8448" s="5"/>
      <c r="BP8448" s="5"/>
      <c r="BQ8448" s="5"/>
      <c r="BR8448" s="5"/>
      <c r="BS8448" s="5"/>
      <c r="BT8448" s="5"/>
      <c r="BU8448" s="5"/>
      <c r="BV8448" s="5"/>
      <c r="BW8448" s="5"/>
      <c r="BX8448" s="5"/>
    </row>
    <row r="8449" spans="1:76" x14ac:dyDescent="0.2">
      <c r="A8449" s="1" t="s">
        <v>22</v>
      </c>
      <c r="B8449" s="1" t="s">
        <v>158</v>
      </c>
      <c r="C8449" s="1" t="s">
        <v>784</v>
      </c>
      <c r="D8449" s="1" t="s">
        <v>777</v>
      </c>
      <c r="E8449" s="1" t="s">
        <v>2</v>
      </c>
      <c r="F8449" s="1" t="s">
        <v>720</v>
      </c>
      <c r="G8449" s="1" t="s">
        <v>73</v>
      </c>
      <c r="H8449" s="8"/>
      <c r="I8449" s="8">
        <v>2015</v>
      </c>
      <c r="J8449" s="1" t="s">
        <v>768</v>
      </c>
      <c r="K8449" s="9">
        <v>6500</v>
      </c>
      <c r="L8449" s="10">
        <f>K8449/ VLOOKUP(A8449,Indicators!$B$1:$V$7,21,FALSE)</f>
        <v>38.084301065188605</v>
      </c>
      <c r="M8449" s="45" t="s">
        <v>782</v>
      </c>
      <c r="N8449" s="46"/>
      <c r="O8449" s="11"/>
      <c r="P8449" s="11"/>
      <c r="Q8449" s="8" t="str">
        <f t="shared" si="0"/>
        <v/>
      </c>
      <c r="R8449" s="1" t="s">
        <v>158</v>
      </c>
      <c r="S8449" s="1" t="s">
        <v>56</v>
      </c>
      <c r="T8449" s="11"/>
      <c r="U8449" s="11"/>
      <c r="V8449" s="11"/>
      <c r="W8449" s="11"/>
      <c r="X8449" s="11"/>
      <c r="Y8449" s="11"/>
      <c r="Z8449" s="11"/>
      <c r="AA8449" s="11"/>
      <c r="AB8449" s="11"/>
      <c r="AC8449" s="11"/>
      <c r="AD8449" s="11"/>
      <c r="AE8449" s="11"/>
      <c r="AF8449" s="11"/>
      <c r="AG8449" s="11"/>
      <c r="AH8449" s="11"/>
      <c r="AI8449" s="11"/>
      <c r="AJ8449" s="11"/>
      <c r="AK8449" s="11"/>
      <c r="AL8449" s="11"/>
      <c r="AM8449" s="5"/>
      <c r="AN8449" s="5"/>
      <c r="AO8449" s="5"/>
      <c r="AP8449" s="5"/>
      <c r="AQ8449" s="5"/>
      <c r="AR8449" s="5"/>
      <c r="AS8449" s="5"/>
      <c r="AT8449" s="5"/>
      <c r="AU8449" s="5"/>
      <c r="AV8449" s="5"/>
      <c r="AW8449" s="5"/>
      <c r="AX8449" s="5"/>
      <c r="AY8449" s="5"/>
      <c r="AZ8449" s="5"/>
      <c r="BA8449" s="5"/>
      <c r="BB8449" s="5"/>
      <c r="BC8449" s="5"/>
      <c r="BD8449" s="5"/>
      <c r="BE8449" s="5"/>
      <c r="BF8449" s="5"/>
      <c r="BG8449" s="5"/>
      <c r="BH8449" s="5"/>
      <c r="BI8449" s="5"/>
      <c r="BJ8449" s="5"/>
      <c r="BK8449" s="5"/>
      <c r="BL8449" s="5"/>
      <c r="BM8449" s="5"/>
      <c r="BN8449" s="5"/>
      <c r="BO8449" s="5"/>
      <c r="BP8449" s="5"/>
      <c r="BQ8449" s="5"/>
      <c r="BR8449" s="5"/>
      <c r="BS8449" s="5"/>
      <c r="BT8449" s="5"/>
      <c r="BU8449" s="5"/>
      <c r="BV8449" s="5"/>
      <c r="BW8449" s="5"/>
      <c r="BX8449" s="5"/>
    </row>
    <row r="8450" spans="1:76" x14ac:dyDescent="0.2">
      <c r="A8450" s="1" t="s">
        <v>22</v>
      </c>
      <c r="B8450" s="1" t="s">
        <v>97</v>
      </c>
      <c r="C8450" s="1" t="s">
        <v>848</v>
      </c>
      <c r="D8450" s="1" t="s">
        <v>777</v>
      </c>
      <c r="E8450" s="1" t="s">
        <v>2</v>
      </c>
      <c r="F8450" s="1" t="s">
        <v>720</v>
      </c>
      <c r="G8450" s="1" t="s">
        <v>73</v>
      </c>
      <c r="H8450" s="8"/>
      <c r="I8450" s="8">
        <v>2015</v>
      </c>
      <c r="J8450" s="1" t="s">
        <v>768</v>
      </c>
      <c r="K8450" s="8">
        <v>900</v>
      </c>
      <c r="L8450" s="10">
        <f>K8450/ VLOOKUP(A8450,Indicators!$B$1:$V$7,21,FALSE)</f>
        <v>5.2732109167184218</v>
      </c>
      <c r="M8450" s="11"/>
      <c r="N8450" s="11"/>
      <c r="O8450" s="11"/>
      <c r="P8450" s="11"/>
      <c r="Q8450" s="8" t="str">
        <f t="shared" si="0"/>
        <v/>
      </c>
      <c r="R8450" s="1" t="s">
        <v>97</v>
      </c>
      <c r="S8450" s="1" t="s">
        <v>44</v>
      </c>
      <c r="T8450" s="11"/>
      <c r="U8450" s="11"/>
      <c r="V8450" s="11"/>
      <c r="W8450" s="11"/>
      <c r="X8450" s="11"/>
      <c r="Y8450" s="11"/>
      <c r="Z8450" s="11"/>
      <c r="AA8450" s="11"/>
      <c r="AB8450" s="11"/>
      <c r="AC8450" s="11"/>
      <c r="AD8450" s="11"/>
      <c r="AE8450" s="11"/>
      <c r="AF8450" s="11"/>
      <c r="AG8450" s="11"/>
      <c r="AH8450" s="11"/>
      <c r="AI8450" s="11"/>
      <c r="AJ8450" s="11"/>
      <c r="AK8450" s="11"/>
      <c r="AL8450" s="11"/>
      <c r="AM8450" s="5"/>
      <c r="AN8450" s="5"/>
      <c r="AO8450" s="5"/>
      <c r="AP8450" s="5"/>
      <c r="AQ8450" s="5"/>
      <c r="AR8450" s="5"/>
      <c r="AS8450" s="5"/>
      <c r="AT8450" s="5"/>
      <c r="AU8450" s="5"/>
      <c r="AV8450" s="5"/>
      <c r="AW8450" s="5"/>
      <c r="AX8450" s="5"/>
      <c r="AY8450" s="5"/>
      <c r="AZ8450" s="5"/>
      <c r="BA8450" s="5"/>
      <c r="BB8450" s="5"/>
      <c r="BC8450" s="5"/>
      <c r="BD8450" s="5"/>
      <c r="BE8450" s="5"/>
      <c r="BF8450" s="5"/>
      <c r="BG8450" s="5"/>
      <c r="BH8450" s="5"/>
      <c r="BI8450" s="5"/>
      <c r="BJ8450" s="5"/>
      <c r="BK8450" s="5"/>
      <c r="BL8450" s="5"/>
      <c r="BM8450" s="5"/>
      <c r="BN8450" s="5"/>
      <c r="BO8450" s="5"/>
      <c r="BP8450" s="5"/>
      <c r="BQ8450" s="5"/>
      <c r="BR8450" s="5"/>
      <c r="BS8450" s="5"/>
      <c r="BT8450" s="5"/>
      <c r="BU8450" s="5"/>
      <c r="BV8450" s="5"/>
      <c r="BW8450" s="5"/>
      <c r="BX8450" s="5"/>
    </row>
    <row r="8451" spans="1:76" x14ac:dyDescent="0.2">
      <c r="A8451" s="1" t="s">
        <v>22</v>
      </c>
      <c r="B8451" s="1" t="s">
        <v>97</v>
      </c>
      <c r="C8451" s="1" t="s">
        <v>788</v>
      </c>
      <c r="D8451" s="1" t="s">
        <v>777</v>
      </c>
      <c r="E8451" s="1" t="s">
        <v>2</v>
      </c>
      <c r="F8451" s="1" t="s">
        <v>720</v>
      </c>
      <c r="G8451" s="1" t="s">
        <v>73</v>
      </c>
      <c r="H8451" s="8"/>
      <c r="I8451" s="8">
        <v>2015</v>
      </c>
      <c r="J8451" s="1" t="s">
        <v>768</v>
      </c>
      <c r="K8451" s="9">
        <v>1500</v>
      </c>
      <c r="L8451" s="10">
        <f>K8451/ VLOOKUP(A8451,Indicators!$B$1:$V$7,21,FALSE)</f>
        <v>8.7886848611973694</v>
      </c>
      <c r="M8451" s="11"/>
      <c r="N8451" s="11"/>
      <c r="O8451" s="11"/>
      <c r="P8451" s="11"/>
      <c r="Q8451" s="8" t="str">
        <f t="shared" si="0"/>
        <v/>
      </c>
      <c r="R8451" s="1" t="s">
        <v>97</v>
      </c>
      <c r="S8451" s="1" t="s">
        <v>44</v>
      </c>
      <c r="T8451" s="11"/>
      <c r="U8451" s="11"/>
      <c r="V8451" s="11"/>
      <c r="W8451" s="11"/>
      <c r="X8451" s="11"/>
      <c r="Y8451" s="11"/>
      <c r="Z8451" s="11"/>
      <c r="AA8451" s="11"/>
      <c r="AB8451" s="11"/>
      <c r="AC8451" s="11"/>
      <c r="AD8451" s="11"/>
      <c r="AE8451" s="11"/>
      <c r="AF8451" s="11"/>
      <c r="AG8451" s="11"/>
      <c r="AH8451" s="11"/>
      <c r="AI8451" s="11"/>
      <c r="AJ8451" s="11"/>
      <c r="AK8451" s="11"/>
      <c r="AL8451" s="11"/>
      <c r="AM8451" s="5"/>
      <c r="AN8451" s="5"/>
      <c r="AO8451" s="5"/>
      <c r="AP8451" s="5"/>
      <c r="AQ8451" s="5"/>
      <c r="AR8451" s="5"/>
      <c r="AS8451" s="5"/>
      <c r="AT8451" s="5"/>
      <c r="AU8451" s="5"/>
      <c r="AV8451" s="5"/>
      <c r="AW8451" s="5"/>
      <c r="AX8451" s="5"/>
      <c r="AY8451" s="5"/>
      <c r="AZ8451" s="5"/>
      <c r="BA8451" s="5"/>
      <c r="BB8451" s="5"/>
      <c r="BC8451" s="5"/>
      <c r="BD8451" s="5"/>
      <c r="BE8451" s="5"/>
      <c r="BF8451" s="5"/>
      <c r="BG8451" s="5"/>
      <c r="BH8451" s="5"/>
      <c r="BI8451" s="5"/>
      <c r="BJ8451" s="5"/>
      <c r="BK8451" s="5"/>
      <c r="BL8451" s="5"/>
      <c r="BM8451" s="5"/>
      <c r="BN8451" s="5"/>
      <c r="BO8451" s="5"/>
      <c r="BP8451" s="5"/>
      <c r="BQ8451" s="5"/>
      <c r="BR8451" s="5"/>
      <c r="BS8451" s="5"/>
      <c r="BT8451" s="5"/>
      <c r="BU8451" s="5"/>
      <c r="BV8451" s="5"/>
      <c r="BW8451" s="5"/>
      <c r="BX8451" s="5"/>
    </row>
    <row r="8452" spans="1:76" x14ac:dyDescent="0.2">
      <c r="A8452" s="1" t="s">
        <v>22</v>
      </c>
      <c r="B8452" s="1" t="s">
        <v>97</v>
      </c>
      <c r="C8452" s="1" t="s">
        <v>793</v>
      </c>
      <c r="D8452" s="1" t="s">
        <v>777</v>
      </c>
      <c r="E8452" s="1" t="s">
        <v>2</v>
      </c>
      <c r="F8452" s="1" t="s">
        <v>720</v>
      </c>
      <c r="G8452" s="1" t="s">
        <v>73</v>
      </c>
      <c r="H8452" s="8"/>
      <c r="I8452" s="8">
        <v>2015</v>
      </c>
      <c r="J8452" s="1" t="s">
        <v>768</v>
      </c>
      <c r="K8452" s="9">
        <v>4000</v>
      </c>
      <c r="L8452" s="10">
        <f>K8452/ VLOOKUP(A8452,Indicators!$B$1:$V$7,21,FALSE)</f>
        <v>23.436492963192986</v>
      </c>
      <c r="M8452" s="11"/>
      <c r="N8452" s="11"/>
      <c r="O8452" s="11"/>
      <c r="P8452" s="11"/>
      <c r="Q8452" s="8" t="str">
        <f t="shared" si="0"/>
        <v/>
      </c>
      <c r="R8452" s="1" t="s">
        <v>97</v>
      </c>
      <c r="S8452" s="1" t="s">
        <v>45</v>
      </c>
      <c r="T8452" s="11"/>
      <c r="U8452" s="11"/>
      <c r="V8452" s="11"/>
      <c r="W8452" s="11"/>
      <c r="X8452" s="11"/>
      <c r="Y8452" s="11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/>
      <c r="AJ8452" s="11"/>
      <c r="AK8452" s="11"/>
      <c r="AL8452" s="11"/>
      <c r="AM8452" s="5"/>
      <c r="AN8452" s="5"/>
      <c r="AO8452" s="5"/>
      <c r="AP8452" s="5"/>
      <c r="AQ8452" s="5"/>
      <c r="AR8452" s="5"/>
      <c r="AS8452" s="5"/>
      <c r="AT8452" s="5"/>
      <c r="AU8452" s="5"/>
      <c r="AV8452" s="5"/>
      <c r="AW8452" s="5"/>
      <c r="AX8452" s="5"/>
      <c r="AY8452" s="5"/>
      <c r="AZ8452" s="5"/>
      <c r="BA8452" s="5"/>
      <c r="BB8452" s="5"/>
      <c r="BC8452" s="5"/>
      <c r="BD8452" s="5"/>
      <c r="BE8452" s="5"/>
      <c r="BF8452" s="5"/>
      <c r="BG8452" s="5"/>
      <c r="BH8452" s="5"/>
      <c r="BI8452" s="5"/>
      <c r="BJ8452" s="5"/>
      <c r="BK8452" s="5"/>
      <c r="BL8452" s="5"/>
      <c r="BM8452" s="5"/>
      <c r="BN8452" s="5"/>
      <c r="BO8452" s="5"/>
      <c r="BP8452" s="5"/>
      <c r="BQ8452" s="5"/>
      <c r="BR8452" s="5"/>
      <c r="BS8452" s="5"/>
      <c r="BT8452" s="5"/>
      <c r="BU8452" s="5"/>
      <c r="BV8452" s="5"/>
      <c r="BW8452" s="5"/>
      <c r="BX8452" s="5"/>
    </row>
    <row r="8453" spans="1:76" x14ac:dyDescent="0.2">
      <c r="A8453" s="1" t="s">
        <v>22</v>
      </c>
      <c r="B8453" s="1" t="s">
        <v>97</v>
      </c>
      <c r="C8453" s="1" t="s">
        <v>792</v>
      </c>
      <c r="D8453" s="1" t="s">
        <v>777</v>
      </c>
      <c r="E8453" s="1" t="s">
        <v>2</v>
      </c>
      <c r="F8453" s="1" t="s">
        <v>720</v>
      </c>
      <c r="G8453" s="1" t="s">
        <v>73</v>
      </c>
      <c r="H8453" s="8"/>
      <c r="I8453" s="8">
        <v>2015</v>
      </c>
      <c r="J8453" s="1" t="s">
        <v>768</v>
      </c>
      <c r="K8453" s="9">
        <v>25000</v>
      </c>
      <c r="L8453" s="10">
        <f>K8453/ VLOOKUP(A8453,Indicators!$B$1:$V$7,21,FALSE)</f>
        <v>146.47808101995616</v>
      </c>
      <c r="M8453" s="11"/>
      <c r="N8453" s="11"/>
      <c r="O8453" s="11"/>
      <c r="P8453" s="11"/>
      <c r="Q8453" s="8" t="str">
        <f t="shared" si="0"/>
        <v/>
      </c>
      <c r="R8453" s="1" t="s">
        <v>97</v>
      </c>
      <c r="S8453" s="1" t="s">
        <v>45</v>
      </c>
      <c r="T8453" s="11"/>
      <c r="U8453" s="11"/>
      <c r="V8453" s="11"/>
      <c r="W8453" s="11"/>
      <c r="X8453" s="11"/>
      <c r="Y8453" s="11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/>
      <c r="AJ8453" s="11"/>
      <c r="AK8453" s="11"/>
      <c r="AL8453" s="11"/>
      <c r="AM8453" s="5"/>
      <c r="AN8453" s="5"/>
      <c r="AO8453" s="5"/>
      <c r="AP8453" s="5"/>
      <c r="AQ8453" s="5"/>
      <c r="AR8453" s="5"/>
      <c r="AS8453" s="5"/>
      <c r="AT8453" s="5"/>
      <c r="AU8453" s="5"/>
      <c r="AV8453" s="5"/>
      <c r="AW8453" s="5"/>
      <c r="AX8453" s="5"/>
      <c r="AY8453" s="5"/>
      <c r="AZ8453" s="5"/>
      <c r="BA8453" s="5"/>
      <c r="BB8453" s="5"/>
      <c r="BC8453" s="5"/>
      <c r="BD8453" s="5"/>
      <c r="BE8453" s="5"/>
      <c r="BF8453" s="5"/>
      <c r="BG8453" s="5"/>
      <c r="BH8453" s="5"/>
      <c r="BI8453" s="5"/>
      <c r="BJ8453" s="5"/>
      <c r="BK8453" s="5"/>
      <c r="BL8453" s="5"/>
      <c r="BM8453" s="5"/>
      <c r="BN8453" s="5"/>
      <c r="BO8453" s="5"/>
      <c r="BP8453" s="5"/>
      <c r="BQ8453" s="5"/>
      <c r="BR8453" s="5"/>
      <c r="BS8453" s="5"/>
      <c r="BT8453" s="5"/>
      <c r="BU8453" s="5"/>
      <c r="BV8453" s="5"/>
      <c r="BW8453" s="5"/>
      <c r="BX8453" s="5"/>
    </row>
    <row r="8454" spans="1:76" x14ac:dyDescent="0.2">
      <c r="A8454" s="1" t="s">
        <v>22</v>
      </c>
      <c r="B8454" s="1" t="s">
        <v>97</v>
      </c>
      <c r="C8454" s="1" t="s">
        <v>774</v>
      </c>
      <c r="D8454" s="1" t="s">
        <v>777</v>
      </c>
      <c r="E8454" s="1" t="s">
        <v>2</v>
      </c>
      <c r="F8454" s="1" t="s">
        <v>1187</v>
      </c>
      <c r="G8454" s="1" t="s">
        <v>73</v>
      </c>
      <c r="H8454" s="8"/>
      <c r="I8454" s="8">
        <v>2015</v>
      </c>
      <c r="J8454" s="1" t="s">
        <v>768</v>
      </c>
      <c r="K8454" s="8">
        <v>548</v>
      </c>
      <c r="L8454" s="10">
        <f>K8454/ VLOOKUP(A8454,Indicators!$B$1:$V$7,21,FALSE)</f>
        <v>3.2107995359574391</v>
      </c>
      <c r="M8454" s="11"/>
      <c r="N8454" s="11"/>
      <c r="O8454" s="11"/>
      <c r="P8454" s="11"/>
      <c r="Q8454" s="8" t="str">
        <f t="shared" si="0"/>
        <v/>
      </c>
      <c r="R8454" s="1" t="s">
        <v>97</v>
      </c>
      <c r="S8454" s="1" t="s">
        <v>48</v>
      </c>
      <c r="T8454" s="11"/>
      <c r="U8454" s="11"/>
      <c r="V8454" s="11"/>
      <c r="W8454" s="11"/>
      <c r="X8454" s="11"/>
      <c r="Y8454" s="11"/>
      <c r="Z8454" s="11"/>
      <c r="AA8454" s="11"/>
      <c r="AB8454" s="11"/>
      <c r="AC8454" s="11"/>
      <c r="AD8454" s="11"/>
      <c r="AE8454" s="11"/>
      <c r="AF8454" s="11"/>
      <c r="AG8454" s="11"/>
      <c r="AH8454" s="11"/>
      <c r="AI8454" s="11"/>
      <c r="AJ8454" s="11"/>
      <c r="AK8454" s="11"/>
      <c r="AL8454" s="11"/>
      <c r="AM8454" s="5"/>
      <c r="AN8454" s="5"/>
      <c r="AO8454" s="5"/>
      <c r="AP8454" s="5"/>
      <c r="AQ8454" s="5"/>
      <c r="AR8454" s="5"/>
      <c r="AS8454" s="5"/>
      <c r="AT8454" s="5"/>
      <c r="AU8454" s="5"/>
      <c r="AV8454" s="5"/>
      <c r="AW8454" s="5"/>
      <c r="AX8454" s="5"/>
      <c r="AY8454" s="5"/>
      <c r="AZ8454" s="5"/>
      <c r="BA8454" s="5"/>
      <c r="BB8454" s="5"/>
      <c r="BC8454" s="5"/>
      <c r="BD8454" s="5"/>
      <c r="BE8454" s="5"/>
      <c r="BF8454" s="5"/>
      <c r="BG8454" s="5"/>
      <c r="BH8454" s="5"/>
      <c r="BI8454" s="5"/>
      <c r="BJ8454" s="5"/>
      <c r="BK8454" s="5"/>
      <c r="BL8454" s="5"/>
      <c r="BM8454" s="5"/>
      <c r="BN8454" s="5"/>
      <c r="BO8454" s="5"/>
      <c r="BP8454" s="5"/>
      <c r="BQ8454" s="5"/>
      <c r="BR8454" s="5"/>
      <c r="BS8454" s="5"/>
      <c r="BT8454" s="5"/>
      <c r="BU8454" s="5"/>
      <c r="BV8454" s="5"/>
      <c r="BW8454" s="5"/>
      <c r="BX8454" s="5"/>
    </row>
    <row r="8455" spans="1:76" x14ac:dyDescent="0.2">
      <c r="A8455" s="1" t="s">
        <v>22</v>
      </c>
      <c r="B8455" s="1" t="s">
        <v>97</v>
      </c>
      <c r="C8455" s="1" t="s">
        <v>1016</v>
      </c>
      <c r="D8455" s="1" t="s">
        <v>669</v>
      </c>
      <c r="E8455" s="1" t="s">
        <v>2</v>
      </c>
      <c r="F8455" s="1" t="s">
        <v>1188</v>
      </c>
      <c r="G8455" s="1" t="s">
        <v>73</v>
      </c>
      <c r="H8455" s="8"/>
      <c r="I8455" s="8">
        <v>2015</v>
      </c>
      <c r="J8455" s="1" t="s">
        <v>768</v>
      </c>
      <c r="K8455" s="9">
        <v>175000</v>
      </c>
      <c r="L8455" s="10">
        <f>K8455/ VLOOKUP(A8455,Indicators!$B$1:$V$7,21,FALSE)</f>
        <v>1025.3465671396932</v>
      </c>
      <c r="M8455" s="11"/>
      <c r="N8455" s="11"/>
      <c r="O8455" s="11"/>
      <c r="P8455" s="11"/>
      <c r="Q8455" s="8" t="str">
        <f t="shared" si="0"/>
        <v/>
      </c>
      <c r="R8455" s="1" t="s">
        <v>97</v>
      </c>
      <c r="S8455" s="1" t="s">
        <v>40</v>
      </c>
      <c r="T8455" s="11"/>
      <c r="U8455" s="11"/>
      <c r="V8455" s="11"/>
      <c r="W8455" s="11"/>
      <c r="X8455" s="11"/>
      <c r="Y8455" s="11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1"/>
      <c r="AK8455" s="11"/>
      <c r="AL8455" s="11"/>
      <c r="AM8455" s="5"/>
      <c r="AN8455" s="5"/>
      <c r="AO8455" s="5"/>
      <c r="AP8455" s="5"/>
      <c r="AQ8455" s="5"/>
      <c r="AR8455" s="5"/>
      <c r="AS8455" s="5"/>
      <c r="AT8455" s="5"/>
      <c r="AU8455" s="5"/>
      <c r="AV8455" s="5"/>
      <c r="AW8455" s="5"/>
      <c r="AX8455" s="5"/>
      <c r="AY8455" s="5"/>
      <c r="AZ8455" s="5"/>
      <c r="BA8455" s="5"/>
      <c r="BB8455" s="5"/>
      <c r="BC8455" s="5"/>
      <c r="BD8455" s="5"/>
      <c r="BE8455" s="5"/>
      <c r="BF8455" s="5"/>
      <c r="BG8455" s="5"/>
      <c r="BH8455" s="5"/>
      <c r="BI8455" s="5"/>
      <c r="BJ8455" s="5"/>
      <c r="BK8455" s="5"/>
      <c r="BL8455" s="5"/>
      <c r="BM8455" s="5"/>
      <c r="BN8455" s="5"/>
      <c r="BO8455" s="5"/>
      <c r="BP8455" s="5"/>
      <c r="BQ8455" s="5"/>
      <c r="BR8455" s="5"/>
      <c r="BS8455" s="5"/>
      <c r="BT8455" s="5"/>
      <c r="BU8455" s="5"/>
      <c r="BV8455" s="5"/>
      <c r="BW8455" s="5"/>
      <c r="BX8455" s="5"/>
    </row>
    <row r="8456" spans="1:76" x14ac:dyDescent="0.2">
      <c r="A8456" s="1" t="s">
        <v>22</v>
      </c>
      <c r="B8456" s="1" t="s">
        <v>97</v>
      </c>
      <c r="C8456" s="1" t="s">
        <v>790</v>
      </c>
      <c r="D8456" s="1" t="s">
        <v>669</v>
      </c>
      <c r="E8456" s="1" t="s">
        <v>2</v>
      </c>
      <c r="F8456" s="1" t="s">
        <v>1188</v>
      </c>
      <c r="G8456" s="1" t="s">
        <v>73</v>
      </c>
      <c r="H8456" s="8"/>
      <c r="I8456" s="8">
        <v>2015</v>
      </c>
      <c r="J8456" s="1" t="s">
        <v>768</v>
      </c>
      <c r="K8456" s="9">
        <v>225000</v>
      </c>
      <c r="L8456" s="10">
        <f>K8456/ VLOOKUP(A8456,Indicators!$B$1:$V$7,21,FALSE)</f>
        <v>1318.3027291796054</v>
      </c>
      <c r="M8456" s="11"/>
      <c r="N8456" s="11"/>
      <c r="O8456" s="11"/>
      <c r="P8456" s="11"/>
      <c r="Q8456" s="8" t="str">
        <f t="shared" si="0"/>
        <v/>
      </c>
      <c r="R8456" s="1" t="s">
        <v>97</v>
      </c>
      <c r="S8456" s="1" t="s">
        <v>40</v>
      </c>
      <c r="T8456" s="11"/>
      <c r="U8456" s="11"/>
      <c r="V8456" s="11"/>
      <c r="W8456" s="11"/>
      <c r="X8456" s="11"/>
      <c r="Y8456" s="11"/>
      <c r="Z8456" s="11"/>
      <c r="AA8456" s="11"/>
      <c r="AB8456" s="11"/>
      <c r="AC8456" s="11"/>
      <c r="AD8456" s="11"/>
      <c r="AE8456" s="11"/>
      <c r="AF8456" s="11"/>
      <c r="AG8456" s="11"/>
      <c r="AH8456" s="11"/>
      <c r="AI8456" s="11"/>
      <c r="AJ8456" s="11"/>
      <c r="AK8456" s="11"/>
      <c r="AL8456" s="11"/>
      <c r="AM8456" s="5"/>
      <c r="AN8456" s="5"/>
      <c r="AO8456" s="5"/>
      <c r="AP8456" s="5"/>
      <c r="AQ8456" s="5"/>
      <c r="AR8456" s="5"/>
      <c r="AS8456" s="5"/>
      <c r="AT8456" s="5"/>
      <c r="AU8456" s="5"/>
      <c r="AV8456" s="5"/>
      <c r="AW8456" s="5"/>
      <c r="AX8456" s="5"/>
      <c r="AY8456" s="5"/>
      <c r="AZ8456" s="5"/>
      <c r="BA8456" s="5"/>
      <c r="BB8456" s="5"/>
      <c r="BC8456" s="5"/>
      <c r="BD8456" s="5"/>
      <c r="BE8456" s="5"/>
      <c r="BF8456" s="5"/>
      <c r="BG8456" s="5"/>
      <c r="BH8456" s="5"/>
      <c r="BI8456" s="5"/>
      <c r="BJ8456" s="5"/>
      <c r="BK8456" s="5"/>
      <c r="BL8456" s="5"/>
      <c r="BM8456" s="5"/>
      <c r="BN8456" s="5"/>
      <c r="BO8456" s="5"/>
      <c r="BP8456" s="5"/>
      <c r="BQ8456" s="5"/>
      <c r="BR8456" s="5"/>
      <c r="BS8456" s="5"/>
      <c r="BT8456" s="5"/>
      <c r="BU8456" s="5"/>
      <c r="BV8456" s="5"/>
      <c r="BW8456" s="5"/>
      <c r="BX8456" s="5"/>
    </row>
    <row r="8457" spans="1:76" x14ac:dyDescent="0.2">
      <c r="A8457" s="1" t="s">
        <v>22</v>
      </c>
      <c r="B8457" s="1" t="s">
        <v>97</v>
      </c>
      <c r="C8457" s="1" t="s">
        <v>824</v>
      </c>
      <c r="D8457" s="1" t="s">
        <v>669</v>
      </c>
      <c r="E8457" s="1" t="s">
        <v>2</v>
      </c>
      <c r="F8457" s="1" t="s">
        <v>1188</v>
      </c>
      <c r="G8457" s="1" t="s">
        <v>73</v>
      </c>
      <c r="H8457" s="8"/>
      <c r="I8457" s="8">
        <v>2015</v>
      </c>
      <c r="J8457" s="1" t="s">
        <v>768</v>
      </c>
      <c r="K8457" s="9">
        <v>538000</v>
      </c>
      <c r="L8457" s="10">
        <f>K8457/ VLOOKUP(A8457,Indicators!$B$1:$V$7,21,FALSE)</f>
        <v>3152.2083035494566</v>
      </c>
      <c r="M8457" s="11"/>
      <c r="N8457" s="11"/>
      <c r="O8457" s="11"/>
      <c r="P8457" s="11"/>
      <c r="Q8457" s="8" t="str">
        <f t="shared" si="0"/>
        <v/>
      </c>
      <c r="R8457" s="1" t="s">
        <v>97</v>
      </c>
      <c r="S8457" s="1" t="s">
        <v>40</v>
      </c>
      <c r="T8457" s="11"/>
      <c r="U8457" s="11"/>
      <c r="V8457" s="11"/>
      <c r="W8457" s="11"/>
      <c r="X8457" s="11"/>
      <c r="Y8457" s="11"/>
      <c r="Z8457" s="11"/>
      <c r="AA8457" s="11"/>
      <c r="AB8457" s="11"/>
      <c r="AC8457" s="11"/>
      <c r="AD8457" s="11"/>
      <c r="AE8457" s="11"/>
      <c r="AF8457" s="11"/>
      <c r="AG8457" s="11"/>
      <c r="AH8457" s="11"/>
      <c r="AI8457" s="11"/>
      <c r="AJ8457" s="11"/>
      <c r="AK8457" s="11"/>
      <c r="AL8457" s="11"/>
      <c r="AM8457" s="5"/>
      <c r="AN8457" s="5"/>
      <c r="AO8457" s="5"/>
      <c r="AP8457" s="5"/>
      <c r="AQ8457" s="5"/>
      <c r="AR8457" s="5"/>
      <c r="AS8457" s="5"/>
      <c r="AT8457" s="5"/>
      <c r="AU8457" s="5"/>
      <c r="AV8457" s="5"/>
      <c r="AW8457" s="5"/>
      <c r="AX8457" s="5"/>
      <c r="AY8457" s="5"/>
      <c r="AZ8457" s="5"/>
      <c r="BA8457" s="5"/>
      <c r="BB8457" s="5"/>
      <c r="BC8457" s="5"/>
      <c r="BD8457" s="5"/>
      <c r="BE8457" s="5"/>
      <c r="BF8457" s="5"/>
      <c r="BG8457" s="5"/>
      <c r="BH8457" s="5"/>
      <c r="BI8457" s="5"/>
      <c r="BJ8457" s="5"/>
      <c r="BK8457" s="5"/>
      <c r="BL8457" s="5"/>
      <c r="BM8457" s="5"/>
      <c r="BN8457" s="5"/>
      <c r="BO8457" s="5"/>
      <c r="BP8457" s="5"/>
      <c r="BQ8457" s="5"/>
      <c r="BR8457" s="5"/>
      <c r="BS8457" s="5"/>
      <c r="BT8457" s="5"/>
      <c r="BU8457" s="5"/>
      <c r="BV8457" s="5"/>
      <c r="BW8457" s="5"/>
      <c r="BX8457" s="5"/>
    </row>
    <row r="8458" spans="1:76" x14ac:dyDescent="0.2">
      <c r="A8458" s="1" t="s">
        <v>22</v>
      </c>
      <c r="B8458" s="1" t="s">
        <v>770</v>
      </c>
      <c r="C8458" s="1" t="s">
        <v>1140</v>
      </c>
      <c r="D8458" s="1" t="s">
        <v>669</v>
      </c>
      <c r="E8458" s="1" t="s">
        <v>2</v>
      </c>
      <c r="F8458" s="1" t="s">
        <v>1189</v>
      </c>
      <c r="G8458" s="1" t="s">
        <v>73</v>
      </c>
      <c r="H8458" s="8"/>
      <c r="I8458" s="8">
        <v>2015</v>
      </c>
      <c r="J8458" s="1" t="s">
        <v>768</v>
      </c>
      <c r="K8458" s="9">
        <v>1000</v>
      </c>
      <c r="L8458" s="10">
        <f>K8458/ VLOOKUP(A8458,Indicators!$B$1:$V$7,21,FALSE)</f>
        <v>5.8591232407982465</v>
      </c>
      <c r="M8458" s="11"/>
      <c r="N8458" s="11"/>
      <c r="O8458" s="11"/>
      <c r="P8458" s="11"/>
      <c r="Q8458" s="8" t="str">
        <f t="shared" si="0"/>
        <v/>
      </c>
      <c r="R8458" s="1" t="s">
        <v>133</v>
      </c>
      <c r="S8458" s="1" t="s">
        <v>46</v>
      </c>
      <c r="T8458" s="11"/>
      <c r="U8458" s="11"/>
      <c r="V8458" s="11"/>
      <c r="W8458" s="11"/>
      <c r="X8458" s="11"/>
      <c r="Y8458" s="11"/>
      <c r="Z8458" s="11"/>
      <c r="AA8458" s="11"/>
      <c r="AB8458" s="11"/>
      <c r="AC8458" s="11"/>
      <c r="AD8458" s="11"/>
      <c r="AE8458" s="11"/>
      <c r="AF8458" s="11"/>
      <c r="AG8458" s="11"/>
      <c r="AH8458" s="11"/>
      <c r="AI8458" s="11"/>
      <c r="AJ8458" s="11"/>
      <c r="AK8458" s="11"/>
      <c r="AL8458" s="11"/>
      <c r="AM8458" s="5"/>
      <c r="AN8458" s="5"/>
      <c r="AO8458" s="5"/>
      <c r="AP8458" s="5"/>
      <c r="AQ8458" s="5"/>
      <c r="AR8458" s="5"/>
      <c r="AS8458" s="5"/>
      <c r="AT8458" s="5"/>
      <c r="AU8458" s="5"/>
      <c r="AV8458" s="5"/>
      <c r="AW8458" s="5"/>
      <c r="AX8458" s="5"/>
      <c r="AY8458" s="5"/>
      <c r="AZ8458" s="5"/>
      <c r="BA8458" s="5"/>
      <c r="BB8458" s="5"/>
      <c r="BC8458" s="5"/>
      <c r="BD8458" s="5"/>
      <c r="BE8458" s="5"/>
      <c r="BF8458" s="5"/>
      <c r="BG8458" s="5"/>
      <c r="BH8458" s="5"/>
      <c r="BI8458" s="5"/>
      <c r="BJ8458" s="5"/>
      <c r="BK8458" s="5"/>
      <c r="BL8458" s="5"/>
      <c r="BM8458" s="5"/>
      <c r="BN8458" s="5"/>
      <c r="BO8458" s="5"/>
      <c r="BP8458" s="5"/>
      <c r="BQ8458" s="5"/>
      <c r="BR8458" s="5"/>
      <c r="BS8458" s="5"/>
      <c r="BT8458" s="5"/>
      <c r="BU8458" s="5"/>
      <c r="BV8458" s="5"/>
      <c r="BW8458" s="5"/>
      <c r="BX8458" s="5"/>
    </row>
    <row r="8459" spans="1:76" x14ac:dyDescent="0.2">
      <c r="A8459" s="1" t="s">
        <v>22</v>
      </c>
      <c r="B8459" s="1" t="s">
        <v>770</v>
      </c>
      <c r="C8459" s="1" t="s">
        <v>538</v>
      </c>
      <c r="D8459" s="1" t="s">
        <v>669</v>
      </c>
      <c r="E8459" s="1" t="s">
        <v>2</v>
      </c>
      <c r="F8459" s="1" t="s">
        <v>1189</v>
      </c>
      <c r="G8459" s="1" t="s">
        <v>73</v>
      </c>
      <c r="H8459" s="8"/>
      <c r="I8459" s="8">
        <v>2015</v>
      </c>
      <c r="J8459" s="1" t="s">
        <v>768</v>
      </c>
      <c r="K8459" s="9">
        <v>6609</v>
      </c>
      <c r="L8459" s="10">
        <f>K8459/ VLOOKUP(A8459,Indicators!$B$1:$V$7,21,FALSE)</f>
        <v>38.722945498435614</v>
      </c>
      <c r="M8459" s="11"/>
      <c r="N8459" s="11"/>
      <c r="O8459" s="11"/>
      <c r="P8459" s="11"/>
      <c r="Q8459" s="8" t="str">
        <f t="shared" si="0"/>
        <v/>
      </c>
      <c r="R8459" s="1" t="s">
        <v>103</v>
      </c>
      <c r="S8459" s="1" t="s">
        <v>49</v>
      </c>
      <c r="T8459" s="11"/>
      <c r="U8459" s="11"/>
      <c r="V8459" s="11"/>
      <c r="W8459" s="11"/>
      <c r="X8459" s="11"/>
      <c r="Y8459" s="11"/>
      <c r="Z8459" s="11"/>
      <c r="AA8459" s="11"/>
      <c r="AB8459" s="11"/>
      <c r="AC8459" s="11"/>
      <c r="AD8459" s="11"/>
      <c r="AE8459" s="11"/>
      <c r="AF8459" s="11"/>
      <c r="AG8459" s="11"/>
      <c r="AH8459" s="11"/>
      <c r="AI8459" s="11"/>
      <c r="AJ8459" s="11"/>
      <c r="AK8459" s="11"/>
      <c r="AL8459" s="11"/>
      <c r="AM8459" s="5"/>
      <c r="AN8459" s="5"/>
      <c r="AO8459" s="5"/>
      <c r="AP8459" s="5"/>
      <c r="AQ8459" s="5"/>
      <c r="AR8459" s="5"/>
      <c r="AS8459" s="5"/>
      <c r="AT8459" s="5"/>
      <c r="AU8459" s="5"/>
      <c r="AV8459" s="5"/>
      <c r="AW8459" s="5"/>
      <c r="AX8459" s="5"/>
      <c r="AY8459" s="5"/>
      <c r="AZ8459" s="5"/>
      <c r="BA8459" s="5"/>
      <c r="BB8459" s="5"/>
      <c r="BC8459" s="5"/>
      <c r="BD8459" s="5"/>
      <c r="BE8459" s="5"/>
      <c r="BF8459" s="5"/>
      <c r="BG8459" s="5"/>
      <c r="BH8459" s="5"/>
      <c r="BI8459" s="5"/>
      <c r="BJ8459" s="5"/>
      <c r="BK8459" s="5"/>
      <c r="BL8459" s="5"/>
      <c r="BM8459" s="5"/>
      <c r="BN8459" s="5"/>
      <c r="BO8459" s="5"/>
      <c r="BP8459" s="5"/>
      <c r="BQ8459" s="5"/>
      <c r="BR8459" s="5"/>
      <c r="BS8459" s="5"/>
      <c r="BT8459" s="5"/>
      <c r="BU8459" s="5"/>
      <c r="BV8459" s="5"/>
      <c r="BW8459" s="5"/>
      <c r="BX8459" s="5"/>
    </row>
    <row r="8460" spans="1:76" x14ac:dyDescent="0.2">
      <c r="A8460" s="1" t="s">
        <v>22</v>
      </c>
      <c r="B8460" s="1" t="s">
        <v>770</v>
      </c>
      <c r="C8460" s="1" t="s">
        <v>1090</v>
      </c>
      <c r="D8460" s="1" t="s">
        <v>669</v>
      </c>
      <c r="E8460" s="1" t="s">
        <v>2</v>
      </c>
      <c r="F8460" s="1" t="s">
        <v>1189</v>
      </c>
      <c r="G8460" s="1" t="s">
        <v>73</v>
      </c>
      <c r="H8460" s="8"/>
      <c r="I8460" s="8">
        <v>2015</v>
      </c>
      <c r="J8460" s="1" t="s">
        <v>768</v>
      </c>
      <c r="K8460" s="9">
        <v>8000</v>
      </c>
      <c r="L8460" s="10">
        <f>K8460/ VLOOKUP(A8460,Indicators!$B$1:$V$7,21,FALSE)</f>
        <v>46.872985926385972</v>
      </c>
      <c r="M8460" s="11"/>
      <c r="N8460" s="11"/>
      <c r="O8460" s="11"/>
      <c r="P8460" s="11"/>
      <c r="Q8460" s="8" t="str">
        <f t="shared" si="0"/>
        <v/>
      </c>
      <c r="R8460" s="1" t="s">
        <v>271</v>
      </c>
      <c r="S8460" s="1" t="s">
        <v>55</v>
      </c>
      <c r="T8460" s="11"/>
      <c r="U8460" s="11"/>
      <c r="V8460" s="11"/>
      <c r="W8460" s="11"/>
      <c r="X8460" s="11"/>
      <c r="Y8460" s="11"/>
      <c r="Z8460" s="11"/>
      <c r="AA8460" s="11"/>
      <c r="AB8460" s="11"/>
      <c r="AC8460" s="11"/>
      <c r="AD8460" s="11"/>
      <c r="AE8460" s="11"/>
      <c r="AF8460" s="11"/>
      <c r="AG8460" s="11"/>
      <c r="AH8460" s="11"/>
      <c r="AI8460" s="11"/>
      <c r="AJ8460" s="11"/>
      <c r="AK8460" s="11"/>
      <c r="AL8460" s="11"/>
      <c r="AM8460" s="5"/>
      <c r="AN8460" s="5"/>
      <c r="AO8460" s="5"/>
      <c r="AP8460" s="5"/>
      <c r="AQ8460" s="5"/>
      <c r="AR8460" s="5"/>
      <c r="AS8460" s="5"/>
      <c r="AT8460" s="5"/>
      <c r="AU8460" s="5"/>
      <c r="AV8460" s="5"/>
      <c r="AW8460" s="5"/>
      <c r="AX8460" s="5"/>
      <c r="AY8460" s="5"/>
      <c r="AZ8460" s="5"/>
      <c r="BA8460" s="5"/>
      <c r="BB8460" s="5"/>
      <c r="BC8460" s="5"/>
      <c r="BD8460" s="5"/>
      <c r="BE8460" s="5"/>
      <c r="BF8460" s="5"/>
      <c r="BG8460" s="5"/>
      <c r="BH8460" s="5"/>
      <c r="BI8460" s="5"/>
      <c r="BJ8460" s="5"/>
      <c r="BK8460" s="5"/>
      <c r="BL8460" s="5"/>
      <c r="BM8460" s="5"/>
      <c r="BN8460" s="5"/>
      <c r="BO8460" s="5"/>
      <c r="BP8460" s="5"/>
      <c r="BQ8460" s="5"/>
      <c r="BR8460" s="5"/>
      <c r="BS8460" s="5"/>
      <c r="BT8460" s="5"/>
      <c r="BU8460" s="5"/>
      <c r="BV8460" s="5"/>
      <c r="BW8460" s="5"/>
      <c r="BX8460" s="5"/>
    </row>
    <row r="8461" spans="1:76" x14ac:dyDescent="0.2">
      <c r="A8461" s="1" t="s">
        <v>22</v>
      </c>
      <c r="B8461" s="1" t="s">
        <v>770</v>
      </c>
      <c r="C8461" s="1" t="s">
        <v>801</v>
      </c>
      <c r="D8461" s="1" t="s">
        <v>669</v>
      </c>
      <c r="E8461" s="1" t="s">
        <v>2</v>
      </c>
      <c r="F8461" s="1" t="s">
        <v>1189</v>
      </c>
      <c r="G8461" s="1" t="s">
        <v>73</v>
      </c>
      <c r="H8461" s="8"/>
      <c r="I8461" s="8">
        <v>2015</v>
      </c>
      <c r="J8461" s="1" t="s">
        <v>768</v>
      </c>
      <c r="K8461" s="9">
        <v>45111</v>
      </c>
      <c r="L8461" s="10">
        <f>K8461/ VLOOKUP(A8461,Indicators!$B$1:$V$7,21,FALSE)</f>
        <v>264.31090851564971</v>
      </c>
      <c r="M8461" s="11"/>
      <c r="N8461" s="11"/>
      <c r="O8461" s="11"/>
      <c r="P8461" s="11"/>
      <c r="Q8461" s="8" t="str">
        <f t="shared" si="0"/>
        <v/>
      </c>
      <c r="R8461" s="1" t="s">
        <v>103</v>
      </c>
      <c r="S8461" s="1" t="s">
        <v>49</v>
      </c>
      <c r="T8461" s="11"/>
      <c r="U8461" s="11"/>
      <c r="V8461" s="11"/>
      <c r="W8461" s="11"/>
      <c r="X8461" s="11"/>
      <c r="Y8461" s="11"/>
      <c r="Z8461" s="11"/>
      <c r="AA8461" s="11"/>
      <c r="AB8461" s="11"/>
      <c r="AC8461" s="11"/>
      <c r="AD8461" s="11"/>
      <c r="AE8461" s="11"/>
      <c r="AF8461" s="11"/>
      <c r="AG8461" s="11"/>
      <c r="AH8461" s="11"/>
      <c r="AI8461" s="11"/>
      <c r="AJ8461" s="11"/>
      <c r="AK8461" s="11"/>
      <c r="AL8461" s="11"/>
      <c r="AM8461" s="5"/>
      <c r="AN8461" s="5"/>
      <c r="AO8461" s="5"/>
      <c r="AP8461" s="5"/>
      <c r="AQ8461" s="5"/>
      <c r="AR8461" s="5"/>
      <c r="AS8461" s="5"/>
      <c r="AT8461" s="5"/>
      <c r="AU8461" s="5"/>
      <c r="AV8461" s="5"/>
      <c r="AW8461" s="5"/>
      <c r="AX8461" s="5"/>
      <c r="AY8461" s="5"/>
      <c r="AZ8461" s="5"/>
      <c r="BA8461" s="5"/>
      <c r="BB8461" s="5"/>
      <c r="BC8461" s="5"/>
      <c r="BD8461" s="5"/>
      <c r="BE8461" s="5"/>
      <c r="BF8461" s="5"/>
      <c r="BG8461" s="5"/>
      <c r="BH8461" s="5"/>
      <c r="BI8461" s="5"/>
      <c r="BJ8461" s="5"/>
      <c r="BK8461" s="5"/>
      <c r="BL8461" s="5"/>
      <c r="BM8461" s="5"/>
      <c r="BN8461" s="5"/>
      <c r="BO8461" s="5"/>
      <c r="BP8461" s="5"/>
      <c r="BQ8461" s="5"/>
      <c r="BR8461" s="5"/>
      <c r="BS8461" s="5"/>
      <c r="BT8461" s="5"/>
      <c r="BU8461" s="5"/>
      <c r="BV8461" s="5"/>
      <c r="BW8461" s="5"/>
      <c r="BX8461" s="5"/>
    </row>
    <row r="8462" spans="1:76" x14ac:dyDescent="0.2">
      <c r="A8462" s="1" t="s">
        <v>22</v>
      </c>
      <c r="B8462" s="1" t="s">
        <v>770</v>
      </c>
      <c r="C8462" s="1" t="s">
        <v>833</v>
      </c>
      <c r="D8462" s="1" t="s">
        <v>669</v>
      </c>
      <c r="E8462" s="1" t="s">
        <v>2</v>
      </c>
      <c r="F8462" s="1" t="s">
        <v>1189</v>
      </c>
      <c r="G8462" s="1" t="s">
        <v>73</v>
      </c>
      <c r="H8462" s="8"/>
      <c r="I8462" s="8">
        <v>2015</v>
      </c>
      <c r="J8462" s="1" t="s">
        <v>768</v>
      </c>
      <c r="K8462" s="9">
        <v>50000</v>
      </c>
      <c r="L8462" s="10">
        <f>K8462/ VLOOKUP(A8462,Indicators!$B$1:$V$7,21,FALSE)</f>
        <v>292.95616203991233</v>
      </c>
      <c r="M8462" s="11"/>
      <c r="N8462" s="11"/>
      <c r="O8462" s="11"/>
      <c r="P8462" s="11"/>
      <c r="Q8462" s="8" t="str">
        <f t="shared" si="0"/>
        <v/>
      </c>
      <c r="R8462" s="1" t="s">
        <v>103</v>
      </c>
      <c r="S8462" s="1" t="s">
        <v>86</v>
      </c>
      <c r="T8462" s="11"/>
      <c r="U8462" s="11"/>
      <c r="V8462" s="11"/>
      <c r="W8462" s="11"/>
      <c r="X8462" s="11"/>
      <c r="Y8462" s="11"/>
      <c r="Z8462" s="11"/>
      <c r="AA8462" s="11"/>
      <c r="AB8462" s="11"/>
      <c r="AC8462" s="11"/>
      <c r="AD8462" s="11"/>
      <c r="AE8462" s="11"/>
      <c r="AF8462" s="11"/>
      <c r="AG8462" s="11"/>
      <c r="AH8462" s="11"/>
      <c r="AI8462" s="11"/>
      <c r="AJ8462" s="11"/>
      <c r="AK8462" s="11"/>
      <c r="AL8462" s="11"/>
      <c r="AM8462" s="5"/>
      <c r="AN8462" s="5"/>
      <c r="AO8462" s="5"/>
      <c r="AP8462" s="5"/>
      <c r="AQ8462" s="5"/>
      <c r="AR8462" s="5"/>
      <c r="AS8462" s="5"/>
      <c r="AT8462" s="5"/>
      <c r="AU8462" s="5"/>
      <c r="AV8462" s="5"/>
      <c r="AW8462" s="5"/>
      <c r="AX8462" s="5"/>
      <c r="AY8462" s="5"/>
      <c r="AZ8462" s="5"/>
      <c r="BA8462" s="5"/>
      <c r="BB8462" s="5"/>
      <c r="BC8462" s="5"/>
      <c r="BD8462" s="5"/>
      <c r="BE8462" s="5"/>
      <c r="BF8462" s="5"/>
      <c r="BG8462" s="5"/>
      <c r="BH8462" s="5"/>
      <c r="BI8462" s="5"/>
      <c r="BJ8462" s="5"/>
      <c r="BK8462" s="5"/>
      <c r="BL8462" s="5"/>
      <c r="BM8462" s="5"/>
      <c r="BN8462" s="5"/>
      <c r="BO8462" s="5"/>
      <c r="BP8462" s="5"/>
      <c r="BQ8462" s="5"/>
      <c r="BR8462" s="5"/>
      <c r="BS8462" s="5"/>
      <c r="BT8462" s="5"/>
      <c r="BU8462" s="5"/>
      <c r="BV8462" s="5"/>
      <c r="BW8462" s="5"/>
      <c r="BX8462" s="5"/>
    </row>
    <row r="8463" spans="1:76" x14ac:dyDescent="0.2">
      <c r="A8463" s="1" t="s">
        <v>22</v>
      </c>
      <c r="B8463" s="1" t="s">
        <v>770</v>
      </c>
      <c r="C8463" s="1" t="s">
        <v>1089</v>
      </c>
      <c r="D8463" s="1" t="s">
        <v>669</v>
      </c>
      <c r="E8463" s="1" t="s">
        <v>2</v>
      </c>
      <c r="F8463" s="1" t="s">
        <v>1189</v>
      </c>
      <c r="G8463" s="1" t="s">
        <v>73</v>
      </c>
      <c r="H8463" s="8"/>
      <c r="I8463" s="8">
        <v>2015</v>
      </c>
      <c r="J8463" s="1" t="s">
        <v>768</v>
      </c>
      <c r="K8463" s="9">
        <v>54400</v>
      </c>
      <c r="L8463" s="10">
        <f>K8463/ VLOOKUP(A8463,Indicators!$B$1:$V$7,21,FALSE)</f>
        <v>318.7363042994246</v>
      </c>
      <c r="M8463" s="11"/>
      <c r="N8463" s="11"/>
      <c r="O8463" s="11"/>
      <c r="P8463" s="11"/>
      <c r="Q8463" s="8" t="str">
        <f t="shared" si="0"/>
        <v/>
      </c>
      <c r="R8463" s="1" t="s">
        <v>271</v>
      </c>
      <c r="S8463" s="1" t="s">
        <v>55</v>
      </c>
      <c r="T8463" s="11"/>
      <c r="U8463" s="11"/>
      <c r="V8463" s="11"/>
      <c r="W8463" s="11"/>
      <c r="X8463" s="11"/>
      <c r="Y8463" s="11"/>
      <c r="Z8463" s="11"/>
      <c r="AA8463" s="11"/>
      <c r="AB8463" s="11"/>
      <c r="AC8463" s="11"/>
      <c r="AD8463" s="11"/>
      <c r="AE8463" s="11"/>
      <c r="AF8463" s="11"/>
      <c r="AG8463" s="11"/>
      <c r="AH8463" s="11"/>
      <c r="AI8463" s="11"/>
      <c r="AJ8463" s="11"/>
      <c r="AK8463" s="11"/>
      <c r="AL8463" s="11"/>
      <c r="AM8463" s="5"/>
      <c r="AN8463" s="5"/>
      <c r="AO8463" s="5"/>
      <c r="AP8463" s="5"/>
      <c r="AQ8463" s="5"/>
      <c r="AR8463" s="5"/>
      <c r="AS8463" s="5"/>
      <c r="AT8463" s="5"/>
      <c r="AU8463" s="5"/>
      <c r="AV8463" s="5"/>
      <c r="AW8463" s="5"/>
      <c r="AX8463" s="5"/>
      <c r="AY8463" s="5"/>
      <c r="AZ8463" s="5"/>
      <c r="BA8463" s="5"/>
      <c r="BB8463" s="5"/>
      <c r="BC8463" s="5"/>
      <c r="BD8463" s="5"/>
      <c r="BE8463" s="5"/>
      <c r="BF8463" s="5"/>
      <c r="BG8463" s="5"/>
      <c r="BH8463" s="5"/>
      <c r="BI8463" s="5"/>
      <c r="BJ8463" s="5"/>
      <c r="BK8463" s="5"/>
      <c r="BL8463" s="5"/>
      <c r="BM8463" s="5"/>
      <c r="BN8463" s="5"/>
      <c r="BO8463" s="5"/>
      <c r="BP8463" s="5"/>
      <c r="BQ8463" s="5"/>
      <c r="BR8463" s="5"/>
      <c r="BS8463" s="5"/>
      <c r="BT8463" s="5"/>
      <c r="BU8463" s="5"/>
      <c r="BV8463" s="5"/>
      <c r="BW8463" s="5"/>
      <c r="BX8463" s="5"/>
    </row>
    <row r="8464" spans="1:76" x14ac:dyDescent="0.2">
      <c r="A8464" s="1" t="s">
        <v>22</v>
      </c>
      <c r="B8464" s="1" t="s">
        <v>770</v>
      </c>
      <c r="C8464" s="1" t="s">
        <v>37</v>
      </c>
      <c r="D8464" s="1" t="s">
        <v>669</v>
      </c>
      <c r="E8464" s="1" t="s">
        <v>2</v>
      </c>
      <c r="F8464" s="1" t="s">
        <v>1189</v>
      </c>
      <c r="G8464" s="1" t="s">
        <v>73</v>
      </c>
      <c r="H8464" s="8"/>
      <c r="I8464" s="8">
        <v>2015</v>
      </c>
      <c r="J8464" s="1" t="s">
        <v>768</v>
      </c>
      <c r="K8464" s="9">
        <v>180000</v>
      </c>
      <c r="L8464" s="10">
        <f>K8464/ VLOOKUP(A8464,Indicators!$B$1:$V$7,21,FALSE)</f>
        <v>1054.6421833436843</v>
      </c>
      <c r="M8464" s="11"/>
      <c r="N8464" s="11"/>
      <c r="O8464" s="11"/>
      <c r="P8464" s="11"/>
      <c r="Q8464" s="8" t="str">
        <f t="shared" si="0"/>
        <v/>
      </c>
      <c r="R8464" s="1" t="s">
        <v>81</v>
      </c>
      <c r="S8464" s="1" t="s">
        <v>37</v>
      </c>
      <c r="T8464" s="11"/>
      <c r="U8464" s="11"/>
      <c r="V8464" s="11"/>
      <c r="W8464" s="11"/>
      <c r="X8464" s="11"/>
      <c r="Y8464" s="11"/>
      <c r="Z8464" s="11"/>
      <c r="AA8464" s="11"/>
      <c r="AB8464" s="11"/>
      <c r="AC8464" s="11"/>
      <c r="AD8464" s="11"/>
      <c r="AE8464" s="11"/>
      <c r="AF8464" s="11"/>
      <c r="AG8464" s="11"/>
      <c r="AH8464" s="11"/>
      <c r="AI8464" s="11"/>
      <c r="AJ8464" s="11"/>
      <c r="AK8464" s="11"/>
      <c r="AL8464" s="11"/>
      <c r="AM8464" s="5"/>
      <c r="AN8464" s="5"/>
      <c r="AO8464" s="5"/>
      <c r="AP8464" s="5"/>
      <c r="AQ8464" s="5"/>
      <c r="AR8464" s="5"/>
      <c r="AS8464" s="5"/>
      <c r="AT8464" s="5"/>
      <c r="AU8464" s="5"/>
      <c r="AV8464" s="5"/>
      <c r="AW8464" s="5"/>
      <c r="AX8464" s="5"/>
      <c r="AY8464" s="5"/>
      <c r="AZ8464" s="5"/>
      <c r="BA8464" s="5"/>
      <c r="BB8464" s="5"/>
      <c r="BC8464" s="5"/>
      <c r="BD8464" s="5"/>
      <c r="BE8464" s="5"/>
      <c r="BF8464" s="5"/>
      <c r="BG8464" s="5"/>
      <c r="BH8464" s="5"/>
      <c r="BI8464" s="5"/>
      <c r="BJ8464" s="5"/>
      <c r="BK8464" s="5"/>
      <c r="BL8464" s="5"/>
      <c r="BM8464" s="5"/>
      <c r="BN8464" s="5"/>
      <c r="BO8464" s="5"/>
      <c r="BP8464" s="5"/>
      <c r="BQ8464" s="5"/>
      <c r="BR8464" s="5"/>
      <c r="BS8464" s="5"/>
      <c r="BT8464" s="5"/>
      <c r="BU8464" s="5"/>
      <c r="BV8464" s="5"/>
      <c r="BW8464" s="5"/>
      <c r="BX8464" s="5"/>
    </row>
    <row r="8465" spans="1:76" x14ac:dyDescent="0.2">
      <c r="A8465" s="1" t="s">
        <v>22</v>
      </c>
      <c r="B8465" s="1" t="s">
        <v>770</v>
      </c>
      <c r="C8465" s="1" t="s">
        <v>771</v>
      </c>
      <c r="D8465" s="1" t="s">
        <v>669</v>
      </c>
      <c r="E8465" s="1" t="s">
        <v>2</v>
      </c>
      <c r="F8465" s="1" t="s">
        <v>1189</v>
      </c>
      <c r="G8465" s="1" t="s">
        <v>73</v>
      </c>
      <c r="H8465" s="8"/>
      <c r="I8465" s="8">
        <v>2015</v>
      </c>
      <c r="J8465" s="1" t="s">
        <v>768</v>
      </c>
      <c r="K8465" s="9">
        <v>293100</v>
      </c>
      <c r="L8465" s="10">
        <f>K8465/ VLOOKUP(A8465,Indicators!$B$1:$V$7,21,FALSE)</f>
        <v>1717.3090218779662</v>
      </c>
      <c r="M8465" s="11"/>
      <c r="N8465" s="11"/>
      <c r="O8465" s="11"/>
      <c r="P8465" s="11"/>
      <c r="Q8465" s="8" t="str">
        <f t="shared" si="0"/>
        <v/>
      </c>
      <c r="R8465" s="1" t="s">
        <v>271</v>
      </c>
      <c r="S8465" s="1" t="s">
        <v>55</v>
      </c>
      <c r="T8465" s="11"/>
      <c r="U8465" s="11"/>
      <c r="V8465" s="11"/>
      <c r="W8465" s="11"/>
      <c r="X8465" s="11"/>
      <c r="Y8465" s="11"/>
      <c r="Z8465" s="11"/>
      <c r="AA8465" s="11"/>
      <c r="AB8465" s="11"/>
      <c r="AC8465" s="11"/>
      <c r="AD8465" s="11"/>
      <c r="AE8465" s="11"/>
      <c r="AF8465" s="11"/>
      <c r="AG8465" s="11"/>
      <c r="AH8465" s="11"/>
      <c r="AI8465" s="11"/>
      <c r="AJ8465" s="11"/>
      <c r="AK8465" s="11"/>
      <c r="AL8465" s="11"/>
      <c r="AM8465" s="5"/>
      <c r="AN8465" s="5"/>
      <c r="AO8465" s="5"/>
      <c r="AP8465" s="5"/>
      <c r="AQ8465" s="5"/>
      <c r="AR8465" s="5"/>
      <c r="AS8465" s="5"/>
      <c r="AT8465" s="5"/>
      <c r="AU8465" s="5"/>
      <c r="AV8465" s="5"/>
      <c r="AW8465" s="5"/>
      <c r="AX8465" s="5"/>
      <c r="AY8465" s="5"/>
      <c r="AZ8465" s="5"/>
      <c r="BA8465" s="5"/>
      <c r="BB8465" s="5"/>
      <c r="BC8465" s="5"/>
      <c r="BD8465" s="5"/>
      <c r="BE8465" s="5"/>
      <c r="BF8465" s="5"/>
      <c r="BG8465" s="5"/>
      <c r="BH8465" s="5"/>
      <c r="BI8465" s="5"/>
      <c r="BJ8465" s="5"/>
      <c r="BK8465" s="5"/>
      <c r="BL8465" s="5"/>
      <c r="BM8465" s="5"/>
      <c r="BN8465" s="5"/>
      <c r="BO8465" s="5"/>
      <c r="BP8465" s="5"/>
      <c r="BQ8465" s="5"/>
      <c r="BR8465" s="5"/>
      <c r="BS8465" s="5"/>
      <c r="BT8465" s="5"/>
      <c r="BU8465" s="5"/>
      <c r="BV8465" s="5"/>
      <c r="BW8465" s="5"/>
      <c r="BX8465" s="5"/>
    </row>
    <row r="8466" spans="1:76" x14ac:dyDescent="0.2">
      <c r="A8466" s="1" t="s">
        <v>22</v>
      </c>
      <c r="B8466" s="1" t="s">
        <v>770</v>
      </c>
      <c r="C8466" s="1" t="s">
        <v>838</v>
      </c>
      <c r="D8466" s="1" t="s">
        <v>669</v>
      </c>
      <c r="E8466" s="1" t="s">
        <v>2</v>
      </c>
      <c r="F8466" s="1" t="s">
        <v>1189</v>
      </c>
      <c r="G8466" s="1" t="s">
        <v>73</v>
      </c>
      <c r="H8466" s="8"/>
      <c r="I8466" s="8">
        <v>2015</v>
      </c>
      <c r="J8466" s="1" t="s">
        <v>768</v>
      </c>
      <c r="K8466" s="9">
        <v>3855363</v>
      </c>
      <c r="L8466" s="10">
        <f>K8466/ VLOOKUP(A8466,Indicators!$B$1:$V$7,21,FALSE)</f>
        <v>22589.046955013651</v>
      </c>
      <c r="M8466" s="11"/>
      <c r="N8466" s="11"/>
      <c r="O8466" s="11"/>
      <c r="P8466" s="11"/>
      <c r="Q8466" s="8" t="str">
        <f t="shared" si="0"/>
        <v/>
      </c>
      <c r="R8466" s="1" t="s">
        <v>158</v>
      </c>
      <c r="S8466" s="1" t="s">
        <v>30</v>
      </c>
      <c r="T8466" s="11"/>
      <c r="U8466" s="11"/>
      <c r="V8466" s="11"/>
      <c r="W8466" s="11"/>
      <c r="X8466" s="11"/>
      <c r="Y8466" s="11"/>
      <c r="Z8466" s="11"/>
      <c r="AA8466" s="11"/>
      <c r="AB8466" s="11"/>
      <c r="AC8466" s="11"/>
      <c r="AD8466" s="11"/>
      <c r="AE8466" s="11"/>
      <c r="AF8466" s="11"/>
      <c r="AG8466" s="11"/>
      <c r="AH8466" s="11"/>
      <c r="AI8466" s="11"/>
      <c r="AJ8466" s="11"/>
      <c r="AK8466" s="11"/>
      <c r="AL8466" s="11"/>
      <c r="AM8466" s="5"/>
      <c r="AN8466" s="5"/>
      <c r="AO8466" s="5"/>
      <c r="AP8466" s="5"/>
      <c r="AQ8466" s="5"/>
      <c r="AR8466" s="5"/>
      <c r="AS8466" s="5"/>
      <c r="AT8466" s="5"/>
      <c r="AU8466" s="5"/>
      <c r="AV8466" s="5"/>
      <c r="AW8466" s="5"/>
      <c r="AX8466" s="5"/>
      <c r="AY8466" s="5"/>
      <c r="AZ8466" s="5"/>
      <c r="BA8466" s="5"/>
      <c r="BB8466" s="5"/>
      <c r="BC8466" s="5"/>
      <c r="BD8466" s="5"/>
      <c r="BE8466" s="5"/>
      <c r="BF8466" s="5"/>
      <c r="BG8466" s="5"/>
      <c r="BH8466" s="5"/>
      <c r="BI8466" s="5"/>
      <c r="BJ8466" s="5"/>
      <c r="BK8466" s="5"/>
      <c r="BL8466" s="5"/>
      <c r="BM8466" s="5"/>
      <c r="BN8466" s="5"/>
      <c r="BO8466" s="5"/>
      <c r="BP8466" s="5"/>
      <c r="BQ8466" s="5"/>
      <c r="BR8466" s="5"/>
      <c r="BS8466" s="5"/>
      <c r="BT8466" s="5"/>
      <c r="BU8466" s="5"/>
      <c r="BV8466" s="5"/>
      <c r="BW8466" s="5"/>
      <c r="BX8466" s="5"/>
    </row>
    <row r="8467" spans="1:76" x14ac:dyDescent="0.2">
      <c r="A8467" s="1" t="s">
        <v>22</v>
      </c>
      <c r="B8467" s="1" t="s">
        <v>809</v>
      </c>
      <c r="C8467" s="1" t="s">
        <v>818</v>
      </c>
      <c r="D8467" s="1" t="s">
        <v>669</v>
      </c>
      <c r="E8467" s="1" t="s">
        <v>2</v>
      </c>
      <c r="F8467" s="1" t="s">
        <v>1189</v>
      </c>
      <c r="G8467" s="1" t="s">
        <v>73</v>
      </c>
      <c r="H8467" s="8"/>
      <c r="I8467" s="8">
        <v>2015</v>
      </c>
      <c r="J8467" s="1" t="s">
        <v>768</v>
      </c>
      <c r="K8467" s="9">
        <v>50000</v>
      </c>
      <c r="L8467" s="10">
        <f>K8467/ VLOOKUP(A8467,Indicators!$B$1:$V$7,21,FALSE)</f>
        <v>292.95616203991233</v>
      </c>
      <c r="M8467" s="11"/>
      <c r="N8467" s="11"/>
      <c r="O8467" s="11"/>
      <c r="P8467" s="11"/>
      <c r="Q8467" s="8" t="str">
        <f t="shared" si="0"/>
        <v/>
      </c>
      <c r="R8467" s="1" t="s">
        <v>94</v>
      </c>
      <c r="S8467" s="1" t="s">
        <v>88</v>
      </c>
      <c r="T8467" s="11"/>
      <c r="U8467" s="11"/>
      <c r="V8467" s="11"/>
      <c r="W8467" s="11"/>
      <c r="X8467" s="11"/>
      <c r="Y8467" s="11"/>
      <c r="Z8467" s="11"/>
      <c r="AA8467" s="11"/>
      <c r="AB8467" s="11"/>
      <c r="AC8467" s="11"/>
      <c r="AD8467" s="11"/>
      <c r="AE8467" s="11"/>
      <c r="AF8467" s="11"/>
      <c r="AG8467" s="11"/>
      <c r="AH8467" s="11"/>
      <c r="AI8467" s="11"/>
      <c r="AJ8467" s="11"/>
      <c r="AK8467" s="11"/>
      <c r="AL8467" s="11"/>
      <c r="AM8467" s="5"/>
      <c r="AN8467" s="5"/>
      <c r="AO8467" s="5"/>
      <c r="AP8467" s="5"/>
      <c r="AQ8467" s="5"/>
      <c r="AR8467" s="5"/>
      <c r="AS8467" s="5"/>
      <c r="AT8467" s="5"/>
      <c r="AU8467" s="5"/>
      <c r="AV8467" s="5"/>
      <c r="AW8467" s="5"/>
      <c r="AX8467" s="5"/>
      <c r="AY8467" s="5"/>
      <c r="AZ8467" s="5"/>
      <c r="BA8467" s="5"/>
      <c r="BB8467" s="5"/>
      <c r="BC8467" s="5"/>
      <c r="BD8467" s="5"/>
      <c r="BE8467" s="5"/>
      <c r="BF8467" s="5"/>
      <c r="BG8467" s="5"/>
      <c r="BH8467" s="5"/>
      <c r="BI8467" s="5"/>
      <c r="BJ8467" s="5"/>
      <c r="BK8467" s="5"/>
      <c r="BL8467" s="5"/>
      <c r="BM8467" s="5"/>
      <c r="BN8467" s="5"/>
      <c r="BO8467" s="5"/>
      <c r="BP8467" s="5"/>
      <c r="BQ8467" s="5"/>
      <c r="BR8467" s="5"/>
      <c r="BS8467" s="5"/>
      <c r="BT8467" s="5"/>
      <c r="BU8467" s="5"/>
      <c r="BV8467" s="5"/>
      <c r="BW8467" s="5"/>
      <c r="BX8467" s="5"/>
    </row>
    <row r="8468" spans="1:76" x14ac:dyDescent="0.2">
      <c r="A8468" s="1" t="s">
        <v>22</v>
      </c>
      <c r="B8468" s="1" t="s">
        <v>97</v>
      </c>
      <c r="C8468" s="1" t="s">
        <v>842</v>
      </c>
      <c r="D8468" s="1" t="s">
        <v>110</v>
      </c>
      <c r="E8468" s="1" t="s">
        <v>2</v>
      </c>
      <c r="F8468" s="1" t="s">
        <v>1189</v>
      </c>
      <c r="G8468" s="1" t="s">
        <v>107</v>
      </c>
      <c r="H8468" s="8"/>
      <c r="I8468" s="8">
        <v>2015</v>
      </c>
      <c r="J8468" s="1" t="s">
        <v>768</v>
      </c>
      <c r="K8468" s="9">
        <v>5000</v>
      </c>
      <c r="L8468" s="10">
        <f>K8468/ VLOOKUP(A8468,Indicators!$B$1:$V$7,21,FALSE)</f>
        <v>29.295616203991234</v>
      </c>
      <c r="M8468" s="11"/>
      <c r="N8468" s="11"/>
      <c r="O8468" s="11"/>
      <c r="P8468" s="8" t="str">
        <f>IF(H8468="Y", K8468/VLOOKUP(A8468,Indicators!$B$1:$S$7,18,FALSE),"")</f>
        <v/>
      </c>
      <c r="Q8468" s="8" t="str">
        <f t="shared" si="0"/>
        <v/>
      </c>
      <c r="R8468" s="1" t="s">
        <v>97</v>
      </c>
      <c r="S8468" s="1" t="s">
        <v>40</v>
      </c>
      <c r="T8468" s="11"/>
      <c r="U8468" s="11"/>
      <c r="V8468" s="11"/>
      <c r="W8468" s="11"/>
      <c r="X8468" s="11"/>
      <c r="Y8468" s="11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/>
      <c r="AJ8468" s="11"/>
      <c r="AK8468" s="11"/>
      <c r="AL8468" s="11"/>
      <c r="AM8468" s="5"/>
      <c r="AN8468" s="5"/>
      <c r="AO8468" s="5"/>
      <c r="AP8468" s="5"/>
      <c r="AQ8468" s="5"/>
      <c r="AR8468" s="5"/>
      <c r="AS8468" s="5"/>
      <c r="AT8468" s="5"/>
      <c r="AU8468" s="5"/>
      <c r="AV8468" s="5"/>
      <c r="AW8468" s="5"/>
      <c r="AX8468" s="5"/>
      <c r="AY8468" s="5"/>
      <c r="AZ8468" s="5"/>
      <c r="BA8468" s="5"/>
      <c r="BB8468" s="5"/>
      <c r="BC8468" s="5"/>
      <c r="BD8468" s="5"/>
      <c r="BE8468" s="5"/>
      <c r="BF8468" s="5"/>
      <c r="BG8468" s="5"/>
      <c r="BH8468" s="5"/>
      <c r="BI8468" s="5"/>
      <c r="BJ8468" s="5"/>
      <c r="BK8468" s="5"/>
      <c r="BL8468" s="5"/>
      <c r="BM8468" s="5"/>
      <c r="BN8468" s="5"/>
      <c r="BO8468" s="5"/>
      <c r="BP8468" s="5"/>
      <c r="BQ8468" s="5"/>
      <c r="BR8468" s="5"/>
      <c r="BS8468" s="5"/>
      <c r="BT8468" s="5"/>
      <c r="BU8468" s="5"/>
      <c r="BV8468" s="5"/>
      <c r="BW8468" s="5"/>
      <c r="BX8468" s="5"/>
    </row>
    <row r="8469" spans="1:76" x14ac:dyDescent="0.2">
      <c r="A8469" s="1" t="s">
        <v>22</v>
      </c>
      <c r="B8469" s="1" t="s">
        <v>75</v>
      </c>
      <c r="C8469" s="1" t="s">
        <v>884</v>
      </c>
      <c r="D8469" s="1" t="s">
        <v>70</v>
      </c>
      <c r="E8469" s="1" t="s">
        <v>2</v>
      </c>
      <c r="F8469" s="1" t="s">
        <v>1190</v>
      </c>
      <c r="G8469" s="1" t="s">
        <v>73</v>
      </c>
      <c r="H8469" s="8"/>
      <c r="I8469" s="8">
        <v>2015</v>
      </c>
      <c r="J8469" s="1" t="s">
        <v>768</v>
      </c>
      <c r="K8469" s="8">
        <v>920</v>
      </c>
      <c r="L8469" s="10">
        <f>K8469/ VLOOKUP(A8469,Indicators!$B$1:$V$7,21,FALSE)</f>
        <v>5.3903933815343867</v>
      </c>
      <c r="M8469" s="11"/>
      <c r="N8469" s="11"/>
      <c r="O8469" s="11"/>
      <c r="P8469" s="11"/>
      <c r="Q8469" s="8" t="str">
        <f t="shared" si="0"/>
        <v/>
      </c>
      <c r="R8469" s="1" t="s">
        <v>95</v>
      </c>
      <c r="S8469" s="1" t="s">
        <v>75</v>
      </c>
      <c r="T8469" s="11"/>
      <c r="U8469" s="11"/>
      <c r="V8469" s="11"/>
      <c r="W8469" s="11"/>
      <c r="X8469" s="11"/>
      <c r="Y8469" s="11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/>
      <c r="AJ8469" s="11"/>
      <c r="AK8469" s="11"/>
      <c r="AL8469" s="11"/>
      <c r="AM8469" s="5"/>
      <c r="AN8469" s="5"/>
      <c r="AO8469" s="5"/>
      <c r="AP8469" s="5"/>
      <c r="AQ8469" s="5"/>
      <c r="AR8469" s="5"/>
      <c r="AS8469" s="5"/>
      <c r="AT8469" s="5"/>
      <c r="AU8469" s="5"/>
      <c r="AV8469" s="5"/>
      <c r="AW8469" s="5"/>
      <c r="AX8469" s="5"/>
      <c r="AY8469" s="5"/>
      <c r="AZ8469" s="5"/>
      <c r="BA8469" s="5"/>
      <c r="BB8469" s="5"/>
      <c r="BC8469" s="5"/>
      <c r="BD8469" s="5"/>
      <c r="BE8469" s="5"/>
      <c r="BF8469" s="5"/>
      <c r="BG8469" s="5"/>
      <c r="BH8469" s="5"/>
      <c r="BI8469" s="5"/>
      <c r="BJ8469" s="5"/>
      <c r="BK8469" s="5"/>
      <c r="BL8469" s="5"/>
      <c r="BM8469" s="5"/>
      <c r="BN8469" s="5"/>
      <c r="BO8469" s="5"/>
      <c r="BP8469" s="5"/>
      <c r="BQ8469" s="5"/>
      <c r="BR8469" s="5"/>
      <c r="BS8469" s="5"/>
      <c r="BT8469" s="5"/>
      <c r="BU8469" s="5"/>
      <c r="BV8469" s="5"/>
      <c r="BW8469" s="5"/>
      <c r="BX8469" s="5"/>
    </row>
    <row r="8470" spans="1:76" x14ac:dyDescent="0.2">
      <c r="A8470" s="1" t="s">
        <v>22</v>
      </c>
      <c r="B8470" s="1" t="s">
        <v>75</v>
      </c>
      <c r="C8470" s="1" t="s">
        <v>965</v>
      </c>
      <c r="D8470" s="1" t="s">
        <v>70</v>
      </c>
      <c r="E8470" s="1" t="s">
        <v>2</v>
      </c>
      <c r="F8470" s="1" t="s">
        <v>1190</v>
      </c>
      <c r="G8470" s="1" t="s">
        <v>73</v>
      </c>
      <c r="H8470" s="8"/>
      <c r="I8470" s="8">
        <v>2015</v>
      </c>
      <c r="J8470" s="1" t="s">
        <v>768</v>
      </c>
      <c r="K8470" s="9">
        <v>2662</v>
      </c>
      <c r="L8470" s="10">
        <f>K8470/ VLOOKUP(A8470,Indicators!$B$1:$V$7,21,FALSE)</f>
        <v>15.596986067004933</v>
      </c>
      <c r="M8470" s="11"/>
      <c r="N8470" s="11"/>
      <c r="O8470" s="11"/>
      <c r="P8470" s="11"/>
      <c r="Q8470" s="8" t="str">
        <f t="shared" si="0"/>
        <v/>
      </c>
      <c r="R8470" s="1" t="s">
        <v>95</v>
      </c>
      <c r="S8470" s="1" t="s">
        <v>75</v>
      </c>
      <c r="T8470" s="11"/>
      <c r="U8470" s="11"/>
      <c r="V8470" s="11"/>
      <c r="W8470" s="11"/>
      <c r="X8470" s="11"/>
      <c r="Y8470" s="11"/>
      <c r="Z8470" s="11"/>
      <c r="AA8470" s="11"/>
      <c r="AB8470" s="11"/>
      <c r="AC8470" s="11"/>
      <c r="AD8470" s="11"/>
      <c r="AE8470" s="11"/>
      <c r="AF8470" s="11"/>
      <c r="AG8470" s="11"/>
      <c r="AH8470" s="11"/>
      <c r="AI8470" s="11"/>
      <c r="AJ8470" s="11"/>
      <c r="AK8470" s="11"/>
      <c r="AL8470" s="11"/>
      <c r="AM8470" s="5"/>
      <c r="AN8470" s="5"/>
      <c r="AO8470" s="5"/>
      <c r="AP8470" s="5"/>
      <c r="AQ8470" s="5"/>
      <c r="AR8470" s="5"/>
      <c r="AS8470" s="5"/>
      <c r="AT8470" s="5"/>
      <c r="AU8470" s="5"/>
      <c r="AV8470" s="5"/>
      <c r="AW8470" s="5"/>
      <c r="AX8470" s="5"/>
      <c r="AY8470" s="5"/>
      <c r="AZ8470" s="5"/>
      <c r="BA8470" s="5"/>
      <c r="BB8470" s="5"/>
      <c r="BC8470" s="5"/>
      <c r="BD8470" s="5"/>
      <c r="BE8470" s="5"/>
      <c r="BF8470" s="5"/>
      <c r="BG8470" s="5"/>
      <c r="BH8470" s="5"/>
      <c r="BI8470" s="5"/>
      <c r="BJ8470" s="5"/>
      <c r="BK8470" s="5"/>
      <c r="BL8470" s="5"/>
      <c r="BM8470" s="5"/>
      <c r="BN8470" s="5"/>
      <c r="BO8470" s="5"/>
      <c r="BP8470" s="5"/>
      <c r="BQ8470" s="5"/>
      <c r="BR8470" s="5"/>
      <c r="BS8470" s="5"/>
      <c r="BT8470" s="5"/>
      <c r="BU8470" s="5"/>
      <c r="BV8470" s="5"/>
      <c r="BW8470" s="5"/>
      <c r="BX8470" s="5"/>
    </row>
    <row r="8471" spans="1:76" x14ac:dyDescent="0.2">
      <c r="A8471" s="1" t="s">
        <v>22</v>
      </c>
      <c r="B8471" s="1" t="s">
        <v>75</v>
      </c>
      <c r="C8471" s="1" t="s">
        <v>860</v>
      </c>
      <c r="D8471" s="1" t="s">
        <v>70</v>
      </c>
      <c r="E8471" s="1" t="s">
        <v>2</v>
      </c>
      <c r="F8471" s="1" t="s">
        <v>1190</v>
      </c>
      <c r="G8471" s="1" t="s">
        <v>73</v>
      </c>
      <c r="H8471" s="8"/>
      <c r="I8471" s="8">
        <v>2015</v>
      </c>
      <c r="J8471" s="1" t="s">
        <v>768</v>
      </c>
      <c r="K8471" s="9">
        <v>10000</v>
      </c>
      <c r="L8471" s="10">
        <f>K8471/ VLOOKUP(A8471,Indicators!$B$1:$V$7,21,FALSE)</f>
        <v>58.591232407982467</v>
      </c>
      <c r="M8471" s="11"/>
      <c r="N8471" s="11"/>
      <c r="O8471" s="11"/>
      <c r="P8471" s="11"/>
      <c r="Q8471" s="8" t="str">
        <f t="shared" si="0"/>
        <v/>
      </c>
      <c r="R8471" s="1" t="s">
        <v>95</v>
      </c>
      <c r="S8471" s="1" t="s">
        <v>75</v>
      </c>
      <c r="T8471" s="11"/>
      <c r="U8471" s="11"/>
      <c r="V8471" s="11"/>
      <c r="W8471" s="11"/>
      <c r="X8471" s="11"/>
      <c r="Y8471" s="11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1"/>
      <c r="AK8471" s="11"/>
      <c r="AL8471" s="11"/>
      <c r="AM8471" s="5"/>
      <c r="AN8471" s="5"/>
      <c r="AO8471" s="5"/>
      <c r="AP8471" s="5"/>
      <c r="AQ8471" s="5"/>
      <c r="AR8471" s="5"/>
      <c r="AS8471" s="5"/>
      <c r="AT8471" s="5"/>
      <c r="AU8471" s="5"/>
      <c r="AV8471" s="5"/>
      <c r="AW8471" s="5"/>
      <c r="AX8471" s="5"/>
      <c r="AY8471" s="5"/>
      <c r="AZ8471" s="5"/>
      <c r="BA8471" s="5"/>
      <c r="BB8471" s="5"/>
      <c r="BC8471" s="5"/>
      <c r="BD8471" s="5"/>
      <c r="BE8471" s="5"/>
      <c r="BF8471" s="5"/>
      <c r="BG8471" s="5"/>
      <c r="BH8471" s="5"/>
      <c r="BI8471" s="5"/>
      <c r="BJ8471" s="5"/>
      <c r="BK8471" s="5"/>
      <c r="BL8471" s="5"/>
      <c r="BM8471" s="5"/>
      <c r="BN8471" s="5"/>
      <c r="BO8471" s="5"/>
      <c r="BP8471" s="5"/>
      <c r="BQ8471" s="5"/>
      <c r="BR8471" s="5"/>
      <c r="BS8471" s="5"/>
      <c r="BT8471" s="5"/>
      <c r="BU8471" s="5"/>
      <c r="BV8471" s="5"/>
      <c r="BW8471" s="5"/>
      <c r="BX8471" s="5"/>
    </row>
    <row r="8472" spans="1:76" x14ac:dyDescent="0.2">
      <c r="A8472" s="1" t="s">
        <v>22</v>
      </c>
      <c r="B8472" s="1" t="s">
        <v>75</v>
      </c>
      <c r="C8472" s="1" t="s">
        <v>1076</v>
      </c>
      <c r="D8472" s="1" t="s">
        <v>70</v>
      </c>
      <c r="E8472" s="1" t="s">
        <v>2</v>
      </c>
      <c r="F8472" s="1" t="s">
        <v>1190</v>
      </c>
      <c r="G8472" s="1" t="s">
        <v>73</v>
      </c>
      <c r="H8472" s="8"/>
      <c r="I8472" s="8">
        <v>2015</v>
      </c>
      <c r="J8472" s="1" t="s">
        <v>768</v>
      </c>
      <c r="K8472" s="9">
        <v>17200</v>
      </c>
      <c r="L8472" s="10">
        <f>K8472/ VLOOKUP(A8472,Indicators!$B$1:$V$7,21,FALSE)</f>
        <v>100.77691974172984</v>
      </c>
      <c r="M8472" s="11"/>
      <c r="N8472" s="11"/>
      <c r="O8472" s="11"/>
      <c r="P8472" s="11"/>
      <c r="Q8472" s="8" t="str">
        <f t="shared" si="0"/>
        <v/>
      </c>
      <c r="R8472" s="1" t="s">
        <v>95</v>
      </c>
      <c r="S8472" s="1" t="s">
        <v>75</v>
      </c>
      <c r="T8472" s="11"/>
      <c r="U8472" s="11"/>
      <c r="V8472" s="11"/>
      <c r="W8472" s="11"/>
      <c r="X8472" s="11"/>
      <c r="Y8472" s="11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1"/>
      <c r="AK8472" s="11"/>
      <c r="AL8472" s="11"/>
      <c r="AM8472" s="5"/>
      <c r="AN8472" s="5"/>
      <c r="AO8472" s="5"/>
      <c r="AP8472" s="5"/>
      <c r="AQ8472" s="5"/>
      <c r="AR8472" s="5"/>
      <c r="AS8472" s="5"/>
      <c r="AT8472" s="5"/>
      <c r="AU8472" s="5"/>
      <c r="AV8472" s="5"/>
      <c r="AW8472" s="5"/>
      <c r="AX8472" s="5"/>
      <c r="AY8472" s="5"/>
      <c r="AZ8472" s="5"/>
      <c r="BA8472" s="5"/>
      <c r="BB8472" s="5"/>
      <c r="BC8472" s="5"/>
      <c r="BD8472" s="5"/>
      <c r="BE8472" s="5"/>
      <c r="BF8472" s="5"/>
      <c r="BG8472" s="5"/>
      <c r="BH8472" s="5"/>
      <c r="BI8472" s="5"/>
      <c r="BJ8472" s="5"/>
      <c r="BK8472" s="5"/>
      <c r="BL8472" s="5"/>
      <c r="BM8472" s="5"/>
      <c r="BN8472" s="5"/>
      <c r="BO8472" s="5"/>
      <c r="BP8472" s="5"/>
      <c r="BQ8472" s="5"/>
      <c r="BR8472" s="5"/>
      <c r="BS8472" s="5"/>
      <c r="BT8472" s="5"/>
      <c r="BU8472" s="5"/>
      <c r="BV8472" s="5"/>
      <c r="BW8472" s="5"/>
      <c r="BX8472" s="5"/>
    </row>
    <row r="8473" spans="1:76" x14ac:dyDescent="0.2">
      <c r="A8473" s="1" t="s">
        <v>22</v>
      </c>
      <c r="B8473" s="1" t="s">
        <v>75</v>
      </c>
      <c r="C8473" s="1" t="s">
        <v>1191</v>
      </c>
      <c r="D8473" s="1" t="s">
        <v>70</v>
      </c>
      <c r="E8473" s="1" t="s">
        <v>2</v>
      </c>
      <c r="F8473" s="1" t="s">
        <v>1190</v>
      </c>
      <c r="G8473" s="1" t="s">
        <v>73</v>
      </c>
      <c r="H8473" s="8"/>
      <c r="I8473" s="8">
        <v>2015</v>
      </c>
      <c r="J8473" s="1" t="s">
        <v>768</v>
      </c>
      <c r="K8473" s="9">
        <v>75680</v>
      </c>
      <c r="L8473" s="10">
        <f>K8473/ VLOOKUP(A8473,Indicators!$B$1:$V$7,21,FALSE)</f>
        <v>443.41844686361134</v>
      </c>
      <c r="M8473" s="11"/>
      <c r="N8473" s="11"/>
      <c r="O8473" s="11"/>
      <c r="P8473" s="11"/>
      <c r="Q8473" s="8" t="str">
        <f t="shared" si="0"/>
        <v/>
      </c>
      <c r="R8473" s="1" t="s">
        <v>95</v>
      </c>
      <c r="S8473" s="1" t="s">
        <v>75</v>
      </c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/>
      <c r="AJ8473" s="11"/>
      <c r="AK8473" s="11"/>
      <c r="AL8473" s="11"/>
      <c r="AM8473" s="5"/>
      <c r="AN8473" s="5"/>
      <c r="AO8473" s="5"/>
      <c r="AP8473" s="5"/>
      <c r="AQ8473" s="5"/>
      <c r="AR8473" s="5"/>
      <c r="AS8473" s="5"/>
      <c r="AT8473" s="5"/>
      <c r="AU8473" s="5"/>
      <c r="AV8473" s="5"/>
      <c r="AW8473" s="5"/>
      <c r="AX8473" s="5"/>
      <c r="AY8473" s="5"/>
      <c r="AZ8473" s="5"/>
      <c r="BA8473" s="5"/>
      <c r="BB8473" s="5"/>
      <c r="BC8473" s="5"/>
      <c r="BD8473" s="5"/>
      <c r="BE8473" s="5"/>
      <c r="BF8473" s="5"/>
      <c r="BG8473" s="5"/>
      <c r="BH8473" s="5"/>
      <c r="BI8473" s="5"/>
      <c r="BJ8473" s="5"/>
      <c r="BK8473" s="5"/>
      <c r="BL8473" s="5"/>
      <c r="BM8473" s="5"/>
      <c r="BN8473" s="5"/>
      <c r="BO8473" s="5"/>
      <c r="BP8473" s="5"/>
      <c r="BQ8473" s="5"/>
      <c r="BR8473" s="5"/>
      <c r="BS8473" s="5"/>
      <c r="BT8473" s="5"/>
      <c r="BU8473" s="5"/>
      <c r="BV8473" s="5"/>
      <c r="BW8473" s="5"/>
      <c r="BX8473" s="5"/>
    </row>
    <row r="8474" spans="1:76" x14ac:dyDescent="0.2">
      <c r="A8474" s="1" t="s">
        <v>22</v>
      </c>
      <c r="B8474" s="1" t="s">
        <v>75</v>
      </c>
      <c r="C8474" s="1" t="s">
        <v>73</v>
      </c>
      <c r="D8474" s="1" t="s">
        <v>70</v>
      </c>
      <c r="E8474" s="1" t="s">
        <v>2</v>
      </c>
      <c r="F8474" s="1" t="s">
        <v>1190</v>
      </c>
      <c r="G8474" s="1" t="s">
        <v>73</v>
      </c>
      <c r="H8474" s="8"/>
      <c r="I8474" s="8">
        <v>2015</v>
      </c>
      <c r="J8474" s="1" t="s">
        <v>768</v>
      </c>
      <c r="K8474" s="9">
        <v>175270</v>
      </c>
      <c r="L8474" s="10">
        <f>K8474/ VLOOKUP(A8474,Indicators!$B$1:$V$7,21,FALSE)</f>
        <v>1026.9285304147088</v>
      </c>
      <c r="M8474" s="11"/>
      <c r="N8474" s="11"/>
      <c r="O8474" s="11"/>
      <c r="P8474" s="11"/>
      <c r="Q8474" s="8" t="str">
        <f t="shared" si="0"/>
        <v/>
      </c>
      <c r="R8474" s="1" t="s">
        <v>95</v>
      </c>
      <c r="S8474" s="1" t="s">
        <v>75</v>
      </c>
      <c r="T8474" s="11"/>
      <c r="U8474" s="11"/>
      <c r="V8474" s="11"/>
      <c r="W8474" s="11"/>
      <c r="X8474" s="11"/>
      <c r="Y8474" s="11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/>
      <c r="AJ8474" s="11"/>
      <c r="AK8474" s="11"/>
      <c r="AL8474" s="11"/>
      <c r="AM8474" s="5"/>
      <c r="AN8474" s="5"/>
      <c r="AO8474" s="5"/>
      <c r="AP8474" s="5"/>
      <c r="AQ8474" s="5"/>
      <c r="AR8474" s="5"/>
      <c r="AS8474" s="5"/>
      <c r="AT8474" s="5"/>
      <c r="AU8474" s="5"/>
      <c r="AV8474" s="5"/>
      <c r="AW8474" s="5"/>
      <c r="AX8474" s="5"/>
      <c r="AY8474" s="5"/>
      <c r="AZ8474" s="5"/>
      <c r="BA8474" s="5"/>
      <c r="BB8474" s="5"/>
      <c r="BC8474" s="5"/>
      <c r="BD8474" s="5"/>
      <c r="BE8474" s="5"/>
      <c r="BF8474" s="5"/>
      <c r="BG8474" s="5"/>
      <c r="BH8474" s="5"/>
      <c r="BI8474" s="5"/>
      <c r="BJ8474" s="5"/>
      <c r="BK8474" s="5"/>
      <c r="BL8474" s="5"/>
      <c r="BM8474" s="5"/>
      <c r="BN8474" s="5"/>
      <c r="BO8474" s="5"/>
      <c r="BP8474" s="5"/>
      <c r="BQ8474" s="5"/>
      <c r="BR8474" s="5"/>
      <c r="BS8474" s="5"/>
      <c r="BT8474" s="5"/>
      <c r="BU8474" s="5"/>
      <c r="BV8474" s="5"/>
      <c r="BW8474" s="5"/>
      <c r="BX8474" s="5"/>
    </row>
    <row r="8475" spans="1:76" x14ac:dyDescent="0.2">
      <c r="A8475" s="1" t="s">
        <v>22</v>
      </c>
      <c r="B8475" s="1" t="s">
        <v>103</v>
      </c>
      <c r="C8475" s="1" t="s">
        <v>798</v>
      </c>
      <c r="D8475" s="1" t="s">
        <v>777</v>
      </c>
      <c r="E8475" s="1" t="s">
        <v>2</v>
      </c>
      <c r="F8475" s="1" t="s">
        <v>1192</v>
      </c>
      <c r="G8475" s="1" t="s">
        <v>73</v>
      </c>
      <c r="H8475" s="8"/>
      <c r="I8475" s="8">
        <v>2015</v>
      </c>
      <c r="J8475" s="1" t="s">
        <v>768</v>
      </c>
      <c r="K8475" s="8">
        <v>117</v>
      </c>
      <c r="L8475" s="10">
        <f>K8475/ VLOOKUP(A8475,Indicators!$B$1:$V$7,21,FALSE)</f>
        <v>0.68551741917339482</v>
      </c>
      <c r="M8475" s="45" t="s">
        <v>798</v>
      </c>
      <c r="N8475" s="46"/>
      <c r="O8475" s="11"/>
      <c r="P8475" s="11"/>
      <c r="Q8475" s="8" t="str">
        <f t="shared" si="0"/>
        <v/>
      </c>
      <c r="R8475" s="1" t="s">
        <v>323</v>
      </c>
      <c r="S8475" s="1" t="s">
        <v>51</v>
      </c>
      <c r="T8475" s="11"/>
      <c r="U8475" s="11"/>
      <c r="V8475" s="11"/>
      <c r="W8475" s="11"/>
      <c r="X8475" s="11"/>
      <c r="Y8475" s="11"/>
      <c r="Z8475" s="11"/>
      <c r="AA8475" s="11"/>
      <c r="AB8475" s="11"/>
      <c r="AC8475" s="11"/>
      <c r="AD8475" s="11"/>
      <c r="AE8475" s="11"/>
      <c r="AF8475" s="11"/>
      <c r="AG8475" s="11"/>
      <c r="AH8475" s="11"/>
      <c r="AI8475" s="11"/>
      <c r="AJ8475" s="11"/>
      <c r="AK8475" s="11"/>
      <c r="AL8475" s="11"/>
      <c r="AM8475" s="5"/>
      <c r="AN8475" s="5"/>
      <c r="AO8475" s="5"/>
      <c r="AP8475" s="5"/>
      <c r="AQ8475" s="5"/>
      <c r="AR8475" s="5"/>
      <c r="AS8475" s="5"/>
      <c r="AT8475" s="5"/>
      <c r="AU8475" s="5"/>
      <c r="AV8475" s="5"/>
      <c r="AW8475" s="5"/>
      <c r="AX8475" s="5"/>
      <c r="AY8475" s="5"/>
      <c r="AZ8475" s="5"/>
      <c r="BA8475" s="5"/>
      <c r="BB8475" s="5"/>
      <c r="BC8475" s="5"/>
      <c r="BD8475" s="5"/>
      <c r="BE8475" s="5"/>
      <c r="BF8475" s="5"/>
      <c r="BG8475" s="5"/>
      <c r="BH8475" s="5"/>
      <c r="BI8475" s="5"/>
      <c r="BJ8475" s="5"/>
      <c r="BK8475" s="5"/>
      <c r="BL8475" s="5"/>
      <c r="BM8475" s="5"/>
      <c r="BN8475" s="5"/>
      <c r="BO8475" s="5"/>
      <c r="BP8475" s="5"/>
      <c r="BQ8475" s="5"/>
      <c r="BR8475" s="5"/>
      <c r="BS8475" s="5"/>
      <c r="BT8475" s="5"/>
      <c r="BU8475" s="5"/>
      <c r="BV8475" s="5"/>
      <c r="BW8475" s="5"/>
      <c r="BX8475" s="5"/>
    </row>
    <row r="8476" spans="1:76" x14ac:dyDescent="0.2">
      <c r="A8476" s="1" t="s">
        <v>22</v>
      </c>
      <c r="B8476" s="1" t="s">
        <v>84</v>
      </c>
      <c r="C8476" s="1" t="s">
        <v>846</v>
      </c>
      <c r="D8476" s="1" t="s">
        <v>777</v>
      </c>
      <c r="E8476" s="1" t="s">
        <v>2</v>
      </c>
      <c r="F8476" s="1" t="s">
        <v>1192</v>
      </c>
      <c r="G8476" s="1" t="s">
        <v>73</v>
      </c>
      <c r="H8476" s="8"/>
      <c r="I8476" s="8">
        <v>2015</v>
      </c>
      <c r="J8476" s="1" t="s">
        <v>768</v>
      </c>
      <c r="K8476" s="8">
        <v>150</v>
      </c>
      <c r="L8476" s="10">
        <f>K8476/ VLOOKUP(A8476,Indicators!$B$1:$V$7,21,FALSE)</f>
        <v>0.878868486119737</v>
      </c>
      <c r="M8476" s="11"/>
      <c r="N8476" s="11"/>
      <c r="O8476" s="11"/>
      <c r="P8476" s="11"/>
      <c r="Q8476" s="8" t="str">
        <f t="shared" si="0"/>
        <v/>
      </c>
      <c r="R8476" s="1" t="s">
        <v>95</v>
      </c>
      <c r="S8476" s="1" t="s">
        <v>84</v>
      </c>
      <c r="T8476" s="11"/>
      <c r="U8476" s="11"/>
      <c r="V8476" s="11"/>
      <c r="W8476" s="11"/>
      <c r="X8476" s="11"/>
      <c r="Y8476" s="11"/>
      <c r="Z8476" s="11"/>
      <c r="AA8476" s="11"/>
      <c r="AB8476" s="11"/>
      <c r="AC8476" s="11"/>
      <c r="AD8476" s="11"/>
      <c r="AE8476" s="11"/>
      <c r="AF8476" s="11"/>
      <c r="AG8476" s="11"/>
      <c r="AH8476" s="11"/>
      <c r="AI8476" s="11"/>
      <c r="AJ8476" s="11"/>
      <c r="AK8476" s="11"/>
      <c r="AL8476" s="11"/>
      <c r="AM8476" s="5"/>
      <c r="AN8476" s="5"/>
      <c r="AO8476" s="5"/>
      <c r="AP8476" s="5"/>
      <c r="AQ8476" s="5"/>
      <c r="AR8476" s="5"/>
      <c r="AS8476" s="5"/>
      <c r="AT8476" s="5"/>
      <c r="AU8476" s="5"/>
      <c r="AV8476" s="5"/>
      <c r="AW8476" s="5"/>
      <c r="AX8476" s="5"/>
      <c r="AY8476" s="5"/>
      <c r="AZ8476" s="5"/>
      <c r="BA8476" s="5"/>
      <c r="BB8476" s="5"/>
      <c r="BC8476" s="5"/>
      <c r="BD8476" s="5"/>
      <c r="BE8476" s="5"/>
      <c r="BF8476" s="5"/>
      <c r="BG8476" s="5"/>
      <c r="BH8476" s="5"/>
      <c r="BI8476" s="5"/>
      <c r="BJ8476" s="5"/>
      <c r="BK8476" s="5"/>
      <c r="BL8476" s="5"/>
      <c r="BM8476" s="5"/>
      <c r="BN8476" s="5"/>
      <c r="BO8476" s="5"/>
      <c r="BP8476" s="5"/>
      <c r="BQ8476" s="5"/>
      <c r="BR8476" s="5"/>
      <c r="BS8476" s="5"/>
      <c r="BT8476" s="5"/>
      <c r="BU8476" s="5"/>
      <c r="BV8476" s="5"/>
      <c r="BW8476" s="5"/>
      <c r="BX8476" s="5"/>
    </row>
    <row r="8477" spans="1:76" x14ac:dyDescent="0.2">
      <c r="A8477" s="1" t="s">
        <v>22</v>
      </c>
      <c r="B8477" s="1" t="s">
        <v>84</v>
      </c>
      <c r="C8477" s="1" t="s">
        <v>837</v>
      </c>
      <c r="D8477" s="1" t="s">
        <v>777</v>
      </c>
      <c r="E8477" s="1" t="s">
        <v>2</v>
      </c>
      <c r="F8477" s="1" t="s">
        <v>1192</v>
      </c>
      <c r="G8477" s="1" t="s">
        <v>73</v>
      </c>
      <c r="H8477" s="8"/>
      <c r="I8477" s="8">
        <v>2015</v>
      </c>
      <c r="J8477" s="1" t="s">
        <v>768</v>
      </c>
      <c r="K8477" s="8">
        <v>300</v>
      </c>
      <c r="L8477" s="10">
        <f>K8477/ VLOOKUP(A8477,Indicators!$B$1:$V$7,21,FALSE)</f>
        <v>1.757736972239474</v>
      </c>
      <c r="M8477" s="11"/>
      <c r="N8477" s="11"/>
      <c r="O8477" s="11"/>
      <c r="P8477" s="11"/>
      <c r="Q8477" s="8" t="str">
        <f t="shared" si="0"/>
        <v/>
      </c>
      <c r="R8477" s="1" t="s">
        <v>95</v>
      </c>
      <c r="S8477" s="1" t="s">
        <v>84</v>
      </c>
      <c r="T8477" s="11"/>
      <c r="U8477" s="11"/>
      <c r="V8477" s="11"/>
      <c r="W8477" s="11"/>
      <c r="X8477" s="11"/>
      <c r="Y8477" s="11"/>
      <c r="Z8477" s="11"/>
      <c r="AA8477" s="11"/>
      <c r="AB8477" s="11"/>
      <c r="AC8477" s="11"/>
      <c r="AD8477" s="11"/>
      <c r="AE8477" s="11"/>
      <c r="AF8477" s="11"/>
      <c r="AG8477" s="11"/>
      <c r="AH8477" s="11"/>
      <c r="AI8477" s="11"/>
      <c r="AJ8477" s="11"/>
      <c r="AK8477" s="11"/>
      <c r="AL8477" s="11"/>
      <c r="AM8477" s="5"/>
      <c r="AN8477" s="5"/>
      <c r="AO8477" s="5"/>
      <c r="AP8477" s="5"/>
      <c r="AQ8477" s="5"/>
      <c r="AR8477" s="5"/>
      <c r="AS8477" s="5"/>
      <c r="AT8477" s="5"/>
      <c r="AU8477" s="5"/>
      <c r="AV8477" s="5"/>
      <c r="AW8477" s="5"/>
      <c r="AX8477" s="5"/>
      <c r="AY8477" s="5"/>
      <c r="AZ8477" s="5"/>
      <c r="BA8477" s="5"/>
      <c r="BB8477" s="5"/>
      <c r="BC8477" s="5"/>
      <c r="BD8477" s="5"/>
      <c r="BE8477" s="5"/>
      <c r="BF8477" s="5"/>
      <c r="BG8477" s="5"/>
      <c r="BH8477" s="5"/>
      <c r="BI8477" s="5"/>
      <c r="BJ8477" s="5"/>
      <c r="BK8477" s="5"/>
      <c r="BL8477" s="5"/>
      <c r="BM8477" s="5"/>
      <c r="BN8477" s="5"/>
      <c r="BO8477" s="5"/>
      <c r="BP8477" s="5"/>
      <c r="BQ8477" s="5"/>
      <c r="BR8477" s="5"/>
      <c r="BS8477" s="5"/>
      <c r="BT8477" s="5"/>
      <c r="BU8477" s="5"/>
      <c r="BV8477" s="5"/>
      <c r="BW8477" s="5"/>
      <c r="BX8477" s="5"/>
    </row>
    <row r="8478" spans="1:76" x14ac:dyDescent="0.2">
      <c r="A8478" s="1" t="s">
        <v>22</v>
      </c>
      <c r="B8478" s="1" t="s">
        <v>770</v>
      </c>
      <c r="C8478" s="1" t="s">
        <v>804</v>
      </c>
      <c r="D8478" s="1" t="s">
        <v>777</v>
      </c>
      <c r="E8478" s="1" t="s">
        <v>2</v>
      </c>
      <c r="F8478" s="1" t="s">
        <v>1192</v>
      </c>
      <c r="G8478" s="1" t="s">
        <v>73</v>
      </c>
      <c r="H8478" s="8"/>
      <c r="I8478" s="8">
        <v>2015</v>
      </c>
      <c r="J8478" s="1" t="s">
        <v>768</v>
      </c>
      <c r="K8478" s="8">
        <v>370</v>
      </c>
      <c r="L8478" s="10">
        <f>K8478/ VLOOKUP(A8478,Indicators!$B$1:$V$7,21,FALSE)</f>
        <v>2.1678755990953511</v>
      </c>
      <c r="M8478" s="11"/>
      <c r="N8478" s="11"/>
      <c r="O8478" s="11"/>
      <c r="P8478" s="11"/>
      <c r="Q8478" s="8" t="str">
        <f t="shared" si="0"/>
        <v/>
      </c>
      <c r="R8478" s="1" t="s">
        <v>103</v>
      </c>
      <c r="S8478" s="1" t="s">
        <v>54</v>
      </c>
      <c r="T8478" s="11"/>
      <c r="U8478" s="11"/>
      <c r="V8478" s="11"/>
      <c r="W8478" s="11"/>
      <c r="X8478" s="11"/>
      <c r="Y8478" s="11"/>
      <c r="Z8478" s="11"/>
      <c r="AA8478" s="11"/>
      <c r="AB8478" s="11"/>
      <c r="AC8478" s="11"/>
      <c r="AD8478" s="11"/>
      <c r="AE8478" s="11"/>
      <c r="AF8478" s="11"/>
      <c r="AG8478" s="11"/>
      <c r="AH8478" s="11"/>
      <c r="AI8478" s="11"/>
      <c r="AJ8478" s="11"/>
      <c r="AK8478" s="11"/>
      <c r="AL8478" s="11"/>
      <c r="AM8478" s="5"/>
      <c r="AN8478" s="5"/>
      <c r="AO8478" s="5"/>
      <c r="AP8478" s="5"/>
      <c r="AQ8478" s="5"/>
      <c r="AR8478" s="5"/>
      <c r="AS8478" s="5"/>
      <c r="AT8478" s="5"/>
      <c r="AU8478" s="5"/>
      <c r="AV8478" s="5"/>
      <c r="AW8478" s="5"/>
      <c r="AX8478" s="5"/>
      <c r="AY8478" s="5"/>
      <c r="AZ8478" s="5"/>
      <c r="BA8478" s="5"/>
      <c r="BB8478" s="5"/>
      <c r="BC8478" s="5"/>
      <c r="BD8478" s="5"/>
      <c r="BE8478" s="5"/>
      <c r="BF8478" s="5"/>
      <c r="BG8478" s="5"/>
      <c r="BH8478" s="5"/>
      <c r="BI8478" s="5"/>
      <c r="BJ8478" s="5"/>
      <c r="BK8478" s="5"/>
      <c r="BL8478" s="5"/>
      <c r="BM8478" s="5"/>
      <c r="BN8478" s="5"/>
      <c r="BO8478" s="5"/>
      <c r="BP8478" s="5"/>
      <c r="BQ8478" s="5"/>
      <c r="BR8478" s="5"/>
      <c r="BS8478" s="5"/>
      <c r="BT8478" s="5"/>
      <c r="BU8478" s="5"/>
      <c r="BV8478" s="5"/>
      <c r="BW8478" s="5"/>
      <c r="BX8478" s="5"/>
    </row>
    <row r="8479" spans="1:76" x14ac:dyDescent="0.2">
      <c r="A8479" s="1" t="s">
        <v>22</v>
      </c>
      <c r="B8479" s="1" t="s">
        <v>770</v>
      </c>
      <c r="C8479" s="1" t="s">
        <v>833</v>
      </c>
      <c r="D8479" s="1" t="s">
        <v>777</v>
      </c>
      <c r="E8479" s="1" t="s">
        <v>2</v>
      </c>
      <c r="F8479" s="1" t="s">
        <v>1192</v>
      </c>
      <c r="G8479" s="1" t="s">
        <v>73</v>
      </c>
      <c r="H8479" s="8"/>
      <c r="I8479" s="8">
        <v>2015</v>
      </c>
      <c r="J8479" s="1" t="s">
        <v>768</v>
      </c>
      <c r="K8479" s="8">
        <v>370</v>
      </c>
      <c r="L8479" s="10">
        <f>K8479/ VLOOKUP(A8479,Indicators!$B$1:$V$7,21,FALSE)</f>
        <v>2.1678755990953511</v>
      </c>
      <c r="M8479" s="11"/>
      <c r="N8479" s="11"/>
      <c r="O8479" s="11"/>
      <c r="P8479" s="11"/>
      <c r="Q8479" s="8" t="str">
        <f t="shared" si="0"/>
        <v/>
      </c>
      <c r="R8479" s="1" t="s">
        <v>103</v>
      </c>
      <c r="S8479" s="1" t="s">
        <v>86</v>
      </c>
      <c r="T8479" s="11"/>
      <c r="U8479" s="11"/>
      <c r="V8479" s="11"/>
      <c r="W8479" s="11"/>
      <c r="X8479" s="11"/>
      <c r="Y8479" s="11"/>
      <c r="Z8479" s="11"/>
      <c r="AA8479" s="11"/>
      <c r="AB8479" s="11"/>
      <c r="AC8479" s="11"/>
      <c r="AD8479" s="11"/>
      <c r="AE8479" s="11"/>
      <c r="AF8479" s="11"/>
      <c r="AG8479" s="11"/>
      <c r="AH8479" s="11"/>
      <c r="AI8479" s="11"/>
      <c r="AJ8479" s="11"/>
      <c r="AK8479" s="11"/>
      <c r="AL8479" s="11"/>
      <c r="AM8479" s="5"/>
      <c r="AN8479" s="5"/>
      <c r="AO8479" s="5"/>
      <c r="AP8479" s="5"/>
      <c r="AQ8479" s="5"/>
      <c r="AR8479" s="5"/>
      <c r="AS8479" s="5"/>
      <c r="AT8479" s="5"/>
      <c r="AU8479" s="5"/>
      <c r="AV8479" s="5"/>
      <c r="AW8479" s="5"/>
      <c r="AX8479" s="5"/>
      <c r="AY8479" s="5"/>
      <c r="AZ8479" s="5"/>
      <c r="BA8479" s="5"/>
      <c r="BB8479" s="5"/>
      <c r="BC8479" s="5"/>
      <c r="BD8479" s="5"/>
      <c r="BE8479" s="5"/>
      <c r="BF8479" s="5"/>
      <c r="BG8479" s="5"/>
      <c r="BH8479" s="5"/>
      <c r="BI8479" s="5"/>
      <c r="BJ8479" s="5"/>
      <c r="BK8479" s="5"/>
      <c r="BL8479" s="5"/>
      <c r="BM8479" s="5"/>
      <c r="BN8479" s="5"/>
      <c r="BO8479" s="5"/>
      <c r="BP8479" s="5"/>
      <c r="BQ8479" s="5"/>
      <c r="BR8479" s="5"/>
      <c r="BS8479" s="5"/>
      <c r="BT8479" s="5"/>
      <c r="BU8479" s="5"/>
      <c r="BV8479" s="5"/>
      <c r="BW8479" s="5"/>
      <c r="BX8479" s="5"/>
    </row>
    <row r="8480" spans="1:76" x14ac:dyDescent="0.2">
      <c r="A8480" s="1" t="s">
        <v>22</v>
      </c>
      <c r="B8480" s="1" t="s">
        <v>775</v>
      </c>
      <c r="C8480" s="1" t="s">
        <v>928</v>
      </c>
      <c r="D8480" s="1" t="s">
        <v>777</v>
      </c>
      <c r="E8480" s="1" t="s">
        <v>2</v>
      </c>
      <c r="F8480" s="1" t="s">
        <v>1192</v>
      </c>
      <c r="G8480" s="1" t="s">
        <v>107</v>
      </c>
      <c r="H8480" s="8"/>
      <c r="I8480" s="8">
        <v>2015</v>
      </c>
      <c r="J8480" s="1" t="s">
        <v>768</v>
      </c>
      <c r="K8480" s="9">
        <v>2250</v>
      </c>
      <c r="L8480" s="10">
        <f>K8480/ VLOOKUP(A8480,Indicators!$B$1:$V$7,21,FALSE)</f>
        <v>13.183027291796055</v>
      </c>
      <c r="M8480" s="1" t="s">
        <v>769</v>
      </c>
      <c r="N8480" s="11"/>
      <c r="O8480" s="11"/>
      <c r="P8480" s="8" t="str">
        <f>IF(H8480="Y", K8480/VLOOKUP(A8480,Indicators!$B$1:$S$7,18,FALSE),"")</f>
        <v/>
      </c>
      <c r="Q8480" s="8" t="str">
        <f t="shared" si="0"/>
        <v/>
      </c>
      <c r="R8480" s="1" t="s">
        <v>158</v>
      </c>
      <c r="S8480" s="1" t="s">
        <v>72</v>
      </c>
      <c r="T8480" s="11"/>
      <c r="U8480" s="11"/>
      <c r="V8480" s="11"/>
      <c r="W8480" s="11"/>
      <c r="X8480" s="11"/>
      <c r="Y8480" s="11"/>
      <c r="Z8480" s="11"/>
      <c r="AA8480" s="11"/>
      <c r="AB8480" s="11"/>
      <c r="AC8480" s="11"/>
      <c r="AD8480" s="11"/>
      <c r="AE8480" s="11"/>
      <c r="AF8480" s="11"/>
      <c r="AG8480" s="11"/>
      <c r="AH8480" s="11"/>
      <c r="AI8480" s="11"/>
      <c r="AJ8480" s="11"/>
      <c r="AK8480" s="11"/>
      <c r="AL8480" s="11"/>
      <c r="AM8480" s="5"/>
      <c r="AN8480" s="5"/>
      <c r="AO8480" s="5"/>
      <c r="AP8480" s="5"/>
      <c r="AQ8480" s="5"/>
      <c r="AR8480" s="5"/>
      <c r="AS8480" s="5"/>
      <c r="AT8480" s="5"/>
      <c r="AU8480" s="5"/>
      <c r="AV8480" s="5"/>
      <c r="AW8480" s="5"/>
      <c r="AX8480" s="5"/>
      <c r="AY8480" s="5"/>
      <c r="AZ8480" s="5"/>
      <c r="BA8480" s="5"/>
      <c r="BB8480" s="5"/>
      <c r="BC8480" s="5"/>
      <c r="BD8480" s="5"/>
      <c r="BE8480" s="5"/>
      <c r="BF8480" s="5"/>
      <c r="BG8480" s="5"/>
      <c r="BH8480" s="5"/>
      <c r="BI8480" s="5"/>
      <c r="BJ8480" s="5"/>
      <c r="BK8480" s="5"/>
      <c r="BL8480" s="5"/>
      <c r="BM8480" s="5"/>
      <c r="BN8480" s="5"/>
      <c r="BO8480" s="5"/>
      <c r="BP8480" s="5"/>
      <c r="BQ8480" s="5"/>
      <c r="BR8480" s="5"/>
      <c r="BS8480" s="5"/>
      <c r="BT8480" s="5"/>
      <c r="BU8480" s="5"/>
      <c r="BV8480" s="5"/>
      <c r="BW8480" s="5"/>
      <c r="BX8480" s="5"/>
    </row>
    <row r="8481" spans="1:76" x14ac:dyDescent="0.2">
      <c r="A8481" s="1" t="s">
        <v>22</v>
      </c>
      <c r="B8481" s="1" t="s">
        <v>158</v>
      </c>
      <c r="C8481" s="1" t="s">
        <v>785</v>
      </c>
      <c r="D8481" s="1" t="s">
        <v>777</v>
      </c>
      <c r="E8481" s="1" t="s">
        <v>2</v>
      </c>
      <c r="F8481" s="1" t="s">
        <v>1192</v>
      </c>
      <c r="G8481" s="1" t="s">
        <v>73</v>
      </c>
      <c r="H8481" s="8"/>
      <c r="I8481" s="8">
        <v>2015</v>
      </c>
      <c r="J8481" s="1" t="s">
        <v>768</v>
      </c>
      <c r="K8481" s="8">
        <v>800</v>
      </c>
      <c r="L8481" s="10">
        <f>K8481/ VLOOKUP(A8481,Indicators!$B$1:$V$7,21,FALSE)</f>
        <v>4.6872985926385971</v>
      </c>
      <c r="M8481" s="45" t="s">
        <v>782</v>
      </c>
      <c r="N8481" s="46"/>
      <c r="O8481" s="11"/>
      <c r="P8481" s="11"/>
      <c r="Q8481" s="8" t="str">
        <f t="shared" si="0"/>
        <v/>
      </c>
      <c r="R8481" s="1" t="s">
        <v>158</v>
      </c>
      <c r="S8481" s="1" t="s">
        <v>56</v>
      </c>
      <c r="T8481" s="11"/>
      <c r="U8481" s="11"/>
      <c r="V8481" s="11"/>
      <c r="W8481" s="11"/>
      <c r="X8481" s="11"/>
      <c r="Y8481" s="11"/>
      <c r="Z8481" s="11"/>
      <c r="AA8481" s="11"/>
      <c r="AB8481" s="11"/>
      <c r="AC8481" s="11"/>
      <c r="AD8481" s="11"/>
      <c r="AE8481" s="11"/>
      <c r="AF8481" s="11"/>
      <c r="AG8481" s="11"/>
      <c r="AH8481" s="11"/>
      <c r="AI8481" s="11"/>
      <c r="AJ8481" s="11"/>
      <c r="AK8481" s="11"/>
      <c r="AL8481" s="11"/>
      <c r="AM8481" s="5"/>
      <c r="AN8481" s="5"/>
      <c r="AO8481" s="5"/>
      <c r="AP8481" s="5"/>
      <c r="AQ8481" s="5"/>
      <c r="AR8481" s="5"/>
      <c r="AS8481" s="5"/>
      <c r="AT8481" s="5"/>
      <c r="AU8481" s="5"/>
      <c r="AV8481" s="5"/>
      <c r="AW8481" s="5"/>
      <c r="AX8481" s="5"/>
      <c r="AY8481" s="5"/>
      <c r="AZ8481" s="5"/>
      <c r="BA8481" s="5"/>
      <c r="BB8481" s="5"/>
      <c r="BC8481" s="5"/>
      <c r="BD8481" s="5"/>
      <c r="BE8481" s="5"/>
      <c r="BF8481" s="5"/>
      <c r="BG8481" s="5"/>
      <c r="BH8481" s="5"/>
      <c r="BI8481" s="5"/>
      <c r="BJ8481" s="5"/>
      <c r="BK8481" s="5"/>
      <c r="BL8481" s="5"/>
      <c r="BM8481" s="5"/>
      <c r="BN8481" s="5"/>
      <c r="BO8481" s="5"/>
      <c r="BP8481" s="5"/>
      <c r="BQ8481" s="5"/>
      <c r="BR8481" s="5"/>
      <c r="BS8481" s="5"/>
      <c r="BT8481" s="5"/>
      <c r="BU8481" s="5"/>
      <c r="BV8481" s="5"/>
      <c r="BW8481" s="5"/>
      <c r="BX8481" s="5"/>
    </row>
    <row r="8482" spans="1:76" x14ac:dyDescent="0.2">
      <c r="A8482" s="1" t="s">
        <v>22</v>
      </c>
      <c r="B8482" s="1" t="s">
        <v>158</v>
      </c>
      <c r="C8482" s="1" t="s">
        <v>786</v>
      </c>
      <c r="D8482" s="1" t="s">
        <v>777</v>
      </c>
      <c r="E8482" s="1" t="s">
        <v>2</v>
      </c>
      <c r="F8482" s="1" t="s">
        <v>1192</v>
      </c>
      <c r="G8482" s="1" t="s">
        <v>73</v>
      </c>
      <c r="H8482" s="8"/>
      <c r="I8482" s="8">
        <v>2015</v>
      </c>
      <c r="J8482" s="1" t="s">
        <v>768</v>
      </c>
      <c r="K8482" s="9">
        <v>2200</v>
      </c>
      <c r="L8482" s="10">
        <f>K8482/ VLOOKUP(A8482,Indicators!$B$1:$V$7,21,FALSE)</f>
        <v>12.890071129756143</v>
      </c>
      <c r="M8482" s="45" t="s">
        <v>782</v>
      </c>
      <c r="N8482" s="46"/>
      <c r="O8482" s="11"/>
      <c r="P8482" s="11"/>
      <c r="Q8482" s="8" t="str">
        <f t="shared" si="0"/>
        <v/>
      </c>
      <c r="R8482" s="1" t="s">
        <v>158</v>
      </c>
      <c r="S8482" s="1" t="s">
        <v>56</v>
      </c>
      <c r="T8482" s="11"/>
      <c r="U8482" s="11"/>
      <c r="V8482" s="11"/>
      <c r="W8482" s="11"/>
      <c r="X8482" s="11"/>
      <c r="Y8482" s="11"/>
      <c r="Z8482" s="11"/>
      <c r="AA8482" s="11"/>
      <c r="AB8482" s="11"/>
      <c r="AC8482" s="11"/>
      <c r="AD8482" s="11"/>
      <c r="AE8482" s="11"/>
      <c r="AF8482" s="11"/>
      <c r="AG8482" s="11"/>
      <c r="AH8482" s="11"/>
      <c r="AI8482" s="11"/>
      <c r="AJ8482" s="11"/>
      <c r="AK8482" s="11"/>
      <c r="AL8482" s="11"/>
      <c r="AM8482" s="5"/>
      <c r="AN8482" s="5"/>
      <c r="AO8482" s="5"/>
      <c r="AP8482" s="5"/>
      <c r="AQ8482" s="5"/>
      <c r="AR8482" s="5"/>
      <c r="AS8482" s="5"/>
      <c r="AT8482" s="5"/>
      <c r="AU8482" s="5"/>
      <c r="AV8482" s="5"/>
      <c r="AW8482" s="5"/>
      <c r="AX8482" s="5"/>
      <c r="AY8482" s="5"/>
      <c r="AZ8482" s="5"/>
      <c r="BA8482" s="5"/>
      <c r="BB8482" s="5"/>
      <c r="BC8482" s="5"/>
      <c r="BD8482" s="5"/>
      <c r="BE8482" s="5"/>
      <c r="BF8482" s="5"/>
      <c r="BG8482" s="5"/>
      <c r="BH8482" s="5"/>
      <c r="BI8482" s="5"/>
      <c r="BJ8482" s="5"/>
      <c r="BK8482" s="5"/>
      <c r="BL8482" s="5"/>
      <c r="BM8482" s="5"/>
      <c r="BN8482" s="5"/>
      <c r="BO8482" s="5"/>
      <c r="BP8482" s="5"/>
      <c r="BQ8482" s="5"/>
      <c r="BR8482" s="5"/>
      <c r="BS8482" s="5"/>
      <c r="BT8482" s="5"/>
      <c r="BU8482" s="5"/>
      <c r="BV8482" s="5"/>
      <c r="BW8482" s="5"/>
      <c r="BX8482" s="5"/>
    </row>
    <row r="8483" spans="1:76" x14ac:dyDescent="0.2">
      <c r="A8483" s="1" t="s">
        <v>22</v>
      </c>
      <c r="B8483" s="1" t="s">
        <v>107</v>
      </c>
      <c r="C8483" s="1" t="s">
        <v>855</v>
      </c>
      <c r="D8483" s="1" t="s">
        <v>777</v>
      </c>
      <c r="E8483" s="1" t="s">
        <v>2</v>
      </c>
      <c r="F8483" s="1" t="s">
        <v>1192</v>
      </c>
      <c r="G8483" s="1" t="s">
        <v>73</v>
      </c>
      <c r="H8483" s="8"/>
      <c r="I8483" s="8">
        <v>2015</v>
      </c>
      <c r="J8483" s="1" t="s">
        <v>768</v>
      </c>
      <c r="K8483" s="8">
        <v>341</v>
      </c>
      <c r="L8483" s="10">
        <f>K8483/ VLOOKUP(A8483,Indicators!$B$1:$V$7,21,FALSE)</f>
        <v>1.9979610251122022</v>
      </c>
      <c r="M8483" s="11"/>
      <c r="N8483" s="11"/>
      <c r="O8483" s="11"/>
      <c r="P8483" s="11"/>
      <c r="Q8483" s="8" t="str">
        <f t="shared" si="0"/>
        <v/>
      </c>
      <c r="R8483" s="1" t="s">
        <v>103</v>
      </c>
      <c r="S8483" s="1" t="s">
        <v>43</v>
      </c>
      <c r="T8483" s="11"/>
      <c r="U8483" s="11"/>
      <c r="V8483" s="11"/>
      <c r="W8483" s="11"/>
      <c r="X8483" s="11"/>
      <c r="Y8483" s="11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/>
      <c r="AJ8483" s="11"/>
      <c r="AK8483" s="11"/>
      <c r="AL8483" s="11"/>
      <c r="AM8483" s="5"/>
      <c r="AN8483" s="5"/>
      <c r="AO8483" s="5"/>
      <c r="AP8483" s="5"/>
      <c r="AQ8483" s="5"/>
      <c r="AR8483" s="5"/>
      <c r="AS8483" s="5"/>
      <c r="AT8483" s="5"/>
      <c r="AU8483" s="5"/>
      <c r="AV8483" s="5"/>
      <c r="AW8483" s="5"/>
      <c r="AX8483" s="5"/>
      <c r="AY8483" s="5"/>
      <c r="AZ8483" s="5"/>
      <c r="BA8483" s="5"/>
      <c r="BB8483" s="5"/>
      <c r="BC8483" s="5"/>
      <c r="BD8483" s="5"/>
      <c r="BE8483" s="5"/>
      <c r="BF8483" s="5"/>
      <c r="BG8483" s="5"/>
      <c r="BH8483" s="5"/>
      <c r="BI8483" s="5"/>
      <c r="BJ8483" s="5"/>
      <c r="BK8483" s="5"/>
      <c r="BL8483" s="5"/>
      <c r="BM8483" s="5"/>
      <c r="BN8483" s="5"/>
      <c r="BO8483" s="5"/>
      <c r="BP8483" s="5"/>
      <c r="BQ8483" s="5"/>
      <c r="BR8483" s="5"/>
      <c r="BS8483" s="5"/>
      <c r="BT8483" s="5"/>
      <c r="BU8483" s="5"/>
      <c r="BV8483" s="5"/>
      <c r="BW8483" s="5"/>
      <c r="BX8483" s="5"/>
    </row>
    <row r="8484" spans="1:76" x14ac:dyDescent="0.2">
      <c r="A8484" s="1" t="s">
        <v>22</v>
      </c>
      <c r="B8484" s="1" t="s">
        <v>809</v>
      </c>
      <c r="C8484" s="1" t="s">
        <v>910</v>
      </c>
      <c r="D8484" s="1" t="s">
        <v>777</v>
      </c>
      <c r="E8484" s="1" t="s">
        <v>2</v>
      </c>
      <c r="F8484" s="1" t="s">
        <v>1192</v>
      </c>
      <c r="G8484" s="1" t="s">
        <v>73</v>
      </c>
      <c r="H8484" s="8"/>
      <c r="I8484" s="8">
        <v>2015</v>
      </c>
      <c r="J8484" s="1" t="s">
        <v>768</v>
      </c>
      <c r="K8484" s="8">
        <v>100</v>
      </c>
      <c r="L8484" s="10">
        <f>K8484/ VLOOKUP(A8484,Indicators!$B$1:$V$7,21,FALSE)</f>
        <v>0.58591232407982463</v>
      </c>
      <c r="M8484" s="11"/>
      <c r="N8484" s="11"/>
      <c r="O8484" s="11"/>
      <c r="P8484" s="11"/>
      <c r="Q8484" s="8" t="str">
        <f t="shared" si="0"/>
        <v/>
      </c>
      <c r="R8484" s="1" t="s">
        <v>94</v>
      </c>
      <c r="S8484" s="1" t="s">
        <v>83</v>
      </c>
      <c r="T8484" s="11"/>
      <c r="U8484" s="11"/>
      <c r="V8484" s="11"/>
      <c r="W8484" s="11"/>
      <c r="X8484" s="11"/>
      <c r="Y8484" s="11"/>
      <c r="Z8484" s="11"/>
      <c r="AA8484" s="11"/>
      <c r="AB8484" s="11"/>
      <c r="AC8484" s="11"/>
      <c r="AD8484" s="11"/>
      <c r="AE8484" s="11"/>
      <c r="AF8484" s="11"/>
      <c r="AG8484" s="11"/>
      <c r="AH8484" s="11"/>
      <c r="AI8484" s="11"/>
      <c r="AJ8484" s="11"/>
      <c r="AK8484" s="11"/>
      <c r="AL8484" s="11"/>
      <c r="AM8484" s="5"/>
      <c r="AN8484" s="5"/>
      <c r="AO8484" s="5"/>
      <c r="AP8484" s="5"/>
      <c r="AQ8484" s="5"/>
      <c r="AR8484" s="5"/>
      <c r="AS8484" s="5"/>
      <c r="AT8484" s="5"/>
      <c r="AU8484" s="5"/>
      <c r="AV8484" s="5"/>
      <c r="AW8484" s="5"/>
      <c r="AX8484" s="5"/>
      <c r="AY8484" s="5"/>
      <c r="AZ8484" s="5"/>
      <c r="BA8484" s="5"/>
      <c r="BB8484" s="5"/>
      <c r="BC8484" s="5"/>
      <c r="BD8484" s="5"/>
      <c r="BE8484" s="5"/>
      <c r="BF8484" s="5"/>
      <c r="BG8484" s="5"/>
      <c r="BH8484" s="5"/>
      <c r="BI8484" s="5"/>
      <c r="BJ8484" s="5"/>
      <c r="BK8484" s="5"/>
      <c r="BL8484" s="5"/>
      <c r="BM8484" s="5"/>
      <c r="BN8484" s="5"/>
      <c r="BO8484" s="5"/>
      <c r="BP8484" s="5"/>
      <c r="BQ8484" s="5"/>
      <c r="BR8484" s="5"/>
      <c r="BS8484" s="5"/>
      <c r="BT8484" s="5"/>
      <c r="BU8484" s="5"/>
      <c r="BV8484" s="5"/>
      <c r="BW8484" s="5"/>
      <c r="BX8484" s="5"/>
    </row>
    <row r="8485" spans="1:76" x14ac:dyDescent="0.2">
      <c r="A8485" s="1" t="s">
        <v>22</v>
      </c>
      <c r="B8485" s="1" t="s">
        <v>97</v>
      </c>
      <c r="C8485" s="1" t="s">
        <v>791</v>
      </c>
      <c r="D8485" s="1" t="s">
        <v>777</v>
      </c>
      <c r="E8485" s="1" t="s">
        <v>2</v>
      </c>
      <c r="F8485" s="1" t="s">
        <v>1192</v>
      </c>
      <c r="G8485" s="1" t="s">
        <v>73</v>
      </c>
      <c r="H8485" s="8"/>
      <c r="I8485" s="8">
        <v>2015</v>
      </c>
      <c r="J8485" s="1" t="s">
        <v>768</v>
      </c>
      <c r="K8485" s="8">
        <v>100</v>
      </c>
      <c r="L8485" s="10">
        <f>K8485/ VLOOKUP(A8485,Indicators!$B$1:$V$7,21,FALSE)</f>
        <v>0.58591232407982463</v>
      </c>
      <c r="M8485" s="11"/>
      <c r="N8485" s="11"/>
      <c r="O8485" s="11"/>
      <c r="P8485" s="11"/>
      <c r="Q8485" s="8" t="str">
        <f t="shared" si="0"/>
        <v/>
      </c>
      <c r="R8485" s="1" t="s">
        <v>97</v>
      </c>
      <c r="S8485" s="1" t="s">
        <v>40</v>
      </c>
      <c r="T8485" s="11"/>
      <c r="U8485" s="11"/>
      <c r="V8485" s="11"/>
      <c r="W8485" s="11"/>
      <c r="X8485" s="11"/>
      <c r="Y8485" s="11"/>
      <c r="Z8485" s="11"/>
      <c r="AA8485" s="11"/>
      <c r="AB8485" s="11"/>
      <c r="AC8485" s="11"/>
      <c r="AD8485" s="11"/>
      <c r="AE8485" s="11"/>
      <c r="AF8485" s="11"/>
      <c r="AG8485" s="11"/>
      <c r="AH8485" s="11"/>
      <c r="AI8485" s="11"/>
      <c r="AJ8485" s="11"/>
      <c r="AK8485" s="11"/>
      <c r="AL8485" s="11"/>
      <c r="AM8485" s="5"/>
      <c r="AN8485" s="5"/>
      <c r="AO8485" s="5"/>
      <c r="AP8485" s="5"/>
      <c r="AQ8485" s="5"/>
      <c r="AR8485" s="5"/>
      <c r="AS8485" s="5"/>
      <c r="AT8485" s="5"/>
      <c r="AU8485" s="5"/>
      <c r="AV8485" s="5"/>
      <c r="AW8485" s="5"/>
      <c r="AX8485" s="5"/>
      <c r="AY8485" s="5"/>
      <c r="AZ8485" s="5"/>
      <c r="BA8485" s="5"/>
      <c r="BB8485" s="5"/>
      <c r="BC8485" s="5"/>
      <c r="BD8485" s="5"/>
      <c r="BE8485" s="5"/>
      <c r="BF8485" s="5"/>
      <c r="BG8485" s="5"/>
      <c r="BH8485" s="5"/>
      <c r="BI8485" s="5"/>
      <c r="BJ8485" s="5"/>
      <c r="BK8485" s="5"/>
      <c r="BL8485" s="5"/>
      <c r="BM8485" s="5"/>
      <c r="BN8485" s="5"/>
      <c r="BO8485" s="5"/>
      <c r="BP8485" s="5"/>
      <c r="BQ8485" s="5"/>
      <c r="BR8485" s="5"/>
      <c r="BS8485" s="5"/>
      <c r="BT8485" s="5"/>
      <c r="BU8485" s="5"/>
      <c r="BV8485" s="5"/>
      <c r="BW8485" s="5"/>
      <c r="BX8485" s="5"/>
    </row>
    <row r="8486" spans="1:76" x14ac:dyDescent="0.2">
      <c r="A8486" s="1" t="s">
        <v>22</v>
      </c>
      <c r="B8486" s="1" t="s">
        <v>97</v>
      </c>
      <c r="C8486" s="1" t="s">
        <v>793</v>
      </c>
      <c r="D8486" s="1" t="s">
        <v>777</v>
      </c>
      <c r="E8486" s="1" t="s">
        <v>2</v>
      </c>
      <c r="F8486" s="1" t="s">
        <v>1192</v>
      </c>
      <c r="G8486" s="1" t="s">
        <v>73</v>
      </c>
      <c r="H8486" s="8"/>
      <c r="I8486" s="8">
        <v>2015</v>
      </c>
      <c r="J8486" s="1" t="s">
        <v>768</v>
      </c>
      <c r="K8486" s="8">
        <v>150</v>
      </c>
      <c r="L8486" s="10">
        <f>K8486/ VLOOKUP(A8486,Indicators!$B$1:$V$7,21,FALSE)</f>
        <v>0.878868486119737</v>
      </c>
      <c r="M8486" s="11"/>
      <c r="N8486" s="11"/>
      <c r="O8486" s="11"/>
      <c r="P8486" s="11"/>
      <c r="Q8486" s="8" t="str">
        <f t="shared" si="0"/>
        <v/>
      </c>
      <c r="R8486" s="1" t="s">
        <v>97</v>
      </c>
      <c r="S8486" s="1" t="s">
        <v>45</v>
      </c>
      <c r="T8486" s="11"/>
      <c r="U8486" s="11"/>
      <c r="V8486" s="11"/>
      <c r="W8486" s="11"/>
      <c r="X8486" s="11"/>
      <c r="Y8486" s="11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1"/>
      <c r="AK8486" s="11"/>
      <c r="AL8486" s="11"/>
      <c r="AM8486" s="5"/>
      <c r="AN8486" s="5"/>
      <c r="AO8486" s="5"/>
      <c r="AP8486" s="5"/>
      <c r="AQ8486" s="5"/>
      <c r="AR8486" s="5"/>
      <c r="AS8486" s="5"/>
      <c r="AT8486" s="5"/>
      <c r="AU8486" s="5"/>
      <c r="AV8486" s="5"/>
      <c r="AW8486" s="5"/>
      <c r="AX8486" s="5"/>
      <c r="AY8486" s="5"/>
      <c r="AZ8486" s="5"/>
      <c r="BA8486" s="5"/>
      <c r="BB8486" s="5"/>
      <c r="BC8486" s="5"/>
      <c r="BD8486" s="5"/>
      <c r="BE8486" s="5"/>
      <c r="BF8486" s="5"/>
      <c r="BG8486" s="5"/>
      <c r="BH8486" s="5"/>
      <c r="BI8486" s="5"/>
      <c r="BJ8486" s="5"/>
      <c r="BK8486" s="5"/>
      <c r="BL8486" s="5"/>
      <c r="BM8486" s="5"/>
      <c r="BN8486" s="5"/>
      <c r="BO8486" s="5"/>
      <c r="BP8486" s="5"/>
      <c r="BQ8486" s="5"/>
      <c r="BR8486" s="5"/>
      <c r="BS8486" s="5"/>
      <c r="BT8486" s="5"/>
      <c r="BU8486" s="5"/>
      <c r="BV8486" s="5"/>
      <c r="BW8486" s="5"/>
      <c r="BX8486" s="5"/>
    </row>
    <row r="8487" spans="1:76" x14ac:dyDescent="0.2">
      <c r="A8487" s="1" t="s">
        <v>22</v>
      </c>
      <c r="B8487" s="1" t="s">
        <v>97</v>
      </c>
      <c r="C8487" s="1" t="s">
        <v>848</v>
      </c>
      <c r="D8487" s="1" t="s">
        <v>777</v>
      </c>
      <c r="E8487" s="1" t="s">
        <v>2</v>
      </c>
      <c r="F8487" s="1" t="s">
        <v>1192</v>
      </c>
      <c r="G8487" s="1" t="s">
        <v>73</v>
      </c>
      <c r="H8487" s="8"/>
      <c r="I8487" s="8">
        <v>2015</v>
      </c>
      <c r="J8487" s="1" t="s">
        <v>768</v>
      </c>
      <c r="K8487" s="8">
        <v>200</v>
      </c>
      <c r="L8487" s="10">
        <f>K8487/ VLOOKUP(A8487,Indicators!$B$1:$V$7,21,FALSE)</f>
        <v>1.1718246481596493</v>
      </c>
      <c r="M8487" s="11"/>
      <c r="N8487" s="11"/>
      <c r="O8487" s="11"/>
      <c r="P8487" s="11"/>
      <c r="Q8487" s="8" t="str">
        <f t="shared" si="0"/>
        <v/>
      </c>
      <c r="R8487" s="1" t="s">
        <v>97</v>
      </c>
      <c r="S8487" s="1" t="s">
        <v>44</v>
      </c>
      <c r="T8487" s="11"/>
      <c r="U8487" s="11"/>
      <c r="V8487" s="11"/>
      <c r="W8487" s="11"/>
      <c r="X8487" s="11"/>
      <c r="Y8487" s="11"/>
      <c r="Z8487" s="11"/>
      <c r="AA8487" s="11"/>
      <c r="AB8487" s="11"/>
      <c r="AC8487" s="11"/>
      <c r="AD8487" s="11"/>
      <c r="AE8487" s="11"/>
      <c r="AF8487" s="11"/>
      <c r="AG8487" s="11"/>
      <c r="AH8487" s="11"/>
      <c r="AI8487" s="11"/>
      <c r="AJ8487" s="11"/>
      <c r="AK8487" s="11"/>
      <c r="AL8487" s="11"/>
      <c r="AM8487" s="5"/>
      <c r="AN8487" s="5"/>
      <c r="AO8487" s="5"/>
      <c r="AP8487" s="5"/>
      <c r="AQ8487" s="5"/>
      <c r="AR8487" s="5"/>
      <c r="AS8487" s="5"/>
      <c r="AT8487" s="5"/>
      <c r="AU8487" s="5"/>
      <c r="AV8487" s="5"/>
      <c r="AW8487" s="5"/>
      <c r="AX8487" s="5"/>
      <c r="AY8487" s="5"/>
      <c r="AZ8487" s="5"/>
      <c r="BA8487" s="5"/>
      <c r="BB8487" s="5"/>
      <c r="BC8487" s="5"/>
      <c r="BD8487" s="5"/>
      <c r="BE8487" s="5"/>
      <c r="BF8487" s="5"/>
      <c r="BG8487" s="5"/>
      <c r="BH8487" s="5"/>
      <c r="BI8487" s="5"/>
      <c r="BJ8487" s="5"/>
      <c r="BK8487" s="5"/>
      <c r="BL8487" s="5"/>
      <c r="BM8487" s="5"/>
      <c r="BN8487" s="5"/>
      <c r="BO8487" s="5"/>
      <c r="BP8487" s="5"/>
      <c r="BQ8487" s="5"/>
      <c r="BR8487" s="5"/>
      <c r="BS8487" s="5"/>
      <c r="BT8487" s="5"/>
      <c r="BU8487" s="5"/>
      <c r="BV8487" s="5"/>
      <c r="BW8487" s="5"/>
      <c r="BX8487" s="5"/>
    </row>
    <row r="8488" spans="1:76" x14ac:dyDescent="0.2">
      <c r="A8488" s="1" t="s">
        <v>22</v>
      </c>
      <c r="B8488" s="1" t="s">
        <v>97</v>
      </c>
      <c r="C8488" s="1" t="s">
        <v>870</v>
      </c>
      <c r="D8488" s="1" t="s">
        <v>777</v>
      </c>
      <c r="E8488" s="1" t="s">
        <v>2</v>
      </c>
      <c r="F8488" s="1" t="s">
        <v>1192</v>
      </c>
      <c r="G8488" s="1" t="s">
        <v>73</v>
      </c>
      <c r="H8488" s="8"/>
      <c r="I8488" s="8">
        <v>2015</v>
      </c>
      <c r="J8488" s="1" t="s">
        <v>768</v>
      </c>
      <c r="K8488" s="8">
        <v>200</v>
      </c>
      <c r="L8488" s="10">
        <f>K8488/ VLOOKUP(A8488,Indicators!$B$1:$V$7,21,FALSE)</f>
        <v>1.1718246481596493</v>
      </c>
      <c r="M8488" s="11"/>
      <c r="N8488" s="11"/>
      <c r="O8488" s="11"/>
      <c r="P8488" s="11"/>
      <c r="Q8488" s="8" t="str">
        <f t="shared" si="0"/>
        <v/>
      </c>
      <c r="R8488" s="1" t="s">
        <v>97</v>
      </c>
      <c r="S8488" s="1" t="s">
        <v>45</v>
      </c>
      <c r="T8488" s="11"/>
      <c r="U8488" s="11"/>
      <c r="V8488" s="11"/>
      <c r="W8488" s="11"/>
      <c r="X8488" s="11"/>
      <c r="Y8488" s="11"/>
      <c r="Z8488" s="11"/>
      <c r="AA8488" s="11"/>
      <c r="AB8488" s="11"/>
      <c r="AC8488" s="11"/>
      <c r="AD8488" s="11"/>
      <c r="AE8488" s="11"/>
      <c r="AF8488" s="11"/>
      <c r="AG8488" s="11"/>
      <c r="AH8488" s="11"/>
      <c r="AI8488" s="11"/>
      <c r="AJ8488" s="11"/>
      <c r="AK8488" s="11"/>
      <c r="AL8488" s="11"/>
      <c r="AM8488" s="5"/>
      <c r="AN8488" s="5"/>
      <c r="AO8488" s="5"/>
      <c r="AP8488" s="5"/>
      <c r="AQ8488" s="5"/>
      <c r="AR8488" s="5"/>
      <c r="AS8488" s="5"/>
      <c r="AT8488" s="5"/>
      <c r="AU8488" s="5"/>
      <c r="AV8488" s="5"/>
      <c r="AW8488" s="5"/>
      <c r="AX8488" s="5"/>
      <c r="AY8488" s="5"/>
      <c r="AZ8488" s="5"/>
      <c r="BA8488" s="5"/>
      <c r="BB8488" s="5"/>
      <c r="BC8488" s="5"/>
      <c r="BD8488" s="5"/>
      <c r="BE8488" s="5"/>
      <c r="BF8488" s="5"/>
      <c r="BG8488" s="5"/>
      <c r="BH8488" s="5"/>
      <c r="BI8488" s="5"/>
      <c r="BJ8488" s="5"/>
      <c r="BK8488" s="5"/>
      <c r="BL8488" s="5"/>
      <c r="BM8488" s="5"/>
      <c r="BN8488" s="5"/>
      <c r="BO8488" s="5"/>
      <c r="BP8488" s="5"/>
      <c r="BQ8488" s="5"/>
      <c r="BR8488" s="5"/>
      <c r="BS8488" s="5"/>
      <c r="BT8488" s="5"/>
      <c r="BU8488" s="5"/>
      <c r="BV8488" s="5"/>
      <c r="BW8488" s="5"/>
      <c r="BX8488" s="5"/>
    </row>
    <row r="8489" spans="1:76" x14ac:dyDescent="0.2">
      <c r="A8489" s="1" t="s">
        <v>22</v>
      </c>
      <c r="B8489" s="1" t="s">
        <v>97</v>
      </c>
      <c r="C8489" s="1" t="s">
        <v>872</v>
      </c>
      <c r="D8489" s="1" t="s">
        <v>777</v>
      </c>
      <c r="E8489" s="1" t="s">
        <v>2</v>
      </c>
      <c r="F8489" s="1" t="s">
        <v>1192</v>
      </c>
      <c r="G8489" s="1" t="s">
        <v>73</v>
      </c>
      <c r="H8489" s="8"/>
      <c r="I8489" s="8">
        <v>2015</v>
      </c>
      <c r="J8489" s="1" t="s">
        <v>768</v>
      </c>
      <c r="K8489" s="8">
        <v>350</v>
      </c>
      <c r="L8489" s="10">
        <f>K8489/ VLOOKUP(A8489,Indicators!$B$1:$V$7,21,FALSE)</f>
        <v>2.0506931342793862</v>
      </c>
      <c r="M8489" s="11"/>
      <c r="N8489" s="11"/>
      <c r="O8489" s="11"/>
      <c r="P8489" s="11"/>
      <c r="Q8489" s="8" t="str">
        <f t="shared" si="0"/>
        <v/>
      </c>
      <c r="R8489" s="1" t="s">
        <v>97</v>
      </c>
      <c r="S8489" s="1" t="s">
        <v>45</v>
      </c>
      <c r="T8489" s="11"/>
      <c r="U8489" s="11"/>
      <c r="V8489" s="11"/>
      <c r="W8489" s="11"/>
      <c r="X8489" s="11"/>
      <c r="Y8489" s="11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/>
      <c r="AJ8489" s="11"/>
      <c r="AK8489" s="11"/>
      <c r="AL8489" s="11"/>
      <c r="AM8489" s="5"/>
      <c r="AN8489" s="5"/>
      <c r="AO8489" s="5"/>
      <c r="AP8489" s="5"/>
      <c r="AQ8489" s="5"/>
      <c r="AR8489" s="5"/>
      <c r="AS8489" s="5"/>
      <c r="AT8489" s="5"/>
      <c r="AU8489" s="5"/>
      <c r="AV8489" s="5"/>
      <c r="AW8489" s="5"/>
      <c r="AX8489" s="5"/>
      <c r="AY8489" s="5"/>
      <c r="AZ8489" s="5"/>
      <c r="BA8489" s="5"/>
      <c r="BB8489" s="5"/>
      <c r="BC8489" s="5"/>
      <c r="BD8489" s="5"/>
      <c r="BE8489" s="5"/>
      <c r="BF8489" s="5"/>
      <c r="BG8489" s="5"/>
      <c r="BH8489" s="5"/>
      <c r="BI8489" s="5"/>
      <c r="BJ8489" s="5"/>
      <c r="BK8489" s="5"/>
      <c r="BL8489" s="5"/>
      <c r="BM8489" s="5"/>
      <c r="BN8489" s="5"/>
      <c r="BO8489" s="5"/>
      <c r="BP8489" s="5"/>
      <c r="BQ8489" s="5"/>
      <c r="BR8489" s="5"/>
      <c r="BS8489" s="5"/>
      <c r="BT8489" s="5"/>
      <c r="BU8489" s="5"/>
      <c r="BV8489" s="5"/>
      <c r="BW8489" s="5"/>
      <c r="BX8489" s="5"/>
    </row>
    <row r="8490" spans="1:76" x14ac:dyDescent="0.2">
      <c r="A8490" s="1" t="s">
        <v>22</v>
      </c>
      <c r="B8490" s="1" t="s">
        <v>97</v>
      </c>
      <c r="C8490" s="1" t="s">
        <v>966</v>
      </c>
      <c r="D8490" s="1" t="s">
        <v>777</v>
      </c>
      <c r="E8490" s="1" t="s">
        <v>2</v>
      </c>
      <c r="F8490" s="1" t="s">
        <v>1192</v>
      </c>
      <c r="G8490" s="1" t="s">
        <v>73</v>
      </c>
      <c r="H8490" s="8"/>
      <c r="I8490" s="8">
        <v>2015</v>
      </c>
      <c r="J8490" s="1" t="s">
        <v>768</v>
      </c>
      <c r="K8490" s="8">
        <v>400</v>
      </c>
      <c r="L8490" s="10">
        <f>K8490/ VLOOKUP(A8490,Indicators!$B$1:$V$7,21,FALSE)</f>
        <v>2.3436492963192985</v>
      </c>
      <c r="M8490" s="11"/>
      <c r="N8490" s="11"/>
      <c r="O8490" s="11"/>
      <c r="P8490" s="11"/>
      <c r="Q8490" s="8" t="str">
        <f t="shared" si="0"/>
        <v/>
      </c>
      <c r="R8490" s="1" t="s">
        <v>97</v>
      </c>
      <c r="S8490" s="1" t="s">
        <v>44</v>
      </c>
      <c r="T8490" s="11"/>
      <c r="U8490" s="11"/>
      <c r="V8490" s="11"/>
      <c r="W8490" s="11"/>
      <c r="X8490" s="11"/>
      <c r="Y8490" s="11"/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1"/>
      <c r="AK8490" s="11"/>
      <c r="AL8490" s="11"/>
      <c r="AM8490" s="5"/>
      <c r="AN8490" s="5"/>
      <c r="AO8490" s="5"/>
      <c r="AP8490" s="5"/>
      <c r="AQ8490" s="5"/>
      <c r="AR8490" s="5"/>
      <c r="AS8490" s="5"/>
      <c r="AT8490" s="5"/>
      <c r="AU8490" s="5"/>
      <c r="AV8490" s="5"/>
      <c r="AW8490" s="5"/>
      <c r="AX8490" s="5"/>
      <c r="AY8490" s="5"/>
      <c r="AZ8490" s="5"/>
      <c r="BA8490" s="5"/>
      <c r="BB8490" s="5"/>
      <c r="BC8490" s="5"/>
      <c r="BD8490" s="5"/>
      <c r="BE8490" s="5"/>
      <c r="BF8490" s="5"/>
      <c r="BG8490" s="5"/>
      <c r="BH8490" s="5"/>
      <c r="BI8490" s="5"/>
      <c r="BJ8490" s="5"/>
      <c r="BK8490" s="5"/>
      <c r="BL8490" s="5"/>
      <c r="BM8490" s="5"/>
      <c r="BN8490" s="5"/>
      <c r="BO8490" s="5"/>
      <c r="BP8490" s="5"/>
      <c r="BQ8490" s="5"/>
      <c r="BR8490" s="5"/>
      <c r="BS8490" s="5"/>
      <c r="BT8490" s="5"/>
      <c r="BU8490" s="5"/>
      <c r="BV8490" s="5"/>
      <c r="BW8490" s="5"/>
      <c r="BX8490" s="5"/>
    </row>
    <row r="8491" spans="1:76" x14ac:dyDescent="0.2">
      <c r="A8491" s="1" t="s">
        <v>22</v>
      </c>
      <c r="B8491" s="1" t="s">
        <v>97</v>
      </c>
      <c r="C8491" s="1" t="s">
        <v>828</v>
      </c>
      <c r="D8491" s="1" t="s">
        <v>777</v>
      </c>
      <c r="E8491" s="1" t="s">
        <v>2</v>
      </c>
      <c r="F8491" s="1" t="s">
        <v>1192</v>
      </c>
      <c r="G8491" s="1" t="s">
        <v>73</v>
      </c>
      <c r="H8491" s="8"/>
      <c r="I8491" s="8">
        <v>2015</v>
      </c>
      <c r="J8491" s="1" t="s">
        <v>768</v>
      </c>
      <c r="K8491" s="8">
        <v>400</v>
      </c>
      <c r="L8491" s="10">
        <f>K8491/ VLOOKUP(A8491,Indicators!$B$1:$V$7,21,FALSE)</f>
        <v>2.3436492963192985</v>
      </c>
      <c r="M8491" s="11"/>
      <c r="N8491" s="11"/>
      <c r="O8491" s="11"/>
      <c r="P8491" s="11"/>
      <c r="Q8491" s="8" t="str">
        <f t="shared" si="0"/>
        <v/>
      </c>
      <c r="R8491" s="1" t="s">
        <v>97</v>
      </c>
      <c r="S8491" s="1" t="s">
        <v>85</v>
      </c>
      <c r="T8491" s="11"/>
      <c r="U8491" s="11"/>
      <c r="V8491" s="11"/>
      <c r="W8491" s="11"/>
      <c r="X8491" s="11"/>
      <c r="Y8491" s="11"/>
      <c r="Z8491" s="11"/>
      <c r="AA8491" s="11"/>
      <c r="AB8491" s="11"/>
      <c r="AC8491" s="11"/>
      <c r="AD8491" s="11"/>
      <c r="AE8491" s="11"/>
      <c r="AF8491" s="11"/>
      <c r="AG8491" s="11"/>
      <c r="AH8491" s="11"/>
      <c r="AI8491" s="11"/>
      <c r="AJ8491" s="11"/>
      <c r="AK8491" s="11"/>
      <c r="AL8491" s="11"/>
      <c r="AM8491" s="5"/>
      <c r="AN8491" s="5"/>
      <c r="AO8491" s="5"/>
      <c r="AP8491" s="5"/>
      <c r="AQ8491" s="5"/>
      <c r="AR8491" s="5"/>
      <c r="AS8491" s="5"/>
      <c r="AT8491" s="5"/>
      <c r="AU8491" s="5"/>
      <c r="AV8491" s="5"/>
      <c r="AW8491" s="5"/>
      <c r="AX8491" s="5"/>
      <c r="AY8491" s="5"/>
      <c r="AZ8491" s="5"/>
      <c r="BA8491" s="5"/>
      <c r="BB8491" s="5"/>
      <c r="BC8491" s="5"/>
      <c r="BD8491" s="5"/>
      <c r="BE8491" s="5"/>
      <c r="BF8491" s="5"/>
      <c r="BG8491" s="5"/>
      <c r="BH8491" s="5"/>
      <c r="BI8491" s="5"/>
      <c r="BJ8491" s="5"/>
      <c r="BK8491" s="5"/>
      <c r="BL8491" s="5"/>
      <c r="BM8491" s="5"/>
      <c r="BN8491" s="5"/>
      <c r="BO8491" s="5"/>
      <c r="BP8491" s="5"/>
      <c r="BQ8491" s="5"/>
      <c r="BR8491" s="5"/>
      <c r="BS8491" s="5"/>
      <c r="BT8491" s="5"/>
      <c r="BU8491" s="5"/>
      <c r="BV8491" s="5"/>
      <c r="BW8491" s="5"/>
      <c r="BX8491" s="5"/>
    </row>
    <row r="8492" spans="1:76" x14ac:dyDescent="0.2">
      <c r="A8492" s="1" t="s">
        <v>22</v>
      </c>
      <c r="B8492" s="1" t="s">
        <v>97</v>
      </c>
      <c r="C8492" s="1" t="s">
        <v>790</v>
      </c>
      <c r="D8492" s="1" t="s">
        <v>777</v>
      </c>
      <c r="E8492" s="1" t="s">
        <v>2</v>
      </c>
      <c r="F8492" s="1" t="s">
        <v>1192</v>
      </c>
      <c r="G8492" s="1" t="s">
        <v>73</v>
      </c>
      <c r="H8492" s="8"/>
      <c r="I8492" s="8">
        <v>2015</v>
      </c>
      <c r="J8492" s="1" t="s">
        <v>768</v>
      </c>
      <c r="K8492" s="9">
        <v>1000</v>
      </c>
      <c r="L8492" s="10">
        <f>K8492/ VLOOKUP(A8492,Indicators!$B$1:$V$7,21,FALSE)</f>
        <v>5.8591232407982465</v>
      </c>
      <c r="M8492" s="11"/>
      <c r="N8492" s="11"/>
      <c r="O8492" s="11"/>
      <c r="P8492" s="11"/>
      <c r="Q8492" s="8" t="str">
        <f t="shared" si="0"/>
        <v/>
      </c>
      <c r="R8492" s="1" t="s">
        <v>97</v>
      </c>
      <c r="S8492" s="1" t="s">
        <v>40</v>
      </c>
      <c r="T8492" s="11"/>
      <c r="U8492" s="11"/>
      <c r="V8492" s="11"/>
      <c r="W8492" s="11"/>
      <c r="X8492" s="11"/>
      <c r="Y8492" s="11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/>
      <c r="AJ8492" s="11"/>
      <c r="AK8492" s="11"/>
      <c r="AL8492" s="11"/>
      <c r="AM8492" s="5"/>
      <c r="AN8492" s="5"/>
      <c r="AO8492" s="5"/>
      <c r="AP8492" s="5"/>
      <c r="AQ8492" s="5"/>
      <c r="AR8492" s="5"/>
      <c r="AS8492" s="5"/>
      <c r="AT8492" s="5"/>
      <c r="AU8492" s="5"/>
      <c r="AV8492" s="5"/>
      <c r="AW8492" s="5"/>
      <c r="AX8492" s="5"/>
      <c r="AY8492" s="5"/>
      <c r="AZ8492" s="5"/>
      <c r="BA8492" s="5"/>
      <c r="BB8492" s="5"/>
      <c r="BC8492" s="5"/>
      <c r="BD8492" s="5"/>
      <c r="BE8492" s="5"/>
      <c r="BF8492" s="5"/>
      <c r="BG8492" s="5"/>
      <c r="BH8492" s="5"/>
      <c r="BI8492" s="5"/>
      <c r="BJ8492" s="5"/>
      <c r="BK8492" s="5"/>
      <c r="BL8492" s="5"/>
      <c r="BM8492" s="5"/>
      <c r="BN8492" s="5"/>
      <c r="BO8492" s="5"/>
      <c r="BP8492" s="5"/>
      <c r="BQ8492" s="5"/>
      <c r="BR8492" s="5"/>
      <c r="BS8492" s="5"/>
      <c r="BT8492" s="5"/>
      <c r="BU8492" s="5"/>
      <c r="BV8492" s="5"/>
      <c r="BW8492" s="5"/>
      <c r="BX8492" s="5"/>
    </row>
    <row r="8493" spans="1:76" x14ac:dyDescent="0.2">
      <c r="A8493" s="1" t="s">
        <v>22</v>
      </c>
      <c r="B8493" s="1" t="s">
        <v>97</v>
      </c>
      <c r="C8493" s="1" t="s">
        <v>789</v>
      </c>
      <c r="D8493" s="1" t="s">
        <v>777</v>
      </c>
      <c r="E8493" s="1" t="s">
        <v>2</v>
      </c>
      <c r="F8493" s="1" t="s">
        <v>1192</v>
      </c>
      <c r="G8493" s="1" t="s">
        <v>73</v>
      </c>
      <c r="H8493" s="8"/>
      <c r="I8493" s="8">
        <v>2015</v>
      </c>
      <c r="J8493" s="1" t="s">
        <v>768</v>
      </c>
      <c r="K8493" s="9">
        <v>2000</v>
      </c>
      <c r="L8493" s="10">
        <f>K8493/ VLOOKUP(A8493,Indicators!$B$1:$V$7,21,FALSE)</f>
        <v>11.718246481596493</v>
      </c>
      <c r="M8493" s="11"/>
      <c r="N8493" s="11"/>
      <c r="O8493" s="11"/>
      <c r="P8493" s="11"/>
      <c r="Q8493" s="8" t="str">
        <f t="shared" si="0"/>
        <v/>
      </c>
      <c r="R8493" s="1" t="s">
        <v>97</v>
      </c>
      <c r="S8493" s="1" t="s">
        <v>40</v>
      </c>
      <c r="T8493" s="11"/>
      <c r="U8493" s="11"/>
      <c r="V8493" s="11"/>
      <c r="W8493" s="11"/>
      <c r="X8493" s="11"/>
      <c r="Y8493" s="11"/>
      <c r="Z8493" s="11"/>
      <c r="AA8493" s="11"/>
      <c r="AB8493" s="11"/>
      <c r="AC8493" s="11"/>
      <c r="AD8493" s="11"/>
      <c r="AE8493" s="11"/>
      <c r="AF8493" s="11"/>
      <c r="AG8493" s="11"/>
      <c r="AH8493" s="11"/>
      <c r="AI8493" s="11"/>
      <c r="AJ8493" s="11"/>
      <c r="AK8493" s="11"/>
      <c r="AL8493" s="11"/>
      <c r="AM8493" s="5"/>
      <c r="AN8493" s="5"/>
      <c r="AO8493" s="5"/>
      <c r="AP8493" s="5"/>
      <c r="AQ8493" s="5"/>
      <c r="AR8493" s="5"/>
      <c r="AS8493" s="5"/>
      <c r="AT8493" s="5"/>
      <c r="AU8493" s="5"/>
      <c r="AV8493" s="5"/>
      <c r="AW8493" s="5"/>
      <c r="AX8493" s="5"/>
      <c r="AY8493" s="5"/>
      <c r="AZ8493" s="5"/>
      <c r="BA8493" s="5"/>
      <c r="BB8493" s="5"/>
      <c r="BC8493" s="5"/>
      <c r="BD8493" s="5"/>
      <c r="BE8493" s="5"/>
      <c r="BF8493" s="5"/>
      <c r="BG8493" s="5"/>
      <c r="BH8493" s="5"/>
      <c r="BI8493" s="5"/>
      <c r="BJ8493" s="5"/>
      <c r="BK8493" s="5"/>
      <c r="BL8493" s="5"/>
      <c r="BM8493" s="5"/>
      <c r="BN8493" s="5"/>
      <c r="BO8493" s="5"/>
      <c r="BP8493" s="5"/>
      <c r="BQ8493" s="5"/>
      <c r="BR8493" s="5"/>
      <c r="BS8493" s="5"/>
      <c r="BT8493" s="5"/>
      <c r="BU8493" s="5"/>
      <c r="BV8493" s="5"/>
      <c r="BW8493" s="5"/>
      <c r="BX8493" s="5"/>
    </row>
    <row r="8494" spans="1:76" x14ac:dyDescent="0.2">
      <c r="A8494" s="1" t="s">
        <v>22</v>
      </c>
      <c r="B8494" s="1" t="s">
        <v>97</v>
      </c>
      <c r="C8494" s="1" t="s">
        <v>873</v>
      </c>
      <c r="D8494" s="1" t="s">
        <v>777</v>
      </c>
      <c r="E8494" s="1" t="s">
        <v>2</v>
      </c>
      <c r="F8494" s="1" t="s">
        <v>1192</v>
      </c>
      <c r="G8494" s="1" t="s">
        <v>73</v>
      </c>
      <c r="H8494" s="8"/>
      <c r="I8494" s="8">
        <v>2015</v>
      </c>
      <c r="J8494" s="1" t="s">
        <v>768</v>
      </c>
      <c r="K8494" s="9">
        <v>3500</v>
      </c>
      <c r="L8494" s="10">
        <f>K8494/ VLOOKUP(A8494,Indicators!$B$1:$V$7,21,FALSE)</f>
        <v>20.506931342793862</v>
      </c>
      <c r="M8494" s="11"/>
      <c r="N8494" s="11"/>
      <c r="O8494" s="11"/>
      <c r="P8494" s="11"/>
      <c r="Q8494" s="8" t="str">
        <f t="shared" si="0"/>
        <v/>
      </c>
      <c r="R8494" s="1" t="s">
        <v>97</v>
      </c>
      <c r="S8494" s="1" t="s">
        <v>40</v>
      </c>
      <c r="T8494" s="11"/>
      <c r="U8494" s="11"/>
      <c r="V8494" s="11"/>
      <c r="W8494" s="11"/>
      <c r="X8494" s="11"/>
      <c r="Y8494" s="11"/>
      <c r="Z8494" s="11"/>
      <c r="AA8494" s="11"/>
      <c r="AB8494" s="11"/>
      <c r="AC8494" s="11"/>
      <c r="AD8494" s="11"/>
      <c r="AE8494" s="11"/>
      <c r="AF8494" s="11"/>
      <c r="AG8494" s="11"/>
      <c r="AH8494" s="11"/>
      <c r="AI8494" s="11"/>
      <c r="AJ8494" s="11"/>
      <c r="AK8494" s="11"/>
      <c r="AL8494" s="11"/>
      <c r="AM8494" s="5"/>
      <c r="AN8494" s="5"/>
      <c r="AO8494" s="5"/>
      <c r="AP8494" s="5"/>
      <c r="AQ8494" s="5"/>
      <c r="AR8494" s="5"/>
      <c r="AS8494" s="5"/>
      <c r="AT8494" s="5"/>
      <c r="AU8494" s="5"/>
      <c r="AV8494" s="5"/>
      <c r="AW8494" s="5"/>
      <c r="AX8494" s="5"/>
      <c r="AY8494" s="5"/>
      <c r="AZ8494" s="5"/>
      <c r="BA8494" s="5"/>
      <c r="BB8494" s="5"/>
      <c r="BC8494" s="5"/>
      <c r="BD8494" s="5"/>
      <c r="BE8494" s="5"/>
      <c r="BF8494" s="5"/>
      <c r="BG8494" s="5"/>
      <c r="BH8494" s="5"/>
      <c r="BI8494" s="5"/>
      <c r="BJ8494" s="5"/>
      <c r="BK8494" s="5"/>
      <c r="BL8494" s="5"/>
      <c r="BM8494" s="5"/>
      <c r="BN8494" s="5"/>
      <c r="BO8494" s="5"/>
      <c r="BP8494" s="5"/>
      <c r="BQ8494" s="5"/>
      <c r="BR8494" s="5"/>
      <c r="BS8494" s="5"/>
      <c r="BT8494" s="5"/>
      <c r="BU8494" s="5"/>
      <c r="BV8494" s="5"/>
      <c r="BW8494" s="5"/>
      <c r="BX8494" s="5"/>
    </row>
    <row r="8495" spans="1:76" x14ac:dyDescent="0.2">
      <c r="A8495" s="1" t="s">
        <v>22</v>
      </c>
      <c r="B8495" s="1" t="s">
        <v>97</v>
      </c>
      <c r="C8495" s="1" t="s">
        <v>788</v>
      </c>
      <c r="D8495" s="1" t="s">
        <v>777</v>
      </c>
      <c r="E8495" s="1" t="s">
        <v>2</v>
      </c>
      <c r="F8495" s="1" t="s">
        <v>1192</v>
      </c>
      <c r="G8495" s="1" t="s">
        <v>73</v>
      </c>
      <c r="H8495" s="8"/>
      <c r="I8495" s="8">
        <v>2015</v>
      </c>
      <c r="J8495" s="1" t="s">
        <v>768</v>
      </c>
      <c r="K8495" s="9">
        <v>5000</v>
      </c>
      <c r="L8495" s="10">
        <f>K8495/ VLOOKUP(A8495,Indicators!$B$1:$V$7,21,FALSE)</f>
        <v>29.295616203991234</v>
      </c>
      <c r="M8495" s="11"/>
      <c r="N8495" s="11"/>
      <c r="O8495" s="11"/>
      <c r="P8495" s="11"/>
      <c r="Q8495" s="8" t="str">
        <f t="shared" si="0"/>
        <v/>
      </c>
      <c r="R8495" s="1" t="s">
        <v>97</v>
      </c>
      <c r="S8495" s="1" t="s">
        <v>44</v>
      </c>
      <c r="T8495" s="11"/>
      <c r="U8495" s="11"/>
      <c r="V8495" s="11"/>
      <c r="W8495" s="11"/>
      <c r="X8495" s="11"/>
      <c r="Y8495" s="11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1"/>
      <c r="AK8495" s="11"/>
      <c r="AL8495" s="11"/>
      <c r="AM8495" s="5"/>
      <c r="AN8495" s="5"/>
      <c r="AO8495" s="5"/>
      <c r="AP8495" s="5"/>
      <c r="AQ8495" s="5"/>
      <c r="AR8495" s="5"/>
      <c r="AS8495" s="5"/>
      <c r="AT8495" s="5"/>
      <c r="AU8495" s="5"/>
      <c r="AV8495" s="5"/>
      <c r="AW8495" s="5"/>
      <c r="AX8495" s="5"/>
      <c r="AY8495" s="5"/>
      <c r="AZ8495" s="5"/>
      <c r="BA8495" s="5"/>
      <c r="BB8495" s="5"/>
      <c r="BC8495" s="5"/>
      <c r="BD8495" s="5"/>
      <c r="BE8495" s="5"/>
      <c r="BF8495" s="5"/>
      <c r="BG8495" s="5"/>
      <c r="BH8495" s="5"/>
      <c r="BI8495" s="5"/>
      <c r="BJ8495" s="5"/>
      <c r="BK8495" s="5"/>
      <c r="BL8495" s="5"/>
      <c r="BM8495" s="5"/>
      <c r="BN8495" s="5"/>
      <c r="BO8495" s="5"/>
      <c r="BP8495" s="5"/>
      <c r="BQ8495" s="5"/>
      <c r="BR8495" s="5"/>
      <c r="BS8495" s="5"/>
      <c r="BT8495" s="5"/>
      <c r="BU8495" s="5"/>
      <c r="BV8495" s="5"/>
      <c r="BW8495" s="5"/>
      <c r="BX8495" s="5"/>
    </row>
    <row r="8496" spans="1:76" x14ac:dyDescent="0.2">
      <c r="A8496" s="1" t="s">
        <v>22</v>
      </c>
      <c r="B8496" s="1" t="s">
        <v>97</v>
      </c>
      <c r="C8496" s="1" t="s">
        <v>792</v>
      </c>
      <c r="D8496" s="1" t="s">
        <v>777</v>
      </c>
      <c r="E8496" s="1" t="s">
        <v>2</v>
      </c>
      <c r="F8496" s="1" t="s">
        <v>1192</v>
      </c>
      <c r="G8496" s="1" t="s">
        <v>73</v>
      </c>
      <c r="H8496" s="8"/>
      <c r="I8496" s="8">
        <v>2015</v>
      </c>
      <c r="J8496" s="1" t="s">
        <v>768</v>
      </c>
      <c r="K8496" s="9">
        <v>5000</v>
      </c>
      <c r="L8496" s="10">
        <f>K8496/ VLOOKUP(A8496,Indicators!$B$1:$V$7,21,FALSE)</f>
        <v>29.295616203991234</v>
      </c>
      <c r="M8496" s="11"/>
      <c r="N8496" s="11"/>
      <c r="O8496" s="11"/>
      <c r="P8496" s="11"/>
      <c r="Q8496" s="8" t="str">
        <f t="shared" si="0"/>
        <v/>
      </c>
      <c r="R8496" s="1" t="s">
        <v>97</v>
      </c>
      <c r="S8496" s="1" t="s">
        <v>45</v>
      </c>
      <c r="T8496" s="11"/>
      <c r="U8496" s="11"/>
      <c r="V8496" s="11"/>
      <c r="W8496" s="11"/>
      <c r="X8496" s="11"/>
      <c r="Y8496" s="11"/>
      <c r="Z8496" s="11"/>
      <c r="AA8496" s="11"/>
      <c r="AB8496" s="11"/>
      <c r="AC8496" s="11"/>
      <c r="AD8496" s="11"/>
      <c r="AE8496" s="11"/>
      <c r="AF8496" s="11"/>
      <c r="AG8496" s="11"/>
      <c r="AH8496" s="11"/>
      <c r="AI8496" s="11"/>
      <c r="AJ8496" s="11"/>
      <c r="AK8496" s="11"/>
      <c r="AL8496" s="11"/>
      <c r="AM8496" s="5"/>
      <c r="AN8496" s="5"/>
      <c r="AO8496" s="5"/>
      <c r="AP8496" s="5"/>
      <c r="AQ8496" s="5"/>
      <c r="AR8496" s="5"/>
      <c r="AS8496" s="5"/>
      <c r="AT8496" s="5"/>
      <c r="AU8496" s="5"/>
      <c r="AV8496" s="5"/>
      <c r="AW8496" s="5"/>
      <c r="AX8496" s="5"/>
      <c r="AY8496" s="5"/>
      <c r="AZ8496" s="5"/>
      <c r="BA8496" s="5"/>
      <c r="BB8496" s="5"/>
      <c r="BC8496" s="5"/>
      <c r="BD8496" s="5"/>
      <c r="BE8496" s="5"/>
      <c r="BF8496" s="5"/>
      <c r="BG8496" s="5"/>
      <c r="BH8496" s="5"/>
      <c r="BI8496" s="5"/>
      <c r="BJ8496" s="5"/>
      <c r="BK8496" s="5"/>
      <c r="BL8496" s="5"/>
      <c r="BM8496" s="5"/>
      <c r="BN8496" s="5"/>
      <c r="BO8496" s="5"/>
      <c r="BP8496" s="5"/>
      <c r="BQ8496" s="5"/>
      <c r="BR8496" s="5"/>
      <c r="BS8496" s="5"/>
      <c r="BT8496" s="5"/>
      <c r="BU8496" s="5"/>
      <c r="BV8496" s="5"/>
      <c r="BW8496" s="5"/>
      <c r="BX8496" s="5"/>
    </row>
    <row r="8497" spans="1:76" x14ac:dyDescent="0.2">
      <c r="A8497" s="1" t="s">
        <v>22</v>
      </c>
      <c r="B8497" s="1" t="s">
        <v>97</v>
      </c>
      <c r="C8497" s="1" t="s">
        <v>868</v>
      </c>
      <c r="D8497" s="1" t="s">
        <v>777</v>
      </c>
      <c r="E8497" s="1" t="s">
        <v>2</v>
      </c>
      <c r="F8497" s="1" t="s">
        <v>1192</v>
      </c>
      <c r="G8497" s="1" t="s">
        <v>73</v>
      </c>
      <c r="H8497" s="8"/>
      <c r="I8497" s="8">
        <v>2015</v>
      </c>
      <c r="J8497" s="1" t="s">
        <v>768</v>
      </c>
      <c r="K8497" s="9">
        <v>12692</v>
      </c>
      <c r="L8497" s="10">
        <f>K8497/ VLOOKUP(A8497,Indicators!$B$1:$V$7,21,FALSE)</f>
        <v>74.363992172211354</v>
      </c>
      <c r="M8497" s="11"/>
      <c r="N8497" s="11"/>
      <c r="O8497" s="11"/>
      <c r="P8497" s="11"/>
      <c r="Q8497" s="8" t="str">
        <f t="shared" si="0"/>
        <v/>
      </c>
      <c r="R8497" s="1" t="s">
        <v>133</v>
      </c>
      <c r="S8497" s="1" t="s">
        <v>52</v>
      </c>
      <c r="T8497" s="11"/>
      <c r="U8497" s="11"/>
      <c r="V8497" s="11"/>
      <c r="W8497" s="11"/>
      <c r="X8497" s="11"/>
      <c r="Y8497" s="11"/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/>
      <c r="AJ8497" s="11"/>
      <c r="AK8497" s="11"/>
      <c r="AL8497" s="11"/>
      <c r="AM8497" s="5"/>
      <c r="AN8497" s="5"/>
      <c r="AO8497" s="5"/>
      <c r="AP8497" s="5"/>
      <c r="AQ8497" s="5"/>
      <c r="AR8497" s="5"/>
      <c r="AS8497" s="5"/>
      <c r="AT8497" s="5"/>
      <c r="AU8497" s="5"/>
      <c r="AV8497" s="5"/>
      <c r="AW8497" s="5"/>
      <c r="AX8497" s="5"/>
      <c r="AY8497" s="5"/>
      <c r="AZ8497" s="5"/>
      <c r="BA8497" s="5"/>
      <c r="BB8497" s="5"/>
      <c r="BC8497" s="5"/>
      <c r="BD8497" s="5"/>
      <c r="BE8497" s="5"/>
      <c r="BF8497" s="5"/>
      <c r="BG8497" s="5"/>
      <c r="BH8497" s="5"/>
      <c r="BI8497" s="5"/>
      <c r="BJ8497" s="5"/>
      <c r="BK8497" s="5"/>
      <c r="BL8497" s="5"/>
      <c r="BM8497" s="5"/>
      <c r="BN8497" s="5"/>
      <c r="BO8497" s="5"/>
      <c r="BP8497" s="5"/>
      <c r="BQ8497" s="5"/>
      <c r="BR8497" s="5"/>
      <c r="BS8497" s="5"/>
      <c r="BT8497" s="5"/>
      <c r="BU8497" s="5"/>
      <c r="BV8497" s="5"/>
      <c r="BW8497" s="5"/>
      <c r="BX8497" s="5"/>
    </row>
    <row r="8498" spans="1:76" x14ac:dyDescent="0.2">
      <c r="A8498" s="1" t="s">
        <v>22</v>
      </c>
      <c r="B8498" s="1" t="s">
        <v>97</v>
      </c>
      <c r="C8498" s="1" t="s">
        <v>978</v>
      </c>
      <c r="D8498" s="1" t="s">
        <v>777</v>
      </c>
      <c r="E8498" s="1" t="s">
        <v>2</v>
      </c>
      <c r="F8498" s="1" t="s">
        <v>1192</v>
      </c>
      <c r="G8498" s="1" t="s">
        <v>73</v>
      </c>
      <c r="H8498" s="8"/>
      <c r="I8498" s="8">
        <v>2015</v>
      </c>
      <c r="J8498" s="1" t="s">
        <v>768</v>
      </c>
      <c r="K8498" s="9">
        <v>25855</v>
      </c>
      <c r="L8498" s="10">
        <f>K8498/ VLOOKUP(A8498,Indicators!$B$1:$V$7,21,FALSE)</f>
        <v>151.48763139083866</v>
      </c>
      <c r="M8498" s="11"/>
      <c r="N8498" s="11"/>
      <c r="O8498" s="11"/>
      <c r="P8498" s="11"/>
      <c r="Q8498" s="8" t="str">
        <f t="shared" si="0"/>
        <v/>
      </c>
      <c r="R8498" s="1" t="s">
        <v>133</v>
      </c>
      <c r="S8498" s="1" t="s">
        <v>52</v>
      </c>
      <c r="T8498" s="11"/>
      <c r="U8498" s="11"/>
      <c r="V8498" s="11"/>
      <c r="W8498" s="11"/>
      <c r="X8498" s="11"/>
      <c r="Y8498" s="11"/>
      <c r="Z8498" s="11"/>
      <c r="AA8498" s="11"/>
      <c r="AB8498" s="11"/>
      <c r="AC8498" s="11"/>
      <c r="AD8498" s="11"/>
      <c r="AE8498" s="11"/>
      <c r="AF8498" s="11"/>
      <c r="AG8498" s="11"/>
      <c r="AH8498" s="11"/>
      <c r="AI8498" s="11"/>
      <c r="AJ8498" s="11"/>
      <c r="AK8498" s="11"/>
      <c r="AL8498" s="11"/>
      <c r="AM8498" s="5"/>
      <c r="AN8498" s="5"/>
      <c r="AO8498" s="5"/>
      <c r="AP8498" s="5"/>
      <c r="AQ8498" s="5"/>
      <c r="AR8498" s="5"/>
      <c r="AS8498" s="5"/>
      <c r="AT8498" s="5"/>
      <c r="AU8498" s="5"/>
      <c r="AV8498" s="5"/>
      <c r="AW8498" s="5"/>
      <c r="AX8498" s="5"/>
      <c r="AY8498" s="5"/>
      <c r="AZ8498" s="5"/>
      <c r="BA8498" s="5"/>
      <c r="BB8498" s="5"/>
      <c r="BC8498" s="5"/>
      <c r="BD8498" s="5"/>
      <c r="BE8498" s="5"/>
      <c r="BF8498" s="5"/>
      <c r="BG8498" s="5"/>
      <c r="BH8498" s="5"/>
      <c r="BI8498" s="5"/>
      <c r="BJ8498" s="5"/>
      <c r="BK8498" s="5"/>
      <c r="BL8498" s="5"/>
      <c r="BM8498" s="5"/>
      <c r="BN8498" s="5"/>
      <c r="BO8498" s="5"/>
      <c r="BP8498" s="5"/>
      <c r="BQ8498" s="5"/>
      <c r="BR8498" s="5"/>
      <c r="BS8498" s="5"/>
      <c r="BT8498" s="5"/>
      <c r="BU8498" s="5"/>
      <c r="BV8498" s="5"/>
      <c r="BW8498" s="5"/>
      <c r="BX8498" s="5"/>
    </row>
    <row r="8499" spans="1:76" x14ac:dyDescent="0.2">
      <c r="A8499" s="1" t="s">
        <v>22</v>
      </c>
      <c r="B8499" s="1" t="s">
        <v>103</v>
      </c>
      <c r="C8499" s="1" t="s">
        <v>798</v>
      </c>
      <c r="D8499" s="1" t="s">
        <v>669</v>
      </c>
      <c r="E8499" s="1" t="s">
        <v>2</v>
      </c>
      <c r="F8499" s="1" t="s">
        <v>1193</v>
      </c>
      <c r="G8499" s="1" t="s">
        <v>73</v>
      </c>
      <c r="H8499" s="8"/>
      <c r="I8499" s="8">
        <v>2015</v>
      </c>
      <c r="J8499" s="1" t="s">
        <v>768</v>
      </c>
      <c r="K8499" s="9">
        <v>350000</v>
      </c>
      <c r="L8499" s="10">
        <f>K8499/ VLOOKUP(A8499,Indicators!$B$1:$V$7,21,FALSE)</f>
        <v>2050.6931342793864</v>
      </c>
      <c r="M8499" s="45" t="s">
        <v>798</v>
      </c>
      <c r="N8499" s="46"/>
      <c r="O8499" s="11"/>
      <c r="P8499" s="11"/>
      <c r="Q8499" s="8" t="str">
        <f t="shared" si="0"/>
        <v/>
      </c>
      <c r="R8499" s="1" t="s">
        <v>323</v>
      </c>
      <c r="S8499" s="1" t="s">
        <v>51</v>
      </c>
      <c r="T8499" s="11"/>
      <c r="U8499" s="11"/>
      <c r="V8499" s="11"/>
      <c r="W8499" s="11"/>
      <c r="X8499" s="11"/>
      <c r="Y8499" s="11"/>
      <c r="Z8499" s="11"/>
      <c r="AA8499" s="11"/>
      <c r="AB8499" s="11"/>
      <c r="AC8499" s="11"/>
      <c r="AD8499" s="11"/>
      <c r="AE8499" s="11"/>
      <c r="AF8499" s="11"/>
      <c r="AG8499" s="11"/>
      <c r="AH8499" s="11"/>
      <c r="AI8499" s="11"/>
      <c r="AJ8499" s="11"/>
      <c r="AK8499" s="11"/>
      <c r="AL8499" s="11"/>
      <c r="AM8499" s="5"/>
      <c r="AN8499" s="5"/>
      <c r="AO8499" s="5"/>
      <c r="AP8499" s="5"/>
      <c r="AQ8499" s="5"/>
      <c r="AR8499" s="5"/>
      <c r="AS8499" s="5"/>
      <c r="AT8499" s="5"/>
      <c r="AU8499" s="5"/>
      <c r="AV8499" s="5"/>
      <c r="AW8499" s="5"/>
      <c r="AX8499" s="5"/>
      <c r="AY8499" s="5"/>
      <c r="AZ8499" s="5"/>
      <c r="BA8499" s="5"/>
      <c r="BB8499" s="5"/>
      <c r="BC8499" s="5"/>
      <c r="BD8499" s="5"/>
      <c r="BE8499" s="5"/>
      <c r="BF8499" s="5"/>
      <c r="BG8499" s="5"/>
      <c r="BH8499" s="5"/>
      <c r="BI8499" s="5"/>
      <c r="BJ8499" s="5"/>
      <c r="BK8499" s="5"/>
      <c r="BL8499" s="5"/>
      <c r="BM8499" s="5"/>
      <c r="BN8499" s="5"/>
      <c r="BO8499" s="5"/>
      <c r="BP8499" s="5"/>
      <c r="BQ8499" s="5"/>
      <c r="BR8499" s="5"/>
      <c r="BS8499" s="5"/>
      <c r="BT8499" s="5"/>
      <c r="BU8499" s="5"/>
      <c r="BV8499" s="5"/>
      <c r="BW8499" s="5"/>
      <c r="BX8499" s="5"/>
    </row>
    <row r="8500" spans="1:76" x14ac:dyDescent="0.2">
      <c r="A8500" s="1" t="s">
        <v>22</v>
      </c>
      <c r="B8500" s="1" t="s">
        <v>97</v>
      </c>
      <c r="C8500" s="1" t="s">
        <v>789</v>
      </c>
      <c r="D8500" s="1" t="s">
        <v>669</v>
      </c>
      <c r="E8500" s="1" t="s">
        <v>2</v>
      </c>
      <c r="F8500" s="1" t="s">
        <v>1193</v>
      </c>
      <c r="G8500" s="1" t="s">
        <v>73</v>
      </c>
      <c r="H8500" s="8"/>
      <c r="I8500" s="8">
        <v>2015</v>
      </c>
      <c r="J8500" s="1" t="s">
        <v>768</v>
      </c>
      <c r="K8500" s="9">
        <v>20000</v>
      </c>
      <c r="L8500" s="10">
        <f>K8500/ VLOOKUP(A8500,Indicators!$B$1:$V$7,21,FALSE)</f>
        <v>117.18246481596493</v>
      </c>
      <c r="M8500" s="11"/>
      <c r="N8500" s="11"/>
      <c r="O8500" s="11"/>
      <c r="P8500" s="11"/>
      <c r="Q8500" s="8" t="str">
        <f t="shared" si="0"/>
        <v/>
      </c>
      <c r="R8500" s="1" t="s">
        <v>97</v>
      </c>
      <c r="S8500" s="1" t="s">
        <v>40</v>
      </c>
      <c r="T8500" s="11"/>
      <c r="U8500" s="11"/>
      <c r="V8500" s="11"/>
      <c r="W8500" s="11"/>
      <c r="X8500" s="11"/>
      <c r="Y8500" s="11"/>
      <c r="Z8500" s="11"/>
      <c r="AA8500" s="11"/>
      <c r="AB8500" s="11"/>
      <c r="AC8500" s="11"/>
      <c r="AD8500" s="11"/>
      <c r="AE8500" s="11"/>
      <c r="AF8500" s="11"/>
      <c r="AG8500" s="11"/>
      <c r="AH8500" s="11"/>
      <c r="AI8500" s="11"/>
      <c r="AJ8500" s="11"/>
      <c r="AK8500" s="11"/>
      <c r="AL8500" s="11"/>
      <c r="AM8500" s="5"/>
      <c r="AN8500" s="5"/>
      <c r="AO8500" s="5"/>
      <c r="AP8500" s="5"/>
      <c r="AQ8500" s="5"/>
      <c r="AR8500" s="5"/>
      <c r="AS8500" s="5"/>
      <c r="AT8500" s="5"/>
      <c r="AU8500" s="5"/>
      <c r="AV8500" s="5"/>
      <c r="AW8500" s="5"/>
      <c r="AX8500" s="5"/>
      <c r="AY8500" s="5"/>
      <c r="AZ8500" s="5"/>
      <c r="BA8500" s="5"/>
      <c r="BB8500" s="5"/>
      <c r="BC8500" s="5"/>
      <c r="BD8500" s="5"/>
      <c r="BE8500" s="5"/>
      <c r="BF8500" s="5"/>
      <c r="BG8500" s="5"/>
      <c r="BH8500" s="5"/>
      <c r="BI8500" s="5"/>
      <c r="BJ8500" s="5"/>
      <c r="BK8500" s="5"/>
      <c r="BL8500" s="5"/>
      <c r="BM8500" s="5"/>
      <c r="BN8500" s="5"/>
      <c r="BO8500" s="5"/>
      <c r="BP8500" s="5"/>
      <c r="BQ8500" s="5"/>
      <c r="BR8500" s="5"/>
      <c r="BS8500" s="5"/>
      <c r="BT8500" s="5"/>
      <c r="BU8500" s="5"/>
      <c r="BV8500" s="5"/>
      <c r="BW8500" s="5"/>
      <c r="BX8500" s="5"/>
    </row>
    <row r="8501" spans="1:76" x14ac:dyDescent="0.2">
      <c r="A8501" s="1" t="s">
        <v>22</v>
      </c>
      <c r="B8501" s="1" t="s">
        <v>770</v>
      </c>
      <c r="C8501" s="1" t="s">
        <v>804</v>
      </c>
      <c r="D8501" s="1" t="s">
        <v>777</v>
      </c>
      <c r="E8501" s="1" t="s">
        <v>2</v>
      </c>
      <c r="F8501" s="1" t="s">
        <v>1194</v>
      </c>
      <c r="G8501" s="1" t="s">
        <v>73</v>
      </c>
      <c r="H8501" s="8"/>
      <c r="I8501" s="8">
        <v>2015</v>
      </c>
      <c r="J8501" s="1" t="s">
        <v>768</v>
      </c>
      <c r="K8501" s="8">
        <v>695</v>
      </c>
      <c r="L8501" s="10">
        <f>K8501/ VLOOKUP(A8501,Indicators!$B$1:$V$7,21,FALSE)</f>
        <v>4.0720906523547811</v>
      </c>
      <c r="M8501" s="11"/>
      <c r="N8501" s="11"/>
      <c r="O8501" s="11"/>
      <c r="P8501" s="11"/>
      <c r="Q8501" s="8" t="str">
        <f t="shared" si="0"/>
        <v/>
      </c>
      <c r="R8501" s="1" t="s">
        <v>103</v>
      </c>
      <c r="S8501" s="1" t="s">
        <v>54</v>
      </c>
      <c r="T8501" s="11"/>
      <c r="U8501" s="11"/>
      <c r="V8501" s="11"/>
      <c r="W8501" s="11"/>
      <c r="X8501" s="11"/>
      <c r="Y8501" s="11"/>
      <c r="Z8501" s="11"/>
      <c r="AA8501" s="11"/>
      <c r="AB8501" s="11"/>
      <c r="AC8501" s="11"/>
      <c r="AD8501" s="11"/>
      <c r="AE8501" s="11"/>
      <c r="AF8501" s="11"/>
      <c r="AG8501" s="11"/>
      <c r="AH8501" s="11"/>
      <c r="AI8501" s="11"/>
      <c r="AJ8501" s="11"/>
      <c r="AK8501" s="11"/>
      <c r="AL8501" s="11"/>
      <c r="AM8501" s="5"/>
      <c r="AN8501" s="5"/>
      <c r="AO8501" s="5"/>
      <c r="AP8501" s="5"/>
      <c r="AQ8501" s="5"/>
      <c r="AR8501" s="5"/>
      <c r="AS8501" s="5"/>
      <c r="AT8501" s="5"/>
      <c r="AU8501" s="5"/>
      <c r="AV8501" s="5"/>
      <c r="AW8501" s="5"/>
      <c r="AX8501" s="5"/>
      <c r="AY8501" s="5"/>
      <c r="AZ8501" s="5"/>
      <c r="BA8501" s="5"/>
      <c r="BB8501" s="5"/>
      <c r="BC8501" s="5"/>
      <c r="BD8501" s="5"/>
      <c r="BE8501" s="5"/>
      <c r="BF8501" s="5"/>
      <c r="BG8501" s="5"/>
      <c r="BH8501" s="5"/>
      <c r="BI8501" s="5"/>
      <c r="BJ8501" s="5"/>
      <c r="BK8501" s="5"/>
      <c r="BL8501" s="5"/>
      <c r="BM8501" s="5"/>
      <c r="BN8501" s="5"/>
      <c r="BO8501" s="5"/>
      <c r="BP8501" s="5"/>
      <c r="BQ8501" s="5"/>
      <c r="BR8501" s="5"/>
      <c r="BS8501" s="5"/>
      <c r="BT8501" s="5"/>
      <c r="BU8501" s="5"/>
      <c r="BV8501" s="5"/>
      <c r="BW8501" s="5"/>
      <c r="BX8501" s="5"/>
    </row>
    <row r="8502" spans="1:76" x14ac:dyDescent="0.2">
      <c r="A8502" s="1" t="s">
        <v>22</v>
      </c>
      <c r="B8502" s="1" t="s">
        <v>775</v>
      </c>
      <c r="C8502" s="1" t="s">
        <v>923</v>
      </c>
      <c r="D8502" s="1" t="s">
        <v>777</v>
      </c>
      <c r="E8502" s="1" t="s">
        <v>2</v>
      </c>
      <c r="F8502" s="1" t="s">
        <v>1194</v>
      </c>
      <c r="G8502" s="1" t="s">
        <v>73</v>
      </c>
      <c r="H8502" s="8"/>
      <c r="I8502" s="8">
        <v>2015</v>
      </c>
      <c r="J8502" s="1" t="s">
        <v>768</v>
      </c>
      <c r="K8502" s="9">
        <v>2800</v>
      </c>
      <c r="L8502" s="10">
        <f>K8502/ VLOOKUP(A8502,Indicators!$B$1:$V$7,21,FALSE)</f>
        <v>16.405545074235089</v>
      </c>
      <c r="M8502" s="11"/>
      <c r="N8502" s="11"/>
      <c r="O8502" s="11"/>
      <c r="P8502" s="11"/>
      <c r="Q8502" s="8" t="str">
        <f t="shared" si="0"/>
        <v/>
      </c>
      <c r="R8502" s="1" t="s">
        <v>109</v>
      </c>
      <c r="S8502" s="1" t="s">
        <v>50</v>
      </c>
      <c r="T8502" s="11"/>
      <c r="U8502" s="11"/>
      <c r="V8502" s="11"/>
      <c r="W8502" s="11"/>
      <c r="X8502" s="11"/>
      <c r="Y8502" s="11"/>
      <c r="Z8502" s="11"/>
      <c r="AA8502" s="11"/>
      <c r="AB8502" s="11"/>
      <c r="AC8502" s="11"/>
      <c r="AD8502" s="11"/>
      <c r="AE8502" s="11"/>
      <c r="AF8502" s="11"/>
      <c r="AG8502" s="11"/>
      <c r="AH8502" s="11"/>
      <c r="AI8502" s="11"/>
      <c r="AJ8502" s="11"/>
      <c r="AK8502" s="11"/>
      <c r="AL8502" s="11"/>
      <c r="AM8502" s="5"/>
      <c r="AN8502" s="5"/>
      <c r="AO8502" s="5"/>
      <c r="AP8502" s="5"/>
      <c r="AQ8502" s="5"/>
      <c r="AR8502" s="5"/>
      <c r="AS8502" s="5"/>
      <c r="AT8502" s="5"/>
      <c r="AU8502" s="5"/>
      <c r="AV8502" s="5"/>
      <c r="AW8502" s="5"/>
      <c r="AX8502" s="5"/>
      <c r="AY8502" s="5"/>
      <c r="AZ8502" s="5"/>
      <c r="BA8502" s="5"/>
      <c r="BB8502" s="5"/>
      <c r="BC8502" s="5"/>
      <c r="BD8502" s="5"/>
      <c r="BE8502" s="5"/>
      <c r="BF8502" s="5"/>
      <c r="BG8502" s="5"/>
      <c r="BH8502" s="5"/>
      <c r="BI8502" s="5"/>
      <c r="BJ8502" s="5"/>
      <c r="BK8502" s="5"/>
      <c r="BL8502" s="5"/>
      <c r="BM8502" s="5"/>
      <c r="BN8502" s="5"/>
      <c r="BO8502" s="5"/>
      <c r="BP8502" s="5"/>
      <c r="BQ8502" s="5"/>
      <c r="BR8502" s="5"/>
      <c r="BS8502" s="5"/>
      <c r="BT8502" s="5"/>
      <c r="BU8502" s="5"/>
      <c r="BV8502" s="5"/>
      <c r="BW8502" s="5"/>
      <c r="BX8502" s="5"/>
    </row>
    <row r="8503" spans="1:76" x14ac:dyDescent="0.2">
      <c r="A8503" s="1" t="s">
        <v>22</v>
      </c>
      <c r="B8503" s="1" t="s">
        <v>775</v>
      </c>
      <c r="C8503" s="1" t="s">
        <v>927</v>
      </c>
      <c r="D8503" s="1" t="s">
        <v>777</v>
      </c>
      <c r="E8503" s="1" t="s">
        <v>2</v>
      </c>
      <c r="F8503" s="1" t="s">
        <v>1194</v>
      </c>
      <c r="G8503" s="1" t="s">
        <v>73</v>
      </c>
      <c r="H8503" s="8"/>
      <c r="I8503" s="8">
        <v>2015</v>
      </c>
      <c r="J8503" s="1" t="s">
        <v>768</v>
      </c>
      <c r="K8503" s="9">
        <v>45000</v>
      </c>
      <c r="L8503" s="10">
        <f>K8503/ VLOOKUP(A8503,Indicators!$B$1:$V$7,21,FALSE)</f>
        <v>263.66054583592108</v>
      </c>
      <c r="M8503" s="11"/>
      <c r="N8503" s="11"/>
      <c r="O8503" s="11"/>
      <c r="P8503" s="11"/>
      <c r="Q8503" s="8" t="str">
        <f t="shared" si="0"/>
        <v/>
      </c>
      <c r="R8503" s="1" t="s">
        <v>158</v>
      </c>
      <c r="S8503" s="1" t="s">
        <v>56</v>
      </c>
      <c r="T8503" s="11"/>
      <c r="U8503" s="11"/>
      <c r="V8503" s="11"/>
      <c r="W8503" s="11"/>
      <c r="X8503" s="11"/>
      <c r="Y8503" s="11"/>
      <c r="Z8503" s="11"/>
      <c r="AA8503" s="11"/>
      <c r="AB8503" s="11"/>
      <c r="AC8503" s="11"/>
      <c r="AD8503" s="11"/>
      <c r="AE8503" s="11"/>
      <c r="AF8503" s="11"/>
      <c r="AG8503" s="11"/>
      <c r="AH8503" s="11"/>
      <c r="AI8503" s="11"/>
      <c r="AJ8503" s="11"/>
      <c r="AK8503" s="11"/>
      <c r="AL8503" s="11"/>
      <c r="AM8503" s="5"/>
      <c r="AN8503" s="5"/>
      <c r="AO8503" s="5"/>
      <c r="AP8503" s="5"/>
      <c r="AQ8503" s="5"/>
      <c r="AR8503" s="5"/>
      <c r="AS8503" s="5"/>
      <c r="AT8503" s="5"/>
      <c r="AU8503" s="5"/>
      <c r="AV8503" s="5"/>
      <c r="AW8503" s="5"/>
      <c r="AX8503" s="5"/>
      <c r="AY8503" s="5"/>
      <c r="AZ8503" s="5"/>
      <c r="BA8503" s="5"/>
      <c r="BB8503" s="5"/>
      <c r="BC8503" s="5"/>
      <c r="BD8503" s="5"/>
      <c r="BE8503" s="5"/>
      <c r="BF8503" s="5"/>
      <c r="BG8503" s="5"/>
      <c r="BH8503" s="5"/>
      <c r="BI8503" s="5"/>
      <c r="BJ8503" s="5"/>
      <c r="BK8503" s="5"/>
      <c r="BL8503" s="5"/>
      <c r="BM8503" s="5"/>
      <c r="BN8503" s="5"/>
      <c r="BO8503" s="5"/>
      <c r="BP8503" s="5"/>
      <c r="BQ8503" s="5"/>
      <c r="BR8503" s="5"/>
      <c r="BS8503" s="5"/>
      <c r="BT8503" s="5"/>
      <c r="BU8503" s="5"/>
      <c r="BV8503" s="5"/>
      <c r="BW8503" s="5"/>
      <c r="BX8503" s="5"/>
    </row>
    <row r="8504" spans="1:76" x14ac:dyDescent="0.2">
      <c r="A8504" s="1" t="s">
        <v>22</v>
      </c>
      <c r="B8504" s="1" t="s">
        <v>775</v>
      </c>
      <c r="C8504" s="1" t="s">
        <v>974</v>
      </c>
      <c r="D8504" s="1" t="s">
        <v>777</v>
      </c>
      <c r="E8504" s="1" t="s">
        <v>2</v>
      </c>
      <c r="F8504" s="1" t="s">
        <v>1194</v>
      </c>
      <c r="G8504" s="1" t="s">
        <v>73</v>
      </c>
      <c r="H8504" s="8"/>
      <c r="I8504" s="8">
        <v>2015</v>
      </c>
      <c r="J8504" s="1" t="s">
        <v>768</v>
      </c>
      <c r="K8504" s="9">
        <v>63015</v>
      </c>
      <c r="L8504" s="10">
        <f>K8504/ VLOOKUP(A8504,Indicators!$B$1:$V$7,21,FALSE)</f>
        <v>369.21265101890151</v>
      </c>
      <c r="M8504" s="11"/>
      <c r="N8504" s="11"/>
      <c r="O8504" s="11"/>
      <c r="P8504" s="11"/>
      <c r="Q8504" s="8" t="str">
        <f t="shared" si="0"/>
        <v/>
      </c>
      <c r="R8504" s="1" t="s">
        <v>109</v>
      </c>
      <c r="S8504" s="1" t="s">
        <v>50</v>
      </c>
      <c r="T8504" s="11"/>
      <c r="U8504" s="11"/>
      <c r="V8504" s="11"/>
      <c r="W8504" s="11"/>
      <c r="X8504" s="11"/>
      <c r="Y8504" s="11"/>
      <c r="Z8504" s="11"/>
      <c r="AA8504" s="11"/>
      <c r="AB8504" s="11"/>
      <c r="AC8504" s="11"/>
      <c r="AD8504" s="11"/>
      <c r="AE8504" s="11"/>
      <c r="AF8504" s="11"/>
      <c r="AG8504" s="11"/>
      <c r="AH8504" s="11"/>
      <c r="AI8504" s="11"/>
      <c r="AJ8504" s="11"/>
      <c r="AK8504" s="11"/>
      <c r="AL8504" s="11"/>
      <c r="AM8504" s="5"/>
      <c r="AN8504" s="5"/>
      <c r="AO8504" s="5"/>
      <c r="AP8504" s="5"/>
      <c r="AQ8504" s="5"/>
      <c r="AR8504" s="5"/>
      <c r="AS8504" s="5"/>
      <c r="AT8504" s="5"/>
      <c r="AU8504" s="5"/>
      <c r="AV8504" s="5"/>
      <c r="AW8504" s="5"/>
      <c r="AX8504" s="5"/>
      <c r="AY8504" s="5"/>
      <c r="AZ8504" s="5"/>
      <c r="BA8504" s="5"/>
      <c r="BB8504" s="5"/>
      <c r="BC8504" s="5"/>
      <c r="BD8504" s="5"/>
      <c r="BE8504" s="5"/>
      <c r="BF8504" s="5"/>
      <c r="BG8504" s="5"/>
      <c r="BH8504" s="5"/>
      <c r="BI8504" s="5"/>
      <c r="BJ8504" s="5"/>
      <c r="BK8504" s="5"/>
      <c r="BL8504" s="5"/>
      <c r="BM8504" s="5"/>
      <c r="BN8504" s="5"/>
      <c r="BO8504" s="5"/>
      <c r="BP8504" s="5"/>
      <c r="BQ8504" s="5"/>
      <c r="BR8504" s="5"/>
      <c r="BS8504" s="5"/>
      <c r="BT8504" s="5"/>
      <c r="BU8504" s="5"/>
      <c r="BV8504" s="5"/>
      <c r="BW8504" s="5"/>
      <c r="BX8504" s="5"/>
    </row>
    <row r="8505" spans="1:76" x14ac:dyDescent="0.2">
      <c r="A8505" s="1" t="s">
        <v>22</v>
      </c>
      <c r="B8505" s="1" t="s">
        <v>775</v>
      </c>
      <c r="C8505" s="1" t="s">
        <v>975</v>
      </c>
      <c r="D8505" s="1" t="s">
        <v>777</v>
      </c>
      <c r="E8505" s="1" t="s">
        <v>2</v>
      </c>
      <c r="F8505" s="1" t="s">
        <v>1194</v>
      </c>
      <c r="G8505" s="1" t="s">
        <v>73</v>
      </c>
      <c r="H8505" s="8"/>
      <c r="I8505" s="8">
        <v>2015</v>
      </c>
      <c r="J8505" s="1" t="s">
        <v>768</v>
      </c>
      <c r="K8505" s="9">
        <v>81589</v>
      </c>
      <c r="L8505" s="10">
        <f>K8505/ VLOOKUP(A8505,Indicators!$B$1:$V$7,21,FALSE)</f>
        <v>478.04000609348816</v>
      </c>
      <c r="M8505" s="11"/>
      <c r="N8505" s="11"/>
      <c r="O8505" s="11"/>
      <c r="P8505" s="11"/>
      <c r="Q8505" s="8" t="str">
        <f t="shared" si="0"/>
        <v/>
      </c>
      <c r="R8505" s="1" t="s">
        <v>109</v>
      </c>
      <c r="S8505" s="1" t="s">
        <v>50</v>
      </c>
      <c r="T8505" s="11"/>
      <c r="U8505" s="11"/>
      <c r="V8505" s="11"/>
      <c r="W8505" s="11"/>
      <c r="X8505" s="11"/>
      <c r="Y8505" s="11"/>
      <c r="Z8505" s="11"/>
      <c r="AA8505" s="11"/>
      <c r="AB8505" s="11"/>
      <c r="AC8505" s="11"/>
      <c r="AD8505" s="11"/>
      <c r="AE8505" s="11"/>
      <c r="AF8505" s="11"/>
      <c r="AG8505" s="11"/>
      <c r="AH8505" s="11"/>
      <c r="AI8505" s="11"/>
      <c r="AJ8505" s="11"/>
      <c r="AK8505" s="11"/>
      <c r="AL8505" s="11"/>
      <c r="AM8505" s="5"/>
      <c r="AN8505" s="5"/>
      <c r="AO8505" s="5"/>
      <c r="AP8505" s="5"/>
      <c r="AQ8505" s="5"/>
      <c r="AR8505" s="5"/>
      <c r="AS8505" s="5"/>
      <c r="AT8505" s="5"/>
      <c r="AU8505" s="5"/>
      <c r="AV8505" s="5"/>
      <c r="AW8505" s="5"/>
      <c r="AX8505" s="5"/>
      <c r="AY8505" s="5"/>
      <c r="AZ8505" s="5"/>
      <c r="BA8505" s="5"/>
      <c r="BB8505" s="5"/>
      <c r="BC8505" s="5"/>
      <c r="BD8505" s="5"/>
      <c r="BE8505" s="5"/>
      <c r="BF8505" s="5"/>
      <c r="BG8505" s="5"/>
      <c r="BH8505" s="5"/>
      <c r="BI8505" s="5"/>
      <c r="BJ8505" s="5"/>
      <c r="BK8505" s="5"/>
      <c r="BL8505" s="5"/>
      <c r="BM8505" s="5"/>
      <c r="BN8505" s="5"/>
      <c r="BO8505" s="5"/>
      <c r="BP8505" s="5"/>
      <c r="BQ8505" s="5"/>
      <c r="BR8505" s="5"/>
      <c r="BS8505" s="5"/>
      <c r="BT8505" s="5"/>
      <c r="BU8505" s="5"/>
      <c r="BV8505" s="5"/>
      <c r="BW8505" s="5"/>
      <c r="BX8505" s="5"/>
    </row>
    <row r="8506" spans="1:76" x14ac:dyDescent="0.2">
      <c r="A8506" s="1" t="s">
        <v>22</v>
      </c>
      <c r="B8506" s="1" t="s">
        <v>775</v>
      </c>
      <c r="C8506" s="1" t="s">
        <v>922</v>
      </c>
      <c r="D8506" s="1" t="s">
        <v>777</v>
      </c>
      <c r="E8506" s="1" t="s">
        <v>2</v>
      </c>
      <c r="F8506" s="1" t="s">
        <v>1194</v>
      </c>
      <c r="G8506" s="1" t="s">
        <v>73</v>
      </c>
      <c r="H8506" s="8"/>
      <c r="I8506" s="8">
        <v>2015</v>
      </c>
      <c r="J8506" s="1" t="s">
        <v>768</v>
      </c>
      <c r="K8506" s="9">
        <v>86747</v>
      </c>
      <c r="L8506" s="10">
        <f>K8506/ VLOOKUP(A8506,Indicators!$B$1:$V$7,21,FALSE)</f>
        <v>508.26136376952553</v>
      </c>
      <c r="M8506" s="11"/>
      <c r="N8506" s="11"/>
      <c r="O8506" s="11"/>
      <c r="P8506" s="11"/>
      <c r="Q8506" s="8" t="str">
        <f t="shared" si="0"/>
        <v/>
      </c>
      <c r="R8506" s="1" t="s">
        <v>158</v>
      </c>
      <c r="S8506" s="1" t="s">
        <v>56</v>
      </c>
      <c r="T8506" s="11"/>
      <c r="U8506" s="11"/>
      <c r="V8506" s="11"/>
      <c r="W8506" s="11"/>
      <c r="X8506" s="11"/>
      <c r="Y8506" s="11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/>
      <c r="AJ8506" s="11"/>
      <c r="AK8506" s="11"/>
      <c r="AL8506" s="11"/>
      <c r="AM8506" s="5"/>
      <c r="AN8506" s="5"/>
      <c r="AO8506" s="5"/>
      <c r="AP8506" s="5"/>
      <c r="AQ8506" s="5"/>
      <c r="AR8506" s="5"/>
      <c r="AS8506" s="5"/>
      <c r="AT8506" s="5"/>
      <c r="AU8506" s="5"/>
      <c r="AV8506" s="5"/>
      <c r="AW8506" s="5"/>
      <c r="AX8506" s="5"/>
      <c r="AY8506" s="5"/>
      <c r="AZ8506" s="5"/>
      <c r="BA8506" s="5"/>
      <c r="BB8506" s="5"/>
      <c r="BC8506" s="5"/>
      <c r="BD8506" s="5"/>
      <c r="BE8506" s="5"/>
      <c r="BF8506" s="5"/>
      <c r="BG8506" s="5"/>
      <c r="BH8506" s="5"/>
      <c r="BI8506" s="5"/>
      <c r="BJ8506" s="5"/>
      <c r="BK8506" s="5"/>
      <c r="BL8506" s="5"/>
      <c r="BM8506" s="5"/>
      <c r="BN8506" s="5"/>
      <c r="BO8506" s="5"/>
      <c r="BP8506" s="5"/>
      <c r="BQ8506" s="5"/>
      <c r="BR8506" s="5"/>
      <c r="BS8506" s="5"/>
      <c r="BT8506" s="5"/>
      <c r="BU8506" s="5"/>
      <c r="BV8506" s="5"/>
      <c r="BW8506" s="5"/>
      <c r="BX8506" s="5"/>
    </row>
    <row r="8507" spans="1:76" x14ac:dyDescent="0.2">
      <c r="A8507" s="1" t="s">
        <v>22</v>
      </c>
      <c r="B8507" s="1" t="s">
        <v>775</v>
      </c>
      <c r="C8507" s="1" t="s">
        <v>1195</v>
      </c>
      <c r="D8507" s="1" t="s">
        <v>777</v>
      </c>
      <c r="E8507" s="1" t="s">
        <v>2</v>
      </c>
      <c r="F8507" s="1" t="s">
        <v>1194</v>
      </c>
      <c r="G8507" s="1" t="s">
        <v>73</v>
      </c>
      <c r="H8507" s="8"/>
      <c r="I8507" s="8">
        <v>2015</v>
      </c>
      <c r="J8507" s="1" t="s">
        <v>768</v>
      </c>
      <c r="K8507" s="9">
        <v>239100</v>
      </c>
      <c r="L8507" s="10">
        <f>K8507/ VLOOKUP(A8507,Indicators!$B$1:$V$7,21,FALSE)</f>
        <v>1400.9163668748608</v>
      </c>
      <c r="M8507" s="11"/>
      <c r="N8507" s="11"/>
      <c r="O8507" s="11"/>
      <c r="P8507" s="11"/>
      <c r="Q8507" s="8" t="str">
        <f t="shared" si="0"/>
        <v/>
      </c>
      <c r="R8507" s="1" t="s">
        <v>109</v>
      </c>
      <c r="S8507" s="1" t="s">
        <v>50</v>
      </c>
      <c r="T8507" s="11"/>
      <c r="U8507" s="11"/>
      <c r="V8507" s="11"/>
      <c r="W8507" s="11"/>
      <c r="X8507" s="11"/>
      <c r="Y8507" s="11"/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/>
      <c r="AJ8507" s="11"/>
      <c r="AK8507" s="11"/>
      <c r="AL8507" s="11"/>
      <c r="AM8507" s="5"/>
      <c r="AN8507" s="5"/>
      <c r="AO8507" s="5"/>
      <c r="AP8507" s="5"/>
      <c r="AQ8507" s="5"/>
      <c r="AR8507" s="5"/>
      <c r="AS8507" s="5"/>
      <c r="AT8507" s="5"/>
      <c r="AU8507" s="5"/>
      <c r="AV8507" s="5"/>
      <c r="AW8507" s="5"/>
      <c r="AX8507" s="5"/>
      <c r="AY8507" s="5"/>
      <c r="AZ8507" s="5"/>
      <c r="BA8507" s="5"/>
      <c r="BB8507" s="5"/>
      <c r="BC8507" s="5"/>
      <c r="BD8507" s="5"/>
      <c r="BE8507" s="5"/>
      <c r="BF8507" s="5"/>
      <c r="BG8507" s="5"/>
      <c r="BH8507" s="5"/>
      <c r="BI8507" s="5"/>
      <c r="BJ8507" s="5"/>
      <c r="BK8507" s="5"/>
      <c r="BL8507" s="5"/>
      <c r="BM8507" s="5"/>
      <c r="BN8507" s="5"/>
      <c r="BO8507" s="5"/>
      <c r="BP8507" s="5"/>
      <c r="BQ8507" s="5"/>
      <c r="BR8507" s="5"/>
      <c r="BS8507" s="5"/>
      <c r="BT8507" s="5"/>
      <c r="BU8507" s="5"/>
      <c r="BV8507" s="5"/>
      <c r="BW8507" s="5"/>
      <c r="BX8507" s="5"/>
    </row>
    <row r="8508" spans="1:76" x14ac:dyDescent="0.2">
      <c r="A8508" s="1" t="s">
        <v>22</v>
      </c>
      <c r="B8508" s="1" t="s">
        <v>158</v>
      </c>
      <c r="C8508" s="1" t="s">
        <v>1196</v>
      </c>
      <c r="D8508" s="1" t="s">
        <v>777</v>
      </c>
      <c r="E8508" s="1" t="s">
        <v>2</v>
      </c>
      <c r="F8508" s="1" t="s">
        <v>1194</v>
      </c>
      <c r="G8508" s="1" t="s">
        <v>73</v>
      </c>
      <c r="H8508" s="8"/>
      <c r="I8508" s="8">
        <v>2015</v>
      </c>
      <c r="J8508" s="1" t="s">
        <v>768</v>
      </c>
      <c r="K8508" s="9">
        <v>80000</v>
      </c>
      <c r="L8508" s="10">
        <f>K8508/ VLOOKUP(A8508,Indicators!$B$1:$V$7,21,FALSE)</f>
        <v>468.72985926385974</v>
      </c>
      <c r="M8508" s="45" t="s">
        <v>782</v>
      </c>
      <c r="N8508" s="46"/>
      <c r="O8508" s="11"/>
      <c r="P8508" s="11"/>
      <c r="Q8508" s="8" t="str">
        <f t="shared" si="0"/>
        <v/>
      </c>
      <c r="R8508" s="1" t="s">
        <v>158</v>
      </c>
      <c r="S8508" s="1" t="s">
        <v>56</v>
      </c>
      <c r="T8508" s="11"/>
      <c r="U8508" s="11"/>
      <c r="V8508" s="11"/>
      <c r="W8508" s="11"/>
      <c r="X8508" s="11"/>
      <c r="Y8508" s="11"/>
      <c r="Z8508" s="11"/>
      <c r="AA8508" s="11"/>
      <c r="AB8508" s="11"/>
      <c r="AC8508" s="11"/>
      <c r="AD8508" s="11"/>
      <c r="AE8508" s="11"/>
      <c r="AF8508" s="11"/>
      <c r="AG8508" s="11"/>
      <c r="AH8508" s="11"/>
      <c r="AI8508" s="11"/>
      <c r="AJ8508" s="11"/>
      <c r="AK8508" s="11"/>
      <c r="AL8508" s="11"/>
      <c r="AM8508" s="5"/>
      <c r="AN8508" s="5"/>
      <c r="AO8508" s="5"/>
      <c r="AP8508" s="5"/>
      <c r="AQ8508" s="5"/>
      <c r="AR8508" s="5"/>
      <c r="AS8508" s="5"/>
      <c r="AT8508" s="5"/>
      <c r="AU8508" s="5"/>
      <c r="AV8508" s="5"/>
      <c r="AW8508" s="5"/>
      <c r="AX8508" s="5"/>
      <c r="AY8508" s="5"/>
      <c r="AZ8508" s="5"/>
      <c r="BA8508" s="5"/>
      <c r="BB8508" s="5"/>
      <c r="BC8508" s="5"/>
      <c r="BD8508" s="5"/>
      <c r="BE8508" s="5"/>
      <c r="BF8508" s="5"/>
      <c r="BG8508" s="5"/>
      <c r="BH8508" s="5"/>
      <c r="BI8508" s="5"/>
      <c r="BJ8508" s="5"/>
      <c r="BK8508" s="5"/>
      <c r="BL8508" s="5"/>
      <c r="BM8508" s="5"/>
      <c r="BN8508" s="5"/>
      <c r="BO8508" s="5"/>
      <c r="BP8508" s="5"/>
      <c r="BQ8508" s="5"/>
      <c r="BR8508" s="5"/>
      <c r="BS8508" s="5"/>
      <c r="BT8508" s="5"/>
      <c r="BU8508" s="5"/>
      <c r="BV8508" s="5"/>
      <c r="BW8508" s="5"/>
      <c r="BX8508" s="5"/>
    </row>
    <row r="8509" spans="1:76" x14ac:dyDescent="0.2">
      <c r="A8509" s="1" t="s">
        <v>22</v>
      </c>
      <c r="B8509" s="1" t="s">
        <v>75</v>
      </c>
      <c r="C8509" s="1" t="s">
        <v>821</v>
      </c>
      <c r="D8509" s="1" t="s">
        <v>777</v>
      </c>
      <c r="E8509" s="1" t="s">
        <v>2</v>
      </c>
      <c r="F8509" s="1" t="s">
        <v>1194</v>
      </c>
      <c r="G8509" s="1" t="s">
        <v>73</v>
      </c>
      <c r="H8509" s="8"/>
      <c r="I8509" s="8">
        <v>2015</v>
      </c>
      <c r="J8509" s="1" t="s">
        <v>768</v>
      </c>
      <c r="K8509" s="9">
        <v>2000</v>
      </c>
      <c r="L8509" s="10">
        <f>K8509/ VLOOKUP(A8509,Indicators!$B$1:$V$7,21,FALSE)</f>
        <v>11.718246481596493</v>
      </c>
      <c r="M8509" s="11"/>
      <c r="N8509" s="11"/>
      <c r="O8509" s="11"/>
      <c r="P8509" s="11"/>
      <c r="Q8509" s="8" t="str">
        <f t="shared" si="0"/>
        <v/>
      </c>
      <c r="R8509" s="1" t="s">
        <v>95</v>
      </c>
      <c r="S8509" s="1" t="s">
        <v>75</v>
      </c>
      <c r="T8509" s="11"/>
      <c r="U8509" s="11"/>
      <c r="V8509" s="11"/>
      <c r="W8509" s="11"/>
      <c r="X8509" s="11"/>
      <c r="Y8509" s="11"/>
      <c r="Z8509" s="11"/>
      <c r="AA8509" s="11"/>
      <c r="AB8509" s="11"/>
      <c r="AC8509" s="11"/>
      <c r="AD8509" s="11"/>
      <c r="AE8509" s="11"/>
      <c r="AF8509" s="11"/>
      <c r="AG8509" s="11"/>
      <c r="AH8509" s="11"/>
      <c r="AI8509" s="11"/>
      <c r="AJ8509" s="11"/>
      <c r="AK8509" s="11"/>
      <c r="AL8509" s="11"/>
      <c r="AM8509" s="5"/>
      <c r="AN8509" s="5"/>
      <c r="AO8509" s="5"/>
      <c r="AP8509" s="5"/>
      <c r="AQ8509" s="5"/>
      <c r="AR8509" s="5"/>
      <c r="AS8509" s="5"/>
      <c r="AT8509" s="5"/>
      <c r="AU8509" s="5"/>
      <c r="AV8509" s="5"/>
      <c r="AW8509" s="5"/>
      <c r="AX8509" s="5"/>
      <c r="AY8509" s="5"/>
      <c r="AZ8509" s="5"/>
      <c r="BA8509" s="5"/>
      <c r="BB8509" s="5"/>
      <c r="BC8509" s="5"/>
      <c r="BD8509" s="5"/>
      <c r="BE8509" s="5"/>
      <c r="BF8509" s="5"/>
      <c r="BG8509" s="5"/>
      <c r="BH8509" s="5"/>
      <c r="BI8509" s="5"/>
      <c r="BJ8509" s="5"/>
      <c r="BK8509" s="5"/>
      <c r="BL8509" s="5"/>
      <c r="BM8509" s="5"/>
      <c r="BN8509" s="5"/>
      <c r="BO8509" s="5"/>
      <c r="BP8509" s="5"/>
      <c r="BQ8509" s="5"/>
      <c r="BR8509" s="5"/>
      <c r="BS8509" s="5"/>
      <c r="BT8509" s="5"/>
      <c r="BU8509" s="5"/>
      <c r="BV8509" s="5"/>
      <c r="BW8509" s="5"/>
      <c r="BX8509" s="5"/>
    </row>
    <row r="8510" spans="1:76" x14ac:dyDescent="0.2">
      <c r="A8510" s="1" t="s">
        <v>22</v>
      </c>
      <c r="B8510" s="1" t="s">
        <v>97</v>
      </c>
      <c r="C8510" s="1" t="s">
        <v>792</v>
      </c>
      <c r="D8510" s="1" t="s">
        <v>777</v>
      </c>
      <c r="E8510" s="1" t="s">
        <v>2</v>
      </c>
      <c r="F8510" s="1" t="s">
        <v>1197</v>
      </c>
      <c r="G8510" s="1" t="s">
        <v>73</v>
      </c>
      <c r="H8510" s="8"/>
      <c r="I8510" s="8">
        <v>2015</v>
      </c>
      <c r="J8510" s="1" t="s">
        <v>768</v>
      </c>
      <c r="K8510" s="9">
        <v>6000</v>
      </c>
      <c r="L8510" s="10">
        <f>K8510/ VLOOKUP(A8510,Indicators!$B$1:$V$7,21,FALSE)</f>
        <v>35.154739444789477</v>
      </c>
      <c r="M8510" s="11"/>
      <c r="N8510" s="11"/>
      <c r="O8510" s="11"/>
      <c r="P8510" s="11"/>
      <c r="Q8510" s="8" t="str">
        <f t="shared" si="0"/>
        <v/>
      </c>
      <c r="R8510" s="1" t="s">
        <v>97</v>
      </c>
      <c r="S8510" s="1" t="s">
        <v>45</v>
      </c>
      <c r="T8510" s="11"/>
      <c r="U8510" s="11"/>
      <c r="V8510" s="11"/>
      <c r="W8510" s="11"/>
      <c r="X8510" s="11"/>
      <c r="Y8510" s="11"/>
      <c r="Z8510" s="11"/>
      <c r="AA8510" s="11"/>
      <c r="AB8510" s="11"/>
      <c r="AC8510" s="11"/>
      <c r="AD8510" s="11"/>
      <c r="AE8510" s="11"/>
      <c r="AF8510" s="11"/>
      <c r="AG8510" s="11"/>
      <c r="AH8510" s="11"/>
      <c r="AI8510" s="11"/>
      <c r="AJ8510" s="11"/>
      <c r="AK8510" s="11"/>
      <c r="AL8510" s="11"/>
      <c r="AM8510" s="5"/>
      <c r="AN8510" s="5"/>
      <c r="AO8510" s="5"/>
      <c r="AP8510" s="5"/>
      <c r="AQ8510" s="5"/>
      <c r="AR8510" s="5"/>
      <c r="AS8510" s="5"/>
      <c r="AT8510" s="5"/>
      <c r="AU8510" s="5"/>
      <c r="AV8510" s="5"/>
      <c r="AW8510" s="5"/>
      <c r="AX8510" s="5"/>
      <c r="AY8510" s="5"/>
      <c r="AZ8510" s="5"/>
      <c r="BA8510" s="5"/>
      <c r="BB8510" s="5"/>
      <c r="BC8510" s="5"/>
      <c r="BD8510" s="5"/>
      <c r="BE8510" s="5"/>
      <c r="BF8510" s="5"/>
      <c r="BG8510" s="5"/>
      <c r="BH8510" s="5"/>
      <c r="BI8510" s="5"/>
      <c r="BJ8510" s="5"/>
      <c r="BK8510" s="5"/>
      <c r="BL8510" s="5"/>
      <c r="BM8510" s="5"/>
      <c r="BN8510" s="5"/>
      <c r="BO8510" s="5"/>
      <c r="BP8510" s="5"/>
      <c r="BQ8510" s="5"/>
      <c r="BR8510" s="5"/>
      <c r="BS8510" s="5"/>
      <c r="BT8510" s="5"/>
      <c r="BU8510" s="5"/>
      <c r="BV8510" s="5"/>
      <c r="BW8510" s="5"/>
      <c r="BX8510" s="5"/>
    </row>
    <row r="8511" spans="1:76" x14ac:dyDescent="0.2">
      <c r="A8511" s="1" t="s">
        <v>22</v>
      </c>
      <c r="B8511" s="1" t="s">
        <v>97</v>
      </c>
      <c r="C8511" s="1" t="s">
        <v>873</v>
      </c>
      <c r="D8511" s="1" t="s">
        <v>777</v>
      </c>
      <c r="E8511" s="1" t="s">
        <v>2</v>
      </c>
      <c r="F8511" s="1" t="s">
        <v>1197</v>
      </c>
      <c r="G8511" s="1" t="s">
        <v>73</v>
      </c>
      <c r="H8511" s="8"/>
      <c r="I8511" s="8">
        <v>2015</v>
      </c>
      <c r="J8511" s="1" t="s">
        <v>768</v>
      </c>
      <c r="K8511" s="9">
        <v>7000</v>
      </c>
      <c r="L8511" s="10">
        <f>K8511/ VLOOKUP(A8511,Indicators!$B$1:$V$7,21,FALSE)</f>
        <v>41.013862685587725</v>
      </c>
      <c r="M8511" s="11"/>
      <c r="N8511" s="11"/>
      <c r="O8511" s="11"/>
      <c r="P8511" s="11"/>
      <c r="Q8511" s="8" t="str">
        <f t="shared" si="0"/>
        <v/>
      </c>
      <c r="R8511" s="1" t="s">
        <v>97</v>
      </c>
      <c r="S8511" s="1" t="s">
        <v>40</v>
      </c>
      <c r="T8511" s="11"/>
      <c r="U8511" s="11"/>
      <c r="V8511" s="11"/>
      <c r="W8511" s="11"/>
      <c r="X8511" s="11"/>
      <c r="Y8511" s="11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/>
      <c r="AJ8511" s="11"/>
      <c r="AK8511" s="11"/>
      <c r="AL8511" s="11"/>
      <c r="AM8511" s="5"/>
      <c r="AN8511" s="5"/>
      <c r="AO8511" s="5"/>
      <c r="AP8511" s="5"/>
      <c r="AQ8511" s="5"/>
      <c r="AR8511" s="5"/>
      <c r="AS8511" s="5"/>
      <c r="AT8511" s="5"/>
      <c r="AU8511" s="5"/>
      <c r="AV8511" s="5"/>
      <c r="AW8511" s="5"/>
      <c r="AX8511" s="5"/>
      <c r="AY8511" s="5"/>
      <c r="AZ8511" s="5"/>
      <c r="BA8511" s="5"/>
      <c r="BB8511" s="5"/>
      <c r="BC8511" s="5"/>
      <c r="BD8511" s="5"/>
      <c r="BE8511" s="5"/>
      <c r="BF8511" s="5"/>
      <c r="BG8511" s="5"/>
      <c r="BH8511" s="5"/>
      <c r="BI8511" s="5"/>
      <c r="BJ8511" s="5"/>
      <c r="BK8511" s="5"/>
      <c r="BL8511" s="5"/>
      <c r="BM8511" s="5"/>
      <c r="BN8511" s="5"/>
      <c r="BO8511" s="5"/>
      <c r="BP8511" s="5"/>
      <c r="BQ8511" s="5"/>
      <c r="BR8511" s="5"/>
      <c r="BS8511" s="5"/>
      <c r="BT8511" s="5"/>
      <c r="BU8511" s="5"/>
      <c r="BV8511" s="5"/>
      <c r="BW8511" s="5"/>
      <c r="BX8511" s="5"/>
    </row>
    <row r="8512" spans="1:76" x14ac:dyDescent="0.2">
      <c r="A8512" s="1" t="s">
        <v>22</v>
      </c>
      <c r="B8512" s="1" t="s">
        <v>107</v>
      </c>
      <c r="C8512" s="1" t="s">
        <v>855</v>
      </c>
      <c r="D8512" s="1" t="s">
        <v>669</v>
      </c>
      <c r="E8512" s="1" t="s">
        <v>2</v>
      </c>
      <c r="F8512" s="1" t="s">
        <v>1198</v>
      </c>
      <c r="G8512" s="1" t="s">
        <v>73</v>
      </c>
      <c r="H8512" s="8"/>
      <c r="I8512" s="8">
        <v>2015</v>
      </c>
      <c r="J8512" s="1" t="s">
        <v>768</v>
      </c>
      <c r="K8512" s="9">
        <v>3930</v>
      </c>
      <c r="L8512" s="10">
        <f>K8512/ VLOOKUP(A8512,Indicators!$B$1:$V$7,21,FALSE)</f>
        <v>23.026354336337111</v>
      </c>
      <c r="M8512" s="11"/>
      <c r="N8512" s="11"/>
      <c r="O8512" s="11"/>
      <c r="P8512" s="11"/>
      <c r="Q8512" s="8" t="str">
        <f t="shared" si="0"/>
        <v/>
      </c>
      <c r="R8512" s="1" t="s">
        <v>103</v>
      </c>
      <c r="S8512" s="1" t="s">
        <v>43</v>
      </c>
      <c r="T8512" s="11"/>
      <c r="U8512" s="11"/>
      <c r="V8512" s="11"/>
      <c r="W8512" s="11"/>
      <c r="X8512" s="11"/>
      <c r="Y8512" s="11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/>
      <c r="AJ8512" s="11"/>
      <c r="AK8512" s="11"/>
      <c r="AL8512" s="11"/>
      <c r="AM8512" s="5"/>
      <c r="AN8512" s="5"/>
      <c r="AO8512" s="5"/>
      <c r="AP8512" s="5"/>
      <c r="AQ8512" s="5"/>
      <c r="AR8512" s="5"/>
      <c r="AS8512" s="5"/>
      <c r="AT8512" s="5"/>
      <c r="AU8512" s="5"/>
      <c r="AV8512" s="5"/>
      <c r="AW8512" s="5"/>
      <c r="AX8512" s="5"/>
      <c r="AY8512" s="5"/>
      <c r="AZ8512" s="5"/>
      <c r="BA8512" s="5"/>
      <c r="BB8512" s="5"/>
      <c r="BC8512" s="5"/>
      <c r="BD8512" s="5"/>
      <c r="BE8512" s="5"/>
      <c r="BF8512" s="5"/>
      <c r="BG8512" s="5"/>
      <c r="BH8512" s="5"/>
      <c r="BI8512" s="5"/>
      <c r="BJ8512" s="5"/>
      <c r="BK8512" s="5"/>
      <c r="BL8512" s="5"/>
      <c r="BM8512" s="5"/>
      <c r="BN8512" s="5"/>
      <c r="BO8512" s="5"/>
      <c r="BP8512" s="5"/>
      <c r="BQ8512" s="5"/>
      <c r="BR8512" s="5"/>
      <c r="BS8512" s="5"/>
      <c r="BT8512" s="5"/>
      <c r="BU8512" s="5"/>
      <c r="BV8512" s="5"/>
      <c r="BW8512" s="5"/>
      <c r="BX8512" s="5"/>
    </row>
    <row r="8513" spans="1:76" x14ac:dyDescent="0.2">
      <c r="A8513" s="1" t="s">
        <v>22</v>
      </c>
      <c r="B8513" s="1" t="s">
        <v>97</v>
      </c>
      <c r="C8513" s="1" t="s">
        <v>789</v>
      </c>
      <c r="D8513" s="1" t="s">
        <v>669</v>
      </c>
      <c r="E8513" s="1" t="s">
        <v>2</v>
      </c>
      <c r="F8513" s="1" t="s">
        <v>1199</v>
      </c>
      <c r="G8513" s="1" t="s">
        <v>73</v>
      </c>
      <c r="H8513" s="8"/>
      <c r="I8513" s="8">
        <v>2015</v>
      </c>
      <c r="J8513" s="1" t="s">
        <v>768</v>
      </c>
      <c r="K8513" s="9">
        <v>25000</v>
      </c>
      <c r="L8513" s="10">
        <f>K8513/ VLOOKUP(A8513,Indicators!$B$1:$V$7,21,FALSE)</f>
        <v>146.47808101995616</v>
      </c>
      <c r="M8513" s="11"/>
      <c r="N8513" s="11"/>
      <c r="O8513" s="11"/>
      <c r="P8513" s="11"/>
      <c r="Q8513" s="8" t="str">
        <f t="shared" si="0"/>
        <v/>
      </c>
      <c r="R8513" s="1" t="s">
        <v>97</v>
      </c>
      <c r="S8513" s="1" t="s">
        <v>40</v>
      </c>
      <c r="T8513" s="11"/>
      <c r="U8513" s="11"/>
      <c r="V8513" s="11"/>
      <c r="W8513" s="11"/>
      <c r="X8513" s="11"/>
      <c r="Y8513" s="11"/>
      <c r="Z8513" s="11"/>
      <c r="AA8513" s="11"/>
      <c r="AB8513" s="11"/>
      <c r="AC8513" s="11"/>
      <c r="AD8513" s="11"/>
      <c r="AE8513" s="11"/>
      <c r="AF8513" s="11"/>
      <c r="AG8513" s="11"/>
      <c r="AH8513" s="11"/>
      <c r="AI8513" s="11"/>
      <c r="AJ8513" s="11"/>
      <c r="AK8513" s="11"/>
      <c r="AL8513" s="11"/>
      <c r="AM8513" s="5"/>
      <c r="AN8513" s="5"/>
      <c r="AO8513" s="5"/>
      <c r="AP8513" s="5"/>
      <c r="AQ8513" s="5"/>
      <c r="AR8513" s="5"/>
      <c r="AS8513" s="5"/>
      <c r="AT8513" s="5"/>
      <c r="AU8513" s="5"/>
      <c r="AV8513" s="5"/>
      <c r="AW8513" s="5"/>
      <c r="AX8513" s="5"/>
      <c r="AY8513" s="5"/>
      <c r="AZ8513" s="5"/>
      <c r="BA8513" s="5"/>
      <c r="BB8513" s="5"/>
      <c r="BC8513" s="5"/>
      <c r="BD8513" s="5"/>
      <c r="BE8513" s="5"/>
      <c r="BF8513" s="5"/>
      <c r="BG8513" s="5"/>
      <c r="BH8513" s="5"/>
      <c r="BI8513" s="5"/>
      <c r="BJ8513" s="5"/>
      <c r="BK8513" s="5"/>
      <c r="BL8513" s="5"/>
      <c r="BM8513" s="5"/>
      <c r="BN8513" s="5"/>
      <c r="BO8513" s="5"/>
      <c r="BP8513" s="5"/>
      <c r="BQ8513" s="5"/>
      <c r="BR8513" s="5"/>
      <c r="BS8513" s="5"/>
      <c r="BT8513" s="5"/>
      <c r="BU8513" s="5"/>
      <c r="BV8513" s="5"/>
      <c r="BW8513" s="5"/>
      <c r="BX8513" s="5"/>
    </row>
    <row r="8514" spans="1:76" x14ac:dyDescent="0.2">
      <c r="A8514" s="1" t="s">
        <v>22</v>
      </c>
      <c r="B8514" s="1" t="s">
        <v>97</v>
      </c>
      <c r="C8514" s="1" t="s">
        <v>790</v>
      </c>
      <c r="D8514" s="1" t="s">
        <v>669</v>
      </c>
      <c r="E8514" s="1" t="s">
        <v>2</v>
      </c>
      <c r="F8514" s="1" t="s">
        <v>1199</v>
      </c>
      <c r="G8514" s="1" t="s">
        <v>73</v>
      </c>
      <c r="H8514" s="8"/>
      <c r="I8514" s="8">
        <v>2015</v>
      </c>
      <c r="J8514" s="1" t="s">
        <v>768</v>
      </c>
      <c r="K8514" s="9">
        <v>40000</v>
      </c>
      <c r="L8514" s="10">
        <f>K8514/ VLOOKUP(A8514,Indicators!$B$1:$V$7,21,FALSE)</f>
        <v>234.36492963192987</v>
      </c>
      <c r="M8514" s="11"/>
      <c r="N8514" s="11"/>
      <c r="O8514" s="11"/>
      <c r="P8514" s="11"/>
      <c r="Q8514" s="8" t="str">
        <f t="shared" si="0"/>
        <v/>
      </c>
      <c r="R8514" s="1" t="s">
        <v>97</v>
      </c>
      <c r="S8514" s="1" t="s">
        <v>40</v>
      </c>
      <c r="T8514" s="11"/>
      <c r="U8514" s="11"/>
      <c r="V8514" s="11"/>
      <c r="W8514" s="11"/>
      <c r="X8514" s="11"/>
      <c r="Y8514" s="11"/>
      <c r="Z8514" s="11"/>
      <c r="AA8514" s="11"/>
      <c r="AB8514" s="11"/>
      <c r="AC8514" s="11"/>
      <c r="AD8514" s="11"/>
      <c r="AE8514" s="11"/>
      <c r="AF8514" s="11"/>
      <c r="AG8514" s="11"/>
      <c r="AH8514" s="11"/>
      <c r="AI8514" s="11"/>
      <c r="AJ8514" s="11"/>
      <c r="AK8514" s="11"/>
      <c r="AL8514" s="11"/>
      <c r="AM8514" s="5"/>
      <c r="AN8514" s="5"/>
      <c r="AO8514" s="5"/>
      <c r="AP8514" s="5"/>
      <c r="AQ8514" s="5"/>
      <c r="AR8514" s="5"/>
      <c r="AS8514" s="5"/>
      <c r="AT8514" s="5"/>
      <c r="AU8514" s="5"/>
      <c r="AV8514" s="5"/>
      <c r="AW8514" s="5"/>
      <c r="AX8514" s="5"/>
      <c r="AY8514" s="5"/>
      <c r="AZ8514" s="5"/>
      <c r="BA8514" s="5"/>
      <c r="BB8514" s="5"/>
      <c r="BC8514" s="5"/>
      <c r="BD8514" s="5"/>
      <c r="BE8514" s="5"/>
      <c r="BF8514" s="5"/>
      <c r="BG8514" s="5"/>
      <c r="BH8514" s="5"/>
      <c r="BI8514" s="5"/>
      <c r="BJ8514" s="5"/>
      <c r="BK8514" s="5"/>
      <c r="BL8514" s="5"/>
      <c r="BM8514" s="5"/>
      <c r="BN8514" s="5"/>
      <c r="BO8514" s="5"/>
      <c r="BP8514" s="5"/>
      <c r="BQ8514" s="5"/>
      <c r="BR8514" s="5"/>
      <c r="BS8514" s="5"/>
      <c r="BT8514" s="5"/>
      <c r="BU8514" s="5"/>
      <c r="BV8514" s="5"/>
      <c r="BW8514" s="5"/>
      <c r="BX8514" s="5"/>
    </row>
    <row r="8515" spans="1:76" x14ac:dyDescent="0.2">
      <c r="A8515" s="1" t="s">
        <v>22</v>
      </c>
      <c r="B8515" s="1" t="s">
        <v>770</v>
      </c>
      <c r="C8515" s="1" t="s">
        <v>802</v>
      </c>
      <c r="D8515" s="1" t="s">
        <v>669</v>
      </c>
      <c r="E8515" s="1" t="s">
        <v>2</v>
      </c>
      <c r="F8515" s="1" t="s">
        <v>1200</v>
      </c>
      <c r="G8515" s="1" t="s">
        <v>73</v>
      </c>
      <c r="H8515" s="8"/>
      <c r="I8515" s="8">
        <v>2015</v>
      </c>
      <c r="J8515" s="1" t="s">
        <v>768</v>
      </c>
      <c r="K8515" s="8">
        <v>200</v>
      </c>
      <c r="L8515" s="10">
        <f>K8515/ VLOOKUP(A8515,Indicators!$B$1:$V$7,21,FALSE)</f>
        <v>1.1718246481596493</v>
      </c>
      <c r="M8515" s="11"/>
      <c r="N8515" s="11"/>
      <c r="O8515" s="11"/>
      <c r="P8515" s="11"/>
      <c r="Q8515" s="8" t="str">
        <f t="shared" si="0"/>
        <v/>
      </c>
      <c r="R8515" s="1" t="s">
        <v>103</v>
      </c>
      <c r="S8515" s="1" t="s">
        <v>54</v>
      </c>
      <c r="T8515" s="11"/>
      <c r="U8515" s="11"/>
      <c r="V8515" s="11"/>
      <c r="W8515" s="11"/>
      <c r="X8515" s="11"/>
      <c r="Y8515" s="11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/>
      <c r="AJ8515" s="11"/>
      <c r="AK8515" s="11"/>
      <c r="AL8515" s="11"/>
      <c r="AM8515" s="5"/>
      <c r="AN8515" s="5"/>
      <c r="AO8515" s="5"/>
      <c r="AP8515" s="5"/>
      <c r="AQ8515" s="5"/>
      <c r="AR8515" s="5"/>
      <c r="AS8515" s="5"/>
      <c r="AT8515" s="5"/>
      <c r="AU8515" s="5"/>
      <c r="AV8515" s="5"/>
      <c r="AW8515" s="5"/>
      <c r="AX8515" s="5"/>
      <c r="AY8515" s="5"/>
      <c r="AZ8515" s="5"/>
      <c r="BA8515" s="5"/>
      <c r="BB8515" s="5"/>
      <c r="BC8515" s="5"/>
      <c r="BD8515" s="5"/>
      <c r="BE8515" s="5"/>
      <c r="BF8515" s="5"/>
      <c r="BG8515" s="5"/>
      <c r="BH8515" s="5"/>
      <c r="BI8515" s="5"/>
      <c r="BJ8515" s="5"/>
      <c r="BK8515" s="5"/>
      <c r="BL8515" s="5"/>
      <c r="BM8515" s="5"/>
      <c r="BN8515" s="5"/>
      <c r="BO8515" s="5"/>
      <c r="BP8515" s="5"/>
      <c r="BQ8515" s="5"/>
      <c r="BR8515" s="5"/>
      <c r="BS8515" s="5"/>
      <c r="BT8515" s="5"/>
      <c r="BU8515" s="5"/>
      <c r="BV8515" s="5"/>
      <c r="BW8515" s="5"/>
      <c r="BX8515" s="5"/>
    </row>
    <row r="8516" spans="1:76" x14ac:dyDescent="0.2">
      <c r="A8516" s="1" t="s">
        <v>22</v>
      </c>
      <c r="B8516" s="1" t="s">
        <v>770</v>
      </c>
      <c r="C8516" s="1" t="s">
        <v>532</v>
      </c>
      <c r="D8516" s="1" t="s">
        <v>669</v>
      </c>
      <c r="E8516" s="1" t="s">
        <v>2</v>
      </c>
      <c r="F8516" s="1" t="s">
        <v>1200</v>
      </c>
      <c r="G8516" s="1" t="s">
        <v>73</v>
      </c>
      <c r="H8516" s="8"/>
      <c r="I8516" s="8">
        <v>2015</v>
      </c>
      <c r="J8516" s="1" t="s">
        <v>768</v>
      </c>
      <c r="K8516" s="8">
        <v>230</v>
      </c>
      <c r="L8516" s="10">
        <f>K8516/ VLOOKUP(A8516,Indicators!$B$1:$V$7,21,FALSE)</f>
        <v>1.3475983453835967</v>
      </c>
      <c r="M8516" s="11"/>
      <c r="N8516" s="11"/>
      <c r="O8516" s="11"/>
      <c r="P8516" s="11"/>
      <c r="Q8516" s="8" t="str">
        <f t="shared" si="0"/>
        <v/>
      </c>
      <c r="R8516" s="1" t="s">
        <v>99</v>
      </c>
      <c r="S8516" s="1" t="s">
        <v>68</v>
      </c>
      <c r="T8516" s="11"/>
      <c r="U8516" s="11"/>
      <c r="V8516" s="11"/>
      <c r="W8516" s="11"/>
      <c r="X8516" s="11"/>
      <c r="Y8516" s="11"/>
      <c r="Z8516" s="11"/>
      <c r="AA8516" s="11"/>
      <c r="AB8516" s="11"/>
      <c r="AC8516" s="11"/>
      <c r="AD8516" s="11"/>
      <c r="AE8516" s="11"/>
      <c r="AF8516" s="11"/>
      <c r="AG8516" s="11"/>
      <c r="AH8516" s="11"/>
      <c r="AI8516" s="11"/>
      <c r="AJ8516" s="11"/>
      <c r="AK8516" s="11"/>
      <c r="AL8516" s="11"/>
      <c r="AM8516" s="5"/>
      <c r="AN8516" s="5"/>
      <c r="AO8516" s="5"/>
      <c r="AP8516" s="5"/>
      <c r="AQ8516" s="5"/>
      <c r="AR8516" s="5"/>
      <c r="AS8516" s="5"/>
      <c r="AT8516" s="5"/>
      <c r="AU8516" s="5"/>
      <c r="AV8516" s="5"/>
      <c r="AW8516" s="5"/>
      <c r="AX8516" s="5"/>
      <c r="AY8516" s="5"/>
      <c r="AZ8516" s="5"/>
      <c r="BA8516" s="5"/>
      <c r="BB8516" s="5"/>
      <c r="BC8516" s="5"/>
      <c r="BD8516" s="5"/>
      <c r="BE8516" s="5"/>
      <c r="BF8516" s="5"/>
      <c r="BG8516" s="5"/>
      <c r="BH8516" s="5"/>
      <c r="BI8516" s="5"/>
      <c r="BJ8516" s="5"/>
      <c r="BK8516" s="5"/>
      <c r="BL8516" s="5"/>
      <c r="BM8516" s="5"/>
      <c r="BN8516" s="5"/>
      <c r="BO8516" s="5"/>
      <c r="BP8516" s="5"/>
      <c r="BQ8516" s="5"/>
      <c r="BR8516" s="5"/>
      <c r="BS8516" s="5"/>
      <c r="BT8516" s="5"/>
      <c r="BU8516" s="5"/>
      <c r="BV8516" s="5"/>
      <c r="BW8516" s="5"/>
      <c r="BX8516" s="5"/>
    </row>
    <row r="8517" spans="1:76" x14ac:dyDescent="0.2">
      <c r="A8517" s="1" t="s">
        <v>22</v>
      </c>
      <c r="B8517" s="1" t="s">
        <v>770</v>
      </c>
      <c r="C8517" s="1" t="s">
        <v>526</v>
      </c>
      <c r="D8517" s="1" t="s">
        <v>669</v>
      </c>
      <c r="E8517" s="1" t="s">
        <v>2</v>
      </c>
      <c r="F8517" s="1" t="s">
        <v>1200</v>
      </c>
      <c r="G8517" s="1" t="s">
        <v>73</v>
      </c>
      <c r="H8517" s="8"/>
      <c r="I8517" s="8">
        <v>2015</v>
      </c>
      <c r="J8517" s="1" t="s">
        <v>768</v>
      </c>
      <c r="K8517" s="8">
        <v>500</v>
      </c>
      <c r="L8517" s="10">
        <f>K8517/ VLOOKUP(A8517,Indicators!$B$1:$V$7,21,FALSE)</f>
        <v>2.9295616203991233</v>
      </c>
      <c r="M8517" s="11"/>
      <c r="N8517" s="11"/>
      <c r="O8517" s="11"/>
      <c r="P8517" s="11"/>
      <c r="Q8517" s="8" t="str">
        <f t="shared" si="0"/>
        <v/>
      </c>
      <c r="R8517" s="1" t="s">
        <v>103</v>
      </c>
      <c r="S8517" s="1" t="s">
        <v>53</v>
      </c>
      <c r="T8517" s="11"/>
      <c r="U8517" s="11"/>
      <c r="V8517" s="11"/>
      <c r="W8517" s="11"/>
      <c r="X8517" s="11"/>
      <c r="Y8517" s="11"/>
      <c r="Z8517" s="11"/>
      <c r="AA8517" s="11"/>
      <c r="AB8517" s="11"/>
      <c r="AC8517" s="11"/>
      <c r="AD8517" s="11"/>
      <c r="AE8517" s="11"/>
      <c r="AF8517" s="11"/>
      <c r="AG8517" s="11"/>
      <c r="AH8517" s="11"/>
      <c r="AI8517" s="11"/>
      <c r="AJ8517" s="11"/>
      <c r="AK8517" s="11"/>
      <c r="AL8517" s="11"/>
      <c r="AM8517" s="5"/>
      <c r="AN8517" s="5"/>
      <c r="AO8517" s="5"/>
      <c r="AP8517" s="5"/>
      <c r="AQ8517" s="5"/>
      <c r="AR8517" s="5"/>
      <c r="AS8517" s="5"/>
      <c r="AT8517" s="5"/>
      <c r="AU8517" s="5"/>
      <c r="AV8517" s="5"/>
      <c r="AW8517" s="5"/>
      <c r="AX8517" s="5"/>
      <c r="AY8517" s="5"/>
      <c r="AZ8517" s="5"/>
      <c r="BA8517" s="5"/>
      <c r="BB8517" s="5"/>
      <c r="BC8517" s="5"/>
      <c r="BD8517" s="5"/>
      <c r="BE8517" s="5"/>
      <c r="BF8517" s="5"/>
      <c r="BG8517" s="5"/>
      <c r="BH8517" s="5"/>
      <c r="BI8517" s="5"/>
      <c r="BJ8517" s="5"/>
      <c r="BK8517" s="5"/>
      <c r="BL8517" s="5"/>
      <c r="BM8517" s="5"/>
      <c r="BN8517" s="5"/>
      <c r="BO8517" s="5"/>
      <c r="BP8517" s="5"/>
      <c r="BQ8517" s="5"/>
      <c r="BR8517" s="5"/>
      <c r="BS8517" s="5"/>
      <c r="BT8517" s="5"/>
      <c r="BU8517" s="5"/>
      <c r="BV8517" s="5"/>
      <c r="BW8517" s="5"/>
      <c r="BX8517" s="5"/>
    </row>
    <row r="8518" spans="1:76" x14ac:dyDescent="0.2">
      <c r="A8518" s="1" t="s">
        <v>22</v>
      </c>
      <c r="B8518" s="1" t="s">
        <v>107</v>
      </c>
      <c r="C8518" s="1" t="s">
        <v>855</v>
      </c>
      <c r="D8518" s="1" t="s">
        <v>669</v>
      </c>
      <c r="E8518" s="1" t="s">
        <v>2</v>
      </c>
      <c r="F8518" s="1" t="s">
        <v>1200</v>
      </c>
      <c r="G8518" s="1" t="s">
        <v>73</v>
      </c>
      <c r="H8518" s="8"/>
      <c r="I8518" s="8">
        <v>2015</v>
      </c>
      <c r="J8518" s="1" t="s">
        <v>768</v>
      </c>
      <c r="K8518" s="8">
        <v>250</v>
      </c>
      <c r="L8518" s="10">
        <f>K8518/ VLOOKUP(A8518,Indicators!$B$1:$V$7,21,FALSE)</f>
        <v>1.4647808101995616</v>
      </c>
      <c r="M8518" s="11"/>
      <c r="N8518" s="11"/>
      <c r="O8518" s="11"/>
      <c r="P8518" s="11"/>
      <c r="Q8518" s="8" t="str">
        <f t="shared" si="0"/>
        <v/>
      </c>
      <c r="R8518" s="1" t="s">
        <v>103</v>
      </c>
      <c r="S8518" s="1" t="s">
        <v>43</v>
      </c>
      <c r="T8518" s="11"/>
      <c r="U8518" s="11"/>
      <c r="V8518" s="11"/>
      <c r="W8518" s="11"/>
      <c r="X8518" s="11"/>
      <c r="Y8518" s="11"/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/>
      <c r="AJ8518" s="11"/>
      <c r="AK8518" s="11"/>
      <c r="AL8518" s="11"/>
      <c r="AM8518" s="5"/>
      <c r="AN8518" s="5"/>
      <c r="AO8518" s="5"/>
      <c r="AP8518" s="5"/>
      <c r="AQ8518" s="5"/>
      <c r="AR8518" s="5"/>
      <c r="AS8518" s="5"/>
      <c r="AT8518" s="5"/>
      <c r="AU8518" s="5"/>
      <c r="AV8518" s="5"/>
      <c r="AW8518" s="5"/>
      <c r="AX8518" s="5"/>
      <c r="AY8518" s="5"/>
      <c r="AZ8518" s="5"/>
      <c r="BA8518" s="5"/>
      <c r="BB8518" s="5"/>
      <c r="BC8518" s="5"/>
      <c r="BD8518" s="5"/>
      <c r="BE8518" s="5"/>
      <c r="BF8518" s="5"/>
      <c r="BG8518" s="5"/>
      <c r="BH8518" s="5"/>
      <c r="BI8518" s="5"/>
      <c r="BJ8518" s="5"/>
      <c r="BK8518" s="5"/>
      <c r="BL8518" s="5"/>
      <c r="BM8518" s="5"/>
      <c r="BN8518" s="5"/>
      <c r="BO8518" s="5"/>
      <c r="BP8518" s="5"/>
      <c r="BQ8518" s="5"/>
      <c r="BR8518" s="5"/>
      <c r="BS8518" s="5"/>
      <c r="BT8518" s="5"/>
      <c r="BU8518" s="5"/>
      <c r="BV8518" s="5"/>
      <c r="BW8518" s="5"/>
      <c r="BX8518" s="5"/>
    </row>
    <row r="8519" spans="1:76" x14ac:dyDescent="0.2">
      <c r="A8519" s="1" t="s">
        <v>22</v>
      </c>
      <c r="B8519" s="1" t="s">
        <v>103</v>
      </c>
      <c r="C8519" s="1" t="s">
        <v>886</v>
      </c>
      <c r="D8519" s="1" t="s">
        <v>669</v>
      </c>
      <c r="E8519" s="1" t="s">
        <v>2</v>
      </c>
      <c r="F8519" s="1" t="s">
        <v>1201</v>
      </c>
      <c r="G8519" s="1" t="s">
        <v>73</v>
      </c>
      <c r="H8519" s="8"/>
      <c r="I8519" s="8">
        <v>2015</v>
      </c>
      <c r="J8519" s="1" t="s">
        <v>768</v>
      </c>
      <c r="K8519" s="9">
        <v>1000</v>
      </c>
      <c r="L8519" s="10">
        <f>K8519/ VLOOKUP(A8519,Indicators!$B$1:$V$7,21,FALSE)</f>
        <v>5.8591232407982465</v>
      </c>
      <c r="M8519" s="1" t="s">
        <v>769</v>
      </c>
      <c r="N8519" s="11"/>
      <c r="O8519" s="11"/>
      <c r="P8519" s="11"/>
      <c r="Q8519" s="8" t="str">
        <f t="shared" si="0"/>
        <v/>
      </c>
      <c r="R8519" s="1" t="s">
        <v>98</v>
      </c>
      <c r="S8519" s="1" t="s">
        <v>90</v>
      </c>
      <c r="T8519" s="11"/>
      <c r="U8519" s="11"/>
      <c r="V8519" s="11"/>
      <c r="W8519" s="11"/>
      <c r="X8519" s="11"/>
      <c r="Y8519" s="11"/>
      <c r="Z8519" s="11"/>
      <c r="AA8519" s="11"/>
      <c r="AB8519" s="11"/>
      <c r="AC8519" s="11"/>
      <c r="AD8519" s="11"/>
      <c r="AE8519" s="11"/>
      <c r="AF8519" s="11"/>
      <c r="AG8519" s="11"/>
      <c r="AH8519" s="11"/>
      <c r="AI8519" s="11"/>
      <c r="AJ8519" s="11"/>
      <c r="AK8519" s="11"/>
      <c r="AL8519" s="11"/>
      <c r="AM8519" s="5"/>
      <c r="AN8519" s="5"/>
      <c r="AO8519" s="5"/>
      <c r="AP8519" s="5"/>
      <c r="AQ8519" s="5"/>
      <c r="AR8519" s="5"/>
      <c r="AS8519" s="5"/>
      <c r="AT8519" s="5"/>
      <c r="AU8519" s="5"/>
      <c r="AV8519" s="5"/>
      <c r="AW8519" s="5"/>
      <c r="AX8519" s="5"/>
      <c r="AY8519" s="5"/>
      <c r="AZ8519" s="5"/>
      <c r="BA8519" s="5"/>
      <c r="BB8519" s="5"/>
      <c r="BC8519" s="5"/>
      <c r="BD8519" s="5"/>
      <c r="BE8519" s="5"/>
      <c r="BF8519" s="5"/>
      <c r="BG8519" s="5"/>
      <c r="BH8519" s="5"/>
      <c r="BI8519" s="5"/>
      <c r="BJ8519" s="5"/>
      <c r="BK8519" s="5"/>
      <c r="BL8519" s="5"/>
      <c r="BM8519" s="5"/>
      <c r="BN8519" s="5"/>
      <c r="BO8519" s="5"/>
      <c r="BP8519" s="5"/>
      <c r="BQ8519" s="5"/>
      <c r="BR8519" s="5"/>
      <c r="BS8519" s="5"/>
      <c r="BT8519" s="5"/>
      <c r="BU8519" s="5"/>
      <c r="BV8519" s="5"/>
      <c r="BW8519" s="5"/>
      <c r="BX8519" s="5"/>
    </row>
    <row r="8520" spans="1:76" x14ac:dyDescent="0.2">
      <c r="A8520" s="1" t="s">
        <v>22</v>
      </c>
      <c r="B8520" s="1" t="s">
        <v>103</v>
      </c>
      <c r="C8520" s="1" t="s">
        <v>1029</v>
      </c>
      <c r="D8520" s="1" t="s">
        <v>669</v>
      </c>
      <c r="E8520" s="1" t="s">
        <v>2</v>
      </c>
      <c r="F8520" s="1" t="s">
        <v>1201</v>
      </c>
      <c r="G8520" s="1" t="s">
        <v>73</v>
      </c>
      <c r="H8520" s="8"/>
      <c r="I8520" s="8">
        <v>2015</v>
      </c>
      <c r="J8520" s="1" t="s">
        <v>768</v>
      </c>
      <c r="K8520" s="9">
        <v>1200</v>
      </c>
      <c r="L8520" s="10">
        <f>K8520/ VLOOKUP(A8520,Indicators!$B$1:$V$7,21,FALSE)</f>
        <v>7.030947888957896</v>
      </c>
      <c r="M8520" s="1" t="s">
        <v>769</v>
      </c>
      <c r="N8520" s="11"/>
      <c r="O8520" s="11"/>
      <c r="P8520" s="11"/>
      <c r="Q8520" s="8" t="str">
        <f t="shared" si="0"/>
        <v/>
      </c>
      <c r="R8520" s="1" t="s">
        <v>98</v>
      </c>
      <c r="S8520" s="1" t="s">
        <v>29</v>
      </c>
      <c r="T8520" s="11"/>
      <c r="U8520" s="11"/>
      <c r="V8520" s="11"/>
      <c r="W8520" s="11"/>
      <c r="X8520" s="11"/>
      <c r="Y8520" s="11"/>
      <c r="Z8520" s="11"/>
      <c r="AA8520" s="11"/>
      <c r="AB8520" s="11"/>
      <c r="AC8520" s="11"/>
      <c r="AD8520" s="11"/>
      <c r="AE8520" s="11"/>
      <c r="AF8520" s="11"/>
      <c r="AG8520" s="11"/>
      <c r="AH8520" s="11"/>
      <c r="AI8520" s="11"/>
      <c r="AJ8520" s="11"/>
      <c r="AK8520" s="11"/>
      <c r="AL8520" s="11"/>
      <c r="AM8520" s="5"/>
      <c r="AN8520" s="5"/>
      <c r="AO8520" s="5"/>
      <c r="AP8520" s="5"/>
      <c r="AQ8520" s="5"/>
      <c r="AR8520" s="5"/>
      <c r="AS8520" s="5"/>
      <c r="AT8520" s="5"/>
      <c r="AU8520" s="5"/>
      <c r="AV8520" s="5"/>
      <c r="AW8520" s="5"/>
      <c r="AX8520" s="5"/>
      <c r="AY8520" s="5"/>
      <c r="AZ8520" s="5"/>
      <c r="BA8520" s="5"/>
      <c r="BB8520" s="5"/>
      <c r="BC8520" s="5"/>
      <c r="BD8520" s="5"/>
      <c r="BE8520" s="5"/>
      <c r="BF8520" s="5"/>
      <c r="BG8520" s="5"/>
      <c r="BH8520" s="5"/>
      <c r="BI8520" s="5"/>
      <c r="BJ8520" s="5"/>
      <c r="BK8520" s="5"/>
      <c r="BL8520" s="5"/>
      <c r="BM8520" s="5"/>
      <c r="BN8520" s="5"/>
      <c r="BO8520" s="5"/>
      <c r="BP8520" s="5"/>
      <c r="BQ8520" s="5"/>
      <c r="BR8520" s="5"/>
      <c r="BS8520" s="5"/>
      <c r="BT8520" s="5"/>
      <c r="BU8520" s="5"/>
      <c r="BV8520" s="5"/>
      <c r="BW8520" s="5"/>
      <c r="BX8520" s="5"/>
    </row>
    <row r="8521" spans="1:76" x14ac:dyDescent="0.2">
      <c r="A8521" s="1" t="s">
        <v>22</v>
      </c>
      <c r="B8521" s="1" t="s">
        <v>103</v>
      </c>
      <c r="C8521" s="1" t="s">
        <v>798</v>
      </c>
      <c r="D8521" s="1" t="s">
        <v>669</v>
      </c>
      <c r="E8521" s="1" t="s">
        <v>2</v>
      </c>
      <c r="F8521" s="1" t="s">
        <v>1201</v>
      </c>
      <c r="G8521" s="1" t="s">
        <v>73</v>
      </c>
      <c r="H8521" s="8"/>
      <c r="I8521" s="8">
        <v>2015</v>
      </c>
      <c r="J8521" s="1" t="s">
        <v>768</v>
      </c>
      <c r="K8521" s="9">
        <v>1200</v>
      </c>
      <c r="L8521" s="10">
        <f>K8521/ VLOOKUP(A8521,Indicators!$B$1:$V$7,21,FALSE)</f>
        <v>7.030947888957896</v>
      </c>
      <c r="M8521" s="45" t="s">
        <v>798</v>
      </c>
      <c r="N8521" s="46"/>
      <c r="O8521" s="11"/>
      <c r="P8521" s="11"/>
      <c r="Q8521" s="8" t="str">
        <f t="shared" si="0"/>
        <v/>
      </c>
      <c r="R8521" s="1" t="s">
        <v>323</v>
      </c>
      <c r="S8521" s="1" t="s">
        <v>51</v>
      </c>
      <c r="T8521" s="11"/>
      <c r="U8521" s="11"/>
      <c r="V8521" s="11"/>
      <c r="W8521" s="11"/>
      <c r="X8521" s="11"/>
      <c r="Y8521" s="11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/>
      <c r="AJ8521" s="11"/>
      <c r="AK8521" s="11"/>
      <c r="AL8521" s="11"/>
      <c r="AM8521" s="5"/>
      <c r="AN8521" s="5"/>
      <c r="AO8521" s="5"/>
      <c r="AP8521" s="5"/>
      <c r="AQ8521" s="5"/>
      <c r="AR8521" s="5"/>
      <c r="AS8521" s="5"/>
      <c r="AT8521" s="5"/>
      <c r="AU8521" s="5"/>
      <c r="AV8521" s="5"/>
      <c r="AW8521" s="5"/>
      <c r="AX8521" s="5"/>
      <c r="AY8521" s="5"/>
      <c r="AZ8521" s="5"/>
      <c r="BA8521" s="5"/>
      <c r="BB8521" s="5"/>
      <c r="BC8521" s="5"/>
      <c r="BD8521" s="5"/>
      <c r="BE8521" s="5"/>
      <c r="BF8521" s="5"/>
      <c r="BG8521" s="5"/>
      <c r="BH8521" s="5"/>
      <c r="BI8521" s="5"/>
      <c r="BJ8521" s="5"/>
      <c r="BK8521" s="5"/>
      <c r="BL8521" s="5"/>
      <c r="BM8521" s="5"/>
      <c r="BN8521" s="5"/>
      <c r="BO8521" s="5"/>
      <c r="BP8521" s="5"/>
      <c r="BQ8521" s="5"/>
      <c r="BR8521" s="5"/>
      <c r="BS8521" s="5"/>
      <c r="BT8521" s="5"/>
      <c r="BU8521" s="5"/>
      <c r="BV8521" s="5"/>
      <c r="BW8521" s="5"/>
      <c r="BX8521" s="5"/>
    </row>
    <row r="8522" spans="1:76" x14ac:dyDescent="0.2">
      <c r="A8522" s="1" t="s">
        <v>22</v>
      </c>
      <c r="B8522" s="1" t="s">
        <v>103</v>
      </c>
      <c r="C8522" s="1" t="s">
        <v>59</v>
      </c>
      <c r="D8522" s="1" t="s">
        <v>669</v>
      </c>
      <c r="E8522" s="1" t="s">
        <v>2</v>
      </c>
      <c r="F8522" s="1" t="s">
        <v>1201</v>
      </c>
      <c r="G8522" s="1" t="s">
        <v>73</v>
      </c>
      <c r="H8522" s="8"/>
      <c r="I8522" s="8">
        <v>2015</v>
      </c>
      <c r="J8522" s="1" t="s">
        <v>768</v>
      </c>
      <c r="K8522" s="9">
        <v>1500</v>
      </c>
      <c r="L8522" s="10">
        <f>K8522/ VLOOKUP(A8522,Indicators!$B$1:$V$7,21,FALSE)</f>
        <v>8.7886848611973694</v>
      </c>
      <c r="M8522" s="1" t="s">
        <v>769</v>
      </c>
      <c r="N8522" s="11"/>
      <c r="O8522" s="11"/>
      <c r="P8522" s="11"/>
      <c r="Q8522" s="8" t="str">
        <f t="shared" si="0"/>
        <v/>
      </c>
      <c r="R8522" s="1" t="s">
        <v>98</v>
      </c>
      <c r="S8522" s="1" t="s">
        <v>59</v>
      </c>
      <c r="T8522" s="11"/>
      <c r="U8522" s="11"/>
      <c r="V8522" s="11"/>
      <c r="W8522" s="11"/>
      <c r="X8522" s="11"/>
      <c r="Y8522" s="11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/>
      <c r="AJ8522" s="11"/>
      <c r="AK8522" s="11"/>
      <c r="AL8522" s="11"/>
      <c r="AM8522" s="5"/>
      <c r="AN8522" s="5"/>
      <c r="AO8522" s="5"/>
      <c r="AP8522" s="5"/>
      <c r="AQ8522" s="5"/>
      <c r="AR8522" s="5"/>
      <c r="AS8522" s="5"/>
      <c r="AT8522" s="5"/>
      <c r="AU8522" s="5"/>
      <c r="AV8522" s="5"/>
      <c r="AW8522" s="5"/>
      <c r="AX8522" s="5"/>
      <c r="AY8522" s="5"/>
      <c r="AZ8522" s="5"/>
      <c r="BA8522" s="5"/>
      <c r="BB8522" s="5"/>
      <c r="BC8522" s="5"/>
      <c r="BD8522" s="5"/>
      <c r="BE8522" s="5"/>
      <c r="BF8522" s="5"/>
      <c r="BG8522" s="5"/>
      <c r="BH8522" s="5"/>
      <c r="BI8522" s="5"/>
      <c r="BJ8522" s="5"/>
      <c r="BK8522" s="5"/>
      <c r="BL8522" s="5"/>
      <c r="BM8522" s="5"/>
      <c r="BN8522" s="5"/>
      <c r="BO8522" s="5"/>
      <c r="BP8522" s="5"/>
      <c r="BQ8522" s="5"/>
      <c r="BR8522" s="5"/>
      <c r="BS8522" s="5"/>
      <c r="BT8522" s="5"/>
      <c r="BU8522" s="5"/>
      <c r="BV8522" s="5"/>
      <c r="BW8522" s="5"/>
      <c r="BX8522" s="5"/>
    </row>
    <row r="8523" spans="1:76" x14ac:dyDescent="0.2">
      <c r="A8523" s="1" t="s">
        <v>22</v>
      </c>
      <c r="B8523" s="1" t="s">
        <v>103</v>
      </c>
      <c r="C8523" s="1" t="s">
        <v>766</v>
      </c>
      <c r="D8523" s="1" t="s">
        <v>669</v>
      </c>
      <c r="E8523" s="1" t="s">
        <v>2</v>
      </c>
      <c r="F8523" s="1" t="s">
        <v>1201</v>
      </c>
      <c r="G8523" s="1" t="s">
        <v>73</v>
      </c>
      <c r="H8523" s="8"/>
      <c r="I8523" s="8">
        <v>2015</v>
      </c>
      <c r="J8523" s="1" t="s">
        <v>768</v>
      </c>
      <c r="K8523" s="9">
        <v>1944</v>
      </c>
      <c r="L8523" s="10">
        <f>K8523/ VLOOKUP(A8523,Indicators!$B$1:$V$7,21,FALSE)</f>
        <v>11.390135580111792</v>
      </c>
      <c r="M8523" s="1" t="s">
        <v>769</v>
      </c>
      <c r="N8523" s="11"/>
      <c r="O8523" s="11"/>
      <c r="P8523" s="11"/>
      <c r="Q8523" s="8" t="str">
        <f t="shared" si="0"/>
        <v/>
      </c>
      <c r="R8523" s="1" t="s">
        <v>98</v>
      </c>
      <c r="S8523" s="1" t="s">
        <v>58</v>
      </c>
      <c r="T8523" s="11"/>
      <c r="U8523" s="11"/>
      <c r="V8523" s="11"/>
      <c r="W8523" s="11"/>
      <c r="X8523" s="11"/>
      <c r="Y8523" s="11"/>
      <c r="Z8523" s="11"/>
      <c r="AA8523" s="11"/>
      <c r="AB8523" s="11"/>
      <c r="AC8523" s="11"/>
      <c r="AD8523" s="11"/>
      <c r="AE8523" s="11"/>
      <c r="AF8523" s="11"/>
      <c r="AG8523" s="11"/>
      <c r="AH8523" s="11"/>
      <c r="AI8523" s="11"/>
      <c r="AJ8523" s="11"/>
      <c r="AK8523" s="11"/>
      <c r="AL8523" s="11"/>
      <c r="AM8523" s="5"/>
      <c r="AN8523" s="5"/>
      <c r="AO8523" s="5"/>
      <c r="AP8523" s="5"/>
      <c r="AQ8523" s="5"/>
      <c r="AR8523" s="5"/>
      <c r="AS8523" s="5"/>
      <c r="AT8523" s="5"/>
      <c r="AU8523" s="5"/>
      <c r="AV8523" s="5"/>
      <c r="AW8523" s="5"/>
      <c r="AX8523" s="5"/>
      <c r="AY8523" s="5"/>
      <c r="AZ8523" s="5"/>
      <c r="BA8523" s="5"/>
      <c r="BB8523" s="5"/>
      <c r="BC8523" s="5"/>
      <c r="BD8523" s="5"/>
      <c r="BE8523" s="5"/>
      <c r="BF8523" s="5"/>
      <c r="BG8523" s="5"/>
      <c r="BH8523" s="5"/>
      <c r="BI8523" s="5"/>
      <c r="BJ8523" s="5"/>
      <c r="BK8523" s="5"/>
      <c r="BL8523" s="5"/>
      <c r="BM8523" s="5"/>
      <c r="BN8523" s="5"/>
      <c r="BO8523" s="5"/>
      <c r="BP8523" s="5"/>
      <c r="BQ8523" s="5"/>
      <c r="BR8523" s="5"/>
      <c r="BS8523" s="5"/>
      <c r="BT8523" s="5"/>
      <c r="BU8523" s="5"/>
      <c r="BV8523" s="5"/>
      <c r="BW8523" s="5"/>
      <c r="BX8523" s="5"/>
    </row>
    <row r="8524" spans="1:76" x14ac:dyDescent="0.2">
      <c r="A8524" s="1" t="s">
        <v>22</v>
      </c>
      <c r="B8524" s="1" t="s">
        <v>103</v>
      </c>
      <c r="C8524" s="1" t="s">
        <v>797</v>
      </c>
      <c r="D8524" s="1" t="s">
        <v>669</v>
      </c>
      <c r="E8524" s="1" t="s">
        <v>2</v>
      </c>
      <c r="F8524" s="1" t="s">
        <v>1201</v>
      </c>
      <c r="G8524" s="1" t="s">
        <v>73</v>
      </c>
      <c r="H8524" s="8"/>
      <c r="I8524" s="8">
        <v>2015</v>
      </c>
      <c r="J8524" s="1" t="s">
        <v>768</v>
      </c>
      <c r="K8524" s="9">
        <v>1950</v>
      </c>
      <c r="L8524" s="10">
        <f>K8524/ VLOOKUP(A8524,Indicators!$B$1:$V$7,21,FALSE)</f>
        <v>11.425290319556581</v>
      </c>
      <c r="M8524" s="1" t="s">
        <v>769</v>
      </c>
      <c r="N8524" s="11"/>
      <c r="O8524" s="11"/>
      <c r="P8524" s="11"/>
      <c r="Q8524" s="8" t="str">
        <f t="shared" si="0"/>
        <v/>
      </c>
      <c r="R8524" s="1" t="s">
        <v>103</v>
      </c>
      <c r="S8524" s="1" t="s">
        <v>54</v>
      </c>
      <c r="T8524" s="11"/>
      <c r="U8524" s="11"/>
      <c r="V8524" s="11"/>
      <c r="W8524" s="11"/>
      <c r="X8524" s="11"/>
      <c r="Y8524" s="11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/>
      <c r="AJ8524" s="11"/>
      <c r="AK8524" s="11"/>
      <c r="AL8524" s="11"/>
      <c r="AM8524" s="5"/>
      <c r="AN8524" s="5"/>
      <c r="AO8524" s="5"/>
      <c r="AP8524" s="5"/>
      <c r="AQ8524" s="5"/>
      <c r="AR8524" s="5"/>
      <c r="AS8524" s="5"/>
      <c r="AT8524" s="5"/>
      <c r="AU8524" s="5"/>
      <c r="AV8524" s="5"/>
      <c r="AW8524" s="5"/>
      <c r="AX8524" s="5"/>
      <c r="AY8524" s="5"/>
      <c r="AZ8524" s="5"/>
      <c r="BA8524" s="5"/>
      <c r="BB8524" s="5"/>
      <c r="BC8524" s="5"/>
      <c r="BD8524" s="5"/>
      <c r="BE8524" s="5"/>
      <c r="BF8524" s="5"/>
      <c r="BG8524" s="5"/>
      <c r="BH8524" s="5"/>
      <c r="BI8524" s="5"/>
      <c r="BJ8524" s="5"/>
      <c r="BK8524" s="5"/>
      <c r="BL8524" s="5"/>
      <c r="BM8524" s="5"/>
      <c r="BN8524" s="5"/>
      <c r="BO8524" s="5"/>
      <c r="BP8524" s="5"/>
      <c r="BQ8524" s="5"/>
      <c r="BR8524" s="5"/>
      <c r="BS8524" s="5"/>
      <c r="BT8524" s="5"/>
      <c r="BU8524" s="5"/>
      <c r="BV8524" s="5"/>
      <c r="BW8524" s="5"/>
      <c r="BX8524" s="5"/>
    </row>
    <row r="8525" spans="1:76" x14ac:dyDescent="0.2">
      <c r="A8525" s="1" t="s">
        <v>22</v>
      </c>
      <c r="B8525" s="1" t="s">
        <v>103</v>
      </c>
      <c r="C8525" s="1" t="s">
        <v>796</v>
      </c>
      <c r="D8525" s="1" t="s">
        <v>669</v>
      </c>
      <c r="E8525" s="1" t="s">
        <v>2</v>
      </c>
      <c r="F8525" s="1" t="s">
        <v>1201</v>
      </c>
      <c r="G8525" s="1" t="s">
        <v>73</v>
      </c>
      <c r="H8525" s="8"/>
      <c r="I8525" s="8">
        <v>2015</v>
      </c>
      <c r="J8525" s="1" t="s">
        <v>768</v>
      </c>
      <c r="K8525" s="9">
        <v>3000</v>
      </c>
      <c r="L8525" s="10">
        <f>K8525/ VLOOKUP(A8525,Indicators!$B$1:$V$7,21,FALSE)</f>
        <v>17.577369722394739</v>
      </c>
      <c r="M8525" s="1" t="s">
        <v>769</v>
      </c>
      <c r="N8525" s="11"/>
      <c r="O8525" s="11"/>
      <c r="P8525" s="11"/>
      <c r="Q8525" s="8" t="str">
        <f t="shared" si="0"/>
        <v/>
      </c>
      <c r="R8525" s="1" t="s">
        <v>81</v>
      </c>
      <c r="S8525" s="1" t="s">
        <v>60</v>
      </c>
      <c r="T8525" s="11"/>
      <c r="U8525" s="11"/>
      <c r="V8525" s="11"/>
      <c r="W8525" s="11"/>
      <c r="X8525" s="11"/>
      <c r="Y8525" s="11"/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/>
      <c r="AJ8525" s="11"/>
      <c r="AK8525" s="11"/>
      <c r="AL8525" s="11"/>
      <c r="AM8525" s="5"/>
      <c r="AN8525" s="5"/>
      <c r="AO8525" s="5"/>
      <c r="AP8525" s="5"/>
      <c r="AQ8525" s="5"/>
      <c r="AR8525" s="5"/>
      <c r="AS8525" s="5"/>
      <c r="AT8525" s="5"/>
      <c r="AU8525" s="5"/>
      <c r="AV8525" s="5"/>
      <c r="AW8525" s="5"/>
      <c r="AX8525" s="5"/>
      <c r="AY8525" s="5"/>
      <c r="AZ8525" s="5"/>
      <c r="BA8525" s="5"/>
      <c r="BB8525" s="5"/>
      <c r="BC8525" s="5"/>
      <c r="BD8525" s="5"/>
      <c r="BE8525" s="5"/>
      <c r="BF8525" s="5"/>
      <c r="BG8525" s="5"/>
      <c r="BH8525" s="5"/>
      <c r="BI8525" s="5"/>
      <c r="BJ8525" s="5"/>
      <c r="BK8525" s="5"/>
      <c r="BL8525" s="5"/>
      <c r="BM8525" s="5"/>
      <c r="BN8525" s="5"/>
      <c r="BO8525" s="5"/>
      <c r="BP8525" s="5"/>
      <c r="BQ8525" s="5"/>
      <c r="BR8525" s="5"/>
      <c r="BS8525" s="5"/>
      <c r="BT8525" s="5"/>
      <c r="BU8525" s="5"/>
      <c r="BV8525" s="5"/>
      <c r="BW8525" s="5"/>
      <c r="BX8525" s="5"/>
    </row>
    <row r="8526" spans="1:76" x14ac:dyDescent="0.2">
      <c r="A8526" s="1" t="s">
        <v>22</v>
      </c>
      <c r="B8526" s="1" t="s">
        <v>103</v>
      </c>
      <c r="C8526" s="1" t="s">
        <v>850</v>
      </c>
      <c r="D8526" s="1" t="s">
        <v>669</v>
      </c>
      <c r="E8526" s="1" t="s">
        <v>2</v>
      </c>
      <c r="F8526" s="1" t="s">
        <v>1201</v>
      </c>
      <c r="G8526" s="1" t="s">
        <v>73</v>
      </c>
      <c r="H8526" s="8"/>
      <c r="I8526" s="8">
        <v>2015</v>
      </c>
      <c r="J8526" s="1" t="s">
        <v>768</v>
      </c>
      <c r="K8526" s="9">
        <v>4000</v>
      </c>
      <c r="L8526" s="10">
        <f>K8526/ VLOOKUP(A8526,Indicators!$B$1:$V$7,21,FALSE)</f>
        <v>23.436492963192986</v>
      </c>
      <c r="M8526" s="1" t="s">
        <v>769</v>
      </c>
      <c r="N8526" s="11"/>
      <c r="O8526" s="11"/>
      <c r="P8526" s="11"/>
      <c r="Q8526" s="8" t="str">
        <f t="shared" si="0"/>
        <v/>
      </c>
      <c r="R8526" s="1" t="s">
        <v>103</v>
      </c>
      <c r="S8526" s="1" t="s">
        <v>53</v>
      </c>
      <c r="T8526" s="11"/>
      <c r="U8526" s="11"/>
      <c r="V8526" s="11"/>
      <c r="W8526" s="11"/>
      <c r="X8526" s="11"/>
      <c r="Y8526" s="11"/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/>
      <c r="AJ8526" s="11"/>
      <c r="AK8526" s="11"/>
      <c r="AL8526" s="11"/>
      <c r="AM8526" s="5"/>
      <c r="AN8526" s="5"/>
      <c r="AO8526" s="5"/>
      <c r="AP8526" s="5"/>
      <c r="AQ8526" s="5"/>
      <c r="AR8526" s="5"/>
      <c r="AS8526" s="5"/>
      <c r="AT8526" s="5"/>
      <c r="AU8526" s="5"/>
      <c r="AV8526" s="5"/>
      <c r="AW8526" s="5"/>
      <c r="AX8526" s="5"/>
      <c r="AY8526" s="5"/>
      <c r="AZ8526" s="5"/>
      <c r="BA8526" s="5"/>
      <c r="BB8526" s="5"/>
      <c r="BC8526" s="5"/>
      <c r="BD8526" s="5"/>
      <c r="BE8526" s="5"/>
      <c r="BF8526" s="5"/>
      <c r="BG8526" s="5"/>
      <c r="BH8526" s="5"/>
      <c r="BI8526" s="5"/>
      <c r="BJ8526" s="5"/>
      <c r="BK8526" s="5"/>
      <c r="BL8526" s="5"/>
      <c r="BM8526" s="5"/>
      <c r="BN8526" s="5"/>
      <c r="BO8526" s="5"/>
      <c r="BP8526" s="5"/>
      <c r="BQ8526" s="5"/>
      <c r="BR8526" s="5"/>
      <c r="BS8526" s="5"/>
      <c r="BT8526" s="5"/>
      <c r="BU8526" s="5"/>
      <c r="BV8526" s="5"/>
      <c r="BW8526" s="5"/>
      <c r="BX8526" s="5"/>
    </row>
    <row r="8527" spans="1:76" x14ac:dyDescent="0.2">
      <c r="A8527" s="1" t="s">
        <v>22</v>
      </c>
      <c r="B8527" s="1" t="s">
        <v>103</v>
      </c>
      <c r="C8527" s="1" t="s">
        <v>983</v>
      </c>
      <c r="D8527" s="1" t="s">
        <v>669</v>
      </c>
      <c r="E8527" s="1" t="s">
        <v>2</v>
      </c>
      <c r="F8527" s="1" t="s">
        <v>1201</v>
      </c>
      <c r="G8527" s="1" t="s">
        <v>73</v>
      </c>
      <c r="H8527" s="8"/>
      <c r="I8527" s="8">
        <v>2015</v>
      </c>
      <c r="J8527" s="1" t="s">
        <v>768</v>
      </c>
      <c r="K8527" s="9">
        <v>5042</v>
      </c>
      <c r="L8527" s="10">
        <f>K8527/ VLOOKUP(A8527,Indicators!$B$1:$V$7,21,FALSE)</f>
        <v>29.54169938010476</v>
      </c>
      <c r="M8527" s="1" t="s">
        <v>769</v>
      </c>
      <c r="N8527" s="11"/>
      <c r="O8527" s="11"/>
      <c r="P8527" s="11"/>
      <c r="Q8527" s="8" t="str">
        <f t="shared" si="0"/>
        <v/>
      </c>
      <c r="R8527" s="1" t="s">
        <v>103</v>
      </c>
      <c r="S8527" s="1" t="s">
        <v>62</v>
      </c>
      <c r="T8527" s="11"/>
      <c r="U8527" s="11"/>
      <c r="V8527" s="11"/>
      <c r="W8527" s="11"/>
      <c r="X8527" s="11"/>
      <c r="Y8527" s="11"/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/>
      <c r="AJ8527" s="11"/>
      <c r="AK8527" s="11"/>
      <c r="AL8527" s="11"/>
      <c r="AM8527" s="5"/>
      <c r="AN8527" s="5"/>
      <c r="AO8527" s="5"/>
      <c r="AP8527" s="5"/>
      <c r="AQ8527" s="5"/>
      <c r="AR8527" s="5"/>
      <c r="AS8527" s="5"/>
      <c r="AT8527" s="5"/>
      <c r="AU8527" s="5"/>
      <c r="AV8527" s="5"/>
      <c r="AW8527" s="5"/>
      <c r="AX8527" s="5"/>
      <c r="AY8527" s="5"/>
      <c r="AZ8527" s="5"/>
      <c r="BA8527" s="5"/>
      <c r="BB8527" s="5"/>
      <c r="BC8527" s="5"/>
      <c r="BD8527" s="5"/>
      <c r="BE8527" s="5"/>
      <c r="BF8527" s="5"/>
      <c r="BG8527" s="5"/>
      <c r="BH8527" s="5"/>
      <c r="BI8527" s="5"/>
      <c r="BJ8527" s="5"/>
      <c r="BK8527" s="5"/>
      <c r="BL8527" s="5"/>
      <c r="BM8527" s="5"/>
      <c r="BN8527" s="5"/>
      <c r="BO8527" s="5"/>
      <c r="BP8527" s="5"/>
      <c r="BQ8527" s="5"/>
      <c r="BR8527" s="5"/>
      <c r="BS8527" s="5"/>
      <c r="BT8527" s="5"/>
      <c r="BU8527" s="5"/>
      <c r="BV8527" s="5"/>
      <c r="BW8527" s="5"/>
      <c r="BX8527" s="5"/>
    </row>
    <row r="8528" spans="1:76" x14ac:dyDescent="0.2">
      <c r="A8528" s="1" t="s">
        <v>22</v>
      </c>
      <c r="B8528" s="1" t="s">
        <v>103</v>
      </c>
      <c r="C8528" s="1" t="s">
        <v>794</v>
      </c>
      <c r="D8528" s="1" t="s">
        <v>669</v>
      </c>
      <c r="E8528" s="1" t="s">
        <v>2</v>
      </c>
      <c r="F8528" s="1" t="s">
        <v>1201</v>
      </c>
      <c r="G8528" s="1" t="s">
        <v>73</v>
      </c>
      <c r="H8528" s="8"/>
      <c r="I8528" s="8">
        <v>2015</v>
      </c>
      <c r="J8528" s="1" t="s">
        <v>768</v>
      </c>
      <c r="K8528" s="9">
        <v>5200</v>
      </c>
      <c r="L8528" s="10">
        <f>K8528/ VLOOKUP(A8528,Indicators!$B$1:$V$7,21,FALSE)</f>
        <v>30.467440852150883</v>
      </c>
      <c r="M8528" s="1" t="s">
        <v>769</v>
      </c>
      <c r="N8528" s="11"/>
      <c r="O8528" s="11"/>
      <c r="P8528" s="11"/>
      <c r="Q8528" s="8" t="str">
        <f t="shared" si="0"/>
        <v/>
      </c>
      <c r="R8528" s="1" t="s">
        <v>323</v>
      </c>
      <c r="S8528" s="1" t="s">
        <v>51</v>
      </c>
      <c r="T8528" s="11"/>
      <c r="U8528" s="11"/>
      <c r="V8528" s="11"/>
      <c r="W8528" s="11"/>
      <c r="X8528" s="11"/>
      <c r="Y8528" s="11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/>
      <c r="AJ8528" s="11"/>
      <c r="AK8528" s="11"/>
      <c r="AL8528" s="11"/>
      <c r="AM8528" s="5"/>
      <c r="AN8528" s="5"/>
      <c r="AO8528" s="5"/>
      <c r="AP8528" s="5"/>
      <c r="AQ8528" s="5"/>
      <c r="AR8528" s="5"/>
      <c r="AS8528" s="5"/>
      <c r="AT8528" s="5"/>
      <c r="AU8528" s="5"/>
      <c r="AV8528" s="5"/>
      <c r="AW8528" s="5"/>
      <c r="AX8528" s="5"/>
      <c r="AY8528" s="5"/>
      <c r="AZ8528" s="5"/>
      <c r="BA8528" s="5"/>
      <c r="BB8528" s="5"/>
      <c r="BC8528" s="5"/>
      <c r="BD8528" s="5"/>
      <c r="BE8528" s="5"/>
      <c r="BF8528" s="5"/>
      <c r="BG8528" s="5"/>
      <c r="BH8528" s="5"/>
      <c r="BI8528" s="5"/>
      <c r="BJ8528" s="5"/>
      <c r="BK8528" s="5"/>
      <c r="BL8528" s="5"/>
      <c r="BM8528" s="5"/>
      <c r="BN8528" s="5"/>
      <c r="BO8528" s="5"/>
      <c r="BP8528" s="5"/>
      <c r="BQ8528" s="5"/>
      <c r="BR8528" s="5"/>
      <c r="BS8528" s="5"/>
      <c r="BT8528" s="5"/>
      <c r="BU8528" s="5"/>
      <c r="BV8528" s="5"/>
      <c r="BW8528" s="5"/>
      <c r="BX8528" s="5"/>
    </row>
    <row r="8529" spans="1:76" x14ac:dyDescent="0.2">
      <c r="A8529" s="1" t="s">
        <v>22</v>
      </c>
      <c r="B8529" s="1" t="s">
        <v>103</v>
      </c>
      <c r="C8529" s="1" t="s">
        <v>38</v>
      </c>
      <c r="D8529" s="1" t="s">
        <v>669</v>
      </c>
      <c r="E8529" s="1" t="s">
        <v>2</v>
      </c>
      <c r="F8529" s="1" t="s">
        <v>1201</v>
      </c>
      <c r="G8529" s="1" t="s">
        <v>73</v>
      </c>
      <c r="H8529" s="8"/>
      <c r="I8529" s="8">
        <v>2015</v>
      </c>
      <c r="J8529" s="1" t="s">
        <v>768</v>
      </c>
      <c r="K8529" s="9">
        <v>76600</v>
      </c>
      <c r="L8529" s="10">
        <f>K8529/ VLOOKUP(A8529,Indicators!$B$1:$V$7,21,FALSE)</f>
        <v>448.80884024514569</v>
      </c>
      <c r="M8529" s="1" t="s">
        <v>769</v>
      </c>
      <c r="N8529" s="11"/>
      <c r="O8529" s="11"/>
      <c r="P8529" s="11"/>
      <c r="Q8529" s="8" t="str">
        <f t="shared" si="0"/>
        <v/>
      </c>
      <c r="R8529" s="1" t="s">
        <v>323</v>
      </c>
      <c r="S8529" s="1" t="s">
        <v>38</v>
      </c>
      <c r="T8529" s="11"/>
      <c r="U8529" s="11"/>
      <c r="V8529" s="11"/>
      <c r="W8529" s="11"/>
      <c r="X8529" s="11"/>
      <c r="Y8529" s="11"/>
      <c r="Z8529" s="11"/>
      <c r="AA8529" s="11"/>
      <c r="AB8529" s="11"/>
      <c r="AC8529" s="11"/>
      <c r="AD8529" s="11"/>
      <c r="AE8529" s="11"/>
      <c r="AF8529" s="11"/>
      <c r="AG8529" s="11"/>
      <c r="AH8529" s="11"/>
      <c r="AI8529" s="11"/>
      <c r="AJ8529" s="11"/>
      <c r="AK8529" s="11"/>
      <c r="AL8529" s="11"/>
      <c r="AM8529" s="5"/>
      <c r="AN8529" s="5"/>
      <c r="AO8529" s="5"/>
      <c r="AP8529" s="5"/>
      <c r="AQ8529" s="5"/>
      <c r="AR8529" s="5"/>
      <c r="AS8529" s="5"/>
      <c r="AT8529" s="5"/>
      <c r="AU8529" s="5"/>
      <c r="AV8529" s="5"/>
      <c r="AW8529" s="5"/>
      <c r="AX8529" s="5"/>
      <c r="AY8529" s="5"/>
      <c r="AZ8529" s="5"/>
      <c r="BA8529" s="5"/>
      <c r="BB8529" s="5"/>
      <c r="BC8529" s="5"/>
      <c r="BD8529" s="5"/>
      <c r="BE8529" s="5"/>
      <c r="BF8529" s="5"/>
      <c r="BG8529" s="5"/>
      <c r="BH8529" s="5"/>
      <c r="BI8529" s="5"/>
      <c r="BJ8529" s="5"/>
      <c r="BK8529" s="5"/>
      <c r="BL8529" s="5"/>
      <c r="BM8529" s="5"/>
      <c r="BN8529" s="5"/>
      <c r="BO8529" s="5"/>
      <c r="BP8529" s="5"/>
      <c r="BQ8529" s="5"/>
      <c r="BR8529" s="5"/>
      <c r="BS8529" s="5"/>
      <c r="BT8529" s="5"/>
      <c r="BU8529" s="5"/>
      <c r="BV8529" s="5"/>
      <c r="BW8529" s="5"/>
      <c r="BX8529" s="5"/>
    </row>
    <row r="8530" spans="1:76" x14ac:dyDescent="0.2">
      <c r="A8530" s="1" t="s">
        <v>22</v>
      </c>
      <c r="B8530" s="1" t="s">
        <v>84</v>
      </c>
      <c r="C8530" s="1" t="s">
        <v>984</v>
      </c>
      <c r="D8530" s="1" t="s">
        <v>669</v>
      </c>
      <c r="E8530" s="1" t="s">
        <v>2</v>
      </c>
      <c r="F8530" s="1" t="s">
        <v>1201</v>
      </c>
      <c r="G8530" s="1" t="s">
        <v>73</v>
      </c>
      <c r="H8530" s="8"/>
      <c r="I8530" s="8">
        <v>2015</v>
      </c>
      <c r="J8530" s="1" t="s">
        <v>768</v>
      </c>
      <c r="K8530" s="9">
        <v>2430</v>
      </c>
      <c r="L8530" s="10">
        <f>K8530/ VLOOKUP(A8530,Indicators!$B$1:$V$7,21,FALSE)</f>
        <v>14.237669475139739</v>
      </c>
      <c r="M8530" s="11"/>
      <c r="N8530" s="11"/>
      <c r="O8530" s="11"/>
      <c r="P8530" s="11"/>
      <c r="Q8530" s="8" t="str">
        <f t="shared" si="0"/>
        <v/>
      </c>
      <c r="R8530" s="1" t="s">
        <v>95</v>
      </c>
      <c r="S8530" s="1" t="s">
        <v>84</v>
      </c>
      <c r="T8530" s="11"/>
      <c r="U8530" s="11"/>
      <c r="V8530" s="11"/>
      <c r="W8530" s="11"/>
      <c r="X8530" s="11"/>
      <c r="Y8530" s="11"/>
      <c r="Z8530" s="11"/>
      <c r="AA8530" s="11"/>
      <c r="AB8530" s="11"/>
      <c r="AC8530" s="11"/>
      <c r="AD8530" s="11"/>
      <c r="AE8530" s="11"/>
      <c r="AF8530" s="11"/>
      <c r="AG8530" s="11"/>
      <c r="AH8530" s="11"/>
      <c r="AI8530" s="11"/>
      <c r="AJ8530" s="11"/>
      <c r="AK8530" s="11"/>
      <c r="AL8530" s="11"/>
      <c r="AM8530" s="5"/>
      <c r="AN8530" s="5"/>
      <c r="AO8530" s="5"/>
      <c r="AP8530" s="5"/>
      <c r="AQ8530" s="5"/>
      <c r="AR8530" s="5"/>
      <c r="AS8530" s="5"/>
      <c r="AT8530" s="5"/>
      <c r="AU8530" s="5"/>
      <c r="AV8530" s="5"/>
      <c r="AW8530" s="5"/>
      <c r="AX8530" s="5"/>
      <c r="AY8530" s="5"/>
      <c r="AZ8530" s="5"/>
      <c r="BA8530" s="5"/>
      <c r="BB8530" s="5"/>
      <c r="BC8530" s="5"/>
      <c r="BD8530" s="5"/>
      <c r="BE8530" s="5"/>
      <c r="BF8530" s="5"/>
      <c r="BG8530" s="5"/>
      <c r="BH8530" s="5"/>
      <c r="BI8530" s="5"/>
      <c r="BJ8530" s="5"/>
      <c r="BK8530" s="5"/>
      <c r="BL8530" s="5"/>
      <c r="BM8530" s="5"/>
      <c r="BN8530" s="5"/>
      <c r="BO8530" s="5"/>
      <c r="BP8530" s="5"/>
      <c r="BQ8530" s="5"/>
      <c r="BR8530" s="5"/>
      <c r="BS8530" s="5"/>
      <c r="BT8530" s="5"/>
      <c r="BU8530" s="5"/>
      <c r="BV8530" s="5"/>
      <c r="BW8530" s="5"/>
      <c r="BX8530" s="5"/>
    </row>
    <row r="8531" spans="1:76" x14ac:dyDescent="0.2">
      <c r="A8531" s="1" t="s">
        <v>22</v>
      </c>
      <c r="B8531" s="1" t="s">
        <v>84</v>
      </c>
      <c r="C8531" s="1" t="s">
        <v>846</v>
      </c>
      <c r="D8531" s="1" t="s">
        <v>669</v>
      </c>
      <c r="E8531" s="1" t="s">
        <v>2</v>
      </c>
      <c r="F8531" s="1" t="s">
        <v>1201</v>
      </c>
      <c r="G8531" s="1" t="s">
        <v>73</v>
      </c>
      <c r="H8531" s="8"/>
      <c r="I8531" s="8">
        <v>2015</v>
      </c>
      <c r="J8531" s="1" t="s">
        <v>768</v>
      </c>
      <c r="K8531" s="9">
        <v>86000</v>
      </c>
      <c r="L8531" s="10">
        <f>K8531/ VLOOKUP(A8531,Indicators!$B$1:$V$7,21,FALSE)</f>
        <v>503.88459870864921</v>
      </c>
      <c r="M8531" s="11"/>
      <c r="N8531" s="11"/>
      <c r="O8531" s="11"/>
      <c r="P8531" s="11"/>
      <c r="Q8531" s="8" t="str">
        <f t="shared" si="0"/>
        <v/>
      </c>
      <c r="R8531" s="1" t="s">
        <v>95</v>
      </c>
      <c r="S8531" s="1" t="s">
        <v>84</v>
      </c>
      <c r="T8531" s="11"/>
      <c r="U8531" s="11"/>
      <c r="V8531" s="11"/>
      <c r="W8531" s="11"/>
      <c r="X8531" s="11"/>
      <c r="Y8531" s="11"/>
      <c r="Z8531" s="11"/>
      <c r="AA8531" s="11"/>
      <c r="AB8531" s="11"/>
      <c r="AC8531" s="11"/>
      <c r="AD8531" s="11"/>
      <c r="AE8531" s="11"/>
      <c r="AF8531" s="11"/>
      <c r="AG8531" s="11"/>
      <c r="AH8531" s="11"/>
      <c r="AI8531" s="11"/>
      <c r="AJ8531" s="11"/>
      <c r="AK8531" s="11"/>
      <c r="AL8531" s="11"/>
      <c r="AM8531" s="5"/>
      <c r="AN8531" s="5"/>
      <c r="AO8531" s="5"/>
      <c r="AP8531" s="5"/>
      <c r="AQ8531" s="5"/>
      <c r="AR8531" s="5"/>
      <c r="AS8531" s="5"/>
      <c r="AT8531" s="5"/>
      <c r="AU8531" s="5"/>
      <c r="AV8531" s="5"/>
      <c r="AW8531" s="5"/>
      <c r="AX8531" s="5"/>
      <c r="AY8531" s="5"/>
      <c r="AZ8531" s="5"/>
      <c r="BA8531" s="5"/>
      <c r="BB8531" s="5"/>
      <c r="BC8531" s="5"/>
      <c r="BD8531" s="5"/>
      <c r="BE8531" s="5"/>
      <c r="BF8531" s="5"/>
      <c r="BG8531" s="5"/>
      <c r="BH8531" s="5"/>
      <c r="BI8531" s="5"/>
      <c r="BJ8531" s="5"/>
      <c r="BK8531" s="5"/>
      <c r="BL8531" s="5"/>
      <c r="BM8531" s="5"/>
      <c r="BN8531" s="5"/>
      <c r="BO8531" s="5"/>
      <c r="BP8531" s="5"/>
      <c r="BQ8531" s="5"/>
      <c r="BR8531" s="5"/>
      <c r="BS8531" s="5"/>
      <c r="BT8531" s="5"/>
      <c r="BU8531" s="5"/>
      <c r="BV8531" s="5"/>
      <c r="BW8531" s="5"/>
      <c r="BX8531" s="5"/>
    </row>
    <row r="8532" spans="1:76" x14ac:dyDescent="0.2">
      <c r="A8532" s="1" t="s">
        <v>22</v>
      </c>
      <c r="B8532" s="1" t="s">
        <v>770</v>
      </c>
      <c r="C8532" s="1" t="s">
        <v>1040</v>
      </c>
      <c r="D8532" s="1" t="s">
        <v>669</v>
      </c>
      <c r="E8532" s="1" t="s">
        <v>2</v>
      </c>
      <c r="F8532" s="1" t="s">
        <v>1201</v>
      </c>
      <c r="G8532" s="1" t="s">
        <v>73</v>
      </c>
      <c r="H8532" s="8"/>
      <c r="I8532" s="8">
        <v>2015</v>
      </c>
      <c r="J8532" s="1" t="s">
        <v>768</v>
      </c>
      <c r="K8532" s="8">
        <v>100</v>
      </c>
      <c r="L8532" s="10">
        <f>K8532/ VLOOKUP(A8532,Indicators!$B$1:$V$7,21,FALSE)</f>
        <v>0.58591232407982463</v>
      </c>
      <c r="M8532" s="11"/>
      <c r="N8532" s="11"/>
      <c r="O8532" s="11"/>
      <c r="P8532" s="11"/>
      <c r="Q8532" s="8" t="str">
        <f t="shared" si="0"/>
        <v/>
      </c>
      <c r="R8532" s="1" t="s">
        <v>103</v>
      </c>
      <c r="S8532" s="1" t="s">
        <v>53</v>
      </c>
      <c r="T8532" s="11"/>
      <c r="U8532" s="11"/>
      <c r="V8532" s="11"/>
      <c r="W8532" s="11"/>
      <c r="X8532" s="11"/>
      <c r="Y8532" s="11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/>
      <c r="AJ8532" s="11"/>
      <c r="AK8532" s="11"/>
      <c r="AL8532" s="11"/>
      <c r="AM8532" s="5"/>
      <c r="AN8532" s="5"/>
      <c r="AO8532" s="5"/>
      <c r="AP8532" s="5"/>
      <c r="AQ8532" s="5"/>
      <c r="AR8532" s="5"/>
      <c r="AS8532" s="5"/>
      <c r="AT8532" s="5"/>
      <c r="AU8532" s="5"/>
      <c r="AV8532" s="5"/>
      <c r="AW8532" s="5"/>
      <c r="AX8532" s="5"/>
      <c r="AY8532" s="5"/>
      <c r="AZ8532" s="5"/>
      <c r="BA8532" s="5"/>
      <c r="BB8532" s="5"/>
      <c r="BC8532" s="5"/>
      <c r="BD8532" s="5"/>
      <c r="BE8532" s="5"/>
      <c r="BF8532" s="5"/>
      <c r="BG8532" s="5"/>
      <c r="BH8532" s="5"/>
      <c r="BI8532" s="5"/>
      <c r="BJ8532" s="5"/>
      <c r="BK8532" s="5"/>
      <c r="BL8532" s="5"/>
      <c r="BM8532" s="5"/>
      <c r="BN8532" s="5"/>
      <c r="BO8532" s="5"/>
      <c r="BP8532" s="5"/>
      <c r="BQ8532" s="5"/>
      <c r="BR8532" s="5"/>
      <c r="BS8532" s="5"/>
      <c r="BT8532" s="5"/>
      <c r="BU8532" s="5"/>
      <c r="BV8532" s="5"/>
      <c r="BW8532" s="5"/>
      <c r="BX8532" s="5"/>
    </row>
    <row r="8533" spans="1:76" x14ac:dyDescent="0.2">
      <c r="A8533" s="1" t="s">
        <v>22</v>
      </c>
      <c r="B8533" s="1" t="s">
        <v>770</v>
      </c>
      <c r="C8533" s="1" t="s">
        <v>800</v>
      </c>
      <c r="D8533" s="1" t="s">
        <v>669</v>
      </c>
      <c r="E8533" s="1" t="s">
        <v>2</v>
      </c>
      <c r="F8533" s="1" t="s">
        <v>1201</v>
      </c>
      <c r="G8533" s="1" t="s">
        <v>73</v>
      </c>
      <c r="H8533" s="8"/>
      <c r="I8533" s="8">
        <v>2015</v>
      </c>
      <c r="J8533" s="1" t="s">
        <v>768</v>
      </c>
      <c r="K8533" s="8">
        <v>150</v>
      </c>
      <c r="L8533" s="10">
        <f>K8533/ VLOOKUP(A8533,Indicators!$B$1:$V$7,21,FALSE)</f>
        <v>0.878868486119737</v>
      </c>
      <c r="M8533" s="11"/>
      <c r="N8533" s="11"/>
      <c r="O8533" s="11"/>
      <c r="P8533" s="11"/>
      <c r="Q8533" s="8" t="str">
        <f t="shared" si="0"/>
        <v/>
      </c>
      <c r="R8533" s="1" t="s">
        <v>97</v>
      </c>
      <c r="S8533" s="1" t="s">
        <v>80</v>
      </c>
      <c r="T8533" s="11"/>
      <c r="U8533" s="11"/>
      <c r="V8533" s="11"/>
      <c r="W8533" s="11"/>
      <c r="X8533" s="11"/>
      <c r="Y8533" s="11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/>
      <c r="AJ8533" s="11"/>
      <c r="AK8533" s="11"/>
      <c r="AL8533" s="11"/>
      <c r="AM8533" s="5"/>
      <c r="AN8533" s="5"/>
      <c r="AO8533" s="5"/>
      <c r="AP8533" s="5"/>
      <c r="AQ8533" s="5"/>
      <c r="AR8533" s="5"/>
      <c r="AS8533" s="5"/>
      <c r="AT8533" s="5"/>
      <c r="AU8533" s="5"/>
      <c r="AV8533" s="5"/>
      <c r="AW8533" s="5"/>
      <c r="AX8533" s="5"/>
      <c r="AY8533" s="5"/>
      <c r="AZ8533" s="5"/>
      <c r="BA8533" s="5"/>
      <c r="BB8533" s="5"/>
      <c r="BC8533" s="5"/>
      <c r="BD8533" s="5"/>
      <c r="BE8533" s="5"/>
      <c r="BF8533" s="5"/>
      <c r="BG8533" s="5"/>
      <c r="BH8533" s="5"/>
      <c r="BI8533" s="5"/>
      <c r="BJ8533" s="5"/>
      <c r="BK8533" s="5"/>
      <c r="BL8533" s="5"/>
      <c r="BM8533" s="5"/>
      <c r="BN8533" s="5"/>
      <c r="BO8533" s="5"/>
      <c r="BP8533" s="5"/>
      <c r="BQ8533" s="5"/>
      <c r="BR8533" s="5"/>
      <c r="BS8533" s="5"/>
      <c r="BT8533" s="5"/>
      <c r="BU8533" s="5"/>
      <c r="BV8533" s="5"/>
      <c r="BW8533" s="5"/>
      <c r="BX8533" s="5"/>
    </row>
    <row r="8534" spans="1:76" x14ac:dyDescent="0.2">
      <c r="A8534" s="1" t="s">
        <v>22</v>
      </c>
      <c r="B8534" s="1" t="s">
        <v>770</v>
      </c>
      <c r="C8534" s="1" t="s">
        <v>909</v>
      </c>
      <c r="D8534" s="1" t="s">
        <v>669</v>
      </c>
      <c r="E8534" s="1" t="s">
        <v>2</v>
      </c>
      <c r="F8534" s="1" t="s">
        <v>1201</v>
      </c>
      <c r="G8534" s="1" t="s">
        <v>73</v>
      </c>
      <c r="H8534" s="8"/>
      <c r="I8534" s="8">
        <v>2015</v>
      </c>
      <c r="J8534" s="1" t="s">
        <v>768</v>
      </c>
      <c r="K8534" s="9">
        <v>1210</v>
      </c>
      <c r="L8534" s="10">
        <f>K8534/ VLOOKUP(A8534,Indicators!$B$1:$V$7,21,FALSE)</f>
        <v>7.0895391213658785</v>
      </c>
      <c r="M8534" s="11"/>
      <c r="N8534" s="11"/>
      <c r="O8534" s="11"/>
      <c r="P8534" s="11"/>
      <c r="Q8534" s="8" t="str">
        <f t="shared" si="0"/>
        <v/>
      </c>
      <c r="R8534" s="1" t="s">
        <v>81</v>
      </c>
      <c r="S8534" s="1" t="s">
        <v>60</v>
      </c>
      <c r="T8534" s="11"/>
      <c r="U8534" s="11"/>
      <c r="V8534" s="11"/>
      <c r="W8534" s="11"/>
      <c r="X8534" s="11"/>
      <c r="Y8534" s="11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/>
      <c r="AJ8534" s="11"/>
      <c r="AK8534" s="11"/>
      <c r="AL8534" s="11"/>
      <c r="AM8534" s="5"/>
      <c r="AN8534" s="5"/>
      <c r="AO8534" s="5"/>
      <c r="AP8534" s="5"/>
      <c r="AQ8534" s="5"/>
      <c r="AR8534" s="5"/>
      <c r="AS8534" s="5"/>
      <c r="AT8534" s="5"/>
      <c r="AU8534" s="5"/>
      <c r="AV8534" s="5"/>
      <c r="AW8534" s="5"/>
      <c r="AX8534" s="5"/>
      <c r="AY8534" s="5"/>
      <c r="AZ8534" s="5"/>
      <c r="BA8534" s="5"/>
      <c r="BB8534" s="5"/>
      <c r="BC8534" s="5"/>
      <c r="BD8534" s="5"/>
      <c r="BE8534" s="5"/>
      <c r="BF8534" s="5"/>
      <c r="BG8534" s="5"/>
      <c r="BH8534" s="5"/>
      <c r="BI8534" s="5"/>
      <c r="BJ8534" s="5"/>
      <c r="BK8534" s="5"/>
      <c r="BL8534" s="5"/>
      <c r="BM8534" s="5"/>
      <c r="BN8534" s="5"/>
      <c r="BO8534" s="5"/>
      <c r="BP8534" s="5"/>
      <c r="BQ8534" s="5"/>
      <c r="BR8534" s="5"/>
      <c r="BS8534" s="5"/>
      <c r="BT8534" s="5"/>
      <c r="BU8534" s="5"/>
      <c r="BV8534" s="5"/>
      <c r="BW8534" s="5"/>
      <c r="BX8534" s="5"/>
    </row>
    <row r="8535" spans="1:76" x14ac:dyDescent="0.2">
      <c r="A8535" s="1" t="s">
        <v>22</v>
      </c>
      <c r="B8535" s="1" t="s">
        <v>770</v>
      </c>
      <c r="C8535" s="1" t="s">
        <v>802</v>
      </c>
      <c r="D8535" s="1" t="s">
        <v>669</v>
      </c>
      <c r="E8535" s="1" t="s">
        <v>2</v>
      </c>
      <c r="F8535" s="1" t="s">
        <v>1201</v>
      </c>
      <c r="G8535" s="1" t="s">
        <v>73</v>
      </c>
      <c r="H8535" s="8"/>
      <c r="I8535" s="8">
        <v>2015</v>
      </c>
      <c r="J8535" s="1" t="s">
        <v>768</v>
      </c>
      <c r="K8535" s="9">
        <v>1300</v>
      </c>
      <c r="L8535" s="10">
        <f>K8535/ VLOOKUP(A8535,Indicators!$B$1:$V$7,21,FALSE)</f>
        <v>7.6168602130377208</v>
      </c>
      <c r="M8535" s="11"/>
      <c r="N8535" s="11"/>
      <c r="O8535" s="11"/>
      <c r="P8535" s="11"/>
      <c r="Q8535" s="8" t="str">
        <f t="shared" si="0"/>
        <v/>
      </c>
      <c r="R8535" s="1" t="s">
        <v>103</v>
      </c>
      <c r="S8535" s="1" t="s">
        <v>54</v>
      </c>
      <c r="T8535" s="11"/>
      <c r="U8535" s="11"/>
      <c r="V8535" s="11"/>
      <c r="W8535" s="11"/>
      <c r="X8535" s="11"/>
      <c r="Y8535" s="11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/>
      <c r="AJ8535" s="11"/>
      <c r="AK8535" s="11"/>
      <c r="AL8535" s="11"/>
      <c r="AM8535" s="5"/>
      <c r="AN8535" s="5"/>
      <c r="AO8535" s="5"/>
      <c r="AP8535" s="5"/>
      <c r="AQ8535" s="5"/>
      <c r="AR8535" s="5"/>
      <c r="AS8535" s="5"/>
      <c r="AT8535" s="5"/>
      <c r="AU8535" s="5"/>
      <c r="AV8535" s="5"/>
      <c r="AW8535" s="5"/>
      <c r="AX8535" s="5"/>
      <c r="AY8535" s="5"/>
      <c r="AZ8535" s="5"/>
      <c r="BA8535" s="5"/>
      <c r="BB8535" s="5"/>
      <c r="BC8535" s="5"/>
      <c r="BD8535" s="5"/>
      <c r="BE8535" s="5"/>
      <c r="BF8535" s="5"/>
      <c r="BG8535" s="5"/>
      <c r="BH8535" s="5"/>
      <c r="BI8535" s="5"/>
      <c r="BJ8535" s="5"/>
      <c r="BK8535" s="5"/>
      <c r="BL8535" s="5"/>
      <c r="BM8535" s="5"/>
      <c r="BN8535" s="5"/>
      <c r="BO8535" s="5"/>
      <c r="BP8535" s="5"/>
      <c r="BQ8535" s="5"/>
      <c r="BR8535" s="5"/>
      <c r="BS8535" s="5"/>
      <c r="BT8535" s="5"/>
      <c r="BU8535" s="5"/>
      <c r="BV8535" s="5"/>
      <c r="BW8535" s="5"/>
      <c r="BX8535" s="5"/>
    </row>
    <row r="8536" spans="1:76" x14ac:dyDescent="0.2">
      <c r="A8536" s="1" t="s">
        <v>22</v>
      </c>
      <c r="B8536" s="1" t="s">
        <v>770</v>
      </c>
      <c r="C8536" s="1" t="s">
        <v>1039</v>
      </c>
      <c r="D8536" s="1" t="s">
        <v>669</v>
      </c>
      <c r="E8536" s="1" t="s">
        <v>2</v>
      </c>
      <c r="F8536" s="1" t="s">
        <v>1201</v>
      </c>
      <c r="G8536" s="1" t="s">
        <v>73</v>
      </c>
      <c r="H8536" s="8"/>
      <c r="I8536" s="8">
        <v>2015</v>
      </c>
      <c r="J8536" s="1" t="s">
        <v>768</v>
      </c>
      <c r="K8536" s="9">
        <v>1500</v>
      </c>
      <c r="L8536" s="10">
        <f>K8536/ VLOOKUP(A8536,Indicators!$B$1:$V$7,21,FALSE)</f>
        <v>8.7886848611973694</v>
      </c>
      <c r="M8536" s="11"/>
      <c r="N8536" s="11"/>
      <c r="O8536" s="11"/>
      <c r="P8536" s="11"/>
      <c r="Q8536" s="8" t="str">
        <f t="shared" si="0"/>
        <v/>
      </c>
      <c r="R8536" s="1" t="s">
        <v>98</v>
      </c>
      <c r="S8536" s="1" t="s">
        <v>47</v>
      </c>
      <c r="T8536" s="11"/>
      <c r="U8536" s="11"/>
      <c r="V8536" s="11"/>
      <c r="W8536" s="11"/>
      <c r="X8536" s="11"/>
      <c r="Y8536" s="11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/>
      <c r="AJ8536" s="11"/>
      <c r="AK8536" s="11"/>
      <c r="AL8536" s="11"/>
      <c r="AM8536" s="5"/>
      <c r="AN8536" s="5"/>
      <c r="AO8536" s="5"/>
      <c r="AP8536" s="5"/>
      <c r="AQ8536" s="5"/>
      <c r="AR8536" s="5"/>
      <c r="AS8536" s="5"/>
      <c r="AT8536" s="5"/>
      <c r="AU8536" s="5"/>
      <c r="AV8536" s="5"/>
      <c r="AW8536" s="5"/>
      <c r="AX8536" s="5"/>
      <c r="AY8536" s="5"/>
      <c r="AZ8536" s="5"/>
      <c r="BA8536" s="5"/>
      <c r="BB8536" s="5"/>
      <c r="BC8536" s="5"/>
      <c r="BD8536" s="5"/>
      <c r="BE8536" s="5"/>
      <c r="BF8536" s="5"/>
      <c r="BG8536" s="5"/>
      <c r="BH8536" s="5"/>
      <c r="BI8536" s="5"/>
      <c r="BJ8536" s="5"/>
      <c r="BK8536" s="5"/>
      <c r="BL8536" s="5"/>
      <c r="BM8536" s="5"/>
      <c r="BN8536" s="5"/>
      <c r="BO8536" s="5"/>
      <c r="BP8536" s="5"/>
      <c r="BQ8536" s="5"/>
      <c r="BR8536" s="5"/>
      <c r="BS8536" s="5"/>
      <c r="BT8536" s="5"/>
      <c r="BU8536" s="5"/>
      <c r="BV8536" s="5"/>
      <c r="BW8536" s="5"/>
      <c r="BX8536" s="5"/>
    </row>
    <row r="8537" spans="1:76" x14ac:dyDescent="0.2">
      <c r="A8537" s="1" t="s">
        <v>22</v>
      </c>
      <c r="B8537" s="1" t="s">
        <v>770</v>
      </c>
      <c r="C8537" s="1" t="s">
        <v>532</v>
      </c>
      <c r="D8537" s="1" t="s">
        <v>669</v>
      </c>
      <c r="E8537" s="1" t="s">
        <v>2</v>
      </c>
      <c r="F8537" s="1" t="s">
        <v>1201</v>
      </c>
      <c r="G8537" s="1" t="s">
        <v>73</v>
      </c>
      <c r="H8537" s="8"/>
      <c r="I8537" s="8">
        <v>2015</v>
      </c>
      <c r="J8537" s="1" t="s">
        <v>768</v>
      </c>
      <c r="K8537" s="9">
        <v>1500</v>
      </c>
      <c r="L8537" s="10">
        <f>K8537/ VLOOKUP(A8537,Indicators!$B$1:$V$7,21,FALSE)</f>
        <v>8.7886848611973694</v>
      </c>
      <c r="M8537" s="11"/>
      <c r="N8537" s="11"/>
      <c r="O8537" s="11"/>
      <c r="P8537" s="11"/>
      <c r="Q8537" s="8" t="str">
        <f t="shared" si="0"/>
        <v/>
      </c>
      <c r="R8537" s="1" t="s">
        <v>99</v>
      </c>
      <c r="S8537" s="1" t="s">
        <v>68</v>
      </c>
      <c r="T8537" s="11"/>
      <c r="U8537" s="11"/>
      <c r="V8537" s="11"/>
      <c r="W8537" s="11"/>
      <c r="X8537" s="11"/>
      <c r="Y8537" s="11"/>
      <c r="Z8537" s="11"/>
      <c r="AA8537" s="11"/>
      <c r="AB8537" s="11"/>
      <c r="AC8537" s="11"/>
      <c r="AD8537" s="11"/>
      <c r="AE8537" s="11"/>
      <c r="AF8537" s="11"/>
      <c r="AG8537" s="11"/>
      <c r="AH8537" s="11"/>
      <c r="AI8537" s="11"/>
      <c r="AJ8537" s="11"/>
      <c r="AK8537" s="11"/>
      <c r="AL8537" s="11"/>
      <c r="AM8537" s="5"/>
      <c r="AN8537" s="5"/>
      <c r="AO8537" s="5"/>
      <c r="AP8537" s="5"/>
      <c r="AQ8537" s="5"/>
      <c r="AR8537" s="5"/>
      <c r="AS8537" s="5"/>
      <c r="AT8537" s="5"/>
      <c r="AU8537" s="5"/>
      <c r="AV8537" s="5"/>
      <c r="AW8537" s="5"/>
      <c r="AX8537" s="5"/>
      <c r="AY8537" s="5"/>
      <c r="AZ8537" s="5"/>
      <c r="BA8537" s="5"/>
      <c r="BB8537" s="5"/>
      <c r="BC8537" s="5"/>
      <c r="BD8537" s="5"/>
      <c r="BE8537" s="5"/>
      <c r="BF8537" s="5"/>
      <c r="BG8537" s="5"/>
      <c r="BH8537" s="5"/>
      <c r="BI8537" s="5"/>
      <c r="BJ8537" s="5"/>
      <c r="BK8537" s="5"/>
      <c r="BL8537" s="5"/>
      <c r="BM8537" s="5"/>
      <c r="BN8537" s="5"/>
      <c r="BO8537" s="5"/>
      <c r="BP8537" s="5"/>
      <c r="BQ8537" s="5"/>
      <c r="BR8537" s="5"/>
      <c r="BS8537" s="5"/>
      <c r="BT8537" s="5"/>
      <c r="BU8537" s="5"/>
      <c r="BV8537" s="5"/>
      <c r="BW8537" s="5"/>
      <c r="BX8537" s="5"/>
    </row>
    <row r="8538" spans="1:76" x14ac:dyDescent="0.2">
      <c r="A8538" s="1" t="s">
        <v>22</v>
      </c>
      <c r="B8538" s="1" t="s">
        <v>770</v>
      </c>
      <c r="C8538" s="1" t="s">
        <v>526</v>
      </c>
      <c r="D8538" s="1" t="s">
        <v>669</v>
      </c>
      <c r="E8538" s="1" t="s">
        <v>2</v>
      </c>
      <c r="F8538" s="1" t="s">
        <v>1201</v>
      </c>
      <c r="G8538" s="1" t="s">
        <v>73</v>
      </c>
      <c r="H8538" s="8"/>
      <c r="I8538" s="8">
        <v>2015</v>
      </c>
      <c r="J8538" s="1" t="s">
        <v>768</v>
      </c>
      <c r="K8538" s="9">
        <v>1700</v>
      </c>
      <c r="L8538" s="10">
        <f>K8538/ VLOOKUP(A8538,Indicators!$B$1:$V$7,21,FALSE)</f>
        <v>9.9605095093570188</v>
      </c>
      <c r="M8538" s="11"/>
      <c r="N8538" s="11"/>
      <c r="O8538" s="11"/>
      <c r="P8538" s="11"/>
      <c r="Q8538" s="8" t="str">
        <f t="shared" si="0"/>
        <v/>
      </c>
      <c r="R8538" s="1" t="s">
        <v>103</v>
      </c>
      <c r="S8538" s="1" t="s">
        <v>53</v>
      </c>
      <c r="T8538" s="11"/>
      <c r="U8538" s="11"/>
      <c r="V8538" s="11"/>
      <c r="W8538" s="11"/>
      <c r="X8538" s="11"/>
      <c r="Y8538" s="11"/>
      <c r="Z8538" s="11"/>
      <c r="AA8538" s="11"/>
      <c r="AB8538" s="11"/>
      <c r="AC8538" s="11"/>
      <c r="AD8538" s="11"/>
      <c r="AE8538" s="11"/>
      <c r="AF8538" s="11"/>
      <c r="AG8538" s="11"/>
      <c r="AH8538" s="11"/>
      <c r="AI8538" s="11"/>
      <c r="AJ8538" s="11"/>
      <c r="AK8538" s="11"/>
      <c r="AL8538" s="11"/>
      <c r="AM8538" s="5"/>
      <c r="AN8538" s="5"/>
      <c r="AO8538" s="5"/>
      <c r="AP8538" s="5"/>
      <c r="AQ8538" s="5"/>
      <c r="AR8538" s="5"/>
      <c r="AS8538" s="5"/>
      <c r="AT8538" s="5"/>
      <c r="AU8538" s="5"/>
      <c r="AV8538" s="5"/>
      <c r="AW8538" s="5"/>
      <c r="AX8538" s="5"/>
      <c r="AY8538" s="5"/>
      <c r="AZ8538" s="5"/>
      <c r="BA8538" s="5"/>
      <c r="BB8538" s="5"/>
      <c r="BC8538" s="5"/>
      <c r="BD8538" s="5"/>
      <c r="BE8538" s="5"/>
      <c r="BF8538" s="5"/>
      <c r="BG8538" s="5"/>
      <c r="BH8538" s="5"/>
      <c r="BI8538" s="5"/>
      <c r="BJ8538" s="5"/>
      <c r="BK8538" s="5"/>
      <c r="BL8538" s="5"/>
      <c r="BM8538" s="5"/>
      <c r="BN8538" s="5"/>
      <c r="BO8538" s="5"/>
      <c r="BP8538" s="5"/>
      <c r="BQ8538" s="5"/>
      <c r="BR8538" s="5"/>
      <c r="BS8538" s="5"/>
      <c r="BT8538" s="5"/>
      <c r="BU8538" s="5"/>
      <c r="BV8538" s="5"/>
      <c r="BW8538" s="5"/>
      <c r="BX8538" s="5"/>
    </row>
    <row r="8539" spans="1:76" x14ac:dyDescent="0.2">
      <c r="A8539" s="1" t="s">
        <v>22</v>
      </c>
      <c r="B8539" s="1" t="s">
        <v>770</v>
      </c>
      <c r="C8539" s="1" t="s">
        <v>538</v>
      </c>
      <c r="D8539" s="1" t="s">
        <v>669</v>
      </c>
      <c r="E8539" s="1" t="s">
        <v>2</v>
      </c>
      <c r="F8539" s="1" t="s">
        <v>1201</v>
      </c>
      <c r="G8539" s="1" t="s">
        <v>73</v>
      </c>
      <c r="H8539" s="8"/>
      <c r="I8539" s="8">
        <v>2015</v>
      </c>
      <c r="J8539" s="1" t="s">
        <v>768</v>
      </c>
      <c r="K8539" s="9">
        <v>2690</v>
      </c>
      <c r="L8539" s="10">
        <f>K8539/ VLOOKUP(A8539,Indicators!$B$1:$V$7,21,FALSE)</f>
        <v>15.761041517747284</v>
      </c>
      <c r="M8539" s="11"/>
      <c r="N8539" s="11"/>
      <c r="O8539" s="11"/>
      <c r="P8539" s="11"/>
      <c r="Q8539" s="8" t="str">
        <f t="shared" si="0"/>
        <v/>
      </c>
      <c r="R8539" s="1" t="s">
        <v>103</v>
      </c>
      <c r="S8539" s="1" t="s">
        <v>49</v>
      </c>
      <c r="T8539" s="11"/>
      <c r="U8539" s="11"/>
      <c r="V8539" s="11"/>
      <c r="W8539" s="11"/>
      <c r="X8539" s="11"/>
      <c r="Y8539" s="11"/>
      <c r="Z8539" s="11"/>
      <c r="AA8539" s="11"/>
      <c r="AB8539" s="11"/>
      <c r="AC8539" s="11"/>
      <c r="AD8539" s="11"/>
      <c r="AE8539" s="11"/>
      <c r="AF8539" s="11"/>
      <c r="AG8539" s="11"/>
      <c r="AH8539" s="11"/>
      <c r="AI8539" s="11"/>
      <c r="AJ8539" s="11"/>
      <c r="AK8539" s="11"/>
      <c r="AL8539" s="11"/>
      <c r="AM8539" s="5"/>
      <c r="AN8539" s="5"/>
      <c r="AO8539" s="5"/>
      <c r="AP8539" s="5"/>
      <c r="AQ8539" s="5"/>
      <c r="AR8539" s="5"/>
      <c r="AS8539" s="5"/>
      <c r="AT8539" s="5"/>
      <c r="AU8539" s="5"/>
      <c r="AV8539" s="5"/>
      <c r="AW8539" s="5"/>
      <c r="AX8539" s="5"/>
      <c r="AY8539" s="5"/>
      <c r="AZ8539" s="5"/>
      <c r="BA8539" s="5"/>
      <c r="BB8539" s="5"/>
      <c r="BC8539" s="5"/>
      <c r="BD8539" s="5"/>
      <c r="BE8539" s="5"/>
      <c r="BF8539" s="5"/>
      <c r="BG8539" s="5"/>
      <c r="BH8539" s="5"/>
      <c r="BI8539" s="5"/>
      <c r="BJ8539" s="5"/>
      <c r="BK8539" s="5"/>
      <c r="BL8539" s="5"/>
      <c r="BM8539" s="5"/>
      <c r="BN8539" s="5"/>
      <c r="BO8539" s="5"/>
      <c r="BP8539" s="5"/>
      <c r="BQ8539" s="5"/>
      <c r="BR8539" s="5"/>
      <c r="BS8539" s="5"/>
      <c r="BT8539" s="5"/>
      <c r="BU8539" s="5"/>
      <c r="BV8539" s="5"/>
      <c r="BW8539" s="5"/>
      <c r="BX8539" s="5"/>
    </row>
    <row r="8540" spans="1:76" x14ac:dyDescent="0.2">
      <c r="A8540" s="1" t="s">
        <v>22</v>
      </c>
      <c r="B8540" s="1" t="s">
        <v>770</v>
      </c>
      <c r="C8540" s="1" t="s">
        <v>771</v>
      </c>
      <c r="D8540" s="1" t="s">
        <v>669</v>
      </c>
      <c r="E8540" s="1" t="s">
        <v>2</v>
      </c>
      <c r="F8540" s="1" t="s">
        <v>1201</v>
      </c>
      <c r="G8540" s="1" t="s">
        <v>73</v>
      </c>
      <c r="H8540" s="8"/>
      <c r="I8540" s="8">
        <v>2015</v>
      </c>
      <c r="J8540" s="1" t="s">
        <v>768</v>
      </c>
      <c r="K8540" s="9">
        <v>3200</v>
      </c>
      <c r="L8540" s="10">
        <f>K8540/ VLOOKUP(A8540,Indicators!$B$1:$V$7,21,FALSE)</f>
        <v>18.749194370554388</v>
      </c>
      <c r="M8540" s="11"/>
      <c r="N8540" s="11"/>
      <c r="O8540" s="11"/>
      <c r="P8540" s="11"/>
      <c r="Q8540" s="8" t="str">
        <f t="shared" si="0"/>
        <v/>
      </c>
      <c r="R8540" s="1" t="s">
        <v>271</v>
      </c>
      <c r="S8540" s="1" t="s">
        <v>55</v>
      </c>
      <c r="T8540" s="11"/>
      <c r="U8540" s="11"/>
      <c r="V8540" s="11"/>
      <c r="W8540" s="11"/>
      <c r="X8540" s="11"/>
      <c r="Y8540" s="11"/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/>
      <c r="AJ8540" s="11"/>
      <c r="AK8540" s="11"/>
      <c r="AL8540" s="11"/>
      <c r="AM8540" s="5"/>
      <c r="AN8540" s="5"/>
      <c r="AO8540" s="5"/>
      <c r="AP8540" s="5"/>
      <c r="AQ8540" s="5"/>
      <c r="AR8540" s="5"/>
      <c r="AS8540" s="5"/>
      <c r="AT8540" s="5"/>
      <c r="AU8540" s="5"/>
      <c r="AV8540" s="5"/>
      <c r="AW8540" s="5"/>
      <c r="AX8540" s="5"/>
      <c r="AY8540" s="5"/>
      <c r="AZ8540" s="5"/>
      <c r="BA8540" s="5"/>
      <c r="BB8540" s="5"/>
      <c r="BC8540" s="5"/>
      <c r="BD8540" s="5"/>
      <c r="BE8540" s="5"/>
      <c r="BF8540" s="5"/>
      <c r="BG8540" s="5"/>
      <c r="BH8540" s="5"/>
      <c r="BI8540" s="5"/>
      <c r="BJ8540" s="5"/>
      <c r="BK8540" s="5"/>
      <c r="BL8540" s="5"/>
      <c r="BM8540" s="5"/>
      <c r="BN8540" s="5"/>
      <c r="BO8540" s="5"/>
      <c r="BP8540" s="5"/>
      <c r="BQ8540" s="5"/>
      <c r="BR8540" s="5"/>
      <c r="BS8540" s="5"/>
      <c r="BT8540" s="5"/>
      <c r="BU8540" s="5"/>
      <c r="BV8540" s="5"/>
      <c r="BW8540" s="5"/>
      <c r="BX8540" s="5"/>
    </row>
    <row r="8541" spans="1:76" x14ac:dyDescent="0.2">
      <c r="A8541" s="1" t="s">
        <v>22</v>
      </c>
      <c r="B8541" s="1" t="s">
        <v>770</v>
      </c>
      <c r="C8541" s="1" t="s">
        <v>527</v>
      </c>
      <c r="D8541" s="1" t="s">
        <v>669</v>
      </c>
      <c r="E8541" s="1" t="s">
        <v>2</v>
      </c>
      <c r="F8541" s="1" t="s">
        <v>1201</v>
      </c>
      <c r="G8541" s="1" t="s">
        <v>73</v>
      </c>
      <c r="H8541" s="8"/>
      <c r="I8541" s="8">
        <v>2015</v>
      </c>
      <c r="J8541" s="1" t="s">
        <v>768</v>
      </c>
      <c r="K8541" s="9">
        <v>4000</v>
      </c>
      <c r="L8541" s="10">
        <f>K8541/ VLOOKUP(A8541,Indicators!$B$1:$V$7,21,FALSE)</f>
        <v>23.436492963192986</v>
      </c>
      <c r="M8541" s="11"/>
      <c r="N8541" s="11"/>
      <c r="O8541" s="11"/>
      <c r="P8541" s="11"/>
      <c r="Q8541" s="8" t="str">
        <f t="shared" si="0"/>
        <v/>
      </c>
      <c r="R8541" s="1" t="s">
        <v>103</v>
      </c>
      <c r="S8541" s="1" t="s">
        <v>64</v>
      </c>
      <c r="T8541" s="11"/>
      <c r="U8541" s="11"/>
      <c r="V8541" s="11"/>
      <c r="W8541" s="11"/>
      <c r="X8541" s="11"/>
      <c r="Y8541" s="11"/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/>
      <c r="AJ8541" s="11"/>
      <c r="AK8541" s="11"/>
      <c r="AL8541" s="11"/>
      <c r="AM8541" s="5"/>
      <c r="AN8541" s="5"/>
      <c r="AO8541" s="5"/>
      <c r="AP8541" s="5"/>
      <c r="AQ8541" s="5"/>
      <c r="AR8541" s="5"/>
      <c r="AS8541" s="5"/>
      <c r="AT8541" s="5"/>
      <c r="AU8541" s="5"/>
      <c r="AV8541" s="5"/>
      <c r="AW8541" s="5"/>
      <c r="AX8541" s="5"/>
      <c r="AY8541" s="5"/>
      <c r="AZ8541" s="5"/>
      <c r="BA8541" s="5"/>
      <c r="BB8541" s="5"/>
      <c r="BC8541" s="5"/>
      <c r="BD8541" s="5"/>
      <c r="BE8541" s="5"/>
      <c r="BF8541" s="5"/>
      <c r="BG8541" s="5"/>
      <c r="BH8541" s="5"/>
      <c r="BI8541" s="5"/>
      <c r="BJ8541" s="5"/>
      <c r="BK8541" s="5"/>
      <c r="BL8541" s="5"/>
      <c r="BM8541" s="5"/>
      <c r="BN8541" s="5"/>
      <c r="BO8541" s="5"/>
      <c r="BP8541" s="5"/>
      <c r="BQ8541" s="5"/>
      <c r="BR8541" s="5"/>
      <c r="BS8541" s="5"/>
      <c r="BT8541" s="5"/>
      <c r="BU8541" s="5"/>
      <c r="BV8541" s="5"/>
      <c r="BW8541" s="5"/>
      <c r="BX8541" s="5"/>
    </row>
    <row r="8542" spans="1:76" x14ac:dyDescent="0.2">
      <c r="A8542" s="1" t="s">
        <v>22</v>
      </c>
      <c r="B8542" s="1" t="s">
        <v>770</v>
      </c>
      <c r="C8542" s="1" t="s">
        <v>803</v>
      </c>
      <c r="D8542" s="1" t="s">
        <v>669</v>
      </c>
      <c r="E8542" s="1" t="s">
        <v>2</v>
      </c>
      <c r="F8542" s="1" t="s">
        <v>1201</v>
      </c>
      <c r="G8542" s="1" t="s">
        <v>73</v>
      </c>
      <c r="H8542" s="8"/>
      <c r="I8542" s="8">
        <v>2015</v>
      </c>
      <c r="J8542" s="1" t="s">
        <v>768</v>
      </c>
      <c r="K8542" s="9">
        <v>4100</v>
      </c>
      <c r="L8542" s="10">
        <f>K8542/ VLOOKUP(A8542,Indicators!$B$1:$V$7,21,FALSE)</f>
        <v>24.022405287272811</v>
      </c>
      <c r="M8542" s="11"/>
      <c r="N8542" s="11"/>
      <c r="O8542" s="11"/>
      <c r="P8542" s="11"/>
      <c r="Q8542" s="8" t="str">
        <f t="shared" si="0"/>
        <v/>
      </c>
      <c r="R8542" s="1" t="s">
        <v>103</v>
      </c>
      <c r="S8542" s="1" t="s">
        <v>86</v>
      </c>
      <c r="T8542" s="11"/>
      <c r="U8542" s="11"/>
      <c r="V8542" s="11"/>
      <c r="W8542" s="11"/>
      <c r="X8542" s="11"/>
      <c r="Y8542" s="11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/>
      <c r="AJ8542" s="11"/>
      <c r="AK8542" s="11"/>
      <c r="AL8542" s="11"/>
      <c r="AM8542" s="5"/>
      <c r="AN8542" s="5"/>
      <c r="AO8542" s="5"/>
      <c r="AP8542" s="5"/>
      <c r="AQ8542" s="5"/>
      <c r="AR8542" s="5"/>
      <c r="AS8542" s="5"/>
      <c r="AT8542" s="5"/>
      <c r="AU8542" s="5"/>
      <c r="AV8542" s="5"/>
      <c r="AW8542" s="5"/>
      <c r="AX8542" s="5"/>
      <c r="AY8542" s="5"/>
      <c r="AZ8542" s="5"/>
      <c r="BA8542" s="5"/>
      <c r="BB8542" s="5"/>
      <c r="BC8542" s="5"/>
      <c r="BD8542" s="5"/>
      <c r="BE8542" s="5"/>
      <c r="BF8542" s="5"/>
      <c r="BG8542" s="5"/>
      <c r="BH8542" s="5"/>
      <c r="BI8542" s="5"/>
      <c r="BJ8542" s="5"/>
      <c r="BK8542" s="5"/>
      <c r="BL8542" s="5"/>
      <c r="BM8542" s="5"/>
      <c r="BN8542" s="5"/>
      <c r="BO8542" s="5"/>
      <c r="BP8542" s="5"/>
      <c r="BQ8542" s="5"/>
      <c r="BR8542" s="5"/>
      <c r="BS8542" s="5"/>
      <c r="BT8542" s="5"/>
      <c r="BU8542" s="5"/>
      <c r="BV8542" s="5"/>
      <c r="BW8542" s="5"/>
      <c r="BX8542" s="5"/>
    </row>
    <row r="8543" spans="1:76" x14ac:dyDescent="0.2">
      <c r="A8543" s="1" t="s">
        <v>22</v>
      </c>
      <c r="B8543" s="1" t="s">
        <v>770</v>
      </c>
      <c r="C8543" s="1" t="s">
        <v>49</v>
      </c>
      <c r="D8543" s="1" t="s">
        <v>669</v>
      </c>
      <c r="E8543" s="1" t="s">
        <v>2</v>
      </c>
      <c r="F8543" s="1" t="s">
        <v>1201</v>
      </c>
      <c r="G8543" s="1" t="s">
        <v>73</v>
      </c>
      <c r="H8543" s="8"/>
      <c r="I8543" s="8">
        <v>2015</v>
      </c>
      <c r="J8543" s="1" t="s">
        <v>768</v>
      </c>
      <c r="K8543" s="9">
        <v>5000</v>
      </c>
      <c r="L8543" s="10">
        <f>K8543/ VLOOKUP(A8543,Indicators!$B$1:$V$7,21,FALSE)</f>
        <v>29.295616203991234</v>
      </c>
      <c r="M8543" s="11"/>
      <c r="N8543" s="11"/>
      <c r="O8543" s="11"/>
      <c r="P8543" s="11"/>
      <c r="Q8543" s="8" t="str">
        <f t="shared" si="0"/>
        <v/>
      </c>
      <c r="R8543" s="1" t="s">
        <v>103</v>
      </c>
      <c r="S8543" s="1" t="s">
        <v>49</v>
      </c>
      <c r="T8543" s="11"/>
      <c r="U8543" s="11"/>
      <c r="V8543" s="11"/>
      <c r="W8543" s="11"/>
      <c r="X8543" s="11"/>
      <c r="Y8543" s="11"/>
      <c r="Z8543" s="11"/>
      <c r="AA8543" s="11"/>
      <c r="AB8543" s="11"/>
      <c r="AC8543" s="11"/>
      <c r="AD8543" s="11"/>
      <c r="AE8543" s="11"/>
      <c r="AF8543" s="11"/>
      <c r="AG8543" s="11"/>
      <c r="AH8543" s="11"/>
      <c r="AI8543" s="11"/>
      <c r="AJ8543" s="11"/>
      <c r="AK8543" s="11"/>
      <c r="AL8543" s="11"/>
      <c r="AM8543" s="5"/>
      <c r="AN8543" s="5"/>
      <c r="AO8543" s="5"/>
      <c r="AP8543" s="5"/>
      <c r="AQ8543" s="5"/>
      <c r="AR8543" s="5"/>
      <c r="AS8543" s="5"/>
      <c r="AT8543" s="5"/>
      <c r="AU8543" s="5"/>
      <c r="AV8543" s="5"/>
      <c r="AW8543" s="5"/>
      <c r="AX8543" s="5"/>
      <c r="AY8543" s="5"/>
      <c r="AZ8543" s="5"/>
      <c r="BA8543" s="5"/>
      <c r="BB8543" s="5"/>
      <c r="BC8543" s="5"/>
      <c r="BD8543" s="5"/>
      <c r="BE8543" s="5"/>
      <c r="BF8543" s="5"/>
      <c r="BG8543" s="5"/>
      <c r="BH8543" s="5"/>
      <c r="BI8543" s="5"/>
      <c r="BJ8543" s="5"/>
      <c r="BK8543" s="5"/>
      <c r="BL8543" s="5"/>
      <c r="BM8543" s="5"/>
      <c r="BN8543" s="5"/>
      <c r="BO8543" s="5"/>
      <c r="BP8543" s="5"/>
      <c r="BQ8543" s="5"/>
      <c r="BR8543" s="5"/>
      <c r="BS8543" s="5"/>
      <c r="BT8543" s="5"/>
      <c r="BU8543" s="5"/>
      <c r="BV8543" s="5"/>
      <c r="BW8543" s="5"/>
      <c r="BX8543" s="5"/>
    </row>
    <row r="8544" spans="1:76" x14ac:dyDescent="0.2">
      <c r="A8544" s="1" t="s">
        <v>22</v>
      </c>
      <c r="B8544" s="1" t="s">
        <v>770</v>
      </c>
      <c r="C8544" s="1" t="s">
        <v>804</v>
      </c>
      <c r="D8544" s="1" t="s">
        <v>669</v>
      </c>
      <c r="E8544" s="1" t="s">
        <v>2</v>
      </c>
      <c r="F8544" s="1" t="s">
        <v>1201</v>
      </c>
      <c r="G8544" s="1" t="s">
        <v>73</v>
      </c>
      <c r="H8544" s="8"/>
      <c r="I8544" s="8">
        <v>2015</v>
      </c>
      <c r="J8544" s="1" t="s">
        <v>768</v>
      </c>
      <c r="K8544" s="9">
        <v>10360</v>
      </c>
      <c r="L8544" s="10">
        <f>K8544/ VLOOKUP(A8544,Indicators!$B$1:$V$7,21,FALSE)</f>
        <v>60.700516774669836</v>
      </c>
      <c r="M8544" s="11"/>
      <c r="N8544" s="11"/>
      <c r="O8544" s="11"/>
      <c r="P8544" s="11"/>
      <c r="Q8544" s="8" t="str">
        <f t="shared" si="0"/>
        <v/>
      </c>
      <c r="R8544" s="1" t="s">
        <v>103</v>
      </c>
      <c r="S8544" s="1" t="s">
        <v>54</v>
      </c>
      <c r="T8544" s="11"/>
      <c r="U8544" s="11"/>
      <c r="V8544" s="11"/>
      <c r="W8544" s="11"/>
      <c r="X8544" s="11"/>
      <c r="Y8544" s="11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/>
      <c r="AJ8544" s="11"/>
      <c r="AK8544" s="11"/>
      <c r="AL8544" s="11"/>
      <c r="AM8544" s="5"/>
      <c r="AN8544" s="5"/>
      <c r="AO8544" s="5"/>
      <c r="AP8544" s="5"/>
      <c r="AQ8544" s="5"/>
      <c r="AR8544" s="5"/>
      <c r="AS8544" s="5"/>
      <c r="AT8544" s="5"/>
      <c r="AU8544" s="5"/>
      <c r="AV8544" s="5"/>
      <c r="AW8544" s="5"/>
      <c r="AX8544" s="5"/>
      <c r="AY8544" s="5"/>
      <c r="AZ8544" s="5"/>
      <c r="BA8544" s="5"/>
      <c r="BB8544" s="5"/>
      <c r="BC8544" s="5"/>
      <c r="BD8544" s="5"/>
      <c r="BE8544" s="5"/>
      <c r="BF8544" s="5"/>
      <c r="BG8544" s="5"/>
      <c r="BH8544" s="5"/>
      <c r="BI8544" s="5"/>
      <c r="BJ8544" s="5"/>
      <c r="BK8544" s="5"/>
      <c r="BL8544" s="5"/>
      <c r="BM8544" s="5"/>
      <c r="BN8544" s="5"/>
      <c r="BO8544" s="5"/>
      <c r="BP8544" s="5"/>
      <c r="BQ8544" s="5"/>
      <c r="BR8544" s="5"/>
      <c r="BS8544" s="5"/>
      <c r="BT8544" s="5"/>
      <c r="BU8544" s="5"/>
      <c r="BV8544" s="5"/>
      <c r="BW8544" s="5"/>
      <c r="BX8544" s="5"/>
    </row>
    <row r="8545" spans="1:76" x14ac:dyDescent="0.2">
      <c r="A8545" s="1" t="s">
        <v>22</v>
      </c>
      <c r="B8545" s="1" t="s">
        <v>775</v>
      </c>
      <c r="C8545" s="1" t="s">
        <v>779</v>
      </c>
      <c r="D8545" s="1" t="s">
        <v>669</v>
      </c>
      <c r="E8545" s="1" t="s">
        <v>2</v>
      </c>
      <c r="F8545" s="1" t="s">
        <v>1201</v>
      </c>
      <c r="G8545" s="1" t="s">
        <v>73</v>
      </c>
      <c r="H8545" s="8"/>
      <c r="I8545" s="8">
        <v>2015</v>
      </c>
      <c r="J8545" s="1" t="s">
        <v>768</v>
      </c>
      <c r="K8545" s="8">
        <v>100</v>
      </c>
      <c r="L8545" s="10">
        <f>K8545/ VLOOKUP(A8545,Indicators!$B$1:$V$7,21,FALSE)</f>
        <v>0.58591232407982463</v>
      </c>
      <c r="M8545" s="1" t="s">
        <v>769</v>
      </c>
      <c r="N8545" s="11"/>
      <c r="O8545" s="11"/>
      <c r="P8545" s="11"/>
      <c r="Q8545" s="8" t="str">
        <f t="shared" si="0"/>
        <v/>
      </c>
      <c r="R8545" s="1" t="s">
        <v>158</v>
      </c>
      <c r="S8545" s="1" t="s">
        <v>56</v>
      </c>
      <c r="T8545" s="11"/>
      <c r="U8545" s="11"/>
      <c r="V8545" s="11"/>
      <c r="W8545" s="11"/>
      <c r="X8545" s="11"/>
      <c r="Y8545" s="11"/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/>
      <c r="AJ8545" s="11"/>
      <c r="AK8545" s="11"/>
      <c r="AL8545" s="11"/>
      <c r="AM8545" s="5"/>
      <c r="AN8545" s="5"/>
      <c r="AO8545" s="5"/>
      <c r="AP8545" s="5"/>
      <c r="AQ8545" s="5"/>
      <c r="AR8545" s="5"/>
      <c r="AS8545" s="5"/>
      <c r="AT8545" s="5"/>
      <c r="AU8545" s="5"/>
      <c r="AV8545" s="5"/>
      <c r="AW8545" s="5"/>
      <c r="AX8545" s="5"/>
      <c r="AY8545" s="5"/>
      <c r="AZ8545" s="5"/>
      <c r="BA8545" s="5"/>
      <c r="BB8545" s="5"/>
      <c r="BC8545" s="5"/>
      <c r="BD8545" s="5"/>
      <c r="BE8545" s="5"/>
      <c r="BF8545" s="5"/>
      <c r="BG8545" s="5"/>
      <c r="BH8545" s="5"/>
      <c r="BI8545" s="5"/>
      <c r="BJ8545" s="5"/>
      <c r="BK8545" s="5"/>
      <c r="BL8545" s="5"/>
      <c r="BM8545" s="5"/>
      <c r="BN8545" s="5"/>
      <c r="BO8545" s="5"/>
      <c r="BP8545" s="5"/>
      <c r="BQ8545" s="5"/>
      <c r="BR8545" s="5"/>
      <c r="BS8545" s="5"/>
      <c r="BT8545" s="5"/>
      <c r="BU8545" s="5"/>
      <c r="BV8545" s="5"/>
      <c r="BW8545" s="5"/>
      <c r="BX8545" s="5"/>
    </row>
    <row r="8546" spans="1:76" x14ac:dyDescent="0.2">
      <c r="A8546" s="1" t="s">
        <v>22</v>
      </c>
      <c r="B8546" s="1" t="s">
        <v>775</v>
      </c>
      <c r="C8546" s="1" t="s">
        <v>921</v>
      </c>
      <c r="D8546" s="1" t="s">
        <v>669</v>
      </c>
      <c r="E8546" s="1" t="s">
        <v>2</v>
      </c>
      <c r="F8546" s="1" t="s">
        <v>1201</v>
      </c>
      <c r="G8546" s="1" t="s">
        <v>73</v>
      </c>
      <c r="H8546" s="8"/>
      <c r="I8546" s="8">
        <v>2015</v>
      </c>
      <c r="J8546" s="1" t="s">
        <v>768</v>
      </c>
      <c r="K8546" s="8">
        <v>600</v>
      </c>
      <c r="L8546" s="10">
        <f>K8546/ VLOOKUP(A8546,Indicators!$B$1:$V$7,21,FALSE)</f>
        <v>3.515473944478948</v>
      </c>
      <c r="M8546" s="11"/>
      <c r="N8546" s="11"/>
      <c r="O8546" s="11"/>
      <c r="P8546" s="11"/>
      <c r="Q8546" s="8" t="str">
        <f t="shared" si="0"/>
        <v/>
      </c>
      <c r="R8546" s="1" t="s">
        <v>158</v>
      </c>
      <c r="S8546" s="1" t="s">
        <v>72</v>
      </c>
      <c r="T8546" s="11"/>
      <c r="U8546" s="11"/>
      <c r="V8546" s="11"/>
      <c r="W8546" s="11"/>
      <c r="X8546" s="11"/>
      <c r="Y8546" s="11"/>
      <c r="Z8546" s="11"/>
      <c r="AA8546" s="11"/>
      <c r="AB8546" s="11"/>
      <c r="AC8546" s="11"/>
      <c r="AD8546" s="11"/>
      <c r="AE8546" s="11"/>
      <c r="AF8546" s="11"/>
      <c r="AG8546" s="11"/>
      <c r="AH8546" s="11"/>
      <c r="AI8546" s="11"/>
      <c r="AJ8546" s="11"/>
      <c r="AK8546" s="11"/>
      <c r="AL8546" s="11"/>
      <c r="AM8546" s="5"/>
      <c r="AN8546" s="5"/>
      <c r="AO8546" s="5"/>
      <c r="AP8546" s="5"/>
      <c r="AQ8546" s="5"/>
      <c r="AR8546" s="5"/>
      <c r="AS8546" s="5"/>
      <c r="AT8546" s="5"/>
      <c r="AU8546" s="5"/>
      <c r="AV8546" s="5"/>
      <c r="AW8546" s="5"/>
      <c r="AX8546" s="5"/>
      <c r="AY8546" s="5"/>
      <c r="AZ8546" s="5"/>
      <c r="BA8546" s="5"/>
      <c r="BB8546" s="5"/>
      <c r="BC8546" s="5"/>
      <c r="BD8546" s="5"/>
      <c r="BE8546" s="5"/>
      <c r="BF8546" s="5"/>
      <c r="BG8546" s="5"/>
      <c r="BH8546" s="5"/>
      <c r="BI8546" s="5"/>
      <c r="BJ8546" s="5"/>
      <c r="BK8546" s="5"/>
      <c r="BL8546" s="5"/>
      <c r="BM8546" s="5"/>
      <c r="BN8546" s="5"/>
      <c r="BO8546" s="5"/>
      <c r="BP8546" s="5"/>
      <c r="BQ8546" s="5"/>
      <c r="BR8546" s="5"/>
      <c r="BS8546" s="5"/>
      <c r="BT8546" s="5"/>
      <c r="BU8546" s="5"/>
      <c r="BV8546" s="5"/>
      <c r="BW8546" s="5"/>
      <c r="BX8546" s="5"/>
    </row>
    <row r="8547" spans="1:76" x14ac:dyDescent="0.2">
      <c r="A8547" s="1" t="s">
        <v>22</v>
      </c>
      <c r="B8547" s="1" t="s">
        <v>775</v>
      </c>
      <c r="C8547" s="1" t="s">
        <v>1030</v>
      </c>
      <c r="D8547" s="1" t="s">
        <v>669</v>
      </c>
      <c r="E8547" s="1" t="s">
        <v>2</v>
      </c>
      <c r="F8547" s="1" t="s">
        <v>1201</v>
      </c>
      <c r="G8547" s="1" t="s">
        <v>73</v>
      </c>
      <c r="H8547" s="8"/>
      <c r="I8547" s="8">
        <v>2015</v>
      </c>
      <c r="J8547" s="1" t="s">
        <v>768</v>
      </c>
      <c r="K8547" s="8">
        <v>850</v>
      </c>
      <c r="L8547" s="10">
        <f>K8547/ VLOOKUP(A8547,Indicators!$B$1:$V$7,21,FALSE)</f>
        <v>4.9802547546785094</v>
      </c>
      <c r="M8547" s="11"/>
      <c r="N8547" s="11"/>
      <c r="O8547" s="11"/>
      <c r="P8547" s="11"/>
      <c r="Q8547" s="8" t="str">
        <f t="shared" si="0"/>
        <v/>
      </c>
      <c r="R8547" s="1" t="s">
        <v>109</v>
      </c>
      <c r="S8547" s="1" t="s">
        <v>50</v>
      </c>
      <c r="T8547" s="11"/>
      <c r="U8547" s="11"/>
      <c r="V8547" s="11"/>
      <c r="W8547" s="11"/>
      <c r="X8547" s="11"/>
      <c r="Y8547" s="11"/>
      <c r="Z8547" s="11"/>
      <c r="AA8547" s="11"/>
      <c r="AB8547" s="11"/>
      <c r="AC8547" s="11"/>
      <c r="AD8547" s="11"/>
      <c r="AE8547" s="11"/>
      <c r="AF8547" s="11"/>
      <c r="AG8547" s="11"/>
      <c r="AH8547" s="11"/>
      <c r="AI8547" s="11"/>
      <c r="AJ8547" s="11"/>
      <c r="AK8547" s="11"/>
      <c r="AL8547" s="11"/>
      <c r="AM8547" s="5"/>
      <c r="AN8547" s="5"/>
      <c r="AO8547" s="5"/>
      <c r="AP8547" s="5"/>
      <c r="AQ8547" s="5"/>
      <c r="AR8547" s="5"/>
      <c r="AS8547" s="5"/>
      <c r="AT8547" s="5"/>
      <c r="AU8547" s="5"/>
      <c r="AV8547" s="5"/>
      <c r="AW8547" s="5"/>
      <c r="AX8547" s="5"/>
      <c r="AY8547" s="5"/>
      <c r="AZ8547" s="5"/>
      <c r="BA8547" s="5"/>
      <c r="BB8547" s="5"/>
      <c r="BC8547" s="5"/>
      <c r="BD8547" s="5"/>
      <c r="BE8547" s="5"/>
      <c r="BF8547" s="5"/>
      <c r="BG8547" s="5"/>
      <c r="BH8547" s="5"/>
      <c r="BI8547" s="5"/>
      <c r="BJ8547" s="5"/>
      <c r="BK8547" s="5"/>
      <c r="BL8547" s="5"/>
      <c r="BM8547" s="5"/>
      <c r="BN8547" s="5"/>
      <c r="BO8547" s="5"/>
      <c r="BP8547" s="5"/>
      <c r="BQ8547" s="5"/>
      <c r="BR8547" s="5"/>
      <c r="BS8547" s="5"/>
      <c r="BT8547" s="5"/>
      <c r="BU8547" s="5"/>
      <c r="BV8547" s="5"/>
      <c r="BW8547" s="5"/>
      <c r="BX8547" s="5"/>
    </row>
    <row r="8548" spans="1:76" x14ac:dyDescent="0.2">
      <c r="A8548" s="1" t="s">
        <v>22</v>
      </c>
      <c r="B8548" s="1" t="s">
        <v>775</v>
      </c>
      <c r="C8548" s="1" t="s">
        <v>923</v>
      </c>
      <c r="D8548" s="1" t="s">
        <v>669</v>
      </c>
      <c r="E8548" s="1" t="s">
        <v>2</v>
      </c>
      <c r="F8548" s="1" t="s">
        <v>1201</v>
      </c>
      <c r="G8548" s="1" t="s">
        <v>73</v>
      </c>
      <c r="H8548" s="8"/>
      <c r="I8548" s="8">
        <v>2015</v>
      </c>
      <c r="J8548" s="1" t="s">
        <v>768</v>
      </c>
      <c r="K8548" s="9">
        <v>1000</v>
      </c>
      <c r="L8548" s="10">
        <f>K8548/ VLOOKUP(A8548,Indicators!$B$1:$V$7,21,FALSE)</f>
        <v>5.8591232407982465</v>
      </c>
      <c r="M8548" s="11"/>
      <c r="N8548" s="11"/>
      <c r="O8548" s="11"/>
      <c r="P8548" s="11"/>
      <c r="Q8548" s="8" t="str">
        <f t="shared" si="0"/>
        <v/>
      </c>
      <c r="R8548" s="1" t="s">
        <v>109</v>
      </c>
      <c r="S8548" s="1" t="s">
        <v>50</v>
      </c>
      <c r="T8548" s="11"/>
      <c r="U8548" s="11"/>
      <c r="V8548" s="11"/>
      <c r="W8548" s="11"/>
      <c r="X8548" s="11"/>
      <c r="Y8548" s="11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/>
      <c r="AJ8548" s="11"/>
      <c r="AK8548" s="11"/>
      <c r="AL8548" s="11"/>
      <c r="AM8548" s="5"/>
      <c r="AN8548" s="5"/>
      <c r="AO8548" s="5"/>
      <c r="AP8548" s="5"/>
      <c r="AQ8548" s="5"/>
      <c r="AR8548" s="5"/>
      <c r="AS8548" s="5"/>
      <c r="AT8548" s="5"/>
      <c r="AU8548" s="5"/>
      <c r="AV8548" s="5"/>
      <c r="AW8548" s="5"/>
      <c r="AX8548" s="5"/>
      <c r="AY8548" s="5"/>
      <c r="AZ8548" s="5"/>
      <c r="BA8548" s="5"/>
      <c r="BB8548" s="5"/>
      <c r="BC8548" s="5"/>
      <c r="BD8548" s="5"/>
      <c r="BE8548" s="5"/>
      <c r="BF8548" s="5"/>
      <c r="BG8548" s="5"/>
      <c r="BH8548" s="5"/>
      <c r="BI8548" s="5"/>
      <c r="BJ8548" s="5"/>
      <c r="BK8548" s="5"/>
      <c r="BL8548" s="5"/>
      <c r="BM8548" s="5"/>
      <c r="BN8548" s="5"/>
      <c r="BO8548" s="5"/>
      <c r="BP8548" s="5"/>
      <c r="BQ8548" s="5"/>
      <c r="BR8548" s="5"/>
      <c r="BS8548" s="5"/>
      <c r="BT8548" s="5"/>
      <c r="BU8548" s="5"/>
      <c r="BV8548" s="5"/>
      <c r="BW8548" s="5"/>
      <c r="BX8548" s="5"/>
    </row>
    <row r="8549" spans="1:76" x14ac:dyDescent="0.2">
      <c r="A8549" s="1" t="s">
        <v>22</v>
      </c>
      <c r="B8549" s="1" t="s">
        <v>775</v>
      </c>
      <c r="C8549" s="1" t="s">
        <v>776</v>
      </c>
      <c r="D8549" s="1" t="s">
        <v>669</v>
      </c>
      <c r="E8549" s="1" t="s">
        <v>2</v>
      </c>
      <c r="F8549" s="1" t="s">
        <v>1201</v>
      </c>
      <c r="G8549" s="1" t="s">
        <v>73</v>
      </c>
      <c r="H8549" s="8"/>
      <c r="I8549" s="8">
        <v>2015</v>
      </c>
      <c r="J8549" s="1" t="s">
        <v>768</v>
      </c>
      <c r="K8549" s="9">
        <v>1200</v>
      </c>
      <c r="L8549" s="10">
        <f>K8549/ VLOOKUP(A8549,Indicators!$B$1:$V$7,21,FALSE)</f>
        <v>7.030947888957896</v>
      </c>
      <c r="M8549" s="1" t="s">
        <v>769</v>
      </c>
      <c r="N8549" s="11"/>
      <c r="O8549" s="11"/>
      <c r="P8549" s="11"/>
      <c r="Q8549" s="8" t="str">
        <f t="shared" si="0"/>
        <v/>
      </c>
      <c r="R8549" s="1" t="s">
        <v>109</v>
      </c>
      <c r="S8549" s="1" t="s">
        <v>50</v>
      </c>
      <c r="T8549" s="11"/>
      <c r="U8549" s="11"/>
      <c r="V8549" s="11"/>
      <c r="W8549" s="11"/>
      <c r="X8549" s="11"/>
      <c r="Y8549" s="11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/>
      <c r="AJ8549" s="11"/>
      <c r="AK8549" s="11"/>
      <c r="AL8549" s="11"/>
      <c r="AM8549" s="5"/>
      <c r="AN8549" s="5"/>
      <c r="AO8549" s="5"/>
      <c r="AP8549" s="5"/>
      <c r="AQ8549" s="5"/>
      <c r="AR8549" s="5"/>
      <c r="AS8549" s="5"/>
      <c r="AT8549" s="5"/>
      <c r="AU8549" s="5"/>
      <c r="AV8549" s="5"/>
      <c r="AW8549" s="5"/>
      <c r="AX8549" s="5"/>
      <c r="AY8549" s="5"/>
      <c r="AZ8549" s="5"/>
      <c r="BA8549" s="5"/>
      <c r="BB8549" s="5"/>
      <c r="BC8549" s="5"/>
      <c r="BD8549" s="5"/>
      <c r="BE8549" s="5"/>
      <c r="BF8549" s="5"/>
      <c r="BG8549" s="5"/>
      <c r="BH8549" s="5"/>
      <c r="BI8549" s="5"/>
      <c r="BJ8549" s="5"/>
      <c r="BK8549" s="5"/>
      <c r="BL8549" s="5"/>
      <c r="BM8549" s="5"/>
      <c r="BN8549" s="5"/>
      <c r="BO8549" s="5"/>
      <c r="BP8549" s="5"/>
      <c r="BQ8549" s="5"/>
      <c r="BR8549" s="5"/>
      <c r="BS8549" s="5"/>
      <c r="BT8549" s="5"/>
      <c r="BU8549" s="5"/>
      <c r="BV8549" s="5"/>
      <c r="BW8549" s="5"/>
      <c r="BX8549" s="5"/>
    </row>
    <row r="8550" spans="1:76" x14ac:dyDescent="0.2">
      <c r="A8550" s="1" t="s">
        <v>22</v>
      </c>
      <c r="B8550" s="1" t="s">
        <v>775</v>
      </c>
      <c r="C8550" s="1" t="s">
        <v>960</v>
      </c>
      <c r="D8550" s="1" t="s">
        <v>669</v>
      </c>
      <c r="E8550" s="1" t="s">
        <v>2</v>
      </c>
      <c r="F8550" s="1" t="s">
        <v>1201</v>
      </c>
      <c r="G8550" s="1" t="s">
        <v>73</v>
      </c>
      <c r="H8550" s="8"/>
      <c r="I8550" s="8">
        <v>2015</v>
      </c>
      <c r="J8550" s="1" t="s">
        <v>768</v>
      </c>
      <c r="K8550" s="9">
        <v>1200</v>
      </c>
      <c r="L8550" s="10">
        <f>K8550/ VLOOKUP(A8550,Indicators!$B$1:$V$7,21,FALSE)</f>
        <v>7.030947888957896</v>
      </c>
      <c r="M8550" s="11"/>
      <c r="N8550" s="11"/>
      <c r="O8550" s="11"/>
      <c r="P8550" s="11"/>
      <c r="Q8550" s="8" t="str">
        <f t="shared" si="0"/>
        <v/>
      </c>
      <c r="R8550" s="1" t="s">
        <v>109</v>
      </c>
      <c r="S8550" s="1" t="s">
        <v>50</v>
      </c>
      <c r="T8550" s="11"/>
      <c r="U8550" s="11"/>
      <c r="V8550" s="11"/>
      <c r="W8550" s="11"/>
      <c r="X8550" s="11"/>
      <c r="Y8550" s="11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/>
      <c r="AJ8550" s="11"/>
      <c r="AK8550" s="11"/>
      <c r="AL8550" s="11"/>
      <c r="AM8550" s="5"/>
      <c r="AN8550" s="5"/>
      <c r="AO8550" s="5"/>
      <c r="AP8550" s="5"/>
      <c r="AQ8550" s="5"/>
      <c r="AR8550" s="5"/>
      <c r="AS8550" s="5"/>
      <c r="AT8550" s="5"/>
      <c r="AU8550" s="5"/>
      <c r="AV8550" s="5"/>
      <c r="AW8550" s="5"/>
      <c r="AX8550" s="5"/>
      <c r="AY8550" s="5"/>
      <c r="AZ8550" s="5"/>
      <c r="BA8550" s="5"/>
      <c r="BB8550" s="5"/>
      <c r="BC8550" s="5"/>
      <c r="BD8550" s="5"/>
      <c r="BE8550" s="5"/>
      <c r="BF8550" s="5"/>
      <c r="BG8550" s="5"/>
      <c r="BH8550" s="5"/>
      <c r="BI8550" s="5"/>
      <c r="BJ8550" s="5"/>
      <c r="BK8550" s="5"/>
      <c r="BL8550" s="5"/>
      <c r="BM8550" s="5"/>
      <c r="BN8550" s="5"/>
      <c r="BO8550" s="5"/>
      <c r="BP8550" s="5"/>
      <c r="BQ8550" s="5"/>
      <c r="BR8550" s="5"/>
      <c r="BS8550" s="5"/>
      <c r="BT8550" s="5"/>
      <c r="BU8550" s="5"/>
      <c r="BV8550" s="5"/>
      <c r="BW8550" s="5"/>
      <c r="BX8550" s="5"/>
    </row>
    <row r="8551" spans="1:76" x14ac:dyDescent="0.2">
      <c r="A8551" s="1" t="s">
        <v>22</v>
      </c>
      <c r="B8551" s="1" t="s">
        <v>775</v>
      </c>
      <c r="C8551" s="1" t="s">
        <v>922</v>
      </c>
      <c r="D8551" s="1" t="s">
        <v>669</v>
      </c>
      <c r="E8551" s="1" t="s">
        <v>2</v>
      </c>
      <c r="F8551" s="1" t="s">
        <v>1201</v>
      </c>
      <c r="G8551" s="1" t="s">
        <v>73</v>
      </c>
      <c r="H8551" s="8"/>
      <c r="I8551" s="8">
        <v>2015</v>
      </c>
      <c r="J8551" s="1" t="s">
        <v>768</v>
      </c>
      <c r="K8551" s="9">
        <v>1500</v>
      </c>
      <c r="L8551" s="10">
        <f>K8551/ VLOOKUP(A8551,Indicators!$B$1:$V$7,21,FALSE)</f>
        <v>8.7886848611973694</v>
      </c>
      <c r="M8551" s="11"/>
      <c r="N8551" s="11"/>
      <c r="O8551" s="11"/>
      <c r="P8551" s="11"/>
      <c r="Q8551" s="8" t="str">
        <f t="shared" si="0"/>
        <v/>
      </c>
      <c r="R8551" s="1" t="s">
        <v>158</v>
      </c>
      <c r="S8551" s="1" t="s">
        <v>56</v>
      </c>
      <c r="T8551" s="11"/>
      <c r="U8551" s="11"/>
      <c r="V8551" s="11"/>
      <c r="W8551" s="11"/>
      <c r="X8551" s="11"/>
      <c r="Y8551" s="11"/>
      <c r="Z8551" s="11"/>
      <c r="AA8551" s="11"/>
      <c r="AB8551" s="11"/>
      <c r="AC8551" s="11"/>
      <c r="AD8551" s="11"/>
      <c r="AE8551" s="11"/>
      <c r="AF8551" s="11"/>
      <c r="AG8551" s="11"/>
      <c r="AH8551" s="11"/>
      <c r="AI8551" s="11"/>
      <c r="AJ8551" s="11"/>
      <c r="AK8551" s="11"/>
      <c r="AL8551" s="11"/>
      <c r="AM8551" s="5"/>
      <c r="AN8551" s="5"/>
      <c r="AO8551" s="5"/>
      <c r="AP8551" s="5"/>
      <c r="AQ8551" s="5"/>
      <c r="AR8551" s="5"/>
      <c r="AS8551" s="5"/>
      <c r="AT8551" s="5"/>
      <c r="AU8551" s="5"/>
      <c r="AV8551" s="5"/>
      <c r="AW8551" s="5"/>
      <c r="AX8551" s="5"/>
      <c r="AY8551" s="5"/>
      <c r="AZ8551" s="5"/>
      <c r="BA8551" s="5"/>
      <c r="BB8551" s="5"/>
      <c r="BC8551" s="5"/>
      <c r="BD8551" s="5"/>
      <c r="BE8551" s="5"/>
      <c r="BF8551" s="5"/>
      <c r="BG8551" s="5"/>
      <c r="BH8551" s="5"/>
      <c r="BI8551" s="5"/>
      <c r="BJ8551" s="5"/>
      <c r="BK8551" s="5"/>
      <c r="BL8551" s="5"/>
      <c r="BM8551" s="5"/>
      <c r="BN8551" s="5"/>
      <c r="BO8551" s="5"/>
      <c r="BP8551" s="5"/>
      <c r="BQ8551" s="5"/>
      <c r="BR8551" s="5"/>
      <c r="BS8551" s="5"/>
      <c r="BT8551" s="5"/>
      <c r="BU8551" s="5"/>
      <c r="BV8551" s="5"/>
      <c r="BW8551" s="5"/>
      <c r="BX8551" s="5"/>
    </row>
    <row r="8552" spans="1:76" x14ac:dyDescent="0.2">
      <c r="A8552" s="1" t="s">
        <v>22</v>
      </c>
      <c r="B8552" s="1" t="s">
        <v>775</v>
      </c>
      <c r="C8552" s="1" t="s">
        <v>780</v>
      </c>
      <c r="D8552" s="1" t="s">
        <v>669</v>
      </c>
      <c r="E8552" s="1" t="s">
        <v>2</v>
      </c>
      <c r="F8552" s="1" t="s">
        <v>1201</v>
      </c>
      <c r="G8552" s="1" t="s">
        <v>73</v>
      </c>
      <c r="H8552" s="8"/>
      <c r="I8552" s="8">
        <v>2015</v>
      </c>
      <c r="J8552" s="1" t="s">
        <v>768</v>
      </c>
      <c r="K8552" s="9">
        <v>2400</v>
      </c>
      <c r="L8552" s="10">
        <f>K8552/ VLOOKUP(A8552,Indicators!$B$1:$V$7,21,FALSE)</f>
        <v>14.061895777915792</v>
      </c>
      <c r="M8552" s="1" t="s">
        <v>769</v>
      </c>
      <c r="N8552" s="11"/>
      <c r="O8552" s="11"/>
      <c r="P8552" s="11"/>
      <c r="Q8552" s="8" t="str">
        <f t="shared" si="0"/>
        <v/>
      </c>
      <c r="R8552" s="1" t="s">
        <v>158</v>
      </c>
      <c r="S8552" s="1" t="s">
        <v>56</v>
      </c>
      <c r="T8552" s="11"/>
      <c r="U8552" s="11"/>
      <c r="V8552" s="11"/>
      <c r="W8552" s="11"/>
      <c r="X8552" s="11"/>
      <c r="Y8552" s="11"/>
      <c r="Z8552" s="11"/>
      <c r="AA8552" s="11"/>
      <c r="AB8552" s="11"/>
      <c r="AC8552" s="11"/>
      <c r="AD8552" s="11"/>
      <c r="AE8552" s="11"/>
      <c r="AF8552" s="11"/>
      <c r="AG8552" s="11"/>
      <c r="AH8552" s="11"/>
      <c r="AI8552" s="11"/>
      <c r="AJ8552" s="11"/>
      <c r="AK8552" s="11"/>
      <c r="AL8552" s="11"/>
      <c r="AM8552" s="5"/>
      <c r="AN8552" s="5"/>
      <c r="AO8552" s="5"/>
      <c r="AP8552" s="5"/>
      <c r="AQ8552" s="5"/>
      <c r="AR8552" s="5"/>
      <c r="AS8552" s="5"/>
      <c r="AT8552" s="5"/>
      <c r="AU8552" s="5"/>
      <c r="AV8552" s="5"/>
      <c r="AW8552" s="5"/>
      <c r="AX8552" s="5"/>
      <c r="AY8552" s="5"/>
      <c r="AZ8552" s="5"/>
      <c r="BA8552" s="5"/>
      <c r="BB8552" s="5"/>
      <c r="BC8552" s="5"/>
      <c r="BD8552" s="5"/>
      <c r="BE8552" s="5"/>
      <c r="BF8552" s="5"/>
      <c r="BG8552" s="5"/>
      <c r="BH8552" s="5"/>
      <c r="BI8552" s="5"/>
      <c r="BJ8552" s="5"/>
      <c r="BK8552" s="5"/>
      <c r="BL8552" s="5"/>
      <c r="BM8552" s="5"/>
      <c r="BN8552" s="5"/>
      <c r="BO8552" s="5"/>
      <c r="BP8552" s="5"/>
      <c r="BQ8552" s="5"/>
      <c r="BR8552" s="5"/>
      <c r="BS8552" s="5"/>
      <c r="BT8552" s="5"/>
      <c r="BU8552" s="5"/>
      <c r="BV8552" s="5"/>
      <c r="BW8552" s="5"/>
      <c r="BX8552" s="5"/>
    </row>
    <row r="8553" spans="1:76" x14ac:dyDescent="0.2">
      <c r="A8553" s="1" t="s">
        <v>22</v>
      </c>
      <c r="B8553" s="1" t="s">
        <v>775</v>
      </c>
      <c r="C8553" s="1" t="s">
        <v>928</v>
      </c>
      <c r="D8553" s="1" t="s">
        <v>669</v>
      </c>
      <c r="E8553" s="1" t="s">
        <v>2</v>
      </c>
      <c r="F8553" s="1" t="s">
        <v>1201</v>
      </c>
      <c r="G8553" s="1" t="s">
        <v>73</v>
      </c>
      <c r="H8553" s="8"/>
      <c r="I8553" s="8">
        <v>2015</v>
      </c>
      <c r="J8553" s="1" t="s">
        <v>768</v>
      </c>
      <c r="K8553" s="9">
        <v>2500</v>
      </c>
      <c r="L8553" s="10">
        <f>K8553/ VLOOKUP(A8553,Indicators!$B$1:$V$7,21,FALSE)</f>
        <v>14.647808101995617</v>
      </c>
      <c r="M8553" s="11"/>
      <c r="N8553" s="11"/>
      <c r="O8553" s="11"/>
      <c r="P8553" s="11"/>
      <c r="Q8553" s="8" t="str">
        <f t="shared" si="0"/>
        <v/>
      </c>
      <c r="R8553" s="1" t="s">
        <v>158</v>
      </c>
      <c r="S8553" s="1" t="s">
        <v>72</v>
      </c>
      <c r="T8553" s="11"/>
      <c r="U8553" s="11"/>
      <c r="V8553" s="11"/>
      <c r="W8553" s="11"/>
      <c r="X8553" s="11"/>
      <c r="Y8553" s="11"/>
      <c r="Z8553" s="11"/>
      <c r="AA8553" s="11"/>
      <c r="AB8553" s="11"/>
      <c r="AC8553" s="11"/>
      <c r="AD8553" s="11"/>
      <c r="AE8553" s="11"/>
      <c r="AF8553" s="11"/>
      <c r="AG8553" s="11"/>
      <c r="AH8553" s="11"/>
      <c r="AI8553" s="11"/>
      <c r="AJ8553" s="11"/>
      <c r="AK8553" s="11"/>
      <c r="AL8553" s="11"/>
      <c r="AM8553" s="5"/>
      <c r="AN8553" s="5"/>
      <c r="AO8553" s="5"/>
      <c r="AP8553" s="5"/>
      <c r="AQ8553" s="5"/>
      <c r="AR8553" s="5"/>
      <c r="AS8553" s="5"/>
      <c r="AT8553" s="5"/>
      <c r="AU8553" s="5"/>
      <c r="AV8553" s="5"/>
      <c r="AW8553" s="5"/>
      <c r="AX8553" s="5"/>
      <c r="AY8553" s="5"/>
      <c r="AZ8553" s="5"/>
      <c r="BA8553" s="5"/>
      <c r="BB8553" s="5"/>
      <c r="BC8553" s="5"/>
      <c r="BD8553" s="5"/>
      <c r="BE8553" s="5"/>
      <c r="BF8553" s="5"/>
      <c r="BG8553" s="5"/>
      <c r="BH8553" s="5"/>
      <c r="BI8553" s="5"/>
      <c r="BJ8553" s="5"/>
      <c r="BK8553" s="5"/>
      <c r="BL8553" s="5"/>
      <c r="BM8553" s="5"/>
      <c r="BN8553" s="5"/>
      <c r="BO8553" s="5"/>
      <c r="BP8553" s="5"/>
      <c r="BQ8553" s="5"/>
      <c r="BR8553" s="5"/>
      <c r="BS8553" s="5"/>
      <c r="BT8553" s="5"/>
      <c r="BU8553" s="5"/>
      <c r="BV8553" s="5"/>
      <c r="BW8553" s="5"/>
      <c r="BX8553" s="5"/>
    </row>
    <row r="8554" spans="1:76" x14ac:dyDescent="0.2">
      <c r="A8554" s="1" t="s">
        <v>22</v>
      </c>
      <c r="B8554" s="1" t="s">
        <v>775</v>
      </c>
      <c r="C8554" s="1" t="s">
        <v>808</v>
      </c>
      <c r="D8554" s="1" t="s">
        <v>777</v>
      </c>
      <c r="E8554" s="1" t="s">
        <v>2</v>
      </c>
      <c r="F8554" s="1" t="s">
        <v>1201</v>
      </c>
      <c r="G8554" s="1" t="s">
        <v>73</v>
      </c>
      <c r="H8554" s="8"/>
      <c r="I8554" s="8">
        <v>2015</v>
      </c>
      <c r="J8554" s="1" t="s">
        <v>768</v>
      </c>
      <c r="K8554" s="9">
        <v>4000</v>
      </c>
      <c r="L8554" s="10">
        <f>K8554/ VLOOKUP(A8554,Indicators!$B$1:$V$7,21,FALSE)</f>
        <v>23.436492963192986</v>
      </c>
      <c r="M8554" s="1" t="s">
        <v>769</v>
      </c>
      <c r="N8554" s="11"/>
      <c r="O8554" s="11"/>
      <c r="P8554" s="11"/>
      <c r="Q8554" s="8" t="str">
        <f t="shared" si="0"/>
        <v/>
      </c>
      <c r="R8554" s="1" t="s">
        <v>158</v>
      </c>
      <c r="S8554" s="1" t="s">
        <v>56</v>
      </c>
      <c r="T8554" s="11"/>
      <c r="U8554" s="11"/>
      <c r="V8554" s="11"/>
      <c r="W8554" s="11"/>
      <c r="X8554" s="11"/>
      <c r="Y8554" s="11"/>
      <c r="Z8554" s="11"/>
      <c r="AA8554" s="11"/>
      <c r="AB8554" s="11"/>
      <c r="AC8554" s="11"/>
      <c r="AD8554" s="11"/>
      <c r="AE8554" s="11"/>
      <c r="AF8554" s="11"/>
      <c r="AG8554" s="11"/>
      <c r="AH8554" s="11"/>
      <c r="AI8554" s="11"/>
      <c r="AJ8554" s="11"/>
      <c r="AK8554" s="11"/>
      <c r="AL8554" s="11"/>
      <c r="AM8554" s="5"/>
      <c r="AN8554" s="5"/>
      <c r="AO8554" s="5"/>
      <c r="AP8554" s="5"/>
      <c r="AQ8554" s="5"/>
      <c r="AR8554" s="5"/>
      <c r="AS8554" s="5"/>
      <c r="AT8554" s="5"/>
      <c r="AU8554" s="5"/>
      <c r="AV8554" s="5"/>
      <c r="AW8554" s="5"/>
      <c r="AX8554" s="5"/>
      <c r="AY8554" s="5"/>
      <c r="AZ8554" s="5"/>
      <c r="BA8554" s="5"/>
      <c r="BB8554" s="5"/>
      <c r="BC8554" s="5"/>
      <c r="BD8554" s="5"/>
      <c r="BE8554" s="5"/>
      <c r="BF8554" s="5"/>
      <c r="BG8554" s="5"/>
      <c r="BH8554" s="5"/>
      <c r="BI8554" s="5"/>
      <c r="BJ8554" s="5"/>
      <c r="BK8554" s="5"/>
      <c r="BL8554" s="5"/>
      <c r="BM8554" s="5"/>
      <c r="BN8554" s="5"/>
      <c r="BO8554" s="5"/>
      <c r="BP8554" s="5"/>
      <c r="BQ8554" s="5"/>
      <c r="BR8554" s="5"/>
      <c r="BS8554" s="5"/>
      <c r="BT8554" s="5"/>
      <c r="BU8554" s="5"/>
      <c r="BV8554" s="5"/>
      <c r="BW8554" s="5"/>
      <c r="BX8554" s="5"/>
    </row>
    <row r="8555" spans="1:76" x14ac:dyDescent="0.2">
      <c r="A8555" s="1" t="s">
        <v>22</v>
      </c>
      <c r="B8555" s="1" t="s">
        <v>775</v>
      </c>
      <c r="C8555" s="1" t="s">
        <v>807</v>
      </c>
      <c r="D8555" s="1" t="s">
        <v>669</v>
      </c>
      <c r="E8555" s="1" t="s">
        <v>2</v>
      </c>
      <c r="F8555" s="1" t="s">
        <v>1201</v>
      </c>
      <c r="G8555" s="1" t="s">
        <v>73</v>
      </c>
      <c r="H8555" s="8"/>
      <c r="I8555" s="8">
        <v>2015</v>
      </c>
      <c r="J8555" s="1" t="s">
        <v>768</v>
      </c>
      <c r="K8555" s="9">
        <v>4500</v>
      </c>
      <c r="L8555" s="10">
        <f>K8555/ VLOOKUP(A8555,Indicators!$B$1:$V$7,21,FALSE)</f>
        <v>26.36605458359211</v>
      </c>
      <c r="M8555" s="1" t="s">
        <v>769</v>
      </c>
      <c r="N8555" s="11"/>
      <c r="O8555" s="11"/>
      <c r="P8555" s="11"/>
      <c r="Q8555" s="8" t="str">
        <f t="shared" si="0"/>
        <v/>
      </c>
      <c r="R8555" s="1" t="s">
        <v>158</v>
      </c>
      <c r="S8555" s="1" t="s">
        <v>72</v>
      </c>
      <c r="T8555" s="11"/>
      <c r="U8555" s="11"/>
      <c r="V8555" s="11"/>
      <c r="W8555" s="11"/>
      <c r="X8555" s="11"/>
      <c r="Y8555" s="11"/>
      <c r="Z8555" s="11"/>
      <c r="AA8555" s="11"/>
      <c r="AB8555" s="11"/>
      <c r="AC8555" s="11"/>
      <c r="AD8555" s="11"/>
      <c r="AE8555" s="11"/>
      <c r="AF8555" s="11"/>
      <c r="AG8555" s="11"/>
      <c r="AH8555" s="11"/>
      <c r="AI8555" s="11"/>
      <c r="AJ8555" s="11"/>
      <c r="AK8555" s="11"/>
      <c r="AL8555" s="11"/>
      <c r="AM8555" s="5"/>
      <c r="AN8555" s="5"/>
      <c r="AO8555" s="5"/>
      <c r="AP8555" s="5"/>
      <c r="AQ8555" s="5"/>
      <c r="AR8555" s="5"/>
      <c r="AS8555" s="5"/>
      <c r="AT8555" s="5"/>
      <c r="AU8555" s="5"/>
      <c r="AV8555" s="5"/>
      <c r="AW8555" s="5"/>
      <c r="AX8555" s="5"/>
      <c r="AY8555" s="5"/>
      <c r="AZ8555" s="5"/>
      <c r="BA8555" s="5"/>
      <c r="BB8555" s="5"/>
      <c r="BC8555" s="5"/>
      <c r="BD8555" s="5"/>
      <c r="BE8555" s="5"/>
      <c r="BF8555" s="5"/>
      <c r="BG8555" s="5"/>
      <c r="BH8555" s="5"/>
      <c r="BI8555" s="5"/>
      <c r="BJ8555" s="5"/>
      <c r="BK8555" s="5"/>
      <c r="BL8555" s="5"/>
      <c r="BM8555" s="5"/>
      <c r="BN8555" s="5"/>
      <c r="BO8555" s="5"/>
      <c r="BP8555" s="5"/>
      <c r="BQ8555" s="5"/>
      <c r="BR8555" s="5"/>
      <c r="BS8555" s="5"/>
      <c r="BT8555" s="5"/>
      <c r="BU8555" s="5"/>
      <c r="BV8555" s="5"/>
      <c r="BW8555" s="5"/>
      <c r="BX8555" s="5"/>
    </row>
    <row r="8556" spans="1:76" x14ac:dyDescent="0.2">
      <c r="A8556" s="1" t="s">
        <v>22</v>
      </c>
      <c r="B8556" s="1" t="s">
        <v>158</v>
      </c>
      <c r="C8556" s="1" t="s">
        <v>784</v>
      </c>
      <c r="D8556" s="1" t="s">
        <v>669</v>
      </c>
      <c r="E8556" s="1" t="s">
        <v>2</v>
      </c>
      <c r="F8556" s="1" t="s">
        <v>1201</v>
      </c>
      <c r="G8556" s="1" t="s">
        <v>73</v>
      </c>
      <c r="H8556" s="8"/>
      <c r="I8556" s="8">
        <v>2015</v>
      </c>
      <c r="J8556" s="1" t="s">
        <v>768</v>
      </c>
      <c r="K8556" s="9">
        <v>1000</v>
      </c>
      <c r="L8556" s="10">
        <f>K8556/ VLOOKUP(A8556,Indicators!$B$1:$V$7,21,FALSE)</f>
        <v>5.8591232407982465</v>
      </c>
      <c r="M8556" s="45" t="s">
        <v>782</v>
      </c>
      <c r="N8556" s="46"/>
      <c r="O8556" s="11"/>
      <c r="P8556" s="11"/>
      <c r="Q8556" s="8" t="str">
        <f t="shared" si="0"/>
        <v/>
      </c>
      <c r="R8556" s="1" t="s">
        <v>158</v>
      </c>
      <c r="S8556" s="1" t="s">
        <v>56</v>
      </c>
      <c r="T8556" s="11"/>
      <c r="U8556" s="11"/>
      <c r="V8556" s="11"/>
      <c r="W8556" s="11"/>
      <c r="X8556" s="11"/>
      <c r="Y8556" s="11"/>
      <c r="Z8556" s="11"/>
      <c r="AA8556" s="11"/>
      <c r="AB8556" s="11"/>
      <c r="AC8556" s="11"/>
      <c r="AD8556" s="11"/>
      <c r="AE8556" s="11"/>
      <c r="AF8556" s="11"/>
      <c r="AG8556" s="11"/>
      <c r="AH8556" s="11"/>
      <c r="AI8556" s="11"/>
      <c r="AJ8556" s="11"/>
      <c r="AK8556" s="11"/>
      <c r="AL8556" s="11"/>
      <c r="AM8556" s="5"/>
      <c r="AN8556" s="5"/>
      <c r="AO8556" s="5"/>
      <c r="AP8556" s="5"/>
      <c r="AQ8556" s="5"/>
      <c r="AR8556" s="5"/>
      <c r="AS8556" s="5"/>
      <c r="AT8556" s="5"/>
      <c r="AU8556" s="5"/>
      <c r="AV8556" s="5"/>
      <c r="AW8556" s="5"/>
      <c r="AX8556" s="5"/>
      <c r="AY8556" s="5"/>
      <c r="AZ8556" s="5"/>
      <c r="BA8556" s="5"/>
      <c r="BB8556" s="5"/>
      <c r="BC8556" s="5"/>
      <c r="BD8556" s="5"/>
      <c r="BE8556" s="5"/>
      <c r="BF8556" s="5"/>
      <c r="BG8556" s="5"/>
      <c r="BH8556" s="5"/>
      <c r="BI8556" s="5"/>
      <c r="BJ8556" s="5"/>
      <c r="BK8556" s="5"/>
      <c r="BL8556" s="5"/>
      <c r="BM8556" s="5"/>
      <c r="BN8556" s="5"/>
      <c r="BO8556" s="5"/>
      <c r="BP8556" s="5"/>
      <c r="BQ8556" s="5"/>
      <c r="BR8556" s="5"/>
      <c r="BS8556" s="5"/>
      <c r="BT8556" s="5"/>
      <c r="BU8556" s="5"/>
      <c r="BV8556" s="5"/>
      <c r="BW8556" s="5"/>
      <c r="BX8556" s="5"/>
    </row>
    <row r="8557" spans="1:76" x14ac:dyDescent="0.2">
      <c r="A8557" s="1" t="s">
        <v>22</v>
      </c>
      <c r="B8557" s="1" t="s">
        <v>158</v>
      </c>
      <c r="C8557" s="1" t="s">
        <v>781</v>
      </c>
      <c r="D8557" s="1" t="s">
        <v>669</v>
      </c>
      <c r="E8557" s="1" t="s">
        <v>2</v>
      </c>
      <c r="F8557" s="1" t="s">
        <v>1201</v>
      </c>
      <c r="G8557" s="1" t="s">
        <v>73</v>
      </c>
      <c r="H8557" s="8"/>
      <c r="I8557" s="8">
        <v>2015</v>
      </c>
      <c r="J8557" s="1" t="s">
        <v>768</v>
      </c>
      <c r="K8557" s="9">
        <v>1000</v>
      </c>
      <c r="L8557" s="10">
        <f>K8557/ VLOOKUP(A8557,Indicators!$B$1:$V$7,21,FALSE)</f>
        <v>5.8591232407982465</v>
      </c>
      <c r="M8557" s="45" t="s">
        <v>782</v>
      </c>
      <c r="N8557" s="46"/>
      <c r="O8557" s="11"/>
      <c r="P8557" s="11"/>
      <c r="Q8557" s="8" t="str">
        <f t="shared" si="0"/>
        <v/>
      </c>
      <c r="R8557" s="1" t="s">
        <v>158</v>
      </c>
      <c r="S8557" s="1" t="s">
        <v>56</v>
      </c>
      <c r="T8557" s="11"/>
      <c r="U8557" s="11"/>
      <c r="V8557" s="11"/>
      <c r="W8557" s="11"/>
      <c r="X8557" s="11"/>
      <c r="Y8557" s="11"/>
      <c r="Z8557" s="11"/>
      <c r="AA8557" s="11"/>
      <c r="AB8557" s="11"/>
      <c r="AC8557" s="11"/>
      <c r="AD8557" s="11"/>
      <c r="AE8557" s="11"/>
      <c r="AF8557" s="11"/>
      <c r="AG8557" s="11"/>
      <c r="AH8557" s="11"/>
      <c r="AI8557" s="11"/>
      <c r="AJ8557" s="11"/>
      <c r="AK8557" s="11"/>
      <c r="AL8557" s="11"/>
      <c r="AM8557" s="5"/>
      <c r="AN8557" s="5"/>
      <c r="AO8557" s="5"/>
      <c r="AP8557" s="5"/>
      <c r="AQ8557" s="5"/>
      <c r="AR8557" s="5"/>
      <c r="AS8557" s="5"/>
      <c r="AT8557" s="5"/>
      <c r="AU8557" s="5"/>
      <c r="AV8557" s="5"/>
      <c r="AW8557" s="5"/>
      <c r="AX8557" s="5"/>
      <c r="AY8557" s="5"/>
      <c r="AZ8557" s="5"/>
      <c r="BA8557" s="5"/>
      <c r="BB8557" s="5"/>
      <c r="BC8557" s="5"/>
      <c r="BD8557" s="5"/>
      <c r="BE8557" s="5"/>
      <c r="BF8557" s="5"/>
      <c r="BG8557" s="5"/>
      <c r="BH8557" s="5"/>
      <c r="BI8557" s="5"/>
      <c r="BJ8557" s="5"/>
      <c r="BK8557" s="5"/>
      <c r="BL8557" s="5"/>
      <c r="BM8557" s="5"/>
      <c r="BN8557" s="5"/>
      <c r="BO8557" s="5"/>
      <c r="BP8557" s="5"/>
      <c r="BQ8557" s="5"/>
      <c r="BR8557" s="5"/>
      <c r="BS8557" s="5"/>
      <c r="BT8557" s="5"/>
      <c r="BU8557" s="5"/>
      <c r="BV8557" s="5"/>
      <c r="BW8557" s="5"/>
      <c r="BX8557" s="5"/>
    </row>
    <row r="8558" spans="1:76" x14ac:dyDescent="0.2">
      <c r="A8558" s="1" t="s">
        <v>22</v>
      </c>
      <c r="B8558" s="1" t="s">
        <v>158</v>
      </c>
      <c r="C8558" s="1" t="s">
        <v>783</v>
      </c>
      <c r="D8558" s="1" t="s">
        <v>669</v>
      </c>
      <c r="E8558" s="1" t="s">
        <v>2</v>
      </c>
      <c r="F8558" s="1" t="s">
        <v>1201</v>
      </c>
      <c r="G8558" s="1" t="s">
        <v>73</v>
      </c>
      <c r="H8558" s="8"/>
      <c r="I8558" s="8">
        <v>2015</v>
      </c>
      <c r="J8558" s="1" t="s">
        <v>768</v>
      </c>
      <c r="K8558" s="9">
        <v>1500</v>
      </c>
      <c r="L8558" s="10">
        <f>K8558/ VLOOKUP(A8558,Indicators!$B$1:$V$7,21,FALSE)</f>
        <v>8.7886848611973694</v>
      </c>
      <c r="M8558" s="45" t="s">
        <v>782</v>
      </c>
      <c r="N8558" s="46"/>
      <c r="O8558" s="11"/>
      <c r="P8558" s="11"/>
      <c r="Q8558" s="8" t="str">
        <f t="shared" si="0"/>
        <v/>
      </c>
      <c r="R8558" s="1" t="s">
        <v>158</v>
      </c>
      <c r="S8558" s="1" t="s">
        <v>56</v>
      </c>
      <c r="T8558" s="11"/>
      <c r="U8558" s="11"/>
      <c r="V8558" s="11"/>
      <c r="W8558" s="11"/>
      <c r="X8558" s="11"/>
      <c r="Y8558" s="11"/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/>
      <c r="AJ8558" s="11"/>
      <c r="AK8558" s="11"/>
      <c r="AL8558" s="11"/>
      <c r="AM8558" s="5"/>
      <c r="AN8558" s="5"/>
      <c r="AO8558" s="5"/>
      <c r="AP8558" s="5"/>
      <c r="AQ8558" s="5"/>
      <c r="AR8558" s="5"/>
      <c r="AS8558" s="5"/>
      <c r="AT8558" s="5"/>
      <c r="AU8558" s="5"/>
      <c r="AV8558" s="5"/>
      <c r="AW8558" s="5"/>
      <c r="AX8558" s="5"/>
      <c r="AY8558" s="5"/>
      <c r="AZ8558" s="5"/>
      <c r="BA8558" s="5"/>
      <c r="BB8558" s="5"/>
      <c r="BC8558" s="5"/>
      <c r="BD8558" s="5"/>
      <c r="BE8558" s="5"/>
      <c r="BF8558" s="5"/>
      <c r="BG8558" s="5"/>
      <c r="BH8558" s="5"/>
      <c r="BI8558" s="5"/>
      <c r="BJ8558" s="5"/>
      <c r="BK8558" s="5"/>
      <c r="BL8558" s="5"/>
      <c r="BM8558" s="5"/>
      <c r="BN8558" s="5"/>
      <c r="BO8558" s="5"/>
      <c r="BP8558" s="5"/>
      <c r="BQ8558" s="5"/>
      <c r="BR8558" s="5"/>
      <c r="BS8558" s="5"/>
      <c r="BT8558" s="5"/>
      <c r="BU8558" s="5"/>
      <c r="BV8558" s="5"/>
      <c r="BW8558" s="5"/>
      <c r="BX8558" s="5"/>
    </row>
    <row r="8559" spans="1:76" x14ac:dyDescent="0.2">
      <c r="A8559" s="1" t="s">
        <v>22</v>
      </c>
      <c r="B8559" s="1" t="s">
        <v>158</v>
      </c>
      <c r="C8559" s="1" t="s">
        <v>854</v>
      </c>
      <c r="D8559" s="1" t="s">
        <v>669</v>
      </c>
      <c r="E8559" s="1" t="s">
        <v>2</v>
      </c>
      <c r="F8559" s="1" t="s">
        <v>1201</v>
      </c>
      <c r="G8559" s="1" t="s">
        <v>73</v>
      </c>
      <c r="H8559" s="8"/>
      <c r="I8559" s="8">
        <v>2015</v>
      </c>
      <c r="J8559" s="1" t="s">
        <v>768</v>
      </c>
      <c r="K8559" s="9">
        <v>2500</v>
      </c>
      <c r="L8559" s="10">
        <f>K8559/ VLOOKUP(A8559,Indicators!$B$1:$V$7,21,FALSE)</f>
        <v>14.647808101995617</v>
      </c>
      <c r="M8559" s="45" t="s">
        <v>782</v>
      </c>
      <c r="N8559" s="46"/>
      <c r="O8559" s="11"/>
      <c r="P8559" s="11"/>
      <c r="Q8559" s="8" t="str">
        <f t="shared" si="0"/>
        <v/>
      </c>
      <c r="R8559" s="1" t="s">
        <v>158</v>
      </c>
      <c r="S8559" s="1" t="s">
        <v>56</v>
      </c>
      <c r="T8559" s="11"/>
      <c r="U8559" s="11"/>
      <c r="V8559" s="11"/>
      <c r="W8559" s="11"/>
      <c r="X8559" s="11"/>
      <c r="Y8559" s="11"/>
      <c r="Z8559" s="11"/>
      <c r="AA8559" s="11"/>
      <c r="AB8559" s="11"/>
      <c r="AC8559" s="11"/>
      <c r="AD8559" s="11"/>
      <c r="AE8559" s="11"/>
      <c r="AF8559" s="11"/>
      <c r="AG8559" s="11"/>
      <c r="AH8559" s="11"/>
      <c r="AI8559" s="11"/>
      <c r="AJ8559" s="11"/>
      <c r="AK8559" s="11"/>
      <c r="AL8559" s="11"/>
      <c r="AM8559" s="5"/>
      <c r="AN8559" s="5"/>
      <c r="AO8559" s="5"/>
      <c r="AP8559" s="5"/>
      <c r="AQ8559" s="5"/>
      <c r="AR8559" s="5"/>
      <c r="AS8559" s="5"/>
      <c r="AT8559" s="5"/>
      <c r="AU8559" s="5"/>
      <c r="AV8559" s="5"/>
      <c r="AW8559" s="5"/>
      <c r="AX8559" s="5"/>
      <c r="AY8559" s="5"/>
      <c r="AZ8559" s="5"/>
      <c r="BA8559" s="5"/>
      <c r="BB8559" s="5"/>
      <c r="BC8559" s="5"/>
      <c r="BD8559" s="5"/>
      <c r="BE8559" s="5"/>
      <c r="BF8559" s="5"/>
      <c r="BG8559" s="5"/>
      <c r="BH8559" s="5"/>
      <c r="BI8559" s="5"/>
      <c r="BJ8559" s="5"/>
      <c r="BK8559" s="5"/>
      <c r="BL8559" s="5"/>
      <c r="BM8559" s="5"/>
      <c r="BN8559" s="5"/>
      <c r="BO8559" s="5"/>
      <c r="BP8559" s="5"/>
      <c r="BQ8559" s="5"/>
      <c r="BR8559" s="5"/>
      <c r="BS8559" s="5"/>
      <c r="BT8559" s="5"/>
      <c r="BU8559" s="5"/>
      <c r="BV8559" s="5"/>
      <c r="BW8559" s="5"/>
      <c r="BX8559" s="5"/>
    </row>
    <row r="8560" spans="1:76" x14ac:dyDescent="0.2">
      <c r="A8560" s="1" t="s">
        <v>22</v>
      </c>
      <c r="B8560" s="1" t="s">
        <v>158</v>
      </c>
      <c r="C8560" s="1" t="s">
        <v>852</v>
      </c>
      <c r="D8560" s="1" t="s">
        <v>669</v>
      </c>
      <c r="E8560" s="1" t="s">
        <v>2</v>
      </c>
      <c r="F8560" s="1" t="s">
        <v>1201</v>
      </c>
      <c r="G8560" s="1" t="s">
        <v>73</v>
      </c>
      <c r="H8560" s="8"/>
      <c r="I8560" s="8">
        <v>2015</v>
      </c>
      <c r="J8560" s="1" t="s">
        <v>768</v>
      </c>
      <c r="K8560" s="9">
        <v>4000</v>
      </c>
      <c r="L8560" s="10">
        <f>K8560/ VLOOKUP(A8560,Indicators!$B$1:$V$7,21,FALSE)</f>
        <v>23.436492963192986</v>
      </c>
      <c r="M8560" s="45" t="s">
        <v>782</v>
      </c>
      <c r="N8560" s="46"/>
      <c r="O8560" s="11"/>
      <c r="P8560" s="11"/>
      <c r="Q8560" s="8" t="str">
        <f t="shared" si="0"/>
        <v/>
      </c>
      <c r="R8560" s="1" t="s">
        <v>158</v>
      </c>
      <c r="S8560" s="1" t="s">
        <v>56</v>
      </c>
      <c r="T8560" s="11"/>
      <c r="U8560" s="11"/>
      <c r="V8560" s="11"/>
      <c r="W8560" s="11"/>
      <c r="X8560" s="11"/>
      <c r="Y8560" s="11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/>
      <c r="AJ8560" s="11"/>
      <c r="AK8560" s="11"/>
      <c r="AL8560" s="11"/>
      <c r="AM8560" s="5"/>
      <c r="AN8560" s="5"/>
      <c r="AO8560" s="5"/>
      <c r="AP8560" s="5"/>
      <c r="AQ8560" s="5"/>
      <c r="AR8560" s="5"/>
      <c r="AS8560" s="5"/>
      <c r="AT8560" s="5"/>
      <c r="AU8560" s="5"/>
      <c r="AV8560" s="5"/>
      <c r="AW8560" s="5"/>
      <c r="AX8560" s="5"/>
      <c r="AY8560" s="5"/>
      <c r="AZ8560" s="5"/>
      <c r="BA8560" s="5"/>
      <c r="BB8560" s="5"/>
      <c r="BC8560" s="5"/>
      <c r="BD8560" s="5"/>
      <c r="BE8560" s="5"/>
      <c r="BF8560" s="5"/>
      <c r="BG8560" s="5"/>
      <c r="BH8560" s="5"/>
      <c r="BI8560" s="5"/>
      <c r="BJ8560" s="5"/>
      <c r="BK8560" s="5"/>
      <c r="BL8560" s="5"/>
      <c r="BM8560" s="5"/>
      <c r="BN8560" s="5"/>
      <c r="BO8560" s="5"/>
      <c r="BP8560" s="5"/>
      <c r="BQ8560" s="5"/>
      <c r="BR8560" s="5"/>
      <c r="BS8560" s="5"/>
      <c r="BT8560" s="5"/>
      <c r="BU8560" s="5"/>
      <c r="BV8560" s="5"/>
      <c r="BW8560" s="5"/>
      <c r="BX8560" s="5"/>
    </row>
    <row r="8561" spans="1:76" x14ac:dyDescent="0.2">
      <c r="A8561" s="1" t="s">
        <v>22</v>
      </c>
      <c r="B8561" s="1" t="s">
        <v>158</v>
      </c>
      <c r="C8561" s="1" t="s">
        <v>882</v>
      </c>
      <c r="D8561" s="1" t="s">
        <v>669</v>
      </c>
      <c r="E8561" s="1" t="s">
        <v>2</v>
      </c>
      <c r="F8561" s="1" t="s">
        <v>1201</v>
      </c>
      <c r="G8561" s="1" t="s">
        <v>73</v>
      </c>
      <c r="H8561" s="8"/>
      <c r="I8561" s="8">
        <v>2015</v>
      </c>
      <c r="J8561" s="1" t="s">
        <v>768</v>
      </c>
      <c r="K8561" s="9">
        <v>6000</v>
      </c>
      <c r="L8561" s="10">
        <f>K8561/ VLOOKUP(A8561,Indicators!$B$1:$V$7,21,FALSE)</f>
        <v>35.154739444789477</v>
      </c>
      <c r="M8561" s="45" t="s">
        <v>782</v>
      </c>
      <c r="N8561" s="46"/>
      <c r="O8561" s="11"/>
      <c r="P8561" s="11"/>
      <c r="Q8561" s="8" t="str">
        <f t="shared" si="0"/>
        <v/>
      </c>
      <c r="R8561" s="1" t="s">
        <v>158</v>
      </c>
      <c r="S8561" s="1" t="s">
        <v>56</v>
      </c>
      <c r="T8561" s="11"/>
      <c r="U8561" s="11"/>
      <c r="V8561" s="11"/>
      <c r="W8561" s="11"/>
      <c r="X8561" s="11"/>
      <c r="Y8561" s="11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/>
      <c r="AJ8561" s="11"/>
      <c r="AK8561" s="11"/>
      <c r="AL8561" s="11"/>
      <c r="AM8561" s="5"/>
      <c r="AN8561" s="5"/>
      <c r="AO8561" s="5"/>
      <c r="AP8561" s="5"/>
      <c r="AQ8561" s="5"/>
      <c r="AR8561" s="5"/>
      <c r="AS8561" s="5"/>
      <c r="AT8561" s="5"/>
      <c r="AU8561" s="5"/>
      <c r="AV8561" s="5"/>
      <c r="AW8561" s="5"/>
      <c r="AX8561" s="5"/>
      <c r="AY8561" s="5"/>
      <c r="AZ8561" s="5"/>
      <c r="BA8561" s="5"/>
      <c r="BB8561" s="5"/>
      <c r="BC8561" s="5"/>
      <c r="BD8561" s="5"/>
      <c r="BE8561" s="5"/>
      <c r="BF8561" s="5"/>
      <c r="BG8561" s="5"/>
      <c r="BH8561" s="5"/>
      <c r="BI8561" s="5"/>
      <c r="BJ8561" s="5"/>
      <c r="BK8561" s="5"/>
      <c r="BL8561" s="5"/>
      <c r="BM8561" s="5"/>
      <c r="BN8561" s="5"/>
      <c r="BO8561" s="5"/>
      <c r="BP8561" s="5"/>
      <c r="BQ8561" s="5"/>
      <c r="BR8561" s="5"/>
      <c r="BS8561" s="5"/>
      <c r="BT8561" s="5"/>
      <c r="BU8561" s="5"/>
      <c r="BV8561" s="5"/>
      <c r="BW8561" s="5"/>
      <c r="BX8561" s="5"/>
    </row>
    <row r="8562" spans="1:76" x14ac:dyDescent="0.2">
      <c r="A8562" s="1" t="s">
        <v>22</v>
      </c>
      <c r="B8562" s="1" t="s">
        <v>158</v>
      </c>
      <c r="C8562" s="1" t="s">
        <v>786</v>
      </c>
      <c r="D8562" s="1" t="s">
        <v>669</v>
      </c>
      <c r="E8562" s="1" t="s">
        <v>2</v>
      </c>
      <c r="F8562" s="1" t="s">
        <v>1201</v>
      </c>
      <c r="G8562" s="1" t="s">
        <v>73</v>
      </c>
      <c r="H8562" s="8"/>
      <c r="I8562" s="8">
        <v>2015</v>
      </c>
      <c r="J8562" s="1" t="s">
        <v>768</v>
      </c>
      <c r="K8562" s="9">
        <v>7244</v>
      </c>
      <c r="L8562" s="10">
        <f>K8562/ VLOOKUP(A8562,Indicators!$B$1:$V$7,21,FALSE)</f>
        <v>42.443488756342497</v>
      </c>
      <c r="M8562" s="45" t="s">
        <v>782</v>
      </c>
      <c r="N8562" s="46"/>
      <c r="O8562" s="11"/>
      <c r="P8562" s="11"/>
      <c r="Q8562" s="8" t="str">
        <f t="shared" si="0"/>
        <v/>
      </c>
      <c r="R8562" s="1" t="s">
        <v>158</v>
      </c>
      <c r="S8562" s="1" t="s">
        <v>56</v>
      </c>
      <c r="T8562" s="11"/>
      <c r="U8562" s="11"/>
      <c r="V8562" s="11"/>
      <c r="W8562" s="11"/>
      <c r="X8562" s="11"/>
      <c r="Y8562" s="11"/>
      <c r="Z8562" s="11"/>
      <c r="AA8562" s="11"/>
      <c r="AB8562" s="11"/>
      <c r="AC8562" s="11"/>
      <c r="AD8562" s="11"/>
      <c r="AE8562" s="11"/>
      <c r="AF8562" s="11"/>
      <c r="AG8562" s="11"/>
      <c r="AH8562" s="11"/>
      <c r="AI8562" s="11"/>
      <c r="AJ8562" s="11"/>
      <c r="AK8562" s="11"/>
      <c r="AL8562" s="11"/>
      <c r="AM8562" s="5"/>
      <c r="AN8562" s="5"/>
      <c r="AO8562" s="5"/>
      <c r="AP8562" s="5"/>
      <c r="AQ8562" s="5"/>
      <c r="AR8562" s="5"/>
      <c r="AS8562" s="5"/>
      <c r="AT8562" s="5"/>
      <c r="AU8562" s="5"/>
      <c r="AV8562" s="5"/>
      <c r="AW8562" s="5"/>
      <c r="AX8562" s="5"/>
      <c r="AY8562" s="5"/>
      <c r="AZ8562" s="5"/>
      <c r="BA8562" s="5"/>
      <c r="BB8562" s="5"/>
      <c r="BC8562" s="5"/>
      <c r="BD8562" s="5"/>
      <c r="BE8562" s="5"/>
      <c r="BF8562" s="5"/>
      <c r="BG8562" s="5"/>
      <c r="BH8562" s="5"/>
      <c r="BI8562" s="5"/>
      <c r="BJ8562" s="5"/>
      <c r="BK8562" s="5"/>
      <c r="BL8562" s="5"/>
      <c r="BM8562" s="5"/>
      <c r="BN8562" s="5"/>
      <c r="BO8562" s="5"/>
      <c r="BP8562" s="5"/>
      <c r="BQ8562" s="5"/>
      <c r="BR8562" s="5"/>
      <c r="BS8562" s="5"/>
      <c r="BT8562" s="5"/>
      <c r="BU8562" s="5"/>
      <c r="BV8562" s="5"/>
      <c r="BW8562" s="5"/>
      <c r="BX8562" s="5"/>
    </row>
    <row r="8563" spans="1:76" x14ac:dyDescent="0.2">
      <c r="A8563" s="1" t="s">
        <v>22</v>
      </c>
      <c r="B8563" s="1" t="s">
        <v>107</v>
      </c>
      <c r="C8563" s="1" t="s">
        <v>855</v>
      </c>
      <c r="D8563" s="1" t="s">
        <v>669</v>
      </c>
      <c r="E8563" s="1" t="s">
        <v>2</v>
      </c>
      <c r="F8563" s="1" t="s">
        <v>1201</v>
      </c>
      <c r="G8563" s="1" t="s">
        <v>73</v>
      </c>
      <c r="H8563" s="8"/>
      <c r="I8563" s="8">
        <v>2015</v>
      </c>
      <c r="J8563" s="1" t="s">
        <v>768</v>
      </c>
      <c r="K8563" s="9">
        <v>3300</v>
      </c>
      <c r="L8563" s="10">
        <f>K8563/ VLOOKUP(A8563,Indicators!$B$1:$V$7,21,FALSE)</f>
        <v>19.335106694634213</v>
      </c>
      <c r="M8563" s="11"/>
      <c r="N8563" s="11"/>
      <c r="O8563" s="11"/>
      <c r="P8563" s="11"/>
      <c r="Q8563" s="8" t="str">
        <f t="shared" si="0"/>
        <v/>
      </c>
      <c r="R8563" s="1" t="s">
        <v>103</v>
      </c>
      <c r="S8563" s="1" t="s">
        <v>43</v>
      </c>
      <c r="T8563" s="11"/>
      <c r="U8563" s="11"/>
      <c r="V8563" s="11"/>
      <c r="W8563" s="11"/>
      <c r="X8563" s="11"/>
      <c r="Y8563" s="11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/>
      <c r="AJ8563" s="11"/>
      <c r="AK8563" s="11"/>
      <c r="AL8563" s="11"/>
      <c r="AM8563" s="5"/>
      <c r="AN8563" s="5"/>
      <c r="AO8563" s="5"/>
      <c r="AP8563" s="5"/>
      <c r="AQ8563" s="5"/>
      <c r="AR8563" s="5"/>
      <c r="AS8563" s="5"/>
      <c r="AT8563" s="5"/>
      <c r="AU8563" s="5"/>
      <c r="AV8563" s="5"/>
      <c r="AW8563" s="5"/>
      <c r="AX8563" s="5"/>
      <c r="AY8563" s="5"/>
      <c r="AZ8563" s="5"/>
      <c r="BA8563" s="5"/>
      <c r="BB8563" s="5"/>
      <c r="BC8563" s="5"/>
      <c r="BD8563" s="5"/>
      <c r="BE8563" s="5"/>
      <c r="BF8563" s="5"/>
      <c r="BG8563" s="5"/>
      <c r="BH8563" s="5"/>
      <c r="BI8563" s="5"/>
      <c r="BJ8563" s="5"/>
      <c r="BK8563" s="5"/>
      <c r="BL8563" s="5"/>
      <c r="BM8563" s="5"/>
      <c r="BN8563" s="5"/>
      <c r="BO8563" s="5"/>
      <c r="BP8563" s="5"/>
      <c r="BQ8563" s="5"/>
      <c r="BR8563" s="5"/>
      <c r="BS8563" s="5"/>
      <c r="BT8563" s="5"/>
      <c r="BU8563" s="5"/>
      <c r="BV8563" s="5"/>
      <c r="BW8563" s="5"/>
      <c r="BX8563" s="5"/>
    </row>
    <row r="8564" spans="1:76" x14ac:dyDescent="0.2">
      <c r="A8564" s="1" t="s">
        <v>22</v>
      </c>
      <c r="B8564" s="1" t="s">
        <v>809</v>
      </c>
      <c r="C8564" s="1" t="s">
        <v>34</v>
      </c>
      <c r="D8564" s="1" t="s">
        <v>669</v>
      </c>
      <c r="E8564" s="1" t="s">
        <v>2</v>
      </c>
      <c r="F8564" s="1" t="s">
        <v>1201</v>
      </c>
      <c r="G8564" s="1" t="s">
        <v>73</v>
      </c>
      <c r="H8564" s="8"/>
      <c r="I8564" s="8">
        <v>2015</v>
      </c>
      <c r="J8564" s="1" t="s">
        <v>768</v>
      </c>
      <c r="K8564" s="8">
        <v>300</v>
      </c>
      <c r="L8564" s="10">
        <f>K8564/ VLOOKUP(A8564,Indicators!$B$1:$V$7,21,FALSE)</f>
        <v>1.757736972239474</v>
      </c>
      <c r="M8564" s="11"/>
      <c r="N8564" s="11"/>
      <c r="O8564" s="11"/>
      <c r="P8564" s="11"/>
      <c r="Q8564" s="8" t="str">
        <f t="shared" si="0"/>
        <v/>
      </c>
      <c r="R8564" s="1" t="s">
        <v>94</v>
      </c>
      <c r="S8564" s="1" t="s">
        <v>34</v>
      </c>
      <c r="T8564" s="11"/>
      <c r="U8564" s="11"/>
      <c r="V8564" s="11"/>
      <c r="W8564" s="11"/>
      <c r="X8564" s="11"/>
      <c r="Y8564" s="11"/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/>
      <c r="AJ8564" s="11"/>
      <c r="AK8564" s="11"/>
      <c r="AL8564" s="11"/>
      <c r="AM8564" s="5"/>
      <c r="AN8564" s="5"/>
      <c r="AO8564" s="5"/>
      <c r="AP8564" s="5"/>
      <c r="AQ8564" s="5"/>
      <c r="AR8564" s="5"/>
      <c r="AS8564" s="5"/>
      <c r="AT8564" s="5"/>
      <c r="AU8564" s="5"/>
      <c r="AV8564" s="5"/>
      <c r="AW8564" s="5"/>
      <c r="AX8564" s="5"/>
      <c r="AY8564" s="5"/>
      <c r="AZ8564" s="5"/>
      <c r="BA8564" s="5"/>
      <c r="BB8564" s="5"/>
      <c r="BC8564" s="5"/>
      <c r="BD8564" s="5"/>
      <c r="BE8564" s="5"/>
      <c r="BF8564" s="5"/>
      <c r="BG8564" s="5"/>
      <c r="BH8564" s="5"/>
      <c r="BI8564" s="5"/>
      <c r="BJ8564" s="5"/>
      <c r="BK8564" s="5"/>
      <c r="BL8564" s="5"/>
      <c r="BM8564" s="5"/>
      <c r="BN8564" s="5"/>
      <c r="BO8564" s="5"/>
      <c r="BP8564" s="5"/>
      <c r="BQ8564" s="5"/>
      <c r="BR8564" s="5"/>
      <c r="BS8564" s="5"/>
      <c r="BT8564" s="5"/>
      <c r="BU8564" s="5"/>
      <c r="BV8564" s="5"/>
      <c r="BW8564" s="5"/>
      <c r="BX8564" s="5"/>
    </row>
    <row r="8565" spans="1:76" x14ac:dyDescent="0.2">
      <c r="A8565" s="1" t="s">
        <v>22</v>
      </c>
      <c r="B8565" s="1" t="s">
        <v>809</v>
      </c>
      <c r="C8565" s="1" t="s">
        <v>1041</v>
      </c>
      <c r="D8565" s="1" t="s">
        <v>669</v>
      </c>
      <c r="E8565" s="1" t="s">
        <v>2</v>
      </c>
      <c r="F8565" s="1" t="s">
        <v>1201</v>
      </c>
      <c r="G8565" s="1" t="s">
        <v>73</v>
      </c>
      <c r="H8565" s="8"/>
      <c r="I8565" s="8">
        <v>2015</v>
      </c>
      <c r="J8565" s="1" t="s">
        <v>768</v>
      </c>
      <c r="K8565" s="8">
        <v>400</v>
      </c>
      <c r="L8565" s="10">
        <f>K8565/ VLOOKUP(A8565,Indicators!$B$1:$V$7,21,FALSE)</f>
        <v>2.3436492963192985</v>
      </c>
      <c r="M8565" s="11"/>
      <c r="N8565" s="11"/>
      <c r="O8565" s="11"/>
      <c r="P8565" s="11"/>
      <c r="Q8565" s="8" t="str">
        <f t="shared" si="0"/>
        <v/>
      </c>
      <c r="R8565" s="1" t="s">
        <v>271</v>
      </c>
      <c r="S8565" s="1" t="s">
        <v>55</v>
      </c>
      <c r="T8565" s="11"/>
      <c r="U8565" s="11"/>
      <c r="V8565" s="11"/>
      <c r="W8565" s="11"/>
      <c r="X8565" s="11"/>
      <c r="Y8565" s="11"/>
      <c r="Z8565" s="11"/>
      <c r="AA8565" s="11"/>
      <c r="AB8565" s="11"/>
      <c r="AC8565" s="11"/>
      <c r="AD8565" s="11"/>
      <c r="AE8565" s="11"/>
      <c r="AF8565" s="11"/>
      <c r="AG8565" s="11"/>
      <c r="AH8565" s="11"/>
      <c r="AI8565" s="11"/>
      <c r="AJ8565" s="11"/>
      <c r="AK8565" s="11"/>
      <c r="AL8565" s="11"/>
      <c r="AM8565" s="5"/>
      <c r="AN8565" s="5"/>
      <c r="AO8565" s="5"/>
      <c r="AP8565" s="5"/>
      <c r="AQ8565" s="5"/>
      <c r="AR8565" s="5"/>
      <c r="AS8565" s="5"/>
      <c r="AT8565" s="5"/>
      <c r="AU8565" s="5"/>
      <c r="AV8565" s="5"/>
      <c r="AW8565" s="5"/>
      <c r="AX8565" s="5"/>
      <c r="AY8565" s="5"/>
      <c r="AZ8565" s="5"/>
      <c r="BA8565" s="5"/>
      <c r="BB8565" s="5"/>
      <c r="BC8565" s="5"/>
      <c r="BD8565" s="5"/>
      <c r="BE8565" s="5"/>
      <c r="BF8565" s="5"/>
      <c r="BG8565" s="5"/>
      <c r="BH8565" s="5"/>
      <c r="BI8565" s="5"/>
      <c r="BJ8565" s="5"/>
      <c r="BK8565" s="5"/>
      <c r="BL8565" s="5"/>
      <c r="BM8565" s="5"/>
      <c r="BN8565" s="5"/>
      <c r="BO8565" s="5"/>
      <c r="BP8565" s="5"/>
      <c r="BQ8565" s="5"/>
      <c r="BR8565" s="5"/>
      <c r="BS8565" s="5"/>
      <c r="BT8565" s="5"/>
      <c r="BU8565" s="5"/>
      <c r="BV8565" s="5"/>
      <c r="BW8565" s="5"/>
      <c r="BX8565" s="5"/>
    </row>
    <row r="8566" spans="1:76" x14ac:dyDescent="0.2">
      <c r="A8566" s="1" t="s">
        <v>22</v>
      </c>
      <c r="B8566" s="1" t="s">
        <v>809</v>
      </c>
      <c r="C8566" s="1" t="s">
        <v>815</v>
      </c>
      <c r="D8566" s="1" t="s">
        <v>669</v>
      </c>
      <c r="E8566" s="1" t="s">
        <v>2</v>
      </c>
      <c r="F8566" s="1" t="s">
        <v>1201</v>
      </c>
      <c r="G8566" s="1" t="s">
        <v>73</v>
      </c>
      <c r="H8566" s="8"/>
      <c r="I8566" s="8">
        <v>2015</v>
      </c>
      <c r="J8566" s="1" t="s">
        <v>768</v>
      </c>
      <c r="K8566" s="8">
        <v>500</v>
      </c>
      <c r="L8566" s="10">
        <f>K8566/ VLOOKUP(A8566,Indicators!$B$1:$V$7,21,FALSE)</f>
        <v>2.9295616203991233</v>
      </c>
      <c r="M8566" s="11"/>
      <c r="N8566" s="11"/>
      <c r="O8566" s="11"/>
      <c r="P8566" s="11"/>
      <c r="Q8566" s="8" t="str">
        <f t="shared" si="0"/>
        <v/>
      </c>
      <c r="R8566" s="1" t="s">
        <v>109</v>
      </c>
      <c r="S8566" s="1" t="s">
        <v>35</v>
      </c>
      <c r="T8566" s="11"/>
      <c r="U8566" s="11"/>
      <c r="V8566" s="11"/>
      <c r="W8566" s="11"/>
      <c r="X8566" s="11"/>
      <c r="Y8566" s="11"/>
      <c r="Z8566" s="11"/>
      <c r="AA8566" s="11"/>
      <c r="AB8566" s="11"/>
      <c r="AC8566" s="11"/>
      <c r="AD8566" s="11"/>
      <c r="AE8566" s="11"/>
      <c r="AF8566" s="11"/>
      <c r="AG8566" s="11"/>
      <c r="AH8566" s="11"/>
      <c r="AI8566" s="11"/>
      <c r="AJ8566" s="11"/>
      <c r="AK8566" s="11"/>
      <c r="AL8566" s="11"/>
      <c r="AM8566" s="5"/>
      <c r="AN8566" s="5"/>
      <c r="AO8566" s="5"/>
      <c r="AP8566" s="5"/>
      <c r="AQ8566" s="5"/>
      <c r="AR8566" s="5"/>
      <c r="AS8566" s="5"/>
      <c r="AT8566" s="5"/>
      <c r="AU8566" s="5"/>
      <c r="AV8566" s="5"/>
      <c r="AW8566" s="5"/>
      <c r="AX8566" s="5"/>
      <c r="AY8566" s="5"/>
      <c r="AZ8566" s="5"/>
      <c r="BA8566" s="5"/>
      <c r="BB8566" s="5"/>
      <c r="BC8566" s="5"/>
      <c r="BD8566" s="5"/>
      <c r="BE8566" s="5"/>
      <c r="BF8566" s="5"/>
      <c r="BG8566" s="5"/>
      <c r="BH8566" s="5"/>
      <c r="BI8566" s="5"/>
      <c r="BJ8566" s="5"/>
      <c r="BK8566" s="5"/>
      <c r="BL8566" s="5"/>
      <c r="BM8566" s="5"/>
      <c r="BN8566" s="5"/>
      <c r="BO8566" s="5"/>
      <c r="BP8566" s="5"/>
      <c r="BQ8566" s="5"/>
      <c r="BR8566" s="5"/>
      <c r="BS8566" s="5"/>
      <c r="BT8566" s="5"/>
      <c r="BU8566" s="5"/>
      <c r="BV8566" s="5"/>
      <c r="BW8566" s="5"/>
      <c r="BX8566" s="5"/>
    </row>
    <row r="8567" spans="1:76" x14ac:dyDescent="0.2">
      <c r="A8567" s="1" t="s">
        <v>22</v>
      </c>
      <c r="B8567" s="1" t="s">
        <v>809</v>
      </c>
      <c r="C8567" s="1" t="s">
        <v>810</v>
      </c>
      <c r="D8567" s="1" t="s">
        <v>669</v>
      </c>
      <c r="E8567" s="1" t="s">
        <v>2</v>
      </c>
      <c r="F8567" s="1" t="s">
        <v>1201</v>
      </c>
      <c r="G8567" s="1" t="s">
        <v>73</v>
      </c>
      <c r="H8567" s="8"/>
      <c r="I8567" s="8">
        <v>2015</v>
      </c>
      <c r="J8567" s="1" t="s">
        <v>768</v>
      </c>
      <c r="K8567" s="8">
        <v>850</v>
      </c>
      <c r="L8567" s="10">
        <f>K8567/ VLOOKUP(A8567,Indicators!$B$1:$V$7,21,FALSE)</f>
        <v>4.9802547546785094</v>
      </c>
      <c r="M8567" s="11"/>
      <c r="N8567" s="11"/>
      <c r="O8567" s="11"/>
      <c r="P8567" s="11"/>
      <c r="Q8567" s="8" t="str">
        <f t="shared" si="0"/>
        <v/>
      </c>
      <c r="R8567" s="1" t="s">
        <v>94</v>
      </c>
      <c r="S8567" s="1" t="s">
        <v>88</v>
      </c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  <c r="AD8567" s="11"/>
      <c r="AE8567" s="11"/>
      <c r="AF8567" s="11"/>
      <c r="AG8567" s="11"/>
      <c r="AH8567" s="11"/>
      <c r="AI8567" s="11"/>
      <c r="AJ8567" s="11"/>
      <c r="AK8567" s="11"/>
      <c r="AL8567" s="11"/>
      <c r="AM8567" s="5"/>
      <c r="AN8567" s="5"/>
      <c r="AO8567" s="5"/>
      <c r="AP8567" s="5"/>
      <c r="AQ8567" s="5"/>
      <c r="AR8567" s="5"/>
      <c r="AS8567" s="5"/>
      <c r="AT8567" s="5"/>
      <c r="AU8567" s="5"/>
      <c r="AV8567" s="5"/>
      <c r="AW8567" s="5"/>
      <c r="AX8567" s="5"/>
      <c r="AY8567" s="5"/>
      <c r="AZ8567" s="5"/>
      <c r="BA8567" s="5"/>
      <c r="BB8567" s="5"/>
      <c r="BC8567" s="5"/>
      <c r="BD8567" s="5"/>
      <c r="BE8567" s="5"/>
      <c r="BF8567" s="5"/>
      <c r="BG8567" s="5"/>
      <c r="BH8567" s="5"/>
      <c r="BI8567" s="5"/>
      <c r="BJ8567" s="5"/>
      <c r="BK8567" s="5"/>
      <c r="BL8567" s="5"/>
      <c r="BM8567" s="5"/>
      <c r="BN8567" s="5"/>
      <c r="BO8567" s="5"/>
      <c r="BP8567" s="5"/>
      <c r="BQ8567" s="5"/>
      <c r="BR8567" s="5"/>
      <c r="BS8567" s="5"/>
      <c r="BT8567" s="5"/>
      <c r="BU8567" s="5"/>
      <c r="BV8567" s="5"/>
      <c r="BW8567" s="5"/>
      <c r="BX8567" s="5"/>
    </row>
    <row r="8568" spans="1:76" x14ac:dyDescent="0.2">
      <c r="A8568" s="1" t="s">
        <v>22</v>
      </c>
      <c r="B8568" s="1" t="s">
        <v>809</v>
      </c>
      <c r="C8568" s="1" t="s">
        <v>811</v>
      </c>
      <c r="D8568" s="1" t="s">
        <v>669</v>
      </c>
      <c r="E8568" s="1" t="s">
        <v>2</v>
      </c>
      <c r="F8568" s="1" t="s">
        <v>1201</v>
      </c>
      <c r="G8568" s="1" t="s">
        <v>73</v>
      </c>
      <c r="H8568" s="8"/>
      <c r="I8568" s="8">
        <v>2015</v>
      </c>
      <c r="J8568" s="1" t="s">
        <v>768</v>
      </c>
      <c r="K8568" s="8">
        <v>950</v>
      </c>
      <c r="L8568" s="10">
        <f>K8568/ VLOOKUP(A8568,Indicators!$B$1:$V$7,21,FALSE)</f>
        <v>5.5661670787583342</v>
      </c>
      <c r="M8568" s="11"/>
      <c r="N8568" s="11"/>
      <c r="O8568" s="11"/>
      <c r="P8568" s="11"/>
      <c r="Q8568" s="8" t="str">
        <f t="shared" si="0"/>
        <v/>
      </c>
      <c r="R8568" s="1" t="s">
        <v>94</v>
      </c>
      <c r="S8568" s="1" t="s">
        <v>88</v>
      </c>
      <c r="T8568" s="11"/>
      <c r="U8568" s="11"/>
      <c r="V8568" s="11"/>
      <c r="W8568" s="11"/>
      <c r="X8568" s="11"/>
      <c r="Y8568" s="11"/>
      <c r="Z8568" s="11"/>
      <c r="AA8568" s="11"/>
      <c r="AB8568" s="11"/>
      <c r="AC8568" s="11"/>
      <c r="AD8568" s="11"/>
      <c r="AE8568" s="11"/>
      <c r="AF8568" s="11"/>
      <c r="AG8568" s="11"/>
      <c r="AH8568" s="11"/>
      <c r="AI8568" s="11"/>
      <c r="AJ8568" s="11"/>
      <c r="AK8568" s="11"/>
      <c r="AL8568" s="11"/>
      <c r="AM8568" s="5"/>
      <c r="AN8568" s="5"/>
      <c r="AO8568" s="5"/>
      <c r="AP8568" s="5"/>
      <c r="AQ8568" s="5"/>
      <c r="AR8568" s="5"/>
      <c r="AS8568" s="5"/>
      <c r="AT8568" s="5"/>
      <c r="AU8568" s="5"/>
      <c r="AV8568" s="5"/>
      <c r="AW8568" s="5"/>
      <c r="AX8568" s="5"/>
      <c r="AY8568" s="5"/>
      <c r="AZ8568" s="5"/>
      <c r="BA8568" s="5"/>
      <c r="BB8568" s="5"/>
      <c r="BC8568" s="5"/>
      <c r="BD8568" s="5"/>
      <c r="BE8568" s="5"/>
      <c r="BF8568" s="5"/>
      <c r="BG8568" s="5"/>
      <c r="BH8568" s="5"/>
      <c r="BI8568" s="5"/>
      <c r="BJ8568" s="5"/>
      <c r="BK8568" s="5"/>
      <c r="BL8568" s="5"/>
      <c r="BM8568" s="5"/>
      <c r="BN8568" s="5"/>
      <c r="BO8568" s="5"/>
      <c r="BP8568" s="5"/>
      <c r="BQ8568" s="5"/>
      <c r="BR8568" s="5"/>
      <c r="BS8568" s="5"/>
      <c r="BT8568" s="5"/>
      <c r="BU8568" s="5"/>
      <c r="BV8568" s="5"/>
      <c r="BW8568" s="5"/>
      <c r="BX8568" s="5"/>
    </row>
    <row r="8569" spans="1:76" x14ac:dyDescent="0.2">
      <c r="A8569" s="1" t="s">
        <v>22</v>
      </c>
      <c r="B8569" s="1" t="s">
        <v>809</v>
      </c>
      <c r="C8569" s="1" t="s">
        <v>812</v>
      </c>
      <c r="D8569" s="1" t="s">
        <v>669</v>
      </c>
      <c r="E8569" s="1" t="s">
        <v>2</v>
      </c>
      <c r="F8569" s="1" t="s">
        <v>1201</v>
      </c>
      <c r="G8569" s="1" t="s">
        <v>73</v>
      </c>
      <c r="H8569" s="8"/>
      <c r="I8569" s="8">
        <v>2015</v>
      </c>
      <c r="J8569" s="1" t="s">
        <v>768</v>
      </c>
      <c r="K8569" s="9">
        <v>1000</v>
      </c>
      <c r="L8569" s="10">
        <f>K8569/ VLOOKUP(A8569,Indicators!$B$1:$V$7,21,FALSE)</f>
        <v>5.8591232407982465</v>
      </c>
      <c r="M8569" s="11"/>
      <c r="N8569" s="11"/>
      <c r="O8569" s="11"/>
      <c r="P8569" s="11"/>
      <c r="Q8569" s="8" t="str">
        <f t="shared" si="0"/>
        <v/>
      </c>
      <c r="R8569" s="1" t="s">
        <v>94</v>
      </c>
      <c r="S8569" s="1" t="s">
        <v>88</v>
      </c>
      <c r="T8569" s="11"/>
      <c r="U8569" s="11"/>
      <c r="V8569" s="11"/>
      <c r="W8569" s="11"/>
      <c r="X8569" s="11"/>
      <c r="Y8569" s="11"/>
      <c r="Z8569" s="11"/>
      <c r="AA8569" s="11"/>
      <c r="AB8569" s="11"/>
      <c r="AC8569" s="11"/>
      <c r="AD8569" s="11"/>
      <c r="AE8569" s="11"/>
      <c r="AF8569" s="11"/>
      <c r="AG8569" s="11"/>
      <c r="AH8569" s="11"/>
      <c r="AI8569" s="11"/>
      <c r="AJ8569" s="11"/>
      <c r="AK8569" s="11"/>
      <c r="AL8569" s="11"/>
      <c r="AM8569" s="5"/>
      <c r="AN8569" s="5"/>
      <c r="AO8569" s="5"/>
      <c r="AP8569" s="5"/>
      <c r="AQ8569" s="5"/>
      <c r="AR8569" s="5"/>
      <c r="AS8569" s="5"/>
      <c r="AT8569" s="5"/>
      <c r="AU8569" s="5"/>
      <c r="AV8569" s="5"/>
      <c r="AW8569" s="5"/>
      <c r="AX8569" s="5"/>
      <c r="AY8569" s="5"/>
      <c r="AZ8569" s="5"/>
      <c r="BA8569" s="5"/>
      <c r="BB8569" s="5"/>
      <c r="BC8569" s="5"/>
      <c r="BD8569" s="5"/>
      <c r="BE8569" s="5"/>
      <c r="BF8569" s="5"/>
      <c r="BG8569" s="5"/>
      <c r="BH8569" s="5"/>
      <c r="BI8569" s="5"/>
      <c r="BJ8569" s="5"/>
      <c r="BK8569" s="5"/>
      <c r="BL8569" s="5"/>
      <c r="BM8569" s="5"/>
      <c r="BN8569" s="5"/>
      <c r="BO8569" s="5"/>
      <c r="BP8569" s="5"/>
      <c r="BQ8569" s="5"/>
      <c r="BR8569" s="5"/>
      <c r="BS8569" s="5"/>
      <c r="BT8569" s="5"/>
      <c r="BU8569" s="5"/>
      <c r="BV8569" s="5"/>
      <c r="BW8569" s="5"/>
      <c r="BX8569" s="5"/>
    </row>
    <row r="8570" spans="1:76" x14ac:dyDescent="0.2">
      <c r="A8570" s="1" t="s">
        <v>22</v>
      </c>
      <c r="B8570" s="1" t="s">
        <v>809</v>
      </c>
      <c r="C8570" s="1" t="s">
        <v>813</v>
      </c>
      <c r="D8570" s="1" t="s">
        <v>669</v>
      </c>
      <c r="E8570" s="1" t="s">
        <v>2</v>
      </c>
      <c r="F8570" s="1" t="s">
        <v>1201</v>
      </c>
      <c r="G8570" s="1" t="s">
        <v>73</v>
      </c>
      <c r="H8570" s="8"/>
      <c r="I8570" s="8">
        <v>2015</v>
      </c>
      <c r="J8570" s="1" t="s">
        <v>768</v>
      </c>
      <c r="K8570" s="9">
        <v>1000</v>
      </c>
      <c r="L8570" s="10">
        <f>K8570/ VLOOKUP(A8570,Indicators!$B$1:$V$7,21,FALSE)</f>
        <v>5.8591232407982465</v>
      </c>
      <c r="M8570" s="11"/>
      <c r="N8570" s="11"/>
      <c r="O8570" s="11"/>
      <c r="P8570" s="11"/>
      <c r="Q8570" s="8" t="str">
        <f t="shared" si="0"/>
        <v/>
      </c>
      <c r="R8570" s="1" t="s">
        <v>271</v>
      </c>
      <c r="S8570" s="1" t="s">
        <v>55</v>
      </c>
      <c r="T8570" s="11"/>
      <c r="U8570" s="11"/>
      <c r="V8570" s="11"/>
      <c r="W8570" s="11"/>
      <c r="X8570" s="11"/>
      <c r="Y8570" s="11"/>
      <c r="Z8570" s="11"/>
      <c r="AA8570" s="11"/>
      <c r="AB8570" s="11"/>
      <c r="AC8570" s="11"/>
      <c r="AD8570" s="11"/>
      <c r="AE8570" s="11"/>
      <c r="AF8570" s="11"/>
      <c r="AG8570" s="11"/>
      <c r="AH8570" s="11"/>
      <c r="AI8570" s="11"/>
      <c r="AJ8570" s="11"/>
      <c r="AK8570" s="11"/>
      <c r="AL8570" s="11"/>
      <c r="AM8570" s="5"/>
      <c r="AN8570" s="5"/>
      <c r="AO8570" s="5"/>
      <c r="AP8570" s="5"/>
      <c r="AQ8570" s="5"/>
      <c r="AR8570" s="5"/>
      <c r="AS8570" s="5"/>
      <c r="AT8570" s="5"/>
      <c r="AU8570" s="5"/>
      <c r="AV8570" s="5"/>
      <c r="AW8570" s="5"/>
      <c r="AX8570" s="5"/>
      <c r="AY8570" s="5"/>
      <c r="AZ8570" s="5"/>
      <c r="BA8570" s="5"/>
      <c r="BB8570" s="5"/>
      <c r="BC8570" s="5"/>
      <c r="BD8570" s="5"/>
      <c r="BE8570" s="5"/>
      <c r="BF8570" s="5"/>
      <c r="BG8570" s="5"/>
      <c r="BH8570" s="5"/>
      <c r="BI8570" s="5"/>
      <c r="BJ8570" s="5"/>
      <c r="BK8570" s="5"/>
      <c r="BL8570" s="5"/>
      <c r="BM8570" s="5"/>
      <c r="BN8570" s="5"/>
      <c r="BO8570" s="5"/>
      <c r="BP8570" s="5"/>
      <c r="BQ8570" s="5"/>
      <c r="BR8570" s="5"/>
      <c r="BS8570" s="5"/>
      <c r="BT8570" s="5"/>
      <c r="BU8570" s="5"/>
      <c r="BV8570" s="5"/>
      <c r="BW8570" s="5"/>
      <c r="BX8570" s="5"/>
    </row>
    <row r="8571" spans="1:76" x14ac:dyDescent="0.2">
      <c r="A8571" s="1" t="s">
        <v>22</v>
      </c>
      <c r="B8571" s="1" t="s">
        <v>809</v>
      </c>
      <c r="C8571" s="1" t="s">
        <v>962</v>
      </c>
      <c r="D8571" s="1" t="s">
        <v>669</v>
      </c>
      <c r="E8571" s="1" t="s">
        <v>2</v>
      </c>
      <c r="F8571" s="1" t="s">
        <v>1201</v>
      </c>
      <c r="G8571" s="1" t="s">
        <v>73</v>
      </c>
      <c r="H8571" s="8"/>
      <c r="I8571" s="8">
        <v>2015</v>
      </c>
      <c r="J8571" s="1" t="s">
        <v>768</v>
      </c>
      <c r="K8571" s="9">
        <v>1100</v>
      </c>
      <c r="L8571" s="10">
        <f>K8571/ VLOOKUP(A8571,Indicators!$B$1:$V$7,21,FALSE)</f>
        <v>6.4450355648780713</v>
      </c>
      <c r="M8571" s="11"/>
      <c r="N8571" s="11"/>
      <c r="O8571" s="11"/>
      <c r="P8571" s="11"/>
      <c r="Q8571" s="8" t="str">
        <f t="shared" si="0"/>
        <v/>
      </c>
      <c r="R8571" s="1" t="s">
        <v>271</v>
      </c>
      <c r="S8571" s="1" t="s">
        <v>55</v>
      </c>
      <c r="T8571" s="11"/>
      <c r="U8571" s="11"/>
      <c r="V8571" s="11"/>
      <c r="W8571" s="11"/>
      <c r="X8571" s="11"/>
      <c r="Y8571" s="11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/>
      <c r="AJ8571" s="11"/>
      <c r="AK8571" s="11"/>
      <c r="AL8571" s="11"/>
      <c r="AM8571" s="5"/>
      <c r="AN8571" s="5"/>
      <c r="AO8571" s="5"/>
      <c r="AP8571" s="5"/>
      <c r="AQ8571" s="5"/>
      <c r="AR8571" s="5"/>
      <c r="AS8571" s="5"/>
      <c r="AT8571" s="5"/>
      <c r="AU8571" s="5"/>
      <c r="AV8571" s="5"/>
      <c r="AW8571" s="5"/>
      <c r="AX8571" s="5"/>
      <c r="AY8571" s="5"/>
      <c r="AZ8571" s="5"/>
      <c r="BA8571" s="5"/>
      <c r="BB8571" s="5"/>
      <c r="BC8571" s="5"/>
      <c r="BD8571" s="5"/>
      <c r="BE8571" s="5"/>
      <c r="BF8571" s="5"/>
      <c r="BG8571" s="5"/>
      <c r="BH8571" s="5"/>
      <c r="BI8571" s="5"/>
      <c r="BJ8571" s="5"/>
      <c r="BK8571" s="5"/>
      <c r="BL8571" s="5"/>
      <c r="BM8571" s="5"/>
      <c r="BN8571" s="5"/>
      <c r="BO8571" s="5"/>
      <c r="BP8571" s="5"/>
      <c r="BQ8571" s="5"/>
      <c r="BR8571" s="5"/>
      <c r="BS8571" s="5"/>
      <c r="BT8571" s="5"/>
      <c r="BU8571" s="5"/>
      <c r="BV8571" s="5"/>
      <c r="BW8571" s="5"/>
      <c r="BX8571" s="5"/>
    </row>
    <row r="8572" spans="1:76" x14ac:dyDescent="0.2">
      <c r="A8572" s="1" t="s">
        <v>22</v>
      </c>
      <c r="B8572" s="1" t="s">
        <v>809</v>
      </c>
      <c r="C8572" s="1" t="s">
        <v>814</v>
      </c>
      <c r="D8572" s="1" t="s">
        <v>669</v>
      </c>
      <c r="E8572" s="1" t="s">
        <v>2</v>
      </c>
      <c r="F8572" s="1" t="s">
        <v>1201</v>
      </c>
      <c r="G8572" s="1" t="s">
        <v>73</v>
      </c>
      <c r="H8572" s="8"/>
      <c r="I8572" s="8">
        <v>2015</v>
      </c>
      <c r="J8572" s="1" t="s">
        <v>768</v>
      </c>
      <c r="K8572" s="9">
        <v>1100</v>
      </c>
      <c r="L8572" s="10">
        <f>K8572/ VLOOKUP(A8572,Indicators!$B$1:$V$7,21,FALSE)</f>
        <v>6.4450355648780713</v>
      </c>
      <c r="M8572" s="11"/>
      <c r="N8572" s="11"/>
      <c r="O8572" s="11"/>
      <c r="P8572" s="11"/>
      <c r="Q8572" s="8" t="str">
        <f t="shared" si="0"/>
        <v/>
      </c>
      <c r="R8572" s="1" t="s">
        <v>271</v>
      </c>
      <c r="S8572" s="1" t="s">
        <v>55</v>
      </c>
      <c r="T8572" s="11"/>
      <c r="U8572" s="11"/>
      <c r="V8572" s="11"/>
      <c r="W8572" s="11"/>
      <c r="X8572" s="11"/>
      <c r="Y8572" s="11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/>
      <c r="AJ8572" s="11"/>
      <c r="AK8572" s="11"/>
      <c r="AL8572" s="11"/>
      <c r="AM8572" s="5"/>
      <c r="AN8572" s="5"/>
      <c r="AO8572" s="5"/>
      <c r="AP8572" s="5"/>
      <c r="AQ8572" s="5"/>
      <c r="AR8572" s="5"/>
      <c r="AS8572" s="5"/>
      <c r="AT8572" s="5"/>
      <c r="AU8572" s="5"/>
      <c r="AV8572" s="5"/>
      <c r="AW8572" s="5"/>
      <c r="AX8572" s="5"/>
      <c r="AY8572" s="5"/>
      <c r="AZ8572" s="5"/>
      <c r="BA8572" s="5"/>
      <c r="BB8572" s="5"/>
      <c r="BC8572" s="5"/>
      <c r="BD8572" s="5"/>
      <c r="BE8572" s="5"/>
      <c r="BF8572" s="5"/>
      <c r="BG8572" s="5"/>
      <c r="BH8572" s="5"/>
      <c r="BI8572" s="5"/>
      <c r="BJ8572" s="5"/>
      <c r="BK8572" s="5"/>
      <c r="BL8572" s="5"/>
      <c r="BM8572" s="5"/>
      <c r="BN8572" s="5"/>
      <c r="BO8572" s="5"/>
      <c r="BP8572" s="5"/>
      <c r="BQ8572" s="5"/>
      <c r="BR8572" s="5"/>
      <c r="BS8572" s="5"/>
      <c r="BT8572" s="5"/>
      <c r="BU8572" s="5"/>
      <c r="BV8572" s="5"/>
      <c r="BW8572" s="5"/>
      <c r="BX8572" s="5"/>
    </row>
    <row r="8573" spans="1:76" x14ac:dyDescent="0.2">
      <c r="A8573" s="1" t="s">
        <v>22</v>
      </c>
      <c r="B8573" s="1" t="s">
        <v>809</v>
      </c>
      <c r="C8573" s="1" t="s">
        <v>961</v>
      </c>
      <c r="D8573" s="1" t="s">
        <v>669</v>
      </c>
      <c r="E8573" s="1" t="s">
        <v>2</v>
      </c>
      <c r="F8573" s="1" t="s">
        <v>1201</v>
      </c>
      <c r="G8573" s="1" t="s">
        <v>73</v>
      </c>
      <c r="H8573" s="8"/>
      <c r="I8573" s="8">
        <v>2015</v>
      </c>
      <c r="J8573" s="1" t="s">
        <v>768</v>
      </c>
      <c r="K8573" s="9">
        <v>1500</v>
      </c>
      <c r="L8573" s="10">
        <f>K8573/ VLOOKUP(A8573,Indicators!$B$1:$V$7,21,FALSE)</f>
        <v>8.7886848611973694</v>
      </c>
      <c r="M8573" s="11"/>
      <c r="N8573" s="11"/>
      <c r="O8573" s="11"/>
      <c r="P8573" s="11"/>
      <c r="Q8573" s="8" t="str">
        <f t="shared" si="0"/>
        <v/>
      </c>
      <c r="R8573" s="1" t="s">
        <v>271</v>
      </c>
      <c r="S8573" s="1" t="s">
        <v>55</v>
      </c>
      <c r="T8573" s="11"/>
      <c r="U8573" s="11"/>
      <c r="V8573" s="11"/>
      <c r="W8573" s="11"/>
      <c r="X8573" s="11"/>
      <c r="Y8573" s="11"/>
      <c r="Z8573" s="11"/>
      <c r="AA8573" s="11"/>
      <c r="AB8573" s="11"/>
      <c r="AC8573" s="11"/>
      <c r="AD8573" s="11"/>
      <c r="AE8573" s="11"/>
      <c r="AF8573" s="11"/>
      <c r="AG8573" s="11"/>
      <c r="AH8573" s="11"/>
      <c r="AI8573" s="11"/>
      <c r="AJ8573" s="11"/>
      <c r="AK8573" s="11"/>
      <c r="AL8573" s="11"/>
      <c r="AM8573" s="5"/>
      <c r="AN8573" s="5"/>
      <c r="AO8573" s="5"/>
      <c r="AP8573" s="5"/>
      <c r="AQ8573" s="5"/>
      <c r="AR8573" s="5"/>
      <c r="AS8573" s="5"/>
      <c r="AT8573" s="5"/>
      <c r="AU8573" s="5"/>
      <c r="AV8573" s="5"/>
      <c r="AW8573" s="5"/>
      <c r="AX8573" s="5"/>
      <c r="AY8573" s="5"/>
      <c r="AZ8573" s="5"/>
      <c r="BA8573" s="5"/>
      <c r="BB8573" s="5"/>
      <c r="BC8573" s="5"/>
      <c r="BD8573" s="5"/>
      <c r="BE8573" s="5"/>
      <c r="BF8573" s="5"/>
      <c r="BG8573" s="5"/>
      <c r="BH8573" s="5"/>
      <c r="BI8573" s="5"/>
      <c r="BJ8573" s="5"/>
      <c r="BK8573" s="5"/>
      <c r="BL8573" s="5"/>
      <c r="BM8573" s="5"/>
      <c r="BN8573" s="5"/>
      <c r="BO8573" s="5"/>
      <c r="BP8573" s="5"/>
      <c r="BQ8573" s="5"/>
      <c r="BR8573" s="5"/>
      <c r="BS8573" s="5"/>
      <c r="BT8573" s="5"/>
      <c r="BU8573" s="5"/>
      <c r="BV8573" s="5"/>
      <c r="BW8573" s="5"/>
      <c r="BX8573" s="5"/>
    </row>
    <row r="8574" spans="1:76" x14ac:dyDescent="0.2">
      <c r="A8574" s="1" t="s">
        <v>22</v>
      </c>
      <c r="B8574" s="1" t="s">
        <v>809</v>
      </c>
      <c r="C8574" s="1" t="s">
        <v>1043</v>
      </c>
      <c r="D8574" s="1" t="s">
        <v>669</v>
      </c>
      <c r="E8574" s="1" t="s">
        <v>2</v>
      </c>
      <c r="F8574" s="1" t="s">
        <v>1201</v>
      </c>
      <c r="G8574" s="1" t="s">
        <v>73</v>
      </c>
      <c r="H8574" s="8"/>
      <c r="I8574" s="8">
        <v>2015</v>
      </c>
      <c r="J8574" s="1" t="s">
        <v>768</v>
      </c>
      <c r="K8574" s="9">
        <v>1600</v>
      </c>
      <c r="L8574" s="10">
        <f>K8574/ VLOOKUP(A8574,Indicators!$B$1:$V$7,21,FALSE)</f>
        <v>9.3745971852771941</v>
      </c>
      <c r="M8574" s="11"/>
      <c r="N8574" s="11"/>
      <c r="O8574" s="11"/>
      <c r="P8574" s="11"/>
      <c r="Q8574" s="8" t="str">
        <f t="shared" si="0"/>
        <v/>
      </c>
      <c r="R8574" s="1" t="s">
        <v>94</v>
      </c>
      <c r="S8574" s="1" t="s">
        <v>41</v>
      </c>
      <c r="T8574" s="11"/>
      <c r="U8574" s="11"/>
      <c r="V8574" s="11"/>
      <c r="W8574" s="11"/>
      <c r="X8574" s="11"/>
      <c r="Y8574" s="11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/>
      <c r="AJ8574" s="11"/>
      <c r="AK8574" s="11"/>
      <c r="AL8574" s="11"/>
      <c r="AM8574" s="5"/>
      <c r="AN8574" s="5"/>
      <c r="AO8574" s="5"/>
      <c r="AP8574" s="5"/>
      <c r="AQ8574" s="5"/>
      <c r="AR8574" s="5"/>
      <c r="AS8574" s="5"/>
      <c r="AT8574" s="5"/>
      <c r="AU8574" s="5"/>
      <c r="AV8574" s="5"/>
      <c r="AW8574" s="5"/>
      <c r="AX8574" s="5"/>
      <c r="AY8574" s="5"/>
      <c r="AZ8574" s="5"/>
      <c r="BA8574" s="5"/>
      <c r="BB8574" s="5"/>
      <c r="BC8574" s="5"/>
      <c r="BD8574" s="5"/>
      <c r="BE8574" s="5"/>
      <c r="BF8574" s="5"/>
      <c r="BG8574" s="5"/>
      <c r="BH8574" s="5"/>
      <c r="BI8574" s="5"/>
      <c r="BJ8574" s="5"/>
      <c r="BK8574" s="5"/>
      <c r="BL8574" s="5"/>
      <c r="BM8574" s="5"/>
      <c r="BN8574" s="5"/>
      <c r="BO8574" s="5"/>
      <c r="BP8574" s="5"/>
      <c r="BQ8574" s="5"/>
      <c r="BR8574" s="5"/>
      <c r="BS8574" s="5"/>
      <c r="BT8574" s="5"/>
      <c r="BU8574" s="5"/>
      <c r="BV8574" s="5"/>
      <c r="BW8574" s="5"/>
      <c r="BX8574" s="5"/>
    </row>
    <row r="8575" spans="1:76" x14ac:dyDescent="0.2">
      <c r="A8575" s="1" t="s">
        <v>22</v>
      </c>
      <c r="B8575" s="1" t="s">
        <v>809</v>
      </c>
      <c r="C8575" s="1" t="s">
        <v>878</v>
      </c>
      <c r="D8575" s="1" t="s">
        <v>669</v>
      </c>
      <c r="E8575" s="1" t="s">
        <v>2</v>
      </c>
      <c r="F8575" s="1" t="s">
        <v>1201</v>
      </c>
      <c r="G8575" s="1" t="s">
        <v>73</v>
      </c>
      <c r="H8575" s="8"/>
      <c r="I8575" s="8">
        <v>2015</v>
      </c>
      <c r="J8575" s="1" t="s">
        <v>768</v>
      </c>
      <c r="K8575" s="9">
        <v>1800</v>
      </c>
      <c r="L8575" s="10">
        <f>K8575/ VLOOKUP(A8575,Indicators!$B$1:$V$7,21,FALSE)</f>
        <v>10.546421833436844</v>
      </c>
      <c r="M8575" s="11"/>
      <c r="N8575" s="11"/>
      <c r="O8575" s="11"/>
      <c r="P8575" s="11"/>
      <c r="Q8575" s="8" t="str">
        <f t="shared" si="0"/>
        <v/>
      </c>
      <c r="R8575" s="1" t="s">
        <v>95</v>
      </c>
      <c r="S8575" s="1" t="s">
        <v>66</v>
      </c>
      <c r="T8575" s="11"/>
      <c r="U8575" s="11"/>
      <c r="V8575" s="11"/>
      <c r="W8575" s="11"/>
      <c r="X8575" s="11"/>
      <c r="Y8575" s="11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/>
      <c r="AJ8575" s="11"/>
      <c r="AK8575" s="11"/>
      <c r="AL8575" s="11"/>
      <c r="AM8575" s="5"/>
      <c r="AN8575" s="5"/>
      <c r="AO8575" s="5"/>
      <c r="AP8575" s="5"/>
      <c r="AQ8575" s="5"/>
      <c r="AR8575" s="5"/>
      <c r="AS8575" s="5"/>
      <c r="AT8575" s="5"/>
      <c r="AU8575" s="5"/>
      <c r="AV8575" s="5"/>
      <c r="AW8575" s="5"/>
      <c r="AX8575" s="5"/>
      <c r="AY8575" s="5"/>
      <c r="AZ8575" s="5"/>
      <c r="BA8575" s="5"/>
      <c r="BB8575" s="5"/>
      <c r="BC8575" s="5"/>
      <c r="BD8575" s="5"/>
      <c r="BE8575" s="5"/>
      <c r="BF8575" s="5"/>
      <c r="BG8575" s="5"/>
      <c r="BH8575" s="5"/>
      <c r="BI8575" s="5"/>
      <c r="BJ8575" s="5"/>
      <c r="BK8575" s="5"/>
      <c r="BL8575" s="5"/>
      <c r="BM8575" s="5"/>
      <c r="BN8575" s="5"/>
      <c r="BO8575" s="5"/>
      <c r="BP8575" s="5"/>
      <c r="BQ8575" s="5"/>
      <c r="BR8575" s="5"/>
      <c r="BS8575" s="5"/>
      <c r="BT8575" s="5"/>
      <c r="BU8575" s="5"/>
      <c r="BV8575" s="5"/>
      <c r="BW8575" s="5"/>
      <c r="BX8575" s="5"/>
    </row>
    <row r="8576" spans="1:76" x14ac:dyDescent="0.2">
      <c r="A8576" s="1" t="s">
        <v>22</v>
      </c>
      <c r="B8576" s="1" t="s">
        <v>809</v>
      </c>
      <c r="C8576" s="1" t="s">
        <v>910</v>
      </c>
      <c r="D8576" s="1" t="s">
        <v>669</v>
      </c>
      <c r="E8576" s="1" t="s">
        <v>2</v>
      </c>
      <c r="F8576" s="1" t="s">
        <v>1201</v>
      </c>
      <c r="G8576" s="1" t="s">
        <v>73</v>
      </c>
      <c r="H8576" s="8"/>
      <c r="I8576" s="8">
        <v>2015</v>
      </c>
      <c r="J8576" s="1" t="s">
        <v>768</v>
      </c>
      <c r="K8576" s="9">
        <v>2000</v>
      </c>
      <c r="L8576" s="10">
        <f>K8576/ VLOOKUP(A8576,Indicators!$B$1:$V$7,21,FALSE)</f>
        <v>11.718246481596493</v>
      </c>
      <c r="M8576" s="11"/>
      <c r="N8576" s="11"/>
      <c r="O8576" s="11"/>
      <c r="P8576" s="11"/>
      <c r="Q8576" s="8" t="str">
        <f t="shared" si="0"/>
        <v/>
      </c>
      <c r="R8576" s="1" t="s">
        <v>94</v>
      </c>
      <c r="S8576" s="1" t="s">
        <v>83</v>
      </c>
      <c r="T8576" s="11"/>
      <c r="U8576" s="11"/>
      <c r="V8576" s="11"/>
      <c r="W8576" s="11"/>
      <c r="X8576" s="11"/>
      <c r="Y8576" s="11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/>
      <c r="AJ8576" s="11"/>
      <c r="AK8576" s="11"/>
      <c r="AL8576" s="11"/>
      <c r="AM8576" s="5"/>
      <c r="AN8576" s="5"/>
      <c r="AO8576" s="5"/>
      <c r="AP8576" s="5"/>
      <c r="AQ8576" s="5"/>
      <c r="AR8576" s="5"/>
      <c r="AS8576" s="5"/>
      <c r="AT8576" s="5"/>
      <c r="AU8576" s="5"/>
      <c r="AV8576" s="5"/>
      <c r="AW8576" s="5"/>
      <c r="AX8576" s="5"/>
      <c r="AY8576" s="5"/>
      <c r="AZ8576" s="5"/>
      <c r="BA8576" s="5"/>
      <c r="BB8576" s="5"/>
      <c r="BC8576" s="5"/>
      <c r="BD8576" s="5"/>
      <c r="BE8576" s="5"/>
      <c r="BF8576" s="5"/>
      <c r="BG8576" s="5"/>
      <c r="BH8576" s="5"/>
      <c r="BI8576" s="5"/>
      <c r="BJ8576" s="5"/>
      <c r="BK8576" s="5"/>
      <c r="BL8576" s="5"/>
      <c r="BM8576" s="5"/>
      <c r="BN8576" s="5"/>
      <c r="BO8576" s="5"/>
      <c r="BP8576" s="5"/>
      <c r="BQ8576" s="5"/>
      <c r="BR8576" s="5"/>
      <c r="BS8576" s="5"/>
      <c r="BT8576" s="5"/>
      <c r="BU8576" s="5"/>
      <c r="BV8576" s="5"/>
      <c r="BW8576" s="5"/>
      <c r="BX8576" s="5"/>
    </row>
    <row r="8577" spans="1:76" x14ac:dyDescent="0.2">
      <c r="A8577" s="1" t="s">
        <v>22</v>
      </c>
      <c r="B8577" s="1" t="s">
        <v>809</v>
      </c>
      <c r="C8577" s="1" t="s">
        <v>1042</v>
      </c>
      <c r="D8577" s="1" t="s">
        <v>669</v>
      </c>
      <c r="E8577" s="1" t="s">
        <v>2</v>
      </c>
      <c r="F8577" s="1" t="s">
        <v>1201</v>
      </c>
      <c r="G8577" s="1" t="s">
        <v>73</v>
      </c>
      <c r="H8577" s="8"/>
      <c r="I8577" s="8">
        <v>2015</v>
      </c>
      <c r="J8577" s="1" t="s">
        <v>768</v>
      </c>
      <c r="K8577" s="9">
        <v>2035</v>
      </c>
      <c r="L8577" s="10">
        <f>K8577/ VLOOKUP(A8577,Indicators!$B$1:$V$7,21,FALSE)</f>
        <v>11.923315795024433</v>
      </c>
      <c r="M8577" s="11"/>
      <c r="N8577" s="11"/>
      <c r="O8577" s="11"/>
      <c r="P8577" s="11"/>
      <c r="Q8577" s="8" t="str">
        <f t="shared" si="0"/>
        <v/>
      </c>
      <c r="R8577" s="1" t="s">
        <v>271</v>
      </c>
      <c r="S8577" s="1" t="s">
        <v>55</v>
      </c>
      <c r="T8577" s="11"/>
      <c r="U8577" s="11"/>
      <c r="V8577" s="11"/>
      <c r="W8577" s="11"/>
      <c r="X8577" s="11"/>
      <c r="Y8577" s="11"/>
      <c r="Z8577" s="11"/>
      <c r="AA8577" s="11"/>
      <c r="AB8577" s="11"/>
      <c r="AC8577" s="11"/>
      <c r="AD8577" s="11"/>
      <c r="AE8577" s="11"/>
      <c r="AF8577" s="11"/>
      <c r="AG8577" s="11"/>
      <c r="AH8577" s="11"/>
      <c r="AI8577" s="11"/>
      <c r="AJ8577" s="11"/>
      <c r="AK8577" s="11"/>
      <c r="AL8577" s="11"/>
      <c r="AM8577" s="5"/>
      <c r="AN8577" s="5"/>
      <c r="AO8577" s="5"/>
      <c r="AP8577" s="5"/>
      <c r="AQ8577" s="5"/>
      <c r="AR8577" s="5"/>
      <c r="AS8577" s="5"/>
      <c r="AT8577" s="5"/>
      <c r="AU8577" s="5"/>
      <c r="AV8577" s="5"/>
      <c r="AW8577" s="5"/>
      <c r="AX8577" s="5"/>
      <c r="AY8577" s="5"/>
      <c r="AZ8577" s="5"/>
      <c r="BA8577" s="5"/>
      <c r="BB8577" s="5"/>
      <c r="BC8577" s="5"/>
      <c r="BD8577" s="5"/>
      <c r="BE8577" s="5"/>
      <c r="BF8577" s="5"/>
      <c r="BG8577" s="5"/>
      <c r="BH8577" s="5"/>
      <c r="BI8577" s="5"/>
      <c r="BJ8577" s="5"/>
      <c r="BK8577" s="5"/>
      <c r="BL8577" s="5"/>
      <c r="BM8577" s="5"/>
      <c r="BN8577" s="5"/>
      <c r="BO8577" s="5"/>
      <c r="BP8577" s="5"/>
      <c r="BQ8577" s="5"/>
      <c r="BR8577" s="5"/>
      <c r="BS8577" s="5"/>
      <c r="BT8577" s="5"/>
      <c r="BU8577" s="5"/>
      <c r="BV8577" s="5"/>
      <c r="BW8577" s="5"/>
      <c r="BX8577" s="5"/>
    </row>
    <row r="8578" spans="1:76" x14ac:dyDescent="0.2">
      <c r="A8578" s="1" t="s">
        <v>22</v>
      </c>
      <c r="B8578" s="1" t="s">
        <v>809</v>
      </c>
      <c r="C8578" s="1" t="s">
        <v>817</v>
      </c>
      <c r="D8578" s="1" t="s">
        <v>669</v>
      </c>
      <c r="E8578" s="1" t="s">
        <v>2</v>
      </c>
      <c r="F8578" s="1" t="s">
        <v>1201</v>
      </c>
      <c r="G8578" s="1" t="s">
        <v>73</v>
      </c>
      <c r="H8578" s="8"/>
      <c r="I8578" s="8">
        <v>2015</v>
      </c>
      <c r="J8578" s="1" t="s">
        <v>768</v>
      </c>
      <c r="K8578" s="9">
        <v>2469</v>
      </c>
      <c r="L8578" s="10">
        <f>K8578/ VLOOKUP(A8578,Indicators!$B$1:$V$7,21,FALSE)</f>
        <v>14.466175281530871</v>
      </c>
      <c r="M8578" s="11"/>
      <c r="N8578" s="11"/>
      <c r="O8578" s="11"/>
      <c r="P8578" s="11"/>
      <c r="Q8578" s="8" t="str">
        <f t="shared" si="0"/>
        <v/>
      </c>
      <c r="R8578" s="1" t="s">
        <v>271</v>
      </c>
      <c r="S8578" s="1" t="s">
        <v>55</v>
      </c>
      <c r="T8578" s="11"/>
      <c r="U8578" s="11"/>
      <c r="V8578" s="11"/>
      <c r="W8578" s="11"/>
      <c r="X8578" s="11"/>
      <c r="Y8578" s="11"/>
      <c r="Z8578" s="11"/>
      <c r="AA8578" s="11"/>
      <c r="AB8578" s="11"/>
      <c r="AC8578" s="11"/>
      <c r="AD8578" s="11"/>
      <c r="AE8578" s="11"/>
      <c r="AF8578" s="11"/>
      <c r="AG8578" s="11"/>
      <c r="AH8578" s="11"/>
      <c r="AI8578" s="11"/>
      <c r="AJ8578" s="11"/>
      <c r="AK8578" s="11"/>
      <c r="AL8578" s="11"/>
      <c r="AM8578" s="5"/>
      <c r="AN8578" s="5"/>
      <c r="AO8578" s="5"/>
      <c r="AP8578" s="5"/>
      <c r="AQ8578" s="5"/>
      <c r="AR8578" s="5"/>
      <c r="AS8578" s="5"/>
      <c r="AT8578" s="5"/>
      <c r="AU8578" s="5"/>
      <c r="AV8578" s="5"/>
      <c r="AW8578" s="5"/>
      <c r="AX8578" s="5"/>
      <c r="AY8578" s="5"/>
      <c r="AZ8578" s="5"/>
      <c r="BA8578" s="5"/>
      <c r="BB8578" s="5"/>
      <c r="BC8578" s="5"/>
      <c r="BD8578" s="5"/>
      <c r="BE8578" s="5"/>
      <c r="BF8578" s="5"/>
      <c r="BG8578" s="5"/>
      <c r="BH8578" s="5"/>
      <c r="BI8578" s="5"/>
      <c r="BJ8578" s="5"/>
      <c r="BK8578" s="5"/>
      <c r="BL8578" s="5"/>
      <c r="BM8578" s="5"/>
      <c r="BN8578" s="5"/>
      <c r="BO8578" s="5"/>
      <c r="BP8578" s="5"/>
      <c r="BQ8578" s="5"/>
      <c r="BR8578" s="5"/>
      <c r="BS8578" s="5"/>
      <c r="BT8578" s="5"/>
      <c r="BU8578" s="5"/>
      <c r="BV8578" s="5"/>
      <c r="BW8578" s="5"/>
      <c r="BX8578" s="5"/>
    </row>
    <row r="8579" spans="1:76" x14ac:dyDescent="0.2">
      <c r="A8579" s="1" t="s">
        <v>22</v>
      </c>
      <c r="B8579" s="1" t="s">
        <v>809</v>
      </c>
      <c r="C8579" s="1" t="s">
        <v>818</v>
      </c>
      <c r="D8579" s="1" t="s">
        <v>669</v>
      </c>
      <c r="E8579" s="1" t="s">
        <v>2</v>
      </c>
      <c r="F8579" s="1" t="s">
        <v>1201</v>
      </c>
      <c r="G8579" s="1" t="s">
        <v>73</v>
      </c>
      <c r="H8579" s="8"/>
      <c r="I8579" s="8">
        <v>2015</v>
      </c>
      <c r="J8579" s="1" t="s">
        <v>768</v>
      </c>
      <c r="K8579" s="9">
        <v>3000</v>
      </c>
      <c r="L8579" s="10">
        <f>K8579/ VLOOKUP(A8579,Indicators!$B$1:$V$7,21,FALSE)</f>
        <v>17.577369722394739</v>
      </c>
      <c r="M8579" s="11"/>
      <c r="N8579" s="11"/>
      <c r="O8579" s="11"/>
      <c r="P8579" s="11"/>
      <c r="Q8579" s="8" t="str">
        <f t="shared" si="0"/>
        <v/>
      </c>
      <c r="R8579" s="1" t="s">
        <v>94</v>
      </c>
      <c r="S8579" s="1" t="s">
        <v>88</v>
      </c>
      <c r="T8579" s="11"/>
      <c r="U8579" s="11"/>
      <c r="V8579" s="11"/>
      <c r="W8579" s="11"/>
      <c r="X8579" s="11"/>
      <c r="Y8579" s="11"/>
      <c r="Z8579" s="11"/>
      <c r="AA8579" s="11"/>
      <c r="AB8579" s="11"/>
      <c r="AC8579" s="11"/>
      <c r="AD8579" s="11"/>
      <c r="AE8579" s="11"/>
      <c r="AF8579" s="11"/>
      <c r="AG8579" s="11"/>
      <c r="AH8579" s="11"/>
      <c r="AI8579" s="11"/>
      <c r="AJ8579" s="11"/>
      <c r="AK8579" s="11"/>
      <c r="AL8579" s="11"/>
      <c r="AM8579" s="5"/>
      <c r="AN8579" s="5"/>
      <c r="AO8579" s="5"/>
      <c r="AP8579" s="5"/>
      <c r="AQ8579" s="5"/>
      <c r="AR8579" s="5"/>
      <c r="AS8579" s="5"/>
      <c r="AT8579" s="5"/>
      <c r="AU8579" s="5"/>
      <c r="AV8579" s="5"/>
      <c r="AW8579" s="5"/>
      <c r="AX8579" s="5"/>
      <c r="AY8579" s="5"/>
      <c r="AZ8579" s="5"/>
      <c r="BA8579" s="5"/>
      <c r="BB8579" s="5"/>
      <c r="BC8579" s="5"/>
      <c r="BD8579" s="5"/>
      <c r="BE8579" s="5"/>
      <c r="BF8579" s="5"/>
      <c r="BG8579" s="5"/>
      <c r="BH8579" s="5"/>
      <c r="BI8579" s="5"/>
      <c r="BJ8579" s="5"/>
      <c r="BK8579" s="5"/>
      <c r="BL8579" s="5"/>
      <c r="BM8579" s="5"/>
      <c r="BN8579" s="5"/>
      <c r="BO8579" s="5"/>
      <c r="BP8579" s="5"/>
      <c r="BQ8579" s="5"/>
      <c r="BR8579" s="5"/>
      <c r="BS8579" s="5"/>
      <c r="BT8579" s="5"/>
      <c r="BU8579" s="5"/>
      <c r="BV8579" s="5"/>
      <c r="BW8579" s="5"/>
      <c r="BX8579" s="5"/>
    </row>
    <row r="8580" spans="1:76" x14ac:dyDescent="0.2">
      <c r="A8580" s="1" t="s">
        <v>22</v>
      </c>
      <c r="B8580" s="1" t="s">
        <v>75</v>
      </c>
      <c r="C8580" s="1" t="s">
        <v>862</v>
      </c>
      <c r="D8580" s="1" t="s">
        <v>669</v>
      </c>
      <c r="E8580" s="1" t="s">
        <v>2</v>
      </c>
      <c r="F8580" s="1" t="s">
        <v>1201</v>
      </c>
      <c r="G8580" s="1" t="s">
        <v>73</v>
      </c>
      <c r="H8580" s="8"/>
      <c r="I8580" s="8">
        <v>2015</v>
      </c>
      <c r="J8580" s="1" t="s">
        <v>768</v>
      </c>
      <c r="K8580" s="9">
        <v>2500</v>
      </c>
      <c r="L8580" s="10">
        <f>K8580/ VLOOKUP(A8580,Indicators!$B$1:$V$7,21,FALSE)</f>
        <v>14.647808101995617</v>
      </c>
      <c r="M8580" s="11"/>
      <c r="N8580" s="11"/>
      <c r="O8580" s="11"/>
      <c r="P8580" s="11"/>
      <c r="Q8580" s="8" t="str">
        <f t="shared" si="0"/>
        <v/>
      </c>
      <c r="R8580" s="1" t="s">
        <v>95</v>
      </c>
      <c r="S8580" s="1" t="s">
        <v>75</v>
      </c>
      <c r="T8580" s="11"/>
      <c r="U8580" s="11"/>
      <c r="V8580" s="11"/>
      <c r="W8580" s="11"/>
      <c r="X8580" s="11"/>
      <c r="Y8580" s="11"/>
      <c r="Z8580" s="11"/>
      <c r="AA8580" s="11"/>
      <c r="AB8580" s="11"/>
      <c r="AC8580" s="11"/>
      <c r="AD8580" s="11"/>
      <c r="AE8580" s="11"/>
      <c r="AF8580" s="11"/>
      <c r="AG8580" s="11"/>
      <c r="AH8580" s="11"/>
      <c r="AI8580" s="11"/>
      <c r="AJ8580" s="11"/>
      <c r="AK8580" s="11"/>
      <c r="AL8580" s="11"/>
      <c r="AM8580" s="5"/>
      <c r="AN8580" s="5"/>
      <c r="AO8580" s="5"/>
      <c r="AP8580" s="5"/>
      <c r="AQ8580" s="5"/>
      <c r="AR8580" s="5"/>
      <c r="AS8580" s="5"/>
      <c r="AT8580" s="5"/>
      <c r="AU8580" s="5"/>
      <c r="AV8580" s="5"/>
      <c r="AW8580" s="5"/>
      <c r="AX8580" s="5"/>
      <c r="AY8580" s="5"/>
      <c r="AZ8580" s="5"/>
      <c r="BA8580" s="5"/>
      <c r="BB8580" s="5"/>
      <c r="BC8580" s="5"/>
      <c r="BD8580" s="5"/>
      <c r="BE8580" s="5"/>
      <c r="BF8580" s="5"/>
      <c r="BG8580" s="5"/>
      <c r="BH8580" s="5"/>
      <c r="BI8580" s="5"/>
      <c r="BJ8580" s="5"/>
      <c r="BK8580" s="5"/>
      <c r="BL8580" s="5"/>
      <c r="BM8580" s="5"/>
      <c r="BN8580" s="5"/>
      <c r="BO8580" s="5"/>
      <c r="BP8580" s="5"/>
      <c r="BQ8580" s="5"/>
      <c r="BR8580" s="5"/>
      <c r="BS8580" s="5"/>
      <c r="BT8580" s="5"/>
      <c r="BU8580" s="5"/>
      <c r="BV8580" s="5"/>
      <c r="BW8580" s="5"/>
      <c r="BX8580" s="5"/>
    </row>
    <row r="8581" spans="1:76" x14ac:dyDescent="0.2">
      <c r="A8581" s="1" t="s">
        <v>22</v>
      </c>
      <c r="B8581" s="1" t="s">
        <v>75</v>
      </c>
      <c r="C8581" s="1" t="s">
        <v>964</v>
      </c>
      <c r="D8581" s="1" t="s">
        <v>669</v>
      </c>
      <c r="E8581" s="1" t="s">
        <v>2</v>
      </c>
      <c r="F8581" s="1" t="s">
        <v>1201</v>
      </c>
      <c r="G8581" s="1" t="s">
        <v>73</v>
      </c>
      <c r="H8581" s="8"/>
      <c r="I8581" s="8">
        <v>2015</v>
      </c>
      <c r="J8581" s="1" t="s">
        <v>768</v>
      </c>
      <c r="K8581" s="9">
        <v>22000</v>
      </c>
      <c r="L8581" s="10">
        <f>K8581/ VLOOKUP(A8581,Indicators!$B$1:$V$7,21,FALSE)</f>
        <v>128.90071129756143</v>
      </c>
      <c r="M8581" s="11"/>
      <c r="N8581" s="11"/>
      <c r="O8581" s="11"/>
      <c r="P8581" s="11"/>
      <c r="Q8581" s="8" t="str">
        <f t="shared" si="0"/>
        <v/>
      </c>
      <c r="R8581" s="1" t="s">
        <v>95</v>
      </c>
      <c r="S8581" s="1" t="s">
        <v>75</v>
      </c>
      <c r="T8581" s="11"/>
      <c r="U8581" s="11"/>
      <c r="V8581" s="11"/>
      <c r="W8581" s="11"/>
      <c r="X8581" s="11"/>
      <c r="Y8581" s="11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/>
      <c r="AJ8581" s="11"/>
      <c r="AK8581" s="11"/>
      <c r="AL8581" s="11"/>
      <c r="AM8581" s="5"/>
      <c r="AN8581" s="5"/>
      <c r="AO8581" s="5"/>
      <c r="AP8581" s="5"/>
      <c r="AQ8581" s="5"/>
      <c r="AR8581" s="5"/>
      <c r="AS8581" s="5"/>
      <c r="AT8581" s="5"/>
      <c r="AU8581" s="5"/>
      <c r="AV8581" s="5"/>
      <c r="AW8581" s="5"/>
      <c r="AX8581" s="5"/>
      <c r="AY8581" s="5"/>
      <c r="AZ8581" s="5"/>
      <c r="BA8581" s="5"/>
      <c r="BB8581" s="5"/>
      <c r="BC8581" s="5"/>
      <c r="BD8581" s="5"/>
      <c r="BE8581" s="5"/>
      <c r="BF8581" s="5"/>
      <c r="BG8581" s="5"/>
      <c r="BH8581" s="5"/>
      <c r="BI8581" s="5"/>
      <c r="BJ8581" s="5"/>
      <c r="BK8581" s="5"/>
      <c r="BL8581" s="5"/>
      <c r="BM8581" s="5"/>
      <c r="BN8581" s="5"/>
      <c r="BO8581" s="5"/>
      <c r="BP8581" s="5"/>
      <c r="BQ8581" s="5"/>
      <c r="BR8581" s="5"/>
      <c r="BS8581" s="5"/>
      <c r="BT8581" s="5"/>
      <c r="BU8581" s="5"/>
      <c r="BV8581" s="5"/>
      <c r="BW8581" s="5"/>
      <c r="BX8581" s="5"/>
    </row>
    <row r="8582" spans="1:76" x14ac:dyDescent="0.2">
      <c r="A8582" s="1" t="s">
        <v>22</v>
      </c>
      <c r="B8582" s="1" t="s">
        <v>75</v>
      </c>
      <c r="C8582" s="1" t="s">
        <v>820</v>
      </c>
      <c r="D8582" s="1" t="s">
        <v>669</v>
      </c>
      <c r="E8582" s="1" t="s">
        <v>2</v>
      </c>
      <c r="F8582" s="1" t="s">
        <v>1201</v>
      </c>
      <c r="G8582" s="1" t="s">
        <v>73</v>
      </c>
      <c r="H8582" s="8"/>
      <c r="I8582" s="8">
        <v>2015</v>
      </c>
      <c r="J8582" s="1" t="s">
        <v>768</v>
      </c>
      <c r="K8582" s="9">
        <v>76600</v>
      </c>
      <c r="L8582" s="10">
        <f>K8582/ VLOOKUP(A8582,Indicators!$B$1:$V$7,21,FALSE)</f>
        <v>448.80884024514569</v>
      </c>
      <c r="M8582" s="11"/>
      <c r="N8582" s="11"/>
      <c r="O8582" s="11"/>
      <c r="P8582" s="11"/>
      <c r="Q8582" s="8" t="str">
        <f t="shared" si="0"/>
        <v/>
      </c>
      <c r="R8582" s="1" t="s">
        <v>95</v>
      </c>
      <c r="S8582" s="1" t="s">
        <v>75</v>
      </c>
      <c r="T8582" s="11"/>
      <c r="U8582" s="11"/>
      <c r="V8582" s="11"/>
      <c r="W8582" s="11"/>
      <c r="X8582" s="11"/>
      <c r="Y8582" s="11"/>
      <c r="Z8582" s="11"/>
      <c r="AA8582" s="11"/>
      <c r="AB8582" s="11"/>
      <c r="AC8582" s="11"/>
      <c r="AD8582" s="11"/>
      <c r="AE8582" s="11"/>
      <c r="AF8582" s="11"/>
      <c r="AG8582" s="11"/>
      <c r="AH8582" s="11"/>
      <c r="AI8582" s="11"/>
      <c r="AJ8582" s="11"/>
      <c r="AK8582" s="11"/>
      <c r="AL8582" s="11"/>
      <c r="AM8582" s="5"/>
      <c r="AN8582" s="5"/>
      <c r="AO8582" s="5"/>
      <c r="AP8582" s="5"/>
      <c r="AQ8582" s="5"/>
      <c r="AR8582" s="5"/>
      <c r="AS8582" s="5"/>
      <c r="AT8582" s="5"/>
      <c r="AU8582" s="5"/>
      <c r="AV8582" s="5"/>
      <c r="AW8582" s="5"/>
      <c r="AX8582" s="5"/>
      <c r="AY8582" s="5"/>
      <c r="AZ8582" s="5"/>
      <c r="BA8582" s="5"/>
      <c r="BB8582" s="5"/>
      <c r="BC8582" s="5"/>
      <c r="BD8582" s="5"/>
      <c r="BE8582" s="5"/>
      <c r="BF8582" s="5"/>
      <c r="BG8582" s="5"/>
      <c r="BH8582" s="5"/>
      <c r="BI8582" s="5"/>
      <c r="BJ8582" s="5"/>
      <c r="BK8582" s="5"/>
      <c r="BL8582" s="5"/>
      <c r="BM8582" s="5"/>
      <c r="BN8582" s="5"/>
      <c r="BO8582" s="5"/>
      <c r="BP8582" s="5"/>
      <c r="BQ8582" s="5"/>
      <c r="BR8582" s="5"/>
      <c r="BS8582" s="5"/>
      <c r="BT8582" s="5"/>
      <c r="BU8582" s="5"/>
      <c r="BV8582" s="5"/>
      <c r="BW8582" s="5"/>
      <c r="BX8582" s="5"/>
    </row>
    <row r="8583" spans="1:76" x14ac:dyDescent="0.2">
      <c r="A8583" s="1" t="s">
        <v>22</v>
      </c>
      <c r="B8583" s="1" t="s">
        <v>97</v>
      </c>
      <c r="C8583" s="1" t="s">
        <v>1063</v>
      </c>
      <c r="D8583" s="1" t="s">
        <v>669</v>
      </c>
      <c r="E8583" s="1" t="s">
        <v>2</v>
      </c>
      <c r="F8583" s="1" t="s">
        <v>1201</v>
      </c>
      <c r="G8583" s="1" t="s">
        <v>73</v>
      </c>
      <c r="H8583" s="8"/>
      <c r="I8583" s="8">
        <v>2015</v>
      </c>
      <c r="J8583" s="1" t="s">
        <v>768</v>
      </c>
      <c r="K8583" s="8">
        <v>10</v>
      </c>
      <c r="L8583" s="10">
        <f>K8583/ VLOOKUP(A8583,Indicators!$B$1:$V$7,21,FALSE)</f>
        <v>5.8591232407982467E-2</v>
      </c>
      <c r="M8583" s="11"/>
      <c r="N8583" s="11"/>
      <c r="O8583" s="11"/>
      <c r="P8583" s="11"/>
      <c r="Q8583" s="8" t="str">
        <f t="shared" si="0"/>
        <v/>
      </c>
      <c r="R8583" s="1" t="s">
        <v>97</v>
      </c>
      <c r="S8583" s="1" t="s">
        <v>91</v>
      </c>
      <c r="T8583" s="11"/>
      <c r="U8583" s="11"/>
      <c r="V8583" s="11"/>
      <c r="W8583" s="11"/>
      <c r="X8583" s="11"/>
      <c r="Y8583" s="11"/>
      <c r="Z8583" s="11"/>
      <c r="AA8583" s="11"/>
      <c r="AB8583" s="11"/>
      <c r="AC8583" s="11"/>
      <c r="AD8583" s="11"/>
      <c r="AE8583" s="11"/>
      <c r="AF8583" s="11"/>
      <c r="AG8583" s="11"/>
      <c r="AH8583" s="11"/>
      <c r="AI8583" s="11"/>
      <c r="AJ8583" s="11"/>
      <c r="AK8583" s="11"/>
      <c r="AL8583" s="11"/>
      <c r="AM8583" s="5"/>
      <c r="AN8583" s="5"/>
      <c r="AO8583" s="5"/>
      <c r="AP8583" s="5"/>
      <c r="AQ8583" s="5"/>
      <c r="AR8583" s="5"/>
      <c r="AS8583" s="5"/>
      <c r="AT8583" s="5"/>
      <c r="AU8583" s="5"/>
      <c r="AV8583" s="5"/>
      <c r="AW8583" s="5"/>
      <c r="AX8583" s="5"/>
      <c r="AY8583" s="5"/>
      <c r="AZ8583" s="5"/>
      <c r="BA8583" s="5"/>
      <c r="BB8583" s="5"/>
      <c r="BC8583" s="5"/>
      <c r="BD8583" s="5"/>
      <c r="BE8583" s="5"/>
      <c r="BF8583" s="5"/>
      <c r="BG8583" s="5"/>
      <c r="BH8583" s="5"/>
      <c r="BI8583" s="5"/>
      <c r="BJ8583" s="5"/>
      <c r="BK8583" s="5"/>
      <c r="BL8583" s="5"/>
      <c r="BM8583" s="5"/>
      <c r="BN8583" s="5"/>
      <c r="BO8583" s="5"/>
      <c r="BP8583" s="5"/>
      <c r="BQ8583" s="5"/>
      <c r="BR8583" s="5"/>
      <c r="BS8583" s="5"/>
      <c r="BT8583" s="5"/>
      <c r="BU8583" s="5"/>
      <c r="BV8583" s="5"/>
      <c r="BW8583" s="5"/>
      <c r="BX8583" s="5"/>
    </row>
    <row r="8584" spans="1:76" x14ac:dyDescent="0.2">
      <c r="A8584" s="1" t="s">
        <v>22</v>
      </c>
      <c r="B8584" s="1" t="s">
        <v>97</v>
      </c>
      <c r="C8584" s="1" t="s">
        <v>868</v>
      </c>
      <c r="D8584" s="1" t="s">
        <v>669</v>
      </c>
      <c r="E8584" s="1" t="s">
        <v>2</v>
      </c>
      <c r="F8584" s="1" t="s">
        <v>1201</v>
      </c>
      <c r="G8584" s="1" t="s">
        <v>73</v>
      </c>
      <c r="H8584" s="8"/>
      <c r="I8584" s="8">
        <v>2015</v>
      </c>
      <c r="J8584" s="1" t="s">
        <v>768</v>
      </c>
      <c r="K8584" s="8">
        <v>100</v>
      </c>
      <c r="L8584" s="10">
        <f>K8584/ VLOOKUP(A8584,Indicators!$B$1:$V$7,21,FALSE)</f>
        <v>0.58591232407982463</v>
      </c>
      <c r="M8584" s="11"/>
      <c r="N8584" s="11"/>
      <c r="O8584" s="11"/>
      <c r="P8584" s="11"/>
      <c r="Q8584" s="8" t="str">
        <f t="shared" si="0"/>
        <v/>
      </c>
      <c r="R8584" s="1" t="s">
        <v>133</v>
      </c>
      <c r="S8584" s="1" t="s">
        <v>52</v>
      </c>
      <c r="T8584" s="11"/>
      <c r="U8584" s="11"/>
      <c r="V8584" s="11"/>
      <c r="W8584" s="11"/>
      <c r="X8584" s="11"/>
      <c r="Y8584" s="11"/>
      <c r="Z8584" s="11"/>
      <c r="AA8584" s="11"/>
      <c r="AB8584" s="11"/>
      <c r="AC8584" s="11"/>
      <c r="AD8584" s="11"/>
      <c r="AE8584" s="11"/>
      <c r="AF8584" s="11"/>
      <c r="AG8584" s="11"/>
      <c r="AH8584" s="11"/>
      <c r="AI8584" s="11"/>
      <c r="AJ8584" s="11"/>
      <c r="AK8584" s="11"/>
      <c r="AL8584" s="11"/>
      <c r="AM8584" s="5"/>
      <c r="AN8584" s="5"/>
      <c r="AO8584" s="5"/>
      <c r="AP8584" s="5"/>
      <c r="AQ8584" s="5"/>
      <c r="AR8584" s="5"/>
      <c r="AS8584" s="5"/>
      <c r="AT8584" s="5"/>
      <c r="AU8584" s="5"/>
      <c r="AV8584" s="5"/>
      <c r="AW8584" s="5"/>
      <c r="AX8584" s="5"/>
      <c r="AY8584" s="5"/>
      <c r="AZ8584" s="5"/>
      <c r="BA8584" s="5"/>
      <c r="BB8584" s="5"/>
      <c r="BC8584" s="5"/>
      <c r="BD8584" s="5"/>
      <c r="BE8584" s="5"/>
      <c r="BF8584" s="5"/>
      <c r="BG8584" s="5"/>
      <c r="BH8584" s="5"/>
      <c r="BI8584" s="5"/>
      <c r="BJ8584" s="5"/>
      <c r="BK8584" s="5"/>
      <c r="BL8584" s="5"/>
      <c r="BM8584" s="5"/>
      <c r="BN8584" s="5"/>
      <c r="BO8584" s="5"/>
      <c r="BP8584" s="5"/>
      <c r="BQ8584" s="5"/>
      <c r="BR8584" s="5"/>
      <c r="BS8584" s="5"/>
      <c r="BT8584" s="5"/>
      <c r="BU8584" s="5"/>
      <c r="BV8584" s="5"/>
      <c r="BW8584" s="5"/>
      <c r="BX8584" s="5"/>
    </row>
    <row r="8585" spans="1:76" x14ac:dyDescent="0.2">
      <c r="A8585" s="1" t="s">
        <v>22</v>
      </c>
      <c r="B8585" s="1" t="s">
        <v>97</v>
      </c>
      <c r="C8585" s="1" t="s">
        <v>871</v>
      </c>
      <c r="D8585" s="1" t="s">
        <v>669</v>
      </c>
      <c r="E8585" s="1" t="s">
        <v>2</v>
      </c>
      <c r="F8585" s="1" t="s">
        <v>1201</v>
      </c>
      <c r="G8585" s="1" t="s">
        <v>73</v>
      </c>
      <c r="H8585" s="8"/>
      <c r="I8585" s="8">
        <v>2015</v>
      </c>
      <c r="J8585" s="1" t="s">
        <v>768</v>
      </c>
      <c r="K8585" s="8">
        <v>200</v>
      </c>
      <c r="L8585" s="10">
        <f>K8585/ VLOOKUP(A8585,Indicators!$B$1:$V$7,21,FALSE)</f>
        <v>1.1718246481596493</v>
      </c>
      <c r="M8585" s="11"/>
      <c r="N8585" s="11"/>
      <c r="O8585" s="11"/>
      <c r="P8585" s="11"/>
      <c r="Q8585" s="8" t="str">
        <f t="shared" si="0"/>
        <v/>
      </c>
      <c r="R8585" s="1" t="s">
        <v>97</v>
      </c>
      <c r="S8585" s="1" t="s">
        <v>40</v>
      </c>
      <c r="T8585" s="11"/>
      <c r="U8585" s="11"/>
      <c r="V8585" s="11"/>
      <c r="W8585" s="11"/>
      <c r="X8585" s="11"/>
      <c r="Y8585" s="11"/>
      <c r="Z8585" s="11"/>
      <c r="AA8585" s="11"/>
      <c r="AB8585" s="11"/>
      <c r="AC8585" s="11"/>
      <c r="AD8585" s="11"/>
      <c r="AE8585" s="11"/>
      <c r="AF8585" s="11"/>
      <c r="AG8585" s="11"/>
      <c r="AH8585" s="11"/>
      <c r="AI8585" s="11"/>
      <c r="AJ8585" s="11"/>
      <c r="AK8585" s="11"/>
      <c r="AL8585" s="11"/>
      <c r="AM8585" s="5"/>
      <c r="AN8585" s="5"/>
      <c r="AO8585" s="5"/>
      <c r="AP8585" s="5"/>
      <c r="AQ8585" s="5"/>
      <c r="AR8585" s="5"/>
      <c r="AS8585" s="5"/>
      <c r="AT8585" s="5"/>
      <c r="AU8585" s="5"/>
      <c r="AV8585" s="5"/>
      <c r="AW8585" s="5"/>
      <c r="AX8585" s="5"/>
      <c r="AY8585" s="5"/>
      <c r="AZ8585" s="5"/>
      <c r="BA8585" s="5"/>
      <c r="BB8585" s="5"/>
      <c r="BC8585" s="5"/>
      <c r="BD8585" s="5"/>
      <c r="BE8585" s="5"/>
      <c r="BF8585" s="5"/>
      <c r="BG8585" s="5"/>
      <c r="BH8585" s="5"/>
      <c r="BI8585" s="5"/>
      <c r="BJ8585" s="5"/>
      <c r="BK8585" s="5"/>
      <c r="BL8585" s="5"/>
      <c r="BM8585" s="5"/>
      <c r="BN8585" s="5"/>
      <c r="BO8585" s="5"/>
      <c r="BP8585" s="5"/>
      <c r="BQ8585" s="5"/>
      <c r="BR8585" s="5"/>
      <c r="BS8585" s="5"/>
      <c r="BT8585" s="5"/>
      <c r="BU8585" s="5"/>
      <c r="BV8585" s="5"/>
      <c r="BW8585" s="5"/>
      <c r="BX8585" s="5"/>
    </row>
    <row r="8586" spans="1:76" x14ac:dyDescent="0.2">
      <c r="A8586" s="1" t="s">
        <v>22</v>
      </c>
      <c r="B8586" s="1" t="s">
        <v>97</v>
      </c>
      <c r="C8586" s="1" t="s">
        <v>869</v>
      </c>
      <c r="D8586" s="1" t="s">
        <v>669</v>
      </c>
      <c r="E8586" s="1" t="s">
        <v>2</v>
      </c>
      <c r="F8586" s="1" t="s">
        <v>1201</v>
      </c>
      <c r="G8586" s="1" t="s">
        <v>73</v>
      </c>
      <c r="H8586" s="8"/>
      <c r="I8586" s="8">
        <v>2015</v>
      </c>
      <c r="J8586" s="1" t="s">
        <v>768</v>
      </c>
      <c r="K8586" s="8">
        <v>291</v>
      </c>
      <c r="L8586" s="10">
        <f>K8586/ VLOOKUP(A8586,Indicators!$B$1:$V$7,21,FALSE)</f>
        <v>1.7050048630722898</v>
      </c>
      <c r="M8586" s="11"/>
      <c r="N8586" s="11"/>
      <c r="O8586" s="11"/>
      <c r="P8586" s="11"/>
      <c r="Q8586" s="8" t="str">
        <f t="shared" si="0"/>
        <v/>
      </c>
      <c r="R8586" s="1" t="s">
        <v>97</v>
      </c>
      <c r="S8586" s="1" t="s">
        <v>45</v>
      </c>
      <c r="T8586" s="11"/>
      <c r="U8586" s="11"/>
      <c r="V8586" s="11"/>
      <c r="W8586" s="11"/>
      <c r="X8586" s="11"/>
      <c r="Y8586" s="11"/>
      <c r="Z8586" s="11"/>
      <c r="AA8586" s="11"/>
      <c r="AB8586" s="11"/>
      <c r="AC8586" s="11"/>
      <c r="AD8586" s="11"/>
      <c r="AE8586" s="11"/>
      <c r="AF8586" s="11"/>
      <c r="AG8586" s="11"/>
      <c r="AH8586" s="11"/>
      <c r="AI8586" s="11"/>
      <c r="AJ8586" s="11"/>
      <c r="AK8586" s="11"/>
      <c r="AL8586" s="11"/>
      <c r="AM8586" s="5"/>
      <c r="AN8586" s="5"/>
      <c r="AO8586" s="5"/>
      <c r="AP8586" s="5"/>
      <c r="AQ8586" s="5"/>
      <c r="AR8586" s="5"/>
      <c r="AS8586" s="5"/>
      <c r="AT8586" s="5"/>
      <c r="AU8586" s="5"/>
      <c r="AV8586" s="5"/>
      <c r="AW8586" s="5"/>
      <c r="AX8586" s="5"/>
      <c r="AY8586" s="5"/>
      <c r="AZ8586" s="5"/>
      <c r="BA8586" s="5"/>
      <c r="BB8586" s="5"/>
      <c r="BC8586" s="5"/>
      <c r="BD8586" s="5"/>
      <c r="BE8586" s="5"/>
      <c r="BF8586" s="5"/>
      <c r="BG8586" s="5"/>
      <c r="BH8586" s="5"/>
      <c r="BI8586" s="5"/>
      <c r="BJ8586" s="5"/>
      <c r="BK8586" s="5"/>
      <c r="BL8586" s="5"/>
      <c r="BM8586" s="5"/>
      <c r="BN8586" s="5"/>
      <c r="BO8586" s="5"/>
      <c r="BP8586" s="5"/>
      <c r="BQ8586" s="5"/>
      <c r="BR8586" s="5"/>
      <c r="BS8586" s="5"/>
      <c r="BT8586" s="5"/>
      <c r="BU8586" s="5"/>
      <c r="BV8586" s="5"/>
      <c r="BW8586" s="5"/>
      <c r="BX8586" s="5"/>
    </row>
    <row r="8587" spans="1:76" x14ac:dyDescent="0.2">
      <c r="A8587" s="1" t="s">
        <v>22</v>
      </c>
      <c r="B8587" s="1" t="s">
        <v>97</v>
      </c>
      <c r="C8587" s="1" t="s">
        <v>863</v>
      </c>
      <c r="D8587" s="1" t="s">
        <v>669</v>
      </c>
      <c r="E8587" s="1" t="s">
        <v>2</v>
      </c>
      <c r="F8587" s="1" t="s">
        <v>1201</v>
      </c>
      <c r="G8587" s="1" t="s">
        <v>73</v>
      </c>
      <c r="H8587" s="8"/>
      <c r="I8587" s="8">
        <v>2015</v>
      </c>
      <c r="J8587" s="1" t="s">
        <v>768</v>
      </c>
      <c r="K8587" s="8">
        <v>600</v>
      </c>
      <c r="L8587" s="10">
        <f>K8587/ VLOOKUP(A8587,Indicators!$B$1:$V$7,21,FALSE)</f>
        <v>3.515473944478948</v>
      </c>
      <c r="M8587" s="11"/>
      <c r="N8587" s="11"/>
      <c r="O8587" s="11"/>
      <c r="P8587" s="11"/>
      <c r="Q8587" s="8" t="str">
        <f t="shared" si="0"/>
        <v/>
      </c>
      <c r="R8587" s="1" t="s">
        <v>97</v>
      </c>
      <c r="S8587" s="1" t="s">
        <v>48</v>
      </c>
      <c r="T8587" s="11"/>
      <c r="U8587" s="11"/>
      <c r="V8587" s="11"/>
      <c r="W8587" s="11"/>
      <c r="X8587" s="11"/>
      <c r="Y8587" s="11"/>
      <c r="Z8587" s="11"/>
      <c r="AA8587" s="11"/>
      <c r="AB8587" s="11"/>
      <c r="AC8587" s="11"/>
      <c r="AD8587" s="11"/>
      <c r="AE8587" s="11"/>
      <c r="AF8587" s="11"/>
      <c r="AG8587" s="11"/>
      <c r="AH8587" s="11"/>
      <c r="AI8587" s="11"/>
      <c r="AJ8587" s="11"/>
      <c r="AK8587" s="11"/>
      <c r="AL8587" s="11"/>
      <c r="AM8587" s="5"/>
      <c r="AN8587" s="5"/>
      <c r="AO8587" s="5"/>
      <c r="AP8587" s="5"/>
      <c r="AQ8587" s="5"/>
      <c r="AR8587" s="5"/>
      <c r="AS8587" s="5"/>
      <c r="AT8587" s="5"/>
      <c r="AU8587" s="5"/>
      <c r="AV8587" s="5"/>
      <c r="AW8587" s="5"/>
      <c r="AX8587" s="5"/>
      <c r="AY8587" s="5"/>
      <c r="AZ8587" s="5"/>
      <c r="BA8587" s="5"/>
      <c r="BB8587" s="5"/>
      <c r="BC8587" s="5"/>
      <c r="BD8587" s="5"/>
      <c r="BE8587" s="5"/>
      <c r="BF8587" s="5"/>
      <c r="BG8587" s="5"/>
      <c r="BH8587" s="5"/>
      <c r="BI8587" s="5"/>
      <c r="BJ8587" s="5"/>
      <c r="BK8587" s="5"/>
      <c r="BL8587" s="5"/>
      <c r="BM8587" s="5"/>
      <c r="BN8587" s="5"/>
      <c r="BO8587" s="5"/>
      <c r="BP8587" s="5"/>
      <c r="BQ8587" s="5"/>
      <c r="BR8587" s="5"/>
      <c r="BS8587" s="5"/>
      <c r="BT8587" s="5"/>
      <c r="BU8587" s="5"/>
      <c r="BV8587" s="5"/>
      <c r="BW8587" s="5"/>
      <c r="BX8587" s="5"/>
    </row>
    <row r="8588" spans="1:76" x14ac:dyDescent="0.2">
      <c r="A8588" s="1" t="s">
        <v>22</v>
      </c>
      <c r="B8588" s="1" t="s">
        <v>97</v>
      </c>
      <c r="C8588" s="1" t="s">
        <v>827</v>
      </c>
      <c r="D8588" s="1" t="s">
        <v>669</v>
      </c>
      <c r="E8588" s="1" t="s">
        <v>2</v>
      </c>
      <c r="F8588" s="1" t="s">
        <v>1201</v>
      </c>
      <c r="G8588" s="1" t="s">
        <v>73</v>
      </c>
      <c r="H8588" s="8"/>
      <c r="I8588" s="8">
        <v>2015</v>
      </c>
      <c r="J8588" s="1" t="s">
        <v>768</v>
      </c>
      <c r="K8588" s="9">
        <v>1000</v>
      </c>
      <c r="L8588" s="10">
        <f>K8588/ VLOOKUP(A8588,Indicators!$B$1:$V$7,21,FALSE)</f>
        <v>5.8591232407982465</v>
      </c>
      <c r="M8588" s="11"/>
      <c r="N8588" s="11"/>
      <c r="O8588" s="11"/>
      <c r="P8588" s="11"/>
      <c r="Q8588" s="8" t="str">
        <f t="shared" si="0"/>
        <v/>
      </c>
      <c r="R8588" s="1" t="s">
        <v>97</v>
      </c>
      <c r="S8588" s="1" t="s">
        <v>91</v>
      </c>
      <c r="T8588" s="11"/>
      <c r="U8588" s="11"/>
      <c r="V8588" s="11"/>
      <c r="W8588" s="11"/>
      <c r="X8588" s="11"/>
      <c r="Y8588" s="11"/>
      <c r="Z8588" s="11"/>
      <c r="AA8588" s="11"/>
      <c r="AB8588" s="11"/>
      <c r="AC8588" s="11"/>
      <c r="AD8588" s="11"/>
      <c r="AE8588" s="11"/>
      <c r="AF8588" s="11"/>
      <c r="AG8588" s="11"/>
      <c r="AH8588" s="11"/>
      <c r="AI8588" s="11"/>
      <c r="AJ8588" s="11"/>
      <c r="AK8588" s="11"/>
      <c r="AL8588" s="11"/>
      <c r="AM8588" s="5"/>
      <c r="AN8588" s="5"/>
      <c r="AO8588" s="5"/>
      <c r="AP8588" s="5"/>
      <c r="AQ8588" s="5"/>
      <c r="AR8588" s="5"/>
      <c r="AS8588" s="5"/>
      <c r="AT8588" s="5"/>
      <c r="AU8588" s="5"/>
      <c r="AV8588" s="5"/>
      <c r="AW8588" s="5"/>
      <c r="AX8588" s="5"/>
      <c r="AY8588" s="5"/>
      <c r="AZ8588" s="5"/>
      <c r="BA8588" s="5"/>
      <c r="BB8588" s="5"/>
      <c r="BC8588" s="5"/>
      <c r="BD8588" s="5"/>
      <c r="BE8588" s="5"/>
      <c r="BF8588" s="5"/>
      <c r="BG8588" s="5"/>
      <c r="BH8588" s="5"/>
      <c r="BI8588" s="5"/>
      <c r="BJ8588" s="5"/>
      <c r="BK8588" s="5"/>
      <c r="BL8588" s="5"/>
      <c r="BM8588" s="5"/>
      <c r="BN8588" s="5"/>
      <c r="BO8588" s="5"/>
      <c r="BP8588" s="5"/>
      <c r="BQ8588" s="5"/>
      <c r="BR8588" s="5"/>
      <c r="BS8588" s="5"/>
      <c r="BT8588" s="5"/>
      <c r="BU8588" s="5"/>
      <c r="BV8588" s="5"/>
      <c r="BW8588" s="5"/>
      <c r="BX8588" s="5"/>
    </row>
    <row r="8589" spans="1:76" x14ac:dyDescent="0.2">
      <c r="A8589" s="1" t="s">
        <v>22</v>
      </c>
      <c r="B8589" s="1" t="s">
        <v>97</v>
      </c>
      <c r="C8589" s="1" t="s">
        <v>792</v>
      </c>
      <c r="D8589" s="1" t="s">
        <v>669</v>
      </c>
      <c r="E8589" s="1" t="s">
        <v>2</v>
      </c>
      <c r="F8589" s="1" t="s">
        <v>1201</v>
      </c>
      <c r="G8589" s="1" t="s">
        <v>73</v>
      </c>
      <c r="H8589" s="8"/>
      <c r="I8589" s="8">
        <v>2015</v>
      </c>
      <c r="J8589" s="1" t="s">
        <v>768</v>
      </c>
      <c r="K8589" s="9">
        <v>1000</v>
      </c>
      <c r="L8589" s="10">
        <f>K8589/ VLOOKUP(A8589,Indicators!$B$1:$V$7,21,FALSE)</f>
        <v>5.8591232407982465</v>
      </c>
      <c r="M8589" s="11"/>
      <c r="N8589" s="11"/>
      <c r="O8589" s="11"/>
      <c r="P8589" s="11"/>
      <c r="Q8589" s="8" t="str">
        <f t="shared" si="0"/>
        <v/>
      </c>
      <c r="R8589" s="1" t="s">
        <v>97</v>
      </c>
      <c r="S8589" s="1" t="s">
        <v>45</v>
      </c>
      <c r="T8589" s="11"/>
      <c r="U8589" s="11"/>
      <c r="V8589" s="11"/>
      <c r="W8589" s="11"/>
      <c r="X8589" s="11"/>
      <c r="Y8589" s="11"/>
      <c r="Z8589" s="11"/>
      <c r="AA8589" s="11"/>
      <c r="AB8589" s="11"/>
      <c r="AC8589" s="11"/>
      <c r="AD8589" s="11"/>
      <c r="AE8589" s="11"/>
      <c r="AF8589" s="11"/>
      <c r="AG8589" s="11"/>
      <c r="AH8589" s="11"/>
      <c r="AI8589" s="11"/>
      <c r="AJ8589" s="11"/>
      <c r="AK8589" s="11"/>
      <c r="AL8589" s="11"/>
      <c r="AM8589" s="5"/>
      <c r="AN8589" s="5"/>
      <c r="AO8589" s="5"/>
      <c r="AP8589" s="5"/>
      <c r="AQ8589" s="5"/>
      <c r="AR8589" s="5"/>
      <c r="AS8589" s="5"/>
      <c r="AT8589" s="5"/>
      <c r="AU8589" s="5"/>
      <c r="AV8589" s="5"/>
      <c r="AW8589" s="5"/>
      <c r="AX8589" s="5"/>
      <c r="AY8589" s="5"/>
      <c r="AZ8589" s="5"/>
      <c r="BA8589" s="5"/>
      <c r="BB8589" s="5"/>
      <c r="BC8589" s="5"/>
      <c r="BD8589" s="5"/>
      <c r="BE8589" s="5"/>
      <c r="BF8589" s="5"/>
      <c r="BG8589" s="5"/>
      <c r="BH8589" s="5"/>
      <c r="BI8589" s="5"/>
      <c r="BJ8589" s="5"/>
      <c r="BK8589" s="5"/>
      <c r="BL8589" s="5"/>
      <c r="BM8589" s="5"/>
      <c r="BN8589" s="5"/>
      <c r="BO8589" s="5"/>
      <c r="BP8589" s="5"/>
      <c r="BQ8589" s="5"/>
      <c r="BR8589" s="5"/>
      <c r="BS8589" s="5"/>
      <c r="BT8589" s="5"/>
      <c r="BU8589" s="5"/>
      <c r="BV8589" s="5"/>
      <c r="BW8589" s="5"/>
      <c r="BX8589" s="5"/>
    </row>
    <row r="8590" spans="1:76" x14ac:dyDescent="0.2">
      <c r="A8590" s="1" t="s">
        <v>22</v>
      </c>
      <c r="B8590" s="1" t="s">
        <v>97</v>
      </c>
      <c r="C8590" s="1" t="s">
        <v>934</v>
      </c>
      <c r="D8590" s="1" t="s">
        <v>669</v>
      </c>
      <c r="E8590" s="1" t="s">
        <v>2</v>
      </c>
      <c r="F8590" s="1" t="s">
        <v>1201</v>
      </c>
      <c r="G8590" s="1" t="s">
        <v>73</v>
      </c>
      <c r="H8590" s="8"/>
      <c r="I8590" s="8">
        <v>2015</v>
      </c>
      <c r="J8590" s="1" t="s">
        <v>768</v>
      </c>
      <c r="K8590" s="9">
        <v>1000</v>
      </c>
      <c r="L8590" s="10">
        <f>K8590/ VLOOKUP(A8590,Indicators!$B$1:$V$7,21,FALSE)</f>
        <v>5.8591232407982465</v>
      </c>
      <c r="M8590" s="11"/>
      <c r="N8590" s="11"/>
      <c r="O8590" s="11"/>
      <c r="P8590" s="11"/>
      <c r="Q8590" s="8" t="str">
        <f t="shared" si="0"/>
        <v/>
      </c>
      <c r="R8590" s="1" t="s">
        <v>97</v>
      </c>
      <c r="S8590" s="1" t="s">
        <v>40</v>
      </c>
      <c r="T8590" s="11"/>
      <c r="U8590" s="11"/>
      <c r="V8590" s="11"/>
      <c r="W8590" s="11"/>
      <c r="X8590" s="11"/>
      <c r="Y8590" s="11"/>
      <c r="Z8590" s="11"/>
      <c r="AA8590" s="11"/>
      <c r="AB8590" s="11"/>
      <c r="AC8590" s="11"/>
      <c r="AD8590" s="11"/>
      <c r="AE8590" s="11"/>
      <c r="AF8590" s="11"/>
      <c r="AG8590" s="11"/>
      <c r="AH8590" s="11"/>
      <c r="AI8590" s="11"/>
      <c r="AJ8590" s="11"/>
      <c r="AK8590" s="11"/>
      <c r="AL8590" s="11"/>
      <c r="AM8590" s="5"/>
      <c r="AN8590" s="5"/>
      <c r="AO8590" s="5"/>
      <c r="AP8590" s="5"/>
      <c r="AQ8590" s="5"/>
      <c r="AR8590" s="5"/>
      <c r="AS8590" s="5"/>
      <c r="AT8590" s="5"/>
      <c r="AU8590" s="5"/>
      <c r="AV8590" s="5"/>
      <c r="AW8590" s="5"/>
      <c r="AX8590" s="5"/>
      <c r="AY8590" s="5"/>
      <c r="AZ8590" s="5"/>
      <c r="BA8590" s="5"/>
      <c r="BB8590" s="5"/>
      <c r="BC8590" s="5"/>
      <c r="BD8590" s="5"/>
      <c r="BE8590" s="5"/>
      <c r="BF8590" s="5"/>
      <c r="BG8590" s="5"/>
      <c r="BH8590" s="5"/>
      <c r="BI8590" s="5"/>
      <c r="BJ8590" s="5"/>
      <c r="BK8590" s="5"/>
      <c r="BL8590" s="5"/>
      <c r="BM8590" s="5"/>
      <c r="BN8590" s="5"/>
      <c r="BO8590" s="5"/>
      <c r="BP8590" s="5"/>
      <c r="BQ8590" s="5"/>
      <c r="BR8590" s="5"/>
      <c r="BS8590" s="5"/>
      <c r="BT8590" s="5"/>
      <c r="BU8590" s="5"/>
      <c r="BV8590" s="5"/>
      <c r="BW8590" s="5"/>
      <c r="BX8590" s="5"/>
    </row>
    <row r="8591" spans="1:76" x14ac:dyDescent="0.2">
      <c r="A8591" s="1" t="s">
        <v>22</v>
      </c>
      <c r="B8591" s="1" t="s">
        <v>97</v>
      </c>
      <c r="C8591" s="1" t="s">
        <v>824</v>
      </c>
      <c r="D8591" s="1" t="s">
        <v>669</v>
      </c>
      <c r="E8591" s="1" t="s">
        <v>2</v>
      </c>
      <c r="F8591" s="1" t="s">
        <v>1201</v>
      </c>
      <c r="G8591" s="1" t="s">
        <v>73</v>
      </c>
      <c r="H8591" s="8"/>
      <c r="I8591" s="8">
        <v>2015</v>
      </c>
      <c r="J8591" s="1" t="s">
        <v>768</v>
      </c>
      <c r="K8591" s="9">
        <v>1100</v>
      </c>
      <c r="L8591" s="10">
        <f>K8591/ VLOOKUP(A8591,Indicators!$B$1:$V$7,21,FALSE)</f>
        <v>6.4450355648780713</v>
      </c>
      <c r="M8591" s="11"/>
      <c r="N8591" s="11"/>
      <c r="O8591" s="11"/>
      <c r="P8591" s="11"/>
      <c r="Q8591" s="8" t="str">
        <f t="shared" si="0"/>
        <v/>
      </c>
      <c r="R8591" s="1" t="s">
        <v>97</v>
      </c>
      <c r="S8591" s="1" t="s">
        <v>40</v>
      </c>
      <c r="T8591" s="11"/>
      <c r="U8591" s="11"/>
      <c r="V8591" s="11"/>
      <c r="W8591" s="11"/>
      <c r="X8591" s="11"/>
      <c r="Y8591" s="11"/>
      <c r="Z8591" s="11"/>
      <c r="AA8591" s="11"/>
      <c r="AB8591" s="11"/>
      <c r="AC8591" s="11"/>
      <c r="AD8591" s="11"/>
      <c r="AE8591" s="11"/>
      <c r="AF8591" s="11"/>
      <c r="AG8591" s="11"/>
      <c r="AH8591" s="11"/>
      <c r="AI8591" s="11"/>
      <c r="AJ8591" s="11"/>
      <c r="AK8591" s="11"/>
      <c r="AL8591" s="11"/>
      <c r="AM8591" s="5"/>
      <c r="AN8591" s="5"/>
      <c r="AO8591" s="5"/>
      <c r="AP8591" s="5"/>
      <c r="AQ8591" s="5"/>
      <c r="AR8591" s="5"/>
      <c r="AS8591" s="5"/>
      <c r="AT8591" s="5"/>
      <c r="AU8591" s="5"/>
      <c r="AV8591" s="5"/>
      <c r="AW8591" s="5"/>
      <c r="AX8591" s="5"/>
      <c r="AY8591" s="5"/>
      <c r="AZ8591" s="5"/>
      <c r="BA8591" s="5"/>
      <c r="BB8591" s="5"/>
      <c r="BC8591" s="5"/>
      <c r="BD8591" s="5"/>
      <c r="BE8591" s="5"/>
      <c r="BF8591" s="5"/>
      <c r="BG8591" s="5"/>
      <c r="BH8591" s="5"/>
      <c r="BI8591" s="5"/>
      <c r="BJ8591" s="5"/>
      <c r="BK8591" s="5"/>
      <c r="BL8591" s="5"/>
      <c r="BM8591" s="5"/>
      <c r="BN8591" s="5"/>
      <c r="BO8591" s="5"/>
      <c r="BP8591" s="5"/>
      <c r="BQ8591" s="5"/>
      <c r="BR8591" s="5"/>
      <c r="BS8591" s="5"/>
      <c r="BT8591" s="5"/>
      <c r="BU8591" s="5"/>
      <c r="BV8591" s="5"/>
      <c r="BW8591" s="5"/>
      <c r="BX8591" s="5"/>
    </row>
    <row r="8592" spans="1:76" x14ac:dyDescent="0.2">
      <c r="A8592" s="1" t="s">
        <v>22</v>
      </c>
      <c r="B8592" s="1" t="s">
        <v>97</v>
      </c>
      <c r="C8592" s="1" t="s">
        <v>825</v>
      </c>
      <c r="D8592" s="1" t="s">
        <v>669</v>
      </c>
      <c r="E8592" s="1" t="s">
        <v>2</v>
      </c>
      <c r="F8592" s="1" t="s">
        <v>1201</v>
      </c>
      <c r="G8592" s="1" t="s">
        <v>73</v>
      </c>
      <c r="H8592" s="8"/>
      <c r="I8592" s="8">
        <v>2015</v>
      </c>
      <c r="J8592" s="1" t="s">
        <v>768</v>
      </c>
      <c r="K8592" s="9">
        <v>1500</v>
      </c>
      <c r="L8592" s="10">
        <f>K8592/ VLOOKUP(A8592,Indicators!$B$1:$V$7,21,FALSE)</f>
        <v>8.7886848611973694</v>
      </c>
      <c r="M8592" s="11"/>
      <c r="N8592" s="11"/>
      <c r="O8592" s="11"/>
      <c r="P8592" s="11"/>
      <c r="Q8592" s="8" t="str">
        <f t="shared" si="0"/>
        <v/>
      </c>
      <c r="R8592" s="1" t="s">
        <v>97</v>
      </c>
      <c r="S8592" s="1" t="s">
        <v>91</v>
      </c>
      <c r="T8592" s="11"/>
      <c r="U8592" s="11"/>
      <c r="V8592" s="11"/>
      <c r="W8592" s="11"/>
      <c r="X8592" s="11"/>
      <c r="Y8592" s="11"/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1"/>
      <c r="AK8592" s="11"/>
      <c r="AL8592" s="11"/>
      <c r="AM8592" s="5"/>
      <c r="AN8592" s="5"/>
      <c r="AO8592" s="5"/>
      <c r="AP8592" s="5"/>
      <c r="AQ8592" s="5"/>
      <c r="AR8592" s="5"/>
      <c r="AS8592" s="5"/>
      <c r="AT8592" s="5"/>
      <c r="AU8592" s="5"/>
      <c r="AV8592" s="5"/>
      <c r="AW8592" s="5"/>
      <c r="AX8592" s="5"/>
      <c r="AY8592" s="5"/>
      <c r="AZ8592" s="5"/>
      <c r="BA8592" s="5"/>
      <c r="BB8592" s="5"/>
      <c r="BC8592" s="5"/>
      <c r="BD8592" s="5"/>
      <c r="BE8592" s="5"/>
      <c r="BF8592" s="5"/>
      <c r="BG8592" s="5"/>
      <c r="BH8592" s="5"/>
      <c r="BI8592" s="5"/>
      <c r="BJ8592" s="5"/>
      <c r="BK8592" s="5"/>
      <c r="BL8592" s="5"/>
      <c r="BM8592" s="5"/>
      <c r="BN8592" s="5"/>
      <c r="BO8592" s="5"/>
      <c r="BP8592" s="5"/>
      <c r="BQ8592" s="5"/>
      <c r="BR8592" s="5"/>
      <c r="BS8592" s="5"/>
      <c r="BT8592" s="5"/>
      <c r="BU8592" s="5"/>
      <c r="BV8592" s="5"/>
      <c r="BW8592" s="5"/>
      <c r="BX8592" s="5"/>
    </row>
    <row r="8593" spans="1:76" x14ac:dyDescent="0.2">
      <c r="A8593" s="1" t="s">
        <v>22</v>
      </c>
      <c r="B8593" s="1" t="s">
        <v>97</v>
      </c>
      <c r="C8593" s="1" t="s">
        <v>966</v>
      </c>
      <c r="D8593" s="1" t="s">
        <v>669</v>
      </c>
      <c r="E8593" s="1" t="s">
        <v>2</v>
      </c>
      <c r="F8593" s="1" t="s">
        <v>1201</v>
      </c>
      <c r="G8593" s="1" t="s">
        <v>73</v>
      </c>
      <c r="H8593" s="8"/>
      <c r="I8593" s="8">
        <v>2015</v>
      </c>
      <c r="J8593" s="1" t="s">
        <v>768</v>
      </c>
      <c r="K8593" s="9">
        <v>1500</v>
      </c>
      <c r="L8593" s="10">
        <f>K8593/ VLOOKUP(A8593,Indicators!$B$1:$V$7,21,FALSE)</f>
        <v>8.7886848611973694</v>
      </c>
      <c r="M8593" s="11"/>
      <c r="N8593" s="11"/>
      <c r="O8593" s="11"/>
      <c r="P8593" s="11"/>
      <c r="Q8593" s="8" t="str">
        <f t="shared" si="0"/>
        <v/>
      </c>
      <c r="R8593" s="1" t="s">
        <v>97</v>
      </c>
      <c r="S8593" s="1" t="s">
        <v>44</v>
      </c>
      <c r="T8593" s="11"/>
      <c r="U8593" s="11"/>
      <c r="V8593" s="11"/>
      <c r="W8593" s="11"/>
      <c r="X8593" s="11"/>
      <c r="Y8593" s="11"/>
      <c r="Z8593" s="11"/>
      <c r="AA8593" s="11"/>
      <c r="AB8593" s="11"/>
      <c r="AC8593" s="11"/>
      <c r="AD8593" s="11"/>
      <c r="AE8593" s="11"/>
      <c r="AF8593" s="11"/>
      <c r="AG8593" s="11"/>
      <c r="AH8593" s="11"/>
      <c r="AI8593" s="11"/>
      <c r="AJ8593" s="11"/>
      <c r="AK8593" s="11"/>
      <c r="AL8593" s="11"/>
      <c r="AM8593" s="5"/>
      <c r="AN8593" s="5"/>
      <c r="AO8593" s="5"/>
      <c r="AP8593" s="5"/>
      <c r="AQ8593" s="5"/>
      <c r="AR8593" s="5"/>
      <c r="AS8593" s="5"/>
      <c r="AT8593" s="5"/>
      <c r="AU8593" s="5"/>
      <c r="AV8593" s="5"/>
      <c r="AW8593" s="5"/>
      <c r="AX8593" s="5"/>
      <c r="AY8593" s="5"/>
      <c r="AZ8593" s="5"/>
      <c r="BA8593" s="5"/>
      <c r="BB8593" s="5"/>
      <c r="BC8593" s="5"/>
      <c r="BD8593" s="5"/>
      <c r="BE8593" s="5"/>
      <c r="BF8593" s="5"/>
      <c r="BG8593" s="5"/>
      <c r="BH8593" s="5"/>
      <c r="BI8593" s="5"/>
      <c r="BJ8593" s="5"/>
      <c r="BK8593" s="5"/>
      <c r="BL8593" s="5"/>
      <c r="BM8593" s="5"/>
      <c r="BN8593" s="5"/>
      <c r="BO8593" s="5"/>
      <c r="BP8593" s="5"/>
      <c r="BQ8593" s="5"/>
      <c r="BR8593" s="5"/>
      <c r="BS8593" s="5"/>
      <c r="BT8593" s="5"/>
      <c r="BU8593" s="5"/>
      <c r="BV8593" s="5"/>
      <c r="BW8593" s="5"/>
      <c r="BX8593" s="5"/>
    </row>
    <row r="8594" spans="1:76" x14ac:dyDescent="0.2">
      <c r="A8594" s="1" t="s">
        <v>22</v>
      </c>
      <c r="B8594" s="1" t="s">
        <v>97</v>
      </c>
      <c r="C8594" s="1" t="s">
        <v>1016</v>
      </c>
      <c r="D8594" s="1" t="s">
        <v>669</v>
      </c>
      <c r="E8594" s="1" t="s">
        <v>2</v>
      </c>
      <c r="F8594" s="1" t="s">
        <v>1201</v>
      </c>
      <c r="G8594" s="1" t="s">
        <v>73</v>
      </c>
      <c r="H8594" s="8"/>
      <c r="I8594" s="8">
        <v>2015</v>
      </c>
      <c r="J8594" s="1" t="s">
        <v>768</v>
      </c>
      <c r="K8594" s="9">
        <v>1545</v>
      </c>
      <c r="L8594" s="10">
        <f>K8594/ VLOOKUP(A8594,Indicators!$B$1:$V$7,21,FALSE)</f>
        <v>9.0523454070332914</v>
      </c>
      <c r="M8594" s="11"/>
      <c r="N8594" s="11"/>
      <c r="O8594" s="11"/>
      <c r="P8594" s="11"/>
      <c r="Q8594" s="8" t="str">
        <f t="shared" si="0"/>
        <v/>
      </c>
      <c r="R8594" s="1" t="s">
        <v>97</v>
      </c>
      <c r="S8594" s="1" t="s">
        <v>40</v>
      </c>
      <c r="T8594" s="11"/>
      <c r="U8594" s="11"/>
      <c r="V8594" s="11"/>
      <c r="W8594" s="11"/>
      <c r="X8594" s="11"/>
      <c r="Y8594" s="11"/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/>
      <c r="AJ8594" s="11"/>
      <c r="AK8594" s="11"/>
      <c r="AL8594" s="11"/>
      <c r="AM8594" s="5"/>
      <c r="AN8594" s="5"/>
      <c r="AO8594" s="5"/>
      <c r="AP8594" s="5"/>
      <c r="AQ8594" s="5"/>
      <c r="AR8594" s="5"/>
      <c r="AS8594" s="5"/>
      <c r="AT8594" s="5"/>
      <c r="AU8594" s="5"/>
      <c r="AV8594" s="5"/>
      <c r="AW8594" s="5"/>
      <c r="AX8594" s="5"/>
      <c r="AY8594" s="5"/>
      <c r="AZ8594" s="5"/>
      <c r="BA8594" s="5"/>
      <c r="BB8594" s="5"/>
      <c r="BC8594" s="5"/>
      <c r="BD8594" s="5"/>
      <c r="BE8594" s="5"/>
      <c r="BF8594" s="5"/>
      <c r="BG8594" s="5"/>
      <c r="BH8594" s="5"/>
      <c r="BI8594" s="5"/>
      <c r="BJ8594" s="5"/>
      <c r="BK8594" s="5"/>
      <c r="BL8594" s="5"/>
      <c r="BM8594" s="5"/>
      <c r="BN8594" s="5"/>
      <c r="BO8594" s="5"/>
      <c r="BP8594" s="5"/>
      <c r="BQ8594" s="5"/>
      <c r="BR8594" s="5"/>
      <c r="BS8594" s="5"/>
      <c r="BT8594" s="5"/>
      <c r="BU8594" s="5"/>
      <c r="BV8594" s="5"/>
      <c r="BW8594" s="5"/>
      <c r="BX8594" s="5"/>
    </row>
    <row r="8595" spans="1:76" x14ac:dyDescent="0.2">
      <c r="A8595" s="1" t="s">
        <v>22</v>
      </c>
      <c r="B8595" s="1" t="s">
        <v>97</v>
      </c>
      <c r="C8595" s="1" t="s">
        <v>848</v>
      </c>
      <c r="D8595" s="1" t="s">
        <v>669</v>
      </c>
      <c r="E8595" s="1" t="s">
        <v>2</v>
      </c>
      <c r="F8595" s="1" t="s">
        <v>1201</v>
      </c>
      <c r="G8595" s="1" t="s">
        <v>73</v>
      </c>
      <c r="H8595" s="8"/>
      <c r="I8595" s="8">
        <v>2015</v>
      </c>
      <c r="J8595" s="1" t="s">
        <v>768</v>
      </c>
      <c r="K8595" s="9">
        <v>1634</v>
      </c>
      <c r="L8595" s="10">
        <f>K8595/ VLOOKUP(A8595,Indicators!$B$1:$V$7,21,FALSE)</f>
        <v>9.5738073754643356</v>
      </c>
      <c r="M8595" s="11"/>
      <c r="N8595" s="11"/>
      <c r="O8595" s="11"/>
      <c r="P8595" s="11"/>
      <c r="Q8595" s="8" t="str">
        <f t="shared" si="0"/>
        <v/>
      </c>
      <c r="R8595" s="1" t="s">
        <v>97</v>
      </c>
      <c r="S8595" s="1" t="s">
        <v>44</v>
      </c>
      <c r="T8595" s="11"/>
      <c r="U8595" s="11"/>
      <c r="V8595" s="11"/>
      <c r="W8595" s="11"/>
      <c r="X8595" s="11"/>
      <c r="Y8595" s="11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/>
      <c r="AJ8595" s="11"/>
      <c r="AK8595" s="11"/>
      <c r="AL8595" s="11"/>
      <c r="AM8595" s="5"/>
      <c r="AN8595" s="5"/>
      <c r="AO8595" s="5"/>
      <c r="AP8595" s="5"/>
      <c r="AQ8595" s="5"/>
      <c r="AR8595" s="5"/>
      <c r="AS8595" s="5"/>
      <c r="AT8595" s="5"/>
      <c r="AU8595" s="5"/>
      <c r="AV8595" s="5"/>
      <c r="AW8595" s="5"/>
      <c r="AX8595" s="5"/>
      <c r="AY8595" s="5"/>
      <c r="AZ8595" s="5"/>
      <c r="BA8595" s="5"/>
      <c r="BB8595" s="5"/>
      <c r="BC8595" s="5"/>
      <c r="BD8595" s="5"/>
      <c r="BE8595" s="5"/>
      <c r="BF8595" s="5"/>
      <c r="BG8595" s="5"/>
      <c r="BH8595" s="5"/>
      <c r="BI8595" s="5"/>
      <c r="BJ8595" s="5"/>
      <c r="BK8595" s="5"/>
      <c r="BL8595" s="5"/>
      <c r="BM8595" s="5"/>
      <c r="BN8595" s="5"/>
      <c r="BO8595" s="5"/>
      <c r="BP8595" s="5"/>
      <c r="BQ8595" s="5"/>
      <c r="BR8595" s="5"/>
      <c r="BS8595" s="5"/>
      <c r="BT8595" s="5"/>
      <c r="BU8595" s="5"/>
      <c r="BV8595" s="5"/>
      <c r="BW8595" s="5"/>
      <c r="BX8595" s="5"/>
    </row>
    <row r="8596" spans="1:76" x14ac:dyDescent="0.2">
      <c r="A8596" s="1" t="s">
        <v>22</v>
      </c>
      <c r="B8596" s="1" t="s">
        <v>97</v>
      </c>
      <c r="C8596" s="1" t="s">
        <v>867</v>
      </c>
      <c r="D8596" s="1" t="s">
        <v>669</v>
      </c>
      <c r="E8596" s="1" t="s">
        <v>2</v>
      </c>
      <c r="F8596" s="1" t="s">
        <v>1201</v>
      </c>
      <c r="G8596" s="1" t="s">
        <v>73</v>
      </c>
      <c r="H8596" s="8"/>
      <c r="I8596" s="8">
        <v>2015</v>
      </c>
      <c r="J8596" s="1" t="s">
        <v>768</v>
      </c>
      <c r="K8596" s="9">
        <v>2400</v>
      </c>
      <c r="L8596" s="10">
        <f>K8596/ VLOOKUP(A8596,Indicators!$B$1:$V$7,21,FALSE)</f>
        <v>14.061895777915792</v>
      </c>
      <c r="M8596" s="11"/>
      <c r="N8596" s="11"/>
      <c r="O8596" s="11"/>
      <c r="P8596" s="11"/>
      <c r="Q8596" s="8" t="str">
        <f t="shared" si="0"/>
        <v/>
      </c>
      <c r="R8596" s="1" t="s">
        <v>97</v>
      </c>
      <c r="S8596" s="1" t="s">
        <v>44</v>
      </c>
      <c r="T8596" s="11"/>
      <c r="U8596" s="11"/>
      <c r="V8596" s="11"/>
      <c r="W8596" s="11"/>
      <c r="X8596" s="11"/>
      <c r="Y8596" s="11"/>
      <c r="Z8596" s="11"/>
      <c r="AA8596" s="11"/>
      <c r="AB8596" s="11"/>
      <c r="AC8596" s="11"/>
      <c r="AD8596" s="11"/>
      <c r="AE8596" s="11"/>
      <c r="AF8596" s="11"/>
      <c r="AG8596" s="11"/>
      <c r="AH8596" s="11"/>
      <c r="AI8596" s="11"/>
      <c r="AJ8596" s="11"/>
      <c r="AK8596" s="11"/>
      <c r="AL8596" s="11"/>
      <c r="AM8596" s="5"/>
      <c r="AN8596" s="5"/>
      <c r="AO8596" s="5"/>
      <c r="AP8596" s="5"/>
      <c r="AQ8596" s="5"/>
      <c r="AR8596" s="5"/>
      <c r="AS8596" s="5"/>
      <c r="AT8596" s="5"/>
      <c r="AU8596" s="5"/>
      <c r="AV8596" s="5"/>
      <c r="AW8596" s="5"/>
      <c r="AX8596" s="5"/>
      <c r="AY8596" s="5"/>
      <c r="AZ8596" s="5"/>
      <c r="BA8596" s="5"/>
      <c r="BB8596" s="5"/>
      <c r="BC8596" s="5"/>
      <c r="BD8596" s="5"/>
      <c r="BE8596" s="5"/>
      <c r="BF8596" s="5"/>
      <c r="BG8596" s="5"/>
      <c r="BH8596" s="5"/>
      <c r="BI8596" s="5"/>
      <c r="BJ8596" s="5"/>
      <c r="BK8596" s="5"/>
      <c r="BL8596" s="5"/>
      <c r="BM8596" s="5"/>
      <c r="BN8596" s="5"/>
      <c r="BO8596" s="5"/>
      <c r="BP8596" s="5"/>
      <c r="BQ8596" s="5"/>
      <c r="BR8596" s="5"/>
      <c r="BS8596" s="5"/>
      <c r="BT8596" s="5"/>
      <c r="BU8596" s="5"/>
      <c r="BV8596" s="5"/>
      <c r="BW8596" s="5"/>
      <c r="BX8596" s="5"/>
    </row>
    <row r="8597" spans="1:76" x14ac:dyDescent="0.2">
      <c r="A8597" s="1" t="s">
        <v>22</v>
      </c>
      <c r="B8597" s="1" t="s">
        <v>97</v>
      </c>
      <c r="C8597" s="1" t="s">
        <v>823</v>
      </c>
      <c r="D8597" s="1" t="s">
        <v>669</v>
      </c>
      <c r="E8597" s="1" t="s">
        <v>2</v>
      </c>
      <c r="F8597" s="1" t="s">
        <v>1201</v>
      </c>
      <c r="G8597" s="1" t="s">
        <v>73</v>
      </c>
      <c r="H8597" s="8"/>
      <c r="I8597" s="8">
        <v>2015</v>
      </c>
      <c r="J8597" s="1" t="s">
        <v>768</v>
      </c>
      <c r="K8597" s="9">
        <v>2400</v>
      </c>
      <c r="L8597" s="10">
        <f>K8597/ VLOOKUP(A8597,Indicators!$B$1:$V$7,21,FALSE)</f>
        <v>14.061895777915792</v>
      </c>
      <c r="M8597" s="11"/>
      <c r="N8597" s="11"/>
      <c r="O8597" s="11"/>
      <c r="P8597" s="11"/>
      <c r="Q8597" s="8" t="str">
        <f t="shared" si="0"/>
        <v/>
      </c>
      <c r="R8597" s="1" t="s">
        <v>97</v>
      </c>
      <c r="S8597" s="1" t="s">
        <v>45</v>
      </c>
      <c r="T8597" s="11"/>
      <c r="U8597" s="11"/>
      <c r="V8597" s="11"/>
      <c r="W8597" s="11"/>
      <c r="X8597" s="11"/>
      <c r="Y8597" s="11"/>
      <c r="Z8597" s="11"/>
      <c r="AA8597" s="11"/>
      <c r="AB8597" s="11"/>
      <c r="AC8597" s="11"/>
      <c r="AD8597" s="11"/>
      <c r="AE8597" s="11"/>
      <c r="AF8597" s="11"/>
      <c r="AG8597" s="11"/>
      <c r="AH8597" s="11"/>
      <c r="AI8597" s="11"/>
      <c r="AJ8597" s="11"/>
      <c r="AK8597" s="11"/>
      <c r="AL8597" s="11"/>
      <c r="AM8597" s="5"/>
      <c r="AN8597" s="5"/>
      <c r="AO8597" s="5"/>
      <c r="AP8597" s="5"/>
      <c r="AQ8597" s="5"/>
      <c r="AR8597" s="5"/>
      <c r="AS8597" s="5"/>
      <c r="AT8597" s="5"/>
      <c r="AU8597" s="5"/>
      <c r="AV8597" s="5"/>
      <c r="AW8597" s="5"/>
      <c r="AX8597" s="5"/>
      <c r="AY8597" s="5"/>
      <c r="AZ8597" s="5"/>
      <c r="BA8597" s="5"/>
      <c r="BB8597" s="5"/>
      <c r="BC8597" s="5"/>
      <c r="BD8597" s="5"/>
      <c r="BE8597" s="5"/>
      <c r="BF8597" s="5"/>
      <c r="BG8597" s="5"/>
      <c r="BH8597" s="5"/>
      <c r="BI8597" s="5"/>
      <c r="BJ8597" s="5"/>
      <c r="BK8597" s="5"/>
      <c r="BL8597" s="5"/>
      <c r="BM8597" s="5"/>
      <c r="BN8597" s="5"/>
      <c r="BO8597" s="5"/>
      <c r="BP8597" s="5"/>
      <c r="BQ8597" s="5"/>
      <c r="BR8597" s="5"/>
      <c r="BS8597" s="5"/>
      <c r="BT8597" s="5"/>
      <c r="BU8597" s="5"/>
      <c r="BV8597" s="5"/>
      <c r="BW8597" s="5"/>
      <c r="BX8597" s="5"/>
    </row>
    <row r="8598" spans="1:76" x14ac:dyDescent="0.2">
      <c r="A8598" s="1" t="s">
        <v>22</v>
      </c>
      <c r="B8598" s="1" t="s">
        <v>97</v>
      </c>
      <c r="C8598" s="1" t="s">
        <v>872</v>
      </c>
      <c r="D8598" s="1" t="s">
        <v>669</v>
      </c>
      <c r="E8598" s="1" t="s">
        <v>2</v>
      </c>
      <c r="F8598" s="1" t="s">
        <v>1201</v>
      </c>
      <c r="G8598" s="1" t="s">
        <v>73</v>
      </c>
      <c r="H8598" s="8"/>
      <c r="I8598" s="8">
        <v>2015</v>
      </c>
      <c r="J8598" s="1" t="s">
        <v>768</v>
      </c>
      <c r="K8598" s="9">
        <v>2500</v>
      </c>
      <c r="L8598" s="10">
        <f>K8598/ VLOOKUP(A8598,Indicators!$B$1:$V$7,21,FALSE)</f>
        <v>14.647808101995617</v>
      </c>
      <c r="M8598" s="11"/>
      <c r="N8598" s="11"/>
      <c r="O8598" s="11"/>
      <c r="P8598" s="11"/>
      <c r="Q8598" s="8" t="str">
        <f t="shared" si="0"/>
        <v/>
      </c>
      <c r="R8598" s="1" t="s">
        <v>97</v>
      </c>
      <c r="S8598" s="1" t="s">
        <v>45</v>
      </c>
      <c r="T8598" s="11"/>
      <c r="U8598" s="11"/>
      <c r="V8598" s="11"/>
      <c r="W8598" s="11"/>
      <c r="X8598" s="11"/>
      <c r="Y8598" s="11"/>
      <c r="Z8598" s="11"/>
      <c r="AA8598" s="11"/>
      <c r="AB8598" s="11"/>
      <c r="AC8598" s="11"/>
      <c r="AD8598" s="11"/>
      <c r="AE8598" s="11"/>
      <c r="AF8598" s="11"/>
      <c r="AG8598" s="11"/>
      <c r="AH8598" s="11"/>
      <c r="AI8598" s="11"/>
      <c r="AJ8598" s="11"/>
      <c r="AK8598" s="11"/>
      <c r="AL8598" s="11"/>
      <c r="AM8598" s="5"/>
      <c r="AN8598" s="5"/>
      <c r="AO8598" s="5"/>
      <c r="AP8598" s="5"/>
      <c r="AQ8598" s="5"/>
      <c r="AR8598" s="5"/>
      <c r="AS8598" s="5"/>
      <c r="AT8598" s="5"/>
      <c r="AU8598" s="5"/>
      <c r="AV8598" s="5"/>
      <c r="AW8598" s="5"/>
      <c r="AX8598" s="5"/>
      <c r="AY8598" s="5"/>
      <c r="AZ8598" s="5"/>
      <c r="BA8598" s="5"/>
      <c r="BB8598" s="5"/>
      <c r="BC8598" s="5"/>
      <c r="BD8598" s="5"/>
      <c r="BE8598" s="5"/>
      <c r="BF8598" s="5"/>
      <c r="BG8598" s="5"/>
      <c r="BH8598" s="5"/>
      <c r="BI8598" s="5"/>
      <c r="BJ8598" s="5"/>
      <c r="BK8598" s="5"/>
      <c r="BL8598" s="5"/>
      <c r="BM8598" s="5"/>
      <c r="BN8598" s="5"/>
      <c r="BO8598" s="5"/>
      <c r="BP8598" s="5"/>
      <c r="BQ8598" s="5"/>
      <c r="BR8598" s="5"/>
      <c r="BS8598" s="5"/>
      <c r="BT8598" s="5"/>
      <c r="BU8598" s="5"/>
      <c r="BV8598" s="5"/>
      <c r="BW8598" s="5"/>
      <c r="BX8598" s="5"/>
    </row>
    <row r="8599" spans="1:76" x14ac:dyDescent="0.2">
      <c r="A8599" s="1" t="s">
        <v>22</v>
      </c>
      <c r="B8599" s="1" t="s">
        <v>97</v>
      </c>
      <c r="C8599" s="1" t="s">
        <v>1017</v>
      </c>
      <c r="D8599" s="1" t="s">
        <v>669</v>
      </c>
      <c r="E8599" s="1" t="s">
        <v>2</v>
      </c>
      <c r="F8599" s="1" t="s">
        <v>1201</v>
      </c>
      <c r="G8599" s="1" t="s">
        <v>73</v>
      </c>
      <c r="H8599" s="8"/>
      <c r="I8599" s="8">
        <v>2015</v>
      </c>
      <c r="J8599" s="1" t="s">
        <v>768</v>
      </c>
      <c r="K8599" s="9">
        <v>2750</v>
      </c>
      <c r="L8599" s="10">
        <f>K8599/ VLOOKUP(A8599,Indicators!$B$1:$V$7,21,FALSE)</f>
        <v>16.112588912195179</v>
      </c>
      <c r="M8599" s="11"/>
      <c r="N8599" s="11"/>
      <c r="O8599" s="11"/>
      <c r="P8599" s="11"/>
      <c r="Q8599" s="8" t="str">
        <f t="shared" si="0"/>
        <v/>
      </c>
      <c r="R8599" s="1" t="s">
        <v>97</v>
      </c>
      <c r="S8599" s="1" t="s">
        <v>91</v>
      </c>
      <c r="T8599" s="11"/>
      <c r="U8599" s="11"/>
      <c r="V8599" s="11"/>
      <c r="W8599" s="11"/>
      <c r="X8599" s="11"/>
      <c r="Y8599" s="11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/>
      <c r="AJ8599" s="11"/>
      <c r="AK8599" s="11"/>
      <c r="AL8599" s="11"/>
      <c r="AM8599" s="5"/>
      <c r="AN8599" s="5"/>
      <c r="AO8599" s="5"/>
      <c r="AP8599" s="5"/>
      <c r="AQ8599" s="5"/>
      <c r="AR8599" s="5"/>
      <c r="AS8599" s="5"/>
      <c r="AT8599" s="5"/>
      <c r="AU8599" s="5"/>
      <c r="AV8599" s="5"/>
      <c r="AW8599" s="5"/>
      <c r="AX8599" s="5"/>
      <c r="AY8599" s="5"/>
      <c r="AZ8599" s="5"/>
      <c r="BA8599" s="5"/>
      <c r="BB8599" s="5"/>
      <c r="BC8599" s="5"/>
      <c r="BD8599" s="5"/>
      <c r="BE8599" s="5"/>
      <c r="BF8599" s="5"/>
      <c r="BG8599" s="5"/>
      <c r="BH8599" s="5"/>
      <c r="BI8599" s="5"/>
      <c r="BJ8599" s="5"/>
      <c r="BK8599" s="5"/>
      <c r="BL8599" s="5"/>
      <c r="BM8599" s="5"/>
      <c r="BN8599" s="5"/>
      <c r="BO8599" s="5"/>
      <c r="BP8599" s="5"/>
      <c r="BQ8599" s="5"/>
      <c r="BR8599" s="5"/>
      <c r="BS8599" s="5"/>
      <c r="BT8599" s="5"/>
      <c r="BU8599" s="5"/>
      <c r="BV8599" s="5"/>
      <c r="BW8599" s="5"/>
      <c r="BX8599" s="5"/>
    </row>
    <row r="8600" spans="1:76" x14ac:dyDescent="0.2">
      <c r="A8600" s="1" t="s">
        <v>22</v>
      </c>
      <c r="B8600" s="1" t="s">
        <v>97</v>
      </c>
      <c r="C8600" s="1" t="s">
        <v>865</v>
      </c>
      <c r="D8600" s="1" t="s">
        <v>669</v>
      </c>
      <c r="E8600" s="1" t="s">
        <v>2</v>
      </c>
      <c r="F8600" s="1" t="s">
        <v>1201</v>
      </c>
      <c r="G8600" s="1" t="s">
        <v>73</v>
      </c>
      <c r="H8600" s="8"/>
      <c r="I8600" s="8">
        <v>2015</v>
      </c>
      <c r="J8600" s="1" t="s">
        <v>768</v>
      </c>
      <c r="K8600" s="9">
        <v>3150</v>
      </c>
      <c r="L8600" s="10">
        <f>K8600/ VLOOKUP(A8600,Indicators!$B$1:$V$7,21,FALSE)</f>
        <v>18.456238208514478</v>
      </c>
      <c r="M8600" s="11"/>
      <c r="N8600" s="11"/>
      <c r="O8600" s="11"/>
      <c r="P8600" s="11"/>
      <c r="Q8600" s="8" t="str">
        <f t="shared" si="0"/>
        <v/>
      </c>
      <c r="R8600" s="1" t="s">
        <v>133</v>
      </c>
      <c r="S8600" s="1" t="s">
        <v>52</v>
      </c>
      <c r="T8600" s="11"/>
      <c r="U8600" s="11"/>
      <c r="V8600" s="11"/>
      <c r="W8600" s="11"/>
      <c r="X8600" s="11"/>
      <c r="Y8600" s="11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/>
      <c r="AJ8600" s="11"/>
      <c r="AK8600" s="11"/>
      <c r="AL8600" s="11"/>
      <c r="AM8600" s="5"/>
      <c r="AN8600" s="5"/>
      <c r="AO8600" s="5"/>
      <c r="AP8600" s="5"/>
      <c r="AQ8600" s="5"/>
      <c r="AR8600" s="5"/>
      <c r="AS8600" s="5"/>
      <c r="AT8600" s="5"/>
      <c r="AU8600" s="5"/>
      <c r="AV8600" s="5"/>
      <c r="AW8600" s="5"/>
      <c r="AX8600" s="5"/>
      <c r="AY8600" s="5"/>
      <c r="AZ8600" s="5"/>
      <c r="BA8600" s="5"/>
      <c r="BB8600" s="5"/>
      <c r="BC8600" s="5"/>
      <c r="BD8600" s="5"/>
      <c r="BE8600" s="5"/>
      <c r="BF8600" s="5"/>
      <c r="BG8600" s="5"/>
      <c r="BH8600" s="5"/>
      <c r="BI8600" s="5"/>
      <c r="BJ8600" s="5"/>
      <c r="BK8600" s="5"/>
      <c r="BL8600" s="5"/>
      <c r="BM8600" s="5"/>
      <c r="BN8600" s="5"/>
      <c r="BO8600" s="5"/>
      <c r="BP8600" s="5"/>
      <c r="BQ8600" s="5"/>
      <c r="BR8600" s="5"/>
      <c r="BS8600" s="5"/>
      <c r="BT8600" s="5"/>
      <c r="BU8600" s="5"/>
      <c r="BV8600" s="5"/>
      <c r="BW8600" s="5"/>
      <c r="BX8600" s="5"/>
    </row>
    <row r="8601" spans="1:76" x14ac:dyDescent="0.2">
      <c r="A8601" s="1" t="s">
        <v>22</v>
      </c>
      <c r="B8601" s="1" t="s">
        <v>97</v>
      </c>
      <c r="C8601" s="1" t="s">
        <v>788</v>
      </c>
      <c r="D8601" s="1" t="s">
        <v>669</v>
      </c>
      <c r="E8601" s="1" t="s">
        <v>2</v>
      </c>
      <c r="F8601" s="1" t="s">
        <v>1201</v>
      </c>
      <c r="G8601" s="1" t="s">
        <v>73</v>
      </c>
      <c r="H8601" s="8"/>
      <c r="I8601" s="8">
        <v>2015</v>
      </c>
      <c r="J8601" s="1" t="s">
        <v>768</v>
      </c>
      <c r="K8601" s="9">
        <v>3500</v>
      </c>
      <c r="L8601" s="10">
        <f>K8601/ VLOOKUP(A8601,Indicators!$B$1:$V$7,21,FALSE)</f>
        <v>20.506931342793862</v>
      </c>
      <c r="M8601" s="11"/>
      <c r="N8601" s="11"/>
      <c r="O8601" s="11"/>
      <c r="P8601" s="11"/>
      <c r="Q8601" s="8" t="str">
        <f t="shared" si="0"/>
        <v/>
      </c>
      <c r="R8601" s="1" t="s">
        <v>97</v>
      </c>
      <c r="S8601" s="1" t="s">
        <v>44</v>
      </c>
      <c r="T8601" s="11"/>
      <c r="U8601" s="11"/>
      <c r="V8601" s="11"/>
      <c r="W8601" s="11"/>
      <c r="X8601" s="11"/>
      <c r="Y8601" s="11"/>
      <c r="Z8601" s="11"/>
      <c r="AA8601" s="11"/>
      <c r="AB8601" s="11"/>
      <c r="AC8601" s="11"/>
      <c r="AD8601" s="11"/>
      <c r="AE8601" s="11"/>
      <c r="AF8601" s="11"/>
      <c r="AG8601" s="11"/>
      <c r="AH8601" s="11"/>
      <c r="AI8601" s="11"/>
      <c r="AJ8601" s="11"/>
      <c r="AK8601" s="11"/>
      <c r="AL8601" s="11"/>
      <c r="AM8601" s="5"/>
      <c r="AN8601" s="5"/>
      <c r="AO8601" s="5"/>
      <c r="AP8601" s="5"/>
      <c r="AQ8601" s="5"/>
      <c r="AR8601" s="5"/>
      <c r="AS8601" s="5"/>
      <c r="AT8601" s="5"/>
      <c r="AU8601" s="5"/>
      <c r="AV8601" s="5"/>
      <c r="AW8601" s="5"/>
      <c r="AX8601" s="5"/>
      <c r="AY8601" s="5"/>
      <c r="AZ8601" s="5"/>
      <c r="BA8601" s="5"/>
      <c r="BB8601" s="5"/>
      <c r="BC8601" s="5"/>
      <c r="BD8601" s="5"/>
      <c r="BE8601" s="5"/>
      <c r="BF8601" s="5"/>
      <c r="BG8601" s="5"/>
      <c r="BH8601" s="5"/>
      <c r="BI8601" s="5"/>
      <c r="BJ8601" s="5"/>
      <c r="BK8601" s="5"/>
      <c r="BL8601" s="5"/>
      <c r="BM8601" s="5"/>
      <c r="BN8601" s="5"/>
      <c r="BO8601" s="5"/>
      <c r="BP8601" s="5"/>
      <c r="BQ8601" s="5"/>
      <c r="BR8601" s="5"/>
      <c r="BS8601" s="5"/>
      <c r="BT8601" s="5"/>
      <c r="BU8601" s="5"/>
      <c r="BV8601" s="5"/>
      <c r="BW8601" s="5"/>
      <c r="BX8601" s="5"/>
    </row>
    <row r="8602" spans="1:76" x14ac:dyDescent="0.2">
      <c r="A8602" s="1" t="s">
        <v>22</v>
      </c>
      <c r="B8602" s="1" t="s">
        <v>97</v>
      </c>
      <c r="C8602" s="1" t="s">
        <v>874</v>
      </c>
      <c r="D8602" s="1" t="s">
        <v>669</v>
      </c>
      <c r="E8602" s="1" t="s">
        <v>2</v>
      </c>
      <c r="F8602" s="1" t="s">
        <v>1201</v>
      </c>
      <c r="G8602" s="1" t="s">
        <v>73</v>
      </c>
      <c r="H8602" s="8"/>
      <c r="I8602" s="8">
        <v>2015</v>
      </c>
      <c r="J8602" s="1" t="s">
        <v>768</v>
      </c>
      <c r="K8602" s="9">
        <v>4800</v>
      </c>
      <c r="L8602" s="10">
        <f>K8602/ VLOOKUP(A8602,Indicators!$B$1:$V$7,21,FALSE)</f>
        <v>28.123791555831584</v>
      </c>
      <c r="M8602" s="11"/>
      <c r="N8602" s="11"/>
      <c r="O8602" s="11"/>
      <c r="P8602" s="11"/>
      <c r="Q8602" s="8" t="str">
        <f t="shared" si="0"/>
        <v/>
      </c>
      <c r="R8602" s="1" t="s">
        <v>133</v>
      </c>
      <c r="S8602" s="1" t="s">
        <v>52</v>
      </c>
      <c r="T8602" s="11"/>
      <c r="U8602" s="11"/>
      <c r="V8602" s="11"/>
      <c r="W8602" s="11"/>
      <c r="X8602" s="11"/>
      <c r="Y8602" s="11"/>
      <c r="Z8602" s="11"/>
      <c r="AA8602" s="11"/>
      <c r="AB8602" s="11"/>
      <c r="AC8602" s="11"/>
      <c r="AD8602" s="11"/>
      <c r="AE8602" s="11"/>
      <c r="AF8602" s="11"/>
      <c r="AG8602" s="11"/>
      <c r="AH8602" s="11"/>
      <c r="AI8602" s="11"/>
      <c r="AJ8602" s="11"/>
      <c r="AK8602" s="11"/>
      <c r="AL8602" s="11"/>
      <c r="AM8602" s="5"/>
      <c r="AN8602" s="5"/>
      <c r="AO8602" s="5"/>
      <c r="AP8602" s="5"/>
      <c r="AQ8602" s="5"/>
      <c r="AR8602" s="5"/>
      <c r="AS8602" s="5"/>
      <c r="AT8602" s="5"/>
      <c r="AU8602" s="5"/>
      <c r="AV8602" s="5"/>
      <c r="AW8602" s="5"/>
      <c r="AX8602" s="5"/>
      <c r="AY8602" s="5"/>
      <c r="AZ8602" s="5"/>
      <c r="BA8602" s="5"/>
      <c r="BB8602" s="5"/>
      <c r="BC8602" s="5"/>
      <c r="BD8602" s="5"/>
      <c r="BE8602" s="5"/>
      <c r="BF8602" s="5"/>
      <c r="BG8602" s="5"/>
      <c r="BH8602" s="5"/>
      <c r="BI8602" s="5"/>
      <c r="BJ8602" s="5"/>
      <c r="BK8602" s="5"/>
      <c r="BL8602" s="5"/>
      <c r="BM8602" s="5"/>
      <c r="BN8602" s="5"/>
      <c r="BO8602" s="5"/>
      <c r="BP8602" s="5"/>
      <c r="BQ8602" s="5"/>
      <c r="BR8602" s="5"/>
      <c r="BS8602" s="5"/>
      <c r="BT8602" s="5"/>
      <c r="BU8602" s="5"/>
      <c r="BV8602" s="5"/>
      <c r="BW8602" s="5"/>
      <c r="BX8602" s="5"/>
    </row>
    <row r="8603" spans="1:76" x14ac:dyDescent="0.2">
      <c r="A8603" s="1" t="s">
        <v>22</v>
      </c>
      <c r="B8603" s="1" t="s">
        <v>97</v>
      </c>
      <c r="C8603" s="1" t="s">
        <v>828</v>
      </c>
      <c r="D8603" s="1" t="s">
        <v>669</v>
      </c>
      <c r="E8603" s="1" t="s">
        <v>2</v>
      </c>
      <c r="F8603" s="1" t="s">
        <v>1201</v>
      </c>
      <c r="G8603" s="1" t="s">
        <v>73</v>
      </c>
      <c r="H8603" s="8"/>
      <c r="I8603" s="8">
        <v>2015</v>
      </c>
      <c r="J8603" s="1" t="s">
        <v>768</v>
      </c>
      <c r="K8603" s="9">
        <v>6000</v>
      </c>
      <c r="L8603" s="10">
        <f>K8603/ VLOOKUP(A8603,Indicators!$B$1:$V$7,21,FALSE)</f>
        <v>35.154739444789477</v>
      </c>
      <c r="M8603" s="11"/>
      <c r="N8603" s="11"/>
      <c r="O8603" s="11"/>
      <c r="P8603" s="11"/>
      <c r="Q8603" s="8" t="str">
        <f t="shared" si="0"/>
        <v/>
      </c>
      <c r="R8603" s="1" t="s">
        <v>97</v>
      </c>
      <c r="S8603" s="1" t="s">
        <v>85</v>
      </c>
      <c r="T8603" s="11"/>
      <c r="U8603" s="11"/>
      <c r="V8603" s="11"/>
      <c r="W8603" s="11"/>
      <c r="X8603" s="11"/>
      <c r="Y8603" s="11"/>
      <c r="Z8603" s="11"/>
      <c r="AA8603" s="11"/>
      <c r="AB8603" s="11"/>
      <c r="AC8603" s="11"/>
      <c r="AD8603" s="11"/>
      <c r="AE8603" s="11"/>
      <c r="AF8603" s="11"/>
      <c r="AG8603" s="11"/>
      <c r="AH8603" s="11"/>
      <c r="AI8603" s="11"/>
      <c r="AJ8603" s="11"/>
      <c r="AK8603" s="11"/>
      <c r="AL8603" s="11"/>
      <c r="AM8603" s="5"/>
      <c r="AN8603" s="5"/>
      <c r="AO8603" s="5"/>
      <c r="AP8603" s="5"/>
      <c r="AQ8603" s="5"/>
      <c r="AR8603" s="5"/>
      <c r="AS8603" s="5"/>
      <c r="AT8603" s="5"/>
      <c r="AU8603" s="5"/>
      <c r="AV8603" s="5"/>
      <c r="AW8603" s="5"/>
      <c r="AX8603" s="5"/>
      <c r="AY8603" s="5"/>
      <c r="AZ8603" s="5"/>
      <c r="BA8603" s="5"/>
      <c r="BB8603" s="5"/>
      <c r="BC8603" s="5"/>
      <c r="BD8603" s="5"/>
      <c r="BE8603" s="5"/>
      <c r="BF8603" s="5"/>
      <c r="BG8603" s="5"/>
      <c r="BH8603" s="5"/>
      <c r="BI8603" s="5"/>
      <c r="BJ8603" s="5"/>
      <c r="BK8603" s="5"/>
      <c r="BL8603" s="5"/>
      <c r="BM8603" s="5"/>
      <c r="BN8603" s="5"/>
      <c r="BO8603" s="5"/>
      <c r="BP8603" s="5"/>
      <c r="BQ8603" s="5"/>
      <c r="BR8603" s="5"/>
      <c r="BS8603" s="5"/>
      <c r="BT8603" s="5"/>
      <c r="BU8603" s="5"/>
      <c r="BV8603" s="5"/>
      <c r="BW8603" s="5"/>
      <c r="BX8603" s="5"/>
    </row>
    <row r="8604" spans="1:76" x14ac:dyDescent="0.2">
      <c r="A8604" s="1" t="s">
        <v>22</v>
      </c>
      <c r="B8604" s="1" t="s">
        <v>97</v>
      </c>
      <c r="C8604" s="1" t="s">
        <v>822</v>
      </c>
      <c r="D8604" s="1" t="s">
        <v>669</v>
      </c>
      <c r="E8604" s="1" t="s">
        <v>2</v>
      </c>
      <c r="F8604" s="1" t="s">
        <v>1201</v>
      </c>
      <c r="G8604" s="1" t="s">
        <v>73</v>
      </c>
      <c r="H8604" s="8"/>
      <c r="I8604" s="8">
        <v>2015</v>
      </c>
      <c r="J8604" s="1" t="s">
        <v>768</v>
      </c>
      <c r="K8604" s="9">
        <v>7000</v>
      </c>
      <c r="L8604" s="10">
        <f>K8604/ VLOOKUP(A8604,Indicators!$B$1:$V$7,21,FALSE)</f>
        <v>41.013862685587725</v>
      </c>
      <c r="M8604" s="11"/>
      <c r="N8604" s="11"/>
      <c r="O8604" s="11"/>
      <c r="P8604" s="11"/>
      <c r="Q8604" s="8" t="str">
        <f t="shared" si="0"/>
        <v/>
      </c>
      <c r="R8604" s="1" t="s">
        <v>97</v>
      </c>
      <c r="S8604" s="1" t="s">
        <v>40</v>
      </c>
      <c r="T8604" s="11"/>
      <c r="U8604" s="11"/>
      <c r="V8604" s="11"/>
      <c r="W8604" s="11"/>
      <c r="X8604" s="11"/>
      <c r="Y8604" s="11"/>
      <c r="Z8604" s="11"/>
      <c r="AA8604" s="11"/>
      <c r="AB8604" s="11"/>
      <c r="AC8604" s="11"/>
      <c r="AD8604" s="11"/>
      <c r="AE8604" s="11"/>
      <c r="AF8604" s="11"/>
      <c r="AG8604" s="11"/>
      <c r="AH8604" s="11"/>
      <c r="AI8604" s="11"/>
      <c r="AJ8604" s="11"/>
      <c r="AK8604" s="11"/>
      <c r="AL8604" s="11"/>
      <c r="AM8604" s="5"/>
      <c r="AN8604" s="5"/>
      <c r="AO8604" s="5"/>
      <c r="AP8604" s="5"/>
      <c r="AQ8604" s="5"/>
      <c r="AR8604" s="5"/>
      <c r="AS8604" s="5"/>
      <c r="AT8604" s="5"/>
      <c r="AU8604" s="5"/>
      <c r="AV8604" s="5"/>
      <c r="AW8604" s="5"/>
      <c r="AX8604" s="5"/>
      <c r="AY8604" s="5"/>
      <c r="AZ8604" s="5"/>
      <c r="BA8604" s="5"/>
      <c r="BB8604" s="5"/>
      <c r="BC8604" s="5"/>
      <c r="BD8604" s="5"/>
      <c r="BE8604" s="5"/>
      <c r="BF8604" s="5"/>
      <c r="BG8604" s="5"/>
      <c r="BH8604" s="5"/>
      <c r="BI8604" s="5"/>
      <c r="BJ8604" s="5"/>
      <c r="BK8604" s="5"/>
      <c r="BL8604" s="5"/>
      <c r="BM8604" s="5"/>
      <c r="BN8604" s="5"/>
      <c r="BO8604" s="5"/>
      <c r="BP8604" s="5"/>
      <c r="BQ8604" s="5"/>
      <c r="BR8604" s="5"/>
      <c r="BS8604" s="5"/>
      <c r="BT8604" s="5"/>
      <c r="BU8604" s="5"/>
      <c r="BV8604" s="5"/>
      <c r="BW8604" s="5"/>
      <c r="BX8604" s="5"/>
    </row>
    <row r="8605" spans="1:76" x14ac:dyDescent="0.2">
      <c r="A8605" s="1" t="s">
        <v>22</v>
      </c>
      <c r="B8605" s="1" t="s">
        <v>97</v>
      </c>
      <c r="C8605" s="1" t="s">
        <v>772</v>
      </c>
      <c r="D8605" s="1" t="s">
        <v>669</v>
      </c>
      <c r="E8605" s="1" t="s">
        <v>2</v>
      </c>
      <c r="F8605" s="1" t="s">
        <v>1201</v>
      </c>
      <c r="G8605" s="1" t="s">
        <v>73</v>
      </c>
      <c r="H8605" s="8"/>
      <c r="I8605" s="8">
        <v>2015</v>
      </c>
      <c r="J8605" s="1" t="s">
        <v>768</v>
      </c>
      <c r="K8605" s="9">
        <v>8191</v>
      </c>
      <c r="L8605" s="10">
        <f>K8605/ VLOOKUP(A8605,Indicators!$B$1:$V$7,21,FALSE)</f>
        <v>47.992078465378441</v>
      </c>
      <c r="M8605" s="11"/>
      <c r="N8605" s="11"/>
      <c r="O8605" s="11"/>
      <c r="P8605" s="11"/>
      <c r="Q8605" s="8" t="str">
        <f t="shared" si="0"/>
        <v/>
      </c>
      <c r="R8605" s="1" t="s">
        <v>97</v>
      </c>
      <c r="S8605" s="1" t="s">
        <v>76</v>
      </c>
      <c r="T8605" s="11"/>
      <c r="U8605" s="11"/>
      <c r="V8605" s="11"/>
      <c r="W8605" s="11"/>
      <c r="X8605" s="11"/>
      <c r="Y8605" s="11"/>
      <c r="Z8605" s="11"/>
      <c r="AA8605" s="11"/>
      <c r="AB8605" s="11"/>
      <c r="AC8605" s="11"/>
      <c r="AD8605" s="11"/>
      <c r="AE8605" s="11"/>
      <c r="AF8605" s="11"/>
      <c r="AG8605" s="11"/>
      <c r="AH8605" s="11"/>
      <c r="AI8605" s="11"/>
      <c r="AJ8605" s="11"/>
      <c r="AK8605" s="11"/>
      <c r="AL8605" s="11"/>
      <c r="AM8605" s="5"/>
      <c r="AN8605" s="5"/>
      <c r="AO8605" s="5"/>
      <c r="AP8605" s="5"/>
      <c r="AQ8605" s="5"/>
      <c r="AR8605" s="5"/>
      <c r="AS8605" s="5"/>
      <c r="AT8605" s="5"/>
      <c r="AU8605" s="5"/>
      <c r="AV8605" s="5"/>
      <c r="AW8605" s="5"/>
      <c r="AX8605" s="5"/>
      <c r="AY8605" s="5"/>
      <c r="AZ8605" s="5"/>
      <c r="BA8605" s="5"/>
      <c r="BB8605" s="5"/>
      <c r="BC8605" s="5"/>
      <c r="BD8605" s="5"/>
      <c r="BE8605" s="5"/>
      <c r="BF8605" s="5"/>
      <c r="BG8605" s="5"/>
      <c r="BH8605" s="5"/>
      <c r="BI8605" s="5"/>
      <c r="BJ8605" s="5"/>
      <c r="BK8605" s="5"/>
      <c r="BL8605" s="5"/>
      <c r="BM8605" s="5"/>
      <c r="BN8605" s="5"/>
      <c r="BO8605" s="5"/>
      <c r="BP8605" s="5"/>
      <c r="BQ8605" s="5"/>
      <c r="BR8605" s="5"/>
      <c r="BS8605" s="5"/>
      <c r="BT8605" s="5"/>
      <c r="BU8605" s="5"/>
      <c r="BV8605" s="5"/>
      <c r="BW8605" s="5"/>
      <c r="BX8605" s="5"/>
    </row>
    <row r="8606" spans="1:76" x14ac:dyDescent="0.2">
      <c r="A8606" s="1" t="s">
        <v>22</v>
      </c>
      <c r="B8606" s="1" t="s">
        <v>97</v>
      </c>
      <c r="C8606" s="1" t="s">
        <v>870</v>
      </c>
      <c r="D8606" s="1" t="s">
        <v>669</v>
      </c>
      <c r="E8606" s="1" t="s">
        <v>2</v>
      </c>
      <c r="F8606" s="1" t="s">
        <v>1201</v>
      </c>
      <c r="G8606" s="1" t="s">
        <v>73</v>
      </c>
      <c r="H8606" s="8"/>
      <c r="I8606" s="8">
        <v>2015</v>
      </c>
      <c r="J8606" s="1" t="s">
        <v>768</v>
      </c>
      <c r="K8606" s="9">
        <v>8800</v>
      </c>
      <c r="L8606" s="10">
        <f>K8606/ VLOOKUP(A8606,Indicators!$B$1:$V$7,21,FALSE)</f>
        <v>51.56028451902457</v>
      </c>
      <c r="M8606" s="11"/>
      <c r="N8606" s="11"/>
      <c r="O8606" s="11"/>
      <c r="P8606" s="11"/>
      <c r="Q8606" s="8" t="str">
        <f t="shared" si="0"/>
        <v/>
      </c>
      <c r="R8606" s="1" t="s">
        <v>97</v>
      </c>
      <c r="S8606" s="1" t="s">
        <v>45</v>
      </c>
      <c r="T8606" s="11"/>
      <c r="U8606" s="11"/>
      <c r="V8606" s="11"/>
      <c r="W8606" s="11"/>
      <c r="X8606" s="11"/>
      <c r="Y8606" s="11"/>
      <c r="Z8606" s="11"/>
      <c r="AA8606" s="11"/>
      <c r="AB8606" s="11"/>
      <c r="AC8606" s="11"/>
      <c r="AD8606" s="11"/>
      <c r="AE8606" s="11"/>
      <c r="AF8606" s="11"/>
      <c r="AG8606" s="11"/>
      <c r="AH8606" s="11"/>
      <c r="AI8606" s="11"/>
      <c r="AJ8606" s="11"/>
      <c r="AK8606" s="11"/>
      <c r="AL8606" s="11"/>
      <c r="AM8606" s="5"/>
      <c r="AN8606" s="5"/>
      <c r="AO8606" s="5"/>
      <c r="AP8606" s="5"/>
      <c r="AQ8606" s="5"/>
      <c r="AR8606" s="5"/>
      <c r="AS8606" s="5"/>
      <c r="AT8606" s="5"/>
      <c r="AU8606" s="5"/>
      <c r="AV8606" s="5"/>
      <c r="AW8606" s="5"/>
      <c r="AX8606" s="5"/>
      <c r="AY8606" s="5"/>
      <c r="AZ8606" s="5"/>
      <c r="BA8606" s="5"/>
      <c r="BB8606" s="5"/>
      <c r="BC8606" s="5"/>
      <c r="BD8606" s="5"/>
      <c r="BE8606" s="5"/>
      <c r="BF8606" s="5"/>
      <c r="BG8606" s="5"/>
      <c r="BH8606" s="5"/>
      <c r="BI8606" s="5"/>
      <c r="BJ8606" s="5"/>
      <c r="BK8606" s="5"/>
      <c r="BL8606" s="5"/>
      <c r="BM8606" s="5"/>
      <c r="BN8606" s="5"/>
      <c r="BO8606" s="5"/>
      <c r="BP8606" s="5"/>
      <c r="BQ8606" s="5"/>
      <c r="BR8606" s="5"/>
      <c r="BS8606" s="5"/>
      <c r="BT8606" s="5"/>
      <c r="BU8606" s="5"/>
      <c r="BV8606" s="5"/>
      <c r="BW8606" s="5"/>
      <c r="BX8606" s="5"/>
    </row>
    <row r="8607" spans="1:76" x14ac:dyDescent="0.2">
      <c r="A8607" s="1" t="s">
        <v>22</v>
      </c>
      <c r="B8607" s="1" t="s">
        <v>97</v>
      </c>
      <c r="C8607" s="1" t="s">
        <v>791</v>
      </c>
      <c r="D8607" s="1" t="s">
        <v>669</v>
      </c>
      <c r="E8607" s="1" t="s">
        <v>2</v>
      </c>
      <c r="F8607" s="1" t="s">
        <v>1201</v>
      </c>
      <c r="G8607" s="1" t="s">
        <v>73</v>
      </c>
      <c r="H8607" s="8"/>
      <c r="I8607" s="8">
        <v>2015</v>
      </c>
      <c r="J8607" s="1" t="s">
        <v>768</v>
      </c>
      <c r="K8607" s="9">
        <v>9000</v>
      </c>
      <c r="L8607" s="10">
        <f>K8607/ VLOOKUP(A8607,Indicators!$B$1:$V$7,21,FALSE)</f>
        <v>52.73210916718422</v>
      </c>
      <c r="M8607" s="11"/>
      <c r="N8607" s="11"/>
      <c r="O8607" s="11"/>
      <c r="P8607" s="11"/>
      <c r="Q8607" s="8" t="str">
        <f t="shared" si="0"/>
        <v/>
      </c>
      <c r="R8607" s="1" t="s">
        <v>97</v>
      </c>
      <c r="S8607" s="1" t="s">
        <v>40</v>
      </c>
      <c r="T8607" s="11"/>
      <c r="U8607" s="11"/>
      <c r="V8607" s="11"/>
      <c r="W8607" s="11"/>
      <c r="X8607" s="11"/>
      <c r="Y8607" s="11"/>
      <c r="Z8607" s="11"/>
      <c r="AA8607" s="11"/>
      <c r="AB8607" s="11"/>
      <c r="AC8607" s="11"/>
      <c r="AD8607" s="11"/>
      <c r="AE8607" s="11"/>
      <c r="AF8607" s="11"/>
      <c r="AG8607" s="11"/>
      <c r="AH8607" s="11"/>
      <c r="AI8607" s="11"/>
      <c r="AJ8607" s="11"/>
      <c r="AK8607" s="11"/>
      <c r="AL8607" s="11"/>
      <c r="AM8607" s="5"/>
      <c r="AN8607" s="5"/>
      <c r="AO8607" s="5"/>
      <c r="AP8607" s="5"/>
      <c r="AQ8607" s="5"/>
      <c r="AR8607" s="5"/>
      <c r="AS8607" s="5"/>
      <c r="AT8607" s="5"/>
      <c r="AU8607" s="5"/>
      <c r="AV8607" s="5"/>
      <c r="AW8607" s="5"/>
      <c r="AX8607" s="5"/>
      <c r="AY8607" s="5"/>
      <c r="AZ8607" s="5"/>
      <c r="BA8607" s="5"/>
      <c r="BB8607" s="5"/>
      <c r="BC8607" s="5"/>
      <c r="BD8607" s="5"/>
      <c r="BE8607" s="5"/>
      <c r="BF8607" s="5"/>
      <c r="BG8607" s="5"/>
      <c r="BH8607" s="5"/>
      <c r="BI8607" s="5"/>
      <c r="BJ8607" s="5"/>
      <c r="BK8607" s="5"/>
      <c r="BL8607" s="5"/>
      <c r="BM8607" s="5"/>
      <c r="BN8607" s="5"/>
      <c r="BO8607" s="5"/>
      <c r="BP8607" s="5"/>
      <c r="BQ8607" s="5"/>
      <c r="BR8607" s="5"/>
      <c r="BS8607" s="5"/>
      <c r="BT8607" s="5"/>
      <c r="BU8607" s="5"/>
      <c r="BV8607" s="5"/>
      <c r="BW8607" s="5"/>
      <c r="BX8607" s="5"/>
    </row>
    <row r="8608" spans="1:76" x14ac:dyDescent="0.2">
      <c r="A8608" s="1" t="s">
        <v>22</v>
      </c>
      <c r="B8608" s="1" t="s">
        <v>97</v>
      </c>
      <c r="C8608" s="1" t="s">
        <v>793</v>
      </c>
      <c r="D8608" s="1" t="s">
        <v>669</v>
      </c>
      <c r="E8608" s="1" t="s">
        <v>2</v>
      </c>
      <c r="F8608" s="1" t="s">
        <v>1201</v>
      </c>
      <c r="G8608" s="1" t="s">
        <v>73</v>
      </c>
      <c r="H8608" s="8"/>
      <c r="I8608" s="8">
        <v>2015</v>
      </c>
      <c r="J8608" s="1" t="s">
        <v>768</v>
      </c>
      <c r="K8608" s="9">
        <v>11000</v>
      </c>
      <c r="L8608" s="10">
        <f>K8608/ VLOOKUP(A8608,Indicators!$B$1:$V$7,21,FALSE)</f>
        <v>64.450355648780715</v>
      </c>
      <c r="M8608" s="11"/>
      <c r="N8608" s="11"/>
      <c r="O8608" s="11"/>
      <c r="P8608" s="11"/>
      <c r="Q8608" s="8" t="str">
        <f t="shared" si="0"/>
        <v/>
      </c>
      <c r="R8608" s="1" t="s">
        <v>97</v>
      </c>
      <c r="S8608" s="1" t="s">
        <v>45</v>
      </c>
      <c r="T8608" s="11"/>
      <c r="U8608" s="11"/>
      <c r="V8608" s="11"/>
      <c r="W8608" s="11"/>
      <c r="X8608" s="11"/>
      <c r="Y8608" s="11"/>
      <c r="Z8608" s="11"/>
      <c r="AA8608" s="11"/>
      <c r="AB8608" s="11"/>
      <c r="AC8608" s="11"/>
      <c r="AD8608" s="11"/>
      <c r="AE8608" s="11"/>
      <c r="AF8608" s="11"/>
      <c r="AG8608" s="11"/>
      <c r="AH8608" s="11"/>
      <c r="AI8608" s="11"/>
      <c r="AJ8608" s="11"/>
      <c r="AK8608" s="11"/>
      <c r="AL8608" s="11"/>
      <c r="AM8608" s="5"/>
      <c r="AN8608" s="5"/>
      <c r="AO8608" s="5"/>
      <c r="AP8608" s="5"/>
      <c r="AQ8608" s="5"/>
      <c r="AR8608" s="5"/>
      <c r="AS8608" s="5"/>
      <c r="AT8608" s="5"/>
      <c r="AU8608" s="5"/>
      <c r="AV8608" s="5"/>
      <c r="AW8608" s="5"/>
      <c r="AX8608" s="5"/>
      <c r="AY8608" s="5"/>
      <c r="AZ8608" s="5"/>
      <c r="BA8608" s="5"/>
      <c r="BB8608" s="5"/>
      <c r="BC8608" s="5"/>
      <c r="BD8608" s="5"/>
      <c r="BE8608" s="5"/>
      <c r="BF8608" s="5"/>
      <c r="BG8608" s="5"/>
      <c r="BH8608" s="5"/>
      <c r="BI8608" s="5"/>
      <c r="BJ8608" s="5"/>
      <c r="BK8608" s="5"/>
      <c r="BL8608" s="5"/>
      <c r="BM8608" s="5"/>
      <c r="BN8608" s="5"/>
      <c r="BO8608" s="5"/>
      <c r="BP8608" s="5"/>
      <c r="BQ8608" s="5"/>
      <c r="BR8608" s="5"/>
      <c r="BS8608" s="5"/>
      <c r="BT8608" s="5"/>
      <c r="BU8608" s="5"/>
      <c r="BV8608" s="5"/>
      <c r="BW8608" s="5"/>
      <c r="BX8608" s="5"/>
    </row>
    <row r="8609" spans="1:76" x14ac:dyDescent="0.2">
      <c r="A8609" s="1" t="s">
        <v>22</v>
      </c>
      <c r="B8609" s="1" t="s">
        <v>97</v>
      </c>
      <c r="C8609" s="1" t="s">
        <v>826</v>
      </c>
      <c r="D8609" s="1" t="s">
        <v>669</v>
      </c>
      <c r="E8609" s="1" t="s">
        <v>2</v>
      </c>
      <c r="F8609" s="1" t="s">
        <v>1201</v>
      </c>
      <c r="G8609" s="1" t="s">
        <v>73</v>
      </c>
      <c r="H8609" s="8"/>
      <c r="I8609" s="8">
        <v>2015</v>
      </c>
      <c r="J8609" s="1" t="s">
        <v>768</v>
      </c>
      <c r="K8609" s="9">
        <v>19800</v>
      </c>
      <c r="L8609" s="10">
        <f>K8609/ VLOOKUP(A8609,Indicators!$B$1:$V$7,21,FALSE)</f>
        <v>116.01064016780529</v>
      </c>
      <c r="M8609" s="11"/>
      <c r="N8609" s="11"/>
      <c r="O8609" s="11"/>
      <c r="P8609" s="11"/>
      <c r="Q8609" s="8" t="str">
        <f t="shared" si="0"/>
        <v/>
      </c>
      <c r="R8609" s="1" t="s">
        <v>97</v>
      </c>
      <c r="S8609" s="1" t="s">
        <v>40</v>
      </c>
      <c r="T8609" s="11"/>
      <c r="U8609" s="11"/>
      <c r="V8609" s="11"/>
      <c r="W8609" s="11"/>
      <c r="X8609" s="11"/>
      <c r="Y8609" s="11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/>
      <c r="AJ8609" s="11"/>
      <c r="AK8609" s="11"/>
      <c r="AL8609" s="11"/>
      <c r="AM8609" s="5"/>
      <c r="AN8609" s="5"/>
      <c r="AO8609" s="5"/>
      <c r="AP8609" s="5"/>
      <c r="AQ8609" s="5"/>
      <c r="AR8609" s="5"/>
      <c r="AS8609" s="5"/>
      <c r="AT8609" s="5"/>
      <c r="AU8609" s="5"/>
      <c r="AV8609" s="5"/>
      <c r="AW8609" s="5"/>
      <c r="AX8609" s="5"/>
      <c r="AY8609" s="5"/>
      <c r="AZ8609" s="5"/>
      <c r="BA8609" s="5"/>
      <c r="BB8609" s="5"/>
      <c r="BC8609" s="5"/>
      <c r="BD8609" s="5"/>
      <c r="BE8609" s="5"/>
      <c r="BF8609" s="5"/>
      <c r="BG8609" s="5"/>
      <c r="BH8609" s="5"/>
      <c r="BI8609" s="5"/>
      <c r="BJ8609" s="5"/>
      <c r="BK8609" s="5"/>
      <c r="BL8609" s="5"/>
      <c r="BM8609" s="5"/>
      <c r="BN8609" s="5"/>
      <c r="BO8609" s="5"/>
      <c r="BP8609" s="5"/>
      <c r="BQ8609" s="5"/>
      <c r="BR8609" s="5"/>
      <c r="BS8609" s="5"/>
      <c r="BT8609" s="5"/>
      <c r="BU8609" s="5"/>
      <c r="BV8609" s="5"/>
      <c r="BW8609" s="5"/>
      <c r="BX8609" s="5"/>
    </row>
    <row r="8610" spans="1:76" x14ac:dyDescent="0.2">
      <c r="A8610" s="1" t="s">
        <v>22</v>
      </c>
      <c r="B8610" s="1" t="s">
        <v>97</v>
      </c>
      <c r="C8610" s="1" t="s">
        <v>789</v>
      </c>
      <c r="D8610" s="1" t="s">
        <v>669</v>
      </c>
      <c r="E8610" s="1" t="s">
        <v>2</v>
      </c>
      <c r="F8610" s="1" t="s">
        <v>1201</v>
      </c>
      <c r="G8610" s="1" t="s">
        <v>73</v>
      </c>
      <c r="H8610" s="8"/>
      <c r="I8610" s="8">
        <v>2015</v>
      </c>
      <c r="J8610" s="1" t="s">
        <v>768</v>
      </c>
      <c r="K8610" s="9">
        <v>25000</v>
      </c>
      <c r="L8610" s="10">
        <f>K8610/ VLOOKUP(A8610,Indicators!$B$1:$V$7,21,FALSE)</f>
        <v>146.47808101995616</v>
      </c>
      <c r="M8610" s="11"/>
      <c r="N8610" s="11"/>
      <c r="O8610" s="11"/>
      <c r="P8610" s="11"/>
      <c r="Q8610" s="8" t="str">
        <f t="shared" si="0"/>
        <v/>
      </c>
      <c r="R8610" s="1" t="s">
        <v>97</v>
      </c>
      <c r="S8610" s="1" t="s">
        <v>40</v>
      </c>
      <c r="T8610" s="11"/>
      <c r="U8610" s="11"/>
      <c r="V8610" s="11"/>
      <c r="W8610" s="11"/>
      <c r="X8610" s="11"/>
      <c r="Y8610" s="11"/>
      <c r="Z8610" s="11"/>
      <c r="AA8610" s="11"/>
      <c r="AB8610" s="11"/>
      <c r="AC8610" s="11"/>
      <c r="AD8610" s="11"/>
      <c r="AE8610" s="11"/>
      <c r="AF8610" s="11"/>
      <c r="AG8610" s="11"/>
      <c r="AH8610" s="11"/>
      <c r="AI8610" s="11"/>
      <c r="AJ8610" s="11"/>
      <c r="AK8610" s="11"/>
      <c r="AL8610" s="11"/>
      <c r="AM8610" s="5"/>
      <c r="AN8610" s="5"/>
      <c r="AO8610" s="5"/>
      <c r="AP8610" s="5"/>
      <c r="AQ8610" s="5"/>
      <c r="AR8610" s="5"/>
      <c r="AS8610" s="5"/>
      <c r="AT8610" s="5"/>
      <c r="AU8610" s="5"/>
      <c r="AV8610" s="5"/>
      <c r="AW8610" s="5"/>
      <c r="AX8610" s="5"/>
      <c r="AY8610" s="5"/>
      <c r="AZ8610" s="5"/>
      <c r="BA8610" s="5"/>
      <c r="BB8610" s="5"/>
      <c r="BC8610" s="5"/>
      <c r="BD8610" s="5"/>
      <c r="BE8610" s="5"/>
      <c r="BF8610" s="5"/>
      <c r="BG8610" s="5"/>
      <c r="BH8610" s="5"/>
      <c r="BI8610" s="5"/>
      <c r="BJ8610" s="5"/>
      <c r="BK8610" s="5"/>
      <c r="BL8610" s="5"/>
      <c r="BM8610" s="5"/>
      <c r="BN8610" s="5"/>
      <c r="BO8610" s="5"/>
      <c r="BP8610" s="5"/>
      <c r="BQ8610" s="5"/>
      <c r="BR8610" s="5"/>
      <c r="BS8610" s="5"/>
      <c r="BT8610" s="5"/>
      <c r="BU8610" s="5"/>
      <c r="BV8610" s="5"/>
      <c r="BW8610" s="5"/>
      <c r="BX8610" s="5"/>
    </row>
    <row r="8611" spans="1:76" x14ac:dyDescent="0.2">
      <c r="A8611" s="1" t="s">
        <v>22</v>
      </c>
      <c r="B8611" s="1" t="s">
        <v>97</v>
      </c>
      <c r="C8611" s="1" t="s">
        <v>790</v>
      </c>
      <c r="D8611" s="1" t="s">
        <v>669</v>
      </c>
      <c r="E8611" s="1" t="s">
        <v>2</v>
      </c>
      <c r="F8611" s="1" t="s">
        <v>1201</v>
      </c>
      <c r="G8611" s="1" t="s">
        <v>73</v>
      </c>
      <c r="H8611" s="8"/>
      <c r="I8611" s="8">
        <v>2015</v>
      </c>
      <c r="J8611" s="1" t="s">
        <v>768</v>
      </c>
      <c r="K8611" s="9">
        <v>30000</v>
      </c>
      <c r="L8611" s="10">
        <f>K8611/ VLOOKUP(A8611,Indicators!$B$1:$V$7,21,FALSE)</f>
        <v>175.77369722394741</v>
      </c>
      <c r="M8611" s="11"/>
      <c r="N8611" s="11"/>
      <c r="O8611" s="11"/>
      <c r="P8611" s="11"/>
      <c r="Q8611" s="8" t="str">
        <f t="shared" si="0"/>
        <v/>
      </c>
      <c r="R8611" s="1" t="s">
        <v>97</v>
      </c>
      <c r="S8611" s="1" t="s">
        <v>40</v>
      </c>
      <c r="T8611" s="11"/>
      <c r="U8611" s="11"/>
      <c r="V8611" s="11"/>
      <c r="W8611" s="11"/>
      <c r="X8611" s="11"/>
      <c r="Y8611" s="11"/>
      <c r="Z8611" s="11"/>
      <c r="AA8611" s="11"/>
      <c r="AB8611" s="11"/>
      <c r="AC8611" s="11"/>
      <c r="AD8611" s="11"/>
      <c r="AE8611" s="11"/>
      <c r="AF8611" s="11"/>
      <c r="AG8611" s="11"/>
      <c r="AH8611" s="11"/>
      <c r="AI8611" s="11"/>
      <c r="AJ8611" s="11"/>
      <c r="AK8611" s="11"/>
      <c r="AL8611" s="11"/>
      <c r="AM8611" s="5"/>
      <c r="AN8611" s="5"/>
      <c r="AO8611" s="5"/>
      <c r="AP8611" s="5"/>
      <c r="AQ8611" s="5"/>
      <c r="AR8611" s="5"/>
      <c r="AS8611" s="5"/>
      <c r="AT8611" s="5"/>
      <c r="AU8611" s="5"/>
      <c r="AV8611" s="5"/>
      <c r="AW8611" s="5"/>
      <c r="AX8611" s="5"/>
      <c r="AY8611" s="5"/>
      <c r="AZ8611" s="5"/>
      <c r="BA8611" s="5"/>
      <c r="BB8611" s="5"/>
      <c r="BC8611" s="5"/>
      <c r="BD8611" s="5"/>
      <c r="BE8611" s="5"/>
      <c r="BF8611" s="5"/>
      <c r="BG8611" s="5"/>
      <c r="BH8611" s="5"/>
      <c r="BI8611" s="5"/>
      <c r="BJ8611" s="5"/>
      <c r="BK8611" s="5"/>
      <c r="BL8611" s="5"/>
      <c r="BM8611" s="5"/>
      <c r="BN8611" s="5"/>
      <c r="BO8611" s="5"/>
      <c r="BP8611" s="5"/>
      <c r="BQ8611" s="5"/>
      <c r="BR8611" s="5"/>
      <c r="BS8611" s="5"/>
      <c r="BT8611" s="5"/>
      <c r="BU8611" s="5"/>
      <c r="BV8611" s="5"/>
      <c r="BW8611" s="5"/>
      <c r="BX8611" s="5"/>
    </row>
    <row r="8612" spans="1:76" x14ac:dyDescent="0.2">
      <c r="A8612" s="1" t="s">
        <v>22</v>
      </c>
      <c r="B8612" s="1" t="s">
        <v>103</v>
      </c>
      <c r="C8612" s="1" t="s">
        <v>796</v>
      </c>
      <c r="D8612" s="1" t="s">
        <v>110</v>
      </c>
      <c r="E8612" s="1" t="s">
        <v>2</v>
      </c>
      <c r="F8612" s="1" t="s">
        <v>1202</v>
      </c>
      <c r="G8612" s="1" t="s">
        <v>107</v>
      </c>
      <c r="H8612" s="8" t="s">
        <v>116</v>
      </c>
      <c r="I8612" s="8">
        <v>2015</v>
      </c>
      <c r="J8612" s="1" t="s">
        <v>768</v>
      </c>
      <c r="K8612" s="9">
        <v>296743</v>
      </c>
      <c r="L8612" s="10">
        <f>K8612/ VLOOKUP(A8612,Indicators!$B$1:$V$7,21,FALSE)</f>
        <v>1738.653807844194</v>
      </c>
      <c r="M8612" s="1" t="s">
        <v>769</v>
      </c>
      <c r="N8612" s="11"/>
      <c r="O8612" s="11"/>
      <c r="P8612" s="8">
        <f>IF(H8612="Y", K8612/VLOOKUP(A8612,Indicators!$B$1:$S$7,18,FALSE),"")</f>
        <v>7.7244376652211537</v>
      </c>
      <c r="Q8612" s="8" t="str">
        <f t="shared" si="0"/>
        <v/>
      </c>
      <c r="R8612" s="1" t="s">
        <v>81</v>
      </c>
      <c r="S8612" s="1" t="s">
        <v>60</v>
      </c>
      <c r="T8612" s="11"/>
      <c r="U8612" s="11"/>
      <c r="V8612" s="11"/>
      <c r="W8612" s="11"/>
      <c r="X8612" s="11"/>
      <c r="Y8612" s="11"/>
      <c r="Z8612" s="11"/>
      <c r="AA8612" s="11"/>
      <c r="AB8612" s="11"/>
      <c r="AC8612" s="11"/>
      <c r="AD8612" s="11"/>
      <c r="AE8612" s="11"/>
      <c r="AF8612" s="11"/>
      <c r="AG8612" s="11"/>
      <c r="AH8612" s="11"/>
      <c r="AI8612" s="11"/>
      <c r="AJ8612" s="11"/>
      <c r="AK8612" s="11"/>
      <c r="AL8612" s="11"/>
      <c r="AM8612" s="5"/>
      <c r="AN8612" s="5"/>
      <c r="AO8612" s="5"/>
      <c r="AP8612" s="5"/>
      <c r="AQ8612" s="5"/>
      <c r="AR8612" s="5"/>
      <c r="AS8612" s="5"/>
      <c r="AT8612" s="5"/>
      <c r="AU8612" s="5"/>
      <c r="AV8612" s="5"/>
      <c r="AW8612" s="5"/>
      <c r="AX8612" s="5"/>
      <c r="AY8612" s="5"/>
      <c r="AZ8612" s="5"/>
      <c r="BA8612" s="5"/>
      <c r="BB8612" s="5"/>
      <c r="BC8612" s="5"/>
      <c r="BD8612" s="5"/>
      <c r="BE8612" s="5"/>
      <c r="BF8612" s="5"/>
      <c r="BG8612" s="5"/>
      <c r="BH8612" s="5"/>
      <c r="BI8612" s="5"/>
      <c r="BJ8612" s="5"/>
      <c r="BK8612" s="5"/>
      <c r="BL8612" s="5"/>
      <c r="BM8612" s="5"/>
      <c r="BN8612" s="5"/>
      <c r="BO8612" s="5"/>
      <c r="BP8612" s="5"/>
      <c r="BQ8612" s="5"/>
      <c r="BR8612" s="5"/>
      <c r="BS8612" s="5"/>
      <c r="BT8612" s="5"/>
      <c r="BU8612" s="5"/>
      <c r="BV8612" s="5"/>
      <c r="BW8612" s="5"/>
      <c r="BX8612" s="5"/>
    </row>
    <row r="8613" spans="1:76" x14ac:dyDescent="0.2">
      <c r="A8613" s="1" t="s">
        <v>22</v>
      </c>
      <c r="B8613" s="1" t="s">
        <v>84</v>
      </c>
      <c r="C8613" s="1" t="s">
        <v>799</v>
      </c>
      <c r="D8613" s="1" t="s">
        <v>110</v>
      </c>
      <c r="E8613" s="1" t="s">
        <v>2</v>
      </c>
      <c r="F8613" s="1" t="s">
        <v>1202</v>
      </c>
      <c r="G8613" s="1" t="s">
        <v>107</v>
      </c>
      <c r="H8613" s="8" t="s">
        <v>116</v>
      </c>
      <c r="I8613" s="8">
        <v>2015</v>
      </c>
      <c r="J8613" s="1" t="s">
        <v>768</v>
      </c>
      <c r="K8613" s="9">
        <v>22820</v>
      </c>
      <c r="L8613" s="10">
        <f>K8613/ VLOOKUP(A8613,Indicators!$B$1:$V$7,21,FALSE)</f>
        <v>133.70519235501598</v>
      </c>
      <c r="M8613" s="11"/>
      <c r="N8613" s="11"/>
      <c r="O8613" s="11"/>
      <c r="P8613" s="8">
        <f>IF(H8613="Y", K8613/VLOOKUP(A8613,Indicators!$B$1:$S$7,18,FALSE),"")</f>
        <v>0.59402131649389112</v>
      </c>
      <c r="Q8613" s="8" t="str">
        <f t="shared" si="0"/>
        <v/>
      </c>
      <c r="R8613" s="1" t="s">
        <v>95</v>
      </c>
      <c r="S8613" s="1" t="s">
        <v>84</v>
      </c>
      <c r="T8613" s="11"/>
      <c r="U8613" s="11"/>
      <c r="V8613" s="11"/>
      <c r="W8613" s="11"/>
      <c r="X8613" s="11"/>
      <c r="Y8613" s="11"/>
      <c r="Z8613" s="11"/>
      <c r="AA8613" s="11"/>
      <c r="AB8613" s="11"/>
      <c r="AC8613" s="11"/>
      <c r="AD8613" s="11"/>
      <c r="AE8613" s="11"/>
      <c r="AF8613" s="11"/>
      <c r="AG8613" s="11"/>
      <c r="AH8613" s="11"/>
      <c r="AI8613" s="11"/>
      <c r="AJ8613" s="11"/>
      <c r="AK8613" s="11"/>
      <c r="AL8613" s="11"/>
      <c r="AM8613" s="5"/>
      <c r="AN8613" s="5"/>
      <c r="AO8613" s="5"/>
      <c r="AP8613" s="5"/>
      <c r="AQ8613" s="5"/>
      <c r="AR8613" s="5"/>
      <c r="AS8613" s="5"/>
      <c r="AT8613" s="5"/>
      <c r="AU8613" s="5"/>
      <c r="AV8613" s="5"/>
      <c r="AW8613" s="5"/>
      <c r="AX8613" s="5"/>
      <c r="AY8613" s="5"/>
      <c r="AZ8613" s="5"/>
      <c r="BA8613" s="5"/>
      <c r="BB8613" s="5"/>
      <c r="BC8613" s="5"/>
      <c r="BD8613" s="5"/>
      <c r="BE8613" s="5"/>
      <c r="BF8613" s="5"/>
      <c r="BG8613" s="5"/>
      <c r="BH8613" s="5"/>
      <c r="BI8613" s="5"/>
      <c r="BJ8613" s="5"/>
      <c r="BK8613" s="5"/>
      <c r="BL8613" s="5"/>
      <c r="BM8613" s="5"/>
      <c r="BN8613" s="5"/>
      <c r="BO8613" s="5"/>
      <c r="BP8613" s="5"/>
      <c r="BQ8613" s="5"/>
      <c r="BR8613" s="5"/>
      <c r="BS8613" s="5"/>
      <c r="BT8613" s="5"/>
      <c r="BU8613" s="5"/>
      <c r="BV8613" s="5"/>
      <c r="BW8613" s="5"/>
      <c r="BX8613" s="5"/>
    </row>
    <row r="8614" spans="1:76" x14ac:dyDescent="0.2">
      <c r="A8614" s="1" t="s">
        <v>22</v>
      </c>
      <c r="B8614" s="1" t="s">
        <v>770</v>
      </c>
      <c r="C8614" s="1" t="s">
        <v>803</v>
      </c>
      <c r="D8614" s="1" t="s">
        <v>110</v>
      </c>
      <c r="E8614" s="1" t="s">
        <v>2</v>
      </c>
      <c r="F8614" s="1" t="s">
        <v>1202</v>
      </c>
      <c r="G8614" s="1" t="s">
        <v>107</v>
      </c>
      <c r="H8614" s="8" t="s">
        <v>116</v>
      </c>
      <c r="I8614" s="8">
        <v>2015</v>
      </c>
      <c r="J8614" s="1" t="s">
        <v>768</v>
      </c>
      <c r="K8614" s="9">
        <v>9534</v>
      </c>
      <c r="L8614" s="10">
        <f>K8614/ VLOOKUP(A8614,Indicators!$B$1:$V$7,21,FALSE)</f>
        <v>55.860880977770485</v>
      </c>
      <c r="M8614" s="11"/>
      <c r="N8614" s="11"/>
      <c r="O8614" s="11"/>
      <c r="P8614" s="8">
        <f>IF(H8614="Y", K8614/VLOOKUP(A8614,Indicators!$B$1:$S$7,18,FALSE),"")</f>
        <v>0.24817700400757045</v>
      </c>
      <c r="Q8614" s="8" t="str">
        <f t="shared" si="0"/>
        <v/>
      </c>
      <c r="R8614" s="1" t="s">
        <v>103</v>
      </c>
      <c r="S8614" s="1" t="s">
        <v>86</v>
      </c>
      <c r="T8614" s="11"/>
      <c r="U8614" s="11"/>
      <c r="V8614" s="11"/>
      <c r="W8614" s="11"/>
      <c r="X8614" s="11"/>
      <c r="Y8614" s="11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/>
      <c r="AJ8614" s="11"/>
      <c r="AK8614" s="11"/>
      <c r="AL8614" s="11"/>
      <c r="AM8614" s="5"/>
      <c r="AN8614" s="5"/>
      <c r="AO8614" s="5"/>
      <c r="AP8614" s="5"/>
      <c r="AQ8614" s="5"/>
      <c r="AR8614" s="5"/>
      <c r="AS8614" s="5"/>
      <c r="AT8614" s="5"/>
      <c r="AU8614" s="5"/>
      <c r="AV8614" s="5"/>
      <c r="AW8614" s="5"/>
      <c r="AX8614" s="5"/>
      <c r="AY8614" s="5"/>
      <c r="AZ8614" s="5"/>
      <c r="BA8614" s="5"/>
      <c r="BB8614" s="5"/>
      <c r="BC8614" s="5"/>
      <c r="BD8614" s="5"/>
      <c r="BE8614" s="5"/>
      <c r="BF8614" s="5"/>
      <c r="BG8614" s="5"/>
      <c r="BH8614" s="5"/>
      <c r="BI8614" s="5"/>
      <c r="BJ8614" s="5"/>
      <c r="BK8614" s="5"/>
      <c r="BL8614" s="5"/>
      <c r="BM8614" s="5"/>
      <c r="BN8614" s="5"/>
      <c r="BO8614" s="5"/>
      <c r="BP8614" s="5"/>
      <c r="BQ8614" s="5"/>
      <c r="BR8614" s="5"/>
      <c r="BS8614" s="5"/>
      <c r="BT8614" s="5"/>
      <c r="BU8614" s="5"/>
      <c r="BV8614" s="5"/>
      <c r="BW8614" s="5"/>
      <c r="BX8614" s="5"/>
    </row>
    <row r="8615" spans="1:76" x14ac:dyDescent="0.2">
      <c r="A8615" s="1" t="s">
        <v>22</v>
      </c>
      <c r="B8615" s="1" t="s">
        <v>770</v>
      </c>
      <c r="C8615" s="1" t="s">
        <v>1039</v>
      </c>
      <c r="D8615" s="1" t="s">
        <v>110</v>
      </c>
      <c r="E8615" s="1" t="s">
        <v>2</v>
      </c>
      <c r="F8615" s="1" t="s">
        <v>1202</v>
      </c>
      <c r="G8615" s="1" t="s">
        <v>107</v>
      </c>
      <c r="H8615" s="8" t="s">
        <v>116</v>
      </c>
      <c r="I8615" s="8">
        <v>2015</v>
      </c>
      <c r="J8615" s="1" t="s">
        <v>768</v>
      </c>
      <c r="K8615" s="9">
        <v>11336</v>
      </c>
      <c r="L8615" s="10">
        <f>K8615/ VLOOKUP(A8615,Indicators!$B$1:$V$7,21,FALSE)</f>
        <v>66.419021057688923</v>
      </c>
      <c r="M8615" s="11"/>
      <c r="N8615" s="11"/>
      <c r="O8615" s="11"/>
      <c r="P8615" s="8">
        <f>IF(H8615="Y", K8615/VLOOKUP(A8615,Indicators!$B$1:$S$7,18,FALSE),"")</f>
        <v>0.295084384039209</v>
      </c>
      <c r="Q8615" s="8" t="str">
        <f t="shared" si="0"/>
        <v/>
      </c>
      <c r="R8615" s="1" t="s">
        <v>98</v>
      </c>
      <c r="S8615" s="1" t="s">
        <v>47</v>
      </c>
      <c r="T8615" s="11"/>
      <c r="U8615" s="11"/>
      <c r="V8615" s="11"/>
      <c r="W8615" s="11"/>
      <c r="X8615" s="11"/>
      <c r="Y8615" s="11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/>
      <c r="AJ8615" s="11"/>
      <c r="AK8615" s="11"/>
      <c r="AL8615" s="11"/>
      <c r="AM8615" s="5"/>
      <c r="AN8615" s="5"/>
      <c r="AO8615" s="5"/>
      <c r="AP8615" s="5"/>
      <c r="AQ8615" s="5"/>
      <c r="AR8615" s="5"/>
      <c r="AS8615" s="5"/>
      <c r="AT8615" s="5"/>
      <c r="AU8615" s="5"/>
      <c r="AV8615" s="5"/>
      <c r="AW8615" s="5"/>
      <c r="AX8615" s="5"/>
      <c r="AY8615" s="5"/>
      <c r="AZ8615" s="5"/>
      <c r="BA8615" s="5"/>
      <c r="BB8615" s="5"/>
      <c r="BC8615" s="5"/>
      <c r="BD8615" s="5"/>
      <c r="BE8615" s="5"/>
      <c r="BF8615" s="5"/>
      <c r="BG8615" s="5"/>
      <c r="BH8615" s="5"/>
      <c r="BI8615" s="5"/>
      <c r="BJ8615" s="5"/>
      <c r="BK8615" s="5"/>
      <c r="BL8615" s="5"/>
      <c r="BM8615" s="5"/>
      <c r="BN8615" s="5"/>
      <c r="BO8615" s="5"/>
      <c r="BP8615" s="5"/>
      <c r="BQ8615" s="5"/>
      <c r="BR8615" s="5"/>
      <c r="BS8615" s="5"/>
      <c r="BT8615" s="5"/>
      <c r="BU8615" s="5"/>
      <c r="BV8615" s="5"/>
      <c r="BW8615" s="5"/>
      <c r="BX8615" s="5"/>
    </row>
    <row r="8616" spans="1:76" x14ac:dyDescent="0.2">
      <c r="A8616" s="1" t="s">
        <v>22</v>
      </c>
      <c r="B8616" s="1" t="s">
        <v>770</v>
      </c>
      <c r="C8616" s="1" t="s">
        <v>1040</v>
      </c>
      <c r="D8616" s="1" t="s">
        <v>110</v>
      </c>
      <c r="E8616" s="1" t="s">
        <v>2</v>
      </c>
      <c r="F8616" s="1" t="s">
        <v>1202</v>
      </c>
      <c r="G8616" s="1" t="s">
        <v>107</v>
      </c>
      <c r="H8616" s="8" t="s">
        <v>116</v>
      </c>
      <c r="I8616" s="8">
        <v>2015</v>
      </c>
      <c r="J8616" s="1" t="s">
        <v>768</v>
      </c>
      <c r="K8616" s="9">
        <v>23572</v>
      </c>
      <c r="L8616" s="10">
        <f>K8616/ VLOOKUP(A8616,Indicators!$B$1:$V$7,21,FALSE)</f>
        <v>138.11125303209627</v>
      </c>
      <c r="M8616" s="11"/>
      <c r="N8616" s="11"/>
      <c r="O8616" s="11"/>
      <c r="P8616" s="8">
        <f>IF(H8616="Y", K8616/VLOOKUP(A8616,Indicators!$B$1:$S$7,18,FALSE),"")</f>
        <v>0.61359642736170028</v>
      </c>
      <c r="Q8616" s="8" t="str">
        <f t="shared" si="0"/>
        <v/>
      </c>
      <c r="R8616" s="1" t="s">
        <v>103</v>
      </c>
      <c r="S8616" s="1" t="s">
        <v>53</v>
      </c>
      <c r="T8616" s="11"/>
      <c r="U8616" s="11"/>
      <c r="V8616" s="11"/>
      <c r="W8616" s="11"/>
      <c r="X8616" s="11"/>
      <c r="Y8616" s="11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/>
      <c r="AJ8616" s="11"/>
      <c r="AK8616" s="11"/>
      <c r="AL8616" s="11"/>
      <c r="AM8616" s="5"/>
      <c r="AN8616" s="5"/>
      <c r="AO8616" s="5"/>
      <c r="AP8616" s="5"/>
      <c r="AQ8616" s="5"/>
      <c r="AR8616" s="5"/>
      <c r="AS8616" s="5"/>
      <c r="AT8616" s="5"/>
      <c r="AU8616" s="5"/>
      <c r="AV8616" s="5"/>
      <c r="AW8616" s="5"/>
      <c r="AX8616" s="5"/>
      <c r="AY8616" s="5"/>
      <c r="AZ8616" s="5"/>
      <c r="BA8616" s="5"/>
      <c r="BB8616" s="5"/>
      <c r="BC8616" s="5"/>
      <c r="BD8616" s="5"/>
      <c r="BE8616" s="5"/>
      <c r="BF8616" s="5"/>
      <c r="BG8616" s="5"/>
      <c r="BH8616" s="5"/>
      <c r="BI8616" s="5"/>
      <c r="BJ8616" s="5"/>
      <c r="BK8616" s="5"/>
      <c r="BL8616" s="5"/>
      <c r="BM8616" s="5"/>
      <c r="BN8616" s="5"/>
      <c r="BO8616" s="5"/>
      <c r="BP8616" s="5"/>
      <c r="BQ8616" s="5"/>
      <c r="BR8616" s="5"/>
      <c r="BS8616" s="5"/>
      <c r="BT8616" s="5"/>
      <c r="BU8616" s="5"/>
      <c r="BV8616" s="5"/>
      <c r="BW8616" s="5"/>
      <c r="BX8616" s="5"/>
    </row>
    <row r="8617" spans="1:76" x14ac:dyDescent="0.2">
      <c r="A8617" s="1" t="s">
        <v>22</v>
      </c>
      <c r="B8617" s="1" t="s">
        <v>770</v>
      </c>
      <c r="C8617" s="1" t="s">
        <v>526</v>
      </c>
      <c r="D8617" s="1" t="s">
        <v>110</v>
      </c>
      <c r="E8617" s="1" t="s">
        <v>2</v>
      </c>
      <c r="F8617" s="1" t="s">
        <v>1202</v>
      </c>
      <c r="G8617" s="1" t="s">
        <v>107</v>
      </c>
      <c r="H8617" s="8" t="s">
        <v>116</v>
      </c>
      <c r="I8617" s="8">
        <v>2015</v>
      </c>
      <c r="J8617" s="1" t="s">
        <v>768</v>
      </c>
      <c r="K8617" s="9">
        <v>60060</v>
      </c>
      <c r="L8617" s="10">
        <f>K8617/ VLOOKUP(A8617,Indicators!$B$1:$V$7,21,FALSE)</f>
        <v>351.89894184234271</v>
      </c>
      <c r="M8617" s="11"/>
      <c r="N8617" s="11"/>
      <c r="O8617" s="11"/>
      <c r="P8617" s="8">
        <f>IF(H8617="Y", K8617/VLOOKUP(A8617,Indicators!$B$1:$S$7,18,FALSE),"")</f>
        <v>1.5634057961710386</v>
      </c>
      <c r="Q8617" s="8" t="str">
        <f t="shared" si="0"/>
        <v/>
      </c>
      <c r="R8617" s="1" t="s">
        <v>103</v>
      </c>
      <c r="S8617" s="1" t="s">
        <v>53</v>
      </c>
      <c r="T8617" s="11"/>
      <c r="U8617" s="11"/>
      <c r="V8617" s="11"/>
      <c r="W8617" s="11"/>
      <c r="X8617" s="11"/>
      <c r="Y8617" s="11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1"/>
      <c r="AK8617" s="11"/>
      <c r="AL8617" s="11"/>
      <c r="AM8617" s="5"/>
      <c r="AN8617" s="5"/>
      <c r="AO8617" s="5"/>
      <c r="AP8617" s="5"/>
      <c r="AQ8617" s="5"/>
      <c r="AR8617" s="5"/>
      <c r="AS8617" s="5"/>
      <c r="AT8617" s="5"/>
      <c r="AU8617" s="5"/>
      <c r="AV8617" s="5"/>
      <c r="AW8617" s="5"/>
      <c r="AX8617" s="5"/>
      <c r="AY8617" s="5"/>
      <c r="AZ8617" s="5"/>
      <c r="BA8617" s="5"/>
      <c r="BB8617" s="5"/>
      <c r="BC8617" s="5"/>
      <c r="BD8617" s="5"/>
      <c r="BE8617" s="5"/>
      <c r="BF8617" s="5"/>
      <c r="BG8617" s="5"/>
      <c r="BH8617" s="5"/>
      <c r="BI8617" s="5"/>
      <c r="BJ8617" s="5"/>
      <c r="BK8617" s="5"/>
      <c r="BL8617" s="5"/>
      <c r="BM8617" s="5"/>
      <c r="BN8617" s="5"/>
      <c r="BO8617" s="5"/>
      <c r="BP8617" s="5"/>
      <c r="BQ8617" s="5"/>
      <c r="BR8617" s="5"/>
      <c r="BS8617" s="5"/>
      <c r="BT8617" s="5"/>
      <c r="BU8617" s="5"/>
      <c r="BV8617" s="5"/>
      <c r="BW8617" s="5"/>
      <c r="BX8617" s="5"/>
    </row>
    <row r="8618" spans="1:76" x14ac:dyDescent="0.2">
      <c r="A8618" s="1" t="s">
        <v>22</v>
      </c>
      <c r="B8618" s="1" t="s">
        <v>770</v>
      </c>
      <c r="C8618" s="1" t="s">
        <v>527</v>
      </c>
      <c r="D8618" s="1" t="s">
        <v>110</v>
      </c>
      <c r="E8618" s="1" t="s">
        <v>2</v>
      </c>
      <c r="F8618" s="1" t="s">
        <v>1202</v>
      </c>
      <c r="G8618" s="1" t="s">
        <v>107</v>
      </c>
      <c r="H8618" s="8" t="s">
        <v>116</v>
      </c>
      <c r="I8618" s="8">
        <v>2015</v>
      </c>
      <c r="J8618" s="1" t="s">
        <v>768</v>
      </c>
      <c r="K8618" s="9">
        <v>164996</v>
      </c>
      <c r="L8618" s="10">
        <f>K8618/ VLOOKUP(A8618,Indicators!$B$1:$V$7,21,FALSE)</f>
        <v>966.73189823874748</v>
      </c>
      <c r="M8618" s="11"/>
      <c r="N8618" s="11"/>
      <c r="O8618" s="11"/>
      <c r="P8618" s="8">
        <f>IF(H8618="Y", K8618/VLOOKUP(A8618,Indicators!$B$1:$S$7,18,FALSE),"")</f>
        <v>4.2949667456716067</v>
      </c>
      <c r="Q8618" s="8" t="str">
        <f t="shared" si="0"/>
        <v/>
      </c>
      <c r="R8618" s="1" t="s">
        <v>103</v>
      </c>
      <c r="S8618" s="1" t="s">
        <v>64</v>
      </c>
      <c r="T8618" s="11"/>
      <c r="U8618" s="11"/>
      <c r="V8618" s="11"/>
      <c r="W8618" s="11"/>
      <c r="X8618" s="11"/>
      <c r="Y8618" s="11"/>
      <c r="Z8618" s="11"/>
      <c r="AA8618" s="11"/>
      <c r="AB8618" s="11"/>
      <c r="AC8618" s="11"/>
      <c r="AD8618" s="11"/>
      <c r="AE8618" s="11"/>
      <c r="AF8618" s="11"/>
      <c r="AG8618" s="11"/>
      <c r="AH8618" s="11"/>
      <c r="AI8618" s="11"/>
      <c r="AJ8618" s="11"/>
      <c r="AK8618" s="11"/>
      <c r="AL8618" s="11"/>
      <c r="AM8618" s="5"/>
      <c r="AN8618" s="5"/>
      <c r="AO8618" s="5"/>
      <c r="AP8618" s="5"/>
      <c r="AQ8618" s="5"/>
      <c r="AR8618" s="5"/>
      <c r="AS8618" s="5"/>
      <c r="AT8618" s="5"/>
      <c r="AU8618" s="5"/>
      <c r="AV8618" s="5"/>
      <c r="AW8618" s="5"/>
      <c r="AX8618" s="5"/>
      <c r="AY8618" s="5"/>
      <c r="AZ8618" s="5"/>
      <c r="BA8618" s="5"/>
      <c r="BB8618" s="5"/>
      <c r="BC8618" s="5"/>
      <c r="BD8618" s="5"/>
      <c r="BE8618" s="5"/>
      <c r="BF8618" s="5"/>
      <c r="BG8618" s="5"/>
      <c r="BH8618" s="5"/>
      <c r="BI8618" s="5"/>
      <c r="BJ8618" s="5"/>
      <c r="BK8618" s="5"/>
      <c r="BL8618" s="5"/>
      <c r="BM8618" s="5"/>
      <c r="BN8618" s="5"/>
      <c r="BO8618" s="5"/>
      <c r="BP8618" s="5"/>
      <c r="BQ8618" s="5"/>
      <c r="BR8618" s="5"/>
      <c r="BS8618" s="5"/>
      <c r="BT8618" s="5"/>
      <c r="BU8618" s="5"/>
      <c r="BV8618" s="5"/>
      <c r="BW8618" s="5"/>
      <c r="BX8618" s="5"/>
    </row>
    <row r="8619" spans="1:76" x14ac:dyDescent="0.2">
      <c r="A8619" s="1" t="s">
        <v>22</v>
      </c>
      <c r="B8619" s="1" t="s">
        <v>770</v>
      </c>
      <c r="C8619" s="1" t="s">
        <v>800</v>
      </c>
      <c r="D8619" s="1" t="s">
        <v>110</v>
      </c>
      <c r="E8619" s="1" t="s">
        <v>2</v>
      </c>
      <c r="F8619" s="1" t="s">
        <v>1202</v>
      </c>
      <c r="G8619" s="1" t="s">
        <v>107</v>
      </c>
      <c r="H8619" s="8" t="s">
        <v>116</v>
      </c>
      <c r="I8619" s="8">
        <v>2015</v>
      </c>
      <c r="J8619" s="1" t="s">
        <v>768</v>
      </c>
      <c r="K8619" s="8">
        <v>256824</v>
      </c>
      <c r="L8619" s="10">
        <f>K8619/ VLOOKUP(A8619,Indicators!$B$1:$V$7,21,FALSE)</f>
        <v>1504.763467194769</v>
      </c>
      <c r="M8619" s="11"/>
      <c r="N8619" s="11"/>
      <c r="O8619" s="11"/>
      <c r="P8619" s="8">
        <f>IF(H8619="Y", K8619/VLOOKUP(A8619,Indicators!$B$1:$S$7,18,FALSE),"")</f>
        <v>6.6853168530774365</v>
      </c>
      <c r="Q8619" s="8" t="str">
        <f t="shared" si="0"/>
        <v/>
      </c>
      <c r="R8619" s="1" t="s">
        <v>97</v>
      </c>
      <c r="S8619" s="1" t="s">
        <v>80</v>
      </c>
      <c r="T8619" s="11"/>
      <c r="U8619" s="11"/>
      <c r="V8619" s="11"/>
      <c r="W8619" s="11"/>
      <c r="X8619" s="11"/>
      <c r="Y8619" s="11"/>
      <c r="Z8619" s="11"/>
      <c r="AA8619" s="11"/>
      <c r="AB8619" s="11"/>
      <c r="AC8619" s="11"/>
      <c r="AD8619" s="11"/>
      <c r="AE8619" s="11"/>
      <c r="AF8619" s="11"/>
      <c r="AG8619" s="11"/>
      <c r="AH8619" s="11"/>
      <c r="AI8619" s="11"/>
      <c r="AJ8619" s="11"/>
      <c r="AK8619" s="11"/>
      <c r="AL8619" s="11"/>
      <c r="AM8619" s="5"/>
      <c r="AN8619" s="5"/>
      <c r="AO8619" s="5"/>
      <c r="AP8619" s="5"/>
      <c r="AQ8619" s="5"/>
      <c r="AR8619" s="5"/>
      <c r="AS8619" s="5"/>
      <c r="AT8619" s="5"/>
      <c r="AU8619" s="5"/>
      <c r="AV8619" s="5"/>
      <c r="AW8619" s="5"/>
      <c r="AX8619" s="5"/>
      <c r="AY8619" s="5"/>
      <c r="AZ8619" s="5"/>
      <c r="BA8619" s="5"/>
      <c r="BB8619" s="5"/>
      <c r="BC8619" s="5"/>
      <c r="BD8619" s="5"/>
      <c r="BE8619" s="5"/>
      <c r="BF8619" s="5"/>
      <c r="BG8619" s="5"/>
      <c r="BH8619" s="5"/>
      <c r="BI8619" s="5"/>
      <c r="BJ8619" s="5"/>
      <c r="BK8619" s="5"/>
      <c r="BL8619" s="5"/>
      <c r="BM8619" s="5"/>
      <c r="BN8619" s="5"/>
      <c r="BO8619" s="5"/>
      <c r="BP8619" s="5"/>
      <c r="BQ8619" s="5"/>
      <c r="BR8619" s="5"/>
      <c r="BS8619" s="5"/>
      <c r="BT8619" s="5"/>
      <c r="BU8619" s="5"/>
      <c r="BV8619" s="5"/>
      <c r="BW8619" s="5"/>
      <c r="BX8619" s="5"/>
    </row>
    <row r="8620" spans="1:76" x14ac:dyDescent="0.2">
      <c r="A8620" s="1" t="s">
        <v>22</v>
      </c>
      <c r="B8620" s="1" t="s">
        <v>770</v>
      </c>
      <c r="C8620" s="1" t="s">
        <v>49</v>
      </c>
      <c r="D8620" s="1" t="s">
        <v>110</v>
      </c>
      <c r="E8620" s="1" t="s">
        <v>2</v>
      </c>
      <c r="F8620" s="1" t="s">
        <v>1202</v>
      </c>
      <c r="G8620" s="1" t="s">
        <v>107</v>
      </c>
      <c r="H8620" s="8" t="s">
        <v>116</v>
      </c>
      <c r="I8620" s="8">
        <v>2015</v>
      </c>
      <c r="J8620" s="1" t="s">
        <v>768</v>
      </c>
      <c r="K8620" s="9">
        <v>402313</v>
      </c>
      <c r="L8620" s="10">
        <f>K8620/ VLOOKUP(A8620,Indicators!$B$1:$V$7,21,FALSE)</f>
        <v>2357.201448375265</v>
      </c>
      <c r="M8620" s="11"/>
      <c r="N8620" s="11"/>
      <c r="O8620" s="11"/>
      <c r="P8620" s="8">
        <f>IF(H8620="Y", K8620/VLOOKUP(A8620,Indicators!$B$1:$S$7,18,FALSE),"")</f>
        <v>10.472502099150168</v>
      </c>
      <c r="Q8620" s="8" t="str">
        <f t="shared" si="0"/>
        <v/>
      </c>
      <c r="R8620" s="1" t="s">
        <v>103</v>
      </c>
      <c r="S8620" s="1" t="s">
        <v>49</v>
      </c>
      <c r="T8620" s="11"/>
      <c r="U8620" s="11"/>
      <c r="V8620" s="11"/>
      <c r="W8620" s="11"/>
      <c r="X8620" s="11"/>
      <c r="Y8620" s="11"/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/>
      <c r="AJ8620" s="11"/>
      <c r="AK8620" s="11"/>
      <c r="AL8620" s="11"/>
      <c r="AM8620" s="5"/>
      <c r="AN8620" s="5"/>
      <c r="AO8620" s="5"/>
      <c r="AP8620" s="5"/>
      <c r="AQ8620" s="5"/>
      <c r="AR8620" s="5"/>
      <c r="AS8620" s="5"/>
      <c r="AT8620" s="5"/>
      <c r="AU8620" s="5"/>
      <c r="AV8620" s="5"/>
      <c r="AW8620" s="5"/>
      <c r="AX8620" s="5"/>
      <c r="AY8620" s="5"/>
      <c r="AZ8620" s="5"/>
      <c r="BA8620" s="5"/>
      <c r="BB8620" s="5"/>
      <c r="BC8620" s="5"/>
      <c r="BD8620" s="5"/>
      <c r="BE8620" s="5"/>
      <c r="BF8620" s="5"/>
      <c r="BG8620" s="5"/>
      <c r="BH8620" s="5"/>
      <c r="BI8620" s="5"/>
      <c r="BJ8620" s="5"/>
      <c r="BK8620" s="5"/>
      <c r="BL8620" s="5"/>
      <c r="BM8620" s="5"/>
      <c r="BN8620" s="5"/>
      <c r="BO8620" s="5"/>
      <c r="BP8620" s="5"/>
      <c r="BQ8620" s="5"/>
      <c r="BR8620" s="5"/>
      <c r="BS8620" s="5"/>
      <c r="BT8620" s="5"/>
      <c r="BU8620" s="5"/>
      <c r="BV8620" s="5"/>
      <c r="BW8620" s="5"/>
      <c r="BX8620" s="5"/>
    </row>
    <row r="8621" spans="1:76" x14ac:dyDescent="0.2">
      <c r="A8621" s="1" t="s">
        <v>22</v>
      </c>
      <c r="B8621" s="1" t="s">
        <v>770</v>
      </c>
      <c r="C8621" s="1" t="s">
        <v>802</v>
      </c>
      <c r="D8621" s="1" t="s">
        <v>110</v>
      </c>
      <c r="E8621" s="1" t="s">
        <v>2</v>
      </c>
      <c r="F8621" s="1" t="s">
        <v>1202</v>
      </c>
      <c r="G8621" s="1" t="s">
        <v>107</v>
      </c>
      <c r="H8621" s="8" t="s">
        <v>116</v>
      </c>
      <c r="I8621" s="8">
        <v>2015</v>
      </c>
      <c r="J8621" s="1" t="s">
        <v>768</v>
      </c>
      <c r="K8621" s="9">
        <v>511680</v>
      </c>
      <c r="L8621" s="10">
        <f>K8621/ VLOOKUP(A8621,Indicators!$B$1:$V$7,21,FALSE)</f>
        <v>2997.996179851647</v>
      </c>
      <c r="M8621" s="11"/>
      <c r="N8621" s="11"/>
      <c r="O8621" s="11"/>
      <c r="P8621" s="8">
        <f>IF(H8621="Y", K8621/VLOOKUP(A8621,Indicators!$B$1:$S$7,18,FALSE),"")</f>
        <v>13.319405224522095</v>
      </c>
      <c r="Q8621" s="8" t="str">
        <f t="shared" si="0"/>
        <v/>
      </c>
      <c r="R8621" s="1" t="s">
        <v>103</v>
      </c>
      <c r="S8621" s="1" t="s">
        <v>54</v>
      </c>
      <c r="T8621" s="11"/>
      <c r="U8621" s="11"/>
      <c r="V8621" s="11"/>
      <c r="W8621" s="11"/>
      <c r="X8621" s="11"/>
      <c r="Y8621" s="11"/>
      <c r="Z8621" s="11"/>
      <c r="AA8621" s="11"/>
      <c r="AB8621" s="11"/>
      <c r="AC8621" s="11"/>
      <c r="AD8621" s="11"/>
      <c r="AE8621" s="11"/>
      <c r="AF8621" s="11"/>
      <c r="AG8621" s="11"/>
      <c r="AH8621" s="11"/>
      <c r="AI8621" s="11"/>
      <c r="AJ8621" s="11"/>
      <c r="AK8621" s="11"/>
      <c r="AL8621" s="11"/>
      <c r="AM8621" s="5"/>
      <c r="AN8621" s="5"/>
      <c r="AO8621" s="5"/>
      <c r="AP8621" s="5"/>
      <c r="AQ8621" s="5"/>
      <c r="AR8621" s="5"/>
      <c r="AS8621" s="5"/>
      <c r="AT8621" s="5"/>
      <c r="AU8621" s="5"/>
      <c r="AV8621" s="5"/>
      <c r="AW8621" s="5"/>
      <c r="AX8621" s="5"/>
      <c r="AY8621" s="5"/>
      <c r="AZ8621" s="5"/>
      <c r="BA8621" s="5"/>
      <c r="BB8621" s="5"/>
      <c r="BC8621" s="5"/>
      <c r="BD8621" s="5"/>
      <c r="BE8621" s="5"/>
      <c r="BF8621" s="5"/>
      <c r="BG8621" s="5"/>
      <c r="BH8621" s="5"/>
      <c r="BI8621" s="5"/>
      <c r="BJ8621" s="5"/>
      <c r="BK8621" s="5"/>
      <c r="BL8621" s="5"/>
      <c r="BM8621" s="5"/>
      <c r="BN8621" s="5"/>
      <c r="BO8621" s="5"/>
      <c r="BP8621" s="5"/>
      <c r="BQ8621" s="5"/>
      <c r="BR8621" s="5"/>
      <c r="BS8621" s="5"/>
      <c r="BT8621" s="5"/>
      <c r="BU8621" s="5"/>
      <c r="BV8621" s="5"/>
      <c r="BW8621" s="5"/>
      <c r="BX8621" s="5"/>
    </row>
    <row r="8622" spans="1:76" x14ac:dyDescent="0.2">
      <c r="A8622" s="1" t="s">
        <v>22</v>
      </c>
      <c r="B8622" s="1" t="s">
        <v>770</v>
      </c>
      <c r="C8622" s="1" t="s">
        <v>804</v>
      </c>
      <c r="D8622" s="1" t="s">
        <v>110</v>
      </c>
      <c r="E8622" s="1" t="s">
        <v>2</v>
      </c>
      <c r="F8622" s="1" t="s">
        <v>1202</v>
      </c>
      <c r="G8622" s="1" t="s">
        <v>107</v>
      </c>
      <c r="H8622" s="8" t="s">
        <v>116</v>
      </c>
      <c r="I8622" s="8">
        <v>2015</v>
      </c>
      <c r="J8622" s="1" t="s">
        <v>768</v>
      </c>
      <c r="K8622" s="9">
        <v>651820</v>
      </c>
      <c r="L8622" s="10">
        <f>K8622/ VLOOKUP(A8622,Indicators!$B$1:$V$7,21,FALSE)</f>
        <v>3819.0937108171133</v>
      </c>
      <c r="M8622" s="11"/>
      <c r="N8622" s="11"/>
      <c r="O8622" s="11"/>
      <c r="P8622" s="8">
        <f>IF(H8622="Y", K8622/VLOOKUP(A8622,Indicators!$B$1:$S$7,18,FALSE),"")</f>
        <v>16.967352082254518</v>
      </c>
      <c r="Q8622" s="8" t="str">
        <f t="shared" si="0"/>
        <v/>
      </c>
      <c r="R8622" s="1" t="s">
        <v>103</v>
      </c>
      <c r="S8622" s="1" t="s">
        <v>54</v>
      </c>
      <c r="T8622" s="11"/>
      <c r="U8622" s="11"/>
      <c r="V8622" s="11"/>
      <c r="W8622" s="11"/>
      <c r="X8622" s="11"/>
      <c r="Y8622" s="11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1"/>
      <c r="AK8622" s="11"/>
      <c r="AL8622" s="11"/>
      <c r="AM8622" s="5"/>
      <c r="AN8622" s="5"/>
      <c r="AO8622" s="5"/>
      <c r="AP8622" s="5"/>
      <c r="AQ8622" s="5"/>
      <c r="AR8622" s="5"/>
      <c r="AS8622" s="5"/>
      <c r="AT8622" s="5"/>
      <c r="AU8622" s="5"/>
      <c r="AV8622" s="5"/>
      <c r="AW8622" s="5"/>
      <c r="AX8622" s="5"/>
      <c r="AY8622" s="5"/>
      <c r="AZ8622" s="5"/>
      <c r="BA8622" s="5"/>
      <c r="BB8622" s="5"/>
      <c r="BC8622" s="5"/>
      <c r="BD8622" s="5"/>
      <c r="BE8622" s="5"/>
      <c r="BF8622" s="5"/>
      <c r="BG8622" s="5"/>
      <c r="BH8622" s="5"/>
      <c r="BI8622" s="5"/>
      <c r="BJ8622" s="5"/>
      <c r="BK8622" s="5"/>
      <c r="BL8622" s="5"/>
      <c r="BM8622" s="5"/>
      <c r="BN8622" s="5"/>
      <c r="BO8622" s="5"/>
      <c r="BP8622" s="5"/>
      <c r="BQ8622" s="5"/>
      <c r="BR8622" s="5"/>
      <c r="BS8622" s="5"/>
      <c r="BT8622" s="5"/>
      <c r="BU8622" s="5"/>
      <c r="BV8622" s="5"/>
      <c r="BW8622" s="5"/>
      <c r="BX8622" s="5"/>
    </row>
    <row r="8623" spans="1:76" x14ac:dyDescent="0.2">
      <c r="A8623" s="1" t="s">
        <v>22</v>
      </c>
      <c r="B8623" s="1" t="s">
        <v>775</v>
      </c>
      <c r="C8623" s="1" t="s">
        <v>921</v>
      </c>
      <c r="D8623" s="1" t="s">
        <v>110</v>
      </c>
      <c r="E8623" s="1" t="s">
        <v>2</v>
      </c>
      <c r="F8623" s="1" t="s">
        <v>1202</v>
      </c>
      <c r="G8623" s="1" t="s">
        <v>107</v>
      </c>
      <c r="H8623" s="8" t="s">
        <v>116</v>
      </c>
      <c r="I8623" s="8">
        <v>2015</v>
      </c>
      <c r="J8623" s="1" t="s">
        <v>768</v>
      </c>
      <c r="K8623" s="9">
        <v>12028</v>
      </c>
      <c r="L8623" s="10">
        <f>K8623/ VLOOKUP(A8623,Indicators!$B$1:$V$7,21,FALSE)</f>
        <v>70.473534340321308</v>
      </c>
      <c r="M8623" s="11"/>
      <c r="N8623" s="11"/>
      <c r="O8623" s="11"/>
      <c r="P8623" s="8">
        <f>IF(H8623="Y", K8623/VLOOKUP(A8623,Indicators!$B$1:$S$7,18,FALSE),"")</f>
        <v>0.31309765095479941</v>
      </c>
      <c r="Q8623" s="8" t="str">
        <f t="shared" si="0"/>
        <v/>
      </c>
      <c r="R8623" s="1" t="s">
        <v>158</v>
      </c>
      <c r="S8623" s="1" t="s">
        <v>72</v>
      </c>
      <c r="T8623" s="11"/>
      <c r="U8623" s="11"/>
      <c r="V8623" s="11"/>
      <c r="W8623" s="11"/>
      <c r="X8623" s="11"/>
      <c r="Y8623" s="11"/>
      <c r="Z8623" s="11"/>
      <c r="AA8623" s="11"/>
      <c r="AB8623" s="11"/>
      <c r="AC8623" s="11"/>
      <c r="AD8623" s="11"/>
      <c r="AE8623" s="11"/>
      <c r="AF8623" s="11"/>
      <c r="AG8623" s="11"/>
      <c r="AH8623" s="11"/>
      <c r="AI8623" s="11"/>
      <c r="AJ8623" s="11"/>
      <c r="AK8623" s="11"/>
      <c r="AL8623" s="11"/>
      <c r="AM8623" s="5"/>
      <c r="AN8623" s="5"/>
      <c r="AO8623" s="5"/>
      <c r="AP8623" s="5"/>
      <c r="AQ8623" s="5"/>
      <c r="AR8623" s="5"/>
      <c r="AS8623" s="5"/>
      <c r="AT8623" s="5"/>
      <c r="AU8623" s="5"/>
      <c r="AV8623" s="5"/>
      <c r="AW8623" s="5"/>
      <c r="AX8623" s="5"/>
      <c r="AY8623" s="5"/>
      <c r="AZ8623" s="5"/>
      <c r="BA8623" s="5"/>
      <c r="BB8623" s="5"/>
      <c r="BC8623" s="5"/>
      <c r="BD8623" s="5"/>
      <c r="BE8623" s="5"/>
      <c r="BF8623" s="5"/>
      <c r="BG8623" s="5"/>
      <c r="BH8623" s="5"/>
      <c r="BI8623" s="5"/>
      <c r="BJ8623" s="5"/>
      <c r="BK8623" s="5"/>
      <c r="BL8623" s="5"/>
      <c r="BM8623" s="5"/>
      <c r="BN8623" s="5"/>
      <c r="BO8623" s="5"/>
      <c r="BP8623" s="5"/>
      <c r="BQ8623" s="5"/>
      <c r="BR8623" s="5"/>
      <c r="BS8623" s="5"/>
      <c r="BT8623" s="5"/>
      <c r="BU8623" s="5"/>
      <c r="BV8623" s="5"/>
      <c r="BW8623" s="5"/>
      <c r="BX8623" s="5"/>
    </row>
    <row r="8624" spans="1:76" x14ac:dyDescent="0.2">
      <c r="A8624" s="1" t="s">
        <v>22</v>
      </c>
      <c r="B8624" s="1" t="s">
        <v>775</v>
      </c>
      <c r="C8624" s="1" t="s">
        <v>776</v>
      </c>
      <c r="D8624" s="1" t="s">
        <v>110</v>
      </c>
      <c r="E8624" s="1" t="s">
        <v>2</v>
      </c>
      <c r="F8624" s="1" t="s">
        <v>1202</v>
      </c>
      <c r="G8624" s="1" t="s">
        <v>107</v>
      </c>
      <c r="H8624" s="8" t="s">
        <v>116</v>
      </c>
      <c r="I8624" s="8">
        <v>2015</v>
      </c>
      <c r="J8624" s="1" t="s">
        <v>768</v>
      </c>
      <c r="K8624" s="9">
        <v>14027</v>
      </c>
      <c r="L8624" s="10">
        <f>K8624/ VLOOKUP(A8624,Indicators!$B$1:$V$7,21,FALSE)</f>
        <v>82.185921698677006</v>
      </c>
      <c r="M8624" s="1" t="s">
        <v>769</v>
      </c>
      <c r="N8624" s="11"/>
      <c r="O8624" s="11"/>
      <c r="P8624" s="8">
        <f>IF(H8624="Y", K8624/VLOOKUP(A8624,Indicators!$B$1:$S$7,18,FALSE),"")</f>
        <v>0.36513308529622307</v>
      </c>
      <c r="Q8624" s="8" t="str">
        <f t="shared" si="0"/>
        <v/>
      </c>
      <c r="R8624" s="1" t="s">
        <v>109</v>
      </c>
      <c r="S8624" s="1" t="s">
        <v>50</v>
      </c>
      <c r="T8624" s="11"/>
      <c r="U8624" s="11"/>
      <c r="V8624" s="11"/>
      <c r="W8624" s="11"/>
      <c r="X8624" s="11"/>
      <c r="Y8624" s="11"/>
      <c r="Z8624" s="11"/>
      <c r="AA8624" s="11"/>
      <c r="AB8624" s="11"/>
      <c r="AC8624" s="11"/>
      <c r="AD8624" s="11"/>
      <c r="AE8624" s="11"/>
      <c r="AF8624" s="11"/>
      <c r="AG8624" s="11"/>
      <c r="AH8624" s="11"/>
      <c r="AI8624" s="11"/>
      <c r="AJ8624" s="11"/>
      <c r="AK8624" s="11"/>
      <c r="AL8624" s="11"/>
      <c r="AM8624" s="5"/>
      <c r="AN8624" s="5"/>
      <c r="AO8624" s="5"/>
      <c r="AP8624" s="5"/>
      <c r="AQ8624" s="5"/>
      <c r="AR8624" s="5"/>
      <c r="AS8624" s="5"/>
      <c r="AT8624" s="5"/>
      <c r="AU8624" s="5"/>
      <c r="AV8624" s="5"/>
      <c r="AW8624" s="5"/>
      <c r="AX8624" s="5"/>
      <c r="AY8624" s="5"/>
      <c r="AZ8624" s="5"/>
      <c r="BA8624" s="5"/>
      <c r="BB8624" s="5"/>
      <c r="BC8624" s="5"/>
      <c r="BD8624" s="5"/>
      <c r="BE8624" s="5"/>
      <c r="BF8624" s="5"/>
      <c r="BG8624" s="5"/>
      <c r="BH8624" s="5"/>
      <c r="BI8624" s="5"/>
      <c r="BJ8624" s="5"/>
      <c r="BK8624" s="5"/>
      <c r="BL8624" s="5"/>
      <c r="BM8624" s="5"/>
      <c r="BN8624" s="5"/>
      <c r="BO8624" s="5"/>
      <c r="BP8624" s="5"/>
      <c r="BQ8624" s="5"/>
      <c r="BR8624" s="5"/>
      <c r="BS8624" s="5"/>
      <c r="BT8624" s="5"/>
      <c r="BU8624" s="5"/>
      <c r="BV8624" s="5"/>
      <c r="BW8624" s="5"/>
      <c r="BX8624" s="5"/>
    </row>
    <row r="8625" spans="1:76" x14ac:dyDescent="0.2">
      <c r="A8625" s="1" t="s">
        <v>22</v>
      </c>
      <c r="B8625" s="1" t="s">
        <v>775</v>
      </c>
      <c r="C8625" s="1" t="s">
        <v>922</v>
      </c>
      <c r="D8625" s="1" t="s">
        <v>110</v>
      </c>
      <c r="E8625" s="1" t="s">
        <v>2</v>
      </c>
      <c r="F8625" s="1" t="s">
        <v>1202</v>
      </c>
      <c r="G8625" s="1" t="s">
        <v>107</v>
      </c>
      <c r="H8625" s="8" t="s">
        <v>116</v>
      </c>
      <c r="I8625" s="8">
        <v>2015</v>
      </c>
      <c r="J8625" s="1" t="s">
        <v>768</v>
      </c>
      <c r="K8625" s="9">
        <v>15000</v>
      </c>
      <c r="L8625" s="10">
        <f>K8625/ VLOOKUP(A8625,Indicators!$B$1:$V$7,21,FALSE)</f>
        <v>87.886848611973704</v>
      </c>
      <c r="M8625" s="11"/>
      <c r="N8625" s="11"/>
      <c r="O8625" s="11"/>
      <c r="P8625" s="8">
        <f>IF(H8625="Y", K8625/VLOOKUP(A8625,Indicators!$B$1:$S$7,18,FALSE),"")</f>
        <v>0.39046098805470497</v>
      </c>
      <c r="Q8625" s="8" t="str">
        <f t="shared" si="0"/>
        <v/>
      </c>
      <c r="R8625" s="1" t="s">
        <v>158</v>
      </c>
      <c r="S8625" s="1" t="s">
        <v>56</v>
      </c>
      <c r="T8625" s="11"/>
      <c r="U8625" s="11"/>
      <c r="V8625" s="11"/>
      <c r="W8625" s="11"/>
      <c r="X8625" s="11"/>
      <c r="Y8625" s="11"/>
      <c r="Z8625" s="11"/>
      <c r="AA8625" s="11"/>
      <c r="AB8625" s="11"/>
      <c r="AC8625" s="11"/>
      <c r="AD8625" s="11"/>
      <c r="AE8625" s="11"/>
      <c r="AF8625" s="11"/>
      <c r="AG8625" s="11"/>
      <c r="AH8625" s="11"/>
      <c r="AI8625" s="11"/>
      <c r="AJ8625" s="11"/>
      <c r="AK8625" s="11"/>
      <c r="AL8625" s="11"/>
      <c r="AM8625" s="5"/>
      <c r="AN8625" s="5"/>
      <c r="AO8625" s="5"/>
      <c r="AP8625" s="5"/>
      <c r="AQ8625" s="5"/>
      <c r="AR8625" s="5"/>
      <c r="AS8625" s="5"/>
      <c r="AT8625" s="5"/>
      <c r="AU8625" s="5"/>
      <c r="AV8625" s="5"/>
      <c r="AW8625" s="5"/>
      <c r="AX8625" s="5"/>
      <c r="AY8625" s="5"/>
      <c r="AZ8625" s="5"/>
      <c r="BA8625" s="5"/>
      <c r="BB8625" s="5"/>
      <c r="BC8625" s="5"/>
      <c r="BD8625" s="5"/>
      <c r="BE8625" s="5"/>
      <c r="BF8625" s="5"/>
      <c r="BG8625" s="5"/>
      <c r="BH8625" s="5"/>
      <c r="BI8625" s="5"/>
      <c r="BJ8625" s="5"/>
      <c r="BK8625" s="5"/>
      <c r="BL8625" s="5"/>
      <c r="BM8625" s="5"/>
      <c r="BN8625" s="5"/>
      <c r="BO8625" s="5"/>
      <c r="BP8625" s="5"/>
      <c r="BQ8625" s="5"/>
      <c r="BR8625" s="5"/>
      <c r="BS8625" s="5"/>
      <c r="BT8625" s="5"/>
      <c r="BU8625" s="5"/>
      <c r="BV8625" s="5"/>
      <c r="BW8625" s="5"/>
      <c r="BX8625" s="5"/>
    </row>
    <row r="8626" spans="1:76" x14ac:dyDescent="0.2">
      <c r="A8626" s="1" t="s">
        <v>22</v>
      </c>
      <c r="B8626" s="1" t="s">
        <v>775</v>
      </c>
      <c r="C8626" s="1" t="s">
        <v>927</v>
      </c>
      <c r="D8626" s="1" t="s">
        <v>110</v>
      </c>
      <c r="E8626" s="1" t="s">
        <v>2</v>
      </c>
      <c r="F8626" s="1" t="s">
        <v>1202</v>
      </c>
      <c r="G8626" s="1" t="s">
        <v>107</v>
      </c>
      <c r="H8626" s="8" t="s">
        <v>116</v>
      </c>
      <c r="I8626" s="8">
        <v>2015</v>
      </c>
      <c r="J8626" s="1" t="s">
        <v>768</v>
      </c>
      <c r="K8626" s="9">
        <v>15000</v>
      </c>
      <c r="L8626" s="10">
        <f>K8626/ VLOOKUP(A8626,Indicators!$B$1:$V$7,21,FALSE)</f>
        <v>87.886848611973704</v>
      </c>
      <c r="M8626" s="11"/>
      <c r="N8626" s="11"/>
      <c r="O8626" s="11"/>
      <c r="P8626" s="8">
        <f>IF(H8626="Y", K8626/VLOOKUP(A8626,Indicators!$B$1:$S$7,18,FALSE),"")</f>
        <v>0.39046098805470497</v>
      </c>
      <c r="Q8626" s="8" t="str">
        <f t="shared" si="0"/>
        <v/>
      </c>
      <c r="R8626" s="1" t="s">
        <v>158</v>
      </c>
      <c r="S8626" s="1" t="s">
        <v>56</v>
      </c>
      <c r="T8626" s="11"/>
      <c r="U8626" s="11"/>
      <c r="V8626" s="11"/>
      <c r="W8626" s="11"/>
      <c r="X8626" s="11"/>
      <c r="Y8626" s="11"/>
      <c r="Z8626" s="11"/>
      <c r="AA8626" s="11"/>
      <c r="AB8626" s="11"/>
      <c r="AC8626" s="11"/>
      <c r="AD8626" s="11"/>
      <c r="AE8626" s="11"/>
      <c r="AF8626" s="11"/>
      <c r="AG8626" s="11"/>
      <c r="AH8626" s="11"/>
      <c r="AI8626" s="11"/>
      <c r="AJ8626" s="11"/>
      <c r="AK8626" s="11"/>
      <c r="AL8626" s="11"/>
      <c r="AM8626" s="5"/>
      <c r="AN8626" s="5"/>
      <c r="AO8626" s="5"/>
      <c r="AP8626" s="5"/>
      <c r="AQ8626" s="5"/>
      <c r="AR8626" s="5"/>
      <c r="AS8626" s="5"/>
      <c r="AT8626" s="5"/>
      <c r="AU8626" s="5"/>
      <c r="AV8626" s="5"/>
      <c r="AW8626" s="5"/>
      <c r="AX8626" s="5"/>
      <c r="AY8626" s="5"/>
      <c r="AZ8626" s="5"/>
      <c r="BA8626" s="5"/>
      <c r="BB8626" s="5"/>
      <c r="BC8626" s="5"/>
      <c r="BD8626" s="5"/>
      <c r="BE8626" s="5"/>
      <c r="BF8626" s="5"/>
      <c r="BG8626" s="5"/>
      <c r="BH8626" s="5"/>
      <c r="BI8626" s="5"/>
      <c r="BJ8626" s="5"/>
      <c r="BK8626" s="5"/>
      <c r="BL8626" s="5"/>
      <c r="BM8626" s="5"/>
      <c r="BN8626" s="5"/>
      <c r="BO8626" s="5"/>
      <c r="BP8626" s="5"/>
      <c r="BQ8626" s="5"/>
      <c r="BR8626" s="5"/>
      <c r="BS8626" s="5"/>
      <c r="BT8626" s="5"/>
      <c r="BU8626" s="5"/>
      <c r="BV8626" s="5"/>
      <c r="BW8626" s="5"/>
      <c r="BX8626" s="5"/>
    </row>
    <row r="8627" spans="1:76" x14ac:dyDescent="0.2">
      <c r="A8627" s="1" t="s">
        <v>22</v>
      </c>
      <c r="B8627" s="1" t="s">
        <v>775</v>
      </c>
      <c r="C8627" s="1" t="s">
        <v>851</v>
      </c>
      <c r="D8627" s="1" t="s">
        <v>110</v>
      </c>
      <c r="E8627" s="1" t="s">
        <v>2</v>
      </c>
      <c r="F8627" s="1" t="s">
        <v>1202</v>
      </c>
      <c r="G8627" s="1" t="s">
        <v>107</v>
      </c>
      <c r="H8627" s="8" t="s">
        <v>116</v>
      </c>
      <c r="I8627" s="8">
        <v>2015</v>
      </c>
      <c r="J8627" s="1" t="s">
        <v>768</v>
      </c>
      <c r="K8627" s="9">
        <v>17412</v>
      </c>
      <c r="L8627" s="10">
        <f>K8627/ VLOOKUP(A8627,Indicators!$B$1:$V$7,21,FALSE)</f>
        <v>102.01905386877907</v>
      </c>
      <c r="M8627" s="11"/>
      <c r="N8627" s="11"/>
      <c r="O8627" s="11"/>
      <c r="P8627" s="8">
        <f>IF(H8627="Y", K8627/VLOOKUP(A8627,Indicators!$B$1:$S$7,18,FALSE),"")</f>
        <v>0.45324711493390152</v>
      </c>
      <c r="Q8627" s="8" t="str">
        <f t="shared" si="0"/>
        <v/>
      </c>
      <c r="R8627" s="1" t="s">
        <v>109</v>
      </c>
      <c r="S8627" s="1" t="s">
        <v>50</v>
      </c>
      <c r="T8627" s="11"/>
      <c r="U8627" s="11"/>
      <c r="V8627" s="11"/>
      <c r="W8627" s="11"/>
      <c r="X8627" s="11"/>
      <c r="Y8627" s="11"/>
      <c r="Z8627" s="11"/>
      <c r="AA8627" s="11"/>
      <c r="AB8627" s="11"/>
      <c r="AC8627" s="11"/>
      <c r="AD8627" s="11"/>
      <c r="AE8627" s="11"/>
      <c r="AF8627" s="11"/>
      <c r="AG8627" s="11"/>
      <c r="AH8627" s="11"/>
      <c r="AI8627" s="11"/>
      <c r="AJ8627" s="11"/>
      <c r="AK8627" s="11"/>
      <c r="AL8627" s="11"/>
      <c r="AM8627" s="5"/>
      <c r="AN8627" s="5"/>
      <c r="AO8627" s="5"/>
      <c r="AP8627" s="5"/>
      <c r="AQ8627" s="5"/>
      <c r="AR8627" s="5"/>
      <c r="AS8627" s="5"/>
      <c r="AT8627" s="5"/>
      <c r="AU8627" s="5"/>
      <c r="AV8627" s="5"/>
      <c r="AW8627" s="5"/>
      <c r="AX8627" s="5"/>
      <c r="AY8627" s="5"/>
      <c r="AZ8627" s="5"/>
      <c r="BA8627" s="5"/>
      <c r="BB8627" s="5"/>
      <c r="BC8627" s="5"/>
      <c r="BD8627" s="5"/>
      <c r="BE8627" s="5"/>
      <c r="BF8627" s="5"/>
      <c r="BG8627" s="5"/>
      <c r="BH8627" s="5"/>
      <c r="BI8627" s="5"/>
      <c r="BJ8627" s="5"/>
      <c r="BK8627" s="5"/>
      <c r="BL8627" s="5"/>
      <c r="BM8627" s="5"/>
      <c r="BN8627" s="5"/>
      <c r="BO8627" s="5"/>
      <c r="BP8627" s="5"/>
      <c r="BQ8627" s="5"/>
      <c r="BR8627" s="5"/>
      <c r="BS8627" s="5"/>
      <c r="BT8627" s="5"/>
      <c r="BU8627" s="5"/>
      <c r="BV8627" s="5"/>
      <c r="BW8627" s="5"/>
      <c r="BX8627" s="5"/>
    </row>
    <row r="8628" spans="1:76" x14ac:dyDescent="0.2">
      <c r="A8628" s="1" t="s">
        <v>22</v>
      </c>
      <c r="B8628" s="1" t="s">
        <v>775</v>
      </c>
      <c r="C8628" s="1" t="s">
        <v>807</v>
      </c>
      <c r="D8628" s="1" t="s">
        <v>110</v>
      </c>
      <c r="E8628" s="1" t="s">
        <v>2</v>
      </c>
      <c r="F8628" s="1" t="s">
        <v>1202</v>
      </c>
      <c r="G8628" s="1" t="s">
        <v>107</v>
      </c>
      <c r="H8628" s="8" t="s">
        <v>116</v>
      </c>
      <c r="I8628" s="8">
        <v>2015</v>
      </c>
      <c r="J8628" s="1" t="s">
        <v>768</v>
      </c>
      <c r="K8628" s="9">
        <v>23151</v>
      </c>
      <c r="L8628" s="10">
        <f>K8628/ VLOOKUP(A8628,Indicators!$B$1:$V$7,21,FALSE)</f>
        <v>135.64456214772022</v>
      </c>
      <c r="M8628" s="1" t="s">
        <v>769</v>
      </c>
      <c r="N8628" s="11"/>
      <c r="O8628" s="11"/>
      <c r="P8628" s="8">
        <f>IF(H8628="Y", K8628/VLOOKUP(A8628,Indicators!$B$1:$S$7,18,FALSE),"")</f>
        <v>0.60263748896363156</v>
      </c>
      <c r="Q8628" s="8" t="str">
        <f t="shared" si="0"/>
        <v/>
      </c>
      <c r="R8628" s="1" t="s">
        <v>158</v>
      </c>
      <c r="S8628" s="1" t="s">
        <v>72</v>
      </c>
      <c r="T8628" s="11"/>
      <c r="U8628" s="11"/>
      <c r="V8628" s="11"/>
      <c r="W8628" s="11"/>
      <c r="X8628" s="11"/>
      <c r="Y8628" s="11"/>
      <c r="Z8628" s="11"/>
      <c r="AA8628" s="11"/>
      <c r="AB8628" s="11"/>
      <c r="AC8628" s="11"/>
      <c r="AD8628" s="11"/>
      <c r="AE8628" s="11"/>
      <c r="AF8628" s="11"/>
      <c r="AG8628" s="11"/>
      <c r="AH8628" s="11"/>
      <c r="AI8628" s="11"/>
      <c r="AJ8628" s="11"/>
      <c r="AK8628" s="11"/>
      <c r="AL8628" s="11"/>
      <c r="AM8628" s="5"/>
      <c r="AN8628" s="5"/>
      <c r="AO8628" s="5"/>
      <c r="AP8628" s="5"/>
      <c r="AQ8628" s="5"/>
      <c r="AR8628" s="5"/>
      <c r="AS8628" s="5"/>
      <c r="AT8628" s="5"/>
      <c r="AU8628" s="5"/>
      <c r="AV8628" s="5"/>
      <c r="AW8628" s="5"/>
      <c r="AX8628" s="5"/>
      <c r="AY8628" s="5"/>
      <c r="AZ8628" s="5"/>
      <c r="BA8628" s="5"/>
      <c r="BB8628" s="5"/>
      <c r="BC8628" s="5"/>
      <c r="BD8628" s="5"/>
      <c r="BE8628" s="5"/>
      <c r="BF8628" s="5"/>
      <c r="BG8628" s="5"/>
      <c r="BH8628" s="5"/>
      <c r="BI8628" s="5"/>
      <c r="BJ8628" s="5"/>
      <c r="BK8628" s="5"/>
      <c r="BL8628" s="5"/>
      <c r="BM8628" s="5"/>
      <c r="BN8628" s="5"/>
      <c r="BO8628" s="5"/>
      <c r="BP8628" s="5"/>
      <c r="BQ8628" s="5"/>
      <c r="BR8628" s="5"/>
      <c r="BS8628" s="5"/>
      <c r="BT8628" s="5"/>
      <c r="BU8628" s="5"/>
      <c r="BV8628" s="5"/>
      <c r="BW8628" s="5"/>
      <c r="BX8628" s="5"/>
    </row>
    <row r="8629" spans="1:76" x14ac:dyDescent="0.2">
      <c r="A8629" s="1" t="s">
        <v>22</v>
      </c>
      <c r="B8629" s="1" t="s">
        <v>775</v>
      </c>
      <c r="C8629" s="1" t="s">
        <v>1058</v>
      </c>
      <c r="D8629" s="1" t="s">
        <v>110</v>
      </c>
      <c r="E8629" s="1" t="s">
        <v>2</v>
      </c>
      <c r="F8629" s="1" t="s">
        <v>1202</v>
      </c>
      <c r="G8629" s="1" t="s">
        <v>107</v>
      </c>
      <c r="H8629" s="8" t="s">
        <v>116</v>
      </c>
      <c r="I8629" s="8">
        <v>2015</v>
      </c>
      <c r="J8629" s="1" t="s">
        <v>768</v>
      </c>
      <c r="K8629" s="9">
        <v>24128</v>
      </c>
      <c r="L8629" s="10">
        <f>K8629/ VLOOKUP(A8629,Indicators!$B$1:$V$7,21,FALSE)</f>
        <v>141.36892555398009</v>
      </c>
      <c r="M8629" s="1" t="s">
        <v>769</v>
      </c>
      <c r="N8629" s="11"/>
      <c r="O8629" s="11"/>
      <c r="P8629" s="8">
        <f>IF(H8629="Y", K8629/VLOOKUP(A8629,Indicators!$B$1:$S$7,18,FALSE),"")</f>
        <v>0.62806951465226135</v>
      </c>
      <c r="Q8629" s="8" t="str">
        <f t="shared" si="0"/>
        <v/>
      </c>
      <c r="R8629" s="1" t="s">
        <v>109</v>
      </c>
      <c r="S8629" s="1" t="s">
        <v>50</v>
      </c>
      <c r="T8629" s="11"/>
      <c r="U8629" s="11"/>
      <c r="V8629" s="11"/>
      <c r="W8629" s="11"/>
      <c r="X8629" s="11"/>
      <c r="Y8629" s="11"/>
      <c r="Z8629" s="11"/>
      <c r="AA8629" s="11"/>
      <c r="AB8629" s="11"/>
      <c r="AC8629" s="11"/>
      <c r="AD8629" s="11"/>
      <c r="AE8629" s="11"/>
      <c r="AF8629" s="11"/>
      <c r="AG8629" s="11"/>
      <c r="AH8629" s="11"/>
      <c r="AI8629" s="11"/>
      <c r="AJ8629" s="11"/>
      <c r="AK8629" s="11"/>
      <c r="AL8629" s="11"/>
      <c r="AM8629" s="5"/>
      <c r="AN8629" s="5"/>
      <c r="AO8629" s="5"/>
      <c r="AP8629" s="5"/>
      <c r="AQ8629" s="5"/>
      <c r="AR8629" s="5"/>
      <c r="AS8629" s="5"/>
      <c r="AT8629" s="5"/>
      <c r="AU8629" s="5"/>
      <c r="AV8629" s="5"/>
      <c r="AW8629" s="5"/>
      <c r="AX8629" s="5"/>
      <c r="AY8629" s="5"/>
      <c r="AZ8629" s="5"/>
      <c r="BA8629" s="5"/>
      <c r="BB8629" s="5"/>
      <c r="BC8629" s="5"/>
      <c r="BD8629" s="5"/>
      <c r="BE8629" s="5"/>
      <c r="BF8629" s="5"/>
      <c r="BG8629" s="5"/>
      <c r="BH8629" s="5"/>
      <c r="BI8629" s="5"/>
      <c r="BJ8629" s="5"/>
      <c r="BK8629" s="5"/>
      <c r="BL8629" s="5"/>
      <c r="BM8629" s="5"/>
      <c r="BN8629" s="5"/>
      <c r="BO8629" s="5"/>
      <c r="BP8629" s="5"/>
      <c r="BQ8629" s="5"/>
      <c r="BR8629" s="5"/>
      <c r="BS8629" s="5"/>
      <c r="BT8629" s="5"/>
      <c r="BU8629" s="5"/>
      <c r="BV8629" s="5"/>
      <c r="BW8629" s="5"/>
      <c r="BX8629" s="5"/>
    </row>
    <row r="8630" spans="1:76" x14ac:dyDescent="0.2">
      <c r="A8630" s="1" t="s">
        <v>22</v>
      </c>
      <c r="B8630" s="1" t="s">
        <v>775</v>
      </c>
      <c r="C8630" s="1" t="s">
        <v>928</v>
      </c>
      <c r="D8630" s="1" t="s">
        <v>110</v>
      </c>
      <c r="E8630" s="1" t="s">
        <v>2</v>
      </c>
      <c r="F8630" s="1" t="s">
        <v>1202</v>
      </c>
      <c r="G8630" s="1" t="s">
        <v>107</v>
      </c>
      <c r="H8630" s="8" t="s">
        <v>116</v>
      </c>
      <c r="I8630" s="8">
        <v>2015</v>
      </c>
      <c r="J8630" s="1" t="s">
        <v>768</v>
      </c>
      <c r="K8630" s="9">
        <v>32504</v>
      </c>
      <c r="L8630" s="10">
        <f>K8630/ VLOOKUP(A8630,Indicators!$B$1:$V$7,21,FALSE)</f>
        <v>190.44494181890622</v>
      </c>
      <c r="M8630" s="1" t="s">
        <v>769</v>
      </c>
      <c r="N8630" s="11"/>
      <c r="O8630" s="11"/>
      <c r="P8630" s="8">
        <f>IF(H8630="Y", K8630/VLOOKUP(A8630,Indicators!$B$1:$S$7,18,FALSE),"")</f>
        <v>0.84610293038200868</v>
      </c>
      <c r="Q8630" s="8" t="str">
        <f t="shared" si="0"/>
        <v/>
      </c>
      <c r="R8630" s="1" t="s">
        <v>158</v>
      </c>
      <c r="S8630" s="1" t="s">
        <v>72</v>
      </c>
      <c r="T8630" s="11"/>
      <c r="U8630" s="11"/>
      <c r="V8630" s="11"/>
      <c r="W8630" s="11"/>
      <c r="X8630" s="11"/>
      <c r="Y8630" s="11"/>
      <c r="Z8630" s="11"/>
      <c r="AA8630" s="11"/>
      <c r="AB8630" s="11"/>
      <c r="AC8630" s="11"/>
      <c r="AD8630" s="11"/>
      <c r="AE8630" s="11"/>
      <c r="AF8630" s="11"/>
      <c r="AG8630" s="11"/>
      <c r="AH8630" s="11"/>
      <c r="AI8630" s="11"/>
      <c r="AJ8630" s="11"/>
      <c r="AK8630" s="11"/>
      <c r="AL8630" s="11"/>
      <c r="AM8630" s="5"/>
      <c r="AN8630" s="5"/>
      <c r="AO8630" s="5"/>
      <c r="AP8630" s="5"/>
      <c r="AQ8630" s="5"/>
      <c r="AR8630" s="5"/>
      <c r="AS8630" s="5"/>
      <c r="AT8630" s="5"/>
      <c r="AU8630" s="5"/>
      <c r="AV8630" s="5"/>
      <c r="AW8630" s="5"/>
      <c r="AX8630" s="5"/>
      <c r="AY8630" s="5"/>
      <c r="AZ8630" s="5"/>
      <c r="BA8630" s="5"/>
      <c r="BB8630" s="5"/>
      <c r="BC8630" s="5"/>
      <c r="BD8630" s="5"/>
      <c r="BE8630" s="5"/>
      <c r="BF8630" s="5"/>
      <c r="BG8630" s="5"/>
      <c r="BH8630" s="5"/>
      <c r="BI8630" s="5"/>
      <c r="BJ8630" s="5"/>
      <c r="BK8630" s="5"/>
      <c r="BL8630" s="5"/>
      <c r="BM8630" s="5"/>
      <c r="BN8630" s="5"/>
      <c r="BO8630" s="5"/>
      <c r="BP8630" s="5"/>
      <c r="BQ8630" s="5"/>
      <c r="BR8630" s="5"/>
      <c r="BS8630" s="5"/>
      <c r="BT8630" s="5"/>
      <c r="BU8630" s="5"/>
      <c r="BV8630" s="5"/>
      <c r="BW8630" s="5"/>
      <c r="BX8630" s="5"/>
    </row>
    <row r="8631" spans="1:76" x14ac:dyDescent="0.2">
      <c r="A8631" s="1" t="s">
        <v>22</v>
      </c>
      <c r="B8631" s="1" t="s">
        <v>775</v>
      </c>
      <c r="C8631" s="1" t="s">
        <v>1070</v>
      </c>
      <c r="D8631" s="1" t="s">
        <v>110</v>
      </c>
      <c r="E8631" s="1" t="s">
        <v>2</v>
      </c>
      <c r="F8631" s="1" t="s">
        <v>1202</v>
      </c>
      <c r="G8631" s="1" t="s">
        <v>107</v>
      </c>
      <c r="H8631" s="8" t="s">
        <v>116</v>
      </c>
      <c r="I8631" s="8">
        <v>2015</v>
      </c>
      <c r="J8631" s="1" t="s">
        <v>768</v>
      </c>
      <c r="K8631" s="9">
        <v>44080</v>
      </c>
      <c r="L8631" s="10">
        <f>K8631/ VLOOKUP(A8631,Indicators!$B$1:$V$7,21,FALSE)</f>
        <v>258.27015245438673</v>
      </c>
      <c r="M8631" s="1" t="s">
        <v>769</v>
      </c>
      <c r="N8631" s="11"/>
      <c r="O8631" s="11"/>
      <c r="P8631" s="8">
        <f>IF(H8631="Y", K8631/VLOOKUP(A8631,Indicators!$B$1:$S$7,18,FALSE),"")</f>
        <v>1.1474346902300929</v>
      </c>
      <c r="Q8631" s="8" t="str">
        <f t="shared" si="0"/>
        <v/>
      </c>
      <c r="R8631" s="1" t="s">
        <v>109</v>
      </c>
      <c r="S8631" s="1" t="s">
        <v>50</v>
      </c>
      <c r="T8631" s="11"/>
      <c r="U8631" s="11"/>
      <c r="V8631" s="11"/>
      <c r="W8631" s="11"/>
      <c r="X8631" s="11"/>
      <c r="Y8631" s="11"/>
      <c r="Z8631" s="11"/>
      <c r="AA8631" s="11"/>
      <c r="AB8631" s="11"/>
      <c r="AC8631" s="11"/>
      <c r="AD8631" s="11"/>
      <c r="AE8631" s="11"/>
      <c r="AF8631" s="11"/>
      <c r="AG8631" s="11"/>
      <c r="AH8631" s="11"/>
      <c r="AI8631" s="11"/>
      <c r="AJ8631" s="11"/>
      <c r="AK8631" s="11"/>
      <c r="AL8631" s="11"/>
      <c r="AM8631" s="5"/>
      <c r="AN8631" s="5"/>
      <c r="AO8631" s="5"/>
      <c r="AP8631" s="5"/>
      <c r="AQ8631" s="5"/>
      <c r="AR8631" s="5"/>
      <c r="AS8631" s="5"/>
      <c r="AT8631" s="5"/>
      <c r="AU8631" s="5"/>
      <c r="AV8631" s="5"/>
      <c r="AW8631" s="5"/>
      <c r="AX8631" s="5"/>
      <c r="AY8631" s="5"/>
      <c r="AZ8631" s="5"/>
      <c r="BA8631" s="5"/>
      <c r="BB8631" s="5"/>
      <c r="BC8631" s="5"/>
      <c r="BD8631" s="5"/>
      <c r="BE8631" s="5"/>
      <c r="BF8631" s="5"/>
      <c r="BG8631" s="5"/>
      <c r="BH8631" s="5"/>
      <c r="BI8631" s="5"/>
      <c r="BJ8631" s="5"/>
      <c r="BK8631" s="5"/>
      <c r="BL8631" s="5"/>
      <c r="BM8631" s="5"/>
      <c r="BN8631" s="5"/>
      <c r="BO8631" s="5"/>
      <c r="BP8631" s="5"/>
      <c r="BQ8631" s="5"/>
      <c r="BR8631" s="5"/>
      <c r="BS8631" s="5"/>
      <c r="BT8631" s="5"/>
      <c r="BU8631" s="5"/>
      <c r="BV8631" s="5"/>
      <c r="BW8631" s="5"/>
      <c r="BX8631" s="5"/>
    </row>
    <row r="8632" spans="1:76" x14ac:dyDescent="0.2">
      <c r="A8632" s="1" t="s">
        <v>22</v>
      </c>
      <c r="B8632" s="1" t="s">
        <v>775</v>
      </c>
      <c r="C8632" s="1" t="s">
        <v>806</v>
      </c>
      <c r="D8632" s="1" t="s">
        <v>110</v>
      </c>
      <c r="E8632" s="1" t="s">
        <v>2</v>
      </c>
      <c r="F8632" s="1" t="s">
        <v>1202</v>
      </c>
      <c r="G8632" s="1" t="s">
        <v>107</v>
      </c>
      <c r="H8632" s="8" t="s">
        <v>116</v>
      </c>
      <c r="I8632" s="8">
        <v>2015</v>
      </c>
      <c r="J8632" s="1" t="s">
        <v>768</v>
      </c>
      <c r="K8632" s="9">
        <v>274519</v>
      </c>
      <c r="L8632" s="10">
        <f>K8632/ VLOOKUP(A8632,Indicators!$B$1:$V$7,21,FALSE)</f>
        <v>1608.4406529406938</v>
      </c>
      <c r="M8632" s="11"/>
      <c r="N8632" s="11"/>
      <c r="O8632" s="11"/>
      <c r="P8632" s="8">
        <f>IF(H8632="Y", K8632/VLOOKUP(A8632,Indicators!$B$1:$S$7,18,FALSE),"")</f>
        <v>7.1459306653193035</v>
      </c>
      <c r="Q8632" s="8" t="str">
        <f t="shared" si="0"/>
        <v/>
      </c>
      <c r="R8632" s="1" t="s">
        <v>271</v>
      </c>
      <c r="S8632" s="1" t="s">
        <v>55</v>
      </c>
      <c r="T8632" s="11"/>
      <c r="U8632" s="11"/>
      <c r="V8632" s="11"/>
      <c r="W8632" s="11"/>
      <c r="X8632" s="11"/>
      <c r="Y8632" s="11"/>
      <c r="Z8632" s="11"/>
      <c r="AA8632" s="11"/>
      <c r="AB8632" s="11"/>
      <c r="AC8632" s="11"/>
      <c r="AD8632" s="11"/>
      <c r="AE8632" s="11"/>
      <c r="AF8632" s="11"/>
      <c r="AG8632" s="11"/>
      <c r="AH8632" s="11"/>
      <c r="AI8632" s="11"/>
      <c r="AJ8632" s="11"/>
      <c r="AK8632" s="11"/>
      <c r="AL8632" s="11"/>
      <c r="AM8632" s="5"/>
      <c r="AN8632" s="5"/>
      <c r="AO8632" s="5"/>
      <c r="AP8632" s="5"/>
      <c r="AQ8632" s="5"/>
      <c r="AR8632" s="5"/>
      <c r="AS8632" s="5"/>
      <c r="AT8632" s="5"/>
      <c r="AU8632" s="5"/>
      <c r="AV8632" s="5"/>
      <c r="AW8632" s="5"/>
      <c r="AX8632" s="5"/>
      <c r="AY8632" s="5"/>
      <c r="AZ8632" s="5"/>
      <c r="BA8632" s="5"/>
      <c r="BB8632" s="5"/>
      <c r="BC8632" s="5"/>
      <c r="BD8632" s="5"/>
      <c r="BE8632" s="5"/>
      <c r="BF8632" s="5"/>
      <c r="BG8632" s="5"/>
      <c r="BH8632" s="5"/>
      <c r="BI8632" s="5"/>
      <c r="BJ8632" s="5"/>
      <c r="BK8632" s="5"/>
      <c r="BL8632" s="5"/>
      <c r="BM8632" s="5"/>
      <c r="BN8632" s="5"/>
      <c r="BO8632" s="5"/>
      <c r="BP8632" s="5"/>
      <c r="BQ8632" s="5"/>
      <c r="BR8632" s="5"/>
      <c r="BS8632" s="5"/>
      <c r="BT8632" s="5"/>
      <c r="BU8632" s="5"/>
      <c r="BV8632" s="5"/>
      <c r="BW8632" s="5"/>
      <c r="BX8632" s="5"/>
    </row>
    <row r="8633" spans="1:76" x14ac:dyDescent="0.2">
      <c r="A8633" s="1" t="s">
        <v>22</v>
      </c>
      <c r="B8633" s="1" t="s">
        <v>775</v>
      </c>
      <c r="C8633" s="1" t="s">
        <v>1071</v>
      </c>
      <c r="D8633" s="1" t="s">
        <v>110</v>
      </c>
      <c r="E8633" s="1" t="s">
        <v>2</v>
      </c>
      <c r="F8633" s="1" t="s">
        <v>1202</v>
      </c>
      <c r="G8633" s="1" t="s">
        <v>107</v>
      </c>
      <c r="H8633" s="8" t="s">
        <v>116</v>
      </c>
      <c r="I8633" s="8">
        <v>2015</v>
      </c>
      <c r="J8633" s="1" t="s">
        <v>768</v>
      </c>
      <c r="K8633" s="9">
        <v>285360</v>
      </c>
      <c r="L8633" s="10">
        <f>K8633/ VLOOKUP(A8633,Indicators!$B$1:$V$7,21,FALSE)</f>
        <v>1671.9594079941876</v>
      </c>
      <c r="M8633" s="1" t="s">
        <v>769</v>
      </c>
      <c r="N8633" s="11"/>
      <c r="O8633" s="11"/>
      <c r="P8633" s="8">
        <f>IF(H8633="Y", K8633/VLOOKUP(A8633,Indicators!$B$1:$S$7,18,FALSE),"")</f>
        <v>7.4281298367527064</v>
      </c>
      <c r="Q8633" s="8" t="str">
        <f t="shared" si="0"/>
        <v/>
      </c>
      <c r="R8633" s="1" t="s">
        <v>109</v>
      </c>
      <c r="S8633" s="1" t="s">
        <v>50</v>
      </c>
      <c r="T8633" s="11"/>
      <c r="U8633" s="11"/>
      <c r="V8633" s="11"/>
      <c r="W8633" s="11"/>
      <c r="X8633" s="11"/>
      <c r="Y8633" s="11"/>
      <c r="Z8633" s="11"/>
      <c r="AA8633" s="11"/>
      <c r="AB8633" s="11"/>
      <c r="AC8633" s="11"/>
      <c r="AD8633" s="11"/>
      <c r="AE8633" s="11"/>
      <c r="AF8633" s="11"/>
      <c r="AG8633" s="11"/>
      <c r="AH8633" s="11"/>
      <c r="AI8633" s="11"/>
      <c r="AJ8633" s="11"/>
      <c r="AK8633" s="11"/>
      <c r="AL8633" s="11"/>
      <c r="AM8633" s="5"/>
      <c r="AN8633" s="5"/>
      <c r="AO8633" s="5"/>
      <c r="AP8633" s="5"/>
      <c r="AQ8633" s="5"/>
      <c r="AR8633" s="5"/>
      <c r="AS8633" s="5"/>
      <c r="AT8633" s="5"/>
      <c r="AU8633" s="5"/>
      <c r="AV8633" s="5"/>
      <c r="AW8633" s="5"/>
      <c r="AX8633" s="5"/>
      <c r="AY8633" s="5"/>
      <c r="AZ8633" s="5"/>
      <c r="BA8633" s="5"/>
      <c r="BB8633" s="5"/>
      <c r="BC8633" s="5"/>
      <c r="BD8633" s="5"/>
      <c r="BE8633" s="5"/>
      <c r="BF8633" s="5"/>
      <c r="BG8633" s="5"/>
      <c r="BH8633" s="5"/>
      <c r="BI8633" s="5"/>
      <c r="BJ8633" s="5"/>
      <c r="BK8633" s="5"/>
      <c r="BL8633" s="5"/>
      <c r="BM8633" s="5"/>
      <c r="BN8633" s="5"/>
      <c r="BO8633" s="5"/>
      <c r="BP8633" s="5"/>
      <c r="BQ8633" s="5"/>
      <c r="BR8633" s="5"/>
      <c r="BS8633" s="5"/>
      <c r="BT8633" s="5"/>
      <c r="BU8633" s="5"/>
      <c r="BV8633" s="5"/>
      <c r="BW8633" s="5"/>
      <c r="BX8633" s="5"/>
    </row>
    <row r="8634" spans="1:76" x14ac:dyDescent="0.2">
      <c r="A8634" s="1" t="s">
        <v>22</v>
      </c>
      <c r="B8634" s="1" t="s">
        <v>775</v>
      </c>
      <c r="C8634" s="1" t="s">
        <v>1030</v>
      </c>
      <c r="D8634" s="1" t="s">
        <v>110</v>
      </c>
      <c r="E8634" s="1" t="s">
        <v>2</v>
      </c>
      <c r="F8634" s="1" t="s">
        <v>1202</v>
      </c>
      <c r="G8634" s="1" t="s">
        <v>107</v>
      </c>
      <c r="H8634" s="8" t="s">
        <v>116</v>
      </c>
      <c r="I8634" s="8">
        <v>2015</v>
      </c>
      <c r="J8634" s="1" t="s">
        <v>768</v>
      </c>
      <c r="K8634" s="9">
        <v>398237</v>
      </c>
      <c r="L8634" s="10">
        <f>K8634/ VLOOKUP(A8634,Indicators!$B$1:$V$7,21,FALSE)</f>
        <v>2333.3196620457716</v>
      </c>
      <c r="M8634" s="11"/>
      <c r="N8634" s="11"/>
      <c r="O8634" s="11"/>
      <c r="P8634" s="8">
        <f>IF(H8634="Y", K8634/VLOOKUP(A8634,Indicators!$B$1:$S$7,18,FALSE),"")</f>
        <v>10.366400833329436</v>
      </c>
      <c r="Q8634" s="8" t="str">
        <f t="shared" si="0"/>
        <v/>
      </c>
      <c r="R8634" s="1" t="s">
        <v>109</v>
      </c>
      <c r="S8634" s="1" t="s">
        <v>50</v>
      </c>
      <c r="T8634" s="11"/>
      <c r="U8634" s="11"/>
      <c r="V8634" s="11"/>
      <c r="W8634" s="11"/>
      <c r="X8634" s="11"/>
      <c r="Y8634" s="11"/>
      <c r="Z8634" s="11"/>
      <c r="AA8634" s="11"/>
      <c r="AB8634" s="11"/>
      <c r="AC8634" s="11"/>
      <c r="AD8634" s="11"/>
      <c r="AE8634" s="11"/>
      <c r="AF8634" s="11"/>
      <c r="AG8634" s="11"/>
      <c r="AH8634" s="11"/>
      <c r="AI8634" s="11"/>
      <c r="AJ8634" s="11"/>
      <c r="AK8634" s="11"/>
      <c r="AL8634" s="11"/>
      <c r="AM8634" s="5"/>
      <c r="AN8634" s="5"/>
      <c r="AO8634" s="5"/>
      <c r="AP8634" s="5"/>
      <c r="AQ8634" s="5"/>
      <c r="AR8634" s="5"/>
      <c r="AS8634" s="5"/>
      <c r="AT8634" s="5"/>
      <c r="AU8634" s="5"/>
      <c r="AV8634" s="5"/>
      <c r="AW8634" s="5"/>
      <c r="AX8634" s="5"/>
      <c r="AY8634" s="5"/>
      <c r="AZ8634" s="5"/>
      <c r="BA8634" s="5"/>
      <c r="BB8634" s="5"/>
      <c r="BC8634" s="5"/>
      <c r="BD8634" s="5"/>
      <c r="BE8634" s="5"/>
      <c r="BF8634" s="5"/>
      <c r="BG8634" s="5"/>
      <c r="BH8634" s="5"/>
      <c r="BI8634" s="5"/>
      <c r="BJ8634" s="5"/>
      <c r="BK8634" s="5"/>
      <c r="BL8634" s="5"/>
      <c r="BM8634" s="5"/>
      <c r="BN8634" s="5"/>
      <c r="BO8634" s="5"/>
      <c r="BP8634" s="5"/>
      <c r="BQ8634" s="5"/>
      <c r="BR8634" s="5"/>
      <c r="BS8634" s="5"/>
      <c r="BT8634" s="5"/>
      <c r="BU8634" s="5"/>
      <c r="BV8634" s="5"/>
      <c r="BW8634" s="5"/>
      <c r="BX8634" s="5"/>
    </row>
    <row r="8635" spans="1:76" x14ac:dyDescent="0.2">
      <c r="A8635" s="1" t="s">
        <v>22</v>
      </c>
      <c r="B8635" s="1" t="s">
        <v>158</v>
      </c>
      <c r="C8635" s="1" t="s">
        <v>853</v>
      </c>
      <c r="D8635" s="1" t="s">
        <v>110</v>
      </c>
      <c r="E8635" s="1" t="s">
        <v>2</v>
      </c>
      <c r="F8635" s="1" t="s">
        <v>1202</v>
      </c>
      <c r="G8635" s="1" t="s">
        <v>107</v>
      </c>
      <c r="H8635" s="8" t="s">
        <v>116</v>
      </c>
      <c r="I8635" s="8">
        <v>2015</v>
      </c>
      <c r="J8635" s="1" t="s">
        <v>768</v>
      </c>
      <c r="K8635" s="9">
        <v>7540</v>
      </c>
      <c r="L8635" s="10">
        <f>K8635/ VLOOKUP(A8635,Indicators!$B$1:$V$7,21,FALSE)</f>
        <v>44.177789235618782</v>
      </c>
      <c r="M8635" s="45" t="s">
        <v>782</v>
      </c>
      <c r="N8635" s="46"/>
      <c r="O8635" s="11"/>
      <c r="P8635" s="8">
        <f>IF(H8635="Y", K8635/VLOOKUP(A8635,Indicators!$B$1:$S$7,18,FALSE),"")</f>
        <v>0.19627172332883169</v>
      </c>
      <c r="Q8635" s="8" t="str">
        <f t="shared" si="0"/>
        <v/>
      </c>
      <c r="R8635" s="1" t="s">
        <v>158</v>
      </c>
      <c r="S8635" s="1" t="s">
        <v>56</v>
      </c>
      <c r="T8635" s="11"/>
      <c r="U8635" s="11"/>
      <c r="V8635" s="11"/>
      <c r="W8635" s="11"/>
      <c r="X8635" s="11"/>
      <c r="Y8635" s="11"/>
      <c r="Z8635" s="11"/>
      <c r="AA8635" s="11"/>
      <c r="AB8635" s="11"/>
      <c r="AC8635" s="11"/>
      <c r="AD8635" s="11"/>
      <c r="AE8635" s="11"/>
      <c r="AF8635" s="11"/>
      <c r="AG8635" s="11"/>
      <c r="AH8635" s="11"/>
      <c r="AI8635" s="11"/>
      <c r="AJ8635" s="11"/>
      <c r="AK8635" s="11"/>
      <c r="AL8635" s="11"/>
      <c r="AM8635" s="5"/>
      <c r="AN8635" s="5"/>
      <c r="AO8635" s="5"/>
      <c r="AP8635" s="5"/>
      <c r="AQ8635" s="5"/>
      <c r="AR8635" s="5"/>
      <c r="AS8635" s="5"/>
      <c r="AT8635" s="5"/>
      <c r="AU8635" s="5"/>
      <c r="AV8635" s="5"/>
      <c r="AW8635" s="5"/>
      <c r="AX8635" s="5"/>
      <c r="AY8635" s="5"/>
      <c r="AZ8635" s="5"/>
      <c r="BA8635" s="5"/>
      <c r="BB8635" s="5"/>
      <c r="BC8635" s="5"/>
      <c r="BD8635" s="5"/>
      <c r="BE8635" s="5"/>
      <c r="BF8635" s="5"/>
      <c r="BG8635" s="5"/>
      <c r="BH8635" s="5"/>
      <c r="BI8635" s="5"/>
      <c r="BJ8635" s="5"/>
      <c r="BK8635" s="5"/>
      <c r="BL8635" s="5"/>
      <c r="BM8635" s="5"/>
      <c r="BN8635" s="5"/>
      <c r="BO8635" s="5"/>
      <c r="BP8635" s="5"/>
      <c r="BQ8635" s="5"/>
      <c r="BR8635" s="5"/>
      <c r="BS8635" s="5"/>
      <c r="BT8635" s="5"/>
      <c r="BU8635" s="5"/>
      <c r="BV8635" s="5"/>
      <c r="BW8635" s="5"/>
      <c r="BX8635" s="5"/>
    </row>
    <row r="8636" spans="1:76" x14ac:dyDescent="0.2">
      <c r="A8636" s="1" t="s">
        <v>22</v>
      </c>
      <c r="B8636" s="1" t="s">
        <v>158</v>
      </c>
      <c r="C8636" s="1" t="s">
        <v>929</v>
      </c>
      <c r="D8636" s="1" t="s">
        <v>110</v>
      </c>
      <c r="E8636" s="1" t="s">
        <v>2</v>
      </c>
      <c r="F8636" s="1" t="s">
        <v>1202</v>
      </c>
      <c r="G8636" s="1" t="s">
        <v>107</v>
      </c>
      <c r="H8636" s="8" t="s">
        <v>116</v>
      </c>
      <c r="I8636" s="8">
        <v>2015</v>
      </c>
      <c r="J8636" s="1" t="s">
        <v>768</v>
      </c>
      <c r="K8636" s="9">
        <v>8015</v>
      </c>
      <c r="L8636" s="10">
        <f>K8636/ VLOOKUP(A8636,Indicators!$B$1:$V$7,21,FALSE)</f>
        <v>46.960872774997945</v>
      </c>
      <c r="M8636" s="45" t="s">
        <v>782</v>
      </c>
      <c r="N8636" s="46"/>
      <c r="O8636" s="11"/>
      <c r="P8636" s="8">
        <f>IF(H8636="Y", K8636/VLOOKUP(A8636,Indicators!$B$1:$S$7,18,FALSE),"")</f>
        <v>0.20863632128389734</v>
      </c>
      <c r="Q8636" s="8" t="str">
        <f t="shared" si="0"/>
        <v/>
      </c>
      <c r="R8636" s="1" t="s">
        <v>158</v>
      </c>
      <c r="S8636" s="1" t="s">
        <v>56</v>
      </c>
      <c r="T8636" s="11"/>
      <c r="U8636" s="11"/>
      <c r="V8636" s="11"/>
      <c r="W8636" s="11"/>
      <c r="X8636" s="11"/>
      <c r="Y8636" s="11"/>
      <c r="Z8636" s="11"/>
      <c r="AA8636" s="11"/>
      <c r="AB8636" s="11"/>
      <c r="AC8636" s="11"/>
      <c r="AD8636" s="11"/>
      <c r="AE8636" s="11"/>
      <c r="AF8636" s="11"/>
      <c r="AG8636" s="11"/>
      <c r="AH8636" s="11"/>
      <c r="AI8636" s="11"/>
      <c r="AJ8636" s="11"/>
      <c r="AK8636" s="11"/>
      <c r="AL8636" s="11"/>
      <c r="AM8636" s="5"/>
      <c r="AN8636" s="5"/>
      <c r="AO8636" s="5"/>
      <c r="AP8636" s="5"/>
      <c r="AQ8636" s="5"/>
      <c r="AR8636" s="5"/>
      <c r="AS8636" s="5"/>
      <c r="AT8636" s="5"/>
      <c r="AU8636" s="5"/>
      <c r="AV8636" s="5"/>
      <c r="AW8636" s="5"/>
      <c r="AX8636" s="5"/>
      <c r="AY8636" s="5"/>
      <c r="AZ8636" s="5"/>
      <c r="BA8636" s="5"/>
      <c r="BB8636" s="5"/>
      <c r="BC8636" s="5"/>
      <c r="BD8636" s="5"/>
      <c r="BE8636" s="5"/>
      <c r="BF8636" s="5"/>
      <c r="BG8636" s="5"/>
      <c r="BH8636" s="5"/>
      <c r="BI8636" s="5"/>
      <c r="BJ8636" s="5"/>
      <c r="BK8636" s="5"/>
      <c r="BL8636" s="5"/>
      <c r="BM8636" s="5"/>
      <c r="BN8636" s="5"/>
      <c r="BO8636" s="5"/>
      <c r="BP8636" s="5"/>
      <c r="BQ8636" s="5"/>
      <c r="BR8636" s="5"/>
      <c r="BS8636" s="5"/>
      <c r="BT8636" s="5"/>
      <c r="BU8636" s="5"/>
      <c r="BV8636" s="5"/>
      <c r="BW8636" s="5"/>
      <c r="BX8636" s="5"/>
    </row>
    <row r="8637" spans="1:76" x14ac:dyDescent="0.2">
      <c r="A8637" s="1" t="s">
        <v>22</v>
      </c>
      <c r="B8637" s="1" t="s">
        <v>158</v>
      </c>
      <c r="C8637" s="1" t="s">
        <v>882</v>
      </c>
      <c r="D8637" s="1" t="s">
        <v>110</v>
      </c>
      <c r="E8637" s="1" t="s">
        <v>2</v>
      </c>
      <c r="F8637" s="1" t="s">
        <v>1202</v>
      </c>
      <c r="G8637" s="1" t="s">
        <v>107</v>
      </c>
      <c r="H8637" s="8" t="s">
        <v>116</v>
      </c>
      <c r="I8637" s="8">
        <v>2015</v>
      </c>
      <c r="J8637" s="1" t="s">
        <v>768</v>
      </c>
      <c r="K8637" s="9">
        <v>55273</v>
      </c>
      <c r="L8637" s="10">
        <f>K8637/ VLOOKUP(A8637,Indicators!$B$1:$V$7,21,FALSE)</f>
        <v>323.85131888864152</v>
      </c>
      <c r="M8637" s="45" t="s">
        <v>782</v>
      </c>
      <c r="N8637" s="46"/>
      <c r="O8637" s="11"/>
      <c r="P8637" s="8">
        <f>IF(H8637="Y", K8637/VLOOKUP(A8637,Indicators!$B$1:$S$7,18,FALSE),"")</f>
        <v>1.4387966795165137</v>
      </c>
      <c r="Q8637" s="8" t="str">
        <f t="shared" si="0"/>
        <v/>
      </c>
      <c r="R8637" s="1" t="s">
        <v>158</v>
      </c>
      <c r="S8637" s="1" t="s">
        <v>56</v>
      </c>
      <c r="T8637" s="11"/>
      <c r="U8637" s="11"/>
      <c r="V8637" s="11"/>
      <c r="W8637" s="11"/>
      <c r="X8637" s="11"/>
      <c r="Y8637" s="11"/>
      <c r="Z8637" s="11"/>
      <c r="AA8637" s="11"/>
      <c r="AB8637" s="11"/>
      <c r="AC8637" s="11"/>
      <c r="AD8637" s="11"/>
      <c r="AE8637" s="11"/>
      <c r="AF8637" s="11"/>
      <c r="AG8637" s="11"/>
      <c r="AH8637" s="11"/>
      <c r="AI8637" s="11"/>
      <c r="AJ8637" s="11"/>
      <c r="AK8637" s="11"/>
      <c r="AL8637" s="11"/>
      <c r="AM8637" s="5"/>
      <c r="AN8637" s="5"/>
      <c r="AO8637" s="5"/>
      <c r="AP8637" s="5"/>
      <c r="AQ8637" s="5"/>
      <c r="AR8637" s="5"/>
      <c r="AS8637" s="5"/>
      <c r="AT8637" s="5"/>
      <c r="AU8637" s="5"/>
      <c r="AV8637" s="5"/>
      <c r="AW8637" s="5"/>
      <c r="AX8637" s="5"/>
      <c r="AY8637" s="5"/>
      <c r="AZ8637" s="5"/>
      <c r="BA8637" s="5"/>
      <c r="BB8637" s="5"/>
      <c r="BC8637" s="5"/>
      <c r="BD8637" s="5"/>
      <c r="BE8637" s="5"/>
      <c r="BF8637" s="5"/>
      <c r="BG8637" s="5"/>
      <c r="BH8637" s="5"/>
      <c r="BI8637" s="5"/>
      <c r="BJ8637" s="5"/>
      <c r="BK8637" s="5"/>
      <c r="BL8637" s="5"/>
      <c r="BM8637" s="5"/>
      <c r="BN8637" s="5"/>
      <c r="BO8637" s="5"/>
      <c r="BP8637" s="5"/>
      <c r="BQ8637" s="5"/>
      <c r="BR8637" s="5"/>
      <c r="BS8637" s="5"/>
      <c r="BT8637" s="5"/>
      <c r="BU8637" s="5"/>
      <c r="BV8637" s="5"/>
      <c r="BW8637" s="5"/>
      <c r="BX8637" s="5"/>
    </row>
    <row r="8638" spans="1:76" x14ac:dyDescent="0.2">
      <c r="A8638" s="1" t="s">
        <v>22</v>
      </c>
      <c r="B8638" s="1" t="s">
        <v>158</v>
      </c>
      <c r="C8638" s="1" t="s">
        <v>852</v>
      </c>
      <c r="D8638" s="1" t="s">
        <v>110</v>
      </c>
      <c r="E8638" s="1" t="s">
        <v>2</v>
      </c>
      <c r="F8638" s="1" t="s">
        <v>1202</v>
      </c>
      <c r="G8638" s="1" t="s">
        <v>107</v>
      </c>
      <c r="H8638" s="8" t="s">
        <v>116</v>
      </c>
      <c r="I8638" s="8">
        <v>2015</v>
      </c>
      <c r="J8638" s="1" t="s">
        <v>768</v>
      </c>
      <c r="K8638" s="9">
        <v>67162</v>
      </c>
      <c r="L8638" s="10">
        <f>K8638/ VLOOKUP(A8638,Indicators!$B$1:$V$7,21,FALSE)</f>
        <v>393.51043509849183</v>
      </c>
      <c r="M8638" s="45" t="s">
        <v>782</v>
      </c>
      <c r="N8638" s="46"/>
      <c r="O8638" s="11"/>
      <c r="P8638" s="8">
        <f>IF(H8638="Y", K8638/VLOOKUP(A8638,Indicators!$B$1:$S$7,18,FALSE),"")</f>
        <v>1.748276058648673</v>
      </c>
      <c r="Q8638" s="8" t="str">
        <f t="shared" si="0"/>
        <v/>
      </c>
      <c r="R8638" s="1" t="s">
        <v>158</v>
      </c>
      <c r="S8638" s="1" t="s">
        <v>56</v>
      </c>
      <c r="T8638" s="11"/>
      <c r="U8638" s="11"/>
      <c r="V8638" s="11"/>
      <c r="W8638" s="11"/>
      <c r="X8638" s="11"/>
      <c r="Y8638" s="11"/>
      <c r="Z8638" s="11"/>
      <c r="AA8638" s="11"/>
      <c r="AB8638" s="11"/>
      <c r="AC8638" s="11"/>
      <c r="AD8638" s="11"/>
      <c r="AE8638" s="11"/>
      <c r="AF8638" s="11"/>
      <c r="AG8638" s="11"/>
      <c r="AH8638" s="11"/>
      <c r="AI8638" s="11"/>
      <c r="AJ8638" s="11"/>
      <c r="AK8638" s="11"/>
      <c r="AL8638" s="11"/>
      <c r="AM8638" s="5"/>
      <c r="AN8638" s="5"/>
      <c r="AO8638" s="5"/>
      <c r="AP8638" s="5"/>
      <c r="AQ8638" s="5"/>
      <c r="AR8638" s="5"/>
      <c r="AS8638" s="5"/>
      <c r="AT8638" s="5"/>
      <c r="AU8638" s="5"/>
      <c r="AV8638" s="5"/>
      <c r="AW8638" s="5"/>
      <c r="AX8638" s="5"/>
      <c r="AY8638" s="5"/>
      <c r="AZ8638" s="5"/>
      <c r="BA8638" s="5"/>
      <c r="BB8638" s="5"/>
      <c r="BC8638" s="5"/>
      <c r="BD8638" s="5"/>
      <c r="BE8638" s="5"/>
      <c r="BF8638" s="5"/>
      <c r="BG8638" s="5"/>
      <c r="BH8638" s="5"/>
      <c r="BI8638" s="5"/>
      <c r="BJ8638" s="5"/>
      <c r="BK8638" s="5"/>
      <c r="BL8638" s="5"/>
      <c r="BM8638" s="5"/>
      <c r="BN8638" s="5"/>
      <c r="BO8638" s="5"/>
      <c r="BP8638" s="5"/>
      <c r="BQ8638" s="5"/>
      <c r="BR8638" s="5"/>
      <c r="BS8638" s="5"/>
      <c r="BT8638" s="5"/>
      <c r="BU8638" s="5"/>
      <c r="BV8638" s="5"/>
      <c r="BW8638" s="5"/>
      <c r="BX8638" s="5"/>
    </row>
    <row r="8639" spans="1:76" x14ac:dyDescent="0.2">
      <c r="A8639" s="1" t="s">
        <v>22</v>
      </c>
      <c r="B8639" s="1" t="s">
        <v>158</v>
      </c>
      <c r="C8639" s="1" t="s">
        <v>970</v>
      </c>
      <c r="D8639" s="1" t="s">
        <v>110</v>
      </c>
      <c r="E8639" s="1" t="s">
        <v>2</v>
      </c>
      <c r="F8639" s="1" t="s">
        <v>1202</v>
      </c>
      <c r="G8639" s="1" t="s">
        <v>107</v>
      </c>
      <c r="H8639" s="8" t="s">
        <v>116</v>
      </c>
      <c r="I8639" s="8">
        <v>2015</v>
      </c>
      <c r="J8639" s="1" t="s">
        <v>768</v>
      </c>
      <c r="K8639" s="9">
        <v>69814</v>
      </c>
      <c r="L8639" s="10">
        <f>K8639/ VLOOKUP(A8639,Indicators!$B$1:$V$7,21,FALSE)</f>
        <v>409.04882993308877</v>
      </c>
      <c r="M8639" s="45" t="s">
        <v>782</v>
      </c>
      <c r="N8639" s="46"/>
      <c r="O8639" s="11"/>
      <c r="P8639" s="8">
        <f>IF(H8639="Y", K8639/VLOOKUP(A8639,Indicators!$B$1:$S$7,18,FALSE),"")</f>
        <v>1.8173095613367447</v>
      </c>
      <c r="Q8639" s="8" t="str">
        <f t="shared" si="0"/>
        <v/>
      </c>
      <c r="R8639" s="1" t="s">
        <v>158</v>
      </c>
      <c r="S8639" s="1" t="s">
        <v>56</v>
      </c>
      <c r="T8639" s="11"/>
      <c r="U8639" s="11"/>
      <c r="V8639" s="11"/>
      <c r="W8639" s="11"/>
      <c r="X8639" s="11"/>
      <c r="Y8639" s="11"/>
      <c r="Z8639" s="11"/>
      <c r="AA8639" s="11"/>
      <c r="AB8639" s="11"/>
      <c r="AC8639" s="11"/>
      <c r="AD8639" s="11"/>
      <c r="AE8639" s="11"/>
      <c r="AF8639" s="11"/>
      <c r="AG8639" s="11"/>
      <c r="AH8639" s="11"/>
      <c r="AI8639" s="11"/>
      <c r="AJ8639" s="11"/>
      <c r="AK8639" s="11"/>
      <c r="AL8639" s="11"/>
      <c r="AM8639" s="5"/>
      <c r="AN8639" s="5"/>
      <c r="AO8639" s="5"/>
      <c r="AP8639" s="5"/>
      <c r="AQ8639" s="5"/>
      <c r="AR8639" s="5"/>
      <c r="AS8639" s="5"/>
      <c r="AT8639" s="5"/>
      <c r="AU8639" s="5"/>
      <c r="AV8639" s="5"/>
      <c r="AW8639" s="5"/>
      <c r="AX8639" s="5"/>
      <c r="AY8639" s="5"/>
      <c r="AZ8639" s="5"/>
      <c r="BA8639" s="5"/>
      <c r="BB8639" s="5"/>
      <c r="BC8639" s="5"/>
      <c r="BD8639" s="5"/>
      <c r="BE8639" s="5"/>
      <c r="BF8639" s="5"/>
      <c r="BG8639" s="5"/>
      <c r="BH8639" s="5"/>
      <c r="BI8639" s="5"/>
      <c r="BJ8639" s="5"/>
      <c r="BK8639" s="5"/>
      <c r="BL8639" s="5"/>
      <c r="BM8639" s="5"/>
      <c r="BN8639" s="5"/>
      <c r="BO8639" s="5"/>
      <c r="BP8639" s="5"/>
      <c r="BQ8639" s="5"/>
      <c r="BR8639" s="5"/>
      <c r="BS8639" s="5"/>
      <c r="BT8639" s="5"/>
      <c r="BU8639" s="5"/>
      <c r="BV8639" s="5"/>
      <c r="BW8639" s="5"/>
      <c r="BX8639" s="5"/>
    </row>
    <row r="8640" spans="1:76" x14ac:dyDescent="0.2">
      <c r="A8640" s="1" t="s">
        <v>22</v>
      </c>
      <c r="B8640" s="1" t="s">
        <v>107</v>
      </c>
      <c r="C8640" s="1" t="s">
        <v>855</v>
      </c>
      <c r="D8640" s="1" t="s">
        <v>110</v>
      </c>
      <c r="E8640" s="1" t="s">
        <v>2</v>
      </c>
      <c r="F8640" s="1" t="s">
        <v>1202</v>
      </c>
      <c r="G8640" s="1" t="s">
        <v>107</v>
      </c>
      <c r="H8640" s="8" t="s">
        <v>116</v>
      </c>
      <c r="I8640" s="8">
        <v>2015</v>
      </c>
      <c r="J8640" s="1" t="s">
        <v>768</v>
      </c>
      <c r="K8640" s="9">
        <v>55135</v>
      </c>
      <c r="L8640" s="10">
        <f>K8640/ VLOOKUP(A8640,Indicators!$B$1:$V$7,21,FALSE)</f>
        <v>323.04275988141131</v>
      </c>
      <c r="M8640" s="11"/>
      <c r="N8640" s="11"/>
      <c r="O8640" s="11"/>
      <c r="P8640" s="8">
        <f>IF(H8640="Y", K8640/VLOOKUP(A8640,Indicators!$B$1:$S$7,18,FALSE),"")</f>
        <v>1.4352044384264104</v>
      </c>
      <c r="Q8640" s="8" t="str">
        <f t="shared" si="0"/>
        <v/>
      </c>
      <c r="R8640" s="1" t="s">
        <v>103</v>
      </c>
      <c r="S8640" s="1" t="s">
        <v>43</v>
      </c>
      <c r="T8640" s="11"/>
      <c r="U8640" s="11"/>
      <c r="V8640" s="11"/>
      <c r="W8640" s="11"/>
      <c r="X8640" s="11"/>
      <c r="Y8640" s="11"/>
      <c r="Z8640" s="11"/>
      <c r="AA8640" s="11"/>
      <c r="AB8640" s="11"/>
      <c r="AC8640" s="11"/>
      <c r="AD8640" s="11"/>
      <c r="AE8640" s="11"/>
      <c r="AF8640" s="11"/>
      <c r="AG8640" s="11"/>
      <c r="AH8640" s="11"/>
      <c r="AI8640" s="11"/>
      <c r="AJ8640" s="11"/>
      <c r="AK8640" s="11"/>
      <c r="AL8640" s="11"/>
      <c r="AM8640" s="5"/>
      <c r="AN8640" s="5"/>
      <c r="AO8640" s="5"/>
      <c r="AP8640" s="5"/>
      <c r="AQ8640" s="5"/>
      <c r="AR8640" s="5"/>
      <c r="AS8640" s="5"/>
      <c r="AT8640" s="5"/>
      <c r="AU8640" s="5"/>
      <c r="AV8640" s="5"/>
      <c r="AW8640" s="5"/>
      <c r="AX8640" s="5"/>
      <c r="AY8640" s="5"/>
      <c r="AZ8640" s="5"/>
      <c r="BA8640" s="5"/>
      <c r="BB8640" s="5"/>
      <c r="BC8640" s="5"/>
      <c r="BD8640" s="5"/>
      <c r="BE8640" s="5"/>
      <c r="BF8640" s="5"/>
      <c r="BG8640" s="5"/>
      <c r="BH8640" s="5"/>
      <c r="BI8640" s="5"/>
      <c r="BJ8640" s="5"/>
      <c r="BK8640" s="5"/>
      <c r="BL8640" s="5"/>
      <c r="BM8640" s="5"/>
      <c r="BN8640" s="5"/>
      <c r="BO8640" s="5"/>
      <c r="BP8640" s="5"/>
      <c r="BQ8640" s="5"/>
      <c r="BR8640" s="5"/>
      <c r="BS8640" s="5"/>
      <c r="BT8640" s="5"/>
      <c r="BU8640" s="5"/>
      <c r="BV8640" s="5"/>
      <c r="BW8640" s="5"/>
      <c r="BX8640" s="5"/>
    </row>
    <row r="8641" spans="1:76" x14ac:dyDescent="0.2">
      <c r="A8641" s="1" t="s">
        <v>22</v>
      </c>
      <c r="B8641" s="1" t="s">
        <v>809</v>
      </c>
      <c r="C8641" s="1" t="s">
        <v>962</v>
      </c>
      <c r="D8641" s="1" t="s">
        <v>110</v>
      </c>
      <c r="E8641" s="1" t="s">
        <v>2</v>
      </c>
      <c r="F8641" s="1" t="s">
        <v>1202</v>
      </c>
      <c r="G8641" s="1" t="s">
        <v>107</v>
      </c>
      <c r="H8641" s="8" t="s">
        <v>116</v>
      </c>
      <c r="I8641" s="8">
        <v>2015</v>
      </c>
      <c r="J8641" s="1" t="s">
        <v>768</v>
      </c>
      <c r="K8641" s="9">
        <v>34018</v>
      </c>
      <c r="L8641" s="10">
        <f>K8641/ VLOOKUP(A8641,Indicators!$B$1:$V$7,21,FALSE)</f>
        <v>199.31565440547476</v>
      </c>
      <c r="M8641" s="11"/>
      <c r="N8641" s="11"/>
      <c r="O8641" s="11"/>
      <c r="P8641" s="8">
        <f>IF(H8641="Y", K8641/VLOOKUP(A8641,Indicators!$B$1:$S$7,18,FALSE),"")</f>
        <v>0.88551345944299686</v>
      </c>
      <c r="Q8641" s="8" t="str">
        <f t="shared" si="0"/>
        <v/>
      </c>
      <c r="R8641" s="1" t="s">
        <v>271</v>
      </c>
      <c r="S8641" s="1" t="s">
        <v>55</v>
      </c>
      <c r="T8641" s="11"/>
      <c r="U8641" s="11"/>
      <c r="V8641" s="11"/>
      <c r="W8641" s="11"/>
      <c r="X8641" s="11"/>
      <c r="Y8641" s="11"/>
      <c r="Z8641" s="11"/>
      <c r="AA8641" s="11"/>
      <c r="AB8641" s="11"/>
      <c r="AC8641" s="11"/>
      <c r="AD8641" s="11"/>
      <c r="AE8641" s="11"/>
      <c r="AF8641" s="11"/>
      <c r="AG8641" s="11"/>
      <c r="AH8641" s="11"/>
      <c r="AI8641" s="11"/>
      <c r="AJ8641" s="11"/>
      <c r="AK8641" s="11"/>
      <c r="AL8641" s="11"/>
      <c r="AM8641" s="5"/>
      <c r="AN8641" s="5"/>
      <c r="AO8641" s="5"/>
      <c r="AP8641" s="5"/>
      <c r="AQ8641" s="5"/>
      <c r="AR8641" s="5"/>
      <c r="AS8641" s="5"/>
      <c r="AT8641" s="5"/>
      <c r="AU8641" s="5"/>
      <c r="AV8641" s="5"/>
      <c r="AW8641" s="5"/>
      <c r="AX8641" s="5"/>
      <c r="AY8641" s="5"/>
      <c r="AZ8641" s="5"/>
      <c r="BA8641" s="5"/>
      <c r="BB8641" s="5"/>
      <c r="BC8641" s="5"/>
      <c r="BD8641" s="5"/>
      <c r="BE8641" s="5"/>
      <c r="BF8641" s="5"/>
      <c r="BG8641" s="5"/>
      <c r="BH8641" s="5"/>
      <c r="BI8641" s="5"/>
      <c r="BJ8641" s="5"/>
      <c r="BK8641" s="5"/>
      <c r="BL8641" s="5"/>
      <c r="BM8641" s="5"/>
      <c r="BN8641" s="5"/>
      <c r="BO8641" s="5"/>
      <c r="BP8641" s="5"/>
      <c r="BQ8641" s="5"/>
      <c r="BR8641" s="5"/>
      <c r="BS8641" s="5"/>
      <c r="BT8641" s="5"/>
      <c r="BU8641" s="5"/>
      <c r="BV8641" s="5"/>
      <c r="BW8641" s="5"/>
      <c r="BX8641" s="5"/>
    </row>
    <row r="8642" spans="1:76" x14ac:dyDescent="0.2">
      <c r="A8642" s="1" t="s">
        <v>22</v>
      </c>
      <c r="B8642" s="1" t="s">
        <v>809</v>
      </c>
      <c r="C8642" s="1" t="s">
        <v>856</v>
      </c>
      <c r="D8642" s="1" t="s">
        <v>110</v>
      </c>
      <c r="E8642" s="1" t="s">
        <v>2</v>
      </c>
      <c r="F8642" s="1" t="s">
        <v>1202</v>
      </c>
      <c r="G8642" s="1" t="s">
        <v>107</v>
      </c>
      <c r="H8642" s="8" t="s">
        <v>116</v>
      </c>
      <c r="I8642" s="8">
        <v>2015</v>
      </c>
      <c r="J8642" s="1" t="s">
        <v>768</v>
      </c>
      <c r="K8642" s="9">
        <v>39200</v>
      </c>
      <c r="L8642" s="10">
        <f>K8642/ VLOOKUP(A8642,Indicators!$B$1:$V$7,21,FALSE)</f>
        <v>229.67763103929127</v>
      </c>
      <c r="M8642" s="11"/>
      <c r="N8642" s="11"/>
      <c r="O8642" s="11"/>
      <c r="P8642" s="8">
        <f>IF(H8642="Y", K8642/VLOOKUP(A8642,Indicators!$B$1:$S$7,18,FALSE),"")</f>
        <v>1.020404715449629</v>
      </c>
      <c r="Q8642" s="8" t="str">
        <f t="shared" si="0"/>
        <v/>
      </c>
      <c r="R8642" s="1" t="s">
        <v>95</v>
      </c>
      <c r="S8642" s="1" t="s">
        <v>66</v>
      </c>
      <c r="T8642" s="11"/>
      <c r="U8642" s="11"/>
      <c r="V8642" s="11"/>
      <c r="W8642" s="11"/>
      <c r="X8642" s="11"/>
      <c r="Y8642" s="11"/>
      <c r="Z8642" s="11"/>
      <c r="AA8642" s="11"/>
      <c r="AB8642" s="11"/>
      <c r="AC8642" s="11"/>
      <c r="AD8642" s="11"/>
      <c r="AE8642" s="11"/>
      <c r="AF8642" s="11"/>
      <c r="AG8642" s="11"/>
      <c r="AH8642" s="11"/>
      <c r="AI8642" s="11"/>
      <c r="AJ8642" s="11"/>
      <c r="AK8642" s="11"/>
      <c r="AL8642" s="11"/>
      <c r="AM8642" s="5"/>
      <c r="AN8642" s="5"/>
      <c r="AO8642" s="5"/>
      <c r="AP8642" s="5"/>
      <c r="AQ8642" s="5"/>
      <c r="AR8642" s="5"/>
      <c r="AS8642" s="5"/>
      <c r="AT8642" s="5"/>
      <c r="AU8642" s="5"/>
      <c r="AV8642" s="5"/>
      <c r="AW8642" s="5"/>
      <c r="AX8642" s="5"/>
      <c r="AY8642" s="5"/>
      <c r="AZ8642" s="5"/>
      <c r="BA8642" s="5"/>
      <c r="BB8642" s="5"/>
      <c r="BC8642" s="5"/>
      <c r="BD8642" s="5"/>
      <c r="BE8642" s="5"/>
      <c r="BF8642" s="5"/>
      <c r="BG8642" s="5"/>
      <c r="BH8642" s="5"/>
      <c r="BI8642" s="5"/>
      <c r="BJ8642" s="5"/>
      <c r="BK8642" s="5"/>
      <c r="BL8642" s="5"/>
      <c r="BM8642" s="5"/>
      <c r="BN8642" s="5"/>
      <c r="BO8642" s="5"/>
      <c r="BP8642" s="5"/>
      <c r="BQ8642" s="5"/>
      <c r="BR8642" s="5"/>
      <c r="BS8642" s="5"/>
      <c r="BT8642" s="5"/>
      <c r="BU8642" s="5"/>
      <c r="BV8642" s="5"/>
      <c r="BW8642" s="5"/>
      <c r="BX8642" s="5"/>
    </row>
    <row r="8643" spans="1:76" x14ac:dyDescent="0.2">
      <c r="A8643" s="1" t="s">
        <v>22</v>
      </c>
      <c r="B8643" s="1" t="s">
        <v>809</v>
      </c>
      <c r="C8643" s="1" t="s">
        <v>818</v>
      </c>
      <c r="D8643" s="1" t="s">
        <v>110</v>
      </c>
      <c r="E8643" s="1" t="s">
        <v>2</v>
      </c>
      <c r="F8643" s="1" t="s">
        <v>1202</v>
      </c>
      <c r="G8643" s="1" t="s">
        <v>107</v>
      </c>
      <c r="H8643" s="8" t="s">
        <v>116</v>
      </c>
      <c r="I8643" s="8">
        <v>2015</v>
      </c>
      <c r="J8643" s="1" t="s">
        <v>768</v>
      </c>
      <c r="K8643" s="9">
        <v>47100</v>
      </c>
      <c r="L8643" s="10">
        <f>K8643/ VLOOKUP(A8643,Indicators!$B$1:$V$7,21,FALSE)</f>
        <v>275.96470464159739</v>
      </c>
      <c r="M8643" s="11"/>
      <c r="N8643" s="11"/>
      <c r="O8643" s="11"/>
      <c r="P8643" s="8">
        <f>IF(H8643="Y", K8643/VLOOKUP(A8643,Indicators!$B$1:$S$7,18,FALSE),"")</f>
        <v>1.2260475024917736</v>
      </c>
      <c r="Q8643" s="8" t="str">
        <f t="shared" si="0"/>
        <v/>
      </c>
      <c r="R8643" s="1" t="s">
        <v>94</v>
      </c>
      <c r="S8643" s="1" t="s">
        <v>88</v>
      </c>
      <c r="T8643" s="11"/>
      <c r="U8643" s="11"/>
      <c r="V8643" s="11"/>
      <c r="W8643" s="11"/>
      <c r="X8643" s="11"/>
      <c r="Y8643" s="11"/>
      <c r="Z8643" s="11"/>
      <c r="AA8643" s="11"/>
      <c r="AB8643" s="11"/>
      <c r="AC8643" s="11"/>
      <c r="AD8643" s="11"/>
      <c r="AE8643" s="11"/>
      <c r="AF8643" s="11"/>
      <c r="AG8643" s="11"/>
      <c r="AH8643" s="11"/>
      <c r="AI8643" s="11"/>
      <c r="AJ8643" s="11"/>
      <c r="AK8643" s="11"/>
      <c r="AL8643" s="11"/>
      <c r="AM8643" s="5"/>
      <c r="AN8643" s="5"/>
      <c r="AO8643" s="5"/>
      <c r="AP8643" s="5"/>
      <c r="AQ8643" s="5"/>
      <c r="AR8643" s="5"/>
      <c r="AS8643" s="5"/>
      <c r="AT8643" s="5"/>
      <c r="AU8643" s="5"/>
      <c r="AV8643" s="5"/>
      <c r="AW8643" s="5"/>
      <c r="AX8643" s="5"/>
      <c r="AY8643" s="5"/>
      <c r="AZ8643" s="5"/>
      <c r="BA8643" s="5"/>
      <c r="BB8643" s="5"/>
      <c r="BC8643" s="5"/>
      <c r="BD8643" s="5"/>
      <c r="BE8643" s="5"/>
      <c r="BF8643" s="5"/>
      <c r="BG8643" s="5"/>
      <c r="BH8643" s="5"/>
      <c r="BI8643" s="5"/>
      <c r="BJ8643" s="5"/>
      <c r="BK8643" s="5"/>
      <c r="BL8643" s="5"/>
      <c r="BM8643" s="5"/>
      <c r="BN8643" s="5"/>
      <c r="BO8643" s="5"/>
      <c r="BP8643" s="5"/>
      <c r="BQ8643" s="5"/>
      <c r="BR8643" s="5"/>
      <c r="BS8643" s="5"/>
      <c r="BT8643" s="5"/>
      <c r="BU8643" s="5"/>
      <c r="BV8643" s="5"/>
      <c r="BW8643" s="5"/>
      <c r="BX8643" s="5"/>
    </row>
    <row r="8644" spans="1:76" x14ac:dyDescent="0.2">
      <c r="A8644" s="1" t="s">
        <v>22</v>
      </c>
      <c r="B8644" s="1" t="s">
        <v>75</v>
      </c>
      <c r="C8644" s="1" t="s">
        <v>73</v>
      </c>
      <c r="D8644" s="1" t="s">
        <v>110</v>
      </c>
      <c r="E8644" s="1" t="s">
        <v>2</v>
      </c>
      <c r="F8644" s="1" t="s">
        <v>1202</v>
      </c>
      <c r="G8644" s="1" t="s">
        <v>107</v>
      </c>
      <c r="H8644" s="8" t="s">
        <v>116</v>
      </c>
      <c r="I8644" s="8">
        <v>2015</v>
      </c>
      <c r="J8644" s="1" t="s">
        <v>768</v>
      </c>
      <c r="K8644" s="9">
        <v>55380</v>
      </c>
      <c r="L8644" s="10">
        <f>K8644/ VLOOKUP(A8644,Indicators!$B$1:$V$7,21,FALSE)</f>
        <v>324.4782450754069</v>
      </c>
      <c r="M8644" s="11"/>
      <c r="N8644" s="11"/>
      <c r="O8644" s="11"/>
      <c r="P8644" s="8">
        <f>IF(H8644="Y", K8644/VLOOKUP(A8644,Indicators!$B$1:$S$7,18,FALSE),"")</f>
        <v>1.4415819678979707</v>
      </c>
      <c r="Q8644" s="8" t="str">
        <f t="shared" si="0"/>
        <v/>
      </c>
      <c r="R8644" s="1" t="s">
        <v>95</v>
      </c>
      <c r="S8644" s="1" t="s">
        <v>75</v>
      </c>
      <c r="T8644" s="11"/>
      <c r="U8644" s="11"/>
      <c r="V8644" s="11"/>
      <c r="W8644" s="11"/>
      <c r="X8644" s="11"/>
      <c r="Y8644" s="11"/>
      <c r="Z8644" s="11"/>
      <c r="AA8644" s="11"/>
      <c r="AB8644" s="11"/>
      <c r="AC8644" s="11"/>
      <c r="AD8644" s="11"/>
      <c r="AE8644" s="11"/>
      <c r="AF8644" s="11"/>
      <c r="AG8644" s="11"/>
      <c r="AH8644" s="11"/>
      <c r="AI8644" s="11"/>
      <c r="AJ8644" s="11"/>
      <c r="AK8644" s="11"/>
      <c r="AL8644" s="11"/>
      <c r="AM8644" s="5"/>
      <c r="AN8644" s="5"/>
      <c r="AO8644" s="5"/>
      <c r="AP8644" s="5"/>
      <c r="AQ8644" s="5"/>
      <c r="AR8644" s="5"/>
      <c r="AS8644" s="5"/>
      <c r="AT8644" s="5"/>
      <c r="AU8644" s="5"/>
      <c r="AV8644" s="5"/>
      <c r="AW8644" s="5"/>
      <c r="AX8644" s="5"/>
      <c r="AY8644" s="5"/>
      <c r="AZ8644" s="5"/>
      <c r="BA8644" s="5"/>
      <c r="BB8644" s="5"/>
      <c r="BC8644" s="5"/>
      <c r="BD8644" s="5"/>
      <c r="BE8644" s="5"/>
      <c r="BF8644" s="5"/>
      <c r="BG8644" s="5"/>
      <c r="BH8644" s="5"/>
      <c r="BI8644" s="5"/>
      <c r="BJ8644" s="5"/>
      <c r="BK8644" s="5"/>
      <c r="BL8644" s="5"/>
      <c r="BM8644" s="5"/>
      <c r="BN8644" s="5"/>
      <c r="BO8644" s="5"/>
      <c r="BP8644" s="5"/>
      <c r="BQ8644" s="5"/>
      <c r="BR8644" s="5"/>
      <c r="BS8644" s="5"/>
      <c r="BT8644" s="5"/>
      <c r="BU8644" s="5"/>
      <c r="BV8644" s="5"/>
      <c r="BW8644" s="5"/>
      <c r="BX8644" s="5"/>
    </row>
    <row r="8645" spans="1:76" x14ac:dyDescent="0.2">
      <c r="A8645" s="1" t="s">
        <v>22</v>
      </c>
      <c r="B8645" s="1" t="s">
        <v>75</v>
      </c>
      <c r="C8645" s="1" t="s">
        <v>964</v>
      </c>
      <c r="D8645" s="1" t="s">
        <v>110</v>
      </c>
      <c r="E8645" s="1" t="s">
        <v>2</v>
      </c>
      <c r="F8645" s="1" t="s">
        <v>1202</v>
      </c>
      <c r="G8645" s="1" t="s">
        <v>107</v>
      </c>
      <c r="H8645" s="8" t="s">
        <v>116</v>
      </c>
      <c r="I8645" s="8">
        <v>2015</v>
      </c>
      <c r="J8645" s="1" t="s">
        <v>768</v>
      </c>
      <c r="K8645" s="9">
        <v>72246</v>
      </c>
      <c r="L8645" s="10">
        <f>K8645/ VLOOKUP(A8645,Indicators!$B$1:$V$7,21,FALSE)</f>
        <v>423.29821765471013</v>
      </c>
      <c r="M8645" s="11"/>
      <c r="N8645" s="11"/>
      <c r="O8645" s="11"/>
      <c r="P8645" s="8">
        <f>IF(H8645="Y", K8645/VLOOKUP(A8645,Indicators!$B$1:$S$7,18,FALSE),"")</f>
        <v>1.8806163028666809</v>
      </c>
      <c r="Q8645" s="8" t="str">
        <f t="shared" si="0"/>
        <v/>
      </c>
      <c r="R8645" s="1" t="s">
        <v>95</v>
      </c>
      <c r="S8645" s="1" t="s">
        <v>75</v>
      </c>
      <c r="T8645" s="11"/>
      <c r="U8645" s="11"/>
      <c r="V8645" s="11"/>
      <c r="W8645" s="11"/>
      <c r="X8645" s="11"/>
      <c r="Y8645" s="11"/>
      <c r="Z8645" s="11"/>
      <c r="AA8645" s="11"/>
      <c r="AB8645" s="11"/>
      <c r="AC8645" s="11"/>
      <c r="AD8645" s="11"/>
      <c r="AE8645" s="11"/>
      <c r="AF8645" s="11"/>
      <c r="AG8645" s="11"/>
      <c r="AH8645" s="11"/>
      <c r="AI8645" s="11"/>
      <c r="AJ8645" s="11"/>
      <c r="AK8645" s="11"/>
      <c r="AL8645" s="11"/>
      <c r="AM8645" s="5"/>
      <c r="AN8645" s="5"/>
      <c r="AO8645" s="5"/>
      <c r="AP8645" s="5"/>
      <c r="AQ8645" s="5"/>
      <c r="AR8645" s="5"/>
      <c r="AS8645" s="5"/>
      <c r="AT8645" s="5"/>
      <c r="AU8645" s="5"/>
      <c r="AV8645" s="5"/>
      <c r="AW8645" s="5"/>
      <c r="AX8645" s="5"/>
      <c r="AY8645" s="5"/>
      <c r="AZ8645" s="5"/>
      <c r="BA8645" s="5"/>
      <c r="BB8645" s="5"/>
      <c r="BC8645" s="5"/>
      <c r="BD8645" s="5"/>
      <c r="BE8645" s="5"/>
      <c r="BF8645" s="5"/>
      <c r="BG8645" s="5"/>
      <c r="BH8645" s="5"/>
      <c r="BI8645" s="5"/>
      <c r="BJ8645" s="5"/>
      <c r="BK8645" s="5"/>
      <c r="BL8645" s="5"/>
      <c r="BM8645" s="5"/>
      <c r="BN8645" s="5"/>
      <c r="BO8645" s="5"/>
      <c r="BP8645" s="5"/>
      <c r="BQ8645" s="5"/>
      <c r="BR8645" s="5"/>
      <c r="BS8645" s="5"/>
      <c r="BT8645" s="5"/>
      <c r="BU8645" s="5"/>
      <c r="BV8645" s="5"/>
      <c r="BW8645" s="5"/>
      <c r="BX8645" s="5"/>
    </row>
    <row r="8646" spans="1:76" x14ac:dyDescent="0.2">
      <c r="A8646" s="1" t="s">
        <v>22</v>
      </c>
      <c r="B8646" s="1" t="s">
        <v>75</v>
      </c>
      <c r="C8646" s="1" t="s">
        <v>820</v>
      </c>
      <c r="D8646" s="1" t="s">
        <v>110</v>
      </c>
      <c r="E8646" s="1" t="s">
        <v>2</v>
      </c>
      <c r="F8646" s="1" t="s">
        <v>1202</v>
      </c>
      <c r="G8646" s="1" t="s">
        <v>107</v>
      </c>
      <c r="H8646" s="8" t="s">
        <v>116</v>
      </c>
      <c r="I8646" s="8">
        <v>2015</v>
      </c>
      <c r="J8646" s="1" t="s">
        <v>768</v>
      </c>
      <c r="K8646" s="9">
        <v>314698</v>
      </c>
      <c r="L8646" s="10">
        <f>K8646/ VLOOKUP(A8646,Indicators!$B$1:$V$7,21,FALSE)</f>
        <v>1843.8543656327267</v>
      </c>
      <c r="M8646" s="11"/>
      <c r="N8646" s="11"/>
      <c r="O8646" s="11"/>
      <c r="P8646" s="8">
        <f>IF(H8646="Y", K8646/VLOOKUP(A8646,Indicators!$B$1:$S$7,18,FALSE),"")</f>
        <v>8.1918194679226364</v>
      </c>
      <c r="Q8646" s="8" t="str">
        <f t="shared" si="0"/>
        <v/>
      </c>
      <c r="R8646" s="1" t="s">
        <v>95</v>
      </c>
      <c r="S8646" s="1" t="s">
        <v>75</v>
      </c>
      <c r="T8646" s="11"/>
      <c r="U8646" s="11"/>
      <c r="V8646" s="11"/>
      <c r="W8646" s="11"/>
      <c r="X8646" s="11"/>
      <c r="Y8646" s="11"/>
      <c r="Z8646" s="11"/>
      <c r="AA8646" s="11"/>
      <c r="AB8646" s="11"/>
      <c r="AC8646" s="11"/>
      <c r="AD8646" s="11"/>
      <c r="AE8646" s="11"/>
      <c r="AF8646" s="11"/>
      <c r="AG8646" s="11"/>
      <c r="AH8646" s="11"/>
      <c r="AI8646" s="11"/>
      <c r="AJ8646" s="11"/>
      <c r="AK8646" s="11"/>
      <c r="AL8646" s="11"/>
      <c r="AM8646" s="5"/>
      <c r="AN8646" s="5"/>
      <c r="AO8646" s="5"/>
      <c r="AP8646" s="5"/>
      <c r="AQ8646" s="5"/>
      <c r="AR8646" s="5"/>
      <c r="AS8646" s="5"/>
      <c r="AT8646" s="5"/>
      <c r="AU8646" s="5"/>
      <c r="AV8646" s="5"/>
      <c r="AW8646" s="5"/>
      <c r="AX8646" s="5"/>
      <c r="AY8646" s="5"/>
      <c r="AZ8646" s="5"/>
      <c r="BA8646" s="5"/>
      <c r="BB8646" s="5"/>
      <c r="BC8646" s="5"/>
      <c r="BD8646" s="5"/>
      <c r="BE8646" s="5"/>
      <c r="BF8646" s="5"/>
      <c r="BG8646" s="5"/>
      <c r="BH8646" s="5"/>
      <c r="BI8646" s="5"/>
      <c r="BJ8646" s="5"/>
      <c r="BK8646" s="5"/>
      <c r="BL8646" s="5"/>
      <c r="BM8646" s="5"/>
      <c r="BN8646" s="5"/>
      <c r="BO8646" s="5"/>
      <c r="BP8646" s="5"/>
      <c r="BQ8646" s="5"/>
      <c r="BR8646" s="5"/>
      <c r="BS8646" s="5"/>
      <c r="BT8646" s="5"/>
      <c r="BU8646" s="5"/>
      <c r="BV8646" s="5"/>
      <c r="BW8646" s="5"/>
      <c r="BX8646" s="5"/>
    </row>
    <row r="8647" spans="1:76" x14ac:dyDescent="0.2">
      <c r="A8647" s="1" t="s">
        <v>22</v>
      </c>
      <c r="B8647" s="1" t="s">
        <v>97</v>
      </c>
      <c r="C8647" s="1" t="s">
        <v>791</v>
      </c>
      <c r="D8647" s="1" t="s">
        <v>110</v>
      </c>
      <c r="E8647" s="1" t="s">
        <v>2</v>
      </c>
      <c r="F8647" s="1" t="s">
        <v>1202</v>
      </c>
      <c r="G8647" s="1" t="s">
        <v>107</v>
      </c>
      <c r="H8647" s="8" t="s">
        <v>116</v>
      </c>
      <c r="I8647" s="8">
        <v>2015</v>
      </c>
      <c r="J8647" s="1" t="s">
        <v>768</v>
      </c>
      <c r="K8647" s="9">
        <v>15782</v>
      </c>
      <c r="L8647" s="10">
        <f>K8647/ VLOOKUP(A8647,Indicators!$B$1:$V$7,21,FALSE)</f>
        <v>92.468682986277926</v>
      </c>
      <c r="M8647" s="11"/>
      <c r="N8647" s="11"/>
      <c r="O8647" s="11"/>
      <c r="P8647" s="8">
        <f>IF(H8647="Y", K8647/VLOOKUP(A8647,Indicators!$B$1:$S$7,18,FALSE),"")</f>
        <v>0.41081702089862354</v>
      </c>
      <c r="Q8647" s="8" t="str">
        <f t="shared" si="0"/>
        <v/>
      </c>
      <c r="R8647" s="1" t="s">
        <v>97</v>
      </c>
      <c r="S8647" s="1" t="s">
        <v>40</v>
      </c>
      <c r="T8647" s="11"/>
      <c r="U8647" s="11"/>
      <c r="V8647" s="11"/>
      <c r="W8647" s="11"/>
      <c r="X8647" s="11"/>
      <c r="Y8647" s="11"/>
      <c r="Z8647" s="11"/>
      <c r="AA8647" s="11"/>
      <c r="AB8647" s="11"/>
      <c r="AC8647" s="11"/>
      <c r="AD8647" s="11"/>
      <c r="AE8647" s="11"/>
      <c r="AF8647" s="11"/>
      <c r="AG8647" s="11"/>
      <c r="AH8647" s="11"/>
      <c r="AI8647" s="11"/>
      <c r="AJ8647" s="11"/>
      <c r="AK8647" s="11"/>
      <c r="AL8647" s="11"/>
      <c r="AM8647" s="5"/>
      <c r="AN8647" s="5"/>
      <c r="AO8647" s="5"/>
      <c r="AP8647" s="5"/>
      <c r="AQ8647" s="5"/>
      <c r="AR8647" s="5"/>
      <c r="AS8647" s="5"/>
      <c r="AT8647" s="5"/>
      <c r="AU8647" s="5"/>
      <c r="AV8647" s="5"/>
      <c r="AW8647" s="5"/>
      <c r="AX8647" s="5"/>
      <c r="AY8647" s="5"/>
      <c r="AZ8647" s="5"/>
      <c r="BA8647" s="5"/>
      <c r="BB8647" s="5"/>
      <c r="BC8647" s="5"/>
      <c r="BD8647" s="5"/>
      <c r="BE8647" s="5"/>
      <c r="BF8647" s="5"/>
      <c r="BG8647" s="5"/>
      <c r="BH8647" s="5"/>
      <c r="BI8647" s="5"/>
      <c r="BJ8647" s="5"/>
      <c r="BK8647" s="5"/>
      <c r="BL8647" s="5"/>
      <c r="BM8647" s="5"/>
      <c r="BN8647" s="5"/>
      <c r="BO8647" s="5"/>
      <c r="BP8647" s="5"/>
      <c r="BQ8647" s="5"/>
      <c r="BR8647" s="5"/>
      <c r="BS8647" s="5"/>
      <c r="BT8647" s="5"/>
      <c r="BU8647" s="5"/>
      <c r="BV8647" s="5"/>
      <c r="BW8647" s="5"/>
      <c r="BX8647" s="5"/>
    </row>
    <row r="8648" spans="1:76" x14ac:dyDescent="0.2">
      <c r="A8648" s="1" t="s">
        <v>22</v>
      </c>
      <c r="B8648" s="1" t="s">
        <v>97</v>
      </c>
      <c r="C8648" s="1" t="s">
        <v>788</v>
      </c>
      <c r="D8648" s="1" t="s">
        <v>110</v>
      </c>
      <c r="E8648" s="1" t="s">
        <v>2</v>
      </c>
      <c r="F8648" s="1" t="s">
        <v>1202</v>
      </c>
      <c r="G8648" s="1" t="s">
        <v>107</v>
      </c>
      <c r="H8648" s="8" t="s">
        <v>116</v>
      </c>
      <c r="I8648" s="8">
        <v>2015</v>
      </c>
      <c r="J8648" s="1" t="s">
        <v>768</v>
      </c>
      <c r="K8648" s="9">
        <v>21501</v>
      </c>
      <c r="L8648" s="10">
        <f>K8648/ VLOOKUP(A8648,Indicators!$B$1:$V$7,21,FALSE)</f>
        <v>125.9770088004031</v>
      </c>
      <c r="M8648" s="11"/>
      <c r="N8648" s="11"/>
      <c r="O8648" s="11"/>
      <c r="P8648" s="8">
        <f>IF(H8648="Y", K8648/VLOOKUP(A8648,Indicators!$B$1:$S$7,18,FALSE),"")</f>
        <v>0.55968678027761409</v>
      </c>
      <c r="Q8648" s="8" t="str">
        <f t="shared" si="0"/>
        <v/>
      </c>
      <c r="R8648" s="1" t="s">
        <v>97</v>
      </c>
      <c r="S8648" s="1" t="s">
        <v>44</v>
      </c>
      <c r="T8648" s="11"/>
      <c r="U8648" s="11"/>
      <c r="V8648" s="11"/>
      <c r="W8648" s="11"/>
      <c r="X8648" s="11"/>
      <c r="Y8648" s="11"/>
      <c r="Z8648" s="11"/>
      <c r="AA8648" s="11"/>
      <c r="AB8648" s="11"/>
      <c r="AC8648" s="11"/>
      <c r="AD8648" s="11"/>
      <c r="AE8648" s="11"/>
      <c r="AF8648" s="11"/>
      <c r="AG8648" s="11"/>
      <c r="AH8648" s="11"/>
      <c r="AI8648" s="11"/>
      <c r="AJ8648" s="11"/>
      <c r="AK8648" s="11"/>
      <c r="AL8648" s="11"/>
      <c r="AM8648" s="5"/>
      <c r="AN8648" s="5"/>
      <c r="AO8648" s="5"/>
      <c r="AP8648" s="5"/>
      <c r="AQ8648" s="5"/>
      <c r="AR8648" s="5"/>
      <c r="AS8648" s="5"/>
      <c r="AT8648" s="5"/>
      <c r="AU8648" s="5"/>
      <c r="AV8648" s="5"/>
      <c r="AW8648" s="5"/>
      <c r="AX8648" s="5"/>
      <c r="AY8648" s="5"/>
      <c r="AZ8648" s="5"/>
      <c r="BA8648" s="5"/>
      <c r="BB8648" s="5"/>
      <c r="BC8648" s="5"/>
      <c r="BD8648" s="5"/>
      <c r="BE8648" s="5"/>
      <c r="BF8648" s="5"/>
      <c r="BG8648" s="5"/>
      <c r="BH8648" s="5"/>
      <c r="BI8648" s="5"/>
      <c r="BJ8648" s="5"/>
      <c r="BK8648" s="5"/>
      <c r="BL8648" s="5"/>
      <c r="BM8648" s="5"/>
      <c r="BN8648" s="5"/>
      <c r="BO8648" s="5"/>
      <c r="BP8648" s="5"/>
      <c r="BQ8648" s="5"/>
      <c r="BR8648" s="5"/>
      <c r="BS8648" s="5"/>
      <c r="BT8648" s="5"/>
      <c r="BU8648" s="5"/>
      <c r="BV8648" s="5"/>
      <c r="BW8648" s="5"/>
      <c r="BX8648" s="5"/>
    </row>
    <row r="8649" spans="1:76" x14ac:dyDescent="0.2">
      <c r="A8649" s="1" t="s">
        <v>22</v>
      </c>
      <c r="B8649" s="1" t="s">
        <v>97</v>
      </c>
      <c r="C8649" s="1" t="s">
        <v>848</v>
      </c>
      <c r="D8649" s="1" t="s">
        <v>110</v>
      </c>
      <c r="E8649" s="1" t="s">
        <v>2</v>
      </c>
      <c r="F8649" s="1" t="s">
        <v>1202</v>
      </c>
      <c r="G8649" s="1" t="s">
        <v>107</v>
      </c>
      <c r="H8649" s="8" t="s">
        <v>116</v>
      </c>
      <c r="I8649" s="8">
        <v>2015</v>
      </c>
      <c r="J8649" s="1" t="s">
        <v>768</v>
      </c>
      <c r="K8649" s="9">
        <v>21563</v>
      </c>
      <c r="L8649" s="10">
        <f>K8649/ VLOOKUP(A8649,Indicators!$B$1:$V$7,21,FALSE)</f>
        <v>126.3402744413326</v>
      </c>
      <c r="M8649" s="11"/>
      <c r="N8649" s="11"/>
      <c r="O8649" s="11"/>
      <c r="P8649" s="8">
        <f>IF(H8649="Y", K8649/VLOOKUP(A8649,Indicators!$B$1:$S$7,18,FALSE),"")</f>
        <v>0.56130068569490688</v>
      </c>
      <c r="Q8649" s="8" t="str">
        <f t="shared" si="0"/>
        <v/>
      </c>
      <c r="R8649" s="1" t="s">
        <v>97</v>
      </c>
      <c r="S8649" s="1" t="s">
        <v>44</v>
      </c>
      <c r="T8649" s="11"/>
      <c r="U8649" s="11"/>
      <c r="V8649" s="11"/>
      <c r="W8649" s="11"/>
      <c r="X8649" s="11"/>
      <c r="Y8649" s="11"/>
      <c r="Z8649" s="11"/>
      <c r="AA8649" s="11"/>
      <c r="AB8649" s="11"/>
      <c r="AC8649" s="11"/>
      <c r="AD8649" s="11"/>
      <c r="AE8649" s="11"/>
      <c r="AF8649" s="11"/>
      <c r="AG8649" s="11"/>
      <c r="AH8649" s="11"/>
      <c r="AI8649" s="11"/>
      <c r="AJ8649" s="11"/>
      <c r="AK8649" s="11"/>
      <c r="AL8649" s="11"/>
      <c r="AM8649" s="5"/>
      <c r="AN8649" s="5"/>
      <c r="AO8649" s="5"/>
      <c r="AP8649" s="5"/>
      <c r="AQ8649" s="5"/>
      <c r="AR8649" s="5"/>
      <c r="AS8649" s="5"/>
      <c r="AT8649" s="5"/>
      <c r="AU8649" s="5"/>
      <c r="AV8649" s="5"/>
      <c r="AW8649" s="5"/>
      <c r="AX8649" s="5"/>
      <c r="AY8649" s="5"/>
      <c r="AZ8649" s="5"/>
      <c r="BA8649" s="5"/>
      <c r="BB8649" s="5"/>
      <c r="BC8649" s="5"/>
      <c r="BD8649" s="5"/>
      <c r="BE8649" s="5"/>
      <c r="BF8649" s="5"/>
      <c r="BG8649" s="5"/>
      <c r="BH8649" s="5"/>
      <c r="BI8649" s="5"/>
      <c r="BJ8649" s="5"/>
      <c r="BK8649" s="5"/>
      <c r="BL8649" s="5"/>
      <c r="BM8649" s="5"/>
      <c r="BN8649" s="5"/>
      <c r="BO8649" s="5"/>
      <c r="BP8649" s="5"/>
      <c r="BQ8649" s="5"/>
      <c r="BR8649" s="5"/>
      <c r="BS8649" s="5"/>
      <c r="BT8649" s="5"/>
      <c r="BU8649" s="5"/>
      <c r="BV8649" s="5"/>
      <c r="BW8649" s="5"/>
      <c r="BX8649" s="5"/>
    </row>
    <row r="8650" spans="1:76" x14ac:dyDescent="0.2">
      <c r="A8650" s="1" t="s">
        <v>22</v>
      </c>
      <c r="B8650" s="1" t="s">
        <v>97</v>
      </c>
      <c r="C8650" s="1" t="s">
        <v>869</v>
      </c>
      <c r="D8650" s="1" t="s">
        <v>110</v>
      </c>
      <c r="E8650" s="1" t="s">
        <v>2</v>
      </c>
      <c r="F8650" s="1" t="s">
        <v>1202</v>
      </c>
      <c r="G8650" s="1" t="s">
        <v>107</v>
      </c>
      <c r="H8650" s="8" t="s">
        <v>116</v>
      </c>
      <c r="I8650" s="8">
        <v>2015</v>
      </c>
      <c r="J8650" s="1" t="s">
        <v>768</v>
      </c>
      <c r="K8650" s="9">
        <v>24773</v>
      </c>
      <c r="L8650" s="10">
        <f>K8650/ VLOOKUP(A8650,Indicators!$B$1:$V$7,21,FALSE)</f>
        <v>145.14806004429497</v>
      </c>
      <c r="M8650" s="11"/>
      <c r="N8650" s="11"/>
      <c r="O8650" s="11"/>
      <c r="P8650" s="8">
        <f>IF(H8650="Y", K8650/VLOOKUP(A8650,Indicators!$B$1:$S$7,18,FALSE),"")</f>
        <v>0.64485933713861365</v>
      </c>
      <c r="Q8650" s="8" t="str">
        <f t="shared" si="0"/>
        <v/>
      </c>
      <c r="R8650" s="1" t="s">
        <v>97</v>
      </c>
      <c r="S8650" s="1" t="s">
        <v>45</v>
      </c>
      <c r="T8650" s="11"/>
      <c r="U8650" s="11"/>
      <c r="V8650" s="11"/>
      <c r="W8650" s="11"/>
      <c r="X8650" s="11"/>
      <c r="Y8650" s="11"/>
      <c r="Z8650" s="11"/>
      <c r="AA8650" s="11"/>
      <c r="AB8650" s="11"/>
      <c r="AC8650" s="11"/>
      <c r="AD8650" s="11"/>
      <c r="AE8650" s="11"/>
      <c r="AF8650" s="11"/>
      <c r="AG8650" s="11"/>
      <c r="AH8650" s="11"/>
      <c r="AI8650" s="11"/>
      <c r="AJ8650" s="11"/>
      <c r="AK8650" s="11"/>
      <c r="AL8650" s="11"/>
      <c r="AM8650" s="5"/>
      <c r="AN8650" s="5"/>
      <c r="AO8650" s="5"/>
      <c r="AP8650" s="5"/>
      <c r="AQ8650" s="5"/>
      <c r="AR8650" s="5"/>
      <c r="AS8650" s="5"/>
      <c r="AT8650" s="5"/>
      <c r="AU8650" s="5"/>
      <c r="AV8650" s="5"/>
      <c r="AW8650" s="5"/>
      <c r="AX8650" s="5"/>
      <c r="AY8650" s="5"/>
      <c r="AZ8650" s="5"/>
      <c r="BA8650" s="5"/>
      <c r="BB8650" s="5"/>
      <c r="BC8650" s="5"/>
      <c r="BD8650" s="5"/>
      <c r="BE8650" s="5"/>
      <c r="BF8650" s="5"/>
      <c r="BG8650" s="5"/>
      <c r="BH8650" s="5"/>
      <c r="BI8650" s="5"/>
      <c r="BJ8650" s="5"/>
      <c r="BK8650" s="5"/>
      <c r="BL8650" s="5"/>
      <c r="BM8650" s="5"/>
      <c r="BN8650" s="5"/>
      <c r="BO8650" s="5"/>
      <c r="BP8650" s="5"/>
      <c r="BQ8650" s="5"/>
      <c r="BR8650" s="5"/>
      <c r="BS8650" s="5"/>
      <c r="BT8650" s="5"/>
      <c r="BU8650" s="5"/>
      <c r="BV8650" s="5"/>
      <c r="BW8650" s="5"/>
      <c r="BX8650" s="5"/>
    </row>
    <row r="8651" spans="1:76" x14ac:dyDescent="0.2">
      <c r="A8651" s="1" t="s">
        <v>22</v>
      </c>
      <c r="B8651" s="1" t="s">
        <v>97</v>
      </c>
      <c r="C8651" s="1" t="s">
        <v>789</v>
      </c>
      <c r="D8651" s="1" t="s">
        <v>110</v>
      </c>
      <c r="E8651" s="1" t="s">
        <v>2</v>
      </c>
      <c r="F8651" s="1" t="s">
        <v>1202</v>
      </c>
      <c r="G8651" s="1" t="s">
        <v>107</v>
      </c>
      <c r="H8651" s="8" t="s">
        <v>116</v>
      </c>
      <c r="I8651" s="8">
        <v>2015</v>
      </c>
      <c r="J8651" s="1" t="s">
        <v>768</v>
      </c>
      <c r="K8651" s="9">
        <v>56811</v>
      </c>
      <c r="L8651" s="10">
        <f>K8651/ VLOOKUP(A8651,Indicators!$B$1:$V$7,21,FALSE)</f>
        <v>332.8626504329892</v>
      </c>
      <c r="M8651" s="11"/>
      <c r="N8651" s="11"/>
      <c r="O8651" s="11"/>
      <c r="P8651" s="8">
        <f>IF(H8651="Y", K8651/VLOOKUP(A8651,Indicators!$B$1:$S$7,18,FALSE),"")</f>
        <v>1.4788319461583894</v>
      </c>
      <c r="Q8651" s="8" t="str">
        <f t="shared" si="0"/>
        <v/>
      </c>
      <c r="R8651" s="1" t="s">
        <v>97</v>
      </c>
      <c r="S8651" s="1" t="s">
        <v>40</v>
      </c>
      <c r="T8651" s="11"/>
      <c r="U8651" s="11"/>
      <c r="V8651" s="11"/>
      <c r="W8651" s="11"/>
      <c r="X8651" s="11"/>
      <c r="Y8651" s="11"/>
      <c r="Z8651" s="11"/>
      <c r="AA8651" s="11"/>
      <c r="AB8651" s="11"/>
      <c r="AC8651" s="11"/>
      <c r="AD8651" s="11"/>
      <c r="AE8651" s="11"/>
      <c r="AF8651" s="11"/>
      <c r="AG8651" s="11"/>
      <c r="AH8651" s="11"/>
      <c r="AI8651" s="11"/>
      <c r="AJ8651" s="11"/>
      <c r="AK8651" s="11"/>
      <c r="AL8651" s="11"/>
      <c r="AM8651" s="5"/>
      <c r="AN8651" s="5"/>
      <c r="AO8651" s="5"/>
      <c r="AP8651" s="5"/>
      <c r="AQ8651" s="5"/>
      <c r="AR8651" s="5"/>
      <c r="AS8651" s="5"/>
      <c r="AT8651" s="5"/>
      <c r="AU8651" s="5"/>
      <c r="AV8651" s="5"/>
      <c r="AW8651" s="5"/>
      <c r="AX8651" s="5"/>
      <c r="AY8651" s="5"/>
      <c r="AZ8651" s="5"/>
      <c r="BA8651" s="5"/>
      <c r="BB8651" s="5"/>
      <c r="BC8651" s="5"/>
      <c r="BD8651" s="5"/>
      <c r="BE8651" s="5"/>
      <c r="BF8651" s="5"/>
      <c r="BG8651" s="5"/>
      <c r="BH8651" s="5"/>
      <c r="BI8651" s="5"/>
      <c r="BJ8651" s="5"/>
      <c r="BK8651" s="5"/>
      <c r="BL8651" s="5"/>
      <c r="BM8651" s="5"/>
      <c r="BN8651" s="5"/>
      <c r="BO8651" s="5"/>
      <c r="BP8651" s="5"/>
      <c r="BQ8651" s="5"/>
      <c r="BR8651" s="5"/>
      <c r="BS8651" s="5"/>
      <c r="BT8651" s="5"/>
      <c r="BU8651" s="5"/>
      <c r="BV8651" s="5"/>
      <c r="BW8651" s="5"/>
      <c r="BX8651" s="5"/>
    </row>
    <row r="8652" spans="1:76" x14ac:dyDescent="0.2">
      <c r="A8652" s="1" t="s">
        <v>22</v>
      </c>
      <c r="B8652" s="1" t="s">
        <v>97</v>
      </c>
      <c r="C8652" s="1" t="s">
        <v>793</v>
      </c>
      <c r="D8652" s="1" t="s">
        <v>110</v>
      </c>
      <c r="E8652" s="1" t="s">
        <v>2</v>
      </c>
      <c r="F8652" s="1" t="s">
        <v>1202</v>
      </c>
      <c r="G8652" s="1" t="s">
        <v>107</v>
      </c>
      <c r="H8652" s="8" t="s">
        <v>116</v>
      </c>
      <c r="I8652" s="8">
        <v>2015</v>
      </c>
      <c r="J8652" s="1" t="s">
        <v>768</v>
      </c>
      <c r="K8652" s="9">
        <v>64486</v>
      </c>
      <c r="L8652" s="10">
        <f>K8652/ VLOOKUP(A8652,Indicators!$B$1:$V$7,21,FALSE)</f>
        <v>377.83142130611571</v>
      </c>
      <c r="M8652" s="11"/>
      <c r="N8652" s="11"/>
      <c r="O8652" s="11"/>
      <c r="P8652" s="8">
        <f>IF(H8652="Y", K8652/VLOOKUP(A8652,Indicators!$B$1:$S$7,18,FALSE),"")</f>
        <v>1.6786178183797136</v>
      </c>
      <c r="Q8652" s="8" t="str">
        <f t="shared" si="0"/>
        <v/>
      </c>
      <c r="R8652" s="1" t="s">
        <v>97</v>
      </c>
      <c r="S8652" s="1" t="s">
        <v>45</v>
      </c>
      <c r="T8652" s="11"/>
      <c r="U8652" s="11"/>
      <c r="V8652" s="11"/>
      <c r="W8652" s="11"/>
      <c r="X8652" s="11"/>
      <c r="Y8652" s="11"/>
      <c r="Z8652" s="11"/>
      <c r="AA8652" s="11"/>
      <c r="AB8652" s="11"/>
      <c r="AC8652" s="11"/>
      <c r="AD8652" s="11"/>
      <c r="AE8652" s="11"/>
      <c r="AF8652" s="11"/>
      <c r="AG8652" s="11"/>
      <c r="AH8652" s="11"/>
      <c r="AI8652" s="11"/>
      <c r="AJ8652" s="11"/>
      <c r="AK8652" s="11"/>
      <c r="AL8652" s="11"/>
      <c r="AM8652" s="5"/>
      <c r="AN8652" s="5"/>
      <c r="AO8652" s="5"/>
      <c r="AP8652" s="5"/>
      <c r="AQ8652" s="5"/>
      <c r="AR8652" s="5"/>
      <c r="AS8652" s="5"/>
      <c r="AT8652" s="5"/>
      <c r="AU8652" s="5"/>
      <c r="AV8652" s="5"/>
      <c r="AW8652" s="5"/>
      <c r="AX8652" s="5"/>
      <c r="AY8652" s="5"/>
      <c r="AZ8652" s="5"/>
      <c r="BA8652" s="5"/>
      <c r="BB8652" s="5"/>
      <c r="BC8652" s="5"/>
      <c r="BD8652" s="5"/>
      <c r="BE8652" s="5"/>
      <c r="BF8652" s="5"/>
      <c r="BG8652" s="5"/>
      <c r="BH8652" s="5"/>
      <c r="BI8652" s="5"/>
      <c r="BJ8652" s="5"/>
      <c r="BK8652" s="5"/>
      <c r="BL8652" s="5"/>
      <c r="BM8652" s="5"/>
      <c r="BN8652" s="5"/>
      <c r="BO8652" s="5"/>
      <c r="BP8652" s="5"/>
      <c r="BQ8652" s="5"/>
      <c r="BR8652" s="5"/>
      <c r="BS8652" s="5"/>
      <c r="BT8652" s="5"/>
      <c r="BU8652" s="5"/>
      <c r="BV8652" s="5"/>
      <c r="BW8652" s="5"/>
      <c r="BX8652" s="5"/>
    </row>
    <row r="8653" spans="1:76" x14ac:dyDescent="0.2">
      <c r="A8653" s="1" t="s">
        <v>22</v>
      </c>
      <c r="B8653" s="1" t="s">
        <v>97</v>
      </c>
      <c r="C8653" s="1" t="s">
        <v>824</v>
      </c>
      <c r="D8653" s="1" t="s">
        <v>669</v>
      </c>
      <c r="E8653" s="1" t="s">
        <v>2</v>
      </c>
      <c r="F8653" s="1" t="s">
        <v>1203</v>
      </c>
      <c r="G8653" s="1" t="s">
        <v>73</v>
      </c>
      <c r="H8653" s="8"/>
      <c r="I8653" s="8">
        <v>2015</v>
      </c>
      <c r="J8653" s="1" t="s">
        <v>768</v>
      </c>
      <c r="K8653" s="9">
        <v>570000</v>
      </c>
      <c r="L8653" s="10">
        <f>K8653/ VLOOKUP(A8653,Indicators!$B$1:$V$7,21,FALSE)</f>
        <v>3339.7002472550007</v>
      </c>
      <c r="M8653" s="11"/>
      <c r="N8653" s="11"/>
      <c r="O8653" s="11"/>
      <c r="P8653" s="11"/>
      <c r="Q8653" s="8" t="str">
        <f t="shared" si="0"/>
        <v/>
      </c>
      <c r="R8653" s="1" t="s">
        <v>97</v>
      </c>
      <c r="S8653" s="1" t="s">
        <v>40</v>
      </c>
      <c r="T8653" s="11"/>
      <c r="U8653" s="11"/>
      <c r="V8653" s="11"/>
      <c r="W8653" s="11"/>
      <c r="X8653" s="11"/>
      <c r="Y8653" s="11"/>
      <c r="Z8653" s="11"/>
      <c r="AA8653" s="11"/>
      <c r="AB8653" s="11"/>
      <c r="AC8653" s="11"/>
      <c r="AD8653" s="11"/>
      <c r="AE8653" s="11"/>
      <c r="AF8653" s="11"/>
      <c r="AG8653" s="11"/>
      <c r="AH8653" s="11"/>
      <c r="AI8653" s="11"/>
      <c r="AJ8653" s="11"/>
      <c r="AK8653" s="11"/>
      <c r="AL8653" s="11"/>
      <c r="AM8653" s="5"/>
      <c r="AN8653" s="5"/>
      <c r="AO8653" s="5"/>
      <c r="AP8653" s="5"/>
      <c r="AQ8653" s="5"/>
      <c r="AR8653" s="5"/>
      <c r="AS8653" s="5"/>
      <c r="AT8653" s="5"/>
      <c r="AU8653" s="5"/>
      <c r="AV8653" s="5"/>
      <c r="AW8653" s="5"/>
      <c r="AX8653" s="5"/>
      <c r="AY8653" s="5"/>
      <c r="AZ8653" s="5"/>
      <c r="BA8653" s="5"/>
      <c r="BB8653" s="5"/>
      <c r="BC8653" s="5"/>
      <c r="BD8653" s="5"/>
      <c r="BE8653" s="5"/>
      <c r="BF8653" s="5"/>
      <c r="BG8653" s="5"/>
      <c r="BH8653" s="5"/>
      <c r="BI8653" s="5"/>
      <c r="BJ8653" s="5"/>
      <c r="BK8653" s="5"/>
      <c r="BL8653" s="5"/>
      <c r="BM8653" s="5"/>
      <c r="BN8653" s="5"/>
      <c r="BO8653" s="5"/>
      <c r="BP8653" s="5"/>
      <c r="BQ8653" s="5"/>
      <c r="BR8653" s="5"/>
      <c r="BS8653" s="5"/>
      <c r="BT8653" s="5"/>
      <c r="BU8653" s="5"/>
      <c r="BV8653" s="5"/>
      <c r="BW8653" s="5"/>
      <c r="BX8653" s="5"/>
    </row>
    <row r="8654" spans="1:76" x14ac:dyDescent="0.2">
      <c r="A8654" s="1" t="s">
        <v>22</v>
      </c>
      <c r="B8654" s="1" t="s">
        <v>97</v>
      </c>
      <c r="C8654" s="1" t="s">
        <v>966</v>
      </c>
      <c r="D8654" s="1" t="s">
        <v>669</v>
      </c>
      <c r="E8654" s="1" t="s">
        <v>2</v>
      </c>
      <c r="F8654" s="1" t="s">
        <v>1203</v>
      </c>
      <c r="G8654" s="1" t="s">
        <v>73</v>
      </c>
      <c r="H8654" s="8"/>
      <c r="I8654" s="8">
        <v>2015</v>
      </c>
      <c r="J8654" s="1" t="s">
        <v>768</v>
      </c>
      <c r="K8654" s="9">
        <v>2000000</v>
      </c>
      <c r="L8654" s="10">
        <f>K8654/ VLOOKUP(A8654,Indicators!$B$1:$V$7,21,FALSE)</f>
        <v>11718.246481596494</v>
      </c>
      <c r="M8654" s="11"/>
      <c r="N8654" s="11"/>
      <c r="O8654" s="11"/>
      <c r="P8654" s="11"/>
      <c r="Q8654" s="8" t="str">
        <f t="shared" si="0"/>
        <v/>
      </c>
      <c r="R8654" s="1" t="s">
        <v>97</v>
      </c>
      <c r="S8654" s="1" t="s">
        <v>44</v>
      </c>
      <c r="T8654" s="11"/>
      <c r="U8654" s="11"/>
      <c r="V8654" s="11"/>
      <c r="W8654" s="11"/>
      <c r="X8654" s="11"/>
      <c r="Y8654" s="11"/>
      <c r="Z8654" s="11"/>
      <c r="AA8654" s="11"/>
      <c r="AB8654" s="11"/>
      <c r="AC8654" s="11"/>
      <c r="AD8654" s="11"/>
      <c r="AE8654" s="11"/>
      <c r="AF8654" s="11"/>
      <c r="AG8654" s="11"/>
      <c r="AH8654" s="11"/>
      <c r="AI8654" s="11"/>
      <c r="AJ8654" s="11"/>
      <c r="AK8654" s="11"/>
      <c r="AL8654" s="11"/>
      <c r="AM8654" s="5"/>
      <c r="AN8654" s="5"/>
      <c r="AO8654" s="5"/>
      <c r="AP8654" s="5"/>
      <c r="AQ8654" s="5"/>
      <c r="AR8654" s="5"/>
      <c r="AS8654" s="5"/>
      <c r="AT8654" s="5"/>
      <c r="AU8654" s="5"/>
      <c r="AV8654" s="5"/>
      <c r="AW8654" s="5"/>
      <c r="AX8654" s="5"/>
      <c r="AY8654" s="5"/>
      <c r="AZ8654" s="5"/>
      <c r="BA8654" s="5"/>
      <c r="BB8654" s="5"/>
      <c r="BC8654" s="5"/>
      <c r="BD8654" s="5"/>
      <c r="BE8654" s="5"/>
      <c r="BF8654" s="5"/>
      <c r="BG8654" s="5"/>
      <c r="BH8654" s="5"/>
      <c r="BI8654" s="5"/>
      <c r="BJ8654" s="5"/>
      <c r="BK8654" s="5"/>
      <c r="BL8654" s="5"/>
      <c r="BM8654" s="5"/>
      <c r="BN8654" s="5"/>
      <c r="BO8654" s="5"/>
      <c r="BP8654" s="5"/>
      <c r="BQ8654" s="5"/>
      <c r="BR8654" s="5"/>
      <c r="BS8654" s="5"/>
      <c r="BT8654" s="5"/>
      <c r="BU8654" s="5"/>
      <c r="BV8654" s="5"/>
      <c r="BW8654" s="5"/>
      <c r="BX8654" s="5"/>
    </row>
    <row r="8655" spans="1:76" x14ac:dyDescent="0.2">
      <c r="A8655" s="1" t="s">
        <v>22</v>
      </c>
      <c r="B8655" s="1" t="s">
        <v>103</v>
      </c>
      <c r="C8655" s="1" t="s">
        <v>798</v>
      </c>
      <c r="D8655" s="1" t="s">
        <v>777</v>
      </c>
      <c r="E8655" s="1" t="s">
        <v>2</v>
      </c>
      <c r="F8655" s="1" t="s">
        <v>1204</v>
      </c>
      <c r="G8655" s="1" t="s">
        <v>73</v>
      </c>
      <c r="H8655" s="8"/>
      <c r="I8655" s="8">
        <v>2015</v>
      </c>
      <c r="J8655" s="1" t="s">
        <v>768</v>
      </c>
      <c r="K8655" s="8">
        <v>280</v>
      </c>
      <c r="L8655" s="10">
        <f>K8655/ VLOOKUP(A8655,Indicators!$B$1:$V$7,21,FALSE)</f>
        <v>1.6405545074235091</v>
      </c>
      <c r="M8655" s="45" t="s">
        <v>798</v>
      </c>
      <c r="N8655" s="46"/>
      <c r="O8655" s="11"/>
      <c r="P8655" s="11"/>
      <c r="Q8655" s="8" t="str">
        <f t="shared" si="0"/>
        <v/>
      </c>
      <c r="R8655" s="1" t="s">
        <v>323</v>
      </c>
      <c r="S8655" s="1" t="s">
        <v>51</v>
      </c>
      <c r="T8655" s="11"/>
      <c r="U8655" s="11"/>
      <c r="V8655" s="11"/>
      <c r="W8655" s="11"/>
      <c r="X8655" s="11"/>
      <c r="Y8655" s="11"/>
      <c r="Z8655" s="11"/>
      <c r="AA8655" s="11"/>
      <c r="AB8655" s="11"/>
      <c r="AC8655" s="11"/>
      <c r="AD8655" s="11"/>
      <c r="AE8655" s="11"/>
      <c r="AF8655" s="11"/>
      <c r="AG8655" s="11"/>
      <c r="AH8655" s="11"/>
      <c r="AI8655" s="11"/>
      <c r="AJ8655" s="11"/>
      <c r="AK8655" s="11"/>
      <c r="AL8655" s="11"/>
      <c r="AM8655" s="5"/>
      <c r="AN8655" s="5"/>
      <c r="AO8655" s="5"/>
      <c r="AP8655" s="5"/>
      <c r="AQ8655" s="5"/>
      <c r="AR8655" s="5"/>
      <c r="AS8655" s="5"/>
      <c r="AT8655" s="5"/>
      <c r="AU8655" s="5"/>
      <c r="AV8655" s="5"/>
      <c r="AW8655" s="5"/>
      <c r="AX8655" s="5"/>
      <c r="AY8655" s="5"/>
      <c r="AZ8655" s="5"/>
      <c r="BA8655" s="5"/>
      <c r="BB8655" s="5"/>
      <c r="BC8655" s="5"/>
      <c r="BD8655" s="5"/>
      <c r="BE8655" s="5"/>
      <c r="BF8655" s="5"/>
      <c r="BG8655" s="5"/>
      <c r="BH8655" s="5"/>
      <c r="BI8655" s="5"/>
      <c r="BJ8655" s="5"/>
      <c r="BK8655" s="5"/>
      <c r="BL8655" s="5"/>
      <c r="BM8655" s="5"/>
      <c r="BN8655" s="5"/>
      <c r="BO8655" s="5"/>
      <c r="BP8655" s="5"/>
      <c r="BQ8655" s="5"/>
      <c r="BR8655" s="5"/>
      <c r="BS8655" s="5"/>
      <c r="BT8655" s="5"/>
      <c r="BU8655" s="5"/>
      <c r="BV8655" s="5"/>
      <c r="BW8655" s="5"/>
      <c r="BX8655" s="5"/>
    </row>
    <row r="8656" spans="1:76" x14ac:dyDescent="0.2">
      <c r="A8656" s="1" t="s">
        <v>22</v>
      </c>
      <c r="B8656" s="1" t="s">
        <v>103</v>
      </c>
      <c r="C8656" s="1" t="s">
        <v>38</v>
      </c>
      <c r="D8656" s="1" t="s">
        <v>777</v>
      </c>
      <c r="E8656" s="1" t="s">
        <v>2</v>
      </c>
      <c r="F8656" s="1" t="s">
        <v>1204</v>
      </c>
      <c r="G8656" s="1" t="s">
        <v>73</v>
      </c>
      <c r="H8656" s="8"/>
      <c r="I8656" s="8">
        <v>2015</v>
      </c>
      <c r="J8656" s="1" t="s">
        <v>768</v>
      </c>
      <c r="K8656" s="8">
        <v>850</v>
      </c>
      <c r="L8656" s="10">
        <f>K8656/ VLOOKUP(A8656,Indicators!$B$1:$V$7,21,FALSE)</f>
        <v>4.9802547546785094</v>
      </c>
      <c r="M8656" s="1" t="s">
        <v>769</v>
      </c>
      <c r="N8656" s="11"/>
      <c r="O8656" s="11"/>
      <c r="P8656" s="11"/>
      <c r="Q8656" s="8" t="str">
        <f t="shared" si="0"/>
        <v/>
      </c>
      <c r="R8656" s="1" t="s">
        <v>323</v>
      </c>
      <c r="S8656" s="1" t="s">
        <v>38</v>
      </c>
      <c r="T8656" s="11"/>
      <c r="U8656" s="11"/>
      <c r="V8656" s="11"/>
      <c r="W8656" s="11"/>
      <c r="X8656" s="11"/>
      <c r="Y8656" s="11"/>
      <c r="Z8656" s="11"/>
      <c r="AA8656" s="11"/>
      <c r="AB8656" s="11"/>
      <c r="AC8656" s="11"/>
      <c r="AD8656" s="11"/>
      <c r="AE8656" s="11"/>
      <c r="AF8656" s="11"/>
      <c r="AG8656" s="11"/>
      <c r="AH8656" s="11"/>
      <c r="AI8656" s="11"/>
      <c r="AJ8656" s="11"/>
      <c r="AK8656" s="11"/>
      <c r="AL8656" s="11"/>
      <c r="AM8656" s="5"/>
      <c r="AN8656" s="5"/>
      <c r="AO8656" s="5"/>
      <c r="AP8656" s="5"/>
      <c r="AQ8656" s="5"/>
      <c r="AR8656" s="5"/>
      <c r="AS8656" s="5"/>
      <c r="AT8656" s="5"/>
      <c r="AU8656" s="5"/>
      <c r="AV8656" s="5"/>
      <c r="AW8656" s="5"/>
      <c r="AX8656" s="5"/>
      <c r="AY8656" s="5"/>
      <c r="AZ8656" s="5"/>
      <c r="BA8656" s="5"/>
      <c r="BB8656" s="5"/>
      <c r="BC8656" s="5"/>
      <c r="BD8656" s="5"/>
      <c r="BE8656" s="5"/>
      <c r="BF8656" s="5"/>
      <c r="BG8656" s="5"/>
      <c r="BH8656" s="5"/>
      <c r="BI8656" s="5"/>
      <c r="BJ8656" s="5"/>
      <c r="BK8656" s="5"/>
      <c r="BL8656" s="5"/>
      <c r="BM8656" s="5"/>
      <c r="BN8656" s="5"/>
      <c r="BO8656" s="5"/>
      <c r="BP8656" s="5"/>
      <c r="BQ8656" s="5"/>
      <c r="BR8656" s="5"/>
      <c r="BS8656" s="5"/>
      <c r="BT8656" s="5"/>
      <c r="BU8656" s="5"/>
      <c r="BV8656" s="5"/>
      <c r="BW8656" s="5"/>
      <c r="BX8656" s="5"/>
    </row>
    <row r="8657" spans="1:76" x14ac:dyDescent="0.2">
      <c r="A8657" s="1" t="s">
        <v>22</v>
      </c>
      <c r="B8657" s="1" t="s">
        <v>97</v>
      </c>
      <c r="C8657" s="1" t="s">
        <v>772</v>
      </c>
      <c r="D8657" s="1" t="s">
        <v>777</v>
      </c>
      <c r="E8657" s="1" t="s">
        <v>2</v>
      </c>
      <c r="F8657" s="1" t="s">
        <v>1204</v>
      </c>
      <c r="G8657" s="1" t="s">
        <v>73</v>
      </c>
      <c r="H8657" s="8"/>
      <c r="I8657" s="8">
        <v>2015</v>
      </c>
      <c r="J8657" s="1" t="s">
        <v>768</v>
      </c>
      <c r="K8657" s="8">
        <v>80</v>
      </c>
      <c r="L8657" s="10">
        <f>K8657/ VLOOKUP(A8657,Indicators!$B$1:$V$7,21,FALSE)</f>
        <v>0.46872985926385974</v>
      </c>
      <c r="M8657" s="11"/>
      <c r="N8657" s="11"/>
      <c r="O8657" s="11"/>
      <c r="P8657" s="11"/>
      <c r="Q8657" s="8" t="str">
        <f t="shared" si="0"/>
        <v/>
      </c>
      <c r="R8657" s="1" t="s">
        <v>97</v>
      </c>
      <c r="S8657" s="1" t="s">
        <v>76</v>
      </c>
      <c r="T8657" s="11"/>
      <c r="U8657" s="11"/>
      <c r="V8657" s="11"/>
      <c r="W8657" s="11"/>
      <c r="X8657" s="11"/>
      <c r="Y8657" s="11"/>
      <c r="Z8657" s="11"/>
      <c r="AA8657" s="11"/>
      <c r="AB8657" s="11"/>
      <c r="AC8657" s="11"/>
      <c r="AD8657" s="11"/>
      <c r="AE8657" s="11"/>
      <c r="AF8657" s="11"/>
      <c r="AG8657" s="11"/>
      <c r="AH8657" s="11"/>
      <c r="AI8657" s="11"/>
      <c r="AJ8657" s="11"/>
      <c r="AK8657" s="11"/>
      <c r="AL8657" s="11"/>
      <c r="AM8657" s="5"/>
      <c r="AN8657" s="5"/>
      <c r="AO8657" s="5"/>
      <c r="AP8657" s="5"/>
      <c r="AQ8657" s="5"/>
      <c r="AR8657" s="5"/>
      <c r="AS8657" s="5"/>
      <c r="AT8657" s="5"/>
      <c r="AU8657" s="5"/>
      <c r="AV8657" s="5"/>
      <c r="AW8657" s="5"/>
      <c r="AX8657" s="5"/>
      <c r="AY8657" s="5"/>
      <c r="AZ8657" s="5"/>
      <c r="BA8657" s="5"/>
      <c r="BB8657" s="5"/>
      <c r="BC8657" s="5"/>
      <c r="BD8657" s="5"/>
      <c r="BE8657" s="5"/>
      <c r="BF8657" s="5"/>
      <c r="BG8657" s="5"/>
      <c r="BH8657" s="5"/>
      <c r="BI8657" s="5"/>
      <c r="BJ8657" s="5"/>
      <c r="BK8657" s="5"/>
      <c r="BL8657" s="5"/>
      <c r="BM8657" s="5"/>
      <c r="BN8657" s="5"/>
      <c r="BO8657" s="5"/>
      <c r="BP8657" s="5"/>
      <c r="BQ8657" s="5"/>
      <c r="BR8657" s="5"/>
      <c r="BS8657" s="5"/>
      <c r="BT8657" s="5"/>
      <c r="BU8657" s="5"/>
      <c r="BV8657" s="5"/>
      <c r="BW8657" s="5"/>
      <c r="BX8657" s="5"/>
    </row>
    <row r="8658" spans="1:76" x14ac:dyDescent="0.2">
      <c r="A8658" s="1" t="s">
        <v>22</v>
      </c>
      <c r="B8658" s="1" t="s">
        <v>97</v>
      </c>
      <c r="C8658" s="1" t="s">
        <v>788</v>
      </c>
      <c r="D8658" s="1" t="s">
        <v>777</v>
      </c>
      <c r="E8658" s="1" t="s">
        <v>2</v>
      </c>
      <c r="F8658" s="1" t="s">
        <v>1204</v>
      </c>
      <c r="G8658" s="1" t="s">
        <v>73</v>
      </c>
      <c r="H8658" s="8"/>
      <c r="I8658" s="8">
        <v>2015</v>
      </c>
      <c r="J8658" s="1" t="s">
        <v>768</v>
      </c>
      <c r="K8658" s="8">
        <v>100</v>
      </c>
      <c r="L8658" s="10">
        <f>K8658/ VLOOKUP(A8658,Indicators!$B$1:$V$7,21,FALSE)</f>
        <v>0.58591232407982463</v>
      </c>
      <c r="M8658" s="11"/>
      <c r="N8658" s="11"/>
      <c r="O8658" s="11"/>
      <c r="P8658" s="11"/>
      <c r="Q8658" s="8" t="str">
        <f t="shared" si="0"/>
        <v/>
      </c>
      <c r="R8658" s="1" t="s">
        <v>97</v>
      </c>
      <c r="S8658" s="1" t="s">
        <v>44</v>
      </c>
      <c r="T8658" s="11"/>
      <c r="U8658" s="11"/>
      <c r="V8658" s="11"/>
      <c r="W8658" s="11"/>
      <c r="X8658" s="11"/>
      <c r="Y8658" s="11"/>
      <c r="Z8658" s="11"/>
      <c r="AA8658" s="11"/>
      <c r="AB8658" s="11"/>
      <c r="AC8658" s="11"/>
      <c r="AD8658" s="11"/>
      <c r="AE8658" s="11"/>
      <c r="AF8658" s="11"/>
      <c r="AG8658" s="11"/>
      <c r="AH8658" s="11"/>
      <c r="AI8658" s="11"/>
      <c r="AJ8658" s="11"/>
      <c r="AK8658" s="11"/>
      <c r="AL8658" s="11"/>
      <c r="AM8658" s="5"/>
      <c r="AN8658" s="5"/>
      <c r="AO8658" s="5"/>
      <c r="AP8658" s="5"/>
      <c r="AQ8658" s="5"/>
      <c r="AR8658" s="5"/>
      <c r="AS8658" s="5"/>
      <c r="AT8658" s="5"/>
      <c r="AU8658" s="5"/>
      <c r="AV8658" s="5"/>
      <c r="AW8658" s="5"/>
      <c r="AX8658" s="5"/>
      <c r="AY8658" s="5"/>
      <c r="AZ8658" s="5"/>
      <c r="BA8658" s="5"/>
      <c r="BB8658" s="5"/>
      <c r="BC8658" s="5"/>
      <c r="BD8658" s="5"/>
      <c r="BE8658" s="5"/>
      <c r="BF8658" s="5"/>
      <c r="BG8658" s="5"/>
      <c r="BH8658" s="5"/>
      <c r="BI8658" s="5"/>
      <c r="BJ8658" s="5"/>
      <c r="BK8658" s="5"/>
      <c r="BL8658" s="5"/>
      <c r="BM8658" s="5"/>
      <c r="BN8658" s="5"/>
      <c r="BO8658" s="5"/>
      <c r="BP8658" s="5"/>
      <c r="BQ8658" s="5"/>
      <c r="BR8658" s="5"/>
      <c r="BS8658" s="5"/>
      <c r="BT8658" s="5"/>
      <c r="BU8658" s="5"/>
      <c r="BV8658" s="5"/>
      <c r="BW8658" s="5"/>
      <c r="BX8658" s="5"/>
    </row>
    <row r="8659" spans="1:76" x14ac:dyDescent="0.2">
      <c r="A8659" s="1" t="s">
        <v>22</v>
      </c>
      <c r="B8659" s="1" t="s">
        <v>97</v>
      </c>
      <c r="C8659" s="1" t="s">
        <v>822</v>
      </c>
      <c r="D8659" s="1" t="s">
        <v>777</v>
      </c>
      <c r="E8659" s="1" t="s">
        <v>2</v>
      </c>
      <c r="F8659" s="1" t="s">
        <v>1204</v>
      </c>
      <c r="G8659" s="1" t="s">
        <v>73</v>
      </c>
      <c r="H8659" s="8"/>
      <c r="I8659" s="8">
        <v>2015</v>
      </c>
      <c r="J8659" s="1" t="s">
        <v>768</v>
      </c>
      <c r="K8659" s="8">
        <v>150</v>
      </c>
      <c r="L8659" s="10">
        <f>K8659/ VLOOKUP(A8659,Indicators!$B$1:$V$7,21,FALSE)</f>
        <v>0.878868486119737</v>
      </c>
      <c r="M8659" s="11"/>
      <c r="N8659" s="11"/>
      <c r="O8659" s="11"/>
      <c r="P8659" s="11"/>
      <c r="Q8659" s="8" t="str">
        <f t="shared" si="0"/>
        <v/>
      </c>
      <c r="R8659" s="1" t="s">
        <v>97</v>
      </c>
      <c r="S8659" s="1" t="s">
        <v>40</v>
      </c>
      <c r="T8659" s="11"/>
      <c r="U8659" s="11"/>
      <c r="V8659" s="11"/>
      <c r="W8659" s="11"/>
      <c r="X8659" s="11"/>
      <c r="Y8659" s="11"/>
      <c r="Z8659" s="11"/>
      <c r="AA8659" s="11"/>
      <c r="AB8659" s="11"/>
      <c r="AC8659" s="11"/>
      <c r="AD8659" s="11"/>
      <c r="AE8659" s="11"/>
      <c r="AF8659" s="11"/>
      <c r="AG8659" s="11"/>
      <c r="AH8659" s="11"/>
      <c r="AI8659" s="11"/>
      <c r="AJ8659" s="11"/>
      <c r="AK8659" s="11"/>
      <c r="AL8659" s="11"/>
      <c r="AM8659" s="5"/>
      <c r="AN8659" s="5"/>
      <c r="AO8659" s="5"/>
      <c r="AP8659" s="5"/>
      <c r="AQ8659" s="5"/>
      <c r="AR8659" s="5"/>
      <c r="AS8659" s="5"/>
      <c r="AT8659" s="5"/>
      <c r="AU8659" s="5"/>
      <c r="AV8659" s="5"/>
      <c r="AW8659" s="5"/>
      <c r="AX8659" s="5"/>
      <c r="AY8659" s="5"/>
      <c r="AZ8659" s="5"/>
      <c r="BA8659" s="5"/>
      <c r="BB8659" s="5"/>
      <c r="BC8659" s="5"/>
      <c r="BD8659" s="5"/>
      <c r="BE8659" s="5"/>
      <c r="BF8659" s="5"/>
      <c r="BG8659" s="5"/>
      <c r="BH8659" s="5"/>
      <c r="BI8659" s="5"/>
      <c r="BJ8659" s="5"/>
      <c r="BK8659" s="5"/>
      <c r="BL8659" s="5"/>
      <c r="BM8659" s="5"/>
      <c r="BN8659" s="5"/>
      <c r="BO8659" s="5"/>
      <c r="BP8659" s="5"/>
      <c r="BQ8659" s="5"/>
      <c r="BR8659" s="5"/>
      <c r="BS8659" s="5"/>
      <c r="BT8659" s="5"/>
      <c r="BU8659" s="5"/>
      <c r="BV8659" s="5"/>
      <c r="BW8659" s="5"/>
      <c r="BX8659" s="5"/>
    </row>
    <row r="8660" spans="1:76" x14ac:dyDescent="0.2">
      <c r="A8660" s="1" t="s">
        <v>22</v>
      </c>
      <c r="B8660" s="1" t="s">
        <v>97</v>
      </c>
      <c r="C8660" s="1" t="s">
        <v>870</v>
      </c>
      <c r="D8660" s="1" t="s">
        <v>777</v>
      </c>
      <c r="E8660" s="1" t="s">
        <v>2</v>
      </c>
      <c r="F8660" s="1" t="s">
        <v>1204</v>
      </c>
      <c r="G8660" s="1" t="s">
        <v>73</v>
      </c>
      <c r="H8660" s="8"/>
      <c r="I8660" s="8">
        <v>2015</v>
      </c>
      <c r="J8660" s="1" t="s">
        <v>768</v>
      </c>
      <c r="K8660" s="8">
        <v>900</v>
      </c>
      <c r="L8660" s="10">
        <f>K8660/ VLOOKUP(A8660,Indicators!$B$1:$V$7,21,FALSE)</f>
        <v>5.2732109167184218</v>
      </c>
      <c r="M8660" s="11"/>
      <c r="N8660" s="11"/>
      <c r="O8660" s="11"/>
      <c r="P8660" s="11"/>
      <c r="Q8660" s="8" t="str">
        <f t="shared" si="0"/>
        <v/>
      </c>
      <c r="R8660" s="1" t="s">
        <v>97</v>
      </c>
      <c r="S8660" s="1" t="s">
        <v>45</v>
      </c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  <c r="AD8660" s="11"/>
      <c r="AE8660" s="11"/>
      <c r="AF8660" s="11"/>
      <c r="AG8660" s="11"/>
      <c r="AH8660" s="11"/>
      <c r="AI8660" s="11"/>
      <c r="AJ8660" s="11"/>
      <c r="AK8660" s="11"/>
      <c r="AL8660" s="11"/>
      <c r="AM8660" s="5"/>
      <c r="AN8660" s="5"/>
      <c r="AO8660" s="5"/>
      <c r="AP8660" s="5"/>
      <c r="AQ8660" s="5"/>
      <c r="AR8660" s="5"/>
      <c r="AS8660" s="5"/>
      <c r="AT8660" s="5"/>
      <c r="AU8660" s="5"/>
      <c r="AV8660" s="5"/>
      <c r="AW8660" s="5"/>
      <c r="AX8660" s="5"/>
      <c r="AY8660" s="5"/>
      <c r="AZ8660" s="5"/>
      <c r="BA8660" s="5"/>
      <c r="BB8660" s="5"/>
      <c r="BC8660" s="5"/>
      <c r="BD8660" s="5"/>
      <c r="BE8660" s="5"/>
      <c r="BF8660" s="5"/>
      <c r="BG8660" s="5"/>
      <c r="BH8660" s="5"/>
      <c r="BI8660" s="5"/>
      <c r="BJ8660" s="5"/>
      <c r="BK8660" s="5"/>
      <c r="BL8660" s="5"/>
      <c r="BM8660" s="5"/>
      <c r="BN8660" s="5"/>
      <c r="BO8660" s="5"/>
      <c r="BP8660" s="5"/>
      <c r="BQ8660" s="5"/>
      <c r="BR8660" s="5"/>
      <c r="BS8660" s="5"/>
      <c r="BT8660" s="5"/>
      <c r="BU8660" s="5"/>
      <c r="BV8660" s="5"/>
      <c r="BW8660" s="5"/>
      <c r="BX8660" s="5"/>
    </row>
    <row r="8661" spans="1:76" x14ac:dyDescent="0.2">
      <c r="A8661" s="1" t="s">
        <v>22</v>
      </c>
      <c r="B8661" s="1" t="s">
        <v>97</v>
      </c>
      <c r="C8661" s="1" t="s">
        <v>872</v>
      </c>
      <c r="D8661" s="1" t="s">
        <v>777</v>
      </c>
      <c r="E8661" s="1" t="s">
        <v>2</v>
      </c>
      <c r="F8661" s="1" t="s">
        <v>1204</v>
      </c>
      <c r="G8661" s="1" t="s">
        <v>73</v>
      </c>
      <c r="H8661" s="8"/>
      <c r="I8661" s="8">
        <v>2015</v>
      </c>
      <c r="J8661" s="1" t="s">
        <v>768</v>
      </c>
      <c r="K8661" s="9">
        <v>1000</v>
      </c>
      <c r="L8661" s="10">
        <f>K8661/ VLOOKUP(A8661,Indicators!$B$1:$V$7,21,FALSE)</f>
        <v>5.8591232407982465</v>
      </c>
      <c r="M8661" s="11"/>
      <c r="N8661" s="11"/>
      <c r="O8661" s="11"/>
      <c r="P8661" s="11"/>
      <c r="Q8661" s="8" t="str">
        <f t="shared" si="0"/>
        <v/>
      </c>
      <c r="R8661" s="1" t="s">
        <v>97</v>
      </c>
      <c r="S8661" s="1" t="s">
        <v>45</v>
      </c>
      <c r="T8661" s="11"/>
      <c r="U8661" s="11"/>
      <c r="V8661" s="11"/>
      <c r="W8661" s="11"/>
      <c r="X8661" s="11"/>
      <c r="Y8661" s="11"/>
      <c r="Z8661" s="11"/>
      <c r="AA8661" s="11"/>
      <c r="AB8661" s="11"/>
      <c r="AC8661" s="11"/>
      <c r="AD8661" s="11"/>
      <c r="AE8661" s="11"/>
      <c r="AF8661" s="11"/>
      <c r="AG8661" s="11"/>
      <c r="AH8661" s="11"/>
      <c r="AI8661" s="11"/>
      <c r="AJ8661" s="11"/>
      <c r="AK8661" s="11"/>
      <c r="AL8661" s="11"/>
      <c r="AM8661" s="5"/>
      <c r="AN8661" s="5"/>
      <c r="AO8661" s="5"/>
      <c r="AP8661" s="5"/>
      <c r="AQ8661" s="5"/>
      <c r="AR8661" s="5"/>
      <c r="AS8661" s="5"/>
      <c r="AT8661" s="5"/>
      <c r="AU8661" s="5"/>
      <c r="AV8661" s="5"/>
      <c r="AW8661" s="5"/>
      <c r="AX8661" s="5"/>
      <c r="AY8661" s="5"/>
      <c r="AZ8661" s="5"/>
      <c r="BA8661" s="5"/>
      <c r="BB8661" s="5"/>
      <c r="BC8661" s="5"/>
      <c r="BD8661" s="5"/>
      <c r="BE8661" s="5"/>
      <c r="BF8661" s="5"/>
      <c r="BG8661" s="5"/>
      <c r="BH8661" s="5"/>
      <c r="BI8661" s="5"/>
      <c r="BJ8661" s="5"/>
      <c r="BK8661" s="5"/>
      <c r="BL8661" s="5"/>
      <c r="BM8661" s="5"/>
      <c r="BN8661" s="5"/>
      <c r="BO8661" s="5"/>
      <c r="BP8661" s="5"/>
      <c r="BQ8661" s="5"/>
      <c r="BR8661" s="5"/>
      <c r="BS8661" s="5"/>
      <c r="BT8661" s="5"/>
      <c r="BU8661" s="5"/>
      <c r="BV8661" s="5"/>
      <c r="BW8661" s="5"/>
      <c r="BX8661" s="5"/>
    </row>
    <row r="8662" spans="1:76" x14ac:dyDescent="0.2">
      <c r="A8662" s="1" t="s">
        <v>22</v>
      </c>
      <c r="B8662" s="1" t="s">
        <v>97</v>
      </c>
      <c r="C8662" s="1" t="s">
        <v>873</v>
      </c>
      <c r="D8662" s="1" t="s">
        <v>777</v>
      </c>
      <c r="E8662" s="1" t="s">
        <v>2</v>
      </c>
      <c r="F8662" s="1" t="s">
        <v>1204</v>
      </c>
      <c r="G8662" s="1" t="s">
        <v>73</v>
      </c>
      <c r="H8662" s="8"/>
      <c r="I8662" s="8">
        <v>2015</v>
      </c>
      <c r="J8662" s="1" t="s">
        <v>768</v>
      </c>
      <c r="K8662" s="9">
        <v>1000</v>
      </c>
      <c r="L8662" s="10">
        <f>K8662/ VLOOKUP(A8662,Indicators!$B$1:$V$7,21,FALSE)</f>
        <v>5.8591232407982465</v>
      </c>
      <c r="M8662" s="11"/>
      <c r="N8662" s="11"/>
      <c r="O8662" s="11"/>
      <c r="P8662" s="11"/>
      <c r="Q8662" s="8" t="str">
        <f t="shared" si="0"/>
        <v/>
      </c>
      <c r="R8662" s="1" t="s">
        <v>97</v>
      </c>
      <c r="S8662" s="1" t="s">
        <v>40</v>
      </c>
      <c r="T8662" s="11"/>
      <c r="U8662" s="11"/>
      <c r="V8662" s="11"/>
      <c r="W8662" s="11"/>
      <c r="X8662" s="11"/>
      <c r="Y8662" s="11"/>
      <c r="Z8662" s="11"/>
      <c r="AA8662" s="11"/>
      <c r="AB8662" s="11"/>
      <c r="AC8662" s="11"/>
      <c r="AD8662" s="11"/>
      <c r="AE8662" s="11"/>
      <c r="AF8662" s="11"/>
      <c r="AG8662" s="11"/>
      <c r="AH8662" s="11"/>
      <c r="AI8662" s="11"/>
      <c r="AJ8662" s="11"/>
      <c r="AK8662" s="11"/>
      <c r="AL8662" s="11"/>
      <c r="AM8662" s="5"/>
      <c r="AN8662" s="5"/>
      <c r="AO8662" s="5"/>
      <c r="AP8662" s="5"/>
      <c r="AQ8662" s="5"/>
      <c r="AR8662" s="5"/>
      <c r="AS8662" s="5"/>
      <c r="AT8662" s="5"/>
      <c r="AU8662" s="5"/>
      <c r="AV8662" s="5"/>
      <c r="AW8662" s="5"/>
      <c r="AX8662" s="5"/>
      <c r="AY8662" s="5"/>
      <c r="AZ8662" s="5"/>
      <c r="BA8662" s="5"/>
      <c r="BB8662" s="5"/>
      <c r="BC8662" s="5"/>
      <c r="BD8662" s="5"/>
      <c r="BE8662" s="5"/>
      <c r="BF8662" s="5"/>
      <c r="BG8662" s="5"/>
      <c r="BH8662" s="5"/>
      <c r="BI8662" s="5"/>
      <c r="BJ8662" s="5"/>
      <c r="BK8662" s="5"/>
      <c r="BL8662" s="5"/>
      <c r="BM8662" s="5"/>
      <c r="BN8662" s="5"/>
      <c r="BO8662" s="5"/>
      <c r="BP8662" s="5"/>
      <c r="BQ8662" s="5"/>
      <c r="BR8662" s="5"/>
      <c r="BS8662" s="5"/>
      <c r="BT8662" s="5"/>
      <c r="BU8662" s="5"/>
      <c r="BV8662" s="5"/>
      <c r="BW8662" s="5"/>
      <c r="BX8662" s="5"/>
    </row>
    <row r="8663" spans="1:76" x14ac:dyDescent="0.2">
      <c r="A8663" s="1" t="s">
        <v>22</v>
      </c>
      <c r="B8663" s="1" t="s">
        <v>97</v>
      </c>
      <c r="C8663" s="1" t="s">
        <v>789</v>
      </c>
      <c r="D8663" s="1" t="s">
        <v>777</v>
      </c>
      <c r="E8663" s="1" t="s">
        <v>2</v>
      </c>
      <c r="F8663" s="1" t="s">
        <v>1204</v>
      </c>
      <c r="G8663" s="1" t="s">
        <v>73</v>
      </c>
      <c r="H8663" s="8"/>
      <c r="I8663" s="8">
        <v>2015</v>
      </c>
      <c r="J8663" s="1" t="s">
        <v>768</v>
      </c>
      <c r="K8663" s="9">
        <v>1500</v>
      </c>
      <c r="L8663" s="10">
        <f>K8663/ VLOOKUP(A8663,Indicators!$B$1:$V$7,21,FALSE)</f>
        <v>8.7886848611973694</v>
      </c>
      <c r="M8663" s="11"/>
      <c r="N8663" s="11"/>
      <c r="O8663" s="11"/>
      <c r="P8663" s="11"/>
      <c r="Q8663" s="8" t="str">
        <f t="shared" si="0"/>
        <v/>
      </c>
      <c r="R8663" s="1" t="s">
        <v>97</v>
      </c>
      <c r="S8663" s="1" t="s">
        <v>40</v>
      </c>
      <c r="T8663" s="11"/>
      <c r="U8663" s="11"/>
      <c r="V8663" s="11"/>
      <c r="W8663" s="11"/>
      <c r="X8663" s="11"/>
      <c r="Y8663" s="11"/>
      <c r="Z8663" s="11"/>
      <c r="AA8663" s="11"/>
      <c r="AB8663" s="11"/>
      <c r="AC8663" s="11"/>
      <c r="AD8663" s="11"/>
      <c r="AE8663" s="11"/>
      <c r="AF8663" s="11"/>
      <c r="AG8663" s="11"/>
      <c r="AH8663" s="11"/>
      <c r="AI8663" s="11"/>
      <c r="AJ8663" s="11"/>
      <c r="AK8663" s="11"/>
      <c r="AL8663" s="11"/>
      <c r="AM8663" s="5"/>
      <c r="AN8663" s="5"/>
      <c r="AO8663" s="5"/>
      <c r="AP8663" s="5"/>
      <c r="AQ8663" s="5"/>
      <c r="AR8663" s="5"/>
      <c r="AS8663" s="5"/>
      <c r="AT8663" s="5"/>
      <c r="AU8663" s="5"/>
      <c r="AV8663" s="5"/>
      <c r="AW8663" s="5"/>
      <c r="AX8663" s="5"/>
      <c r="AY8663" s="5"/>
      <c r="AZ8663" s="5"/>
      <c r="BA8663" s="5"/>
      <c r="BB8663" s="5"/>
      <c r="BC8663" s="5"/>
      <c r="BD8663" s="5"/>
      <c r="BE8663" s="5"/>
      <c r="BF8663" s="5"/>
      <c r="BG8663" s="5"/>
      <c r="BH8663" s="5"/>
      <c r="BI8663" s="5"/>
      <c r="BJ8663" s="5"/>
      <c r="BK8663" s="5"/>
      <c r="BL8663" s="5"/>
      <c r="BM8663" s="5"/>
      <c r="BN8663" s="5"/>
      <c r="BO8663" s="5"/>
      <c r="BP8663" s="5"/>
      <c r="BQ8663" s="5"/>
      <c r="BR8663" s="5"/>
      <c r="BS8663" s="5"/>
      <c r="BT8663" s="5"/>
      <c r="BU8663" s="5"/>
      <c r="BV8663" s="5"/>
      <c r="BW8663" s="5"/>
      <c r="BX8663" s="5"/>
    </row>
    <row r="8664" spans="1:76" x14ac:dyDescent="0.2">
      <c r="A8664" s="1" t="s">
        <v>22</v>
      </c>
      <c r="B8664" s="1" t="s">
        <v>97</v>
      </c>
      <c r="C8664" s="1" t="s">
        <v>790</v>
      </c>
      <c r="D8664" s="1" t="s">
        <v>777</v>
      </c>
      <c r="E8664" s="1" t="s">
        <v>2</v>
      </c>
      <c r="F8664" s="1" t="s">
        <v>1204</v>
      </c>
      <c r="G8664" s="1" t="s">
        <v>73</v>
      </c>
      <c r="H8664" s="8"/>
      <c r="I8664" s="8">
        <v>2015</v>
      </c>
      <c r="J8664" s="1" t="s">
        <v>768</v>
      </c>
      <c r="K8664" s="9">
        <v>2000</v>
      </c>
      <c r="L8664" s="10">
        <f>K8664/ VLOOKUP(A8664,Indicators!$B$1:$V$7,21,FALSE)</f>
        <v>11.718246481596493</v>
      </c>
      <c r="M8664" s="11"/>
      <c r="N8664" s="11"/>
      <c r="O8664" s="11"/>
      <c r="P8664" s="11"/>
      <c r="Q8664" s="8" t="str">
        <f t="shared" si="0"/>
        <v/>
      </c>
      <c r="R8664" s="1" t="s">
        <v>97</v>
      </c>
      <c r="S8664" s="1" t="s">
        <v>40</v>
      </c>
      <c r="T8664" s="11"/>
      <c r="U8664" s="11"/>
      <c r="V8664" s="11"/>
      <c r="W8664" s="11"/>
      <c r="X8664" s="11"/>
      <c r="Y8664" s="11"/>
      <c r="Z8664" s="11"/>
      <c r="AA8664" s="11"/>
      <c r="AB8664" s="11"/>
      <c r="AC8664" s="11"/>
      <c r="AD8664" s="11"/>
      <c r="AE8664" s="11"/>
      <c r="AF8664" s="11"/>
      <c r="AG8664" s="11"/>
      <c r="AH8664" s="11"/>
      <c r="AI8664" s="11"/>
      <c r="AJ8664" s="11"/>
      <c r="AK8664" s="11"/>
      <c r="AL8664" s="11"/>
      <c r="AM8664" s="5"/>
      <c r="AN8664" s="5"/>
      <c r="AO8664" s="5"/>
      <c r="AP8664" s="5"/>
      <c r="AQ8664" s="5"/>
      <c r="AR8664" s="5"/>
      <c r="AS8664" s="5"/>
      <c r="AT8664" s="5"/>
      <c r="AU8664" s="5"/>
      <c r="AV8664" s="5"/>
      <c r="AW8664" s="5"/>
      <c r="AX8664" s="5"/>
      <c r="AY8664" s="5"/>
      <c r="AZ8664" s="5"/>
      <c r="BA8664" s="5"/>
      <c r="BB8664" s="5"/>
      <c r="BC8664" s="5"/>
      <c r="BD8664" s="5"/>
      <c r="BE8664" s="5"/>
      <c r="BF8664" s="5"/>
      <c r="BG8664" s="5"/>
      <c r="BH8664" s="5"/>
      <c r="BI8664" s="5"/>
      <c r="BJ8664" s="5"/>
      <c r="BK8664" s="5"/>
      <c r="BL8664" s="5"/>
      <c r="BM8664" s="5"/>
      <c r="BN8664" s="5"/>
      <c r="BO8664" s="5"/>
      <c r="BP8664" s="5"/>
      <c r="BQ8664" s="5"/>
      <c r="BR8664" s="5"/>
      <c r="BS8664" s="5"/>
      <c r="BT8664" s="5"/>
      <c r="BU8664" s="5"/>
      <c r="BV8664" s="5"/>
      <c r="BW8664" s="5"/>
      <c r="BX8664" s="5"/>
    </row>
    <row r="8665" spans="1:76" x14ac:dyDescent="0.2">
      <c r="A8665" s="1" t="s">
        <v>22</v>
      </c>
      <c r="B8665" s="1" t="s">
        <v>97</v>
      </c>
      <c r="C8665" s="1" t="s">
        <v>793</v>
      </c>
      <c r="D8665" s="1" t="s">
        <v>777</v>
      </c>
      <c r="E8665" s="1" t="s">
        <v>2</v>
      </c>
      <c r="F8665" s="1" t="s">
        <v>1204</v>
      </c>
      <c r="G8665" s="1" t="s">
        <v>73</v>
      </c>
      <c r="H8665" s="8"/>
      <c r="I8665" s="8">
        <v>2015</v>
      </c>
      <c r="J8665" s="1" t="s">
        <v>768</v>
      </c>
      <c r="K8665" s="9">
        <v>3000</v>
      </c>
      <c r="L8665" s="10">
        <f>K8665/ VLOOKUP(A8665,Indicators!$B$1:$V$7,21,FALSE)</f>
        <v>17.577369722394739</v>
      </c>
      <c r="M8665" s="11"/>
      <c r="N8665" s="11"/>
      <c r="O8665" s="11"/>
      <c r="P8665" s="11"/>
      <c r="Q8665" s="8" t="str">
        <f t="shared" si="0"/>
        <v/>
      </c>
      <c r="R8665" s="1" t="s">
        <v>97</v>
      </c>
      <c r="S8665" s="1" t="s">
        <v>45</v>
      </c>
      <c r="T8665" s="11"/>
      <c r="U8665" s="11"/>
      <c r="V8665" s="11"/>
      <c r="W8665" s="11"/>
      <c r="X8665" s="11"/>
      <c r="Y8665" s="11"/>
      <c r="Z8665" s="11"/>
      <c r="AA8665" s="11"/>
      <c r="AB8665" s="11"/>
      <c r="AC8665" s="11"/>
      <c r="AD8665" s="11"/>
      <c r="AE8665" s="11"/>
      <c r="AF8665" s="11"/>
      <c r="AG8665" s="11"/>
      <c r="AH8665" s="11"/>
      <c r="AI8665" s="11"/>
      <c r="AJ8665" s="11"/>
      <c r="AK8665" s="11"/>
      <c r="AL8665" s="11"/>
      <c r="AM8665" s="5"/>
      <c r="AN8665" s="5"/>
      <c r="AO8665" s="5"/>
      <c r="AP8665" s="5"/>
      <c r="AQ8665" s="5"/>
      <c r="AR8665" s="5"/>
      <c r="AS8665" s="5"/>
      <c r="AT8665" s="5"/>
      <c r="AU8665" s="5"/>
      <c r="AV8665" s="5"/>
      <c r="AW8665" s="5"/>
      <c r="AX8665" s="5"/>
      <c r="AY8665" s="5"/>
      <c r="AZ8665" s="5"/>
      <c r="BA8665" s="5"/>
      <c r="BB8665" s="5"/>
      <c r="BC8665" s="5"/>
      <c r="BD8665" s="5"/>
      <c r="BE8665" s="5"/>
      <c r="BF8665" s="5"/>
      <c r="BG8665" s="5"/>
      <c r="BH8665" s="5"/>
      <c r="BI8665" s="5"/>
      <c r="BJ8665" s="5"/>
      <c r="BK8665" s="5"/>
      <c r="BL8665" s="5"/>
      <c r="BM8665" s="5"/>
      <c r="BN8665" s="5"/>
      <c r="BO8665" s="5"/>
      <c r="BP8665" s="5"/>
      <c r="BQ8665" s="5"/>
      <c r="BR8665" s="5"/>
      <c r="BS8665" s="5"/>
      <c r="BT8665" s="5"/>
      <c r="BU8665" s="5"/>
      <c r="BV8665" s="5"/>
      <c r="BW8665" s="5"/>
      <c r="BX8665" s="5"/>
    </row>
    <row r="8666" spans="1:76" x14ac:dyDescent="0.2">
      <c r="A8666" s="1" t="s">
        <v>22</v>
      </c>
      <c r="B8666" s="1" t="s">
        <v>97</v>
      </c>
      <c r="C8666" s="1" t="s">
        <v>791</v>
      </c>
      <c r="D8666" s="1" t="s">
        <v>777</v>
      </c>
      <c r="E8666" s="1" t="s">
        <v>2</v>
      </c>
      <c r="F8666" s="1" t="s">
        <v>1204</v>
      </c>
      <c r="G8666" s="1" t="s">
        <v>73</v>
      </c>
      <c r="H8666" s="8"/>
      <c r="I8666" s="8">
        <v>2015</v>
      </c>
      <c r="J8666" s="1" t="s">
        <v>768</v>
      </c>
      <c r="K8666" s="9">
        <v>3000</v>
      </c>
      <c r="L8666" s="10">
        <f>K8666/ VLOOKUP(A8666,Indicators!$B$1:$V$7,21,FALSE)</f>
        <v>17.577369722394739</v>
      </c>
      <c r="M8666" s="11"/>
      <c r="N8666" s="11"/>
      <c r="O8666" s="11"/>
      <c r="P8666" s="11"/>
      <c r="Q8666" s="8" t="str">
        <f t="shared" si="0"/>
        <v/>
      </c>
      <c r="R8666" s="1" t="s">
        <v>97</v>
      </c>
      <c r="S8666" s="1" t="s">
        <v>40</v>
      </c>
      <c r="T8666" s="11"/>
      <c r="U8666" s="11"/>
      <c r="V8666" s="11"/>
      <c r="W8666" s="11"/>
      <c r="X8666" s="11"/>
      <c r="Y8666" s="11"/>
      <c r="Z8666" s="11"/>
      <c r="AA8666" s="11"/>
      <c r="AB8666" s="11"/>
      <c r="AC8666" s="11"/>
      <c r="AD8666" s="11"/>
      <c r="AE8666" s="11"/>
      <c r="AF8666" s="11"/>
      <c r="AG8666" s="11"/>
      <c r="AH8666" s="11"/>
      <c r="AI8666" s="11"/>
      <c r="AJ8666" s="11"/>
      <c r="AK8666" s="11"/>
      <c r="AL8666" s="11"/>
      <c r="AM8666" s="5"/>
      <c r="AN8666" s="5"/>
      <c r="AO8666" s="5"/>
      <c r="AP8666" s="5"/>
      <c r="AQ8666" s="5"/>
      <c r="AR8666" s="5"/>
      <c r="AS8666" s="5"/>
      <c r="AT8666" s="5"/>
      <c r="AU8666" s="5"/>
      <c r="AV8666" s="5"/>
      <c r="AW8666" s="5"/>
      <c r="AX8666" s="5"/>
      <c r="AY8666" s="5"/>
      <c r="AZ8666" s="5"/>
      <c r="BA8666" s="5"/>
      <c r="BB8666" s="5"/>
      <c r="BC8666" s="5"/>
      <c r="BD8666" s="5"/>
      <c r="BE8666" s="5"/>
      <c r="BF8666" s="5"/>
      <c r="BG8666" s="5"/>
      <c r="BH8666" s="5"/>
      <c r="BI8666" s="5"/>
      <c r="BJ8666" s="5"/>
      <c r="BK8666" s="5"/>
      <c r="BL8666" s="5"/>
      <c r="BM8666" s="5"/>
      <c r="BN8666" s="5"/>
      <c r="BO8666" s="5"/>
      <c r="BP8666" s="5"/>
      <c r="BQ8666" s="5"/>
      <c r="BR8666" s="5"/>
      <c r="BS8666" s="5"/>
      <c r="BT8666" s="5"/>
      <c r="BU8666" s="5"/>
      <c r="BV8666" s="5"/>
      <c r="BW8666" s="5"/>
      <c r="BX8666" s="5"/>
    </row>
    <row r="8667" spans="1:76" x14ac:dyDescent="0.2">
      <c r="A8667" s="1" t="s">
        <v>22</v>
      </c>
      <c r="B8667" s="1" t="s">
        <v>97</v>
      </c>
      <c r="C8667" s="1" t="s">
        <v>792</v>
      </c>
      <c r="D8667" s="1" t="s">
        <v>777</v>
      </c>
      <c r="E8667" s="1" t="s">
        <v>2</v>
      </c>
      <c r="F8667" s="1" t="s">
        <v>1204</v>
      </c>
      <c r="G8667" s="1" t="s">
        <v>73</v>
      </c>
      <c r="H8667" s="8"/>
      <c r="I8667" s="8">
        <v>2015</v>
      </c>
      <c r="J8667" s="1" t="s">
        <v>768</v>
      </c>
      <c r="K8667" s="9">
        <v>3000</v>
      </c>
      <c r="L8667" s="10">
        <f>K8667/ VLOOKUP(A8667,Indicators!$B$1:$V$7,21,FALSE)</f>
        <v>17.577369722394739</v>
      </c>
      <c r="M8667" s="11"/>
      <c r="N8667" s="11"/>
      <c r="O8667" s="11"/>
      <c r="P8667" s="11"/>
      <c r="Q8667" s="8" t="str">
        <f t="shared" si="0"/>
        <v/>
      </c>
      <c r="R8667" s="1" t="s">
        <v>97</v>
      </c>
      <c r="S8667" s="1" t="s">
        <v>45</v>
      </c>
      <c r="T8667" s="11"/>
      <c r="U8667" s="11"/>
      <c r="V8667" s="11"/>
      <c r="W8667" s="11"/>
      <c r="X8667" s="11"/>
      <c r="Y8667" s="11"/>
      <c r="Z8667" s="11"/>
      <c r="AA8667" s="11"/>
      <c r="AB8667" s="11"/>
      <c r="AC8667" s="11"/>
      <c r="AD8667" s="11"/>
      <c r="AE8667" s="11"/>
      <c r="AF8667" s="11"/>
      <c r="AG8667" s="11"/>
      <c r="AH8667" s="11"/>
      <c r="AI8667" s="11"/>
      <c r="AJ8667" s="11"/>
      <c r="AK8667" s="11"/>
      <c r="AL8667" s="11"/>
      <c r="AM8667" s="5"/>
      <c r="AN8667" s="5"/>
      <c r="AO8667" s="5"/>
      <c r="AP8667" s="5"/>
      <c r="AQ8667" s="5"/>
      <c r="AR8667" s="5"/>
      <c r="AS8667" s="5"/>
      <c r="AT8667" s="5"/>
      <c r="AU8667" s="5"/>
      <c r="AV8667" s="5"/>
      <c r="AW8667" s="5"/>
      <c r="AX8667" s="5"/>
      <c r="AY8667" s="5"/>
      <c r="AZ8667" s="5"/>
      <c r="BA8667" s="5"/>
      <c r="BB8667" s="5"/>
      <c r="BC8667" s="5"/>
      <c r="BD8667" s="5"/>
      <c r="BE8667" s="5"/>
      <c r="BF8667" s="5"/>
      <c r="BG8667" s="5"/>
      <c r="BH8667" s="5"/>
      <c r="BI8667" s="5"/>
      <c r="BJ8667" s="5"/>
      <c r="BK8667" s="5"/>
      <c r="BL8667" s="5"/>
      <c r="BM8667" s="5"/>
      <c r="BN8667" s="5"/>
      <c r="BO8667" s="5"/>
      <c r="BP8667" s="5"/>
      <c r="BQ8667" s="5"/>
      <c r="BR8667" s="5"/>
      <c r="BS8667" s="5"/>
      <c r="BT8667" s="5"/>
      <c r="BU8667" s="5"/>
      <c r="BV8667" s="5"/>
      <c r="BW8667" s="5"/>
      <c r="BX8667" s="5"/>
    </row>
    <row r="8668" spans="1:76" x14ac:dyDescent="0.2">
      <c r="A8668" s="1" t="s">
        <v>22</v>
      </c>
      <c r="B8668" s="1" t="s">
        <v>97</v>
      </c>
      <c r="C8668" s="1" t="s">
        <v>828</v>
      </c>
      <c r="D8668" s="1" t="s">
        <v>669</v>
      </c>
      <c r="E8668" s="1" t="s">
        <v>2</v>
      </c>
      <c r="F8668" s="1" t="s">
        <v>1205</v>
      </c>
      <c r="G8668" s="1" t="s">
        <v>73</v>
      </c>
      <c r="H8668" s="8"/>
      <c r="I8668" s="8">
        <v>2015</v>
      </c>
      <c r="J8668" s="1" t="s">
        <v>768</v>
      </c>
      <c r="K8668" s="9">
        <v>30000</v>
      </c>
      <c r="L8668" s="10">
        <f>K8668/ VLOOKUP(A8668,Indicators!$B$1:$V$7,21,FALSE)</f>
        <v>175.77369722394741</v>
      </c>
      <c r="M8668" s="11"/>
      <c r="N8668" s="11"/>
      <c r="O8668" s="11"/>
      <c r="P8668" s="11"/>
      <c r="Q8668" s="8" t="str">
        <f t="shared" si="0"/>
        <v/>
      </c>
      <c r="R8668" s="1" t="s">
        <v>97</v>
      </c>
      <c r="S8668" s="1" t="s">
        <v>85</v>
      </c>
      <c r="T8668" s="11"/>
      <c r="U8668" s="11"/>
      <c r="V8668" s="11"/>
      <c r="W8668" s="11"/>
      <c r="X8668" s="11"/>
      <c r="Y8668" s="11"/>
      <c r="Z8668" s="11"/>
      <c r="AA8668" s="11"/>
      <c r="AB8668" s="11"/>
      <c r="AC8668" s="11"/>
      <c r="AD8668" s="11"/>
      <c r="AE8668" s="11"/>
      <c r="AF8668" s="11"/>
      <c r="AG8668" s="11"/>
      <c r="AH8668" s="11"/>
      <c r="AI8668" s="11"/>
      <c r="AJ8668" s="11"/>
      <c r="AK8668" s="11"/>
      <c r="AL8668" s="11"/>
      <c r="AM8668" s="5"/>
      <c r="AN8668" s="5"/>
      <c r="AO8668" s="5"/>
      <c r="AP8668" s="5"/>
      <c r="AQ8668" s="5"/>
      <c r="AR8668" s="5"/>
      <c r="AS8668" s="5"/>
      <c r="AT8668" s="5"/>
      <c r="AU8668" s="5"/>
      <c r="AV8668" s="5"/>
      <c r="AW8668" s="5"/>
      <c r="AX8668" s="5"/>
      <c r="AY8668" s="5"/>
      <c r="AZ8668" s="5"/>
      <c r="BA8668" s="5"/>
      <c r="BB8668" s="5"/>
      <c r="BC8668" s="5"/>
      <c r="BD8668" s="5"/>
      <c r="BE8668" s="5"/>
      <c r="BF8668" s="5"/>
      <c r="BG8668" s="5"/>
      <c r="BH8668" s="5"/>
      <c r="BI8668" s="5"/>
      <c r="BJ8668" s="5"/>
      <c r="BK8668" s="5"/>
      <c r="BL8668" s="5"/>
      <c r="BM8668" s="5"/>
      <c r="BN8668" s="5"/>
      <c r="BO8668" s="5"/>
      <c r="BP8668" s="5"/>
      <c r="BQ8668" s="5"/>
      <c r="BR8668" s="5"/>
      <c r="BS8668" s="5"/>
      <c r="BT8668" s="5"/>
      <c r="BU8668" s="5"/>
      <c r="BV8668" s="5"/>
      <c r="BW8668" s="5"/>
      <c r="BX8668" s="5"/>
    </row>
    <row r="8669" spans="1:76" x14ac:dyDescent="0.2">
      <c r="A8669" s="1" t="s">
        <v>22</v>
      </c>
      <c r="B8669" s="1" t="s">
        <v>97</v>
      </c>
      <c r="C8669" s="1" t="s">
        <v>966</v>
      </c>
      <c r="D8669" s="1" t="s">
        <v>669</v>
      </c>
      <c r="E8669" s="1" t="s">
        <v>2</v>
      </c>
      <c r="F8669" s="1" t="s">
        <v>1205</v>
      </c>
      <c r="G8669" s="1" t="s">
        <v>73</v>
      </c>
      <c r="H8669" s="8"/>
      <c r="I8669" s="8">
        <v>2015</v>
      </c>
      <c r="J8669" s="1" t="s">
        <v>768</v>
      </c>
      <c r="K8669" s="9">
        <v>40000</v>
      </c>
      <c r="L8669" s="10">
        <f>K8669/ VLOOKUP(A8669,Indicators!$B$1:$V$7,21,FALSE)</f>
        <v>234.36492963192987</v>
      </c>
      <c r="M8669" s="11"/>
      <c r="N8669" s="11"/>
      <c r="O8669" s="11"/>
      <c r="P8669" s="11"/>
      <c r="Q8669" s="8" t="str">
        <f t="shared" si="0"/>
        <v/>
      </c>
      <c r="R8669" s="1" t="s">
        <v>97</v>
      </c>
      <c r="S8669" s="1" t="s">
        <v>44</v>
      </c>
      <c r="T8669" s="11"/>
      <c r="U8669" s="11"/>
      <c r="V8669" s="11"/>
      <c r="W8669" s="11"/>
      <c r="X8669" s="11"/>
      <c r="Y8669" s="11"/>
      <c r="Z8669" s="11"/>
      <c r="AA8669" s="11"/>
      <c r="AB8669" s="11"/>
      <c r="AC8669" s="11"/>
      <c r="AD8669" s="11"/>
      <c r="AE8669" s="11"/>
      <c r="AF8669" s="11"/>
      <c r="AG8669" s="11"/>
      <c r="AH8669" s="11"/>
      <c r="AI8669" s="11"/>
      <c r="AJ8669" s="11"/>
      <c r="AK8669" s="11"/>
      <c r="AL8669" s="11"/>
      <c r="AM8669" s="5"/>
      <c r="AN8669" s="5"/>
      <c r="AO8669" s="5"/>
      <c r="AP8669" s="5"/>
      <c r="AQ8669" s="5"/>
      <c r="AR8669" s="5"/>
      <c r="AS8669" s="5"/>
      <c r="AT8669" s="5"/>
      <c r="AU8669" s="5"/>
      <c r="AV8669" s="5"/>
      <c r="AW8669" s="5"/>
      <c r="AX8669" s="5"/>
      <c r="AY8669" s="5"/>
      <c r="AZ8669" s="5"/>
      <c r="BA8669" s="5"/>
      <c r="BB8669" s="5"/>
      <c r="BC8669" s="5"/>
      <c r="BD8669" s="5"/>
      <c r="BE8669" s="5"/>
      <c r="BF8669" s="5"/>
      <c r="BG8669" s="5"/>
      <c r="BH8669" s="5"/>
      <c r="BI8669" s="5"/>
      <c r="BJ8669" s="5"/>
      <c r="BK8669" s="5"/>
      <c r="BL8669" s="5"/>
      <c r="BM8669" s="5"/>
      <c r="BN8669" s="5"/>
      <c r="BO8669" s="5"/>
      <c r="BP8669" s="5"/>
      <c r="BQ8669" s="5"/>
      <c r="BR8669" s="5"/>
      <c r="BS8669" s="5"/>
      <c r="BT8669" s="5"/>
      <c r="BU8669" s="5"/>
      <c r="BV8669" s="5"/>
      <c r="BW8669" s="5"/>
      <c r="BX8669" s="5"/>
    </row>
    <row r="8670" spans="1:76" x14ac:dyDescent="0.2">
      <c r="A8670" s="1" t="s">
        <v>22</v>
      </c>
      <c r="B8670" s="1" t="s">
        <v>97</v>
      </c>
      <c r="C8670" s="1" t="s">
        <v>840</v>
      </c>
      <c r="D8670" s="1" t="s">
        <v>669</v>
      </c>
      <c r="E8670" s="1" t="s">
        <v>2</v>
      </c>
      <c r="F8670" s="1" t="s">
        <v>1206</v>
      </c>
      <c r="G8670" s="1" t="s">
        <v>73</v>
      </c>
      <c r="H8670" s="8"/>
      <c r="I8670" s="8">
        <v>2015</v>
      </c>
      <c r="J8670" s="1" t="s">
        <v>768</v>
      </c>
      <c r="K8670" s="9">
        <v>675000</v>
      </c>
      <c r="L8670" s="10">
        <f>K8670/ VLOOKUP(A8670,Indicators!$B$1:$V$7,21,FALSE)</f>
        <v>3954.9081875388165</v>
      </c>
      <c r="M8670" s="11"/>
      <c r="N8670" s="11"/>
      <c r="O8670" s="11"/>
      <c r="P8670" s="11"/>
      <c r="Q8670" s="8" t="str">
        <f t="shared" si="0"/>
        <v/>
      </c>
      <c r="R8670" s="1" t="s">
        <v>97</v>
      </c>
      <c r="S8670" s="1" t="s">
        <v>91</v>
      </c>
      <c r="T8670" s="11"/>
      <c r="U8670" s="11"/>
      <c r="V8670" s="11"/>
      <c r="W8670" s="11"/>
      <c r="X8670" s="11"/>
      <c r="Y8670" s="11"/>
      <c r="Z8670" s="11"/>
      <c r="AA8670" s="11"/>
      <c r="AB8670" s="11"/>
      <c r="AC8670" s="11"/>
      <c r="AD8670" s="11"/>
      <c r="AE8670" s="11"/>
      <c r="AF8670" s="11"/>
      <c r="AG8670" s="11"/>
      <c r="AH8670" s="11"/>
      <c r="AI8670" s="11"/>
      <c r="AJ8670" s="11"/>
      <c r="AK8670" s="11"/>
      <c r="AL8670" s="11"/>
      <c r="AM8670" s="5"/>
      <c r="AN8670" s="5"/>
      <c r="AO8670" s="5"/>
      <c r="AP8670" s="5"/>
      <c r="AQ8670" s="5"/>
      <c r="AR8670" s="5"/>
      <c r="AS8670" s="5"/>
      <c r="AT8670" s="5"/>
      <c r="AU8670" s="5"/>
      <c r="AV8670" s="5"/>
      <c r="AW8670" s="5"/>
      <c r="AX8670" s="5"/>
      <c r="AY8670" s="5"/>
      <c r="AZ8670" s="5"/>
      <c r="BA8670" s="5"/>
      <c r="BB8670" s="5"/>
      <c r="BC8670" s="5"/>
      <c r="BD8670" s="5"/>
      <c r="BE8670" s="5"/>
      <c r="BF8670" s="5"/>
      <c r="BG8670" s="5"/>
      <c r="BH8670" s="5"/>
      <c r="BI8670" s="5"/>
      <c r="BJ8670" s="5"/>
      <c r="BK8670" s="5"/>
      <c r="BL8670" s="5"/>
      <c r="BM8670" s="5"/>
      <c r="BN8670" s="5"/>
      <c r="BO8670" s="5"/>
      <c r="BP8670" s="5"/>
      <c r="BQ8670" s="5"/>
      <c r="BR8670" s="5"/>
      <c r="BS8670" s="5"/>
      <c r="BT8670" s="5"/>
      <c r="BU8670" s="5"/>
      <c r="BV8670" s="5"/>
      <c r="BW8670" s="5"/>
      <c r="BX8670" s="5"/>
    </row>
    <row r="8671" spans="1:76" x14ac:dyDescent="0.2">
      <c r="A8671" s="1" t="s">
        <v>22</v>
      </c>
      <c r="B8671" s="1" t="s">
        <v>84</v>
      </c>
      <c r="C8671" s="1" t="s">
        <v>881</v>
      </c>
      <c r="D8671" s="1" t="s">
        <v>70</v>
      </c>
      <c r="E8671" s="1" t="s">
        <v>2</v>
      </c>
      <c r="F8671" s="1" t="s">
        <v>1207</v>
      </c>
      <c r="G8671" s="1" t="s">
        <v>73</v>
      </c>
      <c r="H8671" s="8"/>
      <c r="I8671" s="8">
        <v>2015</v>
      </c>
      <c r="J8671" s="1" t="s">
        <v>768</v>
      </c>
      <c r="K8671" s="9">
        <v>46838</v>
      </c>
      <c r="L8671" s="10">
        <f>K8671/ VLOOKUP(A8671,Indicators!$B$1:$V$7,21,FALSE)</f>
        <v>274.42961435250828</v>
      </c>
      <c r="M8671" s="11"/>
      <c r="N8671" s="11"/>
      <c r="O8671" s="11"/>
      <c r="P8671" s="11"/>
      <c r="Q8671" s="8" t="str">
        <f t="shared" si="0"/>
        <v/>
      </c>
      <c r="R8671" s="1" t="s">
        <v>95</v>
      </c>
      <c r="S8671" s="1" t="s">
        <v>84</v>
      </c>
      <c r="T8671" s="11"/>
      <c r="U8671" s="11"/>
      <c r="V8671" s="11"/>
      <c r="W8671" s="11"/>
      <c r="X8671" s="11"/>
      <c r="Y8671" s="11"/>
      <c r="Z8671" s="11"/>
      <c r="AA8671" s="11"/>
      <c r="AB8671" s="11"/>
      <c r="AC8671" s="11"/>
      <c r="AD8671" s="11"/>
      <c r="AE8671" s="11"/>
      <c r="AF8671" s="11"/>
      <c r="AG8671" s="11"/>
      <c r="AH8671" s="11"/>
      <c r="AI8671" s="11"/>
      <c r="AJ8671" s="11"/>
      <c r="AK8671" s="11"/>
      <c r="AL8671" s="11"/>
      <c r="AM8671" s="5"/>
      <c r="AN8671" s="5"/>
      <c r="AO8671" s="5"/>
      <c r="AP8671" s="5"/>
      <c r="AQ8671" s="5"/>
      <c r="AR8671" s="5"/>
      <c r="AS8671" s="5"/>
      <c r="AT8671" s="5"/>
      <c r="AU8671" s="5"/>
      <c r="AV8671" s="5"/>
      <c r="AW8671" s="5"/>
      <c r="AX8671" s="5"/>
      <c r="AY8671" s="5"/>
      <c r="AZ8671" s="5"/>
      <c r="BA8671" s="5"/>
      <c r="BB8671" s="5"/>
      <c r="BC8671" s="5"/>
      <c r="BD8671" s="5"/>
      <c r="BE8671" s="5"/>
      <c r="BF8671" s="5"/>
      <c r="BG8671" s="5"/>
      <c r="BH8671" s="5"/>
      <c r="BI8671" s="5"/>
      <c r="BJ8671" s="5"/>
      <c r="BK8671" s="5"/>
      <c r="BL8671" s="5"/>
      <c r="BM8671" s="5"/>
      <c r="BN8671" s="5"/>
      <c r="BO8671" s="5"/>
      <c r="BP8671" s="5"/>
      <c r="BQ8671" s="5"/>
      <c r="BR8671" s="5"/>
      <c r="BS8671" s="5"/>
      <c r="BT8671" s="5"/>
      <c r="BU8671" s="5"/>
      <c r="BV8671" s="5"/>
      <c r="BW8671" s="5"/>
      <c r="BX8671" s="5"/>
    </row>
    <row r="8672" spans="1:76" x14ac:dyDescent="0.2">
      <c r="A8672" s="1" t="s">
        <v>22</v>
      </c>
      <c r="B8672" s="1" t="s">
        <v>158</v>
      </c>
      <c r="C8672" s="1" t="s">
        <v>786</v>
      </c>
      <c r="D8672" s="1" t="s">
        <v>70</v>
      </c>
      <c r="E8672" s="1" t="s">
        <v>2</v>
      </c>
      <c r="F8672" s="1" t="s">
        <v>1207</v>
      </c>
      <c r="G8672" s="1" t="s">
        <v>73</v>
      </c>
      <c r="H8672" s="8"/>
      <c r="I8672" s="8">
        <v>2015</v>
      </c>
      <c r="J8672" s="1" t="s">
        <v>768</v>
      </c>
      <c r="K8672" s="9">
        <v>80000</v>
      </c>
      <c r="L8672" s="10">
        <f>K8672/ VLOOKUP(A8672,Indicators!$B$1:$V$7,21,FALSE)</f>
        <v>468.72985926385974</v>
      </c>
      <c r="M8672" s="1" t="s">
        <v>70</v>
      </c>
      <c r="N8672" s="11"/>
      <c r="O8672" s="11"/>
      <c r="P8672" s="11"/>
      <c r="Q8672" s="8" t="str">
        <f t="shared" si="0"/>
        <v/>
      </c>
      <c r="R8672" s="1" t="s">
        <v>158</v>
      </c>
      <c r="S8672" s="1" t="s">
        <v>56</v>
      </c>
      <c r="T8672" s="11"/>
      <c r="U8672" s="11"/>
      <c r="V8672" s="11"/>
      <c r="W8672" s="11"/>
      <c r="X8672" s="11"/>
      <c r="Y8672" s="11"/>
      <c r="Z8672" s="11"/>
      <c r="AA8672" s="11"/>
      <c r="AB8672" s="11"/>
      <c r="AC8672" s="11"/>
      <c r="AD8672" s="11"/>
      <c r="AE8672" s="11"/>
      <c r="AF8672" s="11"/>
      <c r="AG8672" s="11"/>
      <c r="AH8672" s="11"/>
      <c r="AI8672" s="11"/>
      <c r="AJ8672" s="11"/>
      <c r="AK8672" s="11"/>
      <c r="AL8672" s="11"/>
      <c r="AM8672" s="5"/>
      <c r="AN8672" s="5"/>
      <c r="AO8672" s="5"/>
      <c r="AP8672" s="5"/>
      <c r="AQ8672" s="5"/>
      <c r="AR8672" s="5"/>
      <c r="AS8672" s="5"/>
      <c r="AT8672" s="5"/>
      <c r="AU8672" s="5"/>
      <c r="AV8672" s="5"/>
      <c r="AW8672" s="5"/>
      <c r="AX8672" s="5"/>
      <c r="AY8672" s="5"/>
      <c r="AZ8672" s="5"/>
      <c r="BA8672" s="5"/>
      <c r="BB8672" s="5"/>
      <c r="BC8672" s="5"/>
      <c r="BD8672" s="5"/>
      <c r="BE8672" s="5"/>
      <c r="BF8672" s="5"/>
      <c r="BG8672" s="5"/>
      <c r="BH8672" s="5"/>
      <c r="BI8672" s="5"/>
      <c r="BJ8672" s="5"/>
      <c r="BK8672" s="5"/>
      <c r="BL8672" s="5"/>
      <c r="BM8672" s="5"/>
      <c r="BN8672" s="5"/>
      <c r="BO8672" s="5"/>
      <c r="BP8672" s="5"/>
      <c r="BQ8672" s="5"/>
      <c r="BR8672" s="5"/>
      <c r="BS8672" s="5"/>
      <c r="BT8672" s="5"/>
      <c r="BU8672" s="5"/>
      <c r="BV8672" s="5"/>
      <c r="BW8672" s="5"/>
      <c r="BX8672" s="5"/>
    </row>
    <row r="8673" spans="1:76" x14ac:dyDescent="0.2">
      <c r="A8673" s="1" t="s">
        <v>22</v>
      </c>
      <c r="B8673" s="1" t="s">
        <v>97</v>
      </c>
      <c r="C8673" s="1" t="s">
        <v>790</v>
      </c>
      <c r="D8673" s="1" t="s">
        <v>70</v>
      </c>
      <c r="E8673" s="1" t="s">
        <v>2</v>
      </c>
      <c r="F8673" s="1" t="s">
        <v>1207</v>
      </c>
      <c r="G8673" s="1" t="s">
        <v>73</v>
      </c>
      <c r="H8673" s="8"/>
      <c r="I8673" s="8">
        <v>2015</v>
      </c>
      <c r="J8673" s="1" t="s">
        <v>768</v>
      </c>
      <c r="K8673" s="9">
        <v>45000</v>
      </c>
      <c r="L8673" s="10">
        <f>K8673/ VLOOKUP(A8673,Indicators!$B$1:$V$7,21,FALSE)</f>
        <v>263.66054583592108</v>
      </c>
      <c r="M8673" s="11"/>
      <c r="N8673" s="11"/>
      <c r="O8673" s="11"/>
      <c r="P8673" s="11"/>
      <c r="Q8673" s="8" t="str">
        <f t="shared" si="0"/>
        <v/>
      </c>
      <c r="R8673" s="1" t="s">
        <v>97</v>
      </c>
      <c r="S8673" s="1" t="s">
        <v>40</v>
      </c>
      <c r="T8673" s="11"/>
      <c r="U8673" s="11"/>
      <c r="V8673" s="11"/>
      <c r="W8673" s="11"/>
      <c r="X8673" s="11"/>
      <c r="Y8673" s="11"/>
      <c r="Z8673" s="11"/>
      <c r="AA8673" s="11"/>
      <c r="AB8673" s="11"/>
      <c r="AC8673" s="11"/>
      <c r="AD8673" s="11"/>
      <c r="AE8673" s="11"/>
      <c r="AF8673" s="11"/>
      <c r="AG8673" s="11"/>
      <c r="AH8673" s="11"/>
      <c r="AI8673" s="11"/>
      <c r="AJ8673" s="11"/>
      <c r="AK8673" s="11"/>
      <c r="AL8673" s="11"/>
      <c r="AM8673" s="5"/>
      <c r="AN8673" s="5"/>
      <c r="AO8673" s="5"/>
      <c r="AP8673" s="5"/>
      <c r="AQ8673" s="5"/>
      <c r="AR8673" s="5"/>
      <c r="AS8673" s="5"/>
      <c r="AT8673" s="5"/>
      <c r="AU8673" s="5"/>
      <c r="AV8673" s="5"/>
      <c r="AW8673" s="5"/>
      <c r="AX8673" s="5"/>
      <c r="AY8673" s="5"/>
      <c r="AZ8673" s="5"/>
      <c r="BA8673" s="5"/>
      <c r="BB8673" s="5"/>
      <c r="BC8673" s="5"/>
      <c r="BD8673" s="5"/>
      <c r="BE8673" s="5"/>
      <c r="BF8673" s="5"/>
      <c r="BG8673" s="5"/>
      <c r="BH8673" s="5"/>
      <c r="BI8673" s="5"/>
      <c r="BJ8673" s="5"/>
      <c r="BK8673" s="5"/>
      <c r="BL8673" s="5"/>
      <c r="BM8673" s="5"/>
      <c r="BN8673" s="5"/>
      <c r="BO8673" s="5"/>
      <c r="BP8673" s="5"/>
      <c r="BQ8673" s="5"/>
      <c r="BR8673" s="5"/>
      <c r="BS8673" s="5"/>
      <c r="BT8673" s="5"/>
      <c r="BU8673" s="5"/>
      <c r="BV8673" s="5"/>
      <c r="BW8673" s="5"/>
      <c r="BX8673" s="5"/>
    </row>
    <row r="8674" spans="1:76" x14ac:dyDescent="0.2">
      <c r="A8674" s="1" t="s">
        <v>22</v>
      </c>
      <c r="B8674" s="1" t="s">
        <v>97</v>
      </c>
      <c r="C8674" s="1" t="s">
        <v>848</v>
      </c>
      <c r="D8674" s="1" t="s">
        <v>70</v>
      </c>
      <c r="E8674" s="1" t="s">
        <v>2</v>
      </c>
      <c r="F8674" s="1" t="s">
        <v>1207</v>
      </c>
      <c r="G8674" s="1" t="s">
        <v>73</v>
      </c>
      <c r="H8674" s="8"/>
      <c r="I8674" s="8">
        <v>2015</v>
      </c>
      <c r="J8674" s="1" t="s">
        <v>768</v>
      </c>
      <c r="K8674" s="9">
        <v>100000</v>
      </c>
      <c r="L8674" s="10">
        <f>K8674/ VLOOKUP(A8674,Indicators!$B$1:$V$7,21,FALSE)</f>
        <v>585.91232407982466</v>
      </c>
      <c r="M8674" s="11"/>
      <c r="N8674" s="11"/>
      <c r="O8674" s="11"/>
      <c r="P8674" s="11"/>
      <c r="Q8674" s="8" t="str">
        <f t="shared" si="0"/>
        <v/>
      </c>
      <c r="R8674" s="1" t="s">
        <v>97</v>
      </c>
      <c r="S8674" s="1" t="s">
        <v>44</v>
      </c>
      <c r="T8674" s="11"/>
      <c r="U8674" s="11"/>
      <c r="V8674" s="11"/>
      <c r="W8674" s="11"/>
      <c r="X8674" s="11"/>
      <c r="Y8674" s="11"/>
      <c r="Z8674" s="11"/>
      <c r="AA8674" s="11"/>
      <c r="AB8674" s="11"/>
      <c r="AC8674" s="11"/>
      <c r="AD8674" s="11"/>
      <c r="AE8674" s="11"/>
      <c r="AF8674" s="11"/>
      <c r="AG8674" s="11"/>
      <c r="AH8674" s="11"/>
      <c r="AI8674" s="11"/>
      <c r="AJ8674" s="11"/>
      <c r="AK8674" s="11"/>
      <c r="AL8674" s="11"/>
      <c r="AM8674" s="5"/>
      <c r="AN8674" s="5"/>
      <c r="AO8674" s="5"/>
      <c r="AP8674" s="5"/>
      <c r="AQ8674" s="5"/>
      <c r="AR8674" s="5"/>
      <c r="AS8674" s="5"/>
      <c r="AT8674" s="5"/>
      <c r="AU8674" s="5"/>
      <c r="AV8674" s="5"/>
      <c r="AW8674" s="5"/>
      <c r="AX8674" s="5"/>
      <c r="AY8674" s="5"/>
      <c r="AZ8674" s="5"/>
      <c r="BA8674" s="5"/>
      <c r="BB8674" s="5"/>
      <c r="BC8674" s="5"/>
      <c r="BD8674" s="5"/>
      <c r="BE8674" s="5"/>
      <c r="BF8674" s="5"/>
      <c r="BG8674" s="5"/>
      <c r="BH8674" s="5"/>
      <c r="BI8674" s="5"/>
      <c r="BJ8674" s="5"/>
      <c r="BK8674" s="5"/>
      <c r="BL8674" s="5"/>
      <c r="BM8674" s="5"/>
      <c r="BN8674" s="5"/>
      <c r="BO8674" s="5"/>
      <c r="BP8674" s="5"/>
      <c r="BQ8674" s="5"/>
      <c r="BR8674" s="5"/>
      <c r="BS8674" s="5"/>
      <c r="BT8674" s="5"/>
      <c r="BU8674" s="5"/>
      <c r="BV8674" s="5"/>
      <c r="BW8674" s="5"/>
      <c r="BX8674" s="5"/>
    </row>
    <row r="8675" spans="1:76" x14ac:dyDescent="0.2">
      <c r="A8675" s="1" t="s">
        <v>22</v>
      </c>
      <c r="B8675" s="1" t="s">
        <v>97</v>
      </c>
      <c r="C8675" s="1" t="s">
        <v>828</v>
      </c>
      <c r="D8675" s="1" t="s">
        <v>70</v>
      </c>
      <c r="E8675" s="1" t="s">
        <v>2</v>
      </c>
      <c r="F8675" s="1" t="s">
        <v>1207</v>
      </c>
      <c r="G8675" s="1" t="s">
        <v>73</v>
      </c>
      <c r="H8675" s="8"/>
      <c r="I8675" s="8">
        <v>2015</v>
      </c>
      <c r="J8675" s="1" t="s">
        <v>768</v>
      </c>
      <c r="K8675" s="9">
        <v>140000</v>
      </c>
      <c r="L8675" s="10">
        <f>K8675/ VLOOKUP(A8675,Indicators!$B$1:$V$7,21,FALSE)</f>
        <v>820.2772537117545</v>
      </c>
      <c r="M8675" s="11"/>
      <c r="N8675" s="11"/>
      <c r="O8675" s="11"/>
      <c r="P8675" s="11"/>
      <c r="Q8675" s="8" t="str">
        <f t="shared" si="0"/>
        <v/>
      </c>
      <c r="R8675" s="1" t="s">
        <v>97</v>
      </c>
      <c r="S8675" s="1" t="s">
        <v>85</v>
      </c>
      <c r="T8675" s="11"/>
      <c r="U8675" s="11"/>
      <c r="V8675" s="11"/>
      <c r="W8675" s="11"/>
      <c r="X8675" s="11"/>
      <c r="Y8675" s="11"/>
      <c r="Z8675" s="11"/>
      <c r="AA8675" s="11"/>
      <c r="AB8675" s="11"/>
      <c r="AC8675" s="11"/>
      <c r="AD8675" s="11"/>
      <c r="AE8675" s="11"/>
      <c r="AF8675" s="11"/>
      <c r="AG8675" s="11"/>
      <c r="AH8675" s="11"/>
      <c r="AI8675" s="11"/>
      <c r="AJ8675" s="11"/>
      <c r="AK8675" s="11"/>
      <c r="AL8675" s="11"/>
      <c r="AM8675" s="5"/>
      <c r="AN8675" s="5"/>
      <c r="AO8675" s="5"/>
      <c r="AP8675" s="5"/>
      <c r="AQ8675" s="5"/>
      <c r="AR8675" s="5"/>
      <c r="AS8675" s="5"/>
      <c r="AT8675" s="5"/>
      <c r="AU8675" s="5"/>
      <c r="AV8675" s="5"/>
      <c r="AW8675" s="5"/>
      <c r="AX8675" s="5"/>
      <c r="AY8675" s="5"/>
      <c r="AZ8675" s="5"/>
      <c r="BA8675" s="5"/>
      <c r="BB8675" s="5"/>
      <c r="BC8675" s="5"/>
      <c r="BD8675" s="5"/>
      <c r="BE8675" s="5"/>
      <c r="BF8675" s="5"/>
      <c r="BG8675" s="5"/>
      <c r="BH8675" s="5"/>
      <c r="BI8675" s="5"/>
      <c r="BJ8675" s="5"/>
      <c r="BK8675" s="5"/>
      <c r="BL8675" s="5"/>
      <c r="BM8675" s="5"/>
      <c r="BN8675" s="5"/>
      <c r="BO8675" s="5"/>
      <c r="BP8675" s="5"/>
      <c r="BQ8675" s="5"/>
      <c r="BR8675" s="5"/>
      <c r="BS8675" s="5"/>
      <c r="BT8675" s="5"/>
      <c r="BU8675" s="5"/>
      <c r="BV8675" s="5"/>
      <c r="BW8675" s="5"/>
      <c r="BX8675" s="5"/>
    </row>
    <row r="8676" spans="1:76" x14ac:dyDescent="0.2">
      <c r="A8676" s="1" t="s">
        <v>22</v>
      </c>
      <c r="B8676" s="1" t="s">
        <v>97</v>
      </c>
      <c r="C8676" s="1" t="s">
        <v>788</v>
      </c>
      <c r="D8676" s="1" t="s">
        <v>70</v>
      </c>
      <c r="E8676" s="1" t="s">
        <v>2</v>
      </c>
      <c r="F8676" s="1" t="s">
        <v>1207</v>
      </c>
      <c r="G8676" s="1" t="s">
        <v>73</v>
      </c>
      <c r="H8676" s="8"/>
      <c r="I8676" s="8">
        <v>2015</v>
      </c>
      <c r="J8676" s="1" t="s">
        <v>768</v>
      </c>
      <c r="K8676" s="9">
        <v>425000</v>
      </c>
      <c r="L8676" s="10">
        <f>K8676/ VLOOKUP(A8676,Indicators!$B$1:$V$7,21,FALSE)</f>
        <v>2490.127377339255</v>
      </c>
      <c r="M8676" s="11"/>
      <c r="N8676" s="11"/>
      <c r="O8676" s="11"/>
      <c r="P8676" s="11"/>
      <c r="Q8676" s="8" t="str">
        <f t="shared" si="0"/>
        <v/>
      </c>
      <c r="R8676" s="1" t="s">
        <v>97</v>
      </c>
      <c r="S8676" s="1" t="s">
        <v>44</v>
      </c>
      <c r="T8676" s="11"/>
      <c r="U8676" s="11"/>
      <c r="V8676" s="11"/>
      <c r="W8676" s="11"/>
      <c r="X8676" s="11"/>
      <c r="Y8676" s="11"/>
      <c r="Z8676" s="11"/>
      <c r="AA8676" s="11"/>
      <c r="AB8676" s="11"/>
      <c r="AC8676" s="11"/>
      <c r="AD8676" s="11"/>
      <c r="AE8676" s="11"/>
      <c r="AF8676" s="11"/>
      <c r="AG8676" s="11"/>
      <c r="AH8676" s="11"/>
      <c r="AI8676" s="11"/>
      <c r="AJ8676" s="11"/>
      <c r="AK8676" s="11"/>
      <c r="AL8676" s="11"/>
      <c r="AM8676" s="5"/>
      <c r="AN8676" s="5"/>
      <c r="AO8676" s="5"/>
      <c r="AP8676" s="5"/>
      <c r="AQ8676" s="5"/>
      <c r="AR8676" s="5"/>
      <c r="AS8676" s="5"/>
      <c r="AT8676" s="5"/>
      <c r="AU8676" s="5"/>
      <c r="AV8676" s="5"/>
      <c r="AW8676" s="5"/>
      <c r="AX8676" s="5"/>
      <c r="AY8676" s="5"/>
      <c r="AZ8676" s="5"/>
      <c r="BA8676" s="5"/>
      <c r="BB8676" s="5"/>
      <c r="BC8676" s="5"/>
      <c r="BD8676" s="5"/>
      <c r="BE8676" s="5"/>
      <c r="BF8676" s="5"/>
      <c r="BG8676" s="5"/>
      <c r="BH8676" s="5"/>
      <c r="BI8676" s="5"/>
      <c r="BJ8676" s="5"/>
      <c r="BK8676" s="5"/>
      <c r="BL8676" s="5"/>
      <c r="BM8676" s="5"/>
      <c r="BN8676" s="5"/>
      <c r="BO8676" s="5"/>
      <c r="BP8676" s="5"/>
      <c r="BQ8676" s="5"/>
      <c r="BR8676" s="5"/>
      <c r="BS8676" s="5"/>
      <c r="BT8676" s="5"/>
      <c r="BU8676" s="5"/>
      <c r="BV8676" s="5"/>
      <c r="BW8676" s="5"/>
      <c r="BX8676" s="5"/>
    </row>
    <row r="8677" spans="1:76" x14ac:dyDescent="0.2">
      <c r="A8677" s="1" t="s">
        <v>22</v>
      </c>
      <c r="B8677" s="1" t="s">
        <v>97</v>
      </c>
      <c r="C8677" s="1" t="s">
        <v>793</v>
      </c>
      <c r="D8677" s="1" t="s">
        <v>70</v>
      </c>
      <c r="E8677" s="1" t="s">
        <v>2</v>
      </c>
      <c r="F8677" s="1" t="s">
        <v>1207</v>
      </c>
      <c r="G8677" s="1" t="s">
        <v>73</v>
      </c>
      <c r="H8677" s="8"/>
      <c r="I8677" s="8">
        <v>2015</v>
      </c>
      <c r="J8677" s="1" t="s">
        <v>768</v>
      </c>
      <c r="K8677" s="9">
        <v>500000</v>
      </c>
      <c r="L8677" s="10">
        <f>K8677/ VLOOKUP(A8677,Indicators!$B$1:$V$7,21,FALSE)</f>
        <v>2929.5616203991235</v>
      </c>
      <c r="M8677" s="11"/>
      <c r="N8677" s="11"/>
      <c r="O8677" s="11"/>
      <c r="P8677" s="11"/>
      <c r="Q8677" s="8" t="str">
        <f t="shared" si="0"/>
        <v/>
      </c>
      <c r="R8677" s="1" t="s">
        <v>97</v>
      </c>
      <c r="S8677" s="1" t="s">
        <v>45</v>
      </c>
      <c r="T8677" s="11"/>
      <c r="U8677" s="11"/>
      <c r="V8677" s="11"/>
      <c r="W8677" s="11"/>
      <c r="X8677" s="11"/>
      <c r="Y8677" s="11"/>
      <c r="Z8677" s="11"/>
      <c r="AA8677" s="11"/>
      <c r="AB8677" s="11"/>
      <c r="AC8677" s="11"/>
      <c r="AD8677" s="11"/>
      <c r="AE8677" s="11"/>
      <c r="AF8677" s="11"/>
      <c r="AG8677" s="11"/>
      <c r="AH8677" s="11"/>
      <c r="AI8677" s="11"/>
      <c r="AJ8677" s="11"/>
      <c r="AK8677" s="11"/>
      <c r="AL8677" s="11"/>
      <c r="AM8677" s="5"/>
      <c r="AN8677" s="5"/>
      <c r="AO8677" s="5"/>
      <c r="AP8677" s="5"/>
      <c r="AQ8677" s="5"/>
      <c r="AR8677" s="5"/>
      <c r="AS8677" s="5"/>
      <c r="AT8677" s="5"/>
      <c r="AU8677" s="5"/>
      <c r="AV8677" s="5"/>
      <c r="AW8677" s="5"/>
      <c r="AX8677" s="5"/>
      <c r="AY8677" s="5"/>
      <c r="AZ8677" s="5"/>
      <c r="BA8677" s="5"/>
      <c r="BB8677" s="5"/>
      <c r="BC8677" s="5"/>
      <c r="BD8677" s="5"/>
      <c r="BE8677" s="5"/>
      <c r="BF8677" s="5"/>
      <c r="BG8677" s="5"/>
      <c r="BH8677" s="5"/>
      <c r="BI8677" s="5"/>
      <c r="BJ8677" s="5"/>
      <c r="BK8677" s="5"/>
      <c r="BL8677" s="5"/>
      <c r="BM8677" s="5"/>
      <c r="BN8677" s="5"/>
      <c r="BO8677" s="5"/>
      <c r="BP8677" s="5"/>
      <c r="BQ8677" s="5"/>
      <c r="BR8677" s="5"/>
      <c r="BS8677" s="5"/>
      <c r="BT8677" s="5"/>
      <c r="BU8677" s="5"/>
      <c r="BV8677" s="5"/>
      <c r="BW8677" s="5"/>
      <c r="BX8677" s="5"/>
    </row>
    <row r="8678" spans="1:76" x14ac:dyDescent="0.2">
      <c r="A8678" s="1" t="s">
        <v>22</v>
      </c>
      <c r="B8678" s="1" t="s">
        <v>97</v>
      </c>
      <c r="C8678" s="1" t="s">
        <v>873</v>
      </c>
      <c r="D8678" s="1" t="s">
        <v>70</v>
      </c>
      <c r="E8678" s="1" t="s">
        <v>2</v>
      </c>
      <c r="F8678" s="1" t="s">
        <v>1207</v>
      </c>
      <c r="G8678" s="1" t="s">
        <v>73</v>
      </c>
      <c r="H8678" s="8"/>
      <c r="I8678" s="8">
        <v>2015</v>
      </c>
      <c r="J8678" s="1" t="s">
        <v>768</v>
      </c>
      <c r="K8678" s="9">
        <v>1023588</v>
      </c>
      <c r="L8678" s="10">
        <f>K8678/ VLOOKUP(A8678,Indicators!$B$1:$V$7,21,FALSE)</f>
        <v>5997.3282398021956</v>
      </c>
      <c r="M8678" s="11"/>
      <c r="N8678" s="11"/>
      <c r="O8678" s="11"/>
      <c r="P8678" s="11"/>
      <c r="Q8678" s="8" t="str">
        <f t="shared" si="0"/>
        <v/>
      </c>
      <c r="R8678" s="1" t="s">
        <v>97</v>
      </c>
      <c r="S8678" s="1" t="s">
        <v>40</v>
      </c>
      <c r="T8678" s="11"/>
      <c r="U8678" s="11"/>
      <c r="V8678" s="11"/>
      <c r="W8678" s="11"/>
      <c r="X8678" s="11"/>
      <c r="Y8678" s="11"/>
      <c r="Z8678" s="11"/>
      <c r="AA8678" s="11"/>
      <c r="AB8678" s="11"/>
      <c r="AC8678" s="11"/>
      <c r="AD8678" s="11"/>
      <c r="AE8678" s="11"/>
      <c r="AF8678" s="11"/>
      <c r="AG8678" s="11"/>
      <c r="AH8678" s="11"/>
      <c r="AI8678" s="11"/>
      <c r="AJ8678" s="11"/>
      <c r="AK8678" s="11"/>
      <c r="AL8678" s="11"/>
      <c r="AM8678" s="5"/>
      <c r="AN8678" s="5"/>
      <c r="AO8678" s="5"/>
      <c r="AP8678" s="5"/>
      <c r="AQ8678" s="5"/>
      <c r="AR8678" s="5"/>
      <c r="AS8678" s="5"/>
      <c r="AT8678" s="5"/>
      <c r="AU8678" s="5"/>
      <c r="AV8678" s="5"/>
      <c r="AW8678" s="5"/>
      <c r="AX8678" s="5"/>
      <c r="AY8678" s="5"/>
      <c r="AZ8678" s="5"/>
      <c r="BA8678" s="5"/>
      <c r="BB8678" s="5"/>
      <c r="BC8678" s="5"/>
      <c r="BD8678" s="5"/>
      <c r="BE8678" s="5"/>
      <c r="BF8678" s="5"/>
      <c r="BG8678" s="5"/>
      <c r="BH8678" s="5"/>
      <c r="BI8678" s="5"/>
      <c r="BJ8678" s="5"/>
      <c r="BK8678" s="5"/>
      <c r="BL8678" s="5"/>
      <c r="BM8678" s="5"/>
      <c r="BN8678" s="5"/>
      <c r="BO8678" s="5"/>
      <c r="BP8678" s="5"/>
      <c r="BQ8678" s="5"/>
      <c r="BR8678" s="5"/>
      <c r="BS8678" s="5"/>
      <c r="BT8678" s="5"/>
      <c r="BU8678" s="5"/>
      <c r="BV8678" s="5"/>
      <c r="BW8678" s="5"/>
      <c r="BX8678" s="5"/>
    </row>
    <row r="8679" spans="1:76" x14ac:dyDescent="0.2">
      <c r="A8679" s="1" t="s">
        <v>22</v>
      </c>
      <c r="B8679" s="1" t="s">
        <v>97</v>
      </c>
      <c r="C8679" s="1" t="s">
        <v>792</v>
      </c>
      <c r="D8679" s="1" t="s">
        <v>70</v>
      </c>
      <c r="E8679" s="1" t="s">
        <v>2</v>
      </c>
      <c r="F8679" s="1" t="s">
        <v>1207</v>
      </c>
      <c r="G8679" s="1" t="s">
        <v>73</v>
      </c>
      <c r="H8679" s="8"/>
      <c r="I8679" s="8">
        <v>2015</v>
      </c>
      <c r="J8679" s="1" t="s">
        <v>768</v>
      </c>
      <c r="K8679" s="9">
        <v>2207200</v>
      </c>
      <c r="L8679" s="10">
        <f>K8679/ VLOOKUP(A8679,Indicators!$B$1:$V$7,21,FALSE)</f>
        <v>12932.25681708989</v>
      </c>
      <c r="M8679" s="11"/>
      <c r="N8679" s="11"/>
      <c r="O8679" s="11"/>
      <c r="P8679" s="11"/>
      <c r="Q8679" s="8" t="str">
        <f t="shared" si="0"/>
        <v/>
      </c>
      <c r="R8679" s="1" t="s">
        <v>97</v>
      </c>
      <c r="S8679" s="1" t="s">
        <v>45</v>
      </c>
      <c r="T8679" s="11"/>
      <c r="U8679" s="11"/>
      <c r="V8679" s="11"/>
      <c r="W8679" s="11"/>
      <c r="X8679" s="11"/>
      <c r="Y8679" s="11"/>
      <c r="Z8679" s="11"/>
      <c r="AA8679" s="11"/>
      <c r="AB8679" s="11"/>
      <c r="AC8679" s="11"/>
      <c r="AD8679" s="11"/>
      <c r="AE8679" s="11"/>
      <c r="AF8679" s="11"/>
      <c r="AG8679" s="11"/>
      <c r="AH8679" s="11"/>
      <c r="AI8679" s="11"/>
      <c r="AJ8679" s="11"/>
      <c r="AK8679" s="11"/>
      <c r="AL8679" s="11"/>
      <c r="AM8679" s="5"/>
      <c r="AN8679" s="5"/>
      <c r="AO8679" s="5"/>
      <c r="AP8679" s="5"/>
      <c r="AQ8679" s="5"/>
      <c r="AR8679" s="5"/>
      <c r="AS8679" s="5"/>
      <c r="AT8679" s="5"/>
      <c r="AU8679" s="5"/>
      <c r="AV8679" s="5"/>
      <c r="AW8679" s="5"/>
      <c r="AX8679" s="5"/>
      <c r="AY8679" s="5"/>
      <c r="AZ8679" s="5"/>
      <c r="BA8679" s="5"/>
      <c r="BB8679" s="5"/>
      <c r="BC8679" s="5"/>
      <c r="BD8679" s="5"/>
      <c r="BE8679" s="5"/>
      <c r="BF8679" s="5"/>
      <c r="BG8679" s="5"/>
      <c r="BH8679" s="5"/>
      <c r="BI8679" s="5"/>
      <c r="BJ8679" s="5"/>
      <c r="BK8679" s="5"/>
      <c r="BL8679" s="5"/>
      <c r="BM8679" s="5"/>
      <c r="BN8679" s="5"/>
      <c r="BO8679" s="5"/>
      <c r="BP8679" s="5"/>
      <c r="BQ8679" s="5"/>
      <c r="BR8679" s="5"/>
      <c r="BS8679" s="5"/>
      <c r="BT8679" s="5"/>
      <c r="BU8679" s="5"/>
      <c r="BV8679" s="5"/>
      <c r="BW8679" s="5"/>
      <c r="BX8679" s="5"/>
    </row>
    <row r="8680" spans="1:76" x14ac:dyDescent="0.2">
      <c r="A8680" s="1" t="s">
        <v>22</v>
      </c>
      <c r="B8680" s="1" t="s">
        <v>97</v>
      </c>
      <c r="C8680" s="1" t="s">
        <v>874</v>
      </c>
      <c r="D8680" s="1" t="s">
        <v>70</v>
      </c>
      <c r="E8680" s="1" t="s">
        <v>2</v>
      </c>
      <c r="F8680" s="1" t="s">
        <v>1208</v>
      </c>
      <c r="G8680" s="1" t="s">
        <v>73</v>
      </c>
      <c r="H8680" s="8"/>
      <c r="I8680" s="8">
        <v>2015</v>
      </c>
      <c r="J8680" s="1" t="s">
        <v>768</v>
      </c>
      <c r="K8680" s="9">
        <v>50000</v>
      </c>
      <c r="L8680" s="10">
        <f>K8680/ VLOOKUP(A8680,Indicators!$B$1:$V$7,21,FALSE)</f>
        <v>292.95616203991233</v>
      </c>
      <c r="M8680" s="11"/>
      <c r="N8680" s="11"/>
      <c r="O8680" s="11"/>
      <c r="P8680" s="11"/>
      <c r="Q8680" s="8" t="str">
        <f t="shared" si="0"/>
        <v/>
      </c>
      <c r="R8680" s="1" t="s">
        <v>133</v>
      </c>
      <c r="S8680" s="1" t="s">
        <v>52</v>
      </c>
      <c r="T8680" s="11"/>
      <c r="U8680" s="11"/>
      <c r="V8680" s="11"/>
      <c r="W8680" s="11"/>
      <c r="X8680" s="11"/>
      <c r="Y8680" s="11"/>
      <c r="Z8680" s="11"/>
      <c r="AA8680" s="11"/>
      <c r="AB8680" s="11"/>
      <c r="AC8680" s="11"/>
      <c r="AD8680" s="11"/>
      <c r="AE8680" s="11"/>
      <c r="AF8680" s="11"/>
      <c r="AG8680" s="11"/>
      <c r="AH8680" s="11"/>
      <c r="AI8680" s="11"/>
      <c r="AJ8680" s="11"/>
      <c r="AK8680" s="11"/>
      <c r="AL8680" s="11"/>
      <c r="AM8680" s="5"/>
      <c r="AN8680" s="5"/>
      <c r="AO8680" s="5"/>
      <c r="AP8680" s="5"/>
      <c r="AQ8680" s="5"/>
      <c r="AR8680" s="5"/>
      <c r="AS8680" s="5"/>
      <c r="AT8680" s="5"/>
      <c r="AU8680" s="5"/>
      <c r="AV8680" s="5"/>
      <c r="AW8680" s="5"/>
      <c r="AX8680" s="5"/>
      <c r="AY8680" s="5"/>
      <c r="AZ8680" s="5"/>
      <c r="BA8680" s="5"/>
      <c r="BB8680" s="5"/>
      <c r="BC8680" s="5"/>
      <c r="BD8680" s="5"/>
      <c r="BE8680" s="5"/>
      <c r="BF8680" s="5"/>
      <c r="BG8680" s="5"/>
      <c r="BH8680" s="5"/>
      <c r="BI8680" s="5"/>
      <c r="BJ8680" s="5"/>
      <c r="BK8680" s="5"/>
      <c r="BL8680" s="5"/>
      <c r="BM8680" s="5"/>
      <c r="BN8680" s="5"/>
      <c r="BO8680" s="5"/>
      <c r="BP8680" s="5"/>
      <c r="BQ8680" s="5"/>
      <c r="BR8680" s="5"/>
      <c r="BS8680" s="5"/>
      <c r="BT8680" s="5"/>
      <c r="BU8680" s="5"/>
      <c r="BV8680" s="5"/>
      <c r="BW8680" s="5"/>
      <c r="BX8680" s="5"/>
    </row>
    <row r="8681" spans="1:76" x14ac:dyDescent="0.2">
      <c r="A8681" s="1" t="s">
        <v>22</v>
      </c>
      <c r="B8681" s="1" t="s">
        <v>103</v>
      </c>
      <c r="C8681" s="1" t="s">
        <v>59</v>
      </c>
      <c r="D8681" s="1" t="s">
        <v>669</v>
      </c>
      <c r="E8681" s="1" t="s">
        <v>2</v>
      </c>
      <c r="F8681" s="1" t="s">
        <v>1209</v>
      </c>
      <c r="G8681" s="1" t="s">
        <v>73</v>
      </c>
      <c r="H8681" s="8"/>
      <c r="I8681" s="8">
        <v>2015</v>
      </c>
      <c r="J8681" s="1" t="s">
        <v>768</v>
      </c>
      <c r="K8681" s="8">
        <v>25</v>
      </c>
      <c r="L8681" s="10">
        <f>K8681/ VLOOKUP(A8681,Indicators!$B$1:$V$7,21,FALSE)</f>
        <v>0.14647808101995616</v>
      </c>
      <c r="M8681" s="1" t="s">
        <v>769</v>
      </c>
      <c r="N8681" s="11"/>
      <c r="O8681" s="11"/>
      <c r="P8681" s="11"/>
      <c r="Q8681" s="8" t="str">
        <f t="shared" si="0"/>
        <v/>
      </c>
      <c r="R8681" s="1" t="s">
        <v>98</v>
      </c>
      <c r="S8681" s="1" t="s">
        <v>59</v>
      </c>
      <c r="T8681" s="11"/>
      <c r="U8681" s="11"/>
      <c r="V8681" s="11"/>
      <c r="W8681" s="11"/>
      <c r="X8681" s="11"/>
      <c r="Y8681" s="11"/>
      <c r="Z8681" s="11"/>
      <c r="AA8681" s="11"/>
      <c r="AB8681" s="11"/>
      <c r="AC8681" s="11"/>
      <c r="AD8681" s="11"/>
      <c r="AE8681" s="11"/>
      <c r="AF8681" s="11"/>
      <c r="AG8681" s="11"/>
      <c r="AH8681" s="11"/>
      <c r="AI8681" s="11"/>
      <c r="AJ8681" s="11"/>
      <c r="AK8681" s="11"/>
      <c r="AL8681" s="11"/>
      <c r="AM8681" s="5"/>
      <c r="AN8681" s="5"/>
      <c r="AO8681" s="5"/>
      <c r="AP8681" s="5"/>
      <c r="AQ8681" s="5"/>
      <c r="AR8681" s="5"/>
      <c r="AS8681" s="5"/>
      <c r="AT8681" s="5"/>
      <c r="AU8681" s="5"/>
      <c r="AV8681" s="5"/>
      <c r="AW8681" s="5"/>
      <c r="AX8681" s="5"/>
      <c r="AY8681" s="5"/>
      <c r="AZ8681" s="5"/>
      <c r="BA8681" s="5"/>
      <c r="BB8681" s="5"/>
      <c r="BC8681" s="5"/>
      <c r="BD8681" s="5"/>
      <c r="BE8681" s="5"/>
      <c r="BF8681" s="5"/>
      <c r="BG8681" s="5"/>
      <c r="BH8681" s="5"/>
      <c r="BI8681" s="5"/>
      <c r="BJ8681" s="5"/>
      <c r="BK8681" s="5"/>
      <c r="BL8681" s="5"/>
      <c r="BM8681" s="5"/>
      <c r="BN8681" s="5"/>
      <c r="BO8681" s="5"/>
      <c r="BP8681" s="5"/>
      <c r="BQ8681" s="5"/>
      <c r="BR8681" s="5"/>
      <c r="BS8681" s="5"/>
      <c r="BT8681" s="5"/>
      <c r="BU8681" s="5"/>
      <c r="BV8681" s="5"/>
      <c r="BW8681" s="5"/>
      <c r="BX8681" s="5"/>
    </row>
    <row r="8682" spans="1:76" x14ac:dyDescent="0.2">
      <c r="A8682" s="1" t="s">
        <v>22</v>
      </c>
      <c r="B8682" s="1" t="s">
        <v>103</v>
      </c>
      <c r="C8682" s="1" t="s">
        <v>794</v>
      </c>
      <c r="D8682" s="1" t="s">
        <v>669</v>
      </c>
      <c r="E8682" s="1" t="s">
        <v>2</v>
      </c>
      <c r="F8682" s="1" t="s">
        <v>1209</v>
      </c>
      <c r="G8682" s="1" t="s">
        <v>73</v>
      </c>
      <c r="H8682" s="8"/>
      <c r="I8682" s="8">
        <v>2015</v>
      </c>
      <c r="J8682" s="1" t="s">
        <v>768</v>
      </c>
      <c r="K8682" s="8">
        <v>471</v>
      </c>
      <c r="L8682" s="10">
        <f>K8682/ VLOOKUP(A8682,Indicators!$B$1:$V$7,21,FALSE)</f>
        <v>2.7596470464159744</v>
      </c>
      <c r="M8682" s="1" t="s">
        <v>769</v>
      </c>
      <c r="N8682" s="11"/>
      <c r="O8682" s="11"/>
      <c r="P8682" s="11"/>
      <c r="Q8682" s="8" t="str">
        <f t="shared" si="0"/>
        <v/>
      </c>
      <c r="R8682" s="1" t="s">
        <v>323</v>
      </c>
      <c r="S8682" s="1" t="s">
        <v>51</v>
      </c>
      <c r="T8682" s="11"/>
      <c r="U8682" s="11"/>
      <c r="V8682" s="11"/>
      <c r="W8682" s="11"/>
      <c r="X8682" s="11"/>
      <c r="Y8682" s="11"/>
      <c r="Z8682" s="11"/>
      <c r="AA8682" s="11"/>
      <c r="AB8682" s="11"/>
      <c r="AC8682" s="11"/>
      <c r="AD8682" s="11"/>
      <c r="AE8682" s="11"/>
      <c r="AF8682" s="11"/>
      <c r="AG8682" s="11"/>
      <c r="AH8682" s="11"/>
      <c r="AI8682" s="11"/>
      <c r="AJ8682" s="11"/>
      <c r="AK8682" s="11"/>
      <c r="AL8682" s="11"/>
      <c r="AM8682" s="5"/>
      <c r="AN8682" s="5"/>
      <c r="AO8682" s="5"/>
      <c r="AP8682" s="5"/>
      <c r="AQ8682" s="5"/>
      <c r="AR8682" s="5"/>
      <c r="AS8682" s="5"/>
      <c r="AT8682" s="5"/>
      <c r="AU8682" s="5"/>
      <c r="AV8682" s="5"/>
      <c r="AW8682" s="5"/>
      <c r="AX8682" s="5"/>
      <c r="AY8682" s="5"/>
      <c r="AZ8682" s="5"/>
      <c r="BA8682" s="5"/>
      <c r="BB8682" s="5"/>
      <c r="BC8682" s="5"/>
      <c r="BD8682" s="5"/>
      <c r="BE8682" s="5"/>
      <c r="BF8682" s="5"/>
      <c r="BG8682" s="5"/>
      <c r="BH8682" s="5"/>
      <c r="BI8682" s="5"/>
      <c r="BJ8682" s="5"/>
      <c r="BK8682" s="5"/>
      <c r="BL8682" s="5"/>
      <c r="BM8682" s="5"/>
      <c r="BN8682" s="5"/>
      <c r="BO8682" s="5"/>
      <c r="BP8682" s="5"/>
      <c r="BQ8682" s="5"/>
      <c r="BR8682" s="5"/>
      <c r="BS8682" s="5"/>
      <c r="BT8682" s="5"/>
      <c r="BU8682" s="5"/>
      <c r="BV8682" s="5"/>
      <c r="BW8682" s="5"/>
      <c r="BX8682" s="5"/>
    </row>
    <row r="8683" spans="1:76" x14ac:dyDescent="0.2">
      <c r="A8683" s="1" t="s">
        <v>22</v>
      </c>
      <c r="B8683" s="1" t="s">
        <v>103</v>
      </c>
      <c r="C8683" s="1" t="s">
        <v>38</v>
      </c>
      <c r="D8683" s="1" t="s">
        <v>669</v>
      </c>
      <c r="E8683" s="1" t="s">
        <v>2</v>
      </c>
      <c r="F8683" s="1" t="s">
        <v>1209</v>
      </c>
      <c r="G8683" s="1" t="s">
        <v>73</v>
      </c>
      <c r="H8683" s="8"/>
      <c r="I8683" s="8">
        <v>2015</v>
      </c>
      <c r="J8683" s="1" t="s">
        <v>768</v>
      </c>
      <c r="K8683" s="8">
        <v>738</v>
      </c>
      <c r="L8683" s="10">
        <f>K8683/ VLOOKUP(A8683,Indicators!$B$1:$V$7,21,FALSE)</f>
        <v>4.3240329517091061</v>
      </c>
      <c r="M8683" s="1" t="s">
        <v>769</v>
      </c>
      <c r="N8683" s="11"/>
      <c r="O8683" s="11"/>
      <c r="P8683" s="11"/>
      <c r="Q8683" s="8" t="str">
        <f t="shared" si="0"/>
        <v/>
      </c>
      <c r="R8683" s="1" t="s">
        <v>323</v>
      </c>
      <c r="S8683" s="1" t="s">
        <v>38</v>
      </c>
      <c r="T8683" s="11"/>
      <c r="U8683" s="11"/>
      <c r="V8683" s="11"/>
      <c r="W8683" s="11"/>
      <c r="X8683" s="11"/>
      <c r="Y8683" s="11"/>
      <c r="Z8683" s="11"/>
      <c r="AA8683" s="11"/>
      <c r="AB8683" s="11"/>
      <c r="AC8683" s="11"/>
      <c r="AD8683" s="11"/>
      <c r="AE8683" s="11"/>
      <c r="AF8683" s="11"/>
      <c r="AG8683" s="11"/>
      <c r="AH8683" s="11"/>
      <c r="AI8683" s="11"/>
      <c r="AJ8683" s="11"/>
      <c r="AK8683" s="11"/>
      <c r="AL8683" s="11"/>
      <c r="AM8683" s="5"/>
      <c r="AN8683" s="5"/>
      <c r="AO8683" s="5"/>
      <c r="AP8683" s="5"/>
      <c r="AQ8683" s="5"/>
      <c r="AR8683" s="5"/>
      <c r="AS8683" s="5"/>
      <c r="AT8683" s="5"/>
      <c r="AU8683" s="5"/>
      <c r="AV8683" s="5"/>
      <c r="AW8683" s="5"/>
      <c r="AX8683" s="5"/>
      <c r="AY8683" s="5"/>
      <c r="AZ8683" s="5"/>
      <c r="BA8683" s="5"/>
      <c r="BB8683" s="5"/>
      <c r="BC8683" s="5"/>
      <c r="BD8683" s="5"/>
      <c r="BE8683" s="5"/>
      <c r="BF8683" s="5"/>
      <c r="BG8683" s="5"/>
      <c r="BH8683" s="5"/>
      <c r="BI8683" s="5"/>
      <c r="BJ8683" s="5"/>
      <c r="BK8683" s="5"/>
      <c r="BL8683" s="5"/>
      <c r="BM8683" s="5"/>
      <c r="BN8683" s="5"/>
      <c r="BO8683" s="5"/>
      <c r="BP8683" s="5"/>
      <c r="BQ8683" s="5"/>
      <c r="BR8683" s="5"/>
      <c r="BS8683" s="5"/>
      <c r="BT8683" s="5"/>
      <c r="BU8683" s="5"/>
      <c r="BV8683" s="5"/>
      <c r="BW8683" s="5"/>
      <c r="BX8683" s="5"/>
    </row>
    <row r="8684" spans="1:76" x14ac:dyDescent="0.2">
      <c r="A8684" s="1" t="s">
        <v>22</v>
      </c>
      <c r="B8684" s="1" t="s">
        <v>103</v>
      </c>
      <c r="C8684" s="1" t="s">
        <v>886</v>
      </c>
      <c r="D8684" s="1" t="s">
        <v>669</v>
      </c>
      <c r="E8684" s="1" t="s">
        <v>2</v>
      </c>
      <c r="F8684" s="1" t="s">
        <v>1209</v>
      </c>
      <c r="G8684" s="1" t="s">
        <v>73</v>
      </c>
      <c r="H8684" s="8"/>
      <c r="I8684" s="8">
        <v>2015</v>
      </c>
      <c r="J8684" s="1" t="s">
        <v>768</v>
      </c>
      <c r="K8684" s="9">
        <v>1000</v>
      </c>
      <c r="L8684" s="10">
        <f>K8684/ VLOOKUP(A8684,Indicators!$B$1:$V$7,21,FALSE)</f>
        <v>5.8591232407982465</v>
      </c>
      <c r="M8684" s="1" t="s">
        <v>769</v>
      </c>
      <c r="N8684" s="11"/>
      <c r="O8684" s="11"/>
      <c r="P8684" s="11"/>
      <c r="Q8684" s="8" t="str">
        <f t="shared" si="0"/>
        <v/>
      </c>
      <c r="R8684" s="1" t="s">
        <v>98</v>
      </c>
      <c r="S8684" s="1" t="s">
        <v>90</v>
      </c>
      <c r="T8684" s="11"/>
      <c r="U8684" s="11"/>
      <c r="V8684" s="11"/>
      <c r="W8684" s="11"/>
      <c r="X8684" s="11"/>
      <c r="Y8684" s="11"/>
      <c r="Z8684" s="11"/>
      <c r="AA8684" s="11"/>
      <c r="AB8684" s="11"/>
      <c r="AC8684" s="11"/>
      <c r="AD8684" s="11"/>
      <c r="AE8684" s="11"/>
      <c r="AF8684" s="11"/>
      <c r="AG8684" s="11"/>
      <c r="AH8684" s="11"/>
      <c r="AI8684" s="11"/>
      <c r="AJ8684" s="11"/>
      <c r="AK8684" s="11"/>
      <c r="AL8684" s="11"/>
      <c r="AM8684" s="5"/>
      <c r="AN8684" s="5"/>
      <c r="AO8684" s="5"/>
      <c r="AP8684" s="5"/>
      <c r="AQ8684" s="5"/>
      <c r="AR8684" s="5"/>
      <c r="AS8684" s="5"/>
      <c r="AT8684" s="5"/>
      <c r="AU8684" s="5"/>
      <c r="AV8684" s="5"/>
      <c r="AW8684" s="5"/>
      <c r="AX8684" s="5"/>
      <c r="AY8684" s="5"/>
      <c r="AZ8684" s="5"/>
      <c r="BA8684" s="5"/>
      <c r="BB8684" s="5"/>
      <c r="BC8684" s="5"/>
      <c r="BD8684" s="5"/>
      <c r="BE8684" s="5"/>
      <c r="BF8684" s="5"/>
      <c r="BG8684" s="5"/>
      <c r="BH8684" s="5"/>
      <c r="BI8684" s="5"/>
      <c r="BJ8684" s="5"/>
      <c r="BK8684" s="5"/>
      <c r="BL8684" s="5"/>
      <c r="BM8684" s="5"/>
      <c r="BN8684" s="5"/>
      <c r="BO8684" s="5"/>
      <c r="BP8684" s="5"/>
      <c r="BQ8684" s="5"/>
      <c r="BR8684" s="5"/>
      <c r="BS8684" s="5"/>
      <c r="BT8684" s="5"/>
      <c r="BU8684" s="5"/>
      <c r="BV8684" s="5"/>
      <c r="BW8684" s="5"/>
      <c r="BX8684" s="5"/>
    </row>
    <row r="8685" spans="1:76" x14ac:dyDescent="0.2">
      <c r="A8685" s="1" t="s">
        <v>22</v>
      </c>
      <c r="B8685" s="1" t="s">
        <v>103</v>
      </c>
      <c r="C8685" s="1" t="s">
        <v>1029</v>
      </c>
      <c r="D8685" s="1" t="s">
        <v>669</v>
      </c>
      <c r="E8685" s="1" t="s">
        <v>2</v>
      </c>
      <c r="F8685" s="1" t="s">
        <v>1209</v>
      </c>
      <c r="G8685" s="1" t="s">
        <v>73</v>
      </c>
      <c r="H8685" s="8"/>
      <c r="I8685" s="8">
        <v>2015</v>
      </c>
      <c r="J8685" s="1" t="s">
        <v>768</v>
      </c>
      <c r="K8685" s="9">
        <v>1070</v>
      </c>
      <c r="L8685" s="10">
        <f>K8685/ VLOOKUP(A8685,Indicators!$B$1:$V$7,21,FALSE)</f>
        <v>6.2692618676541239</v>
      </c>
      <c r="M8685" s="1" t="s">
        <v>769</v>
      </c>
      <c r="N8685" s="11"/>
      <c r="O8685" s="11"/>
      <c r="P8685" s="11"/>
      <c r="Q8685" s="8" t="str">
        <f t="shared" si="0"/>
        <v/>
      </c>
      <c r="R8685" s="1" t="s">
        <v>98</v>
      </c>
      <c r="S8685" s="1" t="s">
        <v>29</v>
      </c>
      <c r="T8685" s="11"/>
      <c r="U8685" s="11"/>
      <c r="V8685" s="11"/>
      <c r="W8685" s="11"/>
      <c r="X8685" s="11"/>
      <c r="Y8685" s="11"/>
      <c r="Z8685" s="11"/>
      <c r="AA8685" s="11"/>
      <c r="AB8685" s="11"/>
      <c r="AC8685" s="11"/>
      <c r="AD8685" s="11"/>
      <c r="AE8685" s="11"/>
      <c r="AF8685" s="11"/>
      <c r="AG8685" s="11"/>
      <c r="AH8685" s="11"/>
      <c r="AI8685" s="11"/>
      <c r="AJ8685" s="11"/>
      <c r="AK8685" s="11"/>
      <c r="AL8685" s="11"/>
      <c r="AM8685" s="5"/>
      <c r="AN8685" s="5"/>
      <c r="AO8685" s="5"/>
      <c r="AP8685" s="5"/>
      <c r="AQ8685" s="5"/>
      <c r="AR8685" s="5"/>
      <c r="AS8685" s="5"/>
      <c r="AT8685" s="5"/>
      <c r="AU8685" s="5"/>
      <c r="AV8685" s="5"/>
      <c r="AW8685" s="5"/>
      <c r="AX8685" s="5"/>
      <c r="AY8685" s="5"/>
      <c r="AZ8685" s="5"/>
      <c r="BA8685" s="5"/>
      <c r="BB8685" s="5"/>
      <c r="BC8685" s="5"/>
      <c r="BD8685" s="5"/>
      <c r="BE8685" s="5"/>
      <c r="BF8685" s="5"/>
      <c r="BG8685" s="5"/>
      <c r="BH8685" s="5"/>
      <c r="BI8685" s="5"/>
      <c r="BJ8685" s="5"/>
      <c r="BK8685" s="5"/>
      <c r="BL8685" s="5"/>
      <c r="BM8685" s="5"/>
      <c r="BN8685" s="5"/>
      <c r="BO8685" s="5"/>
      <c r="BP8685" s="5"/>
      <c r="BQ8685" s="5"/>
      <c r="BR8685" s="5"/>
      <c r="BS8685" s="5"/>
      <c r="BT8685" s="5"/>
      <c r="BU8685" s="5"/>
      <c r="BV8685" s="5"/>
      <c r="BW8685" s="5"/>
      <c r="BX8685" s="5"/>
    </row>
    <row r="8686" spans="1:76" x14ac:dyDescent="0.2">
      <c r="A8686" s="1" t="s">
        <v>22</v>
      </c>
      <c r="B8686" s="1" t="s">
        <v>103</v>
      </c>
      <c r="C8686" s="1" t="s">
        <v>797</v>
      </c>
      <c r="D8686" s="1" t="s">
        <v>669</v>
      </c>
      <c r="E8686" s="1" t="s">
        <v>2</v>
      </c>
      <c r="F8686" s="1" t="s">
        <v>1209</v>
      </c>
      <c r="G8686" s="1" t="s">
        <v>73</v>
      </c>
      <c r="H8686" s="8"/>
      <c r="I8686" s="8">
        <v>2015</v>
      </c>
      <c r="J8686" s="1" t="s">
        <v>768</v>
      </c>
      <c r="K8686" s="9">
        <v>1800</v>
      </c>
      <c r="L8686" s="10">
        <f>K8686/ VLOOKUP(A8686,Indicators!$B$1:$V$7,21,FALSE)</f>
        <v>10.546421833436844</v>
      </c>
      <c r="M8686" s="1" t="s">
        <v>769</v>
      </c>
      <c r="N8686" s="11"/>
      <c r="O8686" s="11"/>
      <c r="P8686" s="11"/>
      <c r="Q8686" s="8" t="str">
        <f t="shared" si="0"/>
        <v/>
      </c>
      <c r="R8686" s="1" t="s">
        <v>103</v>
      </c>
      <c r="S8686" s="1" t="s">
        <v>54</v>
      </c>
      <c r="T8686" s="11"/>
      <c r="U8686" s="11"/>
      <c r="V8686" s="11"/>
      <c r="W8686" s="11"/>
      <c r="X8686" s="11"/>
      <c r="Y8686" s="11"/>
      <c r="Z8686" s="11"/>
      <c r="AA8686" s="11"/>
      <c r="AB8686" s="11"/>
      <c r="AC8686" s="11"/>
      <c r="AD8686" s="11"/>
      <c r="AE8686" s="11"/>
      <c r="AF8686" s="11"/>
      <c r="AG8686" s="11"/>
      <c r="AH8686" s="11"/>
      <c r="AI8686" s="11"/>
      <c r="AJ8686" s="11"/>
      <c r="AK8686" s="11"/>
      <c r="AL8686" s="11"/>
      <c r="AM8686" s="5"/>
      <c r="AN8686" s="5"/>
      <c r="AO8686" s="5"/>
      <c r="AP8686" s="5"/>
      <c r="AQ8686" s="5"/>
      <c r="AR8686" s="5"/>
      <c r="AS8686" s="5"/>
      <c r="AT8686" s="5"/>
      <c r="AU8686" s="5"/>
      <c r="AV8686" s="5"/>
      <c r="AW8686" s="5"/>
      <c r="AX8686" s="5"/>
      <c r="AY8686" s="5"/>
      <c r="AZ8686" s="5"/>
      <c r="BA8686" s="5"/>
      <c r="BB8686" s="5"/>
      <c r="BC8686" s="5"/>
      <c r="BD8686" s="5"/>
      <c r="BE8686" s="5"/>
      <c r="BF8686" s="5"/>
      <c r="BG8686" s="5"/>
      <c r="BH8686" s="5"/>
      <c r="BI8686" s="5"/>
      <c r="BJ8686" s="5"/>
      <c r="BK8686" s="5"/>
      <c r="BL8686" s="5"/>
      <c r="BM8686" s="5"/>
      <c r="BN8686" s="5"/>
      <c r="BO8686" s="5"/>
      <c r="BP8686" s="5"/>
      <c r="BQ8686" s="5"/>
      <c r="BR8686" s="5"/>
      <c r="BS8686" s="5"/>
      <c r="BT8686" s="5"/>
      <c r="BU8686" s="5"/>
      <c r="BV8686" s="5"/>
      <c r="BW8686" s="5"/>
      <c r="BX8686" s="5"/>
    </row>
    <row r="8687" spans="1:76" x14ac:dyDescent="0.2">
      <c r="A8687" s="1" t="s">
        <v>22</v>
      </c>
      <c r="B8687" s="1" t="s">
        <v>103</v>
      </c>
      <c r="C8687" s="1" t="s">
        <v>796</v>
      </c>
      <c r="D8687" s="1" t="s">
        <v>669</v>
      </c>
      <c r="E8687" s="1" t="s">
        <v>2</v>
      </c>
      <c r="F8687" s="1" t="s">
        <v>1209</v>
      </c>
      <c r="G8687" s="1" t="s">
        <v>73</v>
      </c>
      <c r="H8687" s="8"/>
      <c r="I8687" s="8">
        <v>2015</v>
      </c>
      <c r="J8687" s="1" t="s">
        <v>768</v>
      </c>
      <c r="K8687" s="9">
        <v>2200</v>
      </c>
      <c r="L8687" s="10">
        <f>K8687/ VLOOKUP(A8687,Indicators!$B$1:$V$7,21,FALSE)</f>
        <v>12.890071129756143</v>
      </c>
      <c r="M8687" s="1" t="s">
        <v>769</v>
      </c>
      <c r="N8687" s="11"/>
      <c r="O8687" s="11"/>
      <c r="P8687" s="11"/>
      <c r="Q8687" s="8" t="str">
        <f t="shared" si="0"/>
        <v/>
      </c>
      <c r="R8687" s="1" t="s">
        <v>81</v>
      </c>
      <c r="S8687" s="1" t="s">
        <v>60</v>
      </c>
      <c r="T8687" s="11"/>
      <c r="U8687" s="11"/>
      <c r="V8687" s="11"/>
      <c r="W8687" s="11"/>
      <c r="X8687" s="11"/>
      <c r="Y8687" s="11"/>
      <c r="Z8687" s="11"/>
      <c r="AA8687" s="11"/>
      <c r="AB8687" s="11"/>
      <c r="AC8687" s="11"/>
      <c r="AD8687" s="11"/>
      <c r="AE8687" s="11"/>
      <c r="AF8687" s="11"/>
      <c r="AG8687" s="11"/>
      <c r="AH8687" s="11"/>
      <c r="AI8687" s="11"/>
      <c r="AJ8687" s="11"/>
      <c r="AK8687" s="11"/>
      <c r="AL8687" s="11"/>
      <c r="AM8687" s="5"/>
      <c r="AN8687" s="5"/>
      <c r="AO8687" s="5"/>
      <c r="AP8687" s="5"/>
      <c r="AQ8687" s="5"/>
      <c r="AR8687" s="5"/>
      <c r="AS8687" s="5"/>
      <c r="AT8687" s="5"/>
      <c r="AU8687" s="5"/>
      <c r="AV8687" s="5"/>
      <c r="AW8687" s="5"/>
      <c r="AX8687" s="5"/>
      <c r="AY8687" s="5"/>
      <c r="AZ8687" s="5"/>
      <c r="BA8687" s="5"/>
      <c r="BB8687" s="5"/>
      <c r="BC8687" s="5"/>
      <c r="BD8687" s="5"/>
      <c r="BE8687" s="5"/>
      <c r="BF8687" s="5"/>
      <c r="BG8687" s="5"/>
      <c r="BH8687" s="5"/>
      <c r="BI8687" s="5"/>
      <c r="BJ8687" s="5"/>
      <c r="BK8687" s="5"/>
      <c r="BL8687" s="5"/>
      <c r="BM8687" s="5"/>
      <c r="BN8687" s="5"/>
      <c r="BO8687" s="5"/>
      <c r="BP8687" s="5"/>
      <c r="BQ8687" s="5"/>
      <c r="BR8687" s="5"/>
      <c r="BS8687" s="5"/>
      <c r="BT8687" s="5"/>
      <c r="BU8687" s="5"/>
      <c r="BV8687" s="5"/>
      <c r="BW8687" s="5"/>
      <c r="BX8687" s="5"/>
    </row>
    <row r="8688" spans="1:76" x14ac:dyDescent="0.2">
      <c r="A8688" s="1" t="s">
        <v>22</v>
      </c>
      <c r="B8688" s="1" t="s">
        <v>103</v>
      </c>
      <c r="C8688" s="1" t="s">
        <v>766</v>
      </c>
      <c r="D8688" s="1" t="s">
        <v>669</v>
      </c>
      <c r="E8688" s="1" t="s">
        <v>2</v>
      </c>
      <c r="F8688" s="1" t="s">
        <v>1209</v>
      </c>
      <c r="G8688" s="1" t="s">
        <v>73</v>
      </c>
      <c r="H8688" s="8"/>
      <c r="I8688" s="8">
        <v>2015</v>
      </c>
      <c r="J8688" s="1" t="s">
        <v>768</v>
      </c>
      <c r="K8688" s="9">
        <v>5000</v>
      </c>
      <c r="L8688" s="10">
        <f>K8688/ VLOOKUP(A8688,Indicators!$B$1:$V$7,21,FALSE)</f>
        <v>29.295616203991234</v>
      </c>
      <c r="M8688" s="1" t="s">
        <v>769</v>
      </c>
      <c r="N8688" s="11"/>
      <c r="O8688" s="11"/>
      <c r="P8688" s="11"/>
      <c r="Q8688" s="8" t="str">
        <f t="shared" si="0"/>
        <v/>
      </c>
      <c r="R8688" s="1" t="s">
        <v>98</v>
      </c>
      <c r="S8688" s="1" t="s">
        <v>58</v>
      </c>
      <c r="T8688" s="11"/>
      <c r="U8688" s="11"/>
      <c r="V8688" s="11"/>
      <c r="W8688" s="11"/>
      <c r="X8688" s="11"/>
      <c r="Y8688" s="11"/>
      <c r="Z8688" s="11"/>
      <c r="AA8688" s="11"/>
      <c r="AB8688" s="11"/>
      <c r="AC8688" s="11"/>
      <c r="AD8688" s="11"/>
      <c r="AE8688" s="11"/>
      <c r="AF8688" s="11"/>
      <c r="AG8688" s="11"/>
      <c r="AH8688" s="11"/>
      <c r="AI8688" s="11"/>
      <c r="AJ8688" s="11"/>
      <c r="AK8688" s="11"/>
      <c r="AL8688" s="11"/>
      <c r="AM8688" s="5"/>
      <c r="AN8688" s="5"/>
      <c r="AO8688" s="5"/>
      <c r="AP8688" s="5"/>
      <c r="AQ8688" s="5"/>
      <c r="AR8688" s="5"/>
      <c r="AS8688" s="5"/>
      <c r="AT8688" s="5"/>
      <c r="AU8688" s="5"/>
      <c r="AV8688" s="5"/>
      <c r="AW8688" s="5"/>
      <c r="AX8688" s="5"/>
      <c r="AY8688" s="5"/>
      <c r="AZ8688" s="5"/>
      <c r="BA8688" s="5"/>
      <c r="BB8688" s="5"/>
      <c r="BC8688" s="5"/>
      <c r="BD8688" s="5"/>
      <c r="BE8688" s="5"/>
      <c r="BF8688" s="5"/>
      <c r="BG8688" s="5"/>
      <c r="BH8688" s="5"/>
      <c r="BI8688" s="5"/>
      <c r="BJ8688" s="5"/>
      <c r="BK8688" s="5"/>
      <c r="BL8688" s="5"/>
      <c r="BM8688" s="5"/>
      <c r="BN8688" s="5"/>
      <c r="BO8688" s="5"/>
      <c r="BP8688" s="5"/>
      <c r="BQ8688" s="5"/>
      <c r="BR8688" s="5"/>
      <c r="BS8688" s="5"/>
      <c r="BT8688" s="5"/>
      <c r="BU8688" s="5"/>
      <c r="BV8688" s="5"/>
      <c r="BW8688" s="5"/>
      <c r="BX8688" s="5"/>
    </row>
    <row r="8689" spans="1:76" x14ac:dyDescent="0.2">
      <c r="A8689" s="1" t="s">
        <v>22</v>
      </c>
      <c r="B8689" s="1" t="s">
        <v>103</v>
      </c>
      <c r="C8689" s="1" t="s">
        <v>798</v>
      </c>
      <c r="D8689" s="1" t="s">
        <v>669</v>
      </c>
      <c r="E8689" s="1" t="s">
        <v>2</v>
      </c>
      <c r="F8689" s="1" t="s">
        <v>1209</v>
      </c>
      <c r="G8689" s="1" t="s">
        <v>73</v>
      </c>
      <c r="H8689" s="8"/>
      <c r="I8689" s="8">
        <v>2015</v>
      </c>
      <c r="J8689" s="1" t="s">
        <v>768</v>
      </c>
      <c r="K8689" s="9">
        <v>20629</v>
      </c>
      <c r="L8689" s="10">
        <f>K8689/ VLOOKUP(A8689,Indicators!$B$1:$V$7,21,FALSE)</f>
        <v>120.86785333442702</v>
      </c>
      <c r="M8689" s="45" t="s">
        <v>798</v>
      </c>
      <c r="N8689" s="46"/>
      <c r="O8689" s="11"/>
      <c r="P8689" s="11"/>
      <c r="Q8689" s="8" t="str">
        <f t="shared" si="0"/>
        <v/>
      </c>
      <c r="R8689" s="1" t="s">
        <v>323</v>
      </c>
      <c r="S8689" s="1" t="s">
        <v>51</v>
      </c>
      <c r="T8689" s="11"/>
      <c r="U8689" s="11"/>
      <c r="V8689" s="11"/>
      <c r="W8689" s="11"/>
      <c r="X8689" s="11"/>
      <c r="Y8689" s="11"/>
      <c r="Z8689" s="11"/>
      <c r="AA8689" s="11"/>
      <c r="AB8689" s="11"/>
      <c r="AC8689" s="11"/>
      <c r="AD8689" s="11"/>
      <c r="AE8689" s="11"/>
      <c r="AF8689" s="11"/>
      <c r="AG8689" s="11"/>
      <c r="AH8689" s="11"/>
      <c r="AI8689" s="11"/>
      <c r="AJ8689" s="11"/>
      <c r="AK8689" s="11"/>
      <c r="AL8689" s="11"/>
      <c r="AM8689" s="5"/>
      <c r="AN8689" s="5"/>
      <c r="AO8689" s="5"/>
      <c r="AP8689" s="5"/>
      <c r="AQ8689" s="5"/>
      <c r="AR8689" s="5"/>
      <c r="AS8689" s="5"/>
      <c r="AT8689" s="5"/>
      <c r="AU8689" s="5"/>
      <c r="AV8689" s="5"/>
      <c r="AW8689" s="5"/>
      <c r="AX8689" s="5"/>
      <c r="AY8689" s="5"/>
      <c r="AZ8689" s="5"/>
      <c r="BA8689" s="5"/>
      <c r="BB8689" s="5"/>
      <c r="BC8689" s="5"/>
      <c r="BD8689" s="5"/>
      <c r="BE8689" s="5"/>
      <c r="BF8689" s="5"/>
      <c r="BG8689" s="5"/>
      <c r="BH8689" s="5"/>
      <c r="BI8689" s="5"/>
      <c r="BJ8689" s="5"/>
      <c r="BK8689" s="5"/>
      <c r="BL8689" s="5"/>
      <c r="BM8689" s="5"/>
      <c r="BN8689" s="5"/>
      <c r="BO8689" s="5"/>
      <c r="BP8689" s="5"/>
      <c r="BQ8689" s="5"/>
      <c r="BR8689" s="5"/>
      <c r="BS8689" s="5"/>
      <c r="BT8689" s="5"/>
      <c r="BU8689" s="5"/>
      <c r="BV8689" s="5"/>
      <c r="BW8689" s="5"/>
      <c r="BX8689" s="5"/>
    </row>
    <row r="8690" spans="1:76" x14ac:dyDescent="0.2">
      <c r="A8690" s="1" t="s">
        <v>22</v>
      </c>
      <c r="B8690" s="1" t="s">
        <v>84</v>
      </c>
      <c r="C8690" s="1" t="s">
        <v>799</v>
      </c>
      <c r="D8690" s="1" t="s">
        <v>669</v>
      </c>
      <c r="E8690" s="1" t="s">
        <v>2</v>
      </c>
      <c r="F8690" s="1" t="s">
        <v>1209</v>
      </c>
      <c r="G8690" s="1" t="s">
        <v>73</v>
      </c>
      <c r="H8690" s="8"/>
      <c r="I8690" s="8">
        <v>2015</v>
      </c>
      <c r="J8690" s="1" t="s">
        <v>768</v>
      </c>
      <c r="K8690" s="9">
        <v>10000</v>
      </c>
      <c r="L8690" s="10">
        <f>K8690/ VLOOKUP(A8690,Indicators!$B$1:$V$7,21,FALSE)</f>
        <v>58.591232407982467</v>
      </c>
      <c r="M8690" s="11"/>
      <c r="N8690" s="11"/>
      <c r="O8690" s="11"/>
      <c r="P8690" s="11"/>
      <c r="Q8690" s="8" t="str">
        <f t="shared" si="0"/>
        <v/>
      </c>
      <c r="R8690" s="1" t="s">
        <v>95</v>
      </c>
      <c r="S8690" s="1" t="s">
        <v>84</v>
      </c>
      <c r="T8690" s="11"/>
      <c r="U8690" s="11"/>
      <c r="V8690" s="11"/>
      <c r="W8690" s="11"/>
      <c r="X8690" s="11"/>
      <c r="Y8690" s="11"/>
      <c r="Z8690" s="11"/>
      <c r="AA8690" s="11"/>
      <c r="AB8690" s="11"/>
      <c r="AC8690" s="11"/>
      <c r="AD8690" s="11"/>
      <c r="AE8690" s="11"/>
      <c r="AF8690" s="11"/>
      <c r="AG8690" s="11"/>
      <c r="AH8690" s="11"/>
      <c r="AI8690" s="11"/>
      <c r="AJ8690" s="11"/>
      <c r="AK8690" s="11"/>
      <c r="AL8690" s="11"/>
      <c r="AM8690" s="5"/>
      <c r="AN8690" s="5"/>
      <c r="AO8690" s="5"/>
      <c r="AP8690" s="5"/>
      <c r="AQ8690" s="5"/>
      <c r="AR8690" s="5"/>
      <c r="AS8690" s="5"/>
      <c r="AT8690" s="5"/>
      <c r="AU8690" s="5"/>
      <c r="AV8690" s="5"/>
      <c r="AW8690" s="5"/>
      <c r="AX8690" s="5"/>
      <c r="AY8690" s="5"/>
      <c r="AZ8690" s="5"/>
      <c r="BA8690" s="5"/>
      <c r="BB8690" s="5"/>
      <c r="BC8690" s="5"/>
      <c r="BD8690" s="5"/>
      <c r="BE8690" s="5"/>
      <c r="BF8690" s="5"/>
      <c r="BG8690" s="5"/>
      <c r="BH8690" s="5"/>
      <c r="BI8690" s="5"/>
      <c r="BJ8690" s="5"/>
      <c r="BK8690" s="5"/>
      <c r="BL8690" s="5"/>
      <c r="BM8690" s="5"/>
      <c r="BN8690" s="5"/>
      <c r="BO8690" s="5"/>
      <c r="BP8690" s="5"/>
      <c r="BQ8690" s="5"/>
      <c r="BR8690" s="5"/>
      <c r="BS8690" s="5"/>
      <c r="BT8690" s="5"/>
      <c r="BU8690" s="5"/>
      <c r="BV8690" s="5"/>
      <c r="BW8690" s="5"/>
      <c r="BX8690" s="5"/>
    </row>
    <row r="8691" spans="1:76" x14ac:dyDescent="0.2">
      <c r="A8691" s="1" t="s">
        <v>22</v>
      </c>
      <c r="B8691" s="1" t="s">
        <v>770</v>
      </c>
      <c r="C8691" s="1" t="s">
        <v>804</v>
      </c>
      <c r="D8691" s="1" t="s">
        <v>669</v>
      </c>
      <c r="E8691" s="1" t="s">
        <v>2</v>
      </c>
      <c r="F8691" s="1" t="s">
        <v>1209</v>
      </c>
      <c r="G8691" s="1" t="s">
        <v>73</v>
      </c>
      <c r="H8691" s="8"/>
      <c r="I8691" s="8">
        <v>2015</v>
      </c>
      <c r="J8691" s="1" t="s">
        <v>768</v>
      </c>
      <c r="K8691" s="8">
        <v>477</v>
      </c>
      <c r="L8691" s="10">
        <f>K8691/ VLOOKUP(A8691,Indicators!$B$1:$V$7,21,FALSE)</f>
        <v>2.7948017858607637</v>
      </c>
      <c r="M8691" s="11"/>
      <c r="N8691" s="11"/>
      <c r="O8691" s="11"/>
      <c r="P8691" s="11"/>
      <c r="Q8691" s="8" t="str">
        <f t="shared" si="0"/>
        <v/>
      </c>
      <c r="R8691" s="1" t="s">
        <v>103</v>
      </c>
      <c r="S8691" s="1" t="s">
        <v>54</v>
      </c>
      <c r="T8691" s="11"/>
      <c r="U8691" s="11"/>
      <c r="V8691" s="11"/>
      <c r="W8691" s="11"/>
      <c r="X8691" s="11"/>
      <c r="Y8691" s="11"/>
      <c r="Z8691" s="11"/>
      <c r="AA8691" s="11"/>
      <c r="AB8691" s="11"/>
      <c r="AC8691" s="11"/>
      <c r="AD8691" s="11"/>
      <c r="AE8691" s="11"/>
      <c r="AF8691" s="11"/>
      <c r="AG8691" s="11"/>
      <c r="AH8691" s="11"/>
      <c r="AI8691" s="11"/>
      <c r="AJ8691" s="11"/>
      <c r="AK8691" s="11"/>
      <c r="AL8691" s="11"/>
      <c r="AM8691" s="5"/>
      <c r="AN8691" s="5"/>
      <c r="AO8691" s="5"/>
      <c r="AP8691" s="5"/>
      <c r="AQ8691" s="5"/>
      <c r="AR8691" s="5"/>
      <c r="AS8691" s="5"/>
      <c r="AT8691" s="5"/>
      <c r="AU8691" s="5"/>
      <c r="AV8691" s="5"/>
      <c r="AW8691" s="5"/>
      <c r="AX8691" s="5"/>
      <c r="AY8691" s="5"/>
      <c r="AZ8691" s="5"/>
      <c r="BA8691" s="5"/>
      <c r="BB8691" s="5"/>
      <c r="BC8691" s="5"/>
      <c r="BD8691" s="5"/>
      <c r="BE8691" s="5"/>
      <c r="BF8691" s="5"/>
      <c r="BG8691" s="5"/>
      <c r="BH8691" s="5"/>
      <c r="BI8691" s="5"/>
      <c r="BJ8691" s="5"/>
      <c r="BK8691" s="5"/>
      <c r="BL8691" s="5"/>
      <c r="BM8691" s="5"/>
      <c r="BN8691" s="5"/>
      <c r="BO8691" s="5"/>
      <c r="BP8691" s="5"/>
      <c r="BQ8691" s="5"/>
      <c r="BR8691" s="5"/>
      <c r="BS8691" s="5"/>
      <c r="BT8691" s="5"/>
      <c r="BU8691" s="5"/>
      <c r="BV8691" s="5"/>
      <c r="BW8691" s="5"/>
      <c r="BX8691" s="5"/>
    </row>
    <row r="8692" spans="1:76" x14ac:dyDescent="0.2">
      <c r="A8692" s="1" t="s">
        <v>22</v>
      </c>
      <c r="B8692" s="1" t="s">
        <v>770</v>
      </c>
      <c r="C8692" s="1" t="s">
        <v>800</v>
      </c>
      <c r="D8692" s="1" t="s">
        <v>669</v>
      </c>
      <c r="E8692" s="1" t="s">
        <v>2</v>
      </c>
      <c r="F8692" s="1" t="s">
        <v>1209</v>
      </c>
      <c r="G8692" s="1" t="s">
        <v>73</v>
      </c>
      <c r="H8692" s="8"/>
      <c r="I8692" s="8">
        <v>2015</v>
      </c>
      <c r="J8692" s="1" t="s">
        <v>768</v>
      </c>
      <c r="K8692" s="9">
        <v>1250</v>
      </c>
      <c r="L8692" s="10">
        <f>K8692/ VLOOKUP(A8692,Indicators!$B$1:$V$7,21,FALSE)</f>
        <v>7.3239040509978084</v>
      </c>
      <c r="M8692" s="11"/>
      <c r="N8692" s="11"/>
      <c r="O8692" s="11"/>
      <c r="P8692" s="11"/>
      <c r="Q8692" s="8" t="str">
        <f t="shared" si="0"/>
        <v/>
      </c>
      <c r="R8692" s="1" t="s">
        <v>97</v>
      </c>
      <c r="S8692" s="1" t="s">
        <v>80</v>
      </c>
      <c r="T8692" s="11"/>
      <c r="U8692" s="11"/>
      <c r="V8692" s="11"/>
      <c r="W8692" s="11"/>
      <c r="X8692" s="11"/>
      <c r="Y8692" s="11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1"/>
      <c r="AK8692" s="11"/>
      <c r="AL8692" s="11"/>
      <c r="AM8692" s="5"/>
      <c r="AN8692" s="5"/>
      <c r="AO8692" s="5"/>
      <c r="AP8692" s="5"/>
      <c r="AQ8692" s="5"/>
      <c r="AR8692" s="5"/>
      <c r="AS8692" s="5"/>
      <c r="AT8692" s="5"/>
      <c r="AU8692" s="5"/>
      <c r="AV8692" s="5"/>
      <c r="AW8692" s="5"/>
      <c r="AX8692" s="5"/>
      <c r="AY8692" s="5"/>
      <c r="AZ8692" s="5"/>
      <c r="BA8692" s="5"/>
      <c r="BB8692" s="5"/>
      <c r="BC8692" s="5"/>
      <c r="BD8692" s="5"/>
      <c r="BE8692" s="5"/>
      <c r="BF8692" s="5"/>
      <c r="BG8692" s="5"/>
      <c r="BH8692" s="5"/>
      <c r="BI8692" s="5"/>
      <c r="BJ8692" s="5"/>
      <c r="BK8692" s="5"/>
      <c r="BL8692" s="5"/>
      <c r="BM8692" s="5"/>
      <c r="BN8692" s="5"/>
      <c r="BO8692" s="5"/>
      <c r="BP8692" s="5"/>
      <c r="BQ8692" s="5"/>
      <c r="BR8692" s="5"/>
      <c r="BS8692" s="5"/>
      <c r="BT8692" s="5"/>
      <c r="BU8692" s="5"/>
      <c r="BV8692" s="5"/>
      <c r="BW8692" s="5"/>
      <c r="BX8692" s="5"/>
    </row>
    <row r="8693" spans="1:76" x14ac:dyDescent="0.2">
      <c r="A8693" s="1" t="s">
        <v>22</v>
      </c>
      <c r="B8693" s="1" t="s">
        <v>770</v>
      </c>
      <c r="C8693" s="1" t="s">
        <v>771</v>
      </c>
      <c r="D8693" s="1" t="s">
        <v>669</v>
      </c>
      <c r="E8693" s="1" t="s">
        <v>2</v>
      </c>
      <c r="F8693" s="1" t="s">
        <v>1209</v>
      </c>
      <c r="G8693" s="1" t="s">
        <v>73</v>
      </c>
      <c r="H8693" s="8"/>
      <c r="I8693" s="8">
        <v>2015</v>
      </c>
      <c r="J8693" s="1" t="s">
        <v>768</v>
      </c>
      <c r="K8693" s="9">
        <v>1700</v>
      </c>
      <c r="L8693" s="10">
        <f>K8693/ VLOOKUP(A8693,Indicators!$B$1:$V$7,21,FALSE)</f>
        <v>9.9605095093570188</v>
      </c>
      <c r="M8693" s="11"/>
      <c r="N8693" s="11"/>
      <c r="O8693" s="11"/>
      <c r="P8693" s="11"/>
      <c r="Q8693" s="8" t="str">
        <f t="shared" si="0"/>
        <v/>
      </c>
      <c r="R8693" s="1" t="s">
        <v>271</v>
      </c>
      <c r="S8693" s="1" t="s">
        <v>55</v>
      </c>
      <c r="T8693" s="11"/>
      <c r="U8693" s="11"/>
      <c r="V8693" s="11"/>
      <c r="W8693" s="11"/>
      <c r="X8693" s="11"/>
      <c r="Y8693" s="11"/>
      <c r="Z8693" s="11"/>
      <c r="AA8693" s="11"/>
      <c r="AB8693" s="11"/>
      <c r="AC8693" s="11"/>
      <c r="AD8693" s="11"/>
      <c r="AE8693" s="11"/>
      <c r="AF8693" s="11"/>
      <c r="AG8693" s="11"/>
      <c r="AH8693" s="11"/>
      <c r="AI8693" s="11"/>
      <c r="AJ8693" s="11"/>
      <c r="AK8693" s="11"/>
      <c r="AL8693" s="11"/>
      <c r="AM8693" s="5"/>
      <c r="AN8693" s="5"/>
      <c r="AO8693" s="5"/>
      <c r="AP8693" s="5"/>
      <c r="AQ8693" s="5"/>
      <c r="AR8693" s="5"/>
      <c r="AS8693" s="5"/>
      <c r="AT8693" s="5"/>
      <c r="AU8693" s="5"/>
      <c r="AV8693" s="5"/>
      <c r="AW8693" s="5"/>
      <c r="AX8693" s="5"/>
      <c r="AY8693" s="5"/>
      <c r="AZ8693" s="5"/>
      <c r="BA8693" s="5"/>
      <c r="BB8693" s="5"/>
      <c r="BC8693" s="5"/>
      <c r="BD8693" s="5"/>
      <c r="BE8693" s="5"/>
      <c r="BF8693" s="5"/>
      <c r="BG8693" s="5"/>
      <c r="BH8693" s="5"/>
      <c r="BI8693" s="5"/>
      <c r="BJ8693" s="5"/>
      <c r="BK8693" s="5"/>
      <c r="BL8693" s="5"/>
      <c r="BM8693" s="5"/>
      <c r="BN8693" s="5"/>
      <c r="BO8693" s="5"/>
      <c r="BP8693" s="5"/>
      <c r="BQ8693" s="5"/>
      <c r="BR8693" s="5"/>
      <c r="BS8693" s="5"/>
      <c r="BT8693" s="5"/>
      <c r="BU8693" s="5"/>
      <c r="BV8693" s="5"/>
      <c r="BW8693" s="5"/>
      <c r="BX8693" s="5"/>
    </row>
    <row r="8694" spans="1:76" x14ac:dyDescent="0.2">
      <c r="A8694" s="1" t="s">
        <v>22</v>
      </c>
      <c r="B8694" s="1" t="s">
        <v>770</v>
      </c>
      <c r="C8694" s="1" t="s">
        <v>538</v>
      </c>
      <c r="D8694" s="1" t="s">
        <v>669</v>
      </c>
      <c r="E8694" s="1" t="s">
        <v>2</v>
      </c>
      <c r="F8694" s="1" t="s">
        <v>1209</v>
      </c>
      <c r="G8694" s="1" t="s">
        <v>73</v>
      </c>
      <c r="H8694" s="8"/>
      <c r="I8694" s="8">
        <v>2015</v>
      </c>
      <c r="J8694" s="1" t="s">
        <v>768</v>
      </c>
      <c r="K8694" s="9">
        <v>2115</v>
      </c>
      <c r="L8694" s="10">
        <f>K8694/ VLOOKUP(A8694,Indicators!$B$1:$V$7,21,FALSE)</f>
        <v>12.392045654288292</v>
      </c>
      <c r="M8694" s="11"/>
      <c r="N8694" s="11"/>
      <c r="O8694" s="11"/>
      <c r="P8694" s="11"/>
      <c r="Q8694" s="8" t="str">
        <f t="shared" si="0"/>
        <v/>
      </c>
      <c r="R8694" s="1" t="s">
        <v>103</v>
      </c>
      <c r="S8694" s="1" t="s">
        <v>49</v>
      </c>
      <c r="T8694" s="11"/>
      <c r="U8694" s="11"/>
      <c r="V8694" s="11"/>
      <c r="W8694" s="11"/>
      <c r="X8694" s="11"/>
      <c r="Y8694" s="11"/>
      <c r="Z8694" s="11"/>
      <c r="AA8694" s="11"/>
      <c r="AB8694" s="11"/>
      <c r="AC8694" s="11"/>
      <c r="AD8694" s="11"/>
      <c r="AE8694" s="11"/>
      <c r="AF8694" s="11"/>
      <c r="AG8694" s="11"/>
      <c r="AH8694" s="11"/>
      <c r="AI8694" s="11"/>
      <c r="AJ8694" s="11"/>
      <c r="AK8694" s="11"/>
      <c r="AL8694" s="11"/>
      <c r="AM8694" s="5"/>
      <c r="AN8694" s="5"/>
      <c r="AO8694" s="5"/>
      <c r="AP8694" s="5"/>
      <c r="AQ8694" s="5"/>
      <c r="AR8694" s="5"/>
      <c r="AS8694" s="5"/>
      <c r="AT8694" s="5"/>
      <c r="AU8694" s="5"/>
      <c r="AV8694" s="5"/>
      <c r="AW8694" s="5"/>
      <c r="AX8694" s="5"/>
      <c r="AY8694" s="5"/>
      <c r="AZ8694" s="5"/>
      <c r="BA8694" s="5"/>
      <c r="BB8694" s="5"/>
      <c r="BC8694" s="5"/>
      <c r="BD8694" s="5"/>
      <c r="BE8694" s="5"/>
      <c r="BF8694" s="5"/>
      <c r="BG8694" s="5"/>
      <c r="BH8694" s="5"/>
      <c r="BI8694" s="5"/>
      <c r="BJ8694" s="5"/>
      <c r="BK8694" s="5"/>
      <c r="BL8694" s="5"/>
      <c r="BM8694" s="5"/>
      <c r="BN8694" s="5"/>
      <c r="BO8694" s="5"/>
      <c r="BP8694" s="5"/>
      <c r="BQ8694" s="5"/>
      <c r="BR8694" s="5"/>
      <c r="BS8694" s="5"/>
      <c r="BT8694" s="5"/>
      <c r="BU8694" s="5"/>
      <c r="BV8694" s="5"/>
      <c r="BW8694" s="5"/>
      <c r="BX8694" s="5"/>
    </row>
    <row r="8695" spans="1:76" x14ac:dyDescent="0.2">
      <c r="A8695" s="1" t="s">
        <v>22</v>
      </c>
      <c r="B8695" s="1" t="s">
        <v>770</v>
      </c>
      <c r="C8695" s="1" t="s">
        <v>1040</v>
      </c>
      <c r="D8695" s="1" t="s">
        <v>669</v>
      </c>
      <c r="E8695" s="1" t="s">
        <v>2</v>
      </c>
      <c r="F8695" s="1" t="s">
        <v>1209</v>
      </c>
      <c r="G8695" s="1" t="s">
        <v>73</v>
      </c>
      <c r="H8695" s="8"/>
      <c r="I8695" s="8">
        <v>2015</v>
      </c>
      <c r="J8695" s="1" t="s">
        <v>768</v>
      </c>
      <c r="K8695" s="9">
        <v>2700</v>
      </c>
      <c r="L8695" s="10">
        <f>K8695/ VLOOKUP(A8695,Indicators!$B$1:$V$7,21,FALSE)</f>
        <v>15.819632750155266</v>
      </c>
      <c r="M8695" s="11"/>
      <c r="N8695" s="11"/>
      <c r="O8695" s="11"/>
      <c r="P8695" s="11"/>
      <c r="Q8695" s="8" t="str">
        <f t="shared" si="0"/>
        <v/>
      </c>
      <c r="R8695" s="1" t="s">
        <v>103</v>
      </c>
      <c r="S8695" s="1" t="s">
        <v>53</v>
      </c>
      <c r="T8695" s="11"/>
      <c r="U8695" s="11"/>
      <c r="V8695" s="11"/>
      <c r="W8695" s="11"/>
      <c r="X8695" s="11"/>
      <c r="Y8695" s="11"/>
      <c r="Z8695" s="11"/>
      <c r="AA8695" s="11"/>
      <c r="AB8695" s="11"/>
      <c r="AC8695" s="11"/>
      <c r="AD8695" s="11"/>
      <c r="AE8695" s="11"/>
      <c r="AF8695" s="11"/>
      <c r="AG8695" s="11"/>
      <c r="AH8695" s="11"/>
      <c r="AI8695" s="11"/>
      <c r="AJ8695" s="11"/>
      <c r="AK8695" s="11"/>
      <c r="AL8695" s="11"/>
      <c r="AM8695" s="5"/>
      <c r="AN8695" s="5"/>
      <c r="AO8695" s="5"/>
      <c r="AP8695" s="5"/>
      <c r="AQ8695" s="5"/>
      <c r="AR8695" s="5"/>
      <c r="AS8695" s="5"/>
      <c r="AT8695" s="5"/>
      <c r="AU8695" s="5"/>
      <c r="AV8695" s="5"/>
      <c r="AW8695" s="5"/>
      <c r="AX8695" s="5"/>
      <c r="AY8695" s="5"/>
      <c r="AZ8695" s="5"/>
      <c r="BA8695" s="5"/>
      <c r="BB8695" s="5"/>
      <c r="BC8695" s="5"/>
      <c r="BD8695" s="5"/>
      <c r="BE8695" s="5"/>
      <c r="BF8695" s="5"/>
      <c r="BG8695" s="5"/>
      <c r="BH8695" s="5"/>
      <c r="BI8695" s="5"/>
      <c r="BJ8695" s="5"/>
      <c r="BK8695" s="5"/>
      <c r="BL8695" s="5"/>
      <c r="BM8695" s="5"/>
      <c r="BN8695" s="5"/>
      <c r="BO8695" s="5"/>
      <c r="BP8695" s="5"/>
      <c r="BQ8695" s="5"/>
      <c r="BR8695" s="5"/>
      <c r="BS8695" s="5"/>
      <c r="BT8695" s="5"/>
      <c r="BU8695" s="5"/>
      <c r="BV8695" s="5"/>
      <c r="BW8695" s="5"/>
      <c r="BX8695" s="5"/>
    </row>
    <row r="8696" spans="1:76" x14ac:dyDescent="0.2">
      <c r="A8696" s="1" t="s">
        <v>22</v>
      </c>
      <c r="B8696" s="1" t="s">
        <v>770</v>
      </c>
      <c r="C8696" s="1" t="s">
        <v>803</v>
      </c>
      <c r="D8696" s="1" t="s">
        <v>669</v>
      </c>
      <c r="E8696" s="1" t="s">
        <v>2</v>
      </c>
      <c r="F8696" s="1" t="s">
        <v>1209</v>
      </c>
      <c r="G8696" s="1" t="s">
        <v>73</v>
      </c>
      <c r="H8696" s="8"/>
      <c r="I8696" s="8">
        <v>2015</v>
      </c>
      <c r="J8696" s="1" t="s">
        <v>768</v>
      </c>
      <c r="K8696" s="9">
        <v>2800</v>
      </c>
      <c r="L8696" s="10">
        <f>K8696/ VLOOKUP(A8696,Indicators!$B$1:$V$7,21,FALSE)</f>
        <v>16.405545074235089</v>
      </c>
      <c r="M8696" s="11"/>
      <c r="N8696" s="11"/>
      <c r="O8696" s="11"/>
      <c r="P8696" s="11"/>
      <c r="Q8696" s="8" t="str">
        <f t="shared" si="0"/>
        <v/>
      </c>
      <c r="R8696" s="1" t="s">
        <v>103</v>
      </c>
      <c r="S8696" s="1" t="s">
        <v>86</v>
      </c>
      <c r="T8696" s="11"/>
      <c r="U8696" s="11"/>
      <c r="V8696" s="11"/>
      <c r="W8696" s="11"/>
      <c r="X8696" s="11"/>
      <c r="Y8696" s="11"/>
      <c r="Z8696" s="11"/>
      <c r="AA8696" s="11"/>
      <c r="AB8696" s="11"/>
      <c r="AC8696" s="11"/>
      <c r="AD8696" s="11"/>
      <c r="AE8696" s="11"/>
      <c r="AF8696" s="11"/>
      <c r="AG8696" s="11"/>
      <c r="AH8696" s="11"/>
      <c r="AI8696" s="11"/>
      <c r="AJ8696" s="11"/>
      <c r="AK8696" s="11"/>
      <c r="AL8696" s="11"/>
      <c r="AM8696" s="5"/>
      <c r="AN8696" s="5"/>
      <c r="AO8696" s="5"/>
      <c r="AP8696" s="5"/>
      <c r="AQ8696" s="5"/>
      <c r="AR8696" s="5"/>
      <c r="AS8696" s="5"/>
      <c r="AT8696" s="5"/>
      <c r="AU8696" s="5"/>
      <c r="AV8696" s="5"/>
      <c r="AW8696" s="5"/>
      <c r="AX8696" s="5"/>
      <c r="AY8696" s="5"/>
      <c r="AZ8696" s="5"/>
      <c r="BA8696" s="5"/>
      <c r="BB8696" s="5"/>
      <c r="BC8696" s="5"/>
      <c r="BD8696" s="5"/>
      <c r="BE8696" s="5"/>
      <c r="BF8696" s="5"/>
      <c r="BG8696" s="5"/>
      <c r="BH8696" s="5"/>
      <c r="BI8696" s="5"/>
      <c r="BJ8696" s="5"/>
      <c r="BK8696" s="5"/>
      <c r="BL8696" s="5"/>
      <c r="BM8696" s="5"/>
      <c r="BN8696" s="5"/>
      <c r="BO8696" s="5"/>
      <c r="BP8696" s="5"/>
      <c r="BQ8696" s="5"/>
      <c r="BR8696" s="5"/>
      <c r="BS8696" s="5"/>
      <c r="BT8696" s="5"/>
      <c r="BU8696" s="5"/>
      <c r="BV8696" s="5"/>
      <c r="BW8696" s="5"/>
      <c r="BX8696" s="5"/>
    </row>
    <row r="8697" spans="1:76" x14ac:dyDescent="0.2">
      <c r="A8697" s="1" t="s">
        <v>22</v>
      </c>
      <c r="B8697" s="1" t="s">
        <v>770</v>
      </c>
      <c r="C8697" s="1" t="s">
        <v>801</v>
      </c>
      <c r="D8697" s="1" t="s">
        <v>669</v>
      </c>
      <c r="E8697" s="1" t="s">
        <v>2</v>
      </c>
      <c r="F8697" s="1" t="s">
        <v>1209</v>
      </c>
      <c r="G8697" s="1" t="s">
        <v>73</v>
      </c>
      <c r="H8697" s="8"/>
      <c r="I8697" s="8">
        <v>2015</v>
      </c>
      <c r="J8697" s="1" t="s">
        <v>768</v>
      </c>
      <c r="K8697" s="9">
        <v>4400</v>
      </c>
      <c r="L8697" s="10">
        <f>K8697/ VLOOKUP(A8697,Indicators!$B$1:$V$7,21,FALSE)</f>
        <v>25.780142259512285</v>
      </c>
      <c r="M8697" s="11"/>
      <c r="N8697" s="11"/>
      <c r="O8697" s="11"/>
      <c r="P8697" s="11"/>
      <c r="Q8697" s="8" t="str">
        <f t="shared" si="0"/>
        <v/>
      </c>
      <c r="R8697" s="1" t="s">
        <v>103</v>
      </c>
      <c r="S8697" s="1" t="s">
        <v>49</v>
      </c>
      <c r="T8697" s="11"/>
      <c r="U8697" s="11"/>
      <c r="V8697" s="11"/>
      <c r="W8697" s="11"/>
      <c r="X8697" s="11"/>
      <c r="Y8697" s="11"/>
      <c r="Z8697" s="11"/>
      <c r="AA8697" s="11"/>
      <c r="AB8697" s="11"/>
      <c r="AC8697" s="11"/>
      <c r="AD8697" s="11"/>
      <c r="AE8697" s="11"/>
      <c r="AF8697" s="11"/>
      <c r="AG8697" s="11"/>
      <c r="AH8697" s="11"/>
      <c r="AI8697" s="11"/>
      <c r="AJ8697" s="11"/>
      <c r="AK8697" s="11"/>
      <c r="AL8697" s="11"/>
      <c r="AM8697" s="5"/>
      <c r="AN8697" s="5"/>
      <c r="AO8697" s="5"/>
      <c r="AP8697" s="5"/>
      <c r="AQ8697" s="5"/>
      <c r="AR8697" s="5"/>
      <c r="AS8697" s="5"/>
      <c r="AT8697" s="5"/>
      <c r="AU8697" s="5"/>
      <c r="AV8697" s="5"/>
      <c r="AW8697" s="5"/>
      <c r="AX8697" s="5"/>
      <c r="AY8697" s="5"/>
      <c r="AZ8697" s="5"/>
      <c r="BA8697" s="5"/>
      <c r="BB8697" s="5"/>
      <c r="BC8697" s="5"/>
      <c r="BD8697" s="5"/>
      <c r="BE8697" s="5"/>
      <c r="BF8697" s="5"/>
      <c r="BG8697" s="5"/>
      <c r="BH8697" s="5"/>
      <c r="BI8697" s="5"/>
      <c r="BJ8697" s="5"/>
      <c r="BK8697" s="5"/>
      <c r="BL8697" s="5"/>
      <c r="BM8697" s="5"/>
      <c r="BN8697" s="5"/>
      <c r="BO8697" s="5"/>
      <c r="BP8697" s="5"/>
      <c r="BQ8697" s="5"/>
      <c r="BR8697" s="5"/>
      <c r="BS8697" s="5"/>
      <c r="BT8697" s="5"/>
      <c r="BU8697" s="5"/>
      <c r="BV8697" s="5"/>
      <c r="BW8697" s="5"/>
      <c r="BX8697" s="5"/>
    </row>
    <row r="8698" spans="1:76" x14ac:dyDescent="0.2">
      <c r="A8698" s="1" t="s">
        <v>22</v>
      </c>
      <c r="B8698" s="1" t="s">
        <v>770</v>
      </c>
      <c r="C8698" s="1" t="s">
        <v>804</v>
      </c>
      <c r="D8698" s="1" t="s">
        <v>669</v>
      </c>
      <c r="E8698" s="1" t="s">
        <v>2</v>
      </c>
      <c r="F8698" s="1" t="s">
        <v>1209</v>
      </c>
      <c r="G8698" s="1" t="s">
        <v>73</v>
      </c>
      <c r="H8698" s="8"/>
      <c r="I8698" s="8">
        <v>2015</v>
      </c>
      <c r="J8698" s="1" t="s">
        <v>768</v>
      </c>
      <c r="K8698" s="9">
        <v>5310</v>
      </c>
      <c r="L8698" s="10">
        <f>K8698/ VLOOKUP(A8698,Indicators!$B$1:$V$7,21,FALSE)</f>
        <v>31.111944408638688</v>
      </c>
      <c r="M8698" s="11"/>
      <c r="N8698" s="11"/>
      <c r="O8698" s="11"/>
      <c r="P8698" s="11"/>
      <c r="Q8698" s="8" t="str">
        <f t="shared" si="0"/>
        <v/>
      </c>
      <c r="R8698" s="1" t="s">
        <v>103</v>
      </c>
      <c r="S8698" s="1" t="s">
        <v>54</v>
      </c>
      <c r="T8698" s="11"/>
      <c r="U8698" s="11"/>
      <c r="V8698" s="11"/>
      <c r="W8698" s="11"/>
      <c r="X8698" s="11"/>
      <c r="Y8698" s="11"/>
      <c r="Z8698" s="11"/>
      <c r="AA8698" s="11"/>
      <c r="AB8698" s="11"/>
      <c r="AC8698" s="11"/>
      <c r="AD8698" s="11"/>
      <c r="AE8698" s="11"/>
      <c r="AF8698" s="11"/>
      <c r="AG8698" s="11"/>
      <c r="AH8698" s="11"/>
      <c r="AI8698" s="11"/>
      <c r="AJ8698" s="11"/>
      <c r="AK8698" s="11"/>
      <c r="AL8698" s="11"/>
      <c r="AM8698" s="5"/>
      <c r="AN8698" s="5"/>
      <c r="AO8698" s="5"/>
      <c r="AP8698" s="5"/>
      <c r="AQ8698" s="5"/>
      <c r="AR8698" s="5"/>
      <c r="AS8698" s="5"/>
      <c r="AT8698" s="5"/>
      <c r="AU8698" s="5"/>
      <c r="AV8698" s="5"/>
      <c r="AW8698" s="5"/>
      <c r="AX8698" s="5"/>
      <c r="AY8698" s="5"/>
      <c r="AZ8698" s="5"/>
      <c r="BA8698" s="5"/>
      <c r="BB8698" s="5"/>
      <c r="BC8698" s="5"/>
      <c r="BD8698" s="5"/>
      <c r="BE8698" s="5"/>
      <c r="BF8698" s="5"/>
      <c r="BG8698" s="5"/>
      <c r="BH8698" s="5"/>
      <c r="BI8698" s="5"/>
      <c r="BJ8698" s="5"/>
      <c r="BK8698" s="5"/>
      <c r="BL8698" s="5"/>
      <c r="BM8698" s="5"/>
      <c r="BN8698" s="5"/>
      <c r="BO8698" s="5"/>
      <c r="BP8698" s="5"/>
      <c r="BQ8698" s="5"/>
      <c r="BR8698" s="5"/>
      <c r="BS8698" s="5"/>
      <c r="BT8698" s="5"/>
      <c r="BU8698" s="5"/>
      <c r="BV8698" s="5"/>
      <c r="BW8698" s="5"/>
      <c r="BX8698" s="5"/>
    </row>
    <row r="8699" spans="1:76" x14ac:dyDescent="0.2">
      <c r="A8699" s="1" t="s">
        <v>22</v>
      </c>
      <c r="B8699" s="1" t="s">
        <v>770</v>
      </c>
      <c r="C8699" s="1" t="s">
        <v>802</v>
      </c>
      <c r="D8699" s="1" t="s">
        <v>669</v>
      </c>
      <c r="E8699" s="1" t="s">
        <v>2</v>
      </c>
      <c r="F8699" s="1" t="s">
        <v>1209</v>
      </c>
      <c r="G8699" s="1" t="s">
        <v>73</v>
      </c>
      <c r="H8699" s="8"/>
      <c r="I8699" s="8">
        <v>2015</v>
      </c>
      <c r="J8699" s="1" t="s">
        <v>768</v>
      </c>
      <c r="K8699" s="9">
        <v>6000</v>
      </c>
      <c r="L8699" s="10">
        <f>K8699/ VLOOKUP(A8699,Indicators!$B$1:$V$7,21,FALSE)</f>
        <v>35.154739444789477</v>
      </c>
      <c r="M8699" s="11"/>
      <c r="N8699" s="11"/>
      <c r="O8699" s="11"/>
      <c r="P8699" s="11"/>
      <c r="Q8699" s="8" t="str">
        <f t="shared" si="0"/>
        <v/>
      </c>
      <c r="R8699" s="1" t="s">
        <v>103</v>
      </c>
      <c r="S8699" s="1" t="s">
        <v>54</v>
      </c>
      <c r="T8699" s="11"/>
      <c r="U8699" s="11"/>
      <c r="V8699" s="11"/>
      <c r="W8699" s="11"/>
      <c r="X8699" s="11"/>
      <c r="Y8699" s="11"/>
      <c r="Z8699" s="11"/>
      <c r="AA8699" s="11"/>
      <c r="AB8699" s="11"/>
      <c r="AC8699" s="11"/>
      <c r="AD8699" s="11"/>
      <c r="AE8699" s="11"/>
      <c r="AF8699" s="11"/>
      <c r="AG8699" s="11"/>
      <c r="AH8699" s="11"/>
      <c r="AI8699" s="11"/>
      <c r="AJ8699" s="11"/>
      <c r="AK8699" s="11"/>
      <c r="AL8699" s="11"/>
      <c r="AM8699" s="5"/>
      <c r="AN8699" s="5"/>
      <c r="AO8699" s="5"/>
      <c r="AP8699" s="5"/>
      <c r="AQ8699" s="5"/>
      <c r="AR8699" s="5"/>
      <c r="AS8699" s="5"/>
      <c r="AT8699" s="5"/>
      <c r="AU8699" s="5"/>
      <c r="AV8699" s="5"/>
      <c r="AW8699" s="5"/>
      <c r="AX8699" s="5"/>
      <c r="AY8699" s="5"/>
      <c r="AZ8699" s="5"/>
      <c r="BA8699" s="5"/>
      <c r="BB8699" s="5"/>
      <c r="BC8699" s="5"/>
      <c r="BD8699" s="5"/>
      <c r="BE8699" s="5"/>
      <c r="BF8699" s="5"/>
      <c r="BG8699" s="5"/>
      <c r="BH8699" s="5"/>
      <c r="BI8699" s="5"/>
      <c r="BJ8699" s="5"/>
      <c r="BK8699" s="5"/>
      <c r="BL8699" s="5"/>
      <c r="BM8699" s="5"/>
      <c r="BN8699" s="5"/>
      <c r="BO8699" s="5"/>
      <c r="BP8699" s="5"/>
      <c r="BQ8699" s="5"/>
      <c r="BR8699" s="5"/>
      <c r="BS8699" s="5"/>
      <c r="BT8699" s="5"/>
      <c r="BU8699" s="5"/>
      <c r="BV8699" s="5"/>
      <c r="BW8699" s="5"/>
      <c r="BX8699" s="5"/>
    </row>
    <row r="8700" spans="1:76" x14ac:dyDescent="0.2">
      <c r="A8700" s="1" t="s">
        <v>22</v>
      </c>
      <c r="B8700" s="1" t="s">
        <v>770</v>
      </c>
      <c r="C8700" s="1" t="s">
        <v>49</v>
      </c>
      <c r="D8700" s="1" t="s">
        <v>669</v>
      </c>
      <c r="E8700" s="1" t="s">
        <v>2</v>
      </c>
      <c r="F8700" s="1" t="s">
        <v>1209</v>
      </c>
      <c r="G8700" s="1" t="s">
        <v>73</v>
      </c>
      <c r="H8700" s="8"/>
      <c r="I8700" s="8">
        <v>2015</v>
      </c>
      <c r="J8700" s="1" t="s">
        <v>768</v>
      </c>
      <c r="K8700" s="9">
        <v>6100</v>
      </c>
      <c r="L8700" s="10">
        <f>K8700/ VLOOKUP(A8700,Indicators!$B$1:$V$7,21,FALSE)</f>
        <v>35.740651768869306</v>
      </c>
      <c r="M8700" s="11"/>
      <c r="N8700" s="11"/>
      <c r="O8700" s="11"/>
      <c r="P8700" s="11"/>
      <c r="Q8700" s="8" t="str">
        <f t="shared" si="0"/>
        <v/>
      </c>
      <c r="R8700" s="1" t="s">
        <v>103</v>
      </c>
      <c r="S8700" s="1" t="s">
        <v>49</v>
      </c>
      <c r="T8700" s="11"/>
      <c r="U8700" s="11"/>
      <c r="V8700" s="11"/>
      <c r="W8700" s="11"/>
      <c r="X8700" s="11"/>
      <c r="Y8700" s="11"/>
      <c r="Z8700" s="11"/>
      <c r="AA8700" s="11"/>
      <c r="AB8700" s="11"/>
      <c r="AC8700" s="11"/>
      <c r="AD8700" s="11"/>
      <c r="AE8700" s="11"/>
      <c r="AF8700" s="11"/>
      <c r="AG8700" s="11"/>
      <c r="AH8700" s="11"/>
      <c r="AI8700" s="11"/>
      <c r="AJ8700" s="11"/>
      <c r="AK8700" s="11"/>
      <c r="AL8700" s="11"/>
      <c r="AM8700" s="5"/>
      <c r="AN8700" s="5"/>
      <c r="AO8700" s="5"/>
      <c r="AP8700" s="5"/>
      <c r="AQ8700" s="5"/>
      <c r="AR8700" s="5"/>
      <c r="AS8700" s="5"/>
      <c r="AT8700" s="5"/>
      <c r="AU8700" s="5"/>
      <c r="AV8700" s="5"/>
      <c r="AW8700" s="5"/>
      <c r="AX8700" s="5"/>
      <c r="AY8700" s="5"/>
      <c r="AZ8700" s="5"/>
      <c r="BA8700" s="5"/>
      <c r="BB8700" s="5"/>
      <c r="BC8700" s="5"/>
      <c r="BD8700" s="5"/>
      <c r="BE8700" s="5"/>
      <c r="BF8700" s="5"/>
      <c r="BG8700" s="5"/>
      <c r="BH8700" s="5"/>
      <c r="BI8700" s="5"/>
      <c r="BJ8700" s="5"/>
      <c r="BK8700" s="5"/>
      <c r="BL8700" s="5"/>
      <c r="BM8700" s="5"/>
      <c r="BN8700" s="5"/>
      <c r="BO8700" s="5"/>
      <c r="BP8700" s="5"/>
      <c r="BQ8700" s="5"/>
      <c r="BR8700" s="5"/>
      <c r="BS8700" s="5"/>
      <c r="BT8700" s="5"/>
      <c r="BU8700" s="5"/>
      <c r="BV8700" s="5"/>
      <c r="BW8700" s="5"/>
      <c r="BX8700" s="5"/>
    </row>
    <row r="8701" spans="1:76" x14ac:dyDescent="0.2">
      <c r="A8701" s="1" t="s">
        <v>22</v>
      </c>
      <c r="B8701" s="1" t="s">
        <v>770</v>
      </c>
      <c r="C8701" s="1" t="s">
        <v>526</v>
      </c>
      <c r="D8701" s="1" t="s">
        <v>669</v>
      </c>
      <c r="E8701" s="1" t="s">
        <v>2</v>
      </c>
      <c r="F8701" s="1" t="s">
        <v>1209</v>
      </c>
      <c r="G8701" s="1" t="s">
        <v>73</v>
      </c>
      <c r="H8701" s="8"/>
      <c r="I8701" s="8">
        <v>2015</v>
      </c>
      <c r="J8701" s="1" t="s">
        <v>768</v>
      </c>
      <c r="K8701" s="9">
        <v>10000</v>
      </c>
      <c r="L8701" s="10">
        <f>K8701/ VLOOKUP(A8701,Indicators!$B$1:$V$7,21,FALSE)</f>
        <v>58.591232407982467</v>
      </c>
      <c r="M8701" s="11"/>
      <c r="N8701" s="11"/>
      <c r="O8701" s="11"/>
      <c r="P8701" s="11"/>
      <c r="Q8701" s="8" t="str">
        <f t="shared" si="0"/>
        <v/>
      </c>
      <c r="R8701" s="1" t="s">
        <v>103</v>
      </c>
      <c r="S8701" s="1" t="s">
        <v>53</v>
      </c>
      <c r="T8701" s="11"/>
      <c r="U8701" s="11"/>
      <c r="V8701" s="11"/>
      <c r="W8701" s="11"/>
      <c r="X8701" s="11"/>
      <c r="Y8701" s="11"/>
      <c r="Z8701" s="11"/>
      <c r="AA8701" s="11"/>
      <c r="AB8701" s="11"/>
      <c r="AC8701" s="11"/>
      <c r="AD8701" s="11"/>
      <c r="AE8701" s="11"/>
      <c r="AF8701" s="11"/>
      <c r="AG8701" s="11"/>
      <c r="AH8701" s="11"/>
      <c r="AI8701" s="11"/>
      <c r="AJ8701" s="11"/>
      <c r="AK8701" s="11"/>
      <c r="AL8701" s="11"/>
      <c r="AM8701" s="5"/>
      <c r="AN8701" s="5"/>
      <c r="AO8701" s="5"/>
      <c r="AP8701" s="5"/>
      <c r="AQ8701" s="5"/>
      <c r="AR8701" s="5"/>
      <c r="AS8701" s="5"/>
      <c r="AT8701" s="5"/>
      <c r="AU8701" s="5"/>
      <c r="AV8701" s="5"/>
      <c r="AW8701" s="5"/>
      <c r="AX8701" s="5"/>
      <c r="AY8701" s="5"/>
      <c r="AZ8701" s="5"/>
      <c r="BA8701" s="5"/>
      <c r="BB8701" s="5"/>
      <c r="BC8701" s="5"/>
      <c r="BD8701" s="5"/>
      <c r="BE8701" s="5"/>
      <c r="BF8701" s="5"/>
      <c r="BG8701" s="5"/>
      <c r="BH8701" s="5"/>
      <c r="BI8701" s="5"/>
      <c r="BJ8701" s="5"/>
      <c r="BK8701" s="5"/>
      <c r="BL8701" s="5"/>
      <c r="BM8701" s="5"/>
      <c r="BN8701" s="5"/>
      <c r="BO8701" s="5"/>
      <c r="BP8701" s="5"/>
      <c r="BQ8701" s="5"/>
      <c r="BR8701" s="5"/>
      <c r="BS8701" s="5"/>
      <c r="BT8701" s="5"/>
      <c r="BU8701" s="5"/>
      <c r="BV8701" s="5"/>
      <c r="BW8701" s="5"/>
      <c r="BX8701" s="5"/>
    </row>
    <row r="8702" spans="1:76" x14ac:dyDescent="0.2">
      <c r="A8702" s="1" t="s">
        <v>22</v>
      </c>
      <c r="B8702" s="1" t="s">
        <v>770</v>
      </c>
      <c r="C8702" s="1" t="s">
        <v>527</v>
      </c>
      <c r="D8702" s="1" t="s">
        <v>669</v>
      </c>
      <c r="E8702" s="1" t="s">
        <v>2</v>
      </c>
      <c r="F8702" s="1" t="s">
        <v>1209</v>
      </c>
      <c r="G8702" s="1" t="s">
        <v>73</v>
      </c>
      <c r="H8702" s="8"/>
      <c r="I8702" s="8">
        <v>2015</v>
      </c>
      <c r="J8702" s="1" t="s">
        <v>768</v>
      </c>
      <c r="K8702" s="9">
        <v>32000</v>
      </c>
      <c r="L8702" s="10">
        <f>K8702/ VLOOKUP(A8702,Indicators!$B$1:$V$7,21,FALSE)</f>
        <v>187.49194370554389</v>
      </c>
      <c r="M8702" s="11"/>
      <c r="N8702" s="11"/>
      <c r="O8702" s="11"/>
      <c r="P8702" s="11"/>
      <c r="Q8702" s="8" t="str">
        <f t="shared" si="0"/>
        <v/>
      </c>
      <c r="R8702" s="1" t="s">
        <v>103</v>
      </c>
      <c r="S8702" s="1" t="s">
        <v>64</v>
      </c>
      <c r="T8702" s="11"/>
      <c r="U8702" s="11"/>
      <c r="V8702" s="11"/>
      <c r="W8702" s="11"/>
      <c r="X8702" s="11"/>
      <c r="Y8702" s="11"/>
      <c r="Z8702" s="11"/>
      <c r="AA8702" s="11"/>
      <c r="AB8702" s="11"/>
      <c r="AC8702" s="11"/>
      <c r="AD8702" s="11"/>
      <c r="AE8702" s="11"/>
      <c r="AF8702" s="11"/>
      <c r="AG8702" s="11"/>
      <c r="AH8702" s="11"/>
      <c r="AI8702" s="11"/>
      <c r="AJ8702" s="11"/>
      <c r="AK8702" s="11"/>
      <c r="AL8702" s="11"/>
      <c r="AM8702" s="5"/>
      <c r="AN8702" s="5"/>
      <c r="AO8702" s="5"/>
      <c r="AP8702" s="5"/>
      <c r="AQ8702" s="5"/>
      <c r="AR8702" s="5"/>
      <c r="AS8702" s="5"/>
      <c r="AT8702" s="5"/>
      <c r="AU8702" s="5"/>
      <c r="AV8702" s="5"/>
      <c r="AW8702" s="5"/>
      <c r="AX8702" s="5"/>
      <c r="AY8702" s="5"/>
      <c r="AZ8702" s="5"/>
      <c r="BA8702" s="5"/>
      <c r="BB8702" s="5"/>
      <c r="BC8702" s="5"/>
      <c r="BD8702" s="5"/>
      <c r="BE8702" s="5"/>
      <c r="BF8702" s="5"/>
      <c r="BG8702" s="5"/>
      <c r="BH8702" s="5"/>
      <c r="BI8702" s="5"/>
      <c r="BJ8702" s="5"/>
      <c r="BK8702" s="5"/>
      <c r="BL8702" s="5"/>
      <c r="BM8702" s="5"/>
      <c r="BN8702" s="5"/>
      <c r="BO8702" s="5"/>
      <c r="BP8702" s="5"/>
      <c r="BQ8702" s="5"/>
      <c r="BR8702" s="5"/>
      <c r="BS8702" s="5"/>
      <c r="BT8702" s="5"/>
      <c r="BU8702" s="5"/>
      <c r="BV8702" s="5"/>
      <c r="BW8702" s="5"/>
      <c r="BX8702" s="5"/>
    </row>
    <row r="8703" spans="1:76" x14ac:dyDescent="0.2">
      <c r="A8703" s="1" t="s">
        <v>22</v>
      </c>
      <c r="B8703" s="1" t="s">
        <v>775</v>
      </c>
      <c r="C8703" s="1" t="s">
        <v>806</v>
      </c>
      <c r="D8703" s="1" t="s">
        <v>669</v>
      </c>
      <c r="E8703" s="1" t="s">
        <v>2</v>
      </c>
      <c r="F8703" s="1" t="s">
        <v>1209</v>
      </c>
      <c r="G8703" s="1" t="s">
        <v>73</v>
      </c>
      <c r="H8703" s="8"/>
      <c r="I8703" s="8">
        <v>2015</v>
      </c>
      <c r="J8703" s="1" t="s">
        <v>768</v>
      </c>
      <c r="K8703" s="9">
        <v>1407</v>
      </c>
      <c r="L8703" s="10">
        <f>K8703/ VLOOKUP(A8703,Indicators!$B$1:$V$7,21,FALSE)</f>
        <v>8.2437863998031329</v>
      </c>
      <c r="M8703" s="11"/>
      <c r="N8703" s="11"/>
      <c r="O8703" s="11"/>
      <c r="P8703" s="11"/>
      <c r="Q8703" s="8" t="str">
        <f t="shared" si="0"/>
        <v/>
      </c>
      <c r="R8703" s="1" t="s">
        <v>271</v>
      </c>
      <c r="S8703" s="1" t="s">
        <v>55</v>
      </c>
      <c r="T8703" s="11"/>
      <c r="U8703" s="11"/>
      <c r="V8703" s="11"/>
      <c r="W8703" s="11"/>
      <c r="X8703" s="11"/>
      <c r="Y8703" s="11"/>
      <c r="Z8703" s="11"/>
      <c r="AA8703" s="11"/>
      <c r="AB8703" s="11"/>
      <c r="AC8703" s="11"/>
      <c r="AD8703" s="11"/>
      <c r="AE8703" s="11"/>
      <c r="AF8703" s="11"/>
      <c r="AG8703" s="11"/>
      <c r="AH8703" s="11"/>
      <c r="AI8703" s="11"/>
      <c r="AJ8703" s="11"/>
      <c r="AK8703" s="11"/>
      <c r="AL8703" s="11"/>
      <c r="AM8703" s="5"/>
      <c r="AN8703" s="5"/>
      <c r="AO8703" s="5"/>
      <c r="AP8703" s="5"/>
      <c r="AQ8703" s="5"/>
      <c r="AR8703" s="5"/>
      <c r="AS8703" s="5"/>
      <c r="AT8703" s="5"/>
      <c r="AU8703" s="5"/>
      <c r="AV8703" s="5"/>
      <c r="AW8703" s="5"/>
      <c r="AX8703" s="5"/>
      <c r="AY8703" s="5"/>
      <c r="AZ8703" s="5"/>
      <c r="BA8703" s="5"/>
      <c r="BB8703" s="5"/>
      <c r="BC8703" s="5"/>
      <c r="BD8703" s="5"/>
      <c r="BE8703" s="5"/>
      <c r="BF8703" s="5"/>
      <c r="BG8703" s="5"/>
      <c r="BH8703" s="5"/>
      <c r="BI8703" s="5"/>
      <c r="BJ8703" s="5"/>
      <c r="BK8703" s="5"/>
      <c r="BL8703" s="5"/>
      <c r="BM8703" s="5"/>
      <c r="BN8703" s="5"/>
      <c r="BO8703" s="5"/>
      <c r="BP8703" s="5"/>
      <c r="BQ8703" s="5"/>
      <c r="BR8703" s="5"/>
      <c r="BS8703" s="5"/>
      <c r="BT8703" s="5"/>
      <c r="BU8703" s="5"/>
      <c r="BV8703" s="5"/>
      <c r="BW8703" s="5"/>
      <c r="BX8703" s="5"/>
    </row>
    <row r="8704" spans="1:76" x14ac:dyDescent="0.2">
      <c r="A8704" s="1" t="s">
        <v>22</v>
      </c>
      <c r="B8704" s="1" t="s">
        <v>775</v>
      </c>
      <c r="C8704" s="1" t="s">
        <v>805</v>
      </c>
      <c r="D8704" s="1" t="s">
        <v>669</v>
      </c>
      <c r="E8704" s="1" t="s">
        <v>2</v>
      </c>
      <c r="F8704" s="1" t="s">
        <v>1209</v>
      </c>
      <c r="G8704" s="1" t="s">
        <v>73</v>
      </c>
      <c r="H8704" s="8"/>
      <c r="I8704" s="8">
        <v>2015</v>
      </c>
      <c r="J8704" s="1" t="s">
        <v>768</v>
      </c>
      <c r="K8704" s="9">
        <v>1440</v>
      </c>
      <c r="L8704" s="10">
        <f>K8704/ VLOOKUP(A8704,Indicators!$B$1:$V$7,21,FALSE)</f>
        <v>8.4371374667494745</v>
      </c>
      <c r="M8704" s="1" t="s">
        <v>769</v>
      </c>
      <c r="N8704" s="11"/>
      <c r="O8704" s="11"/>
      <c r="P8704" s="11"/>
      <c r="Q8704" s="8" t="str">
        <f t="shared" si="0"/>
        <v/>
      </c>
      <c r="R8704" s="1" t="s">
        <v>109</v>
      </c>
      <c r="S8704" s="1" t="s">
        <v>50</v>
      </c>
      <c r="T8704" s="11"/>
      <c r="U8704" s="11"/>
      <c r="V8704" s="11"/>
      <c r="W8704" s="11"/>
      <c r="X8704" s="11"/>
      <c r="Y8704" s="11"/>
      <c r="Z8704" s="11"/>
      <c r="AA8704" s="11"/>
      <c r="AB8704" s="11"/>
      <c r="AC8704" s="11"/>
      <c r="AD8704" s="11"/>
      <c r="AE8704" s="11"/>
      <c r="AF8704" s="11"/>
      <c r="AG8704" s="11"/>
      <c r="AH8704" s="11"/>
      <c r="AI8704" s="11"/>
      <c r="AJ8704" s="11"/>
      <c r="AK8704" s="11"/>
      <c r="AL8704" s="11"/>
      <c r="AM8704" s="5"/>
      <c r="AN8704" s="5"/>
      <c r="AO8704" s="5"/>
      <c r="AP8704" s="5"/>
      <c r="AQ8704" s="5"/>
      <c r="AR8704" s="5"/>
      <c r="AS8704" s="5"/>
      <c r="AT8704" s="5"/>
      <c r="AU8704" s="5"/>
      <c r="AV8704" s="5"/>
      <c r="AW8704" s="5"/>
      <c r="AX8704" s="5"/>
      <c r="AY8704" s="5"/>
      <c r="AZ8704" s="5"/>
      <c r="BA8704" s="5"/>
      <c r="BB8704" s="5"/>
      <c r="BC8704" s="5"/>
      <c r="BD8704" s="5"/>
      <c r="BE8704" s="5"/>
      <c r="BF8704" s="5"/>
      <c r="BG8704" s="5"/>
      <c r="BH8704" s="5"/>
      <c r="BI8704" s="5"/>
      <c r="BJ8704" s="5"/>
      <c r="BK8704" s="5"/>
      <c r="BL8704" s="5"/>
      <c r="BM8704" s="5"/>
      <c r="BN8704" s="5"/>
      <c r="BO8704" s="5"/>
      <c r="BP8704" s="5"/>
      <c r="BQ8704" s="5"/>
      <c r="BR8704" s="5"/>
      <c r="BS8704" s="5"/>
      <c r="BT8704" s="5"/>
      <c r="BU8704" s="5"/>
      <c r="BV8704" s="5"/>
      <c r="BW8704" s="5"/>
      <c r="BX8704" s="5"/>
    </row>
    <row r="8705" spans="1:76" x14ac:dyDescent="0.2">
      <c r="A8705" s="1" t="s">
        <v>22</v>
      </c>
      <c r="B8705" s="1" t="s">
        <v>775</v>
      </c>
      <c r="C8705" s="1" t="s">
        <v>808</v>
      </c>
      <c r="D8705" s="1" t="s">
        <v>777</v>
      </c>
      <c r="E8705" s="1" t="s">
        <v>2</v>
      </c>
      <c r="F8705" s="1" t="s">
        <v>1209</v>
      </c>
      <c r="G8705" s="1" t="s">
        <v>73</v>
      </c>
      <c r="H8705" s="8"/>
      <c r="I8705" s="8">
        <v>2015</v>
      </c>
      <c r="J8705" s="1" t="s">
        <v>768</v>
      </c>
      <c r="K8705" s="9">
        <v>3000</v>
      </c>
      <c r="L8705" s="10">
        <f>K8705/ VLOOKUP(A8705,Indicators!$B$1:$V$7,21,FALSE)</f>
        <v>17.577369722394739</v>
      </c>
      <c r="M8705" s="1" t="s">
        <v>769</v>
      </c>
      <c r="N8705" s="11"/>
      <c r="O8705" s="11"/>
      <c r="P8705" s="11"/>
      <c r="Q8705" s="8" t="str">
        <f t="shared" si="0"/>
        <v/>
      </c>
      <c r="R8705" s="1" t="s">
        <v>158</v>
      </c>
      <c r="S8705" s="1" t="s">
        <v>56</v>
      </c>
      <c r="T8705" s="11"/>
      <c r="U8705" s="11"/>
      <c r="V8705" s="11"/>
      <c r="W8705" s="11"/>
      <c r="X8705" s="11"/>
      <c r="Y8705" s="11"/>
      <c r="Z8705" s="11"/>
      <c r="AA8705" s="11"/>
      <c r="AB8705" s="11"/>
      <c r="AC8705" s="11"/>
      <c r="AD8705" s="11"/>
      <c r="AE8705" s="11"/>
      <c r="AF8705" s="11"/>
      <c r="AG8705" s="11"/>
      <c r="AH8705" s="11"/>
      <c r="AI8705" s="11"/>
      <c r="AJ8705" s="11"/>
      <c r="AK8705" s="11"/>
      <c r="AL8705" s="11"/>
      <c r="AM8705" s="5"/>
      <c r="AN8705" s="5"/>
      <c r="AO8705" s="5"/>
      <c r="AP8705" s="5"/>
      <c r="AQ8705" s="5"/>
      <c r="AR8705" s="5"/>
      <c r="AS8705" s="5"/>
      <c r="AT8705" s="5"/>
      <c r="AU8705" s="5"/>
      <c r="AV8705" s="5"/>
      <c r="AW8705" s="5"/>
      <c r="AX8705" s="5"/>
      <c r="AY8705" s="5"/>
      <c r="AZ8705" s="5"/>
      <c r="BA8705" s="5"/>
      <c r="BB8705" s="5"/>
      <c r="BC8705" s="5"/>
      <c r="BD8705" s="5"/>
      <c r="BE8705" s="5"/>
      <c r="BF8705" s="5"/>
      <c r="BG8705" s="5"/>
      <c r="BH8705" s="5"/>
      <c r="BI8705" s="5"/>
      <c r="BJ8705" s="5"/>
      <c r="BK8705" s="5"/>
      <c r="BL8705" s="5"/>
      <c r="BM8705" s="5"/>
      <c r="BN8705" s="5"/>
      <c r="BO8705" s="5"/>
      <c r="BP8705" s="5"/>
      <c r="BQ8705" s="5"/>
      <c r="BR8705" s="5"/>
      <c r="BS8705" s="5"/>
      <c r="BT8705" s="5"/>
      <c r="BU8705" s="5"/>
      <c r="BV8705" s="5"/>
      <c r="BW8705" s="5"/>
      <c r="BX8705" s="5"/>
    </row>
    <row r="8706" spans="1:76" x14ac:dyDescent="0.2">
      <c r="A8706" s="1" t="s">
        <v>22</v>
      </c>
      <c r="B8706" s="1" t="s">
        <v>158</v>
      </c>
      <c r="C8706" s="1" t="s">
        <v>786</v>
      </c>
      <c r="D8706" s="1" t="s">
        <v>669</v>
      </c>
      <c r="E8706" s="1" t="s">
        <v>2</v>
      </c>
      <c r="F8706" s="1" t="s">
        <v>1209</v>
      </c>
      <c r="G8706" s="1" t="s">
        <v>73</v>
      </c>
      <c r="H8706" s="8"/>
      <c r="I8706" s="8">
        <v>2015</v>
      </c>
      <c r="J8706" s="1" t="s">
        <v>768</v>
      </c>
      <c r="K8706" s="8">
        <v>568</v>
      </c>
      <c r="L8706" s="10">
        <f>K8706/ VLOOKUP(A8706,Indicators!$B$1:$V$7,21,FALSE)</f>
        <v>3.327982000773404</v>
      </c>
      <c r="M8706" s="45" t="s">
        <v>782</v>
      </c>
      <c r="N8706" s="46"/>
      <c r="O8706" s="11"/>
      <c r="P8706" s="11"/>
      <c r="Q8706" s="8" t="str">
        <f t="shared" si="0"/>
        <v/>
      </c>
      <c r="R8706" s="1" t="s">
        <v>158</v>
      </c>
      <c r="S8706" s="1" t="s">
        <v>56</v>
      </c>
      <c r="T8706" s="11"/>
      <c r="U8706" s="11"/>
      <c r="V8706" s="11"/>
      <c r="W8706" s="11"/>
      <c r="X8706" s="11"/>
      <c r="Y8706" s="11"/>
      <c r="Z8706" s="11"/>
      <c r="AA8706" s="11"/>
      <c r="AB8706" s="11"/>
      <c r="AC8706" s="11"/>
      <c r="AD8706" s="11"/>
      <c r="AE8706" s="11"/>
      <c r="AF8706" s="11"/>
      <c r="AG8706" s="11"/>
      <c r="AH8706" s="11"/>
      <c r="AI8706" s="11"/>
      <c r="AJ8706" s="11"/>
      <c r="AK8706" s="11"/>
      <c r="AL8706" s="11"/>
      <c r="AM8706" s="5"/>
      <c r="AN8706" s="5"/>
      <c r="AO8706" s="5"/>
      <c r="AP8706" s="5"/>
      <c r="AQ8706" s="5"/>
      <c r="AR8706" s="5"/>
      <c r="AS8706" s="5"/>
      <c r="AT8706" s="5"/>
      <c r="AU8706" s="5"/>
      <c r="AV8706" s="5"/>
      <c r="AW8706" s="5"/>
      <c r="AX8706" s="5"/>
      <c r="AY8706" s="5"/>
      <c r="AZ8706" s="5"/>
      <c r="BA8706" s="5"/>
      <c r="BB8706" s="5"/>
      <c r="BC8706" s="5"/>
      <c r="BD8706" s="5"/>
      <c r="BE8706" s="5"/>
      <c r="BF8706" s="5"/>
      <c r="BG8706" s="5"/>
      <c r="BH8706" s="5"/>
      <c r="BI8706" s="5"/>
      <c r="BJ8706" s="5"/>
      <c r="BK8706" s="5"/>
      <c r="BL8706" s="5"/>
      <c r="BM8706" s="5"/>
      <c r="BN8706" s="5"/>
      <c r="BO8706" s="5"/>
      <c r="BP8706" s="5"/>
      <c r="BQ8706" s="5"/>
      <c r="BR8706" s="5"/>
      <c r="BS8706" s="5"/>
      <c r="BT8706" s="5"/>
      <c r="BU8706" s="5"/>
      <c r="BV8706" s="5"/>
      <c r="BW8706" s="5"/>
      <c r="BX8706" s="5"/>
    </row>
    <row r="8707" spans="1:76" x14ac:dyDescent="0.2">
      <c r="A8707" s="1" t="s">
        <v>22</v>
      </c>
      <c r="B8707" s="1" t="s">
        <v>158</v>
      </c>
      <c r="C8707" s="1" t="s">
        <v>854</v>
      </c>
      <c r="D8707" s="1" t="s">
        <v>669</v>
      </c>
      <c r="E8707" s="1" t="s">
        <v>2</v>
      </c>
      <c r="F8707" s="1" t="s">
        <v>1209</v>
      </c>
      <c r="G8707" s="1" t="s">
        <v>73</v>
      </c>
      <c r="H8707" s="8"/>
      <c r="I8707" s="8">
        <v>2015</v>
      </c>
      <c r="J8707" s="1" t="s">
        <v>768</v>
      </c>
      <c r="K8707" s="9">
        <v>4000</v>
      </c>
      <c r="L8707" s="10">
        <f>K8707/ VLOOKUP(A8707,Indicators!$B$1:$V$7,21,FALSE)</f>
        <v>23.436492963192986</v>
      </c>
      <c r="M8707" s="45" t="s">
        <v>782</v>
      </c>
      <c r="N8707" s="46"/>
      <c r="O8707" s="11"/>
      <c r="P8707" s="11"/>
      <c r="Q8707" s="8" t="str">
        <f t="shared" si="0"/>
        <v/>
      </c>
      <c r="R8707" s="1" t="s">
        <v>158</v>
      </c>
      <c r="S8707" s="1" t="s">
        <v>56</v>
      </c>
      <c r="T8707" s="11"/>
      <c r="U8707" s="11"/>
      <c r="V8707" s="11"/>
      <c r="W8707" s="11"/>
      <c r="X8707" s="11"/>
      <c r="Y8707" s="11"/>
      <c r="Z8707" s="11"/>
      <c r="AA8707" s="11"/>
      <c r="AB8707" s="11"/>
      <c r="AC8707" s="11"/>
      <c r="AD8707" s="11"/>
      <c r="AE8707" s="11"/>
      <c r="AF8707" s="11"/>
      <c r="AG8707" s="11"/>
      <c r="AH8707" s="11"/>
      <c r="AI8707" s="11"/>
      <c r="AJ8707" s="11"/>
      <c r="AK8707" s="11"/>
      <c r="AL8707" s="11"/>
      <c r="AM8707" s="5"/>
      <c r="AN8707" s="5"/>
      <c r="AO8707" s="5"/>
      <c r="AP8707" s="5"/>
      <c r="AQ8707" s="5"/>
      <c r="AR8707" s="5"/>
      <c r="AS8707" s="5"/>
      <c r="AT8707" s="5"/>
      <c r="AU8707" s="5"/>
      <c r="AV8707" s="5"/>
      <c r="AW8707" s="5"/>
      <c r="AX8707" s="5"/>
      <c r="AY8707" s="5"/>
      <c r="AZ8707" s="5"/>
      <c r="BA8707" s="5"/>
      <c r="BB8707" s="5"/>
      <c r="BC8707" s="5"/>
      <c r="BD8707" s="5"/>
      <c r="BE8707" s="5"/>
      <c r="BF8707" s="5"/>
      <c r="BG8707" s="5"/>
      <c r="BH8707" s="5"/>
      <c r="BI8707" s="5"/>
      <c r="BJ8707" s="5"/>
      <c r="BK8707" s="5"/>
      <c r="BL8707" s="5"/>
      <c r="BM8707" s="5"/>
      <c r="BN8707" s="5"/>
      <c r="BO8707" s="5"/>
      <c r="BP8707" s="5"/>
      <c r="BQ8707" s="5"/>
      <c r="BR8707" s="5"/>
      <c r="BS8707" s="5"/>
      <c r="BT8707" s="5"/>
      <c r="BU8707" s="5"/>
      <c r="BV8707" s="5"/>
      <c r="BW8707" s="5"/>
      <c r="BX8707" s="5"/>
    </row>
    <row r="8708" spans="1:76" x14ac:dyDescent="0.2">
      <c r="A8708" s="1" t="s">
        <v>22</v>
      </c>
      <c r="B8708" s="1" t="s">
        <v>107</v>
      </c>
      <c r="C8708" s="1" t="s">
        <v>855</v>
      </c>
      <c r="D8708" s="1" t="s">
        <v>669</v>
      </c>
      <c r="E8708" s="1" t="s">
        <v>2</v>
      </c>
      <c r="F8708" s="1" t="s">
        <v>1209</v>
      </c>
      <c r="G8708" s="1" t="s">
        <v>73</v>
      </c>
      <c r="H8708" s="8"/>
      <c r="I8708" s="8">
        <v>2015</v>
      </c>
      <c r="J8708" s="1" t="s">
        <v>768</v>
      </c>
      <c r="K8708" s="9">
        <v>2500</v>
      </c>
      <c r="L8708" s="10">
        <f>K8708/ VLOOKUP(A8708,Indicators!$B$1:$V$7,21,FALSE)</f>
        <v>14.647808101995617</v>
      </c>
      <c r="M8708" s="11"/>
      <c r="N8708" s="11"/>
      <c r="O8708" s="11"/>
      <c r="P8708" s="11"/>
      <c r="Q8708" s="8" t="str">
        <f t="shared" si="0"/>
        <v/>
      </c>
      <c r="R8708" s="1" t="s">
        <v>103</v>
      </c>
      <c r="S8708" s="1" t="s">
        <v>43</v>
      </c>
      <c r="T8708" s="11"/>
      <c r="U8708" s="11"/>
      <c r="V8708" s="11"/>
      <c r="W8708" s="11"/>
      <c r="X8708" s="11"/>
      <c r="Y8708" s="11"/>
      <c r="Z8708" s="11"/>
      <c r="AA8708" s="11"/>
      <c r="AB8708" s="11"/>
      <c r="AC8708" s="11"/>
      <c r="AD8708" s="11"/>
      <c r="AE8708" s="11"/>
      <c r="AF8708" s="11"/>
      <c r="AG8708" s="11"/>
      <c r="AH8708" s="11"/>
      <c r="AI8708" s="11"/>
      <c r="AJ8708" s="11"/>
      <c r="AK8708" s="11"/>
      <c r="AL8708" s="11"/>
      <c r="AM8708" s="5"/>
      <c r="AN8708" s="5"/>
      <c r="AO8708" s="5"/>
      <c r="AP8708" s="5"/>
      <c r="AQ8708" s="5"/>
      <c r="AR8708" s="5"/>
      <c r="AS8708" s="5"/>
      <c r="AT8708" s="5"/>
      <c r="AU8708" s="5"/>
      <c r="AV8708" s="5"/>
      <c r="AW8708" s="5"/>
      <c r="AX8708" s="5"/>
      <c r="AY8708" s="5"/>
      <c r="AZ8708" s="5"/>
      <c r="BA8708" s="5"/>
      <c r="BB8708" s="5"/>
      <c r="BC8708" s="5"/>
      <c r="BD8708" s="5"/>
      <c r="BE8708" s="5"/>
      <c r="BF8708" s="5"/>
      <c r="BG8708" s="5"/>
      <c r="BH8708" s="5"/>
      <c r="BI8708" s="5"/>
      <c r="BJ8708" s="5"/>
      <c r="BK8708" s="5"/>
      <c r="BL8708" s="5"/>
      <c r="BM8708" s="5"/>
      <c r="BN8708" s="5"/>
      <c r="BO8708" s="5"/>
      <c r="BP8708" s="5"/>
      <c r="BQ8708" s="5"/>
      <c r="BR8708" s="5"/>
      <c r="BS8708" s="5"/>
      <c r="BT8708" s="5"/>
      <c r="BU8708" s="5"/>
      <c r="BV8708" s="5"/>
      <c r="BW8708" s="5"/>
      <c r="BX8708" s="5"/>
    </row>
    <row r="8709" spans="1:76" x14ac:dyDescent="0.2">
      <c r="A8709" s="1" t="s">
        <v>22</v>
      </c>
      <c r="B8709" s="1" t="s">
        <v>809</v>
      </c>
      <c r="C8709" s="1" t="s">
        <v>1042</v>
      </c>
      <c r="D8709" s="1" t="s">
        <v>669</v>
      </c>
      <c r="E8709" s="1" t="s">
        <v>2</v>
      </c>
      <c r="F8709" s="1" t="s">
        <v>1209</v>
      </c>
      <c r="G8709" s="1" t="s">
        <v>73</v>
      </c>
      <c r="H8709" s="8"/>
      <c r="I8709" s="8">
        <v>2015</v>
      </c>
      <c r="J8709" s="1" t="s">
        <v>768</v>
      </c>
      <c r="K8709" s="8">
        <v>250</v>
      </c>
      <c r="L8709" s="10">
        <f>K8709/ VLOOKUP(A8709,Indicators!$B$1:$V$7,21,FALSE)</f>
        <v>1.4647808101995616</v>
      </c>
      <c r="M8709" s="11"/>
      <c r="N8709" s="11"/>
      <c r="O8709" s="11"/>
      <c r="P8709" s="11"/>
      <c r="Q8709" s="8" t="str">
        <f t="shared" si="0"/>
        <v/>
      </c>
      <c r="R8709" s="1" t="s">
        <v>271</v>
      </c>
      <c r="S8709" s="1" t="s">
        <v>55</v>
      </c>
      <c r="T8709" s="11"/>
      <c r="U8709" s="11"/>
      <c r="V8709" s="11"/>
      <c r="W8709" s="11"/>
      <c r="X8709" s="11"/>
      <c r="Y8709" s="11"/>
      <c r="Z8709" s="11"/>
      <c r="AA8709" s="11"/>
      <c r="AB8709" s="11"/>
      <c r="AC8709" s="11"/>
      <c r="AD8709" s="11"/>
      <c r="AE8709" s="11"/>
      <c r="AF8709" s="11"/>
      <c r="AG8709" s="11"/>
      <c r="AH8709" s="11"/>
      <c r="AI8709" s="11"/>
      <c r="AJ8709" s="11"/>
      <c r="AK8709" s="11"/>
      <c r="AL8709" s="11"/>
      <c r="AM8709" s="5"/>
      <c r="AN8709" s="5"/>
      <c r="AO8709" s="5"/>
      <c r="AP8709" s="5"/>
      <c r="AQ8709" s="5"/>
      <c r="AR8709" s="5"/>
      <c r="AS8709" s="5"/>
      <c r="AT8709" s="5"/>
      <c r="AU8709" s="5"/>
      <c r="AV8709" s="5"/>
      <c r="AW8709" s="5"/>
      <c r="AX8709" s="5"/>
      <c r="AY8709" s="5"/>
      <c r="AZ8709" s="5"/>
      <c r="BA8709" s="5"/>
      <c r="BB8709" s="5"/>
      <c r="BC8709" s="5"/>
      <c r="BD8709" s="5"/>
      <c r="BE8709" s="5"/>
      <c r="BF8709" s="5"/>
      <c r="BG8709" s="5"/>
      <c r="BH8709" s="5"/>
      <c r="BI8709" s="5"/>
      <c r="BJ8709" s="5"/>
      <c r="BK8709" s="5"/>
      <c r="BL8709" s="5"/>
      <c r="BM8709" s="5"/>
      <c r="BN8709" s="5"/>
      <c r="BO8709" s="5"/>
      <c r="BP8709" s="5"/>
      <c r="BQ8709" s="5"/>
      <c r="BR8709" s="5"/>
      <c r="BS8709" s="5"/>
      <c r="BT8709" s="5"/>
      <c r="BU8709" s="5"/>
      <c r="BV8709" s="5"/>
      <c r="BW8709" s="5"/>
      <c r="BX8709" s="5"/>
    </row>
    <row r="8710" spans="1:76" x14ac:dyDescent="0.2">
      <c r="A8710" s="1" t="s">
        <v>22</v>
      </c>
      <c r="B8710" s="1" t="s">
        <v>809</v>
      </c>
      <c r="C8710" s="1" t="s">
        <v>1041</v>
      </c>
      <c r="D8710" s="1" t="s">
        <v>669</v>
      </c>
      <c r="E8710" s="1" t="s">
        <v>2</v>
      </c>
      <c r="F8710" s="1" t="s">
        <v>1209</v>
      </c>
      <c r="G8710" s="1" t="s">
        <v>73</v>
      </c>
      <c r="H8710" s="8"/>
      <c r="I8710" s="8">
        <v>2015</v>
      </c>
      <c r="J8710" s="1" t="s">
        <v>768</v>
      </c>
      <c r="K8710" s="8">
        <v>500</v>
      </c>
      <c r="L8710" s="10">
        <f>K8710/ VLOOKUP(A8710,Indicators!$B$1:$V$7,21,FALSE)</f>
        <v>2.9295616203991233</v>
      </c>
      <c r="M8710" s="11"/>
      <c r="N8710" s="11"/>
      <c r="O8710" s="11"/>
      <c r="P8710" s="11"/>
      <c r="Q8710" s="8" t="str">
        <f t="shared" si="0"/>
        <v/>
      </c>
      <c r="R8710" s="1" t="s">
        <v>271</v>
      </c>
      <c r="S8710" s="1" t="s">
        <v>55</v>
      </c>
      <c r="T8710" s="11"/>
      <c r="U8710" s="11"/>
      <c r="V8710" s="11"/>
      <c r="W8710" s="11"/>
      <c r="X8710" s="11"/>
      <c r="Y8710" s="11"/>
      <c r="Z8710" s="11"/>
      <c r="AA8710" s="11"/>
      <c r="AB8710" s="11"/>
      <c r="AC8710" s="11"/>
      <c r="AD8710" s="11"/>
      <c r="AE8710" s="11"/>
      <c r="AF8710" s="11"/>
      <c r="AG8710" s="11"/>
      <c r="AH8710" s="11"/>
      <c r="AI8710" s="11"/>
      <c r="AJ8710" s="11"/>
      <c r="AK8710" s="11"/>
      <c r="AL8710" s="11"/>
      <c r="AM8710" s="5"/>
      <c r="AN8710" s="5"/>
      <c r="AO8710" s="5"/>
      <c r="AP8710" s="5"/>
      <c r="AQ8710" s="5"/>
      <c r="AR8710" s="5"/>
      <c r="AS8710" s="5"/>
      <c r="AT8710" s="5"/>
      <c r="AU8710" s="5"/>
      <c r="AV8710" s="5"/>
      <c r="AW8710" s="5"/>
      <c r="AX8710" s="5"/>
      <c r="AY8710" s="5"/>
      <c r="AZ8710" s="5"/>
      <c r="BA8710" s="5"/>
      <c r="BB8710" s="5"/>
      <c r="BC8710" s="5"/>
      <c r="BD8710" s="5"/>
      <c r="BE8710" s="5"/>
      <c r="BF8710" s="5"/>
      <c r="BG8710" s="5"/>
      <c r="BH8710" s="5"/>
      <c r="BI8710" s="5"/>
      <c r="BJ8710" s="5"/>
      <c r="BK8710" s="5"/>
      <c r="BL8710" s="5"/>
      <c r="BM8710" s="5"/>
      <c r="BN8710" s="5"/>
      <c r="BO8710" s="5"/>
      <c r="BP8710" s="5"/>
      <c r="BQ8710" s="5"/>
      <c r="BR8710" s="5"/>
      <c r="BS8710" s="5"/>
      <c r="BT8710" s="5"/>
      <c r="BU8710" s="5"/>
      <c r="BV8710" s="5"/>
      <c r="BW8710" s="5"/>
      <c r="BX8710" s="5"/>
    </row>
    <row r="8711" spans="1:76" x14ac:dyDescent="0.2">
      <c r="A8711" s="1" t="s">
        <v>22</v>
      </c>
      <c r="B8711" s="1" t="s">
        <v>809</v>
      </c>
      <c r="C8711" s="1" t="s">
        <v>961</v>
      </c>
      <c r="D8711" s="1" t="s">
        <v>669</v>
      </c>
      <c r="E8711" s="1" t="s">
        <v>2</v>
      </c>
      <c r="F8711" s="1" t="s">
        <v>1209</v>
      </c>
      <c r="G8711" s="1" t="s">
        <v>73</v>
      </c>
      <c r="H8711" s="8"/>
      <c r="I8711" s="8">
        <v>2015</v>
      </c>
      <c r="J8711" s="1" t="s">
        <v>768</v>
      </c>
      <c r="K8711" s="8">
        <v>500</v>
      </c>
      <c r="L8711" s="10">
        <f>K8711/ VLOOKUP(A8711,Indicators!$B$1:$V$7,21,FALSE)</f>
        <v>2.9295616203991233</v>
      </c>
      <c r="M8711" s="11"/>
      <c r="N8711" s="11"/>
      <c r="O8711" s="11"/>
      <c r="P8711" s="11"/>
      <c r="Q8711" s="8" t="str">
        <f t="shared" si="0"/>
        <v/>
      </c>
      <c r="R8711" s="1" t="s">
        <v>271</v>
      </c>
      <c r="S8711" s="1" t="s">
        <v>55</v>
      </c>
      <c r="T8711" s="11"/>
      <c r="U8711" s="11"/>
      <c r="V8711" s="11"/>
      <c r="W8711" s="11"/>
      <c r="X8711" s="11"/>
      <c r="Y8711" s="11"/>
      <c r="Z8711" s="11"/>
      <c r="AA8711" s="11"/>
      <c r="AB8711" s="11"/>
      <c r="AC8711" s="11"/>
      <c r="AD8711" s="11"/>
      <c r="AE8711" s="11"/>
      <c r="AF8711" s="11"/>
      <c r="AG8711" s="11"/>
      <c r="AH8711" s="11"/>
      <c r="AI8711" s="11"/>
      <c r="AJ8711" s="11"/>
      <c r="AK8711" s="11"/>
      <c r="AL8711" s="11"/>
      <c r="AM8711" s="5"/>
      <c r="AN8711" s="5"/>
      <c r="AO8711" s="5"/>
      <c r="AP8711" s="5"/>
      <c r="AQ8711" s="5"/>
      <c r="AR8711" s="5"/>
      <c r="AS8711" s="5"/>
      <c r="AT8711" s="5"/>
      <c r="AU8711" s="5"/>
      <c r="AV8711" s="5"/>
      <c r="AW8711" s="5"/>
      <c r="AX8711" s="5"/>
      <c r="AY8711" s="5"/>
      <c r="AZ8711" s="5"/>
      <c r="BA8711" s="5"/>
      <c r="BB8711" s="5"/>
      <c r="BC8711" s="5"/>
      <c r="BD8711" s="5"/>
      <c r="BE8711" s="5"/>
      <c r="BF8711" s="5"/>
      <c r="BG8711" s="5"/>
      <c r="BH8711" s="5"/>
      <c r="BI8711" s="5"/>
      <c r="BJ8711" s="5"/>
      <c r="BK8711" s="5"/>
      <c r="BL8711" s="5"/>
      <c r="BM8711" s="5"/>
      <c r="BN8711" s="5"/>
      <c r="BO8711" s="5"/>
      <c r="BP8711" s="5"/>
      <c r="BQ8711" s="5"/>
      <c r="BR8711" s="5"/>
      <c r="BS8711" s="5"/>
      <c r="BT8711" s="5"/>
      <c r="BU8711" s="5"/>
      <c r="BV8711" s="5"/>
      <c r="BW8711" s="5"/>
      <c r="BX8711" s="5"/>
    </row>
    <row r="8712" spans="1:76" x14ac:dyDescent="0.2">
      <c r="A8712" s="1" t="s">
        <v>22</v>
      </c>
      <c r="B8712" s="1" t="s">
        <v>809</v>
      </c>
      <c r="C8712" s="1" t="s">
        <v>962</v>
      </c>
      <c r="D8712" s="1" t="s">
        <v>669</v>
      </c>
      <c r="E8712" s="1" t="s">
        <v>2</v>
      </c>
      <c r="F8712" s="1" t="s">
        <v>1209</v>
      </c>
      <c r="G8712" s="1" t="s">
        <v>73</v>
      </c>
      <c r="H8712" s="8"/>
      <c r="I8712" s="8">
        <v>2015</v>
      </c>
      <c r="J8712" s="1" t="s">
        <v>768</v>
      </c>
      <c r="K8712" s="8">
        <v>500</v>
      </c>
      <c r="L8712" s="10">
        <f>K8712/ VLOOKUP(A8712,Indicators!$B$1:$V$7,21,FALSE)</f>
        <v>2.9295616203991233</v>
      </c>
      <c r="M8712" s="11"/>
      <c r="N8712" s="11"/>
      <c r="O8712" s="11"/>
      <c r="P8712" s="11"/>
      <c r="Q8712" s="8" t="str">
        <f t="shared" si="0"/>
        <v/>
      </c>
      <c r="R8712" s="1" t="s">
        <v>271</v>
      </c>
      <c r="S8712" s="1" t="s">
        <v>55</v>
      </c>
      <c r="T8712" s="11"/>
      <c r="U8712" s="11"/>
      <c r="V8712" s="11"/>
      <c r="W8712" s="11"/>
      <c r="X8712" s="11"/>
      <c r="Y8712" s="11"/>
      <c r="Z8712" s="11"/>
      <c r="AA8712" s="11"/>
      <c r="AB8712" s="11"/>
      <c r="AC8712" s="11"/>
      <c r="AD8712" s="11"/>
      <c r="AE8712" s="11"/>
      <c r="AF8712" s="11"/>
      <c r="AG8712" s="11"/>
      <c r="AH8712" s="11"/>
      <c r="AI8712" s="11"/>
      <c r="AJ8712" s="11"/>
      <c r="AK8712" s="11"/>
      <c r="AL8712" s="11"/>
      <c r="AM8712" s="5"/>
      <c r="AN8712" s="5"/>
      <c r="AO8712" s="5"/>
      <c r="AP8712" s="5"/>
      <c r="AQ8712" s="5"/>
      <c r="AR8712" s="5"/>
      <c r="AS8712" s="5"/>
      <c r="AT8712" s="5"/>
      <c r="AU8712" s="5"/>
      <c r="AV8712" s="5"/>
      <c r="AW8712" s="5"/>
      <c r="AX8712" s="5"/>
      <c r="AY8712" s="5"/>
      <c r="AZ8712" s="5"/>
      <c r="BA8712" s="5"/>
      <c r="BB8712" s="5"/>
      <c r="BC8712" s="5"/>
      <c r="BD8712" s="5"/>
      <c r="BE8712" s="5"/>
      <c r="BF8712" s="5"/>
      <c r="BG8712" s="5"/>
      <c r="BH8712" s="5"/>
      <c r="BI8712" s="5"/>
      <c r="BJ8712" s="5"/>
      <c r="BK8712" s="5"/>
      <c r="BL8712" s="5"/>
      <c r="BM8712" s="5"/>
      <c r="BN8712" s="5"/>
      <c r="BO8712" s="5"/>
      <c r="BP8712" s="5"/>
      <c r="BQ8712" s="5"/>
      <c r="BR8712" s="5"/>
      <c r="BS8712" s="5"/>
      <c r="BT8712" s="5"/>
      <c r="BU8712" s="5"/>
      <c r="BV8712" s="5"/>
      <c r="BW8712" s="5"/>
      <c r="BX8712" s="5"/>
    </row>
    <row r="8713" spans="1:76" x14ac:dyDescent="0.2">
      <c r="A8713" s="1" t="s">
        <v>22</v>
      </c>
      <c r="B8713" s="1" t="s">
        <v>809</v>
      </c>
      <c r="C8713" s="1" t="s">
        <v>1043</v>
      </c>
      <c r="D8713" s="1" t="s">
        <v>669</v>
      </c>
      <c r="E8713" s="1" t="s">
        <v>2</v>
      </c>
      <c r="F8713" s="1" t="s">
        <v>1209</v>
      </c>
      <c r="G8713" s="1" t="s">
        <v>73</v>
      </c>
      <c r="H8713" s="8"/>
      <c r="I8713" s="8">
        <v>2015</v>
      </c>
      <c r="J8713" s="1" t="s">
        <v>768</v>
      </c>
      <c r="K8713" s="8">
        <v>570</v>
      </c>
      <c r="L8713" s="10">
        <f>K8713/ VLOOKUP(A8713,Indicators!$B$1:$V$7,21,FALSE)</f>
        <v>3.3397002472550006</v>
      </c>
      <c r="M8713" s="11"/>
      <c r="N8713" s="11"/>
      <c r="O8713" s="11"/>
      <c r="P8713" s="11"/>
      <c r="Q8713" s="8" t="str">
        <f t="shared" si="0"/>
        <v/>
      </c>
      <c r="R8713" s="1" t="s">
        <v>94</v>
      </c>
      <c r="S8713" s="1" t="s">
        <v>41</v>
      </c>
      <c r="T8713" s="11"/>
      <c r="U8713" s="11"/>
      <c r="V8713" s="11"/>
      <c r="W8713" s="11"/>
      <c r="X8713" s="11"/>
      <c r="Y8713" s="11"/>
      <c r="Z8713" s="11"/>
      <c r="AA8713" s="11"/>
      <c r="AB8713" s="11"/>
      <c r="AC8713" s="11"/>
      <c r="AD8713" s="11"/>
      <c r="AE8713" s="11"/>
      <c r="AF8713" s="11"/>
      <c r="AG8713" s="11"/>
      <c r="AH8713" s="11"/>
      <c r="AI8713" s="11"/>
      <c r="AJ8713" s="11"/>
      <c r="AK8713" s="11"/>
      <c r="AL8713" s="11"/>
      <c r="AM8713" s="5"/>
      <c r="AN8713" s="5"/>
      <c r="AO8713" s="5"/>
      <c r="AP8713" s="5"/>
      <c r="AQ8713" s="5"/>
      <c r="AR8713" s="5"/>
      <c r="AS8713" s="5"/>
      <c r="AT8713" s="5"/>
      <c r="AU8713" s="5"/>
      <c r="AV8713" s="5"/>
      <c r="AW8713" s="5"/>
      <c r="AX8713" s="5"/>
      <c r="AY8713" s="5"/>
      <c r="AZ8713" s="5"/>
      <c r="BA8713" s="5"/>
      <c r="BB8713" s="5"/>
      <c r="BC8713" s="5"/>
      <c r="BD8713" s="5"/>
      <c r="BE8713" s="5"/>
      <c r="BF8713" s="5"/>
      <c r="BG8713" s="5"/>
      <c r="BH8713" s="5"/>
      <c r="BI8713" s="5"/>
      <c r="BJ8713" s="5"/>
      <c r="BK8713" s="5"/>
      <c r="BL8713" s="5"/>
      <c r="BM8713" s="5"/>
      <c r="BN8713" s="5"/>
      <c r="BO8713" s="5"/>
      <c r="BP8713" s="5"/>
      <c r="BQ8713" s="5"/>
      <c r="BR8713" s="5"/>
      <c r="BS8713" s="5"/>
      <c r="BT8713" s="5"/>
      <c r="BU8713" s="5"/>
      <c r="BV8713" s="5"/>
      <c r="BW8713" s="5"/>
      <c r="BX8713" s="5"/>
    </row>
    <row r="8714" spans="1:76" x14ac:dyDescent="0.2">
      <c r="A8714" s="1" t="s">
        <v>22</v>
      </c>
      <c r="B8714" s="1" t="s">
        <v>809</v>
      </c>
      <c r="C8714" s="1" t="s">
        <v>812</v>
      </c>
      <c r="D8714" s="1" t="s">
        <v>669</v>
      </c>
      <c r="E8714" s="1" t="s">
        <v>2</v>
      </c>
      <c r="F8714" s="1" t="s">
        <v>1209</v>
      </c>
      <c r="G8714" s="1" t="s">
        <v>73</v>
      </c>
      <c r="H8714" s="8"/>
      <c r="I8714" s="8">
        <v>2015</v>
      </c>
      <c r="J8714" s="1" t="s">
        <v>768</v>
      </c>
      <c r="K8714" s="9">
        <v>1100</v>
      </c>
      <c r="L8714" s="10">
        <f>K8714/ VLOOKUP(A8714,Indicators!$B$1:$V$7,21,FALSE)</f>
        <v>6.4450355648780713</v>
      </c>
      <c r="M8714" s="11"/>
      <c r="N8714" s="11"/>
      <c r="O8714" s="11"/>
      <c r="P8714" s="11"/>
      <c r="Q8714" s="8" t="str">
        <f t="shared" si="0"/>
        <v/>
      </c>
      <c r="R8714" s="1" t="s">
        <v>94</v>
      </c>
      <c r="S8714" s="1" t="s">
        <v>88</v>
      </c>
      <c r="T8714" s="11"/>
      <c r="U8714" s="11"/>
      <c r="V8714" s="11"/>
      <c r="W8714" s="11"/>
      <c r="X8714" s="11"/>
      <c r="Y8714" s="11"/>
      <c r="Z8714" s="11"/>
      <c r="AA8714" s="11"/>
      <c r="AB8714" s="11"/>
      <c r="AC8714" s="11"/>
      <c r="AD8714" s="11"/>
      <c r="AE8714" s="11"/>
      <c r="AF8714" s="11"/>
      <c r="AG8714" s="11"/>
      <c r="AH8714" s="11"/>
      <c r="AI8714" s="11"/>
      <c r="AJ8714" s="11"/>
      <c r="AK8714" s="11"/>
      <c r="AL8714" s="11"/>
      <c r="AM8714" s="5"/>
      <c r="AN8714" s="5"/>
      <c r="AO8714" s="5"/>
      <c r="AP8714" s="5"/>
      <c r="AQ8714" s="5"/>
      <c r="AR8714" s="5"/>
      <c r="AS8714" s="5"/>
      <c r="AT8714" s="5"/>
      <c r="AU8714" s="5"/>
      <c r="AV8714" s="5"/>
      <c r="AW8714" s="5"/>
      <c r="AX8714" s="5"/>
      <c r="AY8714" s="5"/>
      <c r="AZ8714" s="5"/>
      <c r="BA8714" s="5"/>
      <c r="BB8714" s="5"/>
      <c r="BC8714" s="5"/>
      <c r="BD8714" s="5"/>
      <c r="BE8714" s="5"/>
      <c r="BF8714" s="5"/>
      <c r="BG8714" s="5"/>
      <c r="BH8714" s="5"/>
      <c r="BI8714" s="5"/>
      <c r="BJ8714" s="5"/>
      <c r="BK8714" s="5"/>
      <c r="BL8714" s="5"/>
      <c r="BM8714" s="5"/>
      <c r="BN8714" s="5"/>
      <c r="BO8714" s="5"/>
      <c r="BP8714" s="5"/>
      <c r="BQ8714" s="5"/>
      <c r="BR8714" s="5"/>
      <c r="BS8714" s="5"/>
      <c r="BT8714" s="5"/>
      <c r="BU8714" s="5"/>
      <c r="BV8714" s="5"/>
      <c r="BW8714" s="5"/>
      <c r="BX8714" s="5"/>
    </row>
    <row r="8715" spans="1:76" x14ac:dyDescent="0.2">
      <c r="A8715" s="1" t="s">
        <v>22</v>
      </c>
      <c r="B8715" s="1" t="s">
        <v>809</v>
      </c>
      <c r="C8715" s="1" t="s">
        <v>811</v>
      </c>
      <c r="D8715" s="1" t="s">
        <v>669</v>
      </c>
      <c r="E8715" s="1" t="s">
        <v>2</v>
      </c>
      <c r="F8715" s="1" t="s">
        <v>1209</v>
      </c>
      <c r="G8715" s="1" t="s">
        <v>73</v>
      </c>
      <c r="H8715" s="8"/>
      <c r="I8715" s="8">
        <v>2015</v>
      </c>
      <c r="J8715" s="1" t="s">
        <v>768</v>
      </c>
      <c r="K8715" s="9">
        <v>1170</v>
      </c>
      <c r="L8715" s="10">
        <f>K8715/ VLOOKUP(A8715,Indicators!$B$1:$V$7,21,FALSE)</f>
        <v>6.8551741917339486</v>
      </c>
      <c r="M8715" s="11"/>
      <c r="N8715" s="11"/>
      <c r="O8715" s="11"/>
      <c r="P8715" s="11"/>
      <c r="Q8715" s="8" t="str">
        <f t="shared" si="0"/>
        <v/>
      </c>
      <c r="R8715" s="1" t="s">
        <v>94</v>
      </c>
      <c r="S8715" s="1" t="s">
        <v>88</v>
      </c>
      <c r="T8715" s="11"/>
      <c r="U8715" s="11"/>
      <c r="V8715" s="11"/>
      <c r="W8715" s="11"/>
      <c r="X8715" s="11"/>
      <c r="Y8715" s="11"/>
      <c r="Z8715" s="11"/>
      <c r="AA8715" s="11"/>
      <c r="AB8715" s="11"/>
      <c r="AC8715" s="11"/>
      <c r="AD8715" s="11"/>
      <c r="AE8715" s="11"/>
      <c r="AF8715" s="11"/>
      <c r="AG8715" s="11"/>
      <c r="AH8715" s="11"/>
      <c r="AI8715" s="11"/>
      <c r="AJ8715" s="11"/>
      <c r="AK8715" s="11"/>
      <c r="AL8715" s="11"/>
      <c r="AM8715" s="5"/>
      <c r="AN8715" s="5"/>
      <c r="AO8715" s="5"/>
      <c r="AP8715" s="5"/>
      <c r="AQ8715" s="5"/>
      <c r="AR8715" s="5"/>
      <c r="AS8715" s="5"/>
      <c r="AT8715" s="5"/>
      <c r="AU8715" s="5"/>
      <c r="AV8715" s="5"/>
      <c r="AW8715" s="5"/>
      <c r="AX8715" s="5"/>
      <c r="AY8715" s="5"/>
      <c r="AZ8715" s="5"/>
      <c r="BA8715" s="5"/>
      <c r="BB8715" s="5"/>
      <c r="BC8715" s="5"/>
      <c r="BD8715" s="5"/>
      <c r="BE8715" s="5"/>
      <c r="BF8715" s="5"/>
      <c r="BG8715" s="5"/>
      <c r="BH8715" s="5"/>
      <c r="BI8715" s="5"/>
      <c r="BJ8715" s="5"/>
      <c r="BK8715" s="5"/>
      <c r="BL8715" s="5"/>
      <c r="BM8715" s="5"/>
      <c r="BN8715" s="5"/>
      <c r="BO8715" s="5"/>
      <c r="BP8715" s="5"/>
      <c r="BQ8715" s="5"/>
      <c r="BR8715" s="5"/>
      <c r="BS8715" s="5"/>
      <c r="BT8715" s="5"/>
      <c r="BU8715" s="5"/>
      <c r="BV8715" s="5"/>
      <c r="BW8715" s="5"/>
      <c r="BX8715" s="5"/>
    </row>
    <row r="8716" spans="1:76" x14ac:dyDescent="0.2">
      <c r="A8716" s="1" t="s">
        <v>22</v>
      </c>
      <c r="B8716" s="1" t="s">
        <v>809</v>
      </c>
      <c r="C8716" s="1" t="s">
        <v>819</v>
      </c>
      <c r="D8716" s="1" t="s">
        <v>669</v>
      </c>
      <c r="E8716" s="1" t="s">
        <v>2</v>
      </c>
      <c r="F8716" s="1" t="s">
        <v>1209</v>
      </c>
      <c r="G8716" s="1" t="s">
        <v>73</v>
      </c>
      <c r="H8716" s="8"/>
      <c r="I8716" s="8">
        <v>2015</v>
      </c>
      <c r="J8716" s="1" t="s">
        <v>768</v>
      </c>
      <c r="K8716" s="9">
        <v>1952</v>
      </c>
      <c r="L8716" s="10">
        <f>K8716/ VLOOKUP(A8716,Indicators!$B$1:$V$7,21,FALSE)</f>
        <v>11.437008566038177</v>
      </c>
      <c r="M8716" s="11"/>
      <c r="N8716" s="11"/>
      <c r="O8716" s="11"/>
      <c r="P8716" s="11"/>
      <c r="Q8716" s="8" t="str">
        <f t="shared" si="0"/>
        <v/>
      </c>
      <c r="R8716" s="1" t="s">
        <v>271</v>
      </c>
      <c r="S8716" s="1" t="s">
        <v>55</v>
      </c>
      <c r="T8716" s="11"/>
      <c r="U8716" s="11"/>
      <c r="V8716" s="11"/>
      <c r="W8716" s="11"/>
      <c r="X8716" s="11"/>
      <c r="Y8716" s="11"/>
      <c r="Z8716" s="11"/>
      <c r="AA8716" s="11"/>
      <c r="AB8716" s="11"/>
      <c r="AC8716" s="11"/>
      <c r="AD8716" s="11"/>
      <c r="AE8716" s="11"/>
      <c r="AF8716" s="11"/>
      <c r="AG8716" s="11"/>
      <c r="AH8716" s="11"/>
      <c r="AI8716" s="11"/>
      <c r="AJ8716" s="11"/>
      <c r="AK8716" s="11"/>
      <c r="AL8716" s="11"/>
      <c r="AM8716" s="5"/>
      <c r="AN8716" s="5"/>
      <c r="AO8716" s="5"/>
      <c r="AP8716" s="5"/>
      <c r="AQ8716" s="5"/>
      <c r="AR8716" s="5"/>
      <c r="AS8716" s="5"/>
      <c r="AT8716" s="5"/>
      <c r="AU8716" s="5"/>
      <c r="AV8716" s="5"/>
      <c r="AW8716" s="5"/>
      <c r="AX8716" s="5"/>
      <c r="AY8716" s="5"/>
      <c r="AZ8716" s="5"/>
      <c r="BA8716" s="5"/>
      <c r="BB8716" s="5"/>
      <c r="BC8716" s="5"/>
      <c r="BD8716" s="5"/>
      <c r="BE8716" s="5"/>
      <c r="BF8716" s="5"/>
      <c r="BG8716" s="5"/>
      <c r="BH8716" s="5"/>
      <c r="BI8716" s="5"/>
      <c r="BJ8716" s="5"/>
      <c r="BK8716" s="5"/>
      <c r="BL8716" s="5"/>
      <c r="BM8716" s="5"/>
      <c r="BN8716" s="5"/>
      <c r="BO8716" s="5"/>
      <c r="BP8716" s="5"/>
      <c r="BQ8716" s="5"/>
      <c r="BR8716" s="5"/>
      <c r="BS8716" s="5"/>
      <c r="BT8716" s="5"/>
      <c r="BU8716" s="5"/>
      <c r="BV8716" s="5"/>
      <c r="BW8716" s="5"/>
      <c r="BX8716" s="5"/>
    </row>
    <row r="8717" spans="1:76" x14ac:dyDescent="0.2">
      <c r="A8717" s="1" t="s">
        <v>22</v>
      </c>
      <c r="B8717" s="1" t="s">
        <v>809</v>
      </c>
      <c r="C8717" s="1" t="s">
        <v>34</v>
      </c>
      <c r="D8717" s="1" t="s">
        <v>669</v>
      </c>
      <c r="E8717" s="1" t="s">
        <v>2</v>
      </c>
      <c r="F8717" s="1" t="s">
        <v>1209</v>
      </c>
      <c r="G8717" s="1" t="s">
        <v>73</v>
      </c>
      <c r="H8717" s="8"/>
      <c r="I8717" s="8">
        <v>2015</v>
      </c>
      <c r="J8717" s="1" t="s">
        <v>768</v>
      </c>
      <c r="K8717" s="9">
        <v>1970</v>
      </c>
      <c r="L8717" s="10">
        <f>K8717/ VLOOKUP(A8717,Indicators!$B$1:$V$7,21,FALSE)</f>
        <v>11.542472784372546</v>
      </c>
      <c r="M8717" s="11"/>
      <c r="N8717" s="11"/>
      <c r="O8717" s="11"/>
      <c r="P8717" s="11"/>
      <c r="Q8717" s="8" t="str">
        <f t="shared" si="0"/>
        <v/>
      </c>
      <c r="R8717" s="1" t="s">
        <v>94</v>
      </c>
      <c r="S8717" s="1" t="s">
        <v>34</v>
      </c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  <c r="AD8717" s="11"/>
      <c r="AE8717" s="11"/>
      <c r="AF8717" s="11"/>
      <c r="AG8717" s="11"/>
      <c r="AH8717" s="11"/>
      <c r="AI8717" s="11"/>
      <c r="AJ8717" s="11"/>
      <c r="AK8717" s="11"/>
      <c r="AL8717" s="11"/>
      <c r="AM8717" s="5"/>
      <c r="AN8717" s="5"/>
      <c r="AO8717" s="5"/>
      <c r="AP8717" s="5"/>
      <c r="AQ8717" s="5"/>
      <c r="AR8717" s="5"/>
      <c r="AS8717" s="5"/>
      <c r="AT8717" s="5"/>
      <c r="AU8717" s="5"/>
      <c r="AV8717" s="5"/>
      <c r="AW8717" s="5"/>
      <c r="AX8717" s="5"/>
      <c r="AY8717" s="5"/>
      <c r="AZ8717" s="5"/>
      <c r="BA8717" s="5"/>
      <c r="BB8717" s="5"/>
      <c r="BC8717" s="5"/>
      <c r="BD8717" s="5"/>
      <c r="BE8717" s="5"/>
      <c r="BF8717" s="5"/>
      <c r="BG8717" s="5"/>
      <c r="BH8717" s="5"/>
      <c r="BI8717" s="5"/>
      <c r="BJ8717" s="5"/>
      <c r="BK8717" s="5"/>
      <c r="BL8717" s="5"/>
      <c r="BM8717" s="5"/>
      <c r="BN8717" s="5"/>
      <c r="BO8717" s="5"/>
      <c r="BP8717" s="5"/>
      <c r="BQ8717" s="5"/>
      <c r="BR8717" s="5"/>
      <c r="BS8717" s="5"/>
      <c r="BT8717" s="5"/>
      <c r="BU8717" s="5"/>
      <c r="BV8717" s="5"/>
      <c r="BW8717" s="5"/>
      <c r="BX8717" s="5"/>
    </row>
    <row r="8718" spans="1:76" x14ac:dyDescent="0.2">
      <c r="A8718" s="1" t="s">
        <v>22</v>
      </c>
      <c r="B8718" s="1" t="s">
        <v>809</v>
      </c>
      <c r="C8718" s="1" t="s">
        <v>878</v>
      </c>
      <c r="D8718" s="1" t="s">
        <v>669</v>
      </c>
      <c r="E8718" s="1" t="s">
        <v>2</v>
      </c>
      <c r="F8718" s="1" t="s">
        <v>1209</v>
      </c>
      <c r="G8718" s="1" t="s">
        <v>73</v>
      </c>
      <c r="H8718" s="8"/>
      <c r="I8718" s="8">
        <v>2015</v>
      </c>
      <c r="J8718" s="1" t="s">
        <v>768</v>
      </c>
      <c r="K8718" s="9">
        <v>2000</v>
      </c>
      <c r="L8718" s="10">
        <f>K8718/ VLOOKUP(A8718,Indicators!$B$1:$V$7,21,FALSE)</f>
        <v>11.718246481596493</v>
      </c>
      <c r="M8718" s="11"/>
      <c r="N8718" s="11"/>
      <c r="O8718" s="11"/>
      <c r="P8718" s="11"/>
      <c r="Q8718" s="8" t="str">
        <f t="shared" si="0"/>
        <v/>
      </c>
      <c r="R8718" s="1" t="s">
        <v>95</v>
      </c>
      <c r="S8718" s="1" t="s">
        <v>66</v>
      </c>
      <c r="T8718" s="11"/>
      <c r="U8718" s="11"/>
      <c r="V8718" s="11"/>
      <c r="W8718" s="11"/>
      <c r="X8718" s="11"/>
      <c r="Y8718" s="11"/>
      <c r="Z8718" s="11"/>
      <c r="AA8718" s="11"/>
      <c r="AB8718" s="11"/>
      <c r="AC8718" s="11"/>
      <c r="AD8718" s="11"/>
      <c r="AE8718" s="11"/>
      <c r="AF8718" s="11"/>
      <c r="AG8718" s="11"/>
      <c r="AH8718" s="11"/>
      <c r="AI8718" s="11"/>
      <c r="AJ8718" s="11"/>
      <c r="AK8718" s="11"/>
      <c r="AL8718" s="11"/>
      <c r="AM8718" s="5"/>
      <c r="AN8718" s="5"/>
      <c r="AO8718" s="5"/>
      <c r="AP8718" s="5"/>
      <c r="AQ8718" s="5"/>
      <c r="AR8718" s="5"/>
      <c r="AS8718" s="5"/>
      <c r="AT8718" s="5"/>
      <c r="AU8718" s="5"/>
      <c r="AV8718" s="5"/>
      <c r="AW8718" s="5"/>
      <c r="AX8718" s="5"/>
      <c r="AY8718" s="5"/>
      <c r="AZ8718" s="5"/>
      <c r="BA8718" s="5"/>
      <c r="BB8718" s="5"/>
      <c r="BC8718" s="5"/>
      <c r="BD8718" s="5"/>
      <c r="BE8718" s="5"/>
      <c r="BF8718" s="5"/>
      <c r="BG8718" s="5"/>
      <c r="BH8718" s="5"/>
      <c r="BI8718" s="5"/>
      <c r="BJ8718" s="5"/>
      <c r="BK8718" s="5"/>
      <c r="BL8718" s="5"/>
      <c r="BM8718" s="5"/>
      <c r="BN8718" s="5"/>
      <c r="BO8718" s="5"/>
      <c r="BP8718" s="5"/>
      <c r="BQ8718" s="5"/>
      <c r="BR8718" s="5"/>
      <c r="BS8718" s="5"/>
      <c r="BT8718" s="5"/>
      <c r="BU8718" s="5"/>
      <c r="BV8718" s="5"/>
      <c r="BW8718" s="5"/>
      <c r="BX8718" s="5"/>
    </row>
    <row r="8719" spans="1:76" x14ac:dyDescent="0.2">
      <c r="A8719" s="1" t="s">
        <v>22</v>
      </c>
      <c r="B8719" s="1" t="s">
        <v>809</v>
      </c>
      <c r="C8719" s="1" t="s">
        <v>814</v>
      </c>
      <c r="D8719" s="1" t="s">
        <v>669</v>
      </c>
      <c r="E8719" s="1" t="s">
        <v>2</v>
      </c>
      <c r="F8719" s="1" t="s">
        <v>1209</v>
      </c>
      <c r="G8719" s="1" t="s">
        <v>73</v>
      </c>
      <c r="H8719" s="8"/>
      <c r="I8719" s="8">
        <v>2015</v>
      </c>
      <c r="J8719" s="1" t="s">
        <v>768</v>
      </c>
      <c r="K8719" s="9">
        <v>2000</v>
      </c>
      <c r="L8719" s="10">
        <f>K8719/ VLOOKUP(A8719,Indicators!$B$1:$V$7,21,FALSE)</f>
        <v>11.718246481596493</v>
      </c>
      <c r="M8719" s="11"/>
      <c r="N8719" s="11"/>
      <c r="O8719" s="11"/>
      <c r="P8719" s="11"/>
      <c r="Q8719" s="8" t="str">
        <f t="shared" si="0"/>
        <v/>
      </c>
      <c r="R8719" s="1" t="s">
        <v>271</v>
      </c>
      <c r="S8719" s="1" t="s">
        <v>55</v>
      </c>
      <c r="T8719" s="11"/>
      <c r="U8719" s="11"/>
      <c r="V8719" s="11"/>
      <c r="W8719" s="11"/>
      <c r="X8719" s="11"/>
      <c r="Y8719" s="11"/>
      <c r="Z8719" s="11"/>
      <c r="AA8719" s="11"/>
      <c r="AB8719" s="11"/>
      <c r="AC8719" s="11"/>
      <c r="AD8719" s="11"/>
      <c r="AE8719" s="11"/>
      <c r="AF8719" s="11"/>
      <c r="AG8719" s="11"/>
      <c r="AH8719" s="11"/>
      <c r="AI8719" s="11"/>
      <c r="AJ8719" s="11"/>
      <c r="AK8719" s="11"/>
      <c r="AL8719" s="11"/>
      <c r="AM8719" s="5"/>
      <c r="AN8719" s="5"/>
      <c r="AO8719" s="5"/>
      <c r="AP8719" s="5"/>
      <c r="AQ8719" s="5"/>
      <c r="AR8719" s="5"/>
      <c r="AS8719" s="5"/>
      <c r="AT8719" s="5"/>
      <c r="AU8719" s="5"/>
      <c r="AV8719" s="5"/>
      <c r="AW8719" s="5"/>
      <c r="AX8719" s="5"/>
      <c r="AY8719" s="5"/>
      <c r="AZ8719" s="5"/>
      <c r="BA8719" s="5"/>
      <c r="BB8719" s="5"/>
      <c r="BC8719" s="5"/>
      <c r="BD8719" s="5"/>
      <c r="BE8719" s="5"/>
      <c r="BF8719" s="5"/>
      <c r="BG8719" s="5"/>
      <c r="BH8719" s="5"/>
      <c r="BI8719" s="5"/>
      <c r="BJ8719" s="5"/>
      <c r="BK8719" s="5"/>
      <c r="BL8719" s="5"/>
      <c r="BM8719" s="5"/>
      <c r="BN8719" s="5"/>
      <c r="BO8719" s="5"/>
      <c r="BP8719" s="5"/>
      <c r="BQ8719" s="5"/>
      <c r="BR8719" s="5"/>
      <c r="BS8719" s="5"/>
      <c r="BT8719" s="5"/>
      <c r="BU8719" s="5"/>
      <c r="BV8719" s="5"/>
      <c r="BW8719" s="5"/>
      <c r="BX8719" s="5"/>
    </row>
    <row r="8720" spans="1:76" x14ac:dyDescent="0.2">
      <c r="A8720" s="1" t="s">
        <v>22</v>
      </c>
      <c r="B8720" s="1" t="s">
        <v>809</v>
      </c>
      <c r="C8720" s="1" t="s">
        <v>816</v>
      </c>
      <c r="D8720" s="1" t="s">
        <v>669</v>
      </c>
      <c r="E8720" s="1" t="s">
        <v>2</v>
      </c>
      <c r="F8720" s="1" t="s">
        <v>1209</v>
      </c>
      <c r="G8720" s="1" t="s">
        <v>73</v>
      </c>
      <c r="H8720" s="8"/>
      <c r="I8720" s="8">
        <v>2015</v>
      </c>
      <c r="J8720" s="1" t="s">
        <v>768</v>
      </c>
      <c r="K8720" s="9">
        <v>2000</v>
      </c>
      <c r="L8720" s="10">
        <f>K8720/ VLOOKUP(A8720,Indicators!$B$1:$V$7,21,FALSE)</f>
        <v>11.718246481596493</v>
      </c>
      <c r="M8720" s="11"/>
      <c r="N8720" s="11"/>
      <c r="O8720" s="11"/>
      <c r="P8720" s="11"/>
      <c r="Q8720" s="8" t="str">
        <f t="shared" si="0"/>
        <v/>
      </c>
      <c r="R8720" s="1" t="s">
        <v>109</v>
      </c>
      <c r="S8720" s="1" t="s">
        <v>35</v>
      </c>
      <c r="T8720" s="11"/>
      <c r="U8720" s="11"/>
      <c r="V8720" s="11"/>
      <c r="W8720" s="11"/>
      <c r="X8720" s="11"/>
      <c r="Y8720" s="11"/>
      <c r="Z8720" s="11"/>
      <c r="AA8720" s="11"/>
      <c r="AB8720" s="11"/>
      <c r="AC8720" s="11"/>
      <c r="AD8720" s="11"/>
      <c r="AE8720" s="11"/>
      <c r="AF8720" s="11"/>
      <c r="AG8720" s="11"/>
      <c r="AH8720" s="11"/>
      <c r="AI8720" s="11"/>
      <c r="AJ8720" s="11"/>
      <c r="AK8720" s="11"/>
      <c r="AL8720" s="11"/>
      <c r="AM8720" s="5"/>
      <c r="AN8720" s="5"/>
      <c r="AO8720" s="5"/>
      <c r="AP8720" s="5"/>
      <c r="AQ8720" s="5"/>
      <c r="AR8720" s="5"/>
      <c r="AS8720" s="5"/>
      <c r="AT8720" s="5"/>
      <c r="AU8720" s="5"/>
      <c r="AV8720" s="5"/>
      <c r="AW8720" s="5"/>
      <c r="AX8720" s="5"/>
      <c r="AY8720" s="5"/>
      <c r="AZ8720" s="5"/>
      <c r="BA8720" s="5"/>
      <c r="BB8720" s="5"/>
      <c r="BC8720" s="5"/>
      <c r="BD8720" s="5"/>
      <c r="BE8720" s="5"/>
      <c r="BF8720" s="5"/>
      <c r="BG8720" s="5"/>
      <c r="BH8720" s="5"/>
      <c r="BI8720" s="5"/>
      <c r="BJ8720" s="5"/>
      <c r="BK8720" s="5"/>
      <c r="BL8720" s="5"/>
      <c r="BM8720" s="5"/>
      <c r="BN8720" s="5"/>
      <c r="BO8720" s="5"/>
      <c r="BP8720" s="5"/>
      <c r="BQ8720" s="5"/>
      <c r="BR8720" s="5"/>
      <c r="BS8720" s="5"/>
      <c r="BT8720" s="5"/>
      <c r="BU8720" s="5"/>
      <c r="BV8720" s="5"/>
      <c r="BW8720" s="5"/>
      <c r="BX8720" s="5"/>
    </row>
    <row r="8721" spans="1:76" x14ac:dyDescent="0.2">
      <c r="A8721" s="1" t="s">
        <v>22</v>
      </c>
      <c r="B8721" s="1" t="s">
        <v>809</v>
      </c>
      <c r="C8721" s="1" t="s">
        <v>817</v>
      </c>
      <c r="D8721" s="1" t="s">
        <v>669</v>
      </c>
      <c r="E8721" s="1" t="s">
        <v>2</v>
      </c>
      <c r="F8721" s="1" t="s">
        <v>1209</v>
      </c>
      <c r="G8721" s="1" t="s">
        <v>73</v>
      </c>
      <c r="H8721" s="8"/>
      <c r="I8721" s="8">
        <v>2015</v>
      </c>
      <c r="J8721" s="1" t="s">
        <v>768</v>
      </c>
      <c r="K8721" s="9">
        <v>2375</v>
      </c>
      <c r="L8721" s="10">
        <f>K8721/ VLOOKUP(A8721,Indicators!$B$1:$V$7,21,FALSE)</f>
        <v>13.915417696895837</v>
      </c>
      <c r="M8721" s="11"/>
      <c r="N8721" s="11"/>
      <c r="O8721" s="11"/>
      <c r="P8721" s="11"/>
      <c r="Q8721" s="8" t="str">
        <f t="shared" si="0"/>
        <v/>
      </c>
      <c r="R8721" s="1" t="s">
        <v>271</v>
      </c>
      <c r="S8721" s="1" t="s">
        <v>55</v>
      </c>
      <c r="T8721" s="11"/>
      <c r="U8721" s="11"/>
      <c r="V8721" s="11"/>
      <c r="W8721" s="11"/>
      <c r="X8721" s="11"/>
      <c r="Y8721" s="11"/>
      <c r="Z8721" s="11"/>
      <c r="AA8721" s="11"/>
      <c r="AB8721" s="11"/>
      <c r="AC8721" s="11"/>
      <c r="AD8721" s="11"/>
      <c r="AE8721" s="11"/>
      <c r="AF8721" s="11"/>
      <c r="AG8721" s="11"/>
      <c r="AH8721" s="11"/>
      <c r="AI8721" s="11"/>
      <c r="AJ8721" s="11"/>
      <c r="AK8721" s="11"/>
      <c r="AL8721" s="11"/>
      <c r="AM8721" s="5"/>
      <c r="AN8721" s="5"/>
      <c r="AO8721" s="5"/>
      <c r="AP8721" s="5"/>
      <c r="AQ8721" s="5"/>
      <c r="AR8721" s="5"/>
      <c r="AS8721" s="5"/>
      <c r="AT8721" s="5"/>
      <c r="AU8721" s="5"/>
      <c r="AV8721" s="5"/>
      <c r="AW8721" s="5"/>
      <c r="AX8721" s="5"/>
      <c r="AY8721" s="5"/>
      <c r="AZ8721" s="5"/>
      <c r="BA8721" s="5"/>
      <c r="BB8721" s="5"/>
      <c r="BC8721" s="5"/>
      <c r="BD8721" s="5"/>
      <c r="BE8721" s="5"/>
      <c r="BF8721" s="5"/>
      <c r="BG8721" s="5"/>
      <c r="BH8721" s="5"/>
      <c r="BI8721" s="5"/>
      <c r="BJ8721" s="5"/>
      <c r="BK8721" s="5"/>
      <c r="BL8721" s="5"/>
      <c r="BM8721" s="5"/>
      <c r="BN8721" s="5"/>
      <c r="BO8721" s="5"/>
      <c r="BP8721" s="5"/>
      <c r="BQ8721" s="5"/>
      <c r="BR8721" s="5"/>
      <c r="BS8721" s="5"/>
      <c r="BT8721" s="5"/>
      <c r="BU8721" s="5"/>
      <c r="BV8721" s="5"/>
      <c r="BW8721" s="5"/>
      <c r="BX8721" s="5"/>
    </row>
    <row r="8722" spans="1:76" x14ac:dyDescent="0.2">
      <c r="A8722" s="1" t="s">
        <v>22</v>
      </c>
      <c r="B8722" s="1" t="s">
        <v>809</v>
      </c>
      <c r="C8722" s="1" t="s">
        <v>813</v>
      </c>
      <c r="D8722" s="1" t="s">
        <v>669</v>
      </c>
      <c r="E8722" s="1" t="s">
        <v>2</v>
      </c>
      <c r="F8722" s="1" t="s">
        <v>1209</v>
      </c>
      <c r="G8722" s="1" t="s">
        <v>73</v>
      </c>
      <c r="H8722" s="8"/>
      <c r="I8722" s="8">
        <v>2015</v>
      </c>
      <c r="J8722" s="1" t="s">
        <v>768</v>
      </c>
      <c r="K8722" s="9">
        <v>2500</v>
      </c>
      <c r="L8722" s="10">
        <f>K8722/ VLOOKUP(A8722,Indicators!$B$1:$V$7,21,FALSE)</f>
        <v>14.647808101995617</v>
      </c>
      <c r="M8722" s="11"/>
      <c r="N8722" s="11"/>
      <c r="O8722" s="11"/>
      <c r="P8722" s="11"/>
      <c r="Q8722" s="8" t="str">
        <f t="shared" si="0"/>
        <v/>
      </c>
      <c r="R8722" s="1" t="s">
        <v>271</v>
      </c>
      <c r="S8722" s="1" t="s">
        <v>55</v>
      </c>
      <c r="T8722" s="11"/>
      <c r="U8722" s="11"/>
      <c r="V8722" s="11"/>
      <c r="W8722" s="11"/>
      <c r="X8722" s="11"/>
      <c r="Y8722" s="11"/>
      <c r="Z8722" s="11"/>
      <c r="AA8722" s="11"/>
      <c r="AB8722" s="11"/>
      <c r="AC8722" s="11"/>
      <c r="AD8722" s="11"/>
      <c r="AE8722" s="11"/>
      <c r="AF8722" s="11"/>
      <c r="AG8722" s="11"/>
      <c r="AH8722" s="11"/>
      <c r="AI8722" s="11"/>
      <c r="AJ8722" s="11"/>
      <c r="AK8722" s="11"/>
      <c r="AL8722" s="11"/>
      <c r="AM8722" s="5"/>
      <c r="AN8722" s="5"/>
      <c r="AO8722" s="5"/>
      <c r="AP8722" s="5"/>
      <c r="AQ8722" s="5"/>
      <c r="AR8722" s="5"/>
      <c r="AS8722" s="5"/>
      <c r="AT8722" s="5"/>
      <c r="AU8722" s="5"/>
      <c r="AV8722" s="5"/>
      <c r="AW8722" s="5"/>
      <c r="AX8722" s="5"/>
      <c r="AY8722" s="5"/>
      <c r="AZ8722" s="5"/>
      <c r="BA8722" s="5"/>
      <c r="BB8722" s="5"/>
      <c r="BC8722" s="5"/>
      <c r="BD8722" s="5"/>
      <c r="BE8722" s="5"/>
      <c r="BF8722" s="5"/>
      <c r="BG8722" s="5"/>
      <c r="BH8722" s="5"/>
      <c r="BI8722" s="5"/>
      <c r="BJ8722" s="5"/>
      <c r="BK8722" s="5"/>
      <c r="BL8722" s="5"/>
      <c r="BM8722" s="5"/>
      <c r="BN8722" s="5"/>
      <c r="BO8722" s="5"/>
      <c r="BP8722" s="5"/>
      <c r="BQ8722" s="5"/>
      <c r="BR8722" s="5"/>
      <c r="BS8722" s="5"/>
      <c r="BT8722" s="5"/>
      <c r="BU8722" s="5"/>
      <c r="BV8722" s="5"/>
      <c r="BW8722" s="5"/>
      <c r="BX8722" s="5"/>
    </row>
    <row r="8723" spans="1:76" x14ac:dyDescent="0.2">
      <c r="A8723" s="1" t="s">
        <v>22</v>
      </c>
      <c r="B8723" s="1" t="s">
        <v>809</v>
      </c>
      <c r="C8723" s="1" t="s">
        <v>815</v>
      </c>
      <c r="D8723" s="1" t="s">
        <v>669</v>
      </c>
      <c r="E8723" s="1" t="s">
        <v>2</v>
      </c>
      <c r="F8723" s="1" t="s">
        <v>1209</v>
      </c>
      <c r="G8723" s="1" t="s">
        <v>73</v>
      </c>
      <c r="H8723" s="8"/>
      <c r="I8723" s="8">
        <v>2015</v>
      </c>
      <c r="J8723" s="1" t="s">
        <v>768</v>
      </c>
      <c r="K8723" s="9">
        <v>2500</v>
      </c>
      <c r="L8723" s="10">
        <f>K8723/ VLOOKUP(A8723,Indicators!$B$1:$V$7,21,FALSE)</f>
        <v>14.647808101995617</v>
      </c>
      <c r="M8723" s="11"/>
      <c r="N8723" s="11"/>
      <c r="O8723" s="11"/>
      <c r="P8723" s="11"/>
      <c r="Q8723" s="8" t="str">
        <f t="shared" si="0"/>
        <v/>
      </c>
      <c r="R8723" s="1" t="s">
        <v>109</v>
      </c>
      <c r="S8723" s="1" t="s">
        <v>35</v>
      </c>
      <c r="T8723" s="11"/>
      <c r="U8723" s="11"/>
      <c r="V8723" s="11"/>
      <c r="W8723" s="11"/>
      <c r="X8723" s="11"/>
      <c r="Y8723" s="11"/>
      <c r="Z8723" s="11"/>
      <c r="AA8723" s="11"/>
      <c r="AB8723" s="11"/>
      <c r="AC8723" s="11"/>
      <c r="AD8723" s="11"/>
      <c r="AE8723" s="11"/>
      <c r="AF8723" s="11"/>
      <c r="AG8723" s="11"/>
      <c r="AH8723" s="11"/>
      <c r="AI8723" s="11"/>
      <c r="AJ8723" s="11"/>
      <c r="AK8723" s="11"/>
      <c r="AL8723" s="11"/>
      <c r="AM8723" s="5"/>
      <c r="AN8723" s="5"/>
      <c r="AO8723" s="5"/>
      <c r="AP8723" s="5"/>
      <c r="AQ8723" s="5"/>
      <c r="AR8723" s="5"/>
      <c r="AS8723" s="5"/>
      <c r="AT8723" s="5"/>
      <c r="AU8723" s="5"/>
      <c r="AV8723" s="5"/>
      <c r="AW8723" s="5"/>
      <c r="AX8723" s="5"/>
      <c r="AY8723" s="5"/>
      <c r="AZ8723" s="5"/>
      <c r="BA8723" s="5"/>
      <c r="BB8723" s="5"/>
      <c r="BC8723" s="5"/>
      <c r="BD8723" s="5"/>
      <c r="BE8723" s="5"/>
      <c r="BF8723" s="5"/>
      <c r="BG8723" s="5"/>
      <c r="BH8723" s="5"/>
      <c r="BI8723" s="5"/>
      <c r="BJ8723" s="5"/>
      <c r="BK8723" s="5"/>
      <c r="BL8723" s="5"/>
      <c r="BM8723" s="5"/>
      <c r="BN8723" s="5"/>
      <c r="BO8723" s="5"/>
      <c r="BP8723" s="5"/>
      <c r="BQ8723" s="5"/>
      <c r="BR8723" s="5"/>
      <c r="BS8723" s="5"/>
      <c r="BT8723" s="5"/>
      <c r="BU8723" s="5"/>
      <c r="BV8723" s="5"/>
      <c r="BW8723" s="5"/>
      <c r="BX8723" s="5"/>
    </row>
    <row r="8724" spans="1:76" x14ac:dyDescent="0.2">
      <c r="A8724" s="1" t="s">
        <v>22</v>
      </c>
      <c r="B8724" s="1" t="s">
        <v>809</v>
      </c>
      <c r="C8724" s="1" t="s">
        <v>963</v>
      </c>
      <c r="D8724" s="1" t="s">
        <v>669</v>
      </c>
      <c r="E8724" s="1" t="s">
        <v>2</v>
      </c>
      <c r="F8724" s="1" t="s">
        <v>1209</v>
      </c>
      <c r="G8724" s="1" t="s">
        <v>73</v>
      </c>
      <c r="H8724" s="8"/>
      <c r="I8724" s="8">
        <v>2015</v>
      </c>
      <c r="J8724" s="1" t="s">
        <v>768</v>
      </c>
      <c r="K8724" s="9">
        <v>3000</v>
      </c>
      <c r="L8724" s="10">
        <f>K8724/ VLOOKUP(A8724,Indicators!$B$1:$V$7,21,FALSE)</f>
        <v>17.577369722394739</v>
      </c>
      <c r="M8724" s="11"/>
      <c r="N8724" s="11"/>
      <c r="O8724" s="11"/>
      <c r="P8724" s="11"/>
      <c r="Q8724" s="8" t="str">
        <f t="shared" si="0"/>
        <v/>
      </c>
      <c r="R8724" s="1" t="s">
        <v>109</v>
      </c>
      <c r="S8724" s="1" t="s">
        <v>35</v>
      </c>
      <c r="T8724" s="11"/>
      <c r="U8724" s="11"/>
      <c r="V8724" s="11"/>
      <c r="W8724" s="11"/>
      <c r="X8724" s="11"/>
      <c r="Y8724" s="11"/>
      <c r="Z8724" s="11"/>
      <c r="AA8724" s="11"/>
      <c r="AB8724" s="11"/>
      <c r="AC8724" s="11"/>
      <c r="AD8724" s="11"/>
      <c r="AE8724" s="11"/>
      <c r="AF8724" s="11"/>
      <c r="AG8724" s="11"/>
      <c r="AH8724" s="11"/>
      <c r="AI8724" s="11"/>
      <c r="AJ8724" s="11"/>
      <c r="AK8724" s="11"/>
      <c r="AL8724" s="11"/>
      <c r="AM8724" s="5"/>
      <c r="AN8724" s="5"/>
      <c r="AO8724" s="5"/>
      <c r="AP8724" s="5"/>
      <c r="AQ8724" s="5"/>
      <c r="AR8724" s="5"/>
      <c r="AS8724" s="5"/>
      <c r="AT8724" s="5"/>
      <c r="AU8724" s="5"/>
      <c r="AV8724" s="5"/>
      <c r="AW8724" s="5"/>
      <c r="AX8724" s="5"/>
      <c r="AY8724" s="5"/>
      <c r="AZ8724" s="5"/>
      <c r="BA8724" s="5"/>
      <c r="BB8724" s="5"/>
      <c r="BC8724" s="5"/>
      <c r="BD8724" s="5"/>
      <c r="BE8724" s="5"/>
      <c r="BF8724" s="5"/>
      <c r="BG8724" s="5"/>
      <c r="BH8724" s="5"/>
      <c r="BI8724" s="5"/>
      <c r="BJ8724" s="5"/>
      <c r="BK8724" s="5"/>
      <c r="BL8724" s="5"/>
      <c r="BM8724" s="5"/>
      <c r="BN8724" s="5"/>
      <c r="BO8724" s="5"/>
      <c r="BP8724" s="5"/>
      <c r="BQ8724" s="5"/>
      <c r="BR8724" s="5"/>
      <c r="BS8724" s="5"/>
      <c r="BT8724" s="5"/>
      <c r="BU8724" s="5"/>
      <c r="BV8724" s="5"/>
      <c r="BW8724" s="5"/>
      <c r="BX8724" s="5"/>
    </row>
    <row r="8725" spans="1:76" x14ac:dyDescent="0.2">
      <c r="A8725" s="1" t="s">
        <v>22</v>
      </c>
      <c r="B8725" s="1" t="s">
        <v>809</v>
      </c>
      <c r="C8725" s="1" t="s">
        <v>818</v>
      </c>
      <c r="D8725" s="1" t="s">
        <v>669</v>
      </c>
      <c r="E8725" s="1" t="s">
        <v>2</v>
      </c>
      <c r="F8725" s="1" t="s">
        <v>1209</v>
      </c>
      <c r="G8725" s="1" t="s">
        <v>73</v>
      </c>
      <c r="H8725" s="8"/>
      <c r="I8725" s="8">
        <v>2015</v>
      </c>
      <c r="J8725" s="1" t="s">
        <v>768</v>
      </c>
      <c r="K8725" s="9">
        <v>3699</v>
      </c>
      <c r="L8725" s="10">
        <f>K8725/ VLOOKUP(A8725,Indicators!$B$1:$V$7,21,FALSE)</f>
        <v>21.672896867712716</v>
      </c>
      <c r="M8725" s="11"/>
      <c r="N8725" s="11"/>
      <c r="O8725" s="11"/>
      <c r="P8725" s="11"/>
      <c r="Q8725" s="8" t="str">
        <f t="shared" si="0"/>
        <v/>
      </c>
      <c r="R8725" s="1" t="s">
        <v>94</v>
      </c>
      <c r="S8725" s="1" t="s">
        <v>88</v>
      </c>
      <c r="T8725" s="11"/>
      <c r="U8725" s="11"/>
      <c r="V8725" s="11"/>
      <c r="W8725" s="11"/>
      <c r="X8725" s="11"/>
      <c r="Y8725" s="11"/>
      <c r="Z8725" s="11"/>
      <c r="AA8725" s="11"/>
      <c r="AB8725" s="11"/>
      <c r="AC8725" s="11"/>
      <c r="AD8725" s="11"/>
      <c r="AE8725" s="11"/>
      <c r="AF8725" s="11"/>
      <c r="AG8725" s="11"/>
      <c r="AH8725" s="11"/>
      <c r="AI8725" s="11"/>
      <c r="AJ8725" s="11"/>
      <c r="AK8725" s="11"/>
      <c r="AL8725" s="11"/>
      <c r="AM8725" s="5"/>
      <c r="AN8725" s="5"/>
      <c r="AO8725" s="5"/>
      <c r="AP8725" s="5"/>
      <c r="AQ8725" s="5"/>
      <c r="AR8725" s="5"/>
      <c r="AS8725" s="5"/>
      <c r="AT8725" s="5"/>
      <c r="AU8725" s="5"/>
      <c r="AV8725" s="5"/>
      <c r="AW8725" s="5"/>
      <c r="AX8725" s="5"/>
      <c r="AY8725" s="5"/>
      <c r="AZ8725" s="5"/>
      <c r="BA8725" s="5"/>
      <c r="BB8725" s="5"/>
      <c r="BC8725" s="5"/>
      <c r="BD8725" s="5"/>
      <c r="BE8725" s="5"/>
      <c r="BF8725" s="5"/>
      <c r="BG8725" s="5"/>
      <c r="BH8725" s="5"/>
      <c r="BI8725" s="5"/>
      <c r="BJ8725" s="5"/>
      <c r="BK8725" s="5"/>
      <c r="BL8725" s="5"/>
      <c r="BM8725" s="5"/>
      <c r="BN8725" s="5"/>
      <c r="BO8725" s="5"/>
      <c r="BP8725" s="5"/>
      <c r="BQ8725" s="5"/>
      <c r="BR8725" s="5"/>
      <c r="BS8725" s="5"/>
      <c r="BT8725" s="5"/>
      <c r="BU8725" s="5"/>
      <c r="BV8725" s="5"/>
      <c r="BW8725" s="5"/>
      <c r="BX8725" s="5"/>
    </row>
    <row r="8726" spans="1:76" x14ac:dyDescent="0.2">
      <c r="A8726" s="1" t="s">
        <v>22</v>
      </c>
      <c r="B8726" s="1" t="s">
        <v>809</v>
      </c>
      <c r="C8726" s="1" t="s">
        <v>910</v>
      </c>
      <c r="D8726" s="1" t="s">
        <v>669</v>
      </c>
      <c r="E8726" s="1" t="s">
        <v>2</v>
      </c>
      <c r="F8726" s="1" t="s">
        <v>1209</v>
      </c>
      <c r="G8726" s="1" t="s">
        <v>73</v>
      </c>
      <c r="H8726" s="8"/>
      <c r="I8726" s="8">
        <v>2015</v>
      </c>
      <c r="J8726" s="1" t="s">
        <v>768</v>
      </c>
      <c r="K8726" s="9">
        <v>4000</v>
      </c>
      <c r="L8726" s="10">
        <f>K8726/ VLOOKUP(A8726,Indicators!$B$1:$V$7,21,FALSE)</f>
        <v>23.436492963192986</v>
      </c>
      <c r="M8726" s="11"/>
      <c r="N8726" s="11"/>
      <c r="O8726" s="11"/>
      <c r="P8726" s="11"/>
      <c r="Q8726" s="8" t="str">
        <f t="shared" si="0"/>
        <v/>
      </c>
      <c r="R8726" s="1" t="s">
        <v>94</v>
      </c>
      <c r="S8726" s="1" t="s">
        <v>83</v>
      </c>
      <c r="T8726" s="11"/>
      <c r="U8726" s="11"/>
      <c r="V8726" s="11"/>
      <c r="W8726" s="11"/>
      <c r="X8726" s="11"/>
      <c r="Y8726" s="11"/>
      <c r="Z8726" s="11"/>
      <c r="AA8726" s="11"/>
      <c r="AB8726" s="11"/>
      <c r="AC8726" s="11"/>
      <c r="AD8726" s="11"/>
      <c r="AE8726" s="11"/>
      <c r="AF8726" s="11"/>
      <c r="AG8726" s="11"/>
      <c r="AH8726" s="11"/>
      <c r="AI8726" s="11"/>
      <c r="AJ8726" s="11"/>
      <c r="AK8726" s="11"/>
      <c r="AL8726" s="11"/>
      <c r="AM8726" s="5"/>
      <c r="AN8726" s="5"/>
      <c r="AO8726" s="5"/>
      <c r="AP8726" s="5"/>
      <c r="AQ8726" s="5"/>
      <c r="AR8726" s="5"/>
      <c r="AS8726" s="5"/>
      <c r="AT8726" s="5"/>
      <c r="AU8726" s="5"/>
      <c r="AV8726" s="5"/>
      <c r="AW8726" s="5"/>
      <c r="AX8726" s="5"/>
      <c r="AY8726" s="5"/>
      <c r="AZ8726" s="5"/>
      <c r="BA8726" s="5"/>
      <c r="BB8726" s="5"/>
      <c r="BC8726" s="5"/>
      <c r="BD8726" s="5"/>
      <c r="BE8726" s="5"/>
      <c r="BF8726" s="5"/>
      <c r="BG8726" s="5"/>
      <c r="BH8726" s="5"/>
      <c r="BI8726" s="5"/>
      <c r="BJ8726" s="5"/>
      <c r="BK8726" s="5"/>
      <c r="BL8726" s="5"/>
      <c r="BM8726" s="5"/>
      <c r="BN8726" s="5"/>
      <c r="BO8726" s="5"/>
      <c r="BP8726" s="5"/>
      <c r="BQ8726" s="5"/>
      <c r="BR8726" s="5"/>
      <c r="BS8726" s="5"/>
      <c r="BT8726" s="5"/>
      <c r="BU8726" s="5"/>
      <c r="BV8726" s="5"/>
      <c r="BW8726" s="5"/>
      <c r="BX8726" s="5"/>
    </row>
    <row r="8727" spans="1:76" x14ac:dyDescent="0.2">
      <c r="A8727" s="1" t="s">
        <v>22</v>
      </c>
      <c r="B8727" s="1" t="s">
        <v>809</v>
      </c>
      <c r="C8727" s="1" t="s">
        <v>856</v>
      </c>
      <c r="D8727" s="1" t="s">
        <v>669</v>
      </c>
      <c r="E8727" s="1" t="s">
        <v>2</v>
      </c>
      <c r="F8727" s="1" t="s">
        <v>1209</v>
      </c>
      <c r="G8727" s="1" t="s">
        <v>73</v>
      </c>
      <c r="H8727" s="8"/>
      <c r="I8727" s="8">
        <v>2015</v>
      </c>
      <c r="J8727" s="1" t="s">
        <v>768</v>
      </c>
      <c r="K8727" s="9">
        <v>4000</v>
      </c>
      <c r="L8727" s="10">
        <f>K8727/ VLOOKUP(A8727,Indicators!$B$1:$V$7,21,FALSE)</f>
        <v>23.436492963192986</v>
      </c>
      <c r="M8727" s="11"/>
      <c r="N8727" s="11"/>
      <c r="O8727" s="11"/>
      <c r="P8727" s="11"/>
      <c r="Q8727" s="8" t="str">
        <f t="shared" si="0"/>
        <v/>
      </c>
      <c r="R8727" s="1" t="s">
        <v>95</v>
      </c>
      <c r="S8727" s="1" t="s">
        <v>66</v>
      </c>
      <c r="T8727" s="11"/>
      <c r="U8727" s="11"/>
      <c r="V8727" s="11"/>
      <c r="W8727" s="11"/>
      <c r="X8727" s="11"/>
      <c r="Y8727" s="11"/>
      <c r="Z8727" s="11"/>
      <c r="AA8727" s="11"/>
      <c r="AB8727" s="11"/>
      <c r="AC8727" s="11"/>
      <c r="AD8727" s="11"/>
      <c r="AE8727" s="11"/>
      <c r="AF8727" s="11"/>
      <c r="AG8727" s="11"/>
      <c r="AH8727" s="11"/>
      <c r="AI8727" s="11"/>
      <c r="AJ8727" s="11"/>
      <c r="AK8727" s="11"/>
      <c r="AL8727" s="11"/>
      <c r="AM8727" s="5"/>
      <c r="AN8727" s="5"/>
      <c r="AO8727" s="5"/>
      <c r="AP8727" s="5"/>
      <c r="AQ8727" s="5"/>
      <c r="AR8727" s="5"/>
      <c r="AS8727" s="5"/>
      <c r="AT8727" s="5"/>
      <c r="AU8727" s="5"/>
      <c r="AV8727" s="5"/>
      <c r="AW8727" s="5"/>
      <c r="AX8727" s="5"/>
      <c r="AY8727" s="5"/>
      <c r="AZ8727" s="5"/>
      <c r="BA8727" s="5"/>
      <c r="BB8727" s="5"/>
      <c r="BC8727" s="5"/>
      <c r="BD8727" s="5"/>
      <c r="BE8727" s="5"/>
      <c r="BF8727" s="5"/>
      <c r="BG8727" s="5"/>
      <c r="BH8727" s="5"/>
      <c r="BI8727" s="5"/>
      <c r="BJ8727" s="5"/>
      <c r="BK8727" s="5"/>
      <c r="BL8727" s="5"/>
      <c r="BM8727" s="5"/>
      <c r="BN8727" s="5"/>
      <c r="BO8727" s="5"/>
      <c r="BP8727" s="5"/>
      <c r="BQ8727" s="5"/>
      <c r="BR8727" s="5"/>
      <c r="BS8727" s="5"/>
      <c r="BT8727" s="5"/>
      <c r="BU8727" s="5"/>
      <c r="BV8727" s="5"/>
      <c r="BW8727" s="5"/>
      <c r="BX8727" s="5"/>
    </row>
    <row r="8728" spans="1:76" x14ac:dyDescent="0.2">
      <c r="A8728" s="1" t="s">
        <v>22</v>
      </c>
      <c r="B8728" s="1" t="s">
        <v>809</v>
      </c>
      <c r="C8728" s="1" t="s">
        <v>879</v>
      </c>
      <c r="D8728" s="1" t="s">
        <v>669</v>
      </c>
      <c r="E8728" s="1" t="s">
        <v>2</v>
      </c>
      <c r="F8728" s="1" t="s">
        <v>1209</v>
      </c>
      <c r="G8728" s="1" t="s">
        <v>73</v>
      </c>
      <c r="H8728" s="8"/>
      <c r="I8728" s="8">
        <v>2015</v>
      </c>
      <c r="J8728" s="1" t="s">
        <v>768</v>
      </c>
      <c r="K8728" s="9">
        <v>5000</v>
      </c>
      <c r="L8728" s="10">
        <f>K8728/ VLOOKUP(A8728,Indicators!$B$1:$V$7,21,FALSE)</f>
        <v>29.295616203991234</v>
      </c>
      <c r="M8728" s="11"/>
      <c r="N8728" s="11"/>
      <c r="O8728" s="11"/>
      <c r="P8728" s="11"/>
      <c r="Q8728" s="8" t="str">
        <f t="shared" si="0"/>
        <v/>
      </c>
      <c r="R8728" s="1" t="s">
        <v>95</v>
      </c>
      <c r="S8728" s="1" t="s">
        <v>66</v>
      </c>
      <c r="T8728" s="11"/>
      <c r="U8728" s="11"/>
      <c r="V8728" s="11"/>
      <c r="W8728" s="11"/>
      <c r="X8728" s="11"/>
      <c r="Y8728" s="11"/>
      <c r="Z8728" s="11"/>
      <c r="AA8728" s="11"/>
      <c r="AB8728" s="11"/>
      <c r="AC8728" s="11"/>
      <c r="AD8728" s="11"/>
      <c r="AE8728" s="11"/>
      <c r="AF8728" s="11"/>
      <c r="AG8728" s="11"/>
      <c r="AH8728" s="11"/>
      <c r="AI8728" s="11"/>
      <c r="AJ8728" s="11"/>
      <c r="AK8728" s="11"/>
      <c r="AL8728" s="11"/>
      <c r="AM8728" s="5"/>
      <c r="AN8728" s="5"/>
      <c r="AO8728" s="5"/>
      <c r="AP8728" s="5"/>
      <c r="AQ8728" s="5"/>
      <c r="AR8728" s="5"/>
      <c r="AS8728" s="5"/>
      <c r="AT8728" s="5"/>
      <c r="AU8728" s="5"/>
      <c r="AV8728" s="5"/>
      <c r="AW8728" s="5"/>
      <c r="AX8728" s="5"/>
      <c r="AY8728" s="5"/>
      <c r="AZ8728" s="5"/>
      <c r="BA8728" s="5"/>
      <c r="BB8728" s="5"/>
      <c r="BC8728" s="5"/>
      <c r="BD8728" s="5"/>
      <c r="BE8728" s="5"/>
      <c r="BF8728" s="5"/>
      <c r="BG8728" s="5"/>
      <c r="BH8728" s="5"/>
      <c r="BI8728" s="5"/>
      <c r="BJ8728" s="5"/>
      <c r="BK8728" s="5"/>
      <c r="BL8728" s="5"/>
      <c r="BM8728" s="5"/>
      <c r="BN8728" s="5"/>
      <c r="BO8728" s="5"/>
      <c r="BP8728" s="5"/>
      <c r="BQ8728" s="5"/>
      <c r="BR8728" s="5"/>
      <c r="BS8728" s="5"/>
      <c r="BT8728" s="5"/>
      <c r="BU8728" s="5"/>
      <c r="BV8728" s="5"/>
      <c r="BW8728" s="5"/>
      <c r="BX8728" s="5"/>
    </row>
    <row r="8729" spans="1:76" x14ac:dyDescent="0.2">
      <c r="A8729" s="1" t="s">
        <v>22</v>
      </c>
      <c r="B8729" s="1" t="s">
        <v>809</v>
      </c>
      <c r="C8729" s="1" t="s">
        <v>857</v>
      </c>
      <c r="D8729" s="1" t="s">
        <v>669</v>
      </c>
      <c r="E8729" s="1" t="s">
        <v>2</v>
      </c>
      <c r="F8729" s="1" t="s">
        <v>1209</v>
      </c>
      <c r="G8729" s="1" t="s">
        <v>73</v>
      </c>
      <c r="H8729" s="8"/>
      <c r="I8729" s="8">
        <v>2015</v>
      </c>
      <c r="J8729" s="1" t="s">
        <v>768</v>
      </c>
      <c r="K8729" s="9">
        <v>6000</v>
      </c>
      <c r="L8729" s="10">
        <f>K8729/ VLOOKUP(A8729,Indicators!$B$1:$V$7,21,FALSE)</f>
        <v>35.154739444789477</v>
      </c>
      <c r="M8729" s="11"/>
      <c r="N8729" s="11"/>
      <c r="O8729" s="11"/>
      <c r="P8729" s="11"/>
      <c r="Q8729" s="8" t="str">
        <f t="shared" si="0"/>
        <v/>
      </c>
      <c r="R8729" s="1" t="s">
        <v>95</v>
      </c>
      <c r="S8729" s="1" t="s">
        <v>66</v>
      </c>
      <c r="T8729" s="11"/>
      <c r="U8729" s="11"/>
      <c r="V8729" s="11"/>
      <c r="W8729" s="11"/>
      <c r="X8729" s="11"/>
      <c r="Y8729" s="11"/>
      <c r="Z8729" s="11"/>
      <c r="AA8729" s="11"/>
      <c r="AB8729" s="11"/>
      <c r="AC8729" s="11"/>
      <c r="AD8729" s="11"/>
      <c r="AE8729" s="11"/>
      <c r="AF8729" s="11"/>
      <c r="AG8729" s="11"/>
      <c r="AH8729" s="11"/>
      <c r="AI8729" s="11"/>
      <c r="AJ8729" s="11"/>
      <c r="AK8729" s="11"/>
      <c r="AL8729" s="11"/>
      <c r="AM8729" s="5"/>
      <c r="AN8729" s="5"/>
      <c r="AO8729" s="5"/>
      <c r="AP8729" s="5"/>
      <c r="AQ8729" s="5"/>
      <c r="AR8729" s="5"/>
      <c r="AS8729" s="5"/>
      <c r="AT8729" s="5"/>
      <c r="AU8729" s="5"/>
      <c r="AV8729" s="5"/>
      <c r="AW8729" s="5"/>
      <c r="AX8729" s="5"/>
      <c r="AY8729" s="5"/>
      <c r="AZ8729" s="5"/>
      <c r="BA8729" s="5"/>
      <c r="BB8729" s="5"/>
      <c r="BC8729" s="5"/>
      <c r="BD8729" s="5"/>
      <c r="BE8729" s="5"/>
      <c r="BF8729" s="5"/>
      <c r="BG8729" s="5"/>
      <c r="BH8729" s="5"/>
      <c r="BI8729" s="5"/>
      <c r="BJ8729" s="5"/>
      <c r="BK8729" s="5"/>
      <c r="BL8729" s="5"/>
      <c r="BM8729" s="5"/>
      <c r="BN8729" s="5"/>
      <c r="BO8729" s="5"/>
      <c r="BP8729" s="5"/>
      <c r="BQ8729" s="5"/>
      <c r="BR8729" s="5"/>
      <c r="BS8729" s="5"/>
      <c r="BT8729" s="5"/>
      <c r="BU8729" s="5"/>
      <c r="BV8729" s="5"/>
      <c r="BW8729" s="5"/>
      <c r="BX8729" s="5"/>
    </row>
    <row r="8730" spans="1:76" x14ac:dyDescent="0.2">
      <c r="A8730" s="1" t="s">
        <v>22</v>
      </c>
      <c r="B8730" s="1" t="s">
        <v>809</v>
      </c>
      <c r="C8730" s="1" t="s">
        <v>858</v>
      </c>
      <c r="D8730" s="1" t="s">
        <v>669</v>
      </c>
      <c r="E8730" s="1" t="s">
        <v>2</v>
      </c>
      <c r="F8730" s="1" t="s">
        <v>1209</v>
      </c>
      <c r="G8730" s="1" t="s">
        <v>73</v>
      </c>
      <c r="H8730" s="8"/>
      <c r="I8730" s="8">
        <v>2015</v>
      </c>
      <c r="J8730" s="1" t="s">
        <v>768</v>
      </c>
      <c r="K8730" s="9">
        <v>7000</v>
      </c>
      <c r="L8730" s="10">
        <f>K8730/ VLOOKUP(A8730,Indicators!$B$1:$V$7,21,FALSE)</f>
        <v>41.013862685587725</v>
      </c>
      <c r="M8730" s="11"/>
      <c r="N8730" s="11"/>
      <c r="O8730" s="11"/>
      <c r="P8730" s="11"/>
      <c r="Q8730" s="8" t="str">
        <f t="shared" si="0"/>
        <v/>
      </c>
      <c r="R8730" s="1" t="s">
        <v>95</v>
      </c>
      <c r="S8730" s="1" t="s">
        <v>66</v>
      </c>
      <c r="T8730" s="11"/>
      <c r="U8730" s="11"/>
      <c r="V8730" s="11"/>
      <c r="W8730" s="11"/>
      <c r="X8730" s="11"/>
      <c r="Y8730" s="11"/>
      <c r="Z8730" s="11"/>
      <c r="AA8730" s="11"/>
      <c r="AB8730" s="11"/>
      <c r="AC8730" s="11"/>
      <c r="AD8730" s="11"/>
      <c r="AE8730" s="11"/>
      <c r="AF8730" s="11"/>
      <c r="AG8730" s="11"/>
      <c r="AH8730" s="11"/>
      <c r="AI8730" s="11"/>
      <c r="AJ8730" s="11"/>
      <c r="AK8730" s="11"/>
      <c r="AL8730" s="11"/>
      <c r="AM8730" s="5"/>
      <c r="AN8730" s="5"/>
      <c r="AO8730" s="5"/>
      <c r="AP8730" s="5"/>
      <c r="AQ8730" s="5"/>
      <c r="AR8730" s="5"/>
      <c r="AS8730" s="5"/>
      <c r="AT8730" s="5"/>
      <c r="AU8730" s="5"/>
      <c r="AV8730" s="5"/>
      <c r="AW8730" s="5"/>
      <c r="AX8730" s="5"/>
      <c r="AY8730" s="5"/>
      <c r="AZ8730" s="5"/>
      <c r="BA8730" s="5"/>
      <c r="BB8730" s="5"/>
      <c r="BC8730" s="5"/>
      <c r="BD8730" s="5"/>
      <c r="BE8730" s="5"/>
      <c r="BF8730" s="5"/>
      <c r="BG8730" s="5"/>
      <c r="BH8730" s="5"/>
      <c r="BI8730" s="5"/>
      <c r="BJ8730" s="5"/>
      <c r="BK8730" s="5"/>
      <c r="BL8730" s="5"/>
      <c r="BM8730" s="5"/>
      <c r="BN8730" s="5"/>
      <c r="BO8730" s="5"/>
      <c r="BP8730" s="5"/>
      <c r="BQ8730" s="5"/>
      <c r="BR8730" s="5"/>
      <c r="BS8730" s="5"/>
      <c r="BT8730" s="5"/>
      <c r="BU8730" s="5"/>
      <c r="BV8730" s="5"/>
      <c r="BW8730" s="5"/>
      <c r="BX8730" s="5"/>
    </row>
    <row r="8731" spans="1:76" x14ac:dyDescent="0.2">
      <c r="A8731" s="1" t="s">
        <v>22</v>
      </c>
      <c r="B8731" s="1" t="s">
        <v>75</v>
      </c>
      <c r="C8731" s="1" t="s">
        <v>1044</v>
      </c>
      <c r="D8731" s="1" t="s">
        <v>669</v>
      </c>
      <c r="E8731" s="1" t="s">
        <v>2</v>
      </c>
      <c r="F8731" s="1" t="s">
        <v>1209</v>
      </c>
      <c r="G8731" s="1" t="s">
        <v>73</v>
      </c>
      <c r="H8731" s="8"/>
      <c r="I8731" s="8">
        <v>2015</v>
      </c>
      <c r="J8731" s="1" t="s">
        <v>768</v>
      </c>
      <c r="K8731" s="9">
        <v>1000</v>
      </c>
      <c r="L8731" s="10">
        <f>K8731/ VLOOKUP(A8731,Indicators!$B$1:$V$7,21,FALSE)</f>
        <v>5.8591232407982465</v>
      </c>
      <c r="M8731" s="11"/>
      <c r="N8731" s="11"/>
      <c r="O8731" s="11"/>
      <c r="P8731" s="11"/>
      <c r="Q8731" s="8" t="str">
        <f t="shared" si="0"/>
        <v/>
      </c>
      <c r="R8731" s="1" t="s">
        <v>95</v>
      </c>
      <c r="S8731" s="1" t="s">
        <v>75</v>
      </c>
      <c r="T8731" s="11"/>
      <c r="U8731" s="11"/>
      <c r="V8731" s="11"/>
      <c r="W8731" s="11"/>
      <c r="X8731" s="11"/>
      <c r="Y8731" s="11"/>
      <c r="Z8731" s="11"/>
      <c r="AA8731" s="11"/>
      <c r="AB8731" s="11"/>
      <c r="AC8731" s="11"/>
      <c r="AD8731" s="11"/>
      <c r="AE8731" s="11"/>
      <c r="AF8731" s="11"/>
      <c r="AG8731" s="11"/>
      <c r="AH8731" s="11"/>
      <c r="AI8731" s="11"/>
      <c r="AJ8731" s="11"/>
      <c r="AK8731" s="11"/>
      <c r="AL8731" s="11"/>
      <c r="AM8731" s="5"/>
      <c r="AN8731" s="5"/>
      <c r="AO8731" s="5"/>
      <c r="AP8731" s="5"/>
      <c r="AQ8731" s="5"/>
      <c r="AR8731" s="5"/>
      <c r="AS8731" s="5"/>
      <c r="AT8731" s="5"/>
      <c r="AU8731" s="5"/>
      <c r="AV8731" s="5"/>
      <c r="AW8731" s="5"/>
      <c r="AX8731" s="5"/>
      <c r="AY8731" s="5"/>
      <c r="AZ8731" s="5"/>
      <c r="BA8731" s="5"/>
      <c r="BB8731" s="5"/>
      <c r="BC8731" s="5"/>
      <c r="BD8731" s="5"/>
      <c r="BE8731" s="5"/>
      <c r="BF8731" s="5"/>
      <c r="BG8731" s="5"/>
      <c r="BH8731" s="5"/>
      <c r="BI8731" s="5"/>
      <c r="BJ8731" s="5"/>
      <c r="BK8731" s="5"/>
      <c r="BL8731" s="5"/>
      <c r="BM8731" s="5"/>
      <c r="BN8731" s="5"/>
      <c r="BO8731" s="5"/>
      <c r="BP8731" s="5"/>
      <c r="BQ8731" s="5"/>
      <c r="BR8731" s="5"/>
      <c r="BS8731" s="5"/>
      <c r="BT8731" s="5"/>
      <c r="BU8731" s="5"/>
      <c r="BV8731" s="5"/>
      <c r="BW8731" s="5"/>
      <c r="BX8731" s="5"/>
    </row>
    <row r="8732" spans="1:76" x14ac:dyDescent="0.2">
      <c r="A8732" s="1" t="s">
        <v>22</v>
      </c>
      <c r="B8732" s="1" t="s">
        <v>75</v>
      </c>
      <c r="C8732" s="1" t="s">
        <v>1045</v>
      </c>
      <c r="D8732" s="1" t="s">
        <v>669</v>
      </c>
      <c r="E8732" s="1" t="s">
        <v>2</v>
      </c>
      <c r="F8732" s="1" t="s">
        <v>1209</v>
      </c>
      <c r="G8732" s="1" t="s">
        <v>73</v>
      </c>
      <c r="H8732" s="8"/>
      <c r="I8732" s="8">
        <v>2015</v>
      </c>
      <c r="J8732" s="1" t="s">
        <v>768</v>
      </c>
      <c r="K8732" s="9">
        <v>1550</v>
      </c>
      <c r="L8732" s="10">
        <f>K8732/ VLOOKUP(A8732,Indicators!$B$1:$V$7,21,FALSE)</f>
        <v>9.0816410232372817</v>
      </c>
      <c r="M8732" s="11"/>
      <c r="N8732" s="11"/>
      <c r="O8732" s="11"/>
      <c r="P8732" s="11"/>
      <c r="Q8732" s="8" t="str">
        <f t="shared" si="0"/>
        <v/>
      </c>
      <c r="R8732" s="1" t="s">
        <v>95</v>
      </c>
      <c r="S8732" s="1" t="s">
        <v>75</v>
      </c>
      <c r="T8732" s="11"/>
      <c r="U8732" s="11"/>
      <c r="V8732" s="11"/>
      <c r="W8732" s="11"/>
      <c r="X8732" s="11"/>
      <c r="Y8732" s="11"/>
      <c r="Z8732" s="11"/>
      <c r="AA8732" s="11"/>
      <c r="AB8732" s="11"/>
      <c r="AC8732" s="11"/>
      <c r="AD8732" s="11"/>
      <c r="AE8732" s="11"/>
      <c r="AF8732" s="11"/>
      <c r="AG8732" s="11"/>
      <c r="AH8732" s="11"/>
      <c r="AI8732" s="11"/>
      <c r="AJ8732" s="11"/>
      <c r="AK8732" s="11"/>
      <c r="AL8732" s="11"/>
      <c r="AM8732" s="5"/>
      <c r="AN8732" s="5"/>
      <c r="AO8732" s="5"/>
      <c r="AP8732" s="5"/>
      <c r="AQ8732" s="5"/>
      <c r="AR8732" s="5"/>
      <c r="AS8732" s="5"/>
      <c r="AT8732" s="5"/>
      <c r="AU8732" s="5"/>
      <c r="AV8732" s="5"/>
      <c r="AW8732" s="5"/>
      <c r="AX8732" s="5"/>
      <c r="AY8732" s="5"/>
      <c r="AZ8732" s="5"/>
      <c r="BA8732" s="5"/>
      <c r="BB8732" s="5"/>
      <c r="BC8732" s="5"/>
      <c r="BD8732" s="5"/>
      <c r="BE8732" s="5"/>
      <c r="BF8732" s="5"/>
      <c r="BG8732" s="5"/>
      <c r="BH8732" s="5"/>
      <c r="BI8732" s="5"/>
      <c r="BJ8732" s="5"/>
      <c r="BK8732" s="5"/>
      <c r="BL8732" s="5"/>
      <c r="BM8732" s="5"/>
      <c r="BN8732" s="5"/>
      <c r="BO8732" s="5"/>
      <c r="BP8732" s="5"/>
      <c r="BQ8732" s="5"/>
      <c r="BR8732" s="5"/>
      <c r="BS8732" s="5"/>
      <c r="BT8732" s="5"/>
      <c r="BU8732" s="5"/>
      <c r="BV8732" s="5"/>
      <c r="BW8732" s="5"/>
      <c r="BX8732" s="5"/>
    </row>
    <row r="8733" spans="1:76" x14ac:dyDescent="0.2">
      <c r="A8733" s="1" t="s">
        <v>22</v>
      </c>
      <c r="B8733" s="1" t="s">
        <v>75</v>
      </c>
      <c r="C8733" s="1" t="s">
        <v>73</v>
      </c>
      <c r="D8733" s="1" t="s">
        <v>669</v>
      </c>
      <c r="E8733" s="1" t="s">
        <v>2</v>
      </c>
      <c r="F8733" s="1" t="s">
        <v>1209</v>
      </c>
      <c r="G8733" s="1" t="s">
        <v>73</v>
      </c>
      <c r="H8733" s="8"/>
      <c r="I8733" s="8">
        <v>2015</v>
      </c>
      <c r="J8733" s="1" t="s">
        <v>768</v>
      </c>
      <c r="K8733" s="9">
        <v>2500</v>
      </c>
      <c r="L8733" s="10">
        <f>K8733/ VLOOKUP(A8733,Indicators!$B$1:$V$7,21,FALSE)</f>
        <v>14.647808101995617</v>
      </c>
      <c r="M8733" s="11"/>
      <c r="N8733" s="11"/>
      <c r="O8733" s="11"/>
      <c r="P8733" s="11"/>
      <c r="Q8733" s="8" t="str">
        <f t="shared" si="0"/>
        <v/>
      </c>
      <c r="R8733" s="1" t="s">
        <v>95</v>
      </c>
      <c r="S8733" s="1" t="s">
        <v>75</v>
      </c>
      <c r="T8733" s="11"/>
      <c r="U8733" s="11"/>
      <c r="V8733" s="11"/>
      <c r="W8733" s="11"/>
      <c r="X8733" s="11"/>
      <c r="Y8733" s="11"/>
      <c r="Z8733" s="11"/>
      <c r="AA8733" s="11"/>
      <c r="AB8733" s="11"/>
      <c r="AC8733" s="11"/>
      <c r="AD8733" s="11"/>
      <c r="AE8733" s="11"/>
      <c r="AF8733" s="11"/>
      <c r="AG8733" s="11"/>
      <c r="AH8733" s="11"/>
      <c r="AI8733" s="11"/>
      <c r="AJ8733" s="11"/>
      <c r="AK8733" s="11"/>
      <c r="AL8733" s="11"/>
      <c r="AM8733" s="5"/>
      <c r="AN8733" s="5"/>
      <c r="AO8733" s="5"/>
      <c r="AP8733" s="5"/>
      <c r="AQ8733" s="5"/>
      <c r="AR8733" s="5"/>
      <c r="AS8733" s="5"/>
      <c r="AT8733" s="5"/>
      <c r="AU8733" s="5"/>
      <c r="AV8733" s="5"/>
      <c r="AW8733" s="5"/>
      <c r="AX8733" s="5"/>
      <c r="AY8733" s="5"/>
      <c r="AZ8733" s="5"/>
      <c r="BA8733" s="5"/>
      <c r="BB8733" s="5"/>
      <c r="BC8733" s="5"/>
      <c r="BD8733" s="5"/>
      <c r="BE8733" s="5"/>
      <c r="BF8733" s="5"/>
      <c r="BG8733" s="5"/>
      <c r="BH8733" s="5"/>
      <c r="BI8733" s="5"/>
      <c r="BJ8733" s="5"/>
      <c r="BK8733" s="5"/>
      <c r="BL8733" s="5"/>
      <c r="BM8733" s="5"/>
      <c r="BN8733" s="5"/>
      <c r="BO8733" s="5"/>
      <c r="BP8733" s="5"/>
      <c r="BQ8733" s="5"/>
      <c r="BR8733" s="5"/>
      <c r="BS8733" s="5"/>
      <c r="BT8733" s="5"/>
      <c r="BU8733" s="5"/>
      <c r="BV8733" s="5"/>
      <c r="BW8733" s="5"/>
      <c r="BX8733" s="5"/>
    </row>
    <row r="8734" spans="1:76" x14ac:dyDescent="0.2">
      <c r="A8734" s="1" t="s">
        <v>22</v>
      </c>
      <c r="B8734" s="1" t="s">
        <v>75</v>
      </c>
      <c r="C8734" s="1" t="s">
        <v>821</v>
      </c>
      <c r="D8734" s="1" t="s">
        <v>669</v>
      </c>
      <c r="E8734" s="1" t="s">
        <v>2</v>
      </c>
      <c r="F8734" s="1" t="s">
        <v>1209</v>
      </c>
      <c r="G8734" s="1" t="s">
        <v>73</v>
      </c>
      <c r="H8734" s="8"/>
      <c r="I8734" s="8">
        <v>2015</v>
      </c>
      <c r="J8734" s="1" t="s">
        <v>768</v>
      </c>
      <c r="K8734" s="9">
        <v>3500</v>
      </c>
      <c r="L8734" s="10">
        <f>K8734/ VLOOKUP(A8734,Indicators!$B$1:$V$7,21,FALSE)</f>
        <v>20.506931342793862</v>
      </c>
      <c r="M8734" s="11"/>
      <c r="N8734" s="11"/>
      <c r="O8734" s="11"/>
      <c r="P8734" s="11"/>
      <c r="Q8734" s="8" t="str">
        <f t="shared" si="0"/>
        <v/>
      </c>
      <c r="R8734" s="1" t="s">
        <v>95</v>
      </c>
      <c r="S8734" s="1" t="s">
        <v>75</v>
      </c>
      <c r="T8734" s="11"/>
      <c r="U8734" s="11"/>
      <c r="V8734" s="11"/>
      <c r="W8734" s="11"/>
      <c r="X8734" s="11"/>
      <c r="Y8734" s="11"/>
      <c r="Z8734" s="11"/>
      <c r="AA8734" s="11"/>
      <c r="AB8734" s="11"/>
      <c r="AC8734" s="11"/>
      <c r="AD8734" s="11"/>
      <c r="AE8734" s="11"/>
      <c r="AF8734" s="11"/>
      <c r="AG8734" s="11"/>
      <c r="AH8734" s="11"/>
      <c r="AI8734" s="11"/>
      <c r="AJ8734" s="11"/>
      <c r="AK8734" s="11"/>
      <c r="AL8734" s="11"/>
      <c r="AM8734" s="5"/>
      <c r="AN8734" s="5"/>
      <c r="AO8734" s="5"/>
      <c r="AP8734" s="5"/>
      <c r="AQ8734" s="5"/>
      <c r="AR8734" s="5"/>
      <c r="AS8734" s="5"/>
      <c r="AT8734" s="5"/>
      <c r="AU8734" s="5"/>
      <c r="AV8734" s="5"/>
      <c r="AW8734" s="5"/>
      <c r="AX8734" s="5"/>
      <c r="AY8734" s="5"/>
      <c r="AZ8734" s="5"/>
      <c r="BA8734" s="5"/>
      <c r="BB8734" s="5"/>
      <c r="BC8734" s="5"/>
      <c r="BD8734" s="5"/>
      <c r="BE8734" s="5"/>
      <c r="BF8734" s="5"/>
      <c r="BG8734" s="5"/>
      <c r="BH8734" s="5"/>
      <c r="BI8734" s="5"/>
      <c r="BJ8734" s="5"/>
      <c r="BK8734" s="5"/>
      <c r="BL8734" s="5"/>
      <c r="BM8734" s="5"/>
      <c r="BN8734" s="5"/>
      <c r="BO8734" s="5"/>
      <c r="BP8734" s="5"/>
      <c r="BQ8734" s="5"/>
      <c r="BR8734" s="5"/>
      <c r="BS8734" s="5"/>
      <c r="BT8734" s="5"/>
      <c r="BU8734" s="5"/>
      <c r="BV8734" s="5"/>
      <c r="BW8734" s="5"/>
      <c r="BX8734" s="5"/>
    </row>
    <row r="8735" spans="1:76" x14ac:dyDescent="0.2">
      <c r="A8735" s="1" t="s">
        <v>22</v>
      </c>
      <c r="B8735" s="1" t="s">
        <v>75</v>
      </c>
      <c r="C8735" s="1" t="s">
        <v>820</v>
      </c>
      <c r="D8735" s="1" t="s">
        <v>669</v>
      </c>
      <c r="E8735" s="1" t="s">
        <v>2</v>
      </c>
      <c r="F8735" s="1" t="s">
        <v>1209</v>
      </c>
      <c r="G8735" s="1" t="s">
        <v>73</v>
      </c>
      <c r="H8735" s="8"/>
      <c r="I8735" s="8">
        <v>2015</v>
      </c>
      <c r="J8735" s="1" t="s">
        <v>768</v>
      </c>
      <c r="K8735" s="9">
        <v>4000</v>
      </c>
      <c r="L8735" s="10">
        <f>K8735/ VLOOKUP(A8735,Indicators!$B$1:$V$7,21,FALSE)</f>
        <v>23.436492963192986</v>
      </c>
      <c r="M8735" s="11"/>
      <c r="N8735" s="11"/>
      <c r="O8735" s="11"/>
      <c r="P8735" s="11"/>
      <c r="Q8735" s="8" t="str">
        <f t="shared" si="0"/>
        <v/>
      </c>
      <c r="R8735" s="1" t="s">
        <v>95</v>
      </c>
      <c r="S8735" s="1" t="s">
        <v>75</v>
      </c>
      <c r="T8735" s="11"/>
      <c r="U8735" s="11"/>
      <c r="V8735" s="11"/>
      <c r="W8735" s="11"/>
      <c r="X8735" s="11"/>
      <c r="Y8735" s="11"/>
      <c r="Z8735" s="11"/>
      <c r="AA8735" s="11"/>
      <c r="AB8735" s="11"/>
      <c r="AC8735" s="11"/>
      <c r="AD8735" s="11"/>
      <c r="AE8735" s="11"/>
      <c r="AF8735" s="11"/>
      <c r="AG8735" s="11"/>
      <c r="AH8735" s="11"/>
      <c r="AI8735" s="11"/>
      <c r="AJ8735" s="11"/>
      <c r="AK8735" s="11"/>
      <c r="AL8735" s="11"/>
      <c r="AM8735" s="5"/>
      <c r="AN8735" s="5"/>
      <c r="AO8735" s="5"/>
      <c r="AP8735" s="5"/>
      <c r="AQ8735" s="5"/>
      <c r="AR8735" s="5"/>
      <c r="AS8735" s="5"/>
      <c r="AT8735" s="5"/>
      <c r="AU8735" s="5"/>
      <c r="AV8735" s="5"/>
      <c r="AW8735" s="5"/>
      <c r="AX8735" s="5"/>
      <c r="AY8735" s="5"/>
      <c r="AZ8735" s="5"/>
      <c r="BA8735" s="5"/>
      <c r="BB8735" s="5"/>
      <c r="BC8735" s="5"/>
      <c r="BD8735" s="5"/>
      <c r="BE8735" s="5"/>
      <c r="BF8735" s="5"/>
      <c r="BG8735" s="5"/>
      <c r="BH8735" s="5"/>
      <c r="BI8735" s="5"/>
      <c r="BJ8735" s="5"/>
      <c r="BK8735" s="5"/>
      <c r="BL8735" s="5"/>
      <c r="BM8735" s="5"/>
      <c r="BN8735" s="5"/>
      <c r="BO8735" s="5"/>
      <c r="BP8735" s="5"/>
      <c r="BQ8735" s="5"/>
      <c r="BR8735" s="5"/>
      <c r="BS8735" s="5"/>
      <c r="BT8735" s="5"/>
      <c r="BU8735" s="5"/>
      <c r="BV8735" s="5"/>
      <c r="BW8735" s="5"/>
      <c r="BX8735" s="5"/>
    </row>
    <row r="8736" spans="1:76" x14ac:dyDescent="0.2">
      <c r="A8736" s="1" t="s">
        <v>22</v>
      </c>
      <c r="B8736" s="1" t="s">
        <v>75</v>
      </c>
      <c r="C8736" s="1" t="s">
        <v>964</v>
      </c>
      <c r="D8736" s="1" t="s">
        <v>669</v>
      </c>
      <c r="E8736" s="1" t="s">
        <v>2</v>
      </c>
      <c r="F8736" s="1" t="s">
        <v>1209</v>
      </c>
      <c r="G8736" s="1" t="s">
        <v>73</v>
      </c>
      <c r="H8736" s="8"/>
      <c r="I8736" s="8">
        <v>2015</v>
      </c>
      <c r="J8736" s="1" t="s">
        <v>768</v>
      </c>
      <c r="K8736" s="9">
        <v>4500</v>
      </c>
      <c r="L8736" s="10">
        <f>K8736/ VLOOKUP(A8736,Indicators!$B$1:$V$7,21,FALSE)</f>
        <v>26.36605458359211</v>
      </c>
      <c r="M8736" s="11"/>
      <c r="N8736" s="11"/>
      <c r="O8736" s="11"/>
      <c r="P8736" s="11"/>
      <c r="Q8736" s="8" t="str">
        <f t="shared" si="0"/>
        <v/>
      </c>
      <c r="R8736" s="1" t="s">
        <v>95</v>
      </c>
      <c r="S8736" s="1" t="s">
        <v>75</v>
      </c>
      <c r="T8736" s="11"/>
      <c r="U8736" s="11"/>
      <c r="V8736" s="11"/>
      <c r="W8736" s="11"/>
      <c r="X8736" s="11"/>
      <c r="Y8736" s="11"/>
      <c r="Z8736" s="11"/>
      <c r="AA8736" s="11"/>
      <c r="AB8736" s="11"/>
      <c r="AC8736" s="11"/>
      <c r="AD8736" s="11"/>
      <c r="AE8736" s="11"/>
      <c r="AF8736" s="11"/>
      <c r="AG8736" s="11"/>
      <c r="AH8736" s="11"/>
      <c r="AI8736" s="11"/>
      <c r="AJ8736" s="11"/>
      <c r="AK8736" s="11"/>
      <c r="AL8736" s="11"/>
      <c r="AM8736" s="5"/>
      <c r="AN8736" s="5"/>
      <c r="AO8736" s="5"/>
      <c r="AP8736" s="5"/>
      <c r="AQ8736" s="5"/>
      <c r="AR8736" s="5"/>
      <c r="AS8736" s="5"/>
      <c r="AT8736" s="5"/>
      <c r="AU8736" s="5"/>
      <c r="AV8736" s="5"/>
      <c r="AW8736" s="5"/>
      <c r="AX8736" s="5"/>
      <c r="AY8736" s="5"/>
      <c r="AZ8736" s="5"/>
      <c r="BA8736" s="5"/>
      <c r="BB8736" s="5"/>
      <c r="BC8736" s="5"/>
      <c r="BD8736" s="5"/>
      <c r="BE8736" s="5"/>
      <c r="BF8736" s="5"/>
      <c r="BG8736" s="5"/>
      <c r="BH8736" s="5"/>
      <c r="BI8736" s="5"/>
      <c r="BJ8736" s="5"/>
      <c r="BK8736" s="5"/>
      <c r="BL8736" s="5"/>
      <c r="BM8736" s="5"/>
      <c r="BN8736" s="5"/>
      <c r="BO8736" s="5"/>
      <c r="BP8736" s="5"/>
      <c r="BQ8736" s="5"/>
      <c r="BR8736" s="5"/>
      <c r="BS8736" s="5"/>
      <c r="BT8736" s="5"/>
      <c r="BU8736" s="5"/>
      <c r="BV8736" s="5"/>
      <c r="BW8736" s="5"/>
      <c r="BX8736" s="5"/>
    </row>
    <row r="8737" spans="1:76" x14ac:dyDescent="0.2">
      <c r="A8737" s="1" t="s">
        <v>22</v>
      </c>
      <c r="B8737" s="1" t="s">
        <v>75</v>
      </c>
      <c r="C8737" s="1" t="s">
        <v>522</v>
      </c>
      <c r="D8737" s="1" t="s">
        <v>669</v>
      </c>
      <c r="E8737" s="1" t="s">
        <v>2</v>
      </c>
      <c r="F8737" s="1" t="s">
        <v>1209</v>
      </c>
      <c r="G8737" s="1" t="s">
        <v>73</v>
      </c>
      <c r="H8737" s="8"/>
      <c r="I8737" s="8">
        <v>2015</v>
      </c>
      <c r="J8737" s="1" t="s">
        <v>768</v>
      </c>
      <c r="K8737" s="9">
        <v>5000</v>
      </c>
      <c r="L8737" s="10">
        <f>K8737/ VLOOKUP(A8737,Indicators!$B$1:$V$7,21,FALSE)</f>
        <v>29.295616203991234</v>
      </c>
      <c r="M8737" s="11"/>
      <c r="N8737" s="11"/>
      <c r="O8737" s="11"/>
      <c r="P8737" s="11"/>
      <c r="Q8737" s="8" t="str">
        <f t="shared" si="0"/>
        <v/>
      </c>
      <c r="R8737" s="1" t="s">
        <v>95</v>
      </c>
      <c r="S8737" s="1" t="s">
        <v>75</v>
      </c>
      <c r="T8737" s="11"/>
      <c r="U8737" s="11"/>
      <c r="V8737" s="11"/>
      <c r="W8737" s="11"/>
      <c r="X8737" s="11"/>
      <c r="Y8737" s="11"/>
      <c r="Z8737" s="11"/>
      <c r="AA8737" s="11"/>
      <c r="AB8737" s="11"/>
      <c r="AC8737" s="11"/>
      <c r="AD8737" s="11"/>
      <c r="AE8737" s="11"/>
      <c r="AF8737" s="11"/>
      <c r="AG8737" s="11"/>
      <c r="AH8737" s="11"/>
      <c r="AI8737" s="11"/>
      <c r="AJ8737" s="11"/>
      <c r="AK8737" s="11"/>
      <c r="AL8737" s="11"/>
      <c r="AM8737" s="5"/>
      <c r="AN8737" s="5"/>
      <c r="AO8737" s="5"/>
      <c r="AP8737" s="5"/>
      <c r="AQ8737" s="5"/>
      <c r="AR8737" s="5"/>
      <c r="AS8737" s="5"/>
      <c r="AT8737" s="5"/>
      <c r="AU8737" s="5"/>
      <c r="AV8737" s="5"/>
      <c r="AW8737" s="5"/>
      <c r="AX8737" s="5"/>
      <c r="AY8737" s="5"/>
      <c r="AZ8737" s="5"/>
      <c r="BA8737" s="5"/>
      <c r="BB8737" s="5"/>
      <c r="BC8737" s="5"/>
      <c r="BD8737" s="5"/>
      <c r="BE8737" s="5"/>
      <c r="BF8737" s="5"/>
      <c r="BG8737" s="5"/>
      <c r="BH8737" s="5"/>
      <c r="BI8737" s="5"/>
      <c r="BJ8737" s="5"/>
      <c r="BK8737" s="5"/>
      <c r="BL8737" s="5"/>
      <c r="BM8737" s="5"/>
      <c r="BN8737" s="5"/>
      <c r="BO8737" s="5"/>
      <c r="BP8737" s="5"/>
      <c r="BQ8737" s="5"/>
      <c r="BR8737" s="5"/>
      <c r="BS8737" s="5"/>
      <c r="BT8737" s="5"/>
      <c r="BU8737" s="5"/>
      <c r="BV8737" s="5"/>
      <c r="BW8737" s="5"/>
      <c r="BX8737" s="5"/>
    </row>
    <row r="8738" spans="1:76" x14ac:dyDescent="0.2">
      <c r="A8738" s="1" t="s">
        <v>22</v>
      </c>
      <c r="B8738" s="1" t="s">
        <v>75</v>
      </c>
      <c r="C8738" s="1" t="s">
        <v>955</v>
      </c>
      <c r="D8738" s="1" t="s">
        <v>669</v>
      </c>
      <c r="E8738" s="1" t="s">
        <v>2</v>
      </c>
      <c r="F8738" s="1" t="s">
        <v>1209</v>
      </c>
      <c r="G8738" s="1" t="s">
        <v>73</v>
      </c>
      <c r="H8738" s="8"/>
      <c r="I8738" s="8">
        <v>2015</v>
      </c>
      <c r="J8738" s="1" t="s">
        <v>768</v>
      </c>
      <c r="K8738" s="9">
        <v>5104</v>
      </c>
      <c r="L8738" s="10">
        <f>K8738/ VLOOKUP(A8738,Indicators!$B$1:$V$7,21,FALSE)</f>
        <v>29.904965021034251</v>
      </c>
      <c r="M8738" s="11"/>
      <c r="N8738" s="11"/>
      <c r="O8738" s="11"/>
      <c r="P8738" s="11"/>
      <c r="Q8738" s="8" t="str">
        <f t="shared" si="0"/>
        <v/>
      </c>
      <c r="R8738" s="1" t="s">
        <v>95</v>
      </c>
      <c r="S8738" s="1" t="s">
        <v>75</v>
      </c>
      <c r="T8738" s="11"/>
      <c r="U8738" s="11"/>
      <c r="V8738" s="11"/>
      <c r="W8738" s="11"/>
      <c r="X8738" s="11"/>
      <c r="Y8738" s="11"/>
      <c r="Z8738" s="11"/>
      <c r="AA8738" s="11"/>
      <c r="AB8738" s="11"/>
      <c r="AC8738" s="11"/>
      <c r="AD8738" s="11"/>
      <c r="AE8738" s="11"/>
      <c r="AF8738" s="11"/>
      <c r="AG8738" s="11"/>
      <c r="AH8738" s="11"/>
      <c r="AI8738" s="11"/>
      <c r="AJ8738" s="11"/>
      <c r="AK8738" s="11"/>
      <c r="AL8738" s="11"/>
      <c r="AM8738" s="5"/>
      <c r="AN8738" s="5"/>
      <c r="AO8738" s="5"/>
      <c r="AP8738" s="5"/>
      <c r="AQ8738" s="5"/>
      <c r="AR8738" s="5"/>
      <c r="AS8738" s="5"/>
      <c r="AT8738" s="5"/>
      <c r="AU8738" s="5"/>
      <c r="AV8738" s="5"/>
      <c r="AW8738" s="5"/>
      <c r="AX8738" s="5"/>
      <c r="AY8738" s="5"/>
      <c r="AZ8738" s="5"/>
      <c r="BA8738" s="5"/>
      <c r="BB8738" s="5"/>
      <c r="BC8738" s="5"/>
      <c r="BD8738" s="5"/>
      <c r="BE8738" s="5"/>
      <c r="BF8738" s="5"/>
      <c r="BG8738" s="5"/>
      <c r="BH8738" s="5"/>
      <c r="BI8738" s="5"/>
      <c r="BJ8738" s="5"/>
      <c r="BK8738" s="5"/>
      <c r="BL8738" s="5"/>
      <c r="BM8738" s="5"/>
      <c r="BN8738" s="5"/>
      <c r="BO8738" s="5"/>
      <c r="BP8738" s="5"/>
      <c r="BQ8738" s="5"/>
      <c r="BR8738" s="5"/>
      <c r="BS8738" s="5"/>
      <c r="BT8738" s="5"/>
      <c r="BU8738" s="5"/>
      <c r="BV8738" s="5"/>
      <c r="BW8738" s="5"/>
      <c r="BX8738" s="5"/>
    </row>
    <row r="8739" spans="1:76" x14ac:dyDescent="0.2">
      <c r="A8739" s="1" t="s">
        <v>22</v>
      </c>
      <c r="B8739" s="1" t="s">
        <v>75</v>
      </c>
      <c r="C8739" s="1" t="s">
        <v>977</v>
      </c>
      <c r="D8739" s="1" t="s">
        <v>669</v>
      </c>
      <c r="E8739" s="1" t="s">
        <v>2</v>
      </c>
      <c r="F8739" s="1" t="s">
        <v>1209</v>
      </c>
      <c r="G8739" s="1" t="s">
        <v>73</v>
      </c>
      <c r="H8739" s="8"/>
      <c r="I8739" s="8">
        <v>2015</v>
      </c>
      <c r="J8739" s="1" t="s">
        <v>768</v>
      </c>
      <c r="K8739" s="9">
        <v>8000</v>
      </c>
      <c r="L8739" s="10">
        <f>K8739/ VLOOKUP(A8739,Indicators!$B$1:$V$7,21,FALSE)</f>
        <v>46.872985926385972</v>
      </c>
      <c r="M8739" s="11"/>
      <c r="N8739" s="11"/>
      <c r="O8739" s="11"/>
      <c r="P8739" s="11"/>
      <c r="Q8739" s="8" t="str">
        <f t="shared" si="0"/>
        <v/>
      </c>
      <c r="R8739" s="1" t="s">
        <v>95</v>
      </c>
      <c r="S8739" s="1" t="s">
        <v>75</v>
      </c>
      <c r="T8739" s="11"/>
      <c r="U8739" s="11"/>
      <c r="V8739" s="11"/>
      <c r="W8739" s="11"/>
      <c r="X8739" s="11"/>
      <c r="Y8739" s="11"/>
      <c r="Z8739" s="11"/>
      <c r="AA8739" s="11"/>
      <c r="AB8739" s="11"/>
      <c r="AC8739" s="11"/>
      <c r="AD8739" s="11"/>
      <c r="AE8739" s="11"/>
      <c r="AF8739" s="11"/>
      <c r="AG8739" s="11"/>
      <c r="AH8739" s="11"/>
      <c r="AI8739" s="11"/>
      <c r="AJ8739" s="11"/>
      <c r="AK8739" s="11"/>
      <c r="AL8739" s="11"/>
      <c r="AM8739" s="5"/>
      <c r="AN8739" s="5"/>
      <c r="AO8739" s="5"/>
      <c r="AP8739" s="5"/>
      <c r="AQ8739" s="5"/>
      <c r="AR8739" s="5"/>
      <c r="AS8739" s="5"/>
      <c r="AT8739" s="5"/>
      <c r="AU8739" s="5"/>
      <c r="AV8739" s="5"/>
      <c r="AW8739" s="5"/>
      <c r="AX8739" s="5"/>
      <c r="AY8739" s="5"/>
      <c r="AZ8739" s="5"/>
      <c r="BA8739" s="5"/>
      <c r="BB8739" s="5"/>
      <c r="BC8739" s="5"/>
      <c r="BD8739" s="5"/>
      <c r="BE8739" s="5"/>
      <c r="BF8739" s="5"/>
      <c r="BG8739" s="5"/>
      <c r="BH8739" s="5"/>
      <c r="BI8739" s="5"/>
      <c r="BJ8739" s="5"/>
      <c r="BK8739" s="5"/>
      <c r="BL8739" s="5"/>
      <c r="BM8739" s="5"/>
      <c r="BN8739" s="5"/>
      <c r="BO8739" s="5"/>
      <c r="BP8739" s="5"/>
      <c r="BQ8739" s="5"/>
      <c r="BR8739" s="5"/>
      <c r="BS8739" s="5"/>
      <c r="BT8739" s="5"/>
      <c r="BU8739" s="5"/>
      <c r="BV8739" s="5"/>
      <c r="BW8739" s="5"/>
      <c r="BX8739" s="5"/>
    </row>
    <row r="8740" spans="1:76" x14ac:dyDescent="0.2">
      <c r="A8740" s="1" t="s">
        <v>22</v>
      </c>
      <c r="B8740" s="1" t="s">
        <v>75</v>
      </c>
      <c r="C8740" s="1" t="s">
        <v>885</v>
      </c>
      <c r="D8740" s="1" t="s">
        <v>669</v>
      </c>
      <c r="E8740" s="1" t="s">
        <v>2</v>
      </c>
      <c r="F8740" s="1" t="s">
        <v>1209</v>
      </c>
      <c r="G8740" s="1" t="s">
        <v>73</v>
      </c>
      <c r="H8740" s="8"/>
      <c r="I8740" s="8">
        <v>2015</v>
      </c>
      <c r="J8740" s="1" t="s">
        <v>768</v>
      </c>
      <c r="K8740" s="9">
        <v>10000</v>
      </c>
      <c r="L8740" s="10">
        <f>K8740/ VLOOKUP(A8740,Indicators!$B$1:$V$7,21,FALSE)</f>
        <v>58.591232407982467</v>
      </c>
      <c r="M8740" s="11"/>
      <c r="N8740" s="11"/>
      <c r="O8740" s="11"/>
      <c r="P8740" s="11"/>
      <c r="Q8740" s="8" t="str">
        <f t="shared" si="0"/>
        <v/>
      </c>
      <c r="R8740" s="1" t="s">
        <v>95</v>
      </c>
      <c r="S8740" s="1" t="s">
        <v>75</v>
      </c>
      <c r="T8740" s="11"/>
      <c r="U8740" s="11"/>
      <c r="V8740" s="11"/>
      <c r="W8740" s="11"/>
      <c r="X8740" s="11"/>
      <c r="Y8740" s="11"/>
      <c r="Z8740" s="11"/>
      <c r="AA8740" s="11"/>
      <c r="AB8740" s="11"/>
      <c r="AC8740" s="11"/>
      <c r="AD8740" s="11"/>
      <c r="AE8740" s="11"/>
      <c r="AF8740" s="11"/>
      <c r="AG8740" s="11"/>
      <c r="AH8740" s="11"/>
      <c r="AI8740" s="11"/>
      <c r="AJ8740" s="11"/>
      <c r="AK8740" s="11"/>
      <c r="AL8740" s="11"/>
      <c r="AM8740" s="5"/>
      <c r="AN8740" s="5"/>
      <c r="AO8740" s="5"/>
      <c r="AP8740" s="5"/>
      <c r="AQ8740" s="5"/>
      <c r="AR8740" s="5"/>
      <c r="AS8740" s="5"/>
      <c r="AT8740" s="5"/>
      <c r="AU8740" s="5"/>
      <c r="AV8740" s="5"/>
      <c r="AW8740" s="5"/>
      <c r="AX8740" s="5"/>
      <c r="AY8740" s="5"/>
      <c r="AZ8740" s="5"/>
      <c r="BA8740" s="5"/>
      <c r="BB8740" s="5"/>
      <c r="BC8740" s="5"/>
      <c r="BD8740" s="5"/>
      <c r="BE8740" s="5"/>
      <c r="BF8740" s="5"/>
      <c r="BG8740" s="5"/>
      <c r="BH8740" s="5"/>
      <c r="BI8740" s="5"/>
      <c r="BJ8740" s="5"/>
      <c r="BK8740" s="5"/>
      <c r="BL8740" s="5"/>
      <c r="BM8740" s="5"/>
      <c r="BN8740" s="5"/>
      <c r="BO8740" s="5"/>
      <c r="BP8740" s="5"/>
      <c r="BQ8740" s="5"/>
      <c r="BR8740" s="5"/>
      <c r="BS8740" s="5"/>
      <c r="BT8740" s="5"/>
      <c r="BU8740" s="5"/>
      <c r="BV8740" s="5"/>
      <c r="BW8740" s="5"/>
      <c r="BX8740" s="5"/>
    </row>
    <row r="8741" spans="1:76" x14ac:dyDescent="0.2">
      <c r="A8741" s="1" t="s">
        <v>22</v>
      </c>
      <c r="B8741" s="1" t="s">
        <v>75</v>
      </c>
      <c r="C8741" s="1" t="s">
        <v>862</v>
      </c>
      <c r="D8741" s="1" t="s">
        <v>669</v>
      </c>
      <c r="E8741" s="1" t="s">
        <v>2</v>
      </c>
      <c r="F8741" s="1" t="s">
        <v>1209</v>
      </c>
      <c r="G8741" s="1" t="s">
        <v>73</v>
      </c>
      <c r="H8741" s="8"/>
      <c r="I8741" s="8">
        <v>2015</v>
      </c>
      <c r="J8741" s="1" t="s">
        <v>768</v>
      </c>
      <c r="K8741" s="9">
        <v>12000</v>
      </c>
      <c r="L8741" s="10">
        <f>K8741/ VLOOKUP(A8741,Indicators!$B$1:$V$7,21,FALSE)</f>
        <v>70.309478889578955</v>
      </c>
      <c r="M8741" s="11"/>
      <c r="N8741" s="11"/>
      <c r="O8741" s="11"/>
      <c r="P8741" s="11"/>
      <c r="Q8741" s="8" t="str">
        <f t="shared" si="0"/>
        <v/>
      </c>
      <c r="R8741" s="1" t="s">
        <v>95</v>
      </c>
      <c r="S8741" s="1" t="s">
        <v>75</v>
      </c>
      <c r="T8741" s="11"/>
      <c r="U8741" s="11"/>
      <c r="V8741" s="11"/>
      <c r="W8741" s="11"/>
      <c r="X8741" s="11"/>
      <c r="Y8741" s="11"/>
      <c r="Z8741" s="11"/>
      <c r="AA8741" s="11"/>
      <c r="AB8741" s="11"/>
      <c r="AC8741" s="11"/>
      <c r="AD8741" s="11"/>
      <c r="AE8741" s="11"/>
      <c r="AF8741" s="11"/>
      <c r="AG8741" s="11"/>
      <c r="AH8741" s="11"/>
      <c r="AI8741" s="11"/>
      <c r="AJ8741" s="11"/>
      <c r="AK8741" s="11"/>
      <c r="AL8741" s="11"/>
      <c r="AM8741" s="5"/>
      <c r="AN8741" s="5"/>
      <c r="AO8741" s="5"/>
      <c r="AP8741" s="5"/>
      <c r="AQ8741" s="5"/>
      <c r="AR8741" s="5"/>
      <c r="AS8741" s="5"/>
      <c r="AT8741" s="5"/>
      <c r="AU8741" s="5"/>
      <c r="AV8741" s="5"/>
      <c r="AW8741" s="5"/>
      <c r="AX8741" s="5"/>
      <c r="AY8741" s="5"/>
      <c r="AZ8741" s="5"/>
      <c r="BA8741" s="5"/>
      <c r="BB8741" s="5"/>
      <c r="BC8741" s="5"/>
      <c r="BD8741" s="5"/>
      <c r="BE8741" s="5"/>
      <c r="BF8741" s="5"/>
      <c r="BG8741" s="5"/>
      <c r="BH8741" s="5"/>
      <c r="BI8741" s="5"/>
      <c r="BJ8741" s="5"/>
      <c r="BK8741" s="5"/>
      <c r="BL8741" s="5"/>
      <c r="BM8741" s="5"/>
      <c r="BN8741" s="5"/>
      <c r="BO8741" s="5"/>
      <c r="BP8741" s="5"/>
      <c r="BQ8741" s="5"/>
      <c r="BR8741" s="5"/>
      <c r="BS8741" s="5"/>
      <c r="BT8741" s="5"/>
      <c r="BU8741" s="5"/>
      <c r="BV8741" s="5"/>
      <c r="BW8741" s="5"/>
      <c r="BX8741" s="5"/>
    </row>
    <row r="8742" spans="1:76" x14ac:dyDescent="0.2">
      <c r="A8742" s="1" t="s">
        <v>22</v>
      </c>
      <c r="B8742" s="1" t="s">
        <v>97</v>
      </c>
      <c r="C8742" s="1" t="s">
        <v>865</v>
      </c>
      <c r="D8742" s="1" t="s">
        <v>669</v>
      </c>
      <c r="E8742" s="1" t="s">
        <v>2</v>
      </c>
      <c r="F8742" s="1" t="s">
        <v>1209</v>
      </c>
      <c r="G8742" s="1" t="s">
        <v>73</v>
      </c>
      <c r="H8742" s="8"/>
      <c r="I8742" s="8">
        <v>2015</v>
      </c>
      <c r="J8742" s="1" t="s">
        <v>768</v>
      </c>
      <c r="K8742" s="8">
        <v>500</v>
      </c>
      <c r="L8742" s="10">
        <f>K8742/ VLOOKUP(A8742,Indicators!$B$1:$V$7,21,FALSE)</f>
        <v>2.9295616203991233</v>
      </c>
      <c r="M8742" s="11"/>
      <c r="N8742" s="11"/>
      <c r="O8742" s="11"/>
      <c r="P8742" s="11"/>
      <c r="Q8742" s="8" t="str">
        <f t="shared" si="0"/>
        <v/>
      </c>
      <c r="R8742" s="1" t="s">
        <v>133</v>
      </c>
      <c r="S8742" s="1" t="s">
        <v>52</v>
      </c>
      <c r="T8742" s="11"/>
      <c r="U8742" s="11"/>
      <c r="V8742" s="11"/>
      <c r="W8742" s="11"/>
      <c r="X8742" s="11"/>
      <c r="Y8742" s="11"/>
      <c r="Z8742" s="11"/>
      <c r="AA8742" s="11"/>
      <c r="AB8742" s="11"/>
      <c r="AC8742" s="11"/>
      <c r="AD8742" s="11"/>
      <c r="AE8742" s="11"/>
      <c r="AF8742" s="11"/>
      <c r="AG8742" s="11"/>
      <c r="AH8742" s="11"/>
      <c r="AI8742" s="11"/>
      <c r="AJ8742" s="11"/>
      <c r="AK8742" s="11"/>
      <c r="AL8742" s="11"/>
      <c r="AM8742" s="5"/>
      <c r="AN8742" s="5"/>
      <c r="AO8742" s="5"/>
      <c r="AP8742" s="5"/>
      <c r="AQ8742" s="5"/>
      <c r="AR8742" s="5"/>
      <c r="AS8742" s="5"/>
      <c r="AT8742" s="5"/>
      <c r="AU8742" s="5"/>
      <c r="AV8742" s="5"/>
      <c r="AW8742" s="5"/>
      <c r="AX8742" s="5"/>
      <c r="AY8742" s="5"/>
      <c r="AZ8742" s="5"/>
      <c r="BA8742" s="5"/>
      <c r="BB8742" s="5"/>
      <c r="BC8742" s="5"/>
      <c r="BD8742" s="5"/>
      <c r="BE8742" s="5"/>
      <c r="BF8742" s="5"/>
      <c r="BG8742" s="5"/>
      <c r="BH8742" s="5"/>
      <c r="BI8742" s="5"/>
      <c r="BJ8742" s="5"/>
      <c r="BK8742" s="5"/>
      <c r="BL8742" s="5"/>
      <c r="BM8742" s="5"/>
      <c r="BN8742" s="5"/>
      <c r="BO8742" s="5"/>
      <c r="BP8742" s="5"/>
      <c r="BQ8742" s="5"/>
      <c r="BR8742" s="5"/>
      <c r="BS8742" s="5"/>
      <c r="BT8742" s="5"/>
      <c r="BU8742" s="5"/>
      <c r="BV8742" s="5"/>
      <c r="BW8742" s="5"/>
      <c r="BX8742" s="5"/>
    </row>
    <row r="8743" spans="1:76" x14ac:dyDescent="0.2">
      <c r="A8743" s="1" t="s">
        <v>22</v>
      </c>
      <c r="B8743" s="1" t="s">
        <v>97</v>
      </c>
      <c r="C8743" s="1" t="s">
        <v>1017</v>
      </c>
      <c r="D8743" s="1" t="s">
        <v>669</v>
      </c>
      <c r="E8743" s="1" t="s">
        <v>2</v>
      </c>
      <c r="F8743" s="1" t="s">
        <v>1209</v>
      </c>
      <c r="G8743" s="1" t="s">
        <v>73</v>
      </c>
      <c r="H8743" s="8"/>
      <c r="I8743" s="8">
        <v>2015</v>
      </c>
      <c r="J8743" s="1" t="s">
        <v>768</v>
      </c>
      <c r="K8743" s="8">
        <v>500</v>
      </c>
      <c r="L8743" s="10">
        <f>K8743/ VLOOKUP(A8743,Indicators!$B$1:$V$7,21,FALSE)</f>
        <v>2.9295616203991233</v>
      </c>
      <c r="M8743" s="11"/>
      <c r="N8743" s="11"/>
      <c r="O8743" s="11"/>
      <c r="P8743" s="11"/>
      <c r="Q8743" s="8" t="str">
        <f t="shared" si="0"/>
        <v/>
      </c>
      <c r="R8743" s="1" t="s">
        <v>97</v>
      </c>
      <c r="S8743" s="1" t="s">
        <v>91</v>
      </c>
      <c r="T8743" s="11"/>
      <c r="U8743" s="11"/>
      <c r="V8743" s="11"/>
      <c r="W8743" s="11"/>
      <c r="X8743" s="11"/>
      <c r="Y8743" s="11"/>
      <c r="Z8743" s="11"/>
      <c r="AA8743" s="11"/>
      <c r="AB8743" s="11"/>
      <c r="AC8743" s="11"/>
      <c r="AD8743" s="11"/>
      <c r="AE8743" s="11"/>
      <c r="AF8743" s="11"/>
      <c r="AG8743" s="11"/>
      <c r="AH8743" s="11"/>
      <c r="AI8743" s="11"/>
      <c r="AJ8743" s="11"/>
      <c r="AK8743" s="11"/>
      <c r="AL8743" s="11"/>
      <c r="AM8743" s="5"/>
      <c r="AN8743" s="5"/>
      <c r="AO8743" s="5"/>
      <c r="AP8743" s="5"/>
      <c r="AQ8743" s="5"/>
      <c r="AR8743" s="5"/>
      <c r="AS8743" s="5"/>
      <c r="AT8743" s="5"/>
      <c r="AU8743" s="5"/>
      <c r="AV8743" s="5"/>
      <c r="AW8743" s="5"/>
      <c r="AX8743" s="5"/>
      <c r="AY8743" s="5"/>
      <c r="AZ8743" s="5"/>
      <c r="BA8743" s="5"/>
      <c r="BB8743" s="5"/>
      <c r="BC8743" s="5"/>
      <c r="BD8743" s="5"/>
      <c r="BE8743" s="5"/>
      <c r="BF8743" s="5"/>
      <c r="BG8743" s="5"/>
      <c r="BH8743" s="5"/>
      <c r="BI8743" s="5"/>
      <c r="BJ8743" s="5"/>
      <c r="BK8743" s="5"/>
      <c r="BL8743" s="5"/>
      <c r="BM8743" s="5"/>
      <c r="BN8743" s="5"/>
      <c r="BO8743" s="5"/>
      <c r="BP8743" s="5"/>
      <c r="BQ8743" s="5"/>
      <c r="BR8743" s="5"/>
      <c r="BS8743" s="5"/>
      <c r="BT8743" s="5"/>
      <c r="BU8743" s="5"/>
      <c r="BV8743" s="5"/>
      <c r="BW8743" s="5"/>
      <c r="BX8743" s="5"/>
    </row>
    <row r="8744" spans="1:76" x14ac:dyDescent="0.2">
      <c r="A8744" s="1" t="s">
        <v>22</v>
      </c>
      <c r="B8744" s="1" t="s">
        <v>97</v>
      </c>
      <c r="C8744" s="1" t="s">
        <v>825</v>
      </c>
      <c r="D8744" s="1" t="s">
        <v>669</v>
      </c>
      <c r="E8744" s="1" t="s">
        <v>2</v>
      </c>
      <c r="F8744" s="1" t="s">
        <v>1209</v>
      </c>
      <c r="G8744" s="1" t="s">
        <v>73</v>
      </c>
      <c r="H8744" s="8"/>
      <c r="I8744" s="8">
        <v>2015</v>
      </c>
      <c r="J8744" s="1" t="s">
        <v>768</v>
      </c>
      <c r="K8744" s="8">
        <v>750</v>
      </c>
      <c r="L8744" s="10">
        <f>K8744/ VLOOKUP(A8744,Indicators!$B$1:$V$7,21,FALSE)</f>
        <v>4.3943424305986847</v>
      </c>
      <c r="M8744" s="11"/>
      <c r="N8744" s="11"/>
      <c r="O8744" s="11"/>
      <c r="P8744" s="11"/>
      <c r="Q8744" s="8" t="str">
        <f t="shared" si="0"/>
        <v/>
      </c>
      <c r="R8744" s="1" t="s">
        <v>97</v>
      </c>
      <c r="S8744" s="1" t="s">
        <v>91</v>
      </c>
      <c r="T8744" s="11"/>
      <c r="U8744" s="11"/>
      <c r="V8744" s="11"/>
      <c r="W8744" s="11"/>
      <c r="X8744" s="11"/>
      <c r="Y8744" s="11"/>
      <c r="Z8744" s="11"/>
      <c r="AA8744" s="11"/>
      <c r="AB8744" s="11"/>
      <c r="AC8744" s="11"/>
      <c r="AD8744" s="11"/>
      <c r="AE8744" s="11"/>
      <c r="AF8744" s="11"/>
      <c r="AG8744" s="11"/>
      <c r="AH8744" s="11"/>
      <c r="AI8744" s="11"/>
      <c r="AJ8744" s="11"/>
      <c r="AK8744" s="11"/>
      <c r="AL8744" s="11"/>
      <c r="AM8744" s="5"/>
      <c r="AN8744" s="5"/>
      <c r="AO8744" s="5"/>
      <c r="AP8744" s="5"/>
      <c r="AQ8744" s="5"/>
      <c r="AR8744" s="5"/>
      <c r="AS8744" s="5"/>
      <c r="AT8744" s="5"/>
      <c r="AU8744" s="5"/>
      <c r="AV8744" s="5"/>
      <c r="AW8744" s="5"/>
      <c r="AX8744" s="5"/>
      <c r="AY8744" s="5"/>
      <c r="AZ8744" s="5"/>
      <c r="BA8744" s="5"/>
      <c r="BB8744" s="5"/>
      <c r="BC8744" s="5"/>
      <c r="BD8744" s="5"/>
      <c r="BE8744" s="5"/>
      <c r="BF8744" s="5"/>
      <c r="BG8744" s="5"/>
      <c r="BH8744" s="5"/>
      <c r="BI8744" s="5"/>
      <c r="BJ8744" s="5"/>
      <c r="BK8744" s="5"/>
      <c r="BL8744" s="5"/>
      <c r="BM8744" s="5"/>
      <c r="BN8744" s="5"/>
      <c r="BO8744" s="5"/>
      <c r="BP8744" s="5"/>
      <c r="BQ8744" s="5"/>
      <c r="BR8744" s="5"/>
      <c r="BS8744" s="5"/>
      <c r="BT8744" s="5"/>
      <c r="BU8744" s="5"/>
      <c r="BV8744" s="5"/>
      <c r="BW8744" s="5"/>
      <c r="BX8744" s="5"/>
    </row>
    <row r="8745" spans="1:76" x14ac:dyDescent="0.2">
      <c r="A8745" s="1" t="s">
        <v>22</v>
      </c>
      <c r="B8745" s="1" t="s">
        <v>97</v>
      </c>
      <c r="C8745" s="1" t="s">
        <v>823</v>
      </c>
      <c r="D8745" s="1" t="s">
        <v>669</v>
      </c>
      <c r="E8745" s="1" t="s">
        <v>2</v>
      </c>
      <c r="F8745" s="1" t="s">
        <v>1209</v>
      </c>
      <c r="G8745" s="1" t="s">
        <v>73</v>
      </c>
      <c r="H8745" s="8"/>
      <c r="I8745" s="8">
        <v>2015</v>
      </c>
      <c r="J8745" s="1" t="s">
        <v>768</v>
      </c>
      <c r="K8745" s="9">
        <v>1000</v>
      </c>
      <c r="L8745" s="10">
        <f>K8745/ VLOOKUP(A8745,Indicators!$B$1:$V$7,21,FALSE)</f>
        <v>5.8591232407982465</v>
      </c>
      <c r="M8745" s="11"/>
      <c r="N8745" s="11"/>
      <c r="O8745" s="11"/>
      <c r="P8745" s="11"/>
      <c r="Q8745" s="8" t="str">
        <f t="shared" si="0"/>
        <v/>
      </c>
      <c r="R8745" s="1" t="s">
        <v>97</v>
      </c>
      <c r="S8745" s="1" t="s">
        <v>45</v>
      </c>
      <c r="T8745" s="11"/>
      <c r="U8745" s="11"/>
      <c r="V8745" s="11"/>
      <c r="W8745" s="11"/>
      <c r="X8745" s="11"/>
      <c r="Y8745" s="11"/>
      <c r="Z8745" s="11"/>
      <c r="AA8745" s="11"/>
      <c r="AB8745" s="11"/>
      <c r="AC8745" s="11"/>
      <c r="AD8745" s="11"/>
      <c r="AE8745" s="11"/>
      <c r="AF8745" s="11"/>
      <c r="AG8745" s="11"/>
      <c r="AH8745" s="11"/>
      <c r="AI8745" s="11"/>
      <c r="AJ8745" s="11"/>
      <c r="AK8745" s="11"/>
      <c r="AL8745" s="11"/>
      <c r="AM8745" s="5"/>
      <c r="AN8745" s="5"/>
      <c r="AO8745" s="5"/>
      <c r="AP8745" s="5"/>
      <c r="AQ8745" s="5"/>
      <c r="AR8745" s="5"/>
      <c r="AS8745" s="5"/>
      <c r="AT8745" s="5"/>
      <c r="AU8745" s="5"/>
      <c r="AV8745" s="5"/>
      <c r="AW8745" s="5"/>
      <c r="AX8745" s="5"/>
      <c r="AY8745" s="5"/>
      <c r="AZ8745" s="5"/>
      <c r="BA8745" s="5"/>
      <c r="BB8745" s="5"/>
      <c r="BC8745" s="5"/>
      <c r="BD8745" s="5"/>
      <c r="BE8745" s="5"/>
      <c r="BF8745" s="5"/>
      <c r="BG8745" s="5"/>
      <c r="BH8745" s="5"/>
      <c r="BI8745" s="5"/>
      <c r="BJ8745" s="5"/>
      <c r="BK8745" s="5"/>
      <c r="BL8745" s="5"/>
      <c r="BM8745" s="5"/>
      <c r="BN8745" s="5"/>
      <c r="BO8745" s="5"/>
      <c r="BP8745" s="5"/>
      <c r="BQ8745" s="5"/>
      <c r="BR8745" s="5"/>
      <c r="BS8745" s="5"/>
      <c r="BT8745" s="5"/>
      <c r="BU8745" s="5"/>
      <c r="BV8745" s="5"/>
      <c r="BW8745" s="5"/>
      <c r="BX8745" s="5"/>
    </row>
    <row r="8746" spans="1:76" x14ac:dyDescent="0.2">
      <c r="A8746" s="1" t="s">
        <v>22</v>
      </c>
      <c r="B8746" s="1" t="s">
        <v>97</v>
      </c>
      <c r="C8746" s="1" t="s">
        <v>966</v>
      </c>
      <c r="D8746" s="1" t="s">
        <v>669</v>
      </c>
      <c r="E8746" s="1" t="s">
        <v>2</v>
      </c>
      <c r="F8746" s="1" t="s">
        <v>1209</v>
      </c>
      <c r="G8746" s="1" t="s">
        <v>73</v>
      </c>
      <c r="H8746" s="8"/>
      <c r="I8746" s="8">
        <v>2015</v>
      </c>
      <c r="J8746" s="1" t="s">
        <v>768</v>
      </c>
      <c r="K8746" s="9">
        <v>1500</v>
      </c>
      <c r="L8746" s="10">
        <f>K8746/ VLOOKUP(A8746,Indicators!$B$1:$V$7,21,FALSE)</f>
        <v>8.7886848611973694</v>
      </c>
      <c r="M8746" s="11"/>
      <c r="N8746" s="11"/>
      <c r="O8746" s="11"/>
      <c r="P8746" s="11"/>
      <c r="Q8746" s="8" t="str">
        <f t="shared" si="0"/>
        <v/>
      </c>
      <c r="R8746" s="1" t="s">
        <v>97</v>
      </c>
      <c r="S8746" s="1" t="s">
        <v>44</v>
      </c>
      <c r="T8746" s="11"/>
      <c r="U8746" s="11"/>
      <c r="V8746" s="11"/>
      <c r="W8746" s="11"/>
      <c r="X8746" s="11"/>
      <c r="Y8746" s="11"/>
      <c r="Z8746" s="11"/>
      <c r="AA8746" s="11"/>
      <c r="AB8746" s="11"/>
      <c r="AC8746" s="11"/>
      <c r="AD8746" s="11"/>
      <c r="AE8746" s="11"/>
      <c r="AF8746" s="11"/>
      <c r="AG8746" s="11"/>
      <c r="AH8746" s="11"/>
      <c r="AI8746" s="11"/>
      <c r="AJ8746" s="11"/>
      <c r="AK8746" s="11"/>
      <c r="AL8746" s="11"/>
      <c r="AM8746" s="5"/>
      <c r="AN8746" s="5"/>
      <c r="AO8746" s="5"/>
      <c r="AP8746" s="5"/>
      <c r="AQ8746" s="5"/>
      <c r="AR8746" s="5"/>
      <c r="AS8746" s="5"/>
      <c r="AT8746" s="5"/>
      <c r="AU8746" s="5"/>
      <c r="AV8746" s="5"/>
      <c r="AW8746" s="5"/>
      <c r="AX8746" s="5"/>
      <c r="AY8746" s="5"/>
      <c r="AZ8746" s="5"/>
      <c r="BA8746" s="5"/>
      <c r="BB8746" s="5"/>
      <c r="BC8746" s="5"/>
      <c r="BD8746" s="5"/>
      <c r="BE8746" s="5"/>
      <c r="BF8746" s="5"/>
      <c r="BG8746" s="5"/>
      <c r="BH8746" s="5"/>
      <c r="BI8746" s="5"/>
      <c r="BJ8746" s="5"/>
      <c r="BK8746" s="5"/>
      <c r="BL8746" s="5"/>
      <c r="BM8746" s="5"/>
      <c r="BN8746" s="5"/>
      <c r="BO8746" s="5"/>
      <c r="BP8746" s="5"/>
      <c r="BQ8746" s="5"/>
      <c r="BR8746" s="5"/>
      <c r="BS8746" s="5"/>
      <c r="BT8746" s="5"/>
      <c r="BU8746" s="5"/>
      <c r="BV8746" s="5"/>
      <c r="BW8746" s="5"/>
      <c r="BX8746" s="5"/>
    </row>
    <row r="8747" spans="1:76" x14ac:dyDescent="0.2">
      <c r="A8747" s="1" t="s">
        <v>22</v>
      </c>
      <c r="B8747" s="1" t="s">
        <v>97</v>
      </c>
      <c r="C8747" s="1" t="s">
        <v>790</v>
      </c>
      <c r="D8747" s="1" t="s">
        <v>669</v>
      </c>
      <c r="E8747" s="1" t="s">
        <v>2</v>
      </c>
      <c r="F8747" s="1" t="s">
        <v>1209</v>
      </c>
      <c r="G8747" s="1" t="s">
        <v>73</v>
      </c>
      <c r="H8747" s="8"/>
      <c r="I8747" s="8">
        <v>2015</v>
      </c>
      <c r="J8747" s="1" t="s">
        <v>768</v>
      </c>
      <c r="K8747" s="9">
        <v>1500</v>
      </c>
      <c r="L8747" s="10">
        <f>K8747/ VLOOKUP(A8747,Indicators!$B$1:$V$7,21,FALSE)</f>
        <v>8.7886848611973694</v>
      </c>
      <c r="M8747" s="11"/>
      <c r="N8747" s="11"/>
      <c r="O8747" s="11"/>
      <c r="P8747" s="11"/>
      <c r="Q8747" s="8" t="str">
        <f t="shared" si="0"/>
        <v/>
      </c>
      <c r="R8747" s="1" t="s">
        <v>97</v>
      </c>
      <c r="S8747" s="1" t="s">
        <v>40</v>
      </c>
      <c r="T8747" s="11"/>
      <c r="U8747" s="11"/>
      <c r="V8747" s="11"/>
      <c r="W8747" s="11"/>
      <c r="X8747" s="11"/>
      <c r="Y8747" s="11"/>
      <c r="Z8747" s="11"/>
      <c r="AA8747" s="11"/>
      <c r="AB8747" s="11"/>
      <c r="AC8747" s="11"/>
      <c r="AD8747" s="11"/>
      <c r="AE8747" s="11"/>
      <c r="AF8747" s="11"/>
      <c r="AG8747" s="11"/>
      <c r="AH8747" s="11"/>
      <c r="AI8747" s="11"/>
      <c r="AJ8747" s="11"/>
      <c r="AK8747" s="11"/>
      <c r="AL8747" s="11"/>
      <c r="AM8747" s="5"/>
      <c r="AN8747" s="5"/>
      <c r="AO8747" s="5"/>
      <c r="AP8747" s="5"/>
      <c r="AQ8747" s="5"/>
      <c r="AR8747" s="5"/>
      <c r="AS8747" s="5"/>
      <c r="AT8747" s="5"/>
      <c r="AU8747" s="5"/>
      <c r="AV8747" s="5"/>
      <c r="AW8747" s="5"/>
      <c r="AX8747" s="5"/>
      <c r="AY8747" s="5"/>
      <c r="AZ8747" s="5"/>
      <c r="BA8747" s="5"/>
      <c r="BB8747" s="5"/>
      <c r="BC8747" s="5"/>
      <c r="BD8747" s="5"/>
      <c r="BE8747" s="5"/>
      <c r="BF8747" s="5"/>
      <c r="BG8747" s="5"/>
      <c r="BH8747" s="5"/>
      <c r="BI8747" s="5"/>
      <c r="BJ8747" s="5"/>
      <c r="BK8747" s="5"/>
      <c r="BL8747" s="5"/>
      <c r="BM8747" s="5"/>
      <c r="BN8747" s="5"/>
      <c r="BO8747" s="5"/>
      <c r="BP8747" s="5"/>
      <c r="BQ8747" s="5"/>
      <c r="BR8747" s="5"/>
      <c r="BS8747" s="5"/>
      <c r="BT8747" s="5"/>
      <c r="BU8747" s="5"/>
      <c r="BV8747" s="5"/>
      <c r="BW8747" s="5"/>
      <c r="BX8747" s="5"/>
    </row>
    <row r="8748" spans="1:76" x14ac:dyDescent="0.2">
      <c r="A8748" s="1" t="s">
        <v>22</v>
      </c>
      <c r="B8748" s="1" t="s">
        <v>97</v>
      </c>
      <c r="C8748" s="1" t="s">
        <v>792</v>
      </c>
      <c r="D8748" s="1" t="s">
        <v>669</v>
      </c>
      <c r="E8748" s="1" t="s">
        <v>2</v>
      </c>
      <c r="F8748" s="1" t="s">
        <v>1209</v>
      </c>
      <c r="G8748" s="1" t="s">
        <v>73</v>
      </c>
      <c r="H8748" s="8"/>
      <c r="I8748" s="8">
        <v>2015</v>
      </c>
      <c r="J8748" s="1" t="s">
        <v>768</v>
      </c>
      <c r="K8748" s="9">
        <v>2000</v>
      </c>
      <c r="L8748" s="10">
        <f>K8748/ VLOOKUP(A8748,Indicators!$B$1:$V$7,21,FALSE)</f>
        <v>11.718246481596493</v>
      </c>
      <c r="M8748" s="11"/>
      <c r="N8748" s="11"/>
      <c r="O8748" s="11"/>
      <c r="P8748" s="11"/>
      <c r="Q8748" s="8" t="str">
        <f t="shared" si="0"/>
        <v/>
      </c>
      <c r="R8748" s="1" t="s">
        <v>97</v>
      </c>
      <c r="S8748" s="1" t="s">
        <v>45</v>
      </c>
      <c r="T8748" s="11"/>
      <c r="U8748" s="11"/>
      <c r="V8748" s="11"/>
      <c r="W8748" s="11"/>
      <c r="X8748" s="11"/>
      <c r="Y8748" s="11"/>
      <c r="Z8748" s="11"/>
      <c r="AA8748" s="11"/>
      <c r="AB8748" s="11"/>
      <c r="AC8748" s="11"/>
      <c r="AD8748" s="11"/>
      <c r="AE8748" s="11"/>
      <c r="AF8748" s="11"/>
      <c r="AG8748" s="11"/>
      <c r="AH8748" s="11"/>
      <c r="AI8748" s="11"/>
      <c r="AJ8748" s="11"/>
      <c r="AK8748" s="11"/>
      <c r="AL8748" s="11"/>
      <c r="AM8748" s="5"/>
      <c r="AN8748" s="5"/>
      <c r="AO8748" s="5"/>
      <c r="AP8748" s="5"/>
      <c r="AQ8748" s="5"/>
      <c r="AR8748" s="5"/>
      <c r="AS8748" s="5"/>
      <c r="AT8748" s="5"/>
      <c r="AU8748" s="5"/>
      <c r="AV8748" s="5"/>
      <c r="AW8748" s="5"/>
      <c r="AX8748" s="5"/>
      <c r="AY8748" s="5"/>
      <c r="AZ8748" s="5"/>
      <c r="BA8748" s="5"/>
      <c r="BB8748" s="5"/>
      <c r="BC8748" s="5"/>
      <c r="BD8748" s="5"/>
      <c r="BE8748" s="5"/>
      <c r="BF8748" s="5"/>
      <c r="BG8748" s="5"/>
      <c r="BH8748" s="5"/>
      <c r="BI8748" s="5"/>
      <c r="BJ8748" s="5"/>
      <c r="BK8748" s="5"/>
      <c r="BL8748" s="5"/>
      <c r="BM8748" s="5"/>
      <c r="BN8748" s="5"/>
      <c r="BO8748" s="5"/>
      <c r="BP8748" s="5"/>
      <c r="BQ8748" s="5"/>
      <c r="BR8748" s="5"/>
      <c r="BS8748" s="5"/>
      <c r="BT8748" s="5"/>
      <c r="BU8748" s="5"/>
      <c r="BV8748" s="5"/>
      <c r="BW8748" s="5"/>
      <c r="BX8748" s="5"/>
    </row>
    <row r="8749" spans="1:76" x14ac:dyDescent="0.2">
      <c r="A8749" s="1" t="s">
        <v>22</v>
      </c>
      <c r="B8749" s="1" t="s">
        <v>97</v>
      </c>
      <c r="C8749" s="1" t="s">
        <v>863</v>
      </c>
      <c r="D8749" s="1" t="s">
        <v>669</v>
      </c>
      <c r="E8749" s="1" t="s">
        <v>2</v>
      </c>
      <c r="F8749" s="1" t="s">
        <v>1209</v>
      </c>
      <c r="G8749" s="1" t="s">
        <v>73</v>
      </c>
      <c r="H8749" s="8"/>
      <c r="I8749" s="8">
        <v>2015</v>
      </c>
      <c r="J8749" s="1" t="s">
        <v>768</v>
      </c>
      <c r="K8749" s="9">
        <v>2200</v>
      </c>
      <c r="L8749" s="10">
        <f>K8749/ VLOOKUP(A8749,Indicators!$B$1:$V$7,21,FALSE)</f>
        <v>12.890071129756143</v>
      </c>
      <c r="M8749" s="11"/>
      <c r="N8749" s="11"/>
      <c r="O8749" s="11"/>
      <c r="P8749" s="11"/>
      <c r="Q8749" s="8" t="str">
        <f t="shared" si="0"/>
        <v/>
      </c>
      <c r="R8749" s="1" t="s">
        <v>97</v>
      </c>
      <c r="S8749" s="1" t="s">
        <v>48</v>
      </c>
      <c r="T8749" s="11"/>
      <c r="U8749" s="11"/>
      <c r="V8749" s="11"/>
      <c r="W8749" s="11"/>
      <c r="X8749" s="11"/>
      <c r="Y8749" s="11"/>
      <c r="Z8749" s="11"/>
      <c r="AA8749" s="11"/>
      <c r="AB8749" s="11"/>
      <c r="AC8749" s="11"/>
      <c r="AD8749" s="11"/>
      <c r="AE8749" s="11"/>
      <c r="AF8749" s="11"/>
      <c r="AG8749" s="11"/>
      <c r="AH8749" s="11"/>
      <c r="AI8749" s="11"/>
      <c r="AJ8749" s="11"/>
      <c r="AK8749" s="11"/>
      <c r="AL8749" s="11"/>
      <c r="AM8749" s="5"/>
      <c r="AN8749" s="5"/>
      <c r="AO8749" s="5"/>
      <c r="AP8749" s="5"/>
      <c r="AQ8749" s="5"/>
      <c r="AR8749" s="5"/>
      <c r="AS8749" s="5"/>
      <c r="AT8749" s="5"/>
      <c r="AU8749" s="5"/>
      <c r="AV8749" s="5"/>
      <c r="AW8749" s="5"/>
      <c r="AX8749" s="5"/>
      <c r="AY8749" s="5"/>
      <c r="AZ8749" s="5"/>
      <c r="BA8749" s="5"/>
      <c r="BB8749" s="5"/>
      <c r="BC8749" s="5"/>
      <c r="BD8749" s="5"/>
      <c r="BE8749" s="5"/>
      <c r="BF8749" s="5"/>
      <c r="BG8749" s="5"/>
      <c r="BH8749" s="5"/>
      <c r="BI8749" s="5"/>
      <c r="BJ8749" s="5"/>
      <c r="BK8749" s="5"/>
      <c r="BL8749" s="5"/>
      <c r="BM8749" s="5"/>
      <c r="BN8749" s="5"/>
      <c r="BO8749" s="5"/>
      <c r="BP8749" s="5"/>
      <c r="BQ8749" s="5"/>
      <c r="BR8749" s="5"/>
      <c r="BS8749" s="5"/>
      <c r="BT8749" s="5"/>
      <c r="BU8749" s="5"/>
      <c r="BV8749" s="5"/>
      <c r="BW8749" s="5"/>
      <c r="BX8749" s="5"/>
    </row>
    <row r="8750" spans="1:76" x14ac:dyDescent="0.2">
      <c r="A8750" s="1" t="s">
        <v>22</v>
      </c>
      <c r="B8750" s="1" t="s">
        <v>97</v>
      </c>
      <c r="C8750" s="1" t="s">
        <v>867</v>
      </c>
      <c r="D8750" s="1" t="s">
        <v>669</v>
      </c>
      <c r="E8750" s="1" t="s">
        <v>2</v>
      </c>
      <c r="F8750" s="1" t="s">
        <v>1209</v>
      </c>
      <c r="G8750" s="1" t="s">
        <v>73</v>
      </c>
      <c r="H8750" s="8"/>
      <c r="I8750" s="8">
        <v>2015</v>
      </c>
      <c r="J8750" s="1" t="s">
        <v>768</v>
      </c>
      <c r="K8750" s="9">
        <v>2500</v>
      </c>
      <c r="L8750" s="10">
        <f>K8750/ VLOOKUP(A8750,Indicators!$B$1:$V$7,21,FALSE)</f>
        <v>14.647808101995617</v>
      </c>
      <c r="M8750" s="11"/>
      <c r="N8750" s="11"/>
      <c r="O8750" s="11"/>
      <c r="P8750" s="11"/>
      <c r="Q8750" s="8" t="str">
        <f t="shared" si="0"/>
        <v/>
      </c>
      <c r="R8750" s="1" t="s">
        <v>97</v>
      </c>
      <c r="S8750" s="1" t="s">
        <v>44</v>
      </c>
      <c r="T8750" s="11"/>
      <c r="U8750" s="11"/>
      <c r="V8750" s="11"/>
      <c r="W8750" s="11"/>
      <c r="X8750" s="11"/>
      <c r="Y8750" s="11"/>
      <c r="Z8750" s="11"/>
      <c r="AA8750" s="11"/>
      <c r="AB8750" s="11"/>
      <c r="AC8750" s="11"/>
      <c r="AD8750" s="11"/>
      <c r="AE8750" s="11"/>
      <c r="AF8750" s="11"/>
      <c r="AG8750" s="11"/>
      <c r="AH8750" s="11"/>
      <c r="AI8750" s="11"/>
      <c r="AJ8750" s="11"/>
      <c r="AK8750" s="11"/>
      <c r="AL8750" s="11"/>
      <c r="AM8750" s="5"/>
      <c r="AN8750" s="5"/>
      <c r="AO8750" s="5"/>
      <c r="AP8750" s="5"/>
      <c r="AQ8750" s="5"/>
      <c r="AR8750" s="5"/>
      <c r="AS8750" s="5"/>
      <c r="AT8750" s="5"/>
      <c r="AU8750" s="5"/>
      <c r="AV8750" s="5"/>
      <c r="AW8750" s="5"/>
      <c r="AX8750" s="5"/>
      <c r="AY8750" s="5"/>
      <c r="AZ8750" s="5"/>
      <c r="BA8750" s="5"/>
      <c r="BB8750" s="5"/>
      <c r="BC8750" s="5"/>
      <c r="BD8750" s="5"/>
      <c r="BE8750" s="5"/>
      <c r="BF8750" s="5"/>
      <c r="BG8750" s="5"/>
      <c r="BH8750" s="5"/>
      <c r="BI8750" s="5"/>
      <c r="BJ8750" s="5"/>
      <c r="BK8750" s="5"/>
      <c r="BL8750" s="5"/>
      <c r="BM8750" s="5"/>
      <c r="BN8750" s="5"/>
      <c r="BO8750" s="5"/>
      <c r="BP8750" s="5"/>
      <c r="BQ8750" s="5"/>
      <c r="BR8750" s="5"/>
      <c r="BS8750" s="5"/>
      <c r="BT8750" s="5"/>
      <c r="BU8750" s="5"/>
      <c r="BV8750" s="5"/>
      <c r="BW8750" s="5"/>
      <c r="BX8750" s="5"/>
    </row>
    <row r="8751" spans="1:76" x14ac:dyDescent="0.2">
      <c r="A8751" s="1" t="s">
        <v>22</v>
      </c>
      <c r="B8751" s="1" t="s">
        <v>97</v>
      </c>
      <c r="C8751" s="1" t="s">
        <v>822</v>
      </c>
      <c r="D8751" s="1" t="s">
        <v>669</v>
      </c>
      <c r="E8751" s="1" t="s">
        <v>2</v>
      </c>
      <c r="F8751" s="1" t="s">
        <v>1209</v>
      </c>
      <c r="G8751" s="1" t="s">
        <v>73</v>
      </c>
      <c r="H8751" s="8"/>
      <c r="I8751" s="8">
        <v>2015</v>
      </c>
      <c r="J8751" s="1" t="s">
        <v>768</v>
      </c>
      <c r="K8751" s="9">
        <v>2500</v>
      </c>
      <c r="L8751" s="10">
        <f>K8751/ VLOOKUP(A8751,Indicators!$B$1:$V$7,21,FALSE)</f>
        <v>14.647808101995617</v>
      </c>
      <c r="M8751" s="11"/>
      <c r="N8751" s="11"/>
      <c r="O8751" s="11"/>
      <c r="P8751" s="11"/>
      <c r="Q8751" s="8" t="str">
        <f t="shared" si="0"/>
        <v/>
      </c>
      <c r="R8751" s="1" t="s">
        <v>97</v>
      </c>
      <c r="S8751" s="1" t="s">
        <v>40</v>
      </c>
      <c r="T8751" s="11"/>
      <c r="U8751" s="11"/>
      <c r="V8751" s="11"/>
      <c r="W8751" s="11"/>
      <c r="X8751" s="11"/>
      <c r="Y8751" s="11"/>
      <c r="Z8751" s="11"/>
      <c r="AA8751" s="11"/>
      <c r="AB8751" s="11"/>
      <c r="AC8751" s="11"/>
      <c r="AD8751" s="11"/>
      <c r="AE8751" s="11"/>
      <c r="AF8751" s="11"/>
      <c r="AG8751" s="11"/>
      <c r="AH8751" s="11"/>
      <c r="AI8751" s="11"/>
      <c r="AJ8751" s="11"/>
      <c r="AK8751" s="11"/>
      <c r="AL8751" s="11"/>
      <c r="AM8751" s="5"/>
      <c r="AN8751" s="5"/>
      <c r="AO8751" s="5"/>
      <c r="AP8751" s="5"/>
      <c r="AQ8751" s="5"/>
      <c r="AR8751" s="5"/>
      <c r="AS8751" s="5"/>
      <c r="AT8751" s="5"/>
      <c r="AU8751" s="5"/>
      <c r="AV8751" s="5"/>
      <c r="AW8751" s="5"/>
      <c r="AX8751" s="5"/>
      <c r="AY8751" s="5"/>
      <c r="AZ8751" s="5"/>
      <c r="BA8751" s="5"/>
      <c r="BB8751" s="5"/>
      <c r="BC8751" s="5"/>
      <c r="BD8751" s="5"/>
      <c r="BE8751" s="5"/>
      <c r="BF8751" s="5"/>
      <c r="BG8751" s="5"/>
      <c r="BH8751" s="5"/>
      <c r="BI8751" s="5"/>
      <c r="BJ8751" s="5"/>
      <c r="BK8751" s="5"/>
      <c r="BL8751" s="5"/>
      <c r="BM8751" s="5"/>
      <c r="BN8751" s="5"/>
      <c r="BO8751" s="5"/>
      <c r="BP8751" s="5"/>
      <c r="BQ8751" s="5"/>
      <c r="BR8751" s="5"/>
      <c r="BS8751" s="5"/>
      <c r="BT8751" s="5"/>
      <c r="BU8751" s="5"/>
      <c r="BV8751" s="5"/>
      <c r="BW8751" s="5"/>
      <c r="BX8751" s="5"/>
    </row>
    <row r="8752" spans="1:76" x14ac:dyDescent="0.2">
      <c r="A8752" s="1" t="s">
        <v>22</v>
      </c>
      <c r="B8752" s="1" t="s">
        <v>97</v>
      </c>
      <c r="C8752" s="1" t="s">
        <v>824</v>
      </c>
      <c r="D8752" s="1" t="s">
        <v>669</v>
      </c>
      <c r="E8752" s="1" t="s">
        <v>2</v>
      </c>
      <c r="F8752" s="1" t="s">
        <v>1209</v>
      </c>
      <c r="G8752" s="1" t="s">
        <v>73</v>
      </c>
      <c r="H8752" s="8"/>
      <c r="I8752" s="8">
        <v>2015</v>
      </c>
      <c r="J8752" s="1" t="s">
        <v>768</v>
      </c>
      <c r="K8752" s="9">
        <v>2500</v>
      </c>
      <c r="L8752" s="10">
        <f>K8752/ VLOOKUP(A8752,Indicators!$B$1:$V$7,21,FALSE)</f>
        <v>14.647808101995617</v>
      </c>
      <c r="M8752" s="11"/>
      <c r="N8752" s="11"/>
      <c r="O8752" s="11"/>
      <c r="P8752" s="11"/>
      <c r="Q8752" s="8" t="str">
        <f t="shared" si="0"/>
        <v/>
      </c>
      <c r="R8752" s="1" t="s">
        <v>97</v>
      </c>
      <c r="S8752" s="1" t="s">
        <v>40</v>
      </c>
      <c r="T8752" s="11"/>
      <c r="U8752" s="11"/>
      <c r="V8752" s="11"/>
      <c r="W8752" s="11"/>
      <c r="X8752" s="11"/>
      <c r="Y8752" s="11"/>
      <c r="Z8752" s="11"/>
      <c r="AA8752" s="11"/>
      <c r="AB8752" s="11"/>
      <c r="AC8752" s="11"/>
      <c r="AD8752" s="11"/>
      <c r="AE8752" s="11"/>
      <c r="AF8752" s="11"/>
      <c r="AG8752" s="11"/>
      <c r="AH8752" s="11"/>
      <c r="AI8752" s="11"/>
      <c r="AJ8752" s="11"/>
      <c r="AK8752" s="11"/>
      <c r="AL8752" s="11"/>
      <c r="AM8752" s="5"/>
      <c r="AN8752" s="5"/>
      <c r="AO8752" s="5"/>
      <c r="AP8752" s="5"/>
      <c r="AQ8752" s="5"/>
      <c r="AR8752" s="5"/>
      <c r="AS8752" s="5"/>
      <c r="AT8752" s="5"/>
      <c r="AU8752" s="5"/>
      <c r="AV8752" s="5"/>
      <c r="AW8752" s="5"/>
      <c r="AX8752" s="5"/>
      <c r="AY8752" s="5"/>
      <c r="AZ8752" s="5"/>
      <c r="BA8752" s="5"/>
      <c r="BB8752" s="5"/>
      <c r="BC8752" s="5"/>
      <c r="BD8752" s="5"/>
      <c r="BE8752" s="5"/>
      <c r="BF8752" s="5"/>
      <c r="BG8752" s="5"/>
      <c r="BH8752" s="5"/>
      <c r="BI8752" s="5"/>
      <c r="BJ8752" s="5"/>
      <c r="BK8752" s="5"/>
      <c r="BL8752" s="5"/>
      <c r="BM8752" s="5"/>
      <c r="BN8752" s="5"/>
      <c r="BO8752" s="5"/>
      <c r="BP8752" s="5"/>
      <c r="BQ8752" s="5"/>
      <c r="BR8752" s="5"/>
      <c r="BS8752" s="5"/>
      <c r="BT8752" s="5"/>
      <c r="BU8752" s="5"/>
      <c r="BV8752" s="5"/>
      <c r="BW8752" s="5"/>
      <c r="BX8752" s="5"/>
    </row>
    <row r="8753" spans="1:76" x14ac:dyDescent="0.2">
      <c r="A8753" s="1" t="s">
        <v>22</v>
      </c>
      <c r="B8753" s="1" t="s">
        <v>97</v>
      </c>
      <c r="C8753" s="1" t="s">
        <v>789</v>
      </c>
      <c r="D8753" s="1" t="s">
        <v>669</v>
      </c>
      <c r="E8753" s="1" t="s">
        <v>2</v>
      </c>
      <c r="F8753" s="1" t="s">
        <v>1209</v>
      </c>
      <c r="G8753" s="1" t="s">
        <v>73</v>
      </c>
      <c r="H8753" s="8"/>
      <c r="I8753" s="8">
        <v>2015</v>
      </c>
      <c r="J8753" s="1" t="s">
        <v>768</v>
      </c>
      <c r="K8753" s="9">
        <v>3000</v>
      </c>
      <c r="L8753" s="10">
        <f>K8753/ VLOOKUP(A8753,Indicators!$B$1:$V$7,21,FALSE)</f>
        <v>17.577369722394739</v>
      </c>
      <c r="M8753" s="11"/>
      <c r="N8753" s="11"/>
      <c r="O8753" s="11"/>
      <c r="P8753" s="11"/>
      <c r="Q8753" s="8" t="str">
        <f t="shared" si="0"/>
        <v/>
      </c>
      <c r="R8753" s="1" t="s">
        <v>97</v>
      </c>
      <c r="S8753" s="1" t="s">
        <v>40</v>
      </c>
      <c r="T8753" s="11"/>
      <c r="U8753" s="11"/>
      <c r="V8753" s="11"/>
      <c r="W8753" s="11"/>
      <c r="X8753" s="11"/>
      <c r="Y8753" s="11"/>
      <c r="Z8753" s="11"/>
      <c r="AA8753" s="11"/>
      <c r="AB8753" s="11"/>
      <c r="AC8753" s="11"/>
      <c r="AD8753" s="11"/>
      <c r="AE8753" s="11"/>
      <c r="AF8753" s="11"/>
      <c r="AG8753" s="11"/>
      <c r="AH8753" s="11"/>
      <c r="AI8753" s="11"/>
      <c r="AJ8753" s="11"/>
      <c r="AK8753" s="11"/>
      <c r="AL8753" s="11"/>
      <c r="AM8753" s="5"/>
      <c r="AN8753" s="5"/>
      <c r="AO8753" s="5"/>
      <c r="AP8753" s="5"/>
      <c r="AQ8753" s="5"/>
      <c r="AR8753" s="5"/>
      <c r="AS8753" s="5"/>
      <c r="AT8753" s="5"/>
      <c r="AU8753" s="5"/>
      <c r="AV8753" s="5"/>
      <c r="AW8753" s="5"/>
      <c r="AX8753" s="5"/>
      <c r="AY8753" s="5"/>
      <c r="AZ8753" s="5"/>
      <c r="BA8753" s="5"/>
      <c r="BB8753" s="5"/>
      <c r="BC8753" s="5"/>
      <c r="BD8753" s="5"/>
      <c r="BE8753" s="5"/>
      <c r="BF8753" s="5"/>
      <c r="BG8753" s="5"/>
      <c r="BH8753" s="5"/>
      <c r="BI8753" s="5"/>
      <c r="BJ8753" s="5"/>
      <c r="BK8753" s="5"/>
      <c r="BL8753" s="5"/>
      <c r="BM8753" s="5"/>
      <c r="BN8753" s="5"/>
      <c r="BO8753" s="5"/>
      <c r="BP8753" s="5"/>
      <c r="BQ8753" s="5"/>
      <c r="BR8753" s="5"/>
      <c r="BS8753" s="5"/>
      <c r="BT8753" s="5"/>
      <c r="BU8753" s="5"/>
      <c r="BV8753" s="5"/>
      <c r="BW8753" s="5"/>
      <c r="BX8753" s="5"/>
    </row>
    <row r="8754" spans="1:76" x14ac:dyDescent="0.2">
      <c r="A8754" s="1" t="s">
        <v>22</v>
      </c>
      <c r="B8754" s="1" t="s">
        <v>97</v>
      </c>
      <c r="C8754" s="1" t="s">
        <v>793</v>
      </c>
      <c r="D8754" s="1" t="s">
        <v>669</v>
      </c>
      <c r="E8754" s="1" t="s">
        <v>2</v>
      </c>
      <c r="F8754" s="1" t="s">
        <v>1209</v>
      </c>
      <c r="G8754" s="1" t="s">
        <v>73</v>
      </c>
      <c r="H8754" s="8"/>
      <c r="I8754" s="8">
        <v>2015</v>
      </c>
      <c r="J8754" s="1" t="s">
        <v>768</v>
      </c>
      <c r="K8754" s="9">
        <v>3000</v>
      </c>
      <c r="L8754" s="10">
        <f>K8754/ VLOOKUP(A8754,Indicators!$B$1:$V$7,21,FALSE)</f>
        <v>17.577369722394739</v>
      </c>
      <c r="M8754" s="11"/>
      <c r="N8754" s="11"/>
      <c r="O8754" s="11"/>
      <c r="P8754" s="11"/>
      <c r="Q8754" s="8" t="str">
        <f t="shared" si="0"/>
        <v/>
      </c>
      <c r="R8754" s="1" t="s">
        <v>97</v>
      </c>
      <c r="S8754" s="1" t="s">
        <v>45</v>
      </c>
      <c r="T8754" s="11"/>
      <c r="U8754" s="11"/>
      <c r="V8754" s="11"/>
      <c r="W8754" s="11"/>
      <c r="X8754" s="11"/>
      <c r="Y8754" s="11"/>
      <c r="Z8754" s="11"/>
      <c r="AA8754" s="11"/>
      <c r="AB8754" s="11"/>
      <c r="AC8754" s="11"/>
      <c r="AD8754" s="11"/>
      <c r="AE8754" s="11"/>
      <c r="AF8754" s="11"/>
      <c r="AG8754" s="11"/>
      <c r="AH8754" s="11"/>
      <c r="AI8754" s="11"/>
      <c r="AJ8754" s="11"/>
      <c r="AK8754" s="11"/>
      <c r="AL8754" s="11"/>
      <c r="AM8754" s="5"/>
      <c r="AN8754" s="5"/>
      <c r="AO8754" s="5"/>
      <c r="AP8754" s="5"/>
      <c r="AQ8754" s="5"/>
      <c r="AR8754" s="5"/>
      <c r="AS8754" s="5"/>
      <c r="AT8754" s="5"/>
      <c r="AU8754" s="5"/>
      <c r="AV8754" s="5"/>
      <c r="AW8754" s="5"/>
      <c r="AX8754" s="5"/>
      <c r="AY8754" s="5"/>
      <c r="AZ8754" s="5"/>
      <c r="BA8754" s="5"/>
      <c r="BB8754" s="5"/>
      <c r="BC8754" s="5"/>
      <c r="BD8754" s="5"/>
      <c r="BE8754" s="5"/>
      <c r="BF8754" s="5"/>
      <c r="BG8754" s="5"/>
      <c r="BH8754" s="5"/>
      <c r="BI8754" s="5"/>
      <c r="BJ8754" s="5"/>
      <c r="BK8754" s="5"/>
      <c r="BL8754" s="5"/>
      <c r="BM8754" s="5"/>
      <c r="BN8754" s="5"/>
      <c r="BO8754" s="5"/>
      <c r="BP8754" s="5"/>
      <c r="BQ8754" s="5"/>
      <c r="BR8754" s="5"/>
      <c r="BS8754" s="5"/>
      <c r="BT8754" s="5"/>
      <c r="BU8754" s="5"/>
      <c r="BV8754" s="5"/>
      <c r="BW8754" s="5"/>
      <c r="BX8754" s="5"/>
    </row>
    <row r="8755" spans="1:76" x14ac:dyDescent="0.2">
      <c r="A8755" s="1" t="s">
        <v>22</v>
      </c>
      <c r="B8755" s="1" t="s">
        <v>97</v>
      </c>
      <c r="C8755" s="1" t="s">
        <v>791</v>
      </c>
      <c r="D8755" s="1" t="s">
        <v>669</v>
      </c>
      <c r="E8755" s="1" t="s">
        <v>2</v>
      </c>
      <c r="F8755" s="1" t="s">
        <v>1209</v>
      </c>
      <c r="G8755" s="1" t="s">
        <v>73</v>
      </c>
      <c r="H8755" s="8"/>
      <c r="I8755" s="8">
        <v>2015</v>
      </c>
      <c r="J8755" s="1" t="s">
        <v>768</v>
      </c>
      <c r="K8755" s="9">
        <v>3000</v>
      </c>
      <c r="L8755" s="10">
        <f>K8755/ VLOOKUP(A8755,Indicators!$B$1:$V$7,21,FALSE)</f>
        <v>17.577369722394739</v>
      </c>
      <c r="M8755" s="11"/>
      <c r="N8755" s="11"/>
      <c r="O8755" s="11"/>
      <c r="P8755" s="11"/>
      <c r="Q8755" s="8" t="str">
        <f t="shared" si="0"/>
        <v/>
      </c>
      <c r="R8755" s="1" t="s">
        <v>97</v>
      </c>
      <c r="S8755" s="1" t="s">
        <v>40</v>
      </c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  <c r="AD8755" s="11"/>
      <c r="AE8755" s="11"/>
      <c r="AF8755" s="11"/>
      <c r="AG8755" s="11"/>
      <c r="AH8755" s="11"/>
      <c r="AI8755" s="11"/>
      <c r="AJ8755" s="11"/>
      <c r="AK8755" s="11"/>
      <c r="AL8755" s="11"/>
      <c r="AM8755" s="5"/>
      <c r="AN8755" s="5"/>
      <c r="AO8755" s="5"/>
      <c r="AP8755" s="5"/>
      <c r="AQ8755" s="5"/>
      <c r="AR8755" s="5"/>
      <c r="AS8755" s="5"/>
      <c r="AT8755" s="5"/>
      <c r="AU8755" s="5"/>
      <c r="AV8755" s="5"/>
      <c r="AW8755" s="5"/>
      <c r="AX8755" s="5"/>
      <c r="AY8755" s="5"/>
      <c r="AZ8755" s="5"/>
      <c r="BA8755" s="5"/>
      <c r="BB8755" s="5"/>
      <c r="BC8755" s="5"/>
      <c r="BD8755" s="5"/>
      <c r="BE8755" s="5"/>
      <c r="BF8755" s="5"/>
      <c r="BG8755" s="5"/>
      <c r="BH8755" s="5"/>
      <c r="BI8755" s="5"/>
      <c r="BJ8755" s="5"/>
      <c r="BK8755" s="5"/>
      <c r="BL8755" s="5"/>
      <c r="BM8755" s="5"/>
      <c r="BN8755" s="5"/>
      <c r="BO8755" s="5"/>
      <c r="BP8755" s="5"/>
      <c r="BQ8755" s="5"/>
      <c r="BR8755" s="5"/>
      <c r="BS8755" s="5"/>
      <c r="BT8755" s="5"/>
      <c r="BU8755" s="5"/>
      <c r="BV8755" s="5"/>
      <c r="BW8755" s="5"/>
      <c r="BX8755" s="5"/>
    </row>
    <row r="8756" spans="1:76" x14ac:dyDescent="0.2">
      <c r="A8756" s="1" t="s">
        <v>22</v>
      </c>
      <c r="B8756" s="1" t="s">
        <v>97</v>
      </c>
      <c r="C8756" s="1" t="s">
        <v>827</v>
      </c>
      <c r="D8756" s="1" t="s">
        <v>669</v>
      </c>
      <c r="E8756" s="1" t="s">
        <v>2</v>
      </c>
      <c r="F8756" s="1" t="s">
        <v>1209</v>
      </c>
      <c r="G8756" s="1" t="s">
        <v>73</v>
      </c>
      <c r="H8756" s="8"/>
      <c r="I8756" s="8">
        <v>2015</v>
      </c>
      <c r="J8756" s="1" t="s">
        <v>768</v>
      </c>
      <c r="K8756" s="9">
        <v>3500</v>
      </c>
      <c r="L8756" s="10">
        <f>K8756/ VLOOKUP(A8756,Indicators!$B$1:$V$7,21,FALSE)</f>
        <v>20.506931342793862</v>
      </c>
      <c r="M8756" s="11"/>
      <c r="N8756" s="11"/>
      <c r="O8756" s="11"/>
      <c r="P8756" s="11"/>
      <c r="Q8756" s="8" t="str">
        <f t="shared" si="0"/>
        <v/>
      </c>
      <c r="R8756" s="1" t="s">
        <v>97</v>
      </c>
      <c r="S8756" s="1" t="s">
        <v>91</v>
      </c>
      <c r="T8756" s="11"/>
      <c r="U8756" s="11"/>
      <c r="V8756" s="11"/>
      <c r="W8756" s="11"/>
      <c r="X8756" s="11"/>
      <c r="Y8756" s="11"/>
      <c r="Z8756" s="11"/>
      <c r="AA8756" s="11"/>
      <c r="AB8756" s="11"/>
      <c r="AC8756" s="11"/>
      <c r="AD8756" s="11"/>
      <c r="AE8756" s="11"/>
      <c r="AF8756" s="11"/>
      <c r="AG8756" s="11"/>
      <c r="AH8756" s="11"/>
      <c r="AI8756" s="11"/>
      <c r="AJ8756" s="11"/>
      <c r="AK8756" s="11"/>
      <c r="AL8756" s="11"/>
      <c r="AM8756" s="5"/>
      <c r="AN8756" s="5"/>
      <c r="AO8756" s="5"/>
      <c r="AP8756" s="5"/>
      <c r="AQ8756" s="5"/>
      <c r="AR8756" s="5"/>
      <c r="AS8756" s="5"/>
      <c r="AT8756" s="5"/>
      <c r="AU8756" s="5"/>
      <c r="AV8756" s="5"/>
      <c r="AW8756" s="5"/>
      <c r="AX8756" s="5"/>
      <c r="AY8756" s="5"/>
      <c r="AZ8756" s="5"/>
      <c r="BA8756" s="5"/>
      <c r="BB8756" s="5"/>
      <c r="BC8756" s="5"/>
      <c r="BD8756" s="5"/>
      <c r="BE8756" s="5"/>
      <c r="BF8756" s="5"/>
      <c r="BG8756" s="5"/>
      <c r="BH8756" s="5"/>
      <c r="BI8756" s="5"/>
      <c r="BJ8756" s="5"/>
      <c r="BK8756" s="5"/>
      <c r="BL8756" s="5"/>
      <c r="BM8756" s="5"/>
      <c r="BN8756" s="5"/>
      <c r="BO8756" s="5"/>
      <c r="BP8756" s="5"/>
      <c r="BQ8756" s="5"/>
      <c r="BR8756" s="5"/>
      <c r="BS8756" s="5"/>
      <c r="BT8756" s="5"/>
      <c r="BU8756" s="5"/>
      <c r="BV8756" s="5"/>
      <c r="BW8756" s="5"/>
      <c r="BX8756" s="5"/>
    </row>
    <row r="8757" spans="1:76" x14ac:dyDescent="0.2">
      <c r="A8757" s="1" t="s">
        <v>22</v>
      </c>
      <c r="B8757" s="1" t="s">
        <v>97</v>
      </c>
      <c r="C8757" s="1" t="s">
        <v>828</v>
      </c>
      <c r="D8757" s="1" t="s">
        <v>669</v>
      </c>
      <c r="E8757" s="1" t="s">
        <v>2</v>
      </c>
      <c r="F8757" s="1" t="s">
        <v>1209</v>
      </c>
      <c r="G8757" s="1" t="s">
        <v>73</v>
      </c>
      <c r="H8757" s="8"/>
      <c r="I8757" s="8">
        <v>2015</v>
      </c>
      <c r="J8757" s="1" t="s">
        <v>768</v>
      </c>
      <c r="K8757" s="9">
        <v>4000</v>
      </c>
      <c r="L8757" s="10">
        <f>K8757/ VLOOKUP(A8757,Indicators!$B$1:$V$7,21,FALSE)</f>
        <v>23.436492963192986</v>
      </c>
      <c r="M8757" s="11"/>
      <c r="N8757" s="11"/>
      <c r="O8757" s="11"/>
      <c r="P8757" s="11"/>
      <c r="Q8757" s="8" t="str">
        <f t="shared" si="0"/>
        <v/>
      </c>
      <c r="R8757" s="1" t="s">
        <v>97</v>
      </c>
      <c r="S8757" s="1" t="s">
        <v>85</v>
      </c>
      <c r="T8757" s="11"/>
      <c r="U8757" s="11"/>
      <c r="V8757" s="11"/>
      <c r="W8757" s="11"/>
      <c r="X8757" s="11"/>
      <c r="Y8757" s="11"/>
      <c r="Z8757" s="11"/>
      <c r="AA8757" s="11"/>
      <c r="AB8757" s="11"/>
      <c r="AC8757" s="11"/>
      <c r="AD8757" s="11"/>
      <c r="AE8757" s="11"/>
      <c r="AF8757" s="11"/>
      <c r="AG8757" s="11"/>
      <c r="AH8757" s="11"/>
      <c r="AI8757" s="11"/>
      <c r="AJ8757" s="11"/>
      <c r="AK8757" s="11"/>
      <c r="AL8757" s="11"/>
      <c r="AM8757" s="5"/>
      <c r="AN8757" s="5"/>
      <c r="AO8757" s="5"/>
      <c r="AP8757" s="5"/>
      <c r="AQ8757" s="5"/>
      <c r="AR8757" s="5"/>
      <c r="AS8757" s="5"/>
      <c r="AT8757" s="5"/>
      <c r="AU8757" s="5"/>
      <c r="AV8757" s="5"/>
      <c r="AW8757" s="5"/>
      <c r="AX8757" s="5"/>
      <c r="AY8757" s="5"/>
      <c r="AZ8757" s="5"/>
      <c r="BA8757" s="5"/>
      <c r="BB8757" s="5"/>
      <c r="BC8757" s="5"/>
      <c r="BD8757" s="5"/>
      <c r="BE8757" s="5"/>
      <c r="BF8757" s="5"/>
      <c r="BG8757" s="5"/>
      <c r="BH8757" s="5"/>
      <c r="BI8757" s="5"/>
      <c r="BJ8757" s="5"/>
      <c r="BK8757" s="5"/>
      <c r="BL8757" s="5"/>
      <c r="BM8757" s="5"/>
      <c r="BN8757" s="5"/>
      <c r="BO8757" s="5"/>
      <c r="BP8757" s="5"/>
      <c r="BQ8757" s="5"/>
      <c r="BR8757" s="5"/>
      <c r="BS8757" s="5"/>
      <c r="BT8757" s="5"/>
      <c r="BU8757" s="5"/>
      <c r="BV8757" s="5"/>
      <c r="BW8757" s="5"/>
      <c r="BX8757" s="5"/>
    </row>
    <row r="8758" spans="1:76" x14ac:dyDescent="0.2">
      <c r="A8758" s="1" t="s">
        <v>22</v>
      </c>
      <c r="B8758" s="1" t="s">
        <v>97</v>
      </c>
      <c r="C8758" s="1" t="s">
        <v>826</v>
      </c>
      <c r="D8758" s="1" t="s">
        <v>669</v>
      </c>
      <c r="E8758" s="1" t="s">
        <v>2</v>
      </c>
      <c r="F8758" s="1" t="s">
        <v>1209</v>
      </c>
      <c r="G8758" s="1" t="s">
        <v>73</v>
      </c>
      <c r="H8758" s="8"/>
      <c r="I8758" s="8">
        <v>2015</v>
      </c>
      <c r="J8758" s="1" t="s">
        <v>768</v>
      </c>
      <c r="K8758" s="9">
        <v>5000</v>
      </c>
      <c r="L8758" s="10">
        <f>K8758/ VLOOKUP(A8758,Indicators!$B$1:$V$7,21,FALSE)</f>
        <v>29.295616203991234</v>
      </c>
      <c r="M8758" s="11"/>
      <c r="N8758" s="11"/>
      <c r="O8758" s="11"/>
      <c r="P8758" s="11"/>
      <c r="Q8758" s="8" t="str">
        <f t="shared" si="0"/>
        <v/>
      </c>
      <c r="R8758" s="1" t="s">
        <v>97</v>
      </c>
      <c r="S8758" s="1" t="s">
        <v>40</v>
      </c>
      <c r="T8758" s="11"/>
      <c r="U8758" s="11"/>
      <c r="V8758" s="11"/>
      <c r="W8758" s="11"/>
      <c r="X8758" s="11"/>
      <c r="Y8758" s="11"/>
      <c r="Z8758" s="11"/>
      <c r="AA8758" s="11"/>
      <c r="AB8758" s="11"/>
      <c r="AC8758" s="11"/>
      <c r="AD8758" s="11"/>
      <c r="AE8758" s="11"/>
      <c r="AF8758" s="11"/>
      <c r="AG8758" s="11"/>
      <c r="AH8758" s="11"/>
      <c r="AI8758" s="11"/>
      <c r="AJ8758" s="11"/>
      <c r="AK8758" s="11"/>
      <c r="AL8758" s="11"/>
      <c r="AM8758" s="5"/>
      <c r="AN8758" s="5"/>
      <c r="AO8758" s="5"/>
      <c r="AP8758" s="5"/>
      <c r="AQ8758" s="5"/>
      <c r="AR8758" s="5"/>
      <c r="AS8758" s="5"/>
      <c r="AT8758" s="5"/>
      <c r="AU8758" s="5"/>
      <c r="AV8758" s="5"/>
      <c r="AW8758" s="5"/>
      <c r="AX8758" s="5"/>
      <c r="AY8758" s="5"/>
      <c r="AZ8758" s="5"/>
      <c r="BA8758" s="5"/>
      <c r="BB8758" s="5"/>
      <c r="BC8758" s="5"/>
      <c r="BD8758" s="5"/>
      <c r="BE8758" s="5"/>
      <c r="BF8758" s="5"/>
      <c r="BG8758" s="5"/>
      <c r="BH8758" s="5"/>
      <c r="BI8758" s="5"/>
      <c r="BJ8758" s="5"/>
      <c r="BK8758" s="5"/>
      <c r="BL8758" s="5"/>
      <c r="BM8758" s="5"/>
      <c r="BN8758" s="5"/>
      <c r="BO8758" s="5"/>
      <c r="BP8758" s="5"/>
      <c r="BQ8758" s="5"/>
      <c r="BR8758" s="5"/>
      <c r="BS8758" s="5"/>
      <c r="BT8758" s="5"/>
      <c r="BU8758" s="5"/>
      <c r="BV8758" s="5"/>
      <c r="BW8758" s="5"/>
      <c r="BX8758" s="5"/>
    </row>
    <row r="8759" spans="1:76" x14ac:dyDescent="0.2">
      <c r="A8759" s="1" t="s">
        <v>22</v>
      </c>
      <c r="B8759" s="1" t="s">
        <v>103</v>
      </c>
      <c r="C8759" s="1" t="s">
        <v>796</v>
      </c>
      <c r="D8759" s="1" t="s">
        <v>777</v>
      </c>
      <c r="E8759" s="1" t="s">
        <v>2</v>
      </c>
      <c r="F8759" s="1" t="s">
        <v>1210</v>
      </c>
      <c r="G8759" s="1" t="s">
        <v>73</v>
      </c>
      <c r="H8759" s="8"/>
      <c r="I8759" s="8">
        <v>2015</v>
      </c>
      <c r="J8759" s="1" t="s">
        <v>768</v>
      </c>
      <c r="K8759" s="8">
        <v>800</v>
      </c>
      <c r="L8759" s="10">
        <f>K8759/ VLOOKUP(A8759,Indicators!$B$1:$V$7,21,FALSE)</f>
        <v>4.6872985926385971</v>
      </c>
      <c r="M8759" s="1" t="s">
        <v>769</v>
      </c>
      <c r="N8759" s="11"/>
      <c r="O8759" s="11"/>
      <c r="P8759" s="11"/>
      <c r="Q8759" s="8" t="str">
        <f t="shared" si="0"/>
        <v/>
      </c>
      <c r="R8759" s="1" t="s">
        <v>81</v>
      </c>
      <c r="S8759" s="1" t="s">
        <v>60</v>
      </c>
      <c r="T8759" s="11"/>
      <c r="U8759" s="11"/>
      <c r="V8759" s="11"/>
      <c r="W8759" s="11"/>
      <c r="X8759" s="11"/>
      <c r="Y8759" s="11"/>
      <c r="Z8759" s="11"/>
      <c r="AA8759" s="11"/>
      <c r="AB8759" s="11"/>
      <c r="AC8759" s="11"/>
      <c r="AD8759" s="11"/>
      <c r="AE8759" s="11"/>
      <c r="AF8759" s="11"/>
      <c r="AG8759" s="11"/>
      <c r="AH8759" s="11"/>
      <c r="AI8759" s="11"/>
      <c r="AJ8759" s="11"/>
      <c r="AK8759" s="11"/>
      <c r="AL8759" s="11"/>
      <c r="AM8759" s="5"/>
      <c r="AN8759" s="5"/>
      <c r="AO8759" s="5"/>
      <c r="AP8759" s="5"/>
      <c r="AQ8759" s="5"/>
      <c r="AR8759" s="5"/>
      <c r="AS8759" s="5"/>
      <c r="AT8759" s="5"/>
      <c r="AU8759" s="5"/>
      <c r="AV8759" s="5"/>
      <c r="AW8759" s="5"/>
      <c r="AX8759" s="5"/>
      <c r="AY8759" s="5"/>
      <c r="AZ8759" s="5"/>
      <c r="BA8759" s="5"/>
      <c r="BB8759" s="5"/>
      <c r="BC8759" s="5"/>
      <c r="BD8759" s="5"/>
      <c r="BE8759" s="5"/>
      <c r="BF8759" s="5"/>
      <c r="BG8759" s="5"/>
      <c r="BH8759" s="5"/>
      <c r="BI8759" s="5"/>
      <c r="BJ8759" s="5"/>
      <c r="BK8759" s="5"/>
      <c r="BL8759" s="5"/>
      <c r="BM8759" s="5"/>
      <c r="BN8759" s="5"/>
      <c r="BO8759" s="5"/>
      <c r="BP8759" s="5"/>
      <c r="BQ8759" s="5"/>
      <c r="BR8759" s="5"/>
      <c r="BS8759" s="5"/>
      <c r="BT8759" s="5"/>
      <c r="BU8759" s="5"/>
      <c r="BV8759" s="5"/>
      <c r="BW8759" s="5"/>
      <c r="BX8759" s="5"/>
    </row>
    <row r="8760" spans="1:76" x14ac:dyDescent="0.2">
      <c r="A8760" s="1" t="s">
        <v>22</v>
      </c>
      <c r="B8760" s="1" t="s">
        <v>84</v>
      </c>
      <c r="C8760" s="1" t="s">
        <v>907</v>
      </c>
      <c r="D8760" s="1" t="s">
        <v>777</v>
      </c>
      <c r="E8760" s="1" t="s">
        <v>2</v>
      </c>
      <c r="F8760" s="1" t="s">
        <v>1210</v>
      </c>
      <c r="G8760" s="1" t="s">
        <v>73</v>
      </c>
      <c r="H8760" s="8"/>
      <c r="I8760" s="8">
        <v>2015</v>
      </c>
      <c r="J8760" s="1" t="s">
        <v>768</v>
      </c>
      <c r="K8760" s="9">
        <v>2000</v>
      </c>
      <c r="L8760" s="10">
        <f>K8760/ VLOOKUP(A8760,Indicators!$B$1:$V$7,21,FALSE)</f>
        <v>11.718246481596493</v>
      </c>
      <c r="M8760" s="11"/>
      <c r="N8760" s="11"/>
      <c r="O8760" s="11"/>
      <c r="P8760" s="11"/>
      <c r="Q8760" s="8" t="str">
        <f t="shared" si="0"/>
        <v/>
      </c>
      <c r="R8760" s="1" t="s">
        <v>95</v>
      </c>
      <c r="S8760" s="1" t="s">
        <v>84</v>
      </c>
      <c r="T8760" s="11"/>
      <c r="U8760" s="11"/>
      <c r="V8760" s="11"/>
      <c r="W8760" s="11"/>
      <c r="X8760" s="11"/>
      <c r="Y8760" s="11"/>
      <c r="Z8760" s="11"/>
      <c r="AA8760" s="11"/>
      <c r="AB8760" s="11"/>
      <c r="AC8760" s="11"/>
      <c r="AD8760" s="11"/>
      <c r="AE8760" s="11"/>
      <c r="AF8760" s="11"/>
      <c r="AG8760" s="11"/>
      <c r="AH8760" s="11"/>
      <c r="AI8760" s="11"/>
      <c r="AJ8760" s="11"/>
      <c r="AK8760" s="11"/>
      <c r="AL8760" s="11"/>
      <c r="AM8760" s="5"/>
      <c r="AN8760" s="5"/>
      <c r="AO8760" s="5"/>
      <c r="AP8760" s="5"/>
      <c r="AQ8760" s="5"/>
      <c r="AR8760" s="5"/>
      <c r="AS8760" s="5"/>
      <c r="AT8760" s="5"/>
      <c r="AU8760" s="5"/>
      <c r="AV8760" s="5"/>
      <c r="AW8760" s="5"/>
      <c r="AX8760" s="5"/>
      <c r="AY8760" s="5"/>
      <c r="AZ8760" s="5"/>
      <c r="BA8760" s="5"/>
      <c r="BB8760" s="5"/>
      <c r="BC8760" s="5"/>
      <c r="BD8760" s="5"/>
      <c r="BE8760" s="5"/>
      <c r="BF8760" s="5"/>
      <c r="BG8760" s="5"/>
      <c r="BH8760" s="5"/>
      <c r="BI8760" s="5"/>
      <c r="BJ8760" s="5"/>
      <c r="BK8760" s="5"/>
      <c r="BL8760" s="5"/>
      <c r="BM8760" s="5"/>
      <c r="BN8760" s="5"/>
      <c r="BO8760" s="5"/>
      <c r="BP8760" s="5"/>
      <c r="BQ8760" s="5"/>
      <c r="BR8760" s="5"/>
      <c r="BS8760" s="5"/>
      <c r="BT8760" s="5"/>
      <c r="BU8760" s="5"/>
      <c r="BV8760" s="5"/>
      <c r="BW8760" s="5"/>
      <c r="BX8760" s="5"/>
    </row>
    <row r="8761" spans="1:76" x14ac:dyDescent="0.2">
      <c r="A8761" s="1" t="s">
        <v>22</v>
      </c>
      <c r="B8761" s="1" t="s">
        <v>84</v>
      </c>
      <c r="C8761" s="1" t="s">
        <v>984</v>
      </c>
      <c r="D8761" s="1" t="s">
        <v>777</v>
      </c>
      <c r="E8761" s="1" t="s">
        <v>2</v>
      </c>
      <c r="F8761" s="1" t="s">
        <v>1210</v>
      </c>
      <c r="G8761" s="1" t="s">
        <v>73</v>
      </c>
      <c r="H8761" s="8"/>
      <c r="I8761" s="8">
        <v>2015</v>
      </c>
      <c r="J8761" s="1" t="s">
        <v>768</v>
      </c>
      <c r="K8761" s="9">
        <v>4400</v>
      </c>
      <c r="L8761" s="10">
        <f>K8761/ VLOOKUP(A8761,Indicators!$B$1:$V$7,21,FALSE)</f>
        <v>25.780142259512285</v>
      </c>
      <c r="M8761" s="11"/>
      <c r="N8761" s="11"/>
      <c r="O8761" s="11"/>
      <c r="P8761" s="11"/>
      <c r="Q8761" s="8" t="str">
        <f t="shared" si="0"/>
        <v/>
      </c>
      <c r="R8761" s="1" t="s">
        <v>95</v>
      </c>
      <c r="S8761" s="1" t="s">
        <v>84</v>
      </c>
      <c r="T8761" s="11"/>
      <c r="U8761" s="11"/>
      <c r="V8761" s="11"/>
      <c r="W8761" s="11"/>
      <c r="X8761" s="11"/>
      <c r="Y8761" s="11"/>
      <c r="Z8761" s="11"/>
      <c r="AA8761" s="11"/>
      <c r="AB8761" s="11"/>
      <c r="AC8761" s="11"/>
      <c r="AD8761" s="11"/>
      <c r="AE8761" s="11"/>
      <c r="AF8761" s="11"/>
      <c r="AG8761" s="11"/>
      <c r="AH8761" s="11"/>
      <c r="AI8761" s="11"/>
      <c r="AJ8761" s="11"/>
      <c r="AK8761" s="11"/>
      <c r="AL8761" s="11"/>
      <c r="AM8761" s="5"/>
      <c r="AN8761" s="5"/>
      <c r="AO8761" s="5"/>
      <c r="AP8761" s="5"/>
      <c r="AQ8761" s="5"/>
      <c r="AR8761" s="5"/>
      <c r="AS8761" s="5"/>
      <c r="AT8761" s="5"/>
      <c r="AU8761" s="5"/>
      <c r="AV8761" s="5"/>
      <c r="AW8761" s="5"/>
      <c r="AX8761" s="5"/>
      <c r="AY8761" s="5"/>
      <c r="AZ8761" s="5"/>
      <c r="BA8761" s="5"/>
      <c r="BB8761" s="5"/>
      <c r="BC8761" s="5"/>
      <c r="BD8761" s="5"/>
      <c r="BE8761" s="5"/>
      <c r="BF8761" s="5"/>
      <c r="BG8761" s="5"/>
      <c r="BH8761" s="5"/>
      <c r="BI8761" s="5"/>
      <c r="BJ8761" s="5"/>
      <c r="BK8761" s="5"/>
      <c r="BL8761" s="5"/>
      <c r="BM8761" s="5"/>
      <c r="BN8761" s="5"/>
      <c r="BO8761" s="5"/>
      <c r="BP8761" s="5"/>
      <c r="BQ8761" s="5"/>
      <c r="BR8761" s="5"/>
      <c r="BS8761" s="5"/>
      <c r="BT8761" s="5"/>
      <c r="BU8761" s="5"/>
      <c r="BV8761" s="5"/>
      <c r="BW8761" s="5"/>
      <c r="BX8761" s="5"/>
    </row>
    <row r="8762" spans="1:76" x14ac:dyDescent="0.2">
      <c r="A8762" s="1" t="s">
        <v>22</v>
      </c>
      <c r="B8762" s="1" t="s">
        <v>84</v>
      </c>
      <c r="C8762" s="1" t="s">
        <v>837</v>
      </c>
      <c r="D8762" s="1" t="s">
        <v>777</v>
      </c>
      <c r="E8762" s="1" t="s">
        <v>2</v>
      </c>
      <c r="F8762" s="1" t="s">
        <v>1210</v>
      </c>
      <c r="G8762" s="1" t="s">
        <v>73</v>
      </c>
      <c r="H8762" s="8"/>
      <c r="I8762" s="8">
        <v>2015</v>
      </c>
      <c r="J8762" s="1" t="s">
        <v>768</v>
      </c>
      <c r="K8762" s="9">
        <v>71500</v>
      </c>
      <c r="L8762" s="10">
        <f>K8762/ VLOOKUP(A8762,Indicators!$B$1:$V$7,21,FALSE)</f>
        <v>418.92731171707464</v>
      </c>
      <c r="M8762" s="11"/>
      <c r="N8762" s="11"/>
      <c r="O8762" s="11"/>
      <c r="P8762" s="11"/>
      <c r="Q8762" s="8" t="str">
        <f t="shared" si="0"/>
        <v/>
      </c>
      <c r="R8762" s="1" t="s">
        <v>95</v>
      </c>
      <c r="S8762" s="1" t="s">
        <v>84</v>
      </c>
      <c r="T8762" s="11"/>
      <c r="U8762" s="11"/>
      <c r="V8762" s="11"/>
      <c r="W8762" s="11"/>
      <c r="X8762" s="11"/>
      <c r="Y8762" s="11"/>
      <c r="Z8762" s="11"/>
      <c r="AA8762" s="11"/>
      <c r="AB8762" s="11"/>
      <c r="AC8762" s="11"/>
      <c r="AD8762" s="11"/>
      <c r="AE8762" s="11"/>
      <c r="AF8762" s="11"/>
      <c r="AG8762" s="11"/>
      <c r="AH8762" s="11"/>
      <c r="AI8762" s="11"/>
      <c r="AJ8762" s="11"/>
      <c r="AK8762" s="11"/>
      <c r="AL8762" s="11"/>
      <c r="AM8762" s="5"/>
      <c r="AN8762" s="5"/>
      <c r="AO8762" s="5"/>
      <c r="AP8762" s="5"/>
      <c r="AQ8762" s="5"/>
      <c r="AR8762" s="5"/>
      <c r="AS8762" s="5"/>
      <c r="AT8762" s="5"/>
      <c r="AU8762" s="5"/>
      <c r="AV8762" s="5"/>
      <c r="AW8762" s="5"/>
      <c r="AX8762" s="5"/>
      <c r="AY8762" s="5"/>
      <c r="AZ8762" s="5"/>
      <c r="BA8762" s="5"/>
      <c r="BB8762" s="5"/>
      <c r="BC8762" s="5"/>
      <c r="BD8762" s="5"/>
      <c r="BE8762" s="5"/>
      <c r="BF8762" s="5"/>
      <c r="BG8762" s="5"/>
      <c r="BH8762" s="5"/>
      <c r="BI8762" s="5"/>
      <c r="BJ8762" s="5"/>
      <c r="BK8762" s="5"/>
      <c r="BL8762" s="5"/>
      <c r="BM8762" s="5"/>
      <c r="BN8762" s="5"/>
      <c r="BO8762" s="5"/>
      <c r="BP8762" s="5"/>
      <c r="BQ8762" s="5"/>
      <c r="BR8762" s="5"/>
      <c r="BS8762" s="5"/>
      <c r="BT8762" s="5"/>
      <c r="BU8762" s="5"/>
      <c r="BV8762" s="5"/>
      <c r="BW8762" s="5"/>
      <c r="BX8762" s="5"/>
    </row>
    <row r="8763" spans="1:76" x14ac:dyDescent="0.2">
      <c r="A8763" s="1" t="s">
        <v>22</v>
      </c>
      <c r="B8763" s="1" t="s">
        <v>770</v>
      </c>
      <c r="C8763" s="1" t="s">
        <v>804</v>
      </c>
      <c r="D8763" s="1" t="s">
        <v>777</v>
      </c>
      <c r="E8763" s="1" t="s">
        <v>2</v>
      </c>
      <c r="F8763" s="1" t="s">
        <v>1210</v>
      </c>
      <c r="G8763" s="1" t="s">
        <v>73</v>
      </c>
      <c r="H8763" s="8"/>
      <c r="I8763" s="8">
        <v>2015</v>
      </c>
      <c r="J8763" s="1" t="s">
        <v>768</v>
      </c>
      <c r="K8763" s="8">
        <v>704</v>
      </c>
      <c r="L8763" s="10">
        <f>K8763/ VLOOKUP(A8763,Indicators!$B$1:$V$7,21,FALSE)</f>
        <v>4.1248227615219655</v>
      </c>
      <c r="M8763" s="11"/>
      <c r="N8763" s="11"/>
      <c r="O8763" s="11"/>
      <c r="P8763" s="11"/>
      <c r="Q8763" s="8" t="str">
        <f t="shared" si="0"/>
        <v/>
      </c>
      <c r="R8763" s="1" t="s">
        <v>103</v>
      </c>
      <c r="S8763" s="1" t="s">
        <v>54</v>
      </c>
      <c r="T8763" s="11"/>
      <c r="U8763" s="11"/>
      <c r="V8763" s="11"/>
      <c r="W8763" s="11"/>
      <c r="X8763" s="11"/>
      <c r="Y8763" s="11"/>
      <c r="Z8763" s="11"/>
      <c r="AA8763" s="11"/>
      <c r="AB8763" s="11"/>
      <c r="AC8763" s="11"/>
      <c r="AD8763" s="11"/>
      <c r="AE8763" s="11"/>
      <c r="AF8763" s="11"/>
      <c r="AG8763" s="11"/>
      <c r="AH8763" s="11"/>
      <c r="AI8763" s="11"/>
      <c r="AJ8763" s="11"/>
      <c r="AK8763" s="11"/>
      <c r="AL8763" s="11"/>
      <c r="AM8763" s="5"/>
      <c r="AN8763" s="5"/>
      <c r="AO8763" s="5"/>
      <c r="AP8763" s="5"/>
      <c r="AQ8763" s="5"/>
      <c r="AR8763" s="5"/>
      <c r="AS8763" s="5"/>
      <c r="AT8763" s="5"/>
      <c r="AU8763" s="5"/>
      <c r="AV8763" s="5"/>
      <c r="AW8763" s="5"/>
      <c r="AX8763" s="5"/>
      <c r="AY8763" s="5"/>
      <c r="AZ8763" s="5"/>
      <c r="BA8763" s="5"/>
      <c r="BB8763" s="5"/>
      <c r="BC8763" s="5"/>
      <c r="BD8763" s="5"/>
      <c r="BE8763" s="5"/>
      <c r="BF8763" s="5"/>
      <c r="BG8763" s="5"/>
      <c r="BH8763" s="5"/>
      <c r="BI8763" s="5"/>
      <c r="BJ8763" s="5"/>
      <c r="BK8763" s="5"/>
      <c r="BL8763" s="5"/>
      <c r="BM8763" s="5"/>
      <c r="BN8763" s="5"/>
      <c r="BO8763" s="5"/>
      <c r="BP8763" s="5"/>
      <c r="BQ8763" s="5"/>
      <c r="BR8763" s="5"/>
      <c r="BS8763" s="5"/>
      <c r="BT8763" s="5"/>
      <c r="BU8763" s="5"/>
      <c r="BV8763" s="5"/>
      <c r="BW8763" s="5"/>
      <c r="BX8763" s="5"/>
    </row>
    <row r="8764" spans="1:76" x14ac:dyDescent="0.2">
      <c r="A8764" s="1" t="s">
        <v>22</v>
      </c>
      <c r="B8764" s="1" t="s">
        <v>775</v>
      </c>
      <c r="C8764" s="1" t="s">
        <v>806</v>
      </c>
      <c r="D8764" s="1" t="s">
        <v>777</v>
      </c>
      <c r="E8764" s="1" t="s">
        <v>2</v>
      </c>
      <c r="F8764" s="1" t="s">
        <v>1210</v>
      </c>
      <c r="G8764" s="1" t="s">
        <v>73</v>
      </c>
      <c r="H8764" s="8"/>
      <c r="I8764" s="8">
        <v>2015</v>
      </c>
      <c r="J8764" s="1" t="s">
        <v>768</v>
      </c>
      <c r="K8764" s="9">
        <v>3147</v>
      </c>
      <c r="L8764" s="10">
        <f>K8764/ VLOOKUP(A8764,Indicators!$B$1:$V$7,21,FALSE)</f>
        <v>18.438660838792082</v>
      </c>
      <c r="M8764" s="11"/>
      <c r="N8764" s="11"/>
      <c r="O8764" s="11"/>
      <c r="P8764" s="11"/>
      <c r="Q8764" s="8" t="str">
        <f t="shared" si="0"/>
        <v/>
      </c>
      <c r="R8764" s="1" t="s">
        <v>271</v>
      </c>
      <c r="S8764" s="1" t="s">
        <v>55</v>
      </c>
      <c r="T8764" s="11"/>
      <c r="U8764" s="11"/>
      <c r="V8764" s="11"/>
      <c r="W8764" s="11"/>
      <c r="X8764" s="11"/>
      <c r="Y8764" s="11"/>
      <c r="Z8764" s="11"/>
      <c r="AA8764" s="11"/>
      <c r="AB8764" s="11"/>
      <c r="AC8764" s="11"/>
      <c r="AD8764" s="11"/>
      <c r="AE8764" s="11"/>
      <c r="AF8764" s="11"/>
      <c r="AG8764" s="11"/>
      <c r="AH8764" s="11"/>
      <c r="AI8764" s="11"/>
      <c r="AJ8764" s="11"/>
      <c r="AK8764" s="11"/>
      <c r="AL8764" s="11"/>
      <c r="AM8764" s="5"/>
      <c r="AN8764" s="5"/>
      <c r="AO8764" s="5"/>
      <c r="AP8764" s="5"/>
      <c r="AQ8764" s="5"/>
      <c r="AR8764" s="5"/>
      <c r="AS8764" s="5"/>
      <c r="AT8764" s="5"/>
      <c r="AU8764" s="5"/>
      <c r="AV8764" s="5"/>
      <c r="AW8764" s="5"/>
      <c r="AX8764" s="5"/>
      <c r="AY8764" s="5"/>
      <c r="AZ8764" s="5"/>
      <c r="BA8764" s="5"/>
      <c r="BB8764" s="5"/>
      <c r="BC8764" s="5"/>
      <c r="BD8764" s="5"/>
      <c r="BE8764" s="5"/>
      <c r="BF8764" s="5"/>
      <c r="BG8764" s="5"/>
      <c r="BH8764" s="5"/>
      <c r="BI8764" s="5"/>
      <c r="BJ8764" s="5"/>
      <c r="BK8764" s="5"/>
      <c r="BL8764" s="5"/>
      <c r="BM8764" s="5"/>
      <c r="BN8764" s="5"/>
      <c r="BO8764" s="5"/>
      <c r="BP8764" s="5"/>
      <c r="BQ8764" s="5"/>
      <c r="BR8764" s="5"/>
      <c r="BS8764" s="5"/>
      <c r="BT8764" s="5"/>
      <c r="BU8764" s="5"/>
      <c r="BV8764" s="5"/>
      <c r="BW8764" s="5"/>
      <c r="BX8764" s="5"/>
    </row>
    <row r="8765" spans="1:76" x14ac:dyDescent="0.2">
      <c r="A8765" s="1" t="s">
        <v>22</v>
      </c>
      <c r="B8765" s="1" t="s">
        <v>158</v>
      </c>
      <c r="C8765" s="1" t="s">
        <v>783</v>
      </c>
      <c r="D8765" s="1" t="s">
        <v>777</v>
      </c>
      <c r="E8765" s="1" t="s">
        <v>2</v>
      </c>
      <c r="F8765" s="1" t="s">
        <v>1210</v>
      </c>
      <c r="G8765" s="1" t="s">
        <v>73</v>
      </c>
      <c r="H8765" s="8"/>
      <c r="I8765" s="8">
        <v>2015</v>
      </c>
      <c r="J8765" s="1" t="s">
        <v>768</v>
      </c>
      <c r="K8765" s="8">
        <v>150</v>
      </c>
      <c r="L8765" s="10">
        <f>K8765/ VLOOKUP(A8765,Indicators!$B$1:$V$7,21,FALSE)</f>
        <v>0.878868486119737</v>
      </c>
      <c r="M8765" s="45" t="s">
        <v>782</v>
      </c>
      <c r="N8765" s="46"/>
      <c r="O8765" s="11"/>
      <c r="P8765" s="11"/>
      <c r="Q8765" s="8" t="str">
        <f t="shared" si="0"/>
        <v/>
      </c>
      <c r="R8765" s="1" t="s">
        <v>158</v>
      </c>
      <c r="S8765" s="1" t="s">
        <v>56</v>
      </c>
      <c r="T8765" s="11"/>
      <c r="U8765" s="11"/>
      <c r="V8765" s="11"/>
      <c r="W8765" s="11"/>
      <c r="X8765" s="11"/>
      <c r="Y8765" s="11"/>
      <c r="Z8765" s="11"/>
      <c r="AA8765" s="11"/>
      <c r="AB8765" s="11"/>
      <c r="AC8765" s="11"/>
      <c r="AD8765" s="11"/>
      <c r="AE8765" s="11"/>
      <c r="AF8765" s="11"/>
      <c r="AG8765" s="11"/>
      <c r="AH8765" s="11"/>
      <c r="AI8765" s="11"/>
      <c r="AJ8765" s="11"/>
      <c r="AK8765" s="11"/>
      <c r="AL8765" s="11"/>
      <c r="AM8765" s="5"/>
      <c r="AN8765" s="5"/>
      <c r="AO8765" s="5"/>
      <c r="AP8765" s="5"/>
      <c r="AQ8765" s="5"/>
      <c r="AR8765" s="5"/>
      <c r="AS8765" s="5"/>
      <c r="AT8765" s="5"/>
      <c r="AU8765" s="5"/>
      <c r="AV8765" s="5"/>
      <c r="AW8765" s="5"/>
      <c r="AX8765" s="5"/>
      <c r="AY8765" s="5"/>
      <c r="AZ8765" s="5"/>
      <c r="BA8765" s="5"/>
      <c r="BB8765" s="5"/>
      <c r="BC8765" s="5"/>
      <c r="BD8765" s="5"/>
      <c r="BE8765" s="5"/>
      <c r="BF8765" s="5"/>
      <c r="BG8765" s="5"/>
      <c r="BH8765" s="5"/>
      <c r="BI8765" s="5"/>
      <c r="BJ8765" s="5"/>
      <c r="BK8765" s="5"/>
      <c r="BL8765" s="5"/>
      <c r="BM8765" s="5"/>
      <c r="BN8765" s="5"/>
      <c r="BO8765" s="5"/>
      <c r="BP8765" s="5"/>
      <c r="BQ8765" s="5"/>
      <c r="BR8765" s="5"/>
      <c r="BS8765" s="5"/>
      <c r="BT8765" s="5"/>
      <c r="BU8765" s="5"/>
      <c r="BV8765" s="5"/>
      <c r="BW8765" s="5"/>
      <c r="BX8765" s="5"/>
    </row>
    <row r="8766" spans="1:76" x14ac:dyDescent="0.2">
      <c r="A8766" s="1" t="s">
        <v>22</v>
      </c>
      <c r="B8766" s="1" t="s">
        <v>158</v>
      </c>
      <c r="C8766" s="1" t="s">
        <v>785</v>
      </c>
      <c r="D8766" s="1" t="s">
        <v>777</v>
      </c>
      <c r="E8766" s="1" t="s">
        <v>2</v>
      </c>
      <c r="F8766" s="1" t="s">
        <v>1210</v>
      </c>
      <c r="G8766" s="1" t="s">
        <v>73</v>
      </c>
      <c r="H8766" s="8"/>
      <c r="I8766" s="8">
        <v>2015</v>
      </c>
      <c r="J8766" s="1" t="s">
        <v>768</v>
      </c>
      <c r="K8766" s="8">
        <v>800</v>
      </c>
      <c r="L8766" s="10">
        <f>K8766/ VLOOKUP(A8766,Indicators!$B$1:$V$7,21,FALSE)</f>
        <v>4.6872985926385971</v>
      </c>
      <c r="M8766" s="45" t="s">
        <v>782</v>
      </c>
      <c r="N8766" s="46"/>
      <c r="O8766" s="11"/>
      <c r="P8766" s="11"/>
      <c r="Q8766" s="8" t="str">
        <f t="shared" si="0"/>
        <v/>
      </c>
      <c r="R8766" s="1" t="s">
        <v>158</v>
      </c>
      <c r="S8766" s="1" t="s">
        <v>56</v>
      </c>
      <c r="T8766" s="11"/>
      <c r="U8766" s="11"/>
      <c r="V8766" s="11"/>
      <c r="W8766" s="11"/>
      <c r="X8766" s="11"/>
      <c r="Y8766" s="11"/>
      <c r="Z8766" s="11"/>
      <c r="AA8766" s="11"/>
      <c r="AB8766" s="11"/>
      <c r="AC8766" s="11"/>
      <c r="AD8766" s="11"/>
      <c r="AE8766" s="11"/>
      <c r="AF8766" s="11"/>
      <c r="AG8766" s="11"/>
      <c r="AH8766" s="11"/>
      <c r="AI8766" s="11"/>
      <c r="AJ8766" s="11"/>
      <c r="AK8766" s="11"/>
      <c r="AL8766" s="11"/>
      <c r="AM8766" s="5"/>
      <c r="AN8766" s="5"/>
      <c r="AO8766" s="5"/>
      <c r="AP8766" s="5"/>
      <c r="AQ8766" s="5"/>
      <c r="AR8766" s="5"/>
      <c r="AS8766" s="5"/>
      <c r="AT8766" s="5"/>
      <c r="AU8766" s="5"/>
      <c r="AV8766" s="5"/>
      <c r="AW8766" s="5"/>
      <c r="AX8766" s="5"/>
      <c r="AY8766" s="5"/>
      <c r="AZ8766" s="5"/>
      <c r="BA8766" s="5"/>
      <c r="BB8766" s="5"/>
      <c r="BC8766" s="5"/>
      <c r="BD8766" s="5"/>
      <c r="BE8766" s="5"/>
      <c r="BF8766" s="5"/>
      <c r="BG8766" s="5"/>
      <c r="BH8766" s="5"/>
      <c r="BI8766" s="5"/>
      <c r="BJ8766" s="5"/>
      <c r="BK8766" s="5"/>
      <c r="BL8766" s="5"/>
      <c r="BM8766" s="5"/>
      <c r="BN8766" s="5"/>
      <c r="BO8766" s="5"/>
      <c r="BP8766" s="5"/>
      <c r="BQ8766" s="5"/>
      <c r="BR8766" s="5"/>
      <c r="BS8766" s="5"/>
      <c r="BT8766" s="5"/>
      <c r="BU8766" s="5"/>
      <c r="BV8766" s="5"/>
      <c r="BW8766" s="5"/>
      <c r="BX8766" s="5"/>
    </row>
    <row r="8767" spans="1:76" x14ac:dyDescent="0.2">
      <c r="A8767" s="1" t="s">
        <v>22</v>
      </c>
      <c r="B8767" s="1" t="s">
        <v>158</v>
      </c>
      <c r="C8767" s="1" t="s">
        <v>786</v>
      </c>
      <c r="D8767" s="1" t="s">
        <v>777</v>
      </c>
      <c r="E8767" s="1" t="s">
        <v>2</v>
      </c>
      <c r="F8767" s="1" t="s">
        <v>1210</v>
      </c>
      <c r="G8767" s="1" t="s">
        <v>73</v>
      </c>
      <c r="H8767" s="8"/>
      <c r="I8767" s="8">
        <v>2015</v>
      </c>
      <c r="J8767" s="1" t="s">
        <v>768</v>
      </c>
      <c r="K8767" s="9">
        <v>1500</v>
      </c>
      <c r="L8767" s="10">
        <f>K8767/ VLOOKUP(A8767,Indicators!$B$1:$V$7,21,FALSE)</f>
        <v>8.7886848611973694</v>
      </c>
      <c r="M8767" s="45" t="s">
        <v>782</v>
      </c>
      <c r="N8767" s="46"/>
      <c r="O8767" s="11"/>
      <c r="P8767" s="11"/>
      <c r="Q8767" s="8" t="str">
        <f t="shared" si="0"/>
        <v/>
      </c>
      <c r="R8767" s="1" t="s">
        <v>158</v>
      </c>
      <c r="S8767" s="1" t="s">
        <v>56</v>
      </c>
      <c r="T8767" s="11"/>
      <c r="U8767" s="11"/>
      <c r="V8767" s="11"/>
      <c r="W8767" s="11"/>
      <c r="X8767" s="11"/>
      <c r="Y8767" s="11"/>
      <c r="Z8767" s="11"/>
      <c r="AA8767" s="11"/>
      <c r="AB8767" s="11"/>
      <c r="AC8767" s="11"/>
      <c r="AD8767" s="11"/>
      <c r="AE8767" s="11"/>
      <c r="AF8767" s="11"/>
      <c r="AG8767" s="11"/>
      <c r="AH8767" s="11"/>
      <c r="AI8767" s="11"/>
      <c r="AJ8767" s="11"/>
      <c r="AK8767" s="11"/>
      <c r="AL8767" s="11"/>
      <c r="AM8767" s="5"/>
      <c r="AN8767" s="5"/>
      <c r="AO8767" s="5"/>
      <c r="AP8767" s="5"/>
      <c r="AQ8767" s="5"/>
      <c r="AR8767" s="5"/>
      <c r="AS8767" s="5"/>
      <c r="AT8767" s="5"/>
      <c r="AU8767" s="5"/>
      <c r="AV8767" s="5"/>
      <c r="AW8767" s="5"/>
      <c r="AX8767" s="5"/>
      <c r="AY8767" s="5"/>
      <c r="AZ8767" s="5"/>
      <c r="BA8767" s="5"/>
      <c r="BB8767" s="5"/>
      <c r="BC8767" s="5"/>
      <c r="BD8767" s="5"/>
      <c r="BE8767" s="5"/>
      <c r="BF8767" s="5"/>
      <c r="BG8767" s="5"/>
      <c r="BH8767" s="5"/>
      <c r="BI8767" s="5"/>
      <c r="BJ8767" s="5"/>
      <c r="BK8767" s="5"/>
      <c r="BL8767" s="5"/>
      <c r="BM8767" s="5"/>
      <c r="BN8767" s="5"/>
      <c r="BO8767" s="5"/>
      <c r="BP8767" s="5"/>
      <c r="BQ8767" s="5"/>
      <c r="BR8767" s="5"/>
      <c r="BS8767" s="5"/>
      <c r="BT8767" s="5"/>
      <c r="BU8767" s="5"/>
      <c r="BV8767" s="5"/>
      <c r="BW8767" s="5"/>
      <c r="BX8767" s="5"/>
    </row>
    <row r="8768" spans="1:76" x14ac:dyDescent="0.2">
      <c r="A8768" s="1" t="s">
        <v>22</v>
      </c>
      <c r="B8768" s="1" t="s">
        <v>75</v>
      </c>
      <c r="C8768" s="1" t="s">
        <v>1076</v>
      </c>
      <c r="D8768" s="1" t="s">
        <v>777</v>
      </c>
      <c r="E8768" s="1" t="s">
        <v>2</v>
      </c>
      <c r="F8768" s="1" t="s">
        <v>1210</v>
      </c>
      <c r="G8768" s="1" t="s">
        <v>73</v>
      </c>
      <c r="H8768" s="8"/>
      <c r="I8768" s="8">
        <v>2015</v>
      </c>
      <c r="J8768" s="1" t="s">
        <v>768</v>
      </c>
      <c r="K8768" s="9">
        <v>1058</v>
      </c>
      <c r="L8768" s="10">
        <f>K8768/ VLOOKUP(A8768,Indicators!$B$1:$V$7,21,FALSE)</f>
        <v>6.1989523887645452</v>
      </c>
      <c r="M8768" s="11"/>
      <c r="N8768" s="11"/>
      <c r="O8768" s="11"/>
      <c r="P8768" s="11"/>
      <c r="Q8768" s="8" t="str">
        <f t="shared" si="0"/>
        <v/>
      </c>
      <c r="R8768" s="1" t="s">
        <v>95</v>
      </c>
      <c r="S8768" s="1" t="s">
        <v>75</v>
      </c>
      <c r="T8768" s="11"/>
      <c r="U8768" s="11"/>
      <c r="V8768" s="11"/>
      <c r="W8768" s="11"/>
      <c r="X8768" s="11"/>
      <c r="Y8768" s="11"/>
      <c r="Z8768" s="11"/>
      <c r="AA8768" s="11"/>
      <c r="AB8768" s="11"/>
      <c r="AC8768" s="11"/>
      <c r="AD8768" s="11"/>
      <c r="AE8768" s="11"/>
      <c r="AF8768" s="11"/>
      <c r="AG8768" s="11"/>
      <c r="AH8768" s="11"/>
      <c r="AI8768" s="11"/>
      <c r="AJ8768" s="11"/>
      <c r="AK8768" s="11"/>
      <c r="AL8768" s="11"/>
      <c r="AM8768" s="5"/>
      <c r="AN8768" s="5"/>
      <c r="AO8768" s="5"/>
      <c r="AP8768" s="5"/>
      <c r="AQ8768" s="5"/>
      <c r="AR8768" s="5"/>
      <c r="AS8768" s="5"/>
      <c r="AT8768" s="5"/>
      <c r="AU8768" s="5"/>
      <c r="AV8768" s="5"/>
      <c r="AW8768" s="5"/>
      <c r="AX8768" s="5"/>
      <c r="AY8768" s="5"/>
      <c r="AZ8768" s="5"/>
      <c r="BA8768" s="5"/>
      <c r="BB8768" s="5"/>
      <c r="BC8768" s="5"/>
      <c r="BD8768" s="5"/>
      <c r="BE8768" s="5"/>
      <c r="BF8768" s="5"/>
      <c r="BG8768" s="5"/>
      <c r="BH8768" s="5"/>
      <c r="BI8768" s="5"/>
      <c r="BJ8768" s="5"/>
      <c r="BK8768" s="5"/>
      <c r="BL8768" s="5"/>
      <c r="BM8768" s="5"/>
      <c r="BN8768" s="5"/>
      <c r="BO8768" s="5"/>
      <c r="BP8768" s="5"/>
      <c r="BQ8768" s="5"/>
      <c r="BR8768" s="5"/>
      <c r="BS8768" s="5"/>
      <c r="BT8768" s="5"/>
      <c r="BU8768" s="5"/>
      <c r="BV8768" s="5"/>
      <c r="BW8768" s="5"/>
      <c r="BX8768" s="5"/>
    </row>
    <row r="8769" spans="1:76" x14ac:dyDescent="0.2">
      <c r="A8769" s="1" t="s">
        <v>22</v>
      </c>
      <c r="B8769" s="1" t="s">
        <v>75</v>
      </c>
      <c r="C8769" s="1" t="s">
        <v>976</v>
      </c>
      <c r="D8769" s="1" t="s">
        <v>777</v>
      </c>
      <c r="E8769" s="1" t="s">
        <v>2</v>
      </c>
      <c r="F8769" s="1" t="s">
        <v>1210</v>
      </c>
      <c r="G8769" s="1" t="s">
        <v>73</v>
      </c>
      <c r="H8769" s="8"/>
      <c r="I8769" s="8">
        <v>2015</v>
      </c>
      <c r="J8769" s="1" t="s">
        <v>768</v>
      </c>
      <c r="K8769" s="9">
        <v>1500</v>
      </c>
      <c r="L8769" s="10">
        <f>K8769/ VLOOKUP(A8769,Indicators!$B$1:$V$7,21,FALSE)</f>
        <v>8.7886848611973694</v>
      </c>
      <c r="M8769" s="11"/>
      <c r="N8769" s="11"/>
      <c r="O8769" s="11"/>
      <c r="P8769" s="11"/>
      <c r="Q8769" s="8" t="str">
        <f t="shared" si="0"/>
        <v/>
      </c>
      <c r="R8769" s="1" t="s">
        <v>95</v>
      </c>
      <c r="S8769" s="1" t="s">
        <v>75</v>
      </c>
      <c r="T8769" s="11"/>
      <c r="U8769" s="11"/>
      <c r="V8769" s="11"/>
      <c r="W8769" s="11"/>
      <c r="X8769" s="11"/>
      <c r="Y8769" s="11"/>
      <c r="Z8769" s="11"/>
      <c r="AA8769" s="11"/>
      <c r="AB8769" s="11"/>
      <c r="AC8769" s="11"/>
      <c r="AD8769" s="11"/>
      <c r="AE8769" s="11"/>
      <c r="AF8769" s="11"/>
      <c r="AG8769" s="11"/>
      <c r="AH8769" s="11"/>
      <c r="AI8769" s="11"/>
      <c r="AJ8769" s="11"/>
      <c r="AK8769" s="11"/>
      <c r="AL8769" s="11"/>
      <c r="AM8769" s="5"/>
      <c r="AN8769" s="5"/>
      <c r="AO8769" s="5"/>
      <c r="AP8769" s="5"/>
      <c r="AQ8769" s="5"/>
      <c r="AR8769" s="5"/>
      <c r="AS8769" s="5"/>
      <c r="AT8769" s="5"/>
      <c r="AU8769" s="5"/>
      <c r="AV8769" s="5"/>
      <c r="AW8769" s="5"/>
      <c r="AX8769" s="5"/>
      <c r="AY8769" s="5"/>
      <c r="AZ8769" s="5"/>
      <c r="BA8769" s="5"/>
      <c r="BB8769" s="5"/>
      <c r="BC8769" s="5"/>
      <c r="BD8769" s="5"/>
      <c r="BE8769" s="5"/>
      <c r="BF8769" s="5"/>
      <c r="BG8769" s="5"/>
      <c r="BH8769" s="5"/>
      <c r="BI8769" s="5"/>
      <c r="BJ8769" s="5"/>
      <c r="BK8769" s="5"/>
      <c r="BL8769" s="5"/>
      <c r="BM8769" s="5"/>
      <c r="BN8769" s="5"/>
      <c r="BO8769" s="5"/>
      <c r="BP8769" s="5"/>
      <c r="BQ8769" s="5"/>
      <c r="BR8769" s="5"/>
      <c r="BS8769" s="5"/>
      <c r="BT8769" s="5"/>
      <c r="BU8769" s="5"/>
      <c r="BV8769" s="5"/>
      <c r="BW8769" s="5"/>
      <c r="BX8769" s="5"/>
    </row>
    <row r="8770" spans="1:76" x14ac:dyDescent="0.2">
      <c r="A8770" s="1" t="s">
        <v>22</v>
      </c>
      <c r="B8770" s="1" t="s">
        <v>75</v>
      </c>
      <c r="C8770" s="1" t="s">
        <v>1062</v>
      </c>
      <c r="D8770" s="1" t="s">
        <v>777</v>
      </c>
      <c r="E8770" s="1" t="s">
        <v>2</v>
      </c>
      <c r="F8770" s="1" t="s">
        <v>1210</v>
      </c>
      <c r="G8770" s="1" t="s">
        <v>73</v>
      </c>
      <c r="H8770" s="8"/>
      <c r="I8770" s="8">
        <v>2015</v>
      </c>
      <c r="J8770" s="1" t="s">
        <v>768</v>
      </c>
      <c r="K8770" s="9">
        <v>2500</v>
      </c>
      <c r="L8770" s="10">
        <f>K8770/ VLOOKUP(A8770,Indicators!$B$1:$V$7,21,FALSE)</f>
        <v>14.647808101995617</v>
      </c>
      <c r="M8770" s="11"/>
      <c r="N8770" s="11"/>
      <c r="O8770" s="11"/>
      <c r="P8770" s="11"/>
      <c r="Q8770" s="8" t="str">
        <f t="shared" si="0"/>
        <v/>
      </c>
      <c r="R8770" s="1" t="s">
        <v>95</v>
      </c>
      <c r="S8770" s="1" t="s">
        <v>75</v>
      </c>
      <c r="T8770" s="11"/>
      <c r="U8770" s="11"/>
      <c r="V8770" s="11"/>
      <c r="W8770" s="11"/>
      <c r="X8770" s="11"/>
      <c r="Y8770" s="11"/>
      <c r="Z8770" s="11"/>
      <c r="AA8770" s="11"/>
      <c r="AB8770" s="11"/>
      <c r="AC8770" s="11"/>
      <c r="AD8770" s="11"/>
      <c r="AE8770" s="11"/>
      <c r="AF8770" s="11"/>
      <c r="AG8770" s="11"/>
      <c r="AH8770" s="11"/>
      <c r="AI8770" s="11"/>
      <c r="AJ8770" s="11"/>
      <c r="AK8770" s="11"/>
      <c r="AL8770" s="11"/>
      <c r="AM8770" s="5"/>
      <c r="AN8770" s="5"/>
      <c r="AO8770" s="5"/>
      <c r="AP8770" s="5"/>
      <c r="AQ8770" s="5"/>
      <c r="AR8770" s="5"/>
      <c r="AS8770" s="5"/>
      <c r="AT8770" s="5"/>
      <c r="AU8770" s="5"/>
      <c r="AV8770" s="5"/>
      <c r="AW8770" s="5"/>
      <c r="AX8770" s="5"/>
      <c r="AY8770" s="5"/>
      <c r="AZ8770" s="5"/>
      <c r="BA8770" s="5"/>
      <c r="BB8770" s="5"/>
      <c r="BC8770" s="5"/>
      <c r="BD8770" s="5"/>
      <c r="BE8770" s="5"/>
      <c r="BF8770" s="5"/>
      <c r="BG8770" s="5"/>
      <c r="BH8770" s="5"/>
      <c r="BI8770" s="5"/>
      <c r="BJ8770" s="5"/>
      <c r="BK8770" s="5"/>
      <c r="BL8770" s="5"/>
      <c r="BM8770" s="5"/>
      <c r="BN8770" s="5"/>
      <c r="BO8770" s="5"/>
      <c r="BP8770" s="5"/>
      <c r="BQ8770" s="5"/>
      <c r="BR8770" s="5"/>
      <c r="BS8770" s="5"/>
      <c r="BT8770" s="5"/>
      <c r="BU8770" s="5"/>
      <c r="BV8770" s="5"/>
      <c r="BW8770" s="5"/>
      <c r="BX8770" s="5"/>
    </row>
    <row r="8771" spans="1:76" x14ac:dyDescent="0.2">
      <c r="A8771" s="1" t="s">
        <v>22</v>
      </c>
      <c r="B8771" s="1" t="s">
        <v>75</v>
      </c>
      <c r="C8771" s="1" t="s">
        <v>821</v>
      </c>
      <c r="D8771" s="1" t="s">
        <v>777</v>
      </c>
      <c r="E8771" s="1" t="s">
        <v>2</v>
      </c>
      <c r="F8771" s="1" t="s">
        <v>1210</v>
      </c>
      <c r="G8771" s="1" t="s">
        <v>73</v>
      </c>
      <c r="H8771" s="8"/>
      <c r="I8771" s="8">
        <v>2015</v>
      </c>
      <c r="J8771" s="1" t="s">
        <v>768</v>
      </c>
      <c r="K8771" s="9">
        <v>3880</v>
      </c>
      <c r="L8771" s="10">
        <f>K8771/ VLOOKUP(A8771,Indicators!$B$1:$V$7,21,FALSE)</f>
        <v>22.733398174297196</v>
      </c>
      <c r="M8771" s="11"/>
      <c r="N8771" s="11"/>
      <c r="O8771" s="11"/>
      <c r="P8771" s="11"/>
      <c r="Q8771" s="8" t="str">
        <f t="shared" si="0"/>
        <v/>
      </c>
      <c r="R8771" s="1" t="s">
        <v>95</v>
      </c>
      <c r="S8771" s="1" t="s">
        <v>75</v>
      </c>
      <c r="T8771" s="11"/>
      <c r="U8771" s="11"/>
      <c r="V8771" s="11"/>
      <c r="W8771" s="11"/>
      <c r="X8771" s="11"/>
      <c r="Y8771" s="11"/>
      <c r="Z8771" s="11"/>
      <c r="AA8771" s="11"/>
      <c r="AB8771" s="11"/>
      <c r="AC8771" s="11"/>
      <c r="AD8771" s="11"/>
      <c r="AE8771" s="11"/>
      <c r="AF8771" s="11"/>
      <c r="AG8771" s="11"/>
      <c r="AH8771" s="11"/>
      <c r="AI8771" s="11"/>
      <c r="AJ8771" s="11"/>
      <c r="AK8771" s="11"/>
      <c r="AL8771" s="11"/>
      <c r="AM8771" s="5"/>
      <c r="AN8771" s="5"/>
      <c r="AO8771" s="5"/>
      <c r="AP8771" s="5"/>
      <c r="AQ8771" s="5"/>
      <c r="AR8771" s="5"/>
      <c r="AS8771" s="5"/>
      <c r="AT8771" s="5"/>
      <c r="AU8771" s="5"/>
      <c r="AV8771" s="5"/>
      <c r="AW8771" s="5"/>
      <c r="AX8771" s="5"/>
      <c r="AY8771" s="5"/>
      <c r="AZ8771" s="5"/>
      <c r="BA8771" s="5"/>
      <c r="BB8771" s="5"/>
      <c r="BC8771" s="5"/>
      <c r="BD8771" s="5"/>
      <c r="BE8771" s="5"/>
      <c r="BF8771" s="5"/>
      <c r="BG8771" s="5"/>
      <c r="BH8771" s="5"/>
      <c r="BI8771" s="5"/>
      <c r="BJ8771" s="5"/>
      <c r="BK8771" s="5"/>
      <c r="BL8771" s="5"/>
      <c r="BM8771" s="5"/>
      <c r="BN8771" s="5"/>
      <c r="BO8771" s="5"/>
      <c r="BP8771" s="5"/>
      <c r="BQ8771" s="5"/>
      <c r="BR8771" s="5"/>
      <c r="BS8771" s="5"/>
      <c r="BT8771" s="5"/>
      <c r="BU8771" s="5"/>
      <c r="BV8771" s="5"/>
      <c r="BW8771" s="5"/>
      <c r="BX8771" s="5"/>
    </row>
    <row r="8772" spans="1:76" x14ac:dyDescent="0.2">
      <c r="A8772" s="1" t="s">
        <v>22</v>
      </c>
      <c r="B8772" s="1" t="s">
        <v>75</v>
      </c>
      <c r="C8772" s="1" t="s">
        <v>977</v>
      </c>
      <c r="D8772" s="1" t="s">
        <v>777</v>
      </c>
      <c r="E8772" s="1" t="s">
        <v>2</v>
      </c>
      <c r="F8772" s="1" t="s">
        <v>1210</v>
      </c>
      <c r="G8772" s="1" t="s">
        <v>73</v>
      </c>
      <c r="H8772" s="8"/>
      <c r="I8772" s="8">
        <v>2015</v>
      </c>
      <c r="J8772" s="1" t="s">
        <v>768</v>
      </c>
      <c r="K8772" s="9">
        <v>30213</v>
      </c>
      <c r="L8772" s="10">
        <f>K8772/ VLOOKUP(A8772,Indicators!$B$1:$V$7,21,FALSE)</f>
        <v>177.02169047423743</v>
      </c>
      <c r="M8772" s="11"/>
      <c r="N8772" s="11"/>
      <c r="O8772" s="11"/>
      <c r="P8772" s="11"/>
      <c r="Q8772" s="8" t="str">
        <f t="shared" si="0"/>
        <v/>
      </c>
      <c r="R8772" s="1" t="s">
        <v>95</v>
      </c>
      <c r="S8772" s="1" t="s">
        <v>75</v>
      </c>
      <c r="T8772" s="11"/>
      <c r="U8772" s="11"/>
      <c r="V8772" s="11"/>
      <c r="W8772" s="11"/>
      <c r="X8772" s="11"/>
      <c r="Y8772" s="11"/>
      <c r="Z8772" s="11"/>
      <c r="AA8772" s="11"/>
      <c r="AB8772" s="11"/>
      <c r="AC8772" s="11"/>
      <c r="AD8772" s="11"/>
      <c r="AE8772" s="11"/>
      <c r="AF8772" s="11"/>
      <c r="AG8772" s="11"/>
      <c r="AH8772" s="11"/>
      <c r="AI8772" s="11"/>
      <c r="AJ8772" s="11"/>
      <c r="AK8772" s="11"/>
      <c r="AL8772" s="11"/>
      <c r="AM8772" s="5"/>
      <c r="AN8772" s="5"/>
      <c r="AO8772" s="5"/>
      <c r="AP8772" s="5"/>
      <c r="AQ8772" s="5"/>
      <c r="AR8772" s="5"/>
      <c r="AS8772" s="5"/>
      <c r="AT8772" s="5"/>
      <c r="AU8772" s="5"/>
      <c r="AV8772" s="5"/>
      <c r="AW8772" s="5"/>
      <c r="AX8772" s="5"/>
      <c r="AY8772" s="5"/>
      <c r="AZ8772" s="5"/>
      <c r="BA8772" s="5"/>
      <c r="BB8772" s="5"/>
      <c r="BC8772" s="5"/>
      <c r="BD8772" s="5"/>
      <c r="BE8772" s="5"/>
      <c r="BF8772" s="5"/>
      <c r="BG8772" s="5"/>
      <c r="BH8772" s="5"/>
      <c r="BI8772" s="5"/>
      <c r="BJ8772" s="5"/>
      <c r="BK8772" s="5"/>
      <c r="BL8772" s="5"/>
      <c r="BM8772" s="5"/>
      <c r="BN8772" s="5"/>
      <c r="BO8772" s="5"/>
      <c r="BP8772" s="5"/>
      <c r="BQ8772" s="5"/>
      <c r="BR8772" s="5"/>
      <c r="BS8772" s="5"/>
      <c r="BT8772" s="5"/>
      <c r="BU8772" s="5"/>
      <c r="BV8772" s="5"/>
      <c r="BW8772" s="5"/>
      <c r="BX8772" s="5"/>
    </row>
    <row r="8773" spans="1:76" x14ac:dyDescent="0.2">
      <c r="A8773" s="1" t="s">
        <v>22</v>
      </c>
      <c r="B8773" s="1" t="s">
        <v>75</v>
      </c>
      <c r="C8773" s="1" t="s">
        <v>73</v>
      </c>
      <c r="D8773" s="1" t="s">
        <v>777</v>
      </c>
      <c r="E8773" s="1" t="s">
        <v>2</v>
      </c>
      <c r="F8773" s="1" t="s">
        <v>1210</v>
      </c>
      <c r="G8773" s="1" t="s">
        <v>73</v>
      </c>
      <c r="H8773" s="8"/>
      <c r="I8773" s="8">
        <v>2015</v>
      </c>
      <c r="J8773" s="1" t="s">
        <v>768</v>
      </c>
      <c r="K8773" s="9">
        <v>50000</v>
      </c>
      <c r="L8773" s="10">
        <f>K8773/ VLOOKUP(A8773,Indicators!$B$1:$V$7,21,FALSE)</f>
        <v>292.95616203991233</v>
      </c>
      <c r="M8773" s="11"/>
      <c r="N8773" s="11"/>
      <c r="O8773" s="11"/>
      <c r="P8773" s="11"/>
      <c r="Q8773" s="8" t="str">
        <f t="shared" si="0"/>
        <v/>
      </c>
      <c r="R8773" s="1" t="s">
        <v>95</v>
      </c>
      <c r="S8773" s="1" t="s">
        <v>75</v>
      </c>
      <c r="T8773" s="11"/>
      <c r="U8773" s="11"/>
      <c r="V8773" s="11"/>
      <c r="W8773" s="11"/>
      <c r="X8773" s="11"/>
      <c r="Y8773" s="11"/>
      <c r="Z8773" s="11"/>
      <c r="AA8773" s="11"/>
      <c r="AB8773" s="11"/>
      <c r="AC8773" s="11"/>
      <c r="AD8773" s="11"/>
      <c r="AE8773" s="11"/>
      <c r="AF8773" s="11"/>
      <c r="AG8773" s="11"/>
      <c r="AH8773" s="11"/>
      <c r="AI8773" s="11"/>
      <c r="AJ8773" s="11"/>
      <c r="AK8773" s="11"/>
      <c r="AL8773" s="11"/>
      <c r="AM8773" s="5"/>
      <c r="AN8773" s="5"/>
      <c r="AO8773" s="5"/>
      <c r="AP8773" s="5"/>
      <c r="AQ8773" s="5"/>
      <c r="AR8773" s="5"/>
      <c r="AS8773" s="5"/>
      <c r="AT8773" s="5"/>
      <c r="AU8773" s="5"/>
      <c r="AV8773" s="5"/>
      <c r="AW8773" s="5"/>
      <c r="AX8773" s="5"/>
      <c r="AY8773" s="5"/>
      <c r="AZ8773" s="5"/>
      <c r="BA8773" s="5"/>
      <c r="BB8773" s="5"/>
      <c r="BC8773" s="5"/>
      <c r="BD8773" s="5"/>
      <c r="BE8773" s="5"/>
      <c r="BF8773" s="5"/>
      <c r="BG8773" s="5"/>
      <c r="BH8773" s="5"/>
      <c r="BI8773" s="5"/>
      <c r="BJ8773" s="5"/>
      <c r="BK8773" s="5"/>
      <c r="BL8773" s="5"/>
      <c r="BM8773" s="5"/>
      <c r="BN8773" s="5"/>
      <c r="BO8773" s="5"/>
      <c r="BP8773" s="5"/>
      <c r="BQ8773" s="5"/>
      <c r="BR8773" s="5"/>
      <c r="BS8773" s="5"/>
      <c r="BT8773" s="5"/>
      <c r="BU8773" s="5"/>
      <c r="BV8773" s="5"/>
      <c r="BW8773" s="5"/>
      <c r="BX8773" s="5"/>
    </row>
    <row r="8774" spans="1:76" x14ac:dyDescent="0.2">
      <c r="A8774" s="1" t="s">
        <v>22</v>
      </c>
      <c r="B8774" s="1" t="s">
        <v>97</v>
      </c>
      <c r="C8774" s="1" t="s">
        <v>823</v>
      </c>
      <c r="D8774" s="1" t="s">
        <v>777</v>
      </c>
      <c r="E8774" s="1" t="s">
        <v>2</v>
      </c>
      <c r="F8774" s="1" t="s">
        <v>1210</v>
      </c>
      <c r="G8774" s="1" t="s">
        <v>73</v>
      </c>
      <c r="H8774" s="8"/>
      <c r="I8774" s="8">
        <v>2015</v>
      </c>
      <c r="J8774" s="1" t="s">
        <v>768</v>
      </c>
      <c r="K8774" s="8">
        <v>50</v>
      </c>
      <c r="L8774" s="10">
        <f>K8774/ VLOOKUP(A8774,Indicators!$B$1:$V$7,21,FALSE)</f>
        <v>0.29295616203991232</v>
      </c>
      <c r="M8774" s="11"/>
      <c r="N8774" s="11"/>
      <c r="O8774" s="11"/>
      <c r="P8774" s="11"/>
      <c r="Q8774" s="8" t="str">
        <f t="shared" si="0"/>
        <v/>
      </c>
      <c r="R8774" s="1" t="s">
        <v>97</v>
      </c>
      <c r="S8774" s="1" t="s">
        <v>45</v>
      </c>
      <c r="T8774" s="11"/>
      <c r="U8774" s="11"/>
      <c r="V8774" s="11"/>
      <c r="W8774" s="11"/>
      <c r="X8774" s="11"/>
      <c r="Y8774" s="11"/>
      <c r="Z8774" s="11"/>
      <c r="AA8774" s="11"/>
      <c r="AB8774" s="11"/>
      <c r="AC8774" s="11"/>
      <c r="AD8774" s="11"/>
      <c r="AE8774" s="11"/>
      <c r="AF8774" s="11"/>
      <c r="AG8774" s="11"/>
      <c r="AH8774" s="11"/>
      <c r="AI8774" s="11"/>
      <c r="AJ8774" s="11"/>
      <c r="AK8774" s="11"/>
      <c r="AL8774" s="11"/>
      <c r="AM8774" s="5"/>
      <c r="AN8774" s="5"/>
      <c r="AO8774" s="5"/>
      <c r="AP8774" s="5"/>
      <c r="AQ8774" s="5"/>
      <c r="AR8774" s="5"/>
      <c r="AS8774" s="5"/>
      <c r="AT8774" s="5"/>
      <c r="AU8774" s="5"/>
      <c r="AV8774" s="5"/>
      <c r="AW8774" s="5"/>
      <c r="AX8774" s="5"/>
      <c r="AY8774" s="5"/>
      <c r="AZ8774" s="5"/>
      <c r="BA8774" s="5"/>
      <c r="BB8774" s="5"/>
      <c r="BC8774" s="5"/>
      <c r="BD8774" s="5"/>
      <c r="BE8774" s="5"/>
      <c r="BF8774" s="5"/>
      <c r="BG8774" s="5"/>
      <c r="BH8774" s="5"/>
      <c r="BI8774" s="5"/>
      <c r="BJ8774" s="5"/>
      <c r="BK8774" s="5"/>
      <c r="BL8774" s="5"/>
      <c r="BM8774" s="5"/>
      <c r="BN8774" s="5"/>
      <c r="BO8774" s="5"/>
      <c r="BP8774" s="5"/>
      <c r="BQ8774" s="5"/>
      <c r="BR8774" s="5"/>
      <c r="BS8774" s="5"/>
      <c r="BT8774" s="5"/>
      <c r="BU8774" s="5"/>
      <c r="BV8774" s="5"/>
      <c r="BW8774" s="5"/>
      <c r="BX8774" s="5"/>
    </row>
    <row r="8775" spans="1:76" x14ac:dyDescent="0.2">
      <c r="A8775" s="1" t="s">
        <v>22</v>
      </c>
      <c r="B8775" s="1" t="s">
        <v>97</v>
      </c>
      <c r="C8775" s="1" t="s">
        <v>934</v>
      </c>
      <c r="D8775" s="1" t="s">
        <v>777</v>
      </c>
      <c r="E8775" s="1" t="s">
        <v>2</v>
      </c>
      <c r="F8775" s="1" t="s">
        <v>1210</v>
      </c>
      <c r="G8775" s="1" t="s">
        <v>73</v>
      </c>
      <c r="H8775" s="8"/>
      <c r="I8775" s="8">
        <v>2015</v>
      </c>
      <c r="J8775" s="1" t="s">
        <v>768</v>
      </c>
      <c r="K8775" s="8">
        <v>50</v>
      </c>
      <c r="L8775" s="10">
        <f>K8775/ VLOOKUP(A8775,Indicators!$B$1:$V$7,21,FALSE)</f>
        <v>0.29295616203991232</v>
      </c>
      <c r="M8775" s="11"/>
      <c r="N8775" s="11"/>
      <c r="O8775" s="11"/>
      <c r="P8775" s="11"/>
      <c r="Q8775" s="8" t="str">
        <f t="shared" si="0"/>
        <v/>
      </c>
      <c r="R8775" s="1" t="s">
        <v>97</v>
      </c>
      <c r="S8775" s="1" t="s">
        <v>40</v>
      </c>
      <c r="T8775" s="11"/>
      <c r="U8775" s="11"/>
      <c r="V8775" s="11"/>
      <c r="W8775" s="11"/>
      <c r="X8775" s="11"/>
      <c r="Y8775" s="11"/>
      <c r="Z8775" s="11"/>
      <c r="AA8775" s="11"/>
      <c r="AB8775" s="11"/>
      <c r="AC8775" s="11"/>
      <c r="AD8775" s="11"/>
      <c r="AE8775" s="11"/>
      <c r="AF8775" s="11"/>
      <c r="AG8775" s="11"/>
      <c r="AH8775" s="11"/>
      <c r="AI8775" s="11"/>
      <c r="AJ8775" s="11"/>
      <c r="AK8775" s="11"/>
      <c r="AL8775" s="11"/>
      <c r="AM8775" s="5"/>
      <c r="AN8775" s="5"/>
      <c r="AO8775" s="5"/>
      <c r="AP8775" s="5"/>
      <c r="AQ8775" s="5"/>
      <c r="AR8775" s="5"/>
      <c r="AS8775" s="5"/>
      <c r="AT8775" s="5"/>
      <c r="AU8775" s="5"/>
      <c r="AV8775" s="5"/>
      <c r="AW8775" s="5"/>
      <c r="AX8775" s="5"/>
      <c r="AY8775" s="5"/>
      <c r="AZ8775" s="5"/>
      <c r="BA8775" s="5"/>
      <c r="BB8775" s="5"/>
      <c r="BC8775" s="5"/>
      <c r="BD8775" s="5"/>
      <c r="BE8775" s="5"/>
      <c r="BF8775" s="5"/>
      <c r="BG8775" s="5"/>
      <c r="BH8775" s="5"/>
      <c r="BI8775" s="5"/>
      <c r="BJ8775" s="5"/>
      <c r="BK8775" s="5"/>
      <c r="BL8775" s="5"/>
      <c r="BM8775" s="5"/>
      <c r="BN8775" s="5"/>
      <c r="BO8775" s="5"/>
      <c r="BP8775" s="5"/>
      <c r="BQ8775" s="5"/>
      <c r="BR8775" s="5"/>
      <c r="BS8775" s="5"/>
      <c r="BT8775" s="5"/>
      <c r="BU8775" s="5"/>
      <c r="BV8775" s="5"/>
      <c r="BW8775" s="5"/>
      <c r="BX8775" s="5"/>
    </row>
    <row r="8776" spans="1:76" x14ac:dyDescent="0.2">
      <c r="A8776" s="1" t="s">
        <v>22</v>
      </c>
      <c r="B8776" s="1" t="s">
        <v>97</v>
      </c>
      <c r="C8776" s="1" t="s">
        <v>822</v>
      </c>
      <c r="D8776" s="1" t="s">
        <v>777</v>
      </c>
      <c r="E8776" s="1" t="s">
        <v>2</v>
      </c>
      <c r="F8776" s="1" t="s">
        <v>1210</v>
      </c>
      <c r="G8776" s="1" t="s">
        <v>73</v>
      </c>
      <c r="H8776" s="8"/>
      <c r="I8776" s="8">
        <v>2015</v>
      </c>
      <c r="J8776" s="1" t="s">
        <v>768</v>
      </c>
      <c r="K8776" s="8">
        <v>100</v>
      </c>
      <c r="L8776" s="10">
        <f>K8776/ VLOOKUP(A8776,Indicators!$B$1:$V$7,21,FALSE)</f>
        <v>0.58591232407982463</v>
      </c>
      <c r="M8776" s="11"/>
      <c r="N8776" s="11"/>
      <c r="O8776" s="11"/>
      <c r="P8776" s="11"/>
      <c r="Q8776" s="8" t="str">
        <f t="shared" si="0"/>
        <v/>
      </c>
      <c r="R8776" s="1" t="s">
        <v>97</v>
      </c>
      <c r="S8776" s="1" t="s">
        <v>40</v>
      </c>
      <c r="T8776" s="11"/>
      <c r="U8776" s="11"/>
      <c r="V8776" s="11"/>
      <c r="W8776" s="11"/>
      <c r="X8776" s="11"/>
      <c r="Y8776" s="11"/>
      <c r="Z8776" s="11"/>
      <c r="AA8776" s="11"/>
      <c r="AB8776" s="11"/>
      <c r="AC8776" s="11"/>
      <c r="AD8776" s="11"/>
      <c r="AE8776" s="11"/>
      <c r="AF8776" s="11"/>
      <c r="AG8776" s="11"/>
      <c r="AH8776" s="11"/>
      <c r="AI8776" s="11"/>
      <c r="AJ8776" s="11"/>
      <c r="AK8776" s="11"/>
      <c r="AL8776" s="11"/>
      <c r="AM8776" s="5"/>
      <c r="AN8776" s="5"/>
      <c r="AO8776" s="5"/>
      <c r="AP8776" s="5"/>
      <c r="AQ8776" s="5"/>
      <c r="AR8776" s="5"/>
      <c r="AS8776" s="5"/>
      <c r="AT8776" s="5"/>
      <c r="AU8776" s="5"/>
      <c r="AV8776" s="5"/>
      <c r="AW8776" s="5"/>
      <c r="AX8776" s="5"/>
      <c r="AY8776" s="5"/>
      <c r="AZ8776" s="5"/>
      <c r="BA8776" s="5"/>
      <c r="BB8776" s="5"/>
      <c r="BC8776" s="5"/>
      <c r="BD8776" s="5"/>
      <c r="BE8776" s="5"/>
      <c r="BF8776" s="5"/>
      <c r="BG8776" s="5"/>
      <c r="BH8776" s="5"/>
      <c r="BI8776" s="5"/>
      <c r="BJ8776" s="5"/>
      <c r="BK8776" s="5"/>
      <c r="BL8776" s="5"/>
      <c r="BM8776" s="5"/>
      <c r="BN8776" s="5"/>
      <c r="BO8776" s="5"/>
      <c r="BP8776" s="5"/>
      <c r="BQ8776" s="5"/>
      <c r="BR8776" s="5"/>
      <c r="BS8776" s="5"/>
      <c r="BT8776" s="5"/>
      <c r="BU8776" s="5"/>
      <c r="BV8776" s="5"/>
      <c r="BW8776" s="5"/>
      <c r="BX8776" s="5"/>
    </row>
    <row r="8777" spans="1:76" x14ac:dyDescent="0.2">
      <c r="A8777" s="1" t="s">
        <v>22</v>
      </c>
      <c r="B8777" s="1" t="s">
        <v>97</v>
      </c>
      <c r="C8777" s="1" t="s">
        <v>869</v>
      </c>
      <c r="D8777" s="1" t="s">
        <v>777</v>
      </c>
      <c r="E8777" s="1" t="s">
        <v>2</v>
      </c>
      <c r="F8777" s="1" t="s">
        <v>1210</v>
      </c>
      <c r="G8777" s="1" t="s">
        <v>73</v>
      </c>
      <c r="H8777" s="8"/>
      <c r="I8777" s="8">
        <v>2015</v>
      </c>
      <c r="J8777" s="1" t="s">
        <v>768</v>
      </c>
      <c r="K8777" s="8">
        <v>325</v>
      </c>
      <c r="L8777" s="10">
        <f>K8777/ VLOOKUP(A8777,Indicators!$B$1:$V$7,21,FALSE)</f>
        <v>1.9042150532594302</v>
      </c>
      <c r="M8777" s="11"/>
      <c r="N8777" s="11"/>
      <c r="O8777" s="11"/>
      <c r="P8777" s="11"/>
      <c r="Q8777" s="8" t="str">
        <f t="shared" si="0"/>
        <v/>
      </c>
      <c r="R8777" s="1" t="s">
        <v>97</v>
      </c>
      <c r="S8777" s="1" t="s">
        <v>45</v>
      </c>
      <c r="T8777" s="11"/>
      <c r="U8777" s="11"/>
      <c r="V8777" s="11"/>
      <c r="W8777" s="11"/>
      <c r="X8777" s="11"/>
      <c r="Y8777" s="11"/>
      <c r="Z8777" s="11"/>
      <c r="AA8777" s="11"/>
      <c r="AB8777" s="11"/>
      <c r="AC8777" s="11"/>
      <c r="AD8777" s="11"/>
      <c r="AE8777" s="11"/>
      <c r="AF8777" s="11"/>
      <c r="AG8777" s="11"/>
      <c r="AH8777" s="11"/>
      <c r="AI8777" s="11"/>
      <c r="AJ8777" s="11"/>
      <c r="AK8777" s="11"/>
      <c r="AL8777" s="11"/>
      <c r="AM8777" s="5"/>
      <c r="AN8777" s="5"/>
      <c r="AO8777" s="5"/>
      <c r="AP8777" s="5"/>
      <c r="AQ8777" s="5"/>
      <c r="AR8777" s="5"/>
      <c r="AS8777" s="5"/>
      <c r="AT8777" s="5"/>
      <c r="AU8777" s="5"/>
      <c r="AV8777" s="5"/>
      <c r="AW8777" s="5"/>
      <c r="AX8777" s="5"/>
      <c r="AY8777" s="5"/>
      <c r="AZ8777" s="5"/>
      <c r="BA8777" s="5"/>
      <c r="BB8777" s="5"/>
      <c r="BC8777" s="5"/>
      <c r="BD8777" s="5"/>
      <c r="BE8777" s="5"/>
      <c r="BF8777" s="5"/>
      <c r="BG8777" s="5"/>
      <c r="BH8777" s="5"/>
      <c r="BI8777" s="5"/>
      <c r="BJ8777" s="5"/>
      <c r="BK8777" s="5"/>
      <c r="BL8777" s="5"/>
      <c r="BM8777" s="5"/>
      <c r="BN8777" s="5"/>
      <c r="BO8777" s="5"/>
      <c r="BP8777" s="5"/>
      <c r="BQ8777" s="5"/>
      <c r="BR8777" s="5"/>
      <c r="BS8777" s="5"/>
      <c r="BT8777" s="5"/>
      <c r="BU8777" s="5"/>
      <c r="BV8777" s="5"/>
      <c r="BW8777" s="5"/>
      <c r="BX8777" s="5"/>
    </row>
    <row r="8778" spans="1:76" x14ac:dyDescent="0.2">
      <c r="A8778" s="1" t="s">
        <v>22</v>
      </c>
      <c r="B8778" s="1" t="s">
        <v>97</v>
      </c>
      <c r="C8778" s="1" t="s">
        <v>872</v>
      </c>
      <c r="D8778" s="1" t="s">
        <v>777</v>
      </c>
      <c r="E8778" s="1" t="s">
        <v>2</v>
      </c>
      <c r="F8778" s="1" t="s">
        <v>1210</v>
      </c>
      <c r="G8778" s="1" t="s">
        <v>73</v>
      </c>
      <c r="H8778" s="8"/>
      <c r="I8778" s="8">
        <v>2015</v>
      </c>
      <c r="J8778" s="1" t="s">
        <v>768</v>
      </c>
      <c r="K8778" s="8">
        <v>450</v>
      </c>
      <c r="L8778" s="10">
        <f>K8778/ VLOOKUP(A8778,Indicators!$B$1:$V$7,21,FALSE)</f>
        <v>2.6366054583592109</v>
      </c>
      <c r="M8778" s="11"/>
      <c r="N8778" s="11"/>
      <c r="O8778" s="11"/>
      <c r="P8778" s="11"/>
      <c r="Q8778" s="8" t="str">
        <f t="shared" si="0"/>
        <v/>
      </c>
      <c r="R8778" s="1" t="s">
        <v>97</v>
      </c>
      <c r="S8778" s="1" t="s">
        <v>45</v>
      </c>
      <c r="T8778" s="11"/>
      <c r="U8778" s="11"/>
      <c r="V8778" s="11"/>
      <c r="W8778" s="11"/>
      <c r="X8778" s="11"/>
      <c r="Y8778" s="11"/>
      <c r="Z8778" s="11"/>
      <c r="AA8778" s="11"/>
      <c r="AB8778" s="11"/>
      <c r="AC8778" s="11"/>
      <c r="AD8778" s="11"/>
      <c r="AE8778" s="11"/>
      <c r="AF8778" s="11"/>
      <c r="AG8778" s="11"/>
      <c r="AH8778" s="11"/>
      <c r="AI8778" s="11"/>
      <c r="AJ8778" s="11"/>
      <c r="AK8778" s="11"/>
      <c r="AL8778" s="11"/>
      <c r="AM8778" s="5"/>
      <c r="AN8778" s="5"/>
      <c r="AO8778" s="5"/>
      <c r="AP8778" s="5"/>
      <c r="AQ8778" s="5"/>
      <c r="AR8778" s="5"/>
      <c r="AS8778" s="5"/>
      <c r="AT8778" s="5"/>
      <c r="AU8778" s="5"/>
      <c r="AV8778" s="5"/>
      <c r="AW8778" s="5"/>
      <c r="AX8778" s="5"/>
      <c r="AY8778" s="5"/>
      <c r="AZ8778" s="5"/>
      <c r="BA8778" s="5"/>
      <c r="BB8778" s="5"/>
      <c r="BC8778" s="5"/>
      <c r="BD8778" s="5"/>
      <c r="BE8778" s="5"/>
      <c r="BF8778" s="5"/>
      <c r="BG8778" s="5"/>
      <c r="BH8778" s="5"/>
      <c r="BI8778" s="5"/>
      <c r="BJ8778" s="5"/>
      <c r="BK8778" s="5"/>
      <c r="BL8778" s="5"/>
      <c r="BM8778" s="5"/>
      <c r="BN8778" s="5"/>
      <c r="BO8778" s="5"/>
      <c r="BP8778" s="5"/>
      <c r="BQ8778" s="5"/>
      <c r="BR8778" s="5"/>
      <c r="BS8778" s="5"/>
      <c r="BT8778" s="5"/>
      <c r="BU8778" s="5"/>
      <c r="BV8778" s="5"/>
      <c r="BW8778" s="5"/>
      <c r="BX8778" s="5"/>
    </row>
    <row r="8779" spans="1:76" x14ac:dyDescent="0.2">
      <c r="A8779" s="1" t="s">
        <v>22</v>
      </c>
      <c r="B8779" s="1" t="s">
        <v>97</v>
      </c>
      <c r="C8779" s="1" t="s">
        <v>871</v>
      </c>
      <c r="D8779" s="1" t="s">
        <v>777</v>
      </c>
      <c r="E8779" s="1" t="s">
        <v>2</v>
      </c>
      <c r="F8779" s="1" t="s">
        <v>1210</v>
      </c>
      <c r="G8779" s="1" t="s">
        <v>73</v>
      </c>
      <c r="H8779" s="8"/>
      <c r="I8779" s="8">
        <v>2015</v>
      </c>
      <c r="J8779" s="1" t="s">
        <v>768</v>
      </c>
      <c r="K8779" s="9">
        <v>1100</v>
      </c>
      <c r="L8779" s="10">
        <f>K8779/ VLOOKUP(A8779,Indicators!$B$1:$V$7,21,FALSE)</f>
        <v>6.4450355648780713</v>
      </c>
      <c r="M8779" s="11"/>
      <c r="N8779" s="11"/>
      <c r="O8779" s="11"/>
      <c r="P8779" s="11"/>
      <c r="Q8779" s="8" t="str">
        <f t="shared" si="0"/>
        <v/>
      </c>
      <c r="R8779" s="1" t="s">
        <v>97</v>
      </c>
      <c r="S8779" s="1" t="s">
        <v>40</v>
      </c>
      <c r="T8779" s="11"/>
      <c r="U8779" s="11"/>
      <c r="V8779" s="11"/>
      <c r="W8779" s="11"/>
      <c r="X8779" s="11"/>
      <c r="Y8779" s="11"/>
      <c r="Z8779" s="11"/>
      <c r="AA8779" s="11"/>
      <c r="AB8779" s="11"/>
      <c r="AC8779" s="11"/>
      <c r="AD8779" s="11"/>
      <c r="AE8779" s="11"/>
      <c r="AF8779" s="11"/>
      <c r="AG8779" s="11"/>
      <c r="AH8779" s="11"/>
      <c r="AI8779" s="11"/>
      <c r="AJ8779" s="11"/>
      <c r="AK8779" s="11"/>
      <c r="AL8779" s="11"/>
      <c r="AM8779" s="5"/>
      <c r="AN8779" s="5"/>
      <c r="AO8779" s="5"/>
      <c r="AP8779" s="5"/>
      <c r="AQ8779" s="5"/>
      <c r="AR8779" s="5"/>
      <c r="AS8779" s="5"/>
      <c r="AT8779" s="5"/>
      <c r="AU8779" s="5"/>
      <c r="AV8779" s="5"/>
      <c r="AW8779" s="5"/>
      <c r="AX8779" s="5"/>
      <c r="AY8779" s="5"/>
      <c r="AZ8779" s="5"/>
      <c r="BA8779" s="5"/>
      <c r="BB8779" s="5"/>
      <c r="BC8779" s="5"/>
      <c r="BD8779" s="5"/>
      <c r="BE8779" s="5"/>
      <c r="BF8779" s="5"/>
      <c r="BG8779" s="5"/>
      <c r="BH8779" s="5"/>
      <c r="BI8779" s="5"/>
      <c r="BJ8779" s="5"/>
      <c r="BK8779" s="5"/>
      <c r="BL8779" s="5"/>
      <c r="BM8779" s="5"/>
      <c r="BN8779" s="5"/>
      <c r="BO8779" s="5"/>
      <c r="BP8779" s="5"/>
      <c r="BQ8779" s="5"/>
      <c r="BR8779" s="5"/>
      <c r="BS8779" s="5"/>
      <c r="BT8779" s="5"/>
      <c r="BU8779" s="5"/>
      <c r="BV8779" s="5"/>
      <c r="BW8779" s="5"/>
      <c r="BX8779" s="5"/>
    </row>
    <row r="8780" spans="1:76" x14ac:dyDescent="0.2">
      <c r="A8780" s="1" t="s">
        <v>22</v>
      </c>
      <c r="B8780" s="1" t="s">
        <v>97</v>
      </c>
      <c r="C8780" s="1" t="s">
        <v>966</v>
      </c>
      <c r="D8780" s="1" t="s">
        <v>777</v>
      </c>
      <c r="E8780" s="1" t="s">
        <v>2</v>
      </c>
      <c r="F8780" s="1" t="s">
        <v>1210</v>
      </c>
      <c r="G8780" s="1" t="s">
        <v>73</v>
      </c>
      <c r="H8780" s="8"/>
      <c r="I8780" s="8">
        <v>2015</v>
      </c>
      <c r="J8780" s="1" t="s">
        <v>768</v>
      </c>
      <c r="K8780" s="9">
        <v>1500</v>
      </c>
      <c r="L8780" s="10">
        <f>K8780/ VLOOKUP(A8780,Indicators!$B$1:$V$7,21,FALSE)</f>
        <v>8.7886848611973694</v>
      </c>
      <c r="M8780" s="11"/>
      <c r="N8780" s="11"/>
      <c r="O8780" s="11"/>
      <c r="P8780" s="11"/>
      <c r="Q8780" s="8" t="str">
        <f t="shared" si="0"/>
        <v/>
      </c>
      <c r="R8780" s="1" t="s">
        <v>97</v>
      </c>
      <c r="S8780" s="1" t="s">
        <v>44</v>
      </c>
      <c r="T8780" s="11"/>
      <c r="U8780" s="11"/>
      <c r="V8780" s="11"/>
      <c r="W8780" s="11"/>
      <c r="X8780" s="11"/>
      <c r="Y8780" s="11"/>
      <c r="Z8780" s="11"/>
      <c r="AA8780" s="11"/>
      <c r="AB8780" s="11"/>
      <c r="AC8780" s="11"/>
      <c r="AD8780" s="11"/>
      <c r="AE8780" s="11"/>
      <c r="AF8780" s="11"/>
      <c r="AG8780" s="11"/>
      <c r="AH8780" s="11"/>
      <c r="AI8780" s="11"/>
      <c r="AJ8780" s="11"/>
      <c r="AK8780" s="11"/>
      <c r="AL8780" s="11"/>
      <c r="AM8780" s="5"/>
      <c r="AN8780" s="5"/>
      <c r="AO8780" s="5"/>
      <c r="AP8780" s="5"/>
      <c r="AQ8780" s="5"/>
      <c r="AR8780" s="5"/>
      <c r="AS8780" s="5"/>
      <c r="AT8780" s="5"/>
      <c r="AU8780" s="5"/>
      <c r="AV8780" s="5"/>
      <c r="AW8780" s="5"/>
      <c r="AX8780" s="5"/>
      <c r="AY8780" s="5"/>
      <c r="AZ8780" s="5"/>
      <c r="BA8780" s="5"/>
      <c r="BB8780" s="5"/>
      <c r="BC8780" s="5"/>
      <c r="BD8780" s="5"/>
      <c r="BE8780" s="5"/>
      <c r="BF8780" s="5"/>
      <c r="BG8780" s="5"/>
      <c r="BH8780" s="5"/>
      <c r="BI8780" s="5"/>
      <c r="BJ8780" s="5"/>
      <c r="BK8780" s="5"/>
      <c r="BL8780" s="5"/>
      <c r="BM8780" s="5"/>
      <c r="BN8780" s="5"/>
      <c r="BO8780" s="5"/>
      <c r="BP8780" s="5"/>
      <c r="BQ8780" s="5"/>
      <c r="BR8780" s="5"/>
      <c r="BS8780" s="5"/>
      <c r="BT8780" s="5"/>
      <c r="BU8780" s="5"/>
      <c r="BV8780" s="5"/>
      <c r="BW8780" s="5"/>
      <c r="BX8780" s="5"/>
    </row>
    <row r="8781" spans="1:76" x14ac:dyDescent="0.2">
      <c r="A8781" s="1" t="s">
        <v>22</v>
      </c>
      <c r="B8781" s="1" t="s">
        <v>97</v>
      </c>
      <c r="C8781" s="1" t="s">
        <v>848</v>
      </c>
      <c r="D8781" s="1" t="s">
        <v>777</v>
      </c>
      <c r="E8781" s="1" t="s">
        <v>2</v>
      </c>
      <c r="F8781" s="1" t="s">
        <v>1210</v>
      </c>
      <c r="G8781" s="1" t="s">
        <v>73</v>
      </c>
      <c r="H8781" s="8"/>
      <c r="I8781" s="8">
        <v>2015</v>
      </c>
      <c r="J8781" s="1" t="s">
        <v>768</v>
      </c>
      <c r="K8781" s="9">
        <v>2000</v>
      </c>
      <c r="L8781" s="10">
        <f>K8781/ VLOOKUP(A8781,Indicators!$B$1:$V$7,21,FALSE)</f>
        <v>11.718246481596493</v>
      </c>
      <c r="M8781" s="11"/>
      <c r="N8781" s="11"/>
      <c r="O8781" s="11"/>
      <c r="P8781" s="11"/>
      <c r="Q8781" s="8" t="str">
        <f t="shared" si="0"/>
        <v/>
      </c>
      <c r="R8781" s="1" t="s">
        <v>97</v>
      </c>
      <c r="S8781" s="1" t="s">
        <v>44</v>
      </c>
      <c r="T8781" s="11"/>
      <c r="U8781" s="11"/>
      <c r="V8781" s="11"/>
      <c r="W8781" s="11"/>
      <c r="X8781" s="11"/>
      <c r="Y8781" s="11"/>
      <c r="Z8781" s="11"/>
      <c r="AA8781" s="11"/>
      <c r="AB8781" s="11"/>
      <c r="AC8781" s="11"/>
      <c r="AD8781" s="11"/>
      <c r="AE8781" s="11"/>
      <c r="AF8781" s="11"/>
      <c r="AG8781" s="11"/>
      <c r="AH8781" s="11"/>
      <c r="AI8781" s="11"/>
      <c r="AJ8781" s="11"/>
      <c r="AK8781" s="11"/>
      <c r="AL8781" s="11"/>
      <c r="AM8781" s="5"/>
      <c r="AN8781" s="5"/>
      <c r="AO8781" s="5"/>
      <c r="AP8781" s="5"/>
      <c r="AQ8781" s="5"/>
      <c r="AR8781" s="5"/>
      <c r="AS8781" s="5"/>
      <c r="AT8781" s="5"/>
      <c r="AU8781" s="5"/>
      <c r="AV8781" s="5"/>
      <c r="AW8781" s="5"/>
      <c r="AX8781" s="5"/>
      <c r="AY8781" s="5"/>
      <c r="AZ8781" s="5"/>
      <c r="BA8781" s="5"/>
      <c r="BB8781" s="5"/>
      <c r="BC8781" s="5"/>
      <c r="BD8781" s="5"/>
      <c r="BE8781" s="5"/>
      <c r="BF8781" s="5"/>
      <c r="BG8781" s="5"/>
      <c r="BH8781" s="5"/>
      <c r="BI8781" s="5"/>
      <c r="BJ8781" s="5"/>
      <c r="BK8781" s="5"/>
      <c r="BL8781" s="5"/>
      <c r="BM8781" s="5"/>
      <c r="BN8781" s="5"/>
      <c r="BO8781" s="5"/>
      <c r="BP8781" s="5"/>
      <c r="BQ8781" s="5"/>
      <c r="BR8781" s="5"/>
      <c r="BS8781" s="5"/>
      <c r="BT8781" s="5"/>
      <c r="BU8781" s="5"/>
      <c r="BV8781" s="5"/>
      <c r="BW8781" s="5"/>
      <c r="BX8781" s="5"/>
    </row>
    <row r="8782" spans="1:76" x14ac:dyDescent="0.2">
      <c r="A8782" s="1" t="s">
        <v>22</v>
      </c>
      <c r="B8782" s="1" t="s">
        <v>97</v>
      </c>
      <c r="C8782" s="1" t="s">
        <v>790</v>
      </c>
      <c r="D8782" s="1" t="s">
        <v>777</v>
      </c>
      <c r="E8782" s="1" t="s">
        <v>2</v>
      </c>
      <c r="F8782" s="1" t="s">
        <v>1210</v>
      </c>
      <c r="G8782" s="1" t="s">
        <v>73</v>
      </c>
      <c r="H8782" s="8"/>
      <c r="I8782" s="8">
        <v>2015</v>
      </c>
      <c r="J8782" s="1" t="s">
        <v>768</v>
      </c>
      <c r="K8782" s="9">
        <v>2500</v>
      </c>
      <c r="L8782" s="10">
        <f>K8782/ VLOOKUP(A8782,Indicators!$B$1:$V$7,21,FALSE)</f>
        <v>14.647808101995617</v>
      </c>
      <c r="M8782" s="11"/>
      <c r="N8782" s="11"/>
      <c r="O8782" s="11"/>
      <c r="P8782" s="11"/>
      <c r="Q8782" s="8" t="str">
        <f t="shared" si="0"/>
        <v/>
      </c>
      <c r="R8782" s="1" t="s">
        <v>97</v>
      </c>
      <c r="S8782" s="1" t="s">
        <v>40</v>
      </c>
      <c r="T8782" s="11"/>
      <c r="U8782" s="11"/>
      <c r="V8782" s="11"/>
      <c r="W8782" s="11"/>
      <c r="X8782" s="11"/>
      <c r="Y8782" s="11"/>
      <c r="Z8782" s="11"/>
      <c r="AA8782" s="11"/>
      <c r="AB8782" s="11"/>
      <c r="AC8782" s="11"/>
      <c r="AD8782" s="11"/>
      <c r="AE8782" s="11"/>
      <c r="AF8782" s="11"/>
      <c r="AG8782" s="11"/>
      <c r="AH8782" s="11"/>
      <c r="AI8782" s="11"/>
      <c r="AJ8782" s="11"/>
      <c r="AK8782" s="11"/>
      <c r="AL8782" s="11"/>
      <c r="AM8782" s="5"/>
      <c r="AN8782" s="5"/>
      <c r="AO8782" s="5"/>
      <c r="AP8782" s="5"/>
      <c r="AQ8782" s="5"/>
      <c r="AR8782" s="5"/>
      <c r="AS8782" s="5"/>
      <c r="AT8782" s="5"/>
      <c r="AU8782" s="5"/>
      <c r="AV8782" s="5"/>
      <c r="AW8782" s="5"/>
      <c r="AX8782" s="5"/>
      <c r="AY8782" s="5"/>
      <c r="AZ8782" s="5"/>
      <c r="BA8782" s="5"/>
      <c r="BB8782" s="5"/>
      <c r="BC8782" s="5"/>
      <c r="BD8782" s="5"/>
      <c r="BE8782" s="5"/>
      <c r="BF8782" s="5"/>
      <c r="BG8782" s="5"/>
      <c r="BH8782" s="5"/>
      <c r="BI8782" s="5"/>
      <c r="BJ8782" s="5"/>
      <c r="BK8782" s="5"/>
      <c r="BL8782" s="5"/>
      <c r="BM8782" s="5"/>
      <c r="BN8782" s="5"/>
      <c r="BO8782" s="5"/>
      <c r="BP8782" s="5"/>
      <c r="BQ8782" s="5"/>
      <c r="BR8782" s="5"/>
      <c r="BS8782" s="5"/>
      <c r="BT8782" s="5"/>
      <c r="BU8782" s="5"/>
      <c r="BV8782" s="5"/>
      <c r="BW8782" s="5"/>
      <c r="BX8782" s="5"/>
    </row>
    <row r="8783" spans="1:76" x14ac:dyDescent="0.2">
      <c r="A8783" s="1" t="s">
        <v>22</v>
      </c>
      <c r="B8783" s="1" t="s">
        <v>97</v>
      </c>
      <c r="C8783" s="1" t="s">
        <v>788</v>
      </c>
      <c r="D8783" s="1" t="s">
        <v>777</v>
      </c>
      <c r="E8783" s="1" t="s">
        <v>2</v>
      </c>
      <c r="F8783" s="1" t="s">
        <v>1210</v>
      </c>
      <c r="G8783" s="1" t="s">
        <v>73</v>
      </c>
      <c r="H8783" s="8"/>
      <c r="I8783" s="8">
        <v>2015</v>
      </c>
      <c r="J8783" s="1" t="s">
        <v>768</v>
      </c>
      <c r="K8783" s="9">
        <v>3000</v>
      </c>
      <c r="L8783" s="10">
        <f>K8783/ VLOOKUP(A8783,Indicators!$B$1:$V$7,21,FALSE)</f>
        <v>17.577369722394739</v>
      </c>
      <c r="M8783" s="11"/>
      <c r="N8783" s="11"/>
      <c r="O8783" s="11"/>
      <c r="P8783" s="11"/>
      <c r="Q8783" s="8" t="str">
        <f t="shared" si="0"/>
        <v/>
      </c>
      <c r="R8783" s="1" t="s">
        <v>97</v>
      </c>
      <c r="S8783" s="1" t="s">
        <v>44</v>
      </c>
      <c r="T8783" s="11"/>
      <c r="U8783" s="11"/>
      <c r="V8783" s="11"/>
      <c r="W8783" s="11"/>
      <c r="X8783" s="11"/>
      <c r="Y8783" s="11"/>
      <c r="Z8783" s="11"/>
      <c r="AA8783" s="11"/>
      <c r="AB8783" s="11"/>
      <c r="AC8783" s="11"/>
      <c r="AD8783" s="11"/>
      <c r="AE8783" s="11"/>
      <c r="AF8783" s="11"/>
      <c r="AG8783" s="11"/>
      <c r="AH8783" s="11"/>
      <c r="AI8783" s="11"/>
      <c r="AJ8783" s="11"/>
      <c r="AK8783" s="11"/>
      <c r="AL8783" s="11"/>
      <c r="AM8783" s="5"/>
      <c r="AN8783" s="5"/>
      <c r="AO8783" s="5"/>
      <c r="AP8783" s="5"/>
      <c r="AQ8783" s="5"/>
      <c r="AR8783" s="5"/>
      <c r="AS8783" s="5"/>
      <c r="AT8783" s="5"/>
      <c r="AU8783" s="5"/>
      <c r="AV8783" s="5"/>
      <c r="AW8783" s="5"/>
      <c r="AX8783" s="5"/>
      <c r="AY8783" s="5"/>
      <c r="AZ8783" s="5"/>
      <c r="BA8783" s="5"/>
      <c r="BB8783" s="5"/>
      <c r="BC8783" s="5"/>
      <c r="BD8783" s="5"/>
      <c r="BE8783" s="5"/>
      <c r="BF8783" s="5"/>
      <c r="BG8783" s="5"/>
      <c r="BH8783" s="5"/>
      <c r="BI8783" s="5"/>
      <c r="BJ8783" s="5"/>
      <c r="BK8783" s="5"/>
      <c r="BL8783" s="5"/>
      <c r="BM8783" s="5"/>
      <c r="BN8783" s="5"/>
      <c r="BO8783" s="5"/>
      <c r="BP8783" s="5"/>
      <c r="BQ8783" s="5"/>
      <c r="BR8783" s="5"/>
      <c r="BS8783" s="5"/>
      <c r="BT8783" s="5"/>
      <c r="BU8783" s="5"/>
      <c r="BV8783" s="5"/>
      <c r="BW8783" s="5"/>
      <c r="BX8783" s="5"/>
    </row>
    <row r="8784" spans="1:76" x14ac:dyDescent="0.2">
      <c r="A8784" s="1" t="s">
        <v>22</v>
      </c>
      <c r="B8784" s="1" t="s">
        <v>97</v>
      </c>
      <c r="C8784" s="1" t="s">
        <v>789</v>
      </c>
      <c r="D8784" s="1" t="s">
        <v>777</v>
      </c>
      <c r="E8784" s="1" t="s">
        <v>2</v>
      </c>
      <c r="F8784" s="1" t="s">
        <v>1210</v>
      </c>
      <c r="G8784" s="1" t="s">
        <v>73</v>
      </c>
      <c r="H8784" s="8"/>
      <c r="I8784" s="8">
        <v>2015</v>
      </c>
      <c r="J8784" s="1" t="s">
        <v>768</v>
      </c>
      <c r="K8784" s="9">
        <v>3000</v>
      </c>
      <c r="L8784" s="10">
        <f>K8784/ VLOOKUP(A8784,Indicators!$B$1:$V$7,21,FALSE)</f>
        <v>17.577369722394739</v>
      </c>
      <c r="M8784" s="11"/>
      <c r="N8784" s="11"/>
      <c r="O8784" s="11"/>
      <c r="P8784" s="11"/>
      <c r="Q8784" s="8" t="str">
        <f t="shared" si="0"/>
        <v/>
      </c>
      <c r="R8784" s="1" t="s">
        <v>97</v>
      </c>
      <c r="S8784" s="1" t="s">
        <v>40</v>
      </c>
      <c r="T8784" s="11"/>
      <c r="U8784" s="11"/>
      <c r="V8784" s="11"/>
      <c r="W8784" s="11"/>
      <c r="X8784" s="11"/>
      <c r="Y8784" s="11"/>
      <c r="Z8784" s="11"/>
      <c r="AA8784" s="11"/>
      <c r="AB8784" s="11"/>
      <c r="AC8784" s="11"/>
      <c r="AD8784" s="11"/>
      <c r="AE8784" s="11"/>
      <c r="AF8784" s="11"/>
      <c r="AG8784" s="11"/>
      <c r="AH8784" s="11"/>
      <c r="AI8784" s="11"/>
      <c r="AJ8784" s="11"/>
      <c r="AK8784" s="11"/>
      <c r="AL8784" s="11"/>
      <c r="AM8784" s="5"/>
      <c r="AN8784" s="5"/>
      <c r="AO8784" s="5"/>
      <c r="AP8784" s="5"/>
      <c r="AQ8784" s="5"/>
      <c r="AR8784" s="5"/>
      <c r="AS8784" s="5"/>
      <c r="AT8784" s="5"/>
      <c r="AU8784" s="5"/>
      <c r="AV8784" s="5"/>
      <c r="AW8784" s="5"/>
      <c r="AX8784" s="5"/>
      <c r="AY8784" s="5"/>
      <c r="AZ8784" s="5"/>
      <c r="BA8784" s="5"/>
      <c r="BB8784" s="5"/>
      <c r="BC8784" s="5"/>
      <c r="BD8784" s="5"/>
      <c r="BE8784" s="5"/>
      <c r="BF8784" s="5"/>
      <c r="BG8784" s="5"/>
      <c r="BH8784" s="5"/>
      <c r="BI8784" s="5"/>
      <c r="BJ8784" s="5"/>
      <c r="BK8784" s="5"/>
      <c r="BL8784" s="5"/>
      <c r="BM8784" s="5"/>
      <c r="BN8784" s="5"/>
      <c r="BO8784" s="5"/>
      <c r="BP8784" s="5"/>
      <c r="BQ8784" s="5"/>
      <c r="BR8784" s="5"/>
      <c r="BS8784" s="5"/>
      <c r="BT8784" s="5"/>
      <c r="BU8784" s="5"/>
      <c r="BV8784" s="5"/>
      <c r="BW8784" s="5"/>
      <c r="BX8784" s="5"/>
    </row>
    <row r="8785" spans="1:76" x14ac:dyDescent="0.2">
      <c r="A8785" s="1" t="s">
        <v>22</v>
      </c>
      <c r="B8785" s="1" t="s">
        <v>97</v>
      </c>
      <c r="C8785" s="1" t="s">
        <v>828</v>
      </c>
      <c r="D8785" s="1" t="s">
        <v>777</v>
      </c>
      <c r="E8785" s="1" t="s">
        <v>2</v>
      </c>
      <c r="F8785" s="1" t="s">
        <v>1210</v>
      </c>
      <c r="G8785" s="1" t="s">
        <v>73</v>
      </c>
      <c r="H8785" s="8"/>
      <c r="I8785" s="8">
        <v>2015</v>
      </c>
      <c r="J8785" s="1" t="s">
        <v>768</v>
      </c>
      <c r="K8785" s="9">
        <v>4300</v>
      </c>
      <c r="L8785" s="10">
        <f>K8785/ VLOOKUP(A8785,Indicators!$B$1:$V$7,21,FALSE)</f>
        <v>25.19422993543246</v>
      </c>
      <c r="M8785" s="11"/>
      <c r="N8785" s="11"/>
      <c r="O8785" s="11"/>
      <c r="P8785" s="11"/>
      <c r="Q8785" s="8" t="str">
        <f t="shared" si="0"/>
        <v/>
      </c>
      <c r="R8785" s="1" t="s">
        <v>97</v>
      </c>
      <c r="S8785" s="1" t="s">
        <v>85</v>
      </c>
      <c r="T8785" s="11"/>
      <c r="U8785" s="11"/>
      <c r="V8785" s="11"/>
      <c r="W8785" s="11"/>
      <c r="X8785" s="11"/>
      <c r="Y8785" s="11"/>
      <c r="Z8785" s="11"/>
      <c r="AA8785" s="11"/>
      <c r="AB8785" s="11"/>
      <c r="AC8785" s="11"/>
      <c r="AD8785" s="11"/>
      <c r="AE8785" s="11"/>
      <c r="AF8785" s="11"/>
      <c r="AG8785" s="11"/>
      <c r="AH8785" s="11"/>
      <c r="AI8785" s="11"/>
      <c r="AJ8785" s="11"/>
      <c r="AK8785" s="11"/>
      <c r="AL8785" s="11"/>
      <c r="AM8785" s="5"/>
      <c r="AN8785" s="5"/>
      <c r="AO8785" s="5"/>
      <c r="AP8785" s="5"/>
      <c r="AQ8785" s="5"/>
      <c r="AR8785" s="5"/>
      <c r="AS8785" s="5"/>
      <c r="AT8785" s="5"/>
      <c r="AU8785" s="5"/>
      <c r="AV8785" s="5"/>
      <c r="AW8785" s="5"/>
      <c r="AX8785" s="5"/>
      <c r="AY8785" s="5"/>
      <c r="AZ8785" s="5"/>
      <c r="BA8785" s="5"/>
      <c r="BB8785" s="5"/>
      <c r="BC8785" s="5"/>
      <c r="BD8785" s="5"/>
      <c r="BE8785" s="5"/>
      <c r="BF8785" s="5"/>
      <c r="BG8785" s="5"/>
      <c r="BH8785" s="5"/>
      <c r="BI8785" s="5"/>
      <c r="BJ8785" s="5"/>
      <c r="BK8785" s="5"/>
      <c r="BL8785" s="5"/>
      <c r="BM8785" s="5"/>
      <c r="BN8785" s="5"/>
      <c r="BO8785" s="5"/>
      <c r="BP8785" s="5"/>
      <c r="BQ8785" s="5"/>
      <c r="BR8785" s="5"/>
      <c r="BS8785" s="5"/>
      <c r="BT8785" s="5"/>
      <c r="BU8785" s="5"/>
      <c r="BV8785" s="5"/>
      <c r="BW8785" s="5"/>
      <c r="BX8785" s="5"/>
    </row>
    <row r="8786" spans="1:76" x14ac:dyDescent="0.2">
      <c r="A8786" s="1" t="s">
        <v>22</v>
      </c>
      <c r="B8786" s="1" t="s">
        <v>97</v>
      </c>
      <c r="C8786" s="1" t="s">
        <v>772</v>
      </c>
      <c r="D8786" s="1" t="s">
        <v>777</v>
      </c>
      <c r="E8786" s="1" t="s">
        <v>2</v>
      </c>
      <c r="F8786" s="1" t="s">
        <v>1210</v>
      </c>
      <c r="G8786" s="1" t="s">
        <v>73</v>
      </c>
      <c r="H8786" s="8"/>
      <c r="I8786" s="8">
        <v>2015</v>
      </c>
      <c r="J8786" s="1" t="s">
        <v>768</v>
      </c>
      <c r="K8786" s="9">
        <v>8000</v>
      </c>
      <c r="L8786" s="10">
        <f>K8786/ VLOOKUP(A8786,Indicators!$B$1:$V$7,21,FALSE)</f>
        <v>46.872985926385972</v>
      </c>
      <c r="M8786" s="11"/>
      <c r="N8786" s="11"/>
      <c r="O8786" s="11"/>
      <c r="P8786" s="11"/>
      <c r="Q8786" s="8" t="str">
        <f t="shared" si="0"/>
        <v/>
      </c>
      <c r="R8786" s="1" t="s">
        <v>97</v>
      </c>
      <c r="S8786" s="1" t="s">
        <v>76</v>
      </c>
      <c r="T8786" s="11"/>
      <c r="U8786" s="11"/>
      <c r="V8786" s="11"/>
      <c r="W8786" s="11"/>
      <c r="X8786" s="11"/>
      <c r="Y8786" s="11"/>
      <c r="Z8786" s="11"/>
      <c r="AA8786" s="11"/>
      <c r="AB8786" s="11"/>
      <c r="AC8786" s="11"/>
      <c r="AD8786" s="11"/>
      <c r="AE8786" s="11"/>
      <c r="AF8786" s="11"/>
      <c r="AG8786" s="11"/>
      <c r="AH8786" s="11"/>
      <c r="AI8786" s="11"/>
      <c r="AJ8786" s="11"/>
      <c r="AK8786" s="11"/>
      <c r="AL8786" s="11"/>
      <c r="AM8786" s="5"/>
      <c r="AN8786" s="5"/>
      <c r="AO8786" s="5"/>
      <c r="AP8786" s="5"/>
      <c r="AQ8786" s="5"/>
      <c r="AR8786" s="5"/>
      <c r="AS8786" s="5"/>
      <c r="AT8786" s="5"/>
      <c r="AU8786" s="5"/>
      <c r="AV8786" s="5"/>
      <c r="AW8786" s="5"/>
      <c r="AX8786" s="5"/>
      <c r="AY8786" s="5"/>
      <c r="AZ8786" s="5"/>
      <c r="BA8786" s="5"/>
      <c r="BB8786" s="5"/>
      <c r="BC8786" s="5"/>
      <c r="BD8786" s="5"/>
      <c r="BE8786" s="5"/>
      <c r="BF8786" s="5"/>
      <c r="BG8786" s="5"/>
      <c r="BH8786" s="5"/>
      <c r="BI8786" s="5"/>
      <c r="BJ8786" s="5"/>
      <c r="BK8786" s="5"/>
      <c r="BL8786" s="5"/>
      <c r="BM8786" s="5"/>
      <c r="BN8786" s="5"/>
      <c r="BO8786" s="5"/>
      <c r="BP8786" s="5"/>
      <c r="BQ8786" s="5"/>
      <c r="BR8786" s="5"/>
      <c r="BS8786" s="5"/>
      <c r="BT8786" s="5"/>
      <c r="BU8786" s="5"/>
      <c r="BV8786" s="5"/>
      <c r="BW8786" s="5"/>
      <c r="BX8786" s="5"/>
    </row>
    <row r="8787" spans="1:76" x14ac:dyDescent="0.2">
      <c r="A8787" s="1" t="s">
        <v>22</v>
      </c>
      <c r="B8787" s="1" t="s">
        <v>97</v>
      </c>
      <c r="C8787" s="1" t="s">
        <v>792</v>
      </c>
      <c r="D8787" s="1" t="s">
        <v>777</v>
      </c>
      <c r="E8787" s="1" t="s">
        <v>2</v>
      </c>
      <c r="F8787" s="1" t="s">
        <v>1210</v>
      </c>
      <c r="G8787" s="1" t="s">
        <v>73</v>
      </c>
      <c r="H8787" s="8"/>
      <c r="I8787" s="8">
        <v>2015</v>
      </c>
      <c r="J8787" s="1" t="s">
        <v>768</v>
      </c>
      <c r="K8787" s="9">
        <v>8000</v>
      </c>
      <c r="L8787" s="10">
        <f>K8787/ VLOOKUP(A8787,Indicators!$B$1:$V$7,21,FALSE)</f>
        <v>46.872985926385972</v>
      </c>
      <c r="M8787" s="11"/>
      <c r="N8787" s="11"/>
      <c r="O8787" s="11"/>
      <c r="P8787" s="11"/>
      <c r="Q8787" s="8" t="str">
        <f t="shared" si="0"/>
        <v/>
      </c>
      <c r="R8787" s="1" t="s">
        <v>97</v>
      </c>
      <c r="S8787" s="1" t="s">
        <v>45</v>
      </c>
      <c r="T8787" s="11"/>
      <c r="U8787" s="11"/>
      <c r="V8787" s="11"/>
      <c r="W8787" s="11"/>
      <c r="X8787" s="11"/>
      <c r="Y8787" s="11"/>
      <c r="Z8787" s="11"/>
      <c r="AA8787" s="11"/>
      <c r="AB8787" s="11"/>
      <c r="AC8787" s="11"/>
      <c r="AD8787" s="11"/>
      <c r="AE8787" s="11"/>
      <c r="AF8787" s="11"/>
      <c r="AG8787" s="11"/>
      <c r="AH8787" s="11"/>
      <c r="AI8787" s="11"/>
      <c r="AJ8787" s="11"/>
      <c r="AK8787" s="11"/>
      <c r="AL8787" s="11"/>
      <c r="AM8787" s="5"/>
      <c r="AN8787" s="5"/>
      <c r="AO8787" s="5"/>
      <c r="AP8787" s="5"/>
      <c r="AQ8787" s="5"/>
      <c r="AR8787" s="5"/>
      <c r="AS8787" s="5"/>
      <c r="AT8787" s="5"/>
      <c r="AU8787" s="5"/>
      <c r="AV8787" s="5"/>
      <c r="AW8787" s="5"/>
      <c r="AX8787" s="5"/>
      <c r="AY8787" s="5"/>
      <c r="AZ8787" s="5"/>
      <c r="BA8787" s="5"/>
      <c r="BB8787" s="5"/>
      <c r="BC8787" s="5"/>
      <c r="BD8787" s="5"/>
      <c r="BE8787" s="5"/>
      <c r="BF8787" s="5"/>
      <c r="BG8787" s="5"/>
      <c r="BH8787" s="5"/>
      <c r="BI8787" s="5"/>
      <c r="BJ8787" s="5"/>
      <c r="BK8787" s="5"/>
      <c r="BL8787" s="5"/>
      <c r="BM8787" s="5"/>
      <c r="BN8787" s="5"/>
      <c r="BO8787" s="5"/>
      <c r="BP8787" s="5"/>
      <c r="BQ8787" s="5"/>
      <c r="BR8787" s="5"/>
      <c r="BS8787" s="5"/>
      <c r="BT8787" s="5"/>
      <c r="BU8787" s="5"/>
      <c r="BV8787" s="5"/>
      <c r="BW8787" s="5"/>
      <c r="BX8787" s="5"/>
    </row>
    <row r="8788" spans="1:76" x14ac:dyDescent="0.2">
      <c r="A8788" s="1" t="s">
        <v>22</v>
      </c>
      <c r="B8788" s="1" t="s">
        <v>97</v>
      </c>
      <c r="C8788" s="1" t="s">
        <v>873</v>
      </c>
      <c r="D8788" s="1" t="s">
        <v>777</v>
      </c>
      <c r="E8788" s="1" t="s">
        <v>2</v>
      </c>
      <c r="F8788" s="1" t="s">
        <v>1210</v>
      </c>
      <c r="G8788" s="1" t="s">
        <v>73</v>
      </c>
      <c r="H8788" s="8"/>
      <c r="I8788" s="8">
        <v>2015</v>
      </c>
      <c r="J8788" s="1" t="s">
        <v>768</v>
      </c>
      <c r="K8788" s="9">
        <v>9000</v>
      </c>
      <c r="L8788" s="10">
        <f>K8788/ VLOOKUP(A8788,Indicators!$B$1:$V$7,21,FALSE)</f>
        <v>52.73210916718422</v>
      </c>
      <c r="M8788" s="11"/>
      <c r="N8788" s="11"/>
      <c r="O8788" s="11"/>
      <c r="P8788" s="11"/>
      <c r="Q8788" s="8" t="str">
        <f t="shared" si="0"/>
        <v/>
      </c>
      <c r="R8788" s="1" t="s">
        <v>97</v>
      </c>
      <c r="S8788" s="1" t="s">
        <v>40</v>
      </c>
      <c r="T8788" s="11"/>
      <c r="U8788" s="11"/>
      <c r="V8788" s="11"/>
      <c r="W8788" s="11"/>
      <c r="X8788" s="11"/>
      <c r="Y8788" s="11"/>
      <c r="Z8788" s="11"/>
      <c r="AA8788" s="11"/>
      <c r="AB8788" s="11"/>
      <c r="AC8788" s="11"/>
      <c r="AD8788" s="11"/>
      <c r="AE8788" s="11"/>
      <c r="AF8788" s="11"/>
      <c r="AG8788" s="11"/>
      <c r="AH8788" s="11"/>
      <c r="AI8788" s="11"/>
      <c r="AJ8788" s="11"/>
      <c r="AK8788" s="11"/>
      <c r="AL8788" s="11"/>
      <c r="AM8788" s="5"/>
      <c r="AN8788" s="5"/>
      <c r="AO8788" s="5"/>
      <c r="AP8788" s="5"/>
      <c r="AQ8788" s="5"/>
      <c r="AR8788" s="5"/>
      <c r="AS8788" s="5"/>
      <c r="AT8788" s="5"/>
      <c r="AU8788" s="5"/>
      <c r="AV8788" s="5"/>
      <c r="AW8788" s="5"/>
      <c r="AX8788" s="5"/>
      <c r="AY8788" s="5"/>
      <c r="AZ8788" s="5"/>
      <c r="BA8788" s="5"/>
      <c r="BB8788" s="5"/>
      <c r="BC8788" s="5"/>
      <c r="BD8788" s="5"/>
      <c r="BE8788" s="5"/>
      <c r="BF8788" s="5"/>
      <c r="BG8788" s="5"/>
      <c r="BH8788" s="5"/>
      <c r="BI8788" s="5"/>
      <c r="BJ8788" s="5"/>
      <c r="BK8788" s="5"/>
      <c r="BL8788" s="5"/>
      <c r="BM8788" s="5"/>
      <c r="BN8788" s="5"/>
      <c r="BO8788" s="5"/>
      <c r="BP8788" s="5"/>
      <c r="BQ8788" s="5"/>
      <c r="BR8788" s="5"/>
      <c r="BS8788" s="5"/>
      <c r="BT8788" s="5"/>
      <c r="BU8788" s="5"/>
      <c r="BV8788" s="5"/>
      <c r="BW8788" s="5"/>
      <c r="BX8788" s="5"/>
    </row>
    <row r="8789" spans="1:76" x14ac:dyDescent="0.2">
      <c r="A8789" s="1" t="s">
        <v>22</v>
      </c>
      <c r="B8789" s="1" t="s">
        <v>97</v>
      </c>
      <c r="C8789" s="1" t="s">
        <v>791</v>
      </c>
      <c r="D8789" s="1" t="s">
        <v>777</v>
      </c>
      <c r="E8789" s="1" t="s">
        <v>2</v>
      </c>
      <c r="F8789" s="1" t="s">
        <v>1210</v>
      </c>
      <c r="G8789" s="1" t="s">
        <v>73</v>
      </c>
      <c r="H8789" s="8"/>
      <c r="I8789" s="8">
        <v>2015</v>
      </c>
      <c r="J8789" s="1" t="s">
        <v>768</v>
      </c>
      <c r="K8789" s="9">
        <v>15000</v>
      </c>
      <c r="L8789" s="10">
        <f>K8789/ VLOOKUP(A8789,Indicators!$B$1:$V$7,21,FALSE)</f>
        <v>87.886848611973704</v>
      </c>
      <c r="M8789" s="11"/>
      <c r="N8789" s="11"/>
      <c r="O8789" s="11"/>
      <c r="P8789" s="11"/>
      <c r="Q8789" s="8" t="str">
        <f t="shared" si="0"/>
        <v/>
      </c>
      <c r="R8789" s="1" t="s">
        <v>97</v>
      </c>
      <c r="S8789" s="1" t="s">
        <v>40</v>
      </c>
      <c r="T8789" s="11"/>
      <c r="U8789" s="11"/>
      <c r="V8789" s="11"/>
      <c r="W8789" s="11"/>
      <c r="X8789" s="11"/>
      <c r="Y8789" s="11"/>
      <c r="Z8789" s="11"/>
      <c r="AA8789" s="11"/>
      <c r="AB8789" s="11"/>
      <c r="AC8789" s="11"/>
      <c r="AD8789" s="11"/>
      <c r="AE8789" s="11"/>
      <c r="AF8789" s="11"/>
      <c r="AG8789" s="11"/>
      <c r="AH8789" s="11"/>
      <c r="AI8789" s="11"/>
      <c r="AJ8789" s="11"/>
      <c r="AK8789" s="11"/>
      <c r="AL8789" s="11"/>
      <c r="AM8789" s="5"/>
      <c r="AN8789" s="5"/>
      <c r="AO8789" s="5"/>
      <c r="AP8789" s="5"/>
      <c r="AQ8789" s="5"/>
      <c r="AR8789" s="5"/>
      <c r="AS8789" s="5"/>
      <c r="AT8789" s="5"/>
      <c r="AU8789" s="5"/>
      <c r="AV8789" s="5"/>
      <c r="AW8789" s="5"/>
      <c r="AX8789" s="5"/>
      <c r="AY8789" s="5"/>
      <c r="AZ8789" s="5"/>
      <c r="BA8789" s="5"/>
      <c r="BB8789" s="5"/>
      <c r="BC8789" s="5"/>
      <c r="BD8789" s="5"/>
      <c r="BE8789" s="5"/>
      <c r="BF8789" s="5"/>
      <c r="BG8789" s="5"/>
      <c r="BH8789" s="5"/>
      <c r="BI8789" s="5"/>
      <c r="BJ8789" s="5"/>
      <c r="BK8789" s="5"/>
      <c r="BL8789" s="5"/>
      <c r="BM8789" s="5"/>
      <c r="BN8789" s="5"/>
      <c r="BO8789" s="5"/>
      <c r="BP8789" s="5"/>
      <c r="BQ8789" s="5"/>
      <c r="BR8789" s="5"/>
      <c r="BS8789" s="5"/>
      <c r="BT8789" s="5"/>
      <c r="BU8789" s="5"/>
      <c r="BV8789" s="5"/>
      <c r="BW8789" s="5"/>
      <c r="BX8789" s="5"/>
    </row>
    <row r="8790" spans="1:76" x14ac:dyDescent="0.2">
      <c r="A8790" s="1" t="s">
        <v>22</v>
      </c>
      <c r="B8790" s="1" t="s">
        <v>97</v>
      </c>
      <c r="C8790" s="1" t="s">
        <v>793</v>
      </c>
      <c r="D8790" s="1" t="s">
        <v>777</v>
      </c>
      <c r="E8790" s="1" t="s">
        <v>2</v>
      </c>
      <c r="F8790" s="1" t="s">
        <v>1210</v>
      </c>
      <c r="G8790" s="1" t="s">
        <v>73</v>
      </c>
      <c r="H8790" s="8"/>
      <c r="I8790" s="8">
        <v>2015</v>
      </c>
      <c r="J8790" s="1" t="s">
        <v>768</v>
      </c>
      <c r="K8790" s="9">
        <v>25000</v>
      </c>
      <c r="L8790" s="10">
        <f>K8790/ VLOOKUP(A8790,Indicators!$B$1:$V$7,21,FALSE)</f>
        <v>146.47808101995616</v>
      </c>
      <c r="M8790" s="11"/>
      <c r="N8790" s="11"/>
      <c r="O8790" s="11"/>
      <c r="P8790" s="11"/>
      <c r="Q8790" s="8" t="str">
        <f t="shared" si="0"/>
        <v/>
      </c>
      <c r="R8790" s="1" t="s">
        <v>97</v>
      </c>
      <c r="S8790" s="1" t="s">
        <v>45</v>
      </c>
      <c r="T8790" s="11"/>
      <c r="U8790" s="11"/>
      <c r="V8790" s="11"/>
      <c r="W8790" s="11"/>
      <c r="X8790" s="11"/>
      <c r="Y8790" s="11"/>
      <c r="Z8790" s="11"/>
      <c r="AA8790" s="11"/>
      <c r="AB8790" s="11"/>
      <c r="AC8790" s="11"/>
      <c r="AD8790" s="11"/>
      <c r="AE8790" s="11"/>
      <c r="AF8790" s="11"/>
      <c r="AG8790" s="11"/>
      <c r="AH8790" s="11"/>
      <c r="AI8790" s="11"/>
      <c r="AJ8790" s="11"/>
      <c r="AK8790" s="11"/>
      <c r="AL8790" s="11"/>
      <c r="AM8790" s="5"/>
      <c r="AN8790" s="5"/>
      <c r="AO8790" s="5"/>
      <c r="AP8790" s="5"/>
      <c r="AQ8790" s="5"/>
      <c r="AR8790" s="5"/>
      <c r="AS8790" s="5"/>
      <c r="AT8790" s="5"/>
      <c r="AU8790" s="5"/>
      <c r="AV8790" s="5"/>
      <c r="AW8790" s="5"/>
      <c r="AX8790" s="5"/>
      <c r="AY8790" s="5"/>
      <c r="AZ8790" s="5"/>
      <c r="BA8790" s="5"/>
      <c r="BB8790" s="5"/>
      <c r="BC8790" s="5"/>
      <c r="BD8790" s="5"/>
      <c r="BE8790" s="5"/>
      <c r="BF8790" s="5"/>
      <c r="BG8790" s="5"/>
      <c r="BH8790" s="5"/>
      <c r="BI8790" s="5"/>
      <c r="BJ8790" s="5"/>
      <c r="BK8790" s="5"/>
      <c r="BL8790" s="5"/>
      <c r="BM8790" s="5"/>
      <c r="BN8790" s="5"/>
      <c r="BO8790" s="5"/>
      <c r="BP8790" s="5"/>
      <c r="BQ8790" s="5"/>
      <c r="BR8790" s="5"/>
      <c r="BS8790" s="5"/>
      <c r="BT8790" s="5"/>
      <c r="BU8790" s="5"/>
      <c r="BV8790" s="5"/>
      <c r="BW8790" s="5"/>
      <c r="BX8790" s="5"/>
    </row>
    <row r="8791" spans="1:76" x14ac:dyDescent="0.2">
      <c r="A8791" s="1" t="s">
        <v>22</v>
      </c>
      <c r="B8791" s="1" t="s">
        <v>84</v>
      </c>
      <c r="C8791" s="1" t="s">
        <v>984</v>
      </c>
      <c r="D8791" s="1" t="s">
        <v>669</v>
      </c>
      <c r="E8791" s="1" t="s">
        <v>2</v>
      </c>
      <c r="F8791" s="1" t="s">
        <v>1211</v>
      </c>
      <c r="G8791" s="1" t="s">
        <v>73</v>
      </c>
      <c r="H8791" s="8"/>
      <c r="I8791" s="8">
        <v>2015</v>
      </c>
      <c r="J8791" s="1" t="s">
        <v>768</v>
      </c>
      <c r="K8791" s="9">
        <v>1850</v>
      </c>
      <c r="L8791" s="10">
        <f>K8791/ VLOOKUP(A8791,Indicators!$B$1:$V$7,21,FALSE)</f>
        <v>10.839377995476756</v>
      </c>
      <c r="M8791" s="11"/>
      <c r="N8791" s="11"/>
      <c r="O8791" s="11"/>
      <c r="P8791" s="11"/>
      <c r="Q8791" s="8" t="str">
        <f t="shared" si="0"/>
        <v/>
      </c>
      <c r="R8791" s="1" t="s">
        <v>95</v>
      </c>
      <c r="S8791" s="1" t="s">
        <v>84</v>
      </c>
      <c r="T8791" s="11"/>
      <c r="U8791" s="11"/>
      <c r="V8791" s="11"/>
      <c r="W8791" s="11"/>
      <c r="X8791" s="11"/>
      <c r="Y8791" s="11"/>
      <c r="Z8791" s="11"/>
      <c r="AA8791" s="11"/>
      <c r="AB8791" s="11"/>
      <c r="AC8791" s="11"/>
      <c r="AD8791" s="11"/>
      <c r="AE8791" s="11"/>
      <c r="AF8791" s="11"/>
      <c r="AG8791" s="11"/>
      <c r="AH8791" s="11"/>
      <c r="AI8791" s="11"/>
      <c r="AJ8791" s="11"/>
      <c r="AK8791" s="11"/>
      <c r="AL8791" s="11"/>
      <c r="AM8791" s="5"/>
      <c r="AN8791" s="5"/>
      <c r="AO8791" s="5"/>
      <c r="AP8791" s="5"/>
      <c r="AQ8791" s="5"/>
      <c r="AR8791" s="5"/>
      <c r="AS8791" s="5"/>
      <c r="AT8791" s="5"/>
      <c r="AU8791" s="5"/>
      <c r="AV8791" s="5"/>
      <c r="AW8791" s="5"/>
      <c r="AX8791" s="5"/>
      <c r="AY8791" s="5"/>
      <c r="AZ8791" s="5"/>
      <c r="BA8791" s="5"/>
      <c r="BB8791" s="5"/>
      <c r="BC8791" s="5"/>
      <c r="BD8791" s="5"/>
      <c r="BE8791" s="5"/>
      <c r="BF8791" s="5"/>
      <c r="BG8791" s="5"/>
      <c r="BH8791" s="5"/>
      <c r="BI8791" s="5"/>
      <c r="BJ8791" s="5"/>
      <c r="BK8791" s="5"/>
      <c r="BL8791" s="5"/>
      <c r="BM8791" s="5"/>
      <c r="BN8791" s="5"/>
      <c r="BO8791" s="5"/>
      <c r="BP8791" s="5"/>
      <c r="BQ8791" s="5"/>
      <c r="BR8791" s="5"/>
      <c r="BS8791" s="5"/>
      <c r="BT8791" s="5"/>
      <c r="BU8791" s="5"/>
      <c r="BV8791" s="5"/>
      <c r="BW8791" s="5"/>
      <c r="BX8791" s="5"/>
    </row>
    <row r="8792" spans="1:76" x14ac:dyDescent="0.2">
      <c r="A8792" s="1" t="s">
        <v>22</v>
      </c>
      <c r="B8792" s="1" t="s">
        <v>158</v>
      </c>
      <c r="C8792" s="1" t="s">
        <v>781</v>
      </c>
      <c r="D8792" s="1" t="s">
        <v>669</v>
      </c>
      <c r="E8792" s="1" t="s">
        <v>2</v>
      </c>
      <c r="F8792" s="1" t="s">
        <v>1211</v>
      </c>
      <c r="G8792" s="1" t="s">
        <v>73</v>
      </c>
      <c r="H8792" s="8"/>
      <c r="I8792" s="8">
        <v>2015</v>
      </c>
      <c r="J8792" s="1" t="s">
        <v>768</v>
      </c>
      <c r="K8792" s="8">
        <v>900</v>
      </c>
      <c r="L8792" s="10">
        <f>K8792/ VLOOKUP(A8792,Indicators!$B$1:$V$7,21,FALSE)</f>
        <v>5.2732109167184218</v>
      </c>
      <c r="M8792" s="45" t="s">
        <v>782</v>
      </c>
      <c r="N8792" s="46"/>
      <c r="O8792" s="11"/>
      <c r="P8792" s="11"/>
      <c r="Q8792" s="8" t="str">
        <f t="shared" si="0"/>
        <v/>
      </c>
      <c r="R8792" s="1" t="s">
        <v>158</v>
      </c>
      <c r="S8792" s="1" t="s">
        <v>56</v>
      </c>
      <c r="T8792" s="11"/>
      <c r="U8792" s="11"/>
      <c r="V8792" s="11"/>
      <c r="W8792" s="11"/>
      <c r="X8792" s="11"/>
      <c r="Y8792" s="11"/>
      <c r="Z8792" s="11"/>
      <c r="AA8792" s="11"/>
      <c r="AB8792" s="11"/>
      <c r="AC8792" s="11"/>
      <c r="AD8792" s="11"/>
      <c r="AE8792" s="11"/>
      <c r="AF8792" s="11"/>
      <c r="AG8792" s="11"/>
      <c r="AH8792" s="11"/>
      <c r="AI8792" s="11"/>
      <c r="AJ8792" s="11"/>
      <c r="AK8792" s="11"/>
      <c r="AL8792" s="11"/>
      <c r="AM8792" s="5"/>
      <c r="AN8792" s="5"/>
      <c r="AO8792" s="5"/>
      <c r="AP8792" s="5"/>
      <c r="AQ8792" s="5"/>
      <c r="AR8792" s="5"/>
      <c r="AS8792" s="5"/>
      <c r="AT8792" s="5"/>
      <c r="AU8792" s="5"/>
      <c r="AV8792" s="5"/>
      <c r="AW8792" s="5"/>
      <c r="AX8792" s="5"/>
      <c r="AY8792" s="5"/>
      <c r="AZ8792" s="5"/>
      <c r="BA8792" s="5"/>
      <c r="BB8792" s="5"/>
      <c r="BC8792" s="5"/>
      <c r="BD8792" s="5"/>
      <c r="BE8792" s="5"/>
      <c r="BF8792" s="5"/>
      <c r="BG8792" s="5"/>
      <c r="BH8792" s="5"/>
      <c r="BI8792" s="5"/>
      <c r="BJ8792" s="5"/>
      <c r="BK8792" s="5"/>
      <c r="BL8792" s="5"/>
      <c r="BM8792" s="5"/>
      <c r="BN8792" s="5"/>
      <c r="BO8792" s="5"/>
      <c r="BP8792" s="5"/>
      <c r="BQ8792" s="5"/>
      <c r="BR8792" s="5"/>
      <c r="BS8792" s="5"/>
      <c r="BT8792" s="5"/>
      <c r="BU8792" s="5"/>
      <c r="BV8792" s="5"/>
      <c r="BW8792" s="5"/>
      <c r="BX8792" s="5"/>
    </row>
    <row r="8793" spans="1:76" x14ac:dyDescent="0.2">
      <c r="A8793" s="1" t="s">
        <v>22</v>
      </c>
      <c r="B8793" s="1" t="s">
        <v>158</v>
      </c>
      <c r="C8793" s="1" t="s">
        <v>783</v>
      </c>
      <c r="D8793" s="1" t="s">
        <v>669</v>
      </c>
      <c r="E8793" s="1" t="s">
        <v>2</v>
      </c>
      <c r="F8793" s="1" t="s">
        <v>1211</v>
      </c>
      <c r="G8793" s="1" t="s">
        <v>73</v>
      </c>
      <c r="H8793" s="8"/>
      <c r="I8793" s="8">
        <v>2015</v>
      </c>
      <c r="J8793" s="1" t="s">
        <v>768</v>
      </c>
      <c r="K8793" s="9">
        <v>1000</v>
      </c>
      <c r="L8793" s="10">
        <f>K8793/ VLOOKUP(A8793,Indicators!$B$1:$V$7,21,FALSE)</f>
        <v>5.8591232407982465</v>
      </c>
      <c r="M8793" s="45" t="s">
        <v>782</v>
      </c>
      <c r="N8793" s="46"/>
      <c r="O8793" s="11"/>
      <c r="P8793" s="11"/>
      <c r="Q8793" s="8" t="str">
        <f t="shared" si="0"/>
        <v/>
      </c>
      <c r="R8793" s="1" t="s">
        <v>158</v>
      </c>
      <c r="S8793" s="1" t="s">
        <v>56</v>
      </c>
      <c r="T8793" s="11"/>
      <c r="U8793" s="11"/>
      <c r="V8793" s="11"/>
      <c r="W8793" s="11"/>
      <c r="X8793" s="11"/>
      <c r="Y8793" s="11"/>
      <c r="Z8793" s="11"/>
      <c r="AA8793" s="11"/>
      <c r="AB8793" s="11"/>
      <c r="AC8793" s="11"/>
      <c r="AD8793" s="11"/>
      <c r="AE8793" s="11"/>
      <c r="AF8793" s="11"/>
      <c r="AG8793" s="11"/>
      <c r="AH8793" s="11"/>
      <c r="AI8793" s="11"/>
      <c r="AJ8793" s="11"/>
      <c r="AK8793" s="11"/>
      <c r="AL8793" s="11"/>
      <c r="AM8793" s="5"/>
      <c r="AN8793" s="5"/>
      <c r="AO8793" s="5"/>
      <c r="AP8793" s="5"/>
      <c r="AQ8793" s="5"/>
      <c r="AR8793" s="5"/>
      <c r="AS8793" s="5"/>
      <c r="AT8793" s="5"/>
      <c r="AU8793" s="5"/>
      <c r="AV8793" s="5"/>
      <c r="AW8793" s="5"/>
      <c r="AX8793" s="5"/>
      <c r="AY8793" s="5"/>
      <c r="AZ8793" s="5"/>
      <c r="BA8793" s="5"/>
      <c r="BB8793" s="5"/>
      <c r="BC8793" s="5"/>
      <c r="BD8793" s="5"/>
      <c r="BE8793" s="5"/>
      <c r="BF8793" s="5"/>
      <c r="BG8793" s="5"/>
      <c r="BH8793" s="5"/>
      <c r="BI8793" s="5"/>
      <c r="BJ8793" s="5"/>
      <c r="BK8793" s="5"/>
      <c r="BL8793" s="5"/>
      <c r="BM8793" s="5"/>
      <c r="BN8793" s="5"/>
      <c r="BO8793" s="5"/>
      <c r="BP8793" s="5"/>
      <c r="BQ8793" s="5"/>
      <c r="BR8793" s="5"/>
      <c r="BS8793" s="5"/>
      <c r="BT8793" s="5"/>
      <c r="BU8793" s="5"/>
      <c r="BV8793" s="5"/>
      <c r="BW8793" s="5"/>
      <c r="BX8793" s="5"/>
    </row>
    <row r="8794" spans="1:76" x14ac:dyDescent="0.2">
      <c r="A8794" s="1" t="s">
        <v>22</v>
      </c>
      <c r="B8794" s="1" t="s">
        <v>158</v>
      </c>
      <c r="C8794" s="1" t="s">
        <v>969</v>
      </c>
      <c r="D8794" s="1" t="s">
        <v>669</v>
      </c>
      <c r="E8794" s="1" t="s">
        <v>2</v>
      </c>
      <c r="F8794" s="1" t="s">
        <v>1211</v>
      </c>
      <c r="G8794" s="1" t="s">
        <v>73</v>
      </c>
      <c r="H8794" s="8"/>
      <c r="I8794" s="8">
        <v>2015</v>
      </c>
      <c r="J8794" s="1" t="s">
        <v>768</v>
      </c>
      <c r="K8794" s="9">
        <v>2000</v>
      </c>
      <c r="L8794" s="10">
        <f>K8794/ VLOOKUP(A8794,Indicators!$B$1:$V$7,21,FALSE)</f>
        <v>11.718246481596493</v>
      </c>
      <c r="M8794" s="45" t="s">
        <v>782</v>
      </c>
      <c r="N8794" s="46"/>
      <c r="O8794" s="11"/>
      <c r="P8794" s="11"/>
      <c r="Q8794" s="8" t="str">
        <f t="shared" si="0"/>
        <v/>
      </c>
      <c r="R8794" s="1" t="s">
        <v>158</v>
      </c>
      <c r="S8794" s="1" t="s">
        <v>56</v>
      </c>
      <c r="T8794" s="11"/>
      <c r="U8794" s="11"/>
      <c r="V8794" s="11"/>
      <c r="W8794" s="11"/>
      <c r="X8794" s="11"/>
      <c r="Y8794" s="11"/>
      <c r="Z8794" s="11"/>
      <c r="AA8794" s="11"/>
      <c r="AB8794" s="11"/>
      <c r="AC8794" s="11"/>
      <c r="AD8794" s="11"/>
      <c r="AE8794" s="11"/>
      <c r="AF8794" s="11"/>
      <c r="AG8794" s="11"/>
      <c r="AH8794" s="11"/>
      <c r="AI8794" s="11"/>
      <c r="AJ8794" s="11"/>
      <c r="AK8794" s="11"/>
      <c r="AL8794" s="11"/>
      <c r="AM8794" s="5"/>
      <c r="AN8794" s="5"/>
      <c r="AO8794" s="5"/>
      <c r="AP8794" s="5"/>
      <c r="AQ8794" s="5"/>
      <c r="AR8794" s="5"/>
      <c r="AS8794" s="5"/>
      <c r="AT8794" s="5"/>
      <c r="AU8794" s="5"/>
      <c r="AV8794" s="5"/>
      <c r="AW8794" s="5"/>
      <c r="AX8794" s="5"/>
      <c r="AY8794" s="5"/>
      <c r="AZ8794" s="5"/>
      <c r="BA8794" s="5"/>
      <c r="BB8794" s="5"/>
      <c r="BC8794" s="5"/>
      <c r="BD8794" s="5"/>
      <c r="BE8794" s="5"/>
      <c r="BF8794" s="5"/>
      <c r="BG8794" s="5"/>
      <c r="BH8794" s="5"/>
      <c r="BI8794" s="5"/>
      <c r="BJ8794" s="5"/>
      <c r="BK8794" s="5"/>
      <c r="BL8794" s="5"/>
      <c r="BM8794" s="5"/>
      <c r="BN8794" s="5"/>
      <c r="BO8794" s="5"/>
      <c r="BP8794" s="5"/>
      <c r="BQ8794" s="5"/>
      <c r="BR8794" s="5"/>
      <c r="BS8794" s="5"/>
      <c r="BT8794" s="5"/>
      <c r="BU8794" s="5"/>
      <c r="BV8794" s="5"/>
      <c r="BW8794" s="5"/>
      <c r="BX8794" s="5"/>
    </row>
    <row r="8795" spans="1:76" x14ac:dyDescent="0.2">
      <c r="A8795" s="1" t="s">
        <v>22</v>
      </c>
      <c r="B8795" s="1" t="s">
        <v>158</v>
      </c>
      <c r="C8795" s="1" t="s">
        <v>785</v>
      </c>
      <c r="D8795" s="1" t="s">
        <v>669</v>
      </c>
      <c r="E8795" s="1" t="s">
        <v>2</v>
      </c>
      <c r="F8795" s="1" t="s">
        <v>1211</v>
      </c>
      <c r="G8795" s="1" t="s">
        <v>73</v>
      </c>
      <c r="H8795" s="8"/>
      <c r="I8795" s="8">
        <v>2015</v>
      </c>
      <c r="J8795" s="1" t="s">
        <v>768</v>
      </c>
      <c r="K8795" s="9">
        <v>6000</v>
      </c>
      <c r="L8795" s="10">
        <f>K8795/ VLOOKUP(A8795,Indicators!$B$1:$V$7,21,FALSE)</f>
        <v>35.154739444789477</v>
      </c>
      <c r="M8795" s="45" t="s">
        <v>782</v>
      </c>
      <c r="N8795" s="46"/>
      <c r="O8795" s="11"/>
      <c r="P8795" s="11"/>
      <c r="Q8795" s="8" t="str">
        <f t="shared" si="0"/>
        <v/>
      </c>
      <c r="R8795" s="1" t="s">
        <v>158</v>
      </c>
      <c r="S8795" s="1" t="s">
        <v>56</v>
      </c>
      <c r="T8795" s="11"/>
      <c r="U8795" s="11"/>
      <c r="V8795" s="11"/>
      <c r="W8795" s="11"/>
      <c r="X8795" s="11"/>
      <c r="Y8795" s="11"/>
      <c r="Z8795" s="11"/>
      <c r="AA8795" s="11"/>
      <c r="AB8795" s="11"/>
      <c r="AC8795" s="11"/>
      <c r="AD8795" s="11"/>
      <c r="AE8795" s="11"/>
      <c r="AF8795" s="11"/>
      <c r="AG8795" s="11"/>
      <c r="AH8795" s="11"/>
      <c r="AI8795" s="11"/>
      <c r="AJ8795" s="11"/>
      <c r="AK8795" s="11"/>
      <c r="AL8795" s="11"/>
      <c r="AM8795" s="5"/>
      <c r="AN8795" s="5"/>
      <c r="AO8795" s="5"/>
      <c r="AP8795" s="5"/>
      <c r="AQ8795" s="5"/>
      <c r="AR8795" s="5"/>
      <c r="AS8795" s="5"/>
      <c r="AT8795" s="5"/>
      <c r="AU8795" s="5"/>
      <c r="AV8795" s="5"/>
      <c r="AW8795" s="5"/>
      <c r="AX8795" s="5"/>
      <c r="AY8795" s="5"/>
      <c r="AZ8795" s="5"/>
      <c r="BA8795" s="5"/>
      <c r="BB8795" s="5"/>
      <c r="BC8795" s="5"/>
      <c r="BD8795" s="5"/>
      <c r="BE8795" s="5"/>
      <c r="BF8795" s="5"/>
      <c r="BG8795" s="5"/>
      <c r="BH8795" s="5"/>
      <c r="BI8795" s="5"/>
      <c r="BJ8795" s="5"/>
      <c r="BK8795" s="5"/>
      <c r="BL8795" s="5"/>
      <c r="BM8795" s="5"/>
      <c r="BN8795" s="5"/>
      <c r="BO8795" s="5"/>
      <c r="BP8795" s="5"/>
      <c r="BQ8795" s="5"/>
      <c r="BR8795" s="5"/>
      <c r="BS8795" s="5"/>
      <c r="BT8795" s="5"/>
      <c r="BU8795" s="5"/>
      <c r="BV8795" s="5"/>
      <c r="BW8795" s="5"/>
      <c r="BX8795" s="5"/>
    </row>
    <row r="8796" spans="1:76" x14ac:dyDescent="0.2">
      <c r="A8796" s="1" t="s">
        <v>22</v>
      </c>
      <c r="B8796" s="1" t="s">
        <v>158</v>
      </c>
      <c r="C8796" s="1" t="s">
        <v>786</v>
      </c>
      <c r="D8796" s="1" t="s">
        <v>669</v>
      </c>
      <c r="E8796" s="1" t="s">
        <v>2</v>
      </c>
      <c r="F8796" s="1" t="s">
        <v>1211</v>
      </c>
      <c r="G8796" s="1" t="s">
        <v>73</v>
      </c>
      <c r="H8796" s="8"/>
      <c r="I8796" s="8">
        <v>2015</v>
      </c>
      <c r="J8796" s="1" t="s">
        <v>768</v>
      </c>
      <c r="K8796" s="9">
        <v>12000</v>
      </c>
      <c r="L8796" s="10">
        <f>K8796/ VLOOKUP(A8796,Indicators!$B$1:$V$7,21,FALSE)</f>
        <v>70.309478889578955</v>
      </c>
      <c r="M8796" s="45" t="s">
        <v>782</v>
      </c>
      <c r="N8796" s="46"/>
      <c r="O8796" s="11"/>
      <c r="P8796" s="11"/>
      <c r="Q8796" s="8" t="str">
        <f t="shared" si="0"/>
        <v/>
      </c>
      <c r="R8796" s="1" t="s">
        <v>158</v>
      </c>
      <c r="S8796" s="1" t="s">
        <v>56</v>
      </c>
      <c r="T8796" s="11"/>
      <c r="U8796" s="11"/>
      <c r="V8796" s="11"/>
      <c r="W8796" s="11"/>
      <c r="X8796" s="11"/>
      <c r="Y8796" s="11"/>
      <c r="Z8796" s="11"/>
      <c r="AA8796" s="11"/>
      <c r="AB8796" s="11"/>
      <c r="AC8796" s="11"/>
      <c r="AD8796" s="11"/>
      <c r="AE8796" s="11"/>
      <c r="AF8796" s="11"/>
      <c r="AG8796" s="11"/>
      <c r="AH8796" s="11"/>
      <c r="AI8796" s="11"/>
      <c r="AJ8796" s="11"/>
      <c r="AK8796" s="11"/>
      <c r="AL8796" s="11"/>
      <c r="AM8796" s="5"/>
      <c r="AN8796" s="5"/>
      <c r="AO8796" s="5"/>
      <c r="AP8796" s="5"/>
      <c r="AQ8796" s="5"/>
      <c r="AR8796" s="5"/>
      <c r="AS8796" s="5"/>
      <c r="AT8796" s="5"/>
      <c r="AU8796" s="5"/>
      <c r="AV8796" s="5"/>
      <c r="AW8796" s="5"/>
      <c r="AX8796" s="5"/>
      <c r="AY8796" s="5"/>
      <c r="AZ8796" s="5"/>
      <c r="BA8796" s="5"/>
      <c r="BB8796" s="5"/>
      <c r="BC8796" s="5"/>
      <c r="BD8796" s="5"/>
      <c r="BE8796" s="5"/>
      <c r="BF8796" s="5"/>
      <c r="BG8796" s="5"/>
      <c r="BH8796" s="5"/>
      <c r="BI8796" s="5"/>
      <c r="BJ8796" s="5"/>
      <c r="BK8796" s="5"/>
      <c r="BL8796" s="5"/>
      <c r="BM8796" s="5"/>
      <c r="BN8796" s="5"/>
      <c r="BO8796" s="5"/>
      <c r="BP8796" s="5"/>
      <c r="BQ8796" s="5"/>
      <c r="BR8796" s="5"/>
      <c r="BS8796" s="5"/>
      <c r="BT8796" s="5"/>
      <c r="BU8796" s="5"/>
      <c r="BV8796" s="5"/>
      <c r="BW8796" s="5"/>
      <c r="BX8796" s="5"/>
    </row>
    <row r="8797" spans="1:76" x14ac:dyDescent="0.2">
      <c r="A8797" s="1" t="s">
        <v>22</v>
      </c>
      <c r="B8797" s="1" t="s">
        <v>809</v>
      </c>
      <c r="C8797" s="1" t="s">
        <v>878</v>
      </c>
      <c r="D8797" s="1" t="s">
        <v>669</v>
      </c>
      <c r="E8797" s="1" t="s">
        <v>2</v>
      </c>
      <c r="F8797" s="1" t="s">
        <v>1211</v>
      </c>
      <c r="G8797" s="1" t="s">
        <v>73</v>
      </c>
      <c r="H8797" s="8"/>
      <c r="I8797" s="8">
        <v>2015</v>
      </c>
      <c r="J8797" s="1" t="s">
        <v>768</v>
      </c>
      <c r="K8797" s="9">
        <v>4500</v>
      </c>
      <c r="L8797" s="10">
        <f>K8797/ VLOOKUP(A8797,Indicators!$B$1:$V$7,21,FALSE)</f>
        <v>26.36605458359211</v>
      </c>
      <c r="M8797" s="11"/>
      <c r="N8797" s="11"/>
      <c r="O8797" s="11"/>
      <c r="P8797" s="11"/>
      <c r="Q8797" s="8" t="str">
        <f t="shared" si="0"/>
        <v/>
      </c>
      <c r="R8797" s="1" t="s">
        <v>95</v>
      </c>
      <c r="S8797" s="1" t="s">
        <v>66</v>
      </c>
      <c r="T8797" s="11"/>
      <c r="U8797" s="11"/>
      <c r="V8797" s="11"/>
      <c r="W8797" s="11"/>
      <c r="X8797" s="11"/>
      <c r="Y8797" s="11"/>
      <c r="Z8797" s="11"/>
      <c r="AA8797" s="11"/>
      <c r="AB8797" s="11"/>
      <c r="AC8797" s="11"/>
      <c r="AD8797" s="11"/>
      <c r="AE8797" s="11"/>
      <c r="AF8797" s="11"/>
      <c r="AG8797" s="11"/>
      <c r="AH8797" s="11"/>
      <c r="AI8797" s="11"/>
      <c r="AJ8797" s="11"/>
      <c r="AK8797" s="11"/>
      <c r="AL8797" s="11"/>
      <c r="AM8797" s="5"/>
      <c r="AN8797" s="5"/>
      <c r="AO8797" s="5"/>
      <c r="AP8797" s="5"/>
      <c r="AQ8797" s="5"/>
      <c r="AR8797" s="5"/>
      <c r="AS8797" s="5"/>
      <c r="AT8797" s="5"/>
      <c r="AU8797" s="5"/>
      <c r="AV8797" s="5"/>
      <c r="AW8797" s="5"/>
      <c r="AX8797" s="5"/>
      <c r="AY8797" s="5"/>
      <c r="AZ8797" s="5"/>
      <c r="BA8797" s="5"/>
      <c r="BB8797" s="5"/>
      <c r="BC8797" s="5"/>
      <c r="BD8797" s="5"/>
      <c r="BE8797" s="5"/>
      <c r="BF8797" s="5"/>
      <c r="BG8797" s="5"/>
      <c r="BH8797" s="5"/>
      <c r="BI8797" s="5"/>
      <c r="BJ8797" s="5"/>
      <c r="BK8797" s="5"/>
      <c r="BL8797" s="5"/>
      <c r="BM8797" s="5"/>
      <c r="BN8797" s="5"/>
      <c r="BO8797" s="5"/>
      <c r="BP8797" s="5"/>
      <c r="BQ8797" s="5"/>
      <c r="BR8797" s="5"/>
      <c r="BS8797" s="5"/>
      <c r="BT8797" s="5"/>
      <c r="BU8797" s="5"/>
      <c r="BV8797" s="5"/>
      <c r="BW8797" s="5"/>
      <c r="BX8797" s="5"/>
    </row>
    <row r="8798" spans="1:76" x14ac:dyDescent="0.2">
      <c r="A8798" s="1" t="s">
        <v>22</v>
      </c>
      <c r="B8798" s="1" t="s">
        <v>75</v>
      </c>
      <c r="C8798" s="1" t="s">
        <v>522</v>
      </c>
      <c r="D8798" s="1" t="s">
        <v>669</v>
      </c>
      <c r="E8798" s="1" t="s">
        <v>2</v>
      </c>
      <c r="F8798" s="1" t="s">
        <v>1211</v>
      </c>
      <c r="G8798" s="1" t="s">
        <v>73</v>
      </c>
      <c r="H8798" s="8"/>
      <c r="I8798" s="8">
        <v>2015</v>
      </c>
      <c r="J8798" s="1" t="s">
        <v>768</v>
      </c>
      <c r="K8798" s="9">
        <v>2500</v>
      </c>
      <c r="L8798" s="10">
        <f>K8798/ VLOOKUP(A8798,Indicators!$B$1:$V$7,21,FALSE)</f>
        <v>14.647808101995617</v>
      </c>
      <c r="M8798" s="11"/>
      <c r="N8798" s="11"/>
      <c r="O8798" s="11"/>
      <c r="P8798" s="11"/>
      <c r="Q8798" s="8" t="str">
        <f t="shared" si="0"/>
        <v/>
      </c>
      <c r="R8798" s="1" t="s">
        <v>95</v>
      </c>
      <c r="S8798" s="1" t="s">
        <v>75</v>
      </c>
      <c r="T8798" s="11"/>
      <c r="U8798" s="11"/>
      <c r="V8798" s="11"/>
      <c r="W8798" s="11"/>
      <c r="X8798" s="11"/>
      <c r="Y8798" s="11"/>
      <c r="Z8798" s="11"/>
      <c r="AA8798" s="11"/>
      <c r="AB8798" s="11"/>
      <c r="AC8798" s="11"/>
      <c r="AD8798" s="11"/>
      <c r="AE8798" s="11"/>
      <c r="AF8798" s="11"/>
      <c r="AG8798" s="11"/>
      <c r="AH8798" s="11"/>
      <c r="AI8798" s="11"/>
      <c r="AJ8798" s="11"/>
      <c r="AK8798" s="11"/>
      <c r="AL8798" s="11"/>
      <c r="AM8798" s="5"/>
      <c r="AN8798" s="5"/>
      <c r="AO8798" s="5"/>
      <c r="AP8798" s="5"/>
      <c r="AQ8798" s="5"/>
      <c r="AR8798" s="5"/>
      <c r="AS8798" s="5"/>
      <c r="AT8798" s="5"/>
      <c r="AU8798" s="5"/>
      <c r="AV8798" s="5"/>
      <c r="AW8798" s="5"/>
      <c r="AX8798" s="5"/>
      <c r="AY8798" s="5"/>
      <c r="AZ8798" s="5"/>
      <c r="BA8798" s="5"/>
      <c r="BB8798" s="5"/>
      <c r="BC8798" s="5"/>
      <c r="BD8798" s="5"/>
      <c r="BE8798" s="5"/>
      <c r="BF8798" s="5"/>
      <c r="BG8798" s="5"/>
      <c r="BH8798" s="5"/>
      <c r="BI8798" s="5"/>
      <c r="BJ8798" s="5"/>
      <c r="BK8798" s="5"/>
      <c r="BL8798" s="5"/>
      <c r="BM8798" s="5"/>
      <c r="BN8798" s="5"/>
      <c r="BO8798" s="5"/>
      <c r="BP8798" s="5"/>
      <c r="BQ8798" s="5"/>
      <c r="BR8798" s="5"/>
      <c r="BS8798" s="5"/>
      <c r="BT8798" s="5"/>
      <c r="BU8798" s="5"/>
      <c r="BV8798" s="5"/>
      <c r="BW8798" s="5"/>
      <c r="BX8798" s="5"/>
    </row>
    <row r="8799" spans="1:76" x14ac:dyDescent="0.2">
      <c r="A8799" s="1" t="s">
        <v>22</v>
      </c>
      <c r="B8799" s="1" t="s">
        <v>75</v>
      </c>
      <c r="C8799" s="1" t="s">
        <v>862</v>
      </c>
      <c r="D8799" s="1" t="s">
        <v>669</v>
      </c>
      <c r="E8799" s="1" t="s">
        <v>2</v>
      </c>
      <c r="F8799" s="1" t="s">
        <v>1211</v>
      </c>
      <c r="G8799" s="1" t="s">
        <v>73</v>
      </c>
      <c r="H8799" s="8"/>
      <c r="I8799" s="8">
        <v>2015</v>
      </c>
      <c r="J8799" s="1" t="s">
        <v>768</v>
      </c>
      <c r="K8799" s="9">
        <v>5000</v>
      </c>
      <c r="L8799" s="10">
        <f>K8799/ VLOOKUP(A8799,Indicators!$B$1:$V$7,21,FALSE)</f>
        <v>29.295616203991234</v>
      </c>
      <c r="M8799" s="11"/>
      <c r="N8799" s="11"/>
      <c r="O8799" s="11"/>
      <c r="P8799" s="11"/>
      <c r="Q8799" s="8" t="str">
        <f t="shared" si="0"/>
        <v/>
      </c>
      <c r="R8799" s="1" t="s">
        <v>95</v>
      </c>
      <c r="S8799" s="1" t="s">
        <v>75</v>
      </c>
      <c r="T8799" s="11"/>
      <c r="U8799" s="11"/>
      <c r="V8799" s="11"/>
      <c r="W8799" s="11"/>
      <c r="X8799" s="11"/>
      <c r="Y8799" s="11"/>
      <c r="Z8799" s="11"/>
      <c r="AA8799" s="11"/>
      <c r="AB8799" s="11"/>
      <c r="AC8799" s="11"/>
      <c r="AD8799" s="11"/>
      <c r="AE8799" s="11"/>
      <c r="AF8799" s="11"/>
      <c r="AG8799" s="11"/>
      <c r="AH8799" s="11"/>
      <c r="AI8799" s="11"/>
      <c r="AJ8799" s="11"/>
      <c r="AK8799" s="11"/>
      <c r="AL8799" s="11"/>
      <c r="AM8799" s="5"/>
      <c r="AN8799" s="5"/>
      <c r="AO8799" s="5"/>
      <c r="AP8799" s="5"/>
      <c r="AQ8799" s="5"/>
      <c r="AR8799" s="5"/>
      <c r="AS8799" s="5"/>
      <c r="AT8799" s="5"/>
      <c r="AU8799" s="5"/>
      <c r="AV8799" s="5"/>
      <c r="AW8799" s="5"/>
      <c r="AX8799" s="5"/>
      <c r="AY8799" s="5"/>
      <c r="AZ8799" s="5"/>
      <c r="BA8799" s="5"/>
      <c r="BB8799" s="5"/>
      <c r="BC8799" s="5"/>
      <c r="BD8799" s="5"/>
      <c r="BE8799" s="5"/>
      <c r="BF8799" s="5"/>
      <c r="BG8799" s="5"/>
      <c r="BH8799" s="5"/>
      <c r="BI8799" s="5"/>
      <c r="BJ8799" s="5"/>
      <c r="BK8799" s="5"/>
      <c r="BL8799" s="5"/>
      <c r="BM8799" s="5"/>
      <c r="BN8799" s="5"/>
      <c r="BO8799" s="5"/>
      <c r="BP8799" s="5"/>
      <c r="BQ8799" s="5"/>
      <c r="BR8799" s="5"/>
      <c r="BS8799" s="5"/>
      <c r="BT8799" s="5"/>
      <c r="BU8799" s="5"/>
      <c r="BV8799" s="5"/>
      <c r="BW8799" s="5"/>
      <c r="BX8799" s="5"/>
    </row>
    <row r="8800" spans="1:76" x14ac:dyDescent="0.2">
      <c r="A8800" s="1" t="s">
        <v>22</v>
      </c>
      <c r="B8800" s="1" t="s">
        <v>97</v>
      </c>
      <c r="C8800" s="1" t="s">
        <v>822</v>
      </c>
      <c r="D8800" s="1" t="s">
        <v>669</v>
      </c>
      <c r="E8800" s="1" t="s">
        <v>2</v>
      </c>
      <c r="F8800" s="1" t="s">
        <v>1211</v>
      </c>
      <c r="G8800" s="1" t="s">
        <v>73</v>
      </c>
      <c r="H8800" s="8"/>
      <c r="I8800" s="8">
        <v>2015</v>
      </c>
      <c r="J8800" s="1" t="s">
        <v>768</v>
      </c>
      <c r="K8800" s="8">
        <v>200</v>
      </c>
      <c r="L8800" s="10">
        <f>K8800/ VLOOKUP(A8800,Indicators!$B$1:$V$7,21,FALSE)</f>
        <v>1.1718246481596493</v>
      </c>
      <c r="M8800" s="11"/>
      <c r="N8800" s="11"/>
      <c r="O8800" s="11"/>
      <c r="P8800" s="11"/>
      <c r="Q8800" s="8" t="str">
        <f t="shared" si="0"/>
        <v/>
      </c>
      <c r="R8800" s="1" t="s">
        <v>97</v>
      </c>
      <c r="S8800" s="1" t="s">
        <v>40</v>
      </c>
      <c r="T8800" s="11"/>
      <c r="U8800" s="11"/>
      <c r="V8800" s="11"/>
      <c r="W8800" s="11"/>
      <c r="X8800" s="11"/>
      <c r="Y8800" s="11"/>
      <c r="Z8800" s="11"/>
      <c r="AA8800" s="11"/>
      <c r="AB8800" s="11"/>
      <c r="AC8800" s="11"/>
      <c r="AD8800" s="11"/>
      <c r="AE8800" s="11"/>
      <c r="AF8800" s="11"/>
      <c r="AG8800" s="11"/>
      <c r="AH8800" s="11"/>
      <c r="AI8800" s="11"/>
      <c r="AJ8800" s="11"/>
      <c r="AK8800" s="11"/>
      <c r="AL8800" s="11"/>
      <c r="AM8800" s="5"/>
      <c r="AN8800" s="5"/>
      <c r="AO8800" s="5"/>
      <c r="AP8800" s="5"/>
      <c r="AQ8800" s="5"/>
      <c r="AR8800" s="5"/>
      <c r="AS8800" s="5"/>
      <c r="AT8800" s="5"/>
      <c r="AU8800" s="5"/>
      <c r="AV8800" s="5"/>
      <c r="AW8800" s="5"/>
      <c r="AX8800" s="5"/>
      <c r="AY8800" s="5"/>
      <c r="AZ8800" s="5"/>
      <c r="BA8800" s="5"/>
      <c r="BB8800" s="5"/>
      <c r="BC8800" s="5"/>
      <c r="BD8800" s="5"/>
      <c r="BE8800" s="5"/>
      <c r="BF8800" s="5"/>
      <c r="BG8800" s="5"/>
      <c r="BH8800" s="5"/>
      <c r="BI8800" s="5"/>
      <c r="BJ8800" s="5"/>
      <c r="BK8800" s="5"/>
      <c r="BL8800" s="5"/>
      <c r="BM8800" s="5"/>
      <c r="BN8800" s="5"/>
      <c r="BO8800" s="5"/>
      <c r="BP8800" s="5"/>
      <c r="BQ8800" s="5"/>
      <c r="BR8800" s="5"/>
      <c r="BS8800" s="5"/>
      <c r="BT8800" s="5"/>
      <c r="BU8800" s="5"/>
      <c r="BV8800" s="5"/>
      <c r="BW8800" s="5"/>
      <c r="BX8800" s="5"/>
    </row>
    <row r="8801" spans="1:76" x14ac:dyDescent="0.2">
      <c r="A8801" s="1" t="s">
        <v>22</v>
      </c>
      <c r="B8801" s="1" t="s">
        <v>97</v>
      </c>
      <c r="C8801" s="1" t="s">
        <v>826</v>
      </c>
      <c r="D8801" s="1" t="s">
        <v>669</v>
      </c>
      <c r="E8801" s="1" t="s">
        <v>2</v>
      </c>
      <c r="F8801" s="1" t="s">
        <v>1211</v>
      </c>
      <c r="G8801" s="1" t="s">
        <v>73</v>
      </c>
      <c r="H8801" s="8"/>
      <c r="I8801" s="8">
        <v>2015</v>
      </c>
      <c r="J8801" s="1" t="s">
        <v>768</v>
      </c>
      <c r="K8801" s="8">
        <v>250</v>
      </c>
      <c r="L8801" s="10">
        <f>K8801/ VLOOKUP(A8801,Indicators!$B$1:$V$7,21,FALSE)</f>
        <v>1.4647808101995616</v>
      </c>
      <c r="M8801" s="11"/>
      <c r="N8801" s="11"/>
      <c r="O8801" s="11"/>
      <c r="P8801" s="11"/>
      <c r="Q8801" s="8" t="str">
        <f t="shared" si="0"/>
        <v/>
      </c>
      <c r="R8801" s="1" t="s">
        <v>97</v>
      </c>
      <c r="S8801" s="1" t="s">
        <v>40</v>
      </c>
      <c r="T8801" s="11"/>
      <c r="U8801" s="11"/>
      <c r="V8801" s="11"/>
      <c r="W8801" s="11"/>
      <c r="X8801" s="11"/>
      <c r="Y8801" s="11"/>
      <c r="Z8801" s="11"/>
      <c r="AA8801" s="11"/>
      <c r="AB8801" s="11"/>
      <c r="AC8801" s="11"/>
      <c r="AD8801" s="11"/>
      <c r="AE8801" s="11"/>
      <c r="AF8801" s="11"/>
      <c r="AG8801" s="11"/>
      <c r="AH8801" s="11"/>
      <c r="AI8801" s="11"/>
      <c r="AJ8801" s="11"/>
      <c r="AK8801" s="11"/>
      <c r="AL8801" s="11"/>
      <c r="AM8801" s="5"/>
      <c r="AN8801" s="5"/>
      <c r="AO8801" s="5"/>
      <c r="AP8801" s="5"/>
      <c r="AQ8801" s="5"/>
      <c r="AR8801" s="5"/>
      <c r="AS8801" s="5"/>
      <c r="AT8801" s="5"/>
      <c r="AU8801" s="5"/>
      <c r="AV8801" s="5"/>
      <c r="AW8801" s="5"/>
      <c r="AX8801" s="5"/>
      <c r="AY8801" s="5"/>
      <c r="AZ8801" s="5"/>
      <c r="BA8801" s="5"/>
      <c r="BB8801" s="5"/>
      <c r="BC8801" s="5"/>
      <c r="BD8801" s="5"/>
      <c r="BE8801" s="5"/>
      <c r="BF8801" s="5"/>
      <c r="BG8801" s="5"/>
      <c r="BH8801" s="5"/>
      <c r="BI8801" s="5"/>
      <c r="BJ8801" s="5"/>
      <c r="BK8801" s="5"/>
      <c r="BL8801" s="5"/>
      <c r="BM8801" s="5"/>
      <c r="BN8801" s="5"/>
      <c r="BO8801" s="5"/>
      <c r="BP8801" s="5"/>
      <c r="BQ8801" s="5"/>
      <c r="BR8801" s="5"/>
      <c r="BS8801" s="5"/>
      <c r="BT8801" s="5"/>
      <c r="BU8801" s="5"/>
      <c r="BV8801" s="5"/>
      <c r="BW8801" s="5"/>
      <c r="BX8801" s="5"/>
    </row>
    <row r="8802" spans="1:76" x14ac:dyDescent="0.2">
      <c r="A8802" s="1" t="s">
        <v>22</v>
      </c>
      <c r="B8802" s="1" t="s">
        <v>97</v>
      </c>
      <c r="C8802" s="1" t="s">
        <v>934</v>
      </c>
      <c r="D8802" s="1" t="s">
        <v>669</v>
      </c>
      <c r="E8802" s="1" t="s">
        <v>2</v>
      </c>
      <c r="F8802" s="1" t="s">
        <v>1211</v>
      </c>
      <c r="G8802" s="1" t="s">
        <v>73</v>
      </c>
      <c r="H8802" s="8"/>
      <c r="I8802" s="8">
        <v>2015</v>
      </c>
      <c r="J8802" s="1" t="s">
        <v>768</v>
      </c>
      <c r="K8802" s="8">
        <v>400</v>
      </c>
      <c r="L8802" s="10">
        <f>K8802/ VLOOKUP(A8802,Indicators!$B$1:$V$7,21,FALSE)</f>
        <v>2.3436492963192985</v>
      </c>
      <c r="M8802" s="11"/>
      <c r="N8802" s="11"/>
      <c r="O8802" s="11"/>
      <c r="P8802" s="11"/>
      <c r="Q8802" s="8" t="str">
        <f t="shared" si="0"/>
        <v/>
      </c>
      <c r="R8802" s="1" t="s">
        <v>97</v>
      </c>
      <c r="S8802" s="1" t="s">
        <v>40</v>
      </c>
      <c r="T8802" s="11"/>
      <c r="U8802" s="11"/>
      <c r="V8802" s="11"/>
      <c r="W8802" s="11"/>
      <c r="X8802" s="11"/>
      <c r="Y8802" s="11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1"/>
      <c r="AK8802" s="11"/>
      <c r="AL8802" s="11"/>
      <c r="AM8802" s="5"/>
      <c r="AN8802" s="5"/>
      <c r="AO8802" s="5"/>
      <c r="AP8802" s="5"/>
      <c r="AQ8802" s="5"/>
      <c r="AR8802" s="5"/>
      <c r="AS8802" s="5"/>
      <c r="AT8802" s="5"/>
      <c r="AU8802" s="5"/>
      <c r="AV8802" s="5"/>
      <c r="AW8802" s="5"/>
      <c r="AX8802" s="5"/>
      <c r="AY8802" s="5"/>
      <c r="AZ8802" s="5"/>
      <c r="BA8802" s="5"/>
      <c r="BB8802" s="5"/>
      <c r="BC8802" s="5"/>
      <c r="BD8802" s="5"/>
      <c r="BE8802" s="5"/>
      <c r="BF8802" s="5"/>
      <c r="BG8802" s="5"/>
      <c r="BH8802" s="5"/>
      <c r="BI8802" s="5"/>
      <c r="BJ8802" s="5"/>
      <c r="BK8802" s="5"/>
      <c r="BL8802" s="5"/>
      <c r="BM8802" s="5"/>
      <c r="BN8802" s="5"/>
      <c r="BO8802" s="5"/>
      <c r="BP8802" s="5"/>
      <c r="BQ8802" s="5"/>
      <c r="BR8802" s="5"/>
      <c r="BS8802" s="5"/>
      <c r="BT8802" s="5"/>
      <c r="BU8802" s="5"/>
      <c r="BV8802" s="5"/>
      <c r="BW8802" s="5"/>
      <c r="BX8802" s="5"/>
    </row>
    <row r="8803" spans="1:76" x14ac:dyDescent="0.2">
      <c r="A8803" s="1" t="s">
        <v>22</v>
      </c>
      <c r="B8803" s="1" t="s">
        <v>97</v>
      </c>
      <c r="C8803" s="1" t="s">
        <v>864</v>
      </c>
      <c r="D8803" s="1" t="s">
        <v>669</v>
      </c>
      <c r="E8803" s="1" t="s">
        <v>2</v>
      </c>
      <c r="F8803" s="1" t="s">
        <v>1211</v>
      </c>
      <c r="G8803" s="1" t="s">
        <v>73</v>
      </c>
      <c r="H8803" s="8"/>
      <c r="I8803" s="8">
        <v>2015</v>
      </c>
      <c r="J8803" s="1" t="s">
        <v>768</v>
      </c>
      <c r="K8803" s="8">
        <v>790</v>
      </c>
      <c r="L8803" s="10">
        <f>K8803/ VLOOKUP(A8803,Indicators!$B$1:$V$7,21,FALSE)</f>
        <v>4.6287073602306146</v>
      </c>
      <c r="M8803" s="11"/>
      <c r="N8803" s="11"/>
      <c r="O8803" s="11"/>
      <c r="P8803" s="11"/>
      <c r="Q8803" s="8" t="str">
        <f t="shared" si="0"/>
        <v/>
      </c>
      <c r="R8803" s="1" t="s">
        <v>133</v>
      </c>
      <c r="S8803" s="1" t="s">
        <v>63</v>
      </c>
      <c r="T8803" s="11"/>
      <c r="U8803" s="11"/>
      <c r="V8803" s="11"/>
      <c r="W8803" s="11"/>
      <c r="X8803" s="11"/>
      <c r="Y8803" s="11"/>
      <c r="Z8803" s="11"/>
      <c r="AA8803" s="11"/>
      <c r="AB8803" s="11"/>
      <c r="AC8803" s="11"/>
      <c r="AD8803" s="11"/>
      <c r="AE8803" s="11"/>
      <c r="AF8803" s="11"/>
      <c r="AG8803" s="11"/>
      <c r="AH8803" s="11"/>
      <c r="AI8803" s="11"/>
      <c r="AJ8803" s="11"/>
      <c r="AK8803" s="11"/>
      <c r="AL8803" s="11"/>
      <c r="AM8803" s="5"/>
      <c r="AN8803" s="5"/>
      <c r="AO8803" s="5"/>
      <c r="AP8803" s="5"/>
      <c r="AQ8803" s="5"/>
      <c r="AR8803" s="5"/>
      <c r="AS8803" s="5"/>
      <c r="AT8803" s="5"/>
      <c r="AU8803" s="5"/>
      <c r="AV8803" s="5"/>
      <c r="AW8803" s="5"/>
      <c r="AX8803" s="5"/>
      <c r="AY8803" s="5"/>
      <c r="AZ8803" s="5"/>
      <c r="BA8803" s="5"/>
      <c r="BB8803" s="5"/>
      <c r="BC8803" s="5"/>
      <c r="BD8803" s="5"/>
      <c r="BE8803" s="5"/>
      <c r="BF8803" s="5"/>
      <c r="BG8803" s="5"/>
      <c r="BH8803" s="5"/>
      <c r="BI8803" s="5"/>
      <c r="BJ8803" s="5"/>
      <c r="BK8803" s="5"/>
      <c r="BL8803" s="5"/>
      <c r="BM8803" s="5"/>
      <c r="BN8803" s="5"/>
      <c r="BO8803" s="5"/>
      <c r="BP8803" s="5"/>
      <c r="BQ8803" s="5"/>
      <c r="BR8803" s="5"/>
      <c r="BS8803" s="5"/>
      <c r="BT8803" s="5"/>
      <c r="BU8803" s="5"/>
      <c r="BV8803" s="5"/>
      <c r="BW8803" s="5"/>
      <c r="BX8803" s="5"/>
    </row>
    <row r="8804" spans="1:76" x14ac:dyDescent="0.2">
      <c r="A8804" s="1" t="s">
        <v>22</v>
      </c>
      <c r="B8804" s="1" t="s">
        <v>97</v>
      </c>
      <c r="C8804" s="1" t="s">
        <v>874</v>
      </c>
      <c r="D8804" s="1" t="s">
        <v>777</v>
      </c>
      <c r="E8804" s="1" t="s">
        <v>2</v>
      </c>
      <c r="F8804" s="1" t="s">
        <v>1211</v>
      </c>
      <c r="G8804" s="1" t="s">
        <v>73</v>
      </c>
      <c r="H8804" s="8"/>
      <c r="I8804" s="8">
        <v>2015</v>
      </c>
      <c r="J8804" s="1" t="s">
        <v>768</v>
      </c>
      <c r="K8804" s="8">
        <v>800</v>
      </c>
      <c r="L8804" s="10">
        <f>K8804/ VLOOKUP(A8804,Indicators!$B$1:$V$7,21,FALSE)</f>
        <v>4.6872985926385971</v>
      </c>
      <c r="M8804" s="11"/>
      <c r="N8804" s="11"/>
      <c r="O8804" s="11"/>
      <c r="P8804" s="11"/>
      <c r="Q8804" s="8" t="str">
        <f t="shared" si="0"/>
        <v/>
      </c>
      <c r="R8804" s="1" t="s">
        <v>133</v>
      </c>
      <c r="S8804" s="1" t="s">
        <v>52</v>
      </c>
      <c r="T8804" s="11"/>
      <c r="U8804" s="11"/>
      <c r="V8804" s="11"/>
      <c r="W8804" s="11"/>
      <c r="X8804" s="11"/>
      <c r="Y8804" s="11"/>
      <c r="Z8804" s="11"/>
      <c r="AA8804" s="11"/>
      <c r="AB8804" s="11"/>
      <c r="AC8804" s="11"/>
      <c r="AD8804" s="11"/>
      <c r="AE8804" s="11"/>
      <c r="AF8804" s="11"/>
      <c r="AG8804" s="11"/>
      <c r="AH8804" s="11"/>
      <c r="AI8804" s="11"/>
      <c r="AJ8804" s="11"/>
      <c r="AK8804" s="11"/>
      <c r="AL8804" s="11"/>
      <c r="AM8804" s="5"/>
      <c r="AN8804" s="5"/>
      <c r="AO8804" s="5"/>
      <c r="AP8804" s="5"/>
      <c r="AQ8804" s="5"/>
      <c r="AR8804" s="5"/>
      <c r="AS8804" s="5"/>
      <c r="AT8804" s="5"/>
      <c r="AU8804" s="5"/>
      <c r="AV8804" s="5"/>
      <c r="AW8804" s="5"/>
      <c r="AX8804" s="5"/>
      <c r="AY8804" s="5"/>
      <c r="AZ8804" s="5"/>
      <c r="BA8804" s="5"/>
      <c r="BB8804" s="5"/>
      <c r="BC8804" s="5"/>
      <c r="BD8804" s="5"/>
      <c r="BE8804" s="5"/>
      <c r="BF8804" s="5"/>
      <c r="BG8804" s="5"/>
      <c r="BH8804" s="5"/>
      <c r="BI8804" s="5"/>
      <c r="BJ8804" s="5"/>
      <c r="BK8804" s="5"/>
      <c r="BL8804" s="5"/>
      <c r="BM8804" s="5"/>
      <c r="BN8804" s="5"/>
      <c r="BO8804" s="5"/>
      <c r="BP8804" s="5"/>
      <c r="BQ8804" s="5"/>
      <c r="BR8804" s="5"/>
      <c r="BS8804" s="5"/>
      <c r="BT8804" s="5"/>
      <c r="BU8804" s="5"/>
      <c r="BV8804" s="5"/>
      <c r="BW8804" s="5"/>
      <c r="BX8804" s="5"/>
    </row>
    <row r="8805" spans="1:76" x14ac:dyDescent="0.2">
      <c r="A8805" s="1" t="s">
        <v>22</v>
      </c>
      <c r="B8805" s="1" t="s">
        <v>97</v>
      </c>
      <c r="C8805" s="1" t="s">
        <v>872</v>
      </c>
      <c r="D8805" s="1" t="s">
        <v>669</v>
      </c>
      <c r="E8805" s="1" t="s">
        <v>2</v>
      </c>
      <c r="F8805" s="1" t="s">
        <v>1211</v>
      </c>
      <c r="G8805" s="1" t="s">
        <v>73</v>
      </c>
      <c r="H8805" s="8"/>
      <c r="I8805" s="8">
        <v>2015</v>
      </c>
      <c r="J8805" s="1" t="s">
        <v>768</v>
      </c>
      <c r="K8805" s="9">
        <v>1000</v>
      </c>
      <c r="L8805" s="10">
        <f>K8805/ VLOOKUP(A8805,Indicators!$B$1:$V$7,21,FALSE)</f>
        <v>5.8591232407982465</v>
      </c>
      <c r="M8805" s="11"/>
      <c r="N8805" s="11"/>
      <c r="O8805" s="11"/>
      <c r="P8805" s="11"/>
      <c r="Q8805" s="8" t="str">
        <f t="shared" si="0"/>
        <v/>
      </c>
      <c r="R8805" s="1" t="s">
        <v>97</v>
      </c>
      <c r="S8805" s="1" t="s">
        <v>45</v>
      </c>
      <c r="T8805" s="11"/>
      <c r="U8805" s="11"/>
      <c r="V8805" s="11"/>
      <c r="W8805" s="11"/>
      <c r="X8805" s="11"/>
      <c r="Y8805" s="11"/>
      <c r="Z8805" s="11"/>
      <c r="AA8805" s="11"/>
      <c r="AB8805" s="11"/>
      <c r="AC8805" s="11"/>
      <c r="AD8805" s="11"/>
      <c r="AE8805" s="11"/>
      <c r="AF8805" s="11"/>
      <c r="AG8805" s="11"/>
      <c r="AH8805" s="11"/>
      <c r="AI8805" s="11"/>
      <c r="AJ8805" s="11"/>
      <c r="AK8805" s="11"/>
      <c r="AL8805" s="11"/>
      <c r="AM8805" s="5"/>
      <c r="AN8805" s="5"/>
      <c r="AO8805" s="5"/>
      <c r="AP8805" s="5"/>
      <c r="AQ8805" s="5"/>
      <c r="AR8805" s="5"/>
      <c r="AS8805" s="5"/>
      <c r="AT8805" s="5"/>
      <c r="AU8805" s="5"/>
      <c r="AV8805" s="5"/>
      <c r="AW8805" s="5"/>
      <c r="AX8805" s="5"/>
      <c r="AY8805" s="5"/>
      <c r="AZ8805" s="5"/>
      <c r="BA8805" s="5"/>
      <c r="BB8805" s="5"/>
      <c r="BC8805" s="5"/>
      <c r="BD8805" s="5"/>
      <c r="BE8805" s="5"/>
      <c r="BF8805" s="5"/>
      <c r="BG8805" s="5"/>
      <c r="BH8805" s="5"/>
      <c r="BI8805" s="5"/>
      <c r="BJ8805" s="5"/>
      <c r="BK8805" s="5"/>
      <c r="BL8805" s="5"/>
      <c r="BM8805" s="5"/>
      <c r="BN8805" s="5"/>
      <c r="BO8805" s="5"/>
      <c r="BP8805" s="5"/>
      <c r="BQ8805" s="5"/>
      <c r="BR8805" s="5"/>
      <c r="BS8805" s="5"/>
      <c r="BT8805" s="5"/>
      <c r="BU8805" s="5"/>
      <c r="BV8805" s="5"/>
      <c r="BW8805" s="5"/>
      <c r="BX8805" s="5"/>
    </row>
    <row r="8806" spans="1:76" x14ac:dyDescent="0.2">
      <c r="A8806" s="1" t="s">
        <v>22</v>
      </c>
      <c r="B8806" s="1" t="s">
        <v>97</v>
      </c>
      <c r="C8806" s="1" t="s">
        <v>823</v>
      </c>
      <c r="D8806" s="1" t="s">
        <v>669</v>
      </c>
      <c r="E8806" s="1" t="s">
        <v>2</v>
      </c>
      <c r="F8806" s="1" t="s">
        <v>1211</v>
      </c>
      <c r="G8806" s="1" t="s">
        <v>73</v>
      </c>
      <c r="H8806" s="8"/>
      <c r="I8806" s="8">
        <v>2015</v>
      </c>
      <c r="J8806" s="1" t="s">
        <v>768</v>
      </c>
      <c r="K8806" s="9">
        <v>1931</v>
      </c>
      <c r="L8806" s="10">
        <f>K8806/ VLOOKUP(A8806,Indicators!$B$1:$V$7,21,FALSE)</f>
        <v>11.313966977981414</v>
      </c>
      <c r="M8806" s="11"/>
      <c r="N8806" s="11"/>
      <c r="O8806" s="11"/>
      <c r="P8806" s="11"/>
      <c r="Q8806" s="8" t="str">
        <f t="shared" si="0"/>
        <v/>
      </c>
      <c r="R8806" s="1" t="s">
        <v>97</v>
      </c>
      <c r="S8806" s="1" t="s">
        <v>45</v>
      </c>
      <c r="T8806" s="11"/>
      <c r="U8806" s="11"/>
      <c r="V8806" s="11"/>
      <c r="W8806" s="11"/>
      <c r="X8806" s="11"/>
      <c r="Y8806" s="11"/>
      <c r="Z8806" s="11"/>
      <c r="AA8806" s="11"/>
      <c r="AB8806" s="11"/>
      <c r="AC8806" s="11"/>
      <c r="AD8806" s="11"/>
      <c r="AE8806" s="11"/>
      <c r="AF8806" s="11"/>
      <c r="AG8806" s="11"/>
      <c r="AH8806" s="11"/>
      <c r="AI8806" s="11"/>
      <c r="AJ8806" s="11"/>
      <c r="AK8806" s="11"/>
      <c r="AL8806" s="11"/>
      <c r="AM8806" s="5"/>
      <c r="AN8806" s="5"/>
      <c r="AO8806" s="5"/>
      <c r="AP8806" s="5"/>
      <c r="AQ8806" s="5"/>
      <c r="AR8806" s="5"/>
      <c r="AS8806" s="5"/>
      <c r="AT8806" s="5"/>
      <c r="AU8806" s="5"/>
      <c r="AV8806" s="5"/>
      <c r="AW8806" s="5"/>
      <c r="AX8806" s="5"/>
      <c r="AY8806" s="5"/>
      <c r="AZ8806" s="5"/>
      <c r="BA8806" s="5"/>
      <c r="BB8806" s="5"/>
      <c r="BC8806" s="5"/>
      <c r="BD8806" s="5"/>
      <c r="BE8806" s="5"/>
      <c r="BF8806" s="5"/>
      <c r="BG8806" s="5"/>
      <c r="BH8806" s="5"/>
      <c r="BI8806" s="5"/>
      <c r="BJ8806" s="5"/>
      <c r="BK8806" s="5"/>
      <c r="BL8806" s="5"/>
      <c r="BM8806" s="5"/>
      <c r="BN8806" s="5"/>
      <c r="BO8806" s="5"/>
      <c r="BP8806" s="5"/>
      <c r="BQ8806" s="5"/>
      <c r="BR8806" s="5"/>
      <c r="BS8806" s="5"/>
      <c r="BT8806" s="5"/>
      <c r="BU8806" s="5"/>
      <c r="BV8806" s="5"/>
      <c r="BW8806" s="5"/>
      <c r="BX8806" s="5"/>
    </row>
    <row r="8807" spans="1:76" x14ac:dyDescent="0.2">
      <c r="A8807" s="1" t="s">
        <v>22</v>
      </c>
      <c r="B8807" s="1" t="s">
        <v>97</v>
      </c>
      <c r="C8807" s="1" t="s">
        <v>966</v>
      </c>
      <c r="D8807" s="1" t="s">
        <v>669</v>
      </c>
      <c r="E8807" s="1" t="s">
        <v>2</v>
      </c>
      <c r="F8807" s="1" t="s">
        <v>1211</v>
      </c>
      <c r="G8807" s="1" t="s">
        <v>73</v>
      </c>
      <c r="H8807" s="8"/>
      <c r="I8807" s="8">
        <v>2015</v>
      </c>
      <c r="J8807" s="1" t="s">
        <v>768</v>
      </c>
      <c r="K8807" s="9">
        <v>2000</v>
      </c>
      <c r="L8807" s="10">
        <f>K8807/ VLOOKUP(A8807,Indicators!$B$1:$V$7,21,FALSE)</f>
        <v>11.718246481596493</v>
      </c>
      <c r="M8807" s="11"/>
      <c r="N8807" s="11"/>
      <c r="O8807" s="11"/>
      <c r="P8807" s="11"/>
      <c r="Q8807" s="8" t="str">
        <f t="shared" si="0"/>
        <v/>
      </c>
      <c r="R8807" s="1" t="s">
        <v>97</v>
      </c>
      <c r="S8807" s="1" t="s">
        <v>44</v>
      </c>
      <c r="T8807" s="11"/>
      <c r="U8807" s="11"/>
      <c r="V8807" s="11"/>
      <c r="W8807" s="11"/>
      <c r="X8807" s="11"/>
      <c r="Y8807" s="11"/>
      <c r="Z8807" s="11"/>
      <c r="AA8807" s="11"/>
      <c r="AB8807" s="11"/>
      <c r="AC8807" s="11"/>
      <c r="AD8807" s="11"/>
      <c r="AE8807" s="11"/>
      <c r="AF8807" s="11"/>
      <c r="AG8807" s="11"/>
      <c r="AH8807" s="11"/>
      <c r="AI8807" s="11"/>
      <c r="AJ8807" s="11"/>
      <c r="AK8807" s="11"/>
      <c r="AL8807" s="11"/>
      <c r="AM8807" s="5"/>
      <c r="AN8807" s="5"/>
      <c r="AO8807" s="5"/>
      <c r="AP8807" s="5"/>
      <c r="AQ8807" s="5"/>
      <c r="AR8807" s="5"/>
      <c r="AS8807" s="5"/>
      <c r="AT8807" s="5"/>
      <c r="AU8807" s="5"/>
      <c r="AV8807" s="5"/>
      <c r="AW8807" s="5"/>
      <c r="AX8807" s="5"/>
      <c r="AY8807" s="5"/>
      <c r="AZ8807" s="5"/>
      <c r="BA8807" s="5"/>
      <c r="BB8807" s="5"/>
      <c r="BC8807" s="5"/>
      <c r="BD8807" s="5"/>
      <c r="BE8807" s="5"/>
      <c r="BF8807" s="5"/>
      <c r="BG8807" s="5"/>
      <c r="BH8807" s="5"/>
      <c r="BI8807" s="5"/>
      <c r="BJ8807" s="5"/>
      <c r="BK8807" s="5"/>
      <c r="BL8807" s="5"/>
      <c r="BM8807" s="5"/>
      <c r="BN8807" s="5"/>
      <c r="BO8807" s="5"/>
      <c r="BP8807" s="5"/>
      <c r="BQ8807" s="5"/>
      <c r="BR8807" s="5"/>
      <c r="BS8807" s="5"/>
      <c r="BT8807" s="5"/>
      <c r="BU8807" s="5"/>
      <c r="BV8807" s="5"/>
      <c r="BW8807" s="5"/>
      <c r="BX8807" s="5"/>
    </row>
    <row r="8808" spans="1:76" x14ac:dyDescent="0.2">
      <c r="A8808" s="1" t="s">
        <v>22</v>
      </c>
      <c r="B8808" s="1" t="s">
        <v>97</v>
      </c>
      <c r="C8808" s="1" t="s">
        <v>772</v>
      </c>
      <c r="D8808" s="1" t="s">
        <v>669</v>
      </c>
      <c r="E8808" s="1" t="s">
        <v>2</v>
      </c>
      <c r="F8808" s="1" t="s">
        <v>1211</v>
      </c>
      <c r="G8808" s="1" t="s">
        <v>73</v>
      </c>
      <c r="H8808" s="8"/>
      <c r="I8808" s="8">
        <v>2015</v>
      </c>
      <c r="J8808" s="1" t="s">
        <v>768</v>
      </c>
      <c r="K8808" s="9">
        <v>2315</v>
      </c>
      <c r="L8808" s="10">
        <f>K8808/ VLOOKUP(A8808,Indicators!$B$1:$V$7,21,FALSE)</f>
        <v>13.563870302447942</v>
      </c>
      <c r="M8808" s="11"/>
      <c r="N8808" s="11"/>
      <c r="O8808" s="11"/>
      <c r="P8808" s="11"/>
      <c r="Q8808" s="8" t="str">
        <f t="shared" si="0"/>
        <v/>
      </c>
      <c r="R8808" s="1" t="s">
        <v>97</v>
      </c>
      <c r="S8808" s="1" t="s">
        <v>76</v>
      </c>
      <c r="T8808" s="11"/>
      <c r="U8808" s="11"/>
      <c r="V8808" s="11"/>
      <c r="W8808" s="11"/>
      <c r="X8808" s="11"/>
      <c r="Y8808" s="11"/>
      <c r="Z8808" s="11"/>
      <c r="AA8808" s="11"/>
      <c r="AB8808" s="11"/>
      <c r="AC8808" s="11"/>
      <c r="AD8808" s="11"/>
      <c r="AE8808" s="11"/>
      <c r="AF8808" s="11"/>
      <c r="AG8808" s="11"/>
      <c r="AH8808" s="11"/>
      <c r="AI8808" s="11"/>
      <c r="AJ8808" s="11"/>
      <c r="AK8808" s="11"/>
      <c r="AL8808" s="11"/>
      <c r="AM8808" s="5"/>
      <c r="AN8808" s="5"/>
      <c r="AO8808" s="5"/>
      <c r="AP8808" s="5"/>
      <c r="AQ8808" s="5"/>
      <c r="AR8808" s="5"/>
      <c r="AS8808" s="5"/>
      <c r="AT8808" s="5"/>
      <c r="AU8808" s="5"/>
      <c r="AV8808" s="5"/>
      <c r="AW8808" s="5"/>
      <c r="AX8808" s="5"/>
      <c r="AY8808" s="5"/>
      <c r="AZ8808" s="5"/>
      <c r="BA8808" s="5"/>
      <c r="BB8808" s="5"/>
      <c r="BC8808" s="5"/>
      <c r="BD8808" s="5"/>
      <c r="BE8808" s="5"/>
      <c r="BF8808" s="5"/>
      <c r="BG8808" s="5"/>
      <c r="BH8808" s="5"/>
      <c r="BI8808" s="5"/>
      <c r="BJ8808" s="5"/>
      <c r="BK8808" s="5"/>
      <c r="BL8808" s="5"/>
      <c r="BM8808" s="5"/>
      <c r="BN8808" s="5"/>
      <c r="BO8808" s="5"/>
      <c r="BP8808" s="5"/>
      <c r="BQ8808" s="5"/>
      <c r="BR8808" s="5"/>
      <c r="BS8808" s="5"/>
      <c r="BT8808" s="5"/>
      <c r="BU8808" s="5"/>
      <c r="BV8808" s="5"/>
      <c r="BW8808" s="5"/>
      <c r="BX8808" s="5"/>
    </row>
    <row r="8809" spans="1:76" x14ac:dyDescent="0.2">
      <c r="A8809" s="1" t="s">
        <v>22</v>
      </c>
      <c r="B8809" s="1" t="s">
        <v>97</v>
      </c>
      <c r="C8809" s="1" t="s">
        <v>866</v>
      </c>
      <c r="D8809" s="1" t="s">
        <v>669</v>
      </c>
      <c r="E8809" s="1" t="s">
        <v>2</v>
      </c>
      <c r="F8809" s="1" t="s">
        <v>1211</v>
      </c>
      <c r="G8809" s="1" t="s">
        <v>73</v>
      </c>
      <c r="H8809" s="8"/>
      <c r="I8809" s="8">
        <v>2015</v>
      </c>
      <c r="J8809" s="1" t="s">
        <v>768</v>
      </c>
      <c r="K8809" s="9">
        <v>3000</v>
      </c>
      <c r="L8809" s="10">
        <f>K8809/ VLOOKUP(A8809,Indicators!$B$1:$V$7,21,FALSE)</f>
        <v>17.577369722394739</v>
      </c>
      <c r="M8809" s="11"/>
      <c r="N8809" s="11"/>
      <c r="O8809" s="11"/>
      <c r="P8809" s="11"/>
      <c r="Q8809" s="8" t="str">
        <f t="shared" si="0"/>
        <v/>
      </c>
      <c r="R8809" s="1" t="s">
        <v>97</v>
      </c>
      <c r="S8809" s="1" t="s">
        <v>48</v>
      </c>
      <c r="T8809" s="11"/>
      <c r="U8809" s="11"/>
      <c r="V8809" s="11"/>
      <c r="W8809" s="11"/>
      <c r="X8809" s="11"/>
      <c r="Y8809" s="11"/>
      <c r="Z8809" s="11"/>
      <c r="AA8809" s="11"/>
      <c r="AB8809" s="11"/>
      <c r="AC8809" s="11"/>
      <c r="AD8809" s="11"/>
      <c r="AE8809" s="11"/>
      <c r="AF8809" s="11"/>
      <c r="AG8809" s="11"/>
      <c r="AH8809" s="11"/>
      <c r="AI8809" s="11"/>
      <c r="AJ8809" s="11"/>
      <c r="AK8809" s="11"/>
      <c r="AL8809" s="11"/>
      <c r="AM8809" s="5"/>
      <c r="AN8809" s="5"/>
      <c r="AO8809" s="5"/>
      <c r="AP8809" s="5"/>
      <c r="AQ8809" s="5"/>
      <c r="AR8809" s="5"/>
      <c r="AS8809" s="5"/>
      <c r="AT8809" s="5"/>
      <c r="AU8809" s="5"/>
      <c r="AV8809" s="5"/>
      <c r="AW8809" s="5"/>
      <c r="AX8809" s="5"/>
      <c r="AY8809" s="5"/>
      <c r="AZ8809" s="5"/>
      <c r="BA8809" s="5"/>
      <c r="BB8809" s="5"/>
      <c r="BC8809" s="5"/>
      <c r="BD8809" s="5"/>
      <c r="BE8809" s="5"/>
      <c r="BF8809" s="5"/>
      <c r="BG8809" s="5"/>
      <c r="BH8809" s="5"/>
      <c r="BI8809" s="5"/>
      <c r="BJ8809" s="5"/>
      <c r="BK8809" s="5"/>
      <c r="BL8809" s="5"/>
      <c r="BM8809" s="5"/>
      <c r="BN8809" s="5"/>
      <c r="BO8809" s="5"/>
      <c r="BP8809" s="5"/>
      <c r="BQ8809" s="5"/>
      <c r="BR8809" s="5"/>
      <c r="BS8809" s="5"/>
      <c r="BT8809" s="5"/>
      <c r="BU8809" s="5"/>
      <c r="BV8809" s="5"/>
      <c r="BW8809" s="5"/>
      <c r="BX8809" s="5"/>
    </row>
    <row r="8810" spans="1:76" x14ac:dyDescent="0.2">
      <c r="A8810" s="1" t="s">
        <v>22</v>
      </c>
      <c r="B8810" s="1" t="s">
        <v>97</v>
      </c>
      <c r="C8810" s="1" t="s">
        <v>870</v>
      </c>
      <c r="D8810" s="1" t="s">
        <v>669</v>
      </c>
      <c r="E8810" s="1" t="s">
        <v>2</v>
      </c>
      <c r="F8810" s="1" t="s">
        <v>1211</v>
      </c>
      <c r="G8810" s="1" t="s">
        <v>73</v>
      </c>
      <c r="H8810" s="8"/>
      <c r="I8810" s="8">
        <v>2015</v>
      </c>
      <c r="J8810" s="1" t="s">
        <v>768</v>
      </c>
      <c r="K8810" s="9">
        <v>6000</v>
      </c>
      <c r="L8810" s="10">
        <f>K8810/ VLOOKUP(A8810,Indicators!$B$1:$V$7,21,FALSE)</f>
        <v>35.154739444789477</v>
      </c>
      <c r="M8810" s="11"/>
      <c r="N8810" s="11"/>
      <c r="O8810" s="11"/>
      <c r="P8810" s="11"/>
      <c r="Q8810" s="8" t="str">
        <f t="shared" si="0"/>
        <v/>
      </c>
      <c r="R8810" s="1" t="s">
        <v>97</v>
      </c>
      <c r="S8810" s="1" t="s">
        <v>45</v>
      </c>
      <c r="T8810" s="11"/>
      <c r="U8810" s="11"/>
      <c r="V8810" s="11"/>
      <c r="W8810" s="11"/>
      <c r="X8810" s="11"/>
      <c r="Y8810" s="11"/>
      <c r="Z8810" s="11"/>
      <c r="AA8810" s="11"/>
      <c r="AB8810" s="11"/>
      <c r="AC8810" s="11"/>
      <c r="AD8810" s="11"/>
      <c r="AE8810" s="11"/>
      <c r="AF8810" s="11"/>
      <c r="AG8810" s="11"/>
      <c r="AH8810" s="11"/>
      <c r="AI8810" s="11"/>
      <c r="AJ8810" s="11"/>
      <c r="AK8810" s="11"/>
      <c r="AL8810" s="11"/>
      <c r="AM8810" s="5"/>
      <c r="AN8810" s="5"/>
      <c r="AO8810" s="5"/>
      <c r="AP8810" s="5"/>
      <c r="AQ8810" s="5"/>
      <c r="AR8810" s="5"/>
      <c r="AS8810" s="5"/>
      <c r="AT8810" s="5"/>
      <c r="AU8810" s="5"/>
      <c r="AV8810" s="5"/>
      <c r="AW8810" s="5"/>
      <c r="AX8810" s="5"/>
      <c r="AY8810" s="5"/>
      <c r="AZ8810" s="5"/>
      <c r="BA8810" s="5"/>
      <c r="BB8810" s="5"/>
      <c r="BC8810" s="5"/>
      <c r="BD8810" s="5"/>
      <c r="BE8810" s="5"/>
      <c r="BF8810" s="5"/>
      <c r="BG8810" s="5"/>
      <c r="BH8810" s="5"/>
      <c r="BI8810" s="5"/>
      <c r="BJ8810" s="5"/>
      <c r="BK8810" s="5"/>
      <c r="BL8810" s="5"/>
      <c r="BM8810" s="5"/>
      <c r="BN8810" s="5"/>
      <c r="BO8810" s="5"/>
      <c r="BP8810" s="5"/>
      <c r="BQ8810" s="5"/>
      <c r="BR8810" s="5"/>
      <c r="BS8810" s="5"/>
      <c r="BT8810" s="5"/>
      <c r="BU8810" s="5"/>
      <c r="BV8810" s="5"/>
      <c r="BW8810" s="5"/>
      <c r="BX8810" s="5"/>
    </row>
    <row r="8811" spans="1:76" x14ac:dyDescent="0.2">
      <c r="A8811" s="1" t="s">
        <v>22</v>
      </c>
      <c r="B8811" s="1" t="s">
        <v>97</v>
      </c>
      <c r="C8811" s="1" t="s">
        <v>789</v>
      </c>
      <c r="D8811" s="1" t="s">
        <v>669</v>
      </c>
      <c r="E8811" s="1" t="s">
        <v>2</v>
      </c>
      <c r="F8811" s="1" t="s">
        <v>1211</v>
      </c>
      <c r="G8811" s="1" t="s">
        <v>73</v>
      </c>
      <c r="H8811" s="8"/>
      <c r="I8811" s="8">
        <v>2015</v>
      </c>
      <c r="J8811" s="1" t="s">
        <v>768</v>
      </c>
      <c r="K8811" s="9">
        <v>6000</v>
      </c>
      <c r="L8811" s="10">
        <f>K8811/ VLOOKUP(A8811,Indicators!$B$1:$V$7,21,FALSE)</f>
        <v>35.154739444789477</v>
      </c>
      <c r="M8811" s="11"/>
      <c r="N8811" s="11"/>
      <c r="O8811" s="11"/>
      <c r="P8811" s="11"/>
      <c r="Q8811" s="8" t="str">
        <f t="shared" si="0"/>
        <v/>
      </c>
      <c r="R8811" s="1" t="s">
        <v>97</v>
      </c>
      <c r="S8811" s="1" t="s">
        <v>40</v>
      </c>
      <c r="T8811" s="11"/>
      <c r="U8811" s="11"/>
      <c r="V8811" s="11"/>
      <c r="W8811" s="11"/>
      <c r="X8811" s="11"/>
      <c r="Y8811" s="11"/>
      <c r="Z8811" s="11"/>
      <c r="AA8811" s="11"/>
      <c r="AB8811" s="11"/>
      <c r="AC8811" s="11"/>
      <c r="AD8811" s="11"/>
      <c r="AE8811" s="11"/>
      <c r="AF8811" s="11"/>
      <c r="AG8811" s="11"/>
      <c r="AH8811" s="11"/>
      <c r="AI8811" s="11"/>
      <c r="AJ8811" s="11"/>
      <c r="AK8811" s="11"/>
      <c r="AL8811" s="11"/>
      <c r="AM8811" s="5"/>
      <c r="AN8811" s="5"/>
      <c r="AO8811" s="5"/>
      <c r="AP8811" s="5"/>
      <c r="AQ8811" s="5"/>
      <c r="AR8811" s="5"/>
      <c r="AS8811" s="5"/>
      <c r="AT8811" s="5"/>
      <c r="AU8811" s="5"/>
      <c r="AV8811" s="5"/>
      <c r="AW8811" s="5"/>
      <c r="AX8811" s="5"/>
      <c r="AY8811" s="5"/>
      <c r="AZ8811" s="5"/>
      <c r="BA8811" s="5"/>
      <c r="BB8811" s="5"/>
      <c r="BC8811" s="5"/>
      <c r="BD8811" s="5"/>
      <c r="BE8811" s="5"/>
      <c r="BF8811" s="5"/>
      <c r="BG8811" s="5"/>
      <c r="BH8811" s="5"/>
      <c r="BI8811" s="5"/>
      <c r="BJ8811" s="5"/>
      <c r="BK8811" s="5"/>
      <c r="BL8811" s="5"/>
      <c r="BM8811" s="5"/>
      <c r="BN8811" s="5"/>
      <c r="BO8811" s="5"/>
      <c r="BP8811" s="5"/>
      <c r="BQ8811" s="5"/>
      <c r="BR8811" s="5"/>
      <c r="BS8811" s="5"/>
      <c r="BT8811" s="5"/>
      <c r="BU8811" s="5"/>
      <c r="BV8811" s="5"/>
      <c r="BW8811" s="5"/>
      <c r="BX8811" s="5"/>
    </row>
    <row r="8812" spans="1:76" x14ac:dyDescent="0.2">
      <c r="A8812" s="1" t="s">
        <v>22</v>
      </c>
      <c r="B8812" s="1" t="s">
        <v>97</v>
      </c>
      <c r="C8812" s="1" t="s">
        <v>869</v>
      </c>
      <c r="D8812" s="1" t="s">
        <v>669</v>
      </c>
      <c r="E8812" s="1" t="s">
        <v>2</v>
      </c>
      <c r="F8812" s="1" t="s">
        <v>1211</v>
      </c>
      <c r="G8812" s="1" t="s">
        <v>73</v>
      </c>
      <c r="H8812" s="8"/>
      <c r="I8812" s="8">
        <v>2015</v>
      </c>
      <c r="J8812" s="1" t="s">
        <v>768</v>
      </c>
      <c r="K8812" s="9">
        <v>6864</v>
      </c>
      <c r="L8812" s="10">
        <f>K8812/ VLOOKUP(A8812,Indicators!$B$1:$V$7,21,FALSE)</f>
        <v>40.217021924839166</v>
      </c>
      <c r="M8812" s="11"/>
      <c r="N8812" s="11"/>
      <c r="O8812" s="11"/>
      <c r="P8812" s="11"/>
      <c r="Q8812" s="8" t="str">
        <f t="shared" si="0"/>
        <v/>
      </c>
      <c r="R8812" s="1" t="s">
        <v>97</v>
      </c>
      <c r="S8812" s="1" t="s">
        <v>45</v>
      </c>
      <c r="T8812" s="11"/>
      <c r="U8812" s="11"/>
      <c r="V8812" s="11"/>
      <c r="W8812" s="11"/>
      <c r="X8812" s="11"/>
      <c r="Y8812" s="11"/>
      <c r="Z8812" s="11"/>
      <c r="AA8812" s="11"/>
      <c r="AB8812" s="11"/>
      <c r="AC8812" s="11"/>
      <c r="AD8812" s="11"/>
      <c r="AE8812" s="11"/>
      <c r="AF8812" s="11"/>
      <c r="AG8812" s="11"/>
      <c r="AH8812" s="11"/>
      <c r="AI8812" s="11"/>
      <c r="AJ8812" s="11"/>
      <c r="AK8812" s="11"/>
      <c r="AL8812" s="11"/>
      <c r="AM8812" s="5"/>
      <c r="AN8812" s="5"/>
      <c r="AO8812" s="5"/>
      <c r="AP8812" s="5"/>
      <c r="AQ8812" s="5"/>
      <c r="AR8812" s="5"/>
      <c r="AS8812" s="5"/>
      <c r="AT8812" s="5"/>
      <c r="AU8812" s="5"/>
      <c r="AV8812" s="5"/>
      <c r="AW8812" s="5"/>
      <c r="AX8812" s="5"/>
      <c r="AY8812" s="5"/>
      <c r="AZ8812" s="5"/>
      <c r="BA8812" s="5"/>
      <c r="BB8812" s="5"/>
      <c r="BC8812" s="5"/>
      <c r="BD8812" s="5"/>
      <c r="BE8812" s="5"/>
      <c r="BF8812" s="5"/>
      <c r="BG8812" s="5"/>
      <c r="BH8812" s="5"/>
      <c r="BI8812" s="5"/>
      <c r="BJ8812" s="5"/>
      <c r="BK8812" s="5"/>
      <c r="BL8812" s="5"/>
      <c r="BM8812" s="5"/>
      <c r="BN8812" s="5"/>
      <c r="BO8812" s="5"/>
      <c r="BP8812" s="5"/>
      <c r="BQ8812" s="5"/>
      <c r="BR8812" s="5"/>
      <c r="BS8812" s="5"/>
      <c r="BT8812" s="5"/>
      <c r="BU8812" s="5"/>
      <c r="BV8812" s="5"/>
      <c r="BW8812" s="5"/>
      <c r="BX8812" s="5"/>
    </row>
    <row r="8813" spans="1:76" x14ac:dyDescent="0.2">
      <c r="A8813" s="1" t="s">
        <v>22</v>
      </c>
      <c r="B8813" s="1" t="s">
        <v>97</v>
      </c>
      <c r="C8813" s="1" t="s">
        <v>865</v>
      </c>
      <c r="D8813" s="1" t="s">
        <v>669</v>
      </c>
      <c r="E8813" s="1" t="s">
        <v>2</v>
      </c>
      <c r="F8813" s="1" t="s">
        <v>1211</v>
      </c>
      <c r="G8813" s="1" t="s">
        <v>73</v>
      </c>
      <c r="H8813" s="8"/>
      <c r="I8813" s="8">
        <v>2015</v>
      </c>
      <c r="J8813" s="1" t="s">
        <v>768</v>
      </c>
      <c r="K8813" s="9">
        <v>7400</v>
      </c>
      <c r="L8813" s="10">
        <f>K8813/ VLOOKUP(A8813,Indicators!$B$1:$V$7,21,FALSE)</f>
        <v>43.357511981907024</v>
      </c>
      <c r="M8813" s="11"/>
      <c r="N8813" s="11"/>
      <c r="O8813" s="11"/>
      <c r="P8813" s="11"/>
      <c r="Q8813" s="8" t="str">
        <f t="shared" si="0"/>
        <v/>
      </c>
      <c r="R8813" s="1" t="s">
        <v>133</v>
      </c>
      <c r="S8813" s="1" t="s">
        <v>52</v>
      </c>
      <c r="T8813" s="11"/>
      <c r="U8813" s="11"/>
      <c r="V8813" s="11"/>
      <c r="W8813" s="11"/>
      <c r="X8813" s="11"/>
      <c r="Y8813" s="11"/>
      <c r="Z8813" s="11"/>
      <c r="AA8813" s="11"/>
      <c r="AB8813" s="11"/>
      <c r="AC8813" s="11"/>
      <c r="AD8813" s="11"/>
      <c r="AE8813" s="11"/>
      <c r="AF8813" s="11"/>
      <c r="AG8813" s="11"/>
      <c r="AH8813" s="11"/>
      <c r="AI8813" s="11"/>
      <c r="AJ8813" s="11"/>
      <c r="AK8813" s="11"/>
      <c r="AL8813" s="11"/>
      <c r="AM8813" s="5"/>
      <c r="AN8813" s="5"/>
      <c r="AO8813" s="5"/>
      <c r="AP8813" s="5"/>
      <c r="AQ8813" s="5"/>
      <c r="AR8813" s="5"/>
      <c r="AS8813" s="5"/>
      <c r="AT8813" s="5"/>
      <c r="AU8813" s="5"/>
      <c r="AV8813" s="5"/>
      <c r="AW8813" s="5"/>
      <c r="AX8813" s="5"/>
      <c r="AY8813" s="5"/>
      <c r="AZ8813" s="5"/>
      <c r="BA8813" s="5"/>
      <c r="BB8813" s="5"/>
      <c r="BC8813" s="5"/>
      <c r="BD8813" s="5"/>
      <c r="BE8813" s="5"/>
      <c r="BF8813" s="5"/>
      <c r="BG8813" s="5"/>
      <c r="BH8813" s="5"/>
      <c r="BI8813" s="5"/>
      <c r="BJ8813" s="5"/>
      <c r="BK8813" s="5"/>
      <c r="BL8813" s="5"/>
      <c r="BM8813" s="5"/>
      <c r="BN8813" s="5"/>
      <c r="BO8813" s="5"/>
      <c r="BP8813" s="5"/>
      <c r="BQ8813" s="5"/>
      <c r="BR8813" s="5"/>
      <c r="BS8813" s="5"/>
      <c r="BT8813" s="5"/>
      <c r="BU8813" s="5"/>
      <c r="BV8813" s="5"/>
      <c r="BW8813" s="5"/>
      <c r="BX8813" s="5"/>
    </row>
    <row r="8814" spans="1:76" x14ac:dyDescent="0.2">
      <c r="A8814" s="1" t="s">
        <v>22</v>
      </c>
      <c r="B8814" s="1" t="s">
        <v>97</v>
      </c>
      <c r="C8814" s="1" t="s">
        <v>871</v>
      </c>
      <c r="D8814" s="1" t="s">
        <v>669</v>
      </c>
      <c r="E8814" s="1" t="s">
        <v>2</v>
      </c>
      <c r="F8814" s="1" t="s">
        <v>1211</v>
      </c>
      <c r="G8814" s="1" t="s">
        <v>73</v>
      </c>
      <c r="H8814" s="8"/>
      <c r="I8814" s="8">
        <v>2015</v>
      </c>
      <c r="J8814" s="1" t="s">
        <v>768</v>
      </c>
      <c r="K8814" s="9">
        <v>7550</v>
      </c>
      <c r="L8814" s="10">
        <f>K8814/ VLOOKUP(A8814,Indicators!$B$1:$V$7,21,FALSE)</f>
        <v>44.236380468026766</v>
      </c>
      <c r="M8814" s="11"/>
      <c r="N8814" s="11"/>
      <c r="O8814" s="11"/>
      <c r="P8814" s="11"/>
      <c r="Q8814" s="8" t="str">
        <f t="shared" si="0"/>
        <v/>
      </c>
      <c r="R8814" s="1" t="s">
        <v>97</v>
      </c>
      <c r="S8814" s="1" t="s">
        <v>40</v>
      </c>
      <c r="T8814" s="11"/>
      <c r="U8814" s="11"/>
      <c r="V8814" s="11"/>
      <c r="W8814" s="11"/>
      <c r="X8814" s="11"/>
      <c r="Y8814" s="11"/>
      <c r="Z8814" s="11"/>
      <c r="AA8814" s="11"/>
      <c r="AB8814" s="11"/>
      <c r="AC8814" s="11"/>
      <c r="AD8814" s="11"/>
      <c r="AE8814" s="11"/>
      <c r="AF8814" s="11"/>
      <c r="AG8814" s="11"/>
      <c r="AH8814" s="11"/>
      <c r="AI8814" s="11"/>
      <c r="AJ8814" s="11"/>
      <c r="AK8814" s="11"/>
      <c r="AL8814" s="11"/>
      <c r="AM8814" s="5"/>
      <c r="AN8814" s="5"/>
      <c r="AO8814" s="5"/>
      <c r="AP8814" s="5"/>
      <c r="AQ8814" s="5"/>
      <c r="AR8814" s="5"/>
      <c r="AS8814" s="5"/>
      <c r="AT8814" s="5"/>
      <c r="AU8814" s="5"/>
      <c r="AV8814" s="5"/>
      <c r="AW8814" s="5"/>
      <c r="AX8814" s="5"/>
      <c r="AY8814" s="5"/>
      <c r="AZ8814" s="5"/>
      <c r="BA8814" s="5"/>
      <c r="BB8814" s="5"/>
      <c r="BC8814" s="5"/>
      <c r="BD8814" s="5"/>
      <c r="BE8814" s="5"/>
      <c r="BF8814" s="5"/>
      <c r="BG8814" s="5"/>
      <c r="BH8814" s="5"/>
      <c r="BI8814" s="5"/>
      <c r="BJ8814" s="5"/>
      <c r="BK8814" s="5"/>
      <c r="BL8814" s="5"/>
      <c r="BM8814" s="5"/>
      <c r="BN8814" s="5"/>
      <c r="BO8814" s="5"/>
      <c r="BP8814" s="5"/>
      <c r="BQ8814" s="5"/>
      <c r="BR8814" s="5"/>
      <c r="BS8814" s="5"/>
      <c r="BT8814" s="5"/>
      <c r="BU8814" s="5"/>
      <c r="BV8814" s="5"/>
      <c r="BW8814" s="5"/>
      <c r="BX8814" s="5"/>
    </row>
    <row r="8815" spans="1:76" x14ac:dyDescent="0.2">
      <c r="A8815" s="1" t="s">
        <v>22</v>
      </c>
      <c r="B8815" s="1" t="s">
        <v>97</v>
      </c>
      <c r="C8815" s="1" t="s">
        <v>791</v>
      </c>
      <c r="D8815" s="1" t="s">
        <v>669</v>
      </c>
      <c r="E8815" s="1" t="s">
        <v>2</v>
      </c>
      <c r="F8815" s="1" t="s">
        <v>1211</v>
      </c>
      <c r="G8815" s="1" t="s">
        <v>73</v>
      </c>
      <c r="H8815" s="8"/>
      <c r="I8815" s="8">
        <v>2015</v>
      </c>
      <c r="J8815" s="1" t="s">
        <v>768</v>
      </c>
      <c r="K8815" s="9">
        <v>10000</v>
      </c>
      <c r="L8815" s="10">
        <f>K8815/ VLOOKUP(A8815,Indicators!$B$1:$V$7,21,FALSE)</f>
        <v>58.591232407982467</v>
      </c>
      <c r="M8815" s="11"/>
      <c r="N8815" s="11"/>
      <c r="O8815" s="11"/>
      <c r="P8815" s="11"/>
      <c r="Q8815" s="8" t="str">
        <f t="shared" si="0"/>
        <v/>
      </c>
      <c r="R8815" s="1" t="s">
        <v>97</v>
      </c>
      <c r="S8815" s="1" t="s">
        <v>40</v>
      </c>
      <c r="T8815" s="11"/>
      <c r="U8815" s="11"/>
      <c r="V8815" s="11"/>
      <c r="W8815" s="11"/>
      <c r="X8815" s="11"/>
      <c r="Y8815" s="11"/>
      <c r="Z8815" s="11"/>
      <c r="AA8815" s="11"/>
      <c r="AB8815" s="11"/>
      <c r="AC8815" s="11"/>
      <c r="AD8815" s="11"/>
      <c r="AE8815" s="11"/>
      <c r="AF8815" s="11"/>
      <c r="AG8815" s="11"/>
      <c r="AH8815" s="11"/>
      <c r="AI8815" s="11"/>
      <c r="AJ8815" s="11"/>
      <c r="AK8815" s="11"/>
      <c r="AL8815" s="11"/>
      <c r="AM8815" s="5"/>
      <c r="AN8815" s="5"/>
      <c r="AO8815" s="5"/>
      <c r="AP8815" s="5"/>
      <c r="AQ8815" s="5"/>
      <c r="AR8815" s="5"/>
      <c r="AS8815" s="5"/>
      <c r="AT8815" s="5"/>
      <c r="AU8815" s="5"/>
      <c r="AV8815" s="5"/>
      <c r="AW8815" s="5"/>
      <c r="AX8815" s="5"/>
      <c r="AY8815" s="5"/>
      <c r="AZ8815" s="5"/>
      <c r="BA8815" s="5"/>
      <c r="BB8815" s="5"/>
      <c r="BC8815" s="5"/>
      <c r="BD8815" s="5"/>
      <c r="BE8815" s="5"/>
      <c r="BF8815" s="5"/>
      <c r="BG8815" s="5"/>
      <c r="BH8815" s="5"/>
      <c r="BI8815" s="5"/>
      <c r="BJ8815" s="5"/>
      <c r="BK8815" s="5"/>
      <c r="BL8815" s="5"/>
      <c r="BM8815" s="5"/>
      <c r="BN8815" s="5"/>
      <c r="BO8815" s="5"/>
      <c r="BP8815" s="5"/>
      <c r="BQ8815" s="5"/>
      <c r="BR8815" s="5"/>
      <c r="BS8815" s="5"/>
      <c r="BT8815" s="5"/>
      <c r="BU8815" s="5"/>
      <c r="BV8815" s="5"/>
      <c r="BW8815" s="5"/>
      <c r="BX8815" s="5"/>
    </row>
    <row r="8816" spans="1:76" x14ac:dyDescent="0.2">
      <c r="A8816" s="1" t="s">
        <v>22</v>
      </c>
      <c r="B8816" s="1" t="s">
        <v>97</v>
      </c>
      <c r="C8816" s="1" t="s">
        <v>792</v>
      </c>
      <c r="D8816" s="1" t="s">
        <v>669</v>
      </c>
      <c r="E8816" s="1" t="s">
        <v>2</v>
      </c>
      <c r="F8816" s="1" t="s">
        <v>1211</v>
      </c>
      <c r="G8816" s="1" t="s">
        <v>73</v>
      </c>
      <c r="H8816" s="8"/>
      <c r="I8816" s="8">
        <v>2015</v>
      </c>
      <c r="J8816" s="1" t="s">
        <v>768</v>
      </c>
      <c r="K8816" s="9">
        <v>10000</v>
      </c>
      <c r="L8816" s="10">
        <f>K8816/ VLOOKUP(A8816,Indicators!$B$1:$V$7,21,FALSE)</f>
        <v>58.591232407982467</v>
      </c>
      <c r="M8816" s="11"/>
      <c r="N8816" s="11"/>
      <c r="O8816" s="11"/>
      <c r="P8816" s="11"/>
      <c r="Q8816" s="8" t="str">
        <f t="shared" si="0"/>
        <v/>
      </c>
      <c r="R8816" s="1" t="s">
        <v>97</v>
      </c>
      <c r="S8816" s="1" t="s">
        <v>45</v>
      </c>
      <c r="T8816" s="11"/>
      <c r="U8816" s="11"/>
      <c r="V8816" s="11"/>
      <c r="W8816" s="11"/>
      <c r="X8816" s="11"/>
      <c r="Y8816" s="11"/>
      <c r="Z8816" s="11"/>
      <c r="AA8816" s="11"/>
      <c r="AB8816" s="11"/>
      <c r="AC8816" s="11"/>
      <c r="AD8816" s="11"/>
      <c r="AE8816" s="11"/>
      <c r="AF8816" s="11"/>
      <c r="AG8816" s="11"/>
      <c r="AH8816" s="11"/>
      <c r="AI8816" s="11"/>
      <c r="AJ8816" s="11"/>
      <c r="AK8816" s="11"/>
      <c r="AL8816" s="11"/>
      <c r="AM8816" s="5"/>
      <c r="AN8816" s="5"/>
      <c r="AO8816" s="5"/>
      <c r="AP8816" s="5"/>
      <c r="AQ8816" s="5"/>
      <c r="AR8816" s="5"/>
      <c r="AS8816" s="5"/>
      <c r="AT8816" s="5"/>
      <c r="AU8816" s="5"/>
      <c r="AV8816" s="5"/>
      <c r="AW8816" s="5"/>
      <c r="AX8816" s="5"/>
      <c r="AY8816" s="5"/>
      <c r="AZ8816" s="5"/>
      <c r="BA8816" s="5"/>
      <c r="BB8816" s="5"/>
      <c r="BC8816" s="5"/>
      <c r="BD8816" s="5"/>
      <c r="BE8816" s="5"/>
      <c r="BF8816" s="5"/>
      <c r="BG8816" s="5"/>
      <c r="BH8816" s="5"/>
      <c r="BI8816" s="5"/>
      <c r="BJ8816" s="5"/>
      <c r="BK8816" s="5"/>
      <c r="BL8816" s="5"/>
      <c r="BM8816" s="5"/>
      <c r="BN8816" s="5"/>
      <c r="BO8816" s="5"/>
      <c r="BP8816" s="5"/>
      <c r="BQ8816" s="5"/>
      <c r="BR8816" s="5"/>
      <c r="BS8816" s="5"/>
      <c r="BT8816" s="5"/>
      <c r="BU8816" s="5"/>
      <c r="BV8816" s="5"/>
      <c r="BW8816" s="5"/>
      <c r="BX8816" s="5"/>
    </row>
    <row r="8817" spans="1:76" x14ac:dyDescent="0.2">
      <c r="A8817" s="1" t="s">
        <v>22</v>
      </c>
      <c r="B8817" s="1" t="s">
        <v>97</v>
      </c>
      <c r="C8817" s="1" t="s">
        <v>790</v>
      </c>
      <c r="D8817" s="1" t="s">
        <v>669</v>
      </c>
      <c r="E8817" s="1" t="s">
        <v>2</v>
      </c>
      <c r="F8817" s="1" t="s">
        <v>1211</v>
      </c>
      <c r="G8817" s="1" t="s">
        <v>73</v>
      </c>
      <c r="H8817" s="8"/>
      <c r="I8817" s="8">
        <v>2015</v>
      </c>
      <c r="J8817" s="1" t="s">
        <v>768</v>
      </c>
      <c r="K8817" s="9">
        <v>11000</v>
      </c>
      <c r="L8817" s="10">
        <f>K8817/ VLOOKUP(A8817,Indicators!$B$1:$V$7,21,FALSE)</f>
        <v>64.450355648780715</v>
      </c>
      <c r="M8817" s="11"/>
      <c r="N8817" s="11"/>
      <c r="O8817" s="11"/>
      <c r="P8817" s="11"/>
      <c r="Q8817" s="8" t="str">
        <f t="shared" si="0"/>
        <v/>
      </c>
      <c r="R8817" s="1" t="s">
        <v>97</v>
      </c>
      <c r="S8817" s="1" t="s">
        <v>40</v>
      </c>
      <c r="T8817" s="11"/>
      <c r="U8817" s="11"/>
      <c r="V8817" s="11"/>
      <c r="W8817" s="11"/>
      <c r="X8817" s="11"/>
      <c r="Y8817" s="11"/>
      <c r="Z8817" s="11"/>
      <c r="AA8817" s="11"/>
      <c r="AB8817" s="11"/>
      <c r="AC8817" s="11"/>
      <c r="AD8817" s="11"/>
      <c r="AE8817" s="11"/>
      <c r="AF8817" s="11"/>
      <c r="AG8817" s="11"/>
      <c r="AH8817" s="11"/>
      <c r="AI8817" s="11"/>
      <c r="AJ8817" s="11"/>
      <c r="AK8817" s="11"/>
      <c r="AL8817" s="11"/>
      <c r="AM8817" s="5"/>
      <c r="AN8817" s="5"/>
      <c r="AO8817" s="5"/>
      <c r="AP8817" s="5"/>
      <c r="AQ8817" s="5"/>
      <c r="AR8817" s="5"/>
      <c r="AS8817" s="5"/>
      <c r="AT8817" s="5"/>
      <c r="AU8817" s="5"/>
      <c r="AV8817" s="5"/>
      <c r="AW8817" s="5"/>
      <c r="AX8817" s="5"/>
      <c r="AY8817" s="5"/>
      <c r="AZ8817" s="5"/>
      <c r="BA8817" s="5"/>
      <c r="BB8817" s="5"/>
      <c r="BC8817" s="5"/>
      <c r="BD8817" s="5"/>
      <c r="BE8817" s="5"/>
      <c r="BF8817" s="5"/>
      <c r="BG8817" s="5"/>
      <c r="BH8817" s="5"/>
      <c r="BI8817" s="5"/>
      <c r="BJ8817" s="5"/>
      <c r="BK8817" s="5"/>
      <c r="BL8817" s="5"/>
      <c r="BM8817" s="5"/>
      <c r="BN8817" s="5"/>
      <c r="BO8817" s="5"/>
      <c r="BP8817" s="5"/>
      <c r="BQ8817" s="5"/>
      <c r="BR8817" s="5"/>
      <c r="BS8817" s="5"/>
      <c r="BT8817" s="5"/>
      <c r="BU8817" s="5"/>
      <c r="BV8817" s="5"/>
      <c r="BW8817" s="5"/>
      <c r="BX8817" s="5"/>
    </row>
    <row r="8818" spans="1:76" x14ac:dyDescent="0.2">
      <c r="A8818" s="1" t="s">
        <v>22</v>
      </c>
      <c r="B8818" s="1" t="s">
        <v>97</v>
      </c>
      <c r="C8818" s="1" t="s">
        <v>848</v>
      </c>
      <c r="D8818" s="1" t="s">
        <v>669</v>
      </c>
      <c r="E8818" s="1" t="s">
        <v>2</v>
      </c>
      <c r="F8818" s="1" t="s">
        <v>1211</v>
      </c>
      <c r="G8818" s="1" t="s">
        <v>73</v>
      </c>
      <c r="H8818" s="8"/>
      <c r="I8818" s="8">
        <v>2015</v>
      </c>
      <c r="J8818" s="1" t="s">
        <v>768</v>
      </c>
      <c r="K8818" s="9">
        <v>12000</v>
      </c>
      <c r="L8818" s="10">
        <f>K8818/ VLOOKUP(A8818,Indicators!$B$1:$V$7,21,FALSE)</f>
        <v>70.309478889578955</v>
      </c>
      <c r="M8818" s="11"/>
      <c r="N8818" s="11"/>
      <c r="O8818" s="11"/>
      <c r="P8818" s="11"/>
      <c r="Q8818" s="8" t="str">
        <f t="shared" si="0"/>
        <v/>
      </c>
      <c r="R8818" s="1" t="s">
        <v>97</v>
      </c>
      <c r="S8818" s="1" t="s">
        <v>44</v>
      </c>
      <c r="T8818" s="11"/>
      <c r="U8818" s="11"/>
      <c r="V8818" s="11"/>
      <c r="W8818" s="11"/>
      <c r="X8818" s="11"/>
      <c r="Y8818" s="11"/>
      <c r="Z8818" s="11"/>
      <c r="AA8818" s="11"/>
      <c r="AB8818" s="11"/>
      <c r="AC8818" s="11"/>
      <c r="AD8818" s="11"/>
      <c r="AE8818" s="11"/>
      <c r="AF8818" s="11"/>
      <c r="AG8818" s="11"/>
      <c r="AH8818" s="11"/>
      <c r="AI8818" s="11"/>
      <c r="AJ8818" s="11"/>
      <c r="AK8818" s="11"/>
      <c r="AL8818" s="11"/>
      <c r="AM8818" s="5"/>
      <c r="AN8818" s="5"/>
      <c r="AO8818" s="5"/>
      <c r="AP8818" s="5"/>
      <c r="AQ8818" s="5"/>
      <c r="AR8818" s="5"/>
      <c r="AS8818" s="5"/>
      <c r="AT8818" s="5"/>
      <c r="AU8818" s="5"/>
      <c r="AV8818" s="5"/>
      <c r="AW8818" s="5"/>
      <c r="AX8818" s="5"/>
      <c r="AY8818" s="5"/>
      <c r="AZ8818" s="5"/>
      <c r="BA8818" s="5"/>
      <c r="BB8818" s="5"/>
      <c r="BC8818" s="5"/>
      <c r="BD8818" s="5"/>
      <c r="BE8818" s="5"/>
      <c r="BF8818" s="5"/>
      <c r="BG8818" s="5"/>
      <c r="BH8818" s="5"/>
      <c r="BI8818" s="5"/>
      <c r="BJ8818" s="5"/>
      <c r="BK8818" s="5"/>
      <c r="BL8818" s="5"/>
      <c r="BM8818" s="5"/>
      <c r="BN8818" s="5"/>
      <c r="BO8818" s="5"/>
      <c r="BP8818" s="5"/>
      <c r="BQ8818" s="5"/>
      <c r="BR8818" s="5"/>
      <c r="BS8818" s="5"/>
      <c r="BT8818" s="5"/>
      <c r="BU8818" s="5"/>
      <c r="BV8818" s="5"/>
      <c r="BW8818" s="5"/>
      <c r="BX8818" s="5"/>
    </row>
    <row r="8819" spans="1:76" x14ac:dyDescent="0.2">
      <c r="A8819" s="1" t="s">
        <v>22</v>
      </c>
      <c r="B8819" s="1" t="s">
        <v>97</v>
      </c>
      <c r="C8819" s="1" t="s">
        <v>828</v>
      </c>
      <c r="D8819" s="1" t="s">
        <v>669</v>
      </c>
      <c r="E8819" s="1" t="s">
        <v>2</v>
      </c>
      <c r="F8819" s="1" t="s">
        <v>1211</v>
      </c>
      <c r="G8819" s="1" t="s">
        <v>73</v>
      </c>
      <c r="H8819" s="8"/>
      <c r="I8819" s="8">
        <v>2015</v>
      </c>
      <c r="J8819" s="1" t="s">
        <v>768</v>
      </c>
      <c r="K8819" s="9">
        <v>13000</v>
      </c>
      <c r="L8819" s="10">
        <f>K8819/ VLOOKUP(A8819,Indicators!$B$1:$V$7,21,FALSE)</f>
        <v>76.168602130377209</v>
      </c>
      <c r="M8819" s="11"/>
      <c r="N8819" s="11"/>
      <c r="O8819" s="11"/>
      <c r="P8819" s="11"/>
      <c r="Q8819" s="8" t="str">
        <f t="shared" si="0"/>
        <v/>
      </c>
      <c r="R8819" s="1" t="s">
        <v>97</v>
      </c>
      <c r="S8819" s="1" t="s">
        <v>85</v>
      </c>
      <c r="T8819" s="11"/>
      <c r="U8819" s="11"/>
      <c r="V8819" s="11"/>
      <c r="W8819" s="11"/>
      <c r="X8819" s="11"/>
      <c r="Y8819" s="11"/>
      <c r="Z8819" s="11"/>
      <c r="AA8819" s="11"/>
      <c r="AB8819" s="11"/>
      <c r="AC8819" s="11"/>
      <c r="AD8819" s="11"/>
      <c r="AE8819" s="11"/>
      <c r="AF8819" s="11"/>
      <c r="AG8819" s="11"/>
      <c r="AH8819" s="11"/>
      <c r="AI8819" s="11"/>
      <c r="AJ8819" s="11"/>
      <c r="AK8819" s="11"/>
      <c r="AL8819" s="11"/>
      <c r="AM8819" s="5"/>
      <c r="AN8819" s="5"/>
      <c r="AO8819" s="5"/>
      <c r="AP8819" s="5"/>
      <c r="AQ8819" s="5"/>
      <c r="AR8819" s="5"/>
      <c r="AS8819" s="5"/>
      <c r="AT8819" s="5"/>
      <c r="AU8819" s="5"/>
      <c r="AV8819" s="5"/>
      <c r="AW8819" s="5"/>
      <c r="AX8819" s="5"/>
      <c r="AY8819" s="5"/>
      <c r="AZ8819" s="5"/>
      <c r="BA8819" s="5"/>
      <c r="BB8819" s="5"/>
      <c r="BC8819" s="5"/>
      <c r="BD8819" s="5"/>
      <c r="BE8819" s="5"/>
      <c r="BF8819" s="5"/>
      <c r="BG8819" s="5"/>
      <c r="BH8819" s="5"/>
      <c r="BI8819" s="5"/>
      <c r="BJ8819" s="5"/>
      <c r="BK8819" s="5"/>
      <c r="BL8819" s="5"/>
      <c r="BM8819" s="5"/>
      <c r="BN8819" s="5"/>
      <c r="BO8819" s="5"/>
      <c r="BP8819" s="5"/>
      <c r="BQ8819" s="5"/>
      <c r="BR8819" s="5"/>
      <c r="BS8819" s="5"/>
      <c r="BT8819" s="5"/>
      <c r="BU8819" s="5"/>
      <c r="BV8819" s="5"/>
      <c r="BW8819" s="5"/>
      <c r="BX8819" s="5"/>
    </row>
    <row r="8820" spans="1:76" x14ac:dyDescent="0.2">
      <c r="A8820" s="1" t="s">
        <v>22</v>
      </c>
      <c r="B8820" s="1" t="s">
        <v>97</v>
      </c>
      <c r="C8820" s="1" t="s">
        <v>788</v>
      </c>
      <c r="D8820" s="1" t="s">
        <v>669</v>
      </c>
      <c r="E8820" s="1" t="s">
        <v>2</v>
      </c>
      <c r="F8820" s="1" t="s">
        <v>1211</v>
      </c>
      <c r="G8820" s="1" t="s">
        <v>73</v>
      </c>
      <c r="H8820" s="8"/>
      <c r="I8820" s="8">
        <v>2015</v>
      </c>
      <c r="J8820" s="1" t="s">
        <v>768</v>
      </c>
      <c r="K8820" s="9">
        <v>14500</v>
      </c>
      <c r="L8820" s="10">
        <f>K8820/ VLOOKUP(A8820,Indicators!$B$1:$V$7,21,FALSE)</f>
        <v>84.957286991574577</v>
      </c>
      <c r="M8820" s="11"/>
      <c r="N8820" s="11"/>
      <c r="O8820" s="11"/>
      <c r="P8820" s="11"/>
      <c r="Q8820" s="8" t="str">
        <f t="shared" si="0"/>
        <v/>
      </c>
      <c r="R8820" s="1" t="s">
        <v>97</v>
      </c>
      <c r="S8820" s="1" t="s">
        <v>44</v>
      </c>
      <c r="T8820" s="11"/>
      <c r="U8820" s="11"/>
      <c r="V8820" s="11"/>
      <c r="W8820" s="11"/>
      <c r="X8820" s="11"/>
      <c r="Y8820" s="11"/>
      <c r="Z8820" s="11"/>
      <c r="AA8820" s="11"/>
      <c r="AB8820" s="11"/>
      <c r="AC8820" s="11"/>
      <c r="AD8820" s="11"/>
      <c r="AE8820" s="11"/>
      <c r="AF8820" s="11"/>
      <c r="AG8820" s="11"/>
      <c r="AH8820" s="11"/>
      <c r="AI8820" s="11"/>
      <c r="AJ8820" s="11"/>
      <c r="AK8820" s="11"/>
      <c r="AL8820" s="11"/>
      <c r="AM8820" s="5"/>
      <c r="AN8820" s="5"/>
      <c r="AO8820" s="5"/>
      <c r="AP8820" s="5"/>
      <c r="AQ8820" s="5"/>
      <c r="AR8820" s="5"/>
      <c r="AS8820" s="5"/>
      <c r="AT8820" s="5"/>
      <c r="AU8820" s="5"/>
      <c r="AV8820" s="5"/>
      <c r="AW8820" s="5"/>
      <c r="AX8820" s="5"/>
      <c r="AY8820" s="5"/>
      <c r="AZ8820" s="5"/>
      <c r="BA8820" s="5"/>
      <c r="BB8820" s="5"/>
      <c r="BC8820" s="5"/>
      <c r="BD8820" s="5"/>
      <c r="BE8820" s="5"/>
      <c r="BF8820" s="5"/>
      <c r="BG8820" s="5"/>
      <c r="BH8820" s="5"/>
      <c r="BI8820" s="5"/>
      <c r="BJ8820" s="5"/>
      <c r="BK8820" s="5"/>
      <c r="BL8820" s="5"/>
      <c r="BM8820" s="5"/>
      <c r="BN8820" s="5"/>
      <c r="BO8820" s="5"/>
      <c r="BP8820" s="5"/>
      <c r="BQ8820" s="5"/>
      <c r="BR8820" s="5"/>
      <c r="BS8820" s="5"/>
      <c r="BT8820" s="5"/>
      <c r="BU8820" s="5"/>
      <c r="BV8820" s="5"/>
      <c r="BW8820" s="5"/>
      <c r="BX8820" s="5"/>
    </row>
    <row r="8821" spans="1:76" x14ac:dyDescent="0.2">
      <c r="A8821" s="1" t="s">
        <v>22</v>
      </c>
      <c r="B8821" s="1" t="s">
        <v>97</v>
      </c>
      <c r="C8821" s="1" t="s">
        <v>793</v>
      </c>
      <c r="D8821" s="1" t="s">
        <v>669</v>
      </c>
      <c r="E8821" s="1" t="s">
        <v>2</v>
      </c>
      <c r="F8821" s="1" t="s">
        <v>1211</v>
      </c>
      <c r="G8821" s="1" t="s">
        <v>73</v>
      </c>
      <c r="H8821" s="8"/>
      <c r="I8821" s="8">
        <v>2015</v>
      </c>
      <c r="J8821" s="1" t="s">
        <v>768</v>
      </c>
      <c r="K8821" s="9">
        <v>15000</v>
      </c>
      <c r="L8821" s="10">
        <f>K8821/ VLOOKUP(A8821,Indicators!$B$1:$V$7,21,FALSE)</f>
        <v>87.886848611973704</v>
      </c>
      <c r="M8821" s="11"/>
      <c r="N8821" s="11"/>
      <c r="O8821" s="11"/>
      <c r="P8821" s="11"/>
      <c r="Q8821" s="8" t="str">
        <f t="shared" si="0"/>
        <v/>
      </c>
      <c r="R8821" s="1" t="s">
        <v>97</v>
      </c>
      <c r="S8821" s="1" t="s">
        <v>45</v>
      </c>
      <c r="T8821" s="11"/>
      <c r="U8821" s="11"/>
      <c r="V8821" s="11"/>
      <c r="W8821" s="11"/>
      <c r="X8821" s="11"/>
      <c r="Y8821" s="11"/>
      <c r="Z8821" s="11"/>
      <c r="AA8821" s="11"/>
      <c r="AB8821" s="11"/>
      <c r="AC8821" s="11"/>
      <c r="AD8821" s="11"/>
      <c r="AE8821" s="11"/>
      <c r="AF8821" s="11"/>
      <c r="AG8821" s="11"/>
      <c r="AH8821" s="11"/>
      <c r="AI8821" s="11"/>
      <c r="AJ8821" s="11"/>
      <c r="AK8821" s="11"/>
      <c r="AL8821" s="11"/>
      <c r="AM8821" s="5"/>
      <c r="AN8821" s="5"/>
      <c r="AO8821" s="5"/>
      <c r="AP8821" s="5"/>
      <c r="AQ8821" s="5"/>
      <c r="AR8821" s="5"/>
      <c r="AS8821" s="5"/>
      <c r="AT8821" s="5"/>
      <c r="AU8821" s="5"/>
      <c r="AV8821" s="5"/>
      <c r="AW8821" s="5"/>
      <c r="AX8821" s="5"/>
      <c r="AY8821" s="5"/>
      <c r="AZ8821" s="5"/>
      <c r="BA8821" s="5"/>
      <c r="BB8821" s="5"/>
      <c r="BC8821" s="5"/>
      <c r="BD8821" s="5"/>
      <c r="BE8821" s="5"/>
      <c r="BF8821" s="5"/>
      <c r="BG8821" s="5"/>
      <c r="BH8821" s="5"/>
      <c r="BI8821" s="5"/>
      <c r="BJ8821" s="5"/>
      <c r="BK8821" s="5"/>
      <c r="BL8821" s="5"/>
      <c r="BM8821" s="5"/>
      <c r="BN8821" s="5"/>
      <c r="BO8821" s="5"/>
      <c r="BP8821" s="5"/>
      <c r="BQ8821" s="5"/>
      <c r="BR8821" s="5"/>
      <c r="BS8821" s="5"/>
      <c r="BT8821" s="5"/>
      <c r="BU8821" s="5"/>
      <c r="BV8821" s="5"/>
      <c r="BW8821" s="5"/>
      <c r="BX8821" s="5"/>
    </row>
    <row r="8822" spans="1:76" x14ac:dyDescent="0.2">
      <c r="A8822" s="1" t="s">
        <v>22</v>
      </c>
      <c r="B8822" s="1" t="s">
        <v>97</v>
      </c>
      <c r="C8822" s="1" t="s">
        <v>840</v>
      </c>
      <c r="D8822" s="1" t="s">
        <v>669</v>
      </c>
      <c r="E8822" s="1" t="s">
        <v>2</v>
      </c>
      <c r="F8822" s="1" t="s">
        <v>1212</v>
      </c>
      <c r="G8822" s="1" t="s">
        <v>73</v>
      </c>
      <c r="H8822" s="8"/>
      <c r="I8822" s="8">
        <v>2015</v>
      </c>
      <c r="J8822" s="1" t="s">
        <v>768</v>
      </c>
      <c r="K8822" s="9">
        <v>344330</v>
      </c>
      <c r="L8822" s="10">
        <f>K8822/ VLOOKUP(A8822,Indicators!$B$1:$V$7,21,FALSE)</f>
        <v>2017.4719055040603</v>
      </c>
      <c r="M8822" s="11"/>
      <c r="N8822" s="11"/>
      <c r="O8822" s="11"/>
      <c r="P8822" s="11"/>
      <c r="Q8822" s="8" t="str">
        <f t="shared" si="0"/>
        <v/>
      </c>
      <c r="R8822" s="1" t="s">
        <v>97</v>
      </c>
      <c r="S8822" s="1" t="s">
        <v>91</v>
      </c>
      <c r="T8822" s="11"/>
      <c r="U8822" s="11"/>
      <c r="V8822" s="11"/>
      <c r="W8822" s="11"/>
      <c r="X8822" s="11"/>
      <c r="Y8822" s="11"/>
      <c r="Z8822" s="11"/>
      <c r="AA8822" s="11"/>
      <c r="AB8822" s="11"/>
      <c r="AC8822" s="11"/>
      <c r="AD8822" s="11"/>
      <c r="AE8822" s="11"/>
      <c r="AF8822" s="11"/>
      <c r="AG8822" s="11"/>
      <c r="AH8822" s="11"/>
      <c r="AI8822" s="11"/>
      <c r="AJ8822" s="11"/>
      <c r="AK8822" s="11"/>
      <c r="AL8822" s="11"/>
      <c r="AM8822" s="5"/>
      <c r="AN8822" s="5"/>
      <c r="AO8822" s="5"/>
      <c r="AP8822" s="5"/>
      <c r="AQ8822" s="5"/>
      <c r="AR8822" s="5"/>
      <c r="AS8822" s="5"/>
      <c r="AT8822" s="5"/>
      <c r="AU8822" s="5"/>
      <c r="AV8822" s="5"/>
      <c r="AW8822" s="5"/>
      <c r="AX8822" s="5"/>
      <c r="AY8822" s="5"/>
      <c r="AZ8822" s="5"/>
      <c r="BA8822" s="5"/>
      <c r="BB8822" s="5"/>
      <c r="BC8822" s="5"/>
      <c r="BD8822" s="5"/>
      <c r="BE8822" s="5"/>
      <c r="BF8822" s="5"/>
      <c r="BG8822" s="5"/>
      <c r="BH8822" s="5"/>
      <c r="BI8822" s="5"/>
      <c r="BJ8822" s="5"/>
      <c r="BK8822" s="5"/>
      <c r="BL8822" s="5"/>
      <c r="BM8822" s="5"/>
      <c r="BN8822" s="5"/>
      <c r="BO8822" s="5"/>
      <c r="BP8822" s="5"/>
      <c r="BQ8822" s="5"/>
      <c r="BR8822" s="5"/>
      <c r="BS8822" s="5"/>
      <c r="BT8822" s="5"/>
      <c r="BU8822" s="5"/>
      <c r="BV8822" s="5"/>
      <c r="BW8822" s="5"/>
      <c r="BX8822" s="5"/>
    </row>
    <row r="8823" spans="1:76" x14ac:dyDescent="0.2">
      <c r="A8823" s="1" t="s">
        <v>22</v>
      </c>
      <c r="B8823" s="1" t="s">
        <v>97</v>
      </c>
      <c r="C8823" s="1" t="s">
        <v>842</v>
      </c>
      <c r="D8823" s="1" t="s">
        <v>110</v>
      </c>
      <c r="E8823" s="1" t="s">
        <v>2</v>
      </c>
      <c r="F8823" s="1" t="s">
        <v>1212</v>
      </c>
      <c r="G8823" s="1" t="s">
        <v>107</v>
      </c>
      <c r="H8823" s="8"/>
      <c r="I8823" s="8">
        <v>2015</v>
      </c>
      <c r="J8823" s="1" t="s">
        <v>768</v>
      </c>
      <c r="K8823" s="9">
        <v>486267</v>
      </c>
      <c r="L8823" s="10">
        <f>K8823/ VLOOKUP(A8823,Indicators!$B$1:$V$7,21,FALSE)</f>
        <v>2849.0982809332409</v>
      </c>
      <c r="M8823" s="11"/>
      <c r="N8823" s="11"/>
      <c r="O8823" s="11"/>
      <c r="P8823" s="8" t="str">
        <f>IF(H8823="Y", K8823/VLOOKUP(A8823,Indicators!$B$1:$S$7,18,FALSE),"")</f>
        <v/>
      </c>
      <c r="Q8823" s="8" t="str">
        <f t="shared" si="0"/>
        <v/>
      </c>
      <c r="R8823" s="1" t="s">
        <v>97</v>
      </c>
      <c r="S8823" s="1" t="s">
        <v>40</v>
      </c>
      <c r="T8823" s="11"/>
      <c r="U8823" s="11"/>
      <c r="V8823" s="11"/>
      <c r="W8823" s="11"/>
      <c r="X8823" s="11"/>
      <c r="Y8823" s="11"/>
      <c r="Z8823" s="11"/>
      <c r="AA8823" s="11"/>
      <c r="AB8823" s="11"/>
      <c r="AC8823" s="11"/>
      <c r="AD8823" s="11"/>
      <c r="AE8823" s="11"/>
      <c r="AF8823" s="11"/>
      <c r="AG8823" s="11"/>
      <c r="AH8823" s="11"/>
      <c r="AI8823" s="11"/>
      <c r="AJ8823" s="11"/>
      <c r="AK8823" s="11"/>
      <c r="AL8823" s="11"/>
      <c r="AM8823" s="5"/>
      <c r="AN8823" s="5"/>
      <c r="AO8823" s="5"/>
      <c r="AP8823" s="5"/>
      <c r="AQ8823" s="5"/>
      <c r="AR8823" s="5"/>
      <c r="AS8823" s="5"/>
      <c r="AT8823" s="5"/>
      <c r="AU8823" s="5"/>
      <c r="AV8823" s="5"/>
      <c r="AW8823" s="5"/>
      <c r="AX8823" s="5"/>
      <c r="AY8823" s="5"/>
      <c r="AZ8823" s="5"/>
      <c r="BA8823" s="5"/>
      <c r="BB8823" s="5"/>
      <c r="BC8823" s="5"/>
      <c r="BD8823" s="5"/>
      <c r="BE8823" s="5"/>
      <c r="BF8823" s="5"/>
      <c r="BG8823" s="5"/>
      <c r="BH8823" s="5"/>
      <c r="BI8823" s="5"/>
      <c r="BJ8823" s="5"/>
      <c r="BK8823" s="5"/>
      <c r="BL8823" s="5"/>
      <c r="BM8823" s="5"/>
      <c r="BN8823" s="5"/>
      <c r="BO8823" s="5"/>
      <c r="BP8823" s="5"/>
      <c r="BQ8823" s="5"/>
      <c r="BR8823" s="5"/>
      <c r="BS8823" s="5"/>
      <c r="BT8823" s="5"/>
      <c r="BU8823" s="5"/>
      <c r="BV8823" s="5"/>
      <c r="BW8823" s="5"/>
      <c r="BX8823" s="5"/>
    </row>
    <row r="8824" spans="1:76" x14ac:dyDescent="0.2">
      <c r="A8824" s="1" t="s">
        <v>22</v>
      </c>
      <c r="B8824" s="1" t="s">
        <v>775</v>
      </c>
      <c r="C8824" s="1" t="s">
        <v>923</v>
      </c>
      <c r="D8824" s="1" t="s">
        <v>110</v>
      </c>
      <c r="E8824" s="1" t="s">
        <v>2</v>
      </c>
      <c r="F8824" s="1" t="s">
        <v>1213</v>
      </c>
      <c r="G8824" s="1" t="s">
        <v>107</v>
      </c>
      <c r="H8824" s="8" t="s">
        <v>116</v>
      </c>
      <c r="I8824" s="8">
        <v>2015</v>
      </c>
      <c r="J8824" s="1" t="s">
        <v>768</v>
      </c>
      <c r="K8824" s="9">
        <v>20709</v>
      </c>
      <c r="L8824" s="10">
        <f>K8824/ VLOOKUP(A8824,Indicators!$B$1:$V$7,21,FALSE)</f>
        <v>121.33658319369088</v>
      </c>
      <c r="M8824" s="11"/>
      <c r="N8824" s="11"/>
      <c r="O8824" s="11"/>
      <c r="P8824" s="8">
        <f>IF(H8824="Y", K8824/VLOOKUP(A8824,Indicators!$B$1:$S$7,18,FALSE),"")</f>
        <v>0.53907044010832561</v>
      </c>
      <c r="Q8824" s="8" t="str">
        <f t="shared" si="0"/>
        <v/>
      </c>
      <c r="R8824" s="1" t="s">
        <v>109</v>
      </c>
      <c r="S8824" s="1" t="s">
        <v>50</v>
      </c>
      <c r="T8824" s="11"/>
      <c r="U8824" s="11"/>
      <c r="V8824" s="11"/>
      <c r="W8824" s="11"/>
      <c r="X8824" s="11"/>
      <c r="Y8824" s="11"/>
      <c r="Z8824" s="11"/>
      <c r="AA8824" s="11"/>
      <c r="AB8824" s="11"/>
      <c r="AC8824" s="11"/>
      <c r="AD8824" s="11"/>
      <c r="AE8824" s="11"/>
      <c r="AF8824" s="11"/>
      <c r="AG8824" s="11"/>
      <c r="AH8824" s="11"/>
      <c r="AI8824" s="11"/>
      <c r="AJ8824" s="11"/>
      <c r="AK8824" s="11"/>
      <c r="AL8824" s="11"/>
      <c r="AM8824" s="5"/>
      <c r="AN8824" s="5"/>
      <c r="AO8824" s="5"/>
      <c r="AP8824" s="5"/>
      <c r="AQ8824" s="5"/>
      <c r="AR8824" s="5"/>
      <c r="AS8824" s="5"/>
      <c r="AT8824" s="5"/>
      <c r="AU8824" s="5"/>
      <c r="AV8824" s="5"/>
      <c r="AW8824" s="5"/>
      <c r="AX8824" s="5"/>
      <c r="AY8824" s="5"/>
      <c r="AZ8824" s="5"/>
      <c r="BA8824" s="5"/>
      <c r="BB8824" s="5"/>
      <c r="BC8824" s="5"/>
      <c r="BD8824" s="5"/>
      <c r="BE8824" s="5"/>
      <c r="BF8824" s="5"/>
      <c r="BG8824" s="5"/>
      <c r="BH8824" s="5"/>
      <c r="BI8824" s="5"/>
      <c r="BJ8824" s="5"/>
      <c r="BK8824" s="5"/>
      <c r="BL8824" s="5"/>
      <c r="BM8824" s="5"/>
      <c r="BN8824" s="5"/>
      <c r="BO8824" s="5"/>
      <c r="BP8824" s="5"/>
      <c r="BQ8824" s="5"/>
      <c r="BR8824" s="5"/>
      <c r="BS8824" s="5"/>
      <c r="BT8824" s="5"/>
      <c r="BU8824" s="5"/>
      <c r="BV8824" s="5"/>
      <c r="BW8824" s="5"/>
      <c r="BX8824" s="5"/>
    </row>
    <row r="8825" spans="1:76" x14ac:dyDescent="0.2">
      <c r="A8825" s="1" t="s">
        <v>22</v>
      </c>
      <c r="B8825" s="1" t="s">
        <v>775</v>
      </c>
      <c r="C8825" s="1" t="s">
        <v>927</v>
      </c>
      <c r="D8825" s="1" t="s">
        <v>110</v>
      </c>
      <c r="E8825" s="1" t="s">
        <v>2</v>
      </c>
      <c r="F8825" s="1" t="s">
        <v>1213</v>
      </c>
      <c r="G8825" s="1" t="s">
        <v>107</v>
      </c>
      <c r="H8825" s="8" t="s">
        <v>116</v>
      </c>
      <c r="I8825" s="8">
        <v>2015</v>
      </c>
      <c r="J8825" s="1" t="s">
        <v>768</v>
      </c>
      <c r="K8825" s="9">
        <v>40585</v>
      </c>
      <c r="L8825" s="10">
        <f>K8825/ VLOOKUP(A8825,Indicators!$B$1:$V$7,21,FALSE)</f>
        <v>237.79251672779685</v>
      </c>
      <c r="M8825" s="11"/>
      <c r="N8825" s="11"/>
      <c r="O8825" s="11"/>
      <c r="P8825" s="8">
        <f>IF(H8825="Y", K8825/VLOOKUP(A8825,Indicators!$B$1:$S$7,18,FALSE),"")</f>
        <v>1.0564572800133467</v>
      </c>
      <c r="Q8825" s="8" t="str">
        <f t="shared" si="0"/>
        <v/>
      </c>
      <c r="R8825" s="1" t="s">
        <v>158</v>
      </c>
      <c r="S8825" s="1" t="s">
        <v>56</v>
      </c>
      <c r="T8825" s="11"/>
      <c r="U8825" s="11"/>
      <c r="V8825" s="11"/>
      <c r="W8825" s="11"/>
      <c r="X8825" s="11"/>
      <c r="Y8825" s="11"/>
      <c r="Z8825" s="11"/>
      <c r="AA8825" s="11"/>
      <c r="AB8825" s="11"/>
      <c r="AC8825" s="11"/>
      <c r="AD8825" s="11"/>
      <c r="AE8825" s="11"/>
      <c r="AF8825" s="11"/>
      <c r="AG8825" s="11"/>
      <c r="AH8825" s="11"/>
      <c r="AI8825" s="11"/>
      <c r="AJ8825" s="11"/>
      <c r="AK8825" s="11"/>
      <c r="AL8825" s="11"/>
      <c r="AM8825" s="5"/>
      <c r="AN8825" s="5"/>
      <c r="AO8825" s="5"/>
      <c r="AP8825" s="5"/>
      <c r="AQ8825" s="5"/>
      <c r="AR8825" s="5"/>
      <c r="AS8825" s="5"/>
      <c r="AT8825" s="5"/>
      <c r="AU8825" s="5"/>
      <c r="AV8825" s="5"/>
      <c r="AW8825" s="5"/>
      <c r="AX8825" s="5"/>
      <c r="AY8825" s="5"/>
      <c r="AZ8825" s="5"/>
      <c r="BA8825" s="5"/>
      <c r="BB8825" s="5"/>
      <c r="BC8825" s="5"/>
      <c r="BD8825" s="5"/>
      <c r="BE8825" s="5"/>
      <c r="BF8825" s="5"/>
      <c r="BG8825" s="5"/>
      <c r="BH8825" s="5"/>
      <c r="BI8825" s="5"/>
      <c r="BJ8825" s="5"/>
      <c r="BK8825" s="5"/>
      <c r="BL8825" s="5"/>
      <c r="BM8825" s="5"/>
      <c r="BN8825" s="5"/>
      <c r="BO8825" s="5"/>
      <c r="BP8825" s="5"/>
      <c r="BQ8825" s="5"/>
      <c r="BR8825" s="5"/>
      <c r="BS8825" s="5"/>
      <c r="BT8825" s="5"/>
      <c r="BU8825" s="5"/>
      <c r="BV8825" s="5"/>
      <c r="BW8825" s="5"/>
      <c r="BX8825" s="5"/>
    </row>
    <row r="8826" spans="1:76" x14ac:dyDescent="0.2">
      <c r="A8826" s="1" t="s">
        <v>22</v>
      </c>
      <c r="B8826" s="1" t="s">
        <v>775</v>
      </c>
      <c r="C8826" s="1" t="s">
        <v>922</v>
      </c>
      <c r="D8826" s="1" t="s">
        <v>110</v>
      </c>
      <c r="E8826" s="1" t="s">
        <v>2</v>
      </c>
      <c r="F8826" s="1" t="s">
        <v>1213</v>
      </c>
      <c r="G8826" s="1" t="s">
        <v>107</v>
      </c>
      <c r="H8826" s="8" t="s">
        <v>116</v>
      </c>
      <c r="I8826" s="8">
        <v>2015</v>
      </c>
      <c r="J8826" s="1" t="s">
        <v>768</v>
      </c>
      <c r="K8826" s="9">
        <v>54775</v>
      </c>
      <c r="L8826" s="10">
        <f>K8826/ VLOOKUP(A8826,Indicators!$B$1:$V$7,21,FALSE)</f>
        <v>320.93347551472397</v>
      </c>
      <c r="M8826" s="11"/>
      <c r="N8826" s="11"/>
      <c r="O8826" s="11"/>
      <c r="P8826" s="8">
        <f>IF(H8826="Y", K8826/VLOOKUP(A8826,Indicators!$B$1:$S$7,18,FALSE),"")</f>
        <v>1.4258333747130976</v>
      </c>
      <c r="Q8826" s="8" t="str">
        <f t="shared" si="0"/>
        <v/>
      </c>
      <c r="R8826" s="1" t="s">
        <v>158</v>
      </c>
      <c r="S8826" s="1" t="s">
        <v>56</v>
      </c>
      <c r="T8826" s="11"/>
      <c r="U8826" s="11"/>
      <c r="V8826" s="11"/>
      <c r="W8826" s="11"/>
      <c r="X8826" s="11"/>
      <c r="Y8826" s="11"/>
      <c r="Z8826" s="11"/>
      <c r="AA8826" s="11"/>
      <c r="AB8826" s="11"/>
      <c r="AC8826" s="11"/>
      <c r="AD8826" s="11"/>
      <c r="AE8826" s="11"/>
      <c r="AF8826" s="11"/>
      <c r="AG8826" s="11"/>
      <c r="AH8826" s="11"/>
      <c r="AI8826" s="11"/>
      <c r="AJ8826" s="11"/>
      <c r="AK8826" s="11"/>
      <c r="AL8826" s="11"/>
      <c r="AM8826" s="5"/>
      <c r="AN8826" s="5"/>
      <c r="AO8826" s="5"/>
      <c r="AP8826" s="5"/>
      <c r="AQ8826" s="5"/>
      <c r="AR8826" s="5"/>
      <c r="AS8826" s="5"/>
      <c r="AT8826" s="5"/>
      <c r="AU8826" s="5"/>
      <c r="AV8826" s="5"/>
      <c r="AW8826" s="5"/>
      <c r="AX8826" s="5"/>
      <c r="AY8826" s="5"/>
      <c r="AZ8826" s="5"/>
      <c r="BA8826" s="5"/>
      <c r="BB8826" s="5"/>
      <c r="BC8826" s="5"/>
      <c r="BD8826" s="5"/>
      <c r="BE8826" s="5"/>
      <c r="BF8826" s="5"/>
      <c r="BG8826" s="5"/>
      <c r="BH8826" s="5"/>
      <c r="BI8826" s="5"/>
      <c r="BJ8826" s="5"/>
      <c r="BK8826" s="5"/>
      <c r="BL8826" s="5"/>
      <c r="BM8826" s="5"/>
      <c r="BN8826" s="5"/>
      <c r="BO8826" s="5"/>
      <c r="BP8826" s="5"/>
      <c r="BQ8826" s="5"/>
      <c r="BR8826" s="5"/>
      <c r="BS8826" s="5"/>
      <c r="BT8826" s="5"/>
      <c r="BU8826" s="5"/>
      <c r="BV8826" s="5"/>
      <c r="BW8826" s="5"/>
      <c r="BX8826" s="5"/>
    </row>
    <row r="8827" spans="1:76" x14ac:dyDescent="0.2">
      <c r="A8827" s="1" t="s">
        <v>22</v>
      </c>
      <c r="B8827" s="1" t="s">
        <v>775</v>
      </c>
      <c r="C8827" s="1" t="s">
        <v>851</v>
      </c>
      <c r="D8827" s="1" t="s">
        <v>110</v>
      </c>
      <c r="E8827" s="1" t="s">
        <v>2</v>
      </c>
      <c r="F8827" s="1" t="s">
        <v>1213</v>
      </c>
      <c r="G8827" s="1" t="s">
        <v>107</v>
      </c>
      <c r="H8827" s="8" t="s">
        <v>116</v>
      </c>
      <c r="I8827" s="8">
        <v>2015</v>
      </c>
      <c r="J8827" s="1" t="s">
        <v>768</v>
      </c>
      <c r="K8827" s="9">
        <v>177912</v>
      </c>
      <c r="L8827" s="10">
        <f>K8827/ VLOOKUP(A8827,Indicators!$B$1:$V$7,21,FALSE)</f>
        <v>1042.4083340168977</v>
      </c>
      <c r="M8827" s="11"/>
      <c r="N8827" s="11"/>
      <c r="O8827" s="11"/>
      <c r="P8827" s="8">
        <f>IF(H8827="Y", K8827/VLOOKUP(A8827,Indicators!$B$1:$S$7,18,FALSE),"")</f>
        <v>4.6311796871192445</v>
      </c>
      <c r="Q8827" s="8" t="str">
        <f t="shared" si="0"/>
        <v/>
      </c>
      <c r="R8827" s="1" t="s">
        <v>109</v>
      </c>
      <c r="S8827" s="1" t="s">
        <v>50</v>
      </c>
      <c r="T8827" s="11"/>
      <c r="U8827" s="11"/>
      <c r="V8827" s="11"/>
      <c r="W8827" s="11"/>
      <c r="X8827" s="11"/>
      <c r="Y8827" s="11"/>
      <c r="Z8827" s="11"/>
      <c r="AA8827" s="11"/>
      <c r="AB8827" s="11"/>
      <c r="AC8827" s="11"/>
      <c r="AD8827" s="11"/>
      <c r="AE8827" s="11"/>
      <c r="AF8827" s="11"/>
      <c r="AG8827" s="11"/>
      <c r="AH8827" s="11"/>
      <c r="AI8827" s="11"/>
      <c r="AJ8827" s="11"/>
      <c r="AK8827" s="11"/>
      <c r="AL8827" s="11"/>
      <c r="AM8827" s="5"/>
      <c r="AN8827" s="5"/>
      <c r="AO8827" s="5"/>
      <c r="AP8827" s="5"/>
      <c r="AQ8827" s="5"/>
      <c r="AR8827" s="5"/>
      <c r="AS8827" s="5"/>
      <c r="AT8827" s="5"/>
      <c r="AU8827" s="5"/>
      <c r="AV8827" s="5"/>
      <c r="AW8827" s="5"/>
      <c r="AX8827" s="5"/>
      <c r="AY8827" s="5"/>
      <c r="AZ8827" s="5"/>
      <c r="BA8827" s="5"/>
      <c r="BB8827" s="5"/>
      <c r="BC8827" s="5"/>
      <c r="BD8827" s="5"/>
      <c r="BE8827" s="5"/>
      <c r="BF8827" s="5"/>
      <c r="BG8827" s="5"/>
      <c r="BH8827" s="5"/>
      <c r="BI8827" s="5"/>
      <c r="BJ8827" s="5"/>
      <c r="BK8827" s="5"/>
      <c r="BL8827" s="5"/>
      <c r="BM8827" s="5"/>
      <c r="BN8827" s="5"/>
      <c r="BO8827" s="5"/>
      <c r="BP8827" s="5"/>
      <c r="BQ8827" s="5"/>
      <c r="BR8827" s="5"/>
      <c r="BS8827" s="5"/>
      <c r="BT8827" s="5"/>
      <c r="BU8827" s="5"/>
      <c r="BV8827" s="5"/>
      <c r="BW8827" s="5"/>
      <c r="BX8827" s="5"/>
    </row>
    <row r="8828" spans="1:76" x14ac:dyDescent="0.2">
      <c r="A8828" s="1" t="s">
        <v>22</v>
      </c>
      <c r="B8828" s="1" t="s">
        <v>158</v>
      </c>
      <c r="C8828" s="1" t="s">
        <v>969</v>
      </c>
      <c r="D8828" s="1" t="s">
        <v>110</v>
      </c>
      <c r="E8828" s="1" t="s">
        <v>2</v>
      </c>
      <c r="F8828" s="1" t="s">
        <v>1213</v>
      </c>
      <c r="G8828" s="1" t="s">
        <v>73</v>
      </c>
      <c r="H8828" s="8"/>
      <c r="I8828" s="8">
        <v>2015</v>
      </c>
      <c r="J8828" s="1" t="s">
        <v>768</v>
      </c>
      <c r="K8828" s="9">
        <v>75184</v>
      </c>
      <c r="L8828" s="10">
        <f>K8828/ VLOOKUP(A8828,Indicators!$B$1:$V$7,21,FALSE)</f>
        <v>440.51232173617541</v>
      </c>
      <c r="M8828" s="45" t="s">
        <v>782</v>
      </c>
      <c r="N8828" s="46"/>
      <c r="O8828" s="11"/>
      <c r="P8828" s="11"/>
      <c r="Q8828" s="8" t="str">
        <f t="shared" si="0"/>
        <v/>
      </c>
      <c r="R8828" s="1" t="s">
        <v>158</v>
      </c>
      <c r="S8828" s="1" t="s">
        <v>56</v>
      </c>
      <c r="T8828" s="11"/>
      <c r="U8828" s="11"/>
      <c r="V8828" s="11"/>
      <c r="W8828" s="11"/>
      <c r="X8828" s="11"/>
      <c r="Y8828" s="11"/>
      <c r="Z8828" s="11"/>
      <c r="AA8828" s="11"/>
      <c r="AB8828" s="11"/>
      <c r="AC8828" s="11"/>
      <c r="AD8828" s="11"/>
      <c r="AE8828" s="11"/>
      <c r="AF8828" s="11"/>
      <c r="AG8828" s="11"/>
      <c r="AH8828" s="11"/>
      <c r="AI8828" s="11"/>
      <c r="AJ8828" s="11"/>
      <c r="AK8828" s="11"/>
      <c r="AL8828" s="11"/>
      <c r="AM8828" s="5"/>
      <c r="AN8828" s="5"/>
      <c r="AO8828" s="5"/>
      <c r="AP8828" s="5"/>
      <c r="AQ8828" s="5"/>
      <c r="AR8828" s="5"/>
      <c r="AS8828" s="5"/>
      <c r="AT8828" s="5"/>
      <c r="AU8828" s="5"/>
      <c r="AV8828" s="5"/>
      <c r="AW8828" s="5"/>
      <c r="AX8828" s="5"/>
      <c r="AY8828" s="5"/>
      <c r="AZ8828" s="5"/>
      <c r="BA8828" s="5"/>
      <c r="BB8828" s="5"/>
      <c r="BC8828" s="5"/>
      <c r="BD8828" s="5"/>
      <c r="BE8828" s="5"/>
      <c r="BF8828" s="5"/>
      <c r="BG8828" s="5"/>
      <c r="BH8828" s="5"/>
      <c r="BI8828" s="5"/>
      <c r="BJ8828" s="5"/>
      <c r="BK8828" s="5"/>
      <c r="BL8828" s="5"/>
      <c r="BM8828" s="5"/>
      <c r="BN8828" s="5"/>
      <c r="BO8828" s="5"/>
      <c r="BP8828" s="5"/>
      <c r="BQ8828" s="5"/>
      <c r="BR8828" s="5"/>
      <c r="BS8828" s="5"/>
      <c r="BT8828" s="5"/>
      <c r="BU8828" s="5"/>
      <c r="BV8828" s="5"/>
      <c r="BW8828" s="5"/>
      <c r="BX8828" s="5"/>
    </row>
    <row r="8829" spans="1:76" x14ac:dyDescent="0.2">
      <c r="A8829" s="1" t="s">
        <v>22</v>
      </c>
      <c r="B8829" s="1" t="s">
        <v>158</v>
      </c>
      <c r="C8829" s="1" t="s">
        <v>781</v>
      </c>
      <c r="D8829" s="1" t="s">
        <v>110</v>
      </c>
      <c r="E8829" s="1" t="s">
        <v>2</v>
      </c>
      <c r="F8829" s="1" t="s">
        <v>1213</v>
      </c>
      <c r="G8829" s="1" t="s">
        <v>107</v>
      </c>
      <c r="H8829" s="8" t="s">
        <v>116</v>
      </c>
      <c r="I8829" s="8">
        <v>2015</v>
      </c>
      <c r="J8829" s="1" t="s">
        <v>768</v>
      </c>
      <c r="K8829" s="9">
        <v>19067</v>
      </c>
      <c r="L8829" s="10">
        <f>K8829/ VLOOKUP(A8829,Indicators!$B$1:$V$7,21,FALSE)</f>
        <v>111.71590283230017</v>
      </c>
      <c r="M8829" s="45" t="s">
        <v>782</v>
      </c>
      <c r="N8829" s="46"/>
      <c r="O8829" s="11"/>
      <c r="P8829" s="8">
        <f>IF(H8829="Y", K8829/VLOOKUP(A8829,Indicators!$B$1:$S$7,18,FALSE),"")</f>
        <v>0.49632797728260397</v>
      </c>
      <c r="Q8829" s="8" t="str">
        <f t="shared" si="0"/>
        <v/>
      </c>
      <c r="R8829" s="1" t="s">
        <v>158</v>
      </c>
      <c r="S8829" s="1" t="s">
        <v>56</v>
      </c>
      <c r="T8829" s="11"/>
      <c r="U8829" s="11"/>
      <c r="V8829" s="11"/>
      <c r="W8829" s="11"/>
      <c r="X8829" s="11"/>
      <c r="Y8829" s="11"/>
      <c r="Z8829" s="11"/>
      <c r="AA8829" s="11"/>
      <c r="AB8829" s="11"/>
      <c r="AC8829" s="11"/>
      <c r="AD8829" s="11"/>
      <c r="AE8829" s="11"/>
      <c r="AF8829" s="11"/>
      <c r="AG8829" s="11"/>
      <c r="AH8829" s="11"/>
      <c r="AI8829" s="11"/>
      <c r="AJ8829" s="11"/>
      <c r="AK8829" s="11"/>
      <c r="AL8829" s="11"/>
      <c r="AM8829" s="5"/>
      <c r="AN8829" s="5"/>
      <c r="AO8829" s="5"/>
      <c r="AP8829" s="5"/>
      <c r="AQ8829" s="5"/>
      <c r="AR8829" s="5"/>
      <c r="AS8829" s="5"/>
      <c r="AT8829" s="5"/>
      <c r="AU8829" s="5"/>
      <c r="AV8829" s="5"/>
      <c r="AW8829" s="5"/>
      <c r="AX8829" s="5"/>
      <c r="AY8829" s="5"/>
      <c r="AZ8829" s="5"/>
      <c r="BA8829" s="5"/>
      <c r="BB8829" s="5"/>
      <c r="BC8829" s="5"/>
      <c r="BD8829" s="5"/>
      <c r="BE8829" s="5"/>
      <c r="BF8829" s="5"/>
      <c r="BG8829" s="5"/>
      <c r="BH8829" s="5"/>
      <c r="BI8829" s="5"/>
      <c r="BJ8829" s="5"/>
      <c r="BK8829" s="5"/>
      <c r="BL8829" s="5"/>
      <c r="BM8829" s="5"/>
      <c r="BN8829" s="5"/>
      <c r="BO8829" s="5"/>
      <c r="BP8829" s="5"/>
      <c r="BQ8829" s="5"/>
      <c r="BR8829" s="5"/>
      <c r="BS8829" s="5"/>
      <c r="BT8829" s="5"/>
      <c r="BU8829" s="5"/>
      <c r="BV8829" s="5"/>
      <c r="BW8829" s="5"/>
      <c r="BX8829" s="5"/>
    </row>
    <row r="8830" spans="1:76" x14ac:dyDescent="0.2">
      <c r="A8830" s="1" t="s">
        <v>22</v>
      </c>
      <c r="B8830" s="1" t="s">
        <v>158</v>
      </c>
      <c r="C8830" s="1" t="s">
        <v>853</v>
      </c>
      <c r="D8830" s="1" t="s">
        <v>110</v>
      </c>
      <c r="E8830" s="1" t="s">
        <v>2</v>
      </c>
      <c r="F8830" s="1" t="s">
        <v>1213</v>
      </c>
      <c r="G8830" s="1" t="s">
        <v>107</v>
      </c>
      <c r="H8830" s="8" t="s">
        <v>116</v>
      </c>
      <c r="I8830" s="8">
        <v>2015</v>
      </c>
      <c r="J8830" s="1" t="s">
        <v>768</v>
      </c>
      <c r="K8830" s="9">
        <v>52466</v>
      </c>
      <c r="L8830" s="10">
        <f>K8830/ VLOOKUP(A8830,Indicators!$B$1:$V$7,21,FALSE)</f>
        <v>307.40475995172079</v>
      </c>
      <c r="M8830" s="45" t="s">
        <v>782</v>
      </c>
      <c r="N8830" s="46"/>
      <c r="O8830" s="11"/>
      <c r="P8830" s="8">
        <f>IF(H8830="Y", K8830/VLOOKUP(A8830,Indicators!$B$1:$S$7,18,FALSE),"")</f>
        <v>1.3657284132852099</v>
      </c>
      <c r="Q8830" s="8" t="str">
        <f t="shared" si="0"/>
        <v/>
      </c>
      <c r="R8830" s="1" t="s">
        <v>158</v>
      </c>
      <c r="S8830" s="1" t="s">
        <v>56</v>
      </c>
      <c r="T8830" s="11"/>
      <c r="U8830" s="11"/>
      <c r="V8830" s="11"/>
      <c r="W8830" s="11"/>
      <c r="X8830" s="11"/>
      <c r="Y8830" s="11"/>
      <c r="Z8830" s="11"/>
      <c r="AA8830" s="11"/>
      <c r="AB8830" s="11"/>
      <c r="AC8830" s="11"/>
      <c r="AD8830" s="11"/>
      <c r="AE8830" s="11"/>
      <c r="AF8830" s="11"/>
      <c r="AG8830" s="11"/>
      <c r="AH8830" s="11"/>
      <c r="AI8830" s="11"/>
      <c r="AJ8830" s="11"/>
      <c r="AK8830" s="11"/>
      <c r="AL8830" s="11"/>
      <c r="AM8830" s="5"/>
      <c r="AN8830" s="5"/>
      <c r="AO8830" s="5"/>
      <c r="AP8830" s="5"/>
      <c r="AQ8830" s="5"/>
      <c r="AR8830" s="5"/>
      <c r="AS8830" s="5"/>
      <c r="AT8830" s="5"/>
      <c r="AU8830" s="5"/>
      <c r="AV8830" s="5"/>
      <c r="AW8830" s="5"/>
      <c r="AX8830" s="5"/>
      <c r="AY8830" s="5"/>
      <c r="AZ8830" s="5"/>
      <c r="BA8830" s="5"/>
      <c r="BB8830" s="5"/>
      <c r="BC8830" s="5"/>
      <c r="BD8830" s="5"/>
      <c r="BE8830" s="5"/>
      <c r="BF8830" s="5"/>
      <c r="BG8830" s="5"/>
      <c r="BH8830" s="5"/>
      <c r="BI8830" s="5"/>
      <c r="BJ8830" s="5"/>
      <c r="BK8830" s="5"/>
      <c r="BL8830" s="5"/>
      <c r="BM8830" s="5"/>
      <c r="BN8830" s="5"/>
      <c r="BO8830" s="5"/>
      <c r="BP8830" s="5"/>
      <c r="BQ8830" s="5"/>
      <c r="BR8830" s="5"/>
      <c r="BS8830" s="5"/>
      <c r="BT8830" s="5"/>
      <c r="BU8830" s="5"/>
      <c r="BV8830" s="5"/>
      <c r="BW8830" s="5"/>
      <c r="BX8830" s="5"/>
    </row>
    <row r="8831" spans="1:76" x14ac:dyDescent="0.2">
      <c r="A8831" s="1" t="s">
        <v>22</v>
      </c>
      <c r="B8831" s="1" t="s">
        <v>158</v>
      </c>
      <c r="C8831" s="1" t="s">
        <v>783</v>
      </c>
      <c r="D8831" s="1" t="s">
        <v>110</v>
      </c>
      <c r="E8831" s="1" t="s">
        <v>2</v>
      </c>
      <c r="F8831" s="1" t="s">
        <v>1213</v>
      </c>
      <c r="G8831" s="1" t="s">
        <v>107</v>
      </c>
      <c r="H8831" s="8" t="s">
        <v>116</v>
      </c>
      <c r="I8831" s="8">
        <v>2015</v>
      </c>
      <c r="J8831" s="1" t="s">
        <v>768</v>
      </c>
      <c r="K8831" s="9">
        <v>87139</v>
      </c>
      <c r="L8831" s="10">
        <f>K8831/ VLOOKUP(A8831,Indicators!$B$1:$V$7,21,FALSE)</f>
        <v>510.55814007991842</v>
      </c>
      <c r="M8831" s="45" t="s">
        <v>782</v>
      </c>
      <c r="N8831" s="46"/>
      <c r="O8831" s="11"/>
      <c r="P8831" s="8">
        <f>IF(H8831="Y", K8831/VLOOKUP(A8831,Indicators!$B$1:$S$7,18,FALSE),"")</f>
        <v>2.2682920025399289</v>
      </c>
      <c r="Q8831" s="8" t="str">
        <f t="shared" si="0"/>
        <v/>
      </c>
      <c r="R8831" s="1" t="s">
        <v>158</v>
      </c>
      <c r="S8831" s="1" t="s">
        <v>56</v>
      </c>
      <c r="T8831" s="11"/>
      <c r="U8831" s="11"/>
      <c r="V8831" s="11"/>
      <c r="W8831" s="11"/>
      <c r="X8831" s="11"/>
      <c r="Y8831" s="11"/>
      <c r="Z8831" s="11"/>
      <c r="AA8831" s="11"/>
      <c r="AB8831" s="11"/>
      <c r="AC8831" s="11"/>
      <c r="AD8831" s="11"/>
      <c r="AE8831" s="11"/>
      <c r="AF8831" s="11"/>
      <c r="AG8831" s="11"/>
      <c r="AH8831" s="11"/>
      <c r="AI8831" s="11"/>
      <c r="AJ8831" s="11"/>
      <c r="AK8831" s="11"/>
      <c r="AL8831" s="11"/>
      <c r="AM8831" s="5"/>
      <c r="AN8831" s="5"/>
      <c r="AO8831" s="5"/>
      <c r="AP8831" s="5"/>
      <c r="AQ8831" s="5"/>
      <c r="AR8831" s="5"/>
      <c r="AS8831" s="5"/>
      <c r="AT8831" s="5"/>
      <c r="AU8831" s="5"/>
      <c r="AV8831" s="5"/>
      <c r="AW8831" s="5"/>
      <c r="AX8831" s="5"/>
      <c r="AY8831" s="5"/>
      <c r="AZ8831" s="5"/>
      <c r="BA8831" s="5"/>
      <c r="BB8831" s="5"/>
      <c r="BC8831" s="5"/>
      <c r="BD8831" s="5"/>
      <c r="BE8831" s="5"/>
      <c r="BF8831" s="5"/>
      <c r="BG8831" s="5"/>
      <c r="BH8831" s="5"/>
      <c r="BI8831" s="5"/>
      <c r="BJ8831" s="5"/>
      <c r="BK8831" s="5"/>
      <c r="BL8831" s="5"/>
      <c r="BM8831" s="5"/>
      <c r="BN8831" s="5"/>
      <c r="BO8831" s="5"/>
      <c r="BP8831" s="5"/>
      <c r="BQ8831" s="5"/>
      <c r="BR8831" s="5"/>
      <c r="BS8831" s="5"/>
      <c r="BT8831" s="5"/>
      <c r="BU8831" s="5"/>
      <c r="BV8831" s="5"/>
      <c r="BW8831" s="5"/>
      <c r="BX8831" s="5"/>
    </row>
    <row r="8832" spans="1:76" x14ac:dyDescent="0.2">
      <c r="A8832" s="1" t="s">
        <v>22</v>
      </c>
      <c r="B8832" s="1" t="s">
        <v>158</v>
      </c>
      <c r="C8832" s="1" t="s">
        <v>784</v>
      </c>
      <c r="D8832" s="1" t="s">
        <v>110</v>
      </c>
      <c r="E8832" s="1" t="s">
        <v>2</v>
      </c>
      <c r="F8832" s="1" t="s">
        <v>1213</v>
      </c>
      <c r="G8832" s="1" t="s">
        <v>107</v>
      </c>
      <c r="H8832" s="8" t="s">
        <v>116</v>
      </c>
      <c r="I8832" s="8">
        <v>2015</v>
      </c>
      <c r="J8832" s="1" t="s">
        <v>768</v>
      </c>
      <c r="K8832" s="9">
        <v>111683</v>
      </c>
      <c r="L8832" s="10">
        <f>K8832/ VLOOKUP(A8832,Indicators!$B$1:$V$7,21,FALSE)</f>
        <v>654.36446090207062</v>
      </c>
      <c r="M8832" s="45" t="s">
        <v>782</v>
      </c>
      <c r="N8832" s="46"/>
      <c r="O8832" s="11"/>
      <c r="P8832" s="8">
        <f>IF(H8832="Y", K8832/VLOOKUP(A8832,Indicators!$B$1:$S$7,18,FALSE),"")</f>
        <v>2.907190301927574</v>
      </c>
      <c r="Q8832" s="8" t="str">
        <f t="shared" si="0"/>
        <v/>
      </c>
      <c r="R8832" s="1" t="s">
        <v>158</v>
      </c>
      <c r="S8832" s="1" t="s">
        <v>56</v>
      </c>
      <c r="T8832" s="11"/>
      <c r="U8832" s="11"/>
      <c r="V8832" s="11"/>
      <c r="W8832" s="11"/>
      <c r="X8832" s="11"/>
      <c r="Y8832" s="11"/>
      <c r="Z8832" s="11"/>
      <c r="AA8832" s="11"/>
      <c r="AB8832" s="11"/>
      <c r="AC8832" s="11"/>
      <c r="AD8832" s="11"/>
      <c r="AE8832" s="11"/>
      <c r="AF8832" s="11"/>
      <c r="AG8832" s="11"/>
      <c r="AH8832" s="11"/>
      <c r="AI8832" s="11"/>
      <c r="AJ8832" s="11"/>
      <c r="AK8832" s="11"/>
      <c r="AL8832" s="11"/>
      <c r="AM8832" s="5"/>
      <c r="AN8832" s="5"/>
      <c r="AO8832" s="5"/>
      <c r="AP8832" s="5"/>
      <c r="AQ8832" s="5"/>
      <c r="AR8832" s="5"/>
      <c r="AS8832" s="5"/>
      <c r="AT8832" s="5"/>
      <c r="AU8832" s="5"/>
      <c r="AV8832" s="5"/>
      <c r="AW8832" s="5"/>
      <c r="AX8832" s="5"/>
      <c r="AY8832" s="5"/>
      <c r="AZ8832" s="5"/>
      <c r="BA8832" s="5"/>
      <c r="BB8832" s="5"/>
      <c r="BC8832" s="5"/>
      <c r="BD8832" s="5"/>
      <c r="BE8832" s="5"/>
      <c r="BF8832" s="5"/>
      <c r="BG8832" s="5"/>
      <c r="BH8832" s="5"/>
      <c r="BI8832" s="5"/>
      <c r="BJ8832" s="5"/>
      <c r="BK8832" s="5"/>
      <c r="BL8832" s="5"/>
      <c r="BM8832" s="5"/>
      <c r="BN8832" s="5"/>
      <c r="BO8832" s="5"/>
      <c r="BP8832" s="5"/>
      <c r="BQ8832" s="5"/>
      <c r="BR8832" s="5"/>
      <c r="BS8832" s="5"/>
      <c r="BT8832" s="5"/>
      <c r="BU8832" s="5"/>
      <c r="BV8832" s="5"/>
      <c r="BW8832" s="5"/>
      <c r="BX8832" s="5"/>
    </row>
    <row r="8833" spans="1:76" x14ac:dyDescent="0.2">
      <c r="A8833" s="1" t="s">
        <v>22</v>
      </c>
      <c r="B8833" s="1" t="s">
        <v>158</v>
      </c>
      <c r="C8833" s="1" t="s">
        <v>785</v>
      </c>
      <c r="D8833" s="1" t="s">
        <v>110</v>
      </c>
      <c r="E8833" s="1" t="s">
        <v>2</v>
      </c>
      <c r="F8833" s="1" t="s">
        <v>1213</v>
      </c>
      <c r="G8833" s="1" t="s">
        <v>107</v>
      </c>
      <c r="H8833" s="8" t="s">
        <v>116</v>
      </c>
      <c r="I8833" s="8">
        <v>2015</v>
      </c>
      <c r="J8833" s="1" t="s">
        <v>768</v>
      </c>
      <c r="K8833" s="9">
        <v>232899</v>
      </c>
      <c r="L8833" s="10">
        <f>K8833/ VLOOKUP(A8833,Indicators!$B$1:$V$7,21,FALSE)</f>
        <v>1364.5839436586709</v>
      </c>
      <c r="M8833" s="45" t="s">
        <v>782</v>
      </c>
      <c r="N8833" s="46"/>
      <c r="O8833" s="11"/>
      <c r="P8833" s="8">
        <f>IF(H8833="Y", K8833/VLOOKUP(A8833,Indicators!$B$1:$S$7,18,FALSE),"")</f>
        <v>6.0625315771301818</v>
      </c>
      <c r="Q8833" s="8" t="str">
        <f t="shared" si="0"/>
        <v/>
      </c>
      <c r="R8833" s="1" t="s">
        <v>158</v>
      </c>
      <c r="S8833" s="1" t="s">
        <v>56</v>
      </c>
      <c r="T8833" s="11"/>
      <c r="U8833" s="11"/>
      <c r="V8833" s="11"/>
      <c r="W8833" s="11"/>
      <c r="X8833" s="11"/>
      <c r="Y8833" s="11"/>
      <c r="Z8833" s="11"/>
      <c r="AA8833" s="11"/>
      <c r="AB8833" s="11"/>
      <c r="AC8833" s="11"/>
      <c r="AD8833" s="11"/>
      <c r="AE8833" s="11"/>
      <c r="AF8833" s="11"/>
      <c r="AG8833" s="11"/>
      <c r="AH8833" s="11"/>
      <c r="AI8833" s="11"/>
      <c r="AJ8833" s="11"/>
      <c r="AK8833" s="11"/>
      <c r="AL8833" s="11"/>
      <c r="AM8833" s="5"/>
      <c r="AN8833" s="5"/>
      <c r="AO8833" s="5"/>
      <c r="AP8833" s="5"/>
      <c r="AQ8833" s="5"/>
      <c r="AR8833" s="5"/>
      <c r="AS8833" s="5"/>
      <c r="AT8833" s="5"/>
      <c r="AU8833" s="5"/>
      <c r="AV8833" s="5"/>
      <c r="AW8833" s="5"/>
      <c r="AX8833" s="5"/>
      <c r="AY8833" s="5"/>
      <c r="AZ8833" s="5"/>
      <c r="BA8833" s="5"/>
      <c r="BB8833" s="5"/>
      <c r="BC8833" s="5"/>
      <c r="BD8833" s="5"/>
      <c r="BE8833" s="5"/>
      <c r="BF8833" s="5"/>
      <c r="BG8833" s="5"/>
      <c r="BH8833" s="5"/>
      <c r="BI8833" s="5"/>
      <c r="BJ8833" s="5"/>
      <c r="BK8833" s="5"/>
      <c r="BL8833" s="5"/>
      <c r="BM8833" s="5"/>
      <c r="BN8833" s="5"/>
      <c r="BO8833" s="5"/>
      <c r="BP8833" s="5"/>
      <c r="BQ8833" s="5"/>
      <c r="BR8833" s="5"/>
      <c r="BS8833" s="5"/>
      <c r="BT8833" s="5"/>
      <c r="BU8833" s="5"/>
      <c r="BV8833" s="5"/>
      <c r="BW8833" s="5"/>
      <c r="BX8833" s="5"/>
    </row>
    <row r="8834" spans="1:76" x14ac:dyDescent="0.2">
      <c r="A8834" s="1" t="s">
        <v>22</v>
      </c>
      <c r="B8834" s="1" t="s">
        <v>158</v>
      </c>
      <c r="C8834" s="1" t="s">
        <v>786</v>
      </c>
      <c r="D8834" s="1" t="s">
        <v>110</v>
      </c>
      <c r="E8834" s="1" t="s">
        <v>2</v>
      </c>
      <c r="F8834" s="1" t="s">
        <v>1213</v>
      </c>
      <c r="G8834" s="1" t="s">
        <v>107</v>
      </c>
      <c r="H8834" s="8" t="s">
        <v>116</v>
      </c>
      <c r="I8834" s="8">
        <v>2015</v>
      </c>
      <c r="J8834" s="1" t="s">
        <v>768</v>
      </c>
      <c r="K8834" s="9">
        <v>531070</v>
      </c>
      <c r="L8834" s="10">
        <f>K8834/ VLOOKUP(A8834,Indicators!$B$1:$V$7,21,FALSE)</f>
        <v>3111.604579490725</v>
      </c>
      <c r="M8834" s="45" t="s">
        <v>782</v>
      </c>
      <c r="N8834" s="46"/>
      <c r="O8834" s="11"/>
      <c r="P8834" s="8">
        <f>IF(H8834="Y", K8834/VLOOKUP(A8834,Indicators!$B$1:$S$7,18,FALSE),"")</f>
        <v>13.824141128414144</v>
      </c>
      <c r="Q8834" s="8" t="str">
        <f t="shared" si="0"/>
        <v/>
      </c>
      <c r="R8834" s="1" t="s">
        <v>158</v>
      </c>
      <c r="S8834" s="1" t="s">
        <v>56</v>
      </c>
      <c r="T8834" s="11"/>
      <c r="U8834" s="11"/>
      <c r="V8834" s="11"/>
      <c r="W8834" s="11"/>
      <c r="X8834" s="11"/>
      <c r="Y8834" s="11"/>
      <c r="Z8834" s="11"/>
      <c r="AA8834" s="11"/>
      <c r="AB8834" s="11"/>
      <c r="AC8834" s="11"/>
      <c r="AD8834" s="11"/>
      <c r="AE8834" s="11"/>
      <c r="AF8834" s="11"/>
      <c r="AG8834" s="11"/>
      <c r="AH8834" s="11"/>
      <c r="AI8834" s="11"/>
      <c r="AJ8834" s="11"/>
      <c r="AK8834" s="11"/>
      <c r="AL8834" s="11"/>
      <c r="AM8834" s="5"/>
      <c r="AN8834" s="5"/>
      <c r="AO8834" s="5"/>
      <c r="AP8834" s="5"/>
      <c r="AQ8834" s="5"/>
      <c r="AR8834" s="5"/>
      <c r="AS8834" s="5"/>
      <c r="AT8834" s="5"/>
      <c r="AU8834" s="5"/>
      <c r="AV8834" s="5"/>
      <c r="AW8834" s="5"/>
      <c r="AX8834" s="5"/>
      <c r="AY8834" s="5"/>
      <c r="AZ8834" s="5"/>
      <c r="BA8834" s="5"/>
      <c r="BB8834" s="5"/>
      <c r="BC8834" s="5"/>
      <c r="BD8834" s="5"/>
      <c r="BE8834" s="5"/>
      <c r="BF8834" s="5"/>
      <c r="BG8834" s="5"/>
      <c r="BH8834" s="5"/>
      <c r="BI8834" s="5"/>
      <c r="BJ8834" s="5"/>
      <c r="BK8834" s="5"/>
      <c r="BL8834" s="5"/>
      <c r="BM8834" s="5"/>
      <c r="BN8834" s="5"/>
      <c r="BO8834" s="5"/>
      <c r="BP8834" s="5"/>
      <c r="BQ8834" s="5"/>
      <c r="BR8834" s="5"/>
      <c r="BS8834" s="5"/>
      <c r="BT8834" s="5"/>
      <c r="BU8834" s="5"/>
      <c r="BV8834" s="5"/>
      <c r="BW8834" s="5"/>
      <c r="BX8834" s="5"/>
    </row>
    <row r="8835" spans="1:76" x14ac:dyDescent="0.2">
      <c r="A8835" s="1" t="s">
        <v>22</v>
      </c>
      <c r="B8835" s="1" t="s">
        <v>75</v>
      </c>
      <c r="C8835" s="1" t="s">
        <v>522</v>
      </c>
      <c r="D8835" s="1" t="s">
        <v>110</v>
      </c>
      <c r="E8835" s="1" t="s">
        <v>2</v>
      </c>
      <c r="F8835" s="1" t="s">
        <v>1213</v>
      </c>
      <c r="G8835" s="1" t="s">
        <v>107</v>
      </c>
      <c r="H8835" s="8" t="s">
        <v>116</v>
      </c>
      <c r="I8835" s="8">
        <v>2015</v>
      </c>
      <c r="J8835" s="1" t="s">
        <v>768</v>
      </c>
      <c r="K8835" s="9">
        <v>19900</v>
      </c>
      <c r="L8835" s="10">
        <f>K8835/ VLOOKUP(A8835,Indicators!$B$1:$V$7,21,FALSE)</f>
        <v>116.59655249188511</v>
      </c>
      <c r="M8835" s="11"/>
      <c r="N8835" s="11"/>
      <c r="O8835" s="11"/>
      <c r="P8835" s="8">
        <f>IF(H8835="Y", K8835/VLOOKUP(A8835,Indicators!$B$1:$S$7,18,FALSE),"")</f>
        <v>0.51801157748590854</v>
      </c>
      <c r="Q8835" s="8" t="str">
        <f t="shared" si="0"/>
        <v/>
      </c>
      <c r="R8835" s="1" t="s">
        <v>95</v>
      </c>
      <c r="S8835" s="1" t="s">
        <v>75</v>
      </c>
      <c r="T8835" s="11"/>
      <c r="U8835" s="11"/>
      <c r="V8835" s="11"/>
      <c r="W8835" s="11"/>
      <c r="X8835" s="11"/>
      <c r="Y8835" s="11"/>
      <c r="Z8835" s="11"/>
      <c r="AA8835" s="11"/>
      <c r="AB8835" s="11"/>
      <c r="AC8835" s="11"/>
      <c r="AD8835" s="11"/>
      <c r="AE8835" s="11"/>
      <c r="AF8835" s="11"/>
      <c r="AG8835" s="11"/>
      <c r="AH8835" s="11"/>
      <c r="AI8835" s="11"/>
      <c r="AJ8835" s="11"/>
      <c r="AK8835" s="11"/>
      <c r="AL8835" s="11"/>
      <c r="AM8835" s="5"/>
      <c r="AN8835" s="5"/>
      <c r="AO8835" s="5"/>
      <c r="AP8835" s="5"/>
      <c r="AQ8835" s="5"/>
      <c r="AR8835" s="5"/>
      <c r="AS8835" s="5"/>
      <c r="AT8835" s="5"/>
      <c r="AU8835" s="5"/>
      <c r="AV8835" s="5"/>
      <c r="AW8835" s="5"/>
      <c r="AX8835" s="5"/>
      <c r="AY8835" s="5"/>
      <c r="AZ8835" s="5"/>
      <c r="BA8835" s="5"/>
      <c r="BB8835" s="5"/>
      <c r="BC8835" s="5"/>
      <c r="BD8835" s="5"/>
      <c r="BE8835" s="5"/>
      <c r="BF8835" s="5"/>
      <c r="BG8835" s="5"/>
      <c r="BH8835" s="5"/>
      <c r="BI8835" s="5"/>
      <c r="BJ8835" s="5"/>
      <c r="BK8835" s="5"/>
      <c r="BL8835" s="5"/>
      <c r="BM8835" s="5"/>
      <c r="BN8835" s="5"/>
      <c r="BO8835" s="5"/>
      <c r="BP8835" s="5"/>
      <c r="BQ8835" s="5"/>
      <c r="BR8835" s="5"/>
      <c r="BS8835" s="5"/>
      <c r="BT8835" s="5"/>
      <c r="BU8835" s="5"/>
      <c r="BV8835" s="5"/>
      <c r="BW8835" s="5"/>
      <c r="BX8835" s="5"/>
    </row>
    <row r="8836" spans="1:76" x14ac:dyDescent="0.2">
      <c r="A8836" s="1" t="s">
        <v>22</v>
      </c>
      <c r="B8836" s="1" t="s">
        <v>75</v>
      </c>
      <c r="C8836" s="1" t="s">
        <v>1062</v>
      </c>
      <c r="D8836" s="1" t="s">
        <v>110</v>
      </c>
      <c r="E8836" s="1" t="s">
        <v>2</v>
      </c>
      <c r="F8836" s="1" t="s">
        <v>1213</v>
      </c>
      <c r="G8836" s="1" t="s">
        <v>107</v>
      </c>
      <c r="H8836" s="8" t="s">
        <v>116</v>
      </c>
      <c r="I8836" s="8">
        <v>2015</v>
      </c>
      <c r="J8836" s="1" t="s">
        <v>768</v>
      </c>
      <c r="K8836" s="9">
        <v>260562</v>
      </c>
      <c r="L8836" s="10">
        <f>K8836/ VLOOKUP(A8836,Indicators!$B$1:$V$7,21,FALSE)</f>
        <v>1526.6648698688728</v>
      </c>
      <c r="M8836" s="11"/>
      <c r="N8836" s="11"/>
      <c r="O8836" s="11"/>
      <c r="P8836" s="8">
        <f>IF(H8836="Y", K8836/VLOOKUP(A8836,Indicators!$B$1:$S$7,18,FALSE),"")</f>
        <v>6.7826197313006684</v>
      </c>
      <c r="Q8836" s="8" t="str">
        <f t="shared" si="0"/>
        <v/>
      </c>
      <c r="R8836" s="1" t="s">
        <v>95</v>
      </c>
      <c r="S8836" s="1" t="s">
        <v>75</v>
      </c>
      <c r="T8836" s="11"/>
      <c r="U8836" s="11"/>
      <c r="V8836" s="11"/>
      <c r="W8836" s="11"/>
      <c r="X8836" s="11"/>
      <c r="Y8836" s="11"/>
      <c r="Z8836" s="11"/>
      <c r="AA8836" s="11"/>
      <c r="AB8836" s="11"/>
      <c r="AC8836" s="11"/>
      <c r="AD8836" s="11"/>
      <c r="AE8836" s="11"/>
      <c r="AF8836" s="11"/>
      <c r="AG8836" s="11"/>
      <c r="AH8836" s="11"/>
      <c r="AI8836" s="11"/>
      <c r="AJ8836" s="11"/>
      <c r="AK8836" s="11"/>
      <c r="AL8836" s="11"/>
      <c r="AM8836" s="5"/>
      <c r="AN8836" s="5"/>
      <c r="AO8836" s="5"/>
      <c r="AP8836" s="5"/>
      <c r="AQ8836" s="5"/>
      <c r="AR8836" s="5"/>
      <c r="AS8836" s="5"/>
      <c r="AT8836" s="5"/>
      <c r="AU8836" s="5"/>
      <c r="AV8836" s="5"/>
      <c r="AW8836" s="5"/>
      <c r="AX8836" s="5"/>
      <c r="AY8836" s="5"/>
      <c r="AZ8836" s="5"/>
      <c r="BA8836" s="5"/>
      <c r="BB8836" s="5"/>
      <c r="BC8836" s="5"/>
      <c r="BD8836" s="5"/>
      <c r="BE8836" s="5"/>
      <c r="BF8836" s="5"/>
      <c r="BG8836" s="5"/>
      <c r="BH8836" s="5"/>
      <c r="BI8836" s="5"/>
      <c r="BJ8836" s="5"/>
      <c r="BK8836" s="5"/>
      <c r="BL8836" s="5"/>
      <c r="BM8836" s="5"/>
      <c r="BN8836" s="5"/>
      <c r="BO8836" s="5"/>
      <c r="BP8836" s="5"/>
      <c r="BQ8836" s="5"/>
      <c r="BR8836" s="5"/>
      <c r="BS8836" s="5"/>
      <c r="BT8836" s="5"/>
      <c r="BU8836" s="5"/>
      <c r="BV8836" s="5"/>
      <c r="BW8836" s="5"/>
      <c r="BX8836" s="5"/>
    </row>
    <row r="8837" spans="1:76" x14ac:dyDescent="0.2">
      <c r="A8837" s="1" t="s">
        <v>22</v>
      </c>
      <c r="B8837" s="1" t="s">
        <v>97</v>
      </c>
      <c r="C8837" s="1" t="s">
        <v>868</v>
      </c>
      <c r="D8837" s="1" t="s">
        <v>110</v>
      </c>
      <c r="E8837" s="1" t="s">
        <v>2</v>
      </c>
      <c r="F8837" s="1" t="s">
        <v>1213</v>
      </c>
      <c r="G8837" s="1" t="s">
        <v>107</v>
      </c>
      <c r="H8837" s="8" t="s">
        <v>116</v>
      </c>
      <c r="I8837" s="8">
        <v>2015</v>
      </c>
      <c r="J8837" s="1" t="s">
        <v>768</v>
      </c>
      <c r="K8837" s="9">
        <v>38135</v>
      </c>
      <c r="L8837" s="10">
        <f>K8837/ VLOOKUP(A8837,Indicators!$B$1:$V$7,21,FALSE)</f>
        <v>223.43766478784113</v>
      </c>
      <c r="M8837" s="11"/>
      <c r="N8837" s="11"/>
      <c r="O8837" s="11"/>
      <c r="P8837" s="8">
        <f>IF(H8837="Y", K8837/VLOOKUP(A8837,Indicators!$B$1:$S$7,18,FALSE),"")</f>
        <v>0.99268198529774487</v>
      </c>
      <c r="Q8837" s="8" t="str">
        <f t="shared" si="0"/>
        <v/>
      </c>
      <c r="R8837" s="1" t="s">
        <v>133</v>
      </c>
      <c r="S8837" s="1" t="s">
        <v>52</v>
      </c>
      <c r="T8837" s="11"/>
      <c r="U8837" s="11"/>
      <c r="V8837" s="11"/>
      <c r="W8837" s="11"/>
      <c r="X8837" s="11"/>
      <c r="Y8837" s="11"/>
      <c r="Z8837" s="11"/>
      <c r="AA8837" s="11"/>
      <c r="AB8837" s="11"/>
      <c r="AC8837" s="11"/>
      <c r="AD8837" s="11"/>
      <c r="AE8837" s="11"/>
      <c r="AF8837" s="11"/>
      <c r="AG8837" s="11"/>
      <c r="AH8837" s="11"/>
      <c r="AI8837" s="11"/>
      <c r="AJ8837" s="11"/>
      <c r="AK8837" s="11"/>
      <c r="AL8837" s="11"/>
      <c r="AM8837" s="5"/>
      <c r="AN8837" s="5"/>
      <c r="AO8837" s="5"/>
      <c r="AP8837" s="5"/>
      <c r="AQ8837" s="5"/>
      <c r="AR8837" s="5"/>
      <c r="AS8837" s="5"/>
      <c r="AT8837" s="5"/>
      <c r="AU8837" s="5"/>
      <c r="AV8837" s="5"/>
      <c r="AW8837" s="5"/>
      <c r="AX8837" s="5"/>
      <c r="AY8837" s="5"/>
      <c r="AZ8837" s="5"/>
      <c r="BA8837" s="5"/>
      <c r="BB8837" s="5"/>
      <c r="BC8837" s="5"/>
      <c r="BD8837" s="5"/>
      <c r="BE8837" s="5"/>
      <c r="BF8837" s="5"/>
      <c r="BG8837" s="5"/>
      <c r="BH8837" s="5"/>
      <c r="BI8837" s="5"/>
      <c r="BJ8837" s="5"/>
      <c r="BK8837" s="5"/>
      <c r="BL8837" s="5"/>
      <c r="BM8837" s="5"/>
      <c r="BN8837" s="5"/>
      <c r="BO8837" s="5"/>
      <c r="BP8837" s="5"/>
      <c r="BQ8837" s="5"/>
      <c r="BR8837" s="5"/>
      <c r="BS8837" s="5"/>
      <c r="BT8837" s="5"/>
      <c r="BU8837" s="5"/>
      <c r="BV8837" s="5"/>
      <c r="BW8837" s="5"/>
      <c r="BX8837" s="5"/>
    </row>
    <row r="8838" spans="1:76" x14ac:dyDescent="0.2">
      <c r="A8838" s="1" t="s">
        <v>22</v>
      </c>
      <c r="B8838" s="1" t="s">
        <v>97</v>
      </c>
      <c r="C8838" s="1" t="s">
        <v>870</v>
      </c>
      <c r="D8838" s="1" t="s">
        <v>110</v>
      </c>
      <c r="E8838" s="1" t="s">
        <v>2</v>
      </c>
      <c r="F8838" s="1" t="s">
        <v>1213</v>
      </c>
      <c r="G8838" s="1" t="s">
        <v>107</v>
      </c>
      <c r="H8838" s="8" t="s">
        <v>116</v>
      </c>
      <c r="I8838" s="8">
        <v>2015</v>
      </c>
      <c r="J8838" s="1" t="s">
        <v>768</v>
      </c>
      <c r="K8838" s="9">
        <v>41594</v>
      </c>
      <c r="L8838" s="10">
        <f>K8838/ VLOOKUP(A8838,Indicators!$B$1:$V$7,21,FALSE)</f>
        <v>243.70437207776229</v>
      </c>
      <c r="M8838" s="11"/>
      <c r="N8838" s="11"/>
      <c r="O8838" s="11"/>
      <c r="P8838" s="8">
        <f>IF(H8838="Y", K8838/VLOOKUP(A8838,Indicators!$B$1:$S$7,18,FALSE),"")</f>
        <v>1.0827222891431598</v>
      </c>
      <c r="Q8838" s="8" t="str">
        <f t="shared" si="0"/>
        <v/>
      </c>
      <c r="R8838" s="1" t="s">
        <v>97</v>
      </c>
      <c r="S8838" s="1" t="s">
        <v>45</v>
      </c>
      <c r="T8838" s="11"/>
      <c r="U8838" s="11"/>
      <c r="V8838" s="11"/>
      <c r="W8838" s="11"/>
      <c r="X8838" s="11"/>
      <c r="Y8838" s="11"/>
      <c r="Z8838" s="11"/>
      <c r="AA8838" s="11"/>
      <c r="AB8838" s="11"/>
      <c r="AC8838" s="11"/>
      <c r="AD8838" s="11"/>
      <c r="AE8838" s="11"/>
      <c r="AF8838" s="11"/>
      <c r="AG8838" s="11"/>
      <c r="AH8838" s="11"/>
      <c r="AI8838" s="11"/>
      <c r="AJ8838" s="11"/>
      <c r="AK8838" s="11"/>
      <c r="AL8838" s="11"/>
      <c r="AM8838" s="5"/>
      <c r="AN8838" s="5"/>
      <c r="AO8838" s="5"/>
      <c r="AP8838" s="5"/>
      <c r="AQ8838" s="5"/>
      <c r="AR8838" s="5"/>
      <c r="AS8838" s="5"/>
      <c r="AT8838" s="5"/>
      <c r="AU8838" s="5"/>
      <c r="AV8838" s="5"/>
      <c r="AW8838" s="5"/>
      <c r="AX8838" s="5"/>
      <c r="AY8838" s="5"/>
      <c r="AZ8838" s="5"/>
      <c r="BA8838" s="5"/>
      <c r="BB8838" s="5"/>
      <c r="BC8838" s="5"/>
      <c r="BD8838" s="5"/>
      <c r="BE8838" s="5"/>
      <c r="BF8838" s="5"/>
      <c r="BG8838" s="5"/>
      <c r="BH8838" s="5"/>
      <c r="BI8838" s="5"/>
      <c r="BJ8838" s="5"/>
      <c r="BK8838" s="5"/>
      <c r="BL8838" s="5"/>
      <c r="BM8838" s="5"/>
      <c r="BN8838" s="5"/>
      <c r="BO8838" s="5"/>
      <c r="BP8838" s="5"/>
      <c r="BQ8838" s="5"/>
      <c r="BR8838" s="5"/>
      <c r="BS8838" s="5"/>
      <c r="BT8838" s="5"/>
      <c r="BU8838" s="5"/>
      <c r="BV8838" s="5"/>
      <c r="BW8838" s="5"/>
      <c r="BX8838" s="5"/>
    </row>
    <row r="8839" spans="1:76" x14ac:dyDescent="0.2">
      <c r="A8839" s="1" t="s">
        <v>22</v>
      </c>
      <c r="B8839" s="1" t="s">
        <v>97</v>
      </c>
      <c r="C8839" s="1" t="s">
        <v>790</v>
      </c>
      <c r="D8839" s="1" t="s">
        <v>110</v>
      </c>
      <c r="E8839" s="1" t="s">
        <v>2</v>
      </c>
      <c r="F8839" s="1" t="s">
        <v>1213</v>
      </c>
      <c r="G8839" s="1" t="s">
        <v>107</v>
      </c>
      <c r="H8839" s="8" t="s">
        <v>116</v>
      </c>
      <c r="I8839" s="8">
        <v>2015</v>
      </c>
      <c r="J8839" s="1" t="s">
        <v>768</v>
      </c>
      <c r="K8839" s="9">
        <v>54671</v>
      </c>
      <c r="L8839" s="10">
        <f>K8839/ VLOOKUP(A8839,Indicators!$B$1:$V$7,21,FALSE)</f>
        <v>320.32412669768092</v>
      </c>
      <c r="M8839" s="11"/>
      <c r="N8839" s="11"/>
      <c r="O8839" s="11"/>
      <c r="P8839" s="8">
        <f>IF(H8839="Y", K8839/VLOOKUP(A8839,Indicators!$B$1:$S$7,18,FALSE),"")</f>
        <v>1.4231261785292515</v>
      </c>
      <c r="Q8839" s="8" t="str">
        <f t="shared" si="0"/>
        <v/>
      </c>
      <c r="R8839" s="1" t="s">
        <v>97</v>
      </c>
      <c r="S8839" s="1" t="s">
        <v>40</v>
      </c>
      <c r="T8839" s="11"/>
      <c r="U8839" s="11"/>
      <c r="V8839" s="11"/>
      <c r="W8839" s="11"/>
      <c r="X8839" s="11"/>
      <c r="Y8839" s="11"/>
      <c r="Z8839" s="11"/>
      <c r="AA8839" s="11"/>
      <c r="AB8839" s="11"/>
      <c r="AC8839" s="11"/>
      <c r="AD8839" s="11"/>
      <c r="AE8839" s="11"/>
      <c r="AF8839" s="11"/>
      <c r="AG8839" s="11"/>
      <c r="AH8839" s="11"/>
      <c r="AI8839" s="11"/>
      <c r="AJ8839" s="11"/>
      <c r="AK8839" s="11"/>
      <c r="AL8839" s="11"/>
      <c r="AM8839" s="5"/>
      <c r="AN8839" s="5"/>
      <c r="AO8839" s="5"/>
      <c r="AP8839" s="5"/>
      <c r="AQ8839" s="5"/>
      <c r="AR8839" s="5"/>
      <c r="AS8839" s="5"/>
      <c r="AT8839" s="5"/>
      <c r="AU8839" s="5"/>
      <c r="AV8839" s="5"/>
      <c r="AW8839" s="5"/>
      <c r="AX8839" s="5"/>
      <c r="AY8839" s="5"/>
      <c r="AZ8839" s="5"/>
      <c r="BA8839" s="5"/>
      <c r="BB8839" s="5"/>
      <c r="BC8839" s="5"/>
      <c r="BD8839" s="5"/>
      <c r="BE8839" s="5"/>
      <c r="BF8839" s="5"/>
      <c r="BG8839" s="5"/>
      <c r="BH8839" s="5"/>
      <c r="BI8839" s="5"/>
      <c r="BJ8839" s="5"/>
      <c r="BK8839" s="5"/>
      <c r="BL8839" s="5"/>
      <c r="BM8839" s="5"/>
      <c r="BN8839" s="5"/>
      <c r="BO8839" s="5"/>
      <c r="BP8839" s="5"/>
      <c r="BQ8839" s="5"/>
      <c r="BR8839" s="5"/>
      <c r="BS8839" s="5"/>
      <c r="BT8839" s="5"/>
      <c r="BU8839" s="5"/>
      <c r="BV8839" s="5"/>
      <c r="BW8839" s="5"/>
      <c r="BX8839" s="5"/>
    </row>
    <row r="8840" spans="1:76" x14ac:dyDescent="0.2">
      <c r="A8840" s="1" t="s">
        <v>22</v>
      </c>
      <c r="B8840" s="1" t="s">
        <v>97</v>
      </c>
      <c r="C8840" s="1" t="s">
        <v>789</v>
      </c>
      <c r="D8840" s="1" t="s">
        <v>110</v>
      </c>
      <c r="E8840" s="1" t="s">
        <v>2</v>
      </c>
      <c r="F8840" s="1" t="s">
        <v>1213</v>
      </c>
      <c r="G8840" s="1" t="s">
        <v>107</v>
      </c>
      <c r="H8840" s="8" t="s">
        <v>116</v>
      </c>
      <c r="I8840" s="8">
        <v>2015</v>
      </c>
      <c r="J8840" s="1" t="s">
        <v>768</v>
      </c>
      <c r="K8840" s="9">
        <v>58305</v>
      </c>
      <c r="L8840" s="10">
        <f>K8840/ VLOOKUP(A8840,Indicators!$B$1:$V$7,21,FALSE)</f>
        <v>341.61618055474179</v>
      </c>
      <c r="M8840" s="11"/>
      <c r="N8840" s="11"/>
      <c r="O8840" s="11"/>
      <c r="P8840" s="8">
        <f>IF(H8840="Y", K8840/VLOOKUP(A8840,Indicators!$B$1:$S$7,18,FALSE),"")</f>
        <v>1.5177218605686382</v>
      </c>
      <c r="Q8840" s="8" t="str">
        <f t="shared" si="0"/>
        <v/>
      </c>
      <c r="R8840" s="1" t="s">
        <v>97</v>
      </c>
      <c r="S8840" s="1" t="s">
        <v>40</v>
      </c>
      <c r="T8840" s="11"/>
      <c r="U8840" s="11"/>
      <c r="V8840" s="11"/>
      <c r="W8840" s="11"/>
      <c r="X8840" s="11"/>
      <c r="Y8840" s="11"/>
      <c r="Z8840" s="11"/>
      <c r="AA8840" s="11"/>
      <c r="AB8840" s="11"/>
      <c r="AC8840" s="11"/>
      <c r="AD8840" s="11"/>
      <c r="AE8840" s="11"/>
      <c r="AF8840" s="11"/>
      <c r="AG8840" s="11"/>
      <c r="AH8840" s="11"/>
      <c r="AI8840" s="11"/>
      <c r="AJ8840" s="11"/>
      <c r="AK8840" s="11"/>
      <c r="AL8840" s="11"/>
      <c r="AM8840" s="5"/>
      <c r="AN8840" s="5"/>
      <c r="AO8840" s="5"/>
      <c r="AP8840" s="5"/>
      <c r="AQ8840" s="5"/>
      <c r="AR8840" s="5"/>
      <c r="AS8840" s="5"/>
      <c r="AT8840" s="5"/>
      <c r="AU8840" s="5"/>
      <c r="AV8840" s="5"/>
      <c r="AW8840" s="5"/>
      <c r="AX8840" s="5"/>
      <c r="AY8840" s="5"/>
      <c r="AZ8840" s="5"/>
      <c r="BA8840" s="5"/>
      <c r="BB8840" s="5"/>
      <c r="BC8840" s="5"/>
      <c r="BD8840" s="5"/>
      <c r="BE8840" s="5"/>
      <c r="BF8840" s="5"/>
      <c r="BG8840" s="5"/>
      <c r="BH8840" s="5"/>
      <c r="BI8840" s="5"/>
      <c r="BJ8840" s="5"/>
      <c r="BK8840" s="5"/>
      <c r="BL8840" s="5"/>
      <c r="BM8840" s="5"/>
      <c r="BN8840" s="5"/>
      <c r="BO8840" s="5"/>
      <c r="BP8840" s="5"/>
      <c r="BQ8840" s="5"/>
      <c r="BR8840" s="5"/>
      <c r="BS8840" s="5"/>
      <c r="BT8840" s="5"/>
      <c r="BU8840" s="5"/>
      <c r="BV8840" s="5"/>
      <c r="BW8840" s="5"/>
      <c r="BX8840" s="5"/>
    </row>
    <row r="8841" spans="1:76" x14ac:dyDescent="0.2">
      <c r="A8841" s="1" t="s">
        <v>22</v>
      </c>
      <c r="B8841" s="1" t="s">
        <v>97</v>
      </c>
      <c r="C8841" s="1" t="s">
        <v>873</v>
      </c>
      <c r="D8841" s="1" t="s">
        <v>110</v>
      </c>
      <c r="E8841" s="1" t="s">
        <v>2</v>
      </c>
      <c r="F8841" s="1" t="s">
        <v>1213</v>
      </c>
      <c r="G8841" s="1" t="s">
        <v>107</v>
      </c>
      <c r="H8841" s="8" t="s">
        <v>116</v>
      </c>
      <c r="I8841" s="8">
        <v>2015</v>
      </c>
      <c r="J8841" s="1" t="s">
        <v>768</v>
      </c>
      <c r="K8841" s="9">
        <v>274523</v>
      </c>
      <c r="L8841" s="10">
        <f>K8841/ VLOOKUP(A8841,Indicators!$B$1:$V$7,21,FALSE)</f>
        <v>1608.4640894336571</v>
      </c>
      <c r="M8841" s="11"/>
      <c r="N8841" s="11"/>
      <c r="O8841" s="11"/>
      <c r="P8841" s="8">
        <f>IF(H8841="Y", K8841/VLOOKUP(A8841,Indicators!$B$1:$S$7,18,FALSE),"")</f>
        <v>7.1460347882494508</v>
      </c>
      <c r="Q8841" s="8" t="str">
        <f t="shared" si="0"/>
        <v/>
      </c>
      <c r="R8841" s="1" t="s">
        <v>97</v>
      </c>
      <c r="S8841" s="1" t="s">
        <v>40</v>
      </c>
      <c r="T8841" s="11"/>
      <c r="U8841" s="11"/>
      <c r="V8841" s="11"/>
      <c r="W8841" s="11"/>
      <c r="X8841" s="11"/>
      <c r="Y8841" s="11"/>
      <c r="Z8841" s="11"/>
      <c r="AA8841" s="11"/>
      <c r="AB8841" s="11"/>
      <c r="AC8841" s="11"/>
      <c r="AD8841" s="11"/>
      <c r="AE8841" s="11"/>
      <c r="AF8841" s="11"/>
      <c r="AG8841" s="11"/>
      <c r="AH8841" s="11"/>
      <c r="AI8841" s="11"/>
      <c r="AJ8841" s="11"/>
      <c r="AK8841" s="11"/>
      <c r="AL8841" s="11"/>
      <c r="AM8841" s="5"/>
      <c r="AN8841" s="5"/>
      <c r="AO8841" s="5"/>
      <c r="AP8841" s="5"/>
      <c r="AQ8841" s="5"/>
      <c r="AR8841" s="5"/>
      <c r="AS8841" s="5"/>
      <c r="AT8841" s="5"/>
      <c r="AU8841" s="5"/>
      <c r="AV8841" s="5"/>
      <c r="AW8841" s="5"/>
      <c r="AX8841" s="5"/>
      <c r="AY8841" s="5"/>
      <c r="AZ8841" s="5"/>
      <c r="BA8841" s="5"/>
      <c r="BB8841" s="5"/>
      <c r="BC8841" s="5"/>
      <c r="BD8841" s="5"/>
      <c r="BE8841" s="5"/>
      <c r="BF8841" s="5"/>
      <c r="BG8841" s="5"/>
      <c r="BH8841" s="5"/>
      <c r="BI8841" s="5"/>
      <c r="BJ8841" s="5"/>
      <c r="BK8841" s="5"/>
      <c r="BL8841" s="5"/>
      <c r="BM8841" s="5"/>
      <c r="BN8841" s="5"/>
      <c r="BO8841" s="5"/>
      <c r="BP8841" s="5"/>
      <c r="BQ8841" s="5"/>
      <c r="BR8841" s="5"/>
      <c r="BS8841" s="5"/>
      <c r="BT8841" s="5"/>
      <c r="BU8841" s="5"/>
      <c r="BV8841" s="5"/>
      <c r="BW8841" s="5"/>
      <c r="BX8841" s="5"/>
    </row>
    <row r="8842" spans="1:76" x14ac:dyDescent="0.2">
      <c r="A8842" s="1" t="s">
        <v>22</v>
      </c>
      <c r="B8842" s="1" t="s">
        <v>97</v>
      </c>
      <c r="C8842" s="1" t="s">
        <v>791</v>
      </c>
      <c r="D8842" s="1" t="s">
        <v>110</v>
      </c>
      <c r="E8842" s="1" t="s">
        <v>2</v>
      </c>
      <c r="F8842" s="1" t="s">
        <v>1213</v>
      </c>
      <c r="G8842" s="1" t="s">
        <v>107</v>
      </c>
      <c r="H8842" s="8" t="s">
        <v>116</v>
      </c>
      <c r="I8842" s="8">
        <v>2015</v>
      </c>
      <c r="J8842" s="1" t="s">
        <v>768</v>
      </c>
      <c r="K8842" s="9">
        <v>316207</v>
      </c>
      <c r="L8842" s="10">
        <f>K8842/ VLOOKUP(A8842,Indicators!$B$1:$V$7,21,FALSE)</f>
        <v>1852.6957826030912</v>
      </c>
      <c r="M8842" s="11"/>
      <c r="N8842" s="11"/>
      <c r="O8842" s="11"/>
      <c r="P8842" s="8">
        <f>IF(H8842="Y", K8842/VLOOKUP(A8842,Indicators!$B$1:$S$7,18,FALSE),"")</f>
        <v>8.2310998433209388</v>
      </c>
      <c r="Q8842" s="8" t="str">
        <f t="shared" si="0"/>
        <v/>
      </c>
      <c r="R8842" s="1" t="s">
        <v>97</v>
      </c>
      <c r="S8842" s="1" t="s">
        <v>40</v>
      </c>
      <c r="T8842" s="11"/>
      <c r="U8842" s="11"/>
      <c r="V8842" s="11"/>
      <c r="W8842" s="11"/>
      <c r="X8842" s="11"/>
      <c r="Y8842" s="11"/>
      <c r="Z8842" s="11"/>
      <c r="AA8842" s="11"/>
      <c r="AB8842" s="11"/>
      <c r="AC8842" s="11"/>
      <c r="AD8842" s="11"/>
      <c r="AE8842" s="11"/>
      <c r="AF8842" s="11"/>
      <c r="AG8842" s="11"/>
      <c r="AH8842" s="11"/>
      <c r="AI8842" s="11"/>
      <c r="AJ8842" s="11"/>
      <c r="AK8842" s="11"/>
      <c r="AL8842" s="11"/>
      <c r="AM8842" s="5"/>
      <c r="AN8842" s="5"/>
      <c r="AO8842" s="5"/>
      <c r="AP8842" s="5"/>
      <c r="AQ8842" s="5"/>
      <c r="AR8842" s="5"/>
      <c r="AS8842" s="5"/>
      <c r="AT8842" s="5"/>
      <c r="AU8842" s="5"/>
      <c r="AV8842" s="5"/>
      <c r="AW8842" s="5"/>
      <c r="AX8842" s="5"/>
      <c r="AY8842" s="5"/>
      <c r="AZ8842" s="5"/>
      <c r="BA8842" s="5"/>
      <c r="BB8842" s="5"/>
      <c r="BC8842" s="5"/>
      <c r="BD8842" s="5"/>
      <c r="BE8842" s="5"/>
      <c r="BF8842" s="5"/>
      <c r="BG8842" s="5"/>
      <c r="BH8842" s="5"/>
      <c r="BI8842" s="5"/>
      <c r="BJ8842" s="5"/>
      <c r="BK8842" s="5"/>
      <c r="BL8842" s="5"/>
      <c r="BM8842" s="5"/>
      <c r="BN8842" s="5"/>
      <c r="BO8842" s="5"/>
      <c r="BP8842" s="5"/>
      <c r="BQ8842" s="5"/>
      <c r="BR8842" s="5"/>
      <c r="BS8842" s="5"/>
      <c r="BT8842" s="5"/>
      <c r="BU8842" s="5"/>
      <c r="BV8842" s="5"/>
      <c r="BW8842" s="5"/>
      <c r="BX8842" s="5"/>
    </row>
    <row r="8843" spans="1:76" x14ac:dyDescent="0.2">
      <c r="A8843" s="1" t="s">
        <v>22</v>
      </c>
      <c r="B8843" s="1" t="s">
        <v>97</v>
      </c>
      <c r="C8843" s="1" t="s">
        <v>828</v>
      </c>
      <c r="D8843" s="1" t="s">
        <v>110</v>
      </c>
      <c r="E8843" s="1" t="s">
        <v>2</v>
      </c>
      <c r="F8843" s="1" t="s">
        <v>1213</v>
      </c>
      <c r="G8843" s="1" t="s">
        <v>107</v>
      </c>
      <c r="H8843" s="8" t="s">
        <v>116</v>
      </c>
      <c r="I8843" s="8">
        <v>2015</v>
      </c>
      <c r="J8843" s="1" t="s">
        <v>768</v>
      </c>
      <c r="K8843" s="9">
        <v>324515</v>
      </c>
      <c r="L8843" s="10">
        <f>K8843/ VLOOKUP(A8843,Indicators!$B$1:$V$7,21,FALSE)</f>
        <v>1901.3733784876431</v>
      </c>
      <c r="M8843" s="11"/>
      <c r="N8843" s="11"/>
      <c r="O8843" s="11"/>
      <c r="P8843" s="8">
        <f>IF(H8843="Y", K8843/VLOOKUP(A8843,Indicators!$B$1:$S$7,18,FALSE),"")</f>
        <v>8.4473631692381712</v>
      </c>
      <c r="Q8843" s="8" t="str">
        <f t="shared" si="0"/>
        <v/>
      </c>
      <c r="R8843" s="1" t="s">
        <v>97</v>
      </c>
      <c r="S8843" s="1" t="s">
        <v>85</v>
      </c>
      <c r="T8843" s="11"/>
      <c r="U8843" s="11"/>
      <c r="V8843" s="11"/>
      <c r="W8843" s="11"/>
      <c r="X8843" s="11"/>
      <c r="Y8843" s="11"/>
      <c r="Z8843" s="11"/>
      <c r="AA8843" s="11"/>
      <c r="AB8843" s="11"/>
      <c r="AC8843" s="11"/>
      <c r="AD8843" s="11"/>
      <c r="AE8843" s="11"/>
      <c r="AF8843" s="11"/>
      <c r="AG8843" s="11"/>
      <c r="AH8843" s="11"/>
      <c r="AI8843" s="11"/>
      <c r="AJ8843" s="11"/>
      <c r="AK8843" s="11"/>
      <c r="AL8843" s="11"/>
      <c r="AM8843" s="5"/>
      <c r="AN8843" s="5"/>
      <c r="AO8843" s="5"/>
      <c r="AP8843" s="5"/>
      <c r="AQ8843" s="5"/>
      <c r="AR8843" s="5"/>
      <c r="AS8843" s="5"/>
      <c r="AT8843" s="5"/>
      <c r="AU8843" s="5"/>
      <c r="AV8843" s="5"/>
      <c r="AW8843" s="5"/>
      <c r="AX8843" s="5"/>
      <c r="AY8843" s="5"/>
      <c r="AZ8843" s="5"/>
      <c r="BA8843" s="5"/>
      <c r="BB8843" s="5"/>
      <c r="BC8843" s="5"/>
      <c r="BD8843" s="5"/>
      <c r="BE8843" s="5"/>
      <c r="BF8843" s="5"/>
      <c r="BG8843" s="5"/>
      <c r="BH8843" s="5"/>
      <c r="BI8843" s="5"/>
      <c r="BJ8843" s="5"/>
      <c r="BK8843" s="5"/>
      <c r="BL8843" s="5"/>
      <c r="BM8843" s="5"/>
      <c r="BN8843" s="5"/>
      <c r="BO8843" s="5"/>
      <c r="BP8843" s="5"/>
      <c r="BQ8843" s="5"/>
      <c r="BR8843" s="5"/>
      <c r="BS8843" s="5"/>
      <c r="BT8843" s="5"/>
      <c r="BU8843" s="5"/>
      <c r="BV8843" s="5"/>
      <c r="BW8843" s="5"/>
      <c r="BX8843" s="5"/>
    </row>
    <row r="8844" spans="1:76" x14ac:dyDescent="0.2">
      <c r="A8844" s="1" t="s">
        <v>22</v>
      </c>
      <c r="B8844" s="1" t="s">
        <v>97</v>
      </c>
      <c r="C8844" s="1" t="s">
        <v>848</v>
      </c>
      <c r="D8844" s="1" t="s">
        <v>110</v>
      </c>
      <c r="E8844" s="1" t="s">
        <v>2</v>
      </c>
      <c r="F8844" s="1" t="s">
        <v>1213</v>
      </c>
      <c r="G8844" s="1" t="s">
        <v>107</v>
      </c>
      <c r="H8844" s="8" t="s">
        <v>116</v>
      </c>
      <c r="I8844" s="8">
        <v>2015</v>
      </c>
      <c r="J8844" s="1" t="s">
        <v>768</v>
      </c>
      <c r="K8844" s="9">
        <v>341086</v>
      </c>
      <c r="L8844" s="10">
        <f>K8844/ VLOOKUP(A8844,Indicators!$B$1:$V$7,21,FALSE)</f>
        <v>1998.4649097109109</v>
      </c>
      <c r="M8844" s="11"/>
      <c r="N8844" s="11"/>
      <c r="O8844" s="11"/>
      <c r="P8844" s="8">
        <f>IF(H8844="Y", K8844/VLOOKUP(A8844,Indicators!$B$1:$S$7,18,FALSE),"")</f>
        <v>8.8787184381084732</v>
      </c>
      <c r="Q8844" s="8" t="str">
        <f t="shared" si="0"/>
        <v/>
      </c>
      <c r="R8844" s="1" t="s">
        <v>97</v>
      </c>
      <c r="S8844" s="1" t="s">
        <v>44</v>
      </c>
      <c r="T8844" s="11"/>
      <c r="U8844" s="11"/>
      <c r="V8844" s="11"/>
      <c r="W8844" s="11"/>
      <c r="X8844" s="11"/>
      <c r="Y8844" s="11"/>
      <c r="Z8844" s="11"/>
      <c r="AA8844" s="11"/>
      <c r="AB8844" s="11"/>
      <c r="AC8844" s="11"/>
      <c r="AD8844" s="11"/>
      <c r="AE8844" s="11"/>
      <c r="AF8844" s="11"/>
      <c r="AG8844" s="11"/>
      <c r="AH8844" s="11"/>
      <c r="AI8844" s="11"/>
      <c r="AJ8844" s="11"/>
      <c r="AK8844" s="11"/>
      <c r="AL8844" s="11"/>
      <c r="AM8844" s="5"/>
      <c r="AN8844" s="5"/>
      <c r="AO8844" s="5"/>
      <c r="AP8844" s="5"/>
      <c r="AQ8844" s="5"/>
      <c r="AR8844" s="5"/>
      <c r="AS8844" s="5"/>
      <c r="AT8844" s="5"/>
      <c r="AU8844" s="5"/>
      <c r="AV8844" s="5"/>
      <c r="AW8844" s="5"/>
      <c r="AX8844" s="5"/>
      <c r="AY8844" s="5"/>
      <c r="AZ8844" s="5"/>
      <c r="BA8844" s="5"/>
      <c r="BB8844" s="5"/>
      <c r="BC8844" s="5"/>
      <c r="BD8844" s="5"/>
      <c r="BE8844" s="5"/>
      <c r="BF8844" s="5"/>
      <c r="BG8844" s="5"/>
      <c r="BH8844" s="5"/>
      <c r="BI8844" s="5"/>
      <c r="BJ8844" s="5"/>
      <c r="BK8844" s="5"/>
      <c r="BL8844" s="5"/>
      <c r="BM8844" s="5"/>
      <c r="BN8844" s="5"/>
      <c r="BO8844" s="5"/>
      <c r="BP8844" s="5"/>
      <c r="BQ8844" s="5"/>
      <c r="BR8844" s="5"/>
      <c r="BS8844" s="5"/>
      <c r="BT8844" s="5"/>
      <c r="BU8844" s="5"/>
      <c r="BV8844" s="5"/>
      <c r="BW8844" s="5"/>
      <c r="BX8844" s="5"/>
    </row>
    <row r="8845" spans="1:76" x14ac:dyDescent="0.2">
      <c r="A8845" s="1" t="s">
        <v>22</v>
      </c>
      <c r="B8845" s="1" t="s">
        <v>97</v>
      </c>
      <c r="C8845" s="1" t="s">
        <v>869</v>
      </c>
      <c r="D8845" s="1" t="s">
        <v>110</v>
      </c>
      <c r="E8845" s="1" t="s">
        <v>2</v>
      </c>
      <c r="F8845" s="1" t="s">
        <v>1213</v>
      </c>
      <c r="G8845" s="1" t="s">
        <v>107</v>
      </c>
      <c r="H8845" s="8" t="s">
        <v>116</v>
      </c>
      <c r="I8845" s="8">
        <v>2015</v>
      </c>
      <c r="J8845" s="1" t="s">
        <v>768</v>
      </c>
      <c r="K8845" s="9">
        <v>346957</v>
      </c>
      <c r="L8845" s="10">
        <f>K8845/ VLOOKUP(A8845,Indicators!$B$1:$V$7,21,FALSE)</f>
        <v>2032.8638222576374</v>
      </c>
      <c r="M8845" s="11"/>
      <c r="N8845" s="11"/>
      <c r="O8845" s="11"/>
      <c r="P8845" s="8">
        <f>IF(H8845="Y", K8845/VLOOKUP(A8845,Indicators!$B$1:$S$7,18,FALSE),"")</f>
        <v>9.0315448688330839</v>
      </c>
      <c r="Q8845" s="8" t="str">
        <f t="shared" si="0"/>
        <v/>
      </c>
      <c r="R8845" s="1" t="s">
        <v>97</v>
      </c>
      <c r="S8845" s="1" t="s">
        <v>45</v>
      </c>
      <c r="T8845" s="11"/>
      <c r="U8845" s="11"/>
      <c r="V8845" s="11"/>
      <c r="W8845" s="11"/>
      <c r="X8845" s="11"/>
      <c r="Y8845" s="11"/>
      <c r="Z8845" s="11"/>
      <c r="AA8845" s="11"/>
      <c r="AB8845" s="11"/>
      <c r="AC8845" s="11"/>
      <c r="AD8845" s="11"/>
      <c r="AE8845" s="11"/>
      <c r="AF8845" s="11"/>
      <c r="AG8845" s="11"/>
      <c r="AH8845" s="11"/>
      <c r="AI8845" s="11"/>
      <c r="AJ8845" s="11"/>
      <c r="AK8845" s="11"/>
      <c r="AL8845" s="11"/>
      <c r="AM8845" s="5"/>
      <c r="AN8845" s="5"/>
      <c r="AO8845" s="5"/>
      <c r="AP8845" s="5"/>
      <c r="AQ8845" s="5"/>
      <c r="AR8845" s="5"/>
      <c r="AS8845" s="5"/>
      <c r="AT8845" s="5"/>
      <c r="AU8845" s="5"/>
      <c r="AV8845" s="5"/>
      <c r="AW8845" s="5"/>
      <c r="AX8845" s="5"/>
      <c r="AY8845" s="5"/>
      <c r="AZ8845" s="5"/>
      <c r="BA8845" s="5"/>
      <c r="BB8845" s="5"/>
      <c r="BC8845" s="5"/>
      <c r="BD8845" s="5"/>
      <c r="BE8845" s="5"/>
      <c r="BF8845" s="5"/>
      <c r="BG8845" s="5"/>
      <c r="BH8845" s="5"/>
      <c r="BI8845" s="5"/>
      <c r="BJ8845" s="5"/>
      <c r="BK8845" s="5"/>
      <c r="BL8845" s="5"/>
      <c r="BM8845" s="5"/>
      <c r="BN8845" s="5"/>
      <c r="BO8845" s="5"/>
      <c r="BP8845" s="5"/>
      <c r="BQ8845" s="5"/>
      <c r="BR8845" s="5"/>
      <c r="BS8845" s="5"/>
      <c r="BT8845" s="5"/>
      <c r="BU8845" s="5"/>
      <c r="BV8845" s="5"/>
      <c r="BW8845" s="5"/>
      <c r="BX8845" s="5"/>
    </row>
    <row r="8846" spans="1:76" x14ac:dyDescent="0.2">
      <c r="A8846" s="1" t="s">
        <v>22</v>
      </c>
      <c r="B8846" s="1" t="s">
        <v>97</v>
      </c>
      <c r="C8846" s="1" t="s">
        <v>788</v>
      </c>
      <c r="D8846" s="1" t="s">
        <v>110</v>
      </c>
      <c r="E8846" s="1" t="s">
        <v>2</v>
      </c>
      <c r="F8846" s="1" t="s">
        <v>1213</v>
      </c>
      <c r="G8846" s="1" t="s">
        <v>107</v>
      </c>
      <c r="H8846" s="8" t="s">
        <v>116</v>
      </c>
      <c r="I8846" s="8">
        <v>2015</v>
      </c>
      <c r="J8846" s="1" t="s">
        <v>768</v>
      </c>
      <c r="K8846" s="9">
        <v>434021</v>
      </c>
      <c r="L8846" s="10">
        <f>K8846/ VLOOKUP(A8846,Indicators!$B$1:$V$7,21,FALSE)</f>
        <v>2542.982528094496</v>
      </c>
      <c r="M8846" s="11"/>
      <c r="N8846" s="11"/>
      <c r="O8846" s="11"/>
      <c r="P8846" s="8">
        <f>IF(H8846="Y", K8846/VLOOKUP(A8846,Indicators!$B$1:$S$7,18,FALSE),"")</f>
        <v>11.297884566432741</v>
      </c>
      <c r="Q8846" s="8" t="str">
        <f t="shared" si="0"/>
        <v/>
      </c>
      <c r="R8846" s="1" t="s">
        <v>97</v>
      </c>
      <c r="S8846" s="1" t="s">
        <v>44</v>
      </c>
      <c r="T8846" s="11"/>
      <c r="U8846" s="11"/>
      <c r="V8846" s="11"/>
      <c r="W8846" s="11"/>
      <c r="X8846" s="11"/>
      <c r="Y8846" s="11"/>
      <c r="Z8846" s="11"/>
      <c r="AA8846" s="11"/>
      <c r="AB8846" s="11"/>
      <c r="AC8846" s="11"/>
      <c r="AD8846" s="11"/>
      <c r="AE8846" s="11"/>
      <c r="AF8846" s="11"/>
      <c r="AG8846" s="11"/>
      <c r="AH8846" s="11"/>
      <c r="AI8846" s="11"/>
      <c r="AJ8846" s="11"/>
      <c r="AK8846" s="11"/>
      <c r="AL8846" s="11"/>
      <c r="AM8846" s="5"/>
      <c r="AN8846" s="5"/>
      <c r="AO8846" s="5"/>
      <c r="AP8846" s="5"/>
      <c r="AQ8846" s="5"/>
      <c r="AR8846" s="5"/>
      <c r="AS8846" s="5"/>
      <c r="AT8846" s="5"/>
      <c r="AU8846" s="5"/>
      <c r="AV8846" s="5"/>
      <c r="AW8846" s="5"/>
      <c r="AX8846" s="5"/>
      <c r="AY8846" s="5"/>
      <c r="AZ8846" s="5"/>
      <c r="BA8846" s="5"/>
      <c r="BB8846" s="5"/>
      <c r="BC8846" s="5"/>
      <c r="BD8846" s="5"/>
      <c r="BE8846" s="5"/>
      <c r="BF8846" s="5"/>
      <c r="BG8846" s="5"/>
      <c r="BH8846" s="5"/>
      <c r="BI8846" s="5"/>
      <c r="BJ8846" s="5"/>
      <c r="BK8846" s="5"/>
      <c r="BL8846" s="5"/>
      <c r="BM8846" s="5"/>
      <c r="BN8846" s="5"/>
      <c r="BO8846" s="5"/>
      <c r="BP8846" s="5"/>
      <c r="BQ8846" s="5"/>
      <c r="BR8846" s="5"/>
      <c r="BS8846" s="5"/>
      <c r="BT8846" s="5"/>
      <c r="BU8846" s="5"/>
      <c r="BV8846" s="5"/>
      <c r="BW8846" s="5"/>
      <c r="BX8846" s="5"/>
    </row>
    <row r="8847" spans="1:76" x14ac:dyDescent="0.2">
      <c r="A8847" s="1" t="s">
        <v>22</v>
      </c>
      <c r="B8847" s="1" t="s">
        <v>97</v>
      </c>
      <c r="C8847" s="1" t="s">
        <v>793</v>
      </c>
      <c r="D8847" s="1" t="s">
        <v>110</v>
      </c>
      <c r="E8847" s="1" t="s">
        <v>2</v>
      </c>
      <c r="F8847" s="1" t="s">
        <v>1213</v>
      </c>
      <c r="G8847" s="1" t="s">
        <v>107</v>
      </c>
      <c r="H8847" s="8" t="s">
        <v>116</v>
      </c>
      <c r="I8847" s="8">
        <v>2015</v>
      </c>
      <c r="J8847" s="1" t="s">
        <v>768</v>
      </c>
      <c r="K8847" s="9">
        <v>441474</v>
      </c>
      <c r="L8847" s="10">
        <f>K8847/ VLOOKUP(A8847,Indicators!$B$1:$V$7,21,FALSE)</f>
        <v>2586.6505736081654</v>
      </c>
      <c r="M8847" s="11"/>
      <c r="N8847" s="11"/>
      <c r="O8847" s="11"/>
      <c r="P8847" s="8">
        <f>IF(H8847="Y", K8847/VLOOKUP(A8847,Indicators!$B$1:$S$7,18,FALSE),"")</f>
        <v>11.491891616030854</v>
      </c>
      <c r="Q8847" s="8" t="str">
        <f t="shared" si="0"/>
        <v/>
      </c>
      <c r="R8847" s="1" t="s">
        <v>97</v>
      </c>
      <c r="S8847" s="1" t="s">
        <v>45</v>
      </c>
      <c r="T8847" s="11"/>
      <c r="U8847" s="11"/>
      <c r="V8847" s="11"/>
      <c r="W8847" s="11"/>
      <c r="X8847" s="11"/>
      <c r="Y8847" s="11"/>
      <c r="Z8847" s="11"/>
      <c r="AA8847" s="11"/>
      <c r="AB8847" s="11"/>
      <c r="AC8847" s="11"/>
      <c r="AD8847" s="11"/>
      <c r="AE8847" s="11"/>
      <c r="AF8847" s="11"/>
      <c r="AG8847" s="11"/>
      <c r="AH8847" s="11"/>
      <c r="AI8847" s="11"/>
      <c r="AJ8847" s="11"/>
      <c r="AK8847" s="11"/>
      <c r="AL8847" s="11"/>
      <c r="AM8847" s="5"/>
      <c r="AN8847" s="5"/>
      <c r="AO8847" s="5"/>
      <c r="AP8847" s="5"/>
      <c r="AQ8847" s="5"/>
      <c r="AR8847" s="5"/>
      <c r="AS8847" s="5"/>
      <c r="AT8847" s="5"/>
      <c r="AU8847" s="5"/>
      <c r="AV8847" s="5"/>
      <c r="AW8847" s="5"/>
      <c r="AX8847" s="5"/>
      <c r="AY8847" s="5"/>
      <c r="AZ8847" s="5"/>
      <c r="BA8847" s="5"/>
      <c r="BB8847" s="5"/>
      <c r="BC8847" s="5"/>
      <c r="BD8847" s="5"/>
      <c r="BE8847" s="5"/>
      <c r="BF8847" s="5"/>
      <c r="BG8847" s="5"/>
      <c r="BH8847" s="5"/>
      <c r="BI8847" s="5"/>
      <c r="BJ8847" s="5"/>
      <c r="BK8847" s="5"/>
      <c r="BL8847" s="5"/>
      <c r="BM8847" s="5"/>
      <c r="BN8847" s="5"/>
      <c r="BO8847" s="5"/>
      <c r="BP8847" s="5"/>
      <c r="BQ8847" s="5"/>
      <c r="BR8847" s="5"/>
      <c r="BS8847" s="5"/>
      <c r="BT8847" s="5"/>
      <c r="BU8847" s="5"/>
      <c r="BV8847" s="5"/>
      <c r="BW8847" s="5"/>
      <c r="BX8847" s="5"/>
    </row>
    <row r="8848" spans="1:76" x14ac:dyDescent="0.2">
      <c r="A8848" s="1" t="s">
        <v>22</v>
      </c>
      <c r="B8848" s="1" t="s">
        <v>97</v>
      </c>
      <c r="C8848" s="1" t="s">
        <v>792</v>
      </c>
      <c r="D8848" s="1" t="s">
        <v>110</v>
      </c>
      <c r="E8848" s="1" t="s">
        <v>2</v>
      </c>
      <c r="F8848" s="1" t="s">
        <v>1213</v>
      </c>
      <c r="G8848" s="1" t="s">
        <v>107</v>
      </c>
      <c r="H8848" s="8" t="s">
        <v>116</v>
      </c>
      <c r="I8848" s="8">
        <v>2015</v>
      </c>
      <c r="J8848" s="1" t="s">
        <v>768</v>
      </c>
      <c r="K8848" s="9">
        <v>529625</v>
      </c>
      <c r="L8848" s="10">
        <f>K8848/ VLOOKUP(A8848,Indicators!$B$1:$V$7,21,FALSE)</f>
        <v>3103.1381464077713</v>
      </c>
      <c r="M8848" s="11"/>
      <c r="N8848" s="11"/>
      <c r="O8848" s="11"/>
      <c r="P8848" s="8">
        <f>IF(H8848="Y", K8848/VLOOKUP(A8848,Indicators!$B$1:$S$7,18,FALSE),"")</f>
        <v>13.786526719898207</v>
      </c>
      <c r="Q8848" s="8" t="str">
        <f t="shared" si="0"/>
        <v/>
      </c>
      <c r="R8848" s="1" t="s">
        <v>97</v>
      </c>
      <c r="S8848" s="1" t="s">
        <v>45</v>
      </c>
      <c r="T8848" s="11"/>
      <c r="U8848" s="11"/>
      <c r="V8848" s="11"/>
      <c r="W8848" s="11"/>
      <c r="X8848" s="11"/>
      <c r="Y8848" s="11"/>
      <c r="Z8848" s="11"/>
      <c r="AA8848" s="11"/>
      <c r="AB8848" s="11"/>
      <c r="AC8848" s="11"/>
      <c r="AD8848" s="11"/>
      <c r="AE8848" s="11"/>
      <c r="AF8848" s="11"/>
      <c r="AG8848" s="11"/>
      <c r="AH8848" s="11"/>
      <c r="AI8848" s="11"/>
      <c r="AJ8848" s="11"/>
      <c r="AK8848" s="11"/>
      <c r="AL8848" s="11"/>
      <c r="AM8848" s="5"/>
      <c r="AN8848" s="5"/>
      <c r="AO8848" s="5"/>
      <c r="AP8848" s="5"/>
      <c r="AQ8848" s="5"/>
      <c r="AR8848" s="5"/>
      <c r="AS8848" s="5"/>
      <c r="AT8848" s="5"/>
      <c r="AU8848" s="5"/>
      <c r="AV8848" s="5"/>
      <c r="AW8848" s="5"/>
      <c r="AX8848" s="5"/>
      <c r="AY8848" s="5"/>
      <c r="AZ8848" s="5"/>
      <c r="BA8848" s="5"/>
      <c r="BB8848" s="5"/>
      <c r="BC8848" s="5"/>
      <c r="BD8848" s="5"/>
      <c r="BE8848" s="5"/>
      <c r="BF8848" s="5"/>
      <c r="BG8848" s="5"/>
      <c r="BH8848" s="5"/>
      <c r="BI8848" s="5"/>
      <c r="BJ8848" s="5"/>
      <c r="BK8848" s="5"/>
      <c r="BL8848" s="5"/>
      <c r="BM8848" s="5"/>
      <c r="BN8848" s="5"/>
      <c r="BO8848" s="5"/>
      <c r="BP8848" s="5"/>
      <c r="BQ8848" s="5"/>
      <c r="BR8848" s="5"/>
      <c r="BS8848" s="5"/>
      <c r="BT8848" s="5"/>
      <c r="BU8848" s="5"/>
      <c r="BV8848" s="5"/>
      <c r="BW8848" s="5"/>
      <c r="BX8848" s="5"/>
    </row>
    <row r="8849" spans="1:76" x14ac:dyDescent="0.2">
      <c r="A8849" s="1" t="s">
        <v>22</v>
      </c>
      <c r="B8849" s="1" t="s">
        <v>97</v>
      </c>
      <c r="C8849" s="1" t="s">
        <v>793</v>
      </c>
      <c r="D8849" s="1" t="s">
        <v>70</v>
      </c>
      <c r="E8849" s="1" t="s">
        <v>2</v>
      </c>
      <c r="F8849" s="1" t="s">
        <v>1214</v>
      </c>
      <c r="G8849" s="1" t="s">
        <v>73</v>
      </c>
      <c r="H8849" s="8"/>
      <c r="I8849" s="8">
        <v>2015</v>
      </c>
      <c r="J8849" s="1" t="s">
        <v>768</v>
      </c>
      <c r="K8849" s="9">
        <v>50000</v>
      </c>
      <c r="L8849" s="10">
        <f>K8849/ VLOOKUP(A8849,Indicators!$B$1:$V$7,21,FALSE)</f>
        <v>292.95616203991233</v>
      </c>
      <c r="M8849" s="11"/>
      <c r="N8849" s="11"/>
      <c r="O8849" s="11"/>
      <c r="P8849" s="11"/>
      <c r="Q8849" s="8" t="str">
        <f t="shared" si="0"/>
        <v/>
      </c>
      <c r="R8849" s="1" t="s">
        <v>97</v>
      </c>
      <c r="S8849" s="1" t="s">
        <v>45</v>
      </c>
      <c r="T8849" s="11"/>
      <c r="U8849" s="11"/>
      <c r="V8849" s="11"/>
      <c r="W8849" s="11"/>
      <c r="X8849" s="11"/>
      <c r="Y8849" s="11"/>
      <c r="Z8849" s="11"/>
      <c r="AA8849" s="11"/>
      <c r="AB8849" s="11"/>
      <c r="AC8849" s="11"/>
      <c r="AD8849" s="11"/>
      <c r="AE8849" s="11"/>
      <c r="AF8849" s="11"/>
      <c r="AG8849" s="11"/>
      <c r="AH8849" s="11"/>
      <c r="AI8849" s="11"/>
      <c r="AJ8849" s="11"/>
      <c r="AK8849" s="11"/>
      <c r="AL8849" s="11"/>
      <c r="AM8849" s="5"/>
      <c r="AN8849" s="5"/>
      <c r="AO8849" s="5"/>
      <c r="AP8849" s="5"/>
      <c r="AQ8849" s="5"/>
      <c r="AR8849" s="5"/>
      <c r="AS8849" s="5"/>
      <c r="AT8849" s="5"/>
      <c r="AU8849" s="5"/>
      <c r="AV8849" s="5"/>
      <c r="AW8849" s="5"/>
      <c r="AX8849" s="5"/>
      <c r="AY8849" s="5"/>
      <c r="AZ8849" s="5"/>
      <c r="BA8849" s="5"/>
      <c r="BB8849" s="5"/>
      <c r="BC8849" s="5"/>
      <c r="BD8849" s="5"/>
      <c r="BE8849" s="5"/>
      <c r="BF8849" s="5"/>
      <c r="BG8849" s="5"/>
      <c r="BH8849" s="5"/>
      <c r="BI8849" s="5"/>
      <c r="BJ8849" s="5"/>
      <c r="BK8849" s="5"/>
      <c r="BL8849" s="5"/>
      <c r="BM8849" s="5"/>
      <c r="BN8849" s="5"/>
      <c r="BO8849" s="5"/>
      <c r="BP8849" s="5"/>
      <c r="BQ8849" s="5"/>
      <c r="BR8849" s="5"/>
      <c r="BS8849" s="5"/>
      <c r="BT8849" s="5"/>
      <c r="BU8849" s="5"/>
      <c r="BV8849" s="5"/>
      <c r="BW8849" s="5"/>
      <c r="BX8849" s="5"/>
    </row>
    <row r="8850" spans="1:76" x14ac:dyDescent="0.2">
      <c r="A8850" s="1" t="s">
        <v>22</v>
      </c>
      <c r="B8850" s="1" t="s">
        <v>97</v>
      </c>
      <c r="C8850" s="1" t="s">
        <v>791</v>
      </c>
      <c r="D8850" s="1" t="s">
        <v>777</v>
      </c>
      <c r="E8850" s="1" t="s">
        <v>2</v>
      </c>
      <c r="F8850" s="1" t="s">
        <v>1215</v>
      </c>
      <c r="G8850" s="1" t="s">
        <v>73</v>
      </c>
      <c r="H8850" s="8"/>
      <c r="I8850" s="8">
        <v>2015</v>
      </c>
      <c r="J8850" s="1" t="s">
        <v>768</v>
      </c>
      <c r="K8850" s="9">
        <v>5000</v>
      </c>
      <c r="L8850" s="10">
        <f>K8850/ VLOOKUP(A8850,Indicators!$B$1:$V$7,21,FALSE)</f>
        <v>29.295616203991234</v>
      </c>
      <c r="M8850" s="11"/>
      <c r="N8850" s="11"/>
      <c r="O8850" s="11"/>
      <c r="P8850" s="11"/>
      <c r="Q8850" s="8" t="str">
        <f t="shared" si="0"/>
        <v/>
      </c>
      <c r="R8850" s="1" t="s">
        <v>97</v>
      </c>
      <c r="S8850" s="1" t="s">
        <v>40</v>
      </c>
      <c r="T8850" s="11"/>
      <c r="U8850" s="11"/>
      <c r="V8850" s="11"/>
      <c r="W8850" s="11"/>
      <c r="X8850" s="11"/>
      <c r="Y8850" s="11"/>
      <c r="Z8850" s="11"/>
      <c r="AA8850" s="11"/>
      <c r="AB8850" s="11"/>
      <c r="AC8850" s="11"/>
      <c r="AD8850" s="11"/>
      <c r="AE8850" s="11"/>
      <c r="AF8850" s="11"/>
      <c r="AG8850" s="11"/>
      <c r="AH8850" s="11"/>
      <c r="AI8850" s="11"/>
      <c r="AJ8850" s="11"/>
      <c r="AK8850" s="11"/>
      <c r="AL8850" s="11"/>
      <c r="AM8850" s="5"/>
      <c r="AN8850" s="5"/>
      <c r="AO8850" s="5"/>
      <c r="AP8850" s="5"/>
      <c r="AQ8850" s="5"/>
      <c r="AR8850" s="5"/>
      <c r="AS8850" s="5"/>
      <c r="AT8850" s="5"/>
      <c r="AU8850" s="5"/>
      <c r="AV8850" s="5"/>
      <c r="AW8850" s="5"/>
      <c r="AX8850" s="5"/>
      <c r="AY8850" s="5"/>
      <c r="AZ8850" s="5"/>
      <c r="BA8850" s="5"/>
      <c r="BB8850" s="5"/>
      <c r="BC8850" s="5"/>
      <c r="BD8850" s="5"/>
      <c r="BE8850" s="5"/>
      <c r="BF8850" s="5"/>
      <c r="BG8850" s="5"/>
      <c r="BH8850" s="5"/>
      <c r="BI8850" s="5"/>
      <c r="BJ8850" s="5"/>
      <c r="BK8850" s="5"/>
      <c r="BL8850" s="5"/>
      <c r="BM8850" s="5"/>
      <c r="BN8850" s="5"/>
      <c r="BO8850" s="5"/>
      <c r="BP8850" s="5"/>
      <c r="BQ8850" s="5"/>
      <c r="BR8850" s="5"/>
      <c r="BS8850" s="5"/>
      <c r="BT8850" s="5"/>
      <c r="BU8850" s="5"/>
      <c r="BV8850" s="5"/>
      <c r="BW8850" s="5"/>
      <c r="BX8850" s="5"/>
    </row>
    <row r="8851" spans="1:76" x14ac:dyDescent="0.2">
      <c r="A8851" s="1" t="s">
        <v>22</v>
      </c>
      <c r="B8851" s="1" t="s">
        <v>97</v>
      </c>
      <c r="C8851" s="1" t="s">
        <v>793</v>
      </c>
      <c r="D8851" s="1" t="s">
        <v>777</v>
      </c>
      <c r="E8851" s="1" t="s">
        <v>2</v>
      </c>
      <c r="F8851" s="1" t="s">
        <v>1215</v>
      </c>
      <c r="G8851" s="1" t="s">
        <v>73</v>
      </c>
      <c r="H8851" s="8"/>
      <c r="I8851" s="8">
        <v>2015</v>
      </c>
      <c r="J8851" s="1" t="s">
        <v>768</v>
      </c>
      <c r="K8851" s="9">
        <v>50000</v>
      </c>
      <c r="L8851" s="10">
        <f>K8851/ VLOOKUP(A8851,Indicators!$B$1:$V$7,21,FALSE)</f>
        <v>292.95616203991233</v>
      </c>
      <c r="M8851" s="11"/>
      <c r="N8851" s="11"/>
      <c r="O8851" s="11"/>
      <c r="P8851" s="11"/>
      <c r="Q8851" s="8" t="str">
        <f t="shared" si="0"/>
        <v/>
      </c>
      <c r="R8851" s="1" t="s">
        <v>97</v>
      </c>
      <c r="S8851" s="1" t="s">
        <v>45</v>
      </c>
      <c r="T8851" s="11"/>
      <c r="U8851" s="11"/>
      <c r="V8851" s="11"/>
      <c r="W8851" s="11"/>
      <c r="X8851" s="11"/>
      <c r="Y8851" s="11"/>
      <c r="Z8851" s="11"/>
      <c r="AA8851" s="11"/>
      <c r="AB8851" s="11"/>
      <c r="AC8851" s="11"/>
      <c r="AD8851" s="11"/>
      <c r="AE8851" s="11"/>
      <c r="AF8851" s="11"/>
      <c r="AG8851" s="11"/>
      <c r="AH8851" s="11"/>
      <c r="AI8851" s="11"/>
      <c r="AJ8851" s="11"/>
      <c r="AK8851" s="11"/>
      <c r="AL8851" s="11"/>
      <c r="AM8851" s="5"/>
      <c r="AN8851" s="5"/>
      <c r="AO8851" s="5"/>
      <c r="AP8851" s="5"/>
      <c r="AQ8851" s="5"/>
      <c r="AR8851" s="5"/>
      <c r="AS8851" s="5"/>
      <c r="AT8851" s="5"/>
      <c r="AU8851" s="5"/>
      <c r="AV8851" s="5"/>
      <c r="AW8851" s="5"/>
      <c r="AX8851" s="5"/>
      <c r="AY8851" s="5"/>
      <c r="AZ8851" s="5"/>
      <c r="BA8851" s="5"/>
      <c r="BB8851" s="5"/>
      <c r="BC8851" s="5"/>
      <c r="BD8851" s="5"/>
      <c r="BE8851" s="5"/>
      <c r="BF8851" s="5"/>
      <c r="BG8851" s="5"/>
      <c r="BH8851" s="5"/>
      <c r="BI8851" s="5"/>
      <c r="BJ8851" s="5"/>
      <c r="BK8851" s="5"/>
      <c r="BL8851" s="5"/>
      <c r="BM8851" s="5"/>
      <c r="BN8851" s="5"/>
      <c r="BO8851" s="5"/>
      <c r="BP8851" s="5"/>
      <c r="BQ8851" s="5"/>
      <c r="BR8851" s="5"/>
      <c r="BS8851" s="5"/>
      <c r="BT8851" s="5"/>
      <c r="BU8851" s="5"/>
      <c r="BV8851" s="5"/>
      <c r="BW8851" s="5"/>
      <c r="BX8851" s="5"/>
    </row>
    <row r="8852" spans="1:76" x14ac:dyDescent="0.2">
      <c r="A8852" s="1" t="s">
        <v>22</v>
      </c>
      <c r="B8852" s="1" t="s">
        <v>97</v>
      </c>
      <c r="C8852" s="1" t="s">
        <v>791</v>
      </c>
      <c r="D8852" s="1" t="s">
        <v>70</v>
      </c>
      <c r="E8852" s="1" t="s">
        <v>2</v>
      </c>
      <c r="F8852" s="1" t="s">
        <v>1216</v>
      </c>
      <c r="G8852" s="1" t="s">
        <v>73</v>
      </c>
      <c r="H8852" s="8"/>
      <c r="I8852" s="8">
        <v>2015</v>
      </c>
      <c r="J8852" s="1" t="s">
        <v>768</v>
      </c>
      <c r="K8852" s="9">
        <v>100000</v>
      </c>
      <c r="L8852" s="10">
        <f>K8852/ VLOOKUP(A8852,Indicators!$B$1:$V$7,21,FALSE)</f>
        <v>585.91232407982466</v>
      </c>
      <c r="M8852" s="11"/>
      <c r="N8852" s="11"/>
      <c r="O8852" s="11"/>
      <c r="P8852" s="11"/>
      <c r="Q8852" s="8" t="str">
        <f t="shared" si="0"/>
        <v/>
      </c>
      <c r="R8852" s="1" t="s">
        <v>97</v>
      </c>
      <c r="S8852" s="1" t="s">
        <v>40</v>
      </c>
      <c r="T8852" s="11"/>
      <c r="U8852" s="11"/>
      <c r="V8852" s="11"/>
      <c r="W8852" s="11"/>
      <c r="X8852" s="11"/>
      <c r="Y8852" s="11"/>
      <c r="Z8852" s="11"/>
      <c r="AA8852" s="11"/>
      <c r="AB8852" s="11"/>
      <c r="AC8852" s="11"/>
      <c r="AD8852" s="11"/>
      <c r="AE8852" s="11"/>
      <c r="AF8852" s="11"/>
      <c r="AG8852" s="11"/>
      <c r="AH8852" s="11"/>
      <c r="AI8852" s="11"/>
      <c r="AJ8852" s="11"/>
      <c r="AK8852" s="11"/>
      <c r="AL8852" s="11"/>
      <c r="AM8852" s="5"/>
      <c r="AN8852" s="5"/>
      <c r="AO8852" s="5"/>
      <c r="AP8852" s="5"/>
      <c r="AQ8852" s="5"/>
      <c r="AR8852" s="5"/>
      <c r="AS8852" s="5"/>
      <c r="AT8852" s="5"/>
      <c r="AU8852" s="5"/>
      <c r="AV8852" s="5"/>
      <c r="AW8852" s="5"/>
      <c r="AX8852" s="5"/>
      <c r="AY8852" s="5"/>
      <c r="AZ8852" s="5"/>
      <c r="BA8852" s="5"/>
      <c r="BB8852" s="5"/>
      <c r="BC8852" s="5"/>
      <c r="BD8852" s="5"/>
      <c r="BE8852" s="5"/>
      <c r="BF8852" s="5"/>
      <c r="BG8852" s="5"/>
      <c r="BH8852" s="5"/>
      <c r="BI8852" s="5"/>
      <c r="BJ8852" s="5"/>
      <c r="BK8852" s="5"/>
      <c r="BL8852" s="5"/>
      <c r="BM8852" s="5"/>
      <c r="BN8852" s="5"/>
      <c r="BO8852" s="5"/>
      <c r="BP8852" s="5"/>
      <c r="BQ8852" s="5"/>
      <c r="BR8852" s="5"/>
      <c r="BS8852" s="5"/>
      <c r="BT8852" s="5"/>
      <c r="BU8852" s="5"/>
      <c r="BV8852" s="5"/>
      <c r="BW8852" s="5"/>
      <c r="BX8852" s="5"/>
    </row>
    <row r="8853" spans="1:76" x14ac:dyDescent="0.2">
      <c r="A8853" s="1" t="s">
        <v>22</v>
      </c>
      <c r="B8853" s="1" t="s">
        <v>103</v>
      </c>
      <c r="C8853" s="1" t="s">
        <v>38</v>
      </c>
      <c r="D8853" s="1" t="s">
        <v>669</v>
      </c>
      <c r="E8853" s="1" t="s">
        <v>2</v>
      </c>
      <c r="F8853" s="1" t="s">
        <v>1217</v>
      </c>
      <c r="G8853" s="1" t="s">
        <v>73</v>
      </c>
      <c r="H8853" s="8"/>
      <c r="I8853" s="8">
        <v>2015</v>
      </c>
      <c r="J8853" s="1" t="s">
        <v>768</v>
      </c>
      <c r="K8853" s="8">
        <v>780</v>
      </c>
      <c r="L8853" s="10">
        <f>K8853/ VLOOKUP(A8853,Indicators!$B$1:$V$7,21,FALSE)</f>
        <v>4.5701161278226321</v>
      </c>
      <c r="M8853" s="1" t="s">
        <v>769</v>
      </c>
      <c r="N8853" s="11"/>
      <c r="O8853" s="11"/>
      <c r="P8853" s="11"/>
      <c r="Q8853" s="8" t="str">
        <f t="shared" si="0"/>
        <v/>
      </c>
      <c r="R8853" s="1" t="s">
        <v>323</v>
      </c>
      <c r="S8853" s="1" t="s">
        <v>38</v>
      </c>
      <c r="T8853" s="11"/>
      <c r="U8853" s="11"/>
      <c r="V8853" s="11"/>
      <c r="W8853" s="11"/>
      <c r="X8853" s="11"/>
      <c r="Y8853" s="11"/>
      <c r="Z8853" s="11"/>
      <c r="AA8853" s="11"/>
      <c r="AB8853" s="11"/>
      <c r="AC8853" s="11"/>
      <c r="AD8853" s="11"/>
      <c r="AE8853" s="11"/>
      <c r="AF8853" s="11"/>
      <c r="AG8853" s="11"/>
      <c r="AH8853" s="11"/>
      <c r="AI8853" s="11"/>
      <c r="AJ8853" s="11"/>
      <c r="AK8853" s="11"/>
      <c r="AL8853" s="11"/>
      <c r="AM8853" s="5"/>
      <c r="AN8853" s="5"/>
      <c r="AO8853" s="5"/>
      <c r="AP8853" s="5"/>
      <c r="AQ8853" s="5"/>
      <c r="AR8853" s="5"/>
      <c r="AS8853" s="5"/>
      <c r="AT8853" s="5"/>
      <c r="AU8853" s="5"/>
      <c r="AV8853" s="5"/>
      <c r="AW8853" s="5"/>
      <c r="AX8853" s="5"/>
      <c r="AY8853" s="5"/>
      <c r="AZ8853" s="5"/>
      <c r="BA8853" s="5"/>
      <c r="BB8853" s="5"/>
      <c r="BC8853" s="5"/>
      <c r="BD8853" s="5"/>
      <c r="BE8853" s="5"/>
      <c r="BF8853" s="5"/>
      <c r="BG8853" s="5"/>
      <c r="BH8853" s="5"/>
      <c r="BI8853" s="5"/>
      <c r="BJ8853" s="5"/>
      <c r="BK8853" s="5"/>
      <c r="BL8853" s="5"/>
      <c r="BM8853" s="5"/>
      <c r="BN8853" s="5"/>
      <c r="BO8853" s="5"/>
      <c r="BP8853" s="5"/>
      <c r="BQ8853" s="5"/>
      <c r="BR8853" s="5"/>
      <c r="BS8853" s="5"/>
      <c r="BT8853" s="5"/>
      <c r="BU8853" s="5"/>
      <c r="BV8853" s="5"/>
      <c r="BW8853" s="5"/>
      <c r="BX8853" s="5"/>
    </row>
    <row r="8854" spans="1:76" x14ac:dyDescent="0.2">
      <c r="A8854" s="1" t="s">
        <v>22</v>
      </c>
      <c r="B8854" s="1" t="s">
        <v>103</v>
      </c>
      <c r="C8854" s="1" t="s">
        <v>794</v>
      </c>
      <c r="D8854" s="1" t="s">
        <v>669</v>
      </c>
      <c r="E8854" s="1" t="s">
        <v>2</v>
      </c>
      <c r="F8854" s="1" t="s">
        <v>1217</v>
      </c>
      <c r="G8854" s="1" t="s">
        <v>73</v>
      </c>
      <c r="H8854" s="8"/>
      <c r="I8854" s="8">
        <v>2015</v>
      </c>
      <c r="J8854" s="1" t="s">
        <v>768</v>
      </c>
      <c r="K8854" s="9">
        <v>3500</v>
      </c>
      <c r="L8854" s="10">
        <f>K8854/ VLOOKUP(A8854,Indicators!$B$1:$V$7,21,FALSE)</f>
        <v>20.506931342793862</v>
      </c>
      <c r="M8854" s="1" t="s">
        <v>769</v>
      </c>
      <c r="N8854" s="11"/>
      <c r="O8854" s="11"/>
      <c r="P8854" s="11"/>
      <c r="Q8854" s="8" t="str">
        <f t="shared" si="0"/>
        <v/>
      </c>
      <c r="R8854" s="1" t="s">
        <v>323</v>
      </c>
      <c r="S8854" s="1" t="s">
        <v>51</v>
      </c>
      <c r="T8854" s="11"/>
      <c r="U8854" s="11"/>
      <c r="V8854" s="11"/>
      <c r="W8854" s="11"/>
      <c r="X8854" s="11"/>
      <c r="Y8854" s="11"/>
      <c r="Z8854" s="11"/>
      <c r="AA8854" s="11"/>
      <c r="AB8854" s="11"/>
      <c r="AC8854" s="11"/>
      <c r="AD8854" s="11"/>
      <c r="AE8854" s="11"/>
      <c r="AF8854" s="11"/>
      <c r="AG8854" s="11"/>
      <c r="AH8854" s="11"/>
      <c r="AI8854" s="11"/>
      <c r="AJ8854" s="11"/>
      <c r="AK8854" s="11"/>
      <c r="AL8854" s="11"/>
      <c r="AM8854" s="5"/>
      <c r="AN8854" s="5"/>
      <c r="AO8854" s="5"/>
      <c r="AP8854" s="5"/>
      <c r="AQ8854" s="5"/>
      <c r="AR8854" s="5"/>
      <c r="AS8854" s="5"/>
      <c r="AT8854" s="5"/>
      <c r="AU8854" s="5"/>
      <c r="AV8854" s="5"/>
      <c r="AW8854" s="5"/>
      <c r="AX8854" s="5"/>
      <c r="AY8854" s="5"/>
      <c r="AZ8854" s="5"/>
      <c r="BA8854" s="5"/>
      <c r="BB8854" s="5"/>
      <c r="BC8854" s="5"/>
      <c r="BD8854" s="5"/>
      <c r="BE8854" s="5"/>
      <c r="BF8854" s="5"/>
      <c r="BG8854" s="5"/>
      <c r="BH8854" s="5"/>
      <c r="BI8854" s="5"/>
      <c r="BJ8854" s="5"/>
      <c r="BK8854" s="5"/>
      <c r="BL8854" s="5"/>
      <c r="BM8854" s="5"/>
      <c r="BN8854" s="5"/>
      <c r="BO8854" s="5"/>
      <c r="BP8854" s="5"/>
      <c r="BQ8854" s="5"/>
      <c r="BR8854" s="5"/>
      <c r="BS8854" s="5"/>
      <c r="BT8854" s="5"/>
      <c r="BU8854" s="5"/>
      <c r="BV8854" s="5"/>
      <c r="BW8854" s="5"/>
      <c r="BX8854" s="5"/>
    </row>
    <row r="8855" spans="1:76" x14ac:dyDescent="0.2">
      <c r="A8855" s="1" t="s">
        <v>22</v>
      </c>
      <c r="B8855" s="1" t="s">
        <v>84</v>
      </c>
      <c r="C8855" s="1" t="s">
        <v>846</v>
      </c>
      <c r="D8855" s="1" t="s">
        <v>669</v>
      </c>
      <c r="E8855" s="1" t="s">
        <v>2</v>
      </c>
      <c r="F8855" s="1" t="s">
        <v>1217</v>
      </c>
      <c r="G8855" s="1" t="s">
        <v>73</v>
      </c>
      <c r="H8855" s="8"/>
      <c r="I8855" s="8">
        <v>2015</v>
      </c>
      <c r="J8855" s="1" t="s">
        <v>768</v>
      </c>
      <c r="K8855" s="9">
        <v>75000</v>
      </c>
      <c r="L8855" s="10">
        <f>K8855/ VLOOKUP(A8855,Indicators!$B$1:$V$7,21,FALSE)</f>
        <v>439.43424305986849</v>
      </c>
      <c r="M8855" s="11"/>
      <c r="N8855" s="11"/>
      <c r="O8855" s="11"/>
      <c r="P8855" s="11"/>
      <c r="Q8855" s="8" t="str">
        <f t="shared" si="0"/>
        <v/>
      </c>
      <c r="R8855" s="1" t="s">
        <v>95</v>
      </c>
      <c r="S8855" s="1" t="s">
        <v>84</v>
      </c>
      <c r="T8855" s="11"/>
      <c r="U8855" s="11"/>
      <c r="V8855" s="11"/>
      <c r="W8855" s="11"/>
      <c r="X8855" s="11"/>
      <c r="Y8855" s="11"/>
      <c r="Z8855" s="11"/>
      <c r="AA8855" s="11"/>
      <c r="AB8855" s="11"/>
      <c r="AC8855" s="11"/>
      <c r="AD8855" s="11"/>
      <c r="AE8855" s="11"/>
      <c r="AF8855" s="11"/>
      <c r="AG8855" s="11"/>
      <c r="AH8855" s="11"/>
      <c r="AI8855" s="11"/>
      <c r="AJ8855" s="11"/>
      <c r="AK8855" s="11"/>
      <c r="AL8855" s="11"/>
      <c r="AM8855" s="5"/>
      <c r="AN8855" s="5"/>
      <c r="AO8855" s="5"/>
      <c r="AP8855" s="5"/>
      <c r="AQ8855" s="5"/>
      <c r="AR8855" s="5"/>
      <c r="AS8855" s="5"/>
      <c r="AT8855" s="5"/>
      <c r="AU8855" s="5"/>
      <c r="AV8855" s="5"/>
      <c r="AW8855" s="5"/>
      <c r="AX8855" s="5"/>
      <c r="AY8855" s="5"/>
      <c r="AZ8855" s="5"/>
      <c r="BA8855" s="5"/>
      <c r="BB8855" s="5"/>
      <c r="BC8855" s="5"/>
      <c r="BD8855" s="5"/>
      <c r="BE8855" s="5"/>
      <c r="BF8855" s="5"/>
      <c r="BG8855" s="5"/>
      <c r="BH8855" s="5"/>
      <c r="BI8855" s="5"/>
      <c r="BJ8855" s="5"/>
      <c r="BK8855" s="5"/>
      <c r="BL8855" s="5"/>
      <c r="BM8855" s="5"/>
      <c r="BN8855" s="5"/>
      <c r="BO8855" s="5"/>
      <c r="BP8855" s="5"/>
      <c r="BQ8855" s="5"/>
      <c r="BR8855" s="5"/>
      <c r="BS8855" s="5"/>
      <c r="BT8855" s="5"/>
      <c r="BU8855" s="5"/>
      <c r="BV8855" s="5"/>
      <c r="BW8855" s="5"/>
      <c r="BX8855" s="5"/>
    </row>
    <row r="8856" spans="1:76" x14ac:dyDescent="0.2">
      <c r="A8856" s="1" t="s">
        <v>22</v>
      </c>
      <c r="B8856" s="1" t="s">
        <v>770</v>
      </c>
      <c r="C8856" s="1" t="s">
        <v>49</v>
      </c>
      <c r="D8856" s="1" t="s">
        <v>669</v>
      </c>
      <c r="E8856" s="1" t="s">
        <v>2</v>
      </c>
      <c r="F8856" s="1" t="s">
        <v>1217</v>
      </c>
      <c r="G8856" s="1" t="s">
        <v>73</v>
      </c>
      <c r="H8856" s="8"/>
      <c r="I8856" s="8">
        <v>2015</v>
      </c>
      <c r="J8856" s="1" t="s">
        <v>768</v>
      </c>
      <c r="K8856" s="9">
        <v>2700</v>
      </c>
      <c r="L8856" s="10">
        <f>K8856/ VLOOKUP(A8856,Indicators!$B$1:$V$7,21,FALSE)</f>
        <v>15.819632750155266</v>
      </c>
      <c r="M8856" s="11"/>
      <c r="N8856" s="11"/>
      <c r="O8856" s="11"/>
      <c r="P8856" s="11"/>
      <c r="Q8856" s="8" t="str">
        <f t="shared" si="0"/>
        <v/>
      </c>
      <c r="R8856" s="1" t="s">
        <v>103</v>
      </c>
      <c r="S8856" s="1" t="s">
        <v>49</v>
      </c>
      <c r="T8856" s="11"/>
      <c r="U8856" s="11"/>
      <c r="V8856" s="11"/>
      <c r="W8856" s="11"/>
      <c r="X8856" s="11"/>
      <c r="Y8856" s="11"/>
      <c r="Z8856" s="11"/>
      <c r="AA8856" s="11"/>
      <c r="AB8856" s="11"/>
      <c r="AC8856" s="11"/>
      <c r="AD8856" s="11"/>
      <c r="AE8856" s="11"/>
      <c r="AF8856" s="11"/>
      <c r="AG8856" s="11"/>
      <c r="AH8856" s="11"/>
      <c r="AI8856" s="11"/>
      <c r="AJ8856" s="11"/>
      <c r="AK8856" s="11"/>
      <c r="AL8856" s="11"/>
      <c r="AM8856" s="5"/>
      <c r="AN8856" s="5"/>
      <c r="AO8856" s="5"/>
      <c r="AP8856" s="5"/>
      <c r="AQ8856" s="5"/>
      <c r="AR8856" s="5"/>
      <c r="AS8856" s="5"/>
      <c r="AT8856" s="5"/>
      <c r="AU8856" s="5"/>
      <c r="AV8856" s="5"/>
      <c r="AW8856" s="5"/>
      <c r="AX8856" s="5"/>
      <c r="AY8856" s="5"/>
      <c r="AZ8856" s="5"/>
      <c r="BA8856" s="5"/>
      <c r="BB8856" s="5"/>
      <c r="BC8856" s="5"/>
      <c r="BD8856" s="5"/>
      <c r="BE8856" s="5"/>
      <c r="BF8856" s="5"/>
      <c r="BG8856" s="5"/>
      <c r="BH8856" s="5"/>
      <c r="BI8856" s="5"/>
      <c r="BJ8856" s="5"/>
      <c r="BK8856" s="5"/>
      <c r="BL8856" s="5"/>
      <c r="BM8856" s="5"/>
      <c r="BN8856" s="5"/>
      <c r="BO8856" s="5"/>
      <c r="BP8856" s="5"/>
      <c r="BQ8856" s="5"/>
      <c r="BR8856" s="5"/>
      <c r="BS8856" s="5"/>
      <c r="BT8856" s="5"/>
      <c r="BU8856" s="5"/>
      <c r="BV8856" s="5"/>
      <c r="BW8856" s="5"/>
      <c r="BX8856" s="5"/>
    </row>
    <row r="8857" spans="1:76" x14ac:dyDescent="0.2">
      <c r="A8857" s="1" t="s">
        <v>22</v>
      </c>
      <c r="B8857" s="1" t="s">
        <v>775</v>
      </c>
      <c r="C8857" s="1" t="s">
        <v>960</v>
      </c>
      <c r="D8857" s="1" t="s">
        <v>669</v>
      </c>
      <c r="E8857" s="1" t="s">
        <v>2</v>
      </c>
      <c r="F8857" s="1" t="s">
        <v>1217</v>
      </c>
      <c r="G8857" s="1" t="s">
        <v>73</v>
      </c>
      <c r="H8857" s="8"/>
      <c r="I8857" s="8">
        <v>2015</v>
      </c>
      <c r="J8857" s="1" t="s">
        <v>768</v>
      </c>
      <c r="K8857" s="8">
        <v>200</v>
      </c>
      <c r="L8857" s="10">
        <f>K8857/ VLOOKUP(A8857,Indicators!$B$1:$V$7,21,FALSE)</f>
        <v>1.1718246481596493</v>
      </c>
      <c r="M8857" s="11"/>
      <c r="N8857" s="11"/>
      <c r="O8857" s="11"/>
      <c r="P8857" s="11"/>
      <c r="Q8857" s="8" t="str">
        <f t="shared" si="0"/>
        <v/>
      </c>
      <c r="R8857" s="1" t="s">
        <v>109</v>
      </c>
      <c r="S8857" s="1" t="s">
        <v>50</v>
      </c>
      <c r="T8857" s="11"/>
      <c r="U8857" s="11"/>
      <c r="V8857" s="11"/>
      <c r="W8857" s="11"/>
      <c r="X8857" s="11"/>
      <c r="Y8857" s="11"/>
      <c r="Z8857" s="11"/>
      <c r="AA8857" s="11"/>
      <c r="AB8857" s="11"/>
      <c r="AC8857" s="11"/>
      <c r="AD8857" s="11"/>
      <c r="AE8857" s="11"/>
      <c r="AF8857" s="11"/>
      <c r="AG8857" s="11"/>
      <c r="AH8857" s="11"/>
      <c r="AI8857" s="11"/>
      <c r="AJ8857" s="11"/>
      <c r="AK8857" s="11"/>
      <c r="AL8857" s="11"/>
      <c r="AM8857" s="5"/>
      <c r="AN8857" s="5"/>
      <c r="AO8857" s="5"/>
      <c r="AP8857" s="5"/>
      <c r="AQ8857" s="5"/>
      <c r="AR8857" s="5"/>
      <c r="AS8857" s="5"/>
      <c r="AT8857" s="5"/>
      <c r="AU8857" s="5"/>
      <c r="AV8857" s="5"/>
      <c r="AW8857" s="5"/>
      <c r="AX8857" s="5"/>
      <c r="AY8857" s="5"/>
      <c r="AZ8857" s="5"/>
      <c r="BA8857" s="5"/>
      <c r="BB8857" s="5"/>
      <c r="BC8857" s="5"/>
      <c r="BD8857" s="5"/>
      <c r="BE8857" s="5"/>
      <c r="BF8857" s="5"/>
      <c r="BG8857" s="5"/>
      <c r="BH8857" s="5"/>
      <c r="BI8857" s="5"/>
      <c r="BJ8857" s="5"/>
      <c r="BK8857" s="5"/>
      <c r="BL8857" s="5"/>
      <c r="BM8857" s="5"/>
      <c r="BN8857" s="5"/>
      <c r="BO8857" s="5"/>
      <c r="BP8857" s="5"/>
      <c r="BQ8857" s="5"/>
      <c r="BR8857" s="5"/>
      <c r="BS8857" s="5"/>
      <c r="BT8857" s="5"/>
      <c r="BU8857" s="5"/>
      <c r="BV8857" s="5"/>
      <c r="BW8857" s="5"/>
      <c r="BX8857" s="5"/>
    </row>
    <row r="8858" spans="1:76" x14ac:dyDescent="0.2">
      <c r="A8858" s="1" t="s">
        <v>22</v>
      </c>
      <c r="B8858" s="1" t="s">
        <v>775</v>
      </c>
      <c r="C8858" s="1" t="s">
        <v>776</v>
      </c>
      <c r="D8858" s="1" t="s">
        <v>669</v>
      </c>
      <c r="E8858" s="1" t="s">
        <v>2</v>
      </c>
      <c r="F8858" s="1" t="s">
        <v>1217</v>
      </c>
      <c r="G8858" s="1" t="s">
        <v>73</v>
      </c>
      <c r="H8858" s="8"/>
      <c r="I8858" s="8">
        <v>2015</v>
      </c>
      <c r="J8858" s="1" t="s">
        <v>768</v>
      </c>
      <c r="K8858" s="8">
        <v>400</v>
      </c>
      <c r="L8858" s="10">
        <f>K8858/ VLOOKUP(A8858,Indicators!$B$1:$V$7,21,FALSE)</f>
        <v>2.3436492963192985</v>
      </c>
      <c r="M8858" s="1" t="s">
        <v>769</v>
      </c>
      <c r="N8858" s="11"/>
      <c r="O8858" s="11"/>
      <c r="P8858" s="11"/>
      <c r="Q8858" s="8" t="str">
        <f t="shared" si="0"/>
        <v/>
      </c>
      <c r="R8858" s="1" t="s">
        <v>109</v>
      </c>
      <c r="S8858" s="1" t="s">
        <v>50</v>
      </c>
      <c r="T8858" s="11"/>
      <c r="U8858" s="11"/>
      <c r="V8858" s="11"/>
      <c r="W8858" s="11"/>
      <c r="X8858" s="11"/>
      <c r="Y8858" s="11"/>
      <c r="Z8858" s="11"/>
      <c r="AA8858" s="11"/>
      <c r="AB8858" s="11"/>
      <c r="AC8858" s="11"/>
      <c r="AD8858" s="11"/>
      <c r="AE8858" s="11"/>
      <c r="AF8858" s="11"/>
      <c r="AG8858" s="11"/>
      <c r="AH8858" s="11"/>
      <c r="AI8858" s="11"/>
      <c r="AJ8858" s="11"/>
      <c r="AK8858" s="11"/>
      <c r="AL8858" s="11"/>
      <c r="AM8858" s="5"/>
      <c r="AN8858" s="5"/>
      <c r="AO8858" s="5"/>
      <c r="AP8858" s="5"/>
      <c r="AQ8858" s="5"/>
      <c r="AR8858" s="5"/>
      <c r="AS8858" s="5"/>
      <c r="AT8858" s="5"/>
      <c r="AU8858" s="5"/>
      <c r="AV8858" s="5"/>
      <c r="AW8858" s="5"/>
      <c r="AX8858" s="5"/>
      <c r="AY8858" s="5"/>
      <c r="AZ8858" s="5"/>
      <c r="BA8858" s="5"/>
      <c r="BB8858" s="5"/>
      <c r="BC8858" s="5"/>
      <c r="BD8858" s="5"/>
      <c r="BE8858" s="5"/>
      <c r="BF8858" s="5"/>
      <c r="BG8858" s="5"/>
      <c r="BH8858" s="5"/>
      <c r="BI8858" s="5"/>
      <c r="BJ8858" s="5"/>
      <c r="BK8858" s="5"/>
      <c r="BL8858" s="5"/>
      <c r="BM8858" s="5"/>
      <c r="BN8858" s="5"/>
      <c r="BO8858" s="5"/>
      <c r="BP8858" s="5"/>
      <c r="BQ8858" s="5"/>
      <c r="BR8858" s="5"/>
      <c r="BS8858" s="5"/>
      <c r="BT8858" s="5"/>
      <c r="BU8858" s="5"/>
      <c r="BV8858" s="5"/>
      <c r="BW8858" s="5"/>
      <c r="BX8858" s="5"/>
    </row>
    <row r="8859" spans="1:76" x14ac:dyDescent="0.2">
      <c r="A8859" s="1" t="s">
        <v>22</v>
      </c>
      <c r="B8859" s="1" t="s">
        <v>775</v>
      </c>
      <c r="C8859" s="1" t="s">
        <v>923</v>
      </c>
      <c r="D8859" s="1" t="s">
        <v>669</v>
      </c>
      <c r="E8859" s="1" t="s">
        <v>2</v>
      </c>
      <c r="F8859" s="1" t="s">
        <v>1217</v>
      </c>
      <c r="G8859" s="1" t="s">
        <v>73</v>
      </c>
      <c r="H8859" s="8"/>
      <c r="I8859" s="8">
        <v>2015</v>
      </c>
      <c r="J8859" s="1" t="s">
        <v>768</v>
      </c>
      <c r="K8859" s="8">
        <v>500</v>
      </c>
      <c r="L8859" s="10">
        <f>K8859/ VLOOKUP(A8859,Indicators!$B$1:$V$7,21,FALSE)</f>
        <v>2.9295616203991233</v>
      </c>
      <c r="M8859" s="11"/>
      <c r="N8859" s="11"/>
      <c r="O8859" s="11"/>
      <c r="P8859" s="11"/>
      <c r="Q8859" s="8" t="str">
        <f t="shared" si="0"/>
        <v/>
      </c>
      <c r="R8859" s="1" t="s">
        <v>109</v>
      </c>
      <c r="S8859" s="1" t="s">
        <v>50</v>
      </c>
      <c r="T8859" s="11"/>
      <c r="U8859" s="11"/>
      <c r="V8859" s="11"/>
      <c r="W8859" s="11"/>
      <c r="X8859" s="11"/>
      <c r="Y8859" s="11"/>
      <c r="Z8859" s="11"/>
      <c r="AA8859" s="11"/>
      <c r="AB8859" s="11"/>
      <c r="AC8859" s="11"/>
      <c r="AD8859" s="11"/>
      <c r="AE8859" s="11"/>
      <c r="AF8859" s="11"/>
      <c r="AG8859" s="11"/>
      <c r="AH8859" s="11"/>
      <c r="AI8859" s="11"/>
      <c r="AJ8859" s="11"/>
      <c r="AK8859" s="11"/>
      <c r="AL8859" s="11"/>
      <c r="AM8859" s="5"/>
      <c r="AN8859" s="5"/>
      <c r="AO8859" s="5"/>
      <c r="AP8859" s="5"/>
      <c r="AQ8859" s="5"/>
      <c r="AR8859" s="5"/>
      <c r="AS8859" s="5"/>
      <c r="AT8859" s="5"/>
      <c r="AU8859" s="5"/>
      <c r="AV8859" s="5"/>
      <c r="AW8859" s="5"/>
      <c r="AX8859" s="5"/>
      <c r="AY8859" s="5"/>
      <c r="AZ8859" s="5"/>
      <c r="BA8859" s="5"/>
      <c r="BB8859" s="5"/>
      <c r="BC8859" s="5"/>
      <c r="BD8859" s="5"/>
      <c r="BE8859" s="5"/>
      <c r="BF8859" s="5"/>
      <c r="BG8859" s="5"/>
      <c r="BH8859" s="5"/>
      <c r="BI8859" s="5"/>
      <c r="BJ8859" s="5"/>
      <c r="BK8859" s="5"/>
      <c r="BL8859" s="5"/>
      <c r="BM8859" s="5"/>
      <c r="BN8859" s="5"/>
      <c r="BO8859" s="5"/>
      <c r="BP8859" s="5"/>
      <c r="BQ8859" s="5"/>
      <c r="BR8859" s="5"/>
      <c r="BS8859" s="5"/>
      <c r="BT8859" s="5"/>
      <c r="BU8859" s="5"/>
      <c r="BV8859" s="5"/>
      <c r="BW8859" s="5"/>
      <c r="BX8859" s="5"/>
    </row>
    <row r="8860" spans="1:76" x14ac:dyDescent="0.2">
      <c r="A8860" s="1" t="s">
        <v>22</v>
      </c>
      <c r="B8860" s="1" t="s">
        <v>775</v>
      </c>
      <c r="C8860" s="1" t="s">
        <v>928</v>
      </c>
      <c r="D8860" s="1" t="s">
        <v>669</v>
      </c>
      <c r="E8860" s="1" t="s">
        <v>2</v>
      </c>
      <c r="F8860" s="1" t="s">
        <v>1217</v>
      </c>
      <c r="G8860" s="1" t="s">
        <v>73</v>
      </c>
      <c r="H8860" s="8"/>
      <c r="I8860" s="8">
        <v>2015</v>
      </c>
      <c r="J8860" s="1" t="s">
        <v>768</v>
      </c>
      <c r="K8860" s="9">
        <v>1000</v>
      </c>
      <c r="L8860" s="10">
        <f>K8860/ VLOOKUP(A8860,Indicators!$B$1:$V$7,21,FALSE)</f>
        <v>5.8591232407982465</v>
      </c>
      <c r="M8860" s="11"/>
      <c r="N8860" s="11"/>
      <c r="O8860" s="11"/>
      <c r="P8860" s="11"/>
      <c r="Q8860" s="8" t="str">
        <f t="shared" si="0"/>
        <v/>
      </c>
      <c r="R8860" s="1" t="s">
        <v>158</v>
      </c>
      <c r="S8860" s="1" t="s">
        <v>72</v>
      </c>
      <c r="T8860" s="11"/>
      <c r="U8860" s="11"/>
      <c r="V8860" s="11"/>
      <c r="W8860" s="11"/>
      <c r="X8860" s="11"/>
      <c r="Y8860" s="11"/>
      <c r="Z8860" s="11"/>
      <c r="AA8860" s="11"/>
      <c r="AB8860" s="11"/>
      <c r="AC8860" s="11"/>
      <c r="AD8860" s="11"/>
      <c r="AE8860" s="11"/>
      <c r="AF8860" s="11"/>
      <c r="AG8860" s="11"/>
      <c r="AH8860" s="11"/>
      <c r="AI8860" s="11"/>
      <c r="AJ8860" s="11"/>
      <c r="AK8860" s="11"/>
      <c r="AL8860" s="11"/>
      <c r="AM8860" s="5"/>
      <c r="AN8860" s="5"/>
      <c r="AO8860" s="5"/>
      <c r="AP8860" s="5"/>
      <c r="AQ8860" s="5"/>
      <c r="AR8860" s="5"/>
      <c r="AS8860" s="5"/>
      <c r="AT8860" s="5"/>
      <c r="AU8860" s="5"/>
      <c r="AV8860" s="5"/>
      <c r="AW8860" s="5"/>
      <c r="AX8860" s="5"/>
      <c r="AY8860" s="5"/>
      <c r="AZ8860" s="5"/>
      <c r="BA8860" s="5"/>
      <c r="BB8860" s="5"/>
      <c r="BC8860" s="5"/>
      <c r="BD8860" s="5"/>
      <c r="BE8860" s="5"/>
      <c r="BF8860" s="5"/>
      <c r="BG8860" s="5"/>
      <c r="BH8860" s="5"/>
      <c r="BI8860" s="5"/>
      <c r="BJ8860" s="5"/>
      <c r="BK8860" s="5"/>
      <c r="BL8860" s="5"/>
      <c r="BM8860" s="5"/>
      <c r="BN8860" s="5"/>
      <c r="BO8860" s="5"/>
      <c r="BP8860" s="5"/>
      <c r="BQ8860" s="5"/>
      <c r="BR8860" s="5"/>
      <c r="BS8860" s="5"/>
      <c r="BT8860" s="5"/>
      <c r="BU8860" s="5"/>
      <c r="BV8860" s="5"/>
      <c r="BW8860" s="5"/>
      <c r="BX8860" s="5"/>
    </row>
    <row r="8861" spans="1:76" x14ac:dyDescent="0.2">
      <c r="A8861" s="1" t="s">
        <v>22</v>
      </c>
      <c r="B8861" s="1" t="s">
        <v>775</v>
      </c>
      <c r="C8861" s="1" t="s">
        <v>921</v>
      </c>
      <c r="D8861" s="1" t="s">
        <v>669</v>
      </c>
      <c r="E8861" s="1" t="s">
        <v>2</v>
      </c>
      <c r="F8861" s="1" t="s">
        <v>1217</v>
      </c>
      <c r="G8861" s="1" t="s">
        <v>73</v>
      </c>
      <c r="H8861" s="8"/>
      <c r="I8861" s="8">
        <v>2015</v>
      </c>
      <c r="J8861" s="1" t="s">
        <v>768</v>
      </c>
      <c r="K8861" s="9">
        <v>1000</v>
      </c>
      <c r="L8861" s="10">
        <f>K8861/ VLOOKUP(A8861,Indicators!$B$1:$V$7,21,FALSE)</f>
        <v>5.8591232407982465</v>
      </c>
      <c r="M8861" s="11"/>
      <c r="N8861" s="11"/>
      <c r="O8861" s="11"/>
      <c r="P8861" s="11"/>
      <c r="Q8861" s="8" t="str">
        <f t="shared" si="0"/>
        <v/>
      </c>
      <c r="R8861" s="1" t="s">
        <v>158</v>
      </c>
      <c r="S8861" s="1" t="s">
        <v>72</v>
      </c>
      <c r="T8861" s="11"/>
      <c r="U8861" s="11"/>
      <c r="V8861" s="11"/>
      <c r="W8861" s="11"/>
      <c r="X8861" s="11"/>
      <c r="Y8861" s="11"/>
      <c r="Z8861" s="11"/>
      <c r="AA8861" s="11"/>
      <c r="AB8861" s="11"/>
      <c r="AC8861" s="11"/>
      <c r="AD8861" s="11"/>
      <c r="AE8861" s="11"/>
      <c r="AF8861" s="11"/>
      <c r="AG8861" s="11"/>
      <c r="AH8861" s="11"/>
      <c r="AI8861" s="11"/>
      <c r="AJ8861" s="11"/>
      <c r="AK8861" s="11"/>
      <c r="AL8861" s="11"/>
      <c r="AM8861" s="5"/>
      <c r="AN8861" s="5"/>
      <c r="AO8861" s="5"/>
      <c r="AP8861" s="5"/>
      <c r="AQ8861" s="5"/>
      <c r="AR8861" s="5"/>
      <c r="AS8861" s="5"/>
      <c r="AT8861" s="5"/>
      <c r="AU8861" s="5"/>
      <c r="AV8861" s="5"/>
      <c r="AW8861" s="5"/>
      <c r="AX8861" s="5"/>
      <c r="AY8861" s="5"/>
      <c r="AZ8861" s="5"/>
      <c r="BA8861" s="5"/>
      <c r="BB8861" s="5"/>
      <c r="BC8861" s="5"/>
      <c r="BD8861" s="5"/>
      <c r="BE8861" s="5"/>
      <c r="BF8861" s="5"/>
      <c r="BG8861" s="5"/>
      <c r="BH8861" s="5"/>
      <c r="BI8861" s="5"/>
      <c r="BJ8861" s="5"/>
      <c r="BK8861" s="5"/>
      <c r="BL8861" s="5"/>
      <c r="BM8861" s="5"/>
      <c r="BN8861" s="5"/>
      <c r="BO8861" s="5"/>
      <c r="BP8861" s="5"/>
      <c r="BQ8861" s="5"/>
      <c r="BR8861" s="5"/>
      <c r="BS8861" s="5"/>
      <c r="BT8861" s="5"/>
      <c r="BU8861" s="5"/>
      <c r="BV8861" s="5"/>
      <c r="BW8861" s="5"/>
      <c r="BX8861" s="5"/>
    </row>
    <row r="8862" spans="1:76" x14ac:dyDescent="0.2">
      <c r="A8862" s="1" t="s">
        <v>22</v>
      </c>
      <c r="B8862" s="1" t="s">
        <v>775</v>
      </c>
      <c r="C8862" s="1" t="s">
        <v>927</v>
      </c>
      <c r="D8862" s="1" t="s">
        <v>669</v>
      </c>
      <c r="E8862" s="1" t="s">
        <v>2</v>
      </c>
      <c r="F8862" s="1" t="s">
        <v>1217</v>
      </c>
      <c r="G8862" s="1" t="s">
        <v>73</v>
      </c>
      <c r="H8862" s="8"/>
      <c r="I8862" s="8">
        <v>2015</v>
      </c>
      <c r="J8862" s="1" t="s">
        <v>768</v>
      </c>
      <c r="K8862" s="9">
        <v>6003</v>
      </c>
      <c r="L8862" s="10">
        <f>K8862/ VLOOKUP(A8862,Indicators!$B$1:$V$7,21,FALSE)</f>
        <v>35.172316814511873</v>
      </c>
      <c r="M8862" s="11"/>
      <c r="N8862" s="11"/>
      <c r="O8862" s="11"/>
      <c r="P8862" s="11"/>
      <c r="Q8862" s="8" t="str">
        <f t="shared" si="0"/>
        <v/>
      </c>
      <c r="R8862" s="1" t="s">
        <v>158</v>
      </c>
      <c r="S8862" s="1" t="s">
        <v>56</v>
      </c>
      <c r="T8862" s="11"/>
      <c r="U8862" s="11"/>
      <c r="V8862" s="11"/>
      <c r="W8862" s="11"/>
      <c r="X8862" s="11"/>
      <c r="Y8862" s="11"/>
      <c r="Z8862" s="11"/>
      <c r="AA8862" s="11"/>
      <c r="AB8862" s="11"/>
      <c r="AC8862" s="11"/>
      <c r="AD8862" s="11"/>
      <c r="AE8862" s="11"/>
      <c r="AF8862" s="11"/>
      <c r="AG8862" s="11"/>
      <c r="AH8862" s="11"/>
      <c r="AI8862" s="11"/>
      <c r="AJ8862" s="11"/>
      <c r="AK8862" s="11"/>
      <c r="AL8862" s="11"/>
      <c r="AM8862" s="5"/>
      <c r="AN8862" s="5"/>
      <c r="AO8862" s="5"/>
      <c r="AP8862" s="5"/>
      <c r="AQ8862" s="5"/>
      <c r="AR8862" s="5"/>
      <c r="AS8862" s="5"/>
      <c r="AT8862" s="5"/>
      <c r="AU8862" s="5"/>
      <c r="AV8862" s="5"/>
      <c r="AW8862" s="5"/>
      <c r="AX8862" s="5"/>
      <c r="AY8862" s="5"/>
      <c r="AZ8862" s="5"/>
      <c r="BA8862" s="5"/>
      <c r="BB8862" s="5"/>
      <c r="BC8862" s="5"/>
      <c r="BD8862" s="5"/>
      <c r="BE8862" s="5"/>
      <c r="BF8862" s="5"/>
      <c r="BG8862" s="5"/>
      <c r="BH8862" s="5"/>
      <c r="BI8862" s="5"/>
      <c r="BJ8862" s="5"/>
      <c r="BK8862" s="5"/>
      <c r="BL8862" s="5"/>
      <c r="BM8862" s="5"/>
      <c r="BN8862" s="5"/>
      <c r="BO8862" s="5"/>
      <c r="BP8862" s="5"/>
      <c r="BQ8862" s="5"/>
      <c r="BR8862" s="5"/>
      <c r="BS8862" s="5"/>
      <c r="BT8862" s="5"/>
      <c r="BU8862" s="5"/>
      <c r="BV8862" s="5"/>
      <c r="BW8862" s="5"/>
      <c r="BX8862" s="5"/>
    </row>
    <row r="8863" spans="1:76" x14ac:dyDescent="0.2">
      <c r="A8863" s="1" t="s">
        <v>22</v>
      </c>
      <c r="B8863" s="1" t="s">
        <v>775</v>
      </c>
      <c r="C8863" s="1" t="s">
        <v>808</v>
      </c>
      <c r="D8863" s="1" t="s">
        <v>777</v>
      </c>
      <c r="E8863" s="1" t="s">
        <v>2</v>
      </c>
      <c r="F8863" s="1" t="s">
        <v>1217</v>
      </c>
      <c r="G8863" s="1" t="s">
        <v>73</v>
      </c>
      <c r="H8863" s="8"/>
      <c r="I8863" s="8">
        <v>2015</v>
      </c>
      <c r="J8863" s="1" t="s">
        <v>768</v>
      </c>
      <c r="K8863" s="9">
        <v>8000</v>
      </c>
      <c r="L8863" s="10">
        <f>K8863/ VLOOKUP(A8863,Indicators!$B$1:$V$7,21,FALSE)</f>
        <v>46.872985926385972</v>
      </c>
      <c r="M8863" s="1" t="s">
        <v>769</v>
      </c>
      <c r="N8863" s="11"/>
      <c r="O8863" s="11"/>
      <c r="P8863" s="11"/>
      <c r="Q8863" s="8" t="str">
        <f t="shared" si="0"/>
        <v/>
      </c>
      <c r="R8863" s="1" t="s">
        <v>158</v>
      </c>
      <c r="S8863" s="1" t="s">
        <v>56</v>
      </c>
      <c r="T8863" s="11"/>
      <c r="U8863" s="11"/>
      <c r="V8863" s="11"/>
      <c r="W8863" s="11"/>
      <c r="X8863" s="11"/>
      <c r="Y8863" s="11"/>
      <c r="Z8863" s="11"/>
      <c r="AA8863" s="11"/>
      <c r="AB8863" s="11"/>
      <c r="AC8863" s="11"/>
      <c r="AD8863" s="11"/>
      <c r="AE8863" s="11"/>
      <c r="AF8863" s="11"/>
      <c r="AG8863" s="11"/>
      <c r="AH8863" s="11"/>
      <c r="AI8863" s="11"/>
      <c r="AJ8863" s="11"/>
      <c r="AK8863" s="11"/>
      <c r="AL8863" s="11"/>
      <c r="AM8863" s="5"/>
      <c r="AN8863" s="5"/>
      <c r="AO8863" s="5"/>
      <c r="AP8863" s="5"/>
      <c r="AQ8863" s="5"/>
      <c r="AR8863" s="5"/>
      <c r="AS8863" s="5"/>
      <c r="AT8863" s="5"/>
      <c r="AU8863" s="5"/>
      <c r="AV8863" s="5"/>
      <c r="AW8863" s="5"/>
      <c r="AX8863" s="5"/>
      <c r="AY8863" s="5"/>
      <c r="AZ8863" s="5"/>
      <c r="BA8863" s="5"/>
      <c r="BB8863" s="5"/>
      <c r="BC8863" s="5"/>
      <c r="BD8863" s="5"/>
      <c r="BE8863" s="5"/>
      <c r="BF8863" s="5"/>
      <c r="BG8863" s="5"/>
      <c r="BH8863" s="5"/>
      <c r="BI8863" s="5"/>
      <c r="BJ8863" s="5"/>
      <c r="BK8863" s="5"/>
      <c r="BL8863" s="5"/>
      <c r="BM8863" s="5"/>
      <c r="BN8863" s="5"/>
      <c r="BO8863" s="5"/>
      <c r="BP8863" s="5"/>
      <c r="BQ8863" s="5"/>
      <c r="BR8863" s="5"/>
      <c r="BS8863" s="5"/>
      <c r="BT8863" s="5"/>
      <c r="BU8863" s="5"/>
      <c r="BV8863" s="5"/>
      <c r="BW8863" s="5"/>
      <c r="BX8863" s="5"/>
    </row>
    <row r="8864" spans="1:76" x14ac:dyDescent="0.2">
      <c r="A8864" s="1" t="s">
        <v>22</v>
      </c>
      <c r="B8864" s="1" t="s">
        <v>775</v>
      </c>
      <c r="C8864" s="1" t="s">
        <v>779</v>
      </c>
      <c r="D8864" s="1" t="s">
        <v>669</v>
      </c>
      <c r="E8864" s="1" t="s">
        <v>2</v>
      </c>
      <c r="F8864" s="1" t="s">
        <v>1217</v>
      </c>
      <c r="G8864" s="1" t="s">
        <v>73</v>
      </c>
      <c r="H8864" s="8"/>
      <c r="I8864" s="8">
        <v>2015</v>
      </c>
      <c r="J8864" s="1" t="s">
        <v>768</v>
      </c>
      <c r="K8864" s="9">
        <v>20000</v>
      </c>
      <c r="L8864" s="10">
        <f>K8864/ VLOOKUP(A8864,Indicators!$B$1:$V$7,21,FALSE)</f>
        <v>117.18246481596493</v>
      </c>
      <c r="M8864" s="1" t="s">
        <v>769</v>
      </c>
      <c r="N8864" s="11"/>
      <c r="O8864" s="11"/>
      <c r="P8864" s="11"/>
      <c r="Q8864" s="8" t="str">
        <f t="shared" si="0"/>
        <v/>
      </c>
      <c r="R8864" s="1" t="s">
        <v>158</v>
      </c>
      <c r="S8864" s="1" t="s">
        <v>56</v>
      </c>
      <c r="T8864" s="11"/>
      <c r="U8864" s="11"/>
      <c r="V8864" s="11"/>
      <c r="W8864" s="11"/>
      <c r="X8864" s="11"/>
      <c r="Y8864" s="11"/>
      <c r="Z8864" s="11"/>
      <c r="AA8864" s="11"/>
      <c r="AB8864" s="11"/>
      <c r="AC8864" s="11"/>
      <c r="AD8864" s="11"/>
      <c r="AE8864" s="11"/>
      <c r="AF8864" s="11"/>
      <c r="AG8864" s="11"/>
      <c r="AH8864" s="11"/>
      <c r="AI8864" s="11"/>
      <c r="AJ8864" s="11"/>
      <c r="AK8864" s="11"/>
      <c r="AL8864" s="11"/>
      <c r="AM8864" s="5"/>
      <c r="AN8864" s="5"/>
      <c r="AO8864" s="5"/>
      <c r="AP8864" s="5"/>
      <c r="AQ8864" s="5"/>
      <c r="AR8864" s="5"/>
      <c r="AS8864" s="5"/>
      <c r="AT8864" s="5"/>
      <c r="AU8864" s="5"/>
      <c r="AV8864" s="5"/>
      <c r="AW8864" s="5"/>
      <c r="AX8864" s="5"/>
      <c r="AY8864" s="5"/>
      <c r="AZ8864" s="5"/>
      <c r="BA8864" s="5"/>
      <c r="BB8864" s="5"/>
      <c r="BC8864" s="5"/>
      <c r="BD8864" s="5"/>
      <c r="BE8864" s="5"/>
      <c r="BF8864" s="5"/>
      <c r="BG8864" s="5"/>
      <c r="BH8864" s="5"/>
      <c r="BI8864" s="5"/>
      <c r="BJ8864" s="5"/>
      <c r="BK8864" s="5"/>
      <c r="BL8864" s="5"/>
      <c r="BM8864" s="5"/>
      <c r="BN8864" s="5"/>
      <c r="BO8864" s="5"/>
      <c r="BP8864" s="5"/>
      <c r="BQ8864" s="5"/>
      <c r="BR8864" s="5"/>
      <c r="BS8864" s="5"/>
      <c r="BT8864" s="5"/>
      <c r="BU8864" s="5"/>
      <c r="BV8864" s="5"/>
      <c r="BW8864" s="5"/>
      <c r="BX8864" s="5"/>
    </row>
    <row r="8865" spans="1:76" x14ac:dyDescent="0.2">
      <c r="A8865" s="1" t="s">
        <v>22</v>
      </c>
      <c r="B8865" s="1" t="s">
        <v>775</v>
      </c>
      <c r="C8865" s="1" t="s">
        <v>780</v>
      </c>
      <c r="D8865" s="1" t="s">
        <v>669</v>
      </c>
      <c r="E8865" s="1" t="s">
        <v>2</v>
      </c>
      <c r="F8865" s="1" t="s">
        <v>1217</v>
      </c>
      <c r="G8865" s="1" t="s">
        <v>73</v>
      </c>
      <c r="H8865" s="8"/>
      <c r="I8865" s="8">
        <v>2015</v>
      </c>
      <c r="J8865" s="1" t="s">
        <v>768</v>
      </c>
      <c r="K8865" s="9">
        <v>20000</v>
      </c>
      <c r="L8865" s="10">
        <f>K8865/ VLOOKUP(A8865,Indicators!$B$1:$V$7,21,FALSE)</f>
        <v>117.18246481596493</v>
      </c>
      <c r="M8865" s="1" t="s">
        <v>769</v>
      </c>
      <c r="N8865" s="11"/>
      <c r="O8865" s="11"/>
      <c r="P8865" s="11"/>
      <c r="Q8865" s="8" t="str">
        <f t="shared" si="0"/>
        <v/>
      </c>
      <c r="R8865" s="1" t="s">
        <v>158</v>
      </c>
      <c r="S8865" s="1" t="s">
        <v>56</v>
      </c>
      <c r="T8865" s="11"/>
      <c r="U8865" s="11"/>
      <c r="V8865" s="11"/>
      <c r="W8865" s="11"/>
      <c r="X8865" s="11"/>
      <c r="Y8865" s="11"/>
      <c r="Z8865" s="11"/>
      <c r="AA8865" s="11"/>
      <c r="AB8865" s="11"/>
      <c r="AC8865" s="11"/>
      <c r="AD8865" s="11"/>
      <c r="AE8865" s="11"/>
      <c r="AF8865" s="11"/>
      <c r="AG8865" s="11"/>
      <c r="AH8865" s="11"/>
      <c r="AI8865" s="11"/>
      <c r="AJ8865" s="11"/>
      <c r="AK8865" s="11"/>
      <c r="AL8865" s="11"/>
      <c r="AM8865" s="5"/>
      <c r="AN8865" s="5"/>
      <c r="AO8865" s="5"/>
      <c r="AP8865" s="5"/>
      <c r="AQ8865" s="5"/>
      <c r="AR8865" s="5"/>
      <c r="AS8865" s="5"/>
      <c r="AT8865" s="5"/>
      <c r="AU8865" s="5"/>
      <c r="AV8865" s="5"/>
      <c r="AW8865" s="5"/>
      <c r="AX8865" s="5"/>
      <c r="AY8865" s="5"/>
      <c r="AZ8865" s="5"/>
      <c r="BA8865" s="5"/>
      <c r="BB8865" s="5"/>
      <c r="BC8865" s="5"/>
      <c r="BD8865" s="5"/>
      <c r="BE8865" s="5"/>
      <c r="BF8865" s="5"/>
      <c r="BG8865" s="5"/>
      <c r="BH8865" s="5"/>
      <c r="BI8865" s="5"/>
      <c r="BJ8865" s="5"/>
      <c r="BK8865" s="5"/>
      <c r="BL8865" s="5"/>
      <c r="BM8865" s="5"/>
      <c r="BN8865" s="5"/>
      <c r="BO8865" s="5"/>
      <c r="BP8865" s="5"/>
      <c r="BQ8865" s="5"/>
      <c r="BR8865" s="5"/>
      <c r="BS8865" s="5"/>
      <c r="BT8865" s="5"/>
      <c r="BU8865" s="5"/>
      <c r="BV8865" s="5"/>
      <c r="BW8865" s="5"/>
      <c r="BX8865" s="5"/>
    </row>
    <row r="8866" spans="1:76" x14ac:dyDescent="0.2">
      <c r="A8866" s="1" t="s">
        <v>22</v>
      </c>
      <c r="B8866" s="1" t="s">
        <v>158</v>
      </c>
      <c r="C8866" s="1" t="s">
        <v>969</v>
      </c>
      <c r="D8866" s="1" t="s">
        <v>669</v>
      </c>
      <c r="E8866" s="1" t="s">
        <v>2</v>
      </c>
      <c r="F8866" s="1" t="s">
        <v>1217</v>
      </c>
      <c r="G8866" s="1" t="s">
        <v>73</v>
      </c>
      <c r="H8866" s="8"/>
      <c r="I8866" s="8">
        <v>2015</v>
      </c>
      <c r="J8866" s="1" t="s">
        <v>768</v>
      </c>
      <c r="K8866" s="8">
        <v>500</v>
      </c>
      <c r="L8866" s="10">
        <f>K8866/ VLOOKUP(A8866,Indicators!$B$1:$V$7,21,FALSE)</f>
        <v>2.9295616203991233</v>
      </c>
      <c r="M8866" s="45" t="s">
        <v>782</v>
      </c>
      <c r="N8866" s="46"/>
      <c r="O8866" s="11"/>
      <c r="P8866" s="11"/>
      <c r="Q8866" s="8" t="str">
        <f t="shared" si="0"/>
        <v/>
      </c>
      <c r="R8866" s="1" t="s">
        <v>158</v>
      </c>
      <c r="S8866" s="1" t="s">
        <v>56</v>
      </c>
      <c r="T8866" s="11"/>
      <c r="U8866" s="11"/>
      <c r="V8866" s="11"/>
      <c r="W8866" s="11"/>
      <c r="X8866" s="11"/>
      <c r="Y8866" s="11"/>
      <c r="Z8866" s="11"/>
      <c r="AA8866" s="11"/>
      <c r="AB8866" s="11"/>
      <c r="AC8866" s="11"/>
      <c r="AD8866" s="11"/>
      <c r="AE8866" s="11"/>
      <c r="AF8866" s="11"/>
      <c r="AG8866" s="11"/>
      <c r="AH8866" s="11"/>
      <c r="AI8866" s="11"/>
      <c r="AJ8866" s="11"/>
      <c r="AK8866" s="11"/>
      <c r="AL8866" s="11"/>
      <c r="AM8866" s="5"/>
      <c r="AN8866" s="5"/>
      <c r="AO8866" s="5"/>
      <c r="AP8866" s="5"/>
      <c r="AQ8866" s="5"/>
      <c r="AR8866" s="5"/>
      <c r="AS8866" s="5"/>
      <c r="AT8866" s="5"/>
      <c r="AU8866" s="5"/>
      <c r="AV8866" s="5"/>
      <c r="AW8866" s="5"/>
      <c r="AX8866" s="5"/>
      <c r="AY8866" s="5"/>
      <c r="AZ8866" s="5"/>
      <c r="BA8866" s="5"/>
      <c r="BB8866" s="5"/>
      <c r="BC8866" s="5"/>
      <c r="BD8866" s="5"/>
      <c r="BE8866" s="5"/>
      <c r="BF8866" s="5"/>
      <c r="BG8866" s="5"/>
      <c r="BH8866" s="5"/>
      <c r="BI8866" s="5"/>
      <c r="BJ8866" s="5"/>
      <c r="BK8866" s="5"/>
      <c r="BL8866" s="5"/>
      <c r="BM8866" s="5"/>
      <c r="BN8866" s="5"/>
      <c r="BO8866" s="5"/>
      <c r="BP8866" s="5"/>
      <c r="BQ8866" s="5"/>
      <c r="BR8866" s="5"/>
      <c r="BS8866" s="5"/>
      <c r="BT8866" s="5"/>
      <c r="BU8866" s="5"/>
      <c r="BV8866" s="5"/>
      <c r="BW8866" s="5"/>
      <c r="BX8866" s="5"/>
    </row>
    <row r="8867" spans="1:76" x14ac:dyDescent="0.2">
      <c r="A8867" s="1" t="s">
        <v>22</v>
      </c>
      <c r="B8867" s="1" t="s">
        <v>158</v>
      </c>
      <c r="C8867" s="1" t="s">
        <v>929</v>
      </c>
      <c r="D8867" s="1" t="s">
        <v>669</v>
      </c>
      <c r="E8867" s="1" t="s">
        <v>2</v>
      </c>
      <c r="F8867" s="1" t="s">
        <v>1217</v>
      </c>
      <c r="G8867" s="1" t="s">
        <v>73</v>
      </c>
      <c r="H8867" s="8"/>
      <c r="I8867" s="8">
        <v>2015</v>
      </c>
      <c r="J8867" s="1" t="s">
        <v>768</v>
      </c>
      <c r="K8867" s="9">
        <v>10000</v>
      </c>
      <c r="L8867" s="10">
        <f>K8867/ VLOOKUP(A8867,Indicators!$B$1:$V$7,21,FALSE)</f>
        <v>58.591232407982467</v>
      </c>
      <c r="M8867" s="45" t="s">
        <v>782</v>
      </c>
      <c r="N8867" s="46"/>
      <c r="O8867" s="11"/>
      <c r="P8867" s="11"/>
      <c r="Q8867" s="8" t="str">
        <f t="shared" si="0"/>
        <v/>
      </c>
      <c r="R8867" s="1" t="s">
        <v>158</v>
      </c>
      <c r="S8867" s="1" t="s">
        <v>56</v>
      </c>
      <c r="T8867" s="11"/>
      <c r="U8867" s="11"/>
      <c r="V8867" s="11"/>
      <c r="W8867" s="11"/>
      <c r="X8867" s="11"/>
      <c r="Y8867" s="11"/>
      <c r="Z8867" s="11"/>
      <c r="AA8867" s="11"/>
      <c r="AB8867" s="11"/>
      <c r="AC8867" s="11"/>
      <c r="AD8867" s="11"/>
      <c r="AE8867" s="11"/>
      <c r="AF8867" s="11"/>
      <c r="AG8867" s="11"/>
      <c r="AH8867" s="11"/>
      <c r="AI8867" s="11"/>
      <c r="AJ8867" s="11"/>
      <c r="AK8867" s="11"/>
      <c r="AL8867" s="11"/>
      <c r="AM8867" s="5"/>
      <c r="AN8867" s="5"/>
      <c r="AO8867" s="5"/>
      <c r="AP8867" s="5"/>
      <c r="AQ8867" s="5"/>
      <c r="AR8867" s="5"/>
      <c r="AS8867" s="5"/>
      <c r="AT8867" s="5"/>
      <c r="AU8867" s="5"/>
      <c r="AV8867" s="5"/>
      <c r="AW8867" s="5"/>
      <c r="AX8867" s="5"/>
      <c r="AY8867" s="5"/>
      <c r="AZ8867" s="5"/>
      <c r="BA8867" s="5"/>
      <c r="BB8867" s="5"/>
      <c r="BC8867" s="5"/>
      <c r="BD8867" s="5"/>
      <c r="BE8867" s="5"/>
      <c r="BF8867" s="5"/>
      <c r="BG8867" s="5"/>
      <c r="BH8867" s="5"/>
      <c r="BI8867" s="5"/>
      <c r="BJ8867" s="5"/>
      <c r="BK8867" s="5"/>
      <c r="BL8867" s="5"/>
      <c r="BM8867" s="5"/>
      <c r="BN8867" s="5"/>
      <c r="BO8867" s="5"/>
      <c r="BP8867" s="5"/>
      <c r="BQ8867" s="5"/>
      <c r="BR8867" s="5"/>
      <c r="BS8867" s="5"/>
      <c r="BT8867" s="5"/>
      <c r="BU8867" s="5"/>
      <c r="BV8867" s="5"/>
      <c r="BW8867" s="5"/>
      <c r="BX8867" s="5"/>
    </row>
    <row r="8868" spans="1:76" x14ac:dyDescent="0.2">
      <c r="A8868" s="1" t="s">
        <v>22</v>
      </c>
      <c r="B8868" s="1" t="s">
        <v>158</v>
      </c>
      <c r="C8868" s="1" t="s">
        <v>931</v>
      </c>
      <c r="D8868" s="1" t="s">
        <v>669</v>
      </c>
      <c r="E8868" s="1" t="s">
        <v>2</v>
      </c>
      <c r="F8868" s="1" t="s">
        <v>1217</v>
      </c>
      <c r="G8868" s="1" t="s">
        <v>73</v>
      </c>
      <c r="H8868" s="8"/>
      <c r="I8868" s="8">
        <v>2015</v>
      </c>
      <c r="J8868" s="1" t="s">
        <v>768</v>
      </c>
      <c r="K8868" s="9">
        <v>11000</v>
      </c>
      <c r="L8868" s="10">
        <f>K8868/ VLOOKUP(A8868,Indicators!$B$1:$V$7,21,FALSE)</f>
        <v>64.450355648780715</v>
      </c>
      <c r="M8868" s="45" t="s">
        <v>782</v>
      </c>
      <c r="N8868" s="46"/>
      <c r="O8868" s="11"/>
      <c r="P8868" s="11"/>
      <c r="Q8868" s="8" t="str">
        <f t="shared" si="0"/>
        <v/>
      </c>
      <c r="R8868" s="1" t="s">
        <v>158</v>
      </c>
      <c r="S8868" s="1" t="s">
        <v>56</v>
      </c>
      <c r="T8868" s="11"/>
      <c r="U8868" s="11"/>
      <c r="V8868" s="11"/>
      <c r="W8868" s="11"/>
      <c r="X8868" s="11"/>
      <c r="Y8868" s="11"/>
      <c r="Z8868" s="11"/>
      <c r="AA8868" s="11"/>
      <c r="AB8868" s="11"/>
      <c r="AC8868" s="11"/>
      <c r="AD8868" s="11"/>
      <c r="AE8868" s="11"/>
      <c r="AF8868" s="11"/>
      <c r="AG8868" s="11"/>
      <c r="AH8868" s="11"/>
      <c r="AI8868" s="11"/>
      <c r="AJ8868" s="11"/>
      <c r="AK8868" s="11"/>
      <c r="AL8868" s="11"/>
      <c r="AM8868" s="5"/>
      <c r="AN8868" s="5"/>
      <c r="AO8868" s="5"/>
      <c r="AP8868" s="5"/>
      <c r="AQ8868" s="5"/>
      <c r="AR8868" s="5"/>
      <c r="AS8868" s="5"/>
      <c r="AT8868" s="5"/>
      <c r="AU8868" s="5"/>
      <c r="AV8868" s="5"/>
      <c r="AW8868" s="5"/>
      <c r="AX8868" s="5"/>
      <c r="AY8868" s="5"/>
      <c r="AZ8868" s="5"/>
      <c r="BA8868" s="5"/>
      <c r="BB8868" s="5"/>
      <c r="BC8868" s="5"/>
      <c r="BD8868" s="5"/>
      <c r="BE8868" s="5"/>
      <c r="BF8868" s="5"/>
      <c r="BG8868" s="5"/>
      <c r="BH8868" s="5"/>
      <c r="BI8868" s="5"/>
      <c r="BJ8868" s="5"/>
      <c r="BK8868" s="5"/>
      <c r="BL8868" s="5"/>
      <c r="BM8868" s="5"/>
      <c r="BN8868" s="5"/>
      <c r="BO8868" s="5"/>
      <c r="BP8868" s="5"/>
      <c r="BQ8868" s="5"/>
      <c r="BR8868" s="5"/>
      <c r="BS8868" s="5"/>
      <c r="BT8868" s="5"/>
      <c r="BU8868" s="5"/>
      <c r="BV8868" s="5"/>
      <c r="BW8868" s="5"/>
      <c r="BX8868" s="5"/>
    </row>
    <row r="8869" spans="1:76" x14ac:dyDescent="0.2">
      <c r="A8869" s="1" t="s">
        <v>22</v>
      </c>
      <c r="B8869" s="1" t="s">
        <v>158</v>
      </c>
      <c r="C8869" s="1" t="s">
        <v>784</v>
      </c>
      <c r="D8869" s="1" t="s">
        <v>669</v>
      </c>
      <c r="E8869" s="1" t="s">
        <v>2</v>
      </c>
      <c r="F8869" s="1" t="s">
        <v>1217</v>
      </c>
      <c r="G8869" s="1" t="s">
        <v>73</v>
      </c>
      <c r="H8869" s="8"/>
      <c r="I8869" s="8">
        <v>2015</v>
      </c>
      <c r="J8869" s="1" t="s">
        <v>768</v>
      </c>
      <c r="K8869" s="9">
        <v>29000</v>
      </c>
      <c r="L8869" s="10">
        <f>K8869/ VLOOKUP(A8869,Indicators!$B$1:$V$7,21,FALSE)</f>
        <v>169.91457398314915</v>
      </c>
      <c r="M8869" s="45" t="s">
        <v>782</v>
      </c>
      <c r="N8869" s="46"/>
      <c r="O8869" s="11"/>
      <c r="P8869" s="11"/>
      <c r="Q8869" s="8" t="str">
        <f t="shared" si="0"/>
        <v/>
      </c>
      <c r="R8869" s="1" t="s">
        <v>158</v>
      </c>
      <c r="S8869" s="1" t="s">
        <v>56</v>
      </c>
      <c r="T8869" s="11"/>
      <c r="U8869" s="11"/>
      <c r="V8869" s="11"/>
      <c r="W8869" s="11"/>
      <c r="X8869" s="11"/>
      <c r="Y8869" s="11"/>
      <c r="Z8869" s="11"/>
      <c r="AA8869" s="11"/>
      <c r="AB8869" s="11"/>
      <c r="AC8869" s="11"/>
      <c r="AD8869" s="11"/>
      <c r="AE8869" s="11"/>
      <c r="AF8869" s="11"/>
      <c r="AG8869" s="11"/>
      <c r="AH8869" s="11"/>
      <c r="AI8869" s="11"/>
      <c r="AJ8869" s="11"/>
      <c r="AK8869" s="11"/>
      <c r="AL8869" s="11"/>
      <c r="AM8869" s="5"/>
      <c r="AN8869" s="5"/>
      <c r="AO8869" s="5"/>
      <c r="AP8869" s="5"/>
      <c r="AQ8869" s="5"/>
      <c r="AR8869" s="5"/>
      <c r="AS8869" s="5"/>
      <c r="AT8869" s="5"/>
      <c r="AU8869" s="5"/>
      <c r="AV8869" s="5"/>
      <c r="AW8869" s="5"/>
      <c r="AX8869" s="5"/>
      <c r="AY8869" s="5"/>
      <c r="AZ8869" s="5"/>
      <c r="BA8869" s="5"/>
      <c r="BB8869" s="5"/>
      <c r="BC8869" s="5"/>
      <c r="BD8869" s="5"/>
      <c r="BE8869" s="5"/>
      <c r="BF8869" s="5"/>
      <c r="BG8869" s="5"/>
      <c r="BH8869" s="5"/>
      <c r="BI8869" s="5"/>
      <c r="BJ8869" s="5"/>
      <c r="BK8869" s="5"/>
      <c r="BL8869" s="5"/>
      <c r="BM8869" s="5"/>
      <c r="BN8869" s="5"/>
      <c r="BO8869" s="5"/>
      <c r="BP8869" s="5"/>
      <c r="BQ8869" s="5"/>
      <c r="BR8869" s="5"/>
      <c r="BS8869" s="5"/>
      <c r="BT8869" s="5"/>
      <c r="BU8869" s="5"/>
      <c r="BV8869" s="5"/>
      <c r="BW8869" s="5"/>
      <c r="BX8869" s="5"/>
    </row>
    <row r="8870" spans="1:76" x14ac:dyDescent="0.2">
      <c r="A8870" s="1" t="s">
        <v>22</v>
      </c>
      <c r="B8870" s="1" t="s">
        <v>158</v>
      </c>
      <c r="C8870" s="1" t="s">
        <v>783</v>
      </c>
      <c r="D8870" s="1" t="s">
        <v>669</v>
      </c>
      <c r="E8870" s="1" t="s">
        <v>2</v>
      </c>
      <c r="F8870" s="1" t="s">
        <v>1217</v>
      </c>
      <c r="G8870" s="1" t="s">
        <v>73</v>
      </c>
      <c r="H8870" s="8"/>
      <c r="I8870" s="8">
        <v>2015</v>
      </c>
      <c r="J8870" s="1" t="s">
        <v>768</v>
      </c>
      <c r="K8870" s="9">
        <v>30000</v>
      </c>
      <c r="L8870" s="10">
        <f>K8870/ VLOOKUP(A8870,Indicators!$B$1:$V$7,21,FALSE)</f>
        <v>175.77369722394741</v>
      </c>
      <c r="M8870" s="45" t="s">
        <v>782</v>
      </c>
      <c r="N8870" s="46"/>
      <c r="O8870" s="11"/>
      <c r="P8870" s="11"/>
      <c r="Q8870" s="8" t="str">
        <f t="shared" si="0"/>
        <v/>
      </c>
      <c r="R8870" s="1" t="s">
        <v>158</v>
      </c>
      <c r="S8870" s="1" t="s">
        <v>56</v>
      </c>
      <c r="T8870" s="11"/>
      <c r="U8870" s="11"/>
      <c r="V8870" s="11"/>
      <c r="W8870" s="11"/>
      <c r="X8870" s="11"/>
      <c r="Y8870" s="11"/>
      <c r="Z8870" s="11"/>
      <c r="AA8870" s="11"/>
      <c r="AB8870" s="11"/>
      <c r="AC8870" s="11"/>
      <c r="AD8870" s="11"/>
      <c r="AE8870" s="11"/>
      <c r="AF8870" s="11"/>
      <c r="AG8870" s="11"/>
      <c r="AH8870" s="11"/>
      <c r="AI8870" s="11"/>
      <c r="AJ8870" s="11"/>
      <c r="AK8870" s="11"/>
      <c r="AL8870" s="11"/>
      <c r="AM8870" s="5"/>
      <c r="AN8870" s="5"/>
      <c r="AO8870" s="5"/>
      <c r="AP8870" s="5"/>
      <c r="AQ8870" s="5"/>
      <c r="AR8870" s="5"/>
      <c r="AS8870" s="5"/>
      <c r="AT8870" s="5"/>
      <c r="AU8870" s="5"/>
      <c r="AV8870" s="5"/>
      <c r="AW8870" s="5"/>
      <c r="AX8870" s="5"/>
      <c r="AY8870" s="5"/>
      <c r="AZ8870" s="5"/>
      <c r="BA8870" s="5"/>
      <c r="BB8870" s="5"/>
      <c r="BC8870" s="5"/>
      <c r="BD8870" s="5"/>
      <c r="BE8870" s="5"/>
      <c r="BF8870" s="5"/>
      <c r="BG8870" s="5"/>
      <c r="BH8870" s="5"/>
      <c r="BI8870" s="5"/>
      <c r="BJ8870" s="5"/>
      <c r="BK8870" s="5"/>
      <c r="BL8870" s="5"/>
      <c r="BM8870" s="5"/>
      <c r="BN8870" s="5"/>
      <c r="BO8870" s="5"/>
      <c r="BP8870" s="5"/>
      <c r="BQ8870" s="5"/>
      <c r="BR8870" s="5"/>
      <c r="BS8870" s="5"/>
      <c r="BT8870" s="5"/>
      <c r="BU8870" s="5"/>
      <c r="BV8870" s="5"/>
      <c r="BW8870" s="5"/>
      <c r="BX8870" s="5"/>
    </row>
    <row r="8871" spans="1:76" x14ac:dyDescent="0.2">
      <c r="A8871" s="1" t="s">
        <v>22</v>
      </c>
      <c r="B8871" s="1" t="s">
        <v>158</v>
      </c>
      <c r="C8871" s="1" t="s">
        <v>852</v>
      </c>
      <c r="D8871" s="1" t="s">
        <v>669</v>
      </c>
      <c r="E8871" s="1" t="s">
        <v>2</v>
      </c>
      <c r="F8871" s="1" t="s">
        <v>1217</v>
      </c>
      <c r="G8871" s="1" t="s">
        <v>73</v>
      </c>
      <c r="H8871" s="8"/>
      <c r="I8871" s="8">
        <v>2015</v>
      </c>
      <c r="J8871" s="1" t="s">
        <v>768</v>
      </c>
      <c r="K8871" s="9">
        <v>34000</v>
      </c>
      <c r="L8871" s="10">
        <f>K8871/ VLOOKUP(A8871,Indicators!$B$1:$V$7,21,FALSE)</f>
        <v>199.2101901871404</v>
      </c>
      <c r="M8871" s="45" t="s">
        <v>782</v>
      </c>
      <c r="N8871" s="46"/>
      <c r="O8871" s="11"/>
      <c r="P8871" s="11"/>
      <c r="Q8871" s="8" t="str">
        <f t="shared" si="0"/>
        <v/>
      </c>
      <c r="R8871" s="1" t="s">
        <v>158</v>
      </c>
      <c r="S8871" s="1" t="s">
        <v>56</v>
      </c>
      <c r="T8871" s="11"/>
      <c r="U8871" s="11"/>
      <c r="V8871" s="11"/>
      <c r="W8871" s="11"/>
      <c r="X8871" s="11"/>
      <c r="Y8871" s="11"/>
      <c r="Z8871" s="11"/>
      <c r="AA8871" s="11"/>
      <c r="AB8871" s="11"/>
      <c r="AC8871" s="11"/>
      <c r="AD8871" s="11"/>
      <c r="AE8871" s="11"/>
      <c r="AF8871" s="11"/>
      <c r="AG8871" s="11"/>
      <c r="AH8871" s="11"/>
      <c r="AI8871" s="11"/>
      <c r="AJ8871" s="11"/>
      <c r="AK8871" s="11"/>
      <c r="AL8871" s="11"/>
      <c r="AM8871" s="5"/>
      <c r="AN8871" s="5"/>
      <c r="AO8871" s="5"/>
      <c r="AP8871" s="5"/>
      <c r="AQ8871" s="5"/>
      <c r="AR8871" s="5"/>
      <c r="AS8871" s="5"/>
      <c r="AT8871" s="5"/>
      <c r="AU8871" s="5"/>
      <c r="AV8871" s="5"/>
      <c r="AW8871" s="5"/>
      <c r="AX8871" s="5"/>
      <c r="AY8871" s="5"/>
      <c r="AZ8871" s="5"/>
      <c r="BA8871" s="5"/>
      <c r="BB8871" s="5"/>
      <c r="BC8871" s="5"/>
      <c r="BD8871" s="5"/>
      <c r="BE8871" s="5"/>
      <c r="BF8871" s="5"/>
      <c r="BG8871" s="5"/>
      <c r="BH8871" s="5"/>
      <c r="BI8871" s="5"/>
      <c r="BJ8871" s="5"/>
      <c r="BK8871" s="5"/>
      <c r="BL8871" s="5"/>
      <c r="BM8871" s="5"/>
      <c r="BN8871" s="5"/>
      <c r="BO8871" s="5"/>
      <c r="BP8871" s="5"/>
      <c r="BQ8871" s="5"/>
      <c r="BR8871" s="5"/>
      <c r="BS8871" s="5"/>
      <c r="BT8871" s="5"/>
      <c r="BU8871" s="5"/>
      <c r="BV8871" s="5"/>
      <c r="BW8871" s="5"/>
      <c r="BX8871" s="5"/>
    </row>
    <row r="8872" spans="1:76" x14ac:dyDescent="0.2">
      <c r="A8872" s="1" t="s">
        <v>22</v>
      </c>
      <c r="B8872" s="1" t="s">
        <v>158</v>
      </c>
      <c r="C8872" s="1" t="s">
        <v>786</v>
      </c>
      <c r="D8872" s="1" t="s">
        <v>669</v>
      </c>
      <c r="E8872" s="1" t="s">
        <v>2</v>
      </c>
      <c r="F8872" s="1" t="s">
        <v>1217</v>
      </c>
      <c r="G8872" s="1" t="s">
        <v>73</v>
      </c>
      <c r="H8872" s="8"/>
      <c r="I8872" s="8">
        <v>2015</v>
      </c>
      <c r="J8872" s="1" t="s">
        <v>768</v>
      </c>
      <c r="K8872" s="9">
        <v>50000</v>
      </c>
      <c r="L8872" s="10">
        <f>K8872/ VLOOKUP(A8872,Indicators!$B$1:$V$7,21,FALSE)</f>
        <v>292.95616203991233</v>
      </c>
      <c r="M8872" s="45" t="s">
        <v>782</v>
      </c>
      <c r="N8872" s="46"/>
      <c r="O8872" s="11"/>
      <c r="P8872" s="11"/>
      <c r="Q8872" s="8" t="str">
        <f t="shared" si="0"/>
        <v/>
      </c>
      <c r="R8872" s="1" t="s">
        <v>158</v>
      </c>
      <c r="S8872" s="1" t="s">
        <v>56</v>
      </c>
      <c r="T8872" s="11"/>
      <c r="U8872" s="11"/>
      <c r="V8872" s="11"/>
      <c r="W8872" s="11"/>
      <c r="X8872" s="11"/>
      <c r="Y8872" s="11"/>
      <c r="Z8872" s="11"/>
      <c r="AA8872" s="11"/>
      <c r="AB8872" s="11"/>
      <c r="AC8872" s="11"/>
      <c r="AD8872" s="11"/>
      <c r="AE8872" s="11"/>
      <c r="AF8872" s="11"/>
      <c r="AG8872" s="11"/>
      <c r="AH8872" s="11"/>
      <c r="AI8872" s="11"/>
      <c r="AJ8872" s="11"/>
      <c r="AK8872" s="11"/>
      <c r="AL8872" s="11"/>
      <c r="AM8872" s="5"/>
      <c r="AN8872" s="5"/>
      <c r="AO8872" s="5"/>
      <c r="AP8872" s="5"/>
      <c r="AQ8872" s="5"/>
      <c r="AR8872" s="5"/>
      <c r="AS8872" s="5"/>
      <c r="AT8872" s="5"/>
      <c r="AU8872" s="5"/>
      <c r="AV8872" s="5"/>
      <c r="AW8872" s="5"/>
      <c r="AX8872" s="5"/>
      <c r="AY8872" s="5"/>
      <c r="AZ8872" s="5"/>
      <c r="BA8872" s="5"/>
      <c r="BB8872" s="5"/>
      <c r="BC8872" s="5"/>
      <c r="BD8872" s="5"/>
      <c r="BE8872" s="5"/>
      <c r="BF8872" s="5"/>
      <c r="BG8872" s="5"/>
      <c r="BH8872" s="5"/>
      <c r="BI8872" s="5"/>
      <c r="BJ8872" s="5"/>
      <c r="BK8872" s="5"/>
      <c r="BL8872" s="5"/>
      <c r="BM8872" s="5"/>
      <c r="BN8872" s="5"/>
      <c r="BO8872" s="5"/>
      <c r="BP8872" s="5"/>
      <c r="BQ8872" s="5"/>
      <c r="BR8872" s="5"/>
      <c r="BS8872" s="5"/>
      <c r="BT8872" s="5"/>
      <c r="BU8872" s="5"/>
      <c r="BV8872" s="5"/>
      <c r="BW8872" s="5"/>
      <c r="BX8872" s="5"/>
    </row>
    <row r="8873" spans="1:76" x14ac:dyDescent="0.2">
      <c r="A8873" s="1" t="s">
        <v>22</v>
      </c>
      <c r="B8873" s="1" t="s">
        <v>158</v>
      </c>
      <c r="C8873" s="1" t="s">
        <v>882</v>
      </c>
      <c r="D8873" s="1" t="s">
        <v>669</v>
      </c>
      <c r="E8873" s="1" t="s">
        <v>2</v>
      </c>
      <c r="F8873" s="1" t="s">
        <v>1217</v>
      </c>
      <c r="G8873" s="1" t="s">
        <v>73</v>
      </c>
      <c r="H8873" s="8"/>
      <c r="I8873" s="8">
        <v>2015</v>
      </c>
      <c r="J8873" s="1" t="s">
        <v>768</v>
      </c>
      <c r="K8873" s="9">
        <v>71000</v>
      </c>
      <c r="L8873" s="10">
        <f>K8873/ VLOOKUP(A8873,Indicators!$B$1:$V$7,21,FALSE)</f>
        <v>415.99775009667553</v>
      </c>
      <c r="M8873" s="45" t="s">
        <v>782</v>
      </c>
      <c r="N8873" s="46"/>
      <c r="O8873" s="11"/>
      <c r="P8873" s="11"/>
      <c r="Q8873" s="8" t="str">
        <f t="shared" si="0"/>
        <v/>
      </c>
      <c r="R8873" s="1" t="s">
        <v>158</v>
      </c>
      <c r="S8873" s="1" t="s">
        <v>56</v>
      </c>
      <c r="T8873" s="11"/>
      <c r="U8873" s="11"/>
      <c r="V8873" s="11"/>
      <c r="W8873" s="11"/>
      <c r="X8873" s="11"/>
      <c r="Y8873" s="11"/>
      <c r="Z8873" s="11"/>
      <c r="AA8873" s="11"/>
      <c r="AB8873" s="11"/>
      <c r="AC8873" s="11"/>
      <c r="AD8873" s="11"/>
      <c r="AE8873" s="11"/>
      <c r="AF8873" s="11"/>
      <c r="AG8873" s="11"/>
      <c r="AH8873" s="11"/>
      <c r="AI8873" s="11"/>
      <c r="AJ8873" s="11"/>
      <c r="AK8873" s="11"/>
      <c r="AL8873" s="11"/>
      <c r="AM8873" s="5"/>
      <c r="AN8873" s="5"/>
      <c r="AO8873" s="5"/>
      <c r="AP8873" s="5"/>
      <c r="AQ8873" s="5"/>
      <c r="AR8873" s="5"/>
      <c r="AS8873" s="5"/>
      <c r="AT8873" s="5"/>
      <c r="AU8873" s="5"/>
      <c r="AV8873" s="5"/>
      <c r="AW8873" s="5"/>
      <c r="AX8873" s="5"/>
      <c r="AY8873" s="5"/>
      <c r="AZ8873" s="5"/>
      <c r="BA8873" s="5"/>
      <c r="BB8873" s="5"/>
      <c r="BC8873" s="5"/>
      <c r="BD8873" s="5"/>
      <c r="BE8873" s="5"/>
      <c r="BF8873" s="5"/>
      <c r="BG8873" s="5"/>
      <c r="BH8873" s="5"/>
      <c r="BI8873" s="5"/>
      <c r="BJ8873" s="5"/>
      <c r="BK8873" s="5"/>
      <c r="BL8873" s="5"/>
      <c r="BM8873" s="5"/>
      <c r="BN8873" s="5"/>
      <c r="BO8873" s="5"/>
      <c r="BP8873" s="5"/>
      <c r="BQ8873" s="5"/>
      <c r="BR8873" s="5"/>
      <c r="BS8873" s="5"/>
      <c r="BT8873" s="5"/>
      <c r="BU8873" s="5"/>
      <c r="BV8873" s="5"/>
      <c r="BW8873" s="5"/>
      <c r="BX8873" s="5"/>
    </row>
    <row r="8874" spans="1:76" x14ac:dyDescent="0.2">
      <c r="A8874" s="1" t="s">
        <v>22</v>
      </c>
      <c r="B8874" s="1" t="s">
        <v>809</v>
      </c>
      <c r="C8874" s="1" t="s">
        <v>817</v>
      </c>
      <c r="D8874" s="1" t="s">
        <v>669</v>
      </c>
      <c r="E8874" s="1" t="s">
        <v>2</v>
      </c>
      <c r="F8874" s="1" t="s">
        <v>1217</v>
      </c>
      <c r="G8874" s="1" t="s">
        <v>73</v>
      </c>
      <c r="H8874" s="8"/>
      <c r="I8874" s="8">
        <v>2015</v>
      </c>
      <c r="J8874" s="1" t="s">
        <v>768</v>
      </c>
      <c r="K8874" s="9">
        <v>1855</v>
      </c>
      <c r="L8874" s="10">
        <f>K8874/ VLOOKUP(A8874,Indicators!$B$1:$V$7,21,FALSE)</f>
        <v>10.868673611680748</v>
      </c>
      <c r="M8874" s="11"/>
      <c r="N8874" s="11"/>
      <c r="O8874" s="11"/>
      <c r="P8874" s="11"/>
      <c r="Q8874" s="8" t="str">
        <f t="shared" si="0"/>
        <v/>
      </c>
      <c r="R8874" s="1" t="s">
        <v>271</v>
      </c>
      <c r="S8874" s="1" t="s">
        <v>55</v>
      </c>
      <c r="T8874" s="11"/>
      <c r="U8874" s="11"/>
      <c r="V8874" s="11"/>
      <c r="W8874" s="11"/>
      <c r="X8874" s="11"/>
      <c r="Y8874" s="11"/>
      <c r="Z8874" s="11"/>
      <c r="AA8874" s="11"/>
      <c r="AB8874" s="11"/>
      <c r="AC8874" s="11"/>
      <c r="AD8874" s="11"/>
      <c r="AE8874" s="11"/>
      <c r="AF8874" s="11"/>
      <c r="AG8874" s="11"/>
      <c r="AH8874" s="11"/>
      <c r="AI8874" s="11"/>
      <c r="AJ8874" s="11"/>
      <c r="AK8874" s="11"/>
      <c r="AL8874" s="11"/>
      <c r="AM8874" s="5"/>
      <c r="AN8874" s="5"/>
      <c r="AO8874" s="5"/>
      <c r="AP8874" s="5"/>
      <c r="AQ8874" s="5"/>
      <c r="AR8874" s="5"/>
      <c r="AS8874" s="5"/>
      <c r="AT8874" s="5"/>
      <c r="AU8874" s="5"/>
      <c r="AV8874" s="5"/>
      <c r="AW8874" s="5"/>
      <c r="AX8874" s="5"/>
      <c r="AY8874" s="5"/>
      <c r="AZ8874" s="5"/>
      <c r="BA8874" s="5"/>
      <c r="BB8874" s="5"/>
      <c r="BC8874" s="5"/>
      <c r="BD8874" s="5"/>
      <c r="BE8874" s="5"/>
      <c r="BF8874" s="5"/>
      <c r="BG8874" s="5"/>
      <c r="BH8874" s="5"/>
      <c r="BI8874" s="5"/>
      <c r="BJ8874" s="5"/>
      <c r="BK8874" s="5"/>
      <c r="BL8874" s="5"/>
      <c r="BM8874" s="5"/>
      <c r="BN8874" s="5"/>
      <c r="BO8874" s="5"/>
      <c r="BP8874" s="5"/>
      <c r="BQ8874" s="5"/>
      <c r="BR8874" s="5"/>
      <c r="BS8874" s="5"/>
      <c r="BT8874" s="5"/>
      <c r="BU8874" s="5"/>
      <c r="BV8874" s="5"/>
      <c r="BW8874" s="5"/>
      <c r="BX8874" s="5"/>
    </row>
    <row r="8875" spans="1:76" x14ac:dyDescent="0.2">
      <c r="A8875" s="1" t="s">
        <v>22</v>
      </c>
      <c r="B8875" s="1" t="s">
        <v>75</v>
      </c>
      <c r="C8875" s="1" t="s">
        <v>950</v>
      </c>
      <c r="D8875" s="1" t="s">
        <v>669</v>
      </c>
      <c r="E8875" s="1" t="s">
        <v>2</v>
      </c>
      <c r="F8875" s="1" t="s">
        <v>1217</v>
      </c>
      <c r="G8875" s="1" t="s">
        <v>73</v>
      </c>
      <c r="H8875" s="8"/>
      <c r="I8875" s="8">
        <v>2015</v>
      </c>
      <c r="J8875" s="1" t="s">
        <v>768</v>
      </c>
      <c r="K8875" s="8">
        <v>150</v>
      </c>
      <c r="L8875" s="10">
        <f>K8875/ VLOOKUP(A8875,Indicators!$B$1:$V$7,21,FALSE)</f>
        <v>0.878868486119737</v>
      </c>
      <c r="M8875" s="11"/>
      <c r="N8875" s="11"/>
      <c r="O8875" s="11"/>
      <c r="P8875" s="11"/>
      <c r="Q8875" s="8" t="str">
        <f t="shared" si="0"/>
        <v/>
      </c>
      <c r="R8875" s="1" t="s">
        <v>95</v>
      </c>
      <c r="S8875" s="1" t="s">
        <v>75</v>
      </c>
      <c r="T8875" s="11"/>
      <c r="U8875" s="11"/>
      <c r="V8875" s="11"/>
      <c r="W8875" s="11"/>
      <c r="X8875" s="11"/>
      <c r="Y8875" s="11"/>
      <c r="Z8875" s="11"/>
      <c r="AA8875" s="11"/>
      <c r="AB8875" s="11"/>
      <c r="AC8875" s="11"/>
      <c r="AD8875" s="11"/>
      <c r="AE8875" s="11"/>
      <c r="AF8875" s="11"/>
      <c r="AG8875" s="11"/>
      <c r="AH8875" s="11"/>
      <c r="AI8875" s="11"/>
      <c r="AJ8875" s="11"/>
      <c r="AK8875" s="11"/>
      <c r="AL8875" s="11"/>
      <c r="AM8875" s="5"/>
      <c r="AN8875" s="5"/>
      <c r="AO8875" s="5"/>
      <c r="AP8875" s="5"/>
      <c r="AQ8875" s="5"/>
      <c r="AR8875" s="5"/>
      <c r="AS8875" s="5"/>
      <c r="AT8875" s="5"/>
      <c r="AU8875" s="5"/>
      <c r="AV8875" s="5"/>
      <c r="AW8875" s="5"/>
      <c r="AX8875" s="5"/>
      <c r="AY8875" s="5"/>
      <c r="AZ8875" s="5"/>
      <c r="BA8875" s="5"/>
      <c r="BB8875" s="5"/>
      <c r="BC8875" s="5"/>
      <c r="BD8875" s="5"/>
      <c r="BE8875" s="5"/>
      <c r="BF8875" s="5"/>
      <c r="BG8875" s="5"/>
      <c r="BH8875" s="5"/>
      <c r="BI8875" s="5"/>
      <c r="BJ8875" s="5"/>
      <c r="BK8875" s="5"/>
      <c r="BL8875" s="5"/>
      <c r="BM8875" s="5"/>
      <c r="BN8875" s="5"/>
      <c r="BO8875" s="5"/>
      <c r="BP8875" s="5"/>
      <c r="BQ8875" s="5"/>
      <c r="BR8875" s="5"/>
      <c r="BS8875" s="5"/>
      <c r="BT8875" s="5"/>
      <c r="BU8875" s="5"/>
      <c r="BV8875" s="5"/>
      <c r="BW8875" s="5"/>
      <c r="BX8875" s="5"/>
    </row>
    <row r="8876" spans="1:76" x14ac:dyDescent="0.2">
      <c r="A8876" s="1" t="s">
        <v>22</v>
      </c>
      <c r="B8876" s="1" t="s">
        <v>75</v>
      </c>
      <c r="C8876" s="1" t="s">
        <v>947</v>
      </c>
      <c r="D8876" s="1" t="s">
        <v>669</v>
      </c>
      <c r="E8876" s="1" t="s">
        <v>2</v>
      </c>
      <c r="F8876" s="1" t="s">
        <v>1217</v>
      </c>
      <c r="G8876" s="1" t="s">
        <v>73</v>
      </c>
      <c r="H8876" s="8"/>
      <c r="I8876" s="8">
        <v>2015</v>
      </c>
      <c r="J8876" s="1" t="s">
        <v>768</v>
      </c>
      <c r="K8876" s="8">
        <v>229</v>
      </c>
      <c r="L8876" s="10">
        <f>K8876/ VLOOKUP(A8876,Indicators!$B$1:$V$7,21,FALSE)</f>
        <v>1.3417392221427984</v>
      </c>
      <c r="M8876" s="11"/>
      <c r="N8876" s="11"/>
      <c r="O8876" s="11"/>
      <c r="P8876" s="11"/>
      <c r="Q8876" s="8" t="str">
        <f t="shared" si="0"/>
        <v/>
      </c>
      <c r="R8876" s="1" t="s">
        <v>95</v>
      </c>
      <c r="S8876" s="1" t="s">
        <v>75</v>
      </c>
      <c r="T8876" s="11"/>
      <c r="U8876" s="11"/>
      <c r="V8876" s="11"/>
      <c r="W8876" s="11"/>
      <c r="X8876" s="11"/>
      <c r="Y8876" s="11"/>
      <c r="Z8876" s="11"/>
      <c r="AA8876" s="11"/>
      <c r="AB8876" s="11"/>
      <c r="AC8876" s="11"/>
      <c r="AD8876" s="11"/>
      <c r="AE8876" s="11"/>
      <c r="AF8876" s="11"/>
      <c r="AG8876" s="11"/>
      <c r="AH8876" s="11"/>
      <c r="AI8876" s="11"/>
      <c r="AJ8876" s="11"/>
      <c r="AK8876" s="11"/>
      <c r="AL8876" s="11"/>
      <c r="AM8876" s="5"/>
      <c r="AN8876" s="5"/>
      <c r="AO8876" s="5"/>
      <c r="AP8876" s="5"/>
      <c r="AQ8876" s="5"/>
      <c r="AR8876" s="5"/>
      <c r="AS8876" s="5"/>
      <c r="AT8876" s="5"/>
      <c r="AU8876" s="5"/>
      <c r="AV8876" s="5"/>
      <c r="AW8876" s="5"/>
      <c r="AX8876" s="5"/>
      <c r="AY8876" s="5"/>
      <c r="AZ8876" s="5"/>
      <c r="BA8876" s="5"/>
      <c r="BB8876" s="5"/>
      <c r="BC8876" s="5"/>
      <c r="BD8876" s="5"/>
      <c r="BE8876" s="5"/>
      <c r="BF8876" s="5"/>
      <c r="BG8876" s="5"/>
      <c r="BH8876" s="5"/>
      <c r="BI8876" s="5"/>
      <c r="BJ8876" s="5"/>
      <c r="BK8876" s="5"/>
      <c r="BL8876" s="5"/>
      <c r="BM8876" s="5"/>
      <c r="BN8876" s="5"/>
      <c r="BO8876" s="5"/>
      <c r="BP8876" s="5"/>
      <c r="BQ8876" s="5"/>
      <c r="BR8876" s="5"/>
      <c r="BS8876" s="5"/>
      <c r="BT8876" s="5"/>
      <c r="BU8876" s="5"/>
      <c r="BV8876" s="5"/>
      <c r="BW8876" s="5"/>
      <c r="BX8876" s="5"/>
    </row>
    <row r="8877" spans="1:76" x14ac:dyDescent="0.2">
      <c r="A8877" s="1" t="s">
        <v>22</v>
      </c>
      <c r="B8877" s="1" t="s">
        <v>75</v>
      </c>
      <c r="C8877" s="1" t="s">
        <v>1047</v>
      </c>
      <c r="D8877" s="1" t="s">
        <v>669</v>
      </c>
      <c r="E8877" s="1" t="s">
        <v>2</v>
      </c>
      <c r="F8877" s="1" t="s">
        <v>1217</v>
      </c>
      <c r="G8877" s="1" t="s">
        <v>73</v>
      </c>
      <c r="H8877" s="8"/>
      <c r="I8877" s="8">
        <v>2015</v>
      </c>
      <c r="J8877" s="1" t="s">
        <v>768</v>
      </c>
      <c r="K8877" s="9">
        <v>1000</v>
      </c>
      <c r="L8877" s="10">
        <f>K8877/ VLOOKUP(A8877,Indicators!$B$1:$V$7,21,FALSE)</f>
        <v>5.8591232407982465</v>
      </c>
      <c r="M8877" s="11"/>
      <c r="N8877" s="11"/>
      <c r="O8877" s="11"/>
      <c r="P8877" s="11"/>
      <c r="Q8877" s="8" t="str">
        <f t="shared" si="0"/>
        <v/>
      </c>
      <c r="R8877" s="1" t="s">
        <v>95</v>
      </c>
      <c r="S8877" s="1" t="s">
        <v>75</v>
      </c>
      <c r="T8877" s="11"/>
      <c r="U8877" s="11"/>
      <c r="V8877" s="11"/>
      <c r="W8877" s="11"/>
      <c r="X8877" s="11"/>
      <c r="Y8877" s="11"/>
      <c r="Z8877" s="11"/>
      <c r="AA8877" s="11"/>
      <c r="AB8877" s="11"/>
      <c r="AC8877" s="11"/>
      <c r="AD8877" s="11"/>
      <c r="AE8877" s="11"/>
      <c r="AF8877" s="11"/>
      <c r="AG8877" s="11"/>
      <c r="AH8877" s="11"/>
      <c r="AI8877" s="11"/>
      <c r="AJ8877" s="11"/>
      <c r="AK8877" s="11"/>
      <c r="AL8877" s="11"/>
      <c r="AM8877" s="5"/>
      <c r="AN8877" s="5"/>
      <c r="AO8877" s="5"/>
      <c r="AP8877" s="5"/>
      <c r="AQ8877" s="5"/>
      <c r="AR8877" s="5"/>
      <c r="AS8877" s="5"/>
      <c r="AT8877" s="5"/>
      <c r="AU8877" s="5"/>
      <c r="AV8877" s="5"/>
      <c r="AW8877" s="5"/>
      <c r="AX8877" s="5"/>
      <c r="AY8877" s="5"/>
      <c r="AZ8877" s="5"/>
      <c r="BA8877" s="5"/>
      <c r="BB8877" s="5"/>
      <c r="BC8877" s="5"/>
      <c r="BD8877" s="5"/>
      <c r="BE8877" s="5"/>
      <c r="BF8877" s="5"/>
      <c r="BG8877" s="5"/>
      <c r="BH8877" s="5"/>
      <c r="BI8877" s="5"/>
      <c r="BJ8877" s="5"/>
      <c r="BK8877" s="5"/>
      <c r="BL8877" s="5"/>
      <c r="BM8877" s="5"/>
      <c r="BN8877" s="5"/>
      <c r="BO8877" s="5"/>
      <c r="BP8877" s="5"/>
      <c r="BQ8877" s="5"/>
      <c r="BR8877" s="5"/>
      <c r="BS8877" s="5"/>
      <c r="BT8877" s="5"/>
      <c r="BU8877" s="5"/>
      <c r="BV8877" s="5"/>
      <c r="BW8877" s="5"/>
      <c r="BX8877" s="5"/>
    </row>
    <row r="8878" spans="1:76" x14ac:dyDescent="0.2">
      <c r="A8878" s="1" t="s">
        <v>22</v>
      </c>
      <c r="B8878" s="1" t="s">
        <v>75</v>
      </c>
      <c r="C8878" s="1" t="s">
        <v>911</v>
      </c>
      <c r="D8878" s="1" t="s">
        <v>669</v>
      </c>
      <c r="E8878" s="1" t="s">
        <v>2</v>
      </c>
      <c r="F8878" s="1" t="s">
        <v>1217</v>
      </c>
      <c r="G8878" s="1" t="s">
        <v>73</v>
      </c>
      <c r="H8878" s="8"/>
      <c r="I8878" s="8">
        <v>2015</v>
      </c>
      <c r="J8878" s="1" t="s">
        <v>768</v>
      </c>
      <c r="K8878" s="9">
        <v>2780</v>
      </c>
      <c r="L8878" s="10">
        <f>K8878/ VLOOKUP(A8878,Indicators!$B$1:$V$7,21,FALSE)</f>
        <v>16.288362609419124</v>
      </c>
      <c r="M8878" s="11"/>
      <c r="N8878" s="11"/>
      <c r="O8878" s="11"/>
      <c r="P8878" s="11"/>
      <c r="Q8878" s="8" t="str">
        <f t="shared" si="0"/>
        <v/>
      </c>
      <c r="R8878" s="1" t="s">
        <v>95</v>
      </c>
      <c r="S8878" s="1" t="s">
        <v>75</v>
      </c>
      <c r="T8878" s="11"/>
      <c r="U8878" s="11"/>
      <c r="V8878" s="11"/>
      <c r="W8878" s="11"/>
      <c r="X8878" s="11"/>
      <c r="Y8878" s="11"/>
      <c r="Z8878" s="11"/>
      <c r="AA8878" s="11"/>
      <c r="AB8878" s="11"/>
      <c r="AC8878" s="11"/>
      <c r="AD8878" s="11"/>
      <c r="AE8878" s="11"/>
      <c r="AF8878" s="11"/>
      <c r="AG8878" s="11"/>
      <c r="AH8878" s="11"/>
      <c r="AI8878" s="11"/>
      <c r="AJ8878" s="11"/>
      <c r="AK8878" s="11"/>
      <c r="AL8878" s="11"/>
      <c r="AM8878" s="5"/>
      <c r="AN8878" s="5"/>
      <c r="AO8878" s="5"/>
      <c r="AP8878" s="5"/>
      <c r="AQ8878" s="5"/>
      <c r="AR8878" s="5"/>
      <c r="AS8878" s="5"/>
      <c r="AT8878" s="5"/>
      <c r="AU8878" s="5"/>
      <c r="AV8878" s="5"/>
      <c r="AW8878" s="5"/>
      <c r="AX8878" s="5"/>
      <c r="AY8878" s="5"/>
      <c r="AZ8878" s="5"/>
      <c r="BA8878" s="5"/>
      <c r="BB8878" s="5"/>
      <c r="BC8878" s="5"/>
      <c r="BD8878" s="5"/>
      <c r="BE8878" s="5"/>
      <c r="BF8878" s="5"/>
      <c r="BG8878" s="5"/>
      <c r="BH8878" s="5"/>
      <c r="BI8878" s="5"/>
      <c r="BJ8878" s="5"/>
      <c r="BK8878" s="5"/>
      <c r="BL8878" s="5"/>
      <c r="BM8878" s="5"/>
      <c r="BN8878" s="5"/>
      <c r="BO8878" s="5"/>
      <c r="BP8878" s="5"/>
      <c r="BQ8878" s="5"/>
      <c r="BR8878" s="5"/>
      <c r="BS8878" s="5"/>
      <c r="BT8878" s="5"/>
      <c r="BU8878" s="5"/>
      <c r="BV8878" s="5"/>
      <c r="BW8878" s="5"/>
      <c r="BX8878" s="5"/>
    </row>
    <row r="8879" spans="1:76" x14ac:dyDescent="0.2">
      <c r="A8879" s="1" t="s">
        <v>22</v>
      </c>
      <c r="B8879" s="1" t="s">
        <v>75</v>
      </c>
      <c r="C8879" s="1" t="s">
        <v>522</v>
      </c>
      <c r="D8879" s="1" t="s">
        <v>669</v>
      </c>
      <c r="E8879" s="1" t="s">
        <v>2</v>
      </c>
      <c r="F8879" s="1" t="s">
        <v>1217</v>
      </c>
      <c r="G8879" s="1" t="s">
        <v>73</v>
      </c>
      <c r="H8879" s="8"/>
      <c r="I8879" s="8">
        <v>2015</v>
      </c>
      <c r="J8879" s="1" t="s">
        <v>768</v>
      </c>
      <c r="K8879" s="9">
        <v>5723</v>
      </c>
      <c r="L8879" s="10">
        <f>K8879/ VLOOKUP(A8879,Indicators!$B$1:$V$7,21,FALSE)</f>
        <v>33.531762307088364</v>
      </c>
      <c r="M8879" s="11"/>
      <c r="N8879" s="11"/>
      <c r="O8879" s="11"/>
      <c r="P8879" s="11"/>
      <c r="Q8879" s="8" t="str">
        <f t="shared" si="0"/>
        <v/>
      </c>
      <c r="R8879" s="1" t="s">
        <v>95</v>
      </c>
      <c r="S8879" s="1" t="s">
        <v>75</v>
      </c>
      <c r="T8879" s="11"/>
      <c r="U8879" s="11"/>
      <c r="V8879" s="11"/>
      <c r="W8879" s="11"/>
      <c r="X8879" s="11"/>
      <c r="Y8879" s="11"/>
      <c r="Z8879" s="11"/>
      <c r="AA8879" s="11"/>
      <c r="AB8879" s="11"/>
      <c r="AC8879" s="11"/>
      <c r="AD8879" s="11"/>
      <c r="AE8879" s="11"/>
      <c r="AF8879" s="11"/>
      <c r="AG8879" s="11"/>
      <c r="AH8879" s="11"/>
      <c r="AI8879" s="11"/>
      <c r="AJ8879" s="11"/>
      <c r="AK8879" s="11"/>
      <c r="AL8879" s="11"/>
      <c r="AM8879" s="5"/>
      <c r="AN8879" s="5"/>
      <c r="AO8879" s="5"/>
      <c r="AP8879" s="5"/>
      <c r="AQ8879" s="5"/>
      <c r="AR8879" s="5"/>
      <c r="AS8879" s="5"/>
      <c r="AT8879" s="5"/>
      <c r="AU8879" s="5"/>
      <c r="AV8879" s="5"/>
      <c r="AW8879" s="5"/>
      <c r="AX8879" s="5"/>
      <c r="AY8879" s="5"/>
      <c r="AZ8879" s="5"/>
      <c r="BA8879" s="5"/>
      <c r="BB8879" s="5"/>
      <c r="BC8879" s="5"/>
      <c r="BD8879" s="5"/>
      <c r="BE8879" s="5"/>
      <c r="BF8879" s="5"/>
      <c r="BG8879" s="5"/>
      <c r="BH8879" s="5"/>
      <c r="BI8879" s="5"/>
      <c r="BJ8879" s="5"/>
      <c r="BK8879" s="5"/>
      <c r="BL8879" s="5"/>
      <c r="BM8879" s="5"/>
      <c r="BN8879" s="5"/>
      <c r="BO8879" s="5"/>
      <c r="BP8879" s="5"/>
      <c r="BQ8879" s="5"/>
      <c r="BR8879" s="5"/>
      <c r="BS8879" s="5"/>
      <c r="BT8879" s="5"/>
      <c r="BU8879" s="5"/>
      <c r="BV8879" s="5"/>
      <c r="BW8879" s="5"/>
      <c r="BX8879" s="5"/>
    </row>
    <row r="8880" spans="1:76" x14ac:dyDescent="0.2">
      <c r="A8880" s="1" t="s">
        <v>22</v>
      </c>
      <c r="B8880" s="1" t="s">
        <v>75</v>
      </c>
      <c r="C8880" s="1" t="s">
        <v>1048</v>
      </c>
      <c r="D8880" s="1" t="s">
        <v>669</v>
      </c>
      <c r="E8880" s="1" t="s">
        <v>2</v>
      </c>
      <c r="F8880" s="1" t="s">
        <v>1217</v>
      </c>
      <c r="G8880" s="1" t="s">
        <v>73</v>
      </c>
      <c r="H8880" s="8"/>
      <c r="I8880" s="8">
        <v>2015</v>
      </c>
      <c r="J8880" s="1" t="s">
        <v>768</v>
      </c>
      <c r="K8880" s="9">
        <v>8254</v>
      </c>
      <c r="L8880" s="10">
        <f>K8880/ VLOOKUP(A8880,Indicators!$B$1:$V$7,21,FALSE)</f>
        <v>48.361203229548728</v>
      </c>
      <c r="M8880" s="11"/>
      <c r="N8880" s="11"/>
      <c r="O8880" s="11"/>
      <c r="P8880" s="11"/>
      <c r="Q8880" s="8" t="str">
        <f t="shared" si="0"/>
        <v/>
      </c>
      <c r="R8880" s="1" t="s">
        <v>95</v>
      </c>
      <c r="S8880" s="1" t="s">
        <v>75</v>
      </c>
      <c r="T8880" s="11"/>
      <c r="U8880" s="11"/>
      <c r="V8880" s="11"/>
      <c r="W8880" s="11"/>
      <c r="X8880" s="11"/>
      <c r="Y8880" s="11"/>
      <c r="Z8880" s="11"/>
      <c r="AA8880" s="11"/>
      <c r="AB8880" s="11"/>
      <c r="AC8880" s="11"/>
      <c r="AD8880" s="11"/>
      <c r="AE8880" s="11"/>
      <c r="AF8880" s="11"/>
      <c r="AG8880" s="11"/>
      <c r="AH8880" s="11"/>
      <c r="AI8880" s="11"/>
      <c r="AJ8880" s="11"/>
      <c r="AK8880" s="11"/>
      <c r="AL8880" s="11"/>
      <c r="AM8880" s="5"/>
      <c r="AN8880" s="5"/>
      <c r="AO8880" s="5"/>
      <c r="AP8880" s="5"/>
      <c r="AQ8880" s="5"/>
      <c r="AR8880" s="5"/>
      <c r="AS8880" s="5"/>
      <c r="AT8880" s="5"/>
      <c r="AU8880" s="5"/>
      <c r="AV8880" s="5"/>
      <c r="AW8880" s="5"/>
      <c r="AX8880" s="5"/>
      <c r="AY8880" s="5"/>
      <c r="AZ8880" s="5"/>
      <c r="BA8880" s="5"/>
      <c r="BB8880" s="5"/>
      <c r="BC8880" s="5"/>
      <c r="BD8880" s="5"/>
      <c r="BE8880" s="5"/>
      <c r="BF8880" s="5"/>
      <c r="BG8880" s="5"/>
      <c r="BH8880" s="5"/>
      <c r="BI8880" s="5"/>
      <c r="BJ8880" s="5"/>
      <c r="BK8880" s="5"/>
      <c r="BL8880" s="5"/>
      <c r="BM8880" s="5"/>
      <c r="BN8880" s="5"/>
      <c r="BO8880" s="5"/>
      <c r="BP8880" s="5"/>
      <c r="BQ8880" s="5"/>
      <c r="BR8880" s="5"/>
      <c r="BS8880" s="5"/>
      <c r="BT8880" s="5"/>
      <c r="BU8880" s="5"/>
      <c r="BV8880" s="5"/>
      <c r="BW8880" s="5"/>
      <c r="BX8880" s="5"/>
    </row>
    <row r="8881" spans="1:76" x14ac:dyDescent="0.2">
      <c r="A8881" s="1" t="s">
        <v>22</v>
      </c>
      <c r="B8881" s="1" t="s">
        <v>75</v>
      </c>
      <c r="C8881" s="1" t="s">
        <v>820</v>
      </c>
      <c r="D8881" s="1" t="s">
        <v>669</v>
      </c>
      <c r="E8881" s="1" t="s">
        <v>2</v>
      </c>
      <c r="F8881" s="1" t="s">
        <v>1217</v>
      </c>
      <c r="G8881" s="1" t="s">
        <v>73</v>
      </c>
      <c r="H8881" s="8"/>
      <c r="I8881" s="8">
        <v>2015</v>
      </c>
      <c r="J8881" s="1" t="s">
        <v>768</v>
      </c>
      <c r="K8881" s="9">
        <v>17218</v>
      </c>
      <c r="L8881" s="10">
        <f>K8881/ VLOOKUP(A8881,Indicators!$B$1:$V$7,21,FALSE)</f>
        <v>100.88238396006422</v>
      </c>
      <c r="M8881" s="11"/>
      <c r="N8881" s="11"/>
      <c r="O8881" s="11"/>
      <c r="P8881" s="11"/>
      <c r="Q8881" s="8" t="str">
        <f t="shared" si="0"/>
        <v/>
      </c>
      <c r="R8881" s="1" t="s">
        <v>95</v>
      </c>
      <c r="S8881" s="1" t="s">
        <v>75</v>
      </c>
      <c r="T8881" s="11"/>
      <c r="U8881" s="11"/>
      <c r="V8881" s="11"/>
      <c r="W8881" s="11"/>
      <c r="X8881" s="11"/>
      <c r="Y8881" s="11"/>
      <c r="Z8881" s="11"/>
      <c r="AA8881" s="11"/>
      <c r="AB8881" s="11"/>
      <c r="AC8881" s="11"/>
      <c r="AD8881" s="11"/>
      <c r="AE8881" s="11"/>
      <c r="AF8881" s="11"/>
      <c r="AG8881" s="11"/>
      <c r="AH8881" s="11"/>
      <c r="AI8881" s="11"/>
      <c r="AJ8881" s="11"/>
      <c r="AK8881" s="11"/>
      <c r="AL8881" s="11"/>
      <c r="AM8881" s="5"/>
      <c r="AN8881" s="5"/>
      <c r="AO8881" s="5"/>
      <c r="AP8881" s="5"/>
      <c r="AQ8881" s="5"/>
      <c r="AR8881" s="5"/>
      <c r="AS8881" s="5"/>
      <c r="AT8881" s="5"/>
      <c r="AU8881" s="5"/>
      <c r="AV8881" s="5"/>
      <c r="AW8881" s="5"/>
      <c r="AX8881" s="5"/>
      <c r="AY8881" s="5"/>
      <c r="AZ8881" s="5"/>
      <c r="BA8881" s="5"/>
      <c r="BB8881" s="5"/>
      <c r="BC8881" s="5"/>
      <c r="BD8881" s="5"/>
      <c r="BE8881" s="5"/>
      <c r="BF8881" s="5"/>
      <c r="BG8881" s="5"/>
      <c r="BH8881" s="5"/>
      <c r="BI8881" s="5"/>
      <c r="BJ8881" s="5"/>
      <c r="BK8881" s="5"/>
      <c r="BL8881" s="5"/>
      <c r="BM8881" s="5"/>
      <c r="BN8881" s="5"/>
      <c r="BO8881" s="5"/>
      <c r="BP8881" s="5"/>
      <c r="BQ8881" s="5"/>
      <c r="BR8881" s="5"/>
      <c r="BS8881" s="5"/>
      <c r="BT8881" s="5"/>
      <c r="BU8881" s="5"/>
      <c r="BV8881" s="5"/>
      <c r="BW8881" s="5"/>
      <c r="BX8881" s="5"/>
    </row>
    <row r="8882" spans="1:76" x14ac:dyDescent="0.2">
      <c r="A8882" s="1" t="s">
        <v>22</v>
      </c>
      <c r="B8882" s="1" t="s">
        <v>75</v>
      </c>
      <c r="C8882" s="1" t="s">
        <v>977</v>
      </c>
      <c r="D8882" s="1" t="s">
        <v>669</v>
      </c>
      <c r="E8882" s="1" t="s">
        <v>2</v>
      </c>
      <c r="F8882" s="1" t="s">
        <v>1217</v>
      </c>
      <c r="G8882" s="1" t="s">
        <v>73</v>
      </c>
      <c r="H8882" s="8"/>
      <c r="I8882" s="8">
        <v>2015</v>
      </c>
      <c r="J8882" s="1" t="s">
        <v>768</v>
      </c>
      <c r="K8882" s="9">
        <v>26600</v>
      </c>
      <c r="L8882" s="10">
        <f>K8882/ VLOOKUP(A8882,Indicators!$B$1:$V$7,21,FALSE)</f>
        <v>155.85267820523336</v>
      </c>
      <c r="M8882" s="11"/>
      <c r="N8882" s="11"/>
      <c r="O8882" s="11"/>
      <c r="P8882" s="11"/>
      <c r="Q8882" s="8" t="str">
        <f t="shared" si="0"/>
        <v/>
      </c>
      <c r="R8882" s="1" t="s">
        <v>95</v>
      </c>
      <c r="S8882" s="1" t="s">
        <v>75</v>
      </c>
      <c r="T8882" s="11"/>
      <c r="U8882" s="11"/>
      <c r="V8882" s="11"/>
      <c r="W8882" s="11"/>
      <c r="X8882" s="11"/>
      <c r="Y8882" s="11"/>
      <c r="Z8882" s="11"/>
      <c r="AA8882" s="11"/>
      <c r="AB8882" s="11"/>
      <c r="AC8882" s="11"/>
      <c r="AD8882" s="11"/>
      <c r="AE8882" s="11"/>
      <c r="AF8882" s="11"/>
      <c r="AG8882" s="11"/>
      <c r="AH8882" s="11"/>
      <c r="AI8882" s="11"/>
      <c r="AJ8882" s="11"/>
      <c r="AK8882" s="11"/>
      <c r="AL8882" s="11"/>
      <c r="AM8882" s="5"/>
      <c r="AN8882" s="5"/>
      <c r="AO8882" s="5"/>
      <c r="AP8882" s="5"/>
      <c r="AQ8882" s="5"/>
      <c r="AR8882" s="5"/>
      <c r="AS8882" s="5"/>
      <c r="AT8882" s="5"/>
      <c r="AU8882" s="5"/>
      <c r="AV8882" s="5"/>
      <c r="AW8882" s="5"/>
      <c r="AX8882" s="5"/>
      <c r="AY8882" s="5"/>
      <c r="AZ8882" s="5"/>
      <c r="BA8882" s="5"/>
      <c r="BB8882" s="5"/>
      <c r="BC8882" s="5"/>
      <c r="BD8882" s="5"/>
      <c r="BE8882" s="5"/>
      <c r="BF8882" s="5"/>
      <c r="BG8882" s="5"/>
      <c r="BH8882" s="5"/>
      <c r="BI8882" s="5"/>
      <c r="BJ8882" s="5"/>
      <c r="BK8882" s="5"/>
      <c r="BL8882" s="5"/>
      <c r="BM8882" s="5"/>
      <c r="BN8882" s="5"/>
      <c r="BO8882" s="5"/>
      <c r="BP8882" s="5"/>
      <c r="BQ8882" s="5"/>
      <c r="BR8882" s="5"/>
      <c r="BS8882" s="5"/>
      <c r="BT8882" s="5"/>
      <c r="BU8882" s="5"/>
      <c r="BV8882" s="5"/>
      <c r="BW8882" s="5"/>
      <c r="BX8882" s="5"/>
    </row>
    <row r="8883" spans="1:76" x14ac:dyDescent="0.2">
      <c r="A8883" s="1" t="s">
        <v>22</v>
      </c>
      <c r="B8883" s="1" t="s">
        <v>97</v>
      </c>
      <c r="C8883" s="1" t="s">
        <v>1004</v>
      </c>
      <c r="D8883" s="1" t="s">
        <v>669</v>
      </c>
      <c r="E8883" s="1" t="s">
        <v>2</v>
      </c>
      <c r="F8883" s="1" t="s">
        <v>1217</v>
      </c>
      <c r="G8883" s="1" t="s">
        <v>73</v>
      </c>
      <c r="H8883" s="8"/>
      <c r="I8883" s="8">
        <v>2015</v>
      </c>
      <c r="J8883" s="1" t="s">
        <v>768</v>
      </c>
      <c r="K8883" s="8">
        <v>-202</v>
      </c>
      <c r="L8883" s="10">
        <f>K8883/ VLOOKUP(A8883,Indicators!$B$1:$V$7,21,FALSE)</f>
        <v>-1.1835428946412458</v>
      </c>
      <c r="M8883" s="11"/>
      <c r="N8883" s="11"/>
      <c r="O8883" s="11"/>
      <c r="P8883" s="11"/>
      <c r="Q8883" s="8" t="str">
        <f t="shared" si="0"/>
        <v/>
      </c>
      <c r="R8883" s="1" t="s">
        <v>97</v>
      </c>
      <c r="S8883" s="1" t="s">
        <v>40</v>
      </c>
      <c r="T8883" s="11"/>
      <c r="U8883" s="11"/>
      <c r="V8883" s="11"/>
      <c r="W8883" s="11"/>
      <c r="X8883" s="11"/>
      <c r="Y8883" s="11"/>
      <c r="Z8883" s="11"/>
      <c r="AA8883" s="11"/>
      <c r="AB8883" s="11"/>
      <c r="AC8883" s="11"/>
      <c r="AD8883" s="11"/>
      <c r="AE8883" s="11"/>
      <c r="AF8883" s="11"/>
      <c r="AG8883" s="11"/>
      <c r="AH8883" s="11"/>
      <c r="AI8883" s="11"/>
      <c r="AJ8883" s="11"/>
      <c r="AK8883" s="11"/>
      <c r="AL8883" s="11"/>
      <c r="AM8883" s="5"/>
      <c r="AN8883" s="5"/>
      <c r="AO8883" s="5"/>
      <c r="AP8883" s="5"/>
      <c r="AQ8883" s="5"/>
      <c r="AR8883" s="5"/>
      <c r="AS8883" s="5"/>
      <c r="AT8883" s="5"/>
      <c r="AU8883" s="5"/>
      <c r="AV8883" s="5"/>
      <c r="AW8883" s="5"/>
      <c r="AX8883" s="5"/>
      <c r="AY8883" s="5"/>
      <c r="AZ8883" s="5"/>
      <c r="BA8883" s="5"/>
      <c r="BB8883" s="5"/>
      <c r="BC8883" s="5"/>
      <c r="BD8883" s="5"/>
      <c r="BE8883" s="5"/>
      <c r="BF8883" s="5"/>
      <c r="BG8883" s="5"/>
      <c r="BH8883" s="5"/>
      <c r="BI8883" s="5"/>
      <c r="BJ8883" s="5"/>
      <c r="BK8883" s="5"/>
      <c r="BL8883" s="5"/>
      <c r="BM8883" s="5"/>
      <c r="BN8883" s="5"/>
      <c r="BO8883" s="5"/>
      <c r="BP8883" s="5"/>
      <c r="BQ8883" s="5"/>
      <c r="BR8883" s="5"/>
      <c r="BS8883" s="5"/>
      <c r="BT8883" s="5"/>
      <c r="BU8883" s="5"/>
      <c r="BV8883" s="5"/>
      <c r="BW8883" s="5"/>
      <c r="BX8883" s="5"/>
    </row>
    <row r="8884" spans="1:76" x14ac:dyDescent="0.2">
      <c r="A8884" s="1" t="s">
        <v>22</v>
      </c>
      <c r="B8884" s="1" t="s">
        <v>97</v>
      </c>
      <c r="C8884" s="1" t="s">
        <v>1017</v>
      </c>
      <c r="D8884" s="1" t="s">
        <v>669</v>
      </c>
      <c r="E8884" s="1" t="s">
        <v>2</v>
      </c>
      <c r="F8884" s="1" t="s">
        <v>1217</v>
      </c>
      <c r="G8884" s="1" t="s">
        <v>73</v>
      </c>
      <c r="H8884" s="8"/>
      <c r="I8884" s="8">
        <v>2015</v>
      </c>
      <c r="J8884" s="1" t="s">
        <v>768</v>
      </c>
      <c r="K8884" s="8">
        <v>220</v>
      </c>
      <c r="L8884" s="10">
        <f>K8884/ VLOOKUP(A8884,Indicators!$B$1:$V$7,21,FALSE)</f>
        <v>1.2890071129756142</v>
      </c>
      <c r="M8884" s="11"/>
      <c r="N8884" s="11"/>
      <c r="O8884" s="11"/>
      <c r="P8884" s="11"/>
      <c r="Q8884" s="8" t="str">
        <f t="shared" si="0"/>
        <v/>
      </c>
      <c r="R8884" s="1" t="s">
        <v>97</v>
      </c>
      <c r="S8884" s="1" t="s">
        <v>91</v>
      </c>
      <c r="T8884" s="11"/>
      <c r="U8884" s="11"/>
      <c r="V8884" s="11"/>
      <c r="W8884" s="11"/>
      <c r="X8884" s="11"/>
      <c r="Y8884" s="11"/>
      <c r="Z8884" s="11"/>
      <c r="AA8884" s="11"/>
      <c r="AB8884" s="11"/>
      <c r="AC8884" s="11"/>
      <c r="AD8884" s="11"/>
      <c r="AE8884" s="11"/>
      <c r="AF8884" s="11"/>
      <c r="AG8884" s="11"/>
      <c r="AH8884" s="11"/>
      <c r="AI8884" s="11"/>
      <c r="AJ8884" s="11"/>
      <c r="AK8884" s="11"/>
      <c r="AL8884" s="11"/>
      <c r="AM8884" s="5"/>
      <c r="AN8884" s="5"/>
      <c r="AO8884" s="5"/>
      <c r="AP8884" s="5"/>
      <c r="AQ8884" s="5"/>
      <c r="AR8884" s="5"/>
      <c r="AS8884" s="5"/>
      <c r="AT8884" s="5"/>
      <c r="AU8884" s="5"/>
      <c r="AV8884" s="5"/>
      <c r="AW8884" s="5"/>
      <c r="AX8884" s="5"/>
      <c r="AY8884" s="5"/>
      <c r="AZ8884" s="5"/>
      <c r="BA8884" s="5"/>
      <c r="BB8884" s="5"/>
      <c r="BC8884" s="5"/>
      <c r="BD8884" s="5"/>
      <c r="BE8884" s="5"/>
      <c r="BF8884" s="5"/>
      <c r="BG8884" s="5"/>
      <c r="BH8884" s="5"/>
      <c r="BI8884" s="5"/>
      <c r="BJ8884" s="5"/>
      <c r="BK8884" s="5"/>
      <c r="BL8884" s="5"/>
      <c r="BM8884" s="5"/>
      <c r="BN8884" s="5"/>
      <c r="BO8884" s="5"/>
      <c r="BP8884" s="5"/>
      <c r="BQ8884" s="5"/>
      <c r="BR8884" s="5"/>
      <c r="BS8884" s="5"/>
      <c r="BT8884" s="5"/>
      <c r="BU8884" s="5"/>
      <c r="BV8884" s="5"/>
      <c r="BW8884" s="5"/>
      <c r="BX8884" s="5"/>
    </row>
    <row r="8885" spans="1:76" x14ac:dyDescent="0.2">
      <c r="A8885" s="1" t="s">
        <v>22</v>
      </c>
      <c r="B8885" s="1" t="s">
        <v>97</v>
      </c>
      <c r="C8885" s="1" t="s">
        <v>828</v>
      </c>
      <c r="D8885" s="1" t="s">
        <v>669</v>
      </c>
      <c r="E8885" s="1" t="s">
        <v>2</v>
      </c>
      <c r="F8885" s="1" t="s">
        <v>1217</v>
      </c>
      <c r="G8885" s="1" t="s">
        <v>73</v>
      </c>
      <c r="H8885" s="8"/>
      <c r="I8885" s="8">
        <v>2015</v>
      </c>
      <c r="J8885" s="1" t="s">
        <v>768</v>
      </c>
      <c r="K8885" s="8">
        <v>500</v>
      </c>
      <c r="L8885" s="10">
        <f>K8885/ VLOOKUP(A8885,Indicators!$B$1:$V$7,21,FALSE)</f>
        <v>2.9295616203991233</v>
      </c>
      <c r="M8885" s="11"/>
      <c r="N8885" s="11"/>
      <c r="O8885" s="11"/>
      <c r="P8885" s="11"/>
      <c r="Q8885" s="8" t="str">
        <f t="shared" si="0"/>
        <v/>
      </c>
      <c r="R8885" s="1" t="s">
        <v>97</v>
      </c>
      <c r="S8885" s="1" t="s">
        <v>85</v>
      </c>
      <c r="T8885" s="11"/>
      <c r="U8885" s="11"/>
      <c r="V8885" s="11"/>
      <c r="W8885" s="11"/>
      <c r="X8885" s="11"/>
      <c r="Y8885" s="11"/>
      <c r="Z8885" s="11"/>
      <c r="AA8885" s="11"/>
      <c r="AB8885" s="11"/>
      <c r="AC8885" s="11"/>
      <c r="AD8885" s="11"/>
      <c r="AE8885" s="11"/>
      <c r="AF8885" s="11"/>
      <c r="AG8885" s="11"/>
      <c r="AH8885" s="11"/>
      <c r="AI8885" s="11"/>
      <c r="AJ8885" s="11"/>
      <c r="AK8885" s="11"/>
      <c r="AL8885" s="11"/>
      <c r="AM8885" s="5"/>
      <c r="AN8885" s="5"/>
      <c r="AO8885" s="5"/>
      <c r="AP8885" s="5"/>
      <c r="AQ8885" s="5"/>
      <c r="AR8885" s="5"/>
      <c r="AS8885" s="5"/>
      <c r="AT8885" s="5"/>
      <c r="AU8885" s="5"/>
      <c r="AV8885" s="5"/>
      <c r="AW8885" s="5"/>
      <c r="AX8885" s="5"/>
      <c r="AY8885" s="5"/>
      <c r="AZ8885" s="5"/>
      <c r="BA8885" s="5"/>
      <c r="BB8885" s="5"/>
      <c r="BC8885" s="5"/>
      <c r="BD8885" s="5"/>
      <c r="BE8885" s="5"/>
      <c r="BF8885" s="5"/>
      <c r="BG8885" s="5"/>
      <c r="BH8885" s="5"/>
      <c r="BI8885" s="5"/>
      <c r="BJ8885" s="5"/>
      <c r="BK8885" s="5"/>
      <c r="BL8885" s="5"/>
      <c r="BM8885" s="5"/>
      <c r="BN8885" s="5"/>
      <c r="BO8885" s="5"/>
      <c r="BP8885" s="5"/>
      <c r="BQ8885" s="5"/>
      <c r="BR8885" s="5"/>
      <c r="BS8885" s="5"/>
      <c r="BT8885" s="5"/>
      <c r="BU8885" s="5"/>
      <c r="BV8885" s="5"/>
      <c r="BW8885" s="5"/>
      <c r="BX8885" s="5"/>
    </row>
    <row r="8886" spans="1:76" x14ac:dyDescent="0.2">
      <c r="A8886" s="1" t="s">
        <v>22</v>
      </c>
      <c r="B8886" s="1" t="s">
        <v>97</v>
      </c>
      <c r="C8886" s="1" t="s">
        <v>865</v>
      </c>
      <c r="D8886" s="1" t="s">
        <v>669</v>
      </c>
      <c r="E8886" s="1" t="s">
        <v>2</v>
      </c>
      <c r="F8886" s="1" t="s">
        <v>1217</v>
      </c>
      <c r="G8886" s="1" t="s">
        <v>73</v>
      </c>
      <c r="H8886" s="8"/>
      <c r="I8886" s="8">
        <v>2015</v>
      </c>
      <c r="J8886" s="1" t="s">
        <v>768</v>
      </c>
      <c r="K8886" s="9">
        <v>1000</v>
      </c>
      <c r="L8886" s="10">
        <f>K8886/ VLOOKUP(A8886,Indicators!$B$1:$V$7,21,FALSE)</f>
        <v>5.8591232407982465</v>
      </c>
      <c r="M8886" s="11"/>
      <c r="N8886" s="11"/>
      <c r="O8886" s="11"/>
      <c r="P8886" s="11"/>
      <c r="Q8886" s="8" t="str">
        <f t="shared" si="0"/>
        <v/>
      </c>
      <c r="R8886" s="1" t="s">
        <v>133</v>
      </c>
      <c r="S8886" s="1" t="s">
        <v>52</v>
      </c>
      <c r="T8886" s="11"/>
      <c r="U8886" s="11"/>
      <c r="V8886" s="11"/>
      <c r="W8886" s="11"/>
      <c r="X8886" s="11"/>
      <c r="Y8886" s="11"/>
      <c r="Z8886" s="11"/>
      <c r="AA8886" s="11"/>
      <c r="AB8886" s="11"/>
      <c r="AC8886" s="11"/>
      <c r="AD8886" s="11"/>
      <c r="AE8886" s="11"/>
      <c r="AF8886" s="11"/>
      <c r="AG8886" s="11"/>
      <c r="AH8886" s="11"/>
      <c r="AI8886" s="11"/>
      <c r="AJ8886" s="11"/>
      <c r="AK8886" s="11"/>
      <c r="AL8886" s="11"/>
      <c r="AM8886" s="5"/>
      <c r="AN8886" s="5"/>
      <c r="AO8886" s="5"/>
      <c r="AP8886" s="5"/>
      <c r="AQ8886" s="5"/>
      <c r="AR8886" s="5"/>
      <c r="AS8886" s="5"/>
      <c r="AT8886" s="5"/>
      <c r="AU8886" s="5"/>
      <c r="AV8886" s="5"/>
      <c r="AW8886" s="5"/>
      <c r="AX8886" s="5"/>
      <c r="AY8886" s="5"/>
      <c r="AZ8886" s="5"/>
      <c r="BA8886" s="5"/>
      <c r="BB8886" s="5"/>
      <c r="BC8886" s="5"/>
      <c r="BD8886" s="5"/>
      <c r="BE8886" s="5"/>
      <c r="BF8886" s="5"/>
      <c r="BG8886" s="5"/>
      <c r="BH8886" s="5"/>
      <c r="BI8886" s="5"/>
      <c r="BJ8886" s="5"/>
      <c r="BK8886" s="5"/>
      <c r="BL8886" s="5"/>
      <c r="BM8886" s="5"/>
      <c r="BN8886" s="5"/>
      <c r="BO8886" s="5"/>
      <c r="BP8886" s="5"/>
      <c r="BQ8886" s="5"/>
      <c r="BR8886" s="5"/>
      <c r="BS8886" s="5"/>
      <c r="BT8886" s="5"/>
      <c r="BU8886" s="5"/>
      <c r="BV8886" s="5"/>
      <c r="BW8886" s="5"/>
      <c r="BX8886" s="5"/>
    </row>
    <row r="8887" spans="1:76" x14ac:dyDescent="0.2">
      <c r="A8887" s="1" t="s">
        <v>22</v>
      </c>
      <c r="B8887" s="1" t="s">
        <v>97</v>
      </c>
      <c r="C8887" s="1" t="s">
        <v>826</v>
      </c>
      <c r="D8887" s="1" t="s">
        <v>669</v>
      </c>
      <c r="E8887" s="1" t="s">
        <v>2</v>
      </c>
      <c r="F8887" s="1" t="s">
        <v>1217</v>
      </c>
      <c r="G8887" s="1" t="s">
        <v>73</v>
      </c>
      <c r="H8887" s="8"/>
      <c r="I8887" s="8">
        <v>2015</v>
      </c>
      <c r="J8887" s="1" t="s">
        <v>768</v>
      </c>
      <c r="K8887" s="9">
        <v>5500</v>
      </c>
      <c r="L8887" s="10">
        <f>K8887/ VLOOKUP(A8887,Indicators!$B$1:$V$7,21,FALSE)</f>
        <v>32.225177824390357</v>
      </c>
      <c r="M8887" s="11"/>
      <c r="N8887" s="11"/>
      <c r="O8887" s="11"/>
      <c r="P8887" s="11"/>
      <c r="Q8887" s="8" t="str">
        <f t="shared" si="0"/>
        <v/>
      </c>
      <c r="R8887" s="1" t="s">
        <v>97</v>
      </c>
      <c r="S8887" s="1" t="s">
        <v>40</v>
      </c>
      <c r="T8887" s="11"/>
      <c r="U8887" s="11"/>
      <c r="V8887" s="11"/>
      <c r="W8887" s="11"/>
      <c r="X8887" s="11"/>
      <c r="Y8887" s="11"/>
      <c r="Z8887" s="11"/>
      <c r="AA8887" s="11"/>
      <c r="AB8887" s="11"/>
      <c r="AC8887" s="11"/>
      <c r="AD8887" s="11"/>
      <c r="AE8887" s="11"/>
      <c r="AF8887" s="11"/>
      <c r="AG8887" s="11"/>
      <c r="AH8887" s="11"/>
      <c r="AI8887" s="11"/>
      <c r="AJ8887" s="11"/>
      <c r="AK8887" s="11"/>
      <c r="AL8887" s="11"/>
      <c r="AM8887" s="5"/>
      <c r="AN8887" s="5"/>
      <c r="AO8887" s="5"/>
      <c r="AP8887" s="5"/>
      <c r="AQ8887" s="5"/>
      <c r="AR8887" s="5"/>
      <c r="AS8887" s="5"/>
      <c r="AT8887" s="5"/>
      <c r="AU8887" s="5"/>
      <c r="AV8887" s="5"/>
      <c r="AW8887" s="5"/>
      <c r="AX8887" s="5"/>
      <c r="AY8887" s="5"/>
      <c r="AZ8887" s="5"/>
      <c r="BA8887" s="5"/>
      <c r="BB8887" s="5"/>
      <c r="BC8887" s="5"/>
      <c r="BD8887" s="5"/>
      <c r="BE8887" s="5"/>
      <c r="BF8887" s="5"/>
      <c r="BG8887" s="5"/>
      <c r="BH8887" s="5"/>
      <c r="BI8887" s="5"/>
      <c r="BJ8887" s="5"/>
      <c r="BK8887" s="5"/>
      <c r="BL8887" s="5"/>
      <c r="BM8887" s="5"/>
      <c r="BN8887" s="5"/>
      <c r="BO8887" s="5"/>
      <c r="BP8887" s="5"/>
      <c r="BQ8887" s="5"/>
      <c r="BR8887" s="5"/>
      <c r="BS8887" s="5"/>
      <c r="BT8887" s="5"/>
      <c r="BU8887" s="5"/>
      <c r="BV8887" s="5"/>
      <c r="BW8887" s="5"/>
      <c r="BX8887" s="5"/>
    </row>
    <row r="8888" spans="1:76" x14ac:dyDescent="0.2">
      <c r="A8888" s="1" t="s">
        <v>22</v>
      </c>
      <c r="B8888" s="1" t="s">
        <v>97</v>
      </c>
      <c r="C8888" s="1" t="s">
        <v>848</v>
      </c>
      <c r="D8888" s="1" t="s">
        <v>669</v>
      </c>
      <c r="E8888" s="1" t="s">
        <v>2</v>
      </c>
      <c r="F8888" s="1" t="s">
        <v>1217</v>
      </c>
      <c r="G8888" s="1" t="s">
        <v>73</v>
      </c>
      <c r="H8888" s="8"/>
      <c r="I8888" s="8">
        <v>2015</v>
      </c>
      <c r="J8888" s="1" t="s">
        <v>768</v>
      </c>
      <c r="K8888" s="9">
        <v>6728</v>
      </c>
      <c r="L8888" s="10">
        <f>K8888/ VLOOKUP(A8888,Indicators!$B$1:$V$7,21,FALSE)</f>
        <v>39.420181164090607</v>
      </c>
      <c r="M8888" s="11"/>
      <c r="N8888" s="11"/>
      <c r="O8888" s="11"/>
      <c r="P8888" s="11"/>
      <c r="Q8888" s="8" t="str">
        <f t="shared" si="0"/>
        <v/>
      </c>
      <c r="R8888" s="1" t="s">
        <v>97</v>
      </c>
      <c r="S8888" s="1" t="s">
        <v>44</v>
      </c>
      <c r="T8888" s="11"/>
      <c r="U8888" s="11"/>
      <c r="V8888" s="11"/>
      <c r="W8888" s="11"/>
      <c r="X8888" s="11"/>
      <c r="Y8888" s="11"/>
      <c r="Z8888" s="11"/>
      <c r="AA8888" s="11"/>
      <c r="AB8888" s="11"/>
      <c r="AC8888" s="11"/>
      <c r="AD8888" s="11"/>
      <c r="AE8888" s="11"/>
      <c r="AF8888" s="11"/>
      <c r="AG8888" s="11"/>
      <c r="AH8888" s="11"/>
      <c r="AI8888" s="11"/>
      <c r="AJ8888" s="11"/>
      <c r="AK8888" s="11"/>
      <c r="AL8888" s="11"/>
      <c r="AM8888" s="5"/>
      <c r="AN8888" s="5"/>
      <c r="AO8888" s="5"/>
      <c r="AP8888" s="5"/>
      <c r="AQ8888" s="5"/>
      <c r="AR8888" s="5"/>
      <c r="AS8888" s="5"/>
      <c r="AT8888" s="5"/>
      <c r="AU8888" s="5"/>
      <c r="AV8888" s="5"/>
      <c r="AW8888" s="5"/>
      <c r="AX8888" s="5"/>
      <c r="AY8888" s="5"/>
      <c r="AZ8888" s="5"/>
      <c r="BA8888" s="5"/>
      <c r="BB8888" s="5"/>
      <c r="BC8888" s="5"/>
      <c r="BD8888" s="5"/>
      <c r="BE8888" s="5"/>
      <c r="BF8888" s="5"/>
      <c r="BG8888" s="5"/>
      <c r="BH8888" s="5"/>
      <c r="BI8888" s="5"/>
      <c r="BJ8888" s="5"/>
      <c r="BK8888" s="5"/>
      <c r="BL8888" s="5"/>
      <c r="BM8888" s="5"/>
      <c r="BN8888" s="5"/>
      <c r="BO8888" s="5"/>
      <c r="BP8888" s="5"/>
      <c r="BQ8888" s="5"/>
      <c r="BR8888" s="5"/>
      <c r="BS8888" s="5"/>
      <c r="BT8888" s="5"/>
      <c r="BU8888" s="5"/>
      <c r="BV8888" s="5"/>
      <c r="BW8888" s="5"/>
      <c r="BX8888" s="5"/>
    </row>
    <row r="8889" spans="1:76" x14ac:dyDescent="0.2">
      <c r="A8889" s="1" t="s">
        <v>22</v>
      </c>
      <c r="B8889" s="1" t="s">
        <v>97</v>
      </c>
      <c r="C8889" s="1" t="s">
        <v>793</v>
      </c>
      <c r="D8889" s="1" t="s">
        <v>669</v>
      </c>
      <c r="E8889" s="1" t="s">
        <v>2</v>
      </c>
      <c r="F8889" s="1" t="s">
        <v>1217</v>
      </c>
      <c r="G8889" s="1" t="s">
        <v>73</v>
      </c>
      <c r="H8889" s="8"/>
      <c r="I8889" s="8">
        <v>2015</v>
      </c>
      <c r="J8889" s="1" t="s">
        <v>768</v>
      </c>
      <c r="K8889" s="9">
        <v>7500</v>
      </c>
      <c r="L8889" s="10">
        <f>K8889/ VLOOKUP(A8889,Indicators!$B$1:$V$7,21,FALSE)</f>
        <v>43.943424305986852</v>
      </c>
      <c r="M8889" s="11"/>
      <c r="N8889" s="11"/>
      <c r="O8889" s="11"/>
      <c r="P8889" s="11"/>
      <c r="Q8889" s="8" t="str">
        <f t="shared" si="0"/>
        <v/>
      </c>
      <c r="R8889" s="1" t="s">
        <v>97</v>
      </c>
      <c r="S8889" s="1" t="s">
        <v>45</v>
      </c>
      <c r="T8889" s="11"/>
      <c r="U8889" s="11"/>
      <c r="V8889" s="11"/>
      <c r="W8889" s="11"/>
      <c r="X8889" s="11"/>
      <c r="Y8889" s="11"/>
      <c r="Z8889" s="11"/>
      <c r="AA8889" s="11"/>
      <c r="AB8889" s="11"/>
      <c r="AC8889" s="11"/>
      <c r="AD8889" s="11"/>
      <c r="AE8889" s="11"/>
      <c r="AF8889" s="11"/>
      <c r="AG8889" s="11"/>
      <c r="AH8889" s="11"/>
      <c r="AI8889" s="11"/>
      <c r="AJ8889" s="11"/>
      <c r="AK8889" s="11"/>
      <c r="AL8889" s="11"/>
      <c r="AM8889" s="5"/>
      <c r="AN8889" s="5"/>
      <c r="AO8889" s="5"/>
      <c r="AP8889" s="5"/>
      <c r="AQ8889" s="5"/>
      <c r="AR8889" s="5"/>
      <c r="AS8889" s="5"/>
      <c r="AT8889" s="5"/>
      <c r="AU8889" s="5"/>
      <c r="AV8889" s="5"/>
      <c r="AW8889" s="5"/>
      <c r="AX8889" s="5"/>
      <c r="AY8889" s="5"/>
      <c r="AZ8889" s="5"/>
      <c r="BA8889" s="5"/>
      <c r="BB8889" s="5"/>
      <c r="BC8889" s="5"/>
      <c r="BD8889" s="5"/>
      <c r="BE8889" s="5"/>
      <c r="BF8889" s="5"/>
      <c r="BG8889" s="5"/>
      <c r="BH8889" s="5"/>
      <c r="BI8889" s="5"/>
      <c r="BJ8889" s="5"/>
      <c r="BK8889" s="5"/>
      <c r="BL8889" s="5"/>
      <c r="BM8889" s="5"/>
      <c r="BN8889" s="5"/>
      <c r="BO8889" s="5"/>
      <c r="BP8889" s="5"/>
      <c r="BQ8889" s="5"/>
      <c r="BR8889" s="5"/>
      <c r="BS8889" s="5"/>
      <c r="BT8889" s="5"/>
      <c r="BU8889" s="5"/>
      <c r="BV8889" s="5"/>
      <c r="BW8889" s="5"/>
      <c r="BX8889" s="5"/>
    </row>
    <row r="8890" spans="1:76" x14ac:dyDescent="0.2">
      <c r="A8890" s="1" t="s">
        <v>22</v>
      </c>
      <c r="B8890" s="1" t="s">
        <v>97</v>
      </c>
      <c r="C8890" s="1" t="s">
        <v>772</v>
      </c>
      <c r="D8890" s="1" t="s">
        <v>669</v>
      </c>
      <c r="E8890" s="1" t="s">
        <v>2</v>
      </c>
      <c r="F8890" s="1" t="s">
        <v>1217</v>
      </c>
      <c r="G8890" s="1" t="s">
        <v>73</v>
      </c>
      <c r="H8890" s="8"/>
      <c r="I8890" s="8">
        <v>2015</v>
      </c>
      <c r="J8890" s="1" t="s">
        <v>768</v>
      </c>
      <c r="K8890" s="9">
        <v>23962</v>
      </c>
      <c r="L8890" s="10">
        <f>K8890/ VLOOKUP(A8890,Indicators!$B$1:$V$7,21,FALSE)</f>
        <v>140.39631109600759</v>
      </c>
      <c r="M8890" s="11"/>
      <c r="N8890" s="11"/>
      <c r="O8890" s="11"/>
      <c r="P8890" s="11"/>
      <c r="Q8890" s="8" t="str">
        <f t="shared" si="0"/>
        <v/>
      </c>
      <c r="R8890" s="1" t="s">
        <v>97</v>
      </c>
      <c r="S8890" s="1" t="s">
        <v>76</v>
      </c>
      <c r="T8890" s="11"/>
      <c r="U8890" s="11"/>
      <c r="V8890" s="11"/>
      <c r="W8890" s="11"/>
      <c r="X8890" s="11"/>
      <c r="Y8890" s="11"/>
      <c r="Z8890" s="11"/>
      <c r="AA8890" s="11"/>
      <c r="AB8890" s="11"/>
      <c r="AC8890" s="11"/>
      <c r="AD8890" s="11"/>
      <c r="AE8890" s="11"/>
      <c r="AF8890" s="11"/>
      <c r="AG8890" s="11"/>
      <c r="AH8890" s="11"/>
      <c r="AI8890" s="11"/>
      <c r="AJ8890" s="11"/>
      <c r="AK8890" s="11"/>
      <c r="AL8890" s="11"/>
      <c r="AM8890" s="5"/>
      <c r="AN8890" s="5"/>
      <c r="AO8890" s="5"/>
      <c r="AP8890" s="5"/>
      <c r="AQ8890" s="5"/>
      <c r="AR8890" s="5"/>
      <c r="AS8890" s="5"/>
      <c r="AT8890" s="5"/>
      <c r="AU8890" s="5"/>
      <c r="AV8890" s="5"/>
      <c r="AW8890" s="5"/>
      <c r="AX8890" s="5"/>
      <c r="AY8890" s="5"/>
      <c r="AZ8890" s="5"/>
      <c r="BA8890" s="5"/>
      <c r="BB8890" s="5"/>
      <c r="BC8890" s="5"/>
      <c r="BD8890" s="5"/>
      <c r="BE8890" s="5"/>
      <c r="BF8890" s="5"/>
      <c r="BG8890" s="5"/>
      <c r="BH8890" s="5"/>
      <c r="BI8890" s="5"/>
      <c r="BJ8890" s="5"/>
      <c r="BK8890" s="5"/>
      <c r="BL8890" s="5"/>
      <c r="BM8890" s="5"/>
      <c r="BN8890" s="5"/>
      <c r="BO8890" s="5"/>
      <c r="BP8890" s="5"/>
      <c r="BQ8890" s="5"/>
      <c r="BR8890" s="5"/>
      <c r="BS8890" s="5"/>
      <c r="BT8890" s="5"/>
      <c r="BU8890" s="5"/>
      <c r="BV8890" s="5"/>
      <c r="BW8890" s="5"/>
      <c r="BX8890" s="5"/>
    </row>
    <row r="8891" spans="1:76" x14ac:dyDescent="0.2">
      <c r="A8891" s="1" t="s">
        <v>22</v>
      </c>
      <c r="B8891" s="1" t="s">
        <v>97</v>
      </c>
      <c r="C8891" s="1" t="s">
        <v>870</v>
      </c>
      <c r="D8891" s="1" t="s">
        <v>669</v>
      </c>
      <c r="E8891" s="1" t="s">
        <v>2</v>
      </c>
      <c r="F8891" s="1" t="s">
        <v>1217</v>
      </c>
      <c r="G8891" s="1" t="s">
        <v>73</v>
      </c>
      <c r="H8891" s="8"/>
      <c r="I8891" s="8">
        <v>2015</v>
      </c>
      <c r="J8891" s="1" t="s">
        <v>768</v>
      </c>
      <c r="K8891" s="9">
        <v>54500</v>
      </c>
      <c r="L8891" s="10">
        <f>K8891/ VLOOKUP(A8891,Indicators!$B$1:$V$7,21,FALSE)</f>
        <v>319.32221662350446</v>
      </c>
      <c r="M8891" s="11"/>
      <c r="N8891" s="11"/>
      <c r="O8891" s="11"/>
      <c r="P8891" s="11"/>
      <c r="Q8891" s="8" t="str">
        <f t="shared" si="0"/>
        <v/>
      </c>
      <c r="R8891" s="1" t="s">
        <v>97</v>
      </c>
      <c r="S8891" s="1" t="s">
        <v>45</v>
      </c>
      <c r="T8891" s="11"/>
      <c r="U8891" s="11"/>
      <c r="V8891" s="11"/>
      <c r="W8891" s="11"/>
      <c r="X8891" s="11"/>
      <c r="Y8891" s="11"/>
      <c r="Z8891" s="11"/>
      <c r="AA8891" s="11"/>
      <c r="AB8891" s="11"/>
      <c r="AC8891" s="11"/>
      <c r="AD8891" s="11"/>
      <c r="AE8891" s="11"/>
      <c r="AF8891" s="11"/>
      <c r="AG8891" s="11"/>
      <c r="AH8891" s="11"/>
      <c r="AI8891" s="11"/>
      <c r="AJ8891" s="11"/>
      <c r="AK8891" s="11"/>
      <c r="AL8891" s="11"/>
      <c r="AM8891" s="5"/>
      <c r="AN8891" s="5"/>
      <c r="AO8891" s="5"/>
      <c r="AP8891" s="5"/>
      <c r="AQ8891" s="5"/>
      <c r="AR8891" s="5"/>
      <c r="AS8891" s="5"/>
      <c r="AT8891" s="5"/>
      <c r="AU8891" s="5"/>
      <c r="AV8891" s="5"/>
      <c r="AW8891" s="5"/>
      <c r="AX8891" s="5"/>
      <c r="AY8891" s="5"/>
      <c r="AZ8891" s="5"/>
      <c r="BA8891" s="5"/>
      <c r="BB8891" s="5"/>
      <c r="BC8891" s="5"/>
      <c r="BD8891" s="5"/>
      <c r="BE8891" s="5"/>
      <c r="BF8891" s="5"/>
      <c r="BG8891" s="5"/>
      <c r="BH8891" s="5"/>
      <c r="BI8891" s="5"/>
      <c r="BJ8891" s="5"/>
      <c r="BK8891" s="5"/>
      <c r="BL8891" s="5"/>
      <c r="BM8891" s="5"/>
      <c r="BN8891" s="5"/>
      <c r="BO8891" s="5"/>
      <c r="BP8891" s="5"/>
      <c r="BQ8891" s="5"/>
      <c r="BR8891" s="5"/>
      <c r="BS8891" s="5"/>
      <c r="BT8891" s="5"/>
      <c r="BU8891" s="5"/>
      <c r="BV8891" s="5"/>
      <c r="BW8891" s="5"/>
      <c r="BX8891" s="5"/>
    </row>
    <row r="8892" spans="1:76" x14ac:dyDescent="0.2">
      <c r="A8892" s="1" t="s">
        <v>22</v>
      </c>
      <c r="B8892" s="1" t="s">
        <v>770</v>
      </c>
      <c r="C8892" s="1" t="s">
        <v>967</v>
      </c>
      <c r="D8892" s="1" t="s">
        <v>669</v>
      </c>
      <c r="E8892" s="1" t="s">
        <v>2</v>
      </c>
      <c r="F8892" s="1" t="s">
        <v>1218</v>
      </c>
      <c r="G8892" s="1" t="s">
        <v>73</v>
      </c>
      <c r="H8892" s="8"/>
      <c r="I8892" s="8">
        <v>2015</v>
      </c>
      <c r="J8892" s="1" t="s">
        <v>768</v>
      </c>
      <c r="K8892" s="9">
        <v>400000</v>
      </c>
      <c r="L8892" s="10">
        <f>K8892/ VLOOKUP(A8892,Indicators!$B$1:$V$7,21,FALSE)</f>
        <v>2343.6492963192986</v>
      </c>
      <c r="M8892" s="11"/>
      <c r="N8892" s="11"/>
      <c r="O8892" s="11"/>
      <c r="P8892" s="11"/>
      <c r="Q8892" s="8" t="str">
        <f t="shared" si="0"/>
        <v/>
      </c>
      <c r="R8892" s="1" t="s">
        <v>98</v>
      </c>
      <c r="S8892" s="1" t="s">
        <v>74</v>
      </c>
      <c r="T8892" s="11"/>
      <c r="U8892" s="11"/>
      <c r="V8892" s="11"/>
      <c r="W8892" s="11"/>
      <c r="X8892" s="11"/>
      <c r="Y8892" s="11"/>
      <c r="Z8892" s="11"/>
      <c r="AA8892" s="11"/>
      <c r="AB8892" s="11"/>
      <c r="AC8892" s="11"/>
      <c r="AD8892" s="11"/>
      <c r="AE8892" s="11"/>
      <c r="AF8892" s="11"/>
      <c r="AG8892" s="11"/>
      <c r="AH8892" s="11"/>
      <c r="AI8892" s="11"/>
      <c r="AJ8892" s="11"/>
      <c r="AK8892" s="11"/>
      <c r="AL8892" s="11"/>
      <c r="AM8892" s="5"/>
      <c r="AN8892" s="5"/>
      <c r="AO8892" s="5"/>
      <c r="AP8892" s="5"/>
      <c r="AQ8892" s="5"/>
      <c r="AR8892" s="5"/>
      <c r="AS8892" s="5"/>
      <c r="AT8892" s="5"/>
      <c r="AU8892" s="5"/>
      <c r="AV8892" s="5"/>
      <c r="AW8892" s="5"/>
      <c r="AX8892" s="5"/>
      <c r="AY8892" s="5"/>
      <c r="AZ8892" s="5"/>
      <c r="BA8892" s="5"/>
      <c r="BB8892" s="5"/>
      <c r="BC8892" s="5"/>
      <c r="BD8892" s="5"/>
      <c r="BE8892" s="5"/>
      <c r="BF8892" s="5"/>
      <c r="BG8892" s="5"/>
      <c r="BH8892" s="5"/>
      <c r="BI8892" s="5"/>
      <c r="BJ8892" s="5"/>
      <c r="BK8892" s="5"/>
      <c r="BL8892" s="5"/>
      <c r="BM8892" s="5"/>
      <c r="BN8892" s="5"/>
      <c r="BO8892" s="5"/>
      <c r="BP8892" s="5"/>
      <c r="BQ8892" s="5"/>
      <c r="BR8892" s="5"/>
      <c r="BS8892" s="5"/>
      <c r="BT8892" s="5"/>
      <c r="BU8892" s="5"/>
      <c r="BV8892" s="5"/>
      <c r="BW8892" s="5"/>
      <c r="BX8892" s="5"/>
    </row>
    <row r="8893" spans="1:76" x14ac:dyDescent="0.2">
      <c r="A8893" s="1" t="s">
        <v>22</v>
      </c>
      <c r="B8893" s="1" t="s">
        <v>775</v>
      </c>
      <c r="C8893" s="1" t="s">
        <v>806</v>
      </c>
      <c r="D8893" s="1" t="s">
        <v>669</v>
      </c>
      <c r="E8893" s="1" t="s">
        <v>2</v>
      </c>
      <c r="F8893" s="1" t="s">
        <v>1218</v>
      </c>
      <c r="G8893" s="1" t="s">
        <v>73</v>
      </c>
      <c r="H8893" s="8"/>
      <c r="I8893" s="8">
        <v>2015</v>
      </c>
      <c r="J8893" s="1" t="s">
        <v>768</v>
      </c>
      <c r="K8893" s="9">
        <v>7089</v>
      </c>
      <c r="L8893" s="10">
        <f>K8893/ VLOOKUP(A8893,Indicators!$B$1:$V$7,21,FALSE)</f>
        <v>41.535324654018773</v>
      </c>
      <c r="M8893" s="11"/>
      <c r="N8893" s="11"/>
      <c r="O8893" s="11"/>
      <c r="P8893" s="11"/>
      <c r="Q8893" s="8" t="str">
        <f t="shared" si="0"/>
        <v/>
      </c>
      <c r="R8893" s="1" t="s">
        <v>271</v>
      </c>
      <c r="S8893" s="1" t="s">
        <v>55</v>
      </c>
      <c r="T8893" s="11"/>
      <c r="U8893" s="11"/>
      <c r="V8893" s="11"/>
      <c r="W8893" s="11"/>
      <c r="X8893" s="11"/>
      <c r="Y8893" s="11"/>
      <c r="Z8893" s="11"/>
      <c r="AA8893" s="11"/>
      <c r="AB8893" s="11"/>
      <c r="AC8893" s="11"/>
      <c r="AD8893" s="11"/>
      <c r="AE8893" s="11"/>
      <c r="AF8893" s="11"/>
      <c r="AG8893" s="11"/>
      <c r="AH8893" s="11"/>
      <c r="AI8893" s="11"/>
      <c r="AJ8893" s="11"/>
      <c r="AK8893" s="11"/>
      <c r="AL8893" s="11"/>
      <c r="AM8893" s="5"/>
      <c r="AN8893" s="5"/>
      <c r="AO8893" s="5"/>
      <c r="AP8893" s="5"/>
      <c r="AQ8893" s="5"/>
      <c r="AR8893" s="5"/>
      <c r="AS8893" s="5"/>
      <c r="AT8893" s="5"/>
      <c r="AU8893" s="5"/>
      <c r="AV8893" s="5"/>
      <c r="AW8893" s="5"/>
      <c r="AX8893" s="5"/>
      <c r="AY8893" s="5"/>
      <c r="AZ8893" s="5"/>
      <c r="BA8893" s="5"/>
      <c r="BB8893" s="5"/>
      <c r="BC8893" s="5"/>
      <c r="BD8893" s="5"/>
      <c r="BE8893" s="5"/>
      <c r="BF8893" s="5"/>
      <c r="BG8893" s="5"/>
      <c r="BH8893" s="5"/>
      <c r="BI8893" s="5"/>
      <c r="BJ8893" s="5"/>
      <c r="BK8893" s="5"/>
      <c r="BL8893" s="5"/>
      <c r="BM8893" s="5"/>
      <c r="BN8893" s="5"/>
      <c r="BO8893" s="5"/>
      <c r="BP8893" s="5"/>
      <c r="BQ8893" s="5"/>
      <c r="BR8893" s="5"/>
      <c r="BS8893" s="5"/>
      <c r="BT8893" s="5"/>
      <c r="BU8893" s="5"/>
      <c r="BV8893" s="5"/>
      <c r="BW8893" s="5"/>
      <c r="BX8893" s="5"/>
    </row>
    <row r="8894" spans="1:76" x14ac:dyDescent="0.2">
      <c r="A8894" s="1" t="s">
        <v>23</v>
      </c>
      <c r="B8894" s="1" t="s">
        <v>912</v>
      </c>
      <c r="C8894" s="1" t="s">
        <v>912</v>
      </c>
      <c r="D8894" s="1" t="s">
        <v>71</v>
      </c>
      <c r="E8894" s="1" t="s">
        <v>1</v>
      </c>
      <c r="F8894" s="1" t="s">
        <v>1219</v>
      </c>
      <c r="G8894" s="1" t="s">
        <v>73</v>
      </c>
      <c r="H8894" s="8"/>
      <c r="I8894" s="8">
        <v>2015</v>
      </c>
      <c r="J8894" s="1" t="s">
        <v>1220</v>
      </c>
      <c r="K8894" s="8">
        <v>442</v>
      </c>
      <c r="L8894" s="10">
        <f>K8894/ VLOOKUP(A8894,Indicators!$B$1:$V$7,21,FALSE)</f>
        <v>2.203367862733173</v>
      </c>
      <c r="M8894" s="1" t="s">
        <v>71</v>
      </c>
      <c r="N8894" s="1" t="s">
        <v>71</v>
      </c>
      <c r="O8894" s="11"/>
      <c r="P8894" s="11"/>
      <c r="Q8894" s="8" t="str">
        <f t="shared" si="0"/>
        <v/>
      </c>
      <c r="R8894" s="1" t="s">
        <v>97</v>
      </c>
      <c r="S8894" s="1" t="s">
        <v>80</v>
      </c>
      <c r="T8894" s="11"/>
      <c r="U8894" s="11"/>
      <c r="V8894" s="11"/>
      <c r="W8894" s="11"/>
      <c r="X8894" s="11"/>
      <c r="Y8894" s="11"/>
      <c r="Z8894" s="11"/>
      <c r="AA8894" s="11"/>
      <c r="AB8894" s="11"/>
      <c r="AC8894" s="11"/>
      <c r="AD8894" s="11"/>
      <c r="AE8894" s="11"/>
      <c r="AF8894" s="11"/>
      <c r="AG8894" s="11"/>
      <c r="AH8894" s="11"/>
      <c r="AI8894" s="11"/>
      <c r="AJ8894" s="11"/>
      <c r="AK8894" s="11"/>
      <c r="AL8894" s="11"/>
      <c r="AM8894" s="5"/>
      <c r="AN8894" s="5"/>
      <c r="AO8894" s="5"/>
      <c r="AP8894" s="5"/>
      <c r="AQ8894" s="5"/>
      <c r="AR8894" s="5"/>
      <c r="AS8894" s="5"/>
      <c r="AT8894" s="5"/>
      <c r="AU8894" s="5"/>
      <c r="AV8894" s="5"/>
      <c r="AW8894" s="5"/>
      <c r="AX8894" s="5"/>
      <c r="AY8894" s="5"/>
      <c r="AZ8894" s="5"/>
      <c r="BA8894" s="5"/>
      <c r="BB8894" s="5"/>
      <c r="BC8894" s="5"/>
      <c r="BD8894" s="5"/>
      <c r="BE8894" s="5"/>
      <c r="BF8894" s="5"/>
      <c r="BG8894" s="5"/>
      <c r="BH8894" s="5"/>
      <c r="BI8894" s="5"/>
      <c r="BJ8894" s="5"/>
      <c r="BK8894" s="5"/>
      <c r="BL8894" s="5"/>
      <c r="BM8894" s="5"/>
      <c r="BN8894" s="5"/>
      <c r="BO8894" s="5"/>
      <c r="BP8894" s="5"/>
      <c r="BQ8894" s="5"/>
      <c r="BR8894" s="5"/>
      <c r="BS8894" s="5"/>
      <c r="BT8894" s="5"/>
      <c r="BU8894" s="5"/>
      <c r="BV8894" s="5"/>
      <c r="BW8894" s="5"/>
      <c r="BX8894" s="5"/>
    </row>
    <row r="8895" spans="1:76" x14ac:dyDescent="0.2">
      <c r="A8895" s="1" t="s">
        <v>23</v>
      </c>
      <c r="B8895" s="1" t="s">
        <v>913</v>
      </c>
      <c r="C8895" s="1" t="s">
        <v>913</v>
      </c>
      <c r="D8895" s="1" t="s">
        <v>71</v>
      </c>
      <c r="E8895" s="1" t="s">
        <v>1</v>
      </c>
      <c r="F8895" s="1" t="s">
        <v>1219</v>
      </c>
      <c r="G8895" s="1" t="s">
        <v>73</v>
      </c>
      <c r="H8895" s="8"/>
      <c r="I8895" s="8">
        <v>2015</v>
      </c>
      <c r="J8895" s="1" t="s">
        <v>1220</v>
      </c>
      <c r="K8895" s="8">
        <v>100</v>
      </c>
      <c r="L8895" s="10">
        <f>K8895/ VLOOKUP(A8895,Indicators!$B$1:$V$7,21,FALSE)</f>
        <v>0.49849951645546903</v>
      </c>
      <c r="M8895" s="1" t="s">
        <v>71</v>
      </c>
      <c r="N8895" s="1" t="s">
        <v>71</v>
      </c>
      <c r="O8895" s="11"/>
      <c r="P8895" s="11"/>
      <c r="Q8895" s="8" t="str">
        <f t="shared" si="0"/>
        <v/>
      </c>
      <c r="R8895" s="1" t="s">
        <v>97</v>
      </c>
      <c r="S8895" s="1" t="s">
        <v>45</v>
      </c>
      <c r="T8895" s="11"/>
      <c r="U8895" s="11"/>
      <c r="V8895" s="11"/>
      <c r="W8895" s="11"/>
      <c r="X8895" s="11"/>
      <c r="Y8895" s="11"/>
      <c r="Z8895" s="11"/>
      <c r="AA8895" s="11"/>
      <c r="AB8895" s="11"/>
      <c r="AC8895" s="11"/>
      <c r="AD8895" s="11"/>
      <c r="AE8895" s="11"/>
      <c r="AF8895" s="11"/>
      <c r="AG8895" s="11"/>
      <c r="AH8895" s="11"/>
      <c r="AI8895" s="11"/>
      <c r="AJ8895" s="11"/>
      <c r="AK8895" s="11"/>
      <c r="AL8895" s="11"/>
      <c r="AM8895" s="5"/>
      <c r="AN8895" s="5"/>
      <c r="AO8895" s="5"/>
      <c r="AP8895" s="5"/>
      <c r="AQ8895" s="5"/>
      <c r="AR8895" s="5"/>
      <c r="AS8895" s="5"/>
      <c r="AT8895" s="5"/>
      <c r="AU8895" s="5"/>
      <c r="AV8895" s="5"/>
      <c r="AW8895" s="5"/>
      <c r="AX8895" s="5"/>
      <c r="AY8895" s="5"/>
      <c r="AZ8895" s="5"/>
      <c r="BA8895" s="5"/>
      <c r="BB8895" s="5"/>
      <c r="BC8895" s="5"/>
      <c r="BD8895" s="5"/>
      <c r="BE8895" s="5"/>
      <c r="BF8895" s="5"/>
      <c r="BG8895" s="5"/>
      <c r="BH8895" s="5"/>
      <c r="BI8895" s="5"/>
      <c r="BJ8895" s="5"/>
      <c r="BK8895" s="5"/>
      <c r="BL8895" s="5"/>
      <c r="BM8895" s="5"/>
      <c r="BN8895" s="5"/>
      <c r="BO8895" s="5"/>
      <c r="BP8895" s="5"/>
      <c r="BQ8895" s="5"/>
      <c r="BR8895" s="5"/>
      <c r="BS8895" s="5"/>
      <c r="BT8895" s="5"/>
      <c r="BU8895" s="5"/>
      <c r="BV8895" s="5"/>
      <c r="BW8895" s="5"/>
      <c r="BX8895" s="5"/>
    </row>
    <row r="8896" spans="1:76" x14ac:dyDescent="0.2">
      <c r="A8896" s="1" t="s">
        <v>23</v>
      </c>
      <c r="B8896" s="1" t="s">
        <v>526</v>
      </c>
      <c r="C8896" s="1" t="s">
        <v>526</v>
      </c>
      <c r="D8896" s="1" t="s">
        <v>71</v>
      </c>
      <c r="E8896" s="1" t="s">
        <v>1</v>
      </c>
      <c r="F8896" s="1" t="s">
        <v>1219</v>
      </c>
      <c r="G8896" s="1" t="s">
        <v>73</v>
      </c>
      <c r="H8896" s="8"/>
      <c r="I8896" s="8">
        <v>2015</v>
      </c>
      <c r="J8896" s="1" t="s">
        <v>1220</v>
      </c>
      <c r="K8896" s="8">
        <v>836</v>
      </c>
      <c r="L8896" s="10">
        <f>K8896/ VLOOKUP(A8896,Indicators!$B$1:$V$7,21,FALSE)</f>
        <v>4.1674559575677215</v>
      </c>
      <c r="M8896" s="1" t="s">
        <v>71</v>
      </c>
      <c r="N8896" s="1" t="s">
        <v>71</v>
      </c>
      <c r="O8896" s="11"/>
      <c r="P8896" s="11"/>
      <c r="Q8896" s="8" t="str">
        <f t="shared" si="0"/>
        <v/>
      </c>
      <c r="R8896" s="1" t="s">
        <v>103</v>
      </c>
      <c r="S8896" s="1" t="s">
        <v>53</v>
      </c>
      <c r="T8896" s="11"/>
      <c r="U8896" s="11"/>
      <c r="V8896" s="11"/>
      <c r="W8896" s="11"/>
      <c r="X8896" s="11"/>
      <c r="Y8896" s="11"/>
      <c r="Z8896" s="11"/>
      <c r="AA8896" s="11"/>
      <c r="AB8896" s="11"/>
      <c r="AC8896" s="11"/>
      <c r="AD8896" s="11"/>
      <c r="AE8896" s="11"/>
      <c r="AF8896" s="11"/>
      <c r="AG8896" s="11"/>
      <c r="AH8896" s="11"/>
      <c r="AI8896" s="11"/>
      <c r="AJ8896" s="11"/>
      <c r="AK8896" s="11"/>
      <c r="AL8896" s="11"/>
      <c r="AM8896" s="5"/>
      <c r="AN8896" s="5"/>
      <c r="AO8896" s="5"/>
      <c r="AP8896" s="5"/>
      <c r="AQ8896" s="5"/>
      <c r="AR8896" s="5"/>
      <c r="AS8896" s="5"/>
      <c r="AT8896" s="5"/>
      <c r="AU8896" s="5"/>
      <c r="AV8896" s="5"/>
      <c r="AW8896" s="5"/>
      <c r="AX8896" s="5"/>
      <c r="AY8896" s="5"/>
      <c r="AZ8896" s="5"/>
      <c r="BA8896" s="5"/>
      <c r="BB8896" s="5"/>
      <c r="BC8896" s="5"/>
      <c r="BD8896" s="5"/>
      <c r="BE8896" s="5"/>
      <c r="BF8896" s="5"/>
      <c r="BG8896" s="5"/>
      <c r="BH8896" s="5"/>
      <c r="BI8896" s="5"/>
      <c r="BJ8896" s="5"/>
      <c r="BK8896" s="5"/>
      <c r="BL8896" s="5"/>
      <c r="BM8896" s="5"/>
      <c r="BN8896" s="5"/>
      <c r="BO8896" s="5"/>
      <c r="BP8896" s="5"/>
      <c r="BQ8896" s="5"/>
      <c r="BR8896" s="5"/>
      <c r="BS8896" s="5"/>
      <c r="BT8896" s="5"/>
      <c r="BU8896" s="5"/>
      <c r="BV8896" s="5"/>
      <c r="BW8896" s="5"/>
      <c r="BX8896" s="5"/>
    </row>
    <row r="8897" spans="1:76" x14ac:dyDescent="0.2">
      <c r="A8897" s="1" t="s">
        <v>23</v>
      </c>
      <c r="B8897" s="1" t="s">
        <v>914</v>
      </c>
      <c r="C8897" s="1" t="s">
        <v>914</v>
      </c>
      <c r="D8897" s="1" t="s">
        <v>71</v>
      </c>
      <c r="E8897" s="1" t="s">
        <v>1</v>
      </c>
      <c r="F8897" s="1" t="s">
        <v>1219</v>
      </c>
      <c r="G8897" s="1" t="s">
        <v>73</v>
      </c>
      <c r="H8897" s="8"/>
      <c r="I8897" s="8">
        <v>2015</v>
      </c>
      <c r="J8897" s="1" t="s">
        <v>1220</v>
      </c>
      <c r="K8897" s="9">
        <v>26153</v>
      </c>
      <c r="L8897" s="10">
        <f>K8897/ VLOOKUP(A8897,Indicators!$B$1:$V$7,21,FALSE)</f>
        <v>130.37257853859882</v>
      </c>
      <c r="M8897" s="1" t="s">
        <v>71</v>
      </c>
      <c r="N8897" s="1" t="s">
        <v>71</v>
      </c>
      <c r="O8897" s="11"/>
      <c r="P8897" s="11"/>
      <c r="Q8897" s="8" t="str">
        <f t="shared" si="0"/>
        <v/>
      </c>
      <c r="R8897" s="1" t="s">
        <v>158</v>
      </c>
      <c r="S8897" s="1" t="s">
        <v>65</v>
      </c>
      <c r="T8897" s="11"/>
      <c r="U8897" s="11"/>
      <c r="V8897" s="11"/>
      <c r="W8897" s="11"/>
      <c r="X8897" s="11"/>
      <c r="Y8897" s="11"/>
      <c r="Z8897" s="11"/>
      <c r="AA8897" s="11"/>
      <c r="AB8897" s="11"/>
      <c r="AC8897" s="11"/>
      <c r="AD8897" s="11"/>
      <c r="AE8897" s="11"/>
      <c r="AF8897" s="11"/>
      <c r="AG8897" s="11"/>
      <c r="AH8897" s="11"/>
      <c r="AI8897" s="11"/>
      <c r="AJ8897" s="11"/>
      <c r="AK8897" s="11"/>
      <c r="AL8897" s="11"/>
      <c r="AM8897" s="5"/>
      <c r="AN8897" s="5"/>
      <c r="AO8897" s="5"/>
      <c r="AP8897" s="5"/>
      <c r="AQ8897" s="5"/>
      <c r="AR8897" s="5"/>
      <c r="AS8897" s="5"/>
      <c r="AT8897" s="5"/>
      <c r="AU8897" s="5"/>
      <c r="AV8897" s="5"/>
      <c r="AW8897" s="5"/>
      <c r="AX8897" s="5"/>
      <c r="AY8897" s="5"/>
      <c r="AZ8897" s="5"/>
      <c r="BA8897" s="5"/>
      <c r="BB8897" s="5"/>
      <c r="BC8897" s="5"/>
      <c r="BD8897" s="5"/>
      <c r="BE8897" s="5"/>
      <c r="BF8897" s="5"/>
      <c r="BG8897" s="5"/>
      <c r="BH8897" s="5"/>
      <c r="BI8897" s="5"/>
      <c r="BJ8897" s="5"/>
      <c r="BK8897" s="5"/>
      <c r="BL8897" s="5"/>
      <c r="BM8897" s="5"/>
      <c r="BN8897" s="5"/>
      <c r="BO8897" s="5"/>
      <c r="BP8897" s="5"/>
      <c r="BQ8897" s="5"/>
      <c r="BR8897" s="5"/>
      <c r="BS8897" s="5"/>
      <c r="BT8897" s="5"/>
      <c r="BU8897" s="5"/>
      <c r="BV8897" s="5"/>
      <c r="BW8897" s="5"/>
      <c r="BX8897" s="5"/>
    </row>
    <row r="8898" spans="1:76" x14ac:dyDescent="0.2">
      <c r="A8898" s="1" t="s">
        <v>23</v>
      </c>
      <c r="B8898" s="1" t="s">
        <v>915</v>
      </c>
      <c r="C8898" s="1" t="s">
        <v>915</v>
      </c>
      <c r="D8898" s="1" t="s">
        <v>71</v>
      </c>
      <c r="E8898" s="1" t="s">
        <v>1</v>
      </c>
      <c r="F8898" s="1" t="s">
        <v>1219</v>
      </c>
      <c r="G8898" s="1" t="s">
        <v>73</v>
      </c>
      <c r="H8898" s="8"/>
      <c r="I8898" s="8">
        <v>2015</v>
      </c>
      <c r="J8898" s="1" t="s">
        <v>1220</v>
      </c>
      <c r="K8898" s="8">
        <v>0</v>
      </c>
      <c r="L8898" s="10">
        <f>K8898/ VLOOKUP(A8898,Indicators!$B$1:$V$7,21,FALSE)</f>
        <v>0</v>
      </c>
      <c r="M8898" s="1" t="s">
        <v>71</v>
      </c>
      <c r="N8898" s="1" t="s">
        <v>71</v>
      </c>
      <c r="O8898" s="11"/>
      <c r="P8898" s="11"/>
      <c r="Q8898" s="8" t="str">
        <f t="shared" si="0"/>
        <v/>
      </c>
      <c r="R8898" s="1" t="s">
        <v>103</v>
      </c>
      <c r="S8898" s="1" t="s">
        <v>64</v>
      </c>
      <c r="T8898" s="11"/>
      <c r="U8898" s="11"/>
      <c r="V8898" s="11"/>
      <c r="W8898" s="11"/>
      <c r="X8898" s="11"/>
      <c r="Y8898" s="11"/>
      <c r="Z8898" s="11"/>
      <c r="AA8898" s="11"/>
      <c r="AB8898" s="11"/>
      <c r="AC8898" s="11"/>
      <c r="AD8898" s="11"/>
      <c r="AE8898" s="11"/>
      <c r="AF8898" s="11"/>
      <c r="AG8898" s="11"/>
      <c r="AH8898" s="11"/>
      <c r="AI8898" s="11"/>
      <c r="AJ8898" s="11"/>
      <c r="AK8898" s="11"/>
      <c r="AL8898" s="11"/>
      <c r="AM8898" s="5"/>
      <c r="AN8898" s="5"/>
      <c r="AO8898" s="5"/>
      <c r="AP8898" s="5"/>
      <c r="AQ8898" s="5"/>
      <c r="AR8898" s="5"/>
      <c r="AS8898" s="5"/>
      <c r="AT8898" s="5"/>
      <c r="AU8898" s="5"/>
      <c r="AV8898" s="5"/>
      <c r="AW8898" s="5"/>
      <c r="AX8898" s="5"/>
      <c r="AY8898" s="5"/>
      <c r="AZ8898" s="5"/>
      <c r="BA8898" s="5"/>
      <c r="BB8898" s="5"/>
      <c r="BC8898" s="5"/>
      <c r="BD8898" s="5"/>
      <c r="BE8898" s="5"/>
      <c r="BF8898" s="5"/>
      <c r="BG8898" s="5"/>
      <c r="BH8898" s="5"/>
      <c r="BI8898" s="5"/>
      <c r="BJ8898" s="5"/>
      <c r="BK8898" s="5"/>
      <c r="BL8898" s="5"/>
      <c r="BM8898" s="5"/>
      <c r="BN8898" s="5"/>
      <c r="BO8898" s="5"/>
      <c r="BP8898" s="5"/>
      <c r="BQ8898" s="5"/>
      <c r="BR8898" s="5"/>
      <c r="BS8898" s="5"/>
      <c r="BT8898" s="5"/>
      <c r="BU8898" s="5"/>
      <c r="BV8898" s="5"/>
      <c r="BW8898" s="5"/>
      <c r="BX8898" s="5"/>
    </row>
    <row r="8899" spans="1:76" x14ac:dyDescent="0.2">
      <c r="A8899" s="1" t="s">
        <v>23</v>
      </c>
      <c r="B8899" s="1" t="s">
        <v>919</v>
      </c>
      <c r="C8899" s="1" t="s">
        <v>919</v>
      </c>
      <c r="D8899" s="1" t="s">
        <v>71</v>
      </c>
      <c r="E8899" s="1" t="s">
        <v>1</v>
      </c>
      <c r="F8899" s="1" t="s">
        <v>1219</v>
      </c>
      <c r="G8899" s="1" t="s">
        <v>73</v>
      </c>
      <c r="H8899" s="8"/>
      <c r="I8899" s="8">
        <v>2015</v>
      </c>
      <c r="J8899" s="1" t="s">
        <v>1220</v>
      </c>
      <c r="K8899" s="9">
        <v>2439</v>
      </c>
      <c r="L8899" s="10">
        <f>K8899/ VLOOKUP(A8899,Indicators!$B$1:$V$7,21,FALSE)</f>
        <v>12.15840320634889</v>
      </c>
      <c r="M8899" s="1" t="s">
        <v>71</v>
      </c>
      <c r="N8899" s="1" t="s">
        <v>71</v>
      </c>
      <c r="O8899" s="11"/>
      <c r="P8899" s="11"/>
      <c r="Q8899" s="8" t="str">
        <f t="shared" si="0"/>
        <v/>
      </c>
      <c r="R8899" s="1" t="s">
        <v>271</v>
      </c>
      <c r="S8899" s="1" t="s">
        <v>55</v>
      </c>
      <c r="T8899" s="11"/>
      <c r="U8899" s="11"/>
      <c r="V8899" s="11"/>
      <c r="W8899" s="11"/>
      <c r="X8899" s="11"/>
      <c r="Y8899" s="11"/>
      <c r="Z8899" s="11"/>
      <c r="AA8899" s="11"/>
      <c r="AB8899" s="11"/>
      <c r="AC8899" s="11"/>
      <c r="AD8899" s="11"/>
      <c r="AE8899" s="11"/>
      <c r="AF8899" s="11"/>
      <c r="AG8899" s="11"/>
      <c r="AH8899" s="11"/>
      <c r="AI8899" s="11"/>
      <c r="AJ8899" s="11"/>
      <c r="AK8899" s="11"/>
      <c r="AL8899" s="11"/>
      <c r="AM8899" s="5"/>
      <c r="AN8899" s="5"/>
      <c r="AO8899" s="5"/>
      <c r="AP8899" s="5"/>
      <c r="AQ8899" s="5"/>
      <c r="AR8899" s="5"/>
      <c r="AS8899" s="5"/>
      <c r="AT8899" s="5"/>
      <c r="AU8899" s="5"/>
      <c r="AV8899" s="5"/>
      <c r="AW8899" s="5"/>
      <c r="AX8899" s="5"/>
      <c r="AY8899" s="5"/>
      <c r="AZ8899" s="5"/>
      <c r="BA8899" s="5"/>
      <c r="BB8899" s="5"/>
      <c r="BC8899" s="5"/>
      <c r="BD8899" s="5"/>
      <c r="BE8899" s="5"/>
      <c r="BF8899" s="5"/>
      <c r="BG8899" s="5"/>
      <c r="BH8899" s="5"/>
      <c r="BI8899" s="5"/>
      <c r="BJ8899" s="5"/>
      <c r="BK8899" s="5"/>
      <c r="BL8899" s="5"/>
      <c r="BM8899" s="5"/>
      <c r="BN8899" s="5"/>
      <c r="BO8899" s="5"/>
      <c r="BP8899" s="5"/>
      <c r="BQ8899" s="5"/>
      <c r="BR8899" s="5"/>
      <c r="BS8899" s="5"/>
      <c r="BT8899" s="5"/>
      <c r="BU8899" s="5"/>
      <c r="BV8899" s="5"/>
      <c r="BW8899" s="5"/>
      <c r="BX8899" s="5"/>
    </row>
    <row r="8900" spans="1:76" x14ac:dyDescent="0.2">
      <c r="A8900" s="1" t="s">
        <v>23</v>
      </c>
      <c r="B8900" s="1" t="s">
        <v>920</v>
      </c>
      <c r="C8900" s="1" t="s">
        <v>920</v>
      </c>
      <c r="D8900" s="1" t="s">
        <v>71</v>
      </c>
      <c r="E8900" s="1" t="s">
        <v>1</v>
      </c>
      <c r="F8900" s="1" t="s">
        <v>1219</v>
      </c>
      <c r="G8900" s="1" t="s">
        <v>73</v>
      </c>
      <c r="H8900" s="8"/>
      <c r="I8900" s="8">
        <v>2015</v>
      </c>
      <c r="J8900" s="1" t="s">
        <v>1220</v>
      </c>
      <c r="K8900" s="8">
        <v>70</v>
      </c>
      <c r="L8900" s="10">
        <f>K8900/ VLOOKUP(A8900,Indicators!$B$1:$V$7,21,FALSE)</f>
        <v>0.34894966151882834</v>
      </c>
      <c r="M8900" s="1" t="s">
        <v>71</v>
      </c>
      <c r="N8900" s="1" t="s">
        <v>71</v>
      </c>
      <c r="O8900" s="11"/>
      <c r="P8900" s="11"/>
      <c r="Q8900" s="8" t="str">
        <f t="shared" si="0"/>
        <v/>
      </c>
      <c r="R8900" s="1" t="s">
        <v>95</v>
      </c>
      <c r="S8900" s="1" t="s">
        <v>61</v>
      </c>
      <c r="T8900" s="11"/>
      <c r="U8900" s="11"/>
      <c r="V8900" s="11"/>
      <c r="W8900" s="11"/>
      <c r="X8900" s="11"/>
      <c r="Y8900" s="11"/>
      <c r="Z8900" s="11"/>
      <c r="AA8900" s="11"/>
      <c r="AB8900" s="11"/>
      <c r="AC8900" s="11"/>
      <c r="AD8900" s="11"/>
      <c r="AE8900" s="11"/>
      <c r="AF8900" s="11"/>
      <c r="AG8900" s="11"/>
      <c r="AH8900" s="11"/>
      <c r="AI8900" s="11"/>
      <c r="AJ8900" s="11"/>
      <c r="AK8900" s="11"/>
      <c r="AL8900" s="11"/>
      <c r="AM8900" s="5"/>
      <c r="AN8900" s="5"/>
      <c r="AO8900" s="5"/>
      <c r="AP8900" s="5"/>
      <c r="AQ8900" s="5"/>
      <c r="AR8900" s="5"/>
      <c r="AS8900" s="5"/>
      <c r="AT8900" s="5"/>
      <c r="AU8900" s="5"/>
      <c r="AV8900" s="5"/>
      <c r="AW8900" s="5"/>
      <c r="AX8900" s="5"/>
      <c r="AY8900" s="5"/>
      <c r="AZ8900" s="5"/>
      <c r="BA8900" s="5"/>
      <c r="BB8900" s="5"/>
      <c r="BC8900" s="5"/>
      <c r="BD8900" s="5"/>
      <c r="BE8900" s="5"/>
      <c r="BF8900" s="5"/>
      <c r="BG8900" s="5"/>
      <c r="BH8900" s="5"/>
      <c r="BI8900" s="5"/>
      <c r="BJ8900" s="5"/>
      <c r="BK8900" s="5"/>
      <c r="BL8900" s="5"/>
      <c r="BM8900" s="5"/>
      <c r="BN8900" s="5"/>
      <c r="BO8900" s="5"/>
      <c r="BP8900" s="5"/>
      <c r="BQ8900" s="5"/>
      <c r="BR8900" s="5"/>
      <c r="BS8900" s="5"/>
      <c r="BT8900" s="5"/>
      <c r="BU8900" s="5"/>
      <c r="BV8900" s="5"/>
      <c r="BW8900" s="5"/>
      <c r="BX8900" s="5"/>
    </row>
    <row r="8901" spans="1:76" x14ac:dyDescent="0.2">
      <c r="A8901" s="1" t="s">
        <v>23</v>
      </c>
      <c r="B8901" s="1" t="s">
        <v>48</v>
      </c>
      <c r="C8901" s="1" t="s">
        <v>48</v>
      </c>
      <c r="D8901" s="1" t="s">
        <v>71</v>
      </c>
      <c r="E8901" s="1" t="s">
        <v>1</v>
      </c>
      <c r="F8901" s="1" t="s">
        <v>1219</v>
      </c>
      <c r="G8901" s="1" t="s">
        <v>73</v>
      </c>
      <c r="H8901" s="8"/>
      <c r="I8901" s="8">
        <v>2015</v>
      </c>
      <c r="J8901" s="1" t="s">
        <v>1220</v>
      </c>
      <c r="K8901" s="9">
        <v>2604</v>
      </c>
      <c r="L8901" s="10">
        <f>K8901/ VLOOKUP(A8901,Indicators!$B$1:$V$7,21,FALSE)</f>
        <v>12.980927408500413</v>
      </c>
      <c r="M8901" s="1" t="s">
        <v>71</v>
      </c>
      <c r="N8901" s="1" t="s">
        <v>71</v>
      </c>
      <c r="O8901" s="11"/>
      <c r="P8901" s="11"/>
      <c r="Q8901" s="8" t="str">
        <f t="shared" si="0"/>
        <v/>
      </c>
      <c r="R8901" s="1" t="s">
        <v>97</v>
      </c>
      <c r="S8901" s="1" t="s">
        <v>48</v>
      </c>
      <c r="T8901" s="11"/>
      <c r="U8901" s="11"/>
      <c r="V8901" s="11"/>
      <c r="W8901" s="11"/>
      <c r="X8901" s="11"/>
      <c r="Y8901" s="11"/>
      <c r="Z8901" s="11"/>
      <c r="AA8901" s="11"/>
      <c r="AB8901" s="11"/>
      <c r="AC8901" s="11"/>
      <c r="AD8901" s="11"/>
      <c r="AE8901" s="11"/>
      <c r="AF8901" s="11"/>
      <c r="AG8901" s="11"/>
      <c r="AH8901" s="11"/>
      <c r="AI8901" s="11"/>
      <c r="AJ8901" s="11"/>
      <c r="AK8901" s="11"/>
      <c r="AL8901" s="11"/>
      <c r="AM8901" s="5"/>
      <c r="AN8901" s="5"/>
      <c r="AO8901" s="5"/>
      <c r="AP8901" s="5"/>
      <c r="AQ8901" s="5"/>
      <c r="AR8901" s="5"/>
      <c r="AS8901" s="5"/>
      <c r="AT8901" s="5"/>
      <c r="AU8901" s="5"/>
      <c r="AV8901" s="5"/>
      <c r="AW8901" s="5"/>
      <c r="AX8901" s="5"/>
      <c r="AY8901" s="5"/>
      <c r="AZ8901" s="5"/>
      <c r="BA8901" s="5"/>
      <c r="BB8901" s="5"/>
      <c r="BC8901" s="5"/>
      <c r="BD8901" s="5"/>
      <c r="BE8901" s="5"/>
      <c r="BF8901" s="5"/>
      <c r="BG8901" s="5"/>
      <c r="BH8901" s="5"/>
      <c r="BI8901" s="5"/>
      <c r="BJ8901" s="5"/>
      <c r="BK8901" s="5"/>
      <c r="BL8901" s="5"/>
      <c r="BM8901" s="5"/>
      <c r="BN8901" s="5"/>
      <c r="BO8901" s="5"/>
      <c r="BP8901" s="5"/>
      <c r="BQ8901" s="5"/>
      <c r="BR8901" s="5"/>
      <c r="BS8901" s="5"/>
      <c r="BT8901" s="5"/>
      <c r="BU8901" s="5"/>
      <c r="BV8901" s="5"/>
      <c r="BW8901" s="5"/>
      <c r="BX8901" s="5"/>
    </row>
    <row r="8902" spans="1:76" x14ac:dyDescent="0.2">
      <c r="A8902" s="1" t="s">
        <v>23</v>
      </c>
      <c r="B8902" s="1" t="s">
        <v>98</v>
      </c>
      <c r="C8902" s="1" t="s">
        <v>98</v>
      </c>
      <c r="D8902" s="1" t="s">
        <v>71</v>
      </c>
      <c r="E8902" s="1" t="s">
        <v>1</v>
      </c>
      <c r="F8902" s="1" t="s">
        <v>1219</v>
      </c>
      <c r="G8902" s="1" t="s">
        <v>73</v>
      </c>
      <c r="H8902" s="8"/>
      <c r="I8902" s="8">
        <v>2015</v>
      </c>
      <c r="J8902" s="1" t="s">
        <v>1220</v>
      </c>
      <c r="K8902" s="9">
        <v>4803</v>
      </c>
      <c r="L8902" s="10">
        <f>K8902/ VLOOKUP(A8902,Indicators!$B$1:$V$7,21,FALSE)</f>
        <v>23.942931775356179</v>
      </c>
      <c r="M8902" s="1" t="s">
        <v>71</v>
      </c>
      <c r="N8902" s="1" t="s">
        <v>71</v>
      </c>
      <c r="O8902" s="11"/>
      <c r="P8902" s="11"/>
      <c r="Q8902" s="8" t="str">
        <f t="shared" si="0"/>
        <v/>
      </c>
      <c r="R8902" s="1" t="s">
        <v>98</v>
      </c>
      <c r="S8902" s="1" t="s">
        <v>90</v>
      </c>
      <c r="T8902" s="11"/>
      <c r="U8902" s="11"/>
      <c r="V8902" s="11"/>
      <c r="W8902" s="11"/>
      <c r="X8902" s="11"/>
      <c r="Y8902" s="11"/>
      <c r="Z8902" s="11"/>
      <c r="AA8902" s="11"/>
      <c r="AB8902" s="11"/>
      <c r="AC8902" s="11"/>
      <c r="AD8902" s="11"/>
      <c r="AE8902" s="11"/>
      <c r="AF8902" s="11"/>
      <c r="AG8902" s="11"/>
      <c r="AH8902" s="11"/>
      <c r="AI8902" s="11"/>
      <c r="AJ8902" s="11"/>
      <c r="AK8902" s="11"/>
      <c r="AL8902" s="11"/>
      <c r="AM8902" s="5"/>
      <c r="AN8902" s="5"/>
      <c r="AO8902" s="5"/>
      <c r="AP8902" s="5"/>
      <c r="AQ8902" s="5"/>
      <c r="AR8902" s="5"/>
      <c r="AS8902" s="5"/>
      <c r="AT8902" s="5"/>
      <c r="AU8902" s="5"/>
      <c r="AV8902" s="5"/>
      <c r="AW8902" s="5"/>
      <c r="AX8902" s="5"/>
      <c r="AY8902" s="5"/>
      <c r="AZ8902" s="5"/>
      <c r="BA8902" s="5"/>
      <c r="BB8902" s="5"/>
      <c r="BC8902" s="5"/>
      <c r="BD8902" s="5"/>
      <c r="BE8902" s="5"/>
      <c r="BF8902" s="5"/>
      <c r="BG8902" s="5"/>
      <c r="BH8902" s="5"/>
      <c r="BI8902" s="5"/>
      <c r="BJ8902" s="5"/>
      <c r="BK8902" s="5"/>
      <c r="BL8902" s="5"/>
      <c r="BM8902" s="5"/>
      <c r="BN8902" s="5"/>
      <c r="BO8902" s="5"/>
      <c r="BP8902" s="5"/>
      <c r="BQ8902" s="5"/>
      <c r="BR8902" s="5"/>
      <c r="BS8902" s="5"/>
      <c r="BT8902" s="5"/>
      <c r="BU8902" s="5"/>
      <c r="BV8902" s="5"/>
      <c r="BW8902" s="5"/>
      <c r="BX8902" s="5"/>
    </row>
    <row r="8903" spans="1:76" x14ac:dyDescent="0.2">
      <c r="A8903" s="1" t="s">
        <v>23</v>
      </c>
      <c r="B8903" s="1" t="s">
        <v>84</v>
      </c>
      <c r="C8903" s="1" t="s">
        <v>84</v>
      </c>
      <c r="D8903" s="1" t="s">
        <v>71</v>
      </c>
      <c r="E8903" s="1" t="s">
        <v>1</v>
      </c>
      <c r="F8903" s="1" t="s">
        <v>1219</v>
      </c>
      <c r="G8903" s="1" t="s">
        <v>73</v>
      </c>
      <c r="H8903" s="8"/>
      <c r="I8903" s="8">
        <v>2015</v>
      </c>
      <c r="J8903" s="1" t="s">
        <v>1220</v>
      </c>
      <c r="K8903" s="9">
        <v>9813</v>
      </c>
      <c r="L8903" s="10">
        <f>K8903/ VLOOKUP(A8903,Indicators!$B$1:$V$7,21,FALSE)</f>
        <v>48.917757549775175</v>
      </c>
      <c r="M8903" s="1" t="s">
        <v>71</v>
      </c>
      <c r="N8903" s="1" t="s">
        <v>71</v>
      </c>
      <c r="O8903" s="11"/>
      <c r="P8903" s="11"/>
      <c r="Q8903" s="8" t="str">
        <f t="shared" si="0"/>
        <v/>
      </c>
      <c r="R8903" s="1" t="s">
        <v>95</v>
      </c>
      <c r="S8903" s="1" t="s">
        <v>84</v>
      </c>
      <c r="T8903" s="11"/>
      <c r="U8903" s="11"/>
      <c r="V8903" s="11"/>
      <c r="W8903" s="11"/>
      <c r="X8903" s="11"/>
      <c r="Y8903" s="11"/>
      <c r="Z8903" s="11"/>
      <c r="AA8903" s="11"/>
      <c r="AB8903" s="11"/>
      <c r="AC8903" s="11"/>
      <c r="AD8903" s="11"/>
      <c r="AE8903" s="11"/>
      <c r="AF8903" s="11"/>
      <c r="AG8903" s="11"/>
      <c r="AH8903" s="11"/>
      <c r="AI8903" s="11"/>
      <c r="AJ8903" s="11"/>
      <c r="AK8903" s="11"/>
      <c r="AL8903" s="11"/>
      <c r="AM8903" s="5"/>
      <c r="AN8903" s="5"/>
      <c r="AO8903" s="5"/>
      <c r="AP8903" s="5"/>
      <c r="AQ8903" s="5"/>
      <c r="AR8903" s="5"/>
      <c r="AS8903" s="5"/>
      <c r="AT8903" s="5"/>
      <c r="AU8903" s="5"/>
      <c r="AV8903" s="5"/>
      <c r="AW8903" s="5"/>
      <c r="AX8903" s="5"/>
      <c r="AY8903" s="5"/>
      <c r="AZ8903" s="5"/>
      <c r="BA8903" s="5"/>
      <c r="BB8903" s="5"/>
      <c r="BC8903" s="5"/>
      <c r="BD8903" s="5"/>
      <c r="BE8903" s="5"/>
      <c r="BF8903" s="5"/>
      <c r="BG8903" s="5"/>
      <c r="BH8903" s="5"/>
      <c r="BI8903" s="5"/>
      <c r="BJ8903" s="5"/>
      <c r="BK8903" s="5"/>
      <c r="BL8903" s="5"/>
      <c r="BM8903" s="5"/>
      <c r="BN8903" s="5"/>
      <c r="BO8903" s="5"/>
      <c r="BP8903" s="5"/>
      <c r="BQ8903" s="5"/>
      <c r="BR8903" s="5"/>
      <c r="BS8903" s="5"/>
      <c r="BT8903" s="5"/>
      <c r="BU8903" s="5"/>
      <c r="BV8903" s="5"/>
      <c r="BW8903" s="5"/>
      <c r="BX8903" s="5"/>
    </row>
    <row r="8904" spans="1:76" x14ac:dyDescent="0.2">
      <c r="A8904" s="1" t="s">
        <v>23</v>
      </c>
      <c r="B8904" s="1" t="s">
        <v>531</v>
      </c>
      <c r="C8904" s="1" t="s">
        <v>531</v>
      </c>
      <c r="D8904" s="1" t="s">
        <v>71</v>
      </c>
      <c r="E8904" s="1" t="s">
        <v>1</v>
      </c>
      <c r="F8904" s="1" t="s">
        <v>1219</v>
      </c>
      <c r="G8904" s="1" t="s">
        <v>73</v>
      </c>
      <c r="H8904" s="8"/>
      <c r="I8904" s="8">
        <v>2015</v>
      </c>
      <c r="J8904" s="1" t="s">
        <v>1220</v>
      </c>
      <c r="K8904" s="8">
        <v>200</v>
      </c>
      <c r="L8904" s="10">
        <f>K8904/ VLOOKUP(A8904,Indicators!$B$1:$V$7,21,FALSE)</f>
        <v>0.99699903291093805</v>
      </c>
      <c r="M8904" s="1" t="s">
        <v>71</v>
      </c>
      <c r="N8904" s="1" t="s">
        <v>71</v>
      </c>
      <c r="O8904" s="11"/>
      <c r="P8904" s="11"/>
      <c r="Q8904" s="8" t="str">
        <f t="shared" si="0"/>
        <v/>
      </c>
      <c r="R8904" s="1" t="s">
        <v>97</v>
      </c>
      <c r="S8904" s="1" t="s">
        <v>76</v>
      </c>
      <c r="T8904" s="11"/>
      <c r="U8904" s="11"/>
      <c r="V8904" s="11"/>
      <c r="W8904" s="11"/>
      <c r="X8904" s="11"/>
      <c r="Y8904" s="11"/>
      <c r="Z8904" s="11"/>
      <c r="AA8904" s="11"/>
      <c r="AB8904" s="11"/>
      <c r="AC8904" s="11"/>
      <c r="AD8904" s="11"/>
      <c r="AE8904" s="11"/>
      <c r="AF8904" s="11"/>
      <c r="AG8904" s="11"/>
      <c r="AH8904" s="11"/>
      <c r="AI8904" s="11"/>
      <c r="AJ8904" s="11"/>
      <c r="AK8904" s="11"/>
      <c r="AL8904" s="11"/>
      <c r="AM8904" s="5"/>
      <c r="AN8904" s="5"/>
      <c r="AO8904" s="5"/>
      <c r="AP8904" s="5"/>
      <c r="AQ8904" s="5"/>
      <c r="AR8904" s="5"/>
      <c r="AS8904" s="5"/>
      <c r="AT8904" s="5"/>
      <c r="AU8904" s="5"/>
      <c r="AV8904" s="5"/>
      <c r="AW8904" s="5"/>
      <c r="AX8904" s="5"/>
      <c r="AY8904" s="5"/>
      <c r="AZ8904" s="5"/>
      <c r="BA8904" s="5"/>
      <c r="BB8904" s="5"/>
      <c r="BC8904" s="5"/>
      <c r="BD8904" s="5"/>
      <c r="BE8904" s="5"/>
      <c r="BF8904" s="5"/>
      <c r="BG8904" s="5"/>
      <c r="BH8904" s="5"/>
      <c r="BI8904" s="5"/>
      <c r="BJ8904" s="5"/>
      <c r="BK8904" s="5"/>
      <c r="BL8904" s="5"/>
      <c r="BM8904" s="5"/>
      <c r="BN8904" s="5"/>
      <c r="BO8904" s="5"/>
      <c r="BP8904" s="5"/>
      <c r="BQ8904" s="5"/>
      <c r="BR8904" s="5"/>
      <c r="BS8904" s="5"/>
      <c r="BT8904" s="5"/>
      <c r="BU8904" s="5"/>
      <c r="BV8904" s="5"/>
      <c r="BW8904" s="5"/>
      <c r="BX8904" s="5"/>
    </row>
    <row r="8905" spans="1:76" x14ac:dyDescent="0.2">
      <c r="A8905" s="1" t="s">
        <v>23</v>
      </c>
      <c r="B8905" s="1" t="s">
        <v>323</v>
      </c>
      <c r="C8905" s="1" t="s">
        <v>323</v>
      </c>
      <c r="D8905" s="1" t="s">
        <v>71</v>
      </c>
      <c r="E8905" s="1" t="s">
        <v>1</v>
      </c>
      <c r="F8905" s="1" t="s">
        <v>1219</v>
      </c>
      <c r="G8905" s="1" t="s">
        <v>73</v>
      </c>
      <c r="H8905" s="8"/>
      <c r="I8905" s="8">
        <v>2015</v>
      </c>
      <c r="J8905" s="1" t="s">
        <v>1220</v>
      </c>
      <c r="K8905" s="8">
        <v>0</v>
      </c>
      <c r="L8905" s="10">
        <f>K8905/ VLOOKUP(A8905,Indicators!$B$1:$V$7,21,FALSE)</f>
        <v>0</v>
      </c>
      <c r="M8905" s="1" t="s">
        <v>71</v>
      </c>
      <c r="N8905" s="1" t="s">
        <v>71</v>
      </c>
      <c r="O8905" s="11"/>
      <c r="P8905" s="11"/>
      <c r="Q8905" s="8" t="str">
        <f t="shared" si="0"/>
        <v/>
      </c>
      <c r="R8905" s="1" t="s">
        <v>323</v>
      </c>
      <c r="S8905" s="1" t="s">
        <v>51</v>
      </c>
      <c r="T8905" s="11"/>
      <c r="U8905" s="11"/>
      <c r="V8905" s="11"/>
      <c r="W8905" s="11"/>
      <c r="X8905" s="11"/>
      <c r="Y8905" s="11"/>
      <c r="Z8905" s="11"/>
      <c r="AA8905" s="11"/>
      <c r="AB8905" s="11"/>
      <c r="AC8905" s="11"/>
      <c r="AD8905" s="11"/>
      <c r="AE8905" s="11"/>
      <c r="AF8905" s="11"/>
      <c r="AG8905" s="11"/>
      <c r="AH8905" s="11"/>
      <c r="AI8905" s="11"/>
      <c r="AJ8905" s="11"/>
      <c r="AK8905" s="11"/>
      <c r="AL8905" s="11"/>
      <c r="AM8905" s="5"/>
      <c r="AN8905" s="5"/>
      <c r="AO8905" s="5"/>
      <c r="AP8905" s="5"/>
      <c r="AQ8905" s="5"/>
      <c r="AR8905" s="5"/>
      <c r="AS8905" s="5"/>
      <c r="AT8905" s="5"/>
      <c r="AU8905" s="5"/>
      <c r="AV8905" s="5"/>
      <c r="AW8905" s="5"/>
      <c r="AX8905" s="5"/>
      <c r="AY8905" s="5"/>
      <c r="AZ8905" s="5"/>
      <c r="BA8905" s="5"/>
      <c r="BB8905" s="5"/>
      <c r="BC8905" s="5"/>
      <c r="BD8905" s="5"/>
      <c r="BE8905" s="5"/>
      <c r="BF8905" s="5"/>
      <c r="BG8905" s="5"/>
      <c r="BH8905" s="5"/>
      <c r="BI8905" s="5"/>
      <c r="BJ8905" s="5"/>
      <c r="BK8905" s="5"/>
      <c r="BL8905" s="5"/>
      <c r="BM8905" s="5"/>
      <c r="BN8905" s="5"/>
      <c r="BO8905" s="5"/>
      <c r="BP8905" s="5"/>
      <c r="BQ8905" s="5"/>
      <c r="BR8905" s="5"/>
      <c r="BS8905" s="5"/>
      <c r="BT8905" s="5"/>
      <c r="BU8905" s="5"/>
      <c r="BV8905" s="5"/>
      <c r="BW8905" s="5"/>
      <c r="BX8905" s="5"/>
    </row>
    <row r="8906" spans="1:76" x14ac:dyDescent="0.2">
      <c r="A8906" s="1" t="s">
        <v>23</v>
      </c>
      <c r="B8906" s="1" t="s">
        <v>924</v>
      </c>
      <c r="C8906" s="1" t="s">
        <v>924</v>
      </c>
      <c r="D8906" s="1" t="s">
        <v>71</v>
      </c>
      <c r="E8906" s="1" t="s">
        <v>1</v>
      </c>
      <c r="F8906" s="1" t="s">
        <v>1219</v>
      </c>
      <c r="G8906" s="1" t="s">
        <v>73</v>
      </c>
      <c r="H8906" s="8"/>
      <c r="I8906" s="8">
        <v>2015</v>
      </c>
      <c r="J8906" s="1" t="s">
        <v>1220</v>
      </c>
      <c r="K8906" s="8">
        <v>880</v>
      </c>
      <c r="L8906" s="10">
        <f>K8906/ VLOOKUP(A8906,Indicators!$B$1:$V$7,21,FALSE)</f>
        <v>4.3867957448081274</v>
      </c>
      <c r="M8906" s="1" t="s">
        <v>71</v>
      </c>
      <c r="N8906" s="1" t="s">
        <v>71</v>
      </c>
      <c r="O8906" s="11"/>
      <c r="P8906" s="11"/>
      <c r="Q8906" s="8" t="str">
        <f t="shared" si="0"/>
        <v/>
      </c>
      <c r="R8906" s="1" t="s">
        <v>95</v>
      </c>
      <c r="S8906" s="1" t="s">
        <v>66</v>
      </c>
      <c r="T8906" s="11"/>
      <c r="U8906" s="11"/>
      <c r="V8906" s="11"/>
      <c r="W8906" s="11"/>
      <c r="X8906" s="11"/>
      <c r="Y8906" s="11"/>
      <c r="Z8906" s="11"/>
      <c r="AA8906" s="11"/>
      <c r="AB8906" s="11"/>
      <c r="AC8906" s="11"/>
      <c r="AD8906" s="11"/>
      <c r="AE8906" s="11"/>
      <c r="AF8906" s="11"/>
      <c r="AG8906" s="11"/>
      <c r="AH8906" s="11"/>
      <c r="AI8906" s="11"/>
      <c r="AJ8906" s="11"/>
      <c r="AK8906" s="11"/>
      <c r="AL8906" s="11"/>
      <c r="AM8906" s="5"/>
      <c r="AN8906" s="5"/>
      <c r="AO8906" s="5"/>
      <c r="AP8906" s="5"/>
      <c r="AQ8906" s="5"/>
      <c r="AR8906" s="5"/>
      <c r="AS8906" s="5"/>
      <c r="AT8906" s="5"/>
      <c r="AU8906" s="5"/>
      <c r="AV8906" s="5"/>
      <c r="AW8906" s="5"/>
      <c r="AX8906" s="5"/>
      <c r="AY8906" s="5"/>
      <c r="AZ8906" s="5"/>
      <c r="BA8906" s="5"/>
      <c r="BB8906" s="5"/>
      <c r="BC8906" s="5"/>
      <c r="BD8906" s="5"/>
      <c r="BE8906" s="5"/>
      <c r="BF8906" s="5"/>
      <c r="BG8906" s="5"/>
      <c r="BH8906" s="5"/>
      <c r="BI8906" s="5"/>
      <c r="BJ8906" s="5"/>
      <c r="BK8906" s="5"/>
      <c r="BL8906" s="5"/>
      <c r="BM8906" s="5"/>
      <c r="BN8906" s="5"/>
      <c r="BO8906" s="5"/>
      <c r="BP8906" s="5"/>
      <c r="BQ8906" s="5"/>
      <c r="BR8906" s="5"/>
      <c r="BS8906" s="5"/>
      <c r="BT8906" s="5"/>
      <c r="BU8906" s="5"/>
      <c r="BV8906" s="5"/>
      <c r="BW8906" s="5"/>
      <c r="BX8906" s="5"/>
    </row>
    <row r="8907" spans="1:76" x14ac:dyDescent="0.2">
      <c r="A8907" s="1" t="s">
        <v>23</v>
      </c>
      <c r="B8907" s="1" t="s">
        <v>925</v>
      </c>
      <c r="C8907" s="1" t="s">
        <v>925</v>
      </c>
      <c r="D8907" s="1" t="s">
        <v>71</v>
      </c>
      <c r="E8907" s="1" t="s">
        <v>1</v>
      </c>
      <c r="F8907" s="1" t="s">
        <v>1219</v>
      </c>
      <c r="G8907" s="1" t="s">
        <v>73</v>
      </c>
      <c r="H8907" s="8"/>
      <c r="I8907" s="8">
        <v>2015</v>
      </c>
      <c r="J8907" s="1" t="s">
        <v>1220</v>
      </c>
      <c r="K8907" s="8">
        <v>0</v>
      </c>
      <c r="L8907" s="10">
        <f>K8907/ VLOOKUP(A8907,Indicators!$B$1:$V$7,21,FALSE)</f>
        <v>0</v>
      </c>
      <c r="M8907" s="1" t="s">
        <v>71</v>
      </c>
      <c r="N8907" s="1" t="s">
        <v>71</v>
      </c>
      <c r="O8907" s="11"/>
      <c r="P8907" s="11"/>
      <c r="Q8907" s="8" t="str">
        <f t="shared" si="0"/>
        <v/>
      </c>
      <c r="R8907" s="1" t="s">
        <v>95</v>
      </c>
      <c r="S8907" s="1" t="s">
        <v>68</v>
      </c>
      <c r="T8907" s="11"/>
      <c r="U8907" s="11"/>
      <c r="V8907" s="11"/>
      <c r="W8907" s="11"/>
      <c r="X8907" s="11"/>
      <c r="Y8907" s="11"/>
      <c r="Z8907" s="11"/>
      <c r="AA8907" s="11"/>
      <c r="AB8907" s="11"/>
      <c r="AC8907" s="11"/>
      <c r="AD8907" s="11"/>
      <c r="AE8907" s="11"/>
      <c r="AF8907" s="11"/>
      <c r="AG8907" s="11"/>
      <c r="AH8907" s="11"/>
      <c r="AI8907" s="11"/>
      <c r="AJ8907" s="11"/>
      <c r="AK8907" s="11"/>
      <c r="AL8907" s="11"/>
      <c r="AM8907" s="5"/>
      <c r="AN8907" s="5"/>
      <c r="AO8907" s="5"/>
      <c r="AP8907" s="5"/>
      <c r="AQ8907" s="5"/>
      <c r="AR8907" s="5"/>
      <c r="AS8907" s="5"/>
      <c r="AT8907" s="5"/>
      <c r="AU8907" s="5"/>
      <c r="AV8907" s="5"/>
      <c r="AW8907" s="5"/>
      <c r="AX8907" s="5"/>
      <c r="AY8907" s="5"/>
      <c r="AZ8907" s="5"/>
      <c r="BA8907" s="5"/>
      <c r="BB8907" s="5"/>
      <c r="BC8907" s="5"/>
      <c r="BD8907" s="5"/>
      <c r="BE8907" s="5"/>
      <c r="BF8907" s="5"/>
      <c r="BG8907" s="5"/>
      <c r="BH8907" s="5"/>
      <c r="BI8907" s="5"/>
      <c r="BJ8907" s="5"/>
      <c r="BK8907" s="5"/>
      <c r="BL8907" s="5"/>
      <c r="BM8907" s="5"/>
      <c r="BN8907" s="5"/>
      <c r="BO8907" s="5"/>
      <c r="BP8907" s="5"/>
      <c r="BQ8907" s="5"/>
      <c r="BR8907" s="5"/>
      <c r="BS8907" s="5"/>
      <c r="BT8907" s="5"/>
      <c r="BU8907" s="5"/>
      <c r="BV8907" s="5"/>
      <c r="BW8907" s="5"/>
      <c r="BX8907" s="5"/>
    </row>
    <row r="8908" spans="1:76" x14ac:dyDescent="0.2">
      <c r="A8908" s="1" t="s">
        <v>23</v>
      </c>
      <c r="B8908" s="1" t="s">
        <v>926</v>
      </c>
      <c r="C8908" s="1" t="s">
        <v>926</v>
      </c>
      <c r="D8908" s="1" t="s">
        <v>71</v>
      </c>
      <c r="E8908" s="1" t="s">
        <v>1</v>
      </c>
      <c r="F8908" s="1" t="s">
        <v>1219</v>
      </c>
      <c r="G8908" s="1" t="s">
        <v>73</v>
      </c>
      <c r="H8908" s="8"/>
      <c r="I8908" s="8">
        <v>2015</v>
      </c>
      <c r="J8908" s="1" t="s">
        <v>1220</v>
      </c>
      <c r="K8908" s="8">
        <v>380</v>
      </c>
      <c r="L8908" s="10">
        <f>K8908/ VLOOKUP(A8908,Indicators!$B$1:$V$7,21,FALSE)</f>
        <v>1.8942981625307822</v>
      </c>
      <c r="M8908" s="1" t="s">
        <v>71</v>
      </c>
      <c r="N8908" s="1" t="s">
        <v>71</v>
      </c>
      <c r="O8908" s="11"/>
      <c r="P8908" s="11"/>
      <c r="Q8908" s="8" t="str">
        <f t="shared" si="0"/>
        <v/>
      </c>
      <c r="R8908" s="1" t="s">
        <v>97</v>
      </c>
      <c r="S8908" s="1" t="s">
        <v>85</v>
      </c>
      <c r="T8908" s="11"/>
      <c r="U8908" s="11"/>
      <c r="V8908" s="11"/>
      <c r="W8908" s="11"/>
      <c r="X8908" s="11"/>
      <c r="Y8908" s="11"/>
      <c r="Z8908" s="11"/>
      <c r="AA8908" s="11"/>
      <c r="AB8908" s="11"/>
      <c r="AC8908" s="11"/>
      <c r="AD8908" s="11"/>
      <c r="AE8908" s="11"/>
      <c r="AF8908" s="11"/>
      <c r="AG8908" s="11"/>
      <c r="AH8908" s="11"/>
      <c r="AI8908" s="11"/>
      <c r="AJ8908" s="11"/>
      <c r="AK8908" s="11"/>
      <c r="AL8908" s="11"/>
      <c r="AM8908" s="5"/>
      <c r="AN8908" s="5"/>
      <c r="AO8908" s="5"/>
      <c r="AP8908" s="5"/>
      <c r="AQ8908" s="5"/>
      <c r="AR8908" s="5"/>
      <c r="AS8908" s="5"/>
      <c r="AT8908" s="5"/>
      <c r="AU8908" s="5"/>
      <c r="AV8908" s="5"/>
      <c r="AW8908" s="5"/>
      <c r="AX8908" s="5"/>
      <c r="AY8908" s="5"/>
      <c r="AZ8908" s="5"/>
      <c r="BA8908" s="5"/>
      <c r="BB8908" s="5"/>
      <c r="BC8908" s="5"/>
      <c r="BD8908" s="5"/>
      <c r="BE8908" s="5"/>
      <c r="BF8908" s="5"/>
      <c r="BG8908" s="5"/>
      <c r="BH8908" s="5"/>
      <c r="BI8908" s="5"/>
      <c r="BJ8908" s="5"/>
      <c r="BK8908" s="5"/>
      <c r="BL8908" s="5"/>
      <c r="BM8908" s="5"/>
      <c r="BN8908" s="5"/>
      <c r="BO8908" s="5"/>
      <c r="BP8908" s="5"/>
      <c r="BQ8908" s="5"/>
      <c r="BR8908" s="5"/>
      <c r="BS8908" s="5"/>
      <c r="BT8908" s="5"/>
      <c r="BU8908" s="5"/>
      <c r="BV8908" s="5"/>
      <c r="BW8908" s="5"/>
      <c r="BX8908" s="5"/>
    </row>
    <row r="8909" spans="1:76" x14ac:dyDescent="0.2">
      <c r="A8909" s="1" t="s">
        <v>23</v>
      </c>
      <c r="B8909" s="1" t="s">
        <v>49</v>
      </c>
      <c r="C8909" s="1" t="s">
        <v>49</v>
      </c>
      <c r="D8909" s="1" t="s">
        <v>71</v>
      </c>
      <c r="E8909" s="1" t="s">
        <v>1</v>
      </c>
      <c r="F8909" s="1" t="s">
        <v>1219</v>
      </c>
      <c r="G8909" s="1" t="s">
        <v>73</v>
      </c>
      <c r="H8909" s="8"/>
      <c r="I8909" s="8">
        <v>2015</v>
      </c>
      <c r="J8909" s="1" t="s">
        <v>1220</v>
      </c>
      <c r="K8909" s="9">
        <v>3724</v>
      </c>
      <c r="L8909" s="10">
        <f>K8909/ VLOOKUP(A8909,Indicators!$B$1:$V$7,21,FALSE)</f>
        <v>18.564121992801667</v>
      </c>
      <c r="M8909" s="1" t="s">
        <v>71</v>
      </c>
      <c r="N8909" s="1" t="s">
        <v>71</v>
      </c>
      <c r="O8909" s="11"/>
      <c r="P8909" s="11"/>
      <c r="Q8909" s="8" t="str">
        <f t="shared" si="0"/>
        <v/>
      </c>
      <c r="R8909" s="1" t="s">
        <v>103</v>
      </c>
      <c r="S8909" s="1" t="s">
        <v>49</v>
      </c>
      <c r="T8909" s="11"/>
      <c r="U8909" s="11"/>
      <c r="V8909" s="11"/>
      <c r="W8909" s="11"/>
      <c r="X8909" s="11"/>
      <c r="Y8909" s="11"/>
      <c r="Z8909" s="11"/>
      <c r="AA8909" s="11"/>
      <c r="AB8909" s="11"/>
      <c r="AC8909" s="11"/>
      <c r="AD8909" s="11"/>
      <c r="AE8909" s="11"/>
      <c r="AF8909" s="11"/>
      <c r="AG8909" s="11"/>
      <c r="AH8909" s="11"/>
      <c r="AI8909" s="11"/>
      <c r="AJ8909" s="11"/>
      <c r="AK8909" s="11"/>
      <c r="AL8909" s="11"/>
      <c r="AM8909" s="5"/>
      <c r="AN8909" s="5"/>
      <c r="AO8909" s="5"/>
      <c r="AP8909" s="5"/>
      <c r="AQ8909" s="5"/>
      <c r="AR8909" s="5"/>
      <c r="AS8909" s="5"/>
      <c r="AT8909" s="5"/>
      <c r="AU8909" s="5"/>
      <c r="AV8909" s="5"/>
      <c r="AW8909" s="5"/>
      <c r="AX8909" s="5"/>
      <c r="AY8909" s="5"/>
      <c r="AZ8909" s="5"/>
      <c r="BA8909" s="5"/>
      <c r="BB8909" s="5"/>
      <c r="BC8909" s="5"/>
      <c r="BD8909" s="5"/>
      <c r="BE8909" s="5"/>
      <c r="BF8909" s="5"/>
      <c r="BG8909" s="5"/>
      <c r="BH8909" s="5"/>
      <c r="BI8909" s="5"/>
      <c r="BJ8909" s="5"/>
      <c r="BK8909" s="5"/>
      <c r="BL8909" s="5"/>
      <c r="BM8909" s="5"/>
      <c r="BN8909" s="5"/>
      <c r="BO8909" s="5"/>
      <c r="BP8909" s="5"/>
      <c r="BQ8909" s="5"/>
      <c r="BR8909" s="5"/>
      <c r="BS8909" s="5"/>
      <c r="BT8909" s="5"/>
      <c r="BU8909" s="5"/>
      <c r="BV8909" s="5"/>
      <c r="BW8909" s="5"/>
      <c r="BX8909" s="5"/>
    </row>
    <row r="8910" spans="1:76" x14ac:dyDescent="0.2">
      <c r="A8910" s="1" t="s">
        <v>23</v>
      </c>
      <c r="B8910" s="1" t="s">
        <v>930</v>
      </c>
      <c r="C8910" s="1" t="s">
        <v>930</v>
      </c>
      <c r="D8910" s="1" t="s">
        <v>71</v>
      </c>
      <c r="E8910" s="1" t="s">
        <v>1</v>
      </c>
      <c r="F8910" s="1" t="s">
        <v>1219</v>
      </c>
      <c r="G8910" s="1" t="s">
        <v>73</v>
      </c>
      <c r="H8910" s="8"/>
      <c r="I8910" s="8">
        <v>2015</v>
      </c>
      <c r="J8910" s="1" t="s">
        <v>1220</v>
      </c>
      <c r="K8910" s="9">
        <v>2852</v>
      </c>
      <c r="L8910" s="10">
        <f>K8910/ VLOOKUP(A8910,Indicators!$B$1:$V$7,21,FALSE)</f>
        <v>14.217206209309976</v>
      </c>
      <c r="M8910" s="1" t="s">
        <v>71</v>
      </c>
      <c r="N8910" s="1" t="s">
        <v>71</v>
      </c>
      <c r="O8910" s="11"/>
      <c r="P8910" s="11"/>
      <c r="Q8910" s="8" t="str">
        <f t="shared" si="0"/>
        <v/>
      </c>
      <c r="R8910" s="1" t="s">
        <v>103</v>
      </c>
      <c r="S8910" s="1" t="s">
        <v>54</v>
      </c>
      <c r="T8910" s="11"/>
      <c r="U8910" s="11"/>
      <c r="V8910" s="11"/>
      <c r="W8910" s="11"/>
      <c r="X8910" s="11"/>
      <c r="Y8910" s="11"/>
      <c r="Z8910" s="11"/>
      <c r="AA8910" s="11"/>
      <c r="AB8910" s="11"/>
      <c r="AC8910" s="11"/>
      <c r="AD8910" s="11"/>
      <c r="AE8910" s="11"/>
      <c r="AF8910" s="11"/>
      <c r="AG8910" s="11"/>
      <c r="AH8910" s="11"/>
      <c r="AI8910" s="11"/>
      <c r="AJ8910" s="11"/>
      <c r="AK8910" s="11"/>
      <c r="AL8910" s="11"/>
      <c r="AM8910" s="5"/>
      <c r="AN8910" s="5"/>
      <c r="AO8910" s="5"/>
      <c r="AP8910" s="5"/>
      <c r="AQ8910" s="5"/>
      <c r="AR8910" s="5"/>
      <c r="AS8910" s="5"/>
      <c r="AT8910" s="5"/>
      <c r="AU8910" s="5"/>
      <c r="AV8910" s="5"/>
      <c r="AW8910" s="5"/>
      <c r="AX8910" s="5"/>
      <c r="AY8910" s="5"/>
      <c r="AZ8910" s="5"/>
      <c r="BA8910" s="5"/>
      <c r="BB8910" s="5"/>
      <c r="BC8910" s="5"/>
      <c r="BD8910" s="5"/>
      <c r="BE8910" s="5"/>
      <c r="BF8910" s="5"/>
      <c r="BG8910" s="5"/>
      <c r="BH8910" s="5"/>
      <c r="BI8910" s="5"/>
      <c r="BJ8910" s="5"/>
      <c r="BK8910" s="5"/>
      <c r="BL8910" s="5"/>
      <c r="BM8910" s="5"/>
      <c r="BN8910" s="5"/>
      <c r="BO8910" s="5"/>
      <c r="BP8910" s="5"/>
      <c r="BQ8910" s="5"/>
      <c r="BR8910" s="5"/>
      <c r="BS8910" s="5"/>
      <c r="BT8910" s="5"/>
      <c r="BU8910" s="5"/>
      <c r="BV8910" s="5"/>
      <c r="BW8910" s="5"/>
      <c r="BX8910" s="5"/>
    </row>
    <row r="8911" spans="1:76" x14ac:dyDescent="0.2">
      <c r="A8911" s="1" t="s">
        <v>23</v>
      </c>
      <c r="B8911" s="1" t="s">
        <v>60</v>
      </c>
      <c r="C8911" s="1" t="s">
        <v>60</v>
      </c>
      <c r="D8911" s="1" t="s">
        <v>71</v>
      </c>
      <c r="E8911" s="1" t="s">
        <v>1</v>
      </c>
      <c r="F8911" s="1" t="s">
        <v>1219</v>
      </c>
      <c r="G8911" s="1" t="s">
        <v>73</v>
      </c>
      <c r="H8911" s="8"/>
      <c r="I8911" s="8">
        <v>2015</v>
      </c>
      <c r="J8911" s="1" t="s">
        <v>1220</v>
      </c>
      <c r="K8911" s="8">
        <v>0</v>
      </c>
      <c r="L8911" s="10">
        <f>K8911/ VLOOKUP(A8911,Indicators!$B$1:$V$7,21,FALSE)</f>
        <v>0</v>
      </c>
      <c r="M8911" s="1" t="s">
        <v>71</v>
      </c>
      <c r="N8911" s="1" t="s">
        <v>71</v>
      </c>
      <c r="O8911" s="11"/>
      <c r="P8911" s="11"/>
      <c r="Q8911" s="8" t="str">
        <f t="shared" si="0"/>
        <v/>
      </c>
      <c r="R8911" s="1" t="s">
        <v>81</v>
      </c>
      <c r="S8911" s="1" t="s">
        <v>60</v>
      </c>
      <c r="T8911" s="11"/>
      <c r="U8911" s="11"/>
      <c r="V8911" s="11"/>
      <c r="W8911" s="11"/>
      <c r="X8911" s="11"/>
      <c r="Y8911" s="11"/>
      <c r="Z8911" s="11"/>
      <c r="AA8911" s="11"/>
      <c r="AB8911" s="11"/>
      <c r="AC8911" s="11"/>
      <c r="AD8911" s="11"/>
      <c r="AE8911" s="11"/>
      <c r="AF8911" s="11"/>
      <c r="AG8911" s="11"/>
      <c r="AH8911" s="11"/>
      <c r="AI8911" s="11"/>
      <c r="AJ8911" s="11"/>
      <c r="AK8911" s="11"/>
      <c r="AL8911" s="11"/>
      <c r="AM8911" s="5"/>
      <c r="AN8911" s="5"/>
      <c r="AO8911" s="5"/>
      <c r="AP8911" s="5"/>
      <c r="AQ8911" s="5"/>
      <c r="AR8911" s="5"/>
      <c r="AS8911" s="5"/>
      <c r="AT8911" s="5"/>
      <c r="AU8911" s="5"/>
      <c r="AV8911" s="5"/>
      <c r="AW8911" s="5"/>
      <c r="AX8911" s="5"/>
      <c r="AY8911" s="5"/>
      <c r="AZ8911" s="5"/>
      <c r="BA8911" s="5"/>
      <c r="BB8911" s="5"/>
      <c r="BC8911" s="5"/>
      <c r="BD8911" s="5"/>
      <c r="BE8911" s="5"/>
      <c r="BF8911" s="5"/>
      <c r="BG8911" s="5"/>
      <c r="BH8911" s="5"/>
      <c r="BI8911" s="5"/>
      <c r="BJ8911" s="5"/>
      <c r="BK8911" s="5"/>
      <c r="BL8911" s="5"/>
      <c r="BM8911" s="5"/>
      <c r="BN8911" s="5"/>
      <c r="BO8911" s="5"/>
      <c r="BP8911" s="5"/>
      <c r="BQ8911" s="5"/>
      <c r="BR8911" s="5"/>
      <c r="BS8911" s="5"/>
      <c r="BT8911" s="5"/>
      <c r="BU8911" s="5"/>
      <c r="BV8911" s="5"/>
      <c r="BW8911" s="5"/>
      <c r="BX8911" s="5"/>
    </row>
    <row r="8912" spans="1:76" x14ac:dyDescent="0.2">
      <c r="A8912" s="1" t="s">
        <v>23</v>
      </c>
      <c r="B8912" s="1" t="s">
        <v>72</v>
      </c>
      <c r="C8912" s="1" t="s">
        <v>72</v>
      </c>
      <c r="D8912" s="1" t="s">
        <v>71</v>
      </c>
      <c r="E8912" s="1" t="s">
        <v>1</v>
      </c>
      <c r="F8912" s="1" t="s">
        <v>1219</v>
      </c>
      <c r="G8912" s="1" t="s">
        <v>73</v>
      </c>
      <c r="H8912" s="8"/>
      <c r="I8912" s="8">
        <v>2015</v>
      </c>
      <c r="J8912" s="1" t="s">
        <v>1220</v>
      </c>
      <c r="K8912" s="9">
        <v>17585</v>
      </c>
      <c r="L8912" s="10">
        <f>K8912/ VLOOKUP(A8912,Indicators!$B$1:$V$7,21,FALSE)</f>
        <v>87.661139968694229</v>
      </c>
      <c r="M8912" s="1" t="s">
        <v>71</v>
      </c>
      <c r="N8912" s="1" t="s">
        <v>71</v>
      </c>
      <c r="O8912" s="11"/>
      <c r="P8912" s="11"/>
      <c r="Q8912" s="8" t="str">
        <f t="shared" si="0"/>
        <v/>
      </c>
      <c r="R8912" s="1" t="s">
        <v>158</v>
      </c>
      <c r="S8912" s="1" t="s">
        <v>72</v>
      </c>
      <c r="T8912" s="11"/>
      <c r="U8912" s="11"/>
      <c r="V8912" s="11"/>
      <c r="W8912" s="11"/>
      <c r="X8912" s="11"/>
      <c r="Y8912" s="11"/>
      <c r="Z8912" s="11"/>
      <c r="AA8912" s="11"/>
      <c r="AB8912" s="11"/>
      <c r="AC8912" s="11"/>
      <c r="AD8912" s="11"/>
      <c r="AE8912" s="11"/>
      <c r="AF8912" s="11"/>
      <c r="AG8912" s="11"/>
      <c r="AH8912" s="11"/>
      <c r="AI8912" s="11"/>
      <c r="AJ8912" s="11"/>
      <c r="AK8912" s="11"/>
      <c r="AL8912" s="11"/>
      <c r="AM8912" s="5"/>
      <c r="AN8912" s="5"/>
      <c r="AO8912" s="5"/>
      <c r="AP8912" s="5"/>
      <c r="AQ8912" s="5"/>
      <c r="AR8912" s="5"/>
      <c r="AS8912" s="5"/>
      <c r="AT8912" s="5"/>
      <c r="AU8912" s="5"/>
      <c r="AV8912" s="5"/>
      <c r="AW8912" s="5"/>
      <c r="AX8912" s="5"/>
      <c r="AY8912" s="5"/>
      <c r="AZ8912" s="5"/>
      <c r="BA8912" s="5"/>
      <c r="BB8912" s="5"/>
      <c r="BC8912" s="5"/>
      <c r="BD8912" s="5"/>
      <c r="BE8912" s="5"/>
      <c r="BF8912" s="5"/>
      <c r="BG8912" s="5"/>
      <c r="BH8912" s="5"/>
      <c r="BI8912" s="5"/>
      <c r="BJ8912" s="5"/>
      <c r="BK8912" s="5"/>
      <c r="BL8912" s="5"/>
      <c r="BM8912" s="5"/>
      <c r="BN8912" s="5"/>
      <c r="BO8912" s="5"/>
      <c r="BP8912" s="5"/>
      <c r="BQ8912" s="5"/>
      <c r="BR8912" s="5"/>
      <c r="BS8912" s="5"/>
      <c r="BT8912" s="5"/>
      <c r="BU8912" s="5"/>
      <c r="BV8912" s="5"/>
      <c r="BW8912" s="5"/>
      <c r="BX8912" s="5"/>
    </row>
    <row r="8913" spans="1:76" x14ac:dyDescent="0.2">
      <c r="A8913" s="1" t="s">
        <v>23</v>
      </c>
      <c r="B8913" s="1" t="s">
        <v>932</v>
      </c>
      <c r="C8913" s="1" t="s">
        <v>932</v>
      </c>
      <c r="D8913" s="1" t="s">
        <v>71</v>
      </c>
      <c r="E8913" s="1" t="s">
        <v>1</v>
      </c>
      <c r="F8913" s="1" t="s">
        <v>1219</v>
      </c>
      <c r="G8913" s="1" t="s">
        <v>73</v>
      </c>
      <c r="H8913" s="8"/>
      <c r="I8913" s="8">
        <v>2015</v>
      </c>
      <c r="J8913" s="1" t="s">
        <v>1220</v>
      </c>
      <c r="K8913" s="8">
        <v>0</v>
      </c>
      <c r="L8913" s="10">
        <f>K8913/ VLOOKUP(A8913,Indicators!$B$1:$V$7,21,FALSE)</f>
        <v>0</v>
      </c>
      <c r="M8913" s="1" t="s">
        <v>71</v>
      </c>
      <c r="N8913" s="1" t="s">
        <v>71</v>
      </c>
      <c r="O8913" s="11"/>
      <c r="P8913" s="11"/>
      <c r="Q8913" s="8" t="str">
        <f t="shared" si="0"/>
        <v/>
      </c>
      <c r="R8913" s="1" t="s">
        <v>133</v>
      </c>
      <c r="S8913" s="1" t="s">
        <v>63</v>
      </c>
      <c r="T8913" s="11"/>
      <c r="U8913" s="11"/>
      <c r="V8913" s="11"/>
      <c r="W8913" s="11"/>
      <c r="X8913" s="11"/>
      <c r="Y8913" s="11"/>
      <c r="Z8913" s="11"/>
      <c r="AA8913" s="11"/>
      <c r="AB8913" s="11"/>
      <c r="AC8913" s="11"/>
      <c r="AD8913" s="11"/>
      <c r="AE8913" s="11"/>
      <c r="AF8913" s="11"/>
      <c r="AG8913" s="11"/>
      <c r="AH8913" s="11"/>
      <c r="AI8913" s="11"/>
      <c r="AJ8913" s="11"/>
      <c r="AK8913" s="11"/>
      <c r="AL8913" s="11"/>
      <c r="AM8913" s="5"/>
      <c r="AN8913" s="5"/>
      <c r="AO8913" s="5"/>
      <c r="AP8913" s="5"/>
      <c r="AQ8913" s="5"/>
      <c r="AR8913" s="5"/>
      <c r="AS8913" s="5"/>
      <c r="AT8913" s="5"/>
      <c r="AU8913" s="5"/>
      <c r="AV8913" s="5"/>
      <c r="AW8913" s="5"/>
      <c r="AX8913" s="5"/>
      <c r="AY8913" s="5"/>
      <c r="AZ8913" s="5"/>
      <c r="BA8913" s="5"/>
      <c r="BB8913" s="5"/>
      <c r="BC8913" s="5"/>
      <c r="BD8913" s="5"/>
      <c r="BE8913" s="5"/>
      <c r="BF8913" s="5"/>
      <c r="BG8913" s="5"/>
      <c r="BH8913" s="5"/>
      <c r="BI8913" s="5"/>
      <c r="BJ8913" s="5"/>
      <c r="BK8913" s="5"/>
      <c r="BL8913" s="5"/>
      <c r="BM8913" s="5"/>
      <c r="BN8913" s="5"/>
      <c r="BO8913" s="5"/>
      <c r="BP8913" s="5"/>
      <c r="BQ8913" s="5"/>
      <c r="BR8913" s="5"/>
      <c r="BS8913" s="5"/>
      <c r="BT8913" s="5"/>
      <c r="BU8913" s="5"/>
      <c r="BV8913" s="5"/>
      <c r="BW8913" s="5"/>
      <c r="BX8913" s="5"/>
    </row>
    <row r="8914" spans="1:76" x14ac:dyDescent="0.2">
      <c r="A8914" s="1" t="s">
        <v>23</v>
      </c>
      <c r="B8914" s="1" t="s">
        <v>933</v>
      </c>
      <c r="C8914" s="1" t="s">
        <v>933</v>
      </c>
      <c r="D8914" s="1" t="s">
        <v>71</v>
      </c>
      <c r="E8914" s="1" t="s">
        <v>1</v>
      </c>
      <c r="F8914" s="1" t="s">
        <v>1219</v>
      </c>
      <c r="G8914" s="1" t="s">
        <v>73</v>
      </c>
      <c r="H8914" s="8"/>
      <c r="I8914" s="8">
        <v>2015</v>
      </c>
      <c r="J8914" s="1" t="s">
        <v>1220</v>
      </c>
      <c r="K8914" s="9">
        <v>9953</v>
      </c>
      <c r="L8914" s="10">
        <f>K8914/ VLOOKUP(A8914,Indicators!$B$1:$V$7,21,FALSE)</f>
        <v>49.615656872812835</v>
      </c>
      <c r="M8914" s="1" t="s">
        <v>71</v>
      </c>
      <c r="N8914" s="1" t="s">
        <v>71</v>
      </c>
      <c r="O8914" s="11"/>
      <c r="P8914" s="11"/>
      <c r="Q8914" s="8" t="str">
        <f t="shared" si="0"/>
        <v/>
      </c>
      <c r="R8914" s="1" t="s">
        <v>158</v>
      </c>
      <c r="S8914" s="1" t="s">
        <v>56</v>
      </c>
      <c r="T8914" s="11"/>
      <c r="U8914" s="11"/>
      <c r="V8914" s="11"/>
      <c r="W8914" s="11"/>
      <c r="X8914" s="11"/>
      <c r="Y8914" s="11"/>
      <c r="Z8914" s="11"/>
      <c r="AA8914" s="11"/>
      <c r="AB8914" s="11"/>
      <c r="AC8914" s="11"/>
      <c r="AD8914" s="11"/>
      <c r="AE8914" s="11"/>
      <c r="AF8914" s="11"/>
      <c r="AG8914" s="11"/>
      <c r="AH8914" s="11"/>
      <c r="AI8914" s="11"/>
      <c r="AJ8914" s="11"/>
      <c r="AK8914" s="11"/>
      <c r="AL8914" s="11"/>
      <c r="AM8914" s="5"/>
      <c r="AN8914" s="5"/>
      <c r="AO8914" s="5"/>
      <c r="AP8914" s="5"/>
      <c r="AQ8914" s="5"/>
      <c r="AR8914" s="5"/>
      <c r="AS8914" s="5"/>
      <c r="AT8914" s="5"/>
      <c r="AU8914" s="5"/>
      <c r="AV8914" s="5"/>
      <c r="AW8914" s="5"/>
      <c r="AX8914" s="5"/>
      <c r="AY8914" s="5"/>
      <c r="AZ8914" s="5"/>
      <c r="BA8914" s="5"/>
      <c r="BB8914" s="5"/>
      <c r="BC8914" s="5"/>
      <c r="BD8914" s="5"/>
      <c r="BE8914" s="5"/>
      <c r="BF8914" s="5"/>
      <c r="BG8914" s="5"/>
      <c r="BH8914" s="5"/>
      <c r="BI8914" s="5"/>
      <c r="BJ8914" s="5"/>
      <c r="BK8914" s="5"/>
      <c r="BL8914" s="5"/>
      <c r="BM8914" s="5"/>
      <c r="BN8914" s="5"/>
      <c r="BO8914" s="5"/>
      <c r="BP8914" s="5"/>
      <c r="BQ8914" s="5"/>
      <c r="BR8914" s="5"/>
      <c r="BS8914" s="5"/>
      <c r="BT8914" s="5"/>
      <c r="BU8914" s="5"/>
      <c r="BV8914" s="5"/>
      <c r="BW8914" s="5"/>
      <c r="BX8914" s="5"/>
    </row>
    <row r="8915" spans="1:76" x14ac:dyDescent="0.2">
      <c r="A8915" s="1" t="s">
        <v>23</v>
      </c>
      <c r="B8915" s="1" t="s">
        <v>94</v>
      </c>
      <c r="C8915" s="1" t="s">
        <v>94</v>
      </c>
      <c r="D8915" s="1" t="s">
        <v>71</v>
      </c>
      <c r="E8915" s="1" t="s">
        <v>1</v>
      </c>
      <c r="F8915" s="1" t="s">
        <v>1219</v>
      </c>
      <c r="G8915" s="1" t="s">
        <v>73</v>
      </c>
      <c r="H8915" s="8"/>
      <c r="I8915" s="8">
        <v>2015</v>
      </c>
      <c r="J8915" s="1" t="s">
        <v>1220</v>
      </c>
      <c r="K8915" s="9">
        <v>6800</v>
      </c>
      <c r="L8915" s="10">
        <f>K8915/ VLOOKUP(A8915,Indicators!$B$1:$V$7,21,FALSE)</f>
        <v>33.897967118971891</v>
      </c>
      <c r="M8915" s="1" t="s">
        <v>71</v>
      </c>
      <c r="N8915" s="1" t="s">
        <v>71</v>
      </c>
      <c r="O8915" s="11"/>
      <c r="P8915" s="11"/>
      <c r="Q8915" s="8" t="str">
        <f t="shared" si="0"/>
        <v/>
      </c>
      <c r="R8915" s="1" t="s">
        <v>94</v>
      </c>
      <c r="S8915" s="1" t="s">
        <v>88</v>
      </c>
      <c r="T8915" s="11"/>
      <c r="U8915" s="11"/>
      <c r="V8915" s="11"/>
      <c r="W8915" s="11"/>
      <c r="X8915" s="11"/>
      <c r="Y8915" s="11"/>
      <c r="Z8915" s="11"/>
      <c r="AA8915" s="11"/>
      <c r="AB8915" s="11"/>
      <c r="AC8915" s="11"/>
      <c r="AD8915" s="11"/>
      <c r="AE8915" s="11"/>
      <c r="AF8915" s="11"/>
      <c r="AG8915" s="11"/>
      <c r="AH8915" s="11"/>
      <c r="AI8915" s="11"/>
      <c r="AJ8915" s="11"/>
      <c r="AK8915" s="11"/>
      <c r="AL8915" s="11"/>
      <c r="AM8915" s="5"/>
      <c r="AN8915" s="5"/>
      <c r="AO8915" s="5"/>
      <c r="AP8915" s="5"/>
      <c r="AQ8915" s="5"/>
      <c r="AR8915" s="5"/>
      <c r="AS8915" s="5"/>
      <c r="AT8915" s="5"/>
      <c r="AU8915" s="5"/>
      <c r="AV8915" s="5"/>
      <c r="AW8915" s="5"/>
      <c r="AX8915" s="5"/>
      <c r="AY8915" s="5"/>
      <c r="AZ8915" s="5"/>
      <c r="BA8915" s="5"/>
      <c r="BB8915" s="5"/>
      <c r="BC8915" s="5"/>
      <c r="BD8915" s="5"/>
      <c r="BE8915" s="5"/>
      <c r="BF8915" s="5"/>
      <c r="BG8915" s="5"/>
      <c r="BH8915" s="5"/>
      <c r="BI8915" s="5"/>
      <c r="BJ8915" s="5"/>
      <c r="BK8915" s="5"/>
      <c r="BL8915" s="5"/>
      <c r="BM8915" s="5"/>
      <c r="BN8915" s="5"/>
      <c r="BO8915" s="5"/>
      <c r="BP8915" s="5"/>
      <c r="BQ8915" s="5"/>
      <c r="BR8915" s="5"/>
      <c r="BS8915" s="5"/>
      <c r="BT8915" s="5"/>
      <c r="BU8915" s="5"/>
      <c r="BV8915" s="5"/>
      <c r="BW8915" s="5"/>
      <c r="BX8915" s="5"/>
    </row>
    <row r="8916" spans="1:76" x14ac:dyDescent="0.2">
      <c r="A8916" s="1" t="s">
        <v>23</v>
      </c>
      <c r="B8916" s="1" t="s">
        <v>75</v>
      </c>
      <c r="C8916" s="1" t="s">
        <v>75</v>
      </c>
      <c r="D8916" s="1" t="s">
        <v>71</v>
      </c>
      <c r="E8916" s="1" t="s">
        <v>1</v>
      </c>
      <c r="F8916" s="1" t="s">
        <v>1219</v>
      </c>
      <c r="G8916" s="1" t="s">
        <v>73</v>
      </c>
      <c r="H8916" s="8"/>
      <c r="I8916" s="8">
        <v>2015</v>
      </c>
      <c r="J8916" s="1" t="s">
        <v>1220</v>
      </c>
      <c r="K8916" s="9">
        <v>19348</v>
      </c>
      <c r="L8916" s="10">
        <f>K8916/ VLOOKUP(A8916,Indicators!$B$1:$V$7,21,FALSE)</f>
        <v>96.449686443804154</v>
      </c>
      <c r="M8916" s="1" t="s">
        <v>71</v>
      </c>
      <c r="N8916" s="1" t="s">
        <v>71</v>
      </c>
      <c r="O8916" s="11"/>
      <c r="P8916" s="11"/>
      <c r="Q8916" s="8" t="str">
        <f t="shared" si="0"/>
        <v/>
      </c>
      <c r="R8916" s="1" t="s">
        <v>95</v>
      </c>
      <c r="S8916" s="1" t="s">
        <v>75</v>
      </c>
      <c r="T8916" s="11"/>
      <c r="U8916" s="11"/>
      <c r="V8916" s="11"/>
      <c r="W8916" s="11"/>
      <c r="X8916" s="11"/>
      <c r="Y8916" s="11"/>
      <c r="Z8916" s="11"/>
      <c r="AA8916" s="11"/>
      <c r="AB8916" s="11"/>
      <c r="AC8916" s="11"/>
      <c r="AD8916" s="11"/>
      <c r="AE8916" s="11"/>
      <c r="AF8916" s="11"/>
      <c r="AG8916" s="11"/>
      <c r="AH8916" s="11"/>
      <c r="AI8916" s="11"/>
      <c r="AJ8916" s="11"/>
      <c r="AK8916" s="11"/>
      <c r="AL8916" s="11"/>
      <c r="AM8916" s="5"/>
      <c r="AN8916" s="5"/>
      <c r="AO8916" s="5"/>
      <c r="AP8916" s="5"/>
      <c r="AQ8916" s="5"/>
      <c r="AR8916" s="5"/>
      <c r="AS8916" s="5"/>
      <c r="AT8916" s="5"/>
      <c r="AU8916" s="5"/>
      <c r="AV8916" s="5"/>
      <c r="AW8916" s="5"/>
      <c r="AX8916" s="5"/>
      <c r="AY8916" s="5"/>
      <c r="AZ8916" s="5"/>
      <c r="BA8916" s="5"/>
      <c r="BB8916" s="5"/>
      <c r="BC8916" s="5"/>
      <c r="BD8916" s="5"/>
      <c r="BE8916" s="5"/>
      <c r="BF8916" s="5"/>
      <c r="BG8916" s="5"/>
      <c r="BH8916" s="5"/>
      <c r="BI8916" s="5"/>
      <c r="BJ8916" s="5"/>
      <c r="BK8916" s="5"/>
      <c r="BL8916" s="5"/>
      <c r="BM8916" s="5"/>
      <c r="BN8916" s="5"/>
      <c r="BO8916" s="5"/>
      <c r="BP8916" s="5"/>
      <c r="BQ8916" s="5"/>
      <c r="BR8916" s="5"/>
      <c r="BS8916" s="5"/>
      <c r="BT8916" s="5"/>
      <c r="BU8916" s="5"/>
      <c r="BV8916" s="5"/>
      <c r="BW8916" s="5"/>
      <c r="BX8916" s="5"/>
    </row>
    <row r="8917" spans="1:76" x14ac:dyDescent="0.2">
      <c r="A8917" s="1" t="s">
        <v>23</v>
      </c>
      <c r="B8917" s="1" t="s">
        <v>935</v>
      </c>
      <c r="C8917" s="1" t="s">
        <v>935</v>
      </c>
      <c r="D8917" s="1" t="s">
        <v>71</v>
      </c>
      <c r="E8917" s="1" t="s">
        <v>1</v>
      </c>
      <c r="F8917" s="1" t="s">
        <v>1219</v>
      </c>
      <c r="G8917" s="1" t="s">
        <v>73</v>
      </c>
      <c r="H8917" s="8"/>
      <c r="I8917" s="8">
        <v>2015</v>
      </c>
      <c r="J8917" s="1" t="s">
        <v>1220</v>
      </c>
      <c r="K8917" s="9">
        <v>2686</v>
      </c>
      <c r="L8917" s="10">
        <f>K8917/ VLOOKUP(A8917,Indicators!$B$1:$V$7,21,FALSE)</f>
        <v>13.389697011993897</v>
      </c>
      <c r="M8917" s="1" t="s">
        <v>71</v>
      </c>
      <c r="N8917" s="1" t="s">
        <v>71</v>
      </c>
      <c r="O8917" s="11"/>
      <c r="P8917" s="11"/>
      <c r="Q8917" s="8" t="str">
        <f t="shared" si="0"/>
        <v/>
      </c>
      <c r="R8917" s="1" t="s">
        <v>103</v>
      </c>
      <c r="S8917" s="1" t="s">
        <v>62</v>
      </c>
      <c r="T8917" s="11"/>
      <c r="U8917" s="11"/>
      <c r="V8917" s="11"/>
      <c r="W8917" s="11"/>
      <c r="X8917" s="11"/>
      <c r="Y8917" s="11"/>
      <c r="Z8917" s="11"/>
      <c r="AA8917" s="11"/>
      <c r="AB8917" s="11"/>
      <c r="AC8917" s="11"/>
      <c r="AD8917" s="11"/>
      <c r="AE8917" s="11"/>
      <c r="AF8917" s="11"/>
      <c r="AG8917" s="11"/>
      <c r="AH8917" s="11"/>
      <c r="AI8917" s="11"/>
      <c r="AJ8917" s="11"/>
      <c r="AK8917" s="11"/>
      <c r="AL8917" s="11"/>
      <c r="AM8917" s="5"/>
      <c r="AN8917" s="5"/>
      <c r="AO8917" s="5"/>
      <c r="AP8917" s="5"/>
      <c r="AQ8917" s="5"/>
      <c r="AR8917" s="5"/>
      <c r="AS8917" s="5"/>
      <c r="AT8917" s="5"/>
      <c r="AU8917" s="5"/>
      <c r="AV8917" s="5"/>
      <c r="AW8917" s="5"/>
      <c r="AX8917" s="5"/>
      <c r="AY8917" s="5"/>
      <c r="AZ8917" s="5"/>
      <c r="BA8917" s="5"/>
      <c r="BB8917" s="5"/>
      <c r="BC8917" s="5"/>
      <c r="BD8917" s="5"/>
      <c r="BE8917" s="5"/>
      <c r="BF8917" s="5"/>
      <c r="BG8917" s="5"/>
      <c r="BH8917" s="5"/>
      <c r="BI8917" s="5"/>
      <c r="BJ8917" s="5"/>
      <c r="BK8917" s="5"/>
      <c r="BL8917" s="5"/>
      <c r="BM8917" s="5"/>
      <c r="BN8917" s="5"/>
      <c r="BO8917" s="5"/>
      <c r="BP8917" s="5"/>
      <c r="BQ8917" s="5"/>
      <c r="BR8917" s="5"/>
      <c r="BS8917" s="5"/>
      <c r="BT8917" s="5"/>
      <c r="BU8917" s="5"/>
      <c r="BV8917" s="5"/>
      <c r="BW8917" s="5"/>
      <c r="BX8917" s="5"/>
    </row>
    <row r="8918" spans="1:76" x14ac:dyDescent="0.2">
      <c r="A8918" s="1" t="s">
        <v>23</v>
      </c>
      <c r="B8918" s="1" t="s">
        <v>936</v>
      </c>
      <c r="C8918" s="1" t="s">
        <v>936</v>
      </c>
      <c r="D8918" s="1" t="s">
        <v>71</v>
      </c>
      <c r="E8918" s="1" t="s">
        <v>1</v>
      </c>
      <c r="F8918" s="1" t="s">
        <v>1219</v>
      </c>
      <c r="G8918" s="1" t="s">
        <v>73</v>
      </c>
      <c r="H8918" s="8"/>
      <c r="I8918" s="8">
        <v>2015</v>
      </c>
      <c r="J8918" s="1" t="s">
        <v>1220</v>
      </c>
      <c r="K8918" s="9">
        <v>13608</v>
      </c>
      <c r="L8918" s="10">
        <f>K8918/ VLOOKUP(A8918,Indicators!$B$1:$V$7,21,FALSE)</f>
        <v>67.835814199260227</v>
      </c>
      <c r="M8918" s="1" t="s">
        <v>71</v>
      </c>
      <c r="N8918" s="1" t="s">
        <v>71</v>
      </c>
      <c r="O8918" s="11"/>
      <c r="P8918" s="11"/>
      <c r="Q8918" s="8" t="str">
        <f t="shared" si="0"/>
        <v/>
      </c>
      <c r="R8918" s="1" t="s">
        <v>97</v>
      </c>
      <c r="S8918" s="1" t="s">
        <v>85</v>
      </c>
      <c r="T8918" s="11"/>
      <c r="U8918" s="11"/>
      <c r="V8918" s="11"/>
      <c r="W8918" s="11"/>
      <c r="X8918" s="11"/>
      <c r="Y8918" s="11"/>
      <c r="Z8918" s="11"/>
      <c r="AA8918" s="11"/>
      <c r="AB8918" s="11"/>
      <c r="AC8918" s="11"/>
      <c r="AD8918" s="11"/>
      <c r="AE8918" s="11"/>
      <c r="AF8918" s="11"/>
      <c r="AG8918" s="11"/>
      <c r="AH8918" s="11"/>
      <c r="AI8918" s="11"/>
      <c r="AJ8918" s="11"/>
      <c r="AK8918" s="11"/>
      <c r="AL8918" s="11"/>
      <c r="AM8918" s="5"/>
      <c r="AN8918" s="5"/>
      <c r="AO8918" s="5"/>
      <c r="AP8918" s="5"/>
      <c r="AQ8918" s="5"/>
      <c r="AR8918" s="5"/>
      <c r="AS8918" s="5"/>
      <c r="AT8918" s="5"/>
      <c r="AU8918" s="5"/>
      <c r="AV8918" s="5"/>
      <c r="AW8918" s="5"/>
      <c r="AX8918" s="5"/>
      <c r="AY8918" s="5"/>
      <c r="AZ8918" s="5"/>
      <c r="BA8918" s="5"/>
      <c r="BB8918" s="5"/>
      <c r="BC8918" s="5"/>
      <c r="BD8918" s="5"/>
      <c r="BE8918" s="5"/>
      <c r="BF8918" s="5"/>
      <c r="BG8918" s="5"/>
      <c r="BH8918" s="5"/>
      <c r="BI8918" s="5"/>
      <c r="BJ8918" s="5"/>
      <c r="BK8918" s="5"/>
      <c r="BL8918" s="5"/>
      <c r="BM8918" s="5"/>
      <c r="BN8918" s="5"/>
      <c r="BO8918" s="5"/>
      <c r="BP8918" s="5"/>
      <c r="BQ8918" s="5"/>
      <c r="BR8918" s="5"/>
      <c r="BS8918" s="5"/>
      <c r="BT8918" s="5"/>
      <c r="BU8918" s="5"/>
      <c r="BV8918" s="5"/>
      <c r="BW8918" s="5"/>
      <c r="BX8918" s="5"/>
    </row>
    <row r="8919" spans="1:76" x14ac:dyDescent="0.2">
      <c r="A8919" s="1" t="s">
        <v>23</v>
      </c>
      <c r="B8919" s="1" t="s">
        <v>937</v>
      </c>
      <c r="C8919" s="1" t="s">
        <v>937</v>
      </c>
      <c r="D8919" s="1" t="s">
        <v>71</v>
      </c>
      <c r="E8919" s="1" t="s">
        <v>1</v>
      </c>
      <c r="F8919" s="1" t="s">
        <v>1219</v>
      </c>
      <c r="G8919" s="1" t="s">
        <v>73</v>
      </c>
      <c r="H8919" s="8"/>
      <c r="I8919" s="8">
        <v>2015</v>
      </c>
      <c r="J8919" s="1" t="s">
        <v>1220</v>
      </c>
      <c r="K8919" s="8">
        <v>0</v>
      </c>
      <c r="L8919" s="10">
        <f>K8919/ VLOOKUP(A8919,Indicators!$B$1:$V$7,21,FALSE)</f>
        <v>0</v>
      </c>
      <c r="M8919" s="1" t="s">
        <v>71</v>
      </c>
      <c r="N8919" s="1" t="s">
        <v>71</v>
      </c>
      <c r="O8919" s="11"/>
      <c r="P8919" s="11"/>
      <c r="Q8919" s="8" t="str">
        <f t="shared" si="0"/>
        <v/>
      </c>
      <c r="R8919" s="1" t="s">
        <v>97</v>
      </c>
      <c r="S8919" s="1" t="s">
        <v>44</v>
      </c>
      <c r="T8919" s="11"/>
      <c r="U8919" s="11"/>
      <c r="V8919" s="11"/>
      <c r="W8919" s="11"/>
      <c r="X8919" s="11"/>
      <c r="Y8919" s="11"/>
      <c r="Z8919" s="11"/>
      <c r="AA8919" s="11"/>
      <c r="AB8919" s="11"/>
      <c r="AC8919" s="11"/>
      <c r="AD8919" s="11"/>
      <c r="AE8919" s="11"/>
      <c r="AF8919" s="11"/>
      <c r="AG8919" s="11"/>
      <c r="AH8919" s="11"/>
      <c r="AI8919" s="11"/>
      <c r="AJ8919" s="11"/>
      <c r="AK8919" s="11"/>
      <c r="AL8919" s="11"/>
      <c r="AM8919" s="5"/>
      <c r="AN8919" s="5"/>
      <c r="AO8919" s="5"/>
      <c r="AP8919" s="5"/>
      <c r="AQ8919" s="5"/>
      <c r="AR8919" s="5"/>
      <c r="AS8919" s="5"/>
      <c r="AT8919" s="5"/>
      <c r="AU8919" s="5"/>
      <c r="AV8919" s="5"/>
      <c r="AW8919" s="5"/>
      <c r="AX8919" s="5"/>
      <c r="AY8919" s="5"/>
      <c r="AZ8919" s="5"/>
      <c r="BA8919" s="5"/>
      <c r="BB8919" s="5"/>
      <c r="BC8919" s="5"/>
      <c r="BD8919" s="5"/>
      <c r="BE8919" s="5"/>
      <c r="BF8919" s="5"/>
      <c r="BG8919" s="5"/>
      <c r="BH8919" s="5"/>
      <c r="BI8919" s="5"/>
      <c r="BJ8919" s="5"/>
      <c r="BK8919" s="5"/>
      <c r="BL8919" s="5"/>
      <c r="BM8919" s="5"/>
      <c r="BN8919" s="5"/>
      <c r="BO8919" s="5"/>
      <c r="BP8919" s="5"/>
      <c r="BQ8919" s="5"/>
      <c r="BR8919" s="5"/>
      <c r="BS8919" s="5"/>
      <c r="BT8919" s="5"/>
      <c r="BU8919" s="5"/>
      <c r="BV8919" s="5"/>
      <c r="BW8919" s="5"/>
      <c r="BX8919" s="5"/>
    </row>
    <row r="8920" spans="1:76" x14ac:dyDescent="0.2">
      <c r="A8920" s="1" t="s">
        <v>23</v>
      </c>
      <c r="B8920" s="1" t="s">
        <v>540</v>
      </c>
      <c r="C8920" s="1" t="s">
        <v>540</v>
      </c>
      <c r="D8920" s="1" t="s">
        <v>71</v>
      </c>
      <c r="E8920" s="1" t="s">
        <v>1</v>
      </c>
      <c r="F8920" s="1" t="s">
        <v>1219</v>
      </c>
      <c r="G8920" s="1" t="s">
        <v>73</v>
      </c>
      <c r="H8920" s="8"/>
      <c r="I8920" s="8">
        <v>2015</v>
      </c>
      <c r="J8920" s="1" t="s">
        <v>1220</v>
      </c>
      <c r="K8920" s="9">
        <v>3200</v>
      </c>
      <c r="L8920" s="10">
        <f>K8920/ VLOOKUP(A8920,Indicators!$B$1:$V$7,21,FALSE)</f>
        <v>15.951984526575009</v>
      </c>
      <c r="M8920" s="1" t="s">
        <v>71</v>
      </c>
      <c r="N8920" s="1" t="s">
        <v>71</v>
      </c>
      <c r="O8920" s="11"/>
      <c r="P8920" s="11"/>
      <c r="Q8920" s="8" t="str">
        <f t="shared" si="0"/>
        <v/>
      </c>
      <c r="R8920" s="1" t="s">
        <v>133</v>
      </c>
      <c r="S8920" s="1" t="s">
        <v>52</v>
      </c>
      <c r="T8920" s="11"/>
      <c r="U8920" s="11"/>
      <c r="V8920" s="11"/>
      <c r="W8920" s="11"/>
      <c r="X8920" s="11"/>
      <c r="Y8920" s="11"/>
      <c r="Z8920" s="11"/>
      <c r="AA8920" s="11"/>
      <c r="AB8920" s="11"/>
      <c r="AC8920" s="11"/>
      <c r="AD8920" s="11"/>
      <c r="AE8920" s="11"/>
      <c r="AF8920" s="11"/>
      <c r="AG8920" s="11"/>
      <c r="AH8920" s="11"/>
      <c r="AI8920" s="11"/>
      <c r="AJ8920" s="11"/>
      <c r="AK8920" s="11"/>
      <c r="AL8920" s="11"/>
      <c r="AM8920" s="5"/>
      <c r="AN8920" s="5"/>
      <c r="AO8920" s="5"/>
      <c r="AP8920" s="5"/>
      <c r="AQ8920" s="5"/>
      <c r="AR8920" s="5"/>
      <c r="AS8920" s="5"/>
      <c r="AT8920" s="5"/>
      <c r="AU8920" s="5"/>
      <c r="AV8920" s="5"/>
      <c r="AW8920" s="5"/>
      <c r="AX8920" s="5"/>
      <c r="AY8920" s="5"/>
      <c r="AZ8920" s="5"/>
      <c r="BA8920" s="5"/>
      <c r="BB8920" s="5"/>
      <c r="BC8920" s="5"/>
      <c r="BD8920" s="5"/>
      <c r="BE8920" s="5"/>
      <c r="BF8920" s="5"/>
      <c r="BG8920" s="5"/>
      <c r="BH8920" s="5"/>
      <c r="BI8920" s="5"/>
      <c r="BJ8920" s="5"/>
      <c r="BK8920" s="5"/>
      <c r="BL8920" s="5"/>
      <c r="BM8920" s="5"/>
      <c r="BN8920" s="5"/>
      <c r="BO8920" s="5"/>
      <c r="BP8920" s="5"/>
      <c r="BQ8920" s="5"/>
      <c r="BR8920" s="5"/>
      <c r="BS8920" s="5"/>
      <c r="BT8920" s="5"/>
      <c r="BU8920" s="5"/>
      <c r="BV8920" s="5"/>
      <c r="BW8920" s="5"/>
      <c r="BX8920" s="5"/>
    </row>
    <row r="8921" spans="1:76" x14ac:dyDescent="0.2">
      <c r="A8921" s="1" t="s">
        <v>23</v>
      </c>
      <c r="B8921" s="1" t="s">
        <v>916</v>
      </c>
      <c r="C8921" s="1" t="s">
        <v>47</v>
      </c>
      <c r="D8921" s="1" t="s">
        <v>71</v>
      </c>
      <c r="E8921" s="1" t="s">
        <v>2</v>
      </c>
      <c r="F8921" s="1" t="s">
        <v>1221</v>
      </c>
      <c r="G8921" s="1" t="s">
        <v>73</v>
      </c>
      <c r="H8921" s="8"/>
      <c r="I8921" s="8">
        <v>2015</v>
      </c>
      <c r="J8921" s="1" t="s">
        <v>1220</v>
      </c>
      <c r="K8921" s="9">
        <v>52382.83</v>
      </c>
      <c r="L8921" s="10">
        <f>K8921/ VLOOKUP(A8921,Indicators!$B$1:$V$7,21,FALSE)</f>
        <v>261.12815425569039</v>
      </c>
      <c r="M8921" s="1" t="s">
        <v>71</v>
      </c>
      <c r="N8921" s="1" t="s">
        <v>71</v>
      </c>
      <c r="O8921" s="11"/>
      <c r="P8921" s="11"/>
      <c r="Q8921" s="8" t="str">
        <f t="shared" si="0"/>
        <v/>
      </c>
      <c r="R8921" s="1" t="s">
        <v>98</v>
      </c>
      <c r="S8921" s="1" t="s">
        <v>47</v>
      </c>
      <c r="T8921" s="11"/>
      <c r="U8921" s="11"/>
      <c r="V8921" s="11"/>
      <c r="W8921" s="11"/>
      <c r="X8921" s="11"/>
      <c r="Y8921" s="11"/>
      <c r="Z8921" s="11"/>
      <c r="AA8921" s="11"/>
      <c r="AB8921" s="11"/>
      <c r="AC8921" s="11"/>
      <c r="AD8921" s="11"/>
      <c r="AE8921" s="11"/>
      <c r="AF8921" s="11"/>
      <c r="AG8921" s="11"/>
      <c r="AH8921" s="11"/>
      <c r="AI8921" s="11"/>
      <c r="AJ8921" s="11"/>
      <c r="AK8921" s="11"/>
      <c r="AL8921" s="11"/>
      <c r="AM8921" s="5"/>
      <c r="AN8921" s="5"/>
      <c r="AO8921" s="5"/>
      <c r="AP8921" s="5"/>
      <c r="AQ8921" s="5"/>
      <c r="AR8921" s="5"/>
      <c r="AS8921" s="5"/>
      <c r="AT8921" s="5"/>
      <c r="AU8921" s="5"/>
      <c r="AV8921" s="5"/>
      <c r="AW8921" s="5"/>
      <c r="AX8921" s="5"/>
      <c r="AY8921" s="5"/>
      <c r="AZ8921" s="5"/>
      <c r="BA8921" s="5"/>
      <c r="BB8921" s="5"/>
      <c r="BC8921" s="5"/>
      <c r="BD8921" s="5"/>
      <c r="BE8921" s="5"/>
      <c r="BF8921" s="5"/>
      <c r="BG8921" s="5"/>
      <c r="BH8921" s="5"/>
      <c r="BI8921" s="5"/>
      <c r="BJ8921" s="5"/>
      <c r="BK8921" s="5"/>
      <c r="BL8921" s="5"/>
      <c r="BM8921" s="5"/>
      <c r="BN8921" s="5"/>
      <c r="BO8921" s="5"/>
      <c r="BP8921" s="5"/>
      <c r="BQ8921" s="5"/>
      <c r="BR8921" s="5"/>
      <c r="BS8921" s="5"/>
      <c r="BT8921" s="5"/>
      <c r="BU8921" s="5"/>
      <c r="BV8921" s="5"/>
      <c r="BW8921" s="5"/>
      <c r="BX8921" s="5"/>
    </row>
    <row r="8922" spans="1:76" x14ac:dyDescent="0.2">
      <c r="A8922" s="1" t="s">
        <v>23</v>
      </c>
      <c r="B8922" s="1" t="s">
        <v>916</v>
      </c>
      <c r="C8922" s="1" t="s">
        <v>47</v>
      </c>
      <c r="D8922" s="1" t="s">
        <v>71</v>
      </c>
      <c r="E8922" s="1" t="s">
        <v>2</v>
      </c>
      <c r="F8922" s="1" t="s">
        <v>1222</v>
      </c>
      <c r="G8922" s="1" t="s">
        <v>73</v>
      </c>
      <c r="H8922" s="8"/>
      <c r="I8922" s="8">
        <v>2015</v>
      </c>
      <c r="J8922" s="1" t="s">
        <v>1220</v>
      </c>
      <c r="K8922" s="8">
        <v>0</v>
      </c>
      <c r="L8922" s="10">
        <f>K8922/ VLOOKUP(A8922,Indicators!$B$1:$V$7,21,FALSE)</f>
        <v>0</v>
      </c>
      <c r="M8922" s="1" t="s">
        <v>71</v>
      </c>
      <c r="N8922" s="1" t="s">
        <v>71</v>
      </c>
      <c r="O8922" s="11"/>
      <c r="P8922" s="11"/>
      <c r="Q8922" s="8" t="str">
        <f t="shared" si="0"/>
        <v/>
      </c>
      <c r="R8922" s="1" t="s">
        <v>98</v>
      </c>
      <c r="S8922" s="1" t="s">
        <v>47</v>
      </c>
      <c r="T8922" s="11"/>
      <c r="U8922" s="11"/>
      <c r="V8922" s="11"/>
      <c r="W8922" s="11"/>
      <c r="X8922" s="11"/>
      <c r="Y8922" s="11"/>
      <c r="Z8922" s="11"/>
      <c r="AA8922" s="11"/>
      <c r="AB8922" s="11"/>
      <c r="AC8922" s="11"/>
      <c r="AD8922" s="11"/>
      <c r="AE8922" s="11"/>
      <c r="AF8922" s="11"/>
      <c r="AG8922" s="11"/>
      <c r="AH8922" s="11"/>
      <c r="AI8922" s="11"/>
      <c r="AJ8922" s="11"/>
      <c r="AK8922" s="11"/>
      <c r="AL8922" s="11"/>
      <c r="AM8922" s="5"/>
      <c r="AN8922" s="5"/>
      <c r="AO8922" s="5"/>
      <c r="AP8922" s="5"/>
      <c r="AQ8922" s="5"/>
      <c r="AR8922" s="5"/>
      <c r="AS8922" s="5"/>
      <c r="AT8922" s="5"/>
      <c r="AU8922" s="5"/>
      <c r="AV8922" s="5"/>
      <c r="AW8922" s="5"/>
      <c r="AX8922" s="5"/>
      <c r="AY8922" s="5"/>
      <c r="AZ8922" s="5"/>
      <c r="BA8922" s="5"/>
      <c r="BB8922" s="5"/>
      <c r="BC8922" s="5"/>
      <c r="BD8922" s="5"/>
      <c r="BE8922" s="5"/>
      <c r="BF8922" s="5"/>
      <c r="BG8922" s="5"/>
      <c r="BH8922" s="5"/>
      <c r="BI8922" s="5"/>
      <c r="BJ8922" s="5"/>
      <c r="BK8922" s="5"/>
      <c r="BL8922" s="5"/>
      <c r="BM8922" s="5"/>
      <c r="BN8922" s="5"/>
      <c r="BO8922" s="5"/>
      <c r="BP8922" s="5"/>
      <c r="BQ8922" s="5"/>
      <c r="BR8922" s="5"/>
      <c r="BS8922" s="5"/>
      <c r="BT8922" s="5"/>
      <c r="BU8922" s="5"/>
      <c r="BV8922" s="5"/>
      <c r="BW8922" s="5"/>
      <c r="BX8922" s="5"/>
    </row>
    <row r="8923" spans="1:76" x14ac:dyDescent="0.2">
      <c r="A8923" s="1" t="s">
        <v>23</v>
      </c>
      <c r="B8923" s="1" t="s">
        <v>916</v>
      </c>
      <c r="C8923" s="1" t="s">
        <v>1223</v>
      </c>
      <c r="D8923" s="1" t="s">
        <v>71</v>
      </c>
      <c r="E8923" s="1" t="s">
        <v>2</v>
      </c>
      <c r="F8923" s="1" t="s">
        <v>1222</v>
      </c>
      <c r="G8923" s="1" t="s">
        <v>73</v>
      </c>
      <c r="H8923" s="8"/>
      <c r="I8923" s="8">
        <v>2015</v>
      </c>
      <c r="J8923" s="1" t="s">
        <v>1220</v>
      </c>
      <c r="K8923" s="9">
        <v>450000</v>
      </c>
      <c r="L8923" s="10">
        <f>K8923/ VLOOKUP(A8923,Indicators!$B$1:$V$7,21,FALSE)</f>
        <v>2243.2478240496107</v>
      </c>
      <c r="M8923" s="1" t="s">
        <v>71</v>
      </c>
      <c r="N8923" s="1" t="s">
        <v>71</v>
      </c>
      <c r="O8923" s="11"/>
      <c r="P8923" s="11"/>
      <c r="Q8923" s="8" t="str">
        <f t="shared" si="0"/>
        <v/>
      </c>
      <c r="R8923" s="1" t="s">
        <v>98</v>
      </c>
      <c r="S8923" s="1" t="s">
        <v>89</v>
      </c>
      <c r="T8923" s="11"/>
      <c r="U8923" s="11"/>
      <c r="V8923" s="11"/>
      <c r="W8923" s="11"/>
      <c r="X8923" s="11"/>
      <c r="Y8923" s="11"/>
      <c r="Z8923" s="11"/>
      <c r="AA8923" s="11"/>
      <c r="AB8923" s="11"/>
      <c r="AC8923" s="11"/>
      <c r="AD8923" s="11"/>
      <c r="AE8923" s="11"/>
      <c r="AF8923" s="11"/>
      <c r="AG8923" s="11"/>
      <c r="AH8923" s="11"/>
      <c r="AI8923" s="11"/>
      <c r="AJ8923" s="11"/>
      <c r="AK8923" s="11"/>
      <c r="AL8923" s="11"/>
      <c r="AM8923" s="5"/>
      <c r="AN8923" s="5"/>
      <c r="AO8923" s="5"/>
      <c r="AP8923" s="5"/>
      <c r="AQ8923" s="5"/>
      <c r="AR8923" s="5"/>
      <c r="AS8923" s="5"/>
      <c r="AT8923" s="5"/>
      <c r="AU8923" s="5"/>
      <c r="AV8923" s="5"/>
      <c r="AW8923" s="5"/>
      <c r="AX8923" s="5"/>
      <c r="AY8923" s="5"/>
      <c r="AZ8923" s="5"/>
      <c r="BA8923" s="5"/>
      <c r="BB8923" s="5"/>
      <c r="BC8923" s="5"/>
      <c r="BD8923" s="5"/>
      <c r="BE8923" s="5"/>
      <c r="BF8923" s="5"/>
      <c r="BG8923" s="5"/>
      <c r="BH8923" s="5"/>
      <c r="BI8923" s="5"/>
      <c r="BJ8923" s="5"/>
      <c r="BK8923" s="5"/>
      <c r="BL8923" s="5"/>
      <c r="BM8923" s="5"/>
      <c r="BN8923" s="5"/>
      <c r="BO8923" s="5"/>
      <c r="BP8923" s="5"/>
      <c r="BQ8923" s="5"/>
      <c r="BR8923" s="5"/>
      <c r="BS8923" s="5"/>
      <c r="BT8923" s="5"/>
      <c r="BU8923" s="5"/>
      <c r="BV8923" s="5"/>
      <c r="BW8923" s="5"/>
      <c r="BX8923" s="5"/>
    </row>
    <row r="8924" spans="1:76" x14ac:dyDescent="0.2">
      <c r="A8924" s="1" t="s">
        <v>23</v>
      </c>
      <c r="B8924" s="1" t="s">
        <v>916</v>
      </c>
      <c r="C8924" s="1" t="s">
        <v>47</v>
      </c>
      <c r="D8924" s="1" t="s">
        <v>71</v>
      </c>
      <c r="E8924" s="1" t="s">
        <v>2</v>
      </c>
      <c r="F8924" s="1" t="s">
        <v>1224</v>
      </c>
      <c r="G8924" s="1" t="s">
        <v>73</v>
      </c>
      <c r="H8924" s="8"/>
      <c r="I8924" s="8">
        <v>2015</v>
      </c>
      <c r="J8924" s="1" t="s">
        <v>1220</v>
      </c>
      <c r="K8924" s="9">
        <v>276663.57</v>
      </c>
      <c r="L8924" s="10">
        <f>K8924/ VLOOKUP(A8924,Indicators!$B$1:$V$7,21,FALSE)</f>
        <v>1379.1665586584381</v>
      </c>
      <c r="M8924" s="1" t="s">
        <v>71</v>
      </c>
      <c r="N8924" s="1" t="s">
        <v>71</v>
      </c>
      <c r="O8924" s="11"/>
      <c r="P8924" s="11"/>
      <c r="Q8924" s="8" t="str">
        <f t="shared" si="0"/>
        <v/>
      </c>
      <c r="R8924" s="1" t="s">
        <v>98</v>
      </c>
      <c r="S8924" s="1" t="s">
        <v>47</v>
      </c>
      <c r="T8924" s="11"/>
      <c r="U8924" s="11"/>
      <c r="V8924" s="11"/>
      <c r="W8924" s="11"/>
      <c r="X8924" s="11"/>
      <c r="Y8924" s="11"/>
      <c r="Z8924" s="11"/>
      <c r="AA8924" s="11"/>
      <c r="AB8924" s="11"/>
      <c r="AC8924" s="11"/>
      <c r="AD8924" s="11"/>
      <c r="AE8924" s="11"/>
      <c r="AF8924" s="11"/>
      <c r="AG8924" s="11"/>
      <c r="AH8924" s="11"/>
      <c r="AI8924" s="11"/>
      <c r="AJ8924" s="11"/>
      <c r="AK8924" s="11"/>
      <c r="AL8924" s="11"/>
      <c r="AM8924" s="5"/>
      <c r="AN8924" s="5"/>
      <c r="AO8924" s="5"/>
      <c r="AP8924" s="5"/>
      <c r="AQ8924" s="5"/>
      <c r="AR8924" s="5"/>
      <c r="AS8924" s="5"/>
      <c r="AT8924" s="5"/>
      <c r="AU8924" s="5"/>
      <c r="AV8924" s="5"/>
      <c r="AW8924" s="5"/>
      <c r="AX8924" s="5"/>
      <c r="AY8924" s="5"/>
      <c r="AZ8924" s="5"/>
      <c r="BA8924" s="5"/>
      <c r="BB8924" s="5"/>
      <c r="BC8924" s="5"/>
      <c r="BD8924" s="5"/>
      <c r="BE8924" s="5"/>
      <c r="BF8924" s="5"/>
      <c r="BG8924" s="5"/>
      <c r="BH8924" s="5"/>
      <c r="BI8924" s="5"/>
      <c r="BJ8924" s="5"/>
      <c r="BK8924" s="5"/>
      <c r="BL8924" s="5"/>
      <c r="BM8924" s="5"/>
      <c r="BN8924" s="5"/>
      <c r="BO8924" s="5"/>
      <c r="BP8924" s="5"/>
      <c r="BQ8924" s="5"/>
      <c r="BR8924" s="5"/>
      <c r="BS8924" s="5"/>
      <c r="BT8924" s="5"/>
      <c r="BU8924" s="5"/>
      <c r="BV8924" s="5"/>
      <c r="BW8924" s="5"/>
      <c r="BX8924" s="5"/>
    </row>
    <row r="8925" spans="1:76" x14ac:dyDescent="0.2">
      <c r="A8925" s="1" t="s">
        <v>23</v>
      </c>
      <c r="B8925" s="1" t="s">
        <v>916</v>
      </c>
      <c r="C8925" s="1" t="s">
        <v>47</v>
      </c>
      <c r="D8925" s="1" t="s">
        <v>71</v>
      </c>
      <c r="E8925" s="1" t="s">
        <v>2</v>
      </c>
      <c r="F8925" s="1" t="s">
        <v>1225</v>
      </c>
      <c r="G8925" s="1" t="s">
        <v>73</v>
      </c>
      <c r="H8925" s="8"/>
      <c r="I8925" s="8">
        <v>2015</v>
      </c>
      <c r="J8925" s="1" t="s">
        <v>1220</v>
      </c>
      <c r="K8925" s="9">
        <v>15000</v>
      </c>
      <c r="L8925" s="10">
        <f>K8925/ VLOOKUP(A8925,Indicators!$B$1:$V$7,21,FALSE)</f>
        <v>74.774927468320357</v>
      </c>
      <c r="M8925" s="1" t="s">
        <v>71</v>
      </c>
      <c r="N8925" s="1" t="s">
        <v>71</v>
      </c>
      <c r="O8925" s="11"/>
      <c r="P8925" s="11"/>
      <c r="Q8925" s="8" t="str">
        <f t="shared" si="0"/>
        <v/>
      </c>
      <c r="R8925" s="1" t="s">
        <v>98</v>
      </c>
      <c r="S8925" s="1" t="s">
        <v>47</v>
      </c>
      <c r="T8925" s="11"/>
      <c r="U8925" s="11"/>
      <c r="V8925" s="11"/>
      <c r="W8925" s="11"/>
      <c r="X8925" s="11"/>
      <c r="Y8925" s="11"/>
      <c r="Z8925" s="11"/>
      <c r="AA8925" s="11"/>
      <c r="AB8925" s="11"/>
      <c r="AC8925" s="11"/>
      <c r="AD8925" s="11"/>
      <c r="AE8925" s="11"/>
      <c r="AF8925" s="11"/>
      <c r="AG8925" s="11"/>
      <c r="AH8925" s="11"/>
      <c r="AI8925" s="11"/>
      <c r="AJ8925" s="11"/>
      <c r="AK8925" s="11"/>
      <c r="AL8925" s="11"/>
      <c r="AM8925" s="5"/>
      <c r="AN8925" s="5"/>
      <c r="AO8925" s="5"/>
      <c r="AP8925" s="5"/>
      <c r="AQ8925" s="5"/>
      <c r="AR8925" s="5"/>
      <c r="AS8925" s="5"/>
      <c r="AT8925" s="5"/>
      <c r="AU8925" s="5"/>
      <c r="AV8925" s="5"/>
      <c r="AW8925" s="5"/>
      <c r="AX8925" s="5"/>
      <c r="AY8925" s="5"/>
      <c r="AZ8925" s="5"/>
      <c r="BA8925" s="5"/>
      <c r="BB8925" s="5"/>
      <c r="BC8925" s="5"/>
      <c r="BD8925" s="5"/>
      <c r="BE8925" s="5"/>
      <c r="BF8925" s="5"/>
      <c r="BG8925" s="5"/>
      <c r="BH8925" s="5"/>
      <c r="BI8925" s="5"/>
      <c r="BJ8925" s="5"/>
      <c r="BK8925" s="5"/>
      <c r="BL8925" s="5"/>
      <c r="BM8925" s="5"/>
      <c r="BN8925" s="5"/>
      <c r="BO8925" s="5"/>
      <c r="BP8925" s="5"/>
      <c r="BQ8925" s="5"/>
      <c r="BR8925" s="5"/>
      <c r="BS8925" s="5"/>
      <c r="BT8925" s="5"/>
      <c r="BU8925" s="5"/>
      <c r="BV8925" s="5"/>
      <c r="BW8925" s="5"/>
      <c r="BX8925" s="5"/>
    </row>
    <row r="8926" spans="1:76" x14ac:dyDescent="0.2">
      <c r="A8926" s="1" t="s">
        <v>23</v>
      </c>
      <c r="B8926" s="1" t="s">
        <v>916</v>
      </c>
      <c r="C8926" s="1" t="s">
        <v>47</v>
      </c>
      <c r="D8926" s="1" t="s">
        <v>71</v>
      </c>
      <c r="E8926" s="1" t="s">
        <v>2</v>
      </c>
      <c r="F8926" s="1" t="s">
        <v>1226</v>
      </c>
      <c r="G8926" s="1" t="s">
        <v>73</v>
      </c>
      <c r="H8926" s="8"/>
      <c r="I8926" s="8">
        <v>2015</v>
      </c>
      <c r="J8926" s="1" t="s">
        <v>1220</v>
      </c>
      <c r="K8926" s="9">
        <v>2930656.89</v>
      </c>
      <c r="L8926" s="10">
        <f>K8926/ VLOOKUP(A8926,Indicators!$B$1:$V$7,21,FALSE)</f>
        <v>14609.310425618887</v>
      </c>
      <c r="M8926" s="1" t="s">
        <v>71</v>
      </c>
      <c r="N8926" s="1" t="s">
        <v>71</v>
      </c>
      <c r="O8926" s="11"/>
      <c r="P8926" s="11"/>
      <c r="Q8926" s="8" t="str">
        <f t="shared" si="0"/>
        <v/>
      </c>
      <c r="R8926" s="1" t="s">
        <v>98</v>
      </c>
      <c r="S8926" s="1" t="s">
        <v>47</v>
      </c>
      <c r="T8926" s="11"/>
      <c r="U8926" s="11"/>
      <c r="V8926" s="11"/>
      <c r="W8926" s="11"/>
      <c r="X8926" s="11"/>
      <c r="Y8926" s="11"/>
      <c r="Z8926" s="11"/>
      <c r="AA8926" s="11"/>
      <c r="AB8926" s="11"/>
      <c r="AC8926" s="11"/>
      <c r="AD8926" s="11"/>
      <c r="AE8926" s="11"/>
      <c r="AF8926" s="11"/>
      <c r="AG8926" s="11"/>
      <c r="AH8926" s="11"/>
      <c r="AI8926" s="11"/>
      <c r="AJ8926" s="11"/>
      <c r="AK8926" s="11"/>
      <c r="AL8926" s="11"/>
      <c r="AM8926" s="5"/>
      <c r="AN8926" s="5"/>
      <c r="AO8926" s="5"/>
      <c r="AP8926" s="5"/>
      <c r="AQ8926" s="5"/>
      <c r="AR8926" s="5"/>
      <c r="AS8926" s="5"/>
      <c r="AT8926" s="5"/>
      <c r="AU8926" s="5"/>
      <c r="AV8926" s="5"/>
      <c r="AW8926" s="5"/>
      <c r="AX8926" s="5"/>
      <c r="AY8926" s="5"/>
      <c r="AZ8926" s="5"/>
      <c r="BA8926" s="5"/>
      <c r="BB8926" s="5"/>
      <c r="BC8926" s="5"/>
      <c r="BD8926" s="5"/>
      <c r="BE8926" s="5"/>
      <c r="BF8926" s="5"/>
      <c r="BG8926" s="5"/>
      <c r="BH8926" s="5"/>
      <c r="BI8926" s="5"/>
      <c r="BJ8926" s="5"/>
      <c r="BK8926" s="5"/>
      <c r="BL8926" s="5"/>
      <c r="BM8926" s="5"/>
      <c r="BN8926" s="5"/>
      <c r="BO8926" s="5"/>
      <c r="BP8926" s="5"/>
      <c r="BQ8926" s="5"/>
      <c r="BR8926" s="5"/>
      <c r="BS8926" s="5"/>
      <c r="BT8926" s="5"/>
      <c r="BU8926" s="5"/>
      <c r="BV8926" s="5"/>
      <c r="BW8926" s="5"/>
      <c r="BX8926" s="5"/>
    </row>
    <row r="8927" spans="1:76" x14ac:dyDescent="0.2">
      <c r="A8927" s="1" t="s">
        <v>23</v>
      </c>
      <c r="B8927" s="1" t="s">
        <v>916</v>
      </c>
      <c r="C8927" s="1" t="s">
        <v>47</v>
      </c>
      <c r="D8927" s="1" t="s">
        <v>71</v>
      </c>
      <c r="E8927" s="1" t="s">
        <v>2</v>
      </c>
      <c r="F8927" s="1" t="s">
        <v>1227</v>
      </c>
      <c r="G8927" s="1" t="s">
        <v>73</v>
      </c>
      <c r="H8927" s="8"/>
      <c r="I8927" s="8">
        <v>2015</v>
      </c>
      <c r="J8927" s="1" t="s">
        <v>1220</v>
      </c>
      <c r="K8927" s="9">
        <v>-2930656.89</v>
      </c>
      <c r="L8927" s="10">
        <f>K8927/ VLOOKUP(A8927,Indicators!$B$1:$V$7,21,FALSE)</f>
        <v>-14609.310425618887</v>
      </c>
      <c r="M8927" s="1" t="s">
        <v>71</v>
      </c>
      <c r="N8927" s="1" t="s">
        <v>71</v>
      </c>
      <c r="O8927" s="11"/>
      <c r="P8927" s="11"/>
      <c r="Q8927" s="8" t="str">
        <f t="shared" si="0"/>
        <v/>
      </c>
      <c r="R8927" s="1" t="s">
        <v>98</v>
      </c>
      <c r="S8927" s="1" t="s">
        <v>47</v>
      </c>
      <c r="T8927" s="11"/>
      <c r="U8927" s="11"/>
      <c r="V8927" s="11"/>
      <c r="W8927" s="11"/>
      <c r="X8927" s="11"/>
      <c r="Y8927" s="11"/>
      <c r="Z8927" s="11"/>
      <c r="AA8927" s="11"/>
      <c r="AB8927" s="11"/>
      <c r="AC8927" s="11"/>
      <c r="AD8927" s="11"/>
      <c r="AE8927" s="11"/>
      <c r="AF8927" s="11"/>
      <c r="AG8927" s="11"/>
      <c r="AH8927" s="11"/>
      <c r="AI8927" s="11"/>
      <c r="AJ8927" s="11"/>
      <c r="AK8927" s="11"/>
      <c r="AL8927" s="11"/>
      <c r="AM8927" s="5"/>
      <c r="AN8927" s="5"/>
      <c r="AO8927" s="5"/>
      <c r="AP8927" s="5"/>
      <c r="AQ8927" s="5"/>
      <c r="AR8927" s="5"/>
      <c r="AS8927" s="5"/>
      <c r="AT8927" s="5"/>
      <c r="AU8927" s="5"/>
      <c r="AV8927" s="5"/>
      <c r="AW8927" s="5"/>
      <c r="AX8927" s="5"/>
      <c r="AY8927" s="5"/>
      <c r="AZ8927" s="5"/>
      <c r="BA8927" s="5"/>
      <c r="BB8927" s="5"/>
      <c r="BC8927" s="5"/>
      <c r="BD8927" s="5"/>
      <c r="BE8927" s="5"/>
      <c r="BF8927" s="5"/>
      <c r="BG8927" s="5"/>
      <c r="BH8927" s="5"/>
      <c r="BI8927" s="5"/>
      <c r="BJ8927" s="5"/>
      <c r="BK8927" s="5"/>
      <c r="BL8927" s="5"/>
      <c r="BM8927" s="5"/>
      <c r="BN8927" s="5"/>
      <c r="BO8927" s="5"/>
      <c r="BP8927" s="5"/>
      <c r="BQ8927" s="5"/>
      <c r="BR8927" s="5"/>
      <c r="BS8927" s="5"/>
      <c r="BT8927" s="5"/>
      <c r="BU8927" s="5"/>
      <c r="BV8927" s="5"/>
      <c r="BW8927" s="5"/>
      <c r="BX8927" s="5"/>
    </row>
    <row r="8928" spans="1:76" x14ac:dyDescent="0.2">
      <c r="A8928" s="1" t="s">
        <v>23</v>
      </c>
      <c r="B8928" s="1" t="s">
        <v>916</v>
      </c>
      <c r="C8928" s="1" t="s">
        <v>1228</v>
      </c>
      <c r="D8928" s="1" t="s">
        <v>71</v>
      </c>
      <c r="E8928" s="1" t="s">
        <v>2</v>
      </c>
      <c r="F8928" s="1" t="s">
        <v>1229</v>
      </c>
      <c r="G8928" s="1" t="s">
        <v>73</v>
      </c>
      <c r="H8928" s="8"/>
      <c r="I8928" s="8">
        <v>2015</v>
      </c>
      <c r="J8928" s="1" t="s">
        <v>1220</v>
      </c>
      <c r="K8928" s="9">
        <v>235469.9</v>
      </c>
      <c r="L8928" s="10">
        <f>K8928/ VLOOKUP(A8928,Indicators!$B$1:$V$7,21,FALSE)</f>
        <v>1173.8163128981764</v>
      </c>
      <c r="M8928" s="1" t="s">
        <v>71</v>
      </c>
      <c r="N8928" s="1" t="s">
        <v>71</v>
      </c>
      <c r="O8928" s="11"/>
      <c r="P8928" s="11"/>
      <c r="Q8928" s="8" t="str">
        <f t="shared" si="0"/>
        <v/>
      </c>
      <c r="R8928" s="1" t="s">
        <v>98</v>
      </c>
      <c r="S8928" s="1" t="s">
        <v>57</v>
      </c>
      <c r="T8928" s="11"/>
      <c r="U8928" s="11"/>
      <c r="V8928" s="11"/>
      <c r="W8928" s="11"/>
      <c r="X8928" s="11"/>
      <c r="Y8928" s="11"/>
      <c r="Z8928" s="11"/>
      <c r="AA8928" s="11"/>
      <c r="AB8928" s="11"/>
      <c r="AC8928" s="11"/>
      <c r="AD8928" s="11"/>
      <c r="AE8928" s="11"/>
      <c r="AF8928" s="11"/>
      <c r="AG8928" s="11"/>
      <c r="AH8928" s="11"/>
      <c r="AI8928" s="11"/>
      <c r="AJ8928" s="11"/>
      <c r="AK8928" s="11"/>
      <c r="AL8928" s="11"/>
      <c r="AM8928" s="5"/>
      <c r="AN8928" s="5"/>
      <c r="AO8928" s="5"/>
      <c r="AP8928" s="5"/>
      <c r="AQ8928" s="5"/>
      <c r="AR8928" s="5"/>
      <c r="AS8928" s="5"/>
      <c r="AT8928" s="5"/>
      <c r="AU8928" s="5"/>
      <c r="AV8928" s="5"/>
      <c r="AW8928" s="5"/>
      <c r="AX8928" s="5"/>
      <c r="AY8928" s="5"/>
      <c r="AZ8928" s="5"/>
      <c r="BA8928" s="5"/>
      <c r="BB8928" s="5"/>
      <c r="BC8928" s="5"/>
      <c r="BD8928" s="5"/>
      <c r="BE8928" s="5"/>
      <c r="BF8928" s="5"/>
      <c r="BG8928" s="5"/>
      <c r="BH8928" s="5"/>
      <c r="BI8928" s="5"/>
      <c r="BJ8928" s="5"/>
      <c r="BK8928" s="5"/>
      <c r="BL8928" s="5"/>
      <c r="BM8928" s="5"/>
      <c r="BN8928" s="5"/>
      <c r="BO8928" s="5"/>
      <c r="BP8928" s="5"/>
      <c r="BQ8928" s="5"/>
      <c r="BR8928" s="5"/>
      <c r="BS8928" s="5"/>
      <c r="BT8928" s="5"/>
      <c r="BU8928" s="5"/>
      <c r="BV8928" s="5"/>
      <c r="BW8928" s="5"/>
      <c r="BX8928" s="5"/>
    </row>
    <row r="8929" spans="1:76" x14ac:dyDescent="0.2">
      <c r="A8929" s="1" t="s">
        <v>23</v>
      </c>
      <c r="B8929" s="1" t="s">
        <v>916</v>
      </c>
      <c r="C8929" s="1" t="s">
        <v>1228</v>
      </c>
      <c r="D8929" s="1" t="s">
        <v>71</v>
      </c>
      <c r="E8929" s="1" t="s">
        <v>2</v>
      </c>
      <c r="F8929" s="1" t="s">
        <v>1230</v>
      </c>
      <c r="G8929" s="1" t="s">
        <v>73</v>
      </c>
      <c r="H8929" s="8"/>
      <c r="I8929" s="8">
        <v>2015</v>
      </c>
      <c r="J8929" s="1" t="s">
        <v>1220</v>
      </c>
      <c r="K8929" s="9">
        <v>5761487.5899999999</v>
      </c>
      <c r="L8929" s="10">
        <f>K8929/ VLOOKUP(A8929,Indicators!$B$1:$V$7,21,FALSE)</f>
        <v>28720.987776791855</v>
      </c>
      <c r="M8929" s="1" t="s">
        <v>71</v>
      </c>
      <c r="N8929" s="1" t="s">
        <v>71</v>
      </c>
      <c r="O8929" s="11"/>
      <c r="P8929" s="11"/>
      <c r="Q8929" s="8" t="str">
        <f t="shared" si="0"/>
        <v/>
      </c>
      <c r="R8929" s="1" t="s">
        <v>98</v>
      </c>
      <c r="S8929" s="1" t="s">
        <v>57</v>
      </c>
      <c r="T8929" s="11"/>
      <c r="U8929" s="11"/>
      <c r="V8929" s="11"/>
      <c r="W8929" s="11"/>
      <c r="X8929" s="11"/>
      <c r="Y8929" s="11"/>
      <c r="Z8929" s="11"/>
      <c r="AA8929" s="11"/>
      <c r="AB8929" s="11"/>
      <c r="AC8929" s="11"/>
      <c r="AD8929" s="11"/>
      <c r="AE8929" s="11"/>
      <c r="AF8929" s="11"/>
      <c r="AG8929" s="11"/>
      <c r="AH8929" s="11"/>
      <c r="AI8929" s="11"/>
      <c r="AJ8929" s="11"/>
      <c r="AK8929" s="11"/>
      <c r="AL8929" s="11"/>
      <c r="AM8929" s="5"/>
      <c r="AN8929" s="5"/>
      <c r="AO8929" s="5"/>
      <c r="AP8929" s="5"/>
      <c r="AQ8929" s="5"/>
      <c r="AR8929" s="5"/>
      <c r="AS8929" s="5"/>
      <c r="AT8929" s="5"/>
      <c r="AU8929" s="5"/>
      <c r="AV8929" s="5"/>
      <c r="AW8929" s="5"/>
      <c r="AX8929" s="5"/>
      <c r="AY8929" s="5"/>
      <c r="AZ8929" s="5"/>
      <c r="BA8929" s="5"/>
      <c r="BB8929" s="5"/>
      <c r="BC8929" s="5"/>
      <c r="BD8929" s="5"/>
      <c r="BE8929" s="5"/>
      <c r="BF8929" s="5"/>
      <c r="BG8929" s="5"/>
      <c r="BH8929" s="5"/>
      <c r="BI8929" s="5"/>
      <c r="BJ8929" s="5"/>
      <c r="BK8929" s="5"/>
      <c r="BL8929" s="5"/>
      <c r="BM8929" s="5"/>
      <c r="BN8929" s="5"/>
      <c r="BO8929" s="5"/>
      <c r="BP8929" s="5"/>
      <c r="BQ8929" s="5"/>
      <c r="BR8929" s="5"/>
      <c r="BS8929" s="5"/>
      <c r="BT8929" s="5"/>
      <c r="BU8929" s="5"/>
      <c r="BV8929" s="5"/>
      <c r="BW8929" s="5"/>
      <c r="BX8929" s="5"/>
    </row>
    <row r="8930" spans="1:76" x14ac:dyDescent="0.2">
      <c r="A8930" s="1" t="s">
        <v>23</v>
      </c>
      <c r="B8930" s="1" t="s">
        <v>916</v>
      </c>
      <c r="C8930" s="1" t="s">
        <v>1223</v>
      </c>
      <c r="D8930" s="1" t="s">
        <v>71</v>
      </c>
      <c r="E8930" s="1" t="s">
        <v>2</v>
      </c>
      <c r="F8930" s="1" t="s">
        <v>1231</v>
      </c>
      <c r="G8930" s="1" t="s">
        <v>73</v>
      </c>
      <c r="H8930" s="8"/>
      <c r="I8930" s="8">
        <v>2015</v>
      </c>
      <c r="J8930" s="1" t="s">
        <v>1220</v>
      </c>
      <c r="K8930" s="9">
        <v>5000</v>
      </c>
      <c r="L8930" s="10">
        <f>K8930/ VLOOKUP(A8930,Indicators!$B$1:$V$7,21,FALSE)</f>
        <v>24.924975822773451</v>
      </c>
      <c r="M8930" s="1" t="s">
        <v>71</v>
      </c>
      <c r="N8930" s="1" t="s">
        <v>71</v>
      </c>
      <c r="O8930" s="11"/>
      <c r="P8930" s="11"/>
      <c r="Q8930" s="8" t="str">
        <f t="shared" si="0"/>
        <v/>
      </c>
      <c r="R8930" s="1" t="s">
        <v>98</v>
      </c>
      <c r="S8930" s="1" t="s">
        <v>89</v>
      </c>
      <c r="T8930" s="11"/>
      <c r="U8930" s="11"/>
      <c r="V8930" s="11"/>
      <c r="W8930" s="11"/>
      <c r="X8930" s="11"/>
      <c r="Y8930" s="11"/>
      <c r="Z8930" s="11"/>
      <c r="AA8930" s="11"/>
      <c r="AB8930" s="11"/>
      <c r="AC8930" s="11"/>
      <c r="AD8930" s="11"/>
      <c r="AE8930" s="11"/>
      <c r="AF8930" s="11"/>
      <c r="AG8930" s="11"/>
      <c r="AH8930" s="11"/>
      <c r="AI8930" s="11"/>
      <c r="AJ8930" s="11"/>
      <c r="AK8930" s="11"/>
      <c r="AL8930" s="11"/>
      <c r="AM8930" s="5"/>
      <c r="AN8930" s="5"/>
      <c r="AO8930" s="5"/>
      <c r="AP8930" s="5"/>
      <c r="AQ8930" s="5"/>
      <c r="AR8930" s="5"/>
      <c r="AS8930" s="5"/>
      <c r="AT8930" s="5"/>
      <c r="AU8930" s="5"/>
      <c r="AV8930" s="5"/>
      <c r="AW8930" s="5"/>
      <c r="AX8930" s="5"/>
      <c r="AY8930" s="5"/>
      <c r="AZ8930" s="5"/>
      <c r="BA8930" s="5"/>
      <c r="BB8930" s="5"/>
      <c r="BC8930" s="5"/>
      <c r="BD8930" s="5"/>
      <c r="BE8930" s="5"/>
      <c r="BF8930" s="5"/>
      <c r="BG8930" s="5"/>
      <c r="BH8930" s="5"/>
      <c r="BI8930" s="5"/>
      <c r="BJ8930" s="5"/>
      <c r="BK8930" s="5"/>
      <c r="BL8930" s="5"/>
      <c r="BM8930" s="5"/>
      <c r="BN8930" s="5"/>
      <c r="BO8930" s="5"/>
      <c r="BP8930" s="5"/>
      <c r="BQ8930" s="5"/>
      <c r="BR8930" s="5"/>
      <c r="BS8930" s="5"/>
      <c r="BT8930" s="5"/>
      <c r="BU8930" s="5"/>
      <c r="BV8930" s="5"/>
      <c r="BW8930" s="5"/>
      <c r="BX8930" s="5"/>
    </row>
    <row r="8931" spans="1:76" x14ac:dyDescent="0.2">
      <c r="A8931" s="1" t="s">
        <v>23</v>
      </c>
      <c r="B8931" s="1" t="s">
        <v>916</v>
      </c>
      <c r="C8931" s="1" t="s">
        <v>47</v>
      </c>
      <c r="D8931" s="1" t="s">
        <v>71</v>
      </c>
      <c r="E8931" s="1" t="s">
        <v>2</v>
      </c>
      <c r="F8931" s="1" t="s">
        <v>1232</v>
      </c>
      <c r="G8931" s="1" t="s">
        <v>73</v>
      </c>
      <c r="H8931" s="8"/>
      <c r="I8931" s="8">
        <v>2015</v>
      </c>
      <c r="J8931" s="1" t="s">
        <v>1220</v>
      </c>
      <c r="K8931" s="9">
        <v>149825</v>
      </c>
      <c r="L8931" s="10">
        <f>K8931/ VLOOKUP(A8931,Indicators!$B$1:$V$7,21,FALSE)</f>
        <v>746.8769005294065</v>
      </c>
      <c r="M8931" s="1" t="s">
        <v>71</v>
      </c>
      <c r="N8931" s="1" t="s">
        <v>71</v>
      </c>
      <c r="O8931" s="11"/>
      <c r="P8931" s="11"/>
      <c r="Q8931" s="8" t="str">
        <f t="shared" si="0"/>
        <v/>
      </c>
      <c r="R8931" s="1" t="s">
        <v>98</v>
      </c>
      <c r="S8931" s="1" t="s">
        <v>47</v>
      </c>
      <c r="T8931" s="11"/>
      <c r="U8931" s="11"/>
      <c r="V8931" s="11"/>
      <c r="W8931" s="11"/>
      <c r="X8931" s="11"/>
      <c r="Y8931" s="11"/>
      <c r="Z8931" s="11"/>
      <c r="AA8931" s="11"/>
      <c r="AB8931" s="11"/>
      <c r="AC8931" s="11"/>
      <c r="AD8931" s="11"/>
      <c r="AE8931" s="11"/>
      <c r="AF8931" s="11"/>
      <c r="AG8931" s="11"/>
      <c r="AH8931" s="11"/>
      <c r="AI8931" s="11"/>
      <c r="AJ8931" s="11"/>
      <c r="AK8931" s="11"/>
      <c r="AL8931" s="11"/>
      <c r="AM8931" s="5"/>
      <c r="AN8931" s="5"/>
      <c r="AO8931" s="5"/>
      <c r="AP8931" s="5"/>
      <c r="AQ8931" s="5"/>
      <c r="AR8931" s="5"/>
      <c r="AS8931" s="5"/>
      <c r="AT8931" s="5"/>
      <c r="AU8931" s="5"/>
      <c r="AV8931" s="5"/>
      <c r="AW8931" s="5"/>
      <c r="AX8931" s="5"/>
      <c r="AY8931" s="5"/>
      <c r="AZ8931" s="5"/>
      <c r="BA8931" s="5"/>
      <c r="BB8931" s="5"/>
      <c r="BC8931" s="5"/>
      <c r="BD8931" s="5"/>
      <c r="BE8931" s="5"/>
      <c r="BF8931" s="5"/>
      <c r="BG8931" s="5"/>
      <c r="BH8931" s="5"/>
      <c r="BI8931" s="5"/>
      <c r="BJ8931" s="5"/>
      <c r="BK8931" s="5"/>
      <c r="BL8931" s="5"/>
      <c r="BM8931" s="5"/>
      <c r="BN8931" s="5"/>
      <c r="BO8931" s="5"/>
      <c r="BP8931" s="5"/>
      <c r="BQ8931" s="5"/>
      <c r="BR8931" s="5"/>
      <c r="BS8931" s="5"/>
      <c r="BT8931" s="5"/>
      <c r="BU8931" s="5"/>
      <c r="BV8931" s="5"/>
      <c r="BW8931" s="5"/>
      <c r="BX8931" s="5"/>
    </row>
    <row r="8932" spans="1:76" x14ac:dyDescent="0.2">
      <c r="A8932" s="1" t="s">
        <v>23</v>
      </c>
      <c r="B8932" s="1" t="s">
        <v>916</v>
      </c>
      <c r="C8932" s="1" t="s">
        <v>47</v>
      </c>
      <c r="D8932" s="1" t="s">
        <v>71</v>
      </c>
      <c r="E8932" s="1" t="s">
        <v>2</v>
      </c>
      <c r="F8932" s="1" t="s">
        <v>1233</v>
      </c>
      <c r="G8932" s="1" t="s">
        <v>73</v>
      </c>
      <c r="H8932" s="8"/>
      <c r="I8932" s="8">
        <v>2015</v>
      </c>
      <c r="J8932" s="1" t="s">
        <v>1220</v>
      </c>
      <c r="K8932" s="8">
        <v>0</v>
      </c>
      <c r="L8932" s="10">
        <f>K8932/ VLOOKUP(A8932,Indicators!$B$1:$V$7,21,FALSE)</f>
        <v>0</v>
      </c>
      <c r="M8932" s="1" t="s">
        <v>71</v>
      </c>
      <c r="N8932" s="1" t="s">
        <v>71</v>
      </c>
      <c r="O8932" s="11"/>
      <c r="P8932" s="11"/>
      <c r="Q8932" s="8" t="str">
        <f t="shared" si="0"/>
        <v/>
      </c>
      <c r="R8932" s="1" t="s">
        <v>98</v>
      </c>
      <c r="S8932" s="1" t="s">
        <v>47</v>
      </c>
      <c r="T8932" s="11"/>
      <c r="U8932" s="11"/>
      <c r="V8932" s="11"/>
      <c r="W8932" s="11"/>
      <c r="X8932" s="11"/>
      <c r="Y8932" s="11"/>
      <c r="Z8932" s="11"/>
      <c r="AA8932" s="11"/>
      <c r="AB8932" s="11"/>
      <c r="AC8932" s="11"/>
      <c r="AD8932" s="11"/>
      <c r="AE8932" s="11"/>
      <c r="AF8932" s="11"/>
      <c r="AG8932" s="11"/>
      <c r="AH8932" s="11"/>
      <c r="AI8932" s="11"/>
      <c r="AJ8932" s="11"/>
      <c r="AK8932" s="11"/>
      <c r="AL8932" s="11"/>
      <c r="AM8932" s="5"/>
      <c r="AN8932" s="5"/>
      <c r="AO8932" s="5"/>
      <c r="AP8932" s="5"/>
      <c r="AQ8932" s="5"/>
      <c r="AR8932" s="5"/>
      <c r="AS8932" s="5"/>
      <c r="AT8932" s="5"/>
      <c r="AU8932" s="5"/>
      <c r="AV8932" s="5"/>
      <c r="AW8932" s="5"/>
      <c r="AX8932" s="5"/>
      <c r="AY8932" s="5"/>
      <c r="AZ8932" s="5"/>
      <c r="BA8932" s="5"/>
      <c r="BB8932" s="5"/>
      <c r="BC8932" s="5"/>
      <c r="BD8932" s="5"/>
      <c r="BE8932" s="5"/>
      <c r="BF8932" s="5"/>
      <c r="BG8932" s="5"/>
      <c r="BH8932" s="5"/>
      <c r="BI8932" s="5"/>
      <c r="BJ8932" s="5"/>
      <c r="BK8932" s="5"/>
      <c r="BL8932" s="5"/>
      <c r="BM8932" s="5"/>
      <c r="BN8932" s="5"/>
      <c r="BO8932" s="5"/>
      <c r="BP8932" s="5"/>
      <c r="BQ8932" s="5"/>
      <c r="BR8932" s="5"/>
      <c r="BS8932" s="5"/>
      <c r="BT8932" s="5"/>
      <c r="BU8932" s="5"/>
      <c r="BV8932" s="5"/>
      <c r="BW8932" s="5"/>
      <c r="BX8932" s="5"/>
    </row>
    <row r="8933" spans="1:76" x14ac:dyDescent="0.2">
      <c r="A8933" s="1" t="s">
        <v>23</v>
      </c>
      <c r="B8933" s="1" t="s">
        <v>916</v>
      </c>
      <c r="C8933" s="1" t="s">
        <v>1223</v>
      </c>
      <c r="D8933" s="1" t="s">
        <v>71</v>
      </c>
      <c r="E8933" s="1" t="s">
        <v>2</v>
      </c>
      <c r="F8933" s="1" t="s">
        <v>1233</v>
      </c>
      <c r="G8933" s="1" t="s">
        <v>73</v>
      </c>
      <c r="H8933" s="8"/>
      <c r="I8933" s="8">
        <v>2015</v>
      </c>
      <c r="J8933" s="1" t="s">
        <v>1220</v>
      </c>
      <c r="K8933" s="9">
        <v>25000</v>
      </c>
      <c r="L8933" s="10">
        <f>K8933/ VLOOKUP(A8933,Indicators!$B$1:$V$7,21,FALSE)</f>
        <v>124.62487911386725</v>
      </c>
      <c r="M8933" s="1" t="s">
        <v>71</v>
      </c>
      <c r="N8933" s="1" t="s">
        <v>71</v>
      </c>
      <c r="O8933" s="11"/>
      <c r="P8933" s="11"/>
      <c r="Q8933" s="8" t="str">
        <f t="shared" si="0"/>
        <v/>
      </c>
      <c r="R8933" s="1" t="s">
        <v>98</v>
      </c>
      <c r="S8933" s="1" t="s">
        <v>89</v>
      </c>
      <c r="T8933" s="11"/>
      <c r="U8933" s="11"/>
      <c r="V8933" s="11"/>
      <c r="W8933" s="11"/>
      <c r="X8933" s="11"/>
      <c r="Y8933" s="11"/>
      <c r="Z8933" s="11"/>
      <c r="AA8933" s="11"/>
      <c r="AB8933" s="11"/>
      <c r="AC8933" s="11"/>
      <c r="AD8933" s="11"/>
      <c r="AE8933" s="11"/>
      <c r="AF8933" s="11"/>
      <c r="AG8933" s="11"/>
      <c r="AH8933" s="11"/>
      <c r="AI8933" s="11"/>
      <c r="AJ8933" s="11"/>
      <c r="AK8933" s="11"/>
      <c r="AL8933" s="11"/>
      <c r="AM8933" s="5"/>
      <c r="AN8933" s="5"/>
      <c r="AO8933" s="5"/>
      <c r="AP8933" s="5"/>
      <c r="AQ8933" s="5"/>
      <c r="AR8933" s="5"/>
      <c r="AS8933" s="5"/>
      <c r="AT8933" s="5"/>
      <c r="AU8933" s="5"/>
      <c r="AV8933" s="5"/>
      <c r="AW8933" s="5"/>
      <c r="AX8933" s="5"/>
      <c r="AY8933" s="5"/>
      <c r="AZ8933" s="5"/>
      <c r="BA8933" s="5"/>
      <c r="BB8933" s="5"/>
      <c r="BC8933" s="5"/>
      <c r="BD8933" s="5"/>
      <c r="BE8933" s="5"/>
      <c r="BF8933" s="5"/>
      <c r="BG8933" s="5"/>
      <c r="BH8933" s="5"/>
      <c r="BI8933" s="5"/>
      <c r="BJ8933" s="5"/>
      <c r="BK8933" s="5"/>
      <c r="BL8933" s="5"/>
      <c r="BM8933" s="5"/>
      <c r="BN8933" s="5"/>
      <c r="BO8933" s="5"/>
      <c r="BP8933" s="5"/>
      <c r="BQ8933" s="5"/>
      <c r="BR8933" s="5"/>
      <c r="BS8933" s="5"/>
      <c r="BT8933" s="5"/>
      <c r="BU8933" s="5"/>
      <c r="BV8933" s="5"/>
      <c r="BW8933" s="5"/>
      <c r="BX8933" s="5"/>
    </row>
    <row r="8934" spans="1:76" x14ac:dyDescent="0.2">
      <c r="A8934" s="1" t="s">
        <v>23</v>
      </c>
      <c r="B8934" s="1" t="s">
        <v>916</v>
      </c>
      <c r="C8934" s="1" t="s">
        <v>47</v>
      </c>
      <c r="D8934" s="1" t="s">
        <v>71</v>
      </c>
      <c r="E8934" s="1" t="s">
        <v>2</v>
      </c>
      <c r="F8934" s="1" t="s">
        <v>1234</v>
      </c>
      <c r="G8934" s="1" t="s">
        <v>73</v>
      </c>
      <c r="H8934" s="8"/>
      <c r="I8934" s="8">
        <v>2015</v>
      </c>
      <c r="J8934" s="1" t="s">
        <v>1220</v>
      </c>
      <c r="K8934" s="9">
        <v>5000</v>
      </c>
      <c r="L8934" s="10">
        <f>K8934/ VLOOKUP(A8934,Indicators!$B$1:$V$7,21,FALSE)</f>
        <v>24.924975822773451</v>
      </c>
      <c r="M8934" s="1" t="s">
        <v>71</v>
      </c>
      <c r="N8934" s="1" t="s">
        <v>71</v>
      </c>
      <c r="O8934" s="11"/>
      <c r="P8934" s="11"/>
      <c r="Q8934" s="8" t="str">
        <f t="shared" si="0"/>
        <v/>
      </c>
      <c r="R8934" s="1" t="s">
        <v>98</v>
      </c>
      <c r="S8934" s="1" t="s">
        <v>47</v>
      </c>
      <c r="T8934" s="11"/>
      <c r="U8934" s="11"/>
      <c r="V8934" s="11"/>
      <c r="W8934" s="11"/>
      <c r="X8934" s="11"/>
      <c r="Y8934" s="11"/>
      <c r="Z8934" s="11"/>
      <c r="AA8934" s="11"/>
      <c r="AB8934" s="11"/>
      <c r="AC8934" s="11"/>
      <c r="AD8934" s="11"/>
      <c r="AE8934" s="11"/>
      <c r="AF8934" s="11"/>
      <c r="AG8934" s="11"/>
      <c r="AH8934" s="11"/>
      <c r="AI8934" s="11"/>
      <c r="AJ8934" s="11"/>
      <c r="AK8934" s="11"/>
      <c r="AL8934" s="11"/>
      <c r="AM8934" s="5"/>
      <c r="AN8934" s="5"/>
      <c r="AO8934" s="5"/>
      <c r="AP8934" s="5"/>
      <c r="AQ8934" s="5"/>
      <c r="AR8934" s="5"/>
      <c r="AS8934" s="5"/>
      <c r="AT8934" s="5"/>
      <c r="AU8934" s="5"/>
      <c r="AV8934" s="5"/>
      <c r="AW8934" s="5"/>
      <c r="AX8934" s="5"/>
      <c r="AY8934" s="5"/>
      <c r="AZ8934" s="5"/>
      <c r="BA8934" s="5"/>
      <c r="BB8934" s="5"/>
      <c r="BC8934" s="5"/>
      <c r="BD8934" s="5"/>
      <c r="BE8934" s="5"/>
      <c r="BF8934" s="5"/>
      <c r="BG8934" s="5"/>
      <c r="BH8934" s="5"/>
      <c r="BI8934" s="5"/>
      <c r="BJ8934" s="5"/>
      <c r="BK8934" s="5"/>
      <c r="BL8934" s="5"/>
      <c r="BM8934" s="5"/>
      <c r="BN8934" s="5"/>
      <c r="BO8934" s="5"/>
      <c r="BP8934" s="5"/>
      <c r="BQ8934" s="5"/>
      <c r="BR8934" s="5"/>
      <c r="BS8934" s="5"/>
      <c r="BT8934" s="5"/>
      <c r="BU8934" s="5"/>
      <c r="BV8934" s="5"/>
      <c r="BW8934" s="5"/>
      <c r="BX8934" s="5"/>
    </row>
    <row r="8935" spans="1:76" x14ac:dyDescent="0.2">
      <c r="A8935" s="1" t="s">
        <v>23</v>
      </c>
      <c r="B8935" s="1" t="s">
        <v>916</v>
      </c>
      <c r="C8935" s="1" t="s">
        <v>82</v>
      </c>
      <c r="D8935" s="1" t="s">
        <v>71</v>
      </c>
      <c r="E8935" s="1" t="s">
        <v>2</v>
      </c>
      <c r="F8935" s="1" t="s">
        <v>1235</v>
      </c>
      <c r="G8935" s="1" t="s">
        <v>107</v>
      </c>
      <c r="H8935" s="8"/>
      <c r="I8935" s="8">
        <v>2015</v>
      </c>
      <c r="J8935" s="1" t="s">
        <v>1220</v>
      </c>
      <c r="K8935" s="9">
        <v>281951.96999999997</v>
      </c>
      <c r="L8935" s="10">
        <f>K8935/ VLOOKUP(A8935,Indicators!$B$1:$V$7,21,FALSE)</f>
        <v>1405.529207086669</v>
      </c>
      <c r="M8935" s="1" t="s">
        <v>71</v>
      </c>
      <c r="N8935" s="1" t="s">
        <v>71</v>
      </c>
      <c r="O8935" s="11"/>
      <c r="P8935" s="8" t="str">
        <f>IF(H8935="Y", K8935/VLOOKUP(A8935,Indicators!$B$1:$S$7,18,FALSE),"")</f>
        <v/>
      </c>
      <c r="Q8935" s="8" t="str">
        <f t="shared" si="0"/>
        <v/>
      </c>
      <c r="R8935" s="1" t="s">
        <v>98</v>
      </c>
      <c r="S8935" s="1" t="s">
        <v>82</v>
      </c>
      <c r="T8935" s="11"/>
      <c r="U8935" s="11"/>
      <c r="V8935" s="11"/>
      <c r="W8935" s="11"/>
      <c r="X8935" s="11"/>
      <c r="Y8935" s="11"/>
      <c r="Z8935" s="11"/>
      <c r="AA8935" s="11"/>
      <c r="AB8935" s="11"/>
      <c r="AC8935" s="11"/>
      <c r="AD8935" s="11"/>
      <c r="AE8935" s="11"/>
      <c r="AF8935" s="11"/>
      <c r="AG8935" s="11"/>
      <c r="AH8935" s="11"/>
      <c r="AI8935" s="11"/>
      <c r="AJ8935" s="11"/>
      <c r="AK8935" s="11"/>
      <c r="AL8935" s="11"/>
      <c r="AM8935" s="5"/>
      <c r="AN8935" s="5"/>
      <c r="AO8935" s="5"/>
      <c r="AP8935" s="5"/>
      <c r="AQ8935" s="5"/>
      <c r="AR8935" s="5"/>
      <c r="AS8935" s="5"/>
      <c r="AT8935" s="5"/>
      <c r="AU8935" s="5"/>
      <c r="AV8935" s="5"/>
      <c r="AW8935" s="5"/>
      <c r="AX8935" s="5"/>
      <c r="AY8935" s="5"/>
      <c r="AZ8935" s="5"/>
      <c r="BA8935" s="5"/>
      <c r="BB8935" s="5"/>
      <c r="BC8935" s="5"/>
      <c r="BD8935" s="5"/>
      <c r="BE8935" s="5"/>
      <c r="BF8935" s="5"/>
      <c r="BG8935" s="5"/>
      <c r="BH8935" s="5"/>
      <c r="BI8935" s="5"/>
      <c r="BJ8935" s="5"/>
      <c r="BK8935" s="5"/>
      <c r="BL8935" s="5"/>
      <c r="BM8935" s="5"/>
      <c r="BN8935" s="5"/>
      <c r="BO8935" s="5"/>
      <c r="BP8935" s="5"/>
      <c r="BQ8935" s="5"/>
      <c r="BR8935" s="5"/>
      <c r="BS8935" s="5"/>
      <c r="BT8935" s="5"/>
      <c r="BU8935" s="5"/>
      <c r="BV8935" s="5"/>
      <c r="BW8935" s="5"/>
      <c r="BX8935" s="5"/>
    </row>
    <row r="8936" spans="1:76" x14ac:dyDescent="0.2">
      <c r="A8936" s="1" t="s">
        <v>23</v>
      </c>
      <c r="B8936" s="1" t="s">
        <v>916</v>
      </c>
      <c r="C8936" s="1" t="s">
        <v>82</v>
      </c>
      <c r="D8936" s="1" t="s">
        <v>71</v>
      </c>
      <c r="E8936" s="1" t="s">
        <v>2</v>
      </c>
      <c r="F8936" s="1" t="s">
        <v>1236</v>
      </c>
      <c r="G8936" s="1" t="s">
        <v>107</v>
      </c>
      <c r="H8936" s="8"/>
      <c r="I8936" s="8">
        <v>2015</v>
      </c>
      <c r="J8936" s="1" t="s">
        <v>1220</v>
      </c>
      <c r="K8936" s="9">
        <v>379355.86</v>
      </c>
      <c r="L8936" s="10">
        <f>K8936/ VLOOKUP(A8936,Indicators!$B$1:$V$7,21,FALSE)</f>
        <v>1891.087127745486</v>
      </c>
      <c r="M8936" s="1" t="s">
        <v>71</v>
      </c>
      <c r="N8936" s="1" t="s">
        <v>71</v>
      </c>
      <c r="O8936" s="11"/>
      <c r="P8936" s="8" t="str">
        <f>IF(H8936="Y", K8936/VLOOKUP(A8936,Indicators!$B$1:$S$7,18,FALSE),"")</f>
        <v/>
      </c>
      <c r="Q8936" s="8" t="str">
        <f t="shared" si="0"/>
        <v/>
      </c>
      <c r="R8936" s="1" t="s">
        <v>98</v>
      </c>
      <c r="S8936" s="1" t="s">
        <v>82</v>
      </c>
      <c r="T8936" s="11"/>
      <c r="U8936" s="11"/>
      <c r="V8936" s="11"/>
      <c r="W8936" s="11"/>
      <c r="X8936" s="11"/>
      <c r="Y8936" s="11"/>
      <c r="Z8936" s="11"/>
      <c r="AA8936" s="11"/>
      <c r="AB8936" s="11"/>
      <c r="AC8936" s="11"/>
      <c r="AD8936" s="11"/>
      <c r="AE8936" s="11"/>
      <c r="AF8936" s="11"/>
      <c r="AG8936" s="11"/>
      <c r="AH8936" s="11"/>
      <c r="AI8936" s="11"/>
      <c r="AJ8936" s="11"/>
      <c r="AK8936" s="11"/>
      <c r="AL8936" s="11"/>
      <c r="AM8936" s="5"/>
      <c r="AN8936" s="5"/>
      <c r="AO8936" s="5"/>
      <c r="AP8936" s="5"/>
      <c r="AQ8936" s="5"/>
      <c r="AR8936" s="5"/>
      <c r="AS8936" s="5"/>
      <c r="AT8936" s="5"/>
      <c r="AU8936" s="5"/>
      <c r="AV8936" s="5"/>
      <c r="AW8936" s="5"/>
      <c r="AX8936" s="5"/>
      <c r="AY8936" s="5"/>
      <c r="AZ8936" s="5"/>
      <c r="BA8936" s="5"/>
      <c r="BB8936" s="5"/>
      <c r="BC8936" s="5"/>
      <c r="BD8936" s="5"/>
      <c r="BE8936" s="5"/>
      <c r="BF8936" s="5"/>
      <c r="BG8936" s="5"/>
      <c r="BH8936" s="5"/>
      <c r="BI8936" s="5"/>
      <c r="BJ8936" s="5"/>
      <c r="BK8936" s="5"/>
      <c r="BL8936" s="5"/>
      <c r="BM8936" s="5"/>
      <c r="BN8936" s="5"/>
      <c r="BO8936" s="5"/>
      <c r="BP8936" s="5"/>
      <c r="BQ8936" s="5"/>
      <c r="BR8936" s="5"/>
      <c r="BS8936" s="5"/>
      <c r="BT8936" s="5"/>
      <c r="BU8936" s="5"/>
      <c r="BV8936" s="5"/>
      <c r="BW8936" s="5"/>
      <c r="BX8936" s="5"/>
    </row>
    <row r="8937" spans="1:76" x14ac:dyDescent="0.2">
      <c r="A8937" s="1" t="s">
        <v>23</v>
      </c>
      <c r="B8937" s="1" t="s">
        <v>916</v>
      </c>
      <c r="C8937" s="1" t="s">
        <v>1223</v>
      </c>
      <c r="D8937" s="1" t="s">
        <v>71</v>
      </c>
      <c r="E8937" s="1" t="s">
        <v>2</v>
      </c>
      <c r="F8937" s="1" t="s">
        <v>1237</v>
      </c>
      <c r="G8937" s="1" t="s">
        <v>73</v>
      </c>
      <c r="H8937" s="8"/>
      <c r="I8937" s="8">
        <v>2015</v>
      </c>
      <c r="J8937" s="1" t="s">
        <v>1220</v>
      </c>
      <c r="K8937" s="9">
        <v>455000</v>
      </c>
      <c r="L8937" s="10">
        <f>K8937/ VLOOKUP(A8937,Indicators!$B$1:$V$7,21,FALSE)</f>
        <v>2268.1727998723841</v>
      </c>
      <c r="M8937" s="1" t="s">
        <v>71</v>
      </c>
      <c r="N8937" s="1" t="s">
        <v>71</v>
      </c>
      <c r="O8937" s="11"/>
      <c r="P8937" s="11"/>
      <c r="Q8937" s="8" t="str">
        <f t="shared" si="0"/>
        <v/>
      </c>
      <c r="R8937" s="1" t="s">
        <v>98</v>
      </c>
      <c r="S8937" s="1" t="s">
        <v>89</v>
      </c>
      <c r="T8937" s="11"/>
      <c r="U8937" s="11"/>
      <c r="V8937" s="11"/>
      <c r="W8937" s="11"/>
      <c r="X8937" s="11"/>
      <c r="Y8937" s="11"/>
      <c r="Z8937" s="11"/>
      <c r="AA8937" s="11"/>
      <c r="AB8937" s="11"/>
      <c r="AC8937" s="11"/>
      <c r="AD8937" s="11"/>
      <c r="AE8937" s="11"/>
      <c r="AF8937" s="11"/>
      <c r="AG8937" s="11"/>
      <c r="AH8937" s="11"/>
      <c r="AI8937" s="11"/>
      <c r="AJ8937" s="11"/>
      <c r="AK8937" s="11"/>
      <c r="AL8937" s="11"/>
      <c r="AM8937" s="5"/>
      <c r="AN8937" s="5"/>
      <c r="AO8937" s="5"/>
      <c r="AP8937" s="5"/>
      <c r="AQ8937" s="5"/>
      <c r="AR8937" s="5"/>
      <c r="AS8937" s="5"/>
      <c r="AT8937" s="5"/>
      <c r="AU8937" s="5"/>
      <c r="AV8937" s="5"/>
      <c r="AW8937" s="5"/>
      <c r="AX8937" s="5"/>
      <c r="AY8937" s="5"/>
      <c r="AZ8937" s="5"/>
      <c r="BA8937" s="5"/>
      <c r="BB8937" s="5"/>
      <c r="BC8937" s="5"/>
      <c r="BD8937" s="5"/>
      <c r="BE8937" s="5"/>
      <c r="BF8937" s="5"/>
      <c r="BG8937" s="5"/>
      <c r="BH8937" s="5"/>
      <c r="BI8937" s="5"/>
      <c r="BJ8937" s="5"/>
      <c r="BK8937" s="5"/>
      <c r="BL8937" s="5"/>
      <c r="BM8937" s="5"/>
      <c r="BN8937" s="5"/>
      <c r="BO8937" s="5"/>
      <c r="BP8937" s="5"/>
      <c r="BQ8937" s="5"/>
      <c r="BR8937" s="5"/>
      <c r="BS8937" s="5"/>
      <c r="BT8937" s="5"/>
      <c r="BU8937" s="5"/>
      <c r="BV8937" s="5"/>
      <c r="BW8937" s="5"/>
      <c r="BX8937" s="5"/>
    </row>
    <row r="8938" spans="1:76" x14ac:dyDescent="0.2">
      <c r="A8938" s="1" t="s">
        <v>23</v>
      </c>
      <c r="B8938" s="1" t="s">
        <v>916</v>
      </c>
      <c r="C8938" s="1" t="s">
        <v>1223</v>
      </c>
      <c r="D8938" s="1" t="s">
        <v>71</v>
      </c>
      <c r="E8938" s="1" t="s">
        <v>2</v>
      </c>
      <c r="F8938" s="1" t="s">
        <v>1238</v>
      </c>
      <c r="G8938" s="1" t="s">
        <v>107</v>
      </c>
      <c r="H8938" s="8"/>
      <c r="I8938" s="8">
        <v>2015</v>
      </c>
      <c r="J8938" s="1" t="s">
        <v>1220</v>
      </c>
      <c r="K8938" s="9">
        <v>780396.35</v>
      </c>
      <c r="L8938" s="10">
        <f>K8938/ VLOOKUP(A8938,Indicators!$B$1:$V$7,21,FALSE)</f>
        <v>3890.2720311861294</v>
      </c>
      <c r="M8938" s="1" t="s">
        <v>71</v>
      </c>
      <c r="N8938" s="1" t="s">
        <v>71</v>
      </c>
      <c r="O8938" s="11"/>
      <c r="P8938" s="8" t="str">
        <f>IF(H8938="Y", K8938/VLOOKUP(A8938,Indicators!$B$1:$S$7,18,FALSE),"")</f>
        <v/>
      </c>
      <c r="Q8938" s="8" t="str">
        <f t="shared" si="0"/>
        <v/>
      </c>
      <c r="R8938" s="1" t="s">
        <v>98</v>
      </c>
      <c r="S8938" s="1" t="s">
        <v>89</v>
      </c>
      <c r="T8938" s="11"/>
      <c r="U8938" s="11"/>
      <c r="V8938" s="11"/>
      <c r="W8938" s="11"/>
      <c r="X8938" s="11"/>
      <c r="Y8938" s="11"/>
      <c r="Z8938" s="11"/>
      <c r="AA8938" s="11"/>
      <c r="AB8938" s="11"/>
      <c r="AC8938" s="11"/>
      <c r="AD8938" s="11"/>
      <c r="AE8938" s="11"/>
      <c r="AF8938" s="11"/>
      <c r="AG8938" s="11"/>
      <c r="AH8938" s="11"/>
      <c r="AI8938" s="11"/>
      <c r="AJ8938" s="11"/>
      <c r="AK8938" s="11"/>
      <c r="AL8938" s="11"/>
      <c r="AM8938" s="5"/>
      <c r="AN8938" s="5"/>
      <c r="AO8938" s="5"/>
      <c r="AP8938" s="5"/>
      <c r="AQ8938" s="5"/>
      <c r="AR8938" s="5"/>
      <c r="AS8938" s="5"/>
      <c r="AT8938" s="5"/>
      <c r="AU8938" s="5"/>
      <c r="AV8938" s="5"/>
      <c r="AW8938" s="5"/>
      <c r="AX8938" s="5"/>
      <c r="AY8938" s="5"/>
      <c r="AZ8938" s="5"/>
      <c r="BA8938" s="5"/>
      <c r="BB8938" s="5"/>
      <c r="BC8938" s="5"/>
      <c r="BD8938" s="5"/>
      <c r="BE8938" s="5"/>
      <c r="BF8938" s="5"/>
      <c r="BG8938" s="5"/>
      <c r="BH8938" s="5"/>
      <c r="BI8938" s="5"/>
      <c r="BJ8938" s="5"/>
      <c r="BK8938" s="5"/>
      <c r="BL8938" s="5"/>
      <c r="BM8938" s="5"/>
      <c r="BN8938" s="5"/>
      <c r="BO8938" s="5"/>
      <c r="BP8938" s="5"/>
      <c r="BQ8938" s="5"/>
      <c r="BR8938" s="5"/>
      <c r="BS8938" s="5"/>
      <c r="BT8938" s="5"/>
      <c r="BU8938" s="5"/>
      <c r="BV8938" s="5"/>
      <c r="BW8938" s="5"/>
      <c r="BX8938" s="5"/>
    </row>
    <row r="8939" spans="1:76" x14ac:dyDescent="0.2">
      <c r="A8939" s="1" t="s">
        <v>23</v>
      </c>
      <c r="B8939" s="1" t="s">
        <v>916</v>
      </c>
      <c r="C8939" s="1" t="s">
        <v>47</v>
      </c>
      <c r="D8939" s="1" t="s">
        <v>71</v>
      </c>
      <c r="E8939" s="1" t="s">
        <v>2</v>
      </c>
      <c r="F8939" s="1" t="s">
        <v>1239</v>
      </c>
      <c r="G8939" s="1" t="s">
        <v>73</v>
      </c>
      <c r="H8939" s="8"/>
      <c r="I8939" s="8">
        <v>2015</v>
      </c>
      <c r="J8939" s="1" t="s">
        <v>1220</v>
      </c>
      <c r="K8939" s="9">
        <v>1094966.49</v>
      </c>
      <c r="L8939" s="10">
        <f>K8939/ VLOOKUP(A8939,Indicators!$B$1:$V$7,21,FALSE)</f>
        <v>5458.4026579994215</v>
      </c>
      <c r="M8939" s="1" t="s">
        <v>71</v>
      </c>
      <c r="N8939" s="1" t="s">
        <v>71</v>
      </c>
      <c r="O8939" s="11"/>
      <c r="P8939" s="11"/>
      <c r="Q8939" s="8" t="str">
        <f t="shared" si="0"/>
        <v/>
      </c>
      <c r="R8939" s="1" t="s">
        <v>98</v>
      </c>
      <c r="S8939" s="1" t="s">
        <v>47</v>
      </c>
      <c r="T8939" s="11"/>
      <c r="U8939" s="11"/>
      <c r="V8939" s="11"/>
      <c r="W8939" s="11"/>
      <c r="X8939" s="11"/>
      <c r="Y8939" s="11"/>
      <c r="Z8939" s="11"/>
      <c r="AA8939" s="11"/>
      <c r="AB8939" s="11"/>
      <c r="AC8939" s="11"/>
      <c r="AD8939" s="11"/>
      <c r="AE8939" s="11"/>
      <c r="AF8939" s="11"/>
      <c r="AG8939" s="11"/>
      <c r="AH8939" s="11"/>
      <c r="AI8939" s="11"/>
      <c r="AJ8939" s="11"/>
      <c r="AK8939" s="11"/>
      <c r="AL8939" s="11"/>
      <c r="AM8939" s="5"/>
      <c r="AN8939" s="5"/>
      <c r="AO8939" s="5"/>
      <c r="AP8939" s="5"/>
      <c r="AQ8939" s="5"/>
      <c r="AR8939" s="5"/>
      <c r="AS8939" s="5"/>
      <c r="AT8939" s="5"/>
      <c r="AU8939" s="5"/>
      <c r="AV8939" s="5"/>
      <c r="AW8939" s="5"/>
      <c r="AX8939" s="5"/>
      <c r="AY8939" s="5"/>
      <c r="AZ8939" s="5"/>
      <c r="BA8939" s="5"/>
      <c r="BB8939" s="5"/>
      <c r="BC8939" s="5"/>
      <c r="BD8939" s="5"/>
      <c r="BE8939" s="5"/>
      <c r="BF8939" s="5"/>
      <c r="BG8939" s="5"/>
      <c r="BH8939" s="5"/>
      <c r="BI8939" s="5"/>
      <c r="BJ8939" s="5"/>
      <c r="BK8939" s="5"/>
      <c r="BL8939" s="5"/>
      <c r="BM8939" s="5"/>
      <c r="BN8939" s="5"/>
      <c r="BO8939" s="5"/>
      <c r="BP8939" s="5"/>
      <c r="BQ8939" s="5"/>
      <c r="BR8939" s="5"/>
      <c r="BS8939" s="5"/>
      <c r="BT8939" s="5"/>
      <c r="BU8939" s="5"/>
      <c r="BV8939" s="5"/>
      <c r="BW8939" s="5"/>
      <c r="BX8939" s="5"/>
    </row>
    <row r="8940" spans="1:76" x14ac:dyDescent="0.2">
      <c r="A8940" s="1" t="s">
        <v>23</v>
      </c>
      <c r="B8940" s="1" t="s">
        <v>916</v>
      </c>
      <c r="C8940" s="1" t="s">
        <v>47</v>
      </c>
      <c r="D8940" s="1" t="s">
        <v>71</v>
      </c>
      <c r="E8940" s="1" t="s">
        <v>2</v>
      </c>
      <c r="F8940" s="1" t="s">
        <v>1240</v>
      </c>
      <c r="G8940" s="1" t="s">
        <v>73</v>
      </c>
      <c r="H8940" s="8"/>
      <c r="I8940" s="8">
        <v>2015</v>
      </c>
      <c r="J8940" s="1" t="s">
        <v>1220</v>
      </c>
      <c r="K8940" s="8">
        <v>0</v>
      </c>
      <c r="L8940" s="10">
        <f>K8940/ VLOOKUP(A8940,Indicators!$B$1:$V$7,21,FALSE)</f>
        <v>0</v>
      </c>
      <c r="M8940" s="1" t="s">
        <v>71</v>
      </c>
      <c r="N8940" s="1" t="s">
        <v>71</v>
      </c>
      <c r="O8940" s="11"/>
      <c r="P8940" s="11"/>
      <c r="Q8940" s="8" t="str">
        <f t="shared" si="0"/>
        <v/>
      </c>
      <c r="R8940" s="1" t="s">
        <v>98</v>
      </c>
      <c r="S8940" s="1" t="s">
        <v>47</v>
      </c>
      <c r="T8940" s="11"/>
      <c r="U8940" s="11"/>
      <c r="V8940" s="11"/>
      <c r="W8940" s="11"/>
      <c r="X8940" s="11"/>
      <c r="Y8940" s="11"/>
      <c r="Z8940" s="11"/>
      <c r="AA8940" s="11"/>
      <c r="AB8940" s="11"/>
      <c r="AC8940" s="11"/>
      <c r="AD8940" s="11"/>
      <c r="AE8940" s="11"/>
      <c r="AF8940" s="11"/>
      <c r="AG8940" s="11"/>
      <c r="AH8940" s="11"/>
      <c r="AI8940" s="11"/>
      <c r="AJ8940" s="11"/>
      <c r="AK8940" s="11"/>
      <c r="AL8940" s="11"/>
      <c r="AM8940" s="5"/>
      <c r="AN8940" s="5"/>
      <c r="AO8940" s="5"/>
      <c r="AP8940" s="5"/>
      <c r="AQ8940" s="5"/>
      <c r="AR8940" s="5"/>
      <c r="AS8940" s="5"/>
      <c r="AT8940" s="5"/>
      <c r="AU8940" s="5"/>
      <c r="AV8940" s="5"/>
      <c r="AW8940" s="5"/>
      <c r="AX8940" s="5"/>
      <c r="AY8940" s="5"/>
      <c r="AZ8940" s="5"/>
      <c r="BA8940" s="5"/>
      <c r="BB8940" s="5"/>
      <c r="BC8940" s="5"/>
      <c r="BD8940" s="5"/>
      <c r="BE8940" s="5"/>
      <c r="BF8940" s="5"/>
      <c r="BG8940" s="5"/>
      <c r="BH8940" s="5"/>
      <c r="BI8940" s="5"/>
      <c r="BJ8940" s="5"/>
      <c r="BK8940" s="5"/>
      <c r="BL8940" s="5"/>
      <c r="BM8940" s="5"/>
      <c r="BN8940" s="5"/>
      <c r="BO8940" s="5"/>
      <c r="BP8940" s="5"/>
      <c r="BQ8940" s="5"/>
      <c r="BR8940" s="5"/>
      <c r="BS8940" s="5"/>
      <c r="BT8940" s="5"/>
      <c r="BU8940" s="5"/>
      <c r="BV8940" s="5"/>
      <c r="BW8940" s="5"/>
      <c r="BX8940" s="5"/>
    </row>
    <row r="8941" spans="1:76" x14ac:dyDescent="0.2">
      <c r="A8941" s="1" t="s">
        <v>23</v>
      </c>
      <c r="B8941" s="1" t="s">
        <v>914</v>
      </c>
      <c r="C8941" s="1" t="s">
        <v>914</v>
      </c>
      <c r="D8941" s="1" t="s">
        <v>71</v>
      </c>
      <c r="E8941" s="1" t="s">
        <v>1</v>
      </c>
      <c r="F8941" s="1" t="s">
        <v>1241</v>
      </c>
      <c r="G8941" s="1" t="s">
        <v>73</v>
      </c>
      <c r="H8941" s="8"/>
      <c r="I8941" s="8">
        <v>2015</v>
      </c>
      <c r="J8941" s="1" t="s">
        <v>1220</v>
      </c>
      <c r="K8941" s="9">
        <v>11989</v>
      </c>
      <c r="L8941" s="10">
        <f>K8941/ VLOOKUP(A8941,Indicators!$B$1:$V$7,21,FALSE)</f>
        <v>59.765107027846184</v>
      </c>
      <c r="M8941" s="1" t="s">
        <v>71</v>
      </c>
      <c r="N8941" s="1" t="s">
        <v>71</v>
      </c>
      <c r="O8941" s="11"/>
      <c r="P8941" s="11"/>
      <c r="Q8941" s="8" t="str">
        <f t="shared" si="0"/>
        <v/>
      </c>
      <c r="R8941" s="1" t="s">
        <v>158</v>
      </c>
      <c r="S8941" s="1" t="s">
        <v>65</v>
      </c>
      <c r="T8941" s="11"/>
      <c r="U8941" s="11"/>
      <c r="V8941" s="11"/>
      <c r="W8941" s="11"/>
      <c r="X8941" s="11"/>
      <c r="Y8941" s="11"/>
      <c r="Z8941" s="11"/>
      <c r="AA8941" s="11"/>
      <c r="AB8941" s="11"/>
      <c r="AC8941" s="11"/>
      <c r="AD8941" s="11"/>
      <c r="AE8941" s="11"/>
      <c r="AF8941" s="11"/>
      <c r="AG8941" s="11"/>
      <c r="AH8941" s="11"/>
      <c r="AI8941" s="11"/>
      <c r="AJ8941" s="11"/>
      <c r="AK8941" s="11"/>
      <c r="AL8941" s="11"/>
      <c r="AM8941" s="5"/>
      <c r="AN8941" s="5"/>
      <c r="AO8941" s="5"/>
      <c r="AP8941" s="5"/>
      <c r="AQ8941" s="5"/>
      <c r="AR8941" s="5"/>
      <c r="AS8941" s="5"/>
      <c r="AT8941" s="5"/>
      <c r="AU8941" s="5"/>
      <c r="AV8941" s="5"/>
      <c r="AW8941" s="5"/>
      <c r="AX8941" s="5"/>
      <c r="AY8941" s="5"/>
      <c r="AZ8941" s="5"/>
      <c r="BA8941" s="5"/>
      <c r="BB8941" s="5"/>
      <c r="BC8941" s="5"/>
      <c r="BD8941" s="5"/>
      <c r="BE8941" s="5"/>
      <c r="BF8941" s="5"/>
      <c r="BG8941" s="5"/>
      <c r="BH8941" s="5"/>
      <c r="BI8941" s="5"/>
      <c r="BJ8941" s="5"/>
      <c r="BK8941" s="5"/>
      <c r="BL8941" s="5"/>
      <c r="BM8941" s="5"/>
      <c r="BN8941" s="5"/>
      <c r="BO8941" s="5"/>
      <c r="BP8941" s="5"/>
      <c r="BQ8941" s="5"/>
      <c r="BR8941" s="5"/>
      <c r="BS8941" s="5"/>
      <c r="BT8941" s="5"/>
      <c r="BU8941" s="5"/>
      <c r="BV8941" s="5"/>
      <c r="BW8941" s="5"/>
      <c r="BX8941" s="5"/>
    </row>
    <row r="8942" spans="1:76" x14ac:dyDescent="0.2">
      <c r="A8942" s="1" t="s">
        <v>23</v>
      </c>
      <c r="B8942" s="1" t="s">
        <v>98</v>
      </c>
      <c r="C8942" s="1" t="s">
        <v>98</v>
      </c>
      <c r="D8942" s="1" t="s">
        <v>71</v>
      </c>
      <c r="E8942" s="1" t="s">
        <v>1</v>
      </c>
      <c r="F8942" s="1" t="s">
        <v>1241</v>
      </c>
      <c r="G8942" s="1" t="s">
        <v>73</v>
      </c>
      <c r="H8942" s="8"/>
      <c r="I8942" s="8">
        <v>2015</v>
      </c>
      <c r="J8942" s="1" t="s">
        <v>1220</v>
      </c>
      <c r="K8942" s="9">
        <v>29396</v>
      </c>
      <c r="L8942" s="10">
        <f>K8942/ VLOOKUP(A8942,Indicators!$B$1:$V$7,21,FALSE)</f>
        <v>146.53891785724969</v>
      </c>
      <c r="M8942" s="1" t="s">
        <v>71</v>
      </c>
      <c r="N8942" s="1" t="s">
        <v>71</v>
      </c>
      <c r="O8942" s="11"/>
      <c r="P8942" s="11"/>
      <c r="Q8942" s="8" t="str">
        <f t="shared" si="0"/>
        <v/>
      </c>
      <c r="R8942" s="1" t="s">
        <v>98</v>
      </c>
      <c r="S8942" s="1" t="s">
        <v>90</v>
      </c>
      <c r="T8942" s="11"/>
      <c r="U8942" s="11"/>
      <c r="V8942" s="11"/>
      <c r="W8942" s="11"/>
      <c r="X8942" s="11"/>
      <c r="Y8942" s="11"/>
      <c r="Z8942" s="11"/>
      <c r="AA8942" s="11"/>
      <c r="AB8942" s="11"/>
      <c r="AC8942" s="11"/>
      <c r="AD8942" s="11"/>
      <c r="AE8942" s="11"/>
      <c r="AF8942" s="11"/>
      <c r="AG8942" s="11"/>
      <c r="AH8942" s="11"/>
      <c r="AI8942" s="11"/>
      <c r="AJ8942" s="11"/>
      <c r="AK8942" s="11"/>
      <c r="AL8942" s="11"/>
      <c r="AM8942" s="5"/>
      <c r="AN8942" s="5"/>
      <c r="AO8942" s="5"/>
      <c r="AP8942" s="5"/>
      <c r="AQ8942" s="5"/>
      <c r="AR8942" s="5"/>
      <c r="AS8942" s="5"/>
      <c r="AT8942" s="5"/>
      <c r="AU8942" s="5"/>
      <c r="AV8942" s="5"/>
      <c r="AW8942" s="5"/>
      <c r="AX8942" s="5"/>
      <c r="AY8942" s="5"/>
      <c r="AZ8942" s="5"/>
      <c r="BA8942" s="5"/>
      <c r="BB8942" s="5"/>
      <c r="BC8942" s="5"/>
      <c r="BD8942" s="5"/>
      <c r="BE8942" s="5"/>
      <c r="BF8942" s="5"/>
      <c r="BG8942" s="5"/>
      <c r="BH8942" s="5"/>
      <c r="BI8942" s="5"/>
      <c r="BJ8942" s="5"/>
      <c r="BK8942" s="5"/>
      <c r="BL8942" s="5"/>
      <c r="BM8942" s="5"/>
      <c r="BN8942" s="5"/>
      <c r="BO8942" s="5"/>
      <c r="BP8942" s="5"/>
      <c r="BQ8942" s="5"/>
      <c r="BR8942" s="5"/>
      <c r="BS8942" s="5"/>
      <c r="BT8942" s="5"/>
      <c r="BU8942" s="5"/>
      <c r="BV8942" s="5"/>
      <c r="BW8942" s="5"/>
      <c r="BX8942" s="5"/>
    </row>
    <row r="8943" spans="1:76" x14ac:dyDescent="0.2">
      <c r="A8943" s="1" t="s">
        <v>23</v>
      </c>
      <c r="B8943" s="1" t="s">
        <v>933</v>
      </c>
      <c r="C8943" s="1" t="s">
        <v>933</v>
      </c>
      <c r="D8943" s="1" t="s">
        <v>71</v>
      </c>
      <c r="E8943" s="1" t="s">
        <v>1</v>
      </c>
      <c r="F8943" s="1" t="s">
        <v>1241</v>
      </c>
      <c r="G8943" s="1" t="s">
        <v>73</v>
      </c>
      <c r="H8943" s="8"/>
      <c r="I8943" s="8">
        <v>2015</v>
      </c>
      <c r="J8943" s="1" t="s">
        <v>1220</v>
      </c>
      <c r="K8943" s="9">
        <v>91369</v>
      </c>
      <c r="L8943" s="10">
        <f>K8943/ VLOOKUP(A8943,Indicators!$B$1:$V$7,21,FALSE)</f>
        <v>455.4740231901975</v>
      </c>
      <c r="M8943" s="1" t="s">
        <v>71</v>
      </c>
      <c r="N8943" s="1" t="s">
        <v>71</v>
      </c>
      <c r="O8943" s="11"/>
      <c r="P8943" s="11"/>
      <c r="Q8943" s="8" t="str">
        <f t="shared" si="0"/>
        <v/>
      </c>
      <c r="R8943" s="1" t="s">
        <v>158</v>
      </c>
      <c r="S8943" s="1" t="s">
        <v>56</v>
      </c>
      <c r="T8943" s="11"/>
      <c r="U8943" s="11"/>
      <c r="V8943" s="11"/>
      <c r="W8943" s="11"/>
      <c r="X8943" s="11"/>
      <c r="Y8943" s="11"/>
      <c r="Z8943" s="11"/>
      <c r="AA8943" s="11"/>
      <c r="AB8943" s="11"/>
      <c r="AC8943" s="11"/>
      <c r="AD8943" s="11"/>
      <c r="AE8943" s="11"/>
      <c r="AF8943" s="11"/>
      <c r="AG8943" s="11"/>
      <c r="AH8943" s="11"/>
      <c r="AI8943" s="11"/>
      <c r="AJ8943" s="11"/>
      <c r="AK8943" s="11"/>
      <c r="AL8943" s="11"/>
      <c r="AM8943" s="5"/>
      <c r="AN8943" s="5"/>
      <c r="AO8943" s="5"/>
      <c r="AP8943" s="5"/>
      <c r="AQ8943" s="5"/>
      <c r="AR8943" s="5"/>
      <c r="AS8943" s="5"/>
      <c r="AT8943" s="5"/>
      <c r="AU8943" s="5"/>
      <c r="AV8943" s="5"/>
      <c r="AW8943" s="5"/>
      <c r="AX8943" s="5"/>
      <c r="AY8943" s="5"/>
      <c r="AZ8943" s="5"/>
      <c r="BA8943" s="5"/>
      <c r="BB8943" s="5"/>
      <c r="BC8943" s="5"/>
      <c r="BD8943" s="5"/>
      <c r="BE8943" s="5"/>
      <c r="BF8943" s="5"/>
      <c r="BG8943" s="5"/>
      <c r="BH8943" s="5"/>
      <c r="BI8943" s="5"/>
      <c r="BJ8943" s="5"/>
      <c r="BK8943" s="5"/>
      <c r="BL8943" s="5"/>
      <c r="BM8943" s="5"/>
      <c r="BN8943" s="5"/>
      <c r="BO8943" s="5"/>
      <c r="BP8943" s="5"/>
      <c r="BQ8943" s="5"/>
      <c r="BR8943" s="5"/>
      <c r="BS8943" s="5"/>
      <c r="BT8943" s="5"/>
      <c r="BU8943" s="5"/>
      <c r="BV8943" s="5"/>
      <c r="BW8943" s="5"/>
      <c r="BX8943" s="5"/>
    </row>
    <row r="8944" spans="1:76" x14ac:dyDescent="0.2">
      <c r="A8944" s="1" t="s">
        <v>23</v>
      </c>
      <c r="B8944" s="1" t="s">
        <v>916</v>
      </c>
      <c r="C8944" s="1" t="s">
        <v>47</v>
      </c>
      <c r="D8944" s="1" t="s">
        <v>71</v>
      </c>
      <c r="E8944" s="1" t="s">
        <v>2</v>
      </c>
      <c r="F8944" s="1" t="s">
        <v>1242</v>
      </c>
      <c r="G8944" s="1" t="s">
        <v>73</v>
      </c>
      <c r="H8944" s="8"/>
      <c r="I8944" s="8">
        <v>2015</v>
      </c>
      <c r="J8944" s="1" t="s">
        <v>1220</v>
      </c>
      <c r="K8944" s="8">
        <v>0</v>
      </c>
      <c r="L8944" s="10">
        <f>K8944/ VLOOKUP(A8944,Indicators!$B$1:$V$7,21,FALSE)</f>
        <v>0</v>
      </c>
      <c r="M8944" s="1" t="s">
        <v>71</v>
      </c>
      <c r="N8944" s="1" t="s">
        <v>71</v>
      </c>
      <c r="O8944" s="11"/>
      <c r="P8944" s="11"/>
      <c r="Q8944" s="8" t="str">
        <f t="shared" si="0"/>
        <v/>
      </c>
      <c r="R8944" s="1" t="s">
        <v>98</v>
      </c>
      <c r="S8944" s="1" t="s">
        <v>47</v>
      </c>
      <c r="T8944" s="11"/>
      <c r="U8944" s="11"/>
      <c r="V8944" s="11"/>
      <c r="W8944" s="11"/>
      <c r="X8944" s="11"/>
      <c r="Y8944" s="11"/>
      <c r="Z8944" s="11"/>
      <c r="AA8944" s="11"/>
      <c r="AB8944" s="11"/>
      <c r="AC8944" s="11"/>
      <c r="AD8944" s="11"/>
      <c r="AE8944" s="11"/>
      <c r="AF8944" s="11"/>
      <c r="AG8944" s="11"/>
      <c r="AH8944" s="11"/>
      <c r="AI8944" s="11"/>
      <c r="AJ8944" s="11"/>
      <c r="AK8944" s="11"/>
      <c r="AL8944" s="11"/>
      <c r="AM8944" s="5"/>
      <c r="AN8944" s="5"/>
      <c r="AO8944" s="5"/>
      <c r="AP8944" s="5"/>
      <c r="AQ8944" s="5"/>
      <c r="AR8944" s="5"/>
      <c r="AS8944" s="5"/>
      <c r="AT8944" s="5"/>
      <c r="AU8944" s="5"/>
      <c r="AV8944" s="5"/>
      <c r="AW8944" s="5"/>
      <c r="AX8944" s="5"/>
      <c r="AY8944" s="5"/>
      <c r="AZ8944" s="5"/>
      <c r="BA8944" s="5"/>
      <c r="BB8944" s="5"/>
      <c r="BC8944" s="5"/>
      <c r="BD8944" s="5"/>
      <c r="BE8944" s="5"/>
      <c r="BF8944" s="5"/>
      <c r="BG8944" s="5"/>
      <c r="BH8944" s="5"/>
      <c r="BI8944" s="5"/>
      <c r="BJ8944" s="5"/>
      <c r="BK8944" s="5"/>
      <c r="BL8944" s="5"/>
      <c r="BM8944" s="5"/>
      <c r="BN8944" s="5"/>
      <c r="BO8944" s="5"/>
      <c r="BP8944" s="5"/>
      <c r="BQ8944" s="5"/>
      <c r="BR8944" s="5"/>
      <c r="BS8944" s="5"/>
      <c r="BT8944" s="5"/>
      <c r="BU8944" s="5"/>
      <c r="BV8944" s="5"/>
      <c r="BW8944" s="5"/>
      <c r="BX8944" s="5"/>
    </row>
    <row r="8945" spans="1:76" x14ac:dyDescent="0.2">
      <c r="A8945" s="1" t="s">
        <v>23</v>
      </c>
      <c r="B8945" s="1" t="s">
        <v>916</v>
      </c>
      <c r="C8945" s="1" t="s">
        <v>1223</v>
      </c>
      <c r="D8945" s="1" t="s">
        <v>71</v>
      </c>
      <c r="E8945" s="1" t="s">
        <v>2</v>
      </c>
      <c r="F8945" s="1" t="s">
        <v>1242</v>
      </c>
      <c r="G8945" s="1" t="s">
        <v>73</v>
      </c>
      <c r="H8945" s="8"/>
      <c r="I8945" s="8">
        <v>2015</v>
      </c>
      <c r="J8945" s="1" t="s">
        <v>1220</v>
      </c>
      <c r="K8945" s="9">
        <v>16000.08</v>
      </c>
      <c r="L8945" s="10">
        <f>K8945/ VLOOKUP(A8945,Indicators!$B$1:$V$7,21,FALSE)</f>
        <v>79.760321432488212</v>
      </c>
      <c r="M8945" s="1" t="s">
        <v>71</v>
      </c>
      <c r="N8945" s="1" t="s">
        <v>71</v>
      </c>
      <c r="O8945" s="11"/>
      <c r="P8945" s="11"/>
      <c r="Q8945" s="8" t="str">
        <f t="shared" si="0"/>
        <v/>
      </c>
      <c r="R8945" s="1" t="s">
        <v>98</v>
      </c>
      <c r="S8945" s="1" t="s">
        <v>89</v>
      </c>
      <c r="T8945" s="11"/>
      <c r="U8945" s="11"/>
      <c r="V8945" s="11"/>
      <c r="W8945" s="11"/>
      <c r="X8945" s="11"/>
      <c r="Y8945" s="11"/>
      <c r="Z8945" s="11"/>
      <c r="AA8945" s="11"/>
      <c r="AB8945" s="11"/>
      <c r="AC8945" s="11"/>
      <c r="AD8945" s="11"/>
      <c r="AE8945" s="11"/>
      <c r="AF8945" s="11"/>
      <c r="AG8945" s="11"/>
      <c r="AH8945" s="11"/>
      <c r="AI8945" s="11"/>
      <c r="AJ8945" s="11"/>
      <c r="AK8945" s="11"/>
      <c r="AL8945" s="11"/>
      <c r="AM8945" s="5"/>
      <c r="AN8945" s="5"/>
      <c r="AO8945" s="5"/>
      <c r="AP8945" s="5"/>
      <c r="AQ8945" s="5"/>
      <c r="AR8945" s="5"/>
      <c r="AS8945" s="5"/>
      <c r="AT8945" s="5"/>
      <c r="AU8945" s="5"/>
      <c r="AV8945" s="5"/>
      <c r="AW8945" s="5"/>
      <c r="AX8945" s="5"/>
      <c r="AY8945" s="5"/>
      <c r="AZ8945" s="5"/>
      <c r="BA8945" s="5"/>
      <c r="BB8945" s="5"/>
      <c r="BC8945" s="5"/>
      <c r="BD8945" s="5"/>
      <c r="BE8945" s="5"/>
      <c r="BF8945" s="5"/>
      <c r="BG8945" s="5"/>
      <c r="BH8945" s="5"/>
      <c r="BI8945" s="5"/>
      <c r="BJ8945" s="5"/>
      <c r="BK8945" s="5"/>
      <c r="BL8945" s="5"/>
      <c r="BM8945" s="5"/>
      <c r="BN8945" s="5"/>
      <c r="BO8945" s="5"/>
      <c r="BP8945" s="5"/>
      <c r="BQ8945" s="5"/>
      <c r="BR8945" s="5"/>
      <c r="BS8945" s="5"/>
      <c r="BT8945" s="5"/>
      <c r="BU8945" s="5"/>
      <c r="BV8945" s="5"/>
      <c r="BW8945" s="5"/>
      <c r="BX8945" s="5"/>
    </row>
    <row r="8946" spans="1:76" x14ac:dyDescent="0.2">
      <c r="A8946" s="1" t="s">
        <v>23</v>
      </c>
      <c r="B8946" s="1" t="s">
        <v>916</v>
      </c>
      <c r="C8946" s="1" t="s">
        <v>47</v>
      </c>
      <c r="D8946" s="1" t="s">
        <v>71</v>
      </c>
      <c r="E8946" s="1" t="s">
        <v>2</v>
      </c>
      <c r="F8946" s="1" t="s">
        <v>1243</v>
      </c>
      <c r="G8946" s="1" t="s">
        <v>73</v>
      </c>
      <c r="H8946" s="8"/>
      <c r="I8946" s="8">
        <v>2015</v>
      </c>
      <c r="J8946" s="1" t="s">
        <v>1220</v>
      </c>
      <c r="K8946" s="8">
        <v>0</v>
      </c>
      <c r="L8946" s="10">
        <f>K8946/ VLOOKUP(A8946,Indicators!$B$1:$V$7,21,FALSE)</f>
        <v>0</v>
      </c>
      <c r="M8946" s="1" t="s">
        <v>71</v>
      </c>
      <c r="N8946" s="1" t="s">
        <v>71</v>
      </c>
      <c r="O8946" s="11"/>
      <c r="P8946" s="11"/>
      <c r="Q8946" s="8" t="str">
        <f t="shared" si="0"/>
        <v/>
      </c>
      <c r="R8946" s="1" t="s">
        <v>98</v>
      </c>
      <c r="S8946" s="1" t="s">
        <v>47</v>
      </c>
      <c r="T8946" s="11"/>
      <c r="U8946" s="11"/>
      <c r="V8946" s="11"/>
      <c r="W8946" s="11"/>
      <c r="X8946" s="11"/>
      <c r="Y8946" s="11"/>
      <c r="Z8946" s="11"/>
      <c r="AA8946" s="11"/>
      <c r="AB8946" s="11"/>
      <c r="AC8946" s="11"/>
      <c r="AD8946" s="11"/>
      <c r="AE8946" s="11"/>
      <c r="AF8946" s="11"/>
      <c r="AG8946" s="11"/>
      <c r="AH8946" s="11"/>
      <c r="AI8946" s="11"/>
      <c r="AJ8946" s="11"/>
      <c r="AK8946" s="11"/>
      <c r="AL8946" s="11"/>
      <c r="AM8946" s="5"/>
      <c r="AN8946" s="5"/>
      <c r="AO8946" s="5"/>
      <c r="AP8946" s="5"/>
      <c r="AQ8946" s="5"/>
      <c r="AR8946" s="5"/>
      <c r="AS8946" s="5"/>
      <c r="AT8946" s="5"/>
      <c r="AU8946" s="5"/>
      <c r="AV8946" s="5"/>
      <c r="AW8946" s="5"/>
      <c r="AX8946" s="5"/>
      <c r="AY8946" s="5"/>
      <c r="AZ8946" s="5"/>
      <c r="BA8946" s="5"/>
      <c r="BB8946" s="5"/>
      <c r="BC8946" s="5"/>
      <c r="BD8946" s="5"/>
      <c r="BE8946" s="5"/>
      <c r="BF8946" s="5"/>
      <c r="BG8946" s="5"/>
      <c r="BH8946" s="5"/>
      <c r="BI8946" s="5"/>
      <c r="BJ8946" s="5"/>
      <c r="BK8946" s="5"/>
      <c r="BL8946" s="5"/>
      <c r="BM8946" s="5"/>
      <c r="BN8946" s="5"/>
      <c r="BO8946" s="5"/>
      <c r="BP8946" s="5"/>
      <c r="BQ8946" s="5"/>
      <c r="BR8946" s="5"/>
      <c r="BS8946" s="5"/>
      <c r="BT8946" s="5"/>
      <c r="BU8946" s="5"/>
      <c r="BV8946" s="5"/>
      <c r="BW8946" s="5"/>
      <c r="BX8946" s="5"/>
    </row>
    <row r="8947" spans="1:76" x14ac:dyDescent="0.2">
      <c r="A8947" s="1" t="s">
        <v>23</v>
      </c>
      <c r="B8947" s="1" t="s">
        <v>916</v>
      </c>
      <c r="C8947" s="1" t="s">
        <v>47</v>
      </c>
      <c r="D8947" s="1" t="s">
        <v>71</v>
      </c>
      <c r="E8947" s="1" t="s">
        <v>2</v>
      </c>
      <c r="F8947" s="1" t="s">
        <v>1244</v>
      </c>
      <c r="G8947" s="1" t="s">
        <v>73</v>
      </c>
      <c r="H8947" s="8"/>
      <c r="I8947" s="8">
        <v>2015</v>
      </c>
      <c r="J8947" s="1" t="s">
        <v>1220</v>
      </c>
      <c r="K8947" s="9">
        <v>530000.04</v>
      </c>
      <c r="L8947" s="10">
        <f>K8947/ VLOOKUP(A8947,Indicators!$B$1:$V$7,21,FALSE)</f>
        <v>2642.0476366137927</v>
      </c>
      <c r="M8947" s="1" t="s">
        <v>71</v>
      </c>
      <c r="N8947" s="1" t="s">
        <v>71</v>
      </c>
      <c r="O8947" s="11"/>
      <c r="P8947" s="11"/>
      <c r="Q8947" s="8" t="str">
        <f t="shared" si="0"/>
        <v/>
      </c>
      <c r="R8947" s="1" t="s">
        <v>98</v>
      </c>
      <c r="S8947" s="1" t="s">
        <v>47</v>
      </c>
      <c r="T8947" s="11"/>
      <c r="U8947" s="11"/>
      <c r="V8947" s="11"/>
      <c r="W8947" s="11"/>
      <c r="X8947" s="11"/>
      <c r="Y8947" s="11"/>
      <c r="Z8947" s="11"/>
      <c r="AA8947" s="11"/>
      <c r="AB8947" s="11"/>
      <c r="AC8947" s="11"/>
      <c r="AD8947" s="11"/>
      <c r="AE8947" s="11"/>
      <c r="AF8947" s="11"/>
      <c r="AG8947" s="11"/>
      <c r="AH8947" s="11"/>
      <c r="AI8947" s="11"/>
      <c r="AJ8947" s="11"/>
      <c r="AK8947" s="11"/>
      <c r="AL8947" s="11"/>
      <c r="AM8947" s="5"/>
      <c r="AN8947" s="5"/>
      <c r="AO8947" s="5"/>
      <c r="AP8947" s="5"/>
      <c r="AQ8947" s="5"/>
      <c r="AR8947" s="5"/>
      <c r="AS8947" s="5"/>
      <c r="AT8947" s="5"/>
      <c r="AU8947" s="5"/>
      <c r="AV8947" s="5"/>
      <c r="AW8947" s="5"/>
      <c r="AX8947" s="5"/>
      <c r="AY8947" s="5"/>
      <c r="AZ8947" s="5"/>
      <c r="BA8947" s="5"/>
      <c r="BB8947" s="5"/>
      <c r="BC8947" s="5"/>
      <c r="BD8947" s="5"/>
      <c r="BE8947" s="5"/>
      <c r="BF8947" s="5"/>
      <c r="BG8947" s="5"/>
      <c r="BH8947" s="5"/>
      <c r="BI8947" s="5"/>
      <c r="BJ8947" s="5"/>
      <c r="BK8947" s="5"/>
      <c r="BL8947" s="5"/>
      <c r="BM8947" s="5"/>
      <c r="BN8947" s="5"/>
      <c r="BO8947" s="5"/>
      <c r="BP8947" s="5"/>
      <c r="BQ8947" s="5"/>
      <c r="BR8947" s="5"/>
      <c r="BS8947" s="5"/>
      <c r="BT8947" s="5"/>
      <c r="BU8947" s="5"/>
      <c r="BV8947" s="5"/>
      <c r="BW8947" s="5"/>
      <c r="BX8947" s="5"/>
    </row>
    <row r="8948" spans="1:76" x14ac:dyDescent="0.2">
      <c r="A8948" s="1" t="s">
        <v>23</v>
      </c>
      <c r="B8948" s="1" t="s">
        <v>916</v>
      </c>
      <c r="C8948" s="1" t="s">
        <v>47</v>
      </c>
      <c r="D8948" s="1" t="s">
        <v>71</v>
      </c>
      <c r="E8948" s="1" t="s">
        <v>2</v>
      </c>
      <c r="F8948" s="1" t="s">
        <v>1245</v>
      </c>
      <c r="G8948" s="1" t="s">
        <v>73</v>
      </c>
      <c r="H8948" s="8"/>
      <c r="I8948" s="8">
        <v>2015</v>
      </c>
      <c r="J8948" s="1" t="s">
        <v>1220</v>
      </c>
      <c r="K8948" s="9">
        <v>1755206.61</v>
      </c>
      <c r="L8948" s="10">
        <f>K8948/ VLOOKUP(A8948,Indicators!$B$1:$V$7,21,FALSE)</f>
        <v>8749.69646364443</v>
      </c>
      <c r="M8948" s="1" t="s">
        <v>71</v>
      </c>
      <c r="N8948" s="1" t="s">
        <v>71</v>
      </c>
      <c r="O8948" s="11"/>
      <c r="P8948" s="11"/>
      <c r="Q8948" s="8" t="str">
        <f t="shared" si="0"/>
        <v/>
      </c>
      <c r="R8948" s="1" t="s">
        <v>98</v>
      </c>
      <c r="S8948" s="1" t="s">
        <v>47</v>
      </c>
      <c r="T8948" s="11"/>
      <c r="U8948" s="11"/>
      <c r="V8948" s="11"/>
      <c r="W8948" s="11"/>
      <c r="X8948" s="11"/>
      <c r="Y8948" s="11"/>
      <c r="Z8948" s="11"/>
      <c r="AA8948" s="11"/>
      <c r="AB8948" s="11"/>
      <c r="AC8948" s="11"/>
      <c r="AD8948" s="11"/>
      <c r="AE8948" s="11"/>
      <c r="AF8948" s="11"/>
      <c r="AG8948" s="11"/>
      <c r="AH8948" s="11"/>
      <c r="AI8948" s="11"/>
      <c r="AJ8948" s="11"/>
      <c r="AK8948" s="11"/>
      <c r="AL8948" s="11"/>
      <c r="AM8948" s="5"/>
      <c r="AN8948" s="5"/>
      <c r="AO8948" s="5"/>
      <c r="AP8948" s="5"/>
      <c r="AQ8948" s="5"/>
      <c r="AR8948" s="5"/>
      <c r="AS8948" s="5"/>
      <c r="AT8948" s="5"/>
      <c r="AU8948" s="5"/>
      <c r="AV8948" s="5"/>
      <c r="AW8948" s="5"/>
      <c r="AX8948" s="5"/>
      <c r="AY8948" s="5"/>
      <c r="AZ8948" s="5"/>
      <c r="BA8948" s="5"/>
      <c r="BB8948" s="5"/>
      <c r="BC8948" s="5"/>
      <c r="BD8948" s="5"/>
      <c r="BE8948" s="5"/>
      <c r="BF8948" s="5"/>
      <c r="BG8948" s="5"/>
      <c r="BH8948" s="5"/>
      <c r="BI8948" s="5"/>
      <c r="BJ8948" s="5"/>
      <c r="BK8948" s="5"/>
      <c r="BL8948" s="5"/>
      <c r="BM8948" s="5"/>
      <c r="BN8948" s="5"/>
      <c r="BO8948" s="5"/>
      <c r="BP8948" s="5"/>
      <c r="BQ8948" s="5"/>
      <c r="BR8948" s="5"/>
      <c r="BS8948" s="5"/>
      <c r="BT8948" s="5"/>
      <c r="BU8948" s="5"/>
      <c r="BV8948" s="5"/>
      <c r="BW8948" s="5"/>
      <c r="BX8948" s="5"/>
    </row>
    <row r="8949" spans="1:76" x14ac:dyDescent="0.2">
      <c r="A8949" s="1" t="s">
        <v>23</v>
      </c>
      <c r="B8949" s="1" t="s">
        <v>916</v>
      </c>
      <c r="C8949" s="1" t="s">
        <v>47</v>
      </c>
      <c r="D8949" s="1" t="s">
        <v>71</v>
      </c>
      <c r="E8949" s="1" t="s">
        <v>2</v>
      </c>
      <c r="F8949" s="1" t="s">
        <v>1246</v>
      </c>
      <c r="G8949" s="1" t="s">
        <v>73</v>
      </c>
      <c r="H8949" s="8"/>
      <c r="I8949" s="8">
        <v>2015</v>
      </c>
      <c r="J8949" s="1" t="s">
        <v>1220</v>
      </c>
      <c r="K8949" s="9">
        <v>60000</v>
      </c>
      <c r="L8949" s="10">
        <f>K8949/ VLOOKUP(A8949,Indicators!$B$1:$V$7,21,FALSE)</f>
        <v>299.09970987328143</v>
      </c>
      <c r="M8949" s="1" t="s">
        <v>71</v>
      </c>
      <c r="N8949" s="1" t="s">
        <v>71</v>
      </c>
      <c r="O8949" s="11"/>
      <c r="P8949" s="11"/>
      <c r="Q8949" s="8" t="str">
        <f t="shared" si="0"/>
        <v/>
      </c>
      <c r="R8949" s="1" t="s">
        <v>98</v>
      </c>
      <c r="S8949" s="1" t="s">
        <v>47</v>
      </c>
      <c r="T8949" s="11"/>
      <c r="U8949" s="11"/>
      <c r="V8949" s="11"/>
      <c r="W8949" s="11"/>
      <c r="X8949" s="11"/>
      <c r="Y8949" s="11"/>
      <c r="Z8949" s="11"/>
      <c r="AA8949" s="11"/>
      <c r="AB8949" s="11"/>
      <c r="AC8949" s="11"/>
      <c r="AD8949" s="11"/>
      <c r="AE8949" s="11"/>
      <c r="AF8949" s="11"/>
      <c r="AG8949" s="11"/>
      <c r="AH8949" s="11"/>
      <c r="AI8949" s="11"/>
      <c r="AJ8949" s="11"/>
      <c r="AK8949" s="11"/>
      <c r="AL8949" s="11"/>
      <c r="AM8949" s="5"/>
      <c r="AN8949" s="5"/>
      <c r="AO8949" s="5"/>
      <c r="AP8949" s="5"/>
      <c r="AQ8949" s="5"/>
      <c r="AR8949" s="5"/>
      <c r="AS8949" s="5"/>
      <c r="AT8949" s="5"/>
      <c r="AU8949" s="5"/>
      <c r="AV8949" s="5"/>
      <c r="AW8949" s="5"/>
      <c r="AX8949" s="5"/>
      <c r="AY8949" s="5"/>
      <c r="AZ8949" s="5"/>
      <c r="BA8949" s="5"/>
      <c r="BB8949" s="5"/>
      <c r="BC8949" s="5"/>
      <c r="BD8949" s="5"/>
      <c r="BE8949" s="5"/>
      <c r="BF8949" s="5"/>
      <c r="BG8949" s="5"/>
      <c r="BH8949" s="5"/>
      <c r="BI8949" s="5"/>
      <c r="BJ8949" s="5"/>
      <c r="BK8949" s="5"/>
      <c r="BL8949" s="5"/>
      <c r="BM8949" s="5"/>
      <c r="BN8949" s="5"/>
      <c r="BO8949" s="5"/>
      <c r="BP8949" s="5"/>
      <c r="BQ8949" s="5"/>
      <c r="BR8949" s="5"/>
      <c r="BS8949" s="5"/>
      <c r="BT8949" s="5"/>
      <c r="BU8949" s="5"/>
      <c r="BV8949" s="5"/>
      <c r="BW8949" s="5"/>
      <c r="BX8949" s="5"/>
    </row>
    <row r="8950" spans="1:76" x14ac:dyDescent="0.2">
      <c r="A8950" s="1" t="s">
        <v>23</v>
      </c>
      <c r="B8950" s="1" t="s">
        <v>916</v>
      </c>
      <c r="C8950" s="1" t="s">
        <v>47</v>
      </c>
      <c r="D8950" s="1" t="s">
        <v>71</v>
      </c>
      <c r="E8950" s="1" t="s">
        <v>2</v>
      </c>
      <c r="F8950" s="1" t="s">
        <v>594</v>
      </c>
      <c r="G8950" s="1" t="s">
        <v>73</v>
      </c>
      <c r="H8950" s="8"/>
      <c r="I8950" s="8">
        <v>2015</v>
      </c>
      <c r="J8950" s="1" t="s">
        <v>1220</v>
      </c>
      <c r="K8950" s="1">
        <v>300000</v>
      </c>
      <c r="L8950" s="10">
        <f>K8950/ VLOOKUP(A8950,Indicators!$B$1:$V$7,21,FALSE)</f>
        <v>1495.4985493664071</v>
      </c>
      <c r="M8950" s="1" t="s">
        <v>71</v>
      </c>
      <c r="N8950" s="1" t="s">
        <v>71</v>
      </c>
      <c r="O8950" s="11"/>
      <c r="P8950" s="11"/>
      <c r="Q8950" s="8" t="str">
        <f t="shared" si="0"/>
        <v/>
      </c>
      <c r="R8950" s="1" t="s">
        <v>98</v>
      </c>
      <c r="S8950" s="1" t="s">
        <v>47</v>
      </c>
      <c r="T8950" s="11"/>
      <c r="U8950" s="11"/>
      <c r="V8950" s="11"/>
      <c r="W8950" s="11"/>
      <c r="X8950" s="11"/>
      <c r="Y8950" s="11"/>
      <c r="Z8950" s="11"/>
      <c r="AA8950" s="11"/>
      <c r="AB8950" s="11"/>
      <c r="AC8950" s="11"/>
      <c r="AD8950" s="11"/>
      <c r="AE8950" s="11"/>
      <c r="AF8950" s="11"/>
      <c r="AG8950" s="11"/>
      <c r="AH8950" s="11"/>
      <c r="AI8950" s="11"/>
      <c r="AJ8950" s="11"/>
      <c r="AK8950" s="11"/>
      <c r="AL8950" s="11"/>
      <c r="AM8950" s="5"/>
      <c r="AN8950" s="5"/>
      <c r="AO8950" s="5"/>
      <c r="AP8950" s="5"/>
      <c r="AQ8950" s="5"/>
      <c r="AR8950" s="5"/>
      <c r="AS8950" s="5"/>
      <c r="AT8950" s="5"/>
      <c r="AU8950" s="5"/>
      <c r="AV8950" s="5"/>
      <c r="AW8950" s="5"/>
      <c r="AX8950" s="5"/>
      <c r="AY8950" s="5"/>
      <c r="AZ8950" s="5"/>
      <c r="BA8950" s="5"/>
      <c r="BB8950" s="5"/>
      <c r="BC8950" s="5"/>
      <c r="BD8950" s="5"/>
      <c r="BE8950" s="5"/>
      <c r="BF8950" s="5"/>
      <c r="BG8950" s="5"/>
      <c r="BH8950" s="5"/>
      <c r="BI8950" s="5"/>
      <c r="BJ8950" s="5"/>
      <c r="BK8950" s="5"/>
      <c r="BL8950" s="5"/>
      <c r="BM8950" s="5"/>
      <c r="BN8950" s="5"/>
      <c r="BO8950" s="5"/>
      <c r="BP8950" s="5"/>
      <c r="BQ8950" s="5"/>
      <c r="BR8950" s="5"/>
      <c r="BS8950" s="5"/>
      <c r="BT8950" s="5"/>
      <c r="BU8950" s="5"/>
      <c r="BV8950" s="5"/>
      <c r="BW8950" s="5"/>
      <c r="BX8950" s="5"/>
    </row>
    <row r="8951" spans="1:76" x14ac:dyDescent="0.2">
      <c r="A8951" s="1" t="s">
        <v>23</v>
      </c>
      <c r="B8951" s="1" t="s">
        <v>913</v>
      </c>
      <c r="C8951" s="1" t="s">
        <v>913</v>
      </c>
      <c r="D8951" s="1" t="s">
        <v>71</v>
      </c>
      <c r="E8951" s="1" t="s">
        <v>1</v>
      </c>
      <c r="F8951" s="1" t="s">
        <v>1247</v>
      </c>
      <c r="G8951" s="1" t="s">
        <v>73</v>
      </c>
      <c r="H8951" s="8"/>
      <c r="I8951" s="8">
        <v>2015</v>
      </c>
      <c r="J8951" s="1" t="s">
        <v>1220</v>
      </c>
      <c r="K8951" s="8">
        <v>0</v>
      </c>
      <c r="L8951" s="10">
        <f>K8951/ VLOOKUP(A8951,Indicators!$B$1:$V$7,21,FALSE)</f>
        <v>0</v>
      </c>
      <c r="M8951" s="1" t="s">
        <v>71</v>
      </c>
      <c r="N8951" s="1" t="s">
        <v>71</v>
      </c>
      <c r="O8951" s="11"/>
      <c r="P8951" s="11"/>
      <c r="Q8951" s="8" t="str">
        <f t="shared" si="0"/>
        <v/>
      </c>
      <c r="R8951" s="1" t="s">
        <v>97</v>
      </c>
      <c r="S8951" s="1" t="s">
        <v>45</v>
      </c>
      <c r="T8951" s="11"/>
      <c r="U8951" s="11"/>
      <c r="V8951" s="11"/>
      <c r="W8951" s="11"/>
      <c r="X8951" s="11"/>
      <c r="Y8951" s="11"/>
      <c r="Z8951" s="11"/>
      <c r="AA8951" s="11"/>
      <c r="AB8951" s="11"/>
      <c r="AC8951" s="11"/>
      <c r="AD8951" s="11"/>
      <c r="AE8951" s="11"/>
      <c r="AF8951" s="11"/>
      <c r="AG8951" s="11"/>
      <c r="AH8951" s="11"/>
      <c r="AI8951" s="11"/>
      <c r="AJ8951" s="11"/>
      <c r="AK8951" s="11"/>
      <c r="AL8951" s="11"/>
      <c r="AM8951" s="5"/>
      <c r="AN8951" s="5"/>
      <c r="AO8951" s="5"/>
      <c r="AP8951" s="5"/>
      <c r="AQ8951" s="5"/>
      <c r="AR8951" s="5"/>
      <c r="AS8951" s="5"/>
      <c r="AT8951" s="5"/>
      <c r="AU8951" s="5"/>
      <c r="AV8951" s="5"/>
      <c r="AW8951" s="5"/>
      <c r="AX8951" s="5"/>
      <c r="AY8951" s="5"/>
      <c r="AZ8951" s="5"/>
      <c r="BA8951" s="5"/>
      <c r="BB8951" s="5"/>
      <c r="BC8951" s="5"/>
      <c r="BD8951" s="5"/>
      <c r="BE8951" s="5"/>
      <c r="BF8951" s="5"/>
      <c r="BG8951" s="5"/>
      <c r="BH8951" s="5"/>
      <c r="BI8951" s="5"/>
      <c r="BJ8951" s="5"/>
      <c r="BK8951" s="5"/>
      <c r="BL8951" s="5"/>
      <c r="BM8951" s="5"/>
      <c r="BN8951" s="5"/>
      <c r="BO8951" s="5"/>
      <c r="BP8951" s="5"/>
      <c r="BQ8951" s="5"/>
      <c r="BR8951" s="5"/>
      <c r="BS8951" s="5"/>
      <c r="BT8951" s="5"/>
      <c r="BU8951" s="5"/>
      <c r="BV8951" s="5"/>
      <c r="BW8951" s="5"/>
      <c r="BX8951" s="5"/>
    </row>
    <row r="8952" spans="1:76" x14ac:dyDescent="0.2">
      <c r="A8952" s="1" t="s">
        <v>23</v>
      </c>
      <c r="B8952" s="1" t="s">
        <v>526</v>
      </c>
      <c r="C8952" s="1" t="s">
        <v>526</v>
      </c>
      <c r="D8952" s="1" t="s">
        <v>71</v>
      </c>
      <c r="E8952" s="1" t="s">
        <v>1</v>
      </c>
      <c r="F8952" s="1" t="s">
        <v>1247</v>
      </c>
      <c r="G8952" s="1" t="s">
        <v>73</v>
      </c>
      <c r="H8952" s="8"/>
      <c r="I8952" s="8">
        <v>2015</v>
      </c>
      <c r="J8952" s="1" t="s">
        <v>1220</v>
      </c>
      <c r="K8952" s="9">
        <v>7590</v>
      </c>
      <c r="L8952" s="10">
        <f>K8952/ VLOOKUP(A8952,Indicators!$B$1:$V$7,21,FALSE)</f>
        <v>37.836113298970098</v>
      </c>
      <c r="M8952" s="1" t="s">
        <v>71</v>
      </c>
      <c r="N8952" s="1" t="s">
        <v>71</v>
      </c>
      <c r="O8952" s="11"/>
      <c r="P8952" s="11"/>
      <c r="Q8952" s="8" t="str">
        <f t="shared" si="0"/>
        <v/>
      </c>
      <c r="R8952" s="1" t="s">
        <v>103</v>
      </c>
      <c r="S8952" s="1" t="s">
        <v>53</v>
      </c>
      <c r="T8952" s="11"/>
      <c r="U8952" s="11"/>
      <c r="V8952" s="11"/>
      <c r="W8952" s="11"/>
      <c r="X8952" s="11"/>
      <c r="Y8952" s="11"/>
      <c r="Z8952" s="11"/>
      <c r="AA8952" s="11"/>
      <c r="AB8952" s="11"/>
      <c r="AC8952" s="11"/>
      <c r="AD8952" s="11"/>
      <c r="AE8952" s="11"/>
      <c r="AF8952" s="11"/>
      <c r="AG8952" s="11"/>
      <c r="AH8952" s="11"/>
      <c r="AI8952" s="11"/>
      <c r="AJ8952" s="11"/>
      <c r="AK8952" s="11"/>
      <c r="AL8952" s="11"/>
      <c r="AM8952" s="5"/>
      <c r="AN8952" s="5"/>
      <c r="AO8952" s="5"/>
      <c r="AP8952" s="5"/>
      <c r="AQ8952" s="5"/>
      <c r="AR8952" s="5"/>
      <c r="AS8952" s="5"/>
      <c r="AT8952" s="5"/>
      <c r="AU8952" s="5"/>
      <c r="AV8952" s="5"/>
      <c r="AW8952" s="5"/>
      <c r="AX8952" s="5"/>
      <c r="AY8952" s="5"/>
      <c r="AZ8952" s="5"/>
      <c r="BA8952" s="5"/>
      <c r="BB8952" s="5"/>
      <c r="BC8952" s="5"/>
      <c r="BD8952" s="5"/>
      <c r="BE8952" s="5"/>
      <c r="BF8952" s="5"/>
      <c r="BG8952" s="5"/>
      <c r="BH8952" s="5"/>
      <c r="BI8952" s="5"/>
      <c r="BJ8952" s="5"/>
      <c r="BK8952" s="5"/>
      <c r="BL8952" s="5"/>
      <c r="BM8952" s="5"/>
      <c r="BN8952" s="5"/>
      <c r="BO8952" s="5"/>
      <c r="BP8952" s="5"/>
      <c r="BQ8952" s="5"/>
      <c r="BR8952" s="5"/>
      <c r="BS8952" s="5"/>
      <c r="BT8952" s="5"/>
      <c r="BU8952" s="5"/>
      <c r="BV8952" s="5"/>
      <c r="BW8952" s="5"/>
      <c r="BX8952" s="5"/>
    </row>
    <row r="8953" spans="1:76" x14ac:dyDescent="0.2">
      <c r="A8953" s="1" t="s">
        <v>23</v>
      </c>
      <c r="B8953" s="1" t="s">
        <v>920</v>
      </c>
      <c r="C8953" s="1" t="s">
        <v>920</v>
      </c>
      <c r="D8953" s="1" t="s">
        <v>71</v>
      </c>
      <c r="E8953" s="1" t="s">
        <v>1</v>
      </c>
      <c r="F8953" s="1" t="s">
        <v>1247</v>
      </c>
      <c r="G8953" s="1" t="s">
        <v>73</v>
      </c>
      <c r="H8953" s="8"/>
      <c r="I8953" s="8">
        <v>2015</v>
      </c>
      <c r="J8953" s="1" t="s">
        <v>1220</v>
      </c>
      <c r="K8953" s="8">
        <v>0</v>
      </c>
      <c r="L8953" s="10">
        <f>K8953/ VLOOKUP(A8953,Indicators!$B$1:$V$7,21,FALSE)</f>
        <v>0</v>
      </c>
      <c r="M8953" s="1" t="s">
        <v>71</v>
      </c>
      <c r="N8953" s="1" t="s">
        <v>71</v>
      </c>
      <c r="O8953" s="11"/>
      <c r="P8953" s="11"/>
      <c r="Q8953" s="8" t="str">
        <f t="shared" si="0"/>
        <v/>
      </c>
      <c r="R8953" s="1" t="s">
        <v>95</v>
      </c>
      <c r="S8953" s="1" t="s">
        <v>61</v>
      </c>
      <c r="T8953" s="11"/>
      <c r="U8953" s="11"/>
      <c r="V8953" s="11"/>
      <c r="W8953" s="11"/>
      <c r="X8953" s="11"/>
      <c r="Y8953" s="11"/>
      <c r="Z8953" s="11"/>
      <c r="AA8953" s="11"/>
      <c r="AB8953" s="11"/>
      <c r="AC8953" s="11"/>
      <c r="AD8953" s="11"/>
      <c r="AE8953" s="11"/>
      <c r="AF8953" s="11"/>
      <c r="AG8953" s="11"/>
      <c r="AH8953" s="11"/>
      <c r="AI8953" s="11"/>
      <c r="AJ8953" s="11"/>
      <c r="AK8953" s="11"/>
      <c r="AL8953" s="11"/>
      <c r="AM8953" s="5"/>
      <c r="AN8953" s="5"/>
      <c r="AO8953" s="5"/>
      <c r="AP8953" s="5"/>
      <c r="AQ8953" s="5"/>
      <c r="AR8953" s="5"/>
      <c r="AS8953" s="5"/>
      <c r="AT8953" s="5"/>
      <c r="AU8953" s="5"/>
      <c r="AV8953" s="5"/>
      <c r="AW8953" s="5"/>
      <c r="AX8953" s="5"/>
      <c r="AY8953" s="5"/>
      <c r="AZ8953" s="5"/>
      <c r="BA8953" s="5"/>
      <c r="BB8953" s="5"/>
      <c r="BC8953" s="5"/>
      <c r="BD8953" s="5"/>
      <c r="BE8953" s="5"/>
      <c r="BF8953" s="5"/>
      <c r="BG8953" s="5"/>
      <c r="BH8953" s="5"/>
      <c r="BI8953" s="5"/>
      <c r="BJ8953" s="5"/>
      <c r="BK8953" s="5"/>
      <c r="BL8953" s="5"/>
      <c r="BM8953" s="5"/>
      <c r="BN8953" s="5"/>
      <c r="BO8953" s="5"/>
      <c r="BP8953" s="5"/>
      <c r="BQ8953" s="5"/>
      <c r="BR8953" s="5"/>
      <c r="BS8953" s="5"/>
      <c r="BT8953" s="5"/>
      <c r="BU8953" s="5"/>
      <c r="BV8953" s="5"/>
      <c r="BW8953" s="5"/>
      <c r="BX8953" s="5"/>
    </row>
    <row r="8954" spans="1:76" x14ac:dyDescent="0.2">
      <c r="A8954" s="1" t="s">
        <v>23</v>
      </c>
      <c r="B8954" s="1" t="s">
        <v>48</v>
      </c>
      <c r="C8954" s="1" t="s">
        <v>48</v>
      </c>
      <c r="D8954" s="1" t="s">
        <v>71</v>
      </c>
      <c r="E8954" s="1" t="s">
        <v>1</v>
      </c>
      <c r="F8954" s="1" t="s">
        <v>1247</v>
      </c>
      <c r="G8954" s="1" t="s">
        <v>73</v>
      </c>
      <c r="H8954" s="8"/>
      <c r="I8954" s="8">
        <v>2015</v>
      </c>
      <c r="J8954" s="1" t="s">
        <v>1220</v>
      </c>
      <c r="K8954" s="8">
        <v>0</v>
      </c>
      <c r="L8954" s="10">
        <f>K8954/ VLOOKUP(A8954,Indicators!$B$1:$V$7,21,FALSE)</f>
        <v>0</v>
      </c>
      <c r="M8954" s="1" t="s">
        <v>71</v>
      </c>
      <c r="N8954" s="1" t="s">
        <v>71</v>
      </c>
      <c r="O8954" s="11"/>
      <c r="P8954" s="11"/>
      <c r="Q8954" s="8" t="str">
        <f t="shared" si="0"/>
        <v/>
      </c>
      <c r="R8954" s="1" t="s">
        <v>97</v>
      </c>
      <c r="S8954" s="1" t="s">
        <v>48</v>
      </c>
      <c r="T8954" s="11"/>
      <c r="U8954" s="11"/>
      <c r="V8954" s="11"/>
      <c r="W8954" s="11"/>
      <c r="X8954" s="11"/>
      <c r="Y8954" s="11"/>
      <c r="Z8954" s="11"/>
      <c r="AA8954" s="11"/>
      <c r="AB8954" s="11"/>
      <c r="AC8954" s="11"/>
      <c r="AD8954" s="11"/>
      <c r="AE8954" s="11"/>
      <c r="AF8954" s="11"/>
      <c r="AG8954" s="11"/>
      <c r="AH8954" s="11"/>
      <c r="AI8954" s="11"/>
      <c r="AJ8954" s="11"/>
      <c r="AK8954" s="11"/>
      <c r="AL8954" s="11"/>
      <c r="AM8954" s="5"/>
      <c r="AN8954" s="5"/>
      <c r="AO8954" s="5"/>
      <c r="AP8954" s="5"/>
      <c r="AQ8954" s="5"/>
      <c r="AR8954" s="5"/>
      <c r="AS8954" s="5"/>
      <c r="AT8954" s="5"/>
      <c r="AU8954" s="5"/>
      <c r="AV8954" s="5"/>
      <c r="AW8954" s="5"/>
      <c r="AX8954" s="5"/>
      <c r="AY8954" s="5"/>
      <c r="AZ8954" s="5"/>
      <c r="BA8954" s="5"/>
      <c r="BB8954" s="5"/>
      <c r="BC8954" s="5"/>
      <c r="BD8954" s="5"/>
      <c r="BE8954" s="5"/>
      <c r="BF8954" s="5"/>
      <c r="BG8954" s="5"/>
      <c r="BH8954" s="5"/>
      <c r="BI8954" s="5"/>
      <c r="BJ8954" s="5"/>
      <c r="BK8954" s="5"/>
      <c r="BL8954" s="5"/>
      <c r="BM8954" s="5"/>
      <c r="BN8954" s="5"/>
      <c r="BO8954" s="5"/>
      <c r="BP8954" s="5"/>
      <c r="BQ8954" s="5"/>
      <c r="BR8954" s="5"/>
      <c r="BS8954" s="5"/>
      <c r="BT8954" s="5"/>
      <c r="BU8954" s="5"/>
      <c r="BV8954" s="5"/>
      <c r="BW8954" s="5"/>
      <c r="BX8954" s="5"/>
    </row>
    <row r="8955" spans="1:76" x14ac:dyDescent="0.2">
      <c r="A8955" s="1" t="s">
        <v>23</v>
      </c>
      <c r="B8955" s="1" t="s">
        <v>84</v>
      </c>
      <c r="C8955" s="1" t="s">
        <v>84</v>
      </c>
      <c r="D8955" s="1" t="s">
        <v>71</v>
      </c>
      <c r="E8955" s="1" t="s">
        <v>1</v>
      </c>
      <c r="F8955" s="1" t="s">
        <v>1247</v>
      </c>
      <c r="G8955" s="1" t="s">
        <v>73</v>
      </c>
      <c r="H8955" s="8"/>
      <c r="I8955" s="8">
        <v>2015</v>
      </c>
      <c r="J8955" s="1" t="s">
        <v>1220</v>
      </c>
      <c r="K8955" s="9">
        <v>210061</v>
      </c>
      <c r="L8955" s="10">
        <f>K8955/ VLOOKUP(A8955,Indicators!$B$1:$V$7,21,FALSE)</f>
        <v>1047.1530692615229</v>
      </c>
      <c r="M8955" s="1" t="s">
        <v>71</v>
      </c>
      <c r="N8955" s="1" t="s">
        <v>71</v>
      </c>
      <c r="O8955" s="11"/>
      <c r="P8955" s="11"/>
      <c r="Q8955" s="8" t="str">
        <f t="shared" si="0"/>
        <v/>
      </c>
      <c r="R8955" s="1" t="s">
        <v>95</v>
      </c>
      <c r="S8955" s="1" t="s">
        <v>84</v>
      </c>
      <c r="T8955" s="11"/>
      <c r="U8955" s="11"/>
      <c r="V8955" s="11"/>
      <c r="W8955" s="11"/>
      <c r="X8955" s="11"/>
      <c r="Y8955" s="11"/>
      <c r="Z8955" s="11"/>
      <c r="AA8955" s="11"/>
      <c r="AB8955" s="11"/>
      <c r="AC8955" s="11"/>
      <c r="AD8955" s="11"/>
      <c r="AE8955" s="11"/>
      <c r="AF8955" s="11"/>
      <c r="AG8955" s="11"/>
      <c r="AH8955" s="11"/>
      <c r="AI8955" s="11"/>
      <c r="AJ8955" s="11"/>
      <c r="AK8955" s="11"/>
      <c r="AL8955" s="11"/>
      <c r="AM8955" s="5"/>
      <c r="AN8955" s="5"/>
      <c r="AO8955" s="5"/>
      <c r="AP8955" s="5"/>
      <c r="AQ8955" s="5"/>
      <c r="AR8955" s="5"/>
      <c r="AS8955" s="5"/>
      <c r="AT8955" s="5"/>
      <c r="AU8955" s="5"/>
      <c r="AV8955" s="5"/>
      <c r="AW8955" s="5"/>
      <c r="AX8955" s="5"/>
      <c r="AY8955" s="5"/>
      <c r="AZ8955" s="5"/>
      <c r="BA8955" s="5"/>
      <c r="BB8955" s="5"/>
      <c r="BC8955" s="5"/>
      <c r="BD8955" s="5"/>
      <c r="BE8955" s="5"/>
      <c r="BF8955" s="5"/>
      <c r="BG8955" s="5"/>
      <c r="BH8955" s="5"/>
      <c r="BI8955" s="5"/>
      <c r="BJ8955" s="5"/>
      <c r="BK8955" s="5"/>
      <c r="BL8955" s="5"/>
      <c r="BM8955" s="5"/>
      <c r="BN8955" s="5"/>
      <c r="BO8955" s="5"/>
      <c r="BP8955" s="5"/>
      <c r="BQ8955" s="5"/>
      <c r="BR8955" s="5"/>
      <c r="BS8955" s="5"/>
      <c r="BT8955" s="5"/>
      <c r="BU8955" s="5"/>
      <c r="BV8955" s="5"/>
      <c r="BW8955" s="5"/>
      <c r="BX8955" s="5"/>
    </row>
    <row r="8956" spans="1:76" x14ac:dyDescent="0.2">
      <c r="A8956" s="1" t="s">
        <v>23</v>
      </c>
      <c r="B8956" s="1" t="s">
        <v>531</v>
      </c>
      <c r="C8956" s="1" t="s">
        <v>531</v>
      </c>
      <c r="D8956" s="1" t="s">
        <v>71</v>
      </c>
      <c r="E8956" s="1" t="s">
        <v>1</v>
      </c>
      <c r="F8956" s="1" t="s">
        <v>1247</v>
      </c>
      <c r="G8956" s="1" t="s">
        <v>73</v>
      </c>
      <c r="H8956" s="8"/>
      <c r="I8956" s="8">
        <v>2015</v>
      </c>
      <c r="J8956" s="1" t="s">
        <v>1220</v>
      </c>
      <c r="K8956" s="9">
        <v>41556</v>
      </c>
      <c r="L8956" s="10">
        <f>K8956/ VLOOKUP(A8956,Indicators!$B$1:$V$7,21,FALSE)</f>
        <v>207.1564590582347</v>
      </c>
      <c r="M8956" s="1" t="s">
        <v>71</v>
      </c>
      <c r="N8956" s="1" t="s">
        <v>71</v>
      </c>
      <c r="O8956" s="11"/>
      <c r="P8956" s="11"/>
      <c r="Q8956" s="8" t="str">
        <f t="shared" si="0"/>
        <v/>
      </c>
      <c r="R8956" s="1" t="s">
        <v>97</v>
      </c>
      <c r="S8956" s="1" t="s">
        <v>76</v>
      </c>
      <c r="T8956" s="11"/>
      <c r="U8956" s="11"/>
      <c r="V8956" s="11"/>
      <c r="W8956" s="11"/>
      <c r="X8956" s="11"/>
      <c r="Y8956" s="11"/>
      <c r="Z8956" s="11"/>
      <c r="AA8956" s="11"/>
      <c r="AB8956" s="11"/>
      <c r="AC8956" s="11"/>
      <c r="AD8956" s="11"/>
      <c r="AE8956" s="11"/>
      <c r="AF8956" s="11"/>
      <c r="AG8956" s="11"/>
      <c r="AH8956" s="11"/>
      <c r="AI8956" s="11"/>
      <c r="AJ8956" s="11"/>
      <c r="AK8956" s="11"/>
      <c r="AL8956" s="11"/>
      <c r="AM8956" s="5"/>
      <c r="AN8956" s="5"/>
      <c r="AO8956" s="5"/>
      <c r="AP8956" s="5"/>
      <c r="AQ8956" s="5"/>
      <c r="AR8956" s="5"/>
      <c r="AS8956" s="5"/>
      <c r="AT8956" s="5"/>
      <c r="AU8956" s="5"/>
      <c r="AV8956" s="5"/>
      <c r="AW8956" s="5"/>
      <c r="AX8956" s="5"/>
      <c r="AY8956" s="5"/>
      <c r="AZ8956" s="5"/>
      <c r="BA8956" s="5"/>
      <c r="BB8956" s="5"/>
      <c r="BC8956" s="5"/>
      <c r="BD8956" s="5"/>
      <c r="BE8956" s="5"/>
      <c r="BF8956" s="5"/>
      <c r="BG8956" s="5"/>
      <c r="BH8956" s="5"/>
      <c r="BI8956" s="5"/>
      <c r="BJ8956" s="5"/>
      <c r="BK8956" s="5"/>
      <c r="BL8956" s="5"/>
      <c r="BM8956" s="5"/>
      <c r="BN8956" s="5"/>
      <c r="BO8956" s="5"/>
      <c r="BP8956" s="5"/>
      <c r="BQ8956" s="5"/>
      <c r="BR8956" s="5"/>
      <c r="BS8956" s="5"/>
      <c r="BT8956" s="5"/>
      <c r="BU8956" s="5"/>
      <c r="BV8956" s="5"/>
      <c r="BW8956" s="5"/>
      <c r="BX8956" s="5"/>
    </row>
    <row r="8957" spans="1:76" x14ac:dyDescent="0.2">
      <c r="A8957" s="1" t="s">
        <v>23</v>
      </c>
      <c r="B8957" s="1" t="s">
        <v>323</v>
      </c>
      <c r="C8957" s="1" t="s">
        <v>323</v>
      </c>
      <c r="D8957" s="1" t="s">
        <v>71</v>
      </c>
      <c r="E8957" s="1" t="s">
        <v>1</v>
      </c>
      <c r="F8957" s="1" t="s">
        <v>1247</v>
      </c>
      <c r="G8957" s="1" t="s">
        <v>73</v>
      </c>
      <c r="H8957" s="8"/>
      <c r="I8957" s="8">
        <v>2015</v>
      </c>
      <c r="J8957" s="1" t="s">
        <v>1220</v>
      </c>
      <c r="K8957" s="9">
        <v>6999</v>
      </c>
      <c r="L8957" s="10">
        <f>K8957/ VLOOKUP(A8957,Indicators!$B$1:$V$7,21,FALSE)</f>
        <v>34.889981156718278</v>
      </c>
      <c r="M8957" s="1" t="s">
        <v>71</v>
      </c>
      <c r="N8957" s="1" t="s">
        <v>71</v>
      </c>
      <c r="O8957" s="11"/>
      <c r="P8957" s="11"/>
      <c r="Q8957" s="8" t="str">
        <f t="shared" si="0"/>
        <v/>
      </c>
      <c r="R8957" s="1" t="s">
        <v>323</v>
      </c>
      <c r="S8957" s="1" t="s">
        <v>51</v>
      </c>
      <c r="T8957" s="11"/>
      <c r="U8957" s="11"/>
      <c r="V8957" s="11"/>
      <c r="W8957" s="11"/>
      <c r="X8957" s="11"/>
      <c r="Y8957" s="11"/>
      <c r="Z8957" s="11"/>
      <c r="AA8957" s="11"/>
      <c r="AB8957" s="11"/>
      <c r="AC8957" s="11"/>
      <c r="AD8957" s="11"/>
      <c r="AE8957" s="11"/>
      <c r="AF8957" s="11"/>
      <c r="AG8957" s="11"/>
      <c r="AH8957" s="11"/>
      <c r="AI8957" s="11"/>
      <c r="AJ8957" s="11"/>
      <c r="AK8957" s="11"/>
      <c r="AL8957" s="11"/>
      <c r="AM8957" s="5"/>
      <c r="AN8957" s="5"/>
      <c r="AO8957" s="5"/>
      <c r="AP8957" s="5"/>
      <c r="AQ8957" s="5"/>
      <c r="AR8957" s="5"/>
      <c r="AS8957" s="5"/>
      <c r="AT8957" s="5"/>
      <c r="AU8957" s="5"/>
      <c r="AV8957" s="5"/>
      <c r="AW8957" s="5"/>
      <c r="AX8957" s="5"/>
      <c r="AY8957" s="5"/>
      <c r="AZ8957" s="5"/>
      <c r="BA8957" s="5"/>
      <c r="BB8957" s="5"/>
      <c r="BC8957" s="5"/>
      <c r="BD8957" s="5"/>
      <c r="BE8957" s="5"/>
      <c r="BF8957" s="5"/>
      <c r="BG8957" s="5"/>
      <c r="BH8957" s="5"/>
      <c r="BI8957" s="5"/>
      <c r="BJ8957" s="5"/>
      <c r="BK8957" s="5"/>
      <c r="BL8957" s="5"/>
      <c r="BM8957" s="5"/>
      <c r="BN8957" s="5"/>
      <c r="BO8957" s="5"/>
      <c r="BP8957" s="5"/>
      <c r="BQ8957" s="5"/>
      <c r="BR8957" s="5"/>
      <c r="BS8957" s="5"/>
      <c r="BT8957" s="5"/>
      <c r="BU8957" s="5"/>
      <c r="BV8957" s="5"/>
      <c r="BW8957" s="5"/>
      <c r="BX8957" s="5"/>
    </row>
    <row r="8958" spans="1:76" x14ac:dyDescent="0.2">
      <c r="A8958" s="1" t="s">
        <v>23</v>
      </c>
      <c r="B8958" s="1" t="s">
        <v>924</v>
      </c>
      <c r="C8958" s="1" t="s">
        <v>924</v>
      </c>
      <c r="D8958" s="1" t="s">
        <v>71</v>
      </c>
      <c r="E8958" s="1" t="s">
        <v>1</v>
      </c>
      <c r="F8958" s="1" t="s">
        <v>1247</v>
      </c>
      <c r="G8958" s="1" t="s">
        <v>73</v>
      </c>
      <c r="H8958" s="8"/>
      <c r="I8958" s="8">
        <v>2015</v>
      </c>
      <c r="J8958" s="1" t="s">
        <v>1220</v>
      </c>
      <c r="K8958" s="9">
        <v>7104</v>
      </c>
      <c r="L8958" s="10">
        <f>K8958/ VLOOKUP(A8958,Indicators!$B$1:$V$7,21,FALSE)</f>
        <v>35.413405648996523</v>
      </c>
      <c r="M8958" s="1" t="s">
        <v>71</v>
      </c>
      <c r="N8958" s="1" t="s">
        <v>71</v>
      </c>
      <c r="O8958" s="11"/>
      <c r="P8958" s="11"/>
      <c r="Q8958" s="8" t="str">
        <f t="shared" si="0"/>
        <v/>
      </c>
      <c r="R8958" s="1" t="s">
        <v>95</v>
      </c>
      <c r="S8958" s="1" t="s">
        <v>66</v>
      </c>
      <c r="T8958" s="11"/>
      <c r="U8958" s="11"/>
      <c r="V8958" s="11"/>
      <c r="W8958" s="11"/>
      <c r="X8958" s="11"/>
      <c r="Y8958" s="11"/>
      <c r="Z8958" s="11"/>
      <c r="AA8958" s="11"/>
      <c r="AB8958" s="11"/>
      <c r="AC8958" s="11"/>
      <c r="AD8958" s="11"/>
      <c r="AE8958" s="11"/>
      <c r="AF8958" s="11"/>
      <c r="AG8958" s="11"/>
      <c r="AH8958" s="11"/>
      <c r="AI8958" s="11"/>
      <c r="AJ8958" s="11"/>
      <c r="AK8958" s="11"/>
      <c r="AL8958" s="11"/>
      <c r="AM8958" s="5"/>
      <c r="AN8958" s="5"/>
      <c r="AO8958" s="5"/>
      <c r="AP8958" s="5"/>
      <c r="AQ8958" s="5"/>
      <c r="AR8958" s="5"/>
      <c r="AS8958" s="5"/>
      <c r="AT8958" s="5"/>
      <c r="AU8958" s="5"/>
      <c r="AV8958" s="5"/>
      <c r="AW8958" s="5"/>
      <c r="AX8958" s="5"/>
      <c r="AY8958" s="5"/>
      <c r="AZ8958" s="5"/>
      <c r="BA8958" s="5"/>
      <c r="BB8958" s="5"/>
      <c r="BC8958" s="5"/>
      <c r="BD8958" s="5"/>
      <c r="BE8958" s="5"/>
      <c r="BF8958" s="5"/>
      <c r="BG8958" s="5"/>
      <c r="BH8958" s="5"/>
      <c r="BI8958" s="5"/>
      <c r="BJ8958" s="5"/>
      <c r="BK8958" s="5"/>
      <c r="BL8958" s="5"/>
      <c r="BM8958" s="5"/>
      <c r="BN8958" s="5"/>
      <c r="BO8958" s="5"/>
      <c r="BP8958" s="5"/>
      <c r="BQ8958" s="5"/>
      <c r="BR8958" s="5"/>
      <c r="BS8958" s="5"/>
      <c r="BT8958" s="5"/>
      <c r="BU8958" s="5"/>
      <c r="BV8958" s="5"/>
      <c r="BW8958" s="5"/>
      <c r="BX8958" s="5"/>
    </row>
    <row r="8959" spans="1:76" x14ac:dyDescent="0.2">
      <c r="A8959" s="1" t="s">
        <v>23</v>
      </c>
      <c r="B8959" s="1" t="s">
        <v>930</v>
      </c>
      <c r="C8959" s="1" t="s">
        <v>930</v>
      </c>
      <c r="D8959" s="1" t="s">
        <v>71</v>
      </c>
      <c r="E8959" s="1" t="s">
        <v>1</v>
      </c>
      <c r="F8959" s="1" t="s">
        <v>1247</v>
      </c>
      <c r="G8959" s="1" t="s">
        <v>73</v>
      </c>
      <c r="H8959" s="8"/>
      <c r="I8959" s="8">
        <v>2015</v>
      </c>
      <c r="J8959" s="1" t="s">
        <v>1220</v>
      </c>
      <c r="K8959" s="8">
        <v>0</v>
      </c>
      <c r="L8959" s="10">
        <f>K8959/ VLOOKUP(A8959,Indicators!$B$1:$V$7,21,FALSE)</f>
        <v>0</v>
      </c>
      <c r="M8959" s="1" t="s">
        <v>71</v>
      </c>
      <c r="N8959" s="1" t="s">
        <v>71</v>
      </c>
      <c r="O8959" s="11"/>
      <c r="P8959" s="11"/>
      <c r="Q8959" s="8" t="str">
        <f t="shared" si="0"/>
        <v/>
      </c>
      <c r="R8959" s="1" t="s">
        <v>103</v>
      </c>
      <c r="S8959" s="1" t="s">
        <v>54</v>
      </c>
      <c r="T8959" s="11"/>
      <c r="U8959" s="11"/>
      <c r="V8959" s="11"/>
      <c r="W8959" s="11"/>
      <c r="X8959" s="11"/>
      <c r="Y8959" s="11"/>
      <c r="Z8959" s="11"/>
      <c r="AA8959" s="11"/>
      <c r="AB8959" s="11"/>
      <c r="AC8959" s="11"/>
      <c r="AD8959" s="11"/>
      <c r="AE8959" s="11"/>
      <c r="AF8959" s="11"/>
      <c r="AG8959" s="11"/>
      <c r="AH8959" s="11"/>
      <c r="AI8959" s="11"/>
      <c r="AJ8959" s="11"/>
      <c r="AK8959" s="11"/>
      <c r="AL8959" s="11"/>
      <c r="AM8959" s="5"/>
      <c r="AN8959" s="5"/>
      <c r="AO8959" s="5"/>
      <c r="AP8959" s="5"/>
      <c r="AQ8959" s="5"/>
      <c r="AR8959" s="5"/>
      <c r="AS8959" s="5"/>
      <c r="AT8959" s="5"/>
      <c r="AU8959" s="5"/>
      <c r="AV8959" s="5"/>
      <c r="AW8959" s="5"/>
      <c r="AX8959" s="5"/>
      <c r="AY8959" s="5"/>
      <c r="AZ8959" s="5"/>
      <c r="BA8959" s="5"/>
      <c r="BB8959" s="5"/>
      <c r="BC8959" s="5"/>
      <c r="BD8959" s="5"/>
      <c r="BE8959" s="5"/>
      <c r="BF8959" s="5"/>
      <c r="BG8959" s="5"/>
      <c r="BH8959" s="5"/>
      <c r="BI8959" s="5"/>
      <c r="BJ8959" s="5"/>
      <c r="BK8959" s="5"/>
      <c r="BL8959" s="5"/>
      <c r="BM8959" s="5"/>
      <c r="BN8959" s="5"/>
      <c r="BO8959" s="5"/>
      <c r="BP8959" s="5"/>
      <c r="BQ8959" s="5"/>
      <c r="BR8959" s="5"/>
      <c r="BS8959" s="5"/>
      <c r="BT8959" s="5"/>
      <c r="BU8959" s="5"/>
      <c r="BV8959" s="5"/>
      <c r="BW8959" s="5"/>
      <c r="BX8959" s="5"/>
    </row>
    <row r="8960" spans="1:76" x14ac:dyDescent="0.2">
      <c r="A8960" s="1" t="s">
        <v>23</v>
      </c>
      <c r="B8960" s="1" t="s">
        <v>933</v>
      </c>
      <c r="C8960" s="1" t="s">
        <v>933</v>
      </c>
      <c r="D8960" s="1" t="s">
        <v>71</v>
      </c>
      <c r="E8960" s="1" t="s">
        <v>1</v>
      </c>
      <c r="F8960" s="1" t="s">
        <v>1247</v>
      </c>
      <c r="G8960" s="1" t="s">
        <v>73</v>
      </c>
      <c r="H8960" s="8"/>
      <c r="I8960" s="8">
        <v>2015</v>
      </c>
      <c r="J8960" s="1" t="s">
        <v>1220</v>
      </c>
      <c r="K8960" s="8">
        <v>0</v>
      </c>
      <c r="L8960" s="10">
        <f>K8960/ VLOOKUP(A8960,Indicators!$B$1:$V$7,21,FALSE)</f>
        <v>0</v>
      </c>
      <c r="M8960" s="1" t="s">
        <v>71</v>
      </c>
      <c r="N8960" s="1" t="s">
        <v>71</v>
      </c>
      <c r="O8960" s="11"/>
      <c r="P8960" s="11"/>
      <c r="Q8960" s="8" t="str">
        <f t="shared" si="0"/>
        <v/>
      </c>
      <c r="R8960" s="1" t="s">
        <v>158</v>
      </c>
      <c r="S8960" s="1" t="s">
        <v>56</v>
      </c>
      <c r="T8960" s="11"/>
      <c r="U8960" s="11"/>
      <c r="V8960" s="11"/>
      <c r="W8960" s="11"/>
      <c r="X8960" s="11"/>
      <c r="Y8960" s="11"/>
      <c r="Z8960" s="11"/>
      <c r="AA8960" s="11"/>
      <c r="AB8960" s="11"/>
      <c r="AC8960" s="11"/>
      <c r="AD8960" s="11"/>
      <c r="AE8960" s="11"/>
      <c r="AF8960" s="11"/>
      <c r="AG8960" s="11"/>
      <c r="AH8960" s="11"/>
      <c r="AI8960" s="11"/>
      <c r="AJ8960" s="11"/>
      <c r="AK8960" s="11"/>
      <c r="AL8960" s="11"/>
      <c r="AM8960" s="5"/>
      <c r="AN8960" s="5"/>
      <c r="AO8960" s="5"/>
      <c r="AP8960" s="5"/>
      <c r="AQ8960" s="5"/>
      <c r="AR8960" s="5"/>
      <c r="AS8960" s="5"/>
      <c r="AT8960" s="5"/>
      <c r="AU8960" s="5"/>
      <c r="AV8960" s="5"/>
      <c r="AW8960" s="5"/>
      <c r="AX8960" s="5"/>
      <c r="AY8960" s="5"/>
      <c r="AZ8960" s="5"/>
      <c r="BA8960" s="5"/>
      <c r="BB8960" s="5"/>
      <c r="BC8960" s="5"/>
      <c r="BD8960" s="5"/>
      <c r="BE8960" s="5"/>
      <c r="BF8960" s="5"/>
      <c r="BG8960" s="5"/>
      <c r="BH8960" s="5"/>
      <c r="BI8960" s="5"/>
      <c r="BJ8960" s="5"/>
      <c r="BK8960" s="5"/>
      <c r="BL8960" s="5"/>
      <c r="BM8960" s="5"/>
      <c r="BN8960" s="5"/>
      <c r="BO8960" s="5"/>
      <c r="BP8960" s="5"/>
      <c r="BQ8960" s="5"/>
      <c r="BR8960" s="5"/>
      <c r="BS8960" s="5"/>
      <c r="BT8960" s="5"/>
      <c r="BU8960" s="5"/>
      <c r="BV8960" s="5"/>
      <c r="BW8960" s="5"/>
      <c r="BX8960" s="5"/>
    </row>
    <row r="8961" spans="1:76" x14ac:dyDescent="0.2">
      <c r="A8961" s="1" t="s">
        <v>23</v>
      </c>
      <c r="B8961" s="1" t="s">
        <v>94</v>
      </c>
      <c r="C8961" s="1" t="s">
        <v>94</v>
      </c>
      <c r="D8961" s="1" t="s">
        <v>71</v>
      </c>
      <c r="E8961" s="1" t="s">
        <v>1</v>
      </c>
      <c r="F8961" s="1" t="s">
        <v>1247</v>
      </c>
      <c r="G8961" s="1" t="s">
        <v>73</v>
      </c>
      <c r="H8961" s="8"/>
      <c r="I8961" s="8">
        <v>2015</v>
      </c>
      <c r="J8961" s="1" t="s">
        <v>1220</v>
      </c>
      <c r="K8961" s="8">
        <v>0</v>
      </c>
      <c r="L8961" s="10">
        <f>K8961/ VLOOKUP(A8961,Indicators!$B$1:$V$7,21,FALSE)</f>
        <v>0</v>
      </c>
      <c r="M8961" s="1" t="s">
        <v>71</v>
      </c>
      <c r="N8961" s="1" t="s">
        <v>71</v>
      </c>
      <c r="O8961" s="11"/>
      <c r="P8961" s="11"/>
      <c r="Q8961" s="8" t="str">
        <f t="shared" si="0"/>
        <v/>
      </c>
      <c r="R8961" s="1" t="s">
        <v>94</v>
      </c>
      <c r="S8961" s="1" t="s">
        <v>88</v>
      </c>
      <c r="T8961" s="11"/>
      <c r="U8961" s="11"/>
      <c r="V8961" s="11"/>
      <c r="W8961" s="11"/>
      <c r="X8961" s="11"/>
      <c r="Y8961" s="11"/>
      <c r="Z8961" s="11"/>
      <c r="AA8961" s="11"/>
      <c r="AB8961" s="11"/>
      <c r="AC8961" s="11"/>
      <c r="AD8961" s="11"/>
      <c r="AE8961" s="11"/>
      <c r="AF8961" s="11"/>
      <c r="AG8961" s="11"/>
      <c r="AH8961" s="11"/>
      <c r="AI8961" s="11"/>
      <c r="AJ8961" s="11"/>
      <c r="AK8961" s="11"/>
      <c r="AL8961" s="11"/>
      <c r="AM8961" s="5"/>
      <c r="AN8961" s="5"/>
      <c r="AO8961" s="5"/>
      <c r="AP8961" s="5"/>
      <c r="AQ8961" s="5"/>
      <c r="AR8961" s="5"/>
      <c r="AS8961" s="5"/>
      <c r="AT8961" s="5"/>
      <c r="AU8961" s="5"/>
      <c r="AV8961" s="5"/>
      <c r="AW8961" s="5"/>
      <c r="AX8961" s="5"/>
      <c r="AY8961" s="5"/>
      <c r="AZ8961" s="5"/>
      <c r="BA8961" s="5"/>
      <c r="BB8961" s="5"/>
      <c r="BC8961" s="5"/>
      <c r="BD8961" s="5"/>
      <c r="BE8961" s="5"/>
      <c r="BF8961" s="5"/>
      <c r="BG8961" s="5"/>
      <c r="BH8961" s="5"/>
      <c r="BI8961" s="5"/>
      <c r="BJ8961" s="5"/>
      <c r="BK8961" s="5"/>
      <c r="BL8961" s="5"/>
      <c r="BM8961" s="5"/>
      <c r="BN8961" s="5"/>
      <c r="BO8961" s="5"/>
      <c r="BP8961" s="5"/>
      <c r="BQ8961" s="5"/>
      <c r="BR8961" s="5"/>
      <c r="BS8961" s="5"/>
      <c r="BT8961" s="5"/>
      <c r="BU8961" s="5"/>
      <c r="BV8961" s="5"/>
      <c r="BW8961" s="5"/>
      <c r="BX8961" s="5"/>
    </row>
    <row r="8962" spans="1:76" x14ac:dyDescent="0.2">
      <c r="A8962" s="1" t="s">
        <v>23</v>
      </c>
      <c r="B8962" s="1" t="s">
        <v>75</v>
      </c>
      <c r="C8962" s="1" t="s">
        <v>75</v>
      </c>
      <c r="D8962" s="1" t="s">
        <v>71</v>
      </c>
      <c r="E8962" s="1" t="s">
        <v>1</v>
      </c>
      <c r="F8962" s="1" t="s">
        <v>1247</v>
      </c>
      <c r="G8962" s="1" t="s">
        <v>73</v>
      </c>
      <c r="H8962" s="8"/>
      <c r="I8962" s="8">
        <v>2015</v>
      </c>
      <c r="J8962" s="1" t="s">
        <v>1220</v>
      </c>
      <c r="K8962" s="9">
        <v>46378</v>
      </c>
      <c r="L8962" s="10">
        <f>K8962/ VLOOKUP(A8962,Indicators!$B$1:$V$7,21,FALSE)</f>
        <v>231.19410574171744</v>
      </c>
      <c r="M8962" s="1" t="s">
        <v>71</v>
      </c>
      <c r="N8962" s="1" t="s">
        <v>71</v>
      </c>
      <c r="O8962" s="11"/>
      <c r="P8962" s="11"/>
      <c r="Q8962" s="8" t="str">
        <f t="shared" si="0"/>
        <v/>
      </c>
      <c r="R8962" s="1" t="s">
        <v>95</v>
      </c>
      <c r="S8962" s="1" t="s">
        <v>75</v>
      </c>
      <c r="T8962" s="11"/>
      <c r="U8962" s="11"/>
      <c r="V8962" s="11"/>
      <c r="W8962" s="11"/>
      <c r="X8962" s="11"/>
      <c r="Y8962" s="11"/>
      <c r="Z8962" s="11"/>
      <c r="AA8962" s="11"/>
      <c r="AB8962" s="11"/>
      <c r="AC8962" s="11"/>
      <c r="AD8962" s="11"/>
      <c r="AE8962" s="11"/>
      <c r="AF8962" s="11"/>
      <c r="AG8962" s="11"/>
      <c r="AH8962" s="11"/>
      <c r="AI8962" s="11"/>
      <c r="AJ8962" s="11"/>
      <c r="AK8962" s="11"/>
      <c r="AL8962" s="11"/>
      <c r="AM8962" s="5"/>
      <c r="AN8962" s="5"/>
      <c r="AO8962" s="5"/>
      <c r="AP8962" s="5"/>
      <c r="AQ8962" s="5"/>
      <c r="AR8962" s="5"/>
      <c r="AS8962" s="5"/>
      <c r="AT8962" s="5"/>
      <c r="AU8962" s="5"/>
      <c r="AV8962" s="5"/>
      <c r="AW8962" s="5"/>
      <c r="AX8962" s="5"/>
      <c r="AY8962" s="5"/>
      <c r="AZ8962" s="5"/>
      <c r="BA8962" s="5"/>
      <c r="BB8962" s="5"/>
      <c r="BC8962" s="5"/>
      <c r="BD8962" s="5"/>
      <c r="BE8962" s="5"/>
      <c r="BF8962" s="5"/>
      <c r="BG8962" s="5"/>
      <c r="BH8962" s="5"/>
      <c r="BI8962" s="5"/>
      <c r="BJ8962" s="5"/>
      <c r="BK8962" s="5"/>
      <c r="BL8962" s="5"/>
      <c r="BM8962" s="5"/>
      <c r="BN8962" s="5"/>
      <c r="BO8962" s="5"/>
      <c r="BP8962" s="5"/>
      <c r="BQ8962" s="5"/>
      <c r="BR8962" s="5"/>
      <c r="BS8962" s="5"/>
      <c r="BT8962" s="5"/>
      <c r="BU8962" s="5"/>
      <c r="BV8962" s="5"/>
      <c r="BW8962" s="5"/>
      <c r="BX8962" s="5"/>
    </row>
    <row r="8963" spans="1:76" x14ac:dyDescent="0.2">
      <c r="A8963" s="1" t="s">
        <v>23</v>
      </c>
      <c r="B8963" s="1" t="s">
        <v>935</v>
      </c>
      <c r="C8963" s="1" t="s">
        <v>935</v>
      </c>
      <c r="D8963" s="1" t="s">
        <v>71</v>
      </c>
      <c r="E8963" s="1" t="s">
        <v>1</v>
      </c>
      <c r="F8963" s="1" t="s">
        <v>1247</v>
      </c>
      <c r="G8963" s="1" t="s">
        <v>73</v>
      </c>
      <c r="H8963" s="8"/>
      <c r="I8963" s="8">
        <v>2015</v>
      </c>
      <c r="J8963" s="1" t="s">
        <v>1220</v>
      </c>
      <c r="K8963" s="8">
        <v>0</v>
      </c>
      <c r="L8963" s="10">
        <f>K8963/ VLOOKUP(A8963,Indicators!$B$1:$V$7,21,FALSE)</f>
        <v>0</v>
      </c>
      <c r="M8963" s="1" t="s">
        <v>71</v>
      </c>
      <c r="N8963" s="1" t="s">
        <v>71</v>
      </c>
      <c r="O8963" s="11"/>
      <c r="P8963" s="11"/>
      <c r="Q8963" s="8" t="str">
        <f t="shared" si="0"/>
        <v/>
      </c>
      <c r="R8963" s="1" t="s">
        <v>103</v>
      </c>
      <c r="S8963" s="1" t="s">
        <v>62</v>
      </c>
      <c r="T8963" s="11"/>
      <c r="U8963" s="11"/>
      <c r="V8963" s="11"/>
      <c r="W8963" s="11"/>
      <c r="X8963" s="11"/>
      <c r="Y8963" s="11"/>
      <c r="Z8963" s="11"/>
      <c r="AA8963" s="11"/>
      <c r="AB8963" s="11"/>
      <c r="AC8963" s="11"/>
      <c r="AD8963" s="11"/>
      <c r="AE8963" s="11"/>
      <c r="AF8963" s="11"/>
      <c r="AG8963" s="11"/>
      <c r="AH8963" s="11"/>
      <c r="AI8963" s="11"/>
      <c r="AJ8963" s="11"/>
      <c r="AK8963" s="11"/>
      <c r="AL8963" s="11"/>
      <c r="AM8963" s="5"/>
      <c r="AN8963" s="5"/>
      <c r="AO8963" s="5"/>
      <c r="AP8963" s="5"/>
      <c r="AQ8963" s="5"/>
      <c r="AR8963" s="5"/>
      <c r="AS8963" s="5"/>
      <c r="AT8963" s="5"/>
      <c r="AU8963" s="5"/>
      <c r="AV8963" s="5"/>
      <c r="AW8963" s="5"/>
      <c r="AX8963" s="5"/>
      <c r="AY8963" s="5"/>
      <c r="AZ8963" s="5"/>
      <c r="BA8963" s="5"/>
      <c r="BB8963" s="5"/>
      <c r="BC8963" s="5"/>
      <c r="BD8963" s="5"/>
      <c r="BE8963" s="5"/>
      <c r="BF8963" s="5"/>
      <c r="BG8963" s="5"/>
      <c r="BH8963" s="5"/>
      <c r="BI8963" s="5"/>
      <c r="BJ8963" s="5"/>
      <c r="BK8963" s="5"/>
      <c r="BL8963" s="5"/>
      <c r="BM8963" s="5"/>
      <c r="BN8963" s="5"/>
      <c r="BO8963" s="5"/>
      <c r="BP8963" s="5"/>
      <c r="BQ8963" s="5"/>
      <c r="BR8963" s="5"/>
      <c r="BS8963" s="5"/>
      <c r="BT8963" s="5"/>
      <c r="BU8963" s="5"/>
      <c r="BV8963" s="5"/>
      <c r="BW8963" s="5"/>
      <c r="BX8963" s="5"/>
    </row>
    <row r="8964" spans="1:76" x14ac:dyDescent="0.2">
      <c r="A8964" s="1" t="s">
        <v>23</v>
      </c>
      <c r="B8964" s="1" t="s">
        <v>936</v>
      </c>
      <c r="C8964" s="1" t="s">
        <v>936</v>
      </c>
      <c r="D8964" s="1" t="s">
        <v>71</v>
      </c>
      <c r="E8964" s="1" t="s">
        <v>1</v>
      </c>
      <c r="F8964" s="1" t="s">
        <v>1247</v>
      </c>
      <c r="G8964" s="1" t="s">
        <v>73</v>
      </c>
      <c r="H8964" s="8"/>
      <c r="I8964" s="8">
        <v>2015</v>
      </c>
      <c r="J8964" s="1" t="s">
        <v>1220</v>
      </c>
      <c r="K8964" s="8">
        <v>0</v>
      </c>
      <c r="L8964" s="10">
        <f>K8964/ VLOOKUP(A8964,Indicators!$B$1:$V$7,21,FALSE)</f>
        <v>0</v>
      </c>
      <c r="M8964" s="1" t="s">
        <v>71</v>
      </c>
      <c r="N8964" s="1" t="s">
        <v>71</v>
      </c>
      <c r="O8964" s="11"/>
      <c r="P8964" s="11"/>
      <c r="Q8964" s="8" t="str">
        <f t="shared" si="0"/>
        <v/>
      </c>
      <c r="R8964" s="1" t="s">
        <v>97</v>
      </c>
      <c r="S8964" s="1" t="s">
        <v>85</v>
      </c>
      <c r="T8964" s="11"/>
      <c r="U8964" s="11"/>
      <c r="V8964" s="11"/>
      <c r="W8964" s="11"/>
      <c r="X8964" s="11"/>
      <c r="Y8964" s="11"/>
      <c r="Z8964" s="11"/>
      <c r="AA8964" s="11"/>
      <c r="AB8964" s="11"/>
      <c r="AC8964" s="11"/>
      <c r="AD8964" s="11"/>
      <c r="AE8964" s="11"/>
      <c r="AF8964" s="11"/>
      <c r="AG8964" s="11"/>
      <c r="AH8964" s="11"/>
      <c r="AI8964" s="11"/>
      <c r="AJ8964" s="11"/>
      <c r="AK8964" s="11"/>
      <c r="AL8964" s="11"/>
      <c r="AM8964" s="5"/>
      <c r="AN8964" s="5"/>
      <c r="AO8964" s="5"/>
      <c r="AP8964" s="5"/>
      <c r="AQ8964" s="5"/>
      <c r="AR8964" s="5"/>
      <c r="AS8964" s="5"/>
      <c r="AT8964" s="5"/>
      <c r="AU8964" s="5"/>
      <c r="AV8964" s="5"/>
      <c r="AW8964" s="5"/>
      <c r="AX8964" s="5"/>
      <c r="AY8964" s="5"/>
      <c r="AZ8964" s="5"/>
      <c r="BA8964" s="5"/>
      <c r="BB8964" s="5"/>
      <c r="BC8964" s="5"/>
      <c r="BD8964" s="5"/>
      <c r="BE8964" s="5"/>
      <c r="BF8964" s="5"/>
      <c r="BG8964" s="5"/>
      <c r="BH8964" s="5"/>
      <c r="BI8964" s="5"/>
      <c r="BJ8964" s="5"/>
      <c r="BK8964" s="5"/>
      <c r="BL8964" s="5"/>
      <c r="BM8964" s="5"/>
      <c r="BN8964" s="5"/>
      <c r="BO8964" s="5"/>
      <c r="BP8964" s="5"/>
      <c r="BQ8964" s="5"/>
      <c r="BR8964" s="5"/>
      <c r="BS8964" s="5"/>
      <c r="BT8964" s="5"/>
      <c r="BU8964" s="5"/>
      <c r="BV8964" s="5"/>
      <c r="BW8964" s="5"/>
      <c r="BX8964" s="5"/>
    </row>
    <row r="8965" spans="1:76" x14ac:dyDescent="0.2">
      <c r="A8965" s="1" t="s">
        <v>23</v>
      </c>
      <c r="B8965" s="1" t="s">
        <v>937</v>
      </c>
      <c r="C8965" s="1" t="s">
        <v>937</v>
      </c>
      <c r="D8965" s="1" t="s">
        <v>71</v>
      </c>
      <c r="E8965" s="1" t="s">
        <v>1</v>
      </c>
      <c r="F8965" s="1" t="s">
        <v>1247</v>
      </c>
      <c r="G8965" s="1" t="s">
        <v>73</v>
      </c>
      <c r="H8965" s="8"/>
      <c r="I8965" s="8">
        <v>2015</v>
      </c>
      <c r="J8965" s="1" t="s">
        <v>1220</v>
      </c>
      <c r="K8965" s="9">
        <v>45556</v>
      </c>
      <c r="L8965" s="10">
        <f>K8965/ VLOOKUP(A8965,Indicators!$B$1:$V$7,21,FALSE)</f>
        <v>227.09643971645346</v>
      </c>
      <c r="M8965" s="1" t="s">
        <v>71</v>
      </c>
      <c r="N8965" s="1" t="s">
        <v>71</v>
      </c>
      <c r="O8965" s="11"/>
      <c r="P8965" s="11"/>
      <c r="Q8965" s="8" t="str">
        <f t="shared" si="0"/>
        <v/>
      </c>
      <c r="R8965" s="1" t="s">
        <v>97</v>
      </c>
      <c r="S8965" s="1" t="s">
        <v>44</v>
      </c>
      <c r="T8965" s="11"/>
      <c r="U8965" s="11"/>
      <c r="V8965" s="11"/>
      <c r="W8965" s="11"/>
      <c r="X8965" s="11"/>
      <c r="Y8965" s="11"/>
      <c r="Z8965" s="11"/>
      <c r="AA8965" s="11"/>
      <c r="AB8965" s="11"/>
      <c r="AC8965" s="11"/>
      <c r="AD8965" s="11"/>
      <c r="AE8965" s="11"/>
      <c r="AF8965" s="11"/>
      <c r="AG8965" s="11"/>
      <c r="AH8965" s="11"/>
      <c r="AI8965" s="11"/>
      <c r="AJ8965" s="11"/>
      <c r="AK8965" s="11"/>
      <c r="AL8965" s="11"/>
      <c r="AM8965" s="5"/>
      <c r="AN8965" s="5"/>
      <c r="AO8965" s="5"/>
      <c r="AP8965" s="5"/>
      <c r="AQ8965" s="5"/>
      <c r="AR8965" s="5"/>
      <c r="AS8965" s="5"/>
      <c r="AT8965" s="5"/>
      <c r="AU8965" s="5"/>
      <c r="AV8965" s="5"/>
      <c r="AW8965" s="5"/>
      <c r="AX8965" s="5"/>
      <c r="AY8965" s="5"/>
      <c r="AZ8965" s="5"/>
      <c r="BA8965" s="5"/>
      <c r="BB8965" s="5"/>
      <c r="BC8965" s="5"/>
      <c r="BD8965" s="5"/>
      <c r="BE8965" s="5"/>
      <c r="BF8965" s="5"/>
      <c r="BG8965" s="5"/>
      <c r="BH8965" s="5"/>
      <c r="BI8965" s="5"/>
      <c r="BJ8965" s="5"/>
      <c r="BK8965" s="5"/>
      <c r="BL8965" s="5"/>
      <c r="BM8965" s="5"/>
      <c r="BN8965" s="5"/>
      <c r="BO8965" s="5"/>
      <c r="BP8965" s="5"/>
      <c r="BQ8965" s="5"/>
      <c r="BR8965" s="5"/>
      <c r="BS8965" s="5"/>
      <c r="BT8965" s="5"/>
      <c r="BU8965" s="5"/>
      <c r="BV8965" s="5"/>
      <c r="BW8965" s="5"/>
      <c r="BX8965" s="5"/>
    </row>
    <row r="8966" spans="1:76" x14ac:dyDescent="0.2">
      <c r="A8966" s="1" t="s">
        <v>23</v>
      </c>
      <c r="B8966" s="1" t="s">
        <v>540</v>
      </c>
      <c r="C8966" s="1" t="s">
        <v>540</v>
      </c>
      <c r="D8966" s="1" t="s">
        <v>71</v>
      </c>
      <c r="E8966" s="1" t="s">
        <v>1</v>
      </c>
      <c r="F8966" s="1" t="s">
        <v>1247</v>
      </c>
      <c r="G8966" s="1" t="s">
        <v>73</v>
      </c>
      <c r="H8966" s="8"/>
      <c r="I8966" s="8">
        <v>2015</v>
      </c>
      <c r="J8966" s="1" t="s">
        <v>1220</v>
      </c>
      <c r="K8966" s="8">
        <v>0</v>
      </c>
      <c r="L8966" s="10">
        <f>K8966/ VLOOKUP(A8966,Indicators!$B$1:$V$7,21,FALSE)</f>
        <v>0</v>
      </c>
      <c r="M8966" s="1" t="s">
        <v>71</v>
      </c>
      <c r="N8966" s="1" t="s">
        <v>71</v>
      </c>
      <c r="O8966" s="11"/>
      <c r="P8966" s="11"/>
      <c r="Q8966" s="8" t="str">
        <f t="shared" si="0"/>
        <v/>
      </c>
      <c r="R8966" s="1" t="s">
        <v>133</v>
      </c>
      <c r="S8966" s="1" t="s">
        <v>52</v>
      </c>
      <c r="T8966" s="11"/>
      <c r="U8966" s="11"/>
      <c r="V8966" s="11"/>
      <c r="W8966" s="11"/>
      <c r="X8966" s="11"/>
      <c r="Y8966" s="11"/>
      <c r="Z8966" s="11"/>
      <c r="AA8966" s="11"/>
      <c r="AB8966" s="11"/>
      <c r="AC8966" s="11"/>
      <c r="AD8966" s="11"/>
      <c r="AE8966" s="11"/>
      <c r="AF8966" s="11"/>
      <c r="AG8966" s="11"/>
      <c r="AH8966" s="11"/>
      <c r="AI8966" s="11"/>
      <c r="AJ8966" s="11"/>
      <c r="AK8966" s="11"/>
      <c r="AL8966" s="11"/>
      <c r="AM8966" s="5"/>
      <c r="AN8966" s="5"/>
      <c r="AO8966" s="5"/>
      <c r="AP8966" s="5"/>
      <c r="AQ8966" s="5"/>
      <c r="AR8966" s="5"/>
      <c r="AS8966" s="5"/>
      <c r="AT8966" s="5"/>
      <c r="AU8966" s="5"/>
      <c r="AV8966" s="5"/>
      <c r="AW8966" s="5"/>
      <c r="AX8966" s="5"/>
      <c r="AY8966" s="5"/>
      <c r="AZ8966" s="5"/>
      <c r="BA8966" s="5"/>
      <c r="BB8966" s="5"/>
      <c r="BC8966" s="5"/>
      <c r="BD8966" s="5"/>
      <c r="BE8966" s="5"/>
      <c r="BF8966" s="5"/>
      <c r="BG8966" s="5"/>
      <c r="BH8966" s="5"/>
      <c r="BI8966" s="5"/>
      <c r="BJ8966" s="5"/>
      <c r="BK8966" s="5"/>
      <c r="BL8966" s="5"/>
      <c r="BM8966" s="5"/>
      <c r="BN8966" s="5"/>
      <c r="BO8966" s="5"/>
      <c r="BP8966" s="5"/>
      <c r="BQ8966" s="5"/>
      <c r="BR8966" s="5"/>
      <c r="BS8966" s="5"/>
      <c r="BT8966" s="5"/>
      <c r="BU8966" s="5"/>
      <c r="BV8966" s="5"/>
      <c r="BW8966" s="5"/>
      <c r="BX8966" s="5"/>
    </row>
    <row r="8967" spans="1:76" x14ac:dyDescent="0.2">
      <c r="A8967" s="1" t="s">
        <v>23</v>
      </c>
      <c r="B8967" s="1" t="s">
        <v>913</v>
      </c>
      <c r="C8967" s="1" t="s">
        <v>913</v>
      </c>
      <c r="D8967" s="1" t="s">
        <v>71</v>
      </c>
      <c r="E8967" s="1" t="s">
        <v>1</v>
      </c>
      <c r="F8967" s="1" t="s">
        <v>1248</v>
      </c>
      <c r="G8967" s="1" t="s">
        <v>73</v>
      </c>
      <c r="H8967" s="8"/>
      <c r="I8967" s="8">
        <v>2015</v>
      </c>
      <c r="J8967" s="1" t="s">
        <v>1220</v>
      </c>
      <c r="K8967" s="9">
        <v>2032</v>
      </c>
      <c r="L8967" s="10">
        <f>K8967/ VLOOKUP(A8967,Indicators!$B$1:$V$7,21,FALSE)</f>
        <v>10.129510174375131</v>
      </c>
      <c r="M8967" s="1" t="s">
        <v>71</v>
      </c>
      <c r="N8967" s="1" t="s">
        <v>71</v>
      </c>
      <c r="O8967" s="11"/>
      <c r="P8967" s="11"/>
      <c r="Q8967" s="8" t="str">
        <f t="shared" si="0"/>
        <v/>
      </c>
      <c r="R8967" s="1" t="s">
        <v>97</v>
      </c>
      <c r="S8967" s="1" t="s">
        <v>45</v>
      </c>
      <c r="T8967" s="11"/>
      <c r="U8967" s="11"/>
      <c r="V8967" s="11"/>
      <c r="W8967" s="11"/>
      <c r="X8967" s="11"/>
      <c r="Y8967" s="11"/>
      <c r="Z8967" s="11"/>
      <c r="AA8967" s="11"/>
      <c r="AB8967" s="11"/>
      <c r="AC8967" s="11"/>
      <c r="AD8967" s="11"/>
      <c r="AE8967" s="11"/>
      <c r="AF8967" s="11"/>
      <c r="AG8967" s="11"/>
      <c r="AH8967" s="11"/>
      <c r="AI8967" s="11"/>
      <c r="AJ8967" s="11"/>
      <c r="AK8967" s="11"/>
      <c r="AL8967" s="11"/>
      <c r="AM8967" s="5"/>
      <c r="AN8967" s="5"/>
      <c r="AO8967" s="5"/>
      <c r="AP8967" s="5"/>
      <c r="AQ8967" s="5"/>
      <c r="AR8967" s="5"/>
      <c r="AS8967" s="5"/>
      <c r="AT8967" s="5"/>
      <c r="AU8967" s="5"/>
      <c r="AV8967" s="5"/>
      <c r="AW8967" s="5"/>
      <c r="AX8967" s="5"/>
      <c r="AY8967" s="5"/>
      <c r="AZ8967" s="5"/>
      <c r="BA8967" s="5"/>
      <c r="BB8967" s="5"/>
      <c r="BC8967" s="5"/>
      <c r="BD8967" s="5"/>
      <c r="BE8967" s="5"/>
      <c r="BF8967" s="5"/>
      <c r="BG8967" s="5"/>
      <c r="BH8967" s="5"/>
      <c r="BI8967" s="5"/>
      <c r="BJ8967" s="5"/>
      <c r="BK8967" s="5"/>
      <c r="BL8967" s="5"/>
      <c r="BM8967" s="5"/>
      <c r="BN8967" s="5"/>
      <c r="BO8967" s="5"/>
      <c r="BP8967" s="5"/>
      <c r="BQ8967" s="5"/>
      <c r="BR8967" s="5"/>
      <c r="BS8967" s="5"/>
      <c r="BT8967" s="5"/>
      <c r="BU8967" s="5"/>
      <c r="BV8967" s="5"/>
      <c r="BW8967" s="5"/>
      <c r="BX8967" s="5"/>
    </row>
    <row r="8968" spans="1:76" x14ac:dyDescent="0.2">
      <c r="A8968" s="1" t="s">
        <v>23</v>
      </c>
      <c r="B8968" s="1" t="s">
        <v>914</v>
      </c>
      <c r="C8968" s="1" t="s">
        <v>914</v>
      </c>
      <c r="D8968" s="1" t="s">
        <v>71</v>
      </c>
      <c r="E8968" s="1" t="s">
        <v>1</v>
      </c>
      <c r="F8968" s="1" t="s">
        <v>1248</v>
      </c>
      <c r="G8968" s="1" t="s">
        <v>73</v>
      </c>
      <c r="H8968" s="8"/>
      <c r="I8968" s="8">
        <v>2015</v>
      </c>
      <c r="J8968" s="1" t="s">
        <v>1220</v>
      </c>
      <c r="K8968" s="8">
        <v>0</v>
      </c>
      <c r="L8968" s="10">
        <f>K8968/ VLOOKUP(A8968,Indicators!$B$1:$V$7,21,FALSE)</f>
        <v>0</v>
      </c>
      <c r="M8968" s="1" t="s">
        <v>71</v>
      </c>
      <c r="N8968" s="1" t="s">
        <v>71</v>
      </c>
      <c r="O8968" s="11"/>
      <c r="P8968" s="11"/>
      <c r="Q8968" s="8" t="str">
        <f t="shared" si="0"/>
        <v/>
      </c>
      <c r="R8968" s="1" t="s">
        <v>158</v>
      </c>
      <c r="S8968" s="1" t="s">
        <v>65</v>
      </c>
      <c r="T8968" s="11"/>
      <c r="U8968" s="11"/>
      <c r="V8968" s="11"/>
      <c r="W8968" s="11"/>
      <c r="X8968" s="11"/>
      <c r="Y8968" s="11"/>
      <c r="Z8968" s="11"/>
      <c r="AA8968" s="11"/>
      <c r="AB8968" s="11"/>
      <c r="AC8968" s="11"/>
      <c r="AD8968" s="11"/>
      <c r="AE8968" s="11"/>
      <c r="AF8968" s="11"/>
      <c r="AG8968" s="11"/>
      <c r="AH8968" s="11"/>
      <c r="AI8968" s="11"/>
      <c r="AJ8968" s="11"/>
      <c r="AK8968" s="11"/>
      <c r="AL8968" s="11"/>
      <c r="AM8968" s="5"/>
      <c r="AN8968" s="5"/>
      <c r="AO8968" s="5"/>
      <c r="AP8968" s="5"/>
      <c r="AQ8968" s="5"/>
      <c r="AR8968" s="5"/>
      <c r="AS8968" s="5"/>
      <c r="AT8968" s="5"/>
      <c r="AU8968" s="5"/>
      <c r="AV8968" s="5"/>
      <c r="AW8968" s="5"/>
      <c r="AX8968" s="5"/>
      <c r="AY8968" s="5"/>
      <c r="AZ8968" s="5"/>
      <c r="BA8968" s="5"/>
      <c r="BB8968" s="5"/>
      <c r="BC8968" s="5"/>
      <c r="BD8968" s="5"/>
      <c r="BE8968" s="5"/>
      <c r="BF8968" s="5"/>
      <c r="BG8968" s="5"/>
      <c r="BH8968" s="5"/>
      <c r="BI8968" s="5"/>
      <c r="BJ8968" s="5"/>
      <c r="BK8968" s="5"/>
      <c r="BL8968" s="5"/>
      <c r="BM8968" s="5"/>
      <c r="BN8968" s="5"/>
      <c r="BO8968" s="5"/>
      <c r="BP8968" s="5"/>
      <c r="BQ8968" s="5"/>
      <c r="BR8968" s="5"/>
      <c r="BS8968" s="5"/>
      <c r="BT8968" s="5"/>
      <c r="BU8968" s="5"/>
      <c r="BV8968" s="5"/>
      <c r="BW8968" s="5"/>
      <c r="BX8968" s="5"/>
    </row>
    <row r="8969" spans="1:76" x14ac:dyDescent="0.2">
      <c r="A8969" s="1" t="s">
        <v>23</v>
      </c>
      <c r="B8969" s="1" t="s">
        <v>48</v>
      </c>
      <c r="C8969" s="1" t="s">
        <v>48</v>
      </c>
      <c r="D8969" s="1" t="s">
        <v>71</v>
      </c>
      <c r="E8969" s="1" t="s">
        <v>1</v>
      </c>
      <c r="F8969" s="1" t="s">
        <v>1248</v>
      </c>
      <c r="G8969" s="1" t="s">
        <v>73</v>
      </c>
      <c r="H8969" s="8"/>
      <c r="I8969" s="8">
        <v>2015</v>
      </c>
      <c r="J8969" s="1" t="s">
        <v>1220</v>
      </c>
      <c r="K8969" s="8">
        <v>0</v>
      </c>
      <c r="L8969" s="10">
        <f>K8969/ VLOOKUP(A8969,Indicators!$B$1:$V$7,21,FALSE)</f>
        <v>0</v>
      </c>
      <c r="M8969" s="1" t="s">
        <v>71</v>
      </c>
      <c r="N8969" s="1" t="s">
        <v>71</v>
      </c>
      <c r="O8969" s="11"/>
      <c r="P8969" s="11"/>
      <c r="Q8969" s="8" t="str">
        <f t="shared" si="0"/>
        <v/>
      </c>
      <c r="R8969" s="1" t="s">
        <v>97</v>
      </c>
      <c r="S8969" s="1" t="s">
        <v>48</v>
      </c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  <c r="AD8969" s="11"/>
      <c r="AE8969" s="11"/>
      <c r="AF8969" s="11"/>
      <c r="AG8969" s="11"/>
      <c r="AH8969" s="11"/>
      <c r="AI8969" s="11"/>
      <c r="AJ8969" s="11"/>
      <c r="AK8969" s="11"/>
      <c r="AL8969" s="11"/>
      <c r="AM8969" s="5"/>
      <c r="AN8969" s="5"/>
      <c r="AO8969" s="5"/>
      <c r="AP8969" s="5"/>
      <c r="AQ8969" s="5"/>
      <c r="AR8969" s="5"/>
      <c r="AS8969" s="5"/>
      <c r="AT8969" s="5"/>
      <c r="AU8969" s="5"/>
      <c r="AV8969" s="5"/>
      <c r="AW8969" s="5"/>
      <c r="AX8969" s="5"/>
      <c r="AY8969" s="5"/>
      <c r="AZ8969" s="5"/>
      <c r="BA8969" s="5"/>
      <c r="BB8969" s="5"/>
      <c r="BC8969" s="5"/>
      <c r="BD8969" s="5"/>
      <c r="BE8969" s="5"/>
      <c r="BF8969" s="5"/>
      <c r="BG8969" s="5"/>
      <c r="BH8969" s="5"/>
      <c r="BI8969" s="5"/>
      <c r="BJ8969" s="5"/>
      <c r="BK8969" s="5"/>
      <c r="BL8969" s="5"/>
      <c r="BM8969" s="5"/>
      <c r="BN8969" s="5"/>
      <c r="BO8969" s="5"/>
      <c r="BP8969" s="5"/>
      <c r="BQ8969" s="5"/>
      <c r="BR8969" s="5"/>
      <c r="BS8969" s="5"/>
      <c r="BT8969" s="5"/>
      <c r="BU8969" s="5"/>
      <c r="BV8969" s="5"/>
      <c r="BW8969" s="5"/>
      <c r="BX8969" s="5"/>
    </row>
    <row r="8970" spans="1:76" x14ac:dyDescent="0.2">
      <c r="A8970" s="1" t="s">
        <v>23</v>
      </c>
      <c r="B8970" s="1" t="s">
        <v>98</v>
      </c>
      <c r="C8970" s="1" t="s">
        <v>98</v>
      </c>
      <c r="D8970" s="1" t="s">
        <v>71</v>
      </c>
      <c r="E8970" s="1" t="s">
        <v>1</v>
      </c>
      <c r="F8970" s="1" t="s">
        <v>1248</v>
      </c>
      <c r="G8970" s="1" t="s">
        <v>73</v>
      </c>
      <c r="H8970" s="8"/>
      <c r="I8970" s="8">
        <v>2015</v>
      </c>
      <c r="J8970" s="1" t="s">
        <v>1220</v>
      </c>
      <c r="K8970" s="9">
        <v>1815</v>
      </c>
      <c r="L8970" s="10">
        <f>K8970/ VLOOKUP(A8970,Indicators!$B$1:$V$7,21,FALSE)</f>
        <v>9.0477662236667626</v>
      </c>
      <c r="M8970" s="1" t="s">
        <v>71</v>
      </c>
      <c r="N8970" s="1" t="s">
        <v>71</v>
      </c>
      <c r="O8970" s="11"/>
      <c r="P8970" s="11"/>
      <c r="Q8970" s="8" t="str">
        <f t="shared" si="0"/>
        <v/>
      </c>
      <c r="R8970" s="1" t="s">
        <v>98</v>
      </c>
      <c r="S8970" s="1" t="s">
        <v>90</v>
      </c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  <c r="AD8970" s="11"/>
      <c r="AE8970" s="11"/>
      <c r="AF8970" s="11"/>
      <c r="AG8970" s="11"/>
      <c r="AH8970" s="11"/>
      <c r="AI8970" s="11"/>
      <c r="AJ8970" s="11"/>
      <c r="AK8970" s="11"/>
      <c r="AL8970" s="11"/>
      <c r="AM8970" s="5"/>
      <c r="AN8970" s="5"/>
      <c r="AO8970" s="5"/>
      <c r="AP8970" s="5"/>
      <c r="AQ8970" s="5"/>
      <c r="AR8970" s="5"/>
      <c r="AS8970" s="5"/>
      <c r="AT8970" s="5"/>
      <c r="AU8970" s="5"/>
      <c r="AV8970" s="5"/>
      <c r="AW8970" s="5"/>
      <c r="AX8970" s="5"/>
      <c r="AY8970" s="5"/>
      <c r="AZ8970" s="5"/>
      <c r="BA8970" s="5"/>
      <c r="BB8970" s="5"/>
      <c r="BC8970" s="5"/>
      <c r="BD8970" s="5"/>
      <c r="BE8970" s="5"/>
      <c r="BF8970" s="5"/>
      <c r="BG8970" s="5"/>
      <c r="BH8970" s="5"/>
      <c r="BI8970" s="5"/>
      <c r="BJ8970" s="5"/>
      <c r="BK8970" s="5"/>
      <c r="BL8970" s="5"/>
      <c r="BM8970" s="5"/>
      <c r="BN8970" s="5"/>
      <c r="BO8970" s="5"/>
      <c r="BP8970" s="5"/>
      <c r="BQ8970" s="5"/>
      <c r="BR8970" s="5"/>
      <c r="BS8970" s="5"/>
      <c r="BT8970" s="5"/>
      <c r="BU8970" s="5"/>
      <c r="BV8970" s="5"/>
      <c r="BW8970" s="5"/>
      <c r="BX8970" s="5"/>
    </row>
    <row r="8971" spans="1:76" x14ac:dyDescent="0.2">
      <c r="A8971" s="1" t="s">
        <v>23</v>
      </c>
      <c r="B8971" s="1" t="s">
        <v>84</v>
      </c>
      <c r="C8971" s="1" t="s">
        <v>84</v>
      </c>
      <c r="D8971" s="1" t="s">
        <v>71</v>
      </c>
      <c r="E8971" s="1" t="s">
        <v>1</v>
      </c>
      <c r="F8971" s="1" t="s">
        <v>1248</v>
      </c>
      <c r="G8971" s="1" t="s">
        <v>73</v>
      </c>
      <c r="H8971" s="8"/>
      <c r="I8971" s="8">
        <v>2015</v>
      </c>
      <c r="J8971" s="1" t="s">
        <v>1220</v>
      </c>
      <c r="K8971" s="9">
        <v>198764</v>
      </c>
      <c r="L8971" s="10">
        <f>K8971/ VLOOKUP(A8971,Indicators!$B$1:$V$7,21,FALSE)</f>
        <v>990.83757888754849</v>
      </c>
      <c r="M8971" s="1" t="s">
        <v>71</v>
      </c>
      <c r="N8971" s="1" t="s">
        <v>71</v>
      </c>
      <c r="O8971" s="11"/>
      <c r="P8971" s="11"/>
      <c r="Q8971" s="8" t="str">
        <f t="shared" si="0"/>
        <v/>
      </c>
      <c r="R8971" s="1" t="s">
        <v>95</v>
      </c>
      <c r="S8971" s="1" t="s">
        <v>84</v>
      </c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  <c r="AD8971" s="11"/>
      <c r="AE8971" s="11"/>
      <c r="AF8971" s="11"/>
      <c r="AG8971" s="11"/>
      <c r="AH8971" s="11"/>
      <c r="AI8971" s="11"/>
      <c r="AJ8971" s="11"/>
      <c r="AK8971" s="11"/>
      <c r="AL8971" s="11"/>
      <c r="AM8971" s="5"/>
      <c r="AN8971" s="5"/>
      <c r="AO8971" s="5"/>
      <c r="AP8971" s="5"/>
      <c r="AQ8971" s="5"/>
      <c r="AR8971" s="5"/>
      <c r="AS8971" s="5"/>
      <c r="AT8971" s="5"/>
      <c r="AU8971" s="5"/>
      <c r="AV8971" s="5"/>
      <c r="AW8971" s="5"/>
      <c r="AX8971" s="5"/>
      <c r="AY8971" s="5"/>
      <c r="AZ8971" s="5"/>
      <c r="BA8971" s="5"/>
      <c r="BB8971" s="5"/>
      <c r="BC8971" s="5"/>
      <c r="BD8971" s="5"/>
      <c r="BE8971" s="5"/>
      <c r="BF8971" s="5"/>
      <c r="BG8971" s="5"/>
      <c r="BH8971" s="5"/>
      <c r="BI8971" s="5"/>
      <c r="BJ8971" s="5"/>
      <c r="BK8971" s="5"/>
      <c r="BL8971" s="5"/>
      <c r="BM8971" s="5"/>
      <c r="BN8971" s="5"/>
      <c r="BO8971" s="5"/>
      <c r="BP8971" s="5"/>
      <c r="BQ8971" s="5"/>
      <c r="BR8971" s="5"/>
      <c r="BS8971" s="5"/>
      <c r="BT8971" s="5"/>
      <c r="BU8971" s="5"/>
      <c r="BV8971" s="5"/>
      <c r="BW8971" s="5"/>
      <c r="BX8971" s="5"/>
    </row>
    <row r="8972" spans="1:76" x14ac:dyDescent="0.2">
      <c r="A8972" s="1" t="s">
        <v>23</v>
      </c>
      <c r="B8972" s="1" t="s">
        <v>531</v>
      </c>
      <c r="C8972" s="1" t="s">
        <v>531</v>
      </c>
      <c r="D8972" s="1" t="s">
        <v>71</v>
      </c>
      <c r="E8972" s="1" t="s">
        <v>1</v>
      </c>
      <c r="F8972" s="1" t="s">
        <v>1248</v>
      </c>
      <c r="G8972" s="1" t="s">
        <v>73</v>
      </c>
      <c r="H8972" s="8"/>
      <c r="I8972" s="8">
        <v>2015</v>
      </c>
      <c r="J8972" s="1" t="s">
        <v>1220</v>
      </c>
      <c r="K8972" s="8">
        <v>0</v>
      </c>
      <c r="L8972" s="10">
        <f>K8972/ VLOOKUP(A8972,Indicators!$B$1:$V$7,21,FALSE)</f>
        <v>0</v>
      </c>
      <c r="M8972" s="1" t="s">
        <v>71</v>
      </c>
      <c r="N8972" s="1" t="s">
        <v>71</v>
      </c>
      <c r="O8972" s="11"/>
      <c r="P8972" s="11"/>
      <c r="Q8972" s="8" t="str">
        <f t="shared" si="0"/>
        <v/>
      </c>
      <c r="R8972" s="1" t="s">
        <v>97</v>
      </c>
      <c r="S8972" s="1" t="s">
        <v>76</v>
      </c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  <c r="AD8972" s="11"/>
      <c r="AE8972" s="11"/>
      <c r="AF8972" s="11"/>
      <c r="AG8972" s="11"/>
      <c r="AH8972" s="11"/>
      <c r="AI8972" s="11"/>
      <c r="AJ8972" s="11"/>
      <c r="AK8972" s="11"/>
      <c r="AL8972" s="11"/>
      <c r="AM8972" s="5"/>
      <c r="AN8972" s="5"/>
      <c r="AO8972" s="5"/>
      <c r="AP8972" s="5"/>
      <c r="AQ8972" s="5"/>
      <c r="AR8972" s="5"/>
      <c r="AS8972" s="5"/>
      <c r="AT8972" s="5"/>
      <c r="AU8972" s="5"/>
      <c r="AV8972" s="5"/>
      <c r="AW8972" s="5"/>
      <c r="AX8972" s="5"/>
      <c r="AY8972" s="5"/>
      <c r="AZ8972" s="5"/>
      <c r="BA8972" s="5"/>
      <c r="BB8972" s="5"/>
      <c r="BC8972" s="5"/>
      <c r="BD8972" s="5"/>
      <c r="BE8972" s="5"/>
      <c r="BF8972" s="5"/>
      <c r="BG8972" s="5"/>
      <c r="BH8972" s="5"/>
      <c r="BI8972" s="5"/>
      <c r="BJ8972" s="5"/>
      <c r="BK8972" s="5"/>
      <c r="BL8972" s="5"/>
      <c r="BM8972" s="5"/>
      <c r="BN8972" s="5"/>
      <c r="BO8972" s="5"/>
      <c r="BP8972" s="5"/>
      <c r="BQ8972" s="5"/>
      <c r="BR8972" s="5"/>
      <c r="BS8972" s="5"/>
      <c r="BT8972" s="5"/>
      <c r="BU8972" s="5"/>
      <c r="BV8972" s="5"/>
      <c r="BW8972" s="5"/>
      <c r="BX8972" s="5"/>
    </row>
    <row r="8973" spans="1:76" x14ac:dyDescent="0.2">
      <c r="A8973" s="1" t="s">
        <v>23</v>
      </c>
      <c r="B8973" s="1" t="s">
        <v>323</v>
      </c>
      <c r="C8973" s="1" t="s">
        <v>323</v>
      </c>
      <c r="D8973" s="1" t="s">
        <v>71</v>
      </c>
      <c r="E8973" s="1" t="s">
        <v>1</v>
      </c>
      <c r="F8973" s="1" t="s">
        <v>1248</v>
      </c>
      <c r="G8973" s="1" t="s">
        <v>73</v>
      </c>
      <c r="H8973" s="8"/>
      <c r="I8973" s="8">
        <v>2015</v>
      </c>
      <c r="J8973" s="1" t="s">
        <v>1220</v>
      </c>
      <c r="K8973" s="8">
        <v>0</v>
      </c>
      <c r="L8973" s="10">
        <f>K8973/ VLOOKUP(A8973,Indicators!$B$1:$V$7,21,FALSE)</f>
        <v>0</v>
      </c>
      <c r="M8973" s="1" t="s">
        <v>71</v>
      </c>
      <c r="N8973" s="1" t="s">
        <v>71</v>
      </c>
      <c r="O8973" s="11"/>
      <c r="P8973" s="11"/>
      <c r="Q8973" s="8" t="str">
        <f t="shared" si="0"/>
        <v/>
      </c>
      <c r="R8973" s="1" t="s">
        <v>323</v>
      </c>
      <c r="S8973" s="1" t="s">
        <v>51</v>
      </c>
      <c r="T8973" s="11"/>
      <c r="U8973" s="11"/>
      <c r="V8973" s="11"/>
      <c r="W8973" s="11"/>
      <c r="X8973" s="11"/>
      <c r="Y8973" s="11"/>
      <c r="Z8973" s="11"/>
      <c r="AA8973" s="11"/>
      <c r="AB8973" s="11"/>
      <c r="AC8973" s="11"/>
      <c r="AD8973" s="11"/>
      <c r="AE8973" s="11"/>
      <c r="AF8973" s="11"/>
      <c r="AG8973" s="11"/>
      <c r="AH8973" s="11"/>
      <c r="AI8973" s="11"/>
      <c r="AJ8973" s="11"/>
      <c r="AK8973" s="11"/>
      <c r="AL8973" s="11"/>
      <c r="AM8973" s="5"/>
      <c r="AN8973" s="5"/>
      <c r="AO8973" s="5"/>
      <c r="AP8973" s="5"/>
      <c r="AQ8973" s="5"/>
      <c r="AR8973" s="5"/>
      <c r="AS8973" s="5"/>
      <c r="AT8973" s="5"/>
      <c r="AU8973" s="5"/>
      <c r="AV8973" s="5"/>
      <c r="AW8973" s="5"/>
      <c r="AX8973" s="5"/>
      <c r="AY8973" s="5"/>
      <c r="AZ8973" s="5"/>
      <c r="BA8973" s="5"/>
      <c r="BB8973" s="5"/>
      <c r="BC8973" s="5"/>
      <c r="BD8973" s="5"/>
      <c r="BE8973" s="5"/>
      <c r="BF8973" s="5"/>
      <c r="BG8973" s="5"/>
      <c r="BH8973" s="5"/>
      <c r="BI8973" s="5"/>
      <c r="BJ8973" s="5"/>
      <c r="BK8973" s="5"/>
      <c r="BL8973" s="5"/>
      <c r="BM8973" s="5"/>
      <c r="BN8973" s="5"/>
      <c r="BO8973" s="5"/>
      <c r="BP8973" s="5"/>
      <c r="BQ8973" s="5"/>
      <c r="BR8973" s="5"/>
      <c r="BS8973" s="5"/>
      <c r="BT8973" s="5"/>
      <c r="BU8973" s="5"/>
      <c r="BV8973" s="5"/>
      <c r="BW8973" s="5"/>
      <c r="BX8973" s="5"/>
    </row>
    <row r="8974" spans="1:76" x14ac:dyDescent="0.2">
      <c r="A8974" s="1" t="s">
        <v>23</v>
      </c>
      <c r="B8974" s="1" t="s">
        <v>924</v>
      </c>
      <c r="C8974" s="1" t="s">
        <v>924</v>
      </c>
      <c r="D8974" s="1" t="s">
        <v>71</v>
      </c>
      <c r="E8974" s="1" t="s">
        <v>1</v>
      </c>
      <c r="F8974" s="1" t="s">
        <v>1248</v>
      </c>
      <c r="G8974" s="1" t="s">
        <v>73</v>
      </c>
      <c r="H8974" s="8"/>
      <c r="I8974" s="8">
        <v>2015</v>
      </c>
      <c r="J8974" s="1" t="s">
        <v>1220</v>
      </c>
      <c r="K8974" s="9">
        <v>7531</v>
      </c>
      <c r="L8974" s="10">
        <f>K8974/ VLOOKUP(A8974,Indicators!$B$1:$V$7,21,FALSE)</f>
        <v>37.541998584261371</v>
      </c>
      <c r="M8974" s="1" t="s">
        <v>71</v>
      </c>
      <c r="N8974" s="1" t="s">
        <v>71</v>
      </c>
      <c r="O8974" s="11"/>
      <c r="P8974" s="11"/>
      <c r="Q8974" s="8" t="str">
        <f t="shared" si="0"/>
        <v/>
      </c>
      <c r="R8974" s="1" t="s">
        <v>95</v>
      </c>
      <c r="S8974" s="1" t="s">
        <v>66</v>
      </c>
      <c r="T8974" s="11"/>
      <c r="U8974" s="11"/>
      <c r="V8974" s="11"/>
      <c r="W8974" s="11"/>
      <c r="X8974" s="11"/>
      <c r="Y8974" s="11"/>
      <c r="Z8974" s="11"/>
      <c r="AA8974" s="11"/>
      <c r="AB8974" s="11"/>
      <c r="AC8974" s="11"/>
      <c r="AD8974" s="11"/>
      <c r="AE8974" s="11"/>
      <c r="AF8974" s="11"/>
      <c r="AG8974" s="11"/>
      <c r="AH8974" s="11"/>
      <c r="AI8974" s="11"/>
      <c r="AJ8974" s="11"/>
      <c r="AK8974" s="11"/>
      <c r="AL8974" s="11"/>
      <c r="AM8974" s="5"/>
      <c r="AN8974" s="5"/>
      <c r="AO8974" s="5"/>
      <c r="AP8974" s="5"/>
      <c r="AQ8974" s="5"/>
      <c r="AR8974" s="5"/>
      <c r="AS8974" s="5"/>
      <c r="AT8974" s="5"/>
      <c r="AU8974" s="5"/>
      <c r="AV8974" s="5"/>
      <c r="AW8974" s="5"/>
      <c r="AX8974" s="5"/>
      <c r="AY8974" s="5"/>
      <c r="AZ8974" s="5"/>
      <c r="BA8974" s="5"/>
      <c r="BB8974" s="5"/>
      <c r="BC8974" s="5"/>
      <c r="BD8974" s="5"/>
      <c r="BE8974" s="5"/>
      <c r="BF8974" s="5"/>
      <c r="BG8974" s="5"/>
      <c r="BH8974" s="5"/>
      <c r="BI8974" s="5"/>
      <c r="BJ8974" s="5"/>
      <c r="BK8974" s="5"/>
      <c r="BL8974" s="5"/>
      <c r="BM8974" s="5"/>
      <c r="BN8974" s="5"/>
      <c r="BO8974" s="5"/>
      <c r="BP8974" s="5"/>
      <c r="BQ8974" s="5"/>
      <c r="BR8974" s="5"/>
      <c r="BS8974" s="5"/>
      <c r="BT8974" s="5"/>
      <c r="BU8974" s="5"/>
      <c r="BV8974" s="5"/>
      <c r="BW8974" s="5"/>
      <c r="BX8974" s="5"/>
    </row>
    <row r="8975" spans="1:76" x14ac:dyDescent="0.2">
      <c r="A8975" s="1" t="s">
        <v>23</v>
      </c>
      <c r="B8975" s="1" t="s">
        <v>49</v>
      </c>
      <c r="C8975" s="1" t="s">
        <v>49</v>
      </c>
      <c r="D8975" s="1" t="s">
        <v>71</v>
      </c>
      <c r="E8975" s="1" t="s">
        <v>1</v>
      </c>
      <c r="F8975" s="1" t="s">
        <v>1248</v>
      </c>
      <c r="G8975" s="1" t="s">
        <v>73</v>
      </c>
      <c r="H8975" s="8"/>
      <c r="I8975" s="8">
        <v>2015</v>
      </c>
      <c r="J8975" s="1" t="s">
        <v>1220</v>
      </c>
      <c r="K8975" s="9">
        <v>1024</v>
      </c>
      <c r="L8975" s="10">
        <f>K8975/ VLOOKUP(A8975,Indicators!$B$1:$V$7,21,FALSE)</f>
        <v>5.1046350485040026</v>
      </c>
      <c r="M8975" s="1" t="s">
        <v>71</v>
      </c>
      <c r="N8975" s="1" t="s">
        <v>71</v>
      </c>
      <c r="O8975" s="11"/>
      <c r="P8975" s="11"/>
      <c r="Q8975" s="8" t="str">
        <f t="shared" si="0"/>
        <v/>
      </c>
      <c r="R8975" s="1" t="s">
        <v>103</v>
      </c>
      <c r="S8975" s="1" t="s">
        <v>49</v>
      </c>
      <c r="T8975" s="11"/>
      <c r="U8975" s="11"/>
      <c r="V8975" s="11"/>
      <c r="W8975" s="11"/>
      <c r="X8975" s="11"/>
      <c r="Y8975" s="11"/>
      <c r="Z8975" s="11"/>
      <c r="AA8975" s="11"/>
      <c r="AB8975" s="11"/>
      <c r="AC8975" s="11"/>
      <c r="AD8975" s="11"/>
      <c r="AE8975" s="11"/>
      <c r="AF8975" s="11"/>
      <c r="AG8975" s="11"/>
      <c r="AH8975" s="11"/>
      <c r="AI8975" s="11"/>
      <c r="AJ8975" s="11"/>
      <c r="AK8975" s="11"/>
      <c r="AL8975" s="11"/>
      <c r="AM8975" s="5"/>
      <c r="AN8975" s="5"/>
      <c r="AO8975" s="5"/>
      <c r="AP8975" s="5"/>
      <c r="AQ8975" s="5"/>
      <c r="AR8975" s="5"/>
      <c r="AS8975" s="5"/>
      <c r="AT8975" s="5"/>
      <c r="AU8975" s="5"/>
      <c r="AV8975" s="5"/>
      <c r="AW8975" s="5"/>
      <c r="AX8975" s="5"/>
      <c r="AY8975" s="5"/>
      <c r="AZ8975" s="5"/>
      <c r="BA8975" s="5"/>
      <c r="BB8975" s="5"/>
      <c r="BC8975" s="5"/>
      <c r="BD8975" s="5"/>
      <c r="BE8975" s="5"/>
      <c r="BF8975" s="5"/>
      <c r="BG8975" s="5"/>
      <c r="BH8975" s="5"/>
      <c r="BI8975" s="5"/>
      <c r="BJ8975" s="5"/>
      <c r="BK8975" s="5"/>
      <c r="BL8975" s="5"/>
      <c r="BM8975" s="5"/>
      <c r="BN8975" s="5"/>
      <c r="BO8975" s="5"/>
      <c r="BP8975" s="5"/>
      <c r="BQ8975" s="5"/>
      <c r="BR8975" s="5"/>
      <c r="BS8975" s="5"/>
      <c r="BT8975" s="5"/>
      <c r="BU8975" s="5"/>
      <c r="BV8975" s="5"/>
      <c r="BW8975" s="5"/>
      <c r="BX8975" s="5"/>
    </row>
    <row r="8976" spans="1:76" x14ac:dyDescent="0.2">
      <c r="A8976" s="1" t="s">
        <v>23</v>
      </c>
      <c r="B8976" s="1" t="s">
        <v>78</v>
      </c>
      <c r="C8976" s="1" t="s">
        <v>78</v>
      </c>
      <c r="D8976" s="1" t="s">
        <v>71</v>
      </c>
      <c r="E8976" s="1" t="s">
        <v>1</v>
      </c>
      <c r="F8976" s="1" t="s">
        <v>1248</v>
      </c>
      <c r="G8976" s="1" t="s">
        <v>73</v>
      </c>
      <c r="H8976" s="8"/>
      <c r="I8976" s="8">
        <v>2015</v>
      </c>
      <c r="J8976" s="1" t="s">
        <v>1220</v>
      </c>
      <c r="K8976" s="8">
        <v>0</v>
      </c>
      <c r="L8976" s="10">
        <f>K8976/ VLOOKUP(A8976,Indicators!$B$1:$V$7,21,FALSE)</f>
        <v>0</v>
      </c>
      <c r="M8976" s="1" t="s">
        <v>71</v>
      </c>
      <c r="N8976" s="1" t="s">
        <v>71</v>
      </c>
      <c r="O8976" s="11"/>
      <c r="P8976" s="11"/>
      <c r="Q8976" s="8" t="str">
        <f t="shared" si="0"/>
        <v/>
      </c>
      <c r="R8976" s="1" t="s">
        <v>99</v>
      </c>
      <c r="S8976" s="1" t="s">
        <v>78</v>
      </c>
      <c r="T8976" s="11"/>
      <c r="U8976" s="11"/>
      <c r="V8976" s="11"/>
      <c r="W8976" s="11"/>
      <c r="X8976" s="11"/>
      <c r="Y8976" s="11"/>
      <c r="Z8976" s="11"/>
      <c r="AA8976" s="11"/>
      <c r="AB8976" s="11"/>
      <c r="AC8976" s="11"/>
      <c r="AD8976" s="11"/>
      <c r="AE8976" s="11"/>
      <c r="AF8976" s="11"/>
      <c r="AG8976" s="11"/>
      <c r="AH8976" s="11"/>
      <c r="AI8976" s="11"/>
      <c r="AJ8976" s="11"/>
      <c r="AK8976" s="11"/>
      <c r="AL8976" s="11"/>
      <c r="AM8976" s="5"/>
      <c r="AN8976" s="5"/>
      <c r="AO8976" s="5"/>
      <c r="AP8976" s="5"/>
      <c r="AQ8976" s="5"/>
      <c r="AR8976" s="5"/>
      <c r="AS8976" s="5"/>
      <c r="AT8976" s="5"/>
      <c r="AU8976" s="5"/>
      <c r="AV8976" s="5"/>
      <c r="AW8976" s="5"/>
      <c r="AX8976" s="5"/>
      <c r="AY8976" s="5"/>
      <c r="AZ8976" s="5"/>
      <c r="BA8976" s="5"/>
      <c r="BB8976" s="5"/>
      <c r="BC8976" s="5"/>
      <c r="BD8976" s="5"/>
      <c r="BE8976" s="5"/>
      <c r="BF8976" s="5"/>
      <c r="BG8976" s="5"/>
      <c r="BH8976" s="5"/>
      <c r="BI8976" s="5"/>
      <c r="BJ8976" s="5"/>
      <c r="BK8976" s="5"/>
      <c r="BL8976" s="5"/>
      <c r="BM8976" s="5"/>
      <c r="BN8976" s="5"/>
      <c r="BO8976" s="5"/>
      <c r="BP8976" s="5"/>
      <c r="BQ8976" s="5"/>
      <c r="BR8976" s="5"/>
      <c r="BS8976" s="5"/>
      <c r="BT8976" s="5"/>
      <c r="BU8976" s="5"/>
      <c r="BV8976" s="5"/>
      <c r="BW8976" s="5"/>
      <c r="BX8976" s="5"/>
    </row>
    <row r="8977" spans="1:76" x14ac:dyDescent="0.2">
      <c r="A8977" s="1" t="s">
        <v>23</v>
      </c>
      <c r="B8977" s="1" t="s">
        <v>930</v>
      </c>
      <c r="C8977" s="1" t="s">
        <v>930</v>
      </c>
      <c r="D8977" s="1" t="s">
        <v>71</v>
      </c>
      <c r="E8977" s="1" t="s">
        <v>1</v>
      </c>
      <c r="F8977" s="1" t="s">
        <v>1248</v>
      </c>
      <c r="G8977" s="1" t="s">
        <v>73</v>
      </c>
      <c r="H8977" s="8"/>
      <c r="I8977" s="8">
        <v>2015</v>
      </c>
      <c r="J8977" s="1" t="s">
        <v>1220</v>
      </c>
      <c r="K8977" s="8">
        <v>0</v>
      </c>
      <c r="L8977" s="10">
        <f>K8977/ VLOOKUP(A8977,Indicators!$B$1:$V$7,21,FALSE)</f>
        <v>0</v>
      </c>
      <c r="M8977" s="1" t="s">
        <v>71</v>
      </c>
      <c r="N8977" s="1" t="s">
        <v>71</v>
      </c>
      <c r="O8977" s="11"/>
      <c r="P8977" s="11"/>
      <c r="Q8977" s="8" t="str">
        <f t="shared" si="0"/>
        <v/>
      </c>
      <c r="R8977" s="1" t="s">
        <v>103</v>
      </c>
      <c r="S8977" s="1" t="s">
        <v>54</v>
      </c>
      <c r="T8977" s="11"/>
      <c r="U8977" s="11"/>
      <c r="V8977" s="11"/>
      <c r="W8977" s="11"/>
      <c r="X8977" s="11"/>
      <c r="Y8977" s="11"/>
      <c r="Z8977" s="11"/>
      <c r="AA8977" s="11"/>
      <c r="AB8977" s="11"/>
      <c r="AC8977" s="11"/>
      <c r="AD8977" s="11"/>
      <c r="AE8977" s="11"/>
      <c r="AF8977" s="11"/>
      <c r="AG8977" s="11"/>
      <c r="AH8977" s="11"/>
      <c r="AI8977" s="11"/>
      <c r="AJ8977" s="11"/>
      <c r="AK8977" s="11"/>
      <c r="AL8977" s="11"/>
      <c r="AM8977" s="5"/>
      <c r="AN8977" s="5"/>
      <c r="AO8977" s="5"/>
      <c r="AP8977" s="5"/>
      <c r="AQ8977" s="5"/>
      <c r="AR8977" s="5"/>
      <c r="AS8977" s="5"/>
      <c r="AT8977" s="5"/>
      <c r="AU8977" s="5"/>
      <c r="AV8977" s="5"/>
      <c r="AW8977" s="5"/>
      <c r="AX8977" s="5"/>
      <c r="AY8977" s="5"/>
      <c r="AZ8977" s="5"/>
      <c r="BA8977" s="5"/>
      <c r="BB8977" s="5"/>
      <c r="BC8977" s="5"/>
      <c r="BD8977" s="5"/>
      <c r="BE8977" s="5"/>
      <c r="BF8977" s="5"/>
      <c r="BG8977" s="5"/>
      <c r="BH8977" s="5"/>
      <c r="BI8977" s="5"/>
      <c r="BJ8977" s="5"/>
      <c r="BK8977" s="5"/>
      <c r="BL8977" s="5"/>
      <c r="BM8977" s="5"/>
      <c r="BN8977" s="5"/>
      <c r="BO8977" s="5"/>
      <c r="BP8977" s="5"/>
      <c r="BQ8977" s="5"/>
      <c r="BR8977" s="5"/>
      <c r="BS8977" s="5"/>
      <c r="BT8977" s="5"/>
      <c r="BU8977" s="5"/>
      <c r="BV8977" s="5"/>
      <c r="BW8977" s="5"/>
      <c r="BX8977" s="5"/>
    </row>
    <row r="8978" spans="1:76" x14ac:dyDescent="0.2">
      <c r="A8978" s="1" t="s">
        <v>23</v>
      </c>
      <c r="B8978" s="1" t="s">
        <v>72</v>
      </c>
      <c r="C8978" s="1" t="s">
        <v>72</v>
      </c>
      <c r="D8978" s="1" t="s">
        <v>71</v>
      </c>
      <c r="E8978" s="1" t="s">
        <v>1</v>
      </c>
      <c r="F8978" s="1" t="s">
        <v>1248</v>
      </c>
      <c r="G8978" s="1" t="s">
        <v>73</v>
      </c>
      <c r="H8978" s="8"/>
      <c r="I8978" s="8">
        <v>2015</v>
      </c>
      <c r="J8978" s="1" t="s">
        <v>1220</v>
      </c>
      <c r="K8978" s="9">
        <v>5637</v>
      </c>
      <c r="L8978" s="10">
        <f>K8978/ VLOOKUP(A8978,Indicators!$B$1:$V$7,21,FALSE)</f>
        <v>28.100417742594789</v>
      </c>
      <c r="M8978" s="1" t="s">
        <v>71</v>
      </c>
      <c r="N8978" s="1" t="s">
        <v>71</v>
      </c>
      <c r="O8978" s="11"/>
      <c r="P8978" s="11"/>
      <c r="Q8978" s="8" t="str">
        <f t="shared" si="0"/>
        <v/>
      </c>
      <c r="R8978" s="1" t="s">
        <v>158</v>
      </c>
      <c r="S8978" s="1" t="s">
        <v>72</v>
      </c>
      <c r="T8978" s="11"/>
      <c r="U8978" s="11"/>
      <c r="V8978" s="11"/>
      <c r="W8978" s="11"/>
      <c r="X8978" s="11"/>
      <c r="Y8978" s="11"/>
      <c r="Z8978" s="11"/>
      <c r="AA8978" s="11"/>
      <c r="AB8978" s="11"/>
      <c r="AC8978" s="11"/>
      <c r="AD8978" s="11"/>
      <c r="AE8978" s="11"/>
      <c r="AF8978" s="11"/>
      <c r="AG8978" s="11"/>
      <c r="AH8978" s="11"/>
      <c r="AI8978" s="11"/>
      <c r="AJ8978" s="11"/>
      <c r="AK8978" s="11"/>
      <c r="AL8978" s="11"/>
      <c r="AM8978" s="5"/>
      <c r="AN8978" s="5"/>
      <c r="AO8978" s="5"/>
      <c r="AP8978" s="5"/>
      <c r="AQ8978" s="5"/>
      <c r="AR8978" s="5"/>
      <c r="AS8978" s="5"/>
      <c r="AT8978" s="5"/>
      <c r="AU8978" s="5"/>
      <c r="AV8978" s="5"/>
      <c r="AW8978" s="5"/>
      <c r="AX8978" s="5"/>
      <c r="AY8978" s="5"/>
      <c r="AZ8978" s="5"/>
      <c r="BA8978" s="5"/>
      <c r="BB8978" s="5"/>
      <c r="BC8978" s="5"/>
      <c r="BD8978" s="5"/>
      <c r="BE8978" s="5"/>
      <c r="BF8978" s="5"/>
      <c r="BG8978" s="5"/>
      <c r="BH8978" s="5"/>
      <c r="BI8978" s="5"/>
      <c r="BJ8978" s="5"/>
      <c r="BK8978" s="5"/>
      <c r="BL8978" s="5"/>
      <c r="BM8978" s="5"/>
      <c r="BN8978" s="5"/>
      <c r="BO8978" s="5"/>
      <c r="BP8978" s="5"/>
      <c r="BQ8978" s="5"/>
      <c r="BR8978" s="5"/>
      <c r="BS8978" s="5"/>
      <c r="BT8978" s="5"/>
      <c r="BU8978" s="5"/>
      <c r="BV8978" s="5"/>
      <c r="BW8978" s="5"/>
      <c r="BX8978" s="5"/>
    </row>
    <row r="8979" spans="1:76" x14ac:dyDescent="0.2">
      <c r="A8979" s="1" t="s">
        <v>23</v>
      </c>
      <c r="B8979" s="1" t="s">
        <v>932</v>
      </c>
      <c r="C8979" s="1" t="s">
        <v>932</v>
      </c>
      <c r="D8979" s="1" t="s">
        <v>71</v>
      </c>
      <c r="E8979" s="1" t="s">
        <v>1</v>
      </c>
      <c r="F8979" s="1" t="s">
        <v>1248</v>
      </c>
      <c r="G8979" s="1" t="s">
        <v>73</v>
      </c>
      <c r="H8979" s="8"/>
      <c r="I8979" s="8">
        <v>2015</v>
      </c>
      <c r="J8979" s="1" t="s">
        <v>1220</v>
      </c>
      <c r="K8979" s="8">
        <v>230</v>
      </c>
      <c r="L8979" s="10">
        <f>K8979/ VLOOKUP(A8979,Indicators!$B$1:$V$7,21,FALSE)</f>
        <v>1.1465488878475787</v>
      </c>
      <c r="M8979" s="1" t="s">
        <v>71</v>
      </c>
      <c r="N8979" s="1" t="s">
        <v>71</v>
      </c>
      <c r="O8979" s="11"/>
      <c r="P8979" s="11"/>
      <c r="Q8979" s="8" t="str">
        <f t="shared" si="0"/>
        <v/>
      </c>
      <c r="R8979" s="1" t="s">
        <v>133</v>
      </c>
      <c r="S8979" s="1" t="s">
        <v>63</v>
      </c>
      <c r="T8979" s="11"/>
      <c r="U8979" s="11"/>
      <c r="V8979" s="11"/>
      <c r="W8979" s="11"/>
      <c r="X8979" s="11"/>
      <c r="Y8979" s="11"/>
      <c r="Z8979" s="11"/>
      <c r="AA8979" s="11"/>
      <c r="AB8979" s="11"/>
      <c r="AC8979" s="11"/>
      <c r="AD8979" s="11"/>
      <c r="AE8979" s="11"/>
      <c r="AF8979" s="11"/>
      <c r="AG8979" s="11"/>
      <c r="AH8979" s="11"/>
      <c r="AI8979" s="11"/>
      <c r="AJ8979" s="11"/>
      <c r="AK8979" s="11"/>
      <c r="AL8979" s="11"/>
      <c r="AM8979" s="5"/>
      <c r="AN8979" s="5"/>
      <c r="AO8979" s="5"/>
      <c r="AP8979" s="5"/>
      <c r="AQ8979" s="5"/>
      <c r="AR8979" s="5"/>
      <c r="AS8979" s="5"/>
      <c r="AT8979" s="5"/>
      <c r="AU8979" s="5"/>
      <c r="AV8979" s="5"/>
      <c r="AW8979" s="5"/>
      <c r="AX8979" s="5"/>
      <c r="AY8979" s="5"/>
      <c r="AZ8979" s="5"/>
      <c r="BA8979" s="5"/>
      <c r="BB8979" s="5"/>
      <c r="BC8979" s="5"/>
      <c r="BD8979" s="5"/>
      <c r="BE8979" s="5"/>
      <c r="BF8979" s="5"/>
      <c r="BG8979" s="5"/>
      <c r="BH8979" s="5"/>
      <c r="BI8979" s="5"/>
      <c r="BJ8979" s="5"/>
      <c r="BK8979" s="5"/>
      <c r="BL8979" s="5"/>
      <c r="BM8979" s="5"/>
      <c r="BN8979" s="5"/>
      <c r="BO8979" s="5"/>
      <c r="BP8979" s="5"/>
      <c r="BQ8979" s="5"/>
      <c r="BR8979" s="5"/>
      <c r="BS8979" s="5"/>
      <c r="BT8979" s="5"/>
      <c r="BU8979" s="5"/>
      <c r="BV8979" s="5"/>
      <c r="BW8979" s="5"/>
      <c r="BX8979" s="5"/>
    </row>
    <row r="8980" spans="1:76" x14ac:dyDescent="0.2">
      <c r="A8980" s="1" t="s">
        <v>23</v>
      </c>
      <c r="B8980" s="1" t="s">
        <v>933</v>
      </c>
      <c r="C8980" s="1" t="s">
        <v>933</v>
      </c>
      <c r="D8980" s="1" t="s">
        <v>71</v>
      </c>
      <c r="E8980" s="1" t="s">
        <v>1</v>
      </c>
      <c r="F8980" s="1" t="s">
        <v>1248</v>
      </c>
      <c r="G8980" s="1" t="s">
        <v>73</v>
      </c>
      <c r="H8980" s="8"/>
      <c r="I8980" s="8">
        <v>2015</v>
      </c>
      <c r="J8980" s="1" t="s">
        <v>1220</v>
      </c>
      <c r="K8980" s="9">
        <v>9166</v>
      </c>
      <c r="L8980" s="10">
        <f>K8980/ VLOOKUP(A8980,Indicators!$B$1:$V$7,21,FALSE)</f>
        <v>45.692465678308288</v>
      </c>
      <c r="M8980" s="1" t="s">
        <v>71</v>
      </c>
      <c r="N8980" s="1" t="s">
        <v>71</v>
      </c>
      <c r="O8980" s="11"/>
      <c r="P8980" s="11"/>
      <c r="Q8980" s="8" t="str">
        <f t="shared" si="0"/>
        <v/>
      </c>
      <c r="R8980" s="1" t="s">
        <v>158</v>
      </c>
      <c r="S8980" s="1" t="s">
        <v>56</v>
      </c>
      <c r="T8980" s="11"/>
      <c r="U8980" s="11"/>
      <c r="V8980" s="11"/>
      <c r="W8980" s="11"/>
      <c r="X8980" s="11"/>
      <c r="Y8980" s="11"/>
      <c r="Z8980" s="11"/>
      <c r="AA8980" s="11"/>
      <c r="AB8980" s="11"/>
      <c r="AC8980" s="11"/>
      <c r="AD8980" s="11"/>
      <c r="AE8980" s="11"/>
      <c r="AF8980" s="11"/>
      <c r="AG8980" s="11"/>
      <c r="AH8980" s="11"/>
      <c r="AI8980" s="11"/>
      <c r="AJ8980" s="11"/>
      <c r="AK8980" s="11"/>
      <c r="AL8980" s="11"/>
      <c r="AM8980" s="5"/>
      <c r="AN8980" s="5"/>
      <c r="AO8980" s="5"/>
      <c r="AP8980" s="5"/>
      <c r="AQ8980" s="5"/>
      <c r="AR8980" s="5"/>
      <c r="AS8980" s="5"/>
      <c r="AT8980" s="5"/>
      <c r="AU8980" s="5"/>
      <c r="AV8980" s="5"/>
      <c r="AW8980" s="5"/>
      <c r="AX8980" s="5"/>
      <c r="AY8980" s="5"/>
      <c r="AZ8980" s="5"/>
      <c r="BA8980" s="5"/>
      <c r="BB8980" s="5"/>
      <c r="BC8980" s="5"/>
      <c r="BD8980" s="5"/>
      <c r="BE8980" s="5"/>
      <c r="BF8980" s="5"/>
      <c r="BG8980" s="5"/>
      <c r="BH8980" s="5"/>
      <c r="BI8980" s="5"/>
      <c r="BJ8980" s="5"/>
      <c r="BK8980" s="5"/>
      <c r="BL8980" s="5"/>
      <c r="BM8980" s="5"/>
      <c r="BN8980" s="5"/>
      <c r="BO8980" s="5"/>
      <c r="BP8980" s="5"/>
      <c r="BQ8980" s="5"/>
      <c r="BR8980" s="5"/>
      <c r="BS8980" s="5"/>
      <c r="BT8980" s="5"/>
      <c r="BU8980" s="5"/>
      <c r="BV8980" s="5"/>
      <c r="BW8980" s="5"/>
      <c r="BX8980" s="5"/>
    </row>
    <row r="8981" spans="1:76" x14ac:dyDescent="0.2">
      <c r="A8981" s="1" t="s">
        <v>23</v>
      </c>
      <c r="B8981" s="1" t="s">
        <v>94</v>
      </c>
      <c r="C8981" s="1" t="s">
        <v>94</v>
      </c>
      <c r="D8981" s="1" t="s">
        <v>71</v>
      </c>
      <c r="E8981" s="1" t="s">
        <v>1</v>
      </c>
      <c r="F8981" s="1" t="s">
        <v>1248</v>
      </c>
      <c r="G8981" s="1" t="s">
        <v>73</v>
      </c>
      <c r="H8981" s="8"/>
      <c r="I8981" s="8">
        <v>2015</v>
      </c>
      <c r="J8981" s="1" t="s">
        <v>1220</v>
      </c>
      <c r="K8981" s="8">
        <v>0</v>
      </c>
      <c r="L8981" s="10">
        <f>K8981/ VLOOKUP(A8981,Indicators!$B$1:$V$7,21,FALSE)</f>
        <v>0</v>
      </c>
      <c r="M8981" s="1" t="s">
        <v>71</v>
      </c>
      <c r="N8981" s="1" t="s">
        <v>71</v>
      </c>
      <c r="O8981" s="11"/>
      <c r="P8981" s="11"/>
      <c r="Q8981" s="8" t="str">
        <f t="shared" si="0"/>
        <v/>
      </c>
      <c r="R8981" s="1" t="s">
        <v>94</v>
      </c>
      <c r="S8981" s="1" t="s">
        <v>88</v>
      </c>
      <c r="T8981" s="11"/>
      <c r="U8981" s="11"/>
      <c r="V8981" s="11"/>
      <c r="W8981" s="11"/>
      <c r="X8981" s="11"/>
      <c r="Y8981" s="11"/>
      <c r="Z8981" s="11"/>
      <c r="AA8981" s="11"/>
      <c r="AB8981" s="11"/>
      <c r="AC8981" s="11"/>
      <c r="AD8981" s="11"/>
      <c r="AE8981" s="11"/>
      <c r="AF8981" s="11"/>
      <c r="AG8981" s="11"/>
      <c r="AH8981" s="11"/>
      <c r="AI8981" s="11"/>
      <c r="AJ8981" s="11"/>
      <c r="AK8981" s="11"/>
      <c r="AL8981" s="11"/>
      <c r="AM8981" s="5"/>
      <c r="AN8981" s="5"/>
      <c r="AO8981" s="5"/>
      <c r="AP8981" s="5"/>
      <c r="AQ8981" s="5"/>
      <c r="AR8981" s="5"/>
      <c r="AS8981" s="5"/>
      <c r="AT8981" s="5"/>
      <c r="AU8981" s="5"/>
      <c r="AV8981" s="5"/>
      <c r="AW8981" s="5"/>
      <c r="AX8981" s="5"/>
      <c r="AY8981" s="5"/>
      <c r="AZ8981" s="5"/>
      <c r="BA8981" s="5"/>
      <c r="BB8981" s="5"/>
      <c r="BC8981" s="5"/>
      <c r="BD8981" s="5"/>
      <c r="BE8981" s="5"/>
      <c r="BF8981" s="5"/>
      <c r="BG8981" s="5"/>
      <c r="BH8981" s="5"/>
      <c r="BI8981" s="5"/>
      <c r="BJ8981" s="5"/>
      <c r="BK8981" s="5"/>
      <c r="BL8981" s="5"/>
      <c r="BM8981" s="5"/>
      <c r="BN8981" s="5"/>
      <c r="BO8981" s="5"/>
      <c r="BP8981" s="5"/>
      <c r="BQ8981" s="5"/>
      <c r="BR8981" s="5"/>
      <c r="BS8981" s="5"/>
      <c r="BT8981" s="5"/>
      <c r="BU8981" s="5"/>
      <c r="BV8981" s="5"/>
      <c r="BW8981" s="5"/>
      <c r="BX8981" s="5"/>
    </row>
    <row r="8982" spans="1:76" x14ac:dyDescent="0.2">
      <c r="A8982" s="1" t="s">
        <v>23</v>
      </c>
      <c r="B8982" s="1" t="s">
        <v>75</v>
      </c>
      <c r="C8982" s="1" t="s">
        <v>75</v>
      </c>
      <c r="D8982" s="1" t="s">
        <v>71</v>
      </c>
      <c r="E8982" s="1" t="s">
        <v>1</v>
      </c>
      <c r="F8982" s="1" t="s">
        <v>1248</v>
      </c>
      <c r="G8982" s="1" t="s">
        <v>73</v>
      </c>
      <c r="H8982" s="8"/>
      <c r="I8982" s="8">
        <v>2015</v>
      </c>
      <c r="J8982" s="1" t="s">
        <v>1220</v>
      </c>
      <c r="K8982" s="8">
        <v>658</v>
      </c>
      <c r="L8982" s="10">
        <f>K8982/ VLOOKUP(A8982,Indicators!$B$1:$V$7,21,FALSE)</f>
        <v>3.2801268182769863</v>
      </c>
      <c r="M8982" s="1" t="s">
        <v>71</v>
      </c>
      <c r="N8982" s="1" t="s">
        <v>71</v>
      </c>
      <c r="O8982" s="11"/>
      <c r="P8982" s="11"/>
      <c r="Q8982" s="8" t="str">
        <f t="shared" si="0"/>
        <v/>
      </c>
      <c r="R8982" s="1" t="s">
        <v>95</v>
      </c>
      <c r="S8982" s="1" t="s">
        <v>75</v>
      </c>
      <c r="T8982" s="11"/>
      <c r="U8982" s="11"/>
      <c r="V8982" s="11"/>
      <c r="W8982" s="11"/>
      <c r="X8982" s="11"/>
      <c r="Y8982" s="11"/>
      <c r="Z8982" s="11"/>
      <c r="AA8982" s="11"/>
      <c r="AB8982" s="11"/>
      <c r="AC8982" s="11"/>
      <c r="AD8982" s="11"/>
      <c r="AE8982" s="11"/>
      <c r="AF8982" s="11"/>
      <c r="AG8982" s="11"/>
      <c r="AH8982" s="11"/>
      <c r="AI8982" s="11"/>
      <c r="AJ8982" s="11"/>
      <c r="AK8982" s="11"/>
      <c r="AL8982" s="11"/>
      <c r="AM8982" s="5"/>
      <c r="AN8982" s="5"/>
      <c r="AO8982" s="5"/>
      <c r="AP8982" s="5"/>
      <c r="AQ8982" s="5"/>
      <c r="AR8982" s="5"/>
      <c r="AS8982" s="5"/>
      <c r="AT8982" s="5"/>
      <c r="AU8982" s="5"/>
      <c r="AV8982" s="5"/>
      <c r="AW8982" s="5"/>
      <c r="AX8982" s="5"/>
      <c r="AY8982" s="5"/>
      <c r="AZ8982" s="5"/>
      <c r="BA8982" s="5"/>
      <c r="BB8982" s="5"/>
      <c r="BC8982" s="5"/>
      <c r="BD8982" s="5"/>
      <c r="BE8982" s="5"/>
      <c r="BF8982" s="5"/>
      <c r="BG8982" s="5"/>
      <c r="BH8982" s="5"/>
      <c r="BI8982" s="5"/>
      <c r="BJ8982" s="5"/>
      <c r="BK8982" s="5"/>
      <c r="BL8982" s="5"/>
      <c r="BM8982" s="5"/>
      <c r="BN8982" s="5"/>
      <c r="BO8982" s="5"/>
      <c r="BP8982" s="5"/>
      <c r="BQ8982" s="5"/>
      <c r="BR8982" s="5"/>
      <c r="BS8982" s="5"/>
      <c r="BT8982" s="5"/>
      <c r="BU8982" s="5"/>
      <c r="BV8982" s="5"/>
      <c r="BW8982" s="5"/>
      <c r="BX8982" s="5"/>
    </row>
    <row r="8983" spans="1:76" x14ac:dyDescent="0.2">
      <c r="A8983" s="1" t="s">
        <v>23</v>
      </c>
      <c r="B8983" s="1" t="s">
        <v>935</v>
      </c>
      <c r="C8983" s="1" t="s">
        <v>935</v>
      </c>
      <c r="D8983" s="1" t="s">
        <v>71</v>
      </c>
      <c r="E8983" s="1" t="s">
        <v>1</v>
      </c>
      <c r="F8983" s="1" t="s">
        <v>1248</v>
      </c>
      <c r="G8983" s="1" t="s">
        <v>73</v>
      </c>
      <c r="H8983" s="8"/>
      <c r="I8983" s="8">
        <v>2015</v>
      </c>
      <c r="J8983" s="1" t="s">
        <v>1220</v>
      </c>
      <c r="K8983" s="8">
        <v>0</v>
      </c>
      <c r="L8983" s="10">
        <f>K8983/ VLOOKUP(A8983,Indicators!$B$1:$V$7,21,FALSE)</f>
        <v>0</v>
      </c>
      <c r="M8983" s="1" t="s">
        <v>71</v>
      </c>
      <c r="N8983" s="1" t="s">
        <v>71</v>
      </c>
      <c r="O8983" s="11"/>
      <c r="P8983" s="11"/>
      <c r="Q8983" s="8" t="str">
        <f t="shared" si="0"/>
        <v/>
      </c>
      <c r="R8983" s="1" t="s">
        <v>103</v>
      </c>
      <c r="S8983" s="1" t="s">
        <v>62</v>
      </c>
      <c r="T8983" s="11"/>
      <c r="U8983" s="11"/>
      <c r="V8983" s="11"/>
      <c r="W8983" s="11"/>
      <c r="X8983" s="11"/>
      <c r="Y8983" s="11"/>
      <c r="Z8983" s="11"/>
      <c r="AA8983" s="11"/>
      <c r="AB8983" s="11"/>
      <c r="AC8983" s="11"/>
      <c r="AD8983" s="11"/>
      <c r="AE8983" s="11"/>
      <c r="AF8983" s="11"/>
      <c r="AG8983" s="11"/>
      <c r="AH8983" s="11"/>
      <c r="AI8983" s="11"/>
      <c r="AJ8983" s="11"/>
      <c r="AK8983" s="11"/>
      <c r="AL8983" s="11"/>
      <c r="AM8983" s="5"/>
      <c r="AN8983" s="5"/>
      <c r="AO8983" s="5"/>
      <c r="AP8983" s="5"/>
      <c r="AQ8983" s="5"/>
      <c r="AR8983" s="5"/>
      <c r="AS8983" s="5"/>
      <c r="AT8983" s="5"/>
      <c r="AU8983" s="5"/>
      <c r="AV8983" s="5"/>
      <c r="AW8983" s="5"/>
      <c r="AX8983" s="5"/>
      <c r="AY8983" s="5"/>
      <c r="AZ8983" s="5"/>
      <c r="BA8983" s="5"/>
      <c r="BB8983" s="5"/>
      <c r="BC8983" s="5"/>
      <c r="BD8983" s="5"/>
      <c r="BE8983" s="5"/>
      <c r="BF8983" s="5"/>
      <c r="BG8983" s="5"/>
      <c r="BH8983" s="5"/>
      <c r="BI8983" s="5"/>
      <c r="BJ8983" s="5"/>
      <c r="BK8983" s="5"/>
      <c r="BL8983" s="5"/>
      <c r="BM8983" s="5"/>
      <c r="BN8983" s="5"/>
      <c r="BO8983" s="5"/>
      <c r="BP8983" s="5"/>
      <c r="BQ8983" s="5"/>
      <c r="BR8983" s="5"/>
      <c r="BS8983" s="5"/>
      <c r="BT8983" s="5"/>
      <c r="BU8983" s="5"/>
      <c r="BV8983" s="5"/>
      <c r="BW8983" s="5"/>
      <c r="BX8983" s="5"/>
    </row>
    <row r="8984" spans="1:76" x14ac:dyDescent="0.2">
      <c r="A8984" s="1" t="s">
        <v>23</v>
      </c>
      <c r="B8984" s="1" t="s">
        <v>936</v>
      </c>
      <c r="C8984" s="1" t="s">
        <v>936</v>
      </c>
      <c r="D8984" s="1" t="s">
        <v>71</v>
      </c>
      <c r="E8984" s="1" t="s">
        <v>1</v>
      </c>
      <c r="F8984" s="1" t="s">
        <v>1248</v>
      </c>
      <c r="G8984" s="1" t="s">
        <v>73</v>
      </c>
      <c r="H8984" s="8"/>
      <c r="I8984" s="8">
        <v>2015</v>
      </c>
      <c r="J8984" s="1" t="s">
        <v>1220</v>
      </c>
      <c r="K8984" s="9">
        <v>1206</v>
      </c>
      <c r="L8984" s="10">
        <f>K8984/ VLOOKUP(A8984,Indicators!$B$1:$V$7,21,FALSE)</f>
        <v>6.0119041684529568</v>
      </c>
      <c r="M8984" s="1" t="s">
        <v>71</v>
      </c>
      <c r="N8984" s="1" t="s">
        <v>71</v>
      </c>
      <c r="O8984" s="11"/>
      <c r="P8984" s="11"/>
      <c r="Q8984" s="8" t="str">
        <f t="shared" si="0"/>
        <v/>
      </c>
      <c r="R8984" s="1" t="s">
        <v>97</v>
      </c>
      <c r="S8984" s="1" t="s">
        <v>85</v>
      </c>
      <c r="T8984" s="11"/>
      <c r="U8984" s="11"/>
      <c r="V8984" s="11"/>
      <c r="W8984" s="11"/>
      <c r="X8984" s="11"/>
      <c r="Y8984" s="11"/>
      <c r="Z8984" s="11"/>
      <c r="AA8984" s="11"/>
      <c r="AB8984" s="11"/>
      <c r="AC8984" s="11"/>
      <c r="AD8984" s="11"/>
      <c r="AE8984" s="11"/>
      <c r="AF8984" s="11"/>
      <c r="AG8984" s="11"/>
      <c r="AH8984" s="11"/>
      <c r="AI8984" s="11"/>
      <c r="AJ8984" s="11"/>
      <c r="AK8984" s="11"/>
      <c r="AL8984" s="11"/>
      <c r="AM8984" s="5"/>
      <c r="AN8984" s="5"/>
      <c r="AO8984" s="5"/>
      <c r="AP8984" s="5"/>
      <c r="AQ8984" s="5"/>
      <c r="AR8984" s="5"/>
      <c r="AS8984" s="5"/>
      <c r="AT8984" s="5"/>
      <c r="AU8984" s="5"/>
      <c r="AV8984" s="5"/>
      <c r="AW8984" s="5"/>
      <c r="AX8984" s="5"/>
      <c r="AY8984" s="5"/>
      <c r="AZ8984" s="5"/>
      <c r="BA8984" s="5"/>
      <c r="BB8984" s="5"/>
      <c r="BC8984" s="5"/>
      <c r="BD8984" s="5"/>
      <c r="BE8984" s="5"/>
      <c r="BF8984" s="5"/>
      <c r="BG8984" s="5"/>
      <c r="BH8984" s="5"/>
      <c r="BI8984" s="5"/>
      <c r="BJ8984" s="5"/>
      <c r="BK8984" s="5"/>
      <c r="BL8984" s="5"/>
      <c r="BM8984" s="5"/>
      <c r="BN8984" s="5"/>
      <c r="BO8984" s="5"/>
      <c r="BP8984" s="5"/>
      <c r="BQ8984" s="5"/>
      <c r="BR8984" s="5"/>
      <c r="BS8984" s="5"/>
      <c r="BT8984" s="5"/>
      <c r="BU8984" s="5"/>
      <c r="BV8984" s="5"/>
      <c r="BW8984" s="5"/>
      <c r="BX8984" s="5"/>
    </row>
    <row r="8985" spans="1:76" x14ac:dyDescent="0.2">
      <c r="A8985" s="1" t="s">
        <v>23</v>
      </c>
      <c r="B8985" s="1" t="s">
        <v>937</v>
      </c>
      <c r="C8985" s="1" t="s">
        <v>937</v>
      </c>
      <c r="D8985" s="1" t="s">
        <v>71</v>
      </c>
      <c r="E8985" s="1" t="s">
        <v>1</v>
      </c>
      <c r="F8985" s="1" t="s">
        <v>1248</v>
      </c>
      <c r="G8985" s="1" t="s">
        <v>73</v>
      </c>
      <c r="H8985" s="8"/>
      <c r="I8985" s="8">
        <v>2015</v>
      </c>
      <c r="J8985" s="1" t="s">
        <v>1220</v>
      </c>
      <c r="K8985" s="8">
        <v>0</v>
      </c>
      <c r="L8985" s="10">
        <f>K8985/ VLOOKUP(A8985,Indicators!$B$1:$V$7,21,FALSE)</f>
        <v>0</v>
      </c>
      <c r="M8985" s="1" t="s">
        <v>71</v>
      </c>
      <c r="N8985" s="1" t="s">
        <v>71</v>
      </c>
      <c r="O8985" s="11"/>
      <c r="P8985" s="11"/>
      <c r="Q8985" s="8" t="str">
        <f t="shared" si="0"/>
        <v/>
      </c>
      <c r="R8985" s="1" t="s">
        <v>97</v>
      </c>
      <c r="S8985" s="1" t="s">
        <v>44</v>
      </c>
      <c r="T8985" s="11"/>
      <c r="U8985" s="11"/>
      <c r="V8985" s="11"/>
      <c r="W8985" s="11"/>
      <c r="X8985" s="11"/>
      <c r="Y8985" s="11"/>
      <c r="Z8985" s="11"/>
      <c r="AA8985" s="11"/>
      <c r="AB8985" s="11"/>
      <c r="AC8985" s="11"/>
      <c r="AD8985" s="11"/>
      <c r="AE8985" s="11"/>
      <c r="AF8985" s="11"/>
      <c r="AG8985" s="11"/>
      <c r="AH8985" s="11"/>
      <c r="AI8985" s="11"/>
      <c r="AJ8985" s="11"/>
      <c r="AK8985" s="11"/>
      <c r="AL8985" s="11"/>
      <c r="AM8985" s="5"/>
      <c r="AN8985" s="5"/>
      <c r="AO8985" s="5"/>
      <c r="AP8985" s="5"/>
      <c r="AQ8985" s="5"/>
      <c r="AR8985" s="5"/>
      <c r="AS8985" s="5"/>
      <c r="AT8985" s="5"/>
      <c r="AU8985" s="5"/>
      <c r="AV8985" s="5"/>
      <c r="AW8985" s="5"/>
      <c r="AX8985" s="5"/>
      <c r="AY8985" s="5"/>
      <c r="AZ8985" s="5"/>
      <c r="BA8985" s="5"/>
      <c r="BB8985" s="5"/>
      <c r="BC8985" s="5"/>
      <c r="BD8985" s="5"/>
      <c r="BE8985" s="5"/>
      <c r="BF8985" s="5"/>
      <c r="BG8985" s="5"/>
      <c r="BH8985" s="5"/>
      <c r="BI8985" s="5"/>
      <c r="BJ8985" s="5"/>
      <c r="BK8985" s="5"/>
      <c r="BL8985" s="5"/>
      <c r="BM8985" s="5"/>
      <c r="BN8985" s="5"/>
      <c r="BO8985" s="5"/>
      <c r="BP8985" s="5"/>
      <c r="BQ8985" s="5"/>
      <c r="BR8985" s="5"/>
      <c r="BS8985" s="5"/>
      <c r="BT8985" s="5"/>
      <c r="BU8985" s="5"/>
      <c r="BV8985" s="5"/>
      <c r="BW8985" s="5"/>
      <c r="BX8985" s="5"/>
    </row>
    <row r="8986" spans="1:76" x14ac:dyDescent="0.2">
      <c r="A8986" s="1" t="s">
        <v>23</v>
      </c>
      <c r="B8986" s="1" t="s">
        <v>540</v>
      </c>
      <c r="C8986" s="1" t="s">
        <v>540</v>
      </c>
      <c r="D8986" s="1" t="s">
        <v>71</v>
      </c>
      <c r="E8986" s="1" t="s">
        <v>1</v>
      </c>
      <c r="F8986" s="1" t="s">
        <v>1248</v>
      </c>
      <c r="G8986" s="1" t="s">
        <v>73</v>
      </c>
      <c r="H8986" s="8"/>
      <c r="I8986" s="8">
        <v>2015</v>
      </c>
      <c r="J8986" s="1" t="s">
        <v>1220</v>
      </c>
      <c r="K8986" s="9">
        <v>1354</v>
      </c>
      <c r="L8986" s="10">
        <f>K8986/ VLOOKUP(A8986,Indicators!$B$1:$V$7,21,FALSE)</f>
        <v>6.7496834528070506</v>
      </c>
      <c r="M8986" s="1" t="s">
        <v>71</v>
      </c>
      <c r="N8986" s="1" t="s">
        <v>71</v>
      </c>
      <c r="O8986" s="11"/>
      <c r="P8986" s="11"/>
      <c r="Q8986" s="8" t="str">
        <f t="shared" si="0"/>
        <v/>
      </c>
      <c r="R8986" s="1" t="s">
        <v>133</v>
      </c>
      <c r="S8986" s="1" t="s">
        <v>52</v>
      </c>
      <c r="T8986" s="11"/>
      <c r="U8986" s="11"/>
      <c r="V8986" s="11"/>
      <c r="W8986" s="11"/>
      <c r="X8986" s="11"/>
      <c r="Y8986" s="11"/>
      <c r="Z8986" s="11"/>
      <c r="AA8986" s="11"/>
      <c r="AB8986" s="11"/>
      <c r="AC8986" s="11"/>
      <c r="AD8986" s="11"/>
      <c r="AE8986" s="11"/>
      <c r="AF8986" s="11"/>
      <c r="AG8986" s="11"/>
      <c r="AH8986" s="11"/>
      <c r="AI8986" s="11"/>
      <c r="AJ8986" s="11"/>
      <c r="AK8986" s="11"/>
      <c r="AL8986" s="11"/>
      <c r="AM8986" s="5"/>
      <c r="AN8986" s="5"/>
      <c r="AO8986" s="5"/>
      <c r="AP8986" s="5"/>
      <c r="AQ8986" s="5"/>
      <c r="AR8986" s="5"/>
      <c r="AS8986" s="5"/>
      <c r="AT8986" s="5"/>
      <c r="AU8986" s="5"/>
      <c r="AV8986" s="5"/>
      <c r="AW8986" s="5"/>
      <c r="AX8986" s="5"/>
      <c r="AY8986" s="5"/>
      <c r="AZ8986" s="5"/>
      <c r="BA8986" s="5"/>
      <c r="BB8986" s="5"/>
      <c r="BC8986" s="5"/>
      <c r="BD8986" s="5"/>
      <c r="BE8986" s="5"/>
      <c r="BF8986" s="5"/>
      <c r="BG8986" s="5"/>
      <c r="BH8986" s="5"/>
      <c r="BI8986" s="5"/>
      <c r="BJ8986" s="5"/>
      <c r="BK8986" s="5"/>
      <c r="BL8986" s="5"/>
      <c r="BM8986" s="5"/>
      <c r="BN8986" s="5"/>
      <c r="BO8986" s="5"/>
      <c r="BP8986" s="5"/>
      <c r="BQ8986" s="5"/>
      <c r="BR8986" s="5"/>
      <c r="BS8986" s="5"/>
      <c r="BT8986" s="5"/>
      <c r="BU8986" s="5"/>
      <c r="BV8986" s="5"/>
      <c r="BW8986" s="5"/>
      <c r="BX8986" s="5"/>
    </row>
    <row r="8987" spans="1:76" x14ac:dyDescent="0.2">
      <c r="A8987" s="1" t="s">
        <v>23</v>
      </c>
      <c r="B8987" s="1" t="s">
        <v>916</v>
      </c>
      <c r="C8987" s="1" t="s">
        <v>47</v>
      </c>
      <c r="D8987" s="1" t="s">
        <v>71</v>
      </c>
      <c r="E8987" s="1" t="s">
        <v>2</v>
      </c>
      <c r="F8987" s="1" t="s">
        <v>1249</v>
      </c>
      <c r="G8987" s="1" t="s">
        <v>73</v>
      </c>
      <c r="H8987" s="8"/>
      <c r="I8987" s="8">
        <v>2015</v>
      </c>
      <c r="J8987" s="1" t="s">
        <v>1220</v>
      </c>
      <c r="K8987" s="9">
        <v>800252.73</v>
      </c>
      <c r="L8987" s="10">
        <f>K8987/ VLOOKUP(A8987,Indicators!$B$1:$V$7,21,FALSE)</f>
        <v>3989.2559894716901</v>
      </c>
      <c r="M8987" s="1" t="s">
        <v>71</v>
      </c>
      <c r="N8987" s="1" t="s">
        <v>71</v>
      </c>
      <c r="O8987" s="11"/>
      <c r="P8987" s="11"/>
      <c r="Q8987" s="8" t="str">
        <f t="shared" si="0"/>
        <v/>
      </c>
      <c r="R8987" s="1" t="s">
        <v>98</v>
      </c>
      <c r="S8987" s="1" t="s">
        <v>47</v>
      </c>
      <c r="T8987" s="11"/>
      <c r="U8987" s="11"/>
      <c r="V8987" s="11"/>
      <c r="W8987" s="11"/>
      <c r="X8987" s="11"/>
      <c r="Y8987" s="11"/>
      <c r="Z8987" s="11"/>
      <c r="AA8987" s="11"/>
      <c r="AB8987" s="11"/>
      <c r="AC8987" s="11"/>
      <c r="AD8987" s="11"/>
      <c r="AE8987" s="11"/>
      <c r="AF8987" s="11"/>
      <c r="AG8987" s="11"/>
      <c r="AH8987" s="11"/>
      <c r="AI8987" s="11"/>
      <c r="AJ8987" s="11"/>
      <c r="AK8987" s="11"/>
      <c r="AL8987" s="11"/>
      <c r="AM8987" s="5"/>
      <c r="AN8987" s="5"/>
      <c r="AO8987" s="5"/>
      <c r="AP8987" s="5"/>
      <c r="AQ8987" s="5"/>
      <c r="AR8987" s="5"/>
      <c r="AS8987" s="5"/>
      <c r="AT8987" s="5"/>
      <c r="AU8987" s="5"/>
      <c r="AV8987" s="5"/>
      <c r="AW8987" s="5"/>
      <c r="AX8987" s="5"/>
      <c r="AY8987" s="5"/>
      <c r="AZ8987" s="5"/>
      <c r="BA8987" s="5"/>
      <c r="BB8987" s="5"/>
      <c r="BC8987" s="5"/>
      <c r="BD8987" s="5"/>
      <c r="BE8987" s="5"/>
      <c r="BF8987" s="5"/>
      <c r="BG8987" s="5"/>
      <c r="BH8987" s="5"/>
      <c r="BI8987" s="5"/>
      <c r="BJ8987" s="5"/>
      <c r="BK8987" s="5"/>
      <c r="BL8987" s="5"/>
      <c r="BM8987" s="5"/>
      <c r="BN8987" s="5"/>
      <c r="BO8987" s="5"/>
      <c r="BP8987" s="5"/>
      <c r="BQ8987" s="5"/>
      <c r="BR8987" s="5"/>
      <c r="BS8987" s="5"/>
      <c r="BT8987" s="5"/>
      <c r="BU8987" s="5"/>
      <c r="BV8987" s="5"/>
      <c r="BW8987" s="5"/>
      <c r="BX8987" s="5"/>
    </row>
    <row r="8988" spans="1:76" x14ac:dyDescent="0.2">
      <c r="A8988" s="1" t="s">
        <v>23</v>
      </c>
      <c r="B8988" s="1" t="s">
        <v>916</v>
      </c>
      <c r="C8988" s="1" t="s">
        <v>47</v>
      </c>
      <c r="D8988" s="1" t="s">
        <v>71</v>
      </c>
      <c r="E8988" s="1" t="s">
        <v>2</v>
      </c>
      <c r="F8988" s="1" t="s">
        <v>1250</v>
      </c>
      <c r="G8988" s="1" t="s">
        <v>73</v>
      </c>
      <c r="H8988" s="8"/>
      <c r="I8988" s="8">
        <v>2015</v>
      </c>
      <c r="J8988" s="1" t="s">
        <v>1220</v>
      </c>
      <c r="K8988" s="9">
        <v>40000</v>
      </c>
      <c r="L8988" s="10">
        <f>K8988/ VLOOKUP(A8988,Indicators!$B$1:$V$7,21,FALSE)</f>
        <v>199.39980658218761</v>
      </c>
      <c r="M8988" s="1" t="s">
        <v>71</v>
      </c>
      <c r="N8988" s="1" t="s">
        <v>71</v>
      </c>
      <c r="O8988" s="11"/>
      <c r="P8988" s="11"/>
      <c r="Q8988" s="8" t="str">
        <f t="shared" si="0"/>
        <v/>
      </c>
      <c r="R8988" s="1" t="s">
        <v>98</v>
      </c>
      <c r="S8988" s="1" t="s">
        <v>47</v>
      </c>
      <c r="T8988" s="11"/>
      <c r="U8988" s="11"/>
      <c r="V8988" s="11"/>
      <c r="W8988" s="11"/>
      <c r="X8988" s="11"/>
      <c r="Y8988" s="11"/>
      <c r="Z8988" s="11"/>
      <c r="AA8988" s="11"/>
      <c r="AB8988" s="11"/>
      <c r="AC8988" s="11"/>
      <c r="AD8988" s="11"/>
      <c r="AE8988" s="11"/>
      <c r="AF8988" s="11"/>
      <c r="AG8988" s="11"/>
      <c r="AH8988" s="11"/>
      <c r="AI8988" s="11"/>
      <c r="AJ8988" s="11"/>
      <c r="AK8988" s="11"/>
      <c r="AL8988" s="11"/>
      <c r="AM8988" s="5"/>
      <c r="AN8988" s="5"/>
      <c r="AO8988" s="5"/>
      <c r="AP8988" s="5"/>
      <c r="AQ8988" s="5"/>
      <c r="AR8988" s="5"/>
      <c r="AS8988" s="5"/>
      <c r="AT8988" s="5"/>
      <c r="AU8988" s="5"/>
      <c r="AV8988" s="5"/>
      <c r="AW8988" s="5"/>
      <c r="AX8988" s="5"/>
      <c r="AY8988" s="5"/>
      <c r="AZ8988" s="5"/>
      <c r="BA8988" s="5"/>
      <c r="BB8988" s="5"/>
      <c r="BC8988" s="5"/>
      <c r="BD8988" s="5"/>
      <c r="BE8988" s="5"/>
      <c r="BF8988" s="5"/>
      <c r="BG8988" s="5"/>
      <c r="BH8988" s="5"/>
      <c r="BI8988" s="5"/>
      <c r="BJ8988" s="5"/>
      <c r="BK8988" s="5"/>
      <c r="BL8988" s="5"/>
      <c r="BM8988" s="5"/>
      <c r="BN8988" s="5"/>
      <c r="BO8988" s="5"/>
      <c r="BP8988" s="5"/>
      <c r="BQ8988" s="5"/>
      <c r="BR8988" s="5"/>
      <c r="BS8988" s="5"/>
      <c r="BT8988" s="5"/>
      <c r="BU8988" s="5"/>
      <c r="BV8988" s="5"/>
      <c r="BW8988" s="5"/>
      <c r="BX8988" s="5"/>
    </row>
    <row r="8989" spans="1:76" x14ac:dyDescent="0.2">
      <c r="A8989" s="1" t="s">
        <v>23</v>
      </c>
      <c r="B8989" s="1" t="s">
        <v>912</v>
      </c>
      <c r="C8989" s="1" t="s">
        <v>912</v>
      </c>
      <c r="D8989" s="1" t="s">
        <v>71</v>
      </c>
      <c r="E8989" s="1" t="s">
        <v>1</v>
      </c>
      <c r="F8989" s="1" t="s">
        <v>1251</v>
      </c>
      <c r="G8989" s="1" t="s">
        <v>107</v>
      </c>
      <c r="H8989" s="8"/>
      <c r="I8989" s="8">
        <v>2015</v>
      </c>
      <c r="J8989" s="1" t="s">
        <v>1220</v>
      </c>
      <c r="K8989" s="9">
        <v>54239</v>
      </c>
      <c r="L8989" s="10">
        <f>K8989/ VLOOKUP(A8989,Indicators!$B$1:$V$7,21,FALSE)</f>
        <v>270.38115273028183</v>
      </c>
      <c r="M8989" s="1" t="s">
        <v>71</v>
      </c>
      <c r="N8989" s="1" t="s">
        <v>71</v>
      </c>
      <c r="O8989" s="11"/>
      <c r="P8989" s="8" t="str">
        <f>IF(H8989="Y", K8989/VLOOKUP(A8989,Indicators!$B$1:$S$7,18,FALSE),"")</f>
        <v/>
      </c>
      <c r="Q8989" s="8" t="str">
        <f t="shared" si="0"/>
        <v/>
      </c>
      <c r="R8989" s="1" t="s">
        <v>97</v>
      </c>
      <c r="S8989" s="1" t="s">
        <v>80</v>
      </c>
      <c r="T8989" s="11"/>
      <c r="U8989" s="11"/>
      <c r="V8989" s="11"/>
      <c r="W8989" s="11"/>
      <c r="X8989" s="11"/>
      <c r="Y8989" s="11"/>
      <c r="Z8989" s="11"/>
      <c r="AA8989" s="11"/>
      <c r="AB8989" s="11"/>
      <c r="AC8989" s="11"/>
      <c r="AD8989" s="11"/>
      <c r="AE8989" s="11"/>
      <c r="AF8989" s="11"/>
      <c r="AG8989" s="11"/>
      <c r="AH8989" s="11"/>
      <c r="AI8989" s="11"/>
      <c r="AJ8989" s="11"/>
      <c r="AK8989" s="11"/>
      <c r="AL8989" s="11"/>
      <c r="AM8989" s="5"/>
      <c r="AN8989" s="5"/>
      <c r="AO8989" s="5"/>
      <c r="AP8989" s="5"/>
      <c r="AQ8989" s="5"/>
      <c r="AR8989" s="5"/>
      <c r="AS8989" s="5"/>
      <c r="AT8989" s="5"/>
      <c r="AU8989" s="5"/>
      <c r="AV8989" s="5"/>
      <c r="AW8989" s="5"/>
      <c r="AX8989" s="5"/>
      <c r="AY8989" s="5"/>
      <c r="AZ8989" s="5"/>
      <c r="BA8989" s="5"/>
      <c r="BB8989" s="5"/>
      <c r="BC8989" s="5"/>
      <c r="BD8989" s="5"/>
      <c r="BE8989" s="5"/>
      <c r="BF8989" s="5"/>
      <c r="BG8989" s="5"/>
      <c r="BH8989" s="5"/>
      <c r="BI8989" s="5"/>
      <c r="BJ8989" s="5"/>
      <c r="BK8989" s="5"/>
      <c r="BL8989" s="5"/>
      <c r="BM8989" s="5"/>
      <c r="BN8989" s="5"/>
      <c r="BO8989" s="5"/>
      <c r="BP8989" s="5"/>
      <c r="BQ8989" s="5"/>
      <c r="BR8989" s="5"/>
      <c r="BS8989" s="5"/>
      <c r="BT8989" s="5"/>
      <c r="BU8989" s="5"/>
      <c r="BV8989" s="5"/>
      <c r="BW8989" s="5"/>
      <c r="BX8989" s="5"/>
    </row>
    <row r="8990" spans="1:76" x14ac:dyDescent="0.2">
      <c r="A8990" s="1" t="s">
        <v>23</v>
      </c>
      <c r="B8990" s="1" t="s">
        <v>913</v>
      </c>
      <c r="C8990" s="1" t="s">
        <v>913</v>
      </c>
      <c r="D8990" s="1" t="s">
        <v>71</v>
      </c>
      <c r="E8990" s="1" t="s">
        <v>1</v>
      </c>
      <c r="F8990" s="1" t="s">
        <v>1251</v>
      </c>
      <c r="G8990" s="1" t="s">
        <v>107</v>
      </c>
      <c r="H8990" s="8"/>
      <c r="I8990" s="8">
        <v>2015</v>
      </c>
      <c r="J8990" s="1" t="s">
        <v>1220</v>
      </c>
      <c r="K8990" s="9">
        <v>766981</v>
      </c>
      <c r="L8990" s="10">
        <f>K8990/ VLOOKUP(A8990,Indicators!$B$1:$V$7,21,FALSE)</f>
        <v>3823.3965763053211</v>
      </c>
      <c r="M8990" s="1" t="s">
        <v>71</v>
      </c>
      <c r="N8990" s="1" t="s">
        <v>71</v>
      </c>
      <c r="O8990" s="11"/>
      <c r="P8990" s="8" t="str">
        <f>IF(H8990="Y", K8990/VLOOKUP(A8990,Indicators!$B$1:$S$7,18,FALSE),"")</f>
        <v/>
      </c>
      <c r="Q8990" s="8" t="str">
        <f t="shared" si="0"/>
        <v/>
      </c>
      <c r="R8990" s="1" t="s">
        <v>97</v>
      </c>
      <c r="S8990" s="1" t="s">
        <v>45</v>
      </c>
      <c r="T8990" s="11"/>
      <c r="U8990" s="11"/>
      <c r="V8990" s="11"/>
      <c r="W8990" s="11"/>
      <c r="X8990" s="11"/>
      <c r="Y8990" s="11"/>
      <c r="Z8990" s="11"/>
      <c r="AA8990" s="11"/>
      <c r="AB8990" s="11"/>
      <c r="AC8990" s="11"/>
      <c r="AD8990" s="11"/>
      <c r="AE8990" s="11"/>
      <c r="AF8990" s="11"/>
      <c r="AG8990" s="11"/>
      <c r="AH8990" s="11"/>
      <c r="AI8990" s="11"/>
      <c r="AJ8990" s="11"/>
      <c r="AK8990" s="11"/>
      <c r="AL8990" s="11"/>
      <c r="AM8990" s="5"/>
      <c r="AN8990" s="5"/>
      <c r="AO8990" s="5"/>
      <c r="AP8990" s="5"/>
      <c r="AQ8990" s="5"/>
      <c r="AR8990" s="5"/>
      <c r="AS8990" s="5"/>
      <c r="AT8990" s="5"/>
      <c r="AU8990" s="5"/>
      <c r="AV8990" s="5"/>
      <c r="AW8990" s="5"/>
      <c r="AX8990" s="5"/>
      <c r="AY8990" s="5"/>
      <c r="AZ8990" s="5"/>
      <c r="BA8990" s="5"/>
      <c r="BB8990" s="5"/>
      <c r="BC8990" s="5"/>
      <c r="BD8990" s="5"/>
      <c r="BE8990" s="5"/>
      <c r="BF8990" s="5"/>
      <c r="BG8990" s="5"/>
      <c r="BH8990" s="5"/>
      <c r="BI8990" s="5"/>
      <c r="BJ8990" s="5"/>
      <c r="BK8990" s="5"/>
      <c r="BL8990" s="5"/>
      <c r="BM8990" s="5"/>
      <c r="BN8990" s="5"/>
      <c r="BO8990" s="5"/>
      <c r="BP8990" s="5"/>
      <c r="BQ8990" s="5"/>
      <c r="BR8990" s="5"/>
      <c r="BS8990" s="5"/>
      <c r="BT8990" s="5"/>
      <c r="BU8990" s="5"/>
      <c r="BV8990" s="5"/>
      <c r="BW8990" s="5"/>
      <c r="BX8990" s="5"/>
    </row>
    <row r="8991" spans="1:76" x14ac:dyDescent="0.2">
      <c r="A8991" s="1" t="s">
        <v>23</v>
      </c>
      <c r="B8991" s="1" t="s">
        <v>526</v>
      </c>
      <c r="C8991" s="1" t="s">
        <v>526</v>
      </c>
      <c r="D8991" s="1" t="s">
        <v>71</v>
      </c>
      <c r="E8991" s="1" t="s">
        <v>1</v>
      </c>
      <c r="F8991" s="1" t="s">
        <v>1251</v>
      </c>
      <c r="G8991" s="1" t="s">
        <v>107</v>
      </c>
      <c r="H8991" s="8"/>
      <c r="I8991" s="8">
        <v>2015</v>
      </c>
      <c r="J8991" s="1" t="s">
        <v>1220</v>
      </c>
      <c r="K8991" s="9">
        <v>58300</v>
      </c>
      <c r="L8991" s="10">
        <f>K8991/ VLOOKUP(A8991,Indicators!$B$1:$V$7,21,FALSE)</f>
        <v>290.62521809353842</v>
      </c>
      <c r="M8991" s="1" t="s">
        <v>71</v>
      </c>
      <c r="N8991" s="1" t="s">
        <v>71</v>
      </c>
      <c r="O8991" s="11"/>
      <c r="P8991" s="8" t="str">
        <f>IF(H8991="Y", K8991/VLOOKUP(A8991,Indicators!$B$1:$S$7,18,FALSE),"")</f>
        <v/>
      </c>
      <c r="Q8991" s="8" t="str">
        <f t="shared" si="0"/>
        <v/>
      </c>
      <c r="R8991" s="1" t="s">
        <v>103</v>
      </c>
      <c r="S8991" s="1" t="s">
        <v>53</v>
      </c>
      <c r="T8991" s="11"/>
      <c r="U8991" s="11"/>
      <c r="V8991" s="11"/>
      <c r="W8991" s="11"/>
      <c r="X8991" s="11"/>
      <c r="Y8991" s="11"/>
      <c r="Z8991" s="11"/>
      <c r="AA8991" s="11"/>
      <c r="AB8991" s="11"/>
      <c r="AC8991" s="11"/>
      <c r="AD8991" s="11"/>
      <c r="AE8991" s="11"/>
      <c r="AF8991" s="11"/>
      <c r="AG8991" s="11"/>
      <c r="AH8991" s="11"/>
      <c r="AI8991" s="11"/>
      <c r="AJ8991" s="11"/>
      <c r="AK8991" s="11"/>
      <c r="AL8991" s="11"/>
      <c r="AM8991" s="5"/>
      <c r="AN8991" s="5"/>
      <c r="AO8991" s="5"/>
      <c r="AP8991" s="5"/>
      <c r="AQ8991" s="5"/>
      <c r="AR8991" s="5"/>
      <c r="AS8991" s="5"/>
      <c r="AT8991" s="5"/>
      <c r="AU8991" s="5"/>
      <c r="AV8991" s="5"/>
      <c r="AW8991" s="5"/>
      <c r="AX8991" s="5"/>
      <c r="AY8991" s="5"/>
      <c r="AZ8991" s="5"/>
      <c r="BA8991" s="5"/>
      <c r="BB8991" s="5"/>
      <c r="BC8991" s="5"/>
      <c r="BD8991" s="5"/>
      <c r="BE8991" s="5"/>
      <c r="BF8991" s="5"/>
      <c r="BG8991" s="5"/>
      <c r="BH8991" s="5"/>
      <c r="BI8991" s="5"/>
      <c r="BJ8991" s="5"/>
      <c r="BK8991" s="5"/>
      <c r="BL8991" s="5"/>
      <c r="BM8991" s="5"/>
      <c r="BN8991" s="5"/>
      <c r="BO8991" s="5"/>
      <c r="BP8991" s="5"/>
      <c r="BQ8991" s="5"/>
      <c r="BR8991" s="5"/>
      <c r="BS8991" s="5"/>
      <c r="BT8991" s="5"/>
      <c r="BU8991" s="5"/>
      <c r="BV8991" s="5"/>
      <c r="BW8991" s="5"/>
      <c r="BX8991" s="5"/>
    </row>
    <row r="8992" spans="1:76" x14ac:dyDescent="0.2">
      <c r="A8992" s="1" t="s">
        <v>23</v>
      </c>
      <c r="B8992" s="1" t="s">
        <v>914</v>
      </c>
      <c r="C8992" s="1" t="s">
        <v>914</v>
      </c>
      <c r="D8992" s="1" t="s">
        <v>71</v>
      </c>
      <c r="E8992" s="1" t="s">
        <v>1</v>
      </c>
      <c r="F8992" s="1" t="s">
        <v>1251</v>
      </c>
      <c r="G8992" s="1" t="s">
        <v>107</v>
      </c>
      <c r="H8992" s="8"/>
      <c r="I8992" s="8">
        <v>2015</v>
      </c>
      <c r="J8992" s="1" t="s">
        <v>1220</v>
      </c>
      <c r="K8992" s="9">
        <v>122838</v>
      </c>
      <c r="L8992" s="10">
        <f>K8992/ VLOOKUP(A8992,Indicators!$B$1:$V$7,21,FALSE)</f>
        <v>612.34683602356904</v>
      </c>
      <c r="M8992" s="1" t="s">
        <v>71</v>
      </c>
      <c r="N8992" s="1" t="s">
        <v>71</v>
      </c>
      <c r="O8992" s="11"/>
      <c r="P8992" s="8" t="str">
        <f>IF(H8992="Y", K8992/VLOOKUP(A8992,Indicators!$B$1:$S$7,18,FALSE),"")</f>
        <v/>
      </c>
      <c r="Q8992" s="8" t="str">
        <f t="shared" si="0"/>
        <v/>
      </c>
      <c r="R8992" s="1" t="s">
        <v>158</v>
      </c>
      <c r="S8992" s="1" t="s">
        <v>65</v>
      </c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  <c r="AD8992" s="11"/>
      <c r="AE8992" s="11"/>
      <c r="AF8992" s="11"/>
      <c r="AG8992" s="11"/>
      <c r="AH8992" s="11"/>
      <c r="AI8992" s="11"/>
      <c r="AJ8992" s="11"/>
      <c r="AK8992" s="11"/>
      <c r="AL8992" s="11"/>
      <c r="AM8992" s="5"/>
      <c r="AN8992" s="5"/>
      <c r="AO8992" s="5"/>
      <c r="AP8992" s="5"/>
      <c r="AQ8992" s="5"/>
      <c r="AR8992" s="5"/>
      <c r="AS8992" s="5"/>
      <c r="AT8992" s="5"/>
      <c r="AU8992" s="5"/>
      <c r="AV8992" s="5"/>
      <c r="AW8992" s="5"/>
      <c r="AX8992" s="5"/>
      <c r="AY8992" s="5"/>
      <c r="AZ8992" s="5"/>
      <c r="BA8992" s="5"/>
      <c r="BB8992" s="5"/>
      <c r="BC8992" s="5"/>
      <c r="BD8992" s="5"/>
      <c r="BE8992" s="5"/>
      <c r="BF8992" s="5"/>
      <c r="BG8992" s="5"/>
      <c r="BH8992" s="5"/>
      <c r="BI8992" s="5"/>
      <c r="BJ8992" s="5"/>
      <c r="BK8992" s="5"/>
      <c r="BL8992" s="5"/>
      <c r="BM8992" s="5"/>
      <c r="BN8992" s="5"/>
      <c r="BO8992" s="5"/>
      <c r="BP8992" s="5"/>
      <c r="BQ8992" s="5"/>
      <c r="BR8992" s="5"/>
      <c r="BS8992" s="5"/>
      <c r="BT8992" s="5"/>
      <c r="BU8992" s="5"/>
      <c r="BV8992" s="5"/>
      <c r="BW8992" s="5"/>
      <c r="BX8992" s="5"/>
    </row>
    <row r="8993" spans="1:76" x14ac:dyDescent="0.2">
      <c r="A8993" s="1" t="s">
        <v>23</v>
      </c>
      <c r="B8993" s="1" t="s">
        <v>915</v>
      </c>
      <c r="C8993" s="1" t="s">
        <v>915</v>
      </c>
      <c r="D8993" s="1" t="s">
        <v>71</v>
      </c>
      <c r="E8993" s="1" t="s">
        <v>1</v>
      </c>
      <c r="F8993" s="1" t="s">
        <v>1251</v>
      </c>
      <c r="G8993" s="1" t="s">
        <v>107</v>
      </c>
      <c r="H8993" s="8"/>
      <c r="I8993" s="8">
        <v>2015</v>
      </c>
      <c r="J8993" s="1" t="s">
        <v>1220</v>
      </c>
      <c r="K8993" s="9">
        <v>61935</v>
      </c>
      <c r="L8993" s="10">
        <f>K8993/ VLOOKUP(A8993,Indicators!$B$1:$V$7,21,FALSE)</f>
        <v>308.74567551669475</v>
      </c>
      <c r="M8993" s="1" t="s">
        <v>71</v>
      </c>
      <c r="N8993" s="1" t="s">
        <v>71</v>
      </c>
      <c r="O8993" s="11"/>
      <c r="P8993" s="8" t="str">
        <f>IF(H8993="Y", K8993/VLOOKUP(A8993,Indicators!$B$1:$S$7,18,FALSE),"")</f>
        <v/>
      </c>
      <c r="Q8993" s="8" t="str">
        <f t="shared" si="0"/>
        <v/>
      </c>
      <c r="R8993" s="1" t="s">
        <v>103</v>
      </c>
      <c r="S8993" s="1" t="s">
        <v>64</v>
      </c>
      <c r="T8993" s="11"/>
      <c r="U8993" s="11"/>
      <c r="V8993" s="11"/>
      <c r="W8993" s="11"/>
      <c r="X8993" s="11"/>
      <c r="Y8993" s="11"/>
      <c r="Z8993" s="11"/>
      <c r="AA8993" s="11"/>
      <c r="AB8993" s="11"/>
      <c r="AC8993" s="11"/>
      <c r="AD8993" s="11"/>
      <c r="AE8993" s="11"/>
      <c r="AF8993" s="11"/>
      <c r="AG8993" s="11"/>
      <c r="AH8993" s="11"/>
      <c r="AI8993" s="11"/>
      <c r="AJ8993" s="11"/>
      <c r="AK8993" s="11"/>
      <c r="AL8993" s="11"/>
      <c r="AM8993" s="5"/>
      <c r="AN8993" s="5"/>
      <c r="AO8993" s="5"/>
      <c r="AP8993" s="5"/>
      <c r="AQ8993" s="5"/>
      <c r="AR8993" s="5"/>
      <c r="AS8993" s="5"/>
      <c r="AT8993" s="5"/>
      <c r="AU8993" s="5"/>
      <c r="AV8993" s="5"/>
      <c r="AW8993" s="5"/>
      <c r="AX8993" s="5"/>
      <c r="AY8993" s="5"/>
      <c r="AZ8993" s="5"/>
      <c r="BA8993" s="5"/>
      <c r="BB8993" s="5"/>
      <c r="BC8993" s="5"/>
      <c r="BD8993" s="5"/>
      <c r="BE8993" s="5"/>
      <c r="BF8993" s="5"/>
      <c r="BG8993" s="5"/>
      <c r="BH8993" s="5"/>
      <c r="BI8993" s="5"/>
      <c r="BJ8993" s="5"/>
      <c r="BK8993" s="5"/>
      <c r="BL8993" s="5"/>
      <c r="BM8993" s="5"/>
      <c r="BN8993" s="5"/>
      <c r="BO8993" s="5"/>
      <c r="BP8993" s="5"/>
      <c r="BQ8993" s="5"/>
      <c r="BR8993" s="5"/>
      <c r="BS8993" s="5"/>
      <c r="BT8993" s="5"/>
      <c r="BU8993" s="5"/>
      <c r="BV8993" s="5"/>
      <c r="BW8993" s="5"/>
      <c r="BX8993" s="5"/>
    </row>
    <row r="8994" spans="1:76" x14ac:dyDescent="0.2">
      <c r="A8994" s="1" t="s">
        <v>23</v>
      </c>
      <c r="B8994" s="1" t="s">
        <v>919</v>
      </c>
      <c r="C8994" s="1" t="s">
        <v>919</v>
      </c>
      <c r="D8994" s="1" t="s">
        <v>71</v>
      </c>
      <c r="E8994" s="1" t="s">
        <v>1</v>
      </c>
      <c r="F8994" s="1" t="s">
        <v>1251</v>
      </c>
      <c r="G8994" s="1" t="s">
        <v>107</v>
      </c>
      <c r="H8994" s="8"/>
      <c r="I8994" s="8">
        <v>2015</v>
      </c>
      <c r="J8994" s="1" t="s">
        <v>1220</v>
      </c>
      <c r="K8994" s="9">
        <v>38390</v>
      </c>
      <c r="L8994" s="10">
        <f>K8994/ VLOOKUP(A8994,Indicators!$B$1:$V$7,21,FALSE)</f>
        <v>191.37396436725456</v>
      </c>
      <c r="M8994" s="1" t="s">
        <v>71</v>
      </c>
      <c r="N8994" s="1" t="s">
        <v>71</v>
      </c>
      <c r="O8994" s="11"/>
      <c r="P8994" s="8" t="str">
        <f>IF(H8994="Y", K8994/VLOOKUP(A8994,Indicators!$B$1:$S$7,18,FALSE),"")</f>
        <v/>
      </c>
      <c r="Q8994" s="8" t="str">
        <f t="shared" si="0"/>
        <v/>
      </c>
      <c r="R8994" s="1" t="s">
        <v>271</v>
      </c>
      <c r="S8994" s="1" t="s">
        <v>55</v>
      </c>
      <c r="T8994" s="11"/>
      <c r="U8994" s="11"/>
      <c r="V8994" s="11"/>
      <c r="W8994" s="11"/>
      <c r="X8994" s="11"/>
      <c r="Y8994" s="11"/>
      <c r="Z8994" s="11"/>
      <c r="AA8994" s="11"/>
      <c r="AB8994" s="11"/>
      <c r="AC8994" s="11"/>
      <c r="AD8994" s="11"/>
      <c r="AE8994" s="11"/>
      <c r="AF8994" s="11"/>
      <c r="AG8994" s="11"/>
      <c r="AH8994" s="11"/>
      <c r="AI8994" s="11"/>
      <c r="AJ8994" s="11"/>
      <c r="AK8994" s="11"/>
      <c r="AL8994" s="11"/>
      <c r="AM8994" s="5"/>
      <c r="AN8994" s="5"/>
      <c r="AO8994" s="5"/>
      <c r="AP8994" s="5"/>
      <c r="AQ8994" s="5"/>
      <c r="AR8994" s="5"/>
      <c r="AS8994" s="5"/>
      <c r="AT8994" s="5"/>
      <c r="AU8994" s="5"/>
      <c r="AV8994" s="5"/>
      <c r="AW8994" s="5"/>
      <c r="AX8994" s="5"/>
      <c r="AY8994" s="5"/>
      <c r="AZ8994" s="5"/>
      <c r="BA8994" s="5"/>
      <c r="BB8994" s="5"/>
      <c r="BC8994" s="5"/>
      <c r="BD8994" s="5"/>
      <c r="BE8994" s="5"/>
      <c r="BF8994" s="5"/>
      <c r="BG8994" s="5"/>
      <c r="BH8994" s="5"/>
      <c r="BI8994" s="5"/>
      <c r="BJ8994" s="5"/>
      <c r="BK8994" s="5"/>
      <c r="BL8994" s="5"/>
      <c r="BM8994" s="5"/>
      <c r="BN8994" s="5"/>
      <c r="BO8994" s="5"/>
      <c r="BP8994" s="5"/>
      <c r="BQ8994" s="5"/>
      <c r="BR8994" s="5"/>
      <c r="BS8994" s="5"/>
      <c r="BT8994" s="5"/>
      <c r="BU8994" s="5"/>
      <c r="BV8994" s="5"/>
      <c r="BW8994" s="5"/>
      <c r="BX8994" s="5"/>
    </row>
    <row r="8995" spans="1:76" x14ac:dyDescent="0.2">
      <c r="A8995" s="1" t="s">
        <v>23</v>
      </c>
      <c r="B8995" s="1" t="s">
        <v>920</v>
      </c>
      <c r="C8995" s="1" t="s">
        <v>920</v>
      </c>
      <c r="D8995" s="1" t="s">
        <v>71</v>
      </c>
      <c r="E8995" s="1" t="s">
        <v>1</v>
      </c>
      <c r="F8995" s="1" t="s">
        <v>1251</v>
      </c>
      <c r="G8995" s="1" t="s">
        <v>107</v>
      </c>
      <c r="H8995" s="8"/>
      <c r="I8995" s="8">
        <v>2015</v>
      </c>
      <c r="J8995" s="1" t="s">
        <v>1220</v>
      </c>
      <c r="K8995" s="9">
        <v>46942</v>
      </c>
      <c r="L8995" s="10">
        <f>K8995/ VLOOKUP(A8995,Indicators!$B$1:$V$7,21,FALSE)</f>
        <v>234.00564301452627</v>
      </c>
      <c r="M8995" s="1" t="s">
        <v>71</v>
      </c>
      <c r="N8995" s="1" t="s">
        <v>71</v>
      </c>
      <c r="O8995" s="11"/>
      <c r="P8995" s="8" t="str">
        <f>IF(H8995="Y", K8995/VLOOKUP(A8995,Indicators!$B$1:$S$7,18,FALSE),"")</f>
        <v/>
      </c>
      <c r="Q8995" s="8" t="str">
        <f t="shared" si="0"/>
        <v/>
      </c>
      <c r="R8995" s="1" t="s">
        <v>95</v>
      </c>
      <c r="S8995" s="1" t="s">
        <v>61</v>
      </c>
      <c r="T8995" s="11"/>
      <c r="U8995" s="11"/>
      <c r="V8995" s="11"/>
      <c r="W8995" s="11"/>
      <c r="X8995" s="11"/>
      <c r="Y8995" s="11"/>
      <c r="Z8995" s="11"/>
      <c r="AA8995" s="11"/>
      <c r="AB8995" s="11"/>
      <c r="AC8995" s="11"/>
      <c r="AD8995" s="11"/>
      <c r="AE8995" s="11"/>
      <c r="AF8995" s="11"/>
      <c r="AG8995" s="11"/>
      <c r="AH8995" s="11"/>
      <c r="AI8995" s="11"/>
      <c r="AJ8995" s="11"/>
      <c r="AK8995" s="11"/>
      <c r="AL8995" s="11"/>
      <c r="AM8995" s="5"/>
      <c r="AN8995" s="5"/>
      <c r="AO8995" s="5"/>
      <c r="AP8995" s="5"/>
      <c r="AQ8995" s="5"/>
      <c r="AR8995" s="5"/>
      <c r="AS8995" s="5"/>
      <c r="AT8995" s="5"/>
      <c r="AU8995" s="5"/>
      <c r="AV8995" s="5"/>
      <c r="AW8995" s="5"/>
      <c r="AX8995" s="5"/>
      <c r="AY8995" s="5"/>
      <c r="AZ8995" s="5"/>
      <c r="BA8995" s="5"/>
      <c r="BB8995" s="5"/>
      <c r="BC8995" s="5"/>
      <c r="BD8995" s="5"/>
      <c r="BE8995" s="5"/>
      <c r="BF8995" s="5"/>
      <c r="BG8995" s="5"/>
      <c r="BH8995" s="5"/>
      <c r="BI8995" s="5"/>
      <c r="BJ8995" s="5"/>
      <c r="BK8995" s="5"/>
      <c r="BL8995" s="5"/>
      <c r="BM8995" s="5"/>
      <c r="BN8995" s="5"/>
      <c r="BO8995" s="5"/>
      <c r="BP8995" s="5"/>
      <c r="BQ8995" s="5"/>
      <c r="BR8995" s="5"/>
      <c r="BS8995" s="5"/>
      <c r="BT8995" s="5"/>
      <c r="BU8995" s="5"/>
      <c r="BV8995" s="5"/>
      <c r="BW8995" s="5"/>
      <c r="BX8995" s="5"/>
    </row>
    <row r="8996" spans="1:76" x14ac:dyDescent="0.2">
      <c r="A8996" s="1" t="s">
        <v>23</v>
      </c>
      <c r="B8996" s="1" t="s">
        <v>48</v>
      </c>
      <c r="C8996" s="1" t="s">
        <v>48</v>
      </c>
      <c r="D8996" s="1" t="s">
        <v>71</v>
      </c>
      <c r="E8996" s="1" t="s">
        <v>1</v>
      </c>
      <c r="F8996" s="1" t="s">
        <v>1251</v>
      </c>
      <c r="G8996" s="1" t="s">
        <v>107</v>
      </c>
      <c r="H8996" s="8"/>
      <c r="I8996" s="8">
        <v>2015</v>
      </c>
      <c r="J8996" s="1" t="s">
        <v>1220</v>
      </c>
      <c r="K8996" s="9">
        <v>340735</v>
      </c>
      <c r="L8996" s="10">
        <f>K8996/ VLOOKUP(A8996,Indicators!$B$1:$V$7,21,FALSE)</f>
        <v>1698.5623273945423</v>
      </c>
      <c r="M8996" s="1" t="s">
        <v>71</v>
      </c>
      <c r="N8996" s="1" t="s">
        <v>71</v>
      </c>
      <c r="O8996" s="11"/>
      <c r="P8996" s="8" t="str">
        <f>IF(H8996="Y", K8996/VLOOKUP(A8996,Indicators!$B$1:$S$7,18,FALSE),"")</f>
        <v/>
      </c>
      <c r="Q8996" s="8" t="str">
        <f t="shared" si="0"/>
        <v/>
      </c>
      <c r="R8996" s="1" t="s">
        <v>97</v>
      </c>
      <c r="S8996" s="1" t="s">
        <v>48</v>
      </c>
      <c r="T8996" s="11"/>
      <c r="U8996" s="11"/>
      <c r="V8996" s="11"/>
      <c r="W8996" s="11"/>
      <c r="X8996" s="11"/>
      <c r="Y8996" s="11"/>
      <c r="Z8996" s="11"/>
      <c r="AA8996" s="11"/>
      <c r="AB8996" s="11"/>
      <c r="AC8996" s="11"/>
      <c r="AD8996" s="11"/>
      <c r="AE8996" s="11"/>
      <c r="AF8996" s="11"/>
      <c r="AG8996" s="11"/>
      <c r="AH8996" s="11"/>
      <c r="AI8996" s="11"/>
      <c r="AJ8996" s="11"/>
      <c r="AK8996" s="11"/>
      <c r="AL8996" s="11"/>
      <c r="AM8996" s="5"/>
      <c r="AN8996" s="5"/>
      <c r="AO8996" s="5"/>
      <c r="AP8996" s="5"/>
      <c r="AQ8996" s="5"/>
      <c r="AR8996" s="5"/>
      <c r="AS8996" s="5"/>
      <c r="AT8996" s="5"/>
      <c r="AU8996" s="5"/>
      <c r="AV8996" s="5"/>
      <c r="AW8996" s="5"/>
      <c r="AX8996" s="5"/>
      <c r="AY8996" s="5"/>
      <c r="AZ8996" s="5"/>
      <c r="BA8996" s="5"/>
      <c r="BB8996" s="5"/>
      <c r="BC8996" s="5"/>
      <c r="BD8996" s="5"/>
      <c r="BE8996" s="5"/>
      <c r="BF8996" s="5"/>
      <c r="BG8996" s="5"/>
      <c r="BH8996" s="5"/>
      <c r="BI8996" s="5"/>
      <c r="BJ8996" s="5"/>
      <c r="BK8996" s="5"/>
      <c r="BL8996" s="5"/>
      <c r="BM8996" s="5"/>
      <c r="BN8996" s="5"/>
      <c r="BO8996" s="5"/>
      <c r="BP8996" s="5"/>
      <c r="BQ8996" s="5"/>
      <c r="BR8996" s="5"/>
      <c r="BS8996" s="5"/>
      <c r="BT8996" s="5"/>
      <c r="BU8996" s="5"/>
      <c r="BV8996" s="5"/>
      <c r="BW8996" s="5"/>
      <c r="BX8996" s="5"/>
    </row>
    <row r="8997" spans="1:76" x14ac:dyDescent="0.2">
      <c r="A8997" s="1" t="s">
        <v>23</v>
      </c>
      <c r="B8997" s="1" t="s">
        <v>98</v>
      </c>
      <c r="C8997" s="1" t="s">
        <v>98</v>
      </c>
      <c r="D8997" s="1" t="s">
        <v>71</v>
      </c>
      <c r="E8997" s="1" t="s">
        <v>1</v>
      </c>
      <c r="F8997" s="1" t="s">
        <v>1251</v>
      </c>
      <c r="G8997" s="1" t="s">
        <v>107</v>
      </c>
      <c r="H8997" s="8"/>
      <c r="I8997" s="8">
        <v>2015</v>
      </c>
      <c r="J8997" s="1" t="s">
        <v>1220</v>
      </c>
      <c r="K8997" s="9">
        <v>664346</v>
      </c>
      <c r="L8997" s="10">
        <f>K8997/ VLOOKUP(A8997,Indicators!$B$1:$V$7,21,FALSE)</f>
        <v>3311.7615975912504</v>
      </c>
      <c r="M8997" s="1" t="s">
        <v>71</v>
      </c>
      <c r="N8997" s="1" t="s">
        <v>71</v>
      </c>
      <c r="O8997" s="11"/>
      <c r="P8997" s="8" t="str">
        <f>IF(H8997="Y", K8997/VLOOKUP(A8997,Indicators!$B$1:$S$7,18,FALSE),"")</f>
        <v/>
      </c>
      <c r="Q8997" s="8" t="str">
        <f t="shared" si="0"/>
        <v/>
      </c>
      <c r="R8997" s="1" t="s">
        <v>98</v>
      </c>
      <c r="S8997" s="1" t="s">
        <v>90</v>
      </c>
      <c r="T8997" s="11"/>
      <c r="U8997" s="11"/>
      <c r="V8997" s="11"/>
      <c r="W8997" s="11"/>
      <c r="X8997" s="11"/>
      <c r="Y8997" s="11"/>
      <c r="Z8997" s="11"/>
      <c r="AA8997" s="11"/>
      <c r="AB8997" s="11"/>
      <c r="AC8997" s="11"/>
      <c r="AD8997" s="11"/>
      <c r="AE8997" s="11"/>
      <c r="AF8997" s="11"/>
      <c r="AG8997" s="11"/>
      <c r="AH8997" s="11"/>
      <c r="AI8997" s="11"/>
      <c r="AJ8997" s="11"/>
      <c r="AK8997" s="11"/>
      <c r="AL8997" s="11"/>
      <c r="AM8997" s="5"/>
      <c r="AN8997" s="5"/>
      <c r="AO8997" s="5"/>
      <c r="AP8997" s="5"/>
      <c r="AQ8997" s="5"/>
      <c r="AR8997" s="5"/>
      <c r="AS8997" s="5"/>
      <c r="AT8997" s="5"/>
      <c r="AU8997" s="5"/>
      <c r="AV8997" s="5"/>
      <c r="AW8997" s="5"/>
      <c r="AX8997" s="5"/>
      <c r="AY8997" s="5"/>
      <c r="AZ8997" s="5"/>
      <c r="BA8997" s="5"/>
      <c r="BB8997" s="5"/>
      <c r="BC8997" s="5"/>
      <c r="BD8997" s="5"/>
      <c r="BE8997" s="5"/>
      <c r="BF8997" s="5"/>
      <c r="BG8997" s="5"/>
      <c r="BH8997" s="5"/>
      <c r="BI8997" s="5"/>
      <c r="BJ8997" s="5"/>
      <c r="BK8997" s="5"/>
      <c r="BL8997" s="5"/>
      <c r="BM8997" s="5"/>
      <c r="BN8997" s="5"/>
      <c r="BO8997" s="5"/>
      <c r="BP8997" s="5"/>
      <c r="BQ8997" s="5"/>
      <c r="BR8997" s="5"/>
      <c r="BS8997" s="5"/>
      <c r="BT8997" s="5"/>
      <c r="BU8997" s="5"/>
      <c r="BV8997" s="5"/>
      <c r="BW8997" s="5"/>
      <c r="BX8997" s="5"/>
    </row>
    <row r="8998" spans="1:76" x14ac:dyDescent="0.2">
      <c r="A8998" s="1" t="s">
        <v>23</v>
      </c>
      <c r="B8998" s="1" t="s">
        <v>84</v>
      </c>
      <c r="C8998" s="1" t="s">
        <v>84</v>
      </c>
      <c r="D8998" s="1" t="s">
        <v>71</v>
      </c>
      <c r="E8998" s="1" t="s">
        <v>1</v>
      </c>
      <c r="F8998" s="1" t="s">
        <v>1251</v>
      </c>
      <c r="G8998" s="1" t="s">
        <v>107</v>
      </c>
      <c r="H8998" s="8"/>
      <c r="I8998" s="8">
        <v>2015</v>
      </c>
      <c r="J8998" s="1" t="s">
        <v>1220</v>
      </c>
      <c r="K8998" s="9">
        <v>6499933</v>
      </c>
      <c r="L8998" s="10">
        <f>K8998/ VLOOKUP(A8998,Indicators!$B$1:$V$7,21,FALSE)</f>
        <v>32402.134574929463</v>
      </c>
      <c r="M8998" s="1" t="s">
        <v>71</v>
      </c>
      <c r="N8998" s="1" t="s">
        <v>71</v>
      </c>
      <c r="O8998" s="11"/>
      <c r="P8998" s="8" t="str">
        <f>IF(H8998="Y", K8998/VLOOKUP(A8998,Indicators!$B$1:$S$7,18,FALSE),"")</f>
        <v/>
      </c>
      <c r="Q8998" s="8" t="str">
        <f t="shared" si="0"/>
        <v/>
      </c>
      <c r="R8998" s="1" t="s">
        <v>95</v>
      </c>
      <c r="S8998" s="1" t="s">
        <v>84</v>
      </c>
      <c r="T8998" s="11"/>
      <c r="U8998" s="11"/>
      <c r="V8998" s="11"/>
      <c r="W8998" s="11"/>
      <c r="X8998" s="11"/>
      <c r="Y8998" s="11"/>
      <c r="Z8998" s="11"/>
      <c r="AA8998" s="11"/>
      <c r="AB8998" s="11"/>
      <c r="AC8998" s="11"/>
      <c r="AD8998" s="11"/>
      <c r="AE8998" s="11"/>
      <c r="AF8998" s="11"/>
      <c r="AG8998" s="11"/>
      <c r="AH8998" s="11"/>
      <c r="AI8998" s="11"/>
      <c r="AJ8998" s="11"/>
      <c r="AK8998" s="11"/>
      <c r="AL8998" s="11"/>
      <c r="AM8998" s="5"/>
      <c r="AN8998" s="5"/>
      <c r="AO8998" s="5"/>
      <c r="AP8998" s="5"/>
      <c r="AQ8998" s="5"/>
      <c r="AR8998" s="5"/>
      <c r="AS8998" s="5"/>
      <c r="AT8998" s="5"/>
      <c r="AU8998" s="5"/>
      <c r="AV8998" s="5"/>
      <c r="AW8998" s="5"/>
      <c r="AX8998" s="5"/>
      <c r="AY8998" s="5"/>
      <c r="AZ8998" s="5"/>
      <c r="BA8998" s="5"/>
      <c r="BB8998" s="5"/>
      <c r="BC8998" s="5"/>
      <c r="BD8998" s="5"/>
      <c r="BE8998" s="5"/>
      <c r="BF8998" s="5"/>
      <c r="BG8998" s="5"/>
      <c r="BH8998" s="5"/>
      <c r="BI8998" s="5"/>
      <c r="BJ8998" s="5"/>
      <c r="BK8998" s="5"/>
      <c r="BL8998" s="5"/>
      <c r="BM8998" s="5"/>
      <c r="BN8998" s="5"/>
      <c r="BO8998" s="5"/>
      <c r="BP8998" s="5"/>
      <c r="BQ8998" s="5"/>
      <c r="BR8998" s="5"/>
      <c r="BS8998" s="5"/>
      <c r="BT8998" s="5"/>
      <c r="BU8998" s="5"/>
      <c r="BV8998" s="5"/>
      <c r="BW8998" s="5"/>
      <c r="BX8998" s="5"/>
    </row>
    <row r="8999" spans="1:76" x14ac:dyDescent="0.2">
      <c r="A8999" s="1" t="s">
        <v>23</v>
      </c>
      <c r="B8999" s="1" t="s">
        <v>531</v>
      </c>
      <c r="C8999" s="1" t="s">
        <v>531</v>
      </c>
      <c r="D8999" s="1" t="s">
        <v>71</v>
      </c>
      <c r="E8999" s="1" t="s">
        <v>1</v>
      </c>
      <c r="F8999" s="1" t="s">
        <v>1251</v>
      </c>
      <c r="G8999" s="1" t="s">
        <v>107</v>
      </c>
      <c r="H8999" s="8"/>
      <c r="I8999" s="8">
        <v>2015</v>
      </c>
      <c r="J8999" s="1" t="s">
        <v>1220</v>
      </c>
      <c r="K8999" s="9">
        <v>653777</v>
      </c>
      <c r="L8999" s="10">
        <f>K8999/ VLOOKUP(A8999,Indicators!$B$1:$V$7,21,FALSE)</f>
        <v>3259.0751836970717</v>
      </c>
      <c r="M8999" s="1" t="s">
        <v>71</v>
      </c>
      <c r="N8999" s="1" t="s">
        <v>71</v>
      </c>
      <c r="O8999" s="11"/>
      <c r="P8999" s="8" t="str">
        <f>IF(H8999="Y", K8999/VLOOKUP(A8999,Indicators!$B$1:$S$7,18,FALSE),"")</f>
        <v/>
      </c>
      <c r="Q8999" s="8" t="str">
        <f t="shared" si="0"/>
        <v/>
      </c>
      <c r="R8999" s="1" t="s">
        <v>97</v>
      </c>
      <c r="S8999" s="1" t="s">
        <v>76</v>
      </c>
      <c r="T8999" s="11"/>
      <c r="U8999" s="11"/>
      <c r="V8999" s="11"/>
      <c r="W8999" s="11"/>
      <c r="X8999" s="11"/>
      <c r="Y8999" s="11"/>
      <c r="Z8999" s="11"/>
      <c r="AA8999" s="11"/>
      <c r="AB8999" s="11"/>
      <c r="AC8999" s="11"/>
      <c r="AD8999" s="11"/>
      <c r="AE8999" s="11"/>
      <c r="AF8999" s="11"/>
      <c r="AG8999" s="11"/>
      <c r="AH8999" s="11"/>
      <c r="AI8999" s="11"/>
      <c r="AJ8999" s="11"/>
      <c r="AK8999" s="11"/>
      <c r="AL8999" s="11"/>
      <c r="AM8999" s="5"/>
      <c r="AN8999" s="5"/>
      <c r="AO8999" s="5"/>
      <c r="AP8999" s="5"/>
      <c r="AQ8999" s="5"/>
      <c r="AR8999" s="5"/>
      <c r="AS8999" s="5"/>
      <c r="AT8999" s="5"/>
      <c r="AU8999" s="5"/>
      <c r="AV8999" s="5"/>
      <c r="AW8999" s="5"/>
      <c r="AX8999" s="5"/>
      <c r="AY8999" s="5"/>
      <c r="AZ8999" s="5"/>
      <c r="BA8999" s="5"/>
      <c r="BB8999" s="5"/>
      <c r="BC8999" s="5"/>
      <c r="BD8999" s="5"/>
      <c r="BE8999" s="5"/>
      <c r="BF8999" s="5"/>
      <c r="BG8999" s="5"/>
      <c r="BH8999" s="5"/>
      <c r="BI8999" s="5"/>
      <c r="BJ8999" s="5"/>
      <c r="BK8999" s="5"/>
      <c r="BL8999" s="5"/>
      <c r="BM8999" s="5"/>
      <c r="BN8999" s="5"/>
      <c r="BO8999" s="5"/>
      <c r="BP8999" s="5"/>
      <c r="BQ8999" s="5"/>
      <c r="BR8999" s="5"/>
      <c r="BS8999" s="5"/>
      <c r="BT8999" s="5"/>
      <c r="BU8999" s="5"/>
      <c r="BV8999" s="5"/>
      <c r="BW8999" s="5"/>
      <c r="BX8999" s="5"/>
    </row>
    <row r="9000" spans="1:76" x14ac:dyDescent="0.2">
      <c r="A9000" s="1" t="s">
        <v>23</v>
      </c>
      <c r="B9000" s="1" t="s">
        <v>323</v>
      </c>
      <c r="C9000" s="1" t="s">
        <v>323</v>
      </c>
      <c r="D9000" s="1" t="s">
        <v>71</v>
      </c>
      <c r="E9000" s="1" t="s">
        <v>1</v>
      </c>
      <c r="F9000" s="1" t="s">
        <v>1251</v>
      </c>
      <c r="G9000" s="1" t="s">
        <v>107</v>
      </c>
      <c r="H9000" s="8"/>
      <c r="I9000" s="8">
        <v>2015</v>
      </c>
      <c r="J9000" s="1" t="s">
        <v>1220</v>
      </c>
      <c r="K9000" s="9">
        <v>424252</v>
      </c>
      <c r="L9000" s="10">
        <f>K9000/ VLOOKUP(A9000,Indicators!$B$1:$V$7,21,FALSE)</f>
        <v>2114.8941685526565</v>
      </c>
      <c r="M9000" s="1" t="s">
        <v>71</v>
      </c>
      <c r="N9000" s="1" t="s">
        <v>71</v>
      </c>
      <c r="O9000" s="11"/>
      <c r="P9000" s="8" t="str">
        <f>IF(H9000="Y", K9000/VLOOKUP(A9000,Indicators!$B$1:$S$7,18,FALSE),"")</f>
        <v/>
      </c>
      <c r="Q9000" s="8" t="str">
        <f t="shared" si="0"/>
        <v/>
      </c>
      <c r="R9000" s="1" t="s">
        <v>323</v>
      </c>
      <c r="S9000" s="1" t="s">
        <v>51</v>
      </c>
      <c r="T9000" s="11"/>
      <c r="U9000" s="11"/>
      <c r="V9000" s="11"/>
      <c r="W9000" s="11"/>
      <c r="X9000" s="11"/>
      <c r="Y9000" s="11"/>
      <c r="Z9000" s="11"/>
      <c r="AA9000" s="11"/>
      <c r="AB9000" s="11"/>
      <c r="AC9000" s="11"/>
      <c r="AD9000" s="11"/>
      <c r="AE9000" s="11"/>
      <c r="AF9000" s="11"/>
      <c r="AG9000" s="11"/>
      <c r="AH9000" s="11"/>
      <c r="AI9000" s="11"/>
      <c r="AJ9000" s="11"/>
      <c r="AK9000" s="11"/>
      <c r="AL9000" s="11"/>
      <c r="AM9000" s="5"/>
      <c r="AN9000" s="5"/>
      <c r="AO9000" s="5"/>
      <c r="AP9000" s="5"/>
      <c r="AQ9000" s="5"/>
      <c r="AR9000" s="5"/>
      <c r="AS9000" s="5"/>
      <c r="AT9000" s="5"/>
      <c r="AU9000" s="5"/>
      <c r="AV9000" s="5"/>
      <c r="AW9000" s="5"/>
      <c r="AX9000" s="5"/>
      <c r="AY9000" s="5"/>
      <c r="AZ9000" s="5"/>
      <c r="BA9000" s="5"/>
      <c r="BB9000" s="5"/>
      <c r="BC9000" s="5"/>
      <c r="BD9000" s="5"/>
      <c r="BE9000" s="5"/>
      <c r="BF9000" s="5"/>
      <c r="BG9000" s="5"/>
      <c r="BH9000" s="5"/>
      <c r="BI9000" s="5"/>
      <c r="BJ9000" s="5"/>
      <c r="BK9000" s="5"/>
      <c r="BL9000" s="5"/>
      <c r="BM9000" s="5"/>
      <c r="BN9000" s="5"/>
      <c r="BO9000" s="5"/>
      <c r="BP9000" s="5"/>
      <c r="BQ9000" s="5"/>
      <c r="BR9000" s="5"/>
      <c r="BS9000" s="5"/>
      <c r="BT9000" s="5"/>
      <c r="BU9000" s="5"/>
      <c r="BV9000" s="5"/>
      <c r="BW9000" s="5"/>
      <c r="BX9000" s="5"/>
    </row>
    <row r="9001" spans="1:76" x14ac:dyDescent="0.2">
      <c r="A9001" s="1" t="s">
        <v>23</v>
      </c>
      <c r="B9001" s="1" t="s">
        <v>924</v>
      </c>
      <c r="C9001" s="1" t="s">
        <v>924</v>
      </c>
      <c r="D9001" s="1" t="s">
        <v>71</v>
      </c>
      <c r="E9001" s="1" t="s">
        <v>1</v>
      </c>
      <c r="F9001" s="1" t="s">
        <v>1251</v>
      </c>
      <c r="G9001" s="1" t="s">
        <v>107</v>
      </c>
      <c r="H9001" s="8"/>
      <c r="I9001" s="8">
        <v>2015</v>
      </c>
      <c r="J9001" s="1" t="s">
        <v>1220</v>
      </c>
      <c r="K9001" s="8">
        <v>441795</v>
      </c>
      <c r="L9001" s="10">
        <f>K9001/ VLOOKUP(A9001,Indicators!$B$1:$V$7,21,FALSE)</f>
        <v>2202.3459387244393</v>
      </c>
      <c r="M9001" s="1" t="s">
        <v>71</v>
      </c>
      <c r="N9001" s="1" t="s">
        <v>71</v>
      </c>
      <c r="O9001" s="11"/>
      <c r="P9001" s="8" t="str">
        <f>IF(H9001="Y", K9001/VLOOKUP(A9001,Indicators!$B$1:$S$7,18,FALSE),"")</f>
        <v/>
      </c>
      <c r="Q9001" s="8" t="str">
        <f t="shared" si="0"/>
        <v/>
      </c>
      <c r="R9001" s="1" t="s">
        <v>95</v>
      </c>
      <c r="S9001" s="1" t="s">
        <v>66</v>
      </c>
      <c r="T9001" s="11"/>
      <c r="U9001" s="11"/>
      <c r="V9001" s="11"/>
      <c r="W9001" s="11"/>
      <c r="X9001" s="11"/>
      <c r="Y9001" s="11"/>
      <c r="Z9001" s="11"/>
      <c r="AA9001" s="11"/>
      <c r="AB9001" s="11"/>
      <c r="AC9001" s="11"/>
      <c r="AD9001" s="11"/>
      <c r="AE9001" s="11"/>
      <c r="AF9001" s="11"/>
      <c r="AG9001" s="11"/>
      <c r="AH9001" s="11"/>
      <c r="AI9001" s="11"/>
      <c r="AJ9001" s="11"/>
      <c r="AK9001" s="11"/>
      <c r="AL9001" s="11"/>
      <c r="AM9001" s="5"/>
      <c r="AN9001" s="5"/>
      <c r="AO9001" s="5"/>
      <c r="AP9001" s="5"/>
      <c r="AQ9001" s="5"/>
      <c r="AR9001" s="5"/>
      <c r="AS9001" s="5"/>
      <c r="AT9001" s="5"/>
      <c r="AU9001" s="5"/>
      <c r="AV9001" s="5"/>
      <c r="AW9001" s="5"/>
      <c r="AX9001" s="5"/>
      <c r="AY9001" s="5"/>
      <c r="AZ9001" s="5"/>
      <c r="BA9001" s="5"/>
      <c r="BB9001" s="5"/>
      <c r="BC9001" s="5"/>
      <c r="BD9001" s="5"/>
      <c r="BE9001" s="5"/>
      <c r="BF9001" s="5"/>
      <c r="BG9001" s="5"/>
      <c r="BH9001" s="5"/>
      <c r="BI9001" s="5"/>
      <c r="BJ9001" s="5"/>
      <c r="BK9001" s="5"/>
      <c r="BL9001" s="5"/>
      <c r="BM9001" s="5"/>
      <c r="BN9001" s="5"/>
      <c r="BO9001" s="5"/>
      <c r="BP9001" s="5"/>
      <c r="BQ9001" s="5"/>
      <c r="BR9001" s="5"/>
      <c r="BS9001" s="5"/>
      <c r="BT9001" s="5"/>
      <c r="BU9001" s="5"/>
      <c r="BV9001" s="5"/>
      <c r="BW9001" s="5"/>
      <c r="BX9001" s="5"/>
    </row>
    <row r="9002" spans="1:76" x14ac:dyDescent="0.2">
      <c r="A9002" s="1" t="s">
        <v>23</v>
      </c>
      <c r="B9002" s="1" t="s">
        <v>925</v>
      </c>
      <c r="C9002" s="1" t="s">
        <v>925</v>
      </c>
      <c r="D9002" s="1" t="s">
        <v>71</v>
      </c>
      <c r="E9002" s="1" t="s">
        <v>1</v>
      </c>
      <c r="F9002" s="1" t="s">
        <v>1251</v>
      </c>
      <c r="G9002" s="1" t="s">
        <v>107</v>
      </c>
      <c r="H9002" s="8"/>
      <c r="I9002" s="8">
        <v>2015</v>
      </c>
      <c r="J9002" s="1" t="s">
        <v>1220</v>
      </c>
      <c r="K9002" s="1">
        <v>35958</v>
      </c>
      <c r="L9002" s="10">
        <f>K9002/ VLOOKUP(A9002,Indicators!$B$1:$V$7,21,FALSE)</f>
        <v>179.25045612705756</v>
      </c>
      <c r="M9002" s="1" t="s">
        <v>71</v>
      </c>
      <c r="N9002" s="1" t="s">
        <v>71</v>
      </c>
      <c r="O9002" s="11"/>
      <c r="P9002" s="8" t="str">
        <f>IF(H9002="Y", K9002/VLOOKUP(A9002,Indicators!$B$1:$S$7,18,FALSE),"")</f>
        <v/>
      </c>
      <c r="Q9002" s="8" t="str">
        <f t="shared" si="0"/>
        <v/>
      </c>
      <c r="R9002" s="1" t="s">
        <v>95</v>
      </c>
      <c r="S9002" s="1" t="s">
        <v>68</v>
      </c>
      <c r="T9002" s="11"/>
      <c r="U9002" s="11"/>
      <c r="V9002" s="11"/>
      <c r="W9002" s="11"/>
      <c r="X9002" s="11"/>
      <c r="Y9002" s="11"/>
      <c r="Z9002" s="11"/>
      <c r="AA9002" s="11"/>
      <c r="AB9002" s="11"/>
      <c r="AC9002" s="11"/>
      <c r="AD9002" s="11"/>
      <c r="AE9002" s="11"/>
      <c r="AF9002" s="11"/>
      <c r="AG9002" s="11"/>
      <c r="AH9002" s="11"/>
      <c r="AI9002" s="11"/>
      <c r="AJ9002" s="11"/>
      <c r="AK9002" s="11"/>
      <c r="AL9002" s="11"/>
      <c r="AM9002" s="5"/>
      <c r="AN9002" s="5"/>
      <c r="AO9002" s="5"/>
      <c r="AP9002" s="5"/>
      <c r="AQ9002" s="5"/>
      <c r="AR9002" s="5"/>
      <c r="AS9002" s="5"/>
      <c r="AT9002" s="5"/>
      <c r="AU9002" s="5"/>
      <c r="AV9002" s="5"/>
      <c r="AW9002" s="5"/>
      <c r="AX9002" s="5"/>
      <c r="AY9002" s="5"/>
      <c r="AZ9002" s="5"/>
      <c r="BA9002" s="5"/>
      <c r="BB9002" s="5"/>
      <c r="BC9002" s="5"/>
      <c r="BD9002" s="5"/>
      <c r="BE9002" s="5"/>
      <c r="BF9002" s="5"/>
      <c r="BG9002" s="5"/>
      <c r="BH9002" s="5"/>
      <c r="BI9002" s="5"/>
      <c r="BJ9002" s="5"/>
      <c r="BK9002" s="5"/>
      <c r="BL9002" s="5"/>
      <c r="BM9002" s="5"/>
      <c r="BN9002" s="5"/>
      <c r="BO9002" s="5"/>
      <c r="BP9002" s="5"/>
      <c r="BQ9002" s="5"/>
      <c r="BR9002" s="5"/>
      <c r="BS9002" s="5"/>
      <c r="BT9002" s="5"/>
      <c r="BU9002" s="5"/>
      <c r="BV9002" s="5"/>
      <c r="BW9002" s="5"/>
      <c r="BX9002" s="5"/>
    </row>
    <row r="9003" spans="1:76" x14ac:dyDescent="0.2">
      <c r="A9003" s="1" t="s">
        <v>23</v>
      </c>
      <c r="B9003" s="1" t="s">
        <v>926</v>
      </c>
      <c r="C9003" s="1" t="s">
        <v>926</v>
      </c>
      <c r="D9003" s="1" t="s">
        <v>71</v>
      </c>
      <c r="E9003" s="1" t="s">
        <v>1</v>
      </c>
      <c r="F9003" s="1" t="s">
        <v>1251</v>
      </c>
      <c r="G9003" s="1" t="s">
        <v>107</v>
      </c>
      <c r="H9003" s="8"/>
      <c r="I9003" s="8">
        <v>2015</v>
      </c>
      <c r="J9003" s="1" t="s">
        <v>1220</v>
      </c>
      <c r="K9003" s="9">
        <v>191717</v>
      </c>
      <c r="L9003" s="10">
        <f>K9003/ VLOOKUP(A9003,Indicators!$B$1:$V$7,21,FALSE)</f>
        <v>955.70831796293157</v>
      </c>
      <c r="M9003" s="1" t="s">
        <v>71</v>
      </c>
      <c r="N9003" s="1" t="s">
        <v>71</v>
      </c>
      <c r="O9003" s="11"/>
      <c r="P9003" s="8" t="str">
        <f>IF(H9003="Y", K9003/VLOOKUP(A9003,Indicators!$B$1:$S$7,18,FALSE),"")</f>
        <v/>
      </c>
      <c r="Q9003" s="8" t="str">
        <f t="shared" si="0"/>
        <v/>
      </c>
      <c r="R9003" s="1" t="s">
        <v>97</v>
      </c>
      <c r="S9003" s="1" t="s">
        <v>85</v>
      </c>
      <c r="T9003" s="11"/>
      <c r="U9003" s="11"/>
      <c r="V9003" s="11"/>
      <c r="W9003" s="11"/>
      <c r="X9003" s="11"/>
      <c r="Y9003" s="11"/>
      <c r="Z9003" s="11"/>
      <c r="AA9003" s="11"/>
      <c r="AB9003" s="11"/>
      <c r="AC9003" s="11"/>
      <c r="AD9003" s="11"/>
      <c r="AE9003" s="11"/>
      <c r="AF9003" s="11"/>
      <c r="AG9003" s="11"/>
      <c r="AH9003" s="11"/>
      <c r="AI9003" s="11"/>
      <c r="AJ9003" s="11"/>
      <c r="AK9003" s="11"/>
      <c r="AL9003" s="11"/>
      <c r="AM9003" s="5"/>
      <c r="AN9003" s="5"/>
      <c r="AO9003" s="5"/>
      <c r="AP9003" s="5"/>
      <c r="AQ9003" s="5"/>
      <c r="AR9003" s="5"/>
      <c r="AS9003" s="5"/>
      <c r="AT9003" s="5"/>
      <c r="AU9003" s="5"/>
      <c r="AV9003" s="5"/>
      <c r="AW9003" s="5"/>
      <c r="AX9003" s="5"/>
      <c r="AY9003" s="5"/>
      <c r="AZ9003" s="5"/>
      <c r="BA9003" s="5"/>
      <c r="BB9003" s="5"/>
      <c r="BC9003" s="5"/>
      <c r="BD9003" s="5"/>
      <c r="BE9003" s="5"/>
      <c r="BF9003" s="5"/>
      <c r="BG9003" s="5"/>
      <c r="BH9003" s="5"/>
      <c r="BI9003" s="5"/>
      <c r="BJ9003" s="5"/>
      <c r="BK9003" s="5"/>
      <c r="BL9003" s="5"/>
      <c r="BM9003" s="5"/>
      <c r="BN9003" s="5"/>
      <c r="BO9003" s="5"/>
      <c r="BP9003" s="5"/>
      <c r="BQ9003" s="5"/>
      <c r="BR9003" s="5"/>
      <c r="BS9003" s="5"/>
      <c r="BT9003" s="5"/>
      <c r="BU9003" s="5"/>
      <c r="BV9003" s="5"/>
      <c r="BW9003" s="5"/>
      <c r="BX9003" s="5"/>
    </row>
    <row r="9004" spans="1:76" x14ac:dyDescent="0.2">
      <c r="A9004" s="1" t="s">
        <v>23</v>
      </c>
      <c r="B9004" s="1" t="s">
        <v>49</v>
      </c>
      <c r="C9004" s="1" t="s">
        <v>49</v>
      </c>
      <c r="D9004" s="1" t="s">
        <v>71</v>
      </c>
      <c r="E9004" s="1" t="s">
        <v>1</v>
      </c>
      <c r="F9004" s="1" t="s">
        <v>1251</v>
      </c>
      <c r="G9004" s="1" t="s">
        <v>107</v>
      </c>
      <c r="H9004" s="8"/>
      <c r="I9004" s="8">
        <v>2015</v>
      </c>
      <c r="J9004" s="1" t="s">
        <v>1220</v>
      </c>
      <c r="K9004" s="9">
        <v>132879</v>
      </c>
      <c r="L9004" s="10">
        <f>K9004/ VLOOKUP(A9004,Indicators!$B$1:$V$7,21,FALSE)</f>
        <v>662.40117247086266</v>
      </c>
      <c r="M9004" s="1" t="s">
        <v>71</v>
      </c>
      <c r="N9004" s="1" t="s">
        <v>71</v>
      </c>
      <c r="O9004" s="11"/>
      <c r="P9004" s="8" t="str">
        <f>IF(H9004="Y", K9004/VLOOKUP(A9004,Indicators!$B$1:$S$7,18,FALSE),"")</f>
        <v/>
      </c>
      <c r="Q9004" s="8" t="str">
        <f t="shared" si="0"/>
        <v/>
      </c>
      <c r="R9004" s="1" t="s">
        <v>103</v>
      </c>
      <c r="S9004" s="1" t="s">
        <v>49</v>
      </c>
      <c r="T9004" s="11"/>
      <c r="U9004" s="11"/>
      <c r="V9004" s="11"/>
      <c r="W9004" s="11"/>
      <c r="X9004" s="11"/>
      <c r="Y9004" s="11"/>
      <c r="Z9004" s="11"/>
      <c r="AA9004" s="11"/>
      <c r="AB9004" s="11"/>
      <c r="AC9004" s="11"/>
      <c r="AD9004" s="11"/>
      <c r="AE9004" s="11"/>
      <c r="AF9004" s="11"/>
      <c r="AG9004" s="11"/>
      <c r="AH9004" s="11"/>
      <c r="AI9004" s="11"/>
      <c r="AJ9004" s="11"/>
      <c r="AK9004" s="11"/>
      <c r="AL9004" s="11"/>
      <c r="AM9004" s="5"/>
      <c r="AN9004" s="5"/>
      <c r="AO9004" s="5"/>
      <c r="AP9004" s="5"/>
      <c r="AQ9004" s="5"/>
      <c r="AR9004" s="5"/>
      <c r="AS9004" s="5"/>
      <c r="AT9004" s="5"/>
      <c r="AU9004" s="5"/>
      <c r="AV9004" s="5"/>
      <c r="AW9004" s="5"/>
      <c r="AX9004" s="5"/>
      <c r="AY9004" s="5"/>
      <c r="AZ9004" s="5"/>
      <c r="BA9004" s="5"/>
      <c r="BB9004" s="5"/>
      <c r="BC9004" s="5"/>
      <c r="BD9004" s="5"/>
      <c r="BE9004" s="5"/>
      <c r="BF9004" s="5"/>
      <c r="BG9004" s="5"/>
      <c r="BH9004" s="5"/>
      <c r="BI9004" s="5"/>
      <c r="BJ9004" s="5"/>
      <c r="BK9004" s="5"/>
      <c r="BL9004" s="5"/>
      <c r="BM9004" s="5"/>
      <c r="BN9004" s="5"/>
      <c r="BO9004" s="5"/>
      <c r="BP9004" s="5"/>
      <c r="BQ9004" s="5"/>
      <c r="BR9004" s="5"/>
      <c r="BS9004" s="5"/>
      <c r="BT9004" s="5"/>
      <c r="BU9004" s="5"/>
      <c r="BV9004" s="5"/>
      <c r="BW9004" s="5"/>
      <c r="BX9004" s="5"/>
    </row>
    <row r="9005" spans="1:76" x14ac:dyDescent="0.2">
      <c r="A9005" s="1" t="s">
        <v>23</v>
      </c>
      <c r="B9005" s="1" t="s">
        <v>78</v>
      </c>
      <c r="C9005" s="1" t="s">
        <v>78</v>
      </c>
      <c r="D9005" s="1" t="s">
        <v>71</v>
      </c>
      <c r="E9005" s="1" t="s">
        <v>1</v>
      </c>
      <c r="F9005" s="1" t="s">
        <v>1251</v>
      </c>
      <c r="G9005" s="1" t="s">
        <v>107</v>
      </c>
      <c r="H9005" s="8"/>
      <c r="I9005" s="8">
        <v>2015</v>
      </c>
      <c r="J9005" s="1" t="s">
        <v>1220</v>
      </c>
      <c r="K9005" s="9">
        <v>772232</v>
      </c>
      <c r="L9005" s="10">
        <f>K9005/ VLOOKUP(A9005,Indicators!$B$1:$V$7,21,FALSE)</f>
        <v>3849.5727859143976</v>
      </c>
      <c r="M9005" s="1" t="s">
        <v>71</v>
      </c>
      <c r="N9005" s="1" t="s">
        <v>71</v>
      </c>
      <c r="O9005" s="11"/>
      <c r="P9005" s="8" t="str">
        <f>IF(H9005="Y", K9005/VLOOKUP(A9005,Indicators!$B$1:$S$7,18,FALSE),"")</f>
        <v/>
      </c>
      <c r="Q9005" s="8" t="str">
        <f t="shared" si="0"/>
        <v/>
      </c>
      <c r="R9005" s="1" t="s">
        <v>99</v>
      </c>
      <c r="S9005" s="1" t="s">
        <v>78</v>
      </c>
      <c r="T9005" s="11"/>
      <c r="U9005" s="11"/>
      <c r="V9005" s="11"/>
      <c r="W9005" s="11"/>
      <c r="X9005" s="11"/>
      <c r="Y9005" s="11"/>
      <c r="Z9005" s="11"/>
      <c r="AA9005" s="11"/>
      <c r="AB9005" s="11"/>
      <c r="AC9005" s="11"/>
      <c r="AD9005" s="11"/>
      <c r="AE9005" s="11"/>
      <c r="AF9005" s="11"/>
      <c r="AG9005" s="11"/>
      <c r="AH9005" s="11"/>
      <c r="AI9005" s="11"/>
      <c r="AJ9005" s="11"/>
      <c r="AK9005" s="11"/>
      <c r="AL9005" s="11"/>
      <c r="AM9005" s="5"/>
      <c r="AN9005" s="5"/>
      <c r="AO9005" s="5"/>
      <c r="AP9005" s="5"/>
      <c r="AQ9005" s="5"/>
      <c r="AR9005" s="5"/>
      <c r="AS9005" s="5"/>
      <c r="AT9005" s="5"/>
      <c r="AU9005" s="5"/>
      <c r="AV9005" s="5"/>
      <c r="AW9005" s="5"/>
      <c r="AX9005" s="5"/>
      <c r="AY9005" s="5"/>
      <c r="AZ9005" s="5"/>
      <c r="BA9005" s="5"/>
      <c r="BB9005" s="5"/>
      <c r="BC9005" s="5"/>
      <c r="BD9005" s="5"/>
      <c r="BE9005" s="5"/>
      <c r="BF9005" s="5"/>
      <c r="BG9005" s="5"/>
      <c r="BH9005" s="5"/>
      <c r="BI9005" s="5"/>
      <c r="BJ9005" s="5"/>
      <c r="BK9005" s="5"/>
      <c r="BL9005" s="5"/>
      <c r="BM9005" s="5"/>
      <c r="BN9005" s="5"/>
      <c r="BO9005" s="5"/>
      <c r="BP9005" s="5"/>
      <c r="BQ9005" s="5"/>
      <c r="BR9005" s="5"/>
      <c r="BS9005" s="5"/>
      <c r="BT9005" s="5"/>
      <c r="BU9005" s="5"/>
      <c r="BV9005" s="5"/>
      <c r="BW9005" s="5"/>
      <c r="BX9005" s="5"/>
    </row>
    <row r="9006" spans="1:76" x14ac:dyDescent="0.2">
      <c r="A9006" s="1" t="s">
        <v>23</v>
      </c>
      <c r="B9006" s="1" t="s">
        <v>930</v>
      </c>
      <c r="C9006" s="1" t="s">
        <v>930</v>
      </c>
      <c r="D9006" s="1" t="s">
        <v>71</v>
      </c>
      <c r="E9006" s="1" t="s">
        <v>1</v>
      </c>
      <c r="F9006" s="1" t="s">
        <v>1251</v>
      </c>
      <c r="G9006" s="1" t="s">
        <v>107</v>
      </c>
      <c r="H9006" s="8"/>
      <c r="I9006" s="8">
        <v>2015</v>
      </c>
      <c r="J9006" s="1" t="s">
        <v>1220</v>
      </c>
      <c r="K9006" s="9">
        <v>108187</v>
      </c>
      <c r="L9006" s="10">
        <f>K9006/ VLOOKUP(A9006,Indicators!$B$1:$V$7,21,FALSE)</f>
        <v>539.31167186767823</v>
      </c>
      <c r="M9006" s="1" t="s">
        <v>71</v>
      </c>
      <c r="N9006" s="1" t="s">
        <v>71</v>
      </c>
      <c r="O9006" s="11"/>
      <c r="P9006" s="8" t="str">
        <f>IF(H9006="Y", K9006/VLOOKUP(A9006,Indicators!$B$1:$S$7,18,FALSE),"")</f>
        <v/>
      </c>
      <c r="Q9006" s="8" t="str">
        <f t="shared" si="0"/>
        <v/>
      </c>
      <c r="R9006" s="1" t="s">
        <v>103</v>
      </c>
      <c r="S9006" s="1" t="s">
        <v>54</v>
      </c>
      <c r="T9006" s="11"/>
      <c r="U9006" s="11"/>
      <c r="V9006" s="11"/>
      <c r="W9006" s="11"/>
      <c r="X9006" s="11"/>
      <c r="Y9006" s="11"/>
      <c r="Z9006" s="11"/>
      <c r="AA9006" s="11"/>
      <c r="AB9006" s="11"/>
      <c r="AC9006" s="11"/>
      <c r="AD9006" s="11"/>
      <c r="AE9006" s="11"/>
      <c r="AF9006" s="11"/>
      <c r="AG9006" s="11"/>
      <c r="AH9006" s="11"/>
      <c r="AI9006" s="11"/>
      <c r="AJ9006" s="11"/>
      <c r="AK9006" s="11"/>
      <c r="AL9006" s="11"/>
      <c r="AM9006" s="5"/>
      <c r="AN9006" s="5"/>
      <c r="AO9006" s="5"/>
      <c r="AP9006" s="5"/>
      <c r="AQ9006" s="5"/>
      <c r="AR9006" s="5"/>
      <c r="AS9006" s="5"/>
      <c r="AT9006" s="5"/>
      <c r="AU9006" s="5"/>
      <c r="AV9006" s="5"/>
      <c r="AW9006" s="5"/>
      <c r="AX9006" s="5"/>
      <c r="AY9006" s="5"/>
      <c r="AZ9006" s="5"/>
      <c r="BA9006" s="5"/>
      <c r="BB9006" s="5"/>
      <c r="BC9006" s="5"/>
      <c r="BD9006" s="5"/>
      <c r="BE9006" s="5"/>
      <c r="BF9006" s="5"/>
      <c r="BG9006" s="5"/>
      <c r="BH9006" s="5"/>
      <c r="BI9006" s="5"/>
      <c r="BJ9006" s="5"/>
      <c r="BK9006" s="5"/>
      <c r="BL9006" s="5"/>
      <c r="BM9006" s="5"/>
      <c r="BN9006" s="5"/>
      <c r="BO9006" s="5"/>
      <c r="BP9006" s="5"/>
      <c r="BQ9006" s="5"/>
      <c r="BR9006" s="5"/>
      <c r="BS9006" s="5"/>
      <c r="BT9006" s="5"/>
      <c r="BU9006" s="5"/>
      <c r="BV9006" s="5"/>
      <c r="BW9006" s="5"/>
      <c r="BX9006" s="5"/>
    </row>
    <row r="9007" spans="1:76" x14ac:dyDescent="0.2">
      <c r="A9007" s="1" t="s">
        <v>23</v>
      </c>
      <c r="B9007" s="1" t="s">
        <v>60</v>
      </c>
      <c r="C9007" s="1" t="s">
        <v>60</v>
      </c>
      <c r="D9007" s="1" t="s">
        <v>71</v>
      </c>
      <c r="E9007" s="1" t="s">
        <v>1</v>
      </c>
      <c r="F9007" s="1" t="s">
        <v>1251</v>
      </c>
      <c r="G9007" s="1" t="s">
        <v>107</v>
      </c>
      <c r="H9007" s="8"/>
      <c r="I9007" s="8">
        <v>2015</v>
      </c>
      <c r="J9007" s="1" t="s">
        <v>1220</v>
      </c>
      <c r="K9007" s="9">
        <v>505573</v>
      </c>
      <c r="L9007" s="10">
        <f>K9007/ VLOOKUP(A9007,Indicators!$B$1:$V$7,21,FALSE)</f>
        <v>2520.2789603294086</v>
      </c>
      <c r="M9007" s="1" t="s">
        <v>71</v>
      </c>
      <c r="N9007" s="1" t="s">
        <v>71</v>
      </c>
      <c r="O9007" s="11"/>
      <c r="P9007" s="8" t="str">
        <f>IF(H9007="Y", K9007/VLOOKUP(A9007,Indicators!$B$1:$S$7,18,FALSE),"")</f>
        <v/>
      </c>
      <c r="Q9007" s="8" t="str">
        <f t="shared" si="0"/>
        <v/>
      </c>
      <c r="R9007" s="1" t="s">
        <v>81</v>
      </c>
      <c r="S9007" s="1" t="s">
        <v>60</v>
      </c>
      <c r="T9007" s="11"/>
      <c r="U9007" s="11"/>
      <c r="V9007" s="11"/>
      <c r="W9007" s="11"/>
      <c r="X9007" s="11"/>
      <c r="Y9007" s="11"/>
      <c r="Z9007" s="11"/>
      <c r="AA9007" s="11"/>
      <c r="AB9007" s="11"/>
      <c r="AC9007" s="11"/>
      <c r="AD9007" s="11"/>
      <c r="AE9007" s="11"/>
      <c r="AF9007" s="11"/>
      <c r="AG9007" s="11"/>
      <c r="AH9007" s="11"/>
      <c r="AI9007" s="11"/>
      <c r="AJ9007" s="11"/>
      <c r="AK9007" s="11"/>
      <c r="AL9007" s="11"/>
      <c r="AM9007" s="5"/>
      <c r="AN9007" s="5"/>
      <c r="AO9007" s="5"/>
      <c r="AP9007" s="5"/>
      <c r="AQ9007" s="5"/>
      <c r="AR9007" s="5"/>
      <c r="AS9007" s="5"/>
      <c r="AT9007" s="5"/>
      <c r="AU9007" s="5"/>
      <c r="AV9007" s="5"/>
      <c r="AW9007" s="5"/>
      <c r="AX9007" s="5"/>
      <c r="AY9007" s="5"/>
      <c r="AZ9007" s="5"/>
      <c r="BA9007" s="5"/>
      <c r="BB9007" s="5"/>
      <c r="BC9007" s="5"/>
      <c r="BD9007" s="5"/>
      <c r="BE9007" s="5"/>
      <c r="BF9007" s="5"/>
      <c r="BG9007" s="5"/>
      <c r="BH9007" s="5"/>
      <c r="BI9007" s="5"/>
      <c r="BJ9007" s="5"/>
      <c r="BK9007" s="5"/>
      <c r="BL9007" s="5"/>
      <c r="BM9007" s="5"/>
      <c r="BN9007" s="5"/>
      <c r="BO9007" s="5"/>
      <c r="BP9007" s="5"/>
      <c r="BQ9007" s="5"/>
      <c r="BR9007" s="5"/>
      <c r="BS9007" s="5"/>
      <c r="BT9007" s="5"/>
      <c r="BU9007" s="5"/>
      <c r="BV9007" s="5"/>
      <c r="BW9007" s="5"/>
      <c r="BX9007" s="5"/>
    </row>
    <row r="9008" spans="1:76" x14ac:dyDescent="0.2">
      <c r="A9008" s="1" t="s">
        <v>23</v>
      </c>
      <c r="B9008" s="1" t="s">
        <v>72</v>
      </c>
      <c r="C9008" s="1" t="s">
        <v>72</v>
      </c>
      <c r="D9008" s="1" t="s">
        <v>71</v>
      </c>
      <c r="E9008" s="1" t="s">
        <v>1</v>
      </c>
      <c r="F9008" s="1" t="s">
        <v>1251</v>
      </c>
      <c r="G9008" s="1" t="s">
        <v>107</v>
      </c>
      <c r="H9008" s="8"/>
      <c r="I9008" s="8">
        <v>2015</v>
      </c>
      <c r="J9008" s="1" t="s">
        <v>1220</v>
      </c>
      <c r="K9008" s="9">
        <v>462669</v>
      </c>
      <c r="L9008" s="10">
        <f>K9008/ VLOOKUP(A9008,Indicators!$B$1:$V$7,21,FALSE)</f>
        <v>2306.4027277893538</v>
      </c>
      <c r="M9008" s="1" t="s">
        <v>71</v>
      </c>
      <c r="N9008" s="1" t="s">
        <v>71</v>
      </c>
      <c r="O9008" s="11"/>
      <c r="P9008" s="8" t="str">
        <f>IF(H9008="Y", K9008/VLOOKUP(A9008,Indicators!$B$1:$S$7,18,FALSE),"")</f>
        <v/>
      </c>
      <c r="Q9008" s="8" t="str">
        <f t="shared" si="0"/>
        <v/>
      </c>
      <c r="R9008" s="1" t="s">
        <v>158</v>
      </c>
      <c r="S9008" s="1" t="s">
        <v>72</v>
      </c>
      <c r="T9008" s="11"/>
      <c r="U9008" s="11"/>
      <c r="V9008" s="11"/>
      <c r="W9008" s="11"/>
      <c r="X9008" s="11"/>
      <c r="Y9008" s="11"/>
      <c r="Z9008" s="11"/>
      <c r="AA9008" s="11"/>
      <c r="AB9008" s="11"/>
      <c r="AC9008" s="11"/>
      <c r="AD9008" s="11"/>
      <c r="AE9008" s="11"/>
      <c r="AF9008" s="11"/>
      <c r="AG9008" s="11"/>
      <c r="AH9008" s="11"/>
      <c r="AI9008" s="11"/>
      <c r="AJ9008" s="11"/>
      <c r="AK9008" s="11"/>
      <c r="AL9008" s="11"/>
      <c r="AM9008" s="5"/>
      <c r="AN9008" s="5"/>
      <c r="AO9008" s="5"/>
      <c r="AP9008" s="5"/>
      <c r="AQ9008" s="5"/>
      <c r="AR9008" s="5"/>
      <c r="AS9008" s="5"/>
      <c r="AT9008" s="5"/>
      <c r="AU9008" s="5"/>
      <c r="AV9008" s="5"/>
      <c r="AW9008" s="5"/>
      <c r="AX9008" s="5"/>
      <c r="AY9008" s="5"/>
      <c r="AZ9008" s="5"/>
      <c r="BA9008" s="5"/>
      <c r="BB9008" s="5"/>
      <c r="BC9008" s="5"/>
      <c r="BD9008" s="5"/>
      <c r="BE9008" s="5"/>
      <c r="BF9008" s="5"/>
      <c r="BG9008" s="5"/>
      <c r="BH9008" s="5"/>
      <c r="BI9008" s="5"/>
      <c r="BJ9008" s="5"/>
      <c r="BK9008" s="5"/>
      <c r="BL9008" s="5"/>
      <c r="BM9008" s="5"/>
      <c r="BN9008" s="5"/>
      <c r="BO9008" s="5"/>
      <c r="BP9008" s="5"/>
      <c r="BQ9008" s="5"/>
      <c r="BR9008" s="5"/>
      <c r="BS9008" s="5"/>
      <c r="BT9008" s="5"/>
      <c r="BU9008" s="5"/>
      <c r="BV9008" s="5"/>
      <c r="BW9008" s="5"/>
      <c r="BX9008" s="5"/>
    </row>
    <row r="9009" spans="1:76" x14ac:dyDescent="0.2">
      <c r="A9009" s="1" t="s">
        <v>23</v>
      </c>
      <c r="B9009" s="1" t="s">
        <v>932</v>
      </c>
      <c r="C9009" s="1" t="s">
        <v>932</v>
      </c>
      <c r="D9009" s="1" t="s">
        <v>71</v>
      </c>
      <c r="E9009" s="1" t="s">
        <v>1</v>
      </c>
      <c r="F9009" s="1" t="s">
        <v>1251</v>
      </c>
      <c r="G9009" s="1" t="s">
        <v>107</v>
      </c>
      <c r="H9009" s="8"/>
      <c r="I9009" s="8">
        <v>2015</v>
      </c>
      <c r="J9009" s="1" t="s">
        <v>1220</v>
      </c>
      <c r="K9009" s="9">
        <v>140951</v>
      </c>
      <c r="L9009" s="10">
        <f>K9009/ VLOOKUP(A9009,Indicators!$B$1:$V$7,21,FALSE)</f>
        <v>702.64005343914812</v>
      </c>
      <c r="M9009" s="1" t="s">
        <v>71</v>
      </c>
      <c r="N9009" s="1" t="s">
        <v>71</v>
      </c>
      <c r="O9009" s="11"/>
      <c r="P9009" s="8" t="str">
        <f>IF(H9009="Y", K9009/VLOOKUP(A9009,Indicators!$B$1:$S$7,18,FALSE),"")</f>
        <v/>
      </c>
      <c r="Q9009" s="8" t="str">
        <f t="shared" si="0"/>
        <v/>
      </c>
      <c r="R9009" s="1" t="s">
        <v>133</v>
      </c>
      <c r="S9009" s="1" t="s">
        <v>63</v>
      </c>
      <c r="T9009" s="11"/>
      <c r="U9009" s="11"/>
      <c r="V9009" s="11"/>
      <c r="W9009" s="11"/>
      <c r="X9009" s="11"/>
      <c r="Y9009" s="11"/>
      <c r="Z9009" s="11"/>
      <c r="AA9009" s="11"/>
      <c r="AB9009" s="11"/>
      <c r="AC9009" s="11"/>
      <c r="AD9009" s="11"/>
      <c r="AE9009" s="11"/>
      <c r="AF9009" s="11"/>
      <c r="AG9009" s="11"/>
      <c r="AH9009" s="11"/>
      <c r="AI9009" s="11"/>
      <c r="AJ9009" s="11"/>
      <c r="AK9009" s="11"/>
      <c r="AL9009" s="11"/>
      <c r="AM9009" s="5"/>
      <c r="AN9009" s="5"/>
      <c r="AO9009" s="5"/>
      <c r="AP9009" s="5"/>
      <c r="AQ9009" s="5"/>
      <c r="AR9009" s="5"/>
      <c r="AS9009" s="5"/>
      <c r="AT9009" s="5"/>
      <c r="AU9009" s="5"/>
      <c r="AV9009" s="5"/>
      <c r="AW9009" s="5"/>
      <c r="AX9009" s="5"/>
      <c r="AY9009" s="5"/>
      <c r="AZ9009" s="5"/>
      <c r="BA9009" s="5"/>
      <c r="BB9009" s="5"/>
      <c r="BC9009" s="5"/>
      <c r="BD9009" s="5"/>
      <c r="BE9009" s="5"/>
      <c r="BF9009" s="5"/>
      <c r="BG9009" s="5"/>
      <c r="BH9009" s="5"/>
      <c r="BI9009" s="5"/>
      <c r="BJ9009" s="5"/>
      <c r="BK9009" s="5"/>
      <c r="BL9009" s="5"/>
      <c r="BM9009" s="5"/>
      <c r="BN9009" s="5"/>
      <c r="BO9009" s="5"/>
      <c r="BP9009" s="5"/>
      <c r="BQ9009" s="5"/>
      <c r="BR9009" s="5"/>
      <c r="BS9009" s="5"/>
      <c r="BT9009" s="5"/>
      <c r="BU9009" s="5"/>
      <c r="BV9009" s="5"/>
      <c r="BW9009" s="5"/>
      <c r="BX9009" s="5"/>
    </row>
    <row r="9010" spans="1:76" x14ac:dyDescent="0.2">
      <c r="A9010" s="1" t="s">
        <v>23</v>
      </c>
      <c r="B9010" s="1" t="s">
        <v>933</v>
      </c>
      <c r="C9010" s="1" t="s">
        <v>933</v>
      </c>
      <c r="D9010" s="1" t="s">
        <v>71</v>
      </c>
      <c r="E9010" s="1" t="s">
        <v>1</v>
      </c>
      <c r="F9010" s="1" t="s">
        <v>1251</v>
      </c>
      <c r="G9010" s="1" t="s">
        <v>107</v>
      </c>
      <c r="H9010" s="8"/>
      <c r="I9010" s="8">
        <v>2015</v>
      </c>
      <c r="J9010" s="1" t="s">
        <v>1220</v>
      </c>
      <c r="K9010" s="9">
        <v>2583991</v>
      </c>
      <c r="L9010" s="10">
        <f>K9010/ VLOOKUP(A9010,Indicators!$B$1:$V$7,21,FALSE)</f>
        <v>12881.182640252839</v>
      </c>
      <c r="M9010" s="1" t="s">
        <v>71</v>
      </c>
      <c r="N9010" s="1" t="s">
        <v>71</v>
      </c>
      <c r="O9010" s="11"/>
      <c r="P9010" s="8" t="str">
        <f>IF(H9010="Y", K9010/VLOOKUP(A9010,Indicators!$B$1:$S$7,18,FALSE),"")</f>
        <v/>
      </c>
      <c r="Q9010" s="8" t="str">
        <f t="shared" si="0"/>
        <v/>
      </c>
      <c r="R9010" s="1" t="s">
        <v>158</v>
      </c>
      <c r="S9010" s="1" t="s">
        <v>56</v>
      </c>
      <c r="T9010" s="11"/>
      <c r="U9010" s="11"/>
      <c r="V9010" s="11"/>
      <c r="W9010" s="11"/>
      <c r="X9010" s="11"/>
      <c r="Y9010" s="11"/>
      <c r="Z9010" s="11"/>
      <c r="AA9010" s="11"/>
      <c r="AB9010" s="11"/>
      <c r="AC9010" s="11"/>
      <c r="AD9010" s="11"/>
      <c r="AE9010" s="11"/>
      <c r="AF9010" s="11"/>
      <c r="AG9010" s="11"/>
      <c r="AH9010" s="11"/>
      <c r="AI9010" s="11"/>
      <c r="AJ9010" s="11"/>
      <c r="AK9010" s="11"/>
      <c r="AL9010" s="11"/>
      <c r="AM9010" s="5"/>
      <c r="AN9010" s="5"/>
      <c r="AO9010" s="5"/>
      <c r="AP9010" s="5"/>
      <c r="AQ9010" s="5"/>
      <c r="AR9010" s="5"/>
      <c r="AS9010" s="5"/>
      <c r="AT9010" s="5"/>
      <c r="AU9010" s="5"/>
      <c r="AV9010" s="5"/>
      <c r="AW9010" s="5"/>
      <c r="AX9010" s="5"/>
      <c r="AY9010" s="5"/>
      <c r="AZ9010" s="5"/>
      <c r="BA9010" s="5"/>
      <c r="BB9010" s="5"/>
      <c r="BC9010" s="5"/>
      <c r="BD9010" s="5"/>
      <c r="BE9010" s="5"/>
      <c r="BF9010" s="5"/>
      <c r="BG9010" s="5"/>
      <c r="BH9010" s="5"/>
      <c r="BI9010" s="5"/>
      <c r="BJ9010" s="5"/>
      <c r="BK9010" s="5"/>
      <c r="BL9010" s="5"/>
      <c r="BM9010" s="5"/>
      <c r="BN9010" s="5"/>
      <c r="BO9010" s="5"/>
      <c r="BP9010" s="5"/>
      <c r="BQ9010" s="5"/>
      <c r="BR9010" s="5"/>
      <c r="BS9010" s="5"/>
      <c r="BT9010" s="5"/>
      <c r="BU9010" s="5"/>
      <c r="BV9010" s="5"/>
      <c r="BW9010" s="5"/>
      <c r="BX9010" s="5"/>
    </row>
    <row r="9011" spans="1:76" x14ac:dyDescent="0.2">
      <c r="A9011" s="1" t="s">
        <v>23</v>
      </c>
      <c r="B9011" s="1" t="s">
        <v>94</v>
      </c>
      <c r="C9011" s="1" t="s">
        <v>94</v>
      </c>
      <c r="D9011" s="1" t="s">
        <v>71</v>
      </c>
      <c r="E9011" s="1" t="s">
        <v>1</v>
      </c>
      <c r="F9011" s="1" t="s">
        <v>1251</v>
      </c>
      <c r="G9011" s="1" t="s">
        <v>107</v>
      </c>
      <c r="H9011" s="8"/>
      <c r="I9011" s="8">
        <v>2015</v>
      </c>
      <c r="J9011" s="1" t="s">
        <v>1220</v>
      </c>
      <c r="K9011" s="8">
        <v>326534</v>
      </c>
      <c r="L9011" s="10">
        <f>K9011/ VLOOKUP(A9011,Indicators!$B$1:$V$7,21,FALSE)</f>
        <v>1627.7704110627012</v>
      </c>
      <c r="M9011" s="1" t="s">
        <v>71</v>
      </c>
      <c r="N9011" s="1" t="s">
        <v>71</v>
      </c>
      <c r="O9011" s="11"/>
      <c r="P9011" s="8" t="str">
        <f>IF(H9011="Y", K9011/VLOOKUP(A9011,Indicators!$B$1:$S$7,18,FALSE),"")</f>
        <v/>
      </c>
      <c r="Q9011" s="8" t="str">
        <f t="shared" si="0"/>
        <v/>
      </c>
      <c r="R9011" s="1" t="s">
        <v>94</v>
      </c>
      <c r="S9011" s="1" t="s">
        <v>88</v>
      </c>
      <c r="T9011" s="11"/>
      <c r="U9011" s="11"/>
      <c r="V9011" s="11"/>
      <c r="W9011" s="11"/>
      <c r="X9011" s="11"/>
      <c r="Y9011" s="11"/>
      <c r="Z9011" s="11"/>
      <c r="AA9011" s="11"/>
      <c r="AB9011" s="11"/>
      <c r="AC9011" s="11"/>
      <c r="AD9011" s="11"/>
      <c r="AE9011" s="11"/>
      <c r="AF9011" s="11"/>
      <c r="AG9011" s="11"/>
      <c r="AH9011" s="11"/>
      <c r="AI9011" s="11"/>
      <c r="AJ9011" s="11"/>
      <c r="AK9011" s="11"/>
      <c r="AL9011" s="11"/>
      <c r="AM9011" s="5"/>
      <c r="AN9011" s="5"/>
      <c r="AO9011" s="5"/>
      <c r="AP9011" s="5"/>
      <c r="AQ9011" s="5"/>
      <c r="AR9011" s="5"/>
      <c r="AS9011" s="5"/>
      <c r="AT9011" s="5"/>
      <c r="AU9011" s="5"/>
      <c r="AV9011" s="5"/>
      <c r="AW9011" s="5"/>
      <c r="AX9011" s="5"/>
      <c r="AY9011" s="5"/>
      <c r="AZ9011" s="5"/>
      <c r="BA9011" s="5"/>
      <c r="BB9011" s="5"/>
      <c r="BC9011" s="5"/>
      <c r="BD9011" s="5"/>
      <c r="BE9011" s="5"/>
      <c r="BF9011" s="5"/>
      <c r="BG9011" s="5"/>
      <c r="BH9011" s="5"/>
      <c r="BI9011" s="5"/>
      <c r="BJ9011" s="5"/>
      <c r="BK9011" s="5"/>
      <c r="BL9011" s="5"/>
      <c r="BM9011" s="5"/>
      <c r="BN9011" s="5"/>
      <c r="BO9011" s="5"/>
      <c r="BP9011" s="5"/>
      <c r="BQ9011" s="5"/>
      <c r="BR9011" s="5"/>
      <c r="BS9011" s="5"/>
      <c r="BT9011" s="5"/>
      <c r="BU9011" s="5"/>
      <c r="BV9011" s="5"/>
      <c r="BW9011" s="5"/>
      <c r="BX9011" s="5"/>
    </row>
    <row r="9012" spans="1:76" x14ac:dyDescent="0.2">
      <c r="A9012" s="1" t="s">
        <v>23</v>
      </c>
      <c r="B9012" s="1" t="s">
        <v>75</v>
      </c>
      <c r="C9012" s="1" t="s">
        <v>75</v>
      </c>
      <c r="D9012" s="1" t="s">
        <v>71</v>
      </c>
      <c r="E9012" s="1" t="s">
        <v>1</v>
      </c>
      <c r="F9012" s="1" t="s">
        <v>1251</v>
      </c>
      <c r="G9012" s="1" t="s">
        <v>107</v>
      </c>
      <c r="H9012" s="8"/>
      <c r="I9012" s="8">
        <v>2015</v>
      </c>
      <c r="J9012" s="1" t="s">
        <v>1220</v>
      </c>
      <c r="K9012" s="9">
        <v>9030480</v>
      </c>
      <c r="L9012" s="10">
        <f>K9012/ VLOOKUP(A9012,Indicators!$B$1:$V$7,21,FALSE)</f>
        <v>45016.89913360784</v>
      </c>
      <c r="M9012" s="1" t="s">
        <v>71</v>
      </c>
      <c r="N9012" s="1" t="s">
        <v>71</v>
      </c>
      <c r="O9012" s="11"/>
      <c r="P9012" s="8" t="str">
        <f>IF(H9012="Y", K9012/VLOOKUP(A9012,Indicators!$B$1:$S$7,18,FALSE),"")</f>
        <v/>
      </c>
      <c r="Q9012" s="8" t="str">
        <f t="shared" si="0"/>
        <v/>
      </c>
      <c r="R9012" s="1" t="s">
        <v>95</v>
      </c>
      <c r="S9012" s="1" t="s">
        <v>75</v>
      </c>
      <c r="T9012" s="11"/>
      <c r="U9012" s="11"/>
      <c r="V9012" s="11"/>
      <c r="W9012" s="11"/>
      <c r="X9012" s="11"/>
      <c r="Y9012" s="11"/>
      <c r="Z9012" s="11"/>
      <c r="AA9012" s="11"/>
      <c r="AB9012" s="11"/>
      <c r="AC9012" s="11"/>
      <c r="AD9012" s="11"/>
      <c r="AE9012" s="11"/>
      <c r="AF9012" s="11"/>
      <c r="AG9012" s="11"/>
      <c r="AH9012" s="11"/>
      <c r="AI9012" s="11"/>
      <c r="AJ9012" s="11"/>
      <c r="AK9012" s="11"/>
      <c r="AL9012" s="11"/>
      <c r="AM9012" s="5"/>
      <c r="AN9012" s="5"/>
      <c r="AO9012" s="5"/>
      <c r="AP9012" s="5"/>
      <c r="AQ9012" s="5"/>
      <c r="AR9012" s="5"/>
      <c r="AS9012" s="5"/>
      <c r="AT9012" s="5"/>
      <c r="AU9012" s="5"/>
      <c r="AV9012" s="5"/>
      <c r="AW9012" s="5"/>
      <c r="AX9012" s="5"/>
      <c r="AY9012" s="5"/>
      <c r="AZ9012" s="5"/>
      <c r="BA9012" s="5"/>
      <c r="BB9012" s="5"/>
      <c r="BC9012" s="5"/>
      <c r="BD9012" s="5"/>
      <c r="BE9012" s="5"/>
      <c r="BF9012" s="5"/>
      <c r="BG9012" s="5"/>
      <c r="BH9012" s="5"/>
      <c r="BI9012" s="5"/>
      <c r="BJ9012" s="5"/>
      <c r="BK9012" s="5"/>
      <c r="BL9012" s="5"/>
      <c r="BM9012" s="5"/>
      <c r="BN9012" s="5"/>
      <c r="BO9012" s="5"/>
      <c r="BP9012" s="5"/>
      <c r="BQ9012" s="5"/>
      <c r="BR9012" s="5"/>
      <c r="BS9012" s="5"/>
      <c r="BT9012" s="5"/>
      <c r="BU9012" s="5"/>
      <c r="BV9012" s="5"/>
      <c r="BW9012" s="5"/>
      <c r="BX9012" s="5"/>
    </row>
    <row r="9013" spans="1:76" x14ac:dyDescent="0.2">
      <c r="A9013" s="1" t="s">
        <v>23</v>
      </c>
      <c r="B9013" s="1" t="s">
        <v>935</v>
      </c>
      <c r="C9013" s="1" t="s">
        <v>935</v>
      </c>
      <c r="D9013" s="1" t="s">
        <v>71</v>
      </c>
      <c r="E9013" s="1" t="s">
        <v>1</v>
      </c>
      <c r="F9013" s="1" t="s">
        <v>1251</v>
      </c>
      <c r="G9013" s="1" t="s">
        <v>107</v>
      </c>
      <c r="H9013" s="8"/>
      <c r="I9013" s="8">
        <v>2015</v>
      </c>
      <c r="J9013" s="1" t="s">
        <v>1220</v>
      </c>
      <c r="K9013" s="8">
        <v>89030</v>
      </c>
      <c r="L9013" s="10">
        <f>K9013/ VLOOKUP(A9013,Indicators!$B$1:$V$7,21,FALSE)</f>
        <v>443.81411950030406</v>
      </c>
      <c r="M9013" s="1" t="s">
        <v>71</v>
      </c>
      <c r="N9013" s="1" t="s">
        <v>71</v>
      </c>
      <c r="O9013" s="11"/>
      <c r="P9013" s="8" t="str">
        <f>IF(H9013="Y", K9013/VLOOKUP(A9013,Indicators!$B$1:$S$7,18,FALSE),"")</f>
        <v/>
      </c>
      <c r="Q9013" s="8" t="str">
        <f t="shared" si="0"/>
        <v/>
      </c>
      <c r="R9013" s="1" t="s">
        <v>103</v>
      </c>
      <c r="S9013" s="1" t="s">
        <v>62</v>
      </c>
      <c r="T9013" s="11"/>
      <c r="U9013" s="11"/>
      <c r="V9013" s="11"/>
      <c r="W9013" s="11"/>
      <c r="X9013" s="11"/>
      <c r="Y9013" s="11"/>
      <c r="Z9013" s="11"/>
      <c r="AA9013" s="11"/>
      <c r="AB9013" s="11"/>
      <c r="AC9013" s="11"/>
      <c r="AD9013" s="11"/>
      <c r="AE9013" s="11"/>
      <c r="AF9013" s="11"/>
      <c r="AG9013" s="11"/>
      <c r="AH9013" s="11"/>
      <c r="AI9013" s="11"/>
      <c r="AJ9013" s="11"/>
      <c r="AK9013" s="11"/>
      <c r="AL9013" s="11"/>
      <c r="AM9013" s="5"/>
      <c r="AN9013" s="5"/>
      <c r="AO9013" s="5"/>
      <c r="AP9013" s="5"/>
      <c r="AQ9013" s="5"/>
      <c r="AR9013" s="5"/>
      <c r="AS9013" s="5"/>
      <c r="AT9013" s="5"/>
      <c r="AU9013" s="5"/>
      <c r="AV9013" s="5"/>
      <c r="AW9013" s="5"/>
      <c r="AX9013" s="5"/>
      <c r="AY9013" s="5"/>
      <c r="AZ9013" s="5"/>
      <c r="BA9013" s="5"/>
      <c r="BB9013" s="5"/>
      <c r="BC9013" s="5"/>
      <c r="BD9013" s="5"/>
      <c r="BE9013" s="5"/>
      <c r="BF9013" s="5"/>
      <c r="BG9013" s="5"/>
      <c r="BH9013" s="5"/>
      <c r="BI9013" s="5"/>
      <c r="BJ9013" s="5"/>
      <c r="BK9013" s="5"/>
      <c r="BL9013" s="5"/>
      <c r="BM9013" s="5"/>
      <c r="BN9013" s="5"/>
      <c r="BO9013" s="5"/>
      <c r="BP9013" s="5"/>
      <c r="BQ9013" s="5"/>
      <c r="BR9013" s="5"/>
      <c r="BS9013" s="5"/>
      <c r="BT9013" s="5"/>
      <c r="BU9013" s="5"/>
      <c r="BV9013" s="5"/>
      <c r="BW9013" s="5"/>
      <c r="BX9013" s="5"/>
    </row>
    <row r="9014" spans="1:76" x14ac:dyDescent="0.2">
      <c r="A9014" s="1" t="s">
        <v>23</v>
      </c>
      <c r="B9014" s="1" t="s">
        <v>538</v>
      </c>
      <c r="C9014" s="1" t="s">
        <v>538</v>
      </c>
      <c r="D9014" s="1" t="s">
        <v>71</v>
      </c>
      <c r="E9014" s="1" t="s">
        <v>1</v>
      </c>
      <c r="F9014" s="1" t="s">
        <v>1251</v>
      </c>
      <c r="G9014" s="1" t="s">
        <v>107</v>
      </c>
      <c r="H9014" s="8"/>
      <c r="I9014" s="8">
        <v>2015</v>
      </c>
      <c r="J9014" s="1" t="s">
        <v>1220</v>
      </c>
      <c r="K9014" s="9">
        <v>79947</v>
      </c>
      <c r="L9014" s="10">
        <f>K9014/ VLOOKUP(A9014,Indicators!$B$1:$V$7,21,FALSE)</f>
        <v>398.53540842065382</v>
      </c>
      <c r="M9014" s="1" t="s">
        <v>71</v>
      </c>
      <c r="N9014" s="1" t="s">
        <v>71</v>
      </c>
      <c r="O9014" s="11"/>
      <c r="P9014" s="8" t="str">
        <f>IF(H9014="Y", K9014/VLOOKUP(A9014,Indicators!$B$1:$S$7,18,FALSE),"")</f>
        <v/>
      </c>
      <c r="Q9014" s="8" t="str">
        <f t="shared" si="0"/>
        <v/>
      </c>
      <c r="R9014" s="1" t="s">
        <v>103</v>
      </c>
      <c r="S9014" s="1" t="s">
        <v>49</v>
      </c>
      <c r="T9014" s="11"/>
      <c r="U9014" s="11"/>
      <c r="V9014" s="11"/>
      <c r="W9014" s="11"/>
      <c r="X9014" s="11"/>
      <c r="Y9014" s="11"/>
      <c r="Z9014" s="11"/>
      <c r="AA9014" s="11"/>
      <c r="AB9014" s="11"/>
      <c r="AC9014" s="11"/>
      <c r="AD9014" s="11"/>
      <c r="AE9014" s="11"/>
      <c r="AF9014" s="11"/>
      <c r="AG9014" s="11"/>
      <c r="AH9014" s="11"/>
      <c r="AI9014" s="11"/>
      <c r="AJ9014" s="11"/>
      <c r="AK9014" s="11"/>
      <c r="AL9014" s="11"/>
      <c r="AM9014" s="5"/>
      <c r="AN9014" s="5"/>
      <c r="AO9014" s="5"/>
      <c r="AP9014" s="5"/>
      <c r="AQ9014" s="5"/>
      <c r="AR9014" s="5"/>
      <c r="AS9014" s="5"/>
      <c r="AT9014" s="5"/>
      <c r="AU9014" s="5"/>
      <c r="AV9014" s="5"/>
      <c r="AW9014" s="5"/>
      <c r="AX9014" s="5"/>
      <c r="AY9014" s="5"/>
      <c r="AZ9014" s="5"/>
      <c r="BA9014" s="5"/>
      <c r="BB9014" s="5"/>
      <c r="BC9014" s="5"/>
      <c r="BD9014" s="5"/>
      <c r="BE9014" s="5"/>
      <c r="BF9014" s="5"/>
      <c r="BG9014" s="5"/>
      <c r="BH9014" s="5"/>
      <c r="BI9014" s="5"/>
      <c r="BJ9014" s="5"/>
      <c r="BK9014" s="5"/>
      <c r="BL9014" s="5"/>
      <c r="BM9014" s="5"/>
      <c r="BN9014" s="5"/>
      <c r="BO9014" s="5"/>
      <c r="BP9014" s="5"/>
      <c r="BQ9014" s="5"/>
      <c r="BR9014" s="5"/>
      <c r="BS9014" s="5"/>
      <c r="BT9014" s="5"/>
      <c r="BU9014" s="5"/>
      <c r="BV9014" s="5"/>
      <c r="BW9014" s="5"/>
      <c r="BX9014" s="5"/>
    </row>
    <row r="9015" spans="1:76" x14ac:dyDescent="0.2">
      <c r="A9015" s="1" t="s">
        <v>23</v>
      </c>
      <c r="B9015" s="1" t="s">
        <v>936</v>
      </c>
      <c r="C9015" s="1" t="s">
        <v>936</v>
      </c>
      <c r="D9015" s="1" t="s">
        <v>71</v>
      </c>
      <c r="E9015" s="1" t="s">
        <v>1</v>
      </c>
      <c r="F9015" s="1" t="s">
        <v>1251</v>
      </c>
      <c r="G9015" s="1" t="s">
        <v>107</v>
      </c>
      <c r="H9015" s="8"/>
      <c r="I9015" s="8">
        <v>2015</v>
      </c>
      <c r="J9015" s="1" t="s">
        <v>1220</v>
      </c>
      <c r="K9015" s="9">
        <v>2824068</v>
      </c>
      <c r="L9015" s="10">
        <f>K9015/ VLOOKUP(A9015,Indicators!$B$1:$V$7,21,FALSE)</f>
        <v>14077.965324373636</v>
      </c>
      <c r="M9015" s="1" t="s">
        <v>71</v>
      </c>
      <c r="N9015" s="1" t="s">
        <v>71</v>
      </c>
      <c r="O9015" s="11"/>
      <c r="P9015" s="8" t="str">
        <f>IF(H9015="Y", K9015/VLOOKUP(A9015,Indicators!$B$1:$S$7,18,FALSE),"")</f>
        <v/>
      </c>
      <c r="Q9015" s="8" t="str">
        <f t="shared" si="0"/>
        <v/>
      </c>
      <c r="R9015" s="1" t="s">
        <v>97</v>
      </c>
      <c r="S9015" s="1" t="s">
        <v>85</v>
      </c>
      <c r="T9015" s="11"/>
      <c r="U9015" s="11"/>
      <c r="V9015" s="11"/>
      <c r="W9015" s="11"/>
      <c r="X9015" s="11"/>
      <c r="Y9015" s="11"/>
      <c r="Z9015" s="11"/>
      <c r="AA9015" s="11"/>
      <c r="AB9015" s="11"/>
      <c r="AC9015" s="11"/>
      <c r="AD9015" s="11"/>
      <c r="AE9015" s="11"/>
      <c r="AF9015" s="11"/>
      <c r="AG9015" s="11"/>
      <c r="AH9015" s="11"/>
      <c r="AI9015" s="11"/>
      <c r="AJ9015" s="11"/>
      <c r="AK9015" s="11"/>
      <c r="AL9015" s="11"/>
      <c r="AM9015" s="5"/>
      <c r="AN9015" s="5"/>
      <c r="AO9015" s="5"/>
      <c r="AP9015" s="5"/>
      <c r="AQ9015" s="5"/>
      <c r="AR9015" s="5"/>
      <c r="AS9015" s="5"/>
      <c r="AT9015" s="5"/>
      <c r="AU9015" s="5"/>
      <c r="AV9015" s="5"/>
      <c r="AW9015" s="5"/>
      <c r="AX9015" s="5"/>
      <c r="AY9015" s="5"/>
      <c r="AZ9015" s="5"/>
      <c r="BA9015" s="5"/>
      <c r="BB9015" s="5"/>
      <c r="BC9015" s="5"/>
      <c r="BD9015" s="5"/>
      <c r="BE9015" s="5"/>
      <c r="BF9015" s="5"/>
      <c r="BG9015" s="5"/>
      <c r="BH9015" s="5"/>
      <c r="BI9015" s="5"/>
      <c r="BJ9015" s="5"/>
      <c r="BK9015" s="5"/>
      <c r="BL9015" s="5"/>
      <c r="BM9015" s="5"/>
      <c r="BN9015" s="5"/>
      <c r="BO9015" s="5"/>
      <c r="BP9015" s="5"/>
      <c r="BQ9015" s="5"/>
      <c r="BR9015" s="5"/>
      <c r="BS9015" s="5"/>
      <c r="BT9015" s="5"/>
      <c r="BU9015" s="5"/>
      <c r="BV9015" s="5"/>
      <c r="BW9015" s="5"/>
      <c r="BX9015" s="5"/>
    </row>
    <row r="9016" spans="1:76" x14ac:dyDescent="0.2">
      <c r="A9016" s="1" t="s">
        <v>23</v>
      </c>
      <c r="B9016" s="1" t="s">
        <v>937</v>
      </c>
      <c r="C9016" s="1" t="s">
        <v>937</v>
      </c>
      <c r="D9016" s="1" t="s">
        <v>71</v>
      </c>
      <c r="E9016" s="1" t="s">
        <v>1</v>
      </c>
      <c r="F9016" s="1" t="s">
        <v>1251</v>
      </c>
      <c r="G9016" s="1" t="s">
        <v>107</v>
      </c>
      <c r="H9016" s="8"/>
      <c r="I9016" s="8">
        <v>2015</v>
      </c>
      <c r="J9016" s="1" t="s">
        <v>1220</v>
      </c>
      <c r="K9016" s="9">
        <v>1856463</v>
      </c>
      <c r="L9016" s="10">
        <f>K9016/ VLOOKUP(A9016,Indicators!$B$1:$V$7,21,FALSE)</f>
        <v>9254.4590781746938</v>
      </c>
      <c r="M9016" s="1" t="s">
        <v>71</v>
      </c>
      <c r="N9016" s="1" t="s">
        <v>71</v>
      </c>
      <c r="O9016" s="11"/>
      <c r="P9016" s="8" t="str">
        <f>IF(H9016="Y", K9016/VLOOKUP(A9016,Indicators!$B$1:$S$7,18,FALSE),"")</f>
        <v/>
      </c>
      <c r="Q9016" s="8" t="str">
        <f t="shared" si="0"/>
        <v/>
      </c>
      <c r="R9016" s="1" t="s">
        <v>97</v>
      </c>
      <c r="S9016" s="1" t="s">
        <v>44</v>
      </c>
      <c r="T9016" s="11"/>
      <c r="U9016" s="11"/>
      <c r="V9016" s="11"/>
      <c r="W9016" s="11"/>
      <c r="X9016" s="11"/>
      <c r="Y9016" s="11"/>
      <c r="Z9016" s="11"/>
      <c r="AA9016" s="11"/>
      <c r="AB9016" s="11"/>
      <c r="AC9016" s="11"/>
      <c r="AD9016" s="11"/>
      <c r="AE9016" s="11"/>
      <c r="AF9016" s="11"/>
      <c r="AG9016" s="11"/>
      <c r="AH9016" s="11"/>
      <c r="AI9016" s="11"/>
      <c r="AJ9016" s="11"/>
      <c r="AK9016" s="11"/>
      <c r="AL9016" s="11"/>
      <c r="AM9016" s="5"/>
      <c r="AN9016" s="5"/>
      <c r="AO9016" s="5"/>
      <c r="AP9016" s="5"/>
      <c r="AQ9016" s="5"/>
      <c r="AR9016" s="5"/>
      <c r="AS9016" s="5"/>
      <c r="AT9016" s="5"/>
      <c r="AU9016" s="5"/>
      <c r="AV9016" s="5"/>
      <c r="AW9016" s="5"/>
      <c r="AX9016" s="5"/>
      <c r="AY9016" s="5"/>
      <c r="AZ9016" s="5"/>
      <c r="BA9016" s="5"/>
      <c r="BB9016" s="5"/>
      <c r="BC9016" s="5"/>
      <c r="BD9016" s="5"/>
      <c r="BE9016" s="5"/>
      <c r="BF9016" s="5"/>
      <c r="BG9016" s="5"/>
      <c r="BH9016" s="5"/>
      <c r="BI9016" s="5"/>
      <c r="BJ9016" s="5"/>
      <c r="BK9016" s="5"/>
      <c r="BL9016" s="5"/>
      <c r="BM9016" s="5"/>
      <c r="BN9016" s="5"/>
      <c r="BO9016" s="5"/>
      <c r="BP9016" s="5"/>
      <c r="BQ9016" s="5"/>
      <c r="BR9016" s="5"/>
      <c r="BS9016" s="5"/>
      <c r="BT9016" s="5"/>
      <c r="BU9016" s="5"/>
      <c r="BV9016" s="5"/>
      <c r="BW9016" s="5"/>
      <c r="BX9016" s="5"/>
    </row>
    <row r="9017" spans="1:76" x14ac:dyDescent="0.2">
      <c r="A9017" s="1" t="s">
        <v>23</v>
      </c>
      <c r="B9017" s="1" t="s">
        <v>540</v>
      </c>
      <c r="C9017" s="1" t="s">
        <v>540</v>
      </c>
      <c r="D9017" s="1" t="s">
        <v>71</v>
      </c>
      <c r="E9017" s="1" t="s">
        <v>1</v>
      </c>
      <c r="F9017" s="1" t="s">
        <v>1251</v>
      </c>
      <c r="G9017" s="1" t="s">
        <v>107</v>
      </c>
      <c r="H9017" s="8"/>
      <c r="I9017" s="8">
        <v>2015</v>
      </c>
      <c r="J9017" s="1" t="s">
        <v>1220</v>
      </c>
      <c r="K9017" s="9">
        <v>484728</v>
      </c>
      <c r="L9017" s="10">
        <f>K9017/ VLOOKUP(A9017,Indicators!$B$1:$V$7,21,FALSE)</f>
        <v>2416.366736124266</v>
      </c>
      <c r="M9017" s="1" t="s">
        <v>71</v>
      </c>
      <c r="N9017" s="1" t="s">
        <v>71</v>
      </c>
      <c r="O9017" s="11"/>
      <c r="P9017" s="8" t="str">
        <f>IF(H9017="Y", K9017/VLOOKUP(A9017,Indicators!$B$1:$S$7,18,FALSE),"")</f>
        <v/>
      </c>
      <c r="Q9017" s="8" t="str">
        <f t="shared" si="0"/>
        <v/>
      </c>
      <c r="R9017" s="1" t="s">
        <v>133</v>
      </c>
      <c r="S9017" s="1" t="s">
        <v>52</v>
      </c>
      <c r="T9017" s="11"/>
      <c r="U9017" s="11"/>
      <c r="V9017" s="11"/>
      <c r="W9017" s="11"/>
      <c r="X9017" s="11"/>
      <c r="Y9017" s="11"/>
      <c r="Z9017" s="11"/>
      <c r="AA9017" s="11"/>
      <c r="AB9017" s="11"/>
      <c r="AC9017" s="11"/>
      <c r="AD9017" s="11"/>
      <c r="AE9017" s="11"/>
      <c r="AF9017" s="11"/>
      <c r="AG9017" s="11"/>
      <c r="AH9017" s="11"/>
      <c r="AI9017" s="11"/>
      <c r="AJ9017" s="11"/>
      <c r="AK9017" s="11"/>
      <c r="AL9017" s="11"/>
      <c r="AM9017" s="5"/>
      <c r="AN9017" s="5"/>
      <c r="AO9017" s="5"/>
      <c r="AP9017" s="5"/>
      <c r="AQ9017" s="5"/>
      <c r="AR9017" s="5"/>
      <c r="AS9017" s="5"/>
      <c r="AT9017" s="5"/>
      <c r="AU9017" s="5"/>
      <c r="AV9017" s="5"/>
      <c r="AW9017" s="5"/>
      <c r="AX9017" s="5"/>
      <c r="AY9017" s="5"/>
      <c r="AZ9017" s="5"/>
      <c r="BA9017" s="5"/>
      <c r="BB9017" s="5"/>
      <c r="BC9017" s="5"/>
      <c r="BD9017" s="5"/>
      <c r="BE9017" s="5"/>
      <c r="BF9017" s="5"/>
      <c r="BG9017" s="5"/>
      <c r="BH9017" s="5"/>
      <c r="BI9017" s="5"/>
      <c r="BJ9017" s="5"/>
      <c r="BK9017" s="5"/>
      <c r="BL9017" s="5"/>
      <c r="BM9017" s="5"/>
      <c r="BN9017" s="5"/>
      <c r="BO9017" s="5"/>
      <c r="BP9017" s="5"/>
      <c r="BQ9017" s="5"/>
      <c r="BR9017" s="5"/>
      <c r="BS9017" s="5"/>
      <c r="BT9017" s="5"/>
      <c r="BU9017" s="5"/>
      <c r="BV9017" s="5"/>
      <c r="BW9017" s="5"/>
      <c r="BX9017" s="5"/>
    </row>
    <row r="9018" spans="1:76" x14ac:dyDescent="0.2">
      <c r="A9018" s="1" t="s">
        <v>23</v>
      </c>
      <c r="B9018" s="1" t="s">
        <v>916</v>
      </c>
      <c r="C9018" s="1" t="s">
        <v>82</v>
      </c>
      <c r="D9018" s="1" t="s">
        <v>71</v>
      </c>
      <c r="E9018" s="1" t="s">
        <v>2</v>
      </c>
      <c r="F9018" s="1" t="s">
        <v>1252</v>
      </c>
      <c r="G9018" s="1" t="s">
        <v>107</v>
      </c>
      <c r="H9018" s="8"/>
      <c r="I9018" s="8">
        <v>2015</v>
      </c>
      <c r="J9018" s="1" t="s">
        <v>1220</v>
      </c>
      <c r="K9018" s="9">
        <v>13320.63</v>
      </c>
      <c r="L9018" s="10">
        <f>K9018/ VLOOKUP(A9018,Indicators!$B$1:$V$7,21,FALSE)</f>
        <v>66.403276138822136</v>
      </c>
      <c r="M9018" s="1" t="s">
        <v>71</v>
      </c>
      <c r="N9018" s="1" t="s">
        <v>71</v>
      </c>
      <c r="O9018" s="11"/>
      <c r="P9018" s="8" t="str">
        <f>IF(H9018="Y", K9018/VLOOKUP(A9018,Indicators!$B$1:$S$7,18,FALSE),"")</f>
        <v/>
      </c>
      <c r="Q9018" s="8" t="str">
        <f t="shared" si="0"/>
        <v/>
      </c>
      <c r="R9018" s="1" t="s">
        <v>98</v>
      </c>
      <c r="S9018" s="1" t="s">
        <v>82</v>
      </c>
      <c r="T9018" s="11"/>
      <c r="U9018" s="11"/>
      <c r="V9018" s="11"/>
      <c r="W9018" s="11"/>
      <c r="X9018" s="11"/>
      <c r="Y9018" s="11"/>
      <c r="Z9018" s="11"/>
      <c r="AA9018" s="11"/>
      <c r="AB9018" s="11"/>
      <c r="AC9018" s="11"/>
      <c r="AD9018" s="11"/>
      <c r="AE9018" s="11"/>
      <c r="AF9018" s="11"/>
      <c r="AG9018" s="11"/>
      <c r="AH9018" s="11"/>
      <c r="AI9018" s="11"/>
      <c r="AJ9018" s="11"/>
      <c r="AK9018" s="11"/>
      <c r="AL9018" s="11"/>
      <c r="AM9018" s="5"/>
      <c r="AN9018" s="5"/>
      <c r="AO9018" s="5"/>
      <c r="AP9018" s="5"/>
      <c r="AQ9018" s="5"/>
      <c r="AR9018" s="5"/>
      <c r="AS9018" s="5"/>
      <c r="AT9018" s="5"/>
      <c r="AU9018" s="5"/>
      <c r="AV9018" s="5"/>
      <c r="AW9018" s="5"/>
      <c r="AX9018" s="5"/>
      <c r="AY9018" s="5"/>
      <c r="AZ9018" s="5"/>
      <c r="BA9018" s="5"/>
      <c r="BB9018" s="5"/>
      <c r="BC9018" s="5"/>
      <c r="BD9018" s="5"/>
      <c r="BE9018" s="5"/>
      <c r="BF9018" s="5"/>
      <c r="BG9018" s="5"/>
      <c r="BH9018" s="5"/>
      <c r="BI9018" s="5"/>
      <c r="BJ9018" s="5"/>
      <c r="BK9018" s="5"/>
      <c r="BL9018" s="5"/>
      <c r="BM9018" s="5"/>
      <c r="BN9018" s="5"/>
      <c r="BO9018" s="5"/>
      <c r="BP9018" s="5"/>
      <c r="BQ9018" s="5"/>
      <c r="BR9018" s="5"/>
      <c r="BS9018" s="5"/>
      <c r="BT9018" s="5"/>
      <c r="BU9018" s="5"/>
      <c r="BV9018" s="5"/>
      <c r="BW9018" s="5"/>
      <c r="BX9018" s="5"/>
    </row>
    <row r="9019" spans="1:76" x14ac:dyDescent="0.2">
      <c r="A9019" s="1" t="s">
        <v>23</v>
      </c>
      <c r="B9019" s="1" t="s">
        <v>916</v>
      </c>
      <c r="C9019" s="1" t="s">
        <v>1253</v>
      </c>
      <c r="D9019" s="1" t="s">
        <v>71</v>
      </c>
      <c r="E9019" s="1" t="s">
        <v>2</v>
      </c>
      <c r="F9019" s="1" t="s">
        <v>1254</v>
      </c>
      <c r="G9019" s="1" t="s">
        <v>107</v>
      </c>
      <c r="H9019" s="8"/>
      <c r="I9019" s="8">
        <v>2015</v>
      </c>
      <c r="J9019" s="1" t="s">
        <v>1220</v>
      </c>
      <c r="K9019" s="8">
        <v>100.83</v>
      </c>
      <c r="L9019" s="10">
        <f>K9019/ VLOOKUP(A9019,Indicators!$B$1:$V$7,21,FALSE)</f>
        <v>0.50263706244204942</v>
      </c>
      <c r="M9019" s="1" t="s">
        <v>71</v>
      </c>
      <c r="N9019" s="1" t="s">
        <v>71</v>
      </c>
      <c r="O9019" s="11"/>
      <c r="P9019" s="8" t="str">
        <f>IF(H9019="Y", K9019/VLOOKUP(A9019,Indicators!$B$1:$S$7,18,FALSE),"")</f>
        <v/>
      </c>
      <c r="Q9019" s="8" t="str">
        <f t="shared" si="0"/>
        <v/>
      </c>
      <c r="R9019" s="1" t="s">
        <v>98</v>
      </c>
      <c r="S9019" s="1" t="s">
        <v>74</v>
      </c>
      <c r="T9019" s="11"/>
      <c r="U9019" s="11"/>
      <c r="V9019" s="11"/>
      <c r="W9019" s="11"/>
      <c r="X9019" s="11"/>
      <c r="Y9019" s="11"/>
      <c r="Z9019" s="11"/>
      <c r="AA9019" s="11"/>
      <c r="AB9019" s="11"/>
      <c r="AC9019" s="11"/>
      <c r="AD9019" s="11"/>
      <c r="AE9019" s="11"/>
      <c r="AF9019" s="11"/>
      <c r="AG9019" s="11"/>
      <c r="AH9019" s="11"/>
      <c r="AI9019" s="11"/>
      <c r="AJ9019" s="11"/>
      <c r="AK9019" s="11"/>
      <c r="AL9019" s="11"/>
      <c r="AM9019" s="5"/>
      <c r="AN9019" s="5"/>
      <c r="AO9019" s="5"/>
      <c r="AP9019" s="5"/>
      <c r="AQ9019" s="5"/>
      <c r="AR9019" s="5"/>
      <c r="AS9019" s="5"/>
      <c r="AT9019" s="5"/>
      <c r="AU9019" s="5"/>
      <c r="AV9019" s="5"/>
      <c r="AW9019" s="5"/>
      <c r="AX9019" s="5"/>
      <c r="AY9019" s="5"/>
      <c r="AZ9019" s="5"/>
      <c r="BA9019" s="5"/>
      <c r="BB9019" s="5"/>
      <c r="BC9019" s="5"/>
      <c r="BD9019" s="5"/>
      <c r="BE9019" s="5"/>
      <c r="BF9019" s="5"/>
      <c r="BG9019" s="5"/>
      <c r="BH9019" s="5"/>
      <c r="BI9019" s="5"/>
      <c r="BJ9019" s="5"/>
      <c r="BK9019" s="5"/>
      <c r="BL9019" s="5"/>
      <c r="BM9019" s="5"/>
      <c r="BN9019" s="5"/>
      <c r="BO9019" s="5"/>
      <c r="BP9019" s="5"/>
      <c r="BQ9019" s="5"/>
      <c r="BR9019" s="5"/>
      <c r="BS9019" s="5"/>
      <c r="BT9019" s="5"/>
      <c r="BU9019" s="5"/>
      <c r="BV9019" s="5"/>
      <c r="BW9019" s="5"/>
      <c r="BX9019" s="5"/>
    </row>
    <row r="9020" spans="1:76" x14ac:dyDescent="0.2">
      <c r="A9020" s="1" t="s">
        <v>23</v>
      </c>
      <c r="B9020" s="1" t="s">
        <v>916</v>
      </c>
      <c r="C9020" s="1" t="s">
        <v>82</v>
      </c>
      <c r="D9020" s="1" t="s">
        <v>71</v>
      </c>
      <c r="E9020" s="1" t="s">
        <v>2</v>
      </c>
      <c r="F9020" s="1" t="s">
        <v>1254</v>
      </c>
      <c r="G9020" s="1" t="s">
        <v>107</v>
      </c>
      <c r="H9020" s="8"/>
      <c r="I9020" s="8">
        <v>2015</v>
      </c>
      <c r="J9020" s="1" t="s">
        <v>1220</v>
      </c>
      <c r="K9020" s="9">
        <v>104782.8</v>
      </c>
      <c r="L9020" s="10">
        <f>K9020/ VLOOKUP(A9020,Indicators!$B$1:$V$7,21,FALSE)</f>
        <v>522.34175132850123</v>
      </c>
      <c r="M9020" s="1" t="s">
        <v>71</v>
      </c>
      <c r="N9020" s="1" t="s">
        <v>71</v>
      </c>
      <c r="O9020" s="11"/>
      <c r="P9020" s="8" t="str">
        <f>IF(H9020="Y", K9020/VLOOKUP(A9020,Indicators!$B$1:$S$7,18,FALSE),"")</f>
        <v/>
      </c>
      <c r="Q9020" s="8" t="str">
        <f t="shared" si="0"/>
        <v/>
      </c>
      <c r="R9020" s="1" t="s">
        <v>98</v>
      </c>
      <c r="S9020" s="1" t="s">
        <v>82</v>
      </c>
      <c r="T9020" s="11"/>
      <c r="U9020" s="11"/>
      <c r="V9020" s="11"/>
      <c r="W9020" s="11"/>
      <c r="X9020" s="11"/>
      <c r="Y9020" s="11"/>
      <c r="Z9020" s="11"/>
      <c r="AA9020" s="11"/>
      <c r="AB9020" s="11"/>
      <c r="AC9020" s="11"/>
      <c r="AD9020" s="11"/>
      <c r="AE9020" s="11"/>
      <c r="AF9020" s="11"/>
      <c r="AG9020" s="11"/>
      <c r="AH9020" s="11"/>
      <c r="AI9020" s="11"/>
      <c r="AJ9020" s="11"/>
      <c r="AK9020" s="11"/>
      <c r="AL9020" s="11"/>
      <c r="AM9020" s="5"/>
      <c r="AN9020" s="5"/>
      <c r="AO9020" s="5"/>
      <c r="AP9020" s="5"/>
      <c r="AQ9020" s="5"/>
      <c r="AR9020" s="5"/>
      <c r="AS9020" s="5"/>
      <c r="AT9020" s="5"/>
      <c r="AU9020" s="5"/>
      <c r="AV9020" s="5"/>
      <c r="AW9020" s="5"/>
      <c r="AX9020" s="5"/>
      <c r="AY9020" s="5"/>
      <c r="AZ9020" s="5"/>
      <c r="BA9020" s="5"/>
      <c r="BB9020" s="5"/>
      <c r="BC9020" s="5"/>
      <c r="BD9020" s="5"/>
      <c r="BE9020" s="5"/>
      <c r="BF9020" s="5"/>
      <c r="BG9020" s="5"/>
      <c r="BH9020" s="5"/>
      <c r="BI9020" s="5"/>
      <c r="BJ9020" s="5"/>
      <c r="BK9020" s="5"/>
      <c r="BL9020" s="5"/>
      <c r="BM9020" s="5"/>
      <c r="BN9020" s="5"/>
      <c r="BO9020" s="5"/>
      <c r="BP9020" s="5"/>
      <c r="BQ9020" s="5"/>
      <c r="BR9020" s="5"/>
      <c r="BS9020" s="5"/>
      <c r="BT9020" s="5"/>
      <c r="BU9020" s="5"/>
      <c r="BV9020" s="5"/>
      <c r="BW9020" s="5"/>
      <c r="BX9020" s="5"/>
    </row>
    <row r="9021" spans="1:76" x14ac:dyDescent="0.2">
      <c r="A9021" s="1" t="s">
        <v>23</v>
      </c>
      <c r="B9021" s="1" t="s">
        <v>916</v>
      </c>
      <c r="C9021" s="1" t="s">
        <v>1253</v>
      </c>
      <c r="D9021" s="1" t="s">
        <v>71</v>
      </c>
      <c r="E9021" s="1" t="s">
        <v>2</v>
      </c>
      <c r="F9021" s="1" t="s">
        <v>1255</v>
      </c>
      <c r="G9021" s="1" t="s">
        <v>107</v>
      </c>
      <c r="H9021" s="8"/>
      <c r="I9021" s="8">
        <v>2015</v>
      </c>
      <c r="J9021" s="1" t="s">
        <v>1220</v>
      </c>
      <c r="K9021" s="9">
        <v>8736.48</v>
      </c>
      <c r="L9021" s="10">
        <f>K9021/ VLOOKUP(A9021,Indicators!$B$1:$V$7,21,FALSE)</f>
        <v>43.55131055522876</v>
      </c>
      <c r="M9021" s="1" t="s">
        <v>71</v>
      </c>
      <c r="N9021" s="1" t="s">
        <v>71</v>
      </c>
      <c r="O9021" s="11"/>
      <c r="P9021" s="8" t="str">
        <f>IF(H9021="Y", K9021/VLOOKUP(A9021,Indicators!$B$1:$S$7,18,FALSE),"")</f>
        <v/>
      </c>
      <c r="Q9021" s="8" t="str">
        <f t="shared" si="0"/>
        <v/>
      </c>
      <c r="R9021" s="1" t="s">
        <v>98</v>
      </c>
      <c r="S9021" s="1" t="s">
        <v>74</v>
      </c>
      <c r="T9021" s="11"/>
      <c r="U9021" s="11"/>
      <c r="V9021" s="11"/>
      <c r="W9021" s="11"/>
      <c r="X9021" s="11"/>
      <c r="Y9021" s="11"/>
      <c r="Z9021" s="11"/>
      <c r="AA9021" s="11"/>
      <c r="AB9021" s="11"/>
      <c r="AC9021" s="11"/>
      <c r="AD9021" s="11"/>
      <c r="AE9021" s="11"/>
      <c r="AF9021" s="11"/>
      <c r="AG9021" s="11"/>
      <c r="AH9021" s="11"/>
      <c r="AI9021" s="11"/>
      <c r="AJ9021" s="11"/>
      <c r="AK9021" s="11"/>
      <c r="AL9021" s="11"/>
      <c r="AM9021" s="5"/>
      <c r="AN9021" s="5"/>
      <c r="AO9021" s="5"/>
      <c r="AP9021" s="5"/>
      <c r="AQ9021" s="5"/>
      <c r="AR9021" s="5"/>
      <c r="AS9021" s="5"/>
      <c r="AT9021" s="5"/>
      <c r="AU9021" s="5"/>
      <c r="AV9021" s="5"/>
      <c r="AW9021" s="5"/>
      <c r="AX9021" s="5"/>
      <c r="AY9021" s="5"/>
      <c r="AZ9021" s="5"/>
      <c r="BA9021" s="5"/>
      <c r="BB9021" s="5"/>
      <c r="BC9021" s="5"/>
      <c r="BD9021" s="5"/>
      <c r="BE9021" s="5"/>
      <c r="BF9021" s="5"/>
      <c r="BG9021" s="5"/>
      <c r="BH9021" s="5"/>
      <c r="BI9021" s="5"/>
      <c r="BJ9021" s="5"/>
      <c r="BK9021" s="5"/>
      <c r="BL9021" s="5"/>
      <c r="BM9021" s="5"/>
      <c r="BN9021" s="5"/>
      <c r="BO9021" s="5"/>
      <c r="BP9021" s="5"/>
      <c r="BQ9021" s="5"/>
      <c r="BR9021" s="5"/>
      <c r="BS9021" s="5"/>
      <c r="BT9021" s="5"/>
      <c r="BU9021" s="5"/>
      <c r="BV9021" s="5"/>
      <c r="BW9021" s="5"/>
      <c r="BX9021" s="5"/>
    </row>
    <row r="9022" spans="1:76" x14ac:dyDescent="0.2">
      <c r="A9022" s="1" t="s">
        <v>23</v>
      </c>
      <c r="B9022" s="1" t="s">
        <v>916</v>
      </c>
      <c r="C9022" s="1" t="s">
        <v>82</v>
      </c>
      <c r="D9022" s="1" t="s">
        <v>71</v>
      </c>
      <c r="E9022" s="1" t="s">
        <v>2</v>
      </c>
      <c r="F9022" s="1" t="s">
        <v>1255</v>
      </c>
      <c r="G9022" s="1" t="s">
        <v>107</v>
      </c>
      <c r="H9022" s="8"/>
      <c r="I9022" s="8">
        <v>2015</v>
      </c>
      <c r="J9022" s="1" t="s">
        <v>1220</v>
      </c>
      <c r="K9022" s="9">
        <v>6980858.1799999997</v>
      </c>
      <c r="L9022" s="10">
        <f>K9022/ VLOOKUP(A9022,Indicators!$B$1:$V$7,21,FALSE)</f>
        <v>34799.544271742052</v>
      </c>
      <c r="M9022" s="1" t="s">
        <v>71</v>
      </c>
      <c r="N9022" s="1" t="s">
        <v>71</v>
      </c>
      <c r="O9022" s="11"/>
      <c r="P9022" s="8" t="str">
        <f>IF(H9022="Y", K9022/VLOOKUP(A9022,Indicators!$B$1:$S$7,18,FALSE),"")</f>
        <v/>
      </c>
      <c r="Q9022" s="8" t="str">
        <f t="shared" si="0"/>
        <v/>
      </c>
      <c r="R9022" s="1" t="s">
        <v>98</v>
      </c>
      <c r="S9022" s="1" t="s">
        <v>82</v>
      </c>
      <c r="T9022" s="11"/>
      <c r="U9022" s="11"/>
      <c r="V9022" s="11"/>
      <c r="W9022" s="11"/>
      <c r="X9022" s="11"/>
      <c r="Y9022" s="11"/>
      <c r="Z9022" s="11"/>
      <c r="AA9022" s="11"/>
      <c r="AB9022" s="11"/>
      <c r="AC9022" s="11"/>
      <c r="AD9022" s="11"/>
      <c r="AE9022" s="11"/>
      <c r="AF9022" s="11"/>
      <c r="AG9022" s="11"/>
      <c r="AH9022" s="11"/>
      <c r="AI9022" s="11"/>
      <c r="AJ9022" s="11"/>
      <c r="AK9022" s="11"/>
      <c r="AL9022" s="11"/>
      <c r="AM9022" s="5"/>
      <c r="AN9022" s="5"/>
      <c r="AO9022" s="5"/>
      <c r="AP9022" s="5"/>
      <c r="AQ9022" s="5"/>
      <c r="AR9022" s="5"/>
      <c r="AS9022" s="5"/>
      <c r="AT9022" s="5"/>
      <c r="AU9022" s="5"/>
      <c r="AV9022" s="5"/>
      <c r="AW9022" s="5"/>
      <c r="AX9022" s="5"/>
      <c r="AY9022" s="5"/>
      <c r="AZ9022" s="5"/>
      <c r="BA9022" s="5"/>
      <c r="BB9022" s="5"/>
      <c r="BC9022" s="5"/>
      <c r="BD9022" s="5"/>
      <c r="BE9022" s="5"/>
      <c r="BF9022" s="5"/>
      <c r="BG9022" s="5"/>
      <c r="BH9022" s="5"/>
      <c r="BI9022" s="5"/>
      <c r="BJ9022" s="5"/>
      <c r="BK9022" s="5"/>
      <c r="BL9022" s="5"/>
      <c r="BM9022" s="5"/>
      <c r="BN9022" s="5"/>
      <c r="BO9022" s="5"/>
      <c r="BP9022" s="5"/>
      <c r="BQ9022" s="5"/>
      <c r="BR9022" s="5"/>
      <c r="BS9022" s="5"/>
      <c r="BT9022" s="5"/>
      <c r="BU9022" s="5"/>
      <c r="BV9022" s="5"/>
      <c r="BW9022" s="5"/>
      <c r="BX9022" s="5"/>
    </row>
    <row r="9023" spans="1:76" x14ac:dyDescent="0.2">
      <c r="A9023" s="1" t="s">
        <v>23</v>
      </c>
      <c r="B9023" s="1" t="s">
        <v>916</v>
      </c>
      <c r="C9023" s="1" t="s">
        <v>82</v>
      </c>
      <c r="D9023" s="1" t="s">
        <v>71</v>
      </c>
      <c r="E9023" s="1" t="s">
        <v>2</v>
      </c>
      <c r="F9023" s="1" t="s">
        <v>1256</v>
      </c>
      <c r="G9023" s="1" t="s">
        <v>107</v>
      </c>
      <c r="H9023" s="8"/>
      <c r="I9023" s="8">
        <v>2015</v>
      </c>
      <c r="J9023" s="1" t="s">
        <v>1220</v>
      </c>
      <c r="K9023" s="9">
        <v>9549.24</v>
      </c>
      <c r="L9023" s="10">
        <f>K9023/ VLOOKUP(A9023,Indicators!$B$1:$V$7,21,FALSE)</f>
        <v>47.602915225172232</v>
      </c>
      <c r="M9023" s="1" t="s">
        <v>71</v>
      </c>
      <c r="N9023" s="1" t="s">
        <v>71</v>
      </c>
      <c r="O9023" s="11"/>
      <c r="P9023" s="8" t="str">
        <f>IF(H9023="Y", K9023/VLOOKUP(A9023,Indicators!$B$1:$S$7,18,FALSE),"")</f>
        <v/>
      </c>
      <c r="Q9023" s="8" t="str">
        <f t="shared" si="0"/>
        <v/>
      </c>
      <c r="R9023" s="1" t="s">
        <v>98</v>
      </c>
      <c r="S9023" s="1" t="s">
        <v>82</v>
      </c>
      <c r="T9023" s="11"/>
      <c r="U9023" s="11"/>
      <c r="V9023" s="11"/>
      <c r="W9023" s="11"/>
      <c r="X9023" s="11"/>
      <c r="Y9023" s="11"/>
      <c r="Z9023" s="11"/>
      <c r="AA9023" s="11"/>
      <c r="AB9023" s="11"/>
      <c r="AC9023" s="11"/>
      <c r="AD9023" s="11"/>
      <c r="AE9023" s="11"/>
      <c r="AF9023" s="11"/>
      <c r="AG9023" s="11"/>
      <c r="AH9023" s="11"/>
      <c r="AI9023" s="11"/>
      <c r="AJ9023" s="11"/>
      <c r="AK9023" s="11"/>
      <c r="AL9023" s="11"/>
      <c r="AM9023" s="5"/>
      <c r="AN9023" s="5"/>
      <c r="AO9023" s="5"/>
      <c r="AP9023" s="5"/>
      <c r="AQ9023" s="5"/>
      <c r="AR9023" s="5"/>
      <c r="AS9023" s="5"/>
      <c r="AT9023" s="5"/>
      <c r="AU9023" s="5"/>
      <c r="AV9023" s="5"/>
      <c r="AW9023" s="5"/>
      <c r="AX9023" s="5"/>
      <c r="AY9023" s="5"/>
      <c r="AZ9023" s="5"/>
      <c r="BA9023" s="5"/>
      <c r="BB9023" s="5"/>
      <c r="BC9023" s="5"/>
      <c r="BD9023" s="5"/>
      <c r="BE9023" s="5"/>
      <c r="BF9023" s="5"/>
      <c r="BG9023" s="5"/>
      <c r="BH9023" s="5"/>
      <c r="BI9023" s="5"/>
      <c r="BJ9023" s="5"/>
      <c r="BK9023" s="5"/>
      <c r="BL9023" s="5"/>
      <c r="BM9023" s="5"/>
      <c r="BN9023" s="5"/>
      <c r="BO9023" s="5"/>
      <c r="BP9023" s="5"/>
      <c r="BQ9023" s="5"/>
      <c r="BR9023" s="5"/>
      <c r="BS9023" s="5"/>
      <c r="BT9023" s="5"/>
      <c r="BU9023" s="5"/>
      <c r="BV9023" s="5"/>
      <c r="BW9023" s="5"/>
      <c r="BX9023" s="5"/>
    </row>
    <row r="9024" spans="1:76" x14ac:dyDescent="0.2">
      <c r="A9024" s="1" t="s">
        <v>23</v>
      </c>
      <c r="B9024" s="1" t="s">
        <v>913</v>
      </c>
      <c r="C9024" s="1" t="s">
        <v>913</v>
      </c>
      <c r="D9024" s="1" t="s">
        <v>71</v>
      </c>
      <c r="E9024" s="1" t="s">
        <v>1</v>
      </c>
      <c r="F9024" s="1" t="s">
        <v>1257</v>
      </c>
      <c r="G9024" s="1" t="s">
        <v>73</v>
      </c>
      <c r="H9024" s="8"/>
      <c r="I9024" s="8">
        <v>2015</v>
      </c>
      <c r="J9024" s="1" t="s">
        <v>1220</v>
      </c>
      <c r="K9024" s="9">
        <v>101101</v>
      </c>
      <c r="L9024" s="10">
        <f>K9024/ VLOOKUP(A9024,Indicators!$B$1:$V$7,21,FALSE)</f>
        <v>503.98799613164374</v>
      </c>
      <c r="M9024" s="1" t="s">
        <v>71</v>
      </c>
      <c r="N9024" s="1" t="s">
        <v>71</v>
      </c>
      <c r="O9024" s="11"/>
      <c r="P9024" s="11"/>
      <c r="Q9024" s="8" t="str">
        <f t="shared" si="0"/>
        <v/>
      </c>
      <c r="R9024" s="1" t="s">
        <v>97</v>
      </c>
      <c r="S9024" s="1" t="s">
        <v>45</v>
      </c>
      <c r="T9024" s="11"/>
      <c r="U9024" s="11"/>
      <c r="V9024" s="11"/>
      <c r="W9024" s="11"/>
      <c r="X9024" s="11"/>
      <c r="Y9024" s="11"/>
      <c r="Z9024" s="11"/>
      <c r="AA9024" s="11"/>
      <c r="AB9024" s="11"/>
      <c r="AC9024" s="11"/>
      <c r="AD9024" s="11"/>
      <c r="AE9024" s="11"/>
      <c r="AF9024" s="11"/>
      <c r="AG9024" s="11"/>
      <c r="AH9024" s="11"/>
      <c r="AI9024" s="11"/>
      <c r="AJ9024" s="11"/>
      <c r="AK9024" s="11"/>
      <c r="AL9024" s="11"/>
      <c r="AM9024" s="5"/>
      <c r="AN9024" s="5"/>
      <c r="AO9024" s="5"/>
      <c r="AP9024" s="5"/>
      <c r="AQ9024" s="5"/>
      <c r="AR9024" s="5"/>
      <c r="AS9024" s="5"/>
      <c r="AT9024" s="5"/>
      <c r="AU9024" s="5"/>
      <c r="AV9024" s="5"/>
      <c r="AW9024" s="5"/>
      <c r="AX9024" s="5"/>
      <c r="AY9024" s="5"/>
      <c r="AZ9024" s="5"/>
      <c r="BA9024" s="5"/>
      <c r="BB9024" s="5"/>
      <c r="BC9024" s="5"/>
      <c r="BD9024" s="5"/>
      <c r="BE9024" s="5"/>
      <c r="BF9024" s="5"/>
      <c r="BG9024" s="5"/>
      <c r="BH9024" s="5"/>
      <c r="BI9024" s="5"/>
      <c r="BJ9024" s="5"/>
      <c r="BK9024" s="5"/>
      <c r="BL9024" s="5"/>
      <c r="BM9024" s="5"/>
      <c r="BN9024" s="5"/>
      <c r="BO9024" s="5"/>
      <c r="BP9024" s="5"/>
      <c r="BQ9024" s="5"/>
      <c r="BR9024" s="5"/>
      <c r="BS9024" s="5"/>
      <c r="BT9024" s="5"/>
      <c r="BU9024" s="5"/>
      <c r="BV9024" s="5"/>
      <c r="BW9024" s="5"/>
      <c r="BX9024" s="5"/>
    </row>
    <row r="9025" spans="1:76" x14ac:dyDescent="0.2">
      <c r="A9025" s="1" t="s">
        <v>23</v>
      </c>
      <c r="B9025" s="1" t="s">
        <v>914</v>
      </c>
      <c r="C9025" s="1" t="s">
        <v>914</v>
      </c>
      <c r="D9025" s="1" t="s">
        <v>71</v>
      </c>
      <c r="E9025" s="1" t="s">
        <v>1</v>
      </c>
      <c r="F9025" s="1" t="s">
        <v>1257</v>
      </c>
      <c r="G9025" s="1" t="s">
        <v>73</v>
      </c>
      <c r="H9025" s="8"/>
      <c r="I9025" s="8">
        <v>2015</v>
      </c>
      <c r="J9025" s="1" t="s">
        <v>1220</v>
      </c>
      <c r="K9025" s="9">
        <v>9654</v>
      </c>
      <c r="L9025" s="10">
        <f>K9025/ VLOOKUP(A9025,Indicators!$B$1:$V$7,21,FALSE)</f>
        <v>48.125143318610981</v>
      </c>
      <c r="M9025" s="1" t="s">
        <v>71</v>
      </c>
      <c r="N9025" s="1" t="s">
        <v>71</v>
      </c>
      <c r="O9025" s="11"/>
      <c r="P9025" s="11"/>
      <c r="Q9025" s="8" t="str">
        <f t="shared" si="0"/>
        <v/>
      </c>
      <c r="R9025" s="1" t="s">
        <v>158</v>
      </c>
      <c r="S9025" s="1" t="s">
        <v>65</v>
      </c>
      <c r="T9025" s="11"/>
      <c r="U9025" s="11"/>
      <c r="V9025" s="11"/>
      <c r="W9025" s="11"/>
      <c r="X9025" s="11"/>
      <c r="Y9025" s="11"/>
      <c r="Z9025" s="11"/>
      <c r="AA9025" s="11"/>
      <c r="AB9025" s="11"/>
      <c r="AC9025" s="11"/>
      <c r="AD9025" s="11"/>
      <c r="AE9025" s="11"/>
      <c r="AF9025" s="11"/>
      <c r="AG9025" s="11"/>
      <c r="AH9025" s="11"/>
      <c r="AI9025" s="11"/>
      <c r="AJ9025" s="11"/>
      <c r="AK9025" s="11"/>
      <c r="AL9025" s="11"/>
      <c r="AM9025" s="5"/>
      <c r="AN9025" s="5"/>
      <c r="AO9025" s="5"/>
      <c r="AP9025" s="5"/>
      <c r="AQ9025" s="5"/>
      <c r="AR9025" s="5"/>
      <c r="AS9025" s="5"/>
      <c r="AT9025" s="5"/>
      <c r="AU9025" s="5"/>
      <c r="AV9025" s="5"/>
      <c r="AW9025" s="5"/>
      <c r="AX9025" s="5"/>
      <c r="AY9025" s="5"/>
      <c r="AZ9025" s="5"/>
      <c r="BA9025" s="5"/>
      <c r="BB9025" s="5"/>
      <c r="BC9025" s="5"/>
      <c r="BD9025" s="5"/>
      <c r="BE9025" s="5"/>
      <c r="BF9025" s="5"/>
      <c r="BG9025" s="5"/>
      <c r="BH9025" s="5"/>
      <c r="BI9025" s="5"/>
      <c r="BJ9025" s="5"/>
      <c r="BK9025" s="5"/>
      <c r="BL9025" s="5"/>
      <c r="BM9025" s="5"/>
      <c r="BN9025" s="5"/>
      <c r="BO9025" s="5"/>
      <c r="BP9025" s="5"/>
      <c r="BQ9025" s="5"/>
      <c r="BR9025" s="5"/>
      <c r="BS9025" s="5"/>
      <c r="BT9025" s="5"/>
      <c r="BU9025" s="5"/>
      <c r="BV9025" s="5"/>
      <c r="BW9025" s="5"/>
      <c r="BX9025" s="5"/>
    </row>
    <row r="9026" spans="1:76" x14ac:dyDescent="0.2">
      <c r="A9026" s="1" t="s">
        <v>23</v>
      </c>
      <c r="B9026" s="1" t="s">
        <v>919</v>
      </c>
      <c r="C9026" s="1" t="s">
        <v>919</v>
      </c>
      <c r="D9026" s="1" t="s">
        <v>71</v>
      </c>
      <c r="E9026" s="1" t="s">
        <v>1</v>
      </c>
      <c r="F9026" s="1" t="s">
        <v>1257</v>
      </c>
      <c r="G9026" s="1" t="s">
        <v>73</v>
      </c>
      <c r="H9026" s="8"/>
      <c r="I9026" s="8">
        <v>2015</v>
      </c>
      <c r="J9026" s="1" t="s">
        <v>1220</v>
      </c>
      <c r="K9026" s="9">
        <v>3024</v>
      </c>
      <c r="L9026" s="10">
        <f>K9026/ VLOOKUP(A9026,Indicators!$B$1:$V$7,21,FALSE)</f>
        <v>15.074625377613383</v>
      </c>
      <c r="M9026" s="1" t="s">
        <v>71</v>
      </c>
      <c r="N9026" s="1" t="s">
        <v>71</v>
      </c>
      <c r="O9026" s="11"/>
      <c r="P9026" s="11"/>
      <c r="Q9026" s="8" t="str">
        <f t="shared" si="0"/>
        <v/>
      </c>
      <c r="R9026" s="1" t="s">
        <v>271</v>
      </c>
      <c r="S9026" s="1" t="s">
        <v>55</v>
      </c>
      <c r="T9026" s="11"/>
      <c r="U9026" s="11"/>
      <c r="V9026" s="11"/>
      <c r="W9026" s="11"/>
      <c r="X9026" s="11"/>
      <c r="Y9026" s="11"/>
      <c r="Z9026" s="11"/>
      <c r="AA9026" s="11"/>
      <c r="AB9026" s="11"/>
      <c r="AC9026" s="11"/>
      <c r="AD9026" s="11"/>
      <c r="AE9026" s="11"/>
      <c r="AF9026" s="11"/>
      <c r="AG9026" s="11"/>
      <c r="AH9026" s="11"/>
      <c r="AI9026" s="11"/>
      <c r="AJ9026" s="11"/>
      <c r="AK9026" s="11"/>
      <c r="AL9026" s="11"/>
      <c r="AM9026" s="5"/>
      <c r="AN9026" s="5"/>
      <c r="AO9026" s="5"/>
      <c r="AP9026" s="5"/>
      <c r="AQ9026" s="5"/>
      <c r="AR9026" s="5"/>
      <c r="AS9026" s="5"/>
      <c r="AT9026" s="5"/>
      <c r="AU9026" s="5"/>
      <c r="AV9026" s="5"/>
      <c r="AW9026" s="5"/>
      <c r="AX9026" s="5"/>
      <c r="AY9026" s="5"/>
      <c r="AZ9026" s="5"/>
      <c r="BA9026" s="5"/>
      <c r="BB9026" s="5"/>
      <c r="BC9026" s="5"/>
      <c r="BD9026" s="5"/>
      <c r="BE9026" s="5"/>
      <c r="BF9026" s="5"/>
      <c r="BG9026" s="5"/>
      <c r="BH9026" s="5"/>
      <c r="BI9026" s="5"/>
      <c r="BJ9026" s="5"/>
      <c r="BK9026" s="5"/>
      <c r="BL9026" s="5"/>
      <c r="BM9026" s="5"/>
      <c r="BN9026" s="5"/>
      <c r="BO9026" s="5"/>
      <c r="BP9026" s="5"/>
      <c r="BQ9026" s="5"/>
      <c r="BR9026" s="5"/>
      <c r="BS9026" s="5"/>
      <c r="BT9026" s="5"/>
      <c r="BU9026" s="5"/>
      <c r="BV9026" s="5"/>
      <c r="BW9026" s="5"/>
      <c r="BX9026" s="5"/>
    </row>
    <row r="9027" spans="1:76" x14ac:dyDescent="0.2">
      <c r="A9027" s="1" t="s">
        <v>23</v>
      </c>
      <c r="B9027" s="1" t="s">
        <v>920</v>
      </c>
      <c r="C9027" s="1" t="s">
        <v>920</v>
      </c>
      <c r="D9027" s="1" t="s">
        <v>71</v>
      </c>
      <c r="E9027" s="1" t="s">
        <v>1</v>
      </c>
      <c r="F9027" s="1" t="s">
        <v>1257</v>
      </c>
      <c r="G9027" s="1" t="s">
        <v>73</v>
      </c>
      <c r="H9027" s="8"/>
      <c r="I9027" s="8">
        <v>2015</v>
      </c>
      <c r="J9027" s="1" t="s">
        <v>1220</v>
      </c>
      <c r="K9027" s="9">
        <v>3355</v>
      </c>
      <c r="L9027" s="10">
        <f>K9027/ VLOOKUP(A9027,Indicators!$B$1:$V$7,21,FALSE)</f>
        <v>16.724658777080986</v>
      </c>
      <c r="M9027" s="1" t="s">
        <v>71</v>
      </c>
      <c r="N9027" s="1" t="s">
        <v>71</v>
      </c>
      <c r="O9027" s="11"/>
      <c r="P9027" s="11"/>
      <c r="Q9027" s="8" t="str">
        <f t="shared" si="0"/>
        <v/>
      </c>
      <c r="R9027" s="1" t="s">
        <v>95</v>
      </c>
      <c r="S9027" s="1" t="s">
        <v>61</v>
      </c>
      <c r="T9027" s="11"/>
      <c r="U9027" s="11"/>
      <c r="V9027" s="11"/>
      <c r="W9027" s="11"/>
      <c r="X9027" s="11"/>
      <c r="Y9027" s="11"/>
      <c r="Z9027" s="11"/>
      <c r="AA9027" s="11"/>
      <c r="AB9027" s="11"/>
      <c r="AC9027" s="11"/>
      <c r="AD9027" s="11"/>
      <c r="AE9027" s="11"/>
      <c r="AF9027" s="11"/>
      <c r="AG9027" s="11"/>
      <c r="AH9027" s="11"/>
      <c r="AI9027" s="11"/>
      <c r="AJ9027" s="11"/>
      <c r="AK9027" s="11"/>
      <c r="AL9027" s="11"/>
      <c r="AM9027" s="5"/>
      <c r="AN9027" s="5"/>
      <c r="AO9027" s="5"/>
      <c r="AP9027" s="5"/>
      <c r="AQ9027" s="5"/>
      <c r="AR9027" s="5"/>
      <c r="AS9027" s="5"/>
      <c r="AT9027" s="5"/>
      <c r="AU9027" s="5"/>
      <c r="AV9027" s="5"/>
      <c r="AW9027" s="5"/>
      <c r="AX9027" s="5"/>
      <c r="AY9027" s="5"/>
      <c r="AZ9027" s="5"/>
      <c r="BA9027" s="5"/>
      <c r="BB9027" s="5"/>
      <c r="BC9027" s="5"/>
      <c r="BD9027" s="5"/>
      <c r="BE9027" s="5"/>
      <c r="BF9027" s="5"/>
      <c r="BG9027" s="5"/>
      <c r="BH9027" s="5"/>
      <c r="BI9027" s="5"/>
      <c r="BJ9027" s="5"/>
      <c r="BK9027" s="5"/>
      <c r="BL9027" s="5"/>
      <c r="BM9027" s="5"/>
      <c r="BN9027" s="5"/>
      <c r="BO9027" s="5"/>
      <c r="BP9027" s="5"/>
      <c r="BQ9027" s="5"/>
      <c r="BR9027" s="5"/>
      <c r="BS9027" s="5"/>
      <c r="BT9027" s="5"/>
      <c r="BU9027" s="5"/>
      <c r="BV9027" s="5"/>
      <c r="BW9027" s="5"/>
      <c r="BX9027" s="5"/>
    </row>
    <row r="9028" spans="1:76" x14ac:dyDescent="0.2">
      <c r="A9028" s="1" t="s">
        <v>23</v>
      </c>
      <c r="B9028" s="1" t="s">
        <v>48</v>
      </c>
      <c r="C9028" s="1" t="s">
        <v>48</v>
      </c>
      <c r="D9028" s="1" t="s">
        <v>71</v>
      </c>
      <c r="E9028" s="1" t="s">
        <v>1</v>
      </c>
      <c r="F9028" s="1" t="s">
        <v>1257</v>
      </c>
      <c r="G9028" s="1" t="s">
        <v>73</v>
      </c>
      <c r="H9028" s="8"/>
      <c r="I9028" s="8">
        <v>2015</v>
      </c>
      <c r="J9028" s="1" t="s">
        <v>1220</v>
      </c>
      <c r="K9028" s="9">
        <v>21265</v>
      </c>
      <c r="L9028" s="10">
        <f>K9028/ VLOOKUP(A9028,Indicators!$B$1:$V$7,21,FALSE)</f>
        <v>106.00592217425549</v>
      </c>
      <c r="M9028" s="1" t="s">
        <v>71</v>
      </c>
      <c r="N9028" s="1" t="s">
        <v>71</v>
      </c>
      <c r="O9028" s="11"/>
      <c r="P9028" s="11"/>
      <c r="Q9028" s="8" t="str">
        <f t="shared" si="0"/>
        <v/>
      </c>
      <c r="R9028" s="1" t="s">
        <v>97</v>
      </c>
      <c r="S9028" s="1" t="s">
        <v>48</v>
      </c>
      <c r="T9028" s="11"/>
      <c r="U9028" s="11"/>
      <c r="V9028" s="11"/>
      <c r="W9028" s="11"/>
      <c r="X9028" s="11"/>
      <c r="Y9028" s="11"/>
      <c r="Z9028" s="11"/>
      <c r="AA9028" s="11"/>
      <c r="AB9028" s="11"/>
      <c r="AC9028" s="11"/>
      <c r="AD9028" s="11"/>
      <c r="AE9028" s="11"/>
      <c r="AF9028" s="11"/>
      <c r="AG9028" s="11"/>
      <c r="AH9028" s="11"/>
      <c r="AI9028" s="11"/>
      <c r="AJ9028" s="11"/>
      <c r="AK9028" s="11"/>
      <c r="AL9028" s="11"/>
      <c r="AM9028" s="5"/>
      <c r="AN9028" s="5"/>
      <c r="AO9028" s="5"/>
      <c r="AP9028" s="5"/>
      <c r="AQ9028" s="5"/>
      <c r="AR9028" s="5"/>
      <c r="AS9028" s="5"/>
      <c r="AT9028" s="5"/>
      <c r="AU9028" s="5"/>
      <c r="AV9028" s="5"/>
      <c r="AW9028" s="5"/>
      <c r="AX9028" s="5"/>
      <c r="AY9028" s="5"/>
      <c r="AZ9028" s="5"/>
      <c r="BA9028" s="5"/>
      <c r="BB9028" s="5"/>
      <c r="BC9028" s="5"/>
      <c r="BD9028" s="5"/>
      <c r="BE9028" s="5"/>
      <c r="BF9028" s="5"/>
      <c r="BG9028" s="5"/>
      <c r="BH9028" s="5"/>
      <c r="BI9028" s="5"/>
      <c r="BJ9028" s="5"/>
      <c r="BK9028" s="5"/>
      <c r="BL9028" s="5"/>
      <c r="BM9028" s="5"/>
      <c r="BN9028" s="5"/>
      <c r="BO9028" s="5"/>
      <c r="BP9028" s="5"/>
      <c r="BQ9028" s="5"/>
      <c r="BR9028" s="5"/>
      <c r="BS9028" s="5"/>
      <c r="BT9028" s="5"/>
      <c r="BU9028" s="5"/>
      <c r="BV9028" s="5"/>
      <c r="BW9028" s="5"/>
      <c r="BX9028" s="5"/>
    </row>
    <row r="9029" spans="1:76" x14ac:dyDescent="0.2">
      <c r="A9029" s="1" t="s">
        <v>23</v>
      </c>
      <c r="B9029" s="1" t="s">
        <v>98</v>
      </c>
      <c r="C9029" s="1" t="s">
        <v>98</v>
      </c>
      <c r="D9029" s="1" t="s">
        <v>71</v>
      </c>
      <c r="E9029" s="1" t="s">
        <v>1</v>
      </c>
      <c r="F9029" s="1" t="s">
        <v>1257</v>
      </c>
      <c r="G9029" s="1" t="s">
        <v>73</v>
      </c>
      <c r="H9029" s="8"/>
      <c r="I9029" s="8">
        <v>2015</v>
      </c>
      <c r="J9029" s="1" t="s">
        <v>1220</v>
      </c>
      <c r="K9029" s="9">
        <v>7146</v>
      </c>
      <c r="L9029" s="10">
        <f>K9029/ VLOOKUP(A9029,Indicators!$B$1:$V$7,21,FALSE)</f>
        <v>35.62277544590782</v>
      </c>
      <c r="M9029" s="1" t="s">
        <v>71</v>
      </c>
      <c r="N9029" s="1" t="s">
        <v>71</v>
      </c>
      <c r="O9029" s="11"/>
      <c r="P9029" s="11"/>
      <c r="Q9029" s="8" t="str">
        <f t="shared" si="0"/>
        <v/>
      </c>
      <c r="R9029" s="1" t="s">
        <v>98</v>
      </c>
      <c r="S9029" s="1" t="s">
        <v>90</v>
      </c>
      <c r="T9029" s="11"/>
      <c r="U9029" s="11"/>
      <c r="V9029" s="11"/>
      <c r="W9029" s="11"/>
      <c r="X9029" s="11"/>
      <c r="Y9029" s="11"/>
      <c r="Z9029" s="11"/>
      <c r="AA9029" s="11"/>
      <c r="AB9029" s="11"/>
      <c r="AC9029" s="11"/>
      <c r="AD9029" s="11"/>
      <c r="AE9029" s="11"/>
      <c r="AF9029" s="11"/>
      <c r="AG9029" s="11"/>
      <c r="AH9029" s="11"/>
      <c r="AI9029" s="11"/>
      <c r="AJ9029" s="11"/>
      <c r="AK9029" s="11"/>
      <c r="AL9029" s="11"/>
      <c r="AM9029" s="5"/>
      <c r="AN9029" s="5"/>
      <c r="AO9029" s="5"/>
      <c r="AP9029" s="5"/>
      <c r="AQ9029" s="5"/>
      <c r="AR9029" s="5"/>
      <c r="AS9029" s="5"/>
      <c r="AT9029" s="5"/>
      <c r="AU9029" s="5"/>
      <c r="AV9029" s="5"/>
      <c r="AW9029" s="5"/>
      <c r="AX9029" s="5"/>
      <c r="AY9029" s="5"/>
      <c r="AZ9029" s="5"/>
      <c r="BA9029" s="5"/>
      <c r="BB9029" s="5"/>
      <c r="BC9029" s="5"/>
      <c r="BD9029" s="5"/>
      <c r="BE9029" s="5"/>
      <c r="BF9029" s="5"/>
      <c r="BG9029" s="5"/>
      <c r="BH9029" s="5"/>
      <c r="BI9029" s="5"/>
      <c r="BJ9029" s="5"/>
      <c r="BK9029" s="5"/>
      <c r="BL9029" s="5"/>
      <c r="BM9029" s="5"/>
      <c r="BN9029" s="5"/>
      <c r="BO9029" s="5"/>
      <c r="BP9029" s="5"/>
      <c r="BQ9029" s="5"/>
      <c r="BR9029" s="5"/>
      <c r="BS9029" s="5"/>
      <c r="BT9029" s="5"/>
      <c r="BU9029" s="5"/>
      <c r="BV9029" s="5"/>
      <c r="BW9029" s="5"/>
      <c r="BX9029" s="5"/>
    </row>
    <row r="9030" spans="1:76" x14ac:dyDescent="0.2">
      <c r="A9030" s="1" t="s">
        <v>23</v>
      </c>
      <c r="B9030" s="1" t="s">
        <v>84</v>
      </c>
      <c r="C9030" s="1" t="s">
        <v>84</v>
      </c>
      <c r="D9030" s="1" t="s">
        <v>71</v>
      </c>
      <c r="E9030" s="1" t="s">
        <v>1</v>
      </c>
      <c r="F9030" s="1" t="s">
        <v>1257</v>
      </c>
      <c r="G9030" s="1" t="s">
        <v>73</v>
      </c>
      <c r="H9030" s="8"/>
      <c r="I9030" s="8">
        <v>2015</v>
      </c>
      <c r="J9030" s="1" t="s">
        <v>1220</v>
      </c>
      <c r="K9030" s="9">
        <v>792016</v>
      </c>
      <c r="L9030" s="10">
        <f>K9030/ VLOOKUP(A9030,Indicators!$B$1:$V$7,21,FALSE)</f>
        <v>3948.1959302499477</v>
      </c>
      <c r="M9030" s="1" t="s">
        <v>71</v>
      </c>
      <c r="N9030" s="1" t="s">
        <v>71</v>
      </c>
      <c r="O9030" s="11"/>
      <c r="P9030" s="11"/>
      <c r="Q9030" s="8" t="str">
        <f t="shared" si="0"/>
        <v/>
      </c>
      <c r="R9030" s="1" t="s">
        <v>95</v>
      </c>
      <c r="S9030" s="1" t="s">
        <v>84</v>
      </c>
      <c r="T9030" s="11"/>
      <c r="U9030" s="11"/>
      <c r="V9030" s="11"/>
      <c r="W9030" s="11"/>
      <c r="X9030" s="11"/>
      <c r="Y9030" s="11"/>
      <c r="Z9030" s="11"/>
      <c r="AA9030" s="11"/>
      <c r="AB9030" s="11"/>
      <c r="AC9030" s="11"/>
      <c r="AD9030" s="11"/>
      <c r="AE9030" s="11"/>
      <c r="AF9030" s="11"/>
      <c r="AG9030" s="11"/>
      <c r="AH9030" s="11"/>
      <c r="AI9030" s="11"/>
      <c r="AJ9030" s="11"/>
      <c r="AK9030" s="11"/>
      <c r="AL9030" s="11"/>
      <c r="AM9030" s="5"/>
      <c r="AN9030" s="5"/>
      <c r="AO9030" s="5"/>
      <c r="AP9030" s="5"/>
      <c r="AQ9030" s="5"/>
      <c r="AR9030" s="5"/>
      <c r="AS9030" s="5"/>
      <c r="AT9030" s="5"/>
      <c r="AU9030" s="5"/>
      <c r="AV9030" s="5"/>
      <c r="AW9030" s="5"/>
      <c r="AX9030" s="5"/>
      <c r="AY9030" s="5"/>
      <c r="AZ9030" s="5"/>
      <c r="BA9030" s="5"/>
      <c r="BB9030" s="5"/>
      <c r="BC9030" s="5"/>
      <c r="BD9030" s="5"/>
      <c r="BE9030" s="5"/>
      <c r="BF9030" s="5"/>
      <c r="BG9030" s="5"/>
      <c r="BH9030" s="5"/>
      <c r="BI9030" s="5"/>
      <c r="BJ9030" s="5"/>
      <c r="BK9030" s="5"/>
      <c r="BL9030" s="5"/>
      <c r="BM9030" s="5"/>
      <c r="BN9030" s="5"/>
      <c r="BO9030" s="5"/>
      <c r="BP9030" s="5"/>
      <c r="BQ9030" s="5"/>
      <c r="BR9030" s="5"/>
      <c r="BS9030" s="5"/>
      <c r="BT9030" s="5"/>
      <c r="BU9030" s="5"/>
      <c r="BV9030" s="5"/>
      <c r="BW9030" s="5"/>
      <c r="BX9030" s="5"/>
    </row>
    <row r="9031" spans="1:76" x14ac:dyDescent="0.2">
      <c r="A9031" s="1" t="s">
        <v>23</v>
      </c>
      <c r="B9031" s="1" t="s">
        <v>531</v>
      </c>
      <c r="C9031" s="1" t="s">
        <v>531</v>
      </c>
      <c r="D9031" s="1" t="s">
        <v>71</v>
      </c>
      <c r="E9031" s="1" t="s">
        <v>1</v>
      </c>
      <c r="F9031" s="1" t="s">
        <v>1257</v>
      </c>
      <c r="G9031" s="1" t="s">
        <v>73</v>
      </c>
      <c r="H9031" s="8"/>
      <c r="I9031" s="8">
        <v>2015</v>
      </c>
      <c r="J9031" s="1" t="s">
        <v>1220</v>
      </c>
      <c r="K9031" s="9">
        <v>61462</v>
      </c>
      <c r="L9031" s="10">
        <f>K9031/ VLOOKUP(A9031,Indicators!$B$1:$V$7,21,FALSE)</f>
        <v>306.3877728038604</v>
      </c>
      <c r="M9031" s="1" t="s">
        <v>71</v>
      </c>
      <c r="N9031" s="1" t="s">
        <v>71</v>
      </c>
      <c r="O9031" s="11"/>
      <c r="P9031" s="11"/>
      <c r="Q9031" s="8" t="str">
        <f t="shared" si="0"/>
        <v/>
      </c>
      <c r="R9031" s="1" t="s">
        <v>97</v>
      </c>
      <c r="S9031" s="1" t="s">
        <v>76</v>
      </c>
      <c r="T9031" s="11"/>
      <c r="U9031" s="11"/>
      <c r="V9031" s="11"/>
      <c r="W9031" s="11"/>
      <c r="X9031" s="11"/>
      <c r="Y9031" s="11"/>
      <c r="Z9031" s="11"/>
      <c r="AA9031" s="11"/>
      <c r="AB9031" s="11"/>
      <c r="AC9031" s="11"/>
      <c r="AD9031" s="11"/>
      <c r="AE9031" s="11"/>
      <c r="AF9031" s="11"/>
      <c r="AG9031" s="11"/>
      <c r="AH9031" s="11"/>
      <c r="AI9031" s="11"/>
      <c r="AJ9031" s="11"/>
      <c r="AK9031" s="11"/>
      <c r="AL9031" s="11"/>
      <c r="AM9031" s="5"/>
      <c r="AN9031" s="5"/>
      <c r="AO9031" s="5"/>
      <c r="AP9031" s="5"/>
      <c r="AQ9031" s="5"/>
      <c r="AR9031" s="5"/>
      <c r="AS9031" s="5"/>
      <c r="AT9031" s="5"/>
      <c r="AU9031" s="5"/>
      <c r="AV9031" s="5"/>
      <c r="AW9031" s="5"/>
      <c r="AX9031" s="5"/>
      <c r="AY9031" s="5"/>
      <c r="AZ9031" s="5"/>
      <c r="BA9031" s="5"/>
      <c r="BB9031" s="5"/>
      <c r="BC9031" s="5"/>
      <c r="BD9031" s="5"/>
      <c r="BE9031" s="5"/>
      <c r="BF9031" s="5"/>
      <c r="BG9031" s="5"/>
      <c r="BH9031" s="5"/>
      <c r="BI9031" s="5"/>
      <c r="BJ9031" s="5"/>
      <c r="BK9031" s="5"/>
      <c r="BL9031" s="5"/>
      <c r="BM9031" s="5"/>
      <c r="BN9031" s="5"/>
      <c r="BO9031" s="5"/>
      <c r="BP9031" s="5"/>
      <c r="BQ9031" s="5"/>
      <c r="BR9031" s="5"/>
      <c r="BS9031" s="5"/>
      <c r="BT9031" s="5"/>
      <c r="BU9031" s="5"/>
      <c r="BV9031" s="5"/>
      <c r="BW9031" s="5"/>
      <c r="BX9031" s="5"/>
    </row>
    <row r="9032" spans="1:76" x14ac:dyDescent="0.2">
      <c r="A9032" s="1" t="s">
        <v>23</v>
      </c>
      <c r="B9032" s="1" t="s">
        <v>323</v>
      </c>
      <c r="C9032" s="1" t="s">
        <v>323</v>
      </c>
      <c r="D9032" s="1" t="s">
        <v>71</v>
      </c>
      <c r="E9032" s="1" t="s">
        <v>1</v>
      </c>
      <c r="F9032" s="1" t="s">
        <v>1257</v>
      </c>
      <c r="G9032" s="1" t="s">
        <v>73</v>
      </c>
      <c r="H9032" s="8"/>
      <c r="I9032" s="8">
        <v>2015</v>
      </c>
      <c r="J9032" s="1" t="s">
        <v>1220</v>
      </c>
      <c r="K9032" s="9">
        <v>8424</v>
      </c>
      <c r="L9032" s="10">
        <f>K9032/ VLOOKUP(A9032,Indicators!$B$1:$V$7,21,FALSE)</f>
        <v>41.993599266208712</v>
      </c>
      <c r="M9032" s="1" t="s">
        <v>71</v>
      </c>
      <c r="N9032" s="1" t="s">
        <v>71</v>
      </c>
      <c r="O9032" s="11"/>
      <c r="P9032" s="11"/>
      <c r="Q9032" s="8" t="str">
        <f t="shared" si="0"/>
        <v/>
      </c>
      <c r="R9032" s="1" t="s">
        <v>323</v>
      </c>
      <c r="S9032" s="1" t="s">
        <v>51</v>
      </c>
      <c r="T9032" s="11"/>
      <c r="U9032" s="11"/>
      <c r="V9032" s="11"/>
      <c r="W9032" s="11"/>
      <c r="X9032" s="11"/>
      <c r="Y9032" s="11"/>
      <c r="Z9032" s="11"/>
      <c r="AA9032" s="11"/>
      <c r="AB9032" s="11"/>
      <c r="AC9032" s="11"/>
      <c r="AD9032" s="11"/>
      <c r="AE9032" s="11"/>
      <c r="AF9032" s="11"/>
      <c r="AG9032" s="11"/>
      <c r="AH9032" s="11"/>
      <c r="AI9032" s="11"/>
      <c r="AJ9032" s="11"/>
      <c r="AK9032" s="11"/>
      <c r="AL9032" s="11"/>
      <c r="AM9032" s="5"/>
      <c r="AN9032" s="5"/>
      <c r="AO9032" s="5"/>
      <c r="AP9032" s="5"/>
      <c r="AQ9032" s="5"/>
      <c r="AR9032" s="5"/>
      <c r="AS9032" s="5"/>
      <c r="AT9032" s="5"/>
      <c r="AU9032" s="5"/>
      <c r="AV9032" s="5"/>
      <c r="AW9032" s="5"/>
      <c r="AX9032" s="5"/>
      <c r="AY9032" s="5"/>
      <c r="AZ9032" s="5"/>
      <c r="BA9032" s="5"/>
      <c r="BB9032" s="5"/>
      <c r="BC9032" s="5"/>
      <c r="BD9032" s="5"/>
      <c r="BE9032" s="5"/>
      <c r="BF9032" s="5"/>
      <c r="BG9032" s="5"/>
      <c r="BH9032" s="5"/>
      <c r="BI9032" s="5"/>
      <c r="BJ9032" s="5"/>
      <c r="BK9032" s="5"/>
      <c r="BL9032" s="5"/>
      <c r="BM9032" s="5"/>
      <c r="BN9032" s="5"/>
      <c r="BO9032" s="5"/>
      <c r="BP9032" s="5"/>
      <c r="BQ9032" s="5"/>
      <c r="BR9032" s="5"/>
      <c r="BS9032" s="5"/>
      <c r="BT9032" s="5"/>
      <c r="BU9032" s="5"/>
      <c r="BV9032" s="5"/>
      <c r="BW9032" s="5"/>
      <c r="BX9032" s="5"/>
    </row>
    <row r="9033" spans="1:76" x14ac:dyDescent="0.2">
      <c r="A9033" s="1" t="s">
        <v>23</v>
      </c>
      <c r="B9033" s="1" t="s">
        <v>924</v>
      </c>
      <c r="C9033" s="1" t="s">
        <v>924</v>
      </c>
      <c r="D9033" s="1" t="s">
        <v>71</v>
      </c>
      <c r="E9033" s="1" t="s">
        <v>1</v>
      </c>
      <c r="F9033" s="1" t="s">
        <v>1257</v>
      </c>
      <c r="G9033" s="1" t="s">
        <v>73</v>
      </c>
      <c r="H9033" s="8"/>
      <c r="I9033" s="8">
        <v>2015</v>
      </c>
      <c r="J9033" s="1" t="s">
        <v>1220</v>
      </c>
      <c r="K9033" s="9">
        <v>37981</v>
      </c>
      <c r="L9033" s="10">
        <f>K9033/ VLOOKUP(A9033,Indicators!$B$1:$V$7,21,FALSE)</f>
        <v>189.33510134495168</v>
      </c>
      <c r="M9033" s="1" t="s">
        <v>71</v>
      </c>
      <c r="N9033" s="1" t="s">
        <v>71</v>
      </c>
      <c r="O9033" s="11"/>
      <c r="P9033" s="11"/>
      <c r="Q9033" s="8" t="str">
        <f t="shared" si="0"/>
        <v/>
      </c>
      <c r="R9033" s="1" t="s">
        <v>95</v>
      </c>
      <c r="S9033" s="1" t="s">
        <v>66</v>
      </c>
      <c r="T9033" s="11"/>
      <c r="U9033" s="11"/>
      <c r="V9033" s="11"/>
      <c r="W9033" s="11"/>
      <c r="X9033" s="11"/>
      <c r="Y9033" s="11"/>
      <c r="Z9033" s="11"/>
      <c r="AA9033" s="11"/>
      <c r="AB9033" s="11"/>
      <c r="AC9033" s="11"/>
      <c r="AD9033" s="11"/>
      <c r="AE9033" s="11"/>
      <c r="AF9033" s="11"/>
      <c r="AG9033" s="11"/>
      <c r="AH9033" s="11"/>
      <c r="AI9033" s="11"/>
      <c r="AJ9033" s="11"/>
      <c r="AK9033" s="11"/>
      <c r="AL9033" s="11"/>
      <c r="AM9033" s="5"/>
      <c r="AN9033" s="5"/>
      <c r="AO9033" s="5"/>
      <c r="AP9033" s="5"/>
      <c r="AQ9033" s="5"/>
      <c r="AR9033" s="5"/>
      <c r="AS9033" s="5"/>
      <c r="AT9033" s="5"/>
      <c r="AU9033" s="5"/>
      <c r="AV9033" s="5"/>
      <c r="AW9033" s="5"/>
      <c r="AX9033" s="5"/>
      <c r="AY9033" s="5"/>
      <c r="AZ9033" s="5"/>
      <c r="BA9033" s="5"/>
      <c r="BB9033" s="5"/>
      <c r="BC9033" s="5"/>
      <c r="BD9033" s="5"/>
      <c r="BE9033" s="5"/>
      <c r="BF9033" s="5"/>
      <c r="BG9033" s="5"/>
      <c r="BH9033" s="5"/>
      <c r="BI9033" s="5"/>
      <c r="BJ9033" s="5"/>
      <c r="BK9033" s="5"/>
      <c r="BL9033" s="5"/>
      <c r="BM9033" s="5"/>
      <c r="BN9033" s="5"/>
      <c r="BO9033" s="5"/>
      <c r="BP9033" s="5"/>
      <c r="BQ9033" s="5"/>
      <c r="BR9033" s="5"/>
      <c r="BS9033" s="5"/>
      <c r="BT9033" s="5"/>
      <c r="BU9033" s="5"/>
      <c r="BV9033" s="5"/>
      <c r="BW9033" s="5"/>
      <c r="BX9033" s="5"/>
    </row>
    <row r="9034" spans="1:76" x14ac:dyDescent="0.2">
      <c r="A9034" s="1" t="s">
        <v>23</v>
      </c>
      <c r="B9034" s="1" t="s">
        <v>925</v>
      </c>
      <c r="C9034" s="1" t="s">
        <v>925</v>
      </c>
      <c r="D9034" s="1" t="s">
        <v>71</v>
      </c>
      <c r="E9034" s="1" t="s">
        <v>1</v>
      </c>
      <c r="F9034" s="1" t="s">
        <v>1257</v>
      </c>
      <c r="G9034" s="1" t="s">
        <v>73</v>
      </c>
      <c r="H9034" s="8"/>
      <c r="I9034" s="8">
        <v>2015</v>
      </c>
      <c r="J9034" s="1" t="s">
        <v>1220</v>
      </c>
      <c r="K9034" s="8">
        <v>621</v>
      </c>
      <c r="L9034" s="10">
        <f>K9034/ VLOOKUP(A9034,Indicators!$B$1:$V$7,21,FALSE)</f>
        <v>3.0956819971884628</v>
      </c>
      <c r="M9034" s="1" t="s">
        <v>71</v>
      </c>
      <c r="N9034" s="1" t="s">
        <v>71</v>
      </c>
      <c r="O9034" s="11"/>
      <c r="P9034" s="11"/>
      <c r="Q9034" s="8" t="str">
        <f t="shared" si="0"/>
        <v/>
      </c>
      <c r="R9034" s="1" t="s">
        <v>95</v>
      </c>
      <c r="S9034" s="1" t="s">
        <v>68</v>
      </c>
      <c r="T9034" s="11"/>
      <c r="U9034" s="11"/>
      <c r="V9034" s="11"/>
      <c r="W9034" s="11"/>
      <c r="X9034" s="11"/>
      <c r="Y9034" s="11"/>
      <c r="Z9034" s="11"/>
      <c r="AA9034" s="11"/>
      <c r="AB9034" s="11"/>
      <c r="AC9034" s="11"/>
      <c r="AD9034" s="11"/>
      <c r="AE9034" s="11"/>
      <c r="AF9034" s="11"/>
      <c r="AG9034" s="11"/>
      <c r="AH9034" s="11"/>
      <c r="AI9034" s="11"/>
      <c r="AJ9034" s="11"/>
      <c r="AK9034" s="11"/>
      <c r="AL9034" s="11"/>
      <c r="AM9034" s="5"/>
      <c r="AN9034" s="5"/>
      <c r="AO9034" s="5"/>
      <c r="AP9034" s="5"/>
      <c r="AQ9034" s="5"/>
      <c r="AR9034" s="5"/>
      <c r="AS9034" s="5"/>
      <c r="AT9034" s="5"/>
      <c r="AU9034" s="5"/>
      <c r="AV9034" s="5"/>
      <c r="AW9034" s="5"/>
      <c r="AX9034" s="5"/>
      <c r="AY9034" s="5"/>
      <c r="AZ9034" s="5"/>
      <c r="BA9034" s="5"/>
      <c r="BB9034" s="5"/>
      <c r="BC9034" s="5"/>
      <c r="BD9034" s="5"/>
      <c r="BE9034" s="5"/>
      <c r="BF9034" s="5"/>
      <c r="BG9034" s="5"/>
      <c r="BH9034" s="5"/>
      <c r="BI9034" s="5"/>
      <c r="BJ9034" s="5"/>
      <c r="BK9034" s="5"/>
      <c r="BL9034" s="5"/>
      <c r="BM9034" s="5"/>
      <c r="BN9034" s="5"/>
      <c r="BO9034" s="5"/>
      <c r="BP9034" s="5"/>
      <c r="BQ9034" s="5"/>
      <c r="BR9034" s="5"/>
      <c r="BS9034" s="5"/>
      <c r="BT9034" s="5"/>
      <c r="BU9034" s="5"/>
      <c r="BV9034" s="5"/>
      <c r="BW9034" s="5"/>
      <c r="BX9034" s="5"/>
    </row>
    <row r="9035" spans="1:76" x14ac:dyDescent="0.2">
      <c r="A9035" s="1" t="s">
        <v>23</v>
      </c>
      <c r="B9035" s="1" t="s">
        <v>926</v>
      </c>
      <c r="C9035" s="1" t="s">
        <v>926</v>
      </c>
      <c r="D9035" s="1" t="s">
        <v>71</v>
      </c>
      <c r="E9035" s="1" t="s">
        <v>1</v>
      </c>
      <c r="F9035" s="1" t="s">
        <v>1257</v>
      </c>
      <c r="G9035" s="1" t="s">
        <v>73</v>
      </c>
      <c r="H9035" s="8"/>
      <c r="I9035" s="8">
        <v>2015</v>
      </c>
      <c r="J9035" s="1" t="s">
        <v>1220</v>
      </c>
      <c r="K9035" s="9">
        <v>485020</v>
      </c>
      <c r="L9035" s="10">
        <f>K9035/ VLOOKUP(A9035,Indicators!$B$1:$V$7,21,FALSE)</f>
        <v>2417.8223547123157</v>
      </c>
      <c r="M9035" s="1" t="s">
        <v>71</v>
      </c>
      <c r="N9035" s="1" t="s">
        <v>71</v>
      </c>
      <c r="O9035" s="11"/>
      <c r="P9035" s="11"/>
      <c r="Q9035" s="8" t="str">
        <f t="shared" si="0"/>
        <v/>
      </c>
      <c r="R9035" s="1" t="s">
        <v>97</v>
      </c>
      <c r="S9035" s="1" t="s">
        <v>85</v>
      </c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  <c r="AD9035" s="11"/>
      <c r="AE9035" s="11"/>
      <c r="AF9035" s="11"/>
      <c r="AG9035" s="11"/>
      <c r="AH9035" s="11"/>
      <c r="AI9035" s="11"/>
      <c r="AJ9035" s="11"/>
      <c r="AK9035" s="11"/>
      <c r="AL9035" s="11"/>
      <c r="AM9035" s="5"/>
      <c r="AN9035" s="5"/>
      <c r="AO9035" s="5"/>
      <c r="AP9035" s="5"/>
      <c r="AQ9035" s="5"/>
      <c r="AR9035" s="5"/>
      <c r="AS9035" s="5"/>
      <c r="AT9035" s="5"/>
      <c r="AU9035" s="5"/>
      <c r="AV9035" s="5"/>
      <c r="AW9035" s="5"/>
      <c r="AX9035" s="5"/>
      <c r="AY9035" s="5"/>
      <c r="AZ9035" s="5"/>
      <c r="BA9035" s="5"/>
      <c r="BB9035" s="5"/>
      <c r="BC9035" s="5"/>
      <c r="BD9035" s="5"/>
      <c r="BE9035" s="5"/>
      <c r="BF9035" s="5"/>
      <c r="BG9035" s="5"/>
      <c r="BH9035" s="5"/>
      <c r="BI9035" s="5"/>
      <c r="BJ9035" s="5"/>
      <c r="BK9035" s="5"/>
      <c r="BL9035" s="5"/>
      <c r="BM9035" s="5"/>
      <c r="BN9035" s="5"/>
      <c r="BO9035" s="5"/>
      <c r="BP9035" s="5"/>
      <c r="BQ9035" s="5"/>
      <c r="BR9035" s="5"/>
      <c r="BS9035" s="5"/>
      <c r="BT9035" s="5"/>
      <c r="BU9035" s="5"/>
      <c r="BV9035" s="5"/>
      <c r="BW9035" s="5"/>
      <c r="BX9035" s="5"/>
    </row>
    <row r="9036" spans="1:76" x14ac:dyDescent="0.2">
      <c r="A9036" s="1" t="s">
        <v>23</v>
      </c>
      <c r="B9036" s="1" t="s">
        <v>49</v>
      </c>
      <c r="C9036" s="1" t="s">
        <v>49</v>
      </c>
      <c r="D9036" s="1" t="s">
        <v>71</v>
      </c>
      <c r="E9036" s="1" t="s">
        <v>1</v>
      </c>
      <c r="F9036" s="1" t="s">
        <v>1257</v>
      </c>
      <c r="G9036" s="1" t="s">
        <v>73</v>
      </c>
      <c r="H9036" s="8"/>
      <c r="I9036" s="8">
        <v>2015</v>
      </c>
      <c r="J9036" s="1" t="s">
        <v>1220</v>
      </c>
      <c r="K9036" s="8">
        <v>33</v>
      </c>
      <c r="L9036" s="10">
        <f>K9036/ VLOOKUP(A9036,Indicators!$B$1:$V$7,21,FALSE)</f>
        <v>0.16450484043030478</v>
      </c>
      <c r="M9036" s="1" t="s">
        <v>71</v>
      </c>
      <c r="N9036" s="1" t="s">
        <v>71</v>
      </c>
      <c r="O9036" s="11"/>
      <c r="P9036" s="11"/>
      <c r="Q9036" s="8" t="str">
        <f t="shared" si="0"/>
        <v/>
      </c>
      <c r="R9036" s="1" t="s">
        <v>103</v>
      </c>
      <c r="S9036" s="1" t="s">
        <v>49</v>
      </c>
      <c r="T9036" s="11"/>
      <c r="U9036" s="11"/>
      <c r="V9036" s="11"/>
      <c r="W9036" s="11"/>
      <c r="X9036" s="11"/>
      <c r="Y9036" s="11"/>
      <c r="Z9036" s="11"/>
      <c r="AA9036" s="11"/>
      <c r="AB9036" s="11"/>
      <c r="AC9036" s="11"/>
      <c r="AD9036" s="11"/>
      <c r="AE9036" s="11"/>
      <c r="AF9036" s="11"/>
      <c r="AG9036" s="11"/>
      <c r="AH9036" s="11"/>
      <c r="AI9036" s="11"/>
      <c r="AJ9036" s="11"/>
      <c r="AK9036" s="11"/>
      <c r="AL9036" s="11"/>
      <c r="AM9036" s="5"/>
      <c r="AN9036" s="5"/>
      <c r="AO9036" s="5"/>
      <c r="AP9036" s="5"/>
      <c r="AQ9036" s="5"/>
      <c r="AR9036" s="5"/>
      <c r="AS9036" s="5"/>
      <c r="AT9036" s="5"/>
      <c r="AU9036" s="5"/>
      <c r="AV9036" s="5"/>
      <c r="AW9036" s="5"/>
      <c r="AX9036" s="5"/>
      <c r="AY9036" s="5"/>
      <c r="AZ9036" s="5"/>
      <c r="BA9036" s="5"/>
      <c r="BB9036" s="5"/>
      <c r="BC9036" s="5"/>
      <c r="BD9036" s="5"/>
      <c r="BE9036" s="5"/>
      <c r="BF9036" s="5"/>
      <c r="BG9036" s="5"/>
      <c r="BH9036" s="5"/>
      <c r="BI9036" s="5"/>
      <c r="BJ9036" s="5"/>
      <c r="BK9036" s="5"/>
      <c r="BL9036" s="5"/>
      <c r="BM9036" s="5"/>
      <c r="BN9036" s="5"/>
      <c r="BO9036" s="5"/>
      <c r="BP9036" s="5"/>
      <c r="BQ9036" s="5"/>
      <c r="BR9036" s="5"/>
      <c r="BS9036" s="5"/>
      <c r="BT9036" s="5"/>
      <c r="BU9036" s="5"/>
      <c r="BV9036" s="5"/>
      <c r="BW9036" s="5"/>
      <c r="BX9036" s="5"/>
    </row>
    <row r="9037" spans="1:76" x14ac:dyDescent="0.2">
      <c r="A9037" s="1" t="s">
        <v>23</v>
      </c>
      <c r="B9037" s="1" t="s">
        <v>78</v>
      </c>
      <c r="C9037" s="1" t="s">
        <v>78</v>
      </c>
      <c r="D9037" s="1" t="s">
        <v>71</v>
      </c>
      <c r="E9037" s="1" t="s">
        <v>1</v>
      </c>
      <c r="F9037" s="1" t="s">
        <v>1257</v>
      </c>
      <c r="G9037" s="1" t="s">
        <v>73</v>
      </c>
      <c r="H9037" s="8"/>
      <c r="I9037" s="8">
        <v>2015</v>
      </c>
      <c r="J9037" s="1" t="s">
        <v>1220</v>
      </c>
      <c r="K9037" s="9">
        <v>6240</v>
      </c>
      <c r="L9037" s="10">
        <f>K9037/ VLOOKUP(A9037,Indicators!$B$1:$V$7,21,FALSE)</f>
        <v>31.106369826821268</v>
      </c>
      <c r="M9037" s="1" t="s">
        <v>71</v>
      </c>
      <c r="N9037" s="1" t="s">
        <v>71</v>
      </c>
      <c r="O9037" s="11"/>
      <c r="P9037" s="11"/>
      <c r="Q9037" s="8" t="str">
        <f t="shared" si="0"/>
        <v/>
      </c>
      <c r="R9037" s="1" t="s">
        <v>99</v>
      </c>
      <c r="S9037" s="1" t="s">
        <v>78</v>
      </c>
      <c r="T9037" s="11"/>
      <c r="U9037" s="11"/>
      <c r="V9037" s="11"/>
      <c r="W9037" s="11"/>
      <c r="X9037" s="11"/>
      <c r="Y9037" s="11"/>
      <c r="Z9037" s="11"/>
      <c r="AA9037" s="11"/>
      <c r="AB9037" s="11"/>
      <c r="AC9037" s="11"/>
      <c r="AD9037" s="11"/>
      <c r="AE9037" s="11"/>
      <c r="AF9037" s="11"/>
      <c r="AG9037" s="11"/>
      <c r="AH9037" s="11"/>
      <c r="AI9037" s="11"/>
      <c r="AJ9037" s="11"/>
      <c r="AK9037" s="11"/>
      <c r="AL9037" s="11"/>
      <c r="AM9037" s="5"/>
      <c r="AN9037" s="5"/>
      <c r="AO9037" s="5"/>
      <c r="AP9037" s="5"/>
      <c r="AQ9037" s="5"/>
      <c r="AR9037" s="5"/>
      <c r="AS9037" s="5"/>
      <c r="AT9037" s="5"/>
      <c r="AU9037" s="5"/>
      <c r="AV9037" s="5"/>
      <c r="AW9037" s="5"/>
      <c r="AX9037" s="5"/>
      <c r="AY9037" s="5"/>
      <c r="AZ9037" s="5"/>
      <c r="BA9037" s="5"/>
      <c r="BB9037" s="5"/>
      <c r="BC9037" s="5"/>
      <c r="BD9037" s="5"/>
      <c r="BE9037" s="5"/>
      <c r="BF9037" s="5"/>
      <c r="BG9037" s="5"/>
      <c r="BH9037" s="5"/>
      <c r="BI9037" s="5"/>
      <c r="BJ9037" s="5"/>
      <c r="BK9037" s="5"/>
      <c r="BL9037" s="5"/>
      <c r="BM9037" s="5"/>
      <c r="BN9037" s="5"/>
      <c r="BO9037" s="5"/>
      <c r="BP9037" s="5"/>
      <c r="BQ9037" s="5"/>
      <c r="BR9037" s="5"/>
      <c r="BS9037" s="5"/>
      <c r="BT9037" s="5"/>
      <c r="BU9037" s="5"/>
      <c r="BV9037" s="5"/>
      <c r="BW9037" s="5"/>
      <c r="BX9037" s="5"/>
    </row>
    <row r="9038" spans="1:76" x14ac:dyDescent="0.2">
      <c r="A9038" s="1" t="s">
        <v>23</v>
      </c>
      <c r="B9038" s="1" t="s">
        <v>930</v>
      </c>
      <c r="C9038" s="1" t="s">
        <v>930</v>
      </c>
      <c r="D9038" s="1" t="s">
        <v>71</v>
      </c>
      <c r="E9038" s="1" t="s">
        <v>1</v>
      </c>
      <c r="F9038" s="1" t="s">
        <v>1257</v>
      </c>
      <c r="G9038" s="1" t="s">
        <v>73</v>
      </c>
      <c r="H9038" s="8"/>
      <c r="I9038" s="8">
        <v>2015</v>
      </c>
      <c r="J9038" s="1" t="s">
        <v>1220</v>
      </c>
      <c r="K9038" s="9">
        <v>3566</v>
      </c>
      <c r="L9038" s="10">
        <f>K9038/ VLOOKUP(A9038,Indicators!$B$1:$V$7,21,FALSE)</f>
        <v>17.776492756802025</v>
      </c>
      <c r="M9038" s="1" t="s">
        <v>71</v>
      </c>
      <c r="N9038" s="1" t="s">
        <v>71</v>
      </c>
      <c r="O9038" s="11"/>
      <c r="P9038" s="11"/>
      <c r="Q9038" s="8" t="str">
        <f t="shared" si="0"/>
        <v/>
      </c>
      <c r="R9038" s="1" t="s">
        <v>103</v>
      </c>
      <c r="S9038" s="1" t="s">
        <v>54</v>
      </c>
      <c r="T9038" s="11"/>
      <c r="U9038" s="11"/>
      <c r="V9038" s="11"/>
      <c r="W9038" s="11"/>
      <c r="X9038" s="11"/>
      <c r="Y9038" s="11"/>
      <c r="Z9038" s="11"/>
      <c r="AA9038" s="11"/>
      <c r="AB9038" s="11"/>
      <c r="AC9038" s="11"/>
      <c r="AD9038" s="11"/>
      <c r="AE9038" s="11"/>
      <c r="AF9038" s="11"/>
      <c r="AG9038" s="11"/>
      <c r="AH9038" s="11"/>
      <c r="AI9038" s="11"/>
      <c r="AJ9038" s="11"/>
      <c r="AK9038" s="11"/>
      <c r="AL9038" s="11"/>
      <c r="AM9038" s="5"/>
      <c r="AN9038" s="5"/>
      <c r="AO9038" s="5"/>
      <c r="AP9038" s="5"/>
      <c r="AQ9038" s="5"/>
      <c r="AR9038" s="5"/>
      <c r="AS9038" s="5"/>
      <c r="AT9038" s="5"/>
      <c r="AU9038" s="5"/>
      <c r="AV9038" s="5"/>
      <c r="AW9038" s="5"/>
      <c r="AX9038" s="5"/>
      <c r="AY9038" s="5"/>
      <c r="AZ9038" s="5"/>
      <c r="BA9038" s="5"/>
      <c r="BB9038" s="5"/>
      <c r="BC9038" s="5"/>
      <c r="BD9038" s="5"/>
      <c r="BE9038" s="5"/>
      <c r="BF9038" s="5"/>
      <c r="BG9038" s="5"/>
      <c r="BH9038" s="5"/>
      <c r="BI9038" s="5"/>
      <c r="BJ9038" s="5"/>
      <c r="BK9038" s="5"/>
      <c r="BL9038" s="5"/>
      <c r="BM9038" s="5"/>
      <c r="BN9038" s="5"/>
      <c r="BO9038" s="5"/>
      <c r="BP9038" s="5"/>
      <c r="BQ9038" s="5"/>
      <c r="BR9038" s="5"/>
      <c r="BS9038" s="5"/>
      <c r="BT9038" s="5"/>
      <c r="BU9038" s="5"/>
      <c r="BV9038" s="5"/>
      <c r="BW9038" s="5"/>
      <c r="BX9038" s="5"/>
    </row>
    <row r="9039" spans="1:76" x14ac:dyDescent="0.2">
      <c r="A9039" s="1" t="s">
        <v>23</v>
      </c>
      <c r="B9039" s="1" t="s">
        <v>60</v>
      </c>
      <c r="C9039" s="1" t="s">
        <v>60</v>
      </c>
      <c r="D9039" s="1" t="s">
        <v>71</v>
      </c>
      <c r="E9039" s="1" t="s">
        <v>1</v>
      </c>
      <c r="F9039" s="1" t="s">
        <v>1257</v>
      </c>
      <c r="G9039" s="1" t="s">
        <v>73</v>
      </c>
      <c r="H9039" s="8"/>
      <c r="I9039" s="8">
        <v>2015</v>
      </c>
      <c r="J9039" s="1" t="s">
        <v>1220</v>
      </c>
      <c r="K9039" s="9">
        <v>8657</v>
      </c>
      <c r="L9039" s="10">
        <f>K9039/ VLOOKUP(A9039,Indicators!$B$1:$V$7,21,FALSE)</f>
        <v>43.155103139549951</v>
      </c>
      <c r="M9039" s="1" t="s">
        <v>71</v>
      </c>
      <c r="N9039" s="1" t="s">
        <v>71</v>
      </c>
      <c r="O9039" s="11"/>
      <c r="P9039" s="11"/>
      <c r="Q9039" s="8" t="str">
        <f t="shared" si="0"/>
        <v/>
      </c>
      <c r="R9039" s="1" t="s">
        <v>81</v>
      </c>
      <c r="S9039" s="1" t="s">
        <v>60</v>
      </c>
      <c r="T9039" s="11"/>
      <c r="U9039" s="11"/>
      <c r="V9039" s="11"/>
      <c r="W9039" s="11"/>
      <c r="X9039" s="11"/>
      <c r="Y9039" s="11"/>
      <c r="Z9039" s="11"/>
      <c r="AA9039" s="11"/>
      <c r="AB9039" s="11"/>
      <c r="AC9039" s="11"/>
      <c r="AD9039" s="11"/>
      <c r="AE9039" s="11"/>
      <c r="AF9039" s="11"/>
      <c r="AG9039" s="11"/>
      <c r="AH9039" s="11"/>
      <c r="AI9039" s="11"/>
      <c r="AJ9039" s="11"/>
      <c r="AK9039" s="11"/>
      <c r="AL9039" s="11"/>
      <c r="AM9039" s="5"/>
      <c r="AN9039" s="5"/>
      <c r="AO9039" s="5"/>
      <c r="AP9039" s="5"/>
      <c r="AQ9039" s="5"/>
      <c r="AR9039" s="5"/>
      <c r="AS9039" s="5"/>
      <c r="AT9039" s="5"/>
      <c r="AU9039" s="5"/>
      <c r="AV9039" s="5"/>
      <c r="AW9039" s="5"/>
      <c r="AX9039" s="5"/>
      <c r="AY9039" s="5"/>
      <c r="AZ9039" s="5"/>
      <c r="BA9039" s="5"/>
      <c r="BB9039" s="5"/>
      <c r="BC9039" s="5"/>
      <c r="BD9039" s="5"/>
      <c r="BE9039" s="5"/>
      <c r="BF9039" s="5"/>
      <c r="BG9039" s="5"/>
      <c r="BH9039" s="5"/>
      <c r="BI9039" s="5"/>
      <c r="BJ9039" s="5"/>
      <c r="BK9039" s="5"/>
      <c r="BL9039" s="5"/>
      <c r="BM9039" s="5"/>
      <c r="BN9039" s="5"/>
      <c r="BO9039" s="5"/>
      <c r="BP9039" s="5"/>
      <c r="BQ9039" s="5"/>
      <c r="BR9039" s="5"/>
      <c r="BS9039" s="5"/>
      <c r="BT9039" s="5"/>
      <c r="BU9039" s="5"/>
      <c r="BV9039" s="5"/>
      <c r="BW9039" s="5"/>
      <c r="BX9039" s="5"/>
    </row>
    <row r="9040" spans="1:76" x14ac:dyDescent="0.2">
      <c r="A9040" s="1" t="s">
        <v>23</v>
      </c>
      <c r="B9040" s="1" t="s">
        <v>72</v>
      </c>
      <c r="C9040" s="1" t="s">
        <v>72</v>
      </c>
      <c r="D9040" s="1" t="s">
        <v>71</v>
      </c>
      <c r="E9040" s="1" t="s">
        <v>1</v>
      </c>
      <c r="F9040" s="1" t="s">
        <v>1257</v>
      </c>
      <c r="G9040" s="1" t="s">
        <v>73</v>
      </c>
      <c r="H9040" s="8"/>
      <c r="I9040" s="8">
        <v>2015</v>
      </c>
      <c r="J9040" s="1" t="s">
        <v>1220</v>
      </c>
      <c r="K9040" s="9">
        <v>2386</v>
      </c>
      <c r="L9040" s="10">
        <f>K9040/ VLOOKUP(A9040,Indicators!$B$1:$V$7,21,FALSE)</f>
        <v>11.894198462627491</v>
      </c>
      <c r="M9040" s="1" t="s">
        <v>71</v>
      </c>
      <c r="N9040" s="1" t="s">
        <v>71</v>
      </c>
      <c r="O9040" s="11"/>
      <c r="P9040" s="11"/>
      <c r="Q9040" s="8" t="str">
        <f t="shared" si="0"/>
        <v/>
      </c>
      <c r="R9040" s="1" t="s">
        <v>158</v>
      </c>
      <c r="S9040" s="1" t="s">
        <v>72</v>
      </c>
      <c r="T9040" s="11"/>
      <c r="U9040" s="11"/>
      <c r="V9040" s="11"/>
      <c r="W9040" s="11"/>
      <c r="X9040" s="11"/>
      <c r="Y9040" s="11"/>
      <c r="Z9040" s="11"/>
      <c r="AA9040" s="11"/>
      <c r="AB9040" s="11"/>
      <c r="AC9040" s="11"/>
      <c r="AD9040" s="11"/>
      <c r="AE9040" s="11"/>
      <c r="AF9040" s="11"/>
      <c r="AG9040" s="11"/>
      <c r="AH9040" s="11"/>
      <c r="AI9040" s="11"/>
      <c r="AJ9040" s="11"/>
      <c r="AK9040" s="11"/>
      <c r="AL9040" s="11"/>
      <c r="AM9040" s="5"/>
      <c r="AN9040" s="5"/>
      <c r="AO9040" s="5"/>
      <c r="AP9040" s="5"/>
      <c r="AQ9040" s="5"/>
      <c r="AR9040" s="5"/>
      <c r="AS9040" s="5"/>
      <c r="AT9040" s="5"/>
      <c r="AU9040" s="5"/>
      <c r="AV9040" s="5"/>
      <c r="AW9040" s="5"/>
      <c r="AX9040" s="5"/>
      <c r="AY9040" s="5"/>
      <c r="AZ9040" s="5"/>
      <c r="BA9040" s="5"/>
      <c r="BB9040" s="5"/>
      <c r="BC9040" s="5"/>
      <c r="BD9040" s="5"/>
      <c r="BE9040" s="5"/>
      <c r="BF9040" s="5"/>
      <c r="BG9040" s="5"/>
      <c r="BH9040" s="5"/>
      <c r="BI9040" s="5"/>
      <c r="BJ9040" s="5"/>
      <c r="BK9040" s="5"/>
      <c r="BL9040" s="5"/>
      <c r="BM9040" s="5"/>
      <c r="BN9040" s="5"/>
      <c r="BO9040" s="5"/>
      <c r="BP9040" s="5"/>
      <c r="BQ9040" s="5"/>
      <c r="BR9040" s="5"/>
      <c r="BS9040" s="5"/>
      <c r="BT9040" s="5"/>
      <c r="BU9040" s="5"/>
      <c r="BV9040" s="5"/>
      <c r="BW9040" s="5"/>
      <c r="BX9040" s="5"/>
    </row>
    <row r="9041" spans="1:76" x14ac:dyDescent="0.2">
      <c r="A9041" s="1" t="s">
        <v>23</v>
      </c>
      <c r="B9041" s="1" t="s">
        <v>932</v>
      </c>
      <c r="C9041" s="1" t="s">
        <v>932</v>
      </c>
      <c r="D9041" s="1" t="s">
        <v>71</v>
      </c>
      <c r="E9041" s="1" t="s">
        <v>1</v>
      </c>
      <c r="F9041" s="1" t="s">
        <v>1257</v>
      </c>
      <c r="G9041" s="1" t="s">
        <v>73</v>
      </c>
      <c r="H9041" s="8"/>
      <c r="I9041" s="8">
        <v>2015</v>
      </c>
      <c r="J9041" s="1" t="s">
        <v>1220</v>
      </c>
      <c r="K9041" s="9">
        <v>7588</v>
      </c>
      <c r="L9041" s="10">
        <f>K9041/ VLOOKUP(A9041,Indicators!$B$1:$V$7,21,FALSE)</f>
        <v>37.826143308640987</v>
      </c>
      <c r="M9041" s="1" t="s">
        <v>71</v>
      </c>
      <c r="N9041" s="1" t="s">
        <v>71</v>
      </c>
      <c r="O9041" s="11"/>
      <c r="P9041" s="11"/>
      <c r="Q9041" s="8" t="str">
        <f t="shared" si="0"/>
        <v/>
      </c>
      <c r="R9041" s="1" t="s">
        <v>133</v>
      </c>
      <c r="S9041" s="1" t="s">
        <v>63</v>
      </c>
      <c r="T9041" s="11"/>
      <c r="U9041" s="11"/>
      <c r="V9041" s="11"/>
      <c r="W9041" s="11"/>
      <c r="X9041" s="11"/>
      <c r="Y9041" s="11"/>
      <c r="Z9041" s="11"/>
      <c r="AA9041" s="11"/>
      <c r="AB9041" s="11"/>
      <c r="AC9041" s="11"/>
      <c r="AD9041" s="11"/>
      <c r="AE9041" s="11"/>
      <c r="AF9041" s="11"/>
      <c r="AG9041" s="11"/>
      <c r="AH9041" s="11"/>
      <c r="AI9041" s="11"/>
      <c r="AJ9041" s="11"/>
      <c r="AK9041" s="11"/>
      <c r="AL9041" s="11"/>
      <c r="AM9041" s="5"/>
      <c r="AN9041" s="5"/>
      <c r="AO9041" s="5"/>
      <c r="AP9041" s="5"/>
      <c r="AQ9041" s="5"/>
      <c r="AR9041" s="5"/>
      <c r="AS9041" s="5"/>
      <c r="AT9041" s="5"/>
      <c r="AU9041" s="5"/>
      <c r="AV9041" s="5"/>
      <c r="AW9041" s="5"/>
      <c r="AX9041" s="5"/>
      <c r="AY9041" s="5"/>
      <c r="AZ9041" s="5"/>
      <c r="BA9041" s="5"/>
      <c r="BB9041" s="5"/>
      <c r="BC9041" s="5"/>
      <c r="BD9041" s="5"/>
      <c r="BE9041" s="5"/>
      <c r="BF9041" s="5"/>
      <c r="BG9041" s="5"/>
      <c r="BH9041" s="5"/>
      <c r="BI9041" s="5"/>
      <c r="BJ9041" s="5"/>
      <c r="BK9041" s="5"/>
      <c r="BL9041" s="5"/>
      <c r="BM9041" s="5"/>
      <c r="BN9041" s="5"/>
      <c r="BO9041" s="5"/>
      <c r="BP9041" s="5"/>
      <c r="BQ9041" s="5"/>
      <c r="BR9041" s="5"/>
      <c r="BS9041" s="5"/>
      <c r="BT9041" s="5"/>
      <c r="BU9041" s="5"/>
      <c r="BV9041" s="5"/>
      <c r="BW9041" s="5"/>
      <c r="BX9041" s="5"/>
    </row>
    <row r="9042" spans="1:76" x14ac:dyDescent="0.2">
      <c r="A9042" s="1" t="s">
        <v>23</v>
      </c>
      <c r="B9042" s="1" t="s">
        <v>933</v>
      </c>
      <c r="C9042" s="1" t="s">
        <v>933</v>
      </c>
      <c r="D9042" s="1" t="s">
        <v>71</v>
      </c>
      <c r="E9042" s="1" t="s">
        <v>1</v>
      </c>
      <c r="F9042" s="1" t="s">
        <v>1257</v>
      </c>
      <c r="G9042" s="1" t="s">
        <v>73</v>
      </c>
      <c r="H9042" s="8"/>
      <c r="I9042" s="8">
        <v>2015</v>
      </c>
      <c r="J9042" s="1" t="s">
        <v>1220</v>
      </c>
      <c r="K9042" s="9">
        <v>400434</v>
      </c>
      <c r="L9042" s="10">
        <f>K9042/ VLOOKUP(A9042,Indicators!$B$1:$V$7,21,FALSE)</f>
        <v>1996.1615537232929</v>
      </c>
      <c r="M9042" s="1" t="s">
        <v>71</v>
      </c>
      <c r="N9042" s="1" t="s">
        <v>71</v>
      </c>
      <c r="O9042" s="11"/>
      <c r="P9042" s="11"/>
      <c r="Q9042" s="8" t="str">
        <f t="shared" si="0"/>
        <v/>
      </c>
      <c r="R9042" s="1" t="s">
        <v>158</v>
      </c>
      <c r="S9042" s="1" t="s">
        <v>56</v>
      </c>
      <c r="T9042" s="11"/>
      <c r="U9042" s="11"/>
      <c r="V9042" s="11"/>
      <c r="W9042" s="11"/>
      <c r="X9042" s="11"/>
      <c r="Y9042" s="11"/>
      <c r="Z9042" s="11"/>
      <c r="AA9042" s="11"/>
      <c r="AB9042" s="11"/>
      <c r="AC9042" s="11"/>
      <c r="AD9042" s="11"/>
      <c r="AE9042" s="11"/>
      <c r="AF9042" s="11"/>
      <c r="AG9042" s="11"/>
      <c r="AH9042" s="11"/>
      <c r="AI9042" s="11"/>
      <c r="AJ9042" s="11"/>
      <c r="AK9042" s="11"/>
      <c r="AL9042" s="11"/>
      <c r="AM9042" s="5"/>
      <c r="AN9042" s="5"/>
      <c r="AO9042" s="5"/>
      <c r="AP9042" s="5"/>
      <c r="AQ9042" s="5"/>
      <c r="AR9042" s="5"/>
      <c r="AS9042" s="5"/>
      <c r="AT9042" s="5"/>
      <c r="AU9042" s="5"/>
      <c r="AV9042" s="5"/>
      <c r="AW9042" s="5"/>
      <c r="AX9042" s="5"/>
      <c r="AY9042" s="5"/>
      <c r="AZ9042" s="5"/>
      <c r="BA9042" s="5"/>
      <c r="BB9042" s="5"/>
      <c r="BC9042" s="5"/>
      <c r="BD9042" s="5"/>
      <c r="BE9042" s="5"/>
      <c r="BF9042" s="5"/>
      <c r="BG9042" s="5"/>
      <c r="BH9042" s="5"/>
      <c r="BI9042" s="5"/>
      <c r="BJ9042" s="5"/>
      <c r="BK9042" s="5"/>
      <c r="BL9042" s="5"/>
      <c r="BM9042" s="5"/>
      <c r="BN9042" s="5"/>
      <c r="BO9042" s="5"/>
      <c r="BP9042" s="5"/>
      <c r="BQ9042" s="5"/>
      <c r="BR9042" s="5"/>
      <c r="BS9042" s="5"/>
      <c r="BT9042" s="5"/>
      <c r="BU9042" s="5"/>
      <c r="BV9042" s="5"/>
      <c r="BW9042" s="5"/>
      <c r="BX9042" s="5"/>
    </row>
    <row r="9043" spans="1:76" x14ac:dyDescent="0.2">
      <c r="A9043" s="1" t="s">
        <v>23</v>
      </c>
      <c r="B9043" s="1" t="s">
        <v>94</v>
      </c>
      <c r="C9043" s="1" t="s">
        <v>94</v>
      </c>
      <c r="D9043" s="1" t="s">
        <v>71</v>
      </c>
      <c r="E9043" s="1" t="s">
        <v>1</v>
      </c>
      <c r="F9043" s="1" t="s">
        <v>1257</v>
      </c>
      <c r="G9043" s="1" t="s">
        <v>73</v>
      </c>
      <c r="H9043" s="8"/>
      <c r="I9043" s="8">
        <v>2015</v>
      </c>
      <c r="J9043" s="1" t="s">
        <v>1220</v>
      </c>
      <c r="K9043" s="9">
        <v>9766</v>
      </c>
      <c r="L9043" s="10">
        <f>K9043/ VLOOKUP(A9043,Indicators!$B$1:$V$7,21,FALSE)</f>
        <v>48.683462777041107</v>
      </c>
      <c r="M9043" s="1" t="s">
        <v>71</v>
      </c>
      <c r="N9043" s="1" t="s">
        <v>71</v>
      </c>
      <c r="O9043" s="11"/>
      <c r="P9043" s="11"/>
      <c r="Q9043" s="8" t="str">
        <f t="shared" si="0"/>
        <v/>
      </c>
      <c r="R9043" s="1" t="s">
        <v>94</v>
      </c>
      <c r="S9043" s="1" t="s">
        <v>88</v>
      </c>
      <c r="T9043" s="11"/>
      <c r="U9043" s="11"/>
      <c r="V9043" s="11"/>
      <c r="W9043" s="11"/>
      <c r="X9043" s="11"/>
      <c r="Y9043" s="11"/>
      <c r="Z9043" s="11"/>
      <c r="AA9043" s="11"/>
      <c r="AB9043" s="11"/>
      <c r="AC9043" s="11"/>
      <c r="AD9043" s="11"/>
      <c r="AE9043" s="11"/>
      <c r="AF9043" s="11"/>
      <c r="AG9043" s="11"/>
      <c r="AH9043" s="11"/>
      <c r="AI9043" s="11"/>
      <c r="AJ9043" s="11"/>
      <c r="AK9043" s="11"/>
      <c r="AL9043" s="11"/>
      <c r="AM9043" s="5"/>
      <c r="AN9043" s="5"/>
      <c r="AO9043" s="5"/>
      <c r="AP9043" s="5"/>
      <c r="AQ9043" s="5"/>
      <c r="AR9043" s="5"/>
      <c r="AS9043" s="5"/>
      <c r="AT9043" s="5"/>
      <c r="AU9043" s="5"/>
      <c r="AV9043" s="5"/>
      <c r="AW9043" s="5"/>
      <c r="AX9043" s="5"/>
      <c r="AY9043" s="5"/>
      <c r="AZ9043" s="5"/>
      <c r="BA9043" s="5"/>
      <c r="BB9043" s="5"/>
      <c r="BC9043" s="5"/>
      <c r="BD9043" s="5"/>
      <c r="BE9043" s="5"/>
      <c r="BF9043" s="5"/>
      <c r="BG9043" s="5"/>
      <c r="BH9043" s="5"/>
      <c r="BI9043" s="5"/>
      <c r="BJ9043" s="5"/>
      <c r="BK9043" s="5"/>
      <c r="BL9043" s="5"/>
      <c r="BM9043" s="5"/>
      <c r="BN9043" s="5"/>
      <c r="BO9043" s="5"/>
      <c r="BP9043" s="5"/>
      <c r="BQ9043" s="5"/>
      <c r="BR9043" s="5"/>
      <c r="BS9043" s="5"/>
      <c r="BT9043" s="5"/>
      <c r="BU9043" s="5"/>
      <c r="BV9043" s="5"/>
      <c r="BW9043" s="5"/>
      <c r="BX9043" s="5"/>
    </row>
    <row r="9044" spans="1:76" x14ac:dyDescent="0.2">
      <c r="A9044" s="1" t="s">
        <v>23</v>
      </c>
      <c r="B9044" s="1" t="s">
        <v>75</v>
      </c>
      <c r="C9044" s="1" t="s">
        <v>75</v>
      </c>
      <c r="D9044" s="1" t="s">
        <v>71</v>
      </c>
      <c r="E9044" s="1" t="s">
        <v>1</v>
      </c>
      <c r="F9044" s="1" t="s">
        <v>1257</v>
      </c>
      <c r="G9044" s="1" t="s">
        <v>73</v>
      </c>
      <c r="H9044" s="8"/>
      <c r="I9044" s="8">
        <v>2015</v>
      </c>
      <c r="J9044" s="1" t="s">
        <v>1220</v>
      </c>
      <c r="K9044" s="1">
        <v>2150995</v>
      </c>
      <c r="L9044" s="10">
        <f>K9044/ VLOOKUP(A9044,Indicators!$B$1:$V$7,21,FALSE)</f>
        <v>10722.699673981317</v>
      </c>
      <c r="M9044" s="1" t="s">
        <v>71</v>
      </c>
      <c r="N9044" s="1" t="s">
        <v>71</v>
      </c>
      <c r="O9044" s="11"/>
      <c r="P9044" s="11"/>
      <c r="Q9044" s="8" t="str">
        <f t="shared" si="0"/>
        <v/>
      </c>
      <c r="R9044" s="1" t="s">
        <v>95</v>
      </c>
      <c r="S9044" s="1" t="s">
        <v>75</v>
      </c>
      <c r="T9044" s="11"/>
      <c r="U9044" s="11"/>
      <c r="V9044" s="11"/>
      <c r="W9044" s="11"/>
      <c r="X9044" s="11"/>
      <c r="Y9044" s="11"/>
      <c r="Z9044" s="11"/>
      <c r="AA9044" s="11"/>
      <c r="AB9044" s="11"/>
      <c r="AC9044" s="11"/>
      <c r="AD9044" s="11"/>
      <c r="AE9044" s="11"/>
      <c r="AF9044" s="11"/>
      <c r="AG9044" s="11"/>
      <c r="AH9044" s="11"/>
      <c r="AI9044" s="11"/>
      <c r="AJ9044" s="11"/>
      <c r="AK9044" s="11"/>
      <c r="AL9044" s="11"/>
      <c r="AM9044" s="5"/>
      <c r="AN9044" s="5"/>
      <c r="AO9044" s="5"/>
      <c r="AP9044" s="5"/>
      <c r="AQ9044" s="5"/>
      <c r="AR9044" s="5"/>
      <c r="AS9044" s="5"/>
      <c r="AT9044" s="5"/>
      <c r="AU9044" s="5"/>
      <c r="AV9044" s="5"/>
      <c r="AW9044" s="5"/>
      <c r="AX9044" s="5"/>
      <c r="AY9044" s="5"/>
      <c r="AZ9044" s="5"/>
      <c r="BA9044" s="5"/>
      <c r="BB9044" s="5"/>
      <c r="BC9044" s="5"/>
      <c r="BD9044" s="5"/>
      <c r="BE9044" s="5"/>
      <c r="BF9044" s="5"/>
      <c r="BG9044" s="5"/>
      <c r="BH9044" s="5"/>
      <c r="BI9044" s="5"/>
      <c r="BJ9044" s="5"/>
      <c r="BK9044" s="5"/>
      <c r="BL9044" s="5"/>
      <c r="BM9044" s="5"/>
      <c r="BN9044" s="5"/>
      <c r="BO9044" s="5"/>
      <c r="BP9044" s="5"/>
      <c r="BQ9044" s="5"/>
      <c r="BR9044" s="5"/>
      <c r="BS9044" s="5"/>
      <c r="BT9044" s="5"/>
      <c r="BU9044" s="5"/>
      <c r="BV9044" s="5"/>
      <c r="BW9044" s="5"/>
      <c r="BX9044" s="5"/>
    </row>
    <row r="9045" spans="1:76" x14ac:dyDescent="0.2">
      <c r="A9045" s="1" t="s">
        <v>23</v>
      </c>
      <c r="B9045" s="1" t="s">
        <v>935</v>
      </c>
      <c r="C9045" s="1" t="s">
        <v>935</v>
      </c>
      <c r="D9045" s="1" t="s">
        <v>71</v>
      </c>
      <c r="E9045" s="1" t="s">
        <v>1</v>
      </c>
      <c r="F9045" s="1" t="s">
        <v>1257</v>
      </c>
      <c r="G9045" s="1" t="s">
        <v>73</v>
      </c>
      <c r="H9045" s="8"/>
      <c r="I9045" s="8">
        <v>2015</v>
      </c>
      <c r="J9045" s="1" t="s">
        <v>1220</v>
      </c>
      <c r="K9045" s="9">
        <v>4367</v>
      </c>
      <c r="L9045" s="10">
        <f>K9045/ VLOOKUP(A9045,Indicators!$B$1:$V$7,21,FALSE)</f>
        <v>21.769473883610331</v>
      </c>
      <c r="M9045" s="1" t="s">
        <v>71</v>
      </c>
      <c r="N9045" s="1" t="s">
        <v>71</v>
      </c>
      <c r="O9045" s="11"/>
      <c r="P9045" s="11"/>
      <c r="Q9045" s="8" t="str">
        <f t="shared" si="0"/>
        <v/>
      </c>
      <c r="R9045" s="1" t="s">
        <v>103</v>
      </c>
      <c r="S9045" s="1" t="s">
        <v>62</v>
      </c>
      <c r="T9045" s="11"/>
      <c r="U9045" s="11"/>
      <c r="V9045" s="11"/>
      <c r="W9045" s="11"/>
      <c r="X9045" s="11"/>
      <c r="Y9045" s="11"/>
      <c r="Z9045" s="11"/>
      <c r="AA9045" s="11"/>
      <c r="AB9045" s="11"/>
      <c r="AC9045" s="11"/>
      <c r="AD9045" s="11"/>
      <c r="AE9045" s="11"/>
      <c r="AF9045" s="11"/>
      <c r="AG9045" s="11"/>
      <c r="AH9045" s="11"/>
      <c r="AI9045" s="11"/>
      <c r="AJ9045" s="11"/>
      <c r="AK9045" s="11"/>
      <c r="AL9045" s="11"/>
      <c r="AM9045" s="5"/>
      <c r="AN9045" s="5"/>
      <c r="AO9045" s="5"/>
      <c r="AP9045" s="5"/>
      <c r="AQ9045" s="5"/>
      <c r="AR9045" s="5"/>
      <c r="AS9045" s="5"/>
      <c r="AT9045" s="5"/>
      <c r="AU9045" s="5"/>
      <c r="AV9045" s="5"/>
      <c r="AW9045" s="5"/>
      <c r="AX9045" s="5"/>
      <c r="AY9045" s="5"/>
      <c r="AZ9045" s="5"/>
      <c r="BA9045" s="5"/>
      <c r="BB9045" s="5"/>
      <c r="BC9045" s="5"/>
      <c r="BD9045" s="5"/>
      <c r="BE9045" s="5"/>
      <c r="BF9045" s="5"/>
      <c r="BG9045" s="5"/>
      <c r="BH9045" s="5"/>
      <c r="BI9045" s="5"/>
      <c r="BJ9045" s="5"/>
      <c r="BK9045" s="5"/>
      <c r="BL9045" s="5"/>
      <c r="BM9045" s="5"/>
      <c r="BN9045" s="5"/>
      <c r="BO9045" s="5"/>
      <c r="BP9045" s="5"/>
      <c r="BQ9045" s="5"/>
      <c r="BR9045" s="5"/>
      <c r="BS9045" s="5"/>
      <c r="BT9045" s="5"/>
      <c r="BU9045" s="5"/>
      <c r="BV9045" s="5"/>
      <c r="BW9045" s="5"/>
      <c r="BX9045" s="5"/>
    </row>
    <row r="9046" spans="1:76" x14ac:dyDescent="0.2">
      <c r="A9046" s="1" t="s">
        <v>23</v>
      </c>
      <c r="B9046" s="1" t="s">
        <v>538</v>
      </c>
      <c r="C9046" s="1" t="s">
        <v>538</v>
      </c>
      <c r="D9046" s="1" t="s">
        <v>71</v>
      </c>
      <c r="E9046" s="1" t="s">
        <v>1</v>
      </c>
      <c r="F9046" s="1" t="s">
        <v>1257</v>
      </c>
      <c r="G9046" s="1" t="s">
        <v>73</v>
      </c>
      <c r="H9046" s="8"/>
      <c r="I9046" s="8">
        <v>2015</v>
      </c>
      <c r="J9046" s="1" t="s">
        <v>1220</v>
      </c>
      <c r="K9046" s="8">
        <v>253</v>
      </c>
      <c r="L9046" s="10">
        <f>K9046/ VLOOKUP(A9046,Indicators!$B$1:$V$7,21,FALSE)</f>
        <v>1.2612037766323367</v>
      </c>
      <c r="M9046" s="1" t="s">
        <v>71</v>
      </c>
      <c r="N9046" s="1" t="s">
        <v>71</v>
      </c>
      <c r="O9046" s="11"/>
      <c r="P9046" s="11"/>
      <c r="Q9046" s="8" t="str">
        <f t="shared" si="0"/>
        <v/>
      </c>
      <c r="R9046" s="1" t="s">
        <v>103</v>
      </c>
      <c r="S9046" s="1" t="s">
        <v>49</v>
      </c>
      <c r="T9046" s="11"/>
      <c r="U9046" s="11"/>
      <c r="V9046" s="11"/>
      <c r="W9046" s="11"/>
      <c r="X9046" s="11"/>
      <c r="Y9046" s="11"/>
      <c r="Z9046" s="11"/>
      <c r="AA9046" s="11"/>
      <c r="AB9046" s="11"/>
      <c r="AC9046" s="11"/>
      <c r="AD9046" s="11"/>
      <c r="AE9046" s="11"/>
      <c r="AF9046" s="11"/>
      <c r="AG9046" s="11"/>
      <c r="AH9046" s="11"/>
      <c r="AI9046" s="11"/>
      <c r="AJ9046" s="11"/>
      <c r="AK9046" s="11"/>
      <c r="AL9046" s="11"/>
      <c r="AM9046" s="5"/>
      <c r="AN9046" s="5"/>
      <c r="AO9046" s="5"/>
      <c r="AP9046" s="5"/>
      <c r="AQ9046" s="5"/>
      <c r="AR9046" s="5"/>
      <c r="AS9046" s="5"/>
      <c r="AT9046" s="5"/>
      <c r="AU9046" s="5"/>
      <c r="AV9046" s="5"/>
      <c r="AW9046" s="5"/>
      <c r="AX9046" s="5"/>
      <c r="AY9046" s="5"/>
      <c r="AZ9046" s="5"/>
      <c r="BA9046" s="5"/>
      <c r="BB9046" s="5"/>
      <c r="BC9046" s="5"/>
      <c r="BD9046" s="5"/>
      <c r="BE9046" s="5"/>
      <c r="BF9046" s="5"/>
      <c r="BG9046" s="5"/>
      <c r="BH9046" s="5"/>
      <c r="BI9046" s="5"/>
      <c r="BJ9046" s="5"/>
      <c r="BK9046" s="5"/>
      <c r="BL9046" s="5"/>
      <c r="BM9046" s="5"/>
      <c r="BN9046" s="5"/>
      <c r="BO9046" s="5"/>
      <c r="BP9046" s="5"/>
      <c r="BQ9046" s="5"/>
      <c r="BR9046" s="5"/>
      <c r="BS9046" s="5"/>
      <c r="BT9046" s="5"/>
      <c r="BU9046" s="5"/>
      <c r="BV9046" s="5"/>
      <c r="BW9046" s="5"/>
      <c r="BX9046" s="5"/>
    </row>
    <row r="9047" spans="1:76" x14ac:dyDescent="0.2">
      <c r="A9047" s="1" t="s">
        <v>23</v>
      </c>
      <c r="B9047" s="1" t="s">
        <v>936</v>
      </c>
      <c r="C9047" s="1" t="s">
        <v>936</v>
      </c>
      <c r="D9047" s="1" t="s">
        <v>71</v>
      </c>
      <c r="E9047" s="1" t="s">
        <v>1</v>
      </c>
      <c r="F9047" s="1" t="s">
        <v>1257</v>
      </c>
      <c r="G9047" s="1" t="s">
        <v>73</v>
      </c>
      <c r="H9047" s="8"/>
      <c r="I9047" s="8">
        <v>2015</v>
      </c>
      <c r="J9047" s="1" t="s">
        <v>1220</v>
      </c>
      <c r="K9047" s="9">
        <v>2606687</v>
      </c>
      <c r="L9047" s="10">
        <f>K9047/ VLOOKUP(A9047,Indicators!$B$1:$V$7,21,FALSE)</f>
        <v>12994.322090507572</v>
      </c>
      <c r="M9047" s="1" t="s">
        <v>71</v>
      </c>
      <c r="N9047" s="1" t="s">
        <v>71</v>
      </c>
      <c r="O9047" s="11"/>
      <c r="P9047" s="11"/>
      <c r="Q9047" s="8" t="str">
        <f t="shared" si="0"/>
        <v/>
      </c>
      <c r="R9047" s="1" t="s">
        <v>97</v>
      </c>
      <c r="S9047" s="1" t="s">
        <v>85</v>
      </c>
      <c r="T9047" s="11"/>
      <c r="U9047" s="11"/>
      <c r="V9047" s="11"/>
      <c r="W9047" s="11"/>
      <c r="X9047" s="11"/>
      <c r="Y9047" s="11"/>
      <c r="Z9047" s="11"/>
      <c r="AA9047" s="11"/>
      <c r="AB9047" s="11"/>
      <c r="AC9047" s="11"/>
      <c r="AD9047" s="11"/>
      <c r="AE9047" s="11"/>
      <c r="AF9047" s="11"/>
      <c r="AG9047" s="11"/>
      <c r="AH9047" s="11"/>
      <c r="AI9047" s="11"/>
      <c r="AJ9047" s="11"/>
      <c r="AK9047" s="11"/>
      <c r="AL9047" s="11"/>
      <c r="AM9047" s="5"/>
      <c r="AN9047" s="5"/>
      <c r="AO9047" s="5"/>
      <c r="AP9047" s="5"/>
      <c r="AQ9047" s="5"/>
      <c r="AR9047" s="5"/>
      <c r="AS9047" s="5"/>
      <c r="AT9047" s="5"/>
      <c r="AU9047" s="5"/>
      <c r="AV9047" s="5"/>
      <c r="AW9047" s="5"/>
      <c r="AX9047" s="5"/>
      <c r="AY9047" s="5"/>
      <c r="AZ9047" s="5"/>
      <c r="BA9047" s="5"/>
      <c r="BB9047" s="5"/>
      <c r="BC9047" s="5"/>
      <c r="BD9047" s="5"/>
      <c r="BE9047" s="5"/>
      <c r="BF9047" s="5"/>
      <c r="BG9047" s="5"/>
      <c r="BH9047" s="5"/>
      <c r="BI9047" s="5"/>
      <c r="BJ9047" s="5"/>
      <c r="BK9047" s="5"/>
      <c r="BL9047" s="5"/>
      <c r="BM9047" s="5"/>
      <c r="BN9047" s="5"/>
      <c r="BO9047" s="5"/>
      <c r="BP9047" s="5"/>
      <c r="BQ9047" s="5"/>
      <c r="BR9047" s="5"/>
      <c r="BS9047" s="5"/>
      <c r="BT9047" s="5"/>
      <c r="BU9047" s="5"/>
      <c r="BV9047" s="5"/>
      <c r="BW9047" s="5"/>
      <c r="BX9047" s="5"/>
    </row>
    <row r="9048" spans="1:76" x14ac:dyDescent="0.2">
      <c r="A9048" s="1" t="s">
        <v>23</v>
      </c>
      <c r="B9048" s="1" t="s">
        <v>937</v>
      </c>
      <c r="C9048" s="1" t="s">
        <v>937</v>
      </c>
      <c r="D9048" s="1" t="s">
        <v>71</v>
      </c>
      <c r="E9048" s="1" t="s">
        <v>1</v>
      </c>
      <c r="F9048" s="1" t="s">
        <v>1257</v>
      </c>
      <c r="G9048" s="1" t="s">
        <v>73</v>
      </c>
      <c r="H9048" s="8"/>
      <c r="I9048" s="8">
        <v>2015</v>
      </c>
      <c r="J9048" s="1" t="s">
        <v>1220</v>
      </c>
      <c r="K9048" s="9">
        <v>844540</v>
      </c>
      <c r="L9048" s="10">
        <f>K9048/ VLOOKUP(A9048,Indicators!$B$1:$V$7,21,FALSE)</f>
        <v>4210.0278162730183</v>
      </c>
      <c r="M9048" s="1" t="s">
        <v>71</v>
      </c>
      <c r="N9048" s="1" t="s">
        <v>71</v>
      </c>
      <c r="O9048" s="11"/>
      <c r="P9048" s="11"/>
      <c r="Q9048" s="8" t="str">
        <f t="shared" si="0"/>
        <v/>
      </c>
      <c r="R9048" s="1" t="s">
        <v>97</v>
      </c>
      <c r="S9048" s="1" t="s">
        <v>44</v>
      </c>
      <c r="T9048" s="11"/>
      <c r="U9048" s="11"/>
      <c r="V9048" s="11"/>
      <c r="W9048" s="11"/>
      <c r="X9048" s="11"/>
      <c r="Y9048" s="11"/>
      <c r="Z9048" s="11"/>
      <c r="AA9048" s="11"/>
      <c r="AB9048" s="11"/>
      <c r="AC9048" s="11"/>
      <c r="AD9048" s="11"/>
      <c r="AE9048" s="11"/>
      <c r="AF9048" s="11"/>
      <c r="AG9048" s="11"/>
      <c r="AH9048" s="11"/>
      <c r="AI9048" s="11"/>
      <c r="AJ9048" s="11"/>
      <c r="AK9048" s="11"/>
      <c r="AL9048" s="11"/>
      <c r="AM9048" s="5"/>
      <c r="AN9048" s="5"/>
      <c r="AO9048" s="5"/>
      <c r="AP9048" s="5"/>
      <c r="AQ9048" s="5"/>
      <c r="AR9048" s="5"/>
      <c r="AS9048" s="5"/>
      <c r="AT9048" s="5"/>
      <c r="AU9048" s="5"/>
      <c r="AV9048" s="5"/>
      <c r="AW9048" s="5"/>
      <c r="AX9048" s="5"/>
      <c r="AY9048" s="5"/>
      <c r="AZ9048" s="5"/>
      <c r="BA9048" s="5"/>
      <c r="BB9048" s="5"/>
      <c r="BC9048" s="5"/>
      <c r="BD9048" s="5"/>
      <c r="BE9048" s="5"/>
      <c r="BF9048" s="5"/>
      <c r="BG9048" s="5"/>
      <c r="BH9048" s="5"/>
      <c r="BI9048" s="5"/>
      <c r="BJ9048" s="5"/>
      <c r="BK9048" s="5"/>
      <c r="BL9048" s="5"/>
      <c r="BM9048" s="5"/>
      <c r="BN9048" s="5"/>
      <c r="BO9048" s="5"/>
      <c r="BP9048" s="5"/>
      <c r="BQ9048" s="5"/>
      <c r="BR9048" s="5"/>
      <c r="BS9048" s="5"/>
      <c r="BT9048" s="5"/>
      <c r="BU9048" s="5"/>
      <c r="BV9048" s="5"/>
      <c r="BW9048" s="5"/>
      <c r="BX9048" s="5"/>
    </row>
    <row r="9049" spans="1:76" x14ac:dyDescent="0.2">
      <c r="A9049" s="1" t="s">
        <v>23</v>
      </c>
      <c r="B9049" s="1" t="s">
        <v>540</v>
      </c>
      <c r="C9049" s="1" t="s">
        <v>540</v>
      </c>
      <c r="D9049" s="1" t="s">
        <v>71</v>
      </c>
      <c r="E9049" s="1" t="s">
        <v>1</v>
      </c>
      <c r="F9049" s="1" t="s">
        <v>1257</v>
      </c>
      <c r="G9049" s="1" t="s">
        <v>73</v>
      </c>
      <c r="H9049" s="8"/>
      <c r="I9049" s="8">
        <v>2015</v>
      </c>
      <c r="J9049" s="1" t="s">
        <v>1220</v>
      </c>
      <c r="K9049" s="9">
        <v>80276</v>
      </c>
      <c r="L9049" s="10">
        <f>K9049/ VLOOKUP(A9049,Indicators!$B$1:$V$7,21,FALSE)</f>
        <v>400.17547182979234</v>
      </c>
      <c r="M9049" s="1" t="s">
        <v>71</v>
      </c>
      <c r="N9049" s="1" t="s">
        <v>71</v>
      </c>
      <c r="O9049" s="11"/>
      <c r="P9049" s="11"/>
      <c r="Q9049" s="8" t="str">
        <f t="shared" si="0"/>
        <v/>
      </c>
      <c r="R9049" s="1" t="s">
        <v>133</v>
      </c>
      <c r="S9049" s="1" t="s">
        <v>52</v>
      </c>
      <c r="T9049" s="11"/>
      <c r="U9049" s="11"/>
      <c r="V9049" s="11"/>
      <c r="W9049" s="11"/>
      <c r="X9049" s="11"/>
      <c r="Y9049" s="11"/>
      <c r="Z9049" s="11"/>
      <c r="AA9049" s="11"/>
      <c r="AB9049" s="11"/>
      <c r="AC9049" s="11"/>
      <c r="AD9049" s="11"/>
      <c r="AE9049" s="11"/>
      <c r="AF9049" s="11"/>
      <c r="AG9049" s="11"/>
      <c r="AH9049" s="11"/>
      <c r="AI9049" s="11"/>
      <c r="AJ9049" s="11"/>
      <c r="AK9049" s="11"/>
      <c r="AL9049" s="11"/>
      <c r="AM9049" s="5"/>
      <c r="AN9049" s="5"/>
      <c r="AO9049" s="5"/>
      <c r="AP9049" s="5"/>
      <c r="AQ9049" s="5"/>
      <c r="AR9049" s="5"/>
      <c r="AS9049" s="5"/>
      <c r="AT9049" s="5"/>
      <c r="AU9049" s="5"/>
      <c r="AV9049" s="5"/>
      <c r="AW9049" s="5"/>
      <c r="AX9049" s="5"/>
      <c r="AY9049" s="5"/>
      <c r="AZ9049" s="5"/>
      <c r="BA9049" s="5"/>
      <c r="BB9049" s="5"/>
      <c r="BC9049" s="5"/>
      <c r="BD9049" s="5"/>
      <c r="BE9049" s="5"/>
      <c r="BF9049" s="5"/>
      <c r="BG9049" s="5"/>
      <c r="BH9049" s="5"/>
      <c r="BI9049" s="5"/>
      <c r="BJ9049" s="5"/>
      <c r="BK9049" s="5"/>
      <c r="BL9049" s="5"/>
      <c r="BM9049" s="5"/>
      <c r="BN9049" s="5"/>
      <c r="BO9049" s="5"/>
      <c r="BP9049" s="5"/>
      <c r="BQ9049" s="5"/>
      <c r="BR9049" s="5"/>
      <c r="BS9049" s="5"/>
      <c r="BT9049" s="5"/>
      <c r="BU9049" s="5"/>
      <c r="BV9049" s="5"/>
      <c r="BW9049" s="5"/>
      <c r="BX9049" s="5"/>
    </row>
    <row r="9050" spans="1:76" x14ac:dyDescent="0.2">
      <c r="A9050" s="1" t="s">
        <v>23</v>
      </c>
      <c r="B9050" s="1" t="s">
        <v>916</v>
      </c>
      <c r="C9050" s="1" t="s">
        <v>47</v>
      </c>
      <c r="D9050" s="1" t="s">
        <v>71</v>
      </c>
      <c r="E9050" s="1" t="s">
        <v>2</v>
      </c>
      <c r="F9050" s="1" t="s">
        <v>1258</v>
      </c>
      <c r="G9050" s="1" t="s">
        <v>73</v>
      </c>
      <c r="H9050" s="8"/>
      <c r="I9050" s="8">
        <v>2015</v>
      </c>
      <c r="J9050" s="1" t="s">
        <v>1220</v>
      </c>
      <c r="K9050" s="9">
        <v>81678.81</v>
      </c>
      <c r="L9050" s="10">
        <f>K9050/ VLOOKUP(A9050,Indicators!$B$1:$V$7,21,FALSE)</f>
        <v>407.16847289658125</v>
      </c>
      <c r="M9050" s="1" t="s">
        <v>71</v>
      </c>
      <c r="N9050" s="1" t="s">
        <v>71</v>
      </c>
      <c r="O9050" s="11"/>
      <c r="P9050" s="11"/>
      <c r="Q9050" s="8" t="str">
        <f t="shared" si="0"/>
        <v/>
      </c>
      <c r="R9050" s="1" t="s">
        <v>98</v>
      </c>
      <c r="S9050" s="1" t="s">
        <v>47</v>
      </c>
      <c r="T9050" s="11"/>
      <c r="U9050" s="11"/>
      <c r="V9050" s="11"/>
      <c r="W9050" s="11"/>
      <c r="X9050" s="11"/>
      <c r="Y9050" s="11"/>
      <c r="Z9050" s="11"/>
      <c r="AA9050" s="11"/>
      <c r="AB9050" s="11"/>
      <c r="AC9050" s="11"/>
      <c r="AD9050" s="11"/>
      <c r="AE9050" s="11"/>
      <c r="AF9050" s="11"/>
      <c r="AG9050" s="11"/>
      <c r="AH9050" s="11"/>
      <c r="AI9050" s="11"/>
      <c r="AJ9050" s="11"/>
      <c r="AK9050" s="11"/>
      <c r="AL9050" s="11"/>
      <c r="AM9050" s="5"/>
      <c r="AN9050" s="5"/>
      <c r="AO9050" s="5"/>
      <c r="AP9050" s="5"/>
      <c r="AQ9050" s="5"/>
      <c r="AR9050" s="5"/>
      <c r="AS9050" s="5"/>
      <c r="AT9050" s="5"/>
      <c r="AU9050" s="5"/>
      <c r="AV9050" s="5"/>
      <c r="AW9050" s="5"/>
      <c r="AX9050" s="5"/>
      <c r="AY9050" s="5"/>
      <c r="AZ9050" s="5"/>
      <c r="BA9050" s="5"/>
      <c r="BB9050" s="5"/>
      <c r="BC9050" s="5"/>
      <c r="BD9050" s="5"/>
      <c r="BE9050" s="5"/>
      <c r="BF9050" s="5"/>
      <c r="BG9050" s="5"/>
      <c r="BH9050" s="5"/>
      <c r="BI9050" s="5"/>
      <c r="BJ9050" s="5"/>
      <c r="BK9050" s="5"/>
      <c r="BL9050" s="5"/>
      <c r="BM9050" s="5"/>
      <c r="BN9050" s="5"/>
      <c r="BO9050" s="5"/>
      <c r="BP9050" s="5"/>
      <c r="BQ9050" s="5"/>
      <c r="BR9050" s="5"/>
      <c r="BS9050" s="5"/>
      <c r="BT9050" s="5"/>
      <c r="BU9050" s="5"/>
      <c r="BV9050" s="5"/>
      <c r="BW9050" s="5"/>
      <c r="BX9050" s="5"/>
    </row>
    <row r="9051" spans="1:76" x14ac:dyDescent="0.2">
      <c r="A9051" s="1" t="s">
        <v>23</v>
      </c>
      <c r="B9051" s="1" t="s">
        <v>916</v>
      </c>
      <c r="C9051" s="1" t="s">
        <v>47</v>
      </c>
      <c r="D9051" s="1" t="s">
        <v>71</v>
      </c>
      <c r="E9051" s="1" t="s">
        <v>2</v>
      </c>
      <c r="F9051" s="1" t="s">
        <v>1259</v>
      </c>
      <c r="G9051" s="1" t="s">
        <v>73</v>
      </c>
      <c r="H9051" s="8"/>
      <c r="I9051" s="8">
        <v>2015</v>
      </c>
      <c r="J9051" s="1" t="s">
        <v>1220</v>
      </c>
      <c r="K9051" s="9">
        <v>100000</v>
      </c>
      <c r="L9051" s="10">
        <f>K9051/ VLOOKUP(A9051,Indicators!$B$1:$V$7,21,FALSE)</f>
        <v>498.49951645546901</v>
      </c>
      <c r="M9051" s="1" t="s">
        <v>71</v>
      </c>
      <c r="N9051" s="1" t="s">
        <v>71</v>
      </c>
      <c r="O9051" s="11"/>
      <c r="P9051" s="11"/>
      <c r="Q9051" s="8" t="str">
        <f t="shared" si="0"/>
        <v/>
      </c>
      <c r="R9051" s="1" t="s">
        <v>98</v>
      </c>
      <c r="S9051" s="1" t="s">
        <v>47</v>
      </c>
      <c r="T9051" s="11"/>
      <c r="U9051" s="11"/>
      <c r="V9051" s="11"/>
      <c r="W9051" s="11"/>
      <c r="X9051" s="11"/>
      <c r="Y9051" s="11"/>
      <c r="Z9051" s="11"/>
      <c r="AA9051" s="11"/>
      <c r="AB9051" s="11"/>
      <c r="AC9051" s="11"/>
      <c r="AD9051" s="11"/>
      <c r="AE9051" s="11"/>
      <c r="AF9051" s="11"/>
      <c r="AG9051" s="11"/>
      <c r="AH9051" s="11"/>
      <c r="AI9051" s="11"/>
      <c r="AJ9051" s="11"/>
      <c r="AK9051" s="11"/>
      <c r="AL9051" s="11"/>
      <c r="AM9051" s="5"/>
      <c r="AN9051" s="5"/>
      <c r="AO9051" s="5"/>
      <c r="AP9051" s="5"/>
      <c r="AQ9051" s="5"/>
      <c r="AR9051" s="5"/>
      <c r="AS9051" s="5"/>
      <c r="AT9051" s="5"/>
      <c r="AU9051" s="5"/>
      <c r="AV9051" s="5"/>
      <c r="AW9051" s="5"/>
      <c r="AX9051" s="5"/>
      <c r="AY9051" s="5"/>
      <c r="AZ9051" s="5"/>
      <c r="BA9051" s="5"/>
      <c r="BB9051" s="5"/>
      <c r="BC9051" s="5"/>
      <c r="BD9051" s="5"/>
      <c r="BE9051" s="5"/>
      <c r="BF9051" s="5"/>
      <c r="BG9051" s="5"/>
      <c r="BH9051" s="5"/>
      <c r="BI9051" s="5"/>
      <c r="BJ9051" s="5"/>
      <c r="BK9051" s="5"/>
      <c r="BL9051" s="5"/>
      <c r="BM9051" s="5"/>
      <c r="BN9051" s="5"/>
      <c r="BO9051" s="5"/>
      <c r="BP9051" s="5"/>
      <c r="BQ9051" s="5"/>
      <c r="BR9051" s="5"/>
      <c r="BS9051" s="5"/>
      <c r="BT9051" s="5"/>
      <c r="BU9051" s="5"/>
      <c r="BV9051" s="5"/>
      <c r="BW9051" s="5"/>
      <c r="BX9051" s="5"/>
    </row>
    <row r="9052" spans="1:76" x14ac:dyDescent="0.2">
      <c r="A9052" s="1" t="s">
        <v>23</v>
      </c>
      <c r="B9052" s="1" t="s">
        <v>916</v>
      </c>
      <c r="C9052" s="1" t="s">
        <v>47</v>
      </c>
      <c r="D9052" s="1" t="s">
        <v>71</v>
      </c>
      <c r="E9052" s="1" t="s">
        <v>2</v>
      </c>
      <c r="F9052" s="1" t="s">
        <v>1260</v>
      </c>
      <c r="G9052" s="1" t="s">
        <v>73</v>
      </c>
      <c r="H9052" s="8"/>
      <c r="I9052" s="8">
        <v>2015</v>
      </c>
      <c r="J9052" s="1" t="s">
        <v>1220</v>
      </c>
      <c r="K9052" s="9">
        <v>324189</v>
      </c>
      <c r="L9052" s="10">
        <f>K9052/ VLOOKUP(A9052,Indicators!$B$1:$V$7,21,FALSE)</f>
        <v>1616.0805974018206</v>
      </c>
      <c r="M9052" s="1" t="s">
        <v>71</v>
      </c>
      <c r="N9052" s="1" t="s">
        <v>71</v>
      </c>
      <c r="O9052" s="11"/>
      <c r="P9052" s="11"/>
      <c r="Q9052" s="8" t="str">
        <f t="shared" si="0"/>
        <v/>
      </c>
      <c r="R9052" s="1" t="s">
        <v>98</v>
      </c>
      <c r="S9052" s="1" t="s">
        <v>47</v>
      </c>
      <c r="T9052" s="11"/>
      <c r="U9052" s="11"/>
      <c r="V9052" s="11"/>
      <c r="W9052" s="11"/>
      <c r="X9052" s="11"/>
      <c r="Y9052" s="11"/>
      <c r="Z9052" s="11"/>
      <c r="AA9052" s="11"/>
      <c r="AB9052" s="11"/>
      <c r="AC9052" s="11"/>
      <c r="AD9052" s="11"/>
      <c r="AE9052" s="11"/>
      <c r="AF9052" s="11"/>
      <c r="AG9052" s="11"/>
      <c r="AH9052" s="11"/>
      <c r="AI9052" s="11"/>
      <c r="AJ9052" s="11"/>
      <c r="AK9052" s="11"/>
      <c r="AL9052" s="11"/>
      <c r="AM9052" s="5"/>
      <c r="AN9052" s="5"/>
      <c r="AO9052" s="5"/>
      <c r="AP9052" s="5"/>
      <c r="AQ9052" s="5"/>
      <c r="AR9052" s="5"/>
      <c r="AS9052" s="5"/>
      <c r="AT9052" s="5"/>
      <c r="AU9052" s="5"/>
      <c r="AV9052" s="5"/>
      <c r="AW9052" s="5"/>
      <c r="AX9052" s="5"/>
      <c r="AY9052" s="5"/>
      <c r="AZ9052" s="5"/>
      <c r="BA9052" s="5"/>
      <c r="BB9052" s="5"/>
      <c r="BC9052" s="5"/>
      <c r="BD9052" s="5"/>
      <c r="BE9052" s="5"/>
      <c r="BF9052" s="5"/>
      <c r="BG9052" s="5"/>
      <c r="BH9052" s="5"/>
      <c r="BI9052" s="5"/>
      <c r="BJ9052" s="5"/>
      <c r="BK9052" s="5"/>
      <c r="BL9052" s="5"/>
      <c r="BM9052" s="5"/>
      <c r="BN9052" s="5"/>
      <c r="BO9052" s="5"/>
      <c r="BP9052" s="5"/>
      <c r="BQ9052" s="5"/>
      <c r="BR9052" s="5"/>
      <c r="BS9052" s="5"/>
      <c r="BT9052" s="5"/>
      <c r="BU9052" s="5"/>
      <c r="BV9052" s="5"/>
      <c r="BW9052" s="5"/>
      <c r="BX9052" s="5"/>
    </row>
    <row r="9053" spans="1:76" x14ac:dyDescent="0.2">
      <c r="A9053" s="1" t="s">
        <v>23</v>
      </c>
      <c r="B9053" s="1" t="s">
        <v>913</v>
      </c>
      <c r="C9053" s="1" t="s">
        <v>913</v>
      </c>
      <c r="D9053" s="1" t="s">
        <v>71</v>
      </c>
      <c r="E9053" s="1" t="s">
        <v>1</v>
      </c>
      <c r="F9053" s="1" t="s">
        <v>1261</v>
      </c>
      <c r="G9053" s="1" t="s">
        <v>73</v>
      </c>
      <c r="H9053" s="8"/>
      <c r="I9053" s="8">
        <v>2015</v>
      </c>
      <c r="J9053" s="1" t="s">
        <v>1220</v>
      </c>
      <c r="K9053" s="9">
        <v>4000</v>
      </c>
      <c r="L9053" s="10">
        <f>K9053/ VLOOKUP(A9053,Indicators!$B$1:$V$7,21,FALSE)</f>
        <v>19.939980658218762</v>
      </c>
      <c r="M9053" s="1" t="s">
        <v>71</v>
      </c>
      <c r="N9053" s="1" t="s">
        <v>71</v>
      </c>
      <c r="O9053" s="11"/>
      <c r="P9053" s="11"/>
      <c r="Q9053" s="8" t="str">
        <f t="shared" si="0"/>
        <v/>
      </c>
      <c r="R9053" s="1" t="s">
        <v>97</v>
      </c>
      <c r="S9053" s="1" t="s">
        <v>45</v>
      </c>
      <c r="T9053" s="11"/>
      <c r="U9053" s="11"/>
      <c r="V9053" s="11"/>
      <c r="W9053" s="11"/>
      <c r="X9053" s="11"/>
      <c r="Y9053" s="11"/>
      <c r="Z9053" s="11"/>
      <c r="AA9053" s="11"/>
      <c r="AB9053" s="11"/>
      <c r="AC9053" s="11"/>
      <c r="AD9053" s="11"/>
      <c r="AE9053" s="11"/>
      <c r="AF9053" s="11"/>
      <c r="AG9053" s="11"/>
      <c r="AH9053" s="11"/>
      <c r="AI9053" s="11"/>
      <c r="AJ9053" s="11"/>
      <c r="AK9053" s="11"/>
      <c r="AL9053" s="11"/>
      <c r="AM9053" s="5"/>
      <c r="AN9053" s="5"/>
      <c r="AO9053" s="5"/>
      <c r="AP9053" s="5"/>
      <c r="AQ9053" s="5"/>
      <c r="AR9053" s="5"/>
      <c r="AS9053" s="5"/>
      <c r="AT9053" s="5"/>
      <c r="AU9053" s="5"/>
      <c r="AV9053" s="5"/>
      <c r="AW9053" s="5"/>
      <c r="AX9053" s="5"/>
      <c r="AY9053" s="5"/>
      <c r="AZ9053" s="5"/>
      <c r="BA9053" s="5"/>
      <c r="BB9053" s="5"/>
      <c r="BC9053" s="5"/>
      <c r="BD9053" s="5"/>
      <c r="BE9053" s="5"/>
      <c r="BF9053" s="5"/>
      <c r="BG9053" s="5"/>
      <c r="BH9053" s="5"/>
      <c r="BI9053" s="5"/>
      <c r="BJ9053" s="5"/>
      <c r="BK9053" s="5"/>
      <c r="BL9053" s="5"/>
      <c r="BM9053" s="5"/>
      <c r="BN9053" s="5"/>
      <c r="BO9053" s="5"/>
      <c r="BP9053" s="5"/>
      <c r="BQ9053" s="5"/>
      <c r="BR9053" s="5"/>
      <c r="BS9053" s="5"/>
      <c r="BT9053" s="5"/>
      <c r="BU9053" s="5"/>
      <c r="BV9053" s="5"/>
      <c r="BW9053" s="5"/>
      <c r="BX9053" s="5"/>
    </row>
    <row r="9054" spans="1:76" x14ac:dyDescent="0.2">
      <c r="A9054" s="1" t="s">
        <v>23</v>
      </c>
      <c r="B9054" s="1" t="s">
        <v>48</v>
      </c>
      <c r="C9054" s="1" t="s">
        <v>48</v>
      </c>
      <c r="D9054" s="1" t="s">
        <v>71</v>
      </c>
      <c r="E9054" s="1" t="s">
        <v>1</v>
      </c>
      <c r="F9054" s="1" t="s">
        <v>1261</v>
      </c>
      <c r="G9054" s="1" t="s">
        <v>73</v>
      </c>
      <c r="H9054" s="8"/>
      <c r="I9054" s="8">
        <v>2015</v>
      </c>
      <c r="J9054" s="1" t="s">
        <v>1220</v>
      </c>
      <c r="K9054" s="9">
        <v>4000</v>
      </c>
      <c r="L9054" s="10">
        <f>K9054/ VLOOKUP(A9054,Indicators!$B$1:$V$7,21,FALSE)</f>
        <v>19.939980658218762</v>
      </c>
      <c r="M9054" s="1" t="s">
        <v>71</v>
      </c>
      <c r="N9054" s="1" t="s">
        <v>71</v>
      </c>
      <c r="O9054" s="11"/>
      <c r="P9054" s="11"/>
      <c r="Q9054" s="8" t="str">
        <f t="shared" si="0"/>
        <v/>
      </c>
      <c r="R9054" s="1" t="s">
        <v>97</v>
      </c>
      <c r="S9054" s="1" t="s">
        <v>48</v>
      </c>
      <c r="T9054" s="11"/>
      <c r="U9054" s="11"/>
      <c r="V9054" s="11"/>
      <c r="W9054" s="11"/>
      <c r="X9054" s="11"/>
      <c r="Y9054" s="11"/>
      <c r="Z9054" s="11"/>
      <c r="AA9054" s="11"/>
      <c r="AB9054" s="11"/>
      <c r="AC9054" s="11"/>
      <c r="AD9054" s="11"/>
      <c r="AE9054" s="11"/>
      <c r="AF9054" s="11"/>
      <c r="AG9054" s="11"/>
      <c r="AH9054" s="11"/>
      <c r="AI9054" s="11"/>
      <c r="AJ9054" s="11"/>
      <c r="AK9054" s="11"/>
      <c r="AL9054" s="11"/>
      <c r="AM9054" s="5"/>
      <c r="AN9054" s="5"/>
      <c r="AO9054" s="5"/>
      <c r="AP9054" s="5"/>
      <c r="AQ9054" s="5"/>
      <c r="AR9054" s="5"/>
      <c r="AS9054" s="5"/>
      <c r="AT9054" s="5"/>
      <c r="AU9054" s="5"/>
      <c r="AV9054" s="5"/>
      <c r="AW9054" s="5"/>
      <c r="AX9054" s="5"/>
      <c r="AY9054" s="5"/>
      <c r="AZ9054" s="5"/>
      <c r="BA9054" s="5"/>
      <c r="BB9054" s="5"/>
      <c r="BC9054" s="5"/>
      <c r="BD9054" s="5"/>
      <c r="BE9054" s="5"/>
      <c r="BF9054" s="5"/>
      <c r="BG9054" s="5"/>
      <c r="BH9054" s="5"/>
      <c r="BI9054" s="5"/>
      <c r="BJ9054" s="5"/>
      <c r="BK9054" s="5"/>
      <c r="BL9054" s="5"/>
      <c r="BM9054" s="5"/>
      <c r="BN9054" s="5"/>
      <c r="BO9054" s="5"/>
      <c r="BP9054" s="5"/>
      <c r="BQ9054" s="5"/>
      <c r="BR9054" s="5"/>
      <c r="BS9054" s="5"/>
      <c r="BT9054" s="5"/>
      <c r="BU9054" s="5"/>
      <c r="BV9054" s="5"/>
      <c r="BW9054" s="5"/>
      <c r="BX9054" s="5"/>
    </row>
    <row r="9055" spans="1:76" x14ac:dyDescent="0.2">
      <c r="A9055" s="1" t="s">
        <v>23</v>
      </c>
      <c r="B9055" s="1" t="s">
        <v>98</v>
      </c>
      <c r="C9055" s="1" t="s">
        <v>98</v>
      </c>
      <c r="D9055" s="1" t="s">
        <v>71</v>
      </c>
      <c r="E9055" s="1" t="s">
        <v>1</v>
      </c>
      <c r="F9055" s="1" t="s">
        <v>1261</v>
      </c>
      <c r="G9055" s="1" t="s">
        <v>73</v>
      </c>
      <c r="H9055" s="8"/>
      <c r="I9055" s="8">
        <v>2015</v>
      </c>
      <c r="J9055" s="1" t="s">
        <v>1220</v>
      </c>
      <c r="K9055" s="8">
        <v>0</v>
      </c>
      <c r="L9055" s="10">
        <f>K9055/ VLOOKUP(A9055,Indicators!$B$1:$V$7,21,FALSE)</f>
        <v>0</v>
      </c>
      <c r="M9055" s="1" t="s">
        <v>71</v>
      </c>
      <c r="N9055" s="1" t="s">
        <v>71</v>
      </c>
      <c r="O9055" s="11"/>
      <c r="P9055" s="11"/>
      <c r="Q9055" s="8" t="str">
        <f t="shared" si="0"/>
        <v/>
      </c>
      <c r="R9055" s="1" t="s">
        <v>98</v>
      </c>
      <c r="S9055" s="1" t="s">
        <v>90</v>
      </c>
      <c r="T9055" s="11"/>
      <c r="U9055" s="11"/>
      <c r="V9055" s="11"/>
      <c r="W9055" s="11"/>
      <c r="X9055" s="11"/>
      <c r="Y9055" s="11"/>
      <c r="Z9055" s="11"/>
      <c r="AA9055" s="11"/>
      <c r="AB9055" s="11"/>
      <c r="AC9055" s="11"/>
      <c r="AD9055" s="11"/>
      <c r="AE9055" s="11"/>
      <c r="AF9055" s="11"/>
      <c r="AG9055" s="11"/>
      <c r="AH9055" s="11"/>
      <c r="AI9055" s="11"/>
      <c r="AJ9055" s="11"/>
      <c r="AK9055" s="11"/>
      <c r="AL9055" s="11"/>
      <c r="AM9055" s="5"/>
      <c r="AN9055" s="5"/>
      <c r="AO9055" s="5"/>
      <c r="AP9055" s="5"/>
      <c r="AQ9055" s="5"/>
      <c r="AR9055" s="5"/>
      <c r="AS9055" s="5"/>
      <c r="AT9055" s="5"/>
      <c r="AU9055" s="5"/>
      <c r="AV9055" s="5"/>
      <c r="AW9055" s="5"/>
      <c r="AX9055" s="5"/>
      <c r="AY9055" s="5"/>
      <c r="AZ9055" s="5"/>
      <c r="BA9055" s="5"/>
      <c r="BB9055" s="5"/>
      <c r="BC9055" s="5"/>
      <c r="BD9055" s="5"/>
      <c r="BE9055" s="5"/>
      <c r="BF9055" s="5"/>
      <c r="BG9055" s="5"/>
      <c r="BH9055" s="5"/>
      <c r="BI9055" s="5"/>
      <c r="BJ9055" s="5"/>
      <c r="BK9055" s="5"/>
      <c r="BL9055" s="5"/>
      <c r="BM9055" s="5"/>
      <c r="BN9055" s="5"/>
      <c r="BO9055" s="5"/>
      <c r="BP9055" s="5"/>
      <c r="BQ9055" s="5"/>
      <c r="BR9055" s="5"/>
      <c r="BS9055" s="5"/>
      <c r="BT9055" s="5"/>
      <c r="BU9055" s="5"/>
      <c r="BV9055" s="5"/>
      <c r="BW9055" s="5"/>
      <c r="BX9055" s="5"/>
    </row>
    <row r="9056" spans="1:76" x14ac:dyDescent="0.2">
      <c r="A9056" s="1" t="s">
        <v>23</v>
      </c>
      <c r="B9056" s="1" t="s">
        <v>84</v>
      </c>
      <c r="C9056" s="1" t="s">
        <v>84</v>
      </c>
      <c r="D9056" s="1" t="s">
        <v>71</v>
      </c>
      <c r="E9056" s="1" t="s">
        <v>1</v>
      </c>
      <c r="F9056" s="1" t="s">
        <v>1261</v>
      </c>
      <c r="G9056" s="1" t="s">
        <v>73</v>
      </c>
      <c r="H9056" s="8"/>
      <c r="I9056" s="8">
        <v>2015</v>
      </c>
      <c r="J9056" s="1" t="s">
        <v>1220</v>
      </c>
      <c r="K9056" s="9">
        <v>4000</v>
      </c>
      <c r="L9056" s="10">
        <f>K9056/ VLOOKUP(A9056,Indicators!$B$1:$V$7,21,FALSE)</f>
        <v>19.939980658218762</v>
      </c>
      <c r="M9056" s="1" t="s">
        <v>71</v>
      </c>
      <c r="N9056" s="1" t="s">
        <v>71</v>
      </c>
      <c r="O9056" s="11"/>
      <c r="P9056" s="11"/>
      <c r="Q9056" s="8" t="str">
        <f t="shared" si="0"/>
        <v/>
      </c>
      <c r="R9056" s="1" t="s">
        <v>95</v>
      </c>
      <c r="S9056" s="1" t="s">
        <v>84</v>
      </c>
      <c r="T9056" s="11"/>
      <c r="U9056" s="11"/>
      <c r="V9056" s="11"/>
      <c r="W9056" s="11"/>
      <c r="X9056" s="11"/>
      <c r="Y9056" s="11"/>
      <c r="Z9056" s="11"/>
      <c r="AA9056" s="11"/>
      <c r="AB9056" s="11"/>
      <c r="AC9056" s="11"/>
      <c r="AD9056" s="11"/>
      <c r="AE9056" s="11"/>
      <c r="AF9056" s="11"/>
      <c r="AG9056" s="11"/>
      <c r="AH9056" s="11"/>
      <c r="AI9056" s="11"/>
      <c r="AJ9056" s="11"/>
      <c r="AK9056" s="11"/>
      <c r="AL9056" s="11"/>
      <c r="AM9056" s="5"/>
      <c r="AN9056" s="5"/>
      <c r="AO9056" s="5"/>
      <c r="AP9056" s="5"/>
      <c r="AQ9056" s="5"/>
      <c r="AR9056" s="5"/>
      <c r="AS9056" s="5"/>
      <c r="AT9056" s="5"/>
      <c r="AU9056" s="5"/>
      <c r="AV9056" s="5"/>
      <c r="AW9056" s="5"/>
      <c r="AX9056" s="5"/>
      <c r="AY9056" s="5"/>
      <c r="AZ9056" s="5"/>
      <c r="BA9056" s="5"/>
      <c r="BB9056" s="5"/>
      <c r="BC9056" s="5"/>
      <c r="BD9056" s="5"/>
      <c r="BE9056" s="5"/>
      <c r="BF9056" s="5"/>
      <c r="BG9056" s="5"/>
      <c r="BH9056" s="5"/>
      <c r="BI9056" s="5"/>
      <c r="BJ9056" s="5"/>
      <c r="BK9056" s="5"/>
      <c r="BL9056" s="5"/>
      <c r="BM9056" s="5"/>
      <c r="BN9056" s="5"/>
      <c r="BO9056" s="5"/>
      <c r="BP9056" s="5"/>
      <c r="BQ9056" s="5"/>
      <c r="BR9056" s="5"/>
      <c r="BS9056" s="5"/>
      <c r="BT9056" s="5"/>
      <c r="BU9056" s="5"/>
      <c r="BV9056" s="5"/>
      <c r="BW9056" s="5"/>
      <c r="BX9056" s="5"/>
    </row>
    <row r="9057" spans="1:76" x14ac:dyDescent="0.2">
      <c r="A9057" s="1" t="s">
        <v>23</v>
      </c>
      <c r="B9057" s="1" t="s">
        <v>531</v>
      </c>
      <c r="C9057" s="1" t="s">
        <v>531</v>
      </c>
      <c r="D9057" s="1" t="s">
        <v>71</v>
      </c>
      <c r="E9057" s="1" t="s">
        <v>1</v>
      </c>
      <c r="F9057" s="1" t="s">
        <v>1261</v>
      </c>
      <c r="G9057" s="1" t="s">
        <v>73</v>
      </c>
      <c r="H9057" s="8"/>
      <c r="I9057" s="8">
        <v>2015</v>
      </c>
      <c r="J9057" s="1" t="s">
        <v>1220</v>
      </c>
      <c r="K9057" s="8">
        <v>0</v>
      </c>
      <c r="L9057" s="10">
        <f>K9057/ VLOOKUP(A9057,Indicators!$B$1:$V$7,21,FALSE)</f>
        <v>0</v>
      </c>
      <c r="M9057" s="1" t="s">
        <v>71</v>
      </c>
      <c r="N9057" s="1" t="s">
        <v>71</v>
      </c>
      <c r="O9057" s="11"/>
      <c r="P9057" s="11"/>
      <c r="Q9057" s="8" t="str">
        <f t="shared" si="0"/>
        <v/>
      </c>
      <c r="R9057" s="1" t="s">
        <v>97</v>
      </c>
      <c r="S9057" s="1" t="s">
        <v>76</v>
      </c>
      <c r="T9057" s="11"/>
      <c r="U9057" s="11"/>
      <c r="V9057" s="11"/>
      <c r="W9057" s="11"/>
      <c r="X9057" s="11"/>
      <c r="Y9057" s="11"/>
      <c r="Z9057" s="11"/>
      <c r="AA9057" s="11"/>
      <c r="AB9057" s="11"/>
      <c r="AC9057" s="11"/>
      <c r="AD9057" s="11"/>
      <c r="AE9057" s="11"/>
      <c r="AF9057" s="11"/>
      <c r="AG9057" s="11"/>
      <c r="AH9057" s="11"/>
      <c r="AI9057" s="11"/>
      <c r="AJ9057" s="11"/>
      <c r="AK9057" s="11"/>
      <c r="AL9057" s="11"/>
      <c r="AM9057" s="5"/>
      <c r="AN9057" s="5"/>
      <c r="AO9057" s="5"/>
      <c r="AP9057" s="5"/>
      <c r="AQ9057" s="5"/>
      <c r="AR9057" s="5"/>
      <c r="AS9057" s="5"/>
      <c r="AT9057" s="5"/>
      <c r="AU9057" s="5"/>
      <c r="AV9057" s="5"/>
      <c r="AW9057" s="5"/>
      <c r="AX9057" s="5"/>
      <c r="AY9057" s="5"/>
      <c r="AZ9057" s="5"/>
      <c r="BA9057" s="5"/>
      <c r="BB9057" s="5"/>
      <c r="BC9057" s="5"/>
      <c r="BD9057" s="5"/>
      <c r="BE9057" s="5"/>
      <c r="BF9057" s="5"/>
      <c r="BG9057" s="5"/>
      <c r="BH9057" s="5"/>
      <c r="BI9057" s="5"/>
      <c r="BJ9057" s="5"/>
      <c r="BK9057" s="5"/>
      <c r="BL9057" s="5"/>
      <c r="BM9057" s="5"/>
      <c r="BN9057" s="5"/>
      <c r="BO9057" s="5"/>
      <c r="BP9057" s="5"/>
      <c r="BQ9057" s="5"/>
      <c r="BR9057" s="5"/>
      <c r="BS9057" s="5"/>
      <c r="BT9057" s="5"/>
      <c r="BU9057" s="5"/>
      <c r="BV9057" s="5"/>
      <c r="BW9057" s="5"/>
      <c r="BX9057" s="5"/>
    </row>
    <row r="9058" spans="1:76" x14ac:dyDescent="0.2">
      <c r="A9058" s="1" t="s">
        <v>23</v>
      </c>
      <c r="B9058" s="1" t="s">
        <v>924</v>
      </c>
      <c r="C9058" s="1" t="s">
        <v>924</v>
      </c>
      <c r="D9058" s="1" t="s">
        <v>71</v>
      </c>
      <c r="E9058" s="1" t="s">
        <v>1</v>
      </c>
      <c r="F9058" s="1" t="s">
        <v>1261</v>
      </c>
      <c r="G9058" s="1" t="s">
        <v>73</v>
      </c>
      <c r="H9058" s="8"/>
      <c r="I9058" s="8">
        <v>2015</v>
      </c>
      <c r="J9058" s="1" t="s">
        <v>1220</v>
      </c>
      <c r="K9058" s="8">
        <v>0</v>
      </c>
      <c r="L9058" s="10">
        <f>K9058/ VLOOKUP(A9058,Indicators!$B$1:$V$7,21,FALSE)</f>
        <v>0</v>
      </c>
      <c r="M9058" s="1" t="s">
        <v>71</v>
      </c>
      <c r="N9058" s="1" t="s">
        <v>71</v>
      </c>
      <c r="O9058" s="11"/>
      <c r="P9058" s="11"/>
      <c r="Q9058" s="8" t="str">
        <f t="shared" si="0"/>
        <v/>
      </c>
      <c r="R9058" s="1" t="s">
        <v>95</v>
      </c>
      <c r="S9058" s="1" t="s">
        <v>66</v>
      </c>
      <c r="T9058" s="11"/>
      <c r="U9058" s="11"/>
      <c r="V9058" s="11"/>
      <c r="W9058" s="11"/>
      <c r="X9058" s="11"/>
      <c r="Y9058" s="11"/>
      <c r="Z9058" s="11"/>
      <c r="AA9058" s="11"/>
      <c r="AB9058" s="11"/>
      <c r="AC9058" s="11"/>
      <c r="AD9058" s="11"/>
      <c r="AE9058" s="11"/>
      <c r="AF9058" s="11"/>
      <c r="AG9058" s="11"/>
      <c r="AH9058" s="11"/>
      <c r="AI9058" s="11"/>
      <c r="AJ9058" s="11"/>
      <c r="AK9058" s="11"/>
      <c r="AL9058" s="11"/>
      <c r="AM9058" s="5"/>
      <c r="AN9058" s="5"/>
      <c r="AO9058" s="5"/>
      <c r="AP9058" s="5"/>
      <c r="AQ9058" s="5"/>
      <c r="AR9058" s="5"/>
      <c r="AS9058" s="5"/>
      <c r="AT9058" s="5"/>
      <c r="AU9058" s="5"/>
      <c r="AV9058" s="5"/>
      <c r="AW9058" s="5"/>
      <c r="AX9058" s="5"/>
      <c r="AY9058" s="5"/>
      <c r="AZ9058" s="5"/>
      <c r="BA9058" s="5"/>
      <c r="BB9058" s="5"/>
      <c r="BC9058" s="5"/>
      <c r="BD9058" s="5"/>
      <c r="BE9058" s="5"/>
      <c r="BF9058" s="5"/>
      <c r="BG9058" s="5"/>
      <c r="BH9058" s="5"/>
      <c r="BI9058" s="5"/>
      <c r="BJ9058" s="5"/>
      <c r="BK9058" s="5"/>
      <c r="BL9058" s="5"/>
      <c r="BM9058" s="5"/>
      <c r="BN9058" s="5"/>
      <c r="BO9058" s="5"/>
      <c r="BP9058" s="5"/>
      <c r="BQ9058" s="5"/>
      <c r="BR9058" s="5"/>
      <c r="BS9058" s="5"/>
      <c r="BT9058" s="5"/>
      <c r="BU9058" s="5"/>
      <c r="BV9058" s="5"/>
      <c r="BW9058" s="5"/>
      <c r="BX9058" s="5"/>
    </row>
    <row r="9059" spans="1:76" x14ac:dyDescent="0.2">
      <c r="A9059" s="1" t="s">
        <v>23</v>
      </c>
      <c r="B9059" s="1" t="s">
        <v>932</v>
      </c>
      <c r="C9059" s="1" t="s">
        <v>932</v>
      </c>
      <c r="D9059" s="1" t="s">
        <v>71</v>
      </c>
      <c r="E9059" s="1" t="s">
        <v>1</v>
      </c>
      <c r="F9059" s="1" t="s">
        <v>1261</v>
      </c>
      <c r="G9059" s="1" t="s">
        <v>73</v>
      </c>
      <c r="H9059" s="8"/>
      <c r="I9059" s="8">
        <v>2015</v>
      </c>
      <c r="J9059" s="1" t="s">
        <v>1220</v>
      </c>
      <c r="K9059" s="8">
        <v>0</v>
      </c>
      <c r="L9059" s="10">
        <f>K9059/ VLOOKUP(A9059,Indicators!$B$1:$V$7,21,FALSE)</f>
        <v>0</v>
      </c>
      <c r="M9059" s="1" t="s">
        <v>71</v>
      </c>
      <c r="N9059" s="1" t="s">
        <v>71</v>
      </c>
      <c r="O9059" s="11"/>
      <c r="P9059" s="11"/>
      <c r="Q9059" s="8" t="str">
        <f t="shared" si="0"/>
        <v/>
      </c>
      <c r="R9059" s="1" t="s">
        <v>133</v>
      </c>
      <c r="S9059" s="1" t="s">
        <v>63</v>
      </c>
      <c r="T9059" s="11"/>
      <c r="U9059" s="11"/>
      <c r="V9059" s="11"/>
      <c r="W9059" s="11"/>
      <c r="X9059" s="11"/>
      <c r="Y9059" s="11"/>
      <c r="Z9059" s="11"/>
      <c r="AA9059" s="11"/>
      <c r="AB9059" s="11"/>
      <c r="AC9059" s="11"/>
      <c r="AD9059" s="11"/>
      <c r="AE9059" s="11"/>
      <c r="AF9059" s="11"/>
      <c r="AG9059" s="11"/>
      <c r="AH9059" s="11"/>
      <c r="AI9059" s="11"/>
      <c r="AJ9059" s="11"/>
      <c r="AK9059" s="11"/>
      <c r="AL9059" s="11"/>
      <c r="AM9059" s="5"/>
      <c r="AN9059" s="5"/>
      <c r="AO9059" s="5"/>
      <c r="AP9059" s="5"/>
      <c r="AQ9059" s="5"/>
      <c r="AR9059" s="5"/>
      <c r="AS9059" s="5"/>
      <c r="AT9059" s="5"/>
      <c r="AU9059" s="5"/>
      <c r="AV9059" s="5"/>
      <c r="AW9059" s="5"/>
      <c r="AX9059" s="5"/>
      <c r="AY9059" s="5"/>
      <c r="AZ9059" s="5"/>
      <c r="BA9059" s="5"/>
      <c r="BB9059" s="5"/>
      <c r="BC9059" s="5"/>
      <c r="BD9059" s="5"/>
      <c r="BE9059" s="5"/>
      <c r="BF9059" s="5"/>
      <c r="BG9059" s="5"/>
      <c r="BH9059" s="5"/>
      <c r="BI9059" s="5"/>
      <c r="BJ9059" s="5"/>
      <c r="BK9059" s="5"/>
      <c r="BL9059" s="5"/>
      <c r="BM9059" s="5"/>
      <c r="BN9059" s="5"/>
      <c r="BO9059" s="5"/>
      <c r="BP9059" s="5"/>
      <c r="BQ9059" s="5"/>
      <c r="BR9059" s="5"/>
      <c r="BS9059" s="5"/>
      <c r="BT9059" s="5"/>
      <c r="BU9059" s="5"/>
      <c r="BV9059" s="5"/>
      <c r="BW9059" s="5"/>
      <c r="BX9059" s="5"/>
    </row>
    <row r="9060" spans="1:76" x14ac:dyDescent="0.2">
      <c r="A9060" s="1" t="s">
        <v>23</v>
      </c>
      <c r="B9060" s="1" t="s">
        <v>933</v>
      </c>
      <c r="C9060" s="1" t="s">
        <v>933</v>
      </c>
      <c r="D9060" s="1" t="s">
        <v>71</v>
      </c>
      <c r="E9060" s="1" t="s">
        <v>1</v>
      </c>
      <c r="F9060" s="1" t="s">
        <v>1261</v>
      </c>
      <c r="G9060" s="1" t="s">
        <v>73</v>
      </c>
      <c r="H9060" s="8"/>
      <c r="I9060" s="8">
        <v>2015</v>
      </c>
      <c r="J9060" s="1" t="s">
        <v>1220</v>
      </c>
      <c r="K9060" s="9">
        <v>6000</v>
      </c>
      <c r="L9060" s="10">
        <f>K9060/ VLOOKUP(A9060,Indicators!$B$1:$V$7,21,FALSE)</f>
        <v>29.909970987328141</v>
      </c>
      <c r="M9060" s="1" t="s">
        <v>71</v>
      </c>
      <c r="N9060" s="1" t="s">
        <v>71</v>
      </c>
      <c r="O9060" s="11"/>
      <c r="P9060" s="11"/>
      <c r="Q9060" s="8" t="str">
        <f t="shared" si="0"/>
        <v/>
      </c>
      <c r="R9060" s="1" t="s">
        <v>158</v>
      </c>
      <c r="S9060" s="1" t="s">
        <v>56</v>
      </c>
      <c r="T9060" s="11"/>
      <c r="U9060" s="11"/>
      <c r="V9060" s="11"/>
      <c r="W9060" s="11"/>
      <c r="X9060" s="11"/>
      <c r="Y9060" s="11"/>
      <c r="Z9060" s="11"/>
      <c r="AA9060" s="11"/>
      <c r="AB9060" s="11"/>
      <c r="AC9060" s="11"/>
      <c r="AD9060" s="11"/>
      <c r="AE9060" s="11"/>
      <c r="AF9060" s="11"/>
      <c r="AG9060" s="11"/>
      <c r="AH9060" s="11"/>
      <c r="AI9060" s="11"/>
      <c r="AJ9060" s="11"/>
      <c r="AK9060" s="11"/>
      <c r="AL9060" s="11"/>
      <c r="AM9060" s="5"/>
      <c r="AN9060" s="5"/>
      <c r="AO9060" s="5"/>
      <c r="AP9060" s="5"/>
      <c r="AQ9060" s="5"/>
      <c r="AR9060" s="5"/>
      <c r="AS9060" s="5"/>
      <c r="AT9060" s="5"/>
      <c r="AU9060" s="5"/>
      <c r="AV9060" s="5"/>
      <c r="AW9060" s="5"/>
      <c r="AX9060" s="5"/>
      <c r="AY9060" s="5"/>
      <c r="AZ9060" s="5"/>
      <c r="BA9060" s="5"/>
      <c r="BB9060" s="5"/>
      <c r="BC9060" s="5"/>
      <c r="BD9060" s="5"/>
      <c r="BE9060" s="5"/>
      <c r="BF9060" s="5"/>
      <c r="BG9060" s="5"/>
      <c r="BH9060" s="5"/>
      <c r="BI9060" s="5"/>
      <c r="BJ9060" s="5"/>
      <c r="BK9060" s="5"/>
      <c r="BL9060" s="5"/>
      <c r="BM9060" s="5"/>
      <c r="BN9060" s="5"/>
      <c r="BO9060" s="5"/>
      <c r="BP9060" s="5"/>
      <c r="BQ9060" s="5"/>
      <c r="BR9060" s="5"/>
      <c r="BS9060" s="5"/>
      <c r="BT9060" s="5"/>
      <c r="BU9060" s="5"/>
      <c r="BV9060" s="5"/>
      <c r="BW9060" s="5"/>
      <c r="BX9060" s="5"/>
    </row>
    <row r="9061" spans="1:76" x14ac:dyDescent="0.2">
      <c r="A9061" s="1" t="s">
        <v>23</v>
      </c>
      <c r="B9061" s="1" t="s">
        <v>94</v>
      </c>
      <c r="C9061" s="1" t="s">
        <v>94</v>
      </c>
      <c r="D9061" s="1" t="s">
        <v>71</v>
      </c>
      <c r="E9061" s="1" t="s">
        <v>1</v>
      </c>
      <c r="F9061" s="1" t="s">
        <v>1261</v>
      </c>
      <c r="G9061" s="1" t="s">
        <v>73</v>
      </c>
      <c r="H9061" s="8"/>
      <c r="I9061" s="8">
        <v>2015</v>
      </c>
      <c r="J9061" s="1" t="s">
        <v>1220</v>
      </c>
      <c r="K9061" s="8">
        <v>0</v>
      </c>
      <c r="L9061" s="10">
        <f>K9061/ VLOOKUP(A9061,Indicators!$B$1:$V$7,21,FALSE)</f>
        <v>0</v>
      </c>
      <c r="M9061" s="1" t="s">
        <v>71</v>
      </c>
      <c r="N9061" s="1" t="s">
        <v>71</v>
      </c>
      <c r="O9061" s="11"/>
      <c r="P9061" s="11"/>
      <c r="Q9061" s="8" t="str">
        <f t="shared" si="0"/>
        <v/>
      </c>
      <c r="R9061" s="1" t="s">
        <v>94</v>
      </c>
      <c r="S9061" s="1" t="s">
        <v>88</v>
      </c>
      <c r="T9061" s="11"/>
      <c r="U9061" s="11"/>
      <c r="V9061" s="11"/>
      <c r="W9061" s="11"/>
      <c r="X9061" s="11"/>
      <c r="Y9061" s="11"/>
      <c r="Z9061" s="11"/>
      <c r="AA9061" s="11"/>
      <c r="AB9061" s="11"/>
      <c r="AC9061" s="11"/>
      <c r="AD9061" s="11"/>
      <c r="AE9061" s="11"/>
      <c r="AF9061" s="11"/>
      <c r="AG9061" s="11"/>
      <c r="AH9061" s="11"/>
      <c r="AI9061" s="11"/>
      <c r="AJ9061" s="11"/>
      <c r="AK9061" s="11"/>
      <c r="AL9061" s="11"/>
      <c r="AM9061" s="5"/>
      <c r="AN9061" s="5"/>
      <c r="AO9061" s="5"/>
      <c r="AP9061" s="5"/>
      <c r="AQ9061" s="5"/>
      <c r="AR9061" s="5"/>
      <c r="AS9061" s="5"/>
      <c r="AT9061" s="5"/>
      <c r="AU9061" s="5"/>
      <c r="AV9061" s="5"/>
      <c r="AW9061" s="5"/>
      <c r="AX9061" s="5"/>
      <c r="AY9061" s="5"/>
      <c r="AZ9061" s="5"/>
      <c r="BA9061" s="5"/>
      <c r="BB9061" s="5"/>
      <c r="BC9061" s="5"/>
      <c r="BD9061" s="5"/>
      <c r="BE9061" s="5"/>
      <c r="BF9061" s="5"/>
      <c r="BG9061" s="5"/>
      <c r="BH9061" s="5"/>
      <c r="BI9061" s="5"/>
      <c r="BJ9061" s="5"/>
      <c r="BK9061" s="5"/>
      <c r="BL9061" s="5"/>
      <c r="BM9061" s="5"/>
      <c r="BN9061" s="5"/>
      <c r="BO9061" s="5"/>
      <c r="BP9061" s="5"/>
      <c r="BQ9061" s="5"/>
      <c r="BR9061" s="5"/>
      <c r="BS9061" s="5"/>
      <c r="BT9061" s="5"/>
      <c r="BU9061" s="5"/>
      <c r="BV9061" s="5"/>
      <c r="BW9061" s="5"/>
      <c r="BX9061" s="5"/>
    </row>
    <row r="9062" spans="1:76" x14ac:dyDescent="0.2">
      <c r="A9062" s="1" t="s">
        <v>23</v>
      </c>
      <c r="B9062" s="1" t="s">
        <v>75</v>
      </c>
      <c r="C9062" s="1" t="s">
        <v>75</v>
      </c>
      <c r="D9062" s="1" t="s">
        <v>71</v>
      </c>
      <c r="E9062" s="1" t="s">
        <v>1</v>
      </c>
      <c r="F9062" s="1" t="s">
        <v>1261</v>
      </c>
      <c r="G9062" s="1" t="s">
        <v>73</v>
      </c>
      <c r="H9062" s="8"/>
      <c r="I9062" s="8">
        <v>2015</v>
      </c>
      <c r="J9062" s="1" t="s">
        <v>1220</v>
      </c>
      <c r="K9062" s="9">
        <v>56000</v>
      </c>
      <c r="L9062" s="10">
        <f>K9062/ VLOOKUP(A9062,Indicators!$B$1:$V$7,21,FALSE)</f>
        <v>279.15972921506267</v>
      </c>
      <c r="M9062" s="1" t="s">
        <v>71</v>
      </c>
      <c r="N9062" s="1" t="s">
        <v>71</v>
      </c>
      <c r="O9062" s="11"/>
      <c r="P9062" s="11"/>
      <c r="Q9062" s="8" t="str">
        <f t="shared" si="0"/>
        <v/>
      </c>
      <c r="R9062" s="1" t="s">
        <v>95</v>
      </c>
      <c r="S9062" s="1" t="s">
        <v>75</v>
      </c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  <c r="AD9062" s="11"/>
      <c r="AE9062" s="11"/>
      <c r="AF9062" s="11"/>
      <c r="AG9062" s="11"/>
      <c r="AH9062" s="11"/>
      <c r="AI9062" s="11"/>
      <c r="AJ9062" s="11"/>
      <c r="AK9062" s="11"/>
      <c r="AL9062" s="11"/>
      <c r="AM9062" s="5"/>
      <c r="AN9062" s="5"/>
      <c r="AO9062" s="5"/>
      <c r="AP9062" s="5"/>
      <c r="AQ9062" s="5"/>
      <c r="AR9062" s="5"/>
      <c r="AS9062" s="5"/>
      <c r="AT9062" s="5"/>
      <c r="AU9062" s="5"/>
      <c r="AV9062" s="5"/>
      <c r="AW9062" s="5"/>
      <c r="AX9062" s="5"/>
      <c r="AY9062" s="5"/>
      <c r="AZ9062" s="5"/>
      <c r="BA9062" s="5"/>
      <c r="BB9062" s="5"/>
      <c r="BC9062" s="5"/>
      <c r="BD9062" s="5"/>
      <c r="BE9062" s="5"/>
      <c r="BF9062" s="5"/>
      <c r="BG9062" s="5"/>
      <c r="BH9062" s="5"/>
      <c r="BI9062" s="5"/>
      <c r="BJ9062" s="5"/>
      <c r="BK9062" s="5"/>
      <c r="BL9062" s="5"/>
      <c r="BM9062" s="5"/>
      <c r="BN9062" s="5"/>
      <c r="BO9062" s="5"/>
      <c r="BP9062" s="5"/>
      <c r="BQ9062" s="5"/>
      <c r="BR9062" s="5"/>
      <c r="BS9062" s="5"/>
      <c r="BT9062" s="5"/>
      <c r="BU9062" s="5"/>
      <c r="BV9062" s="5"/>
      <c r="BW9062" s="5"/>
      <c r="BX9062" s="5"/>
    </row>
    <row r="9063" spans="1:76" x14ac:dyDescent="0.2">
      <c r="A9063" s="1" t="s">
        <v>23</v>
      </c>
      <c r="B9063" s="1" t="s">
        <v>936</v>
      </c>
      <c r="C9063" s="1" t="s">
        <v>936</v>
      </c>
      <c r="D9063" s="1" t="s">
        <v>71</v>
      </c>
      <c r="E9063" s="1" t="s">
        <v>1</v>
      </c>
      <c r="F9063" s="1" t="s">
        <v>1261</v>
      </c>
      <c r="G9063" s="1" t="s">
        <v>73</v>
      </c>
      <c r="H9063" s="8"/>
      <c r="I9063" s="8">
        <v>2015</v>
      </c>
      <c r="J9063" s="1" t="s">
        <v>1220</v>
      </c>
      <c r="K9063" s="9">
        <v>22000</v>
      </c>
      <c r="L9063" s="10">
        <f>K9063/ VLOOKUP(A9063,Indicators!$B$1:$V$7,21,FALSE)</f>
        <v>109.66989362020318</v>
      </c>
      <c r="M9063" s="1" t="s">
        <v>71</v>
      </c>
      <c r="N9063" s="1" t="s">
        <v>71</v>
      </c>
      <c r="O9063" s="11"/>
      <c r="P9063" s="11"/>
      <c r="Q9063" s="8" t="str">
        <f t="shared" si="0"/>
        <v/>
      </c>
      <c r="R9063" s="1" t="s">
        <v>97</v>
      </c>
      <c r="S9063" s="1" t="s">
        <v>85</v>
      </c>
      <c r="T9063" s="11"/>
      <c r="U9063" s="11"/>
      <c r="V9063" s="11"/>
      <c r="W9063" s="11"/>
      <c r="X9063" s="11"/>
      <c r="Y9063" s="11"/>
      <c r="Z9063" s="11"/>
      <c r="AA9063" s="11"/>
      <c r="AB9063" s="11"/>
      <c r="AC9063" s="11"/>
      <c r="AD9063" s="11"/>
      <c r="AE9063" s="11"/>
      <c r="AF9063" s="11"/>
      <c r="AG9063" s="11"/>
      <c r="AH9063" s="11"/>
      <c r="AI9063" s="11"/>
      <c r="AJ9063" s="11"/>
      <c r="AK9063" s="11"/>
      <c r="AL9063" s="11"/>
      <c r="AM9063" s="5"/>
      <c r="AN9063" s="5"/>
      <c r="AO9063" s="5"/>
      <c r="AP9063" s="5"/>
      <c r="AQ9063" s="5"/>
      <c r="AR9063" s="5"/>
      <c r="AS9063" s="5"/>
      <c r="AT9063" s="5"/>
      <c r="AU9063" s="5"/>
      <c r="AV9063" s="5"/>
      <c r="AW9063" s="5"/>
      <c r="AX9063" s="5"/>
      <c r="AY9063" s="5"/>
      <c r="AZ9063" s="5"/>
      <c r="BA9063" s="5"/>
      <c r="BB9063" s="5"/>
      <c r="BC9063" s="5"/>
      <c r="BD9063" s="5"/>
      <c r="BE9063" s="5"/>
      <c r="BF9063" s="5"/>
      <c r="BG9063" s="5"/>
      <c r="BH9063" s="5"/>
      <c r="BI9063" s="5"/>
      <c r="BJ9063" s="5"/>
      <c r="BK9063" s="5"/>
      <c r="BL9063" s="5"/>
      <c r="BM9063" s="5"/>
      <c r="BN9063" s="5"/>
      <c r="BO9063" s="5"/>
      <c r="BP9063" s="5"/>
      <c r="BQ9063" s="5"/>
      <c r="BR9063" s="5"/>
      <c r="BS9063" s="5"/>
      <c r="BT9063" s="5"/>
      <c r="BU9063" s="5"/>
      <c r="BV9063" s="5"/>
      <c r="BW9063" s="5"/>
      <c r="BX9063" s="5"/>
    </row>
    <row r="9064" spans="1:76" x14ac:dyDescent="0.2">
      <c r="A9064" s="1" t="s">
        <v>23</v>
      </c>
      <c r="B9064" s="1" t="s">
        <v>937</v>
      </c>
      <c r="C9064" s="1" t="s">
        <v>937</v>
      </c>
      <c r="D9064" s="1" t="s">
        <v>71</v>
      </c>
      <c r="E9064" s="1" t="s">
        <v>1</v>
      </c>
      <c r="F9064" s="1" t="s">
        <v>1261</v>
      </c>
      <c r="G9064" s="1" t="s">
        <v>73</v>
      </c>
      <c r="H9064" s="8"/>
      <c r="I9064" s="8">
        <v>2015</v>
      </c>
      <c r="J9064" s="1" t="s">
        <v>1220</v>
      </c>
      <c r="K9064" s="9">
        <v>2000</v>
      </c>
      <c r="L9064" s="10">
        <f>K9064/ VLOOKUP(A9064,Indicators!$B$1:$V$7,21,FALSE)</f>
        <v>9.9699903291093808</v>
      </c>
      <c r="M9064" s="1" t="s">
        <v>71</v>
      </c>
      <c r="N9064" s="1" t="s">
        <v>71</v>
      </c>
      <c r="O9064" s="11"/>
      <c r="P9064" s="11"/>
      <c r="Q9064" s="8" t="str">
        <f t="shared" si="0"/>
        <v/>
      </c>
      <c r="R9064" s="1" t="s">
        <v>97</v>
      </c>
      <c r="S9064" s="1" t="s">
        <v>44</v>
      </c>
      <c r="T9064" s="11"/>
      <c r="U9064" s="11"/>
      <c r="V9064" s="11"/>
      <c r="W9064" s="11"/>
      <c r="X9064" s="11"/>
      <c r="Y9064" s="11"/>
      <c r="Z9064" s="11"/>
      <c r="AA9064" s="11"/>
      <c r="AB9064" s="11"/>
      <c r="AC9064" s="11"/>
      <c r="AD9064" s="11"/>
      <c r="AE9064" s="11"/>
      <c r="AF9064" s="11"/>
      <c r="AG9064" s="11"/>
      <c r="AH9064" s="11"/>
      <c r="AI9064" s="11"/>
      <c r="AJ9064" s="11"/>
      <c r="AK9064" s="11"/>
      <c r="AL9064" s="11"/>
      <c r="AM9064" s="5"/>
      <c r="AN9064" s="5"/>
      <c r="AO9064" s="5"/>
      <c r="AP9064" s="5"/>
      <c r="AQ9064" s="5"/>
      <c r="AR9064" s="5"/>
      <c r="AS9064" s="5"/>
      <c r="AT9064" s="5"/>
      <c r="AU9064" s="5"/>
      <c r="AV9064" s="5"/>
      <c r="AW9064" s="5"/>
      <c r="AX9064" s="5"/>
      <c r="AY9064" s="5"/>
      <c r="AZ9064" s="5"/>
      <c r="BA9064" s="5"/>
      <c r="BB9064" s="5"/>
      <c r="BC9064" s="5"/>
      <c r="BD9064" s="5"/>
      <c r="BE9064" s="5"/>
      <c r="BF9064" s="5"/>
      <c r="BG9064" s="5"/>
      <c r="BH9064" s="5"/>
      <c r="BI9064" s="5"/>
      <c r="BJ9064" s="5"/>
      <c r="BK9064" s="5"/>
      <c r="BL9064" s="5"/>
      <c r="BM9064" s="5"/>
      <c r="BN9064" s="5"/>
      <c r="BO9064" s="5"/>
      <c r="BP9064" s="5"/>
      <c r="BQ9064" s="5"/>
      <c r="BR9064" s="5"/>
      <c r="BS9064" s="5"/>
      <c r="BT9064" s="5"/>
      <c r="BU9064" s="5"/>
      <c r="BV9064" s="5"/>
      <c r="BW9064" s="5"/>
      <c r="BX9064" s="5"/>
    </row>
    <row r="9065" spans="1:76" x14ac:dyDescent="0.2">
      <c r="A9065" s="1" t="s">
        <v>23</v>
      </c>
      <c r="B9065" s="1" t="s">
        <v>540</v>
      </c>
      <c r="C9065" s="1" t="s">
        <v>540</v>
      </c>
      <c r="D9065" s="1" t="s">
        <v>71</v>
      </c>
      <c r="E9065" s="1" t="s">
        <v>1</v>
      </c>
      <c r="F9065" s="1" t="s">
        <v>1261</v>
      </c>
      <c r="G9065" s="1" t="s">
        <v>73</v>
      </c>
      <c r="H9065" s="8"/>
      <c r="I9065" s="8">
        <v>2015</v>
      </c>
      <c r="J9065" s="1" t="s">
        <v>1220</v>
      </c>
      <c r="K9065" s="9">
        <v>2000</v>
      </c>
      <c r="L9065" s="10">
        <f>K9065/ VLOOKUP(A9065,Indicators!$B$1:$V$7,21,FALSE)</f>
        <v>9.9699903291093808</v>
      </c>
      <c r="M9065" s="1" t="s">
        <v>71</v>
      </c>
      <c r="N9065" s="1" t="s">
        <v>71</v>
      </c>
      <c r="O9065" s="11"/>
      <c r="P9065" s="11"/>
      <c r="Q9065" s="8" t="str">
        <f t="shared" si="0"/>
        <v/>
      </c>
      <c r="R9065" s="1" t="s">
        <v>133</v>
      </c>
      <c r="S9065" s="1" t="s">
        <v>52</v>
      </c>
      <c r="T9065" s="11"/>
      <c r="U9065" s="11"/>
      <c r="V9065" s="11"/>
      <c r="W9065" s="11"/>
      <c r="X9065" s="11"/>
      <c r="Y9065" s="11"/>
      <c r="Z9065" s="11"/>
      <c r="AA9065" s="11"/>
      <c r="AB9065" s="11"/>
      <c r="AC9065" s="11"/>
      <c r="AD9065" s="11"/>
      <c r="AE9065" s="11"/>
      <c r="AF9065" s="11"/>
      <c r="AG9065" s="11"/>
      <c r="AH9065" s="11"/>
      <c r="AI9065" s="11"/>
      <c r="AJ9065" s="11"/>
      <c r="AK9065" s="11"/>
      <c r="AL9065" s="11"/>
      <c r="AM9065" s="5"/>
      <c r="AN9065" s="5"/>
      <c r="AO9065" s="5"/>
      <c r="AP9065" s="5"/>
      <c r="AQ9065" s="5"/>
      <c r="AR9065" s="5"/>
      <c r="AS9065" s="5"/>
      <c r="AT9065" s="5"/>
      <c r="AU9065" s="5"/>
      <c r="AV9065" s="5"/>
      <c r="AW9065" s="5"/>
      <c r="AX9065" s="5"/>
      <c r="AY9065" s="5"/>
      <c r="AZ9065" s="5"/>
      <c r="BA9065" s="5"/>
      <c r="BB9065" s="5"/>
      <c r="BC9065" s="5"/>
      <c r="BD9065" s="5"/>
      <c r="BE9065" s="5"/>
      <c r="BF9065" s="5"/>
      <c r="BG9065" s="5"/>
      <c r="BH9065" s="5"/>
      <c r="BI9065" s="5"/>
      <c r="BJ9065" s="5"/>
      <c r="BK9065" s="5"/>
      <c r="BL9065" s="5"/>
      <c r="BM9065" s="5"/>
      <c r="BN9065" s="5"/>
      <c r="BO9065" s="5"/>
      <c r="BP9065" s="5"/>
      <c r="BQ9065" s="5"/>
      <c r="BR9065" s="5"/>
      <c r="BS9065" s="5"/>
      <c r="BT9065" s="5"/>
      <c r="BU9065" s="5"/>
      <c r="BV9065" s="5"/>
      <c r="BW9065" s="5"/>
      <c r="BX9065" s="5"/>
    </row>
    <row r="9066" spans="1:76" x14ac:dyDescent="0.2">
      <c r="A9066" s="1" t="s">
        <v>23</v>
      </c>
      <c r="B9066" s="1" t="s">
        <v>916</v>
      </c>
      <c r="C9066" s="1" t="s">
        <v>1223</v>
      </c>
      <c r="D9066" s="1" t="s">
        <v>71</v>
      </c>
      <c r="E9066" s="1" t="s">
        <v>2</v>
      </c>
      <c r="F9066" s="1" t="s">
        <v>1262</v>
      </c>
      <c r="G9066" s="1" t="s">
        <v>73</v>
      </c>
      <c r="H9066" s="8"/>
      <c r="I9066" s="8">
        <v>2015</v>
      </c>
      <c r="J9066" s="1" t="s">
        <v>1220</v>
      </c>
      <c r="K9066" s="9">
        <v>85000</v>
      </c>
      <c r="L9066" s="10">
        <f>K9066/ VLOOKUP(A9066,Indicators!$B$1:$V$7,21,FALSE)</f>
        <v>423.72458898714865</v>
      </c>
      <c r="M9066" s="1" t="s">
        <v>71</v>
      </c>
      <c r="N9066" s="1" t="s">
        <v>71</v>
      </c>
      <c r="O9066" s="11"/>
      <c r="P9066" s="11"/>
      <c r="Q9066" s="8" t="str">
        <f t="shared" si="0"/>
        <v/>
      </c>
      <c r="R9066" s="1" t="s">
        <v>98</v>
      </c>
      <c r="S9066" s="1" t="s">
        <v>89</v>
      </c>
      <c r="T9066" s="11"/>
      <c r="U9066" s="11"/>
      <c r="V9066" s="11"/>
      <c r="W9066" s="11"/>
      <c r="X9066" s="11"/>
      <c r="Y9066" s="11"/>
      <c r="Z9066" s="11"/>
      <c r="AA9066" s="11"/>
      <c r="AB9066" s="11"/>
      <c r="AC9066" s="11"/>
      <c r="AD9066" s="11"/>
      <c r="AE9066" s="11"/>
      <c r="AF9066" s="11"/>
      <c r="AG9066" s="11"/>
      <c r="AH9066" s="11"/>
      <c r="AI9066" s="11"/>
      <c r="AJ9066" s="11"/>
      <c r="AK9066" s="11"/>
      <c r="AL9066" s="11"/>
      <c r="AM9066" s="5"/>
      <c r="AN9066" s="5"/>
      <c r="AO9066" s="5"/>
      <c r="AP9066" s="5"/>
      <c r="AQ9066" s="5"/>
      <c r="AR9066" s="5"/>
      <c r="AS9066" s="5"/>
      <c r="AT9066" s="5"/>
      <c r="AU9066" s="5"/>
      <c r="AV9066" s="5"/>
      <c r="AW9066" s="5"/>
      <c r="AX9066" s="5"/>
      <c r="AY9066" s="5"/>
      <c r="AZ9066" s="5"/>
      <c r="BA9066" s="5"/>
      <c r="BB9066" s="5"/>
      <c r="BC9066" s="5"/>
      <c r="BD9066" s="5"/>
      <c r="BE9066" s="5"/>
      <c r="BF9066" s="5"/>
      <c r="BG9066" s="5"/>
      <c r="BH9066" s="5"/>
      <c r="BI9066" s="5"/>
      <c r="BJ9066" s="5"/>
      <c r="BK9066" s="5"/>
      <c r="BL9066" s="5"/>
      <c r="BM9066" s="5"/>
      <c r="BN9066" s="5"/>
      <c r="BO9066" s="5"/>
      <c r="BP9066" s="5"/>
      <c r="BQ9066" s="5"/>
      <c r="BR9066" s="5"/>
      <c r="BS9066" s="5"/>
      <c r="BT9066" s="5"/>
      <c r="BU9066" s="5"/>
      <c r="BV9066" s="5"/>
      <c r="BW9066" s="5"/>
      <c r="BX9066" s="5"/>
    </row>
    <row r="9067" spans="1:76" x14ac:dyDescent="0.2">
      <c r="A9067" s="1" t="s">
        <v>23</v>
      </c>
      <c r="B9067" s="1" t="s">
        <v>84</v>
      </c>
      <c r="C9067" s="1" t="s">
        <v>84</v>
      </c>
      <c r="D9067" s="1" t="s">
        <v>71</v>
      </c>
      <c r="E9067" s="1" t="s">
        <v>1</v>
      </c>
      <c r="F9067" s="1" t="s">
        <v>1263</v>
      </c>
      <c r="G9067" s="1" t="s">
        <v>73</v>
      </c>
      <c r="H9067" s="8"/>
      <c r="I9067" s="8">
        <v>2015</v>
      </c>
      <c r="J9067" s="1" t="s">
        <v>1220</v>
      </c>
      <c r="K9067" s="9">
        <v>22412</v>
      </c>
      <c r="L9067" s="10">
        <f>K9067/ VLOOKUP(A9067,Indicators!$B$1:$V$7,21,FALSE)</f>
        <v>111.72371162799972</v>
      </c>
      <c r="M9067" s="1" t="s">
        <v>71</v>
      </c>
      <c r="N9067" s="1" t="s">
        <v>71</v>
      </c>
      <c r="O9067" s="11"/>
      <c r="P9067" s="11"/>
      <c r="Q9067" s="8" t="str">
        <f t="shared" si="0"/>
        <v/>
      </c>
      <c r="R9067" s="1" t="s">
        <v>95</v>
      </c>
      <c r="S9067" s="1" t="s">
        <v>84</v>
      </c>
      <c r="T9067" s="11"/>
      <c r="U9067" s="11"/>
      <c r="V9067" s="11"/>
      <c r="W9067" s="11"/>
      <c r="X9067" s="11"/>
      <c r="Y9067" s="11"/>
      <c r="Z9067" s="11"/>
      <c r="AA9067" s="11"/>
      <c r="AB9067" s="11"/>
      <c r="AC9067" s="11"/>
      <c r="AD9067" s="11"/>
      <c r="AE9067" s="11"/>
      <c r="AF9067" s="11"/>
      <c r="AG9067" s="11"/>
      <c r="AH9067" s="11"/>
      <c r="AI9067" s="11"/>
      <c r="AJ9067" s="11"/>
      <c r="AK9067" s="11"/>
      <c r="AL9067" s="11"/>
      <c r="AM9067" s="5"/>
      <c r="AN9067" s="5"/>
      <c r="AO9067" s="5"/>
      <c r="AP9067" s="5"/>
      <c r="AQ9067" s="5"/>
      <c r="AR9067" s="5"/>
      <c r="AS9067" s="5"/>
      <c r="AT9067" s="5"/>
      <c r="AU9067" s="5"/>
      <c r="AV9067" s="5"/>
      <c r="AW9067" s="5"/>
      <c r="AX9067" s="5"/>
      <c r="AY9067" s="5"/>
      <c r="AZ9067" s="5"/>
      <c r="BA9067" s="5"/>
      <c r="BB9067" s="5"/>
      <c r="BC9067" s="5"/>
      <c r="BD9067" s="5"/>
      <c r="BE9067" s="5"/>
      <c r="BF9067" s="5"/>
      <c r="BG9067" s="5"/>
      <c r="BH9067" s="5"/>
      <c r="BI9067" s="5"/>
      <c r="BJ9067" s="5"/>
      <c r="BK9067" s="5"/>
      <c r="BL9067" s="5"/>
      <c r="BM9067" s="5"/>
      <c r="BN9067" s="5"/>
      <c r="BO9067" s="5"/>
      <c r="BP9067" s="5"/>
      <c r="BQ9067" s="5"/>
      <c r="BR9067" s="5"/>
      <c r="BS9067" s="5"/>
      <c r="BT9067" s="5"/>
      <c r="BU9067" s="5"/>
      <c r="BV9067" s="5"/>
      <c r="BW9067" s="5"/>
      <c r="BX9067" s="5"/>
    </row>
    <row r="9068" spans="1:76" x14ac:dyDescent="0.2">
      <c r="A9068" s="1" t="s">
        <v>23</v>
      </c>
      <c r="B9068" s="1" t="s">
        <v>933</v>
      </c>
      <c r="C9068" s="1" t="s">
        <v>933</v>
      </c>
      <c r="D9068" s="1" t="s">
        <v>71</v>
      </c>
      <c r="E9068" s="1" t="s">
        <v>1</v>
      </c>
      <c r="F9068" s="1" t="s">
        <v>1263</v>
      </c>
      <c r="G9068" s="1" t="s">
        <v>73</v>
      </c>
      <c r="H9068" s="8"/>
      <c r="I9068" s="8">
        <v>2015</v>
      </c>
      <c r="J9068" s="1" t="s">
        <v>1220</v>
      </c>
      <c r="K9068" s="8">
        <v>0</v>
      </c>
      <c r="L9068" s="10">
        <f>K9068/ VLOOKUP(A9068,Indicators!$B$1:$V$7,21,FALSE)</f>
        <v>0</v>
      </c>
      <c r="M9068" s="1" t="s">
        <v>71</v>
      </c>
      <c r="N9068" s="1" t="s">
        <v>71</v>
      </c>
      <c r="O9068" s="11"/>
      <c r="P9068" s="11"/>
      <c r="Q9068" s="8" t="str">
        <f t="shared" si="0"/>
        <v/>
      </c>
      <c r="R9068" s="1" t="s">
        <v>158</v>
      </c>
      <c r="S9068" s="1" t="s">
        <v>56</v>
      </c>
      <c r="T9068" s="11"/>
      <c r="U9068" s="11"/>
      <c r="V9068" s="11"/>
      <c r="W9068" s="11"/>
      <c r="X9068" s="11"/>
      <c r="Y9068" s="11"/>
      <c r="Z9068" s="11"/>
      <c r="AA9068" s="11"/>
      <c r="AB9068" s="11"/>
      <c r="AC9068" s="11"/>
      <c r="AD9068" s="11"/>
      <c r="AE9068" s="11"/>
      <c r="AF9068" s="11"/>
      <c r="AG9068" s="11"/>
      <c r="AH9068" s="11"/>
      <c r="AI9068" s="11"/>
      <c r="AJ9068" s="11"/>
      <c r="AK9068" s="11"/>
      <c r="AL9068" s="11"/>
      <c r="AM9068" s="5"/>
      <c r="AN9068" s="5"/>
      <c r="AO9068" s="5"/>
      <c r="AP9068" s="5"/>
      <c r="AQ9068" s="5"/>
      <c r="AR9068" s="5"/>
      <c r="AS9068" s="5"/>
      <c r="AT9068" s="5"/>
      <c r="AU9068" s="5"/>
      <c r="AV9068" s="5"/>
      <c r="AW9068" s="5"/>
      <c r="AX9068" s="5"/>
      <c r="AY9068" s="5"/>
      <c r="AZ9068" s="5"/>
      <c r="BA9068" s="5"/>
      <c r="BB9068" s="5"/>
      <c r="BC9068" s="5"/>
      <c r="BD9068" s="5"/>
      <c r="BE9068" s="5"/>
      <c r="BF9068" s="5"/>
      <c r="BG9068" s="5"/>
      <c r="BH9068" s="5"/>
      <c r="BI9068" s="5"/>
      <c r="BJ9068" s="5"/>
      <c r="BK9068" s="5"/>
      <c r="BL9068" s="5"/>
      <c r="BM9068" s="5"/>
      <c r="BN9068" s="5"/>
      <c r="BO9068" s="5"/>
      <c r="BP9068" s="5"/>
      <c r="BQ9068" s="5"/>
      <c r="BR9068" s="5"/>
      <c r="BS9068" s="5"/>
      <c r="BT9068" s="5"/>
      <c r="BU9068" s="5"/>
      <c r="BV9068" s="5"/>
      <c r="BW9068" s="5"/>
      <c r="BX9068" s="5"/>
    </row>
    <row r="9069" spans="1:76" x14ac:dyDescent="0.2">
      <c r="A9069" s="1" t="s">
        <v>23</v>
      </c>
      <c r="B9069" s="1" t="s">
        <v>94</v>
      </c>
      <c r="C9069" s="1" t="s">
        <v>94</v>
      </c>
      <c r="D9069" s="1" t="s">
        <v>71</v>
      </c>
      <c r="E9069" s="1" t="s">
        <v>1</v>
      </c>
      <c r="F9069" s="1" t="s">
        <v>1263</v>
      </c>
      <c r="G9069" s="1" t="s">
        <v>73</v>
      </c>
      <c r="H9069" s="8"/>
      <c r="I9069" s="8">
        <v>2015</v>
      </c>
      <c r="J9069" s="1" t="s">
        <v>1220</v>
      </c>
      <c r="K9069" s="8">
        <v>0</v>
      </c>
      <c r="L9069" s="10">
        <f>K9069/ VLOOKUP(A9069,Indicators!$B$1:$V$7,21,FALSE)</f>
        <v>0</v>
      </c>
      <c r="M9069" s="1" t="s">
        <v>71</v>
      </c>
      <c r="N9069" s="1" t="s">
        <v>71</v>
      </c>
      <c r="O9069" s="11"/>
      <c r="P9069" s="11"/>
      <c r="Q9069" s="8" t="str">
        <f t="shared" si="0"/>
        <v/>
      </c>
      <c r="R9069" s="1" t="s">
        <v>94</v>
      </c>
      <c r="S9069" s="1" t="s">
        <v>88</v>
      </c>
      <c r="T9069" s="11"/>
      <c r="U9069" s="11"/>
      <c r="V9069" s="11"/>
      <c r="W9069" s="11"/>
      <c r="X9069" s="11"/>
      <c r="Y9069" s="11"/>
      <c r="Z9069" s="11"/>
      <c r="AA9069" s="11"/>
      <c r="AB9069" s="11"/>
      <c r="AC9069" s="11"/>
      <c r="AD9069" s="11"/>
      <c r="AE9069" s="11"/>
      <c r="AF9069" s="11"/>
      <c r="AG9069" s="11"/>
      <c r="AH9069" s="11"/>
      <c r="AI9069" s="11"/>
      <c r="AJ9069" s="11"/>
      <c r="AK9069" s="11"/>
      <c r="AL9069" s="11"/>
      <c r="AM9069" s="5"/>
      <c r="AN9069" s="5"/>
      <c r="AO9069" s="5"/>
      <c r="AP9069" s="5"/>
      <c r="AQ9069" s="5"/>
      <c r="AR9069" s="5"/>
      <c r="AS9069" s="5"/>
      <c r="AT9069" s="5"/>
      <c r="AU9069" s="5"/>
      <c r="AV9069" s="5"/>
      <c r="AW9069" s="5"/>
      <c r="AX9069" s="5"/>
      <c r="AY9069" s="5"/>
      <c r="AZ9069" s="5"/>
      <c r="BA9069" s="5"/>
      <c r="BB9069" s="5"/>
      <c r="BC9069" s="5"/>
      <c r="BD9069" s="5"/>
      <c r="BE9069" s="5"/>
      <c r="BF9069" s="5"/>
      <c r="BG9069" s="5"/>
      <c r="BH9069" s="5"/>
      <c r="BI9069" s="5"/>
      <c r="BJ9069" s="5"/>
      <c r="BK9069" s="5"/>
      <c r="BL9069" s="5"/>
      <c r="BM9069" s="5"/>
      <c r="BN9069" s="5"/>
      <c r="BO9069" s="5"/>
      <c r="BP9069" s="5"/>
      <c r="BQ9069" s="5"/>
      <c r="BR9069" s="5"/>
      <c r="BS9069" s="5"/>
      <c r="BT9069" s="5"/>
      <c r="BU9069" s="5"/>
      <c r="BV9069" s="5"/>
      <c r="BW9069" s="5"/>
      <c r="BX9069" s="5"/>
    </row>
    <row r="9070" spans="1:76" x14ac:dyDescent="0.2">
      <c r="A9070" s="1" t="s">
        <v>23</v>
      </c>
      <c r="B9070" s="1" t="s">
        <v>540</v>
      </c>
      <c r="C9070" s="1" t="s">
        <v>540</v>
      </c>
      <c r="D9070" s="1" t="s">
        <v>71</v>
      </c>
      <c r="E9070" s="1" t="s">
        <v>1</v>
      </c>
      <c r="F9070" s="1" t="s">
        <v>1263</v>
      </c>
      <c r="G9070" s="1" t="s">
        <v>73</v>
      </c>
      <c r="H9070" s="8"/>
      <c r="I9070" s="8">
        <v>2015</v>
      </c>
      <c r="J9070" s="1" t="s">
        <v>1220</v>
      </c>
      <c r="K9070" s="9">
        <v>5980</v>
      </c>
      <c r="L9070" s="10">
        <f>K9070/ VLOOKUP(A9070,Indicators!$B$1:$V$7,21,FALSE)</f>
        <v>29.810271084037048</v>
      </c>
      <c r="M9070" s="1" t="s">
        <v>71</v>
      </c>
      <c r="N9070" s="1" t="s">
        <v>71</v>
      </c>
      <c r="O9070" s="11"/>
      <c r="P9070" s="11"/>
      <c r="Q9070" s="8" t="str">
        <f t="shared" si="0"/>
        <v/>
      </c>
      <c r="R9070" s="1" t="s">
        <v>133</v>
      </c>
      <c r="S9070" s="1" t="s">
        <v>52</v>
      </c>
      <c r="T9070" s="11"/>
      <c r="U9070" s="11"/>
      <c r="V9070" s="11"/>
      <c r="W9070" s="11"/>
      <c r="X9070" s="11"/>
      <c r="Y9070" s="11"/>
      <c r="Z9070" s="11"/>
      <c r="AA9070" s="11"/>
      <c r="AB9070" s="11"/>
      <c r="AC9070" s="11"/>
      <c r="AD9070" s="11"/>
      <c r="AE9070" s="11"/>
      <c r="AF9070" s="11"/>
      <c r="AG9070" s="11"/>
      <c r="AH9070" s="11"/>
      <c r="AI9070" s="11"/>
      <c r="AJ9070" s="11"/>
      <c r="AK9070" s="11"/>
      <c r="AL9070" s="11"/>
      <c r="AM9070" s="5"/>
      <c r="AN9070" s="5"/>
      <c r="AO9070" s="5"/>
      <c r="AP9070" s="5"/>
      <c r="AQ9070" s="5"/>
      <c r="AR9070" s="5"/>
      <c r="AS9070" s="5"/>
      <c r="AT9070" s="5"/>
      <c r="AU9070" s="5"/>
      <c r="AV9070" s="5"/>
      <c r="AW9070" s="5"/>
      <c r="AX9070" s="5"/>
      <c r="AY9070" s="5"/>
      <c r="AZ9070" s="5"/>
      <c r="BA9070" s="5"/>
      <c r="BB9070" s="5"/>
      <c r="BC9070" s="5"/>
      <c r="BD9070" s="5"/>
      <c r="BE9070" s="5"/>
      <c r="BF9070" s="5"/>
      <c r="BG9070" s="5"/>
      <c r="BH9070" s="5"/>
      <c r="BI9070" s="5"/>
      <c r="BJ9070" s="5"/>
      <c r="BK9070" s="5"/>
      <c r="BL9070" s="5"/>
      <c r="BM9070" s="5"/>
      <c r="BN9070" s="5"/>
      <c r="BO9070" s="5"/>
      <c r="BP9070" s="5"/>
      <c r="BQ9070" s="5"/>
      <c r="BR9070" s="5"/>
      <c r="BS9070" s="5"/>
      <c r="BT9070" s="5"/>
      <c r="BU9070" s="5"/>
      <c r="BV9070" s="5"/>
      <c r="BW9070" s="5"/>
      <c r="BX9070" s="5"/>
    </row>
    <row r="9071" spans="1:76" x14ac:dyDescent="0.2">
      <c r="A9071" s="1" t="s">
        <v>23</v>
      </c>
      <c r="B9071" s="1" t="s">
        <v>916</v>
      </c>
      <c r="C9071" s="1" t="s">
        <v>47</v>
      </c>
      <c r="D9071" s="1" t="s">
        <v>71</v>
      </c>
      <c r="E9071" s="1" t="s">
        <v>2</v>
      </c>
      <c r="F9071" s="1" t="s">
        <v>1264</v>
      </c>
      <c r="G9071" s="1" t="s">
        <v>73</v>
      </c>
      <c r="H9071" s="8"/>
      <c r="I9071" s="8">
        <v>2015</v>
      </c>
      <c r="J9071" s="1" t="s">
        <v>1220</v>
      </c>
      <c r="K9071" s="9">
        <v>165609.76999999999</v>
      </c>
      <c r="L9071" s="10">
        <f>K9071/ VLOOKUP(A9071,Indicators!$B$1:$V$7,21,FALSE)</f>
        <v>825.56390265301434</v>
      </c>
      <c r="M9071" s="1" t="s">
        <v>71</v>
      </c>
      <c r="N9071" s="1" t="s">
        <v>71</v>
      </c>
      <c r="O9071" s="11"/>
      <c r="P9071" s="11"/>
      <c r="Q9071" s="8" t="str">
        <f t="shared" si="0"/>
        <v/>
      </c>
      <c r="R9071" s="1" t="s">
        <v>98</v>
      </c>
      <c r="S9071" s="1" t="s">
        <v>47</v>
      </c>
      <c r="T9071" s="11"/>
      <c r="U9071" s="11"/>
      <c r="V9071" s="11"/>
      <c r="W9071" s="11"/>
      <c r="X9071" s="11"/>
      <c r="Y9071" s="11"/>
      <c r="Z9071" s="11"/>
      <c r="AA9071" s="11"/>
      <c r="AB9071" s="11"/>
      <c r="AC9071" s="11"/>
      <c r="AD9071" s="11"/>
      <c r="AE9071" s="11"/>
      <c r="AF9071" s="11"/>
      <c r="AG9071" s="11"/>
      <c r="AH9071" s="11"/>
      <c r="AI9071" s="11"/>
      <c r="AJ9071" s="11"/>
      <c r="AK9071" s="11"/>
      <c r="AL9071" s="11"/>
      <c r="AM9071" s="5"/>
      <c r="AN9071" s="5"/>
      <c r="AO9071" s="5"/>
      <c r="AP9071" s="5"/>
      <c r="AQ9071" s="5"/>
      <c r="AR9071" s="5"/>
      <c r="AS9071" s="5"/>
      <c r="AT9071" s="5"/>
      <c r="AU9071" s="5"/>
      <c r="AV9071" s="5"/>
      <c r="AW9071" s="5"/>
      <c r="AX9071" s="5"/>
      <c r="AY9071" s="5"/>
      <c r="AZ9071" s="5"/>
      <c r="BA9071" s="5"/>
      <c r="BB9071" s="5"/>
      <c r="BC9071" s="5"/>
      <c r="BD9071" s="5"/>
      <c r="BE9071" s="5"/>
      <c r="BF9071" s="5"/>
      <c r="BG9071" s="5"/>
      <c r="BH9071" s="5"/>
      <c r="BI9071" s="5"/>
      <c r="BJ9071" s="5"/>
      <c r="BK9071" s="5"/>
      <c r="BL9071" s="5"/>
      <c r="BM9071" s="5"/>
      <c r="BN9071" s="5"/>
      <c r="BO9071" s="5"/>
      <c r="BP9071" s="5"/>
      <c r="BQ9071" s="5"/>
      <c r="BR9071" s="5"/>
      <c r="BS9071" s="5"/>
      <c r="BT9071" s="5"/>
      <c r="BU9071" s="5"/>
      <c r="BV9071" s="5"/>
      <c r="BW9071" s="5"/>
      <c r="BX9071" s="5"/>
    </row>
    <row r="9072" spans="1:76" x14ac:dyDescent="0.2">
      <c r="A9072" s="1" t="s">
        <v>23</v>
      </c>
      <c r="B9072" s="1" t="s">
        <v>916</v>
      </c>
      <c r="C9072" s="1" t="s">
        <v>47</v>
      </c>
      <c r="D9072" s="1" t="s">
        <v>71</v>
      </c>
      <c r="E9072" s="1" t="s">
        <v>2</v>
      </c>
      <c r="F9072" s="1" t="s">
        <v>1265</v>
      </c>
      <c r="G9072" s="1" t="s">
        <v>73</v>
      </c>
      <c r="H9072" s="8"/>
      <c r="I9072" s="8">
        <v>2015</v>
      </c>
      <c r="J9072" s="1" t="s">
        <v>1220</v>
      </c>
      <c r="K9072" s="9">
        <v>25000</v>
      </c>
      <c r="L9072" s="10">
        <f>K9072/ VLOOKUP(A9072,Indicators!$B$1:$V$7,21,FALSE)</f>
        <v>124.62487911386725</v>
      </c>
      <c r="M9072" s="1" t="s">
        <v>71</v>
      </c>
      <c r="N9072" s="1" t="s">
        <v>71</v>
      </c>
      <c r="O9072" s="11"/>
      <c r="P9072" s="11"/>
      <c r="Q9072" s="8" t="str">
        <f t="shared" si="0"/>
        <v/>
      </c>
      <c r="R9072" s="1" t="s">
        <v>98</v>
      </c>
      <c r="S9072" s="1" t="s">
        <v>47</v>
      </c>
      <c r="T9072" s="11"/>
      <c r="U9072" s="11"/>
      <c r="V9072" s="11"/>
      <c r="W9072" s="11"/>
      <c r="X9072" s="11"/>
      <c r="Y9072" s="11"/>
      <c r="Z9072" s="11"/>
      <c r="AA9072" s="11"/>
      <c r="AB9072" s="11"/>
      <c r="AC9072" s="11"/>
      <c r="AD9072" s="11"/>
      <c r="AE9072" s="11"/>
      <c r="AF9072" s="11"/>
      <c r="AG9072" s="11"/>
      <c r="AH9072" s="11"/>
      <c r="AI9072" s="11"/>
      <c r="AJ9072" s="11"/>
      <c r="AK9072" s="11"/>
      <c r="AL9072" s="11"/>
      <c r="AM9072" s="5"/>
      <c r="AN9072" s="5"/>
      <c r="AO9072" s="5"/>
      <c r="AP9072" s="5"/>
      <c r="AQ9072" s="5"/>
      <c r="AR9072" s="5"/>
      <c r="AS9072" s="5"/>
      <c r="AT9072" s="5"/>
      <c r="AU9072" s="5"/>
      <c r="AV9072" s="5"/>
      <c r="AW9072" s="5"/>
      <c r="AX9072" s="5"/>
      <c r="AY9072" s="5"/>
      <c r="AZ9072" s="5"/>
      <c r="BA9072" s="5"/>
      <c r="BB9072" s="5"/>
      <c r="BC9072" s="5"/>
      <c r="BD9072" s="5"/>
      <c r="BE9072" s="5"/>
      <c r="BF9072" s="5"/>
      <c r="BG9072" s="5"/>
      <c r="BH9072" s="5"/>
      <c r="BI9072" s="5"/>
      <c r="BJ9072" s="5"/>
      <c r="BK9072" s="5"/>
      <c r="BL9072" s="5"/>
      <c r="BM9072" s="5"/>
      <c r="BN9072" s="5"/>
      <c r="BO9072" s="5"/>
      <c r="BP9072" s="5"/>
      <c r="BQ9072" s="5"/>
      <c r="BR9072" s="5"/>
      <c r="BS9072" s="5"/>
      <c r="BT9072" s="5"/>
      <c r="BU9072" s="5"/>
      <c r="BV9072" s="5"/>
      <c r="BW9072" s="5"/>
      <c r="BX9072" s="5"/>
    </row>
    <row r="9073" spans="1:76" x14ac:dyDescent="0.2">
      <c r="A9073" s="1" t="s">
        <v>23</v>
      </c>
      <c r="B9073" s="1" t="s">
        <v>916</v>
      </c>
      <c r="C9073" s="1" t="s">
        <v>74</v>
      </c>
      <c r="D9073" s="1" t="s">
        <v>71</v>
      </c>
      <c r="E9073" s="1" t="s">
        <v>2</v>
      </c>
      <c r="F9073" s="1" t="s">
        <v>630</v>
      </c>
      <c r="G9073" s="1" t="s">
        <v>73</v>
      </c>
      <c r="H9073" s="8"/>
      <c r="I9073" s="8">
        <v>2015</v>
      </c>
      <c r="J9073" s="1" t="s">
        <v>1220</v>
      </c>
      <c r="K9073" s="9">
        <v>494614.88</v>
      </c>
      <c r="L9073" s="10">
        <f>K9073/ VLOOKUP(A9073,Indicators!$B$1:$V$7,21,FALSE)</f>
        <v>2465.6527851167984</v>
      </c>
      <c r="M9073" s="1" t="s">
        <v>71</v>
      </c>
      <c r="N9073" s="1" t="s">
        <v>71</v>
      </c>
      <c r="O9073" s="11"/>
      <c r="P9073" s="11"/>
      <c r="Q9073" s="8" t="str">
        <f t="shared" si="0"/>
        <v/>
      </c>
      <c r="R9073" s="1" t="s">
        <v>98</v>
      </c>
      <c r="S9073" s="1" t="s">
        <v>74</v>
      </c>
      <c r="T9073" s="11"/>
      <c r="U9073" s="11"/>
      <c r="V9073" s="11"/>
      <c r="W9073" s="11"/>
      <c r="X9073" s="11"/>
      <c r="Y9073" s="11"/>
      <c r="Z9073" s="11"/>
      <c r="AA9073" s="11"/>
      <c r="AB9073" s="11"/>
      <c r="AC9073" s="11"/>
      <c r="AD9073" s="11"/>
      <c r="AE9073" s="11"/>
      <c r="AF9073" s="11"/>
      <c r="AG9073" s="11"/>
      <c r="AH9073" s="11"/>
      <c r="AI9073" s="11"/>
      <c r="AJ9073" s="11"/>
      <c r="AK9073" s="11"/>
      <c r="AL9073" s="11"/>
      <c r="AM9073" s="5"/>
      <c r="AN9073" s="5"/>
      <c r="AO9073" s="5"/>
      <c r="AP9073" s="5"/>
      <c r="AQ9073" s="5"/>
      <c r="AR9073" s="5"/>
      <c r="AS9073" s="5"/>
      <c r="AT9073" s="5"/>
      <c r="AU9073" s="5"/>
      <c r="AV9073" s="5"/>
      <c r="AW9073" s="5"/>
      <c r="AX9073" s="5"/>
      <c r="AY9073" s="5"/>
      <c r="AZ9073" s="5"/>
      <c r="BA9073" s="5"/>
      <c r="BB9073" s="5"/>
      <c r="BC9073" s="5"/>
      <c r="BD9073" s="5"/>
      <c r="BE9073" s="5"/>
      <c r="BF9073" s="5"/>
      <c r="BG9073" s="5"/>
      <c r="BH9073" s="5"/>
      <c r="BI9073" s="5"/>
      <c r="BJ9073" s="5"/>
      <c r="BK9073" s="5"/>
      <c r="BL9073" s="5"/>
      <c r="BM9073" s="5"/>
      <c r="BN9073" s="5"/>
      <c r="BO9073" s="5"/>
      <c r="BP9073" s="5"/>
      <c r="BQ9073" s="5"/>
      <c r="BR9073" s="5"/>
      <c r="BS9073" s="5"/>
      <c r="BT9073" s="5"/>
      <c r="BU9073" s="5"/>
      <c r="BV9073" s="5"/>
      <c r="BW9073" s="5"/>
      <c r="BX9073" s="5"/>
    </row>
    <row r="9074" spans="1:76" x14ac:dyDescent="0.2">
      <c r="A9074" s="1" t="s">
        <v>23</v>
      </c>
      <c r="B9074" s="1" t="s">
        <v>916</v>
      </c>
      <c r="C9074" s="1" t="s">
        <v>47</v>
      </c>
      <c r="D9074" s="1" t="s">
        <v>71</v>
      </c>
      <c r="E9074" s="1" t="s">
        <v>2</v>
      </c>
      <c r="F9074" s="1" t="s">
        <v>1266</v>
      </c>
      <c r="G9074" s="1" t="s">
        <v>73</v>
      </c>
      <c r="H9074" s="8"/>
      <c r="I9074" s="8">
        <v>2015</v>
      </c>
      <c r="J9074" s="1" t="s">
        <v>1220</v>
      </c>
      <c r="K9074" s="9">
        <v>23000</v>
      </c>
      <c r="L9074" s="10">
        <f>K9074/ VLOOKUP(A9074,Indicators!$B$1:$V$7,21,FALSE)</f>
        <v>114.65488878475787</v>
      </c>
      <c r="M9074" s="1" t="s">
        <v>71</v>
      </c>
      <c r="N9074" s="1" t="s">
        <v>71</v>
      </c>
      <c r="O9074" s="11"/>
      <c r="P9074" s="11"/>
      <c r="Q9074" s="8" t="str">
        <f t="shared" si="0"/>
        <v/>
      </c>
      <c r="R9074" s="1" t="s">
        <v>98</v>
      </c>
      <c r="S9074" s="1" t="s">
        <v>47</v>
      </c>
      <c r="T9074" s="11"/>
      <c r="U9074" s="11"/>
      <c r="V9074" s="11"/>
      <c r="W9074" s="11"/>
      <c r="X9074" s="11"/>
      <c r="Y9074" s="11"/>
      <c r="Z9074" s="11"/>
      <c r="AA9074" s="11"/>
      <c r="AB9074" s="11"/>
      <c r="AC9074" s="11"/>
      <c r="AD9074" s="11"/>
      <c r="AE9074" s="11"/>
      <c r="AF9074" s="11"/>
      <c r="AG9074" s="11"/>
      <c r="AH9074" s="11"/>
      <c r="AI9074" s="11"/>
      <c r="AJ9074" s="11"/>
      <c r="AK9074" s="11"/>
      <c r="AL9074" s="11"/>
      <c r="AM9074" s="5"/>
      <c r="AN9074" s="5"/>
      <c r="AO9074" s="5"/>
      <c r="AP9074" s="5"/>
      <c r="AQ9074" s="5"/>
      <c r="AR9074" s="5"/>
      <c r="AS9074" s="5"/>
      <c r="AT9074" s="5"/>
      <c r="AU9074" s="5"/>
      <c r="AV9074" s="5"/>
      <c r="AW9074" s="5"/>
      <c r="AX9074" s="5"/>
      <c r="AY9074" s="5"/>
      <c r="AZ9074" s="5"/>
      <c r="BA9074" s="5"/>
      <c r="BB9074" s="5"/>
      <c r="BC9074" s="5"/>
      <c r="BD9074" s="5"/>
      <c r="BE9074" s="5"/>
      <c r="BF9074" s="5"/>
      <c r="BG9074" s="5"/>
      <c r="BH9074" s="5"/>
      <c r="BI9074" s="5"/>
      <c r="BJ9074" s="5"/>
      <c r="BK9074" s="5"/>
      <c r="BL9074" s="5"/>
      <c r="BM9074" s="5"/>
      <c r="BN9074" s="5"/>
      <c r="BO9074" s="5"/>
      <c r="BP9074" s="5"/>
      <c r="BQ9074" s="5"/>
      <c r="BR9074" s="5"/>
      <c r="BS9074" s="5"/>
      <c r="BT9074" s="5"/>
      <c r="BU9074" s="5"/>
      <c r="BV9074" s="5"/>
      <c r="BW9074" s="5"/>
      <c r="BX9074" s="5"/>
    </row>
    <row r="9075" spans="1:76" x14ac:dyDescent="0.2">
      <c r="A9075" s="1" t="s">
        <v>23</v>
      </c>
      <c r="B9075" s="1" t="s">
        <v>916</v>
      </c>
      <c r="C9075" s="1" t="s">
        <v>47</v>
      </c>
      <c r="D9075" s="1" t="s">
        <v>71</v>
      </c>
      <c r="E9075" s="1" t="s">
        <v>2</v>
      </c>
      <c r="F9075" s="1" t="s">
        <v>1267</v>
      </c>
      <c r="G9075" s="1" t="s">
        <v>73</v>
      </c>
      <c r="H9075" s="8"/>
      <c r="I9075" s="8">
        <v>2015</v>
      </c>
      <c r="J9075" s="1" t="s">
        <v>1220</v>
      </c>
      <c r="K9075" s="9">
        <v>219647.04</v>
      </c>
      <c r="L9075" s="10">
        <f>K9075/ VLOOKUP(A9075,Indicators!$B$1:$V$7,21,FALSE)</f>
        <v>1094.9394323087506</v>
      </c>
      <c r="M9075" s="1" t="s">
        <v>71</v>
      </c>
      <c r="N9075" s="1" t="s">
        <v>71</v>
      </c>
      <c r="O9075" s="11"/>
      <c r="P9075" s="11"/>
      <c r="Q9075" s="8" t="str">
        <f t="shared" si="0"/>
        <v/>
      </c>
      <c r="R9075" s="1" t="s">
        <v>98</v>
      </c>
      <c r="S9075" s="1" t="s">
        <v>47</v>
      </c>
      <c r="T9075" s="11"/>
      <c r="U9075" s="11"/>
      <c r="V9075" s="11"/>
      <c r="W9075" s="11"/>
      <c r="X9075" s="11"/>
      <c r="Y9075" s="11"/>
      <c r="Z9075" s="11"/>
      <c r="AA9075" s="11"/>
      <c r="AB9075" s="11"/>
      <c r="AC9075" s="11"/>
      <c r="AD9075" s="11"/>
      <c r="AE9075" s="11"/>
      <c r="AF9075" s="11"/>
      <c r="AG9075" s="11"/>
      <c r="AH9075" s="11"/>
      <c r="AI9075" s="11"/>
      <c r="AJ9075" s="11"/>
      <c r="AK9075" s="11"/>
      <c r="AL9075" s="11"/>
      <c r="AM9075" s="5"/>
      <c r="AN9075" s="5"/>
      <c r="AO9075" s="5"/>
      <c r="AP9075" s="5"/>
      <c r="AQ9075" s="5"/>
      <c r="AR9075" s="5"/>
      <c r="AS9075" s="5"/>
      <c r="AT9075" s="5"/>
      <c r="AU9075" s="5"/>
      <c r="AV9075" s="5"/>
      <c r="AW9075" s="5"/>
      <c r="AX9075" s="5"/>
      <c r="AY9075" s="5"/>
      <c r="AZ9075" s="5"/>
      <c r="BA9075" s="5"/>
      <c r="BB9075" s="5"/>
      <c r="BC9075" s="5"/>
      <c r="BD9075" s="5"/>
      <c r="BE9075" s="5"/>
      <c r="BF9075" s="5"/>
      <c r="BG9075" s="5"/>
      <c r="BH9075" s="5"/>
      <c r="BI9075" s="5"/>
      <c r="BJ9075" s="5"/>
      <c r="BK9075" s="5"/>
      <c r="BL9075" s="5"/>
      <c r="BM9075" s="5"/>
      <c r="BN9075" s="5"/>
      <c r="BO9075" s="5"/>
      <c r="BP9075" s="5"/>
      <c r="BQ9075" s="5"/>
      <c r="BR9075" s="5"/>
      <c r="BS9075" s="5"/>
      <c r="BT9075" s="5"/>
      <c r="BU9075" s="5"/>
      <c r="BV9075" s="5"/>
      <c r="BW9075" s="5"/>
      <c r="BX9075" s="5"/>
    </row>
    <row r="9076" spans="1:76" x14ac:dyDescent="0.2">
      <c r="A9076" s="1" t="s">
        <v>23</v>
      </c>
      <c r="B9076" s="1" t="s">
        <v>916</v>
      </c>
      <c r="C9076" s="1" t="s">
        <v>47</v>
      </c>
      <c r="D9076" s="1" t="s">
        <v>71</v>
      </c>
      <c r="E9076" s="1" t="s">
        <v>2</v>
      </c>
      <c r="F9076" s="1" t="s">
        <v>1268</v>
      </c>
      <c r="G9076" s="1" t="s">
        <v>73</v>
      </c>
      <c r="H9076" s="8"/>
      <c r="I9076" s="8">
        <v>2015</v>
      </c>
      <c r="J9076" s="1" t="s">
        <v>1220</v>
      </c>
      <c r="K9076" s="9">
        <v>50000</v>
      </c>
      <c r="L9076" s="10">
        <f>K9076/ VLOOKUP(A9076,Indicators!$B$1:$V$7,21,FALSE)</f>
        <v>249.2497582277345</v>
      </c>
      <c r="M9076" s="1" t="s">
        <v>71</v>
      </c>
      <c r="N9076" s="1" t="s">
        <v>71</v>
      </c>
      <c r="O9076" s="11"/>
      <c r="P9076" s="11"/>
      <c r="Q9076" s="8" t="str">
        <f t="shared" si="0"/>
        <v/>
      </c>
      <c r="R9076" s="1" t="s">
        <v>98</v>
      </c>
      <c r="S9076" s="1" t="s">
        <v>47</v>
      </c>
      <c r="T9076" s="11"/>
      <c r="U9076" s="11"/>
      <c r="V9076" s="11"/>
      <c r="W9076" s="11"/>
      <c r="X9076" s="11"/>
      <c r="Y9076" s="11"/>
      <c r="Z9076" s="11"/>
      <c r="AA9076" s="11"/>
      <c r="AB9076" s="11"/>
      <c r="AC9076" s="11"/>
      <c r="AD9076" s="11"/>
      <c r="AE9076" s="11"/>
      <c r="AF9076" s="11"/>
      <c r="AG9076" s="11"/>
      <c r="AH9076" s="11"/>
      <c r="AI9076" s="11"/>
      <c r="AJ9076" s="11"/>
      <c r="AK9076" s="11"/>
      <c r="AL9076" s="11"/>
      <c r="AM9076" s="5"/>
      <c r="AN9076" s="5"/>
      <c r="AO9076" s="5"/>
      <c r="AP9076" s="5"/>
      <c r="AQ9076" s="5"/>
      <c r="AR9076" s="5"/>
      <c r="AS9076" s="5"/>
      <c r="AT9076" s="5"/>
      <c r="AU9076" s="5"/>
      <c r="AV9076" s="5"/>
      <c r="AW9076" s="5"/>
      <c r="AX9076" s="5"/>
      <c r="AY9076" s="5"/>
      <c r="AZ9076" s="5"/>
      <c r="BA9076" s="5"/>
      <c r="BB9076" s="5"/>
      <c r="BC9076" s="5"/>
      <c r="BD9076" s="5"/>
      <c r="BE9076" s="5"/>
      <c r="BF9076" s="5"/>
      <c r="BG9076" s="5"/>
      <c r="BH9076" s="5"/>
      <c r="BI9076" s="5"/>
      <c r="BJ9076" s="5"/>
      <c r="BK9076" s="5"/>
      <c r="BL9076" s="5"/>
      <c r="BM9076" s="5"/>
      <c r="BN9076" s="5"/>
      <c r="BO9076" s="5"/>
      <c r="BP9076" s="5"/>
      <c r="BQ9076" s="5"/>
      <c r="BR9076" s="5"/>
      <c r="BS9076" s="5"/>
      <c r="BT9076" s="5"/>
      <c r="BU9076" s="5"/>
      <c r="BV9076" s="5"/>
      <c r="BW9076" s="5"/>
      <c r="BX9076" s="5"/>
    </row>
    <row r="9077" spans="1:76" x14ac:dyDescent="0.2">
      <c r="A9077" s="1" t="s">
        <v>23</v>
      </c>
      <c r="B9077" s="1" t="s">
        <v>916</v>
      </c>
      <c r="C9077" s="1" t="s">
        <v>47</v>
      </c>
      <c r="D9077" s="1" t="s">
        <v>71</v>
      </c>
      <c r="E9077" s="1" t="s">
        <v>2</v>
      </c>
      <c r="F9077" s="1" t="s">
        <v>1269</v>
      </c>
      <c r="G9077" s="1" t="s">
        <v>73</v>
      </c>
      <c r="H9077" s="8"/>
      <c r="I9077" s="8">
        <v>2015</v>
      </c>
      <c r="J9077" s="1" t="s">
        <v>1220</v>
      </c>
      <c r="K9077" s="8">
        <v>0</v>
      </c>
      <c r="L9077" s="10">
        <f>K9077/ VLOOKUP(A9077,Indicators!$B$1:$V$7,21,FALSE)</f>
        <v>0</v>
      </c>
      <c r="M9077" s="1" t="s">
        <v>71</v>
      </c>
      <c r="N9077" s="1" t="s">
        <v>71</v>
      </c>
      <c r="O9077" s="11"/>
      <c r="P9077" s="11"/>
      <c r="Q9077" s="8" t="str">
        <f t="shared" si="0"/>
        <v/>
      </c>
      <c r="R9077" s="1" t="s">
        <v>98</v>
      </c>
      <c r="S9077" s="1" t="s">
        <v>47</v>
      </c>
      <c r="T9077" s="11"/>
      <c r="U9077" s="11"/>
      <c r="V9077" s="11"/>
      <c r="W9077" s="11"/>
      <c r="X9077" s="11"/>
      <c r="Y9077" s="11"/>
      <c r="Z9077" s="11"/>
      <c r="AA9077" s="11"/>
      <c r="AB9077" s="11"/>
      <c r="AC9077" s="11"/>
      <c r="AD9077" s="11"/>
      <c r="AE9077" s="11"/>
      <c r="AF9077" s="11"/>
      <c r="AG9077" s="11"/>
      <c r="AH9077" s="11"/>
      <c r="AI9077" s="11"/>
      <c r="AJ9077" s="11"/>
      <c r="AK9077" s="11"/>
      <c r="AL9077" s="11"/>
      <c r="AM9077" s="5"/>
      <c r="AN9077" s="5"/>
      <c r="AO9077" s="5"/>
      <c r="AP9077" s="5"/>
      <c r="AQ9077" s="5"/>
      <c r="AR9077" s="5"/>
      <c r="AS9077" s="5"/>
      <c r="AT9077" s="5"/>
      <c r="AU9077" s="5"/>
      <c r="AV9077" s="5"/>
      <c r="AW9077" s="5"/>
      <c r="AX9077" s="5"/>
      <c r="AY9077" s="5"/>
      <c r="AZ9077" s="5"/>
      <c r="BA9077" s="5"/>
      <c r="BB9077" s="5"/>
      <c r="BC9077" s="5"/>
      <c r="BD9077" s="5"/>
      <c r="BE9077" s="5"/>
      <c r="BF9077" s="5"/>
      <c r="BG9077" s="5"/>
      <c r="BH9077" s="5"/>
      <c r="BI9077" s="5"/>
      <c r="BJ9077" s="5"/>
      <c r="BK9077" s="5"/>
      <c r="BL9077" s="5"/>
      <c r="BM9077" s="5"/>
      <c r="BN9077" s="5"/>
      <c r="BO9077" s="5"/>
      <c r="BP9077" s="5"/>
      <c r="BQ9077" s="5"/>
      <c r="BR9077" s="5"/>
      <c r="BS9077" s="5"/>
      <c r="BT9077" s="5"/>
      <c r="BU9077" s="5"/>
      <c r="BV9077" s="5"/>
      <c r="BW9077" s="5"/>
      <c r="BX9077" s="5"/>
    </row>
    <row r="9078" spans="1:76" x14ac:dyDescent="0.2">
      <c r="A9078" s="1" t="s">
        <v>23</v>
      </c>
      <c r="B9078" s="1" t="s">
        <v>916</v>
      </c>
      <c r="C9078" s="1" t="s">
        <v>1223</v>
      </c>
      <c r="D9078" s="1" t="s">
        <v>71</v>
      </c>
      <c r="E9078" s="1" t="s">
        <v>2</v>
      </c>
      <c r="F9078" s="1" t="s">
        <v>1269</v>
      </c>
      <c r="G9078" s="1" t="s">
        <v>73</v>
      </c>
      <c r="H9078" s="8"/>
      <c r="I9078" s="8">
        <v>2015</v>
      </c>
      <c r="J9078" s="1" t="s">
        <v>1220</v>
      </c>
      <c r="K9078" s="9">
        <v>56000</v>
      </c>
      <c r="L9078" s="10">
        <f>K9078/ VLOOKUP(A9078,Indicators!$B$1:$V$7,21,FALSE)</f>
        <v>279.15972921506267</v>
      </c>
      <c r="M9078" s="1" t="s">
        <v>71</v>
      </c>
      <c r="N9078" s="1" t="s">
        <v>71</v>
      </c>
      <c r="O9078" s="11"/>
      <c r="P9078" s="11"/>
      <c r="Q9078" s="8" t="str">
        <f t="shared" si="0"/>
        <v/>
      </c>
      <c r="R9078" s="1" t="s">
        <v>98</v>
      </c>
      <c r="S9078" s="1" t="s">
        <v>89</v>
      </c>
      <c r="T9078" s="11"/>
      <c r="U9078" s="11"/>
      <c r="V9078" s="11"/>
      <c r="W9078" s="11"/>
      <c r="X9078" s="11"/>
      <c r="Y9078" s="11"/>
      <c r="Z9078" s="11"/>
      <c r="AA9078" s="11"/>
      <c r="AB9078" s="11"/>
      <c r="AC9078" s="11"/>
      <c r="AD9078" s="11"/>
      <c r="AE9078" s="11"/>
      <c r="AF9078" s="11"/>
      <c r="AG9078" s="11"/>
      <c r="AH9078" s="11"/>
      <c r="AI9078" s="11"/>
      <c r="AJ9078" s="11"/>
      <c r="AK9078" s="11"/>
      <c r="AL9078" s="11"/>
      <c r="AM9078" s="5"/>
      <c r="AN9078" s="5"/>
      <c r="AO9078" s="5"/>
      <c r="AP9078" s="5"/>
      <c r="AQ9078" s="5"/>
      <c r="AR9078" s="5"/>
      <c r="AS9078" s="5"/>
      <c r="AT9078" s="5"/>
      <c r="AU9078" s="5"/>
      <c r="AV9078" s="5"/>
      <c r="AW9078" s="5"/>
      <c r="AX9078" s="5"/>
      <c r="AY9078" s="5"/>
      <c r="AZ9078" s="5"/>
      <c r="BA9078" s="5"/>
      <c r="BB9078" s="5"/>
      <c r="BC9078" s="5"/>
      <c r="BD9078" s="5"/>
      <c r="BE9078" s="5"/>
      <c r="BF9078" s="5"/>
      <c r="BG9078" s="5"/>
      <c r="BH9078" s="5"/>
      <c r="BI9078" s="5"/>
      <c r="BJ9078" s="5"/>
      <c r="BK9078" s="5"/>
      <c r="BL9078" s="5"/>
      <c r="BM9078" s="5"/>
      <c r="BN9078" s="5"/>
      <c r="BO9078" s="5"/>
      <c r="BP9078" s="5"/>
      <c r="BQ9078" s="5"/>
      <c r="BR9078" s="5"/>
      <c r="BS9078" s="5"/>
      <c r="BT9078" s="5"/>
      <c r="BU9078" s="5"/>
      <c r="BV9078" s="5"/>
      <c r="BW9078" s="5"/>
      <c r="BX9078" s="5"/>
    </row>
    <row r="9079" spans="1:76" x14ac:dyDescent="0.2">
      <c r="A9079" s="1" t="s">
        <v>23</v>
      </c>
      <c r="B9079" s="1" t="s">
        <v>914</v>
      </c>
      <c r="C9079" s="1" t="s">
        <v>914</v>
      </c>
      <c r="D9079" s="1" t="s">
        <v>71</v>
      </c>
      <c r="E9079" s="1" t="s">
        <v>1</v>
      </c>
      <c r="F9079" s="1" t="s">
        <v>1270</v>
      </c>
      <c r="G9079" s="1" t="s">
        <v>73</v>
      </c>
      <c r="H9079" s="8"/>
      <c r="I9079" s="8">
        <v>2015</v>
      </c>
      <c r="J9079" s="1" t="s">
        <v>1220</v>
      </c>
      <c r="K9079" s="9">
        <v>3660</v>
      </c>
      <c r="L9079" s="10">
        <f>K9079/ VLOOKUP(A9079,Indicators!$B$1:$V$7,21,FALSE)</f>
        <v>18.245082302270166</v>
      </c>
      <c r="M9079" s="1" t="s">
        <v>71</v>
      </c>
      <c r="N9079" s="1" t="s">
        <v>71</v>
      </c>
      <c r="O9079" s="11"/>
      <c r="P9079" s="11"/>
      <c r="Q9079" s="8" t="str">
        <f t="shared" si="0"/>
        <v/>
      </c>
      <c r="R9079" s="1" t="s">
        <v>158</v>
      </c>
      <c r="S9079" s="1" t="s">
        <v>65</v>
      </c>
      <c r="T9079" s="11"/>
      <c r="U9079" s="11"/>
      <c r="V9079" s="11"/>
      <c r="W9079" s="11"/>
      <c r="X9079" s="11"/>
      <c r="Y9079" s="11"/>
      <c r="Z9079" s="11"/>
      <c r="AA9079" s="11"/>
      <c r="AB9079" s="11"/>
      <c r="AC9079" s="11"/>
      <c r="AD9079" s="11"/>
      <c r="AE9079" s="11"/>
      <c r="AF9079" s="11"/>
      <c r="AG9079" s="11"/>
      <c r="AH9079" s="11"/>
      <c r="AI9079" s="11"/>
      <c r="AJ9079" s="11"/>
      <c r="AK9079" s="11"/>
      <c r="AL9079" s="11"/>
      <c r="AM9079" s="5"/>
      <c r="AN9079" s="5"/>
      <c r="AO9079" s="5"/>
      <c r="AP9079" s="5"/>
      <c r="AQ9079" s="5"/>
      <c r="AR9079" s="5"/>
      <c r="AS9079" s="5"/>
      <c r="AT9079" s="5"/>
      <c r="AU9079" s="5"/>
      <c r="AV9079" s="5"/>
      <c r="AW9079" s="5"/>
      <c r="AX9079" s="5"/>
      <c r="AY9079" s="5"/>
      <c r="AZ9079" s="5"/>
      <c r="BA9079" s="5"/>
      <c r="BB9079" s="5"/>
      <c r="BC9079" s="5"/>
      <c r="BD9079" s="5"/>
      <c r="BE9079" s="5"/>
      <c r="BF9079" s="5"/>
      <c r="BG9079" s="5"/>
      <c r="BH9079" s="5"/>
      <c r="BI9079" s="5"/>
      <c r="BJ9079" s="5"/>
      <c r="BK9079" s="5"/>
      <c r="BL9079" s="5"/>
      <c r="BM9079" s="5"/>
      <c r="BN9079" s="5"/>
      <c r="BO9079" s="5"/>
      <c r="BP9079" s="5"/>
      <c r="BQ9079" s="5"/>
      <c r="BR9079" s="5"/>
      <c r="BS9079" s="5"/>
      <c r="BT9079" s="5"/>
      <c r="BU9079" s="5"/>
      <c r="BV9079" s="5"/>
      <c r="BW9079" s="5"/>
      <c r="BX9079" s="5"/>
    </row>
    <row r="9080" spans="1:76" x14ac:dyDescent="0.2">
      <c r="A9080" s="1" t="s">
        <v>23</v>
      </c>
      <c r="B9080" s="1" t="s">
        <v>924</v>
      </c>
      <c r="C9080" s="1" t="s">
        <v>924</v>
      </c>
      <c r="D9080" s="1" t="s">
        <v>71</v>
      </c>
      <c r="E9080" s="1" t="s">
        <v>1</v>
      </c>
      <c r="F9080" s="1" t="s">
        <v>1270</v>
      </c>
      <c r="G9080" s="1" t="s">
        <v>73</v>
      </c>
      <c r="H9080" s="8"/>
      <c r="I9080" s="8">
        <v>2015</v>
      </c>
      <c r="J9080" s="1" t="s">
        <v>1220</v>
      </c>
      <c r="K9080" s="8">
        <v>0</v>
      </c>
      <c r="L9080" s="10">
        <f>K9080/ VLOOKUP(A9080,Indicators!$B$1:$V$7,21,FALSE)</f>
        <v>0</v>
      </c>
      <c r="M9080" s="1" t="s">
        <v>71</v>
      </c>
      <c r="N9080" s="1" t="s">
        <v>71</v>
      </c>
      <c r="O9080" s="11"/>
      <c r="P9080" s="11"/>
      <c r="Q9080" s="8" t="str">
        <f t="shared" si="0"/>
        <v/>
      </c>
      <c r="R9080" s="1" t="s">
        <v>95</v>
      </c>
      <c r="S9080" s="1" t="s">
        <v>66</v>
      </c>
      <c r="T9080" s="11"/>
      <c r="U9080" s="11"/>
      <c r="V9080" s="11"/>
      <c r="W9080" s="11"/>
      <c r="X9080" s="11"/>
      <c r="Y9080" s="11"/>
      <c r="Z9080" s="11"/>
      <c r="AA9080" s="11"/>
      <c r="AB9080" s="11"/>
      <c r="AC9080" s="11"/>
      <c r="AD9080" s="11"/>
      <c r="AE9080" s="11"/>
      <c r="AF9080" s="11"/>
      <c r="AG9080" s="11"/>
      <c r="AH9080" s="11"/>
      <c r="AI9080" s="11"/>
      <c r="AJ9080" s="11"/>
      <c r="AK9080" s="11"/>
      <c r="AL9080" s="11"/>
      <c r="AM9080" s="5"/>
      <c r="AN9080" s="5"/>
      <c r="AO9080" s="5"/>
      <c r="AP9080" s="5"/>
      <c r="AQ9080" s="5"/>
      <c r="AR9080" s="5"/>
      <c r="AS9080" s="5"/>
      <c r="AT9080" s="5"/>
      <c r="AU9080" s="5"/>
      <c r="AV9080" s="5"/>
      <c r="AW9080" s="5"/>
      <c r="AX9080" s="5"/>
      <c r="AY9080" s="5"/>
      <c r="AZ9080" s="5"/>
      <c r="BA9080" s="5"/>
      <c r="BB9080" s="5"/>
      <c r="BC9080" s="5"/>
      <c r="BD9080" s="5"/>
      <c r="BE9080" s="5"/>
      <c r="BF9080" s="5"/>
      <c r="BG9080" s="5"/>
      <c r="BH9080" s="5"/>
      <c r="BI9080" s="5"/>
      <c r="BJ9080" s="5"/>
      <c r="BK9080" s="5"/>
      <c r="BL9080" s="5"/>
      <c r="BM9080" s="5"/>
      <c r="BN9080" s="5"/>
      <c r="BO9080" s="5"/>
      <c r="BP9080" s="5"/>
      <c r="BQ9080" s="5"/>
      <c r="BR9080" s="5"/>
      <c r="BS9080" s="5"/>
      <c r="BT9080" s="5"/>
      <c r="BU9080" s="5"/>
      <c r="BV9080" s="5"/>
      <c r="BW9080" s="5"/>
      <c r="BX9080" s="5"/>
    </row>
    <row r="9081" spans="1:76" x14ac:dyDescent="0.2">
      <c r="A9081" s="1" t="s">
        <v>23</v>
      </c>
      <c r="B9081" s="1" t="s">
        <v>926</v>
      </c>
      <c r="C9081" s="1" t="s">
        <v>926</v>
      </c>
      <c r="D9081" s="1" t="s">
        <v>71</v>
      </c>
      <c r="E9081" s="1" t="s">
        <v>1</v>
      </c>
      <c r="F9081" s="1" t="s">
        <v>1270</v>
      </c>
      <c r="G9081" s="1" t="s">
        <v>73</v>
      </c>
      <c r="H9081" s="8"/>
      <c r="I9081" s="8">
        <v>2015</v>
      </c>
      <c r="J9081" s="1" t="s">
        <v>1220</v>
      </c>
      <c r="K9081" s="9">
        <v>2396</v>
      </c>
      <c r="L9081" s="10">
        <f>K9081/ VLOOKUP(A9081,Indicators!$B$1:$V$7,21,FALSE)</f>
        <v>11.944048414273038</v>
      </c>
      <c r="M9081" s="1" t="s">
        <v>71</v>
      </c>
      <c r="N9081" s="1" t="s">
        <v>71</v>
      </c>
      <c r="O9081" s="11"/>
      <c r="P9081" s="11"/>
      <c r="Q9081" s="8" t="str">
        <f t="shared" si="0"/>
        <v/>
      </c>
      <c r="R9081" s="1" t="s">
        <v>97</v>
      </c>
      <c r="S9081" s="1" t="s">
        <v>85</v>
      </c>
      <c r="T9081" s="11"/>
      <c r="U9081" s="11"/>
      <c r="V9081" s="11"/>
      <c r="W9081" s="11"/>
      <c r="X9081" s="11"/>
      <c r="Y9081" s="11"/>
      <c r="Z9081" s="11"/>
      <c r="AA9081" s="11"/>
      <c r="AB9081" s="11"/>
      <c r="AC9081" s="11"/>
      <c r="AD9081" s="11"/>
      <c r="AE9081" s="11"/>
      <c r="AF9081" s="11"/>
      <c r="AG9081" s="11"/>
      <c r="AH9081" s="11"/>
      <c r="AI9081" s="11"/>
      <c r="AJ9081" s="11"/>
      <c r="AK9081" s="11"/>
      <c r="AL9081" s="11"/>
      <c r="AM9081" s="5"/>
      <c r="AN9081" s="5"/>
      <c r="AO9081" s="5"/>
      <c r="AP9081" s="5"/>
      <c r="AQ9081" s="5"/>
      <c r="AR9081" s="5"/>
      <c r="AS9081" s="5"/>
      <c r="AT9081" s="5"/>
      <c r="AU9081" s="5"/>
      <c r="AV9081" s="5"/>
      <c r="AW9081" s="5"/>
      <c r="AX9081" s="5"/>
      <c r="AY9081" s="5"/>
      <c r="AZ9081" s="5"/>
      <c r="BA9081" s="5"/>
      <c r="BB9081" s="5"/>
      <c r="BC9081" s="5"/>
      <c r="BD9081" s="5"/>
      <c r="BE9081" s="5"/>
      <c r="BF9081" s="5"/>
      <c r="BG9081" s="5"/>
      <c r="BH9081" s="5"/>
      <c r="BI9081" s="5"/>
      <c r="BJ9081" s="5"/>
      <c r="BK9081" s="5"/>
      <c r="BL9081" s="5"/>
      <c r="BM9081" s="5"/>
      <c r="BN9081" s="5"/>
      <c r="BO9081" s="5"/>
      <c r="BP9081" s="5"/>
      <c r="BQ9081" s="5"/>
      <c r="BR9081" s="5"/>
      <c r="BS9081" s="5"/>
      <c r="BT9081" s="5"/>
      <c r="BU9081" s="5"/>
      <c r="BV9081" s="5"/>
      <c r="BW9081" s="5"/>
      <c r="BX9081" s="5"/>
    </row>
    <row r="9082" spans="1:76" x14ac:dyDescent="0.2">
      <c r="A9082" s="1" t="s">
        <v>23</v>
      </c>
      <c r="B9082" s="1" t="s">
        <v>932</v>
      </c>
      <c r="C9082" s="1" t="s">
        <v>932</v>
      </c>
      <c r="D9082" s="1" t="s">
        <v>71</v>
      </c>
      <c r="E9082" s="1" t="s">
        <v>1</v>
      </c>
      <c r="F9082" s="1" t="s">
        <v>1270</v>
      </c>
      <c r="G9082" s="1" t="s">
        <v>73</v>
      </c>
      <c r="H9082" s="8"/>
      <c r="I9082" s="8">
        <v>2015</v>
      </c>
      <c r="J9082" s="1" t="s">
        <v>1220</v>
      </c>
      <c r="K9082" s="9">
        <v>5796</v>
      </c>
      <c r="L9082" s="10">
        <f>K9082/ VLOOKUP(A9082,Indicators!$B$1:$V$7,21,FALSE)</f>
        <v>28.893031973758983</v>
      </c>
      <c r="M9082" s="1" t="s">
        <v>71</v>
      </c>
      <c r="N9082" s="1" t="s">
        <v>71</v>
      </c>
      <c r="O9082" s="11"/>
      <c r="P9082" s="11"/>
      <c r="Q9082" s="8" t="str">
        <f t="shared" si="0"/>
        <v/>
      </c>
      <c r="R9082" s="1" t="s">
        <v>133</v>
      </c>
      <c r="S9082" s="1" t="s">
        <v>63</v>
      </c>
      <c r="T9082" s="11"/>
      <c r="U9082" s="11"/>
      <c r="V9082" s="11"/>
      <c r="W9082" s="11"/>
      <c r="X9082" s="11"/>
      <c r="Y9082" s="11"/>
      <c r="Z9082" s="11"/>
      <c r="AA9082" s="11"/>
      <c r="AB9082" s="11"/>
      <c r="AC9082" s="11"/>
      <c r="AD9082" s="11"/>
      <c r="AE9082" s="11"/>
      <c r="AF9082" s="11"/>
      <c r="AG9082" s="11"/>
      <c r="AH9082" s="11"/>
      <c r="AI9082" s="11"/>
      <c r="AJ9082" s="11"/>
      <c r="AK9082" s="11"/>
      <c r="AL9082" s="11"/>
      <c r="AM9082" s="5"/>
      <c r="AN9082" s="5"/>
      <c r="AO9082" s="5"/>
      <c r="AP9082" s="5"/>
      <c r="AQ9082" s="5"/>
      <c r="AR9082" s="5"/>
      <c r="AS9082" s="5"/>
      <c r="AT9082" s="5"/>
      <c r="AU9082" s="5"/>
      <c r="AV9082" s="5"/>
      <c r="AW9082" s="5"/>
      <c r="AX9082" s="5"/>
      <c r="AY9082" s="5"/>
      <c r="AZ9082" s="5"/>
      <c r="BA9082" s="5"/>
      <c r="BB9082" s="5"/>
      <c r="BC9082" s="5"/>
      <c r="BD9082" s="5"/>
      <c r="BE9082" s="5"/>
      <c r="BF9082" s="5"/>
      <c r="BG9082" s="5"/>
      <c r="BH9082" s="5"/>
      <c r="BI9082" s="5"/>
      <c r="BJ9082" s="5"/>
      <c r="BK9082" s="5"/>
      <c r="BL9082" s="5"/>
      <c r="BM9082" s="5"/>
      <c r="BN9082" s="5"/>
      <c r="BO9082" s="5"/>
      <c r="BP9082" s="5"/>
      <c r="BQ9082" s="5"/>
      <c r="BR9082" s="5"/>
      <c r="BS9082" s="5"/>
      <c r="BT9082" s="5"/>
      <c r="BU9082" s="5"/>
      <c r="BV9082" s="5"/>
      <c r="BW9082" s="5"/>
      <c r="BX9082" s="5"/>
    </row>
    <row r="9083" spans="1:76" x14ac:dyDescent="0.2">
      <c r="A9083" s="1" t="s">
        <v>23</v>
      </c>
      <c r="B9083" s="1" t="s">
        <v>933</v>
      </c>
      <c r="C9083" s="1" t="s">
        <v>933</v>
      </c>
      <c r="D9083" s="1" t="s">
        <v>71</v>
      </c>
      <c r="E9083" s="1" t="s">
        <v>1</v>
      </c>
      <c r="F9083" s="1" t="s">
        <v>1270</v>
      </c>
      <c r="G9083" s="1" t="s">
        <v>73</v>
      </c>
      <c r="H9083" s="8"/>
      <c r="I9083" s="8">
        <v>2015</v>
      </c>
      <c r="J9083" s="1" t="s">
        <v>1220</v>
      </c>
      <c r="K9083" s="9">
        <v>2389</v>
      </c>
      <c r="L9083" s="10">
        <f>K9083/ VLOOKUP(A9083,Indicators!$B$1:$V$7,21,FALSE)</f>
        <v>11.909153448121154</v>
      </c>
      <c r="M9083" s="1" t="s">
        <v>71</v>
      </c>
      <c r="N9083" s="1" t="s">
        <v>71</v>
      </c>
      <c r="O9083" s="11"/>
      <c r="P9083" s="11"/>
      <c r="Q9083" s="8" t="str">
        <f t="shared" si="0"/>
        <v/>
      </c>
      <c r="R9083" s="1" t="s">
        <v>158</v>
      </c>
      <c r="S9083" s="1" t="s">
        <v>56</v>
      </c>
      <c r="T9083" s="11"/>
      <c r="U9083" s="11"/>
      <c r="V9083" s="11"/>
      <c r="W9083" s="11"/>
      <c r="X9083" s="11"/>
      <c r="Y9083" s="11"/>
      <c r="Z9083" s="11"/>
      <c r="AA9083" s="11"/>
      <c r="AB9083" s="11"/>
      <c r="AC9083" s="11"/>
      <c r="AD9083" s="11"/>
      <c r="AE9083" s="11"/>
      <c r="AF9083" s="11"/>
      <c r="AG9083" s="11"/>
      <c r="AH9083" s="11"/>
      <c r="AI9083" s="11"/>
      <c r="AJ9083" s="11"/>
      <c r="AK9083" s="11"/>
      <c r="AL9083" s="11"/>
      <c r="AM9083" s="5"/>
      <c r="AN9083" s="5"/>
      <c r="AO9083" s="5"/>
      <c r="AP9083" s="5"/>
      <c r="AQ9083" s="5"/>
      <c r="AR9083" s="5"/>
      <c r="AS9083" s="5"/>
      <c r="AT9083" s="5"/>
      <c r="AU9083" s="5"/>
      <c r="AV9083" s="5"/>
      <c r="AW9083" s="5"/>
      <c r="AX9083" s="5"/>
      <c r="AY9083" s="5"/>
      <c r="AZ9083" s="5"/>
      <c r="BA9083" s="5"/>
      <c r="BB9083" s="5"/>
      <c r="BC9083" s="5"/>
      <c r="BD9083" s="5"/>
      <c r="BE9083" s="5"/>
      <c r="BF9083" s="5"/>
      <c r="BG9083" s="5"/>
      <c r="BH9083" s="5"/>
      <c r="BI9083" s="5"/>
      <c r="BJ9083" s="5"/>
      <c r="BK9083" s="5"/>
      <c r="BL9083" s="5"/>
      <c r="BM9083" s="5"/>
      <c r="BN9083" s="5"/>
      <c r="BO9083" s="5"/>
      <c r="BP9083" s="5"/>
      <c r="BQ9083" s="5"/>
      <c r="BR9083" s="5"/>
      <c r="BS9083" s="5"/>
      <c r="BT9083" s="5"/>
      <c r="BU9083" s="5"/>
      <c r="BV9083" s="5"/>
      <c r="BW9083" s="5"/>
      <c r="BX9083" s="5"/>
    </row>
    <row r="9084" spans="1:76" x14ac:dyDescent="0.2">
      <c r="A9084" s="1" t="s">
        <v>23</v>
      </c>
      <c r="B9084" s="1" t="s">
        <v>75</v>
      </c>
      <c r="C9084" s="1" t="s">
        <v>75</v>
      </c>
      <c r="D9084" s="1" t="s">
        <v>71</v>
      </c>
      <c r="E9084" s="1" t="s">
        <v>1</v>
      </c>
      <c r="F9084" s="1" t="s">
        <v>1270</v>
      </c>
      <c r="G9084" s="1" t="s">
        <v>73</v>
      </c>
      <c r="H9084" s="8"/>
      <c r="I9084" s="8">
        <v>2015</v>
      </c>
      <c r="J9084" s="1" t="s">
        <v>1220</v>
      </c>
      <c r="K9084" s="9">
        <v>19346</v>
      </c>
      <c r="L9084" s="10">
        <f>K9084/ VLOOKUP(A9084,Indicators!$B$1:$V$7,21,FALSE)</f>
        <v>96.439716453475043</v>
      </c>
      <c r="M9084" s="1" t="s">
        <v>71</v>
      </c>
      <c r="N9084" s="1" t="s">
        <v>71</v>
      </c>
      <c r="O9084" s="11"/>
      <c r="P9084" s="11"/>
      <c r="Q9084" s="8" t="str">
        <f t="shared" si="0"/>
        <v/>
      </c>
      <c r="R9084" s="1" t="s">
        <v>95</v>
      </c>
      <c r="S9084" s="1" t="s">
        <v>75</v>
      </c>
      <c r="T9084" s="11"/>
      <c r="U9084" s="11"/>
      <c r="V9084" s="11"/>
      <c r="W9084" s="11"/>
      <c r="X9084" s="11"/>
      <c r="Y9084" s="11"/>
      <c r="Z9084" s="11"/>
      <c r="AA9084" s="11"/>
      <c r="AB9084" s="11"/>
      <c r="AC9084" s="11"/>
      <c r="AD9084" s="11"/>
      <c r="AE9084" s="11"/>
      <c r="AF9084" s="11"/>
      <c r="AG9084" s="11"/>
      <c r="AH9084" s="11"/>
      <c r="AI9084" s="11"/>
      <c r="AJ9084" s="11"/>
      <c r="AK9084" s="11"/>
      <c r="AL9084" s="11"/>
      <c r="AM9084" s="5"/>
      <c r="AN9084" s="5"/>
      <c r="AO9084" s="5"/>
      <c r="AP9084" s="5"/>
      <c r="AQ9084" s="5"/>
      <c r="AR9084" s="5"/>
      <c r="AS9084" s="5"/>
      <c r="AT9084" s="5"/>
      <c r="AU9084" s="5"/>
      <c r="AV9084" s="5"/>
      <c r="AW9084" s="5"/>
      <c r="AX9084" s="5"/>
      <c r="AY9084" s="5"/>
      <c r="AZ9084" s="5"/>
      <c r="BA9084" s="5"/>
      <c r="BB9084" s="5"/>
      <c r="BC9084" s="5"/>
      <c r="BD9084" s="5"/>
      <c r="BE9084" s="5"/>
      <c r="BF9084" s="5"/>
      <c r="BG9084" s="5"/>
      <c r="BH9084" s="5"/>
      <c r="BI9084" s="5"/>
      <c r="BJ9084" s="5"/>
      <c r="BK9084" s="5"/>
      <c r="BL9084" s="5"/>
      <c r="BM9084" s="5"/>
      <c r="BN9084" s="5"/>
      <c r="BO9084" s="5"/>
      <c r="BP9084" s="5"/>
      <c r="BQ9084" s="5"/>
      <c r="BR9084" s="5"/>
      <c r="BS9084" s="5"/>
      <c r="BT9084" s="5"/>
      <c r="BU9084" s="5"/>
      <c r="BV9084" s="5"/>
      <c r="BW9084" s="5"/>
      <c r="BX9084" s="5"/>
    </row>
    <row r="9085" spans="1:76" x14ac:dyDescent="0.2">
      <c r="A9085" s="1" t="s">
        <v>23</v>
      </c>
      <c r="B9085" s="1" t="s">
        <v>916</v>
      </c>
      <c r="C9085" s="1" t="s">
        <v>47</v>
      </c>
      <c r="D9085" s="1" t="s">
        <v>71</v>
      </c>
      <c r="E9085" s="1" t="s">
        <v>2</v>
      </c>
      <c r="F9085" s="1" t="s">
        <v>1271</v>
      </c>
      <c r="G9085" s="1" t="s">
        <v>73</v>
      </c>
      <c r="H9085" s="8"/>
      <c r="I9085" s="8">
        <v>2015</v>
      </c>
      <c r="J9085" s="1" t="s">
        <v>1220</v>
      </c>
      <c r="K9085" s="9">
        <v>15000</v>
      </c>
      <c r="L9085" s="10">
        <f>K9085/ VLOOKUP(A9085,Indicators!$B$1:$V$7,21,FALSE)</f>
        <v>74.774927468320357</v>
      </c>
      <c r="M9085" s="1" t="s">
        <v>71</v>
      </c>
      <c r="N9085" s="1" t="s">
        <v>71</v>
      </c>
      <c r="O9085" s="11"/>
      <c r="P9085" s="11"/>
      <c r="Q9085" s="8" t="str">
        <f t="shared" si="0"/>
        <v/>
      </c>
      <c r="R9085" s="1" t="s">
        <v>98</v>
      </c>
      <c r="S9085" s="1" t="s">
        <v>47</v>
      </c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  <c r="AD9085" s="11"/>
      <c r="AE9085" s="11"/>
      <c r="AF9085" s="11"/>
      <c r="AG9085" s="11"/>
      <c r="AH9085" s="11"/>
      <c r="AI9085" s="11"/>
      <c r="AJ9085" s="11"/>
      <c r="AK9085" s="11"/>
      <c r="AL9085" s="11"/>
      <c r="AM9085" s="5"/>
      <c r="AN9085" s="5"/>
      <c r="AO9085" s="5"/>
      <c r="AP9085" s="5"/>
      <c r="AQ9085" s="5"/>
      <c r="AR9085" s="5"/>
      <c r="AS9085" s="5"/>
      <c r="AT9085" s="5"/>
      <c r="AU9085" s="5"/>
      <c r="AV9085" s="5"/>
      <c r="AW9085" s="5"/>
      <c r="AX9085" s="5"/>
      <c r="AY9085" s="5"/>
      <c r="AZ9085" s="5"/>
      <c r="BA9085" s="5"/>
      <c r="BB9085" s="5"/>
      <c r="BC9085" s="5"/>
      <c r="BD9085" s="5"/>
      <c r="BE9085" s="5"/>
      <c r="BF9085" s="5"/>
      <c r="BG9085" s="5"/>
      <c r="BH9085" s="5"/>
      <c r="BI9085" s="5"/>
      <c r="BJ9085" s="5"/>
      <c r="BK9085" s="5"/>
      <c r="BL9085" s="5"/>
      <c r="BM9085" s="5"/>
      <c r="BN9085" s="5"/>
      <c r="BO9085" s="5"/>
      <c r="BP9085" s="5"/>
      <c r="BQ9085" s="5"/>
      <c r="BR9085" s="5"/>
      <c r="BS9085" s="5"/>
      <c r="BT9085" s="5"/>
      <c r="BU9085" s="5"/>
      <c r="BV9085" s="5"/>
      <c r="BW9085" s="5"/>
      <c r="BX9085" s="5"/>
    </row>
    <row r="9086" spans="1:76" x14ac:dyDescent="0.2">
      <c r="A9086" s="1" t="s">
        <v>23</v>
      </c>
      <c r="B9086" s="1" t="s">
        <v>916</v>
      </c>
      <c r="C9086" s="1" t="s">
        <v>47</v>
      </c>
      <c r="D9086" s="1" t="s">
        <v>71</v>
      </c>
      <c r="E9086" s="1" t="s">
        <v>2</v>
      </c>
      <c r="F9086" s="1" t="s">
        <v>1272</v>
      </c>
      <c r="G9086" s="1" t="s">
        <v>73</v>
      </c>
      <c r="H9086" s="8"/>
      <c r="I9086" s="8">
        <v>2015</v>
      </c>
      <c r="J9086" s="1" t="s">
        <v>1220</v>
      </c>
      <c r="K9086" s="9">
        <v>5000</v>
      </c>
      <c r="L9086" s="10">
        <f>K9086/ VLOOKUP(A9086,Indicators!$B$1:$V$7,21,FALSE)</f>
        <v>24.924975822773451</v>
      </c>
      <c r="M9086" s="1" t="s">
        <v>71</v>
      </c>
      <c r="N9086" s="1" t="s">
        <v>71</v>
      </c>
      <c r="O9086" s="11"/>
      <c r="P9086" s="11"/>
      <c r="Q9086" s="8" t="str">
        <f t="shared" si="0"/>
        <v/>
      </c>
      <c r="R9086" s="1" t="s">
        <v>98</v>
      </c>
      <c r="S9086" s="1" t="s">
        <v>47</v>
      </c>
      <c r="T9086" s="11"/>
      <c r="U9086" s="11"/>
      <c r="V9086" s="11"/>
      <c r="W9086" s="11"/>
      <c r="X9086" s="11"/>
      <c r="Y9086" s="11"/>
      <c r="Z9086" s="11"/>
      <c r="AA9086" s="11"/>
      <c r="AB9086" s="11"/>
      <c r="AC9086" s="11"/>
      <c r="AD9086" s="11"/>
      <c r="AE9086" s="11"/>
      <c r="AF9086" s="11"/>
      <c r="AG9086" s="11"/>
      <c r="AH9086" s="11"/>
      <c r="AI9086" s="11"/>
      <c r="AJ9086" s="11"/>
      <c r="AK9086" s="11"/>
      <c r="AL9086" s="11"/>
      <c r="AM9086" s="5"/>
      <c r="AN9086" s="5"/>
      <c r="AO9086" s="5"/>
      <c r="AP9086" s="5"/>
      <c r="AQ9086" s="5"/>
      <c r="AR9086" s="5"/>
      <c r="AS9086" s="5"/>
      <c r="AT9086" s="5"/>
      <c r="AU9086" s="5"/>
      <c r="AV9086" s="5"/>
      <c r="AW9086" s="5"/>
      <c r="AX9086" s="5"/>
      <c r="AY9086" s="5"/>
      <c r="AZ9086" s="5"/>
      <c r="BA9086" s="5"/>
      <c r="BB9086" s="5"/>
      <c r="BC9086" s="5"/>
      <c r="BD9086" s="5"/>
      <c r="BE9086" s="5"/>
      <c r="BF9086" s="5"/>
      <c r="BG9086" s="5"/>
      <c r="BH9086" s="5"/>
      <c r="BI9086" s="5"/>
      <c r="BJ9086" s="5"/>
      <c r="BK9086" s="5"/>
      <c r="BL9086" s="5"/>
      <c r="BM9086" s="5"/>
      <c r="BN9086" s="5"/>
      <c r="BO9086" s="5"/>
      <c r="BP9086" s="5"/>
      <c r="BQ9086" s="5"/>
      <c r="BR9086" s="5"/>
      <c r="BS9086" s="5"/>
      <c r="BT9086" s="5"/>
      <c r="BU9086" s="5"/>
      <c r="BV9086" s="5"/>
      <c r="BW9086" s="5"/>
      <c r="BX9086" s="5"/>
    </row>
    <row r="9087" spans="1:76" x14ac:dyDescent="0.2">
      <c r="A9087" s="1" t="s">
        <v>23</v>
      </c>
      <c r="B9087" s="1" t="s">
        <v>916</v>
      </c>
      <c r="C9087" s="1" t="s">
        <v>1223</v>
      </c>
      <c r="D9087" s="1" t="s">
        <v>71</v>
      </c>
      <c r="E9087" s="1" t="s">
        <v>2</v>
      </c>
      <c r="F9087" s="1" t="s">
        <v>1273</v>
      </c>
      <c r="G9087" s="1" t="s">
        <v>73</v>
      </c>
      <c r="H9087" s="8"/>
      <c r="I9087" s="8">
        <v>2015</v>
      </c>
      <c r="J9087" s="1" t="s">
        <v>1220</v>
      </c>
      <c r="K9087" s="9">
        <v>399999.96</v>
      </c>
      <c r="L9087" s="10">
        <f>K9087/ VLOOKUP(A9087,Indicators!$B$1:$V$7,21,FALSE)</f>
        <v>1993.9978664220696</v>
      </c>
      <c r="M9087" s="1" t="s">
        <v>71</v>
      </c>
      <c r="N9087" s="1" t="s">
        <v>71</v>
      </c>
      <c r="O9087" s="11"/>
      <c r="P9087" s="11"/>
      <c r="Q9087" s="8" t="str">
        <f t="shared" si="0"/>
        <v/>
      </c>
      <c r="R9087" s="1" t="s">
        <v>98</v>
      </c>
      <c r="S9087" s="1" t="s">
        <v>89</v>
      </c>
      <c r="T9087" s="11"/>
      <c r="U9087" s="11"/>
      <c r="V9087" s="11"/>
      <c r="W9087" s="11"/>
      <c r="X9087" s="11"/>
      <c r="Y9087" s="11"/>
      <c r="Z9087" s="11"/>
      <c r="AA9087" s="11"/>
      <c r="AB9087" s="11"/>
      <c r="AC9087" s="11"/>
      <c r="AD9087" s="11"/>
      <c r="AE9087" s="11"/>
      <c r="AF9087" s="11"/>
      <c r="AG9087" s="11"/>
      <c r="AH9087" s="11"/>
      <c r="AI9087" s="11"/>
      <c r="AJ9087" s="11"/>
      <c r="AK9087" s="11"/>
      <c r="AL9087" s="11"/>
      <c r="AM9087" s="5"/>
      <c r="AN9087" s="5"/>
      <c r="AO9087" s="5"/>
      <c r="AP9087" s="5"/>
      <c r="AQ9087" s="5"/>
      <c r="AR9087" s="5"/>
      <c r="AS9087" s="5"/>
      <c r="AT9087" s="5"/>
      <c r="AU9087" s="5"/>
      <c r="AV9087" s="5"/>
      <c r="AW9087" s="5"/>
      <c r="AX9087" s="5"/>
      <c r="AY9087" s="5"/>
      <c r="AZ9087" s="5"/>
      <c r="BA9087" s="5"/>
      <c r="BB9087" s="5"/>
      <c r="BC9087" s="5"/>
      <c r="BD9087" s="5"/>
      <c r="BE9087" s="5"/>
      <c r="BF9087" s="5"/>
      <c r="BG9087" s="5"/>
      <c r="BH9087" s="5"/>
      <c r="BI9087" s="5"/>
      <c r="BJ9087" s="5"/>
      <c r="BK9087" s="5"/>
      <c r="BL9087" s="5"/>
      <c r="BM9087" s="5"/>
      <c r="BN9087" s="5"/>
      <c r="BO9087" s="5"/>
      <c r="BP9087" s="5"/>
      <c r="BQ9087" s="5"/>
      <c r="BR9087" s="5"/>
      <c r="BS9087" s="5"/>
      <c r="BT9087" s="5"/>
      <c r="BU9087" s="5"/>
      <c r="BV9087" s="5"/>
      <c r="BW9087" s="5"/>
      <c r="BX9087" s="5"/>
    </row>
    <row r="9088" spans="1:76" x14ac:dyDescent="0.2">
      <c r="A9088" s="1" t="s">
        <v>23</v>
      </c>
      <c r="B9088" s="1" t="s">
        <v>916</v>
      </c>
      <c r="C9088" s="1" t="s">
        <v>1223</v>
      </c>
      <c r="D9088" s="1" t="s">
        <v>71</v>
      </c>
      <c r="E9088" s="1" t="s">
        <v>2</v>
      </c>
      <c r="F9088" s="1" t="s">
        <v>1274</v>
      </c>
      <c r="G9088" s="1" t="s">
        <v>73</v>
      </c>
      <c r="H9088" s="8"/>
      <c r="I9088" s="8">
        <v>2015</v>
      </c>
      <c r="J9088" s="1" t="s">
        <v>1220</v>
      </c>
      <c r="K9088" s="9">
        <v>125218</v>
      </c>
      <c r="L9088" s="10">
        <f>K9088/ VLOOKUP(A9088,Indicators!$B$1:$V$7,21,FALSE)</f>
        <v>624.21112451520924</v>
      </c>
      <c r="M9088" s="1" t="s">
        <v>71</v>
      </c>
      <c r="N9088" s="1" t="s">
        <v>71</v>
      </c>
      <c r="O9088" s="11"/>
      <c r="P9088" s="11"/>
      <c r="Q9088" s="8" t="str">
        <f t="shared" si="0"/>
        <v/>
      </c>
      <c r="R9088" s="1" t="s">
        <v>98</v>
      </c>
      <c r="S9088" s="1" t="s">
        <v>89</v>
      </c>
      <c r="T9088" s="11"/>
      <c r="U9088" s="11"/>
      <c r="V9088" s="11"/>
      <c r="W9088" s="11"/>
      <c r="X9088" s="11"/>
      <c r="Y9088" s="11"/>
      <c r="Z9088" s="11"/>
      <c r="AA9088" s="11"/>
      <c r="AB9088" s="11"/>
      <c r="AC9088" s="11"/>
      <c r="AD9088" s="11"/>
      <c r="AE9088" s="11"/>
      <c r="AF9088" s="11"/>
      <c r="AG9088" s="11"/>
      <c r="AH9088" s="11"/>
      <c r="AI9088" s="11"/>
      <c r="AJ9088" s="11"/>
      <c r="AK9088" s="11"/>
      <c r="AL9088" s="11"/>
      <c r="AM9088" s="5"/>
      <c r="AN9088" s="5"/>
      <c r="AO9088" s="5"/>
      <c r="AP9088" s="5"/>
      <c r="AQ9088" s="5"/>
      <c r="AR9088" s="5"/>
      <c r="AS9088" s="5"/>
      <c r="AT9088" s="5"/>
      <c r="AU9088" s="5"/>
      <c r="AV9088" s="5"/>
      <c r="AW9088" s="5"/>
      <c r="AX9088" s="5"/>
      <c r="AY9088" s="5"/>
      <c r="AZ9088" s="5"/>
      <c r="BA9088" s="5"/>
      <c r="BB9088" s="5"/>
      <c r="BC9088" s="5"/>
      <c r="BD9088" s="5"/>
      <c r="BE9088" s="5"/>
      <c r="BF9088" s="5"/>
      <c r="BG9088" s="5"/>
      <c r="BH9088" s="5"/>
      <c r="BI9088" s="5"/>
      <c r="BJ9088" s="5"/>
      <c r="BK9088" s="5"/>
      <c r="BL9088" s="5"/>
      <c r="BM9088" s="5"/>
      <c r="BN9088" s="5"/>
      <c r="BO9088" s="5"/>
      <c r="BP9088" s="5"/>
      <c r="BQ9088" s="5"/>
      <c r="BR9088" s="5"/>
      <c r="BS9088" s="5"/>
      <c r="BT9088" s="5"/>
      <c r="BU9088" s="5"/>
      <c r="BV9088" s="5"/>
      <c r="BW9088" s="5"/>
      <c r="BX9088" s="5"/>
    </row>
    <row r="9089" spans="1:76" x14ac:dyDescent="0.2">
      <c r="A9089" s="1" t="s">
        <v>23</v>
      </c>
      <c r="B9089" s="1" t="s">
        <v>916</v>
      </c>
      <c r="C9089" s="1" t="s">
        <v>1223</v>
      </c>
      <c r="D9089" s="1" t="s">
        <v>71</v>
      </c>
      <c r="E9089" s="1" t="s">
        <v>2</v>
      </c>
      <c r="F9089" s="1" t="s">
        <v>1275</v>
      </c>
      <c r="G9089" s="1" t="s">
        <v>73</v>
      </c>
      <c r="H9089" s="8"/>
      <c r="I9089" s="8">
        <v>2015</v>
      </c>
      <c r="J9089" s="1" t="s">
        <v>1220</v>
      </c>
      <c r="K9089" s="9">
        <v>4799.76</v>
      </c>
      <c r="L9089" s="10">
        <f>K9089/ VLOOKUP(A9089,Indicators!$B$1:$V$7,21,FALSE)</f>
        <v>23.926780391023023</v>
      </c>
      <c r="M9089" s="1" t="s">
        <v>71</v>
      </c>
      <c r="N9089" s="1" t="s">
        <v>71</v>
      </c>
      <c r="O9089" s="11"/>
      <c r="P9089" s="11"/>
      <c r="Q9089" s="8" t="str">
        <f t="shared" si="0"/>
        <v/>
      </c>
      <c r="R9089" s="1" t="s">
        <v>98</v>
      </c>
      <c r="S9089" s="1" t="s">
        <v>89</v>
      </c>
      <c r="T9089" s="11"/>
      <c r="U9089" s="11"/>
      <c r="V9089" s="11"/>
      <c r="W9089" s="11"/>
      <c r="X9089" s="11"/>
      <c r="Y9089" s="11"/>
      <c r="Z9089" s="11"/>
      <c r="AA9089" s="11"/>
      <c r="AB9089" s="11"/>
      <c r="AC9089" s="11"/>
      <c r="AD9089" s="11"/>
      <c r="AE9089" s="11"/>
      <c r="AF9089" s="11"/>
      <c r="AG9089" s="11"/>
      <c r="AH9089" s="11"/>
      <c r="AI9089" s="11"/>
      <c r="AJ9089" s="11"/>
      <c r="AK9089" s="11"/>
      <c r="AL9089" s="11"/>
      <c r="AM9089" s="5"/>
      <c r="AN9089" s="5"/>
      <c r="AO9089" s="5"/>
      <c r="AP9089" s="5"/>
      <c r="AQ9089" s="5"/>
      <c r="AR9089" s="5"/>
      <c r="AS9089" s="5"/>
      <c r="AT9089" s="5"/>
      <c r="AU9089" s="5"/>
      <c r="AV9089" s="5"/>
      <c r="AW9089" s="5"/>
      <c r="AX9089" s="5"/>
      <c r="AY9089" s="5"/>
      <c r="AZ9089" s="5"/>
      <c r="BA9089" s="5"/>
      <c r="BB9089" s="5"/>
      <c r="BC9089" s="5"/>
      <c r="BD9089" s="5"/>
      <c r="BE9089" s="5"/>
      <c r="BF9089" s="5"/>
      <c r="BG9089" s="5"/>
      <c r="BH9089" s="5"/>
      <c r="BI9089" s="5"/>
      <c r="BJ9089" s="5"/>
      <c r="BK9089" s="5"/>
      <c r="BL9089" s="5"/>
      <c r="BM9089" s="5"/>
      <c r="BN9089" s="5"/>
      <c r="BO9089" s="5"/>
      <c r="BP9089" s="5"/>
      <c r="BQ9089" s="5"/>
      <c r="BR9089" s="5"/>
      <c r="BS9089" s="5"/>
      <c r="BT9089" s="5"/>
      <c r="BU9089" s="5"/>
      <c r="BV9089" s="5"/>
      <c r="BW9089" s="5"/>
      <c r="BX9089" s="5"/>
    </row>
    <row r="9090" spans="1:76" x14ac:dyDescent="0.2">
      <c r="A9090" s="1" t="s">
        <v>23</v>
      </c>
      <c r="B9090" s="1" t="s">
        <v>916</v>
      </c>
      <c r="C9090" s="1" t="s">
        <v>1223</v>
      </c>
      <c r="D9090" s="1" t="s">
        <v>71</v>
      </c>
      <c r="E9090" s="1" t="s">
        <v>2</v>
      </c>
      <c r="F9090" s="1" t="s">
        <v>1276</v>
      </c>
      <c r="G9090" s="1" t="s">
        <v>73</v>
      </c>
      <c r="H9090" s="8"/>
      <c r="I9090" s="8">
        <v>2015</v>
      </c>
      <c r="J9090" s="1" t="s">
        <v>1220</v>
      </c>
      <c r="K9090" s="9">
        <v>1115576</v>
      </c>
      <c r="L9090" s="10">
        <f>K9090/ VLOOKUP(A9090,Indicators!$B$1:$V$7,21,FALSE)</f>
        <v>5561.1409656932628</v>
      </c>
      <c r="M9090" s="1" t="s">
        <v>71</v>
      </c>
      <c r="N9090" s="1" t="s">
        <v>71</v>
      </c>
      <c r="O9090" s="11"/>
      <c r="P9090" s="11"/>
      <c r="Q9090" s="8" t="str">
        <f t="shared" si="0"/>
        <v/>
      </c>
      <c r="R9090" s="1" t="s">
        <v>98</v>
      </c>
      <c r="S9090" s="1" t="s">
        <v>89</v>
      </c>
      <c r="T9090" s="11"/>
      <c r="U9090" s="11"/>
      <c r="V9090" s="11"/>
      <c r="W9090" s="11"/>
      <c r="X9090" s="11"/>
      <c r="Y9090" s="11"/>
      <c r="Z9090" s="11"/>
      <c r="AA9090" s="11"/>
      <c r="AB9090" s="11"/>
      <c r="AC9090" s="11"/>
      <c r="AD9090" s="11"/>
      <c r="AE9090" s="11"/>
      <c r="AF9090" s="11"/>
      <c r="AG9090" s="11"/>
      <c r="AH9090" s="11"/>
      <c r="AI9090" s="11"/>
      <c r="AJ9090" s="11"/>
      <c r="AK9090" s="11"/>
      <c r="AL9090" s="11"/>
      <c r="AM9090" s="5"/>
      <c r="AN9090" s="5"/>
      <c r="AO9090" s="5"/>
      <c r="AP9090" s="5"/>
      <c r="AQ9090" s="5"/>
      <c r="AR9090" s="5"/>
      <c r="AS9090" s="5"/>
      <c r="AT9090" s="5"/>
      <c r="AU9090" s="5"/>
      <c r="AV9090" s="5"/>
      <c r="AW9090" s="5"/>
      <c r="AX9090" s="5"/>
      <c r="AY9090" s="5"/>
      <c r="AZ9090" s="5"/>
      <c r="BA9090" s="5"/>
      <c r="BB9090" s="5"/>
      <c r="BC9090" s="5"/>
      <c r="BD9090" s="5"/>
      <c r="BE9090" s="5"/>
      <c r="BF9090" s="5"/>
      <c r="BG9090" s="5"/>
      <c r="BH9090" s="5"/>
      <c r="BI9090" s="5"/>
      <c r="BJ9090" s="5"/>
      <c r="BK9090" s="5"/>
      <c r="BL9090" s="5"/>
      <c r="BM9090" s="5"/>
      <c r="BN9090" s="5"/>
      <c r="BO9090" s="5"/>
      <c r="BP9090" s="5"/>
      <c r="BQ9090" s="5"/>
      <c r="BR9090" s="5"/>
      <c r="BS9090" s="5"/>
      <c r="BT9090" s="5"/>
      <c r="BU9090" s="5"/>
      <c r="BV9090" s="5"/>
      <c r="BW9090" s="5"/>
      <c r="BX9090" s="5"/>
    </row>
    <row r="9091" spans="1:76" x14ac:dyDescent="0.2">
      <c r="A9091" s="1" t="s">
        <v>23</v>
      </c>
      <c r="B9091" s="1" t="s">
        <v>916</v>
      </c>
      <c r="C9091" s="1" t="s">
        <v>1223</v>
      </c>
      <c r="D9091" s="1" t="s">
        <v>71</v>
      </c>
      <c r="E9091" s="1" t="s">
        <v>2</v>
      </c>
      <c r="F9091" s="1" t="s">
        <v>1277</v>
      </c>
      <c r="G9091" s="1" t="s">
        <v>73</v>
      </c>
      <c r="H9091" s="8"/>
      <c r="I9091" s="8">
        <v>2015</v>
      </c>
      <c r="J9091" s="1" t="s">
        <v>1220</v>
      </c>
      <c r="K9091" s="9">
        <v>635056.85</v>
      </c>
      <c r="L9091" s="10">
        <f>K9091/ VLOOKUP(A9091,Indicators!$B$1:$V$7,21,FALSE)</f>
        <v>3165.7553264673334</v>
      </c>
      <c r="M9091" s="1" t="s">
        <v>71</v>
      </c>
      <c r="N9091" s="1" t="s">
        <v>71</v>
      </c>
      <c r="O9091" s="11"/>
      <c r="P9091" s="11"/>
      <c r="Q9091" s="8" t="str">
        <f t="shared" si="0"/>
        <v/>
      </c>
      <c r="R9091" s="1" t="s">
        <v>98</v>
      </c>
      <c r="S9091" s="1" t="s">
        <v>89</v>
      </c>
      <c r="T9091" s="11"/>
      <c r="U9091" s="11"/>
      <c r="V9091" s="11"/>
      <c r="W9091" s="11"/>
      <c r="X9091" s="11"/>
      <c r="Y9091" s="11"/>
      <c r="Z9091" s="11"/>
      <c r="AA9091" s="11"/>
      <c r="AB9091" s="11"/>
      <c r="AC9091" s="11"/>
      <c r="AD9091" s="11"/>
      <c r="AE9091" s="11"/>
      <c r="AF9091" s="11"/>
      <c r="AG9091" s="11"/>
      <c r="AH9091" s="11"/>
      <c r="AI9091" s="11"/>
      <c r="AJ9091" s="11"/>
      <c r="AK9091" s="11"/>
      <c r="AL9091" s="11"/>
      <c r="AM9091" s="5"/>
      <c r="AN9091" s="5"/>
      <c r="AO9091" s="5"/>
      <c r="AP9091" s="5"/>
      <c r="AQ9091" s="5"/>
      <c r="AR9091" s="5"/>
      <c r="AS9091" s="5"/>
      <c r="AT9091" s="5"/>
      <c r="AU9091" s="5"/>
      <c r="AV9091" s="5"/>
      <c r="AW9091" s="5"/>
      <c r="AX9091" s="5"/>
      <c r="AY9091" s="5"/>
      <c r="AZ9091" s="5"/>
      <c r="BA9091" s="5"/>
      <c r="BB9091" s="5"/>
      <c r="BC9091" s="5"/>
      <c r="BD9091" s="5"/>
      <c r="BE9091" s="5"/>
      <c r="BF9091" s="5"/>
      <c r="BG9091" s="5"/>
      <c r="BH9091" s="5"/>
      <c r="BI9091" s="5"/>
      <c r="BJ9091" s="5"/>
      <c r="BK9091" s="5"/>
      <c r="BL9091" s="5"/>
      <c r="BM9091" s="5"/>
      <c r="BN9091" s="5"/>
      <c r="BO9091" s="5"/>
      <c r="BP9091" s="5"/>
      <c r="BQ9091" s="5"/>
      <c r="BR9091" s="5"/>
      <c r="BS9091" s="5"/>
      <c r="BT9091" s="5"/>
      <c r="BU9091" s="5"/>
      <c r="BV9091" s="5"/>
      <c r="BW9091" s="5"/>
      <c r="BX9091" s="5"/>
    </row>
    <row r="9092" spans="1:76" x14ac:dyDescent="0.2">
      <c r="A9092" s="1" t="s">
        <v>23</v>
      </c>
      <c r="B9092" s="1" t="s">
        <v>916</v>
      </c>
      <c r="C9092" s="1" t="s">
        <v>47</v>
      </c>
      <c r="D9092" s="1" t="s">
        <v>71</v>
      </c>
      <c r="E9092" s="1" t="s">
        <v>2</v>
      </c>
      <c r="F9092" s="1" t="s">
        <v>1278</v>
      </c>
      <c r="G9092" s="1" t="s">
        <v>73</v>
      </c>
      <c r="H9092" s="8"/>
      <c r="I9092" s="8">
        <v>2015</v>
      </c>
      <c r="J9092" s="1" t="s">
        <v>1220</v>
      </c>
      <c r="K9092" s="8">
        <v>0</v>
      </c>
      <c r="L9092" s="10">
        <f>K9092/ VLOOKUP(A9092,Indicators!$B$1:$V$7,21,FALSE)</f>
        <v>0</v>
      </c>
      <c r="M9092" s="1" t="s">
        <v>71</v>
      </c>
      <c r="N9092" s="1" t="s">
        <v>71</v>
      </c>
      <c r="O9092" s="11"/>
      <c r="P9092" s="11"/>
      <c r="Q9092" s="8" t="str">
        <f t="shared" si="0"/>
        <v/>
      </c>
      <c r="R9092" s="1" t="s">
        <v>98</v>
      </c>
      <c r="S9092" s="1" t="s">
        <v>47</v>
      </c>
      <c r="T9092" s="11"/>
      <c r="U9092" s="11"/>
      <c r="V9092" s="11"/>
      <c r="W9092" s="11"/>
      <c r="X9092" s="11"/>
      <c r="Y9092" s="11"/>
      <c r="Z9092" s="11"/>
      <c r="AA9092" s="11"/>
      <c r="AB9092" s="11"/>
      <c r="AC9092" s="11"/>
      <c r="AD9092" s="11"/>
      <c r="AE9092" s="11"/>
      <c r="AF9092" s="11"/>
      <c r="AG9092" s="11"/>
      <c r="AH9092" s="11"/>
      <c r="AI9092" s="11"/>
      <c r="AJ9092" s="11"/>
      <c r="AK9092" s="11"/>
      <c r="AL9092" s="11"/>
      <c r="AM9092" s="5"/>
      <c r="AN9092" s="5"/>
      <c r="AO9092" s="5"/>
      <c r="AP9092" s="5"/>
      <c r="AQ9092" s="5"/>
      <c r="AR9092" s="5"/>
      <c r="AS9092" s="5"/>
      <c r="AT9092" s="5"/>
      <c r="AU9092" s="5"/>
      <c r="AV9092" s="5"/>
      <c r="AW9092" s="5"/>
      <c r="AX9092" s="5"/>
      <c r="AY9092" s="5"/>
      <c r="AZ9092" s="5"/>
      <c r="BA9092" s="5"/>
      <c r="BB9092" s="5"/>
      <c r="BC9092" s="5"/>
      <c r="BD9092" s="5"/>
      <c r="BE9092" s="5"/>
      <c r="BF9092" s="5"/>
      <c r="BG9092" s="5"/>
      <c r="BH9092" s="5"/>
      <c r="BI9092" s="5"/>
      <c r="BJ9092" s="5"/>
      <c r="BK9092" s="5"/>
      <c r="BL9092" s="5"/>
      <c r="BM9092" s="5"/>
      <c r="BN9092" s="5"/>
      <c r="BO9092" s="5"/>
      <c r="BP9092" s="5"/>
      <c r="BQ9092" s="5"/>
      <c r="BR9092" s="5"/>
      <c r="BS9092" s="5"/>
      <c r="BT9092" s="5"/>
      <c r="BU9092" s="5"/>
      <c r="BV9092" s="5"/>
      <c r="BW9092" s="5"/>
      <c r="BX9092" s="5"/>
    </row>
    <row r="9093" spans="1:76" x14ac:dyDescent="0.2">
      <c r="A9093" s="1" t="s">
        <v>23</v>
      </c>
      <c r="B9093" s="1" t="s">
        <v>916</v>
      </c>
      <c r="C9093" s="1" t="s">
        <v>1223</v>
      </c>
      <c r="D9093" s="1" t="s">
        <v>71</v>
      </c>
      <c r="E9093" s="1" t="s">
        <v>2</v>
      </c>
      <c r="F9093" s="1" t="s">
        <v>1278</v>
      </c>
      <c r="G9093" s="1" t="s">
        <v>73</v>
      </c>
      <c r="H9093" s="8"/>
      <c r="I9093" s="8">
        <v>2015</v>
      </c>
      <c r="J9093" s="1" t="s">
        <v>1220</v>
      </c>
      <c r="K9093" s="9">
        <v>90000</v>
      </c>
      <c r="L9093" s="10">
        <f>K9093/ VLOOKUP(A9093,Indicators!$B$1:$V$7,21,FALSE)</f>
        <v>448.64956480992214</v>
      </c>
      <c r="M9093" s="1" t="s">
        <v>71</v>
      </c>
      <c r="N9093" s="1" t="s">
        <v>71</v>
      </c>
      <c r="O9093" s="11"/>
      <c r="P9093" s="11"/>
      <c r="Q9093" s="8" t="str">
        <f t="shared" si="0"/>
        <v/>
      </c>
      <c r="R9093" s="1" t="s">
        <v>98</v>
      </c>
      <c r="S9093" s="1" t="s">
        <v>89</v>
      </c>
      <c r="T9093" s="11"/>
      <c r="U9093" s="11"/>
      <c r="V9093" s="11"/>
      <c r="W9093" s="11"/>
      <c r="X9093" s="11"/>
      <c r="Y9093" s="11"/>
      <c r="Z9093" s="11"/>
      <c r="AA9093" s="11"/>
      <c r="AB9093" s="11"/>
      <c r="AC9093" s="11"/>
      <c r="AD9093" s="11"/>
      <c r="AE9093" s="11"/>
      <c r="AF9093" s="11"/>
      <c r="AG9093" s="11"/>
      <c r="AH9093" s="11"/>
      <c r="AI9093" s="11"/>
      <c r="AJ9093" s="11"/>
      <c r="AK9093" s="11"/>
      <c r="AL9093" s="11"/>
      <c r="AM9093" s="5"/>
      <c r="AN9093" s="5"/>
      <c r="AO9093" s="5"/>
      <c r="AP9093" s="5"/>
      <c r="AQ9093" s="5"/>
      <c r="AR9093" s="5"/>
      <c r="AS9093" s="5"/>
      <c r="AT9093" s="5"/>
      <c r="AU9093" s="5"/>
      <c r="AV9093" s="5"/>
      <c r="AW9093" s="5"/>
      <c r="AX9093" s="5"/>
      <c r="AY9093" s="5"/>
      <c r="AZ9093" s="5"/>
      <c r="BA9093" s="5"/>
      <c r="BB9093" s="5"/>
      <c r="BC9093" s="5"/>
      <c r="BD9093" s="5"/>
      <c r="BE9093" s="5"/>
      <c r="BF9093" s="5"/>
      <c r="BG9093" s="5"/>
      <c r="BH9093" s="5"/>
      <c r="BI9093" s="5"/>
      <c r="BJ9093" s="5"/>
      <c r="BK9093" s="5"/>
      <c r="BL9093" s="5"/>
      <c r="BM9093" s="5"/>
      <c r="BN9093" s="5"/>
      <c r="BO9093" s="5"/>
      <c r="BP9093" s="5"/>
      <c r="BQ9093" s="5"/>
      <c r="BR9093" s="5"/>
      <c r="BS9093" s="5"/>
      <c r="BT9093" s="5"/>
      <c r="BU9093" s="5"/>
      <c r="BV9093" s="5"/>
      <c r="BW9093" s="5"/>
      <c r="BX9093" s="5"/>
    </row>
    <row r="9094" spans="1:76" x14ac:dyDescent="0.2">
      <c r="A9094" s="1" t="s">
        <v>23</v>
      </c>
      <c r="B9094" s="1" t="s">
        <v>916</v>
      </c>
      <c r="C9094" s="1" t="s">
        <v>47</v>
      </c>
      <c r="D9094" s="1" t="s">
        <v>71</v>
      </c>
      <c r="E9094" s="1" t="s">
        <v>2</v>
      </c>
      <c r="F9094" s="1" t="s">
        <v>1279</v>
      </c>
      <c r="G9094" s="1" t="s">
        <v>73</v>
      </c>
      <c r="H9094" s="8"/>
      <c r="I9094" s="8">
        <v>2015</v>
      </c>
      <c r="J9094" s="1" t="s">
        <v>1220</v>
      </c>
      <c r="K9094" s="9">
        <v>168383.81</v>
      </c>
      <c r="L9094" s="10">
        <f>K9094/ VLOOKUP(A9094,Indicators!$B$1:$V$7,21,FALSE)</f>
        <v>839.39247863929575</v>
      </c>
      <c r="M9094" s="1" t="s">
        <v>71</v>
      </c>
      <c r="N9094" s="1" t="s">
        <v>71</v>
      </c>
      <c r="O9094" s="11"/>
      <c r="P9094" s="11"/>
      <c r="Q9094" s="8" t="str">
        <f t="shared" si="0"/>
        <v/>
      </c>
      <c r="R9094" s="1" t="s">
        <v>98</v>
      </c>
      <c r="S9094" s="1" t="s">
        <v>47</v>
      </c>
      <c r="T9094" s="11"/>
      <c r="U9094" s="11"/>
      <c r="V9094" s="11"/>
      <c r="W9094" s="11"/>
      <c r="X9094" s="11"/>
      <c r="Y9094" s="11"/>
      <c r="Z9094" s="11"/>
      <c r="AA9094" s="11"/>
      <c r="AB9094" s="11"/>
      <c r="AC9094" s="11"/>
      <c r="AD9094" s="11"/>
      <c r="AE9094" s="11"/>
      <c r="AF9094" s="11"/>
      <c r="AG9094" s="11"/>
      <c r="AH9094" s="11"/>
      <c r="AI9094" s="11"/>
      <c r="AJ9094" s="11"/>
      <c r="AK9094" s="11"/>
      <c r="AL9094" s="11"/>
      <c r="AM9094" s="5"/>
      <c r="AN9094" s="5"/>
      <c r="AO9094" s="5"/>
      <c r="AP9094" s="5"/>
      <c r="AQ9094" s="5"/>
      <c r="AR9094" s="5"/>
      <c r="AS9094" s="5"/>
      <c r="AT9094" s="5"/>
      <c r="AU9094" s="5"/>
      <c r="AV9094" s="5"/>
      <c r="AW9094" s="5"/>
      <c r="AX9094" s="5"/>
      <c r="AY9094" s="5"/>
      <c r="AZ9094" s="5"/>
      <c r="BA9094" s="5"/>
      <c r="BB9094" s="5"/>
      <c r="BC9094" s="5"/>
      <c r="BD9094" s="5"/>
      <c r="BE9094" s="5"/>
      <c r="BF9094" s="5"/>
      <c r="BG9094" s="5"/>
      <c r="BH9094" s="5"/>
      <c r="BI9094" s="5"/>
      <c r="BJ9094" s="5"/>
      <c r="BK9094" s="5"/>
      <c r="BL9094" s="5"/>
      <c r="BM9094" s="5"/>
      <c r="BN9094" s="5"/>
      <c r="BO9094" s="5"/>
      <c r="BP9094" s="5"/>
      <c r="BQ9094" s="5"/>
      <c r="BR9094" s="5"/>
      <c r="BS9094" s="5"/>
      <c r="BT9094" s="5"/>
      <c r="BU9094" s="5"/>
      <c r="BV9094" s="5"/>
      <c r="BW9094" s="5"/>
      <c r="BX9094" s="5"/>
    </row>
    <row r="9095" spans="1:76" x14ac:dyDescent="0.2">
      <c r="A9095" s="1" t="s">
        <v>23</v>
      </c>
      <c r="B9095" s="1" t="s">
        <v>916</v>
      </c>
      <c r="C9095" s="1" t="s">
        <v>47</v>
      </c>
      <c r="D9095" s="1" t="s">
        <v>71</v>
      </c>
      <c r="E9095" s="1" t="s">
        <v>2</v>
      </c>
      <c r="F9095" s="1" t="s">
        <v>1280</v>
      </c>
      <c r="G9095" s="1" t="s">
        <v>73</v>
      </c>
      <c r="H9095" s="8"/>
      <c r="I9095" s="8">
        <v>2015</v>
      </c>
      <c r="J9095" s="1" t="s">
        <v>1220</v>
      </c>
      <c r="K9095" s="9">
        <v>70000</v>
      </c>
      <c r="L9095" s="10">
        <f>K9095/ VLOOKUP(A9095,Indicators!$B$1:$V$7,21,FALSE)</f>
        <v>348.94966151882829</v>
      </c>
      <c r="M9095" s="1" t="s">
        <v>71</v>
      </c>
      <c r="N9095" s="1" t="s">
        <v>71</v>
      </c>
      <c r="O9095" s="11"/>
      <c r="P9095" s="11"/>
      <c r="Q9095" s="8" t="str">
        <f t="shared" si="0"/>
        <v/>
      </c>
      <c r="R9095" s="1" t="s">
        <v>98</v>
      </c>
      <c r="S9095" s="1" t="s">
        <v>47</v>
      </c>
      <c r="T9095" s="11"/>
      <c r="U9095" s="11"/>
      <c r="V9095" s="11"/>
      <c r="W9095" s="11"/>
      <c r="X9095" s="11"/>
      <c r="Y9095" s="11"/>
      <c r="Z9095" s="11"/>
      <c r="AA9095" s="11"/>
      <c r="AB9095" s="11"/>
      <c r="AC9095" s="11"/>
      <c r="AD9095" s="11"/>
      <c r="AE9095" s="11"/>
      <c r="AF9095" s="11"/>
      <c r="AG9095" s="11"/>
      <c r="AH9095" s="11"/>
      <c r="AI9095" s="11"/>
      <c r="AJ9095" s="11"/>
      <c r="AK9095" s="11"/>
      <c r="AL9095" s="11"/>
      <c r="AM9095" s="5"/>
      <c r="AN9095" s="5"/>
      <c r="AO9095" s="5"/>
      <c r="AP9095" s="5"/>
      <c r="AQ9095" s="5"/>
      <c r="AR9095" s="5"/>
      <c r="AS9095" s="5"/>
      <c r="AT9095" s="5"/>
      <c r="AU9095" s="5"/>
      <c r="AV9095" s="5"/>
      <c r="AW9095" s="5"/>
      <c r="AX9095" s="5"/>
      <c r="AY9095" s="5"/>
      <c r="AZ9095" s="5"/>
      <c r="BA9095" s="5"/>
      <c r="BB9095" s="5"/>
      <c r="BC9095" s="5"/>
      <c r="BD9095" s="5"/>
      <c r="BE9095" s="5"/>
      <c r="BF9095" s="5"/>
      <c r="BG9095" s="5"/>
      <c r="BH9095" s="5"/>
      <c r="BI9095" s="5"/>
      <c r="BJ9095" s="5"/>
      <c r="BK9095" s="5"/>
      <c r="BL9095" s="5"/>
      <c r="BM9095" s="5"/>
      <c r="BN9095" s="5"/>
      <c r="BO9095" s="5"/>
      <c r="BP9095" s="5"/>
      <c r="BQ9095" s="5"/>
      <c r="BR9095" s="5"/>
      <c r="BS9095" s="5"/>
      <c r="BT9095" s="5"/>
      <c r="BU9095" s="5"/>
      <c r="BV9095" s="5"/>
      <c r="BW9095" s="5"/>
      <c r="BX9095" s="5"/>
    </row>
    <row r="9096" spans="1:76" x14ac:dyDescent="0.2">
      <c r="A9096" s="1" t="s">
        <v>23</v>
      </c>
      <c r="B9096" s="1" t="s">
        <v>916</v>
      </c>
      <c r="C9096" s="1" t="s">
        <v>47</v>
      </c>
      <c r="D9096" s="1" t="s">
        <v>71</v>
      </c>
      <c r="E9096" s="1" t="s">
        <v>2</v>
      </c>
      <c r="F9096" s="1" t="s">
        <v>1281</v>
      </c>
      <c r="G9096" s="1" t="s">
        <v>73</v>
      </c>
      <c r="H9096" s="8"/>
      <c r="I9096" s="8">
        <v>2015</v>
      </c>
      <c r="J9096" s="1" t="s">
        <v>1220</v>
      </c>
      <c r="K9096" s="8">
        <v>0</v>
      </c>
      <c r="L9096" s="10">
        <f>K9096/ VLOOKUP(A9096,Indicators!$B$1:$V$7,21,FALSE)</f>
        <v>0</v>
      </c>
      <c r="M9096" s="1" t="s">
        <v>71</v>
      </c>
      <c r="N9096" s="1" t="s">
        <v>71</v>
      </c>
      <c r="O9096" s="11"/>
      <c r="P9096" s="11"/>
      <c r="Q9096" s="8" t="str">
        <f t="shared" si="0"/>
        <v/>
      </c>
      <c r="R9096" s="1" t="s">
        <v>98</v>
      </c>
      <c r="S9096" s="1" t="s">
        <v>47</v>
      </c>
      <c r="T9096" s="11"/>
      <c r="U9096" s="11"/>
      <c r="V9096" s="11"/>
      <c r="W9096" s="11"/>
      <c r="X9096" s="11"/>
      <c r="Y9096" s="11"/>
      <c r="Z9096" s="11"/>
      <c r="AA9096" s="11"/>
      <c r="AB9096" s="11"/>
      <c r="AC9096" s="11"/>
      <c r="AD9096" s="11"/>
      <c r="AE9096" s="11"/>
      <c r="AF9096" s="11"/>
      <c r="AG9096" s="11"/>
      <c r="AH9096" s="11"/>
      <c r="AI9096" s="11"/>
      <c r="AJ9096" s="11"/>
      <c r="AK9096" s="11"/>
      <c r="AL9096" s="11"/>
      <c r="AM9096" s="5"/>
      <c r="AN9096" s="5"/>
      <c r="AO9096" s="5"/>
      <c r="AP9096" s="5"/>
      <c r="AQ9096" s="5"/>
      <c r="AR9096" s="5"/>
      <c r="AS9096" s="5"/>
      <c r="AT9096" s="5"/>
      <c r="AU9096" s="5"/>
      <c r="AV9096" s="5"/>
      <c r="AW9096" s="5"/>
      <c r="AX9096" s="5"/>
      <c r="AY9096" s="5"/>
      <c r="AZ9096" s="5"/>
      <c r="BA9096" s="5"/>
      <c r="BB9096" s="5"/>
      <c r="BC9096" s="5"/>
      <c r="BD9096" s="5"/>
      <c r="BE9096" s="5"/>
      <c r="BF9096" s="5"/>
      <c r="BG9096" s="5"/>
      <c r="BH9096" s="5"/>
      <c r="BI9096" s="5"/>
      <c r="BJ9096" s="5"/>
      <c r="BK9096" s="5"/>
      <c r="BL9096" s="5"/>
      <c r="BM9096" s="5"/>
      <c r="BN9096" s="5"/>
      <c r="BO9096" s="5"/>
      <c r="BP9096" s="5"/>
      <c r="BQ9096" s="5"/>
      <c r="BR9096" s="5"/>
      <c r="BS9096" s="5"/>
      <c r="BT9096" s="5"/>
      <c r="BU9096" s="5"/>
      <c r="BV9096" s="5"/>
      <c r="BW9096" s="5"/>
      <c r="BX9096" s="5"/>
    </row>
    <row r="9097" spans="1:76" x14ac:dyDescent="0.2">
      <c r="A9097" s="1" t="s">
        <v>23</v>
      </c>
      <c r="B9097" s="1" t="s">
        <v>913</v>
      </c>
      <c r="C9097" s="1" t="s">
        <v>913</v>
      </c>
      <c r="D9097" s="1" t="s">
        <v>71</v>
      </c>
      <c r="E9097" s="1" t="s">
        <v>1</v>
      </c>
      <c r="F9097" s="1" t="s">
        <v>1282</v>
      </c>
      <c r="G9097" s="1" t="s">
        <v>73</v>
      </c>
      <c r="H9097" s="8"/>
      <c r="I9097" s="8">
        <v>2015</v>
      </c>
      <c r="J9097" s="1" t="s">
        <v>1220</v>
      </c>
      <c r="K9097" s="9">
        <v>557875</v>
      </c>
      <c r="L9097" s="10">
        <f>K9097/ VLOOKUP(A9097,Indicators!$B$1:$V$7,21,FALSE)</f>
        <v>2781.004177425948</v>
      </c>
      <c r="M9097" s="1" t="s">
        <v>71</v>
      </c>
      <c r="N9097" s="1" t="s">
        <v>71</v>
      </c>
      <c r="O9097" s="11"/>
      <c r="P9097" s="11"/>
      <c r="Q9097" s="8" t="str">
        <f t="shared" si="0"/>
        <v/>
      </c>
      <c r="R9097" s="1" t="s">
        <v>97</v>
      </c>
      <c r="S9097" s="1" t="s">
        <v>45</v>
      </c>
      <c r="T9097" s="11"/>
      <c r="U9097" s="11"/>
      <c r="V9097" s="11"/>
      <c r="W9097" s="11"/>
      <c r="X9097" s="11"/>
      <c r="Y9097" s="11"/>
      <c r="Z9097" s="11"/>
      <c r="AA9097" s="11"/>
      <c r="AB9097" s="11"/>
      <c r="AC9097" s="11"/>
      <c r="AD9097" s="11"/>
      <c r="AE9097" s="11"/>
      <c r="AF9097" s="11"/>
      <c r="AG9097" s="11"/>
      <c r="AH9097" s="11"/>
      <c r="AI9097" s="11"/>
      <c r="AJ9097" s="11"/>
      <c r="AK9097" s="11"/>
      <c r="AL9097" s="11"/>
      <c r="AM9097" s="5"/>
      <c r="AN9097" s="5"/>
      <c r="AO9097" s="5"/>
      <c r="AP9097" s="5"/>
      <c r="AQ9097" s="5"/>
      <c r="AR9097" s="5"/>
      <c r="AS9097" s="5"/>
      <c r="AT9097" s="5"/>
      <c r="AU9097" s="5"/>
      <c r="AV9097" s="5"/>
      <c r="AW9097" s="5"/>
      <c r="AX9097" s="5"/>
      <c r="AY9097" s="5"/>
      <c r="AZ9097" s="5"/>
      <c r="BA9097" s="5"/>
      <c r="BB9097" s="5"/>
      <c r="BC9097" s="5"/>
      <c r="BD9097" s="5"/>
      <c r="BE9097" s="5"/>
      <c r="BF9097" s="5"/>
      <c r="BG9097" s="5"/>
      <c r="BH9097" s="5"/>
      <c r="BI9097" s="5"/>
      <c r="BJ9097" s="5"/>
      <c r="BK9097" s="5"/>
      <c r="BL9097" s="5"/>
      <c r="BM9097" s="5"/>
      <c r="BN9097" s="5"/>
      <c r="BO9097" s="5"/>
      <c r="BP9097" s="5"/>
      <c r="BQ9097" s="5"/>
      <c r="BR9097" s="5"/>
      <c r="BS9097" s="5"/>
      <c r="BT9097" s="5"/>
      <c r="BU9097" s="5"/>
      <c r="BV9097" s="5"/>
      <c r="BW9097" s="5"/>
      <c r="BX9097" s="5"/>
    </row>
    <row r="9098" spans="1:76" x14ac:dyDescent="0.2">
      <c r="A9098" s="1" t="s">
        <v>23</v>
      </c>
      <c r="B9098" s="1" t="s">
        <v>526</v>
      </c>
      <c r="C9098" s="1" t="s">
        <v>526</v>
      </c>
      <c r="D9098" s="1" t="s">
        <v>71</v>
      </c>
      <c r="E9098" s="1" t="s">
        <v>1</v>
      </c>
      <c r="F9098" s="1" t="s">
        <v>1282</v>
      </c>
      <c r="G9098" s="1" t="s">
        <v>73</v>
      </c>
      <c r="H9098" s="8"/>
      <c r="I9098" s="8">
        <v>2015</v>
      </c>
      <c r="J9098" s="1" t="s">
        <v>1220</v>
      </c>
      <c r="K9098" s="9">
        <v>7277</v>
      </c>
      <c r="L9098" s="10">
        <f>K9098/ VLOOKUP(A9098,Indicators!$B$1:$V$7,21,FALSE)</f>
        <v>36.27580981246448</v>
      </c>
      <c r="M9098" s="1" t="s">
        <v>71</v>
      </c>
      <c r="N9098" s="1" t="s">
        <v>71</v>
      </c>
      <c r="O9098" s="11"/>
      <c r="P9098" s="11"/>
      <c r="Q9098" s="8" t="str">
        <f t="shared" si="0"/>
        <v/>
      </c>
      <c r="R9098" s="1" t="s">
        <v>103</v>
      </c>
      <c r="S9098" s="1" t="s">
        <v>53</v>
      </c>
      <c r="T9098" s="11"/>
      <c r="U9098" s="11"/>
      <c r="V9098" s="11"/>
      <c r="W9098" s="11"/>
      <c r="X9098" s="11"/>
      <c r="Y9098" s="11"/>
      <c r="Z9098" s="11"/>
      <c r="AA9098" s="11"/>
      <c r="AB9098" s="11"/>
      <c r="AC9098" s="11"/>
      <c r="AD9098" s="11"/>
      <c r="AE9098" s="11"/>
      <c r="AF9098" s="11"/>
      <c r="AG9098" s="11"/>
      <c r="AH9098" s="11"/>
      <c r="AI9098" s="11"/>
      <c r="AJ9098" s="11"/>
      <c r="AK9098" s="11"/>
      <c r="AL9098" s="11"/>
      <c r="AM9098" s="5"/>
      <c r="AN9098" s="5"/>
      <c r="AO9098" s="5"/>
      <c r="AP9098" s="5"/>
      <c r="AQ9098" s="5"/>
      <c r="AR9098" s="5"/>
      <c r="AS9098" s="5"/>
      <c r="AT9098" s="5"/>
      <c r="AU9098" s="5"/>
      <c r="AV9098" s="5"/>
      <c r="AW9098" s="5"/>
      <c r="AX9098" s="5"/>
      <c r="AY9098" s="5"/>
      <c r="AZ9098" s="5"/>
      <c r="BA9098" s="5"/>
      <c r="BB9098" s="5"/>
      <c r="BC9098" s="5"/>
      <c r="BD9098" s="5"/>
      <c r="BE9098" s="5"/>
      <c r="BF9098" s="5"/>
      <c r="BG9098" s="5"/>
      <c r="BH9098" s="5"/>
      <c r="BI9098" s="5"/>
      <c r="BJ9098" s="5"/>
      <c r="BK9098" s="5"/>
      <c r="BL9098" s="5"/>
      <c r="BM9098" s="5"/>
      <c r="BN9098" s="5"/>
      <c r="BO9098" s="5"/>
      <c r="BP9098" s="5"/>
      <c r="BQ9098" s="5"/>
      <c r="BR9098" s="5"/>
      <c r="BS9098" s="5"/>
      <c r="BT9098" s="5"/>
      <c r="BU9098" s="5"/>
      <c r="BV9098" s="5"/>
      <c r="BW9098" s="5"/>
      <c r="BX9098" s="5"/>
    </row>
    <row r="9099" spans="1:76" x14ac:dyDescent="0.2">
      <c r="A9099" s="1" t="s">
        <v>23</v>
      </c>
      <c r="B9099" s="1" t="s">
        <v>914</v>
      </c>
      <c r="C9099" s="1" t="s">
        <v>914</v>
      </c>
      <c r="D9099" s="1" t="s">
        <v>71</v>
      </c>
      <c r="E9099" s="1" t="s">
        <v>1</v>
      </c>
      <c r="F9099" s="1" t="s">
        <v>1282</v>
      </c>
      <c r="G9099" s="1" t="s">
        <v>73</v>
      </c>
      <c r="H9099" s="8"/>
      <c r="I9099" s="8">
        <v>2015</v>
      </c>
      <c r="J9099" s="1" t="s">
        <v>1220</v>
      </c>
      <c r="K9099" s="9">
        <v>90126</v>
      </c>
      <c r="L9099" s="10">
        <f>K9099/ VLOOKUP(A9099,Indicators!$B$1:$V$7,21,FALSE)</f>
        <v>449.27767420065601</v>
      </c>
      <c r="M9099" s="1" t="s">
        <v>71</v>
      </c>
      <c r="N9099" s="1" t="s">
        <v>71</v>
      </c>
      <c r="O9099" s="11"/>
      <c r="P9099" s="11"/>
      <c r="Q9099" s="8" t="str">
        <f t="shared" si="0"/>
        <v/>
      </c>
      <c r="R9099" s="1" t="s">
        <v>158</v>
      </c>
      <c r="S9099" s="1" t="s">
        <v>65</v>
      </c>
      <c r="T9099" s="11"/>
      <c r="U9099" s="11"/>
      <c r="V9099" s="11"/>
      <c r="W9099" s="11"/>
      <c r="X9099" s="11"/>
      <c r="Y9099" s="11"/>
      <c r="Z9099" s="11"/>
      <c r="AA9099" s="11"/>
      <c r="AB9099" s="11"/>
      <c r="AC9099" s="11"/>
      <c r="AD9099" s="11"/>
      <c r="AE9099" s="11"/>
      <c r="AF9099" s="11"/>
      <c r="AG9099" s="11"/>
      <c r="AH9099" s="11"/>
      <c r="AI9099" s="11"/>
      <c r="AJ9099" s="11"/>
      <c r="AK9099" s="11"/>
      <c r="AL9099" s="11"/>
      <c r="AM9099" s="5"/>
      <c r="AN9099" s="5"/>
      <c r="AO9099" s="5"/>
      <c r="AP9099" s="5"/>
      <c r="AQ9099" s="5"/>
      <c r="AR9099" s="5"/>
      <c r="AS9099" s="5"/>
      <c r="AT9099" s="5"/>
      <c r="AU9099" s="5"/>
      <c r="AV9099" s="5"/>
      <c r="AW9099" s="5"/>
      <c r="AX9099" s="5"/>
      <c r="AY9099" s="5"/>
      <c r="AZ9099" s="5"/>
      <c r="BA9099" s="5"/>
      <c r="BB9099" s="5"/>
      <c r="BC9099" s="5"/>
      <c r="BD9099" s="5"/>
      <c r="BE9099" s="5"/>
      <c r="BF9099" s="5"/>
      <c r="BG9099" s="5"/>
      <c r="BH9099" s="5"/>
      <c r="BI9099" s="5"/>
      <c r="BJ9099" s="5"/>
      <c r="BK9099" s="5"/>
      <c r="BL9099" s="5"/>
      <c r="BM9099" s="5"/>
      <c r="BN9099" s="5"/>
      <c r="BO9099" s="5"/>
      <c r="BP9099" s="5"/>
      <c r="BQ9099" s="5"/>
      <c r="BR9099" s="5"/>
      <c r="BS9099" s="5"/>
      <c r="BT9099" s="5"/>
      <c r="BU9099" s="5"/>
      <c r="BV9099" s="5"/>
      <c r="BW9099" s="5"/>
      <c r="BX9099" s="5"/>
    </row>
    <row r="9100" spans="1:76" x14ac:dyDescent="0.2">
      <c r="A9100" s="1" t="s">
        <v>23</v>
      </c>
      <c r="B9100" s="1" t="s">
        <v>915</v>
      </c>
      <c r="C9100" s="1" t="s">
        <v>915</v>
      </c>
      <c r="D9100" s="1" t="s">
        <v>71</v>
      </c>
      <c r="E9100" s="1" t="s">
        <v>1</v>
      </c>
      <c r="F9100" s="1" t="s">
        <v>1282</v>
      </c>
      <c r="G9100" s="1" t="s">
        <v>73</v>
      </c>
      <c r="H9100" s="8"/>
      <c r="I9100" s="8">
        <v>2015</v>
      </c>
      <c r="J9100" s="1" t="s">
        <v>1220</v>
      </c>
      <c r="K9100" s="8">
        <v>825</v>
      </c>
      <c r="L9100" s="10">
        <f>K9100/ VLOOKUP(A9100,Indicators!$B$1:$V$7,21,FALSE)</f>
        <v>4.1126210107576195</v>
      </c>
      <c r="M9100" s="1" t="s">
        <v>71</v>
      </c>
      <c r="N9100" s="1" t="s">
        <v>71</v>
      </c>
      <c r="O9100" s="11"/>
      <c r="P9100" s="11"/>
      <c r="Q9100" s="8" t="str">
        <f t="shared" si="0"/>
        <v/>
      </c>
      <c r="R9100" s="1" t="s">
        <v>103</v>
      </c>
      <c r="S9100" s="1" t="s">
        <v>64</v>
      </c>
      <c r="T9100" s="11"/>
      <c r="U9100" s="11"/>
      <c r="V9100" s="11"/>
      <c r="W9100" s="11"/>
      <c r="X9100" s="11"/>
      <c r="Y9100" s="11"/>
      <c r="Z9100" s="11"/>
      <c r="AA9100" s="11"/>
      <c r="AB9100" s="11"/>
      <c r="AC9100" s="11"/>
      <c r="AD9100" s="11"/>
      <c r="AE9100" s="11"/>
      <c r="AF9100" s="11"/>
      <c r="AG9100" s="11"/>
      <c r="AH9100" s="11"/>
      <c r="AI9100" s="11"/>
      <c r="AJ9100" s="11"/>
      <c r="AK9100" s="11"/>
      <c r="AL9100" s="11"/>
      <c r="AM9100" s="5"/>
      <c r="AN9100" s="5"/>
      <c r="AO9100" s="5"/>
      <c r="AP9100" s="5"/>
      <c r="AQ9100" s="5"/>
      <c r="AR9100" s="5"/>
      <c r="AS9100" s="5"/>
      <c r="AT9100" s="5"/>
      <c r="AU9100" s="5"/>
      <c r="AV9100" s="5"/>
      <c r="AW9100" s="5"/>
      <c r="AX9100" s="5"/>
      <c r="AY9100" s="5"/>
      <c r="AZ9100" s="5"/>
      <c r="BA9100" s="5"/>
      <c r="BB9100" s="5"/>
      <c r="BC9100" s="5"/>
      <c r="BD9100" s="5"/>
      <c r="BE9100" s="5"/>
      <c r="BF9100" s="5"/>
      <c r="BG9100" s="5"/>
      <c r="BH9100" s="5"/>
      <c r="BI9100" s="5"/>
      <c r="BJ9100" s="5"/>
      <c r="BK9100" s="5"/>
      <c r="BL9100" s="5"/>
      <c r="BM9100" s="5"/>
      <c r="BN9100" s="5"/>
      <c r="BO9100" s="5"/>
      <c r="BP9100" s="5"/>
      <c r="BQ9100" s="5"/>
      <c r="BR9100" s="5"/>
      <c r="BS9100" s="5"/>
      <c r="BT9100" s="5"/>
      <c r="BU9100" s="5"/>
      <c r="BV9100" s="5"/>
      <c r="BW9100" s="5"/>
      <c r="BX9100" s="5"/>
    </row>
    <row r="9101" spans="1:76" x14ac:dyDescent="0.2">
      <c r="A9101" s="1" t="s">
        <v>23</v>
      </c>
      <c r="B9101" s="1" t="s">
        <v>920</v>
      </c>
      <c r="C9101" s="1" t="s">
        <v>920</v>
      </c>
      <c r="D9101" s="1" t="s">
        <v>71</v>
      </c>
      <c r="E9101" s="1" t="s">
        <v>1</v>
      </c>
      <c r="F9101" s="1" t="s">
        <v>1282</v>
      </c>
      <c r="G9101" s="1" t="s">
        <v>73</v>
      </c>
      <c r="H9101" s="8"/>
      <c r="I9101" s="8">
        <v>2015</v>
      </c>
      <c r="J9101" s="1" t="s">
        <v>1220</v>
      </c>
      <c r="K9101" s="9">
        <v>29546</v>
      </c>
      <c r="L9101" s="10">
        <f>K9101/ VLOOKUP(A9101,Indicators!$B$1:$V$7,21,FALSE)</f>
        <v>147.28666713193289</v>
      </c>
      <c r="M9101" s="1" t="s">
        <v>71</v>
      </c>
      <c r="N9101" s="1" t="s">
        <v>71</v>
      </c>
      <c r="O9101" s="11"/>
      <c r="P9101" s="11"/>
      <c r="Q9101" s="8" t="str">
        <f t="shared" si="0"/>
        <v/>
      </c>
      <c r="R9101" s="1" t="s">
        <v>95</v>
      </c>
      <c r="S9101" s="1" t="s">
        <v>61</v>
      </c>
      <c r="T9101" s="11"/>
      <c r="U9101" s="11"/>
      <c r="V9101" s="11"/>
      <c r="W9101" s="11"/>
      <c r="X9101" s="11"/>
      <c r="Y9101" s="11"/>
      <c r="Z9101" s="11"/>
      <c r="AA9101" s="11"/>
      <c r="AB9101" s="11"/>
      <c r="AC9101" s="11"/>
      <c r="AD9101" s="11"/>
      <c r="AE9101" s="11"/>
      <c r="AF9101" s="11"/>
      <c r="AG9101" s="11"/>
      <c r="AH9101" s="11"/>
      <c r="AI9101" s="11"/>
      <c r="AJ9101" s="11"/>
      <c r="AK9101" s="11"/>
      <c r="AL9101" s="11"/>
      <c r="AM9101" s="5"/>
      <c r="AN9101" s="5"/>
      <c r="AO9101" s="5"/>
      <c r="AP9101" s="5"/>
      <c r="AQ9101" s="5"/>
      <c r="AR9101" s="5"/>
      <c r="AS9101" s="5"/>
      <c r="AT9101" s="5"/>
      <c r="AU9101" s="5"/>
      <c r="AV9101" s="5"/>
      <c r="AW9101" s="5"/>
      <c r="AX9101" s="5"/>
      <c r="AY9101" s="5"/>
      <c r="AZ9101" s="5"/>
      <c r="BA9101" s="5"/>
      <c r="BB9101" s="5"/>
      <c r="BC9101" s="5"/>
      <c r="BD9101" s="5"/>
      <c r="BE9101" s="5"/>
      <c r="BF9101" s="5"/>
      <c r="BG9101" s="5"/>
      <c r="BH9101" s="5"/>
      <c r="BI9101" s="5"/>
      <c r="BJ9101" s="5"/>
      <c r="BK9101" s="5"/>
      <c r="BL9101" s="5"/>
      <c r="BM9101" s="5"/>
      <c r="BN9101" s="5"/>
      <c r="BO9101" s="5"/>
      <c r="BP9101" s="5"/>
      <c r="BQ9101" s="5"/>
      <c r="BR9101" s="5"/>
      <c r="BS9101" s="5"/>
      <c r="BT9101" s="5"/>
      <c r="BU9101" s="5"/>
      <c r="BV9101" s="5"/>
      <c r="BW9101" s="5"/>
      <c r="BX9101" s="5"/>
    </row>
    <row r="9102" spans="1:76" x14ac:dyDescent="0.2">
      <c r="A9102" s="1" t="s">
        <v>23</v>
      </c>
      <c r="B9102" s="1" t="s">
        <v>48</v>
      </c>
      <c r="C9102" s="1" t="s">
        <v>48</v>
      </c>
      <c r="D9102" s="1" t="s">
        <v>71</v>
      </c>
      <c r="E9102" s="1" t="s">
        <v>1</v>
      </c>
      <c r="F9102" s="1" t="s">
        <v>1282</v>
      </c>
      <c r="G9102" s="1" t="s">
        <v>73</v>
      </c>
      <c r="H9102" s="8"/>
      <c r="I9102" s="8">
        <v>2015</v>
      </c>
      <c r="J9102" s="1" t="s">
        <v>1220</v>
      </c>
      <c r="K9102" s="8">
        <v>375</v>
      </c>
      <c r="L9102" s="10">
        <f>K9102/ VLOOKUP(A9102,Indicators!$B$1:$V$7,21,FALSE)</f>
        <v>1.8693731867080088</v>
      </c>
      <c r="M9102" s="1" t="s">
        <v>71</v>
      </c>
      <c r="N9102" s="1" t="s">
        <v>71</v>
      </c>
      <c r="O9102" s="11"/>
      <c r="P9102" s="11"/>
      <c r="Q9102" s="8" t="str">
        <f t="shared" si="0"/>
        <v/>
      </c>
      <c r="R9102" s="1" t="s">
        <v>97</v>
      </c>
      <c r="S9102" s="1" t="s">
        <v>48</v>
      </c>
      <c r="T9102" s="11"/>
      <c r="U9102" s="11"/>
      <c r="V9102" s="11"/>
      <c r="W9102" s="11"/>
      <c r="X9102" s="11"/>
      <c r="Y9102" s="11"/>
      <c r="Z9102" s="11"/>
      <c r="AA9102" s="11"/>
      <c r="AB9102" s="11"/>
      <c r="AC9102" s="11"/>
      <c r="AD9102" s="11"/>
      <c r="AE9102" s="11"/>
      <c r="AF9102" s="11"/>
      <c r="AG9102" s="11"/>
      <c r="AH9102" s="11"/>
      <c r="AI9102" s="11"/>
      <c r="AJ9102" s="11"/>
      <c r="AK9102" s="11"/>
      <c r="AL9102" s="11"/>
      <c r="AM9102" s="5"/>
      <c r="AN9102" s="5"/>
      <c r="AO9102" s="5"/>
      <c r="AP9102" s="5"/>
      <c r="AQ9102" s="5"/>
      <c r="AR9102" s="5"/>
      <c r="AS9102" s="5"/>
      <c r="AT9102" s="5"/>
      <c r="AU9102" s="5"/>
      <c r="AV9102" s="5"/>
      <c r="AW9102" s="5"/>
      <c r="AX9102" s="5"/>
      <c r="AY9102" s="5"/>
      <c r="AZ9102" s="5"/>
      <c r="BA9102" s="5"/>
      <c r="BB9102" s="5"/>
      <c r="BC9102" s="5"/>
      <c r="BD9102" s="5"/>
      <c r="BE9102" s="5"/>
      <c r="BF9102" s="5"/>
      <c r="BG9102" s="5"/>
      <c r="BH9102" s="5"/>
      <c r="BI9102" s="5"/>
      <c r="BJ9102" s="5"/>
      <c r="BK9102" s="5"/>
      <c r="BL9102" s="5"/>
      <c r="BM9102" s="5"/>
      <c r="BN9102" s="5"/>
      <c r="BO9102" s="5"/>
      <c r="BP9102" s="5"/>
      <c r="BQ9102" s="5"/>
      <c r="BR9102" s="5"/>
      <c r="BS9102" s="5"/>
      <c r="BT9102" s="5"/>
      <c r="BU9102" s="5"/>
      <c r="BV9102" s="5"/>
      <c r="BW9102" s="5"/>
      <c r="BX9102" s="5"/>
    </row>
    <row r="9103" spans="1:76" x14ac:dyDescent="0.2">
      <c r="A9103" s="1" t="s">
        <v>23</v>
      </c>
      <c r="B9103" s="1" t="s">
        <v>98</v>
      </c>
      <c r="C9103" s="1" t="s">
        <v>98</v>
      </c>
      <c r="D9103" s="1" t="s">
        <v>71</v>
      </c>
      <c r="E9103" s="1" t="s">
        <v>1</v>
      </c>
      <c r="F9103" s="1" t="s">
        <v>1282</v>
      </c>
      <c r="G9103" s="1" t="s">
        <v>73</v>
      </c>
      <c r="H9103" s="8"/>
      <c r="I9103" s="8">
        <v>2015</v>
      </c>
      <c r="J9103" s="1" t="s">
        <v>1220</v>
      </c>
      <c r="K9103" s="9">
        <v>53856</v>
      </c>
      <c r="L9103" s="10">
        <f>K9103/ VLOOKUP(A9103,Indicators!$B$1:$V$7,21,FALSE)</f>
        <v>268.47189958225738</v>
      </c>
      <c r="M9103" s="1" t="s">
        <v>71</v>
      </c>
      <c r="N9103" s="1" t="s">
        <v>71</v>
      </c>
      <c r="O9103" s="11"/>
      <c r="P9103" s="11"/>
      <c r="Q9103" s="8" t="str">
        <f t="shared" si="0"/>
        <v/>
      </c>
      <c r="R9103" s="1" t="s">
        <v>98</v>
      </c>
      <c r="S9103" s="1" t="s">
        <v>90</v>
      </c>
      <c r="T9103" s="11"/>
      <c r="U9103" s="11"/>
      <c r="V9103" s="11"/>
      <c r="W9103" s="11"/>
      <c r="X9103" s="11"/>
      <c r="Y9103" s="11"/>
      <c r="Z9103" s="11"/>
      <c r="AA9103" s="11"/>
      <c r="AB9103" s="11"/>
      <c r="AC9103" s="11"/>
      <c r="AD9103" s="11"/>
      <c r="AE9103" s="11"/>
      <c r="AF9103" s="11"/>
      <c r="AG9103" s="11"/>
      <c r="AH9103" s="11"/>
      <c r="AI9103" s="11"/>
      <c r="AJ9103" s="11"/>
      <c r="AK9103" s="11"/>
      <c r="AL9103" s="11"/>
      <c r="AM9103" s="5"/>
      <c r="AN9103" s="5"/>
      <c r="AO9103" s="5"/>
      <c r="AP9103" s="5"/>
      <c r="AQ9103" s="5"/>
      <c r="AR9103" s="5"/>
      <c r="AS9103" s="5"/>
      <c r="AT9103" s="5"/>
      <c r="AU9103" s="5"/>
      <c r="AV9103" s="5"/>
      <c r="AW9103" s="5"/>
      <c r="AX9103" s="5"/>
      <c r="AY9103" s="5"/>
      <c r="AZ9103" s="5"/>
      <c r="BA9103" s="5"/>
      <c r="BB9103" s="5"/>
      <c r="BC9103" s="5"/>
      <c r="BD9103" s="5"/>
      <c r="BE9103" s="5"/>
      <c r="BF9103" s="5"/>
      <c r="BG9103" s="5"/>
      <c r="BH9103" s="5"/>
      <c r="BI9103" s="5"/>
      <c r="BJ9103" s="5"/>
      <c r="BK9103" s="5"/>
      <c r="BL9103" s="5"/>
      <c r="BM9103" s="5"/>
      <c r="BN9103" s="5"/>
      <c r="BO9103" s="5"/>
      <c r="BP9103" s="5"/>
      <c r="BQ9103" s="5"/>
      <c r="BR9103" s="5"/>
      <c r="BS9103" s="5"/>
      <c r="BT9103" s="5"/>
      <c r="BU9103" s="5"/>
      <c r="BV9103" s="5"/>
      <c r="BW9103" s="5"/>
      <c r="BX9103" s="5"/>
    </row>
    <row r="9104" spans="1:76" x14ac:dyDescent="0.2">
      <c r="A9104" s="1" t="s">
        <v>23</v>
      </c>
      <c r="B9104" s="1" t="s">
        <v>84</v>
      </c>
      <c r="C9104" s="1" t="s">
        <v>84</v>
      </c>
      <c r="D9104" s="1" t="s">
        <v>71</v>
      </c>
      <c r="E9104" s="1" t="s">
        <v>1</v>
      </c>
      <c r="F9104" s="1" t="s">
        <v>1282</v>
      </c>
      <c r="G9104" s="1" t="s">
        <v>73</v>
      </c>
      <c r="H9104" s="8"/>
      <c r="I9104" s="8">
        <v>2015</v>
      </c>
      <c r="J9104" s="1" t="s">
        <v>1220</v>
      </c>
      <c r="K9104" s="9">
        <v>200354</v>
      </c>
      <c r="L9104" s="10">
        <f>K9104/ VLOOKUP(A9104,Indicators!$B$1:$V$7,21,FALSE)</f>
        <v>998.7637211991904</v>
      </c>
      <c r="M9104" s="1" t="s">
        <v>71</v>
      </c>
      <c r="N9104" s="1" t="s">
        <v>71</v>
      </c>
      <c r="O9104" s="11"/>
      <c r="P9104" s="11"/>
      <c r="Q9104" s="8" t="str">
        <f t="shared" si="0"/>
        <v/>
      </c>
      <c r="R9104" s="1" t="s">
        <v>95</v>
      </c>
      <c r="S9104" s="1" t="s">
        <v>84</v>
      </c>
      <c r="T9104" s="11"/>
      <c r="U9104" s="11"/>
      <c r="V9104" s="11"/>
      <c r="W9104" s="11"/>
      <c r="X9104" s="11"/>
      <c r="Y9104" s="11"/>
      <c r="Z9104" s="11"/>
      <c r="AA9104" s="11"/>
      <c r="AB9104" s="11"/>
      <c r="AC9104" s="11"/>
      <c r="AD9104" s="11"/>
      <c r="AE9104" s="11"/>
      <c r="AF9104" s="11"/>
      <c r="AG9104" s="11"/>
      <c r="AH9104" s="11"/>
      <c r="AI9104" s="11"/>
      <c r="AJ9104" s="11"/>
      <c r="AK9104" s="11"/>
      <c r="AL9104" s="11"/>
      <c r="AM9104" s="5"/>
      <c r="AN9104" s="5"/>
      <c r="AO9104" s="5"/>
      <c r="AP9104" s="5"/>
      <c r="AQ9104" s="5"/>
      <c r="AR9104" s="5"/>
      <c r="AS9104" s="5"/>
      <c r="AT9104" s="5"/>
      <c r="AU9104" s="5"/>
      <c r="AV9104" s="5"/>
      <c r="AW9104" s="5"/>
      <c r="AX9104" s="5"/>
      <c r="AY9104" s="5"/>
      <c r="AZ9104" s="5"/>
      <c r="BA9104" s="5"/>
      <c r="BB9104" s="5"/>
      <c r="BC9104" s="5"/>
      <c r="BD9104" s="5"/>
      <c r="BE9104" s="5"/>
      <c r="BF9104" s="5"/>
      <c r="BG9104" s="5"/>
      <c r="BH9104" s="5"/>
      <c r="BI9104" s="5"/>
      <c r="BJ9104" s="5"/>
      <c r="BK9104" s="5"/>
      <c r="BL9104" s="5"/>
      <c r="BM9104" s="5"/>
      <c r="BN9104" s="5"/>
      <c r="BO9104" s="5"/>
      <c r="BP9104" s="5"/>
      <c r="BQ9104" s="5"/>
      <c r="BR9104" s="5"/>
      <c r="BS9104" s="5"/>
      <c r="BT9104" s="5"/>
      <c r="BU9104" s="5"/>
      <c r="BV9104" s="5"/>
      <c r="BW9104" s="5"/>
      <c r="BX9104" s="5"/>
    </row>
    <row r="9105" spans="1:76" x14ac:dyDescent="0.2">
      <c r="A9105" s="1" t="s">
        <v>23</v>
      </c>
      <c r="B9105" s="1" t="s">
        <v>531</v>
      </c>
      <c r="C9105" s="1" t="s">
        <v>531</v>
      </c>
      <c r="D9105" s="1" t="s">
        <v>71</v>
      </c>
      <c r="E9105" s="1" t="s">
        <v>1</v>
      </c>
      <c r="F9105" s="1" t="s">
        <v>1282</v>
      </c>
      <c r="G9105" s="1" t="s">
        <v>73</v>
      </c>
      <c r="H9105" s="8"/>
      <c r="I9105" s="8">
        <v>2015</v>
      </c>
      <c r="J9105" s="1" t="s">
        <v>1220</v>
      </c>
      <c r="K9105" s="9">
        <v>1376</v>
      </c>
      <c r="L9105" s="10">
        <f>K9105/ VLOOKUP(A9105,Indicators!$B$1:$V$7,21,FALSE)</f>
        <v>6.8593533464272536</v>
      </c>
      <c r="M9105" s="1" t="s">
        <v>71</v>
      </c>
      <c r="N9105" s="1" t="s">
        <v>71</v>
      </c>
      <c r="O9105" s="11"/>
      <c r="P9105" s="11"/>
      <c r="Q9105" s="8" t="str">
        <f t="shared" si="0"/>
        <v/>
      </c>
      <c r="R9105" s="1" t="s">
        <v>97</v>
      </c>
      <c r="S9105" s="1" t="s">
        <v>76</v>
      </c>
      <c r="T9105" s="11"/>
      <c r="U9105" s="11"/>
      <c r="V9105" s="11"/>
      <c r="W9105" s="11"/>
      <c r="X9105" s="11"/>
      <c r="Y9105" s="11"/>
      <c r="Z9105" s="11"/>
      <c r="AA9105" s="11"/>
      <c r="AB9105" s="11"/>
      <c r="AC9105" s="11"/>
      <c r="AD9105" s="11"/>
      <c r="AE9105" s="11"/>
      <c r="AF9105" s="11"/>
      <c r="AG9105" s="11"/>
      <c r="AH9105" s="11"/>
      <c r="AI9105" s="11"/>
      <c r="AJ9105" s="11"/>
      <c r="AK9105" s="11"/>
      <c r="AL9105" s="11"/>
      <c r="AM9105" s="5"/>
      <c r="AN9105" s="5"/>
      <c r="AO9105" s="5"/>
      <c r="AP9105" s="5"/>
      <c r="AQ9105" s="5"/>
      <c r="AR9105" s="5"/>
      <c r="AS9105" s="5"/>
      <c r="AT9105" s="5"/>
      <c r="AU9105" s="5"/>
      <c r="AV9105" s="5"/>
      <c r="AW9105" s="5"/>
      <c r="AX9105" s="5"/>
      <c r="AY9105" s="5"/>
      <c r="AZ9105" s="5"/>
      <c r="BA9105" s="5"/>
      <c r="BB9105" s="5"/>
      <c r="BC9105" s="5"/>
      <c r="BD9105" s="5"/>
      <c r="BE9105" s="5"/>
      <c r="BF9105" s="5"/>
      <c r="BG9105" s="5"/>
      <c r="BH9105" s="5"/>
      <c r="BI9105" s="5"/>
      <c r="BJ9105" s="5"/>
      <c r="BK9105" s="5"/>
      <c r="BL9105" s="5"/>
      <c r="BM9105" s="5"/>
      <c r="BN9105" s="5"/>
      <c r="BO9105" s="5"/>
      <c r="BP9105" s="5"/>
      <c r="BQ9105" s="5"/>
      <c r="BR9105" s="5"/>
      <c r="BS9105" s="5"/>
      <c r="BT9105" s="5"/>
      <c r="BU9105" s="5"/>
      <c r="BV9105" s="5"/>
      <c r="BW9105" s="5"/>
      <c r="BX9105" s="5"/>
    </row>
    <row r="9106" spans="1:76" x14ac:dyDescent="0.2">
      <c r="A9106" s="1" t="s">
        <v>23</v>
      </c>
      <c r="B9106" s="1" t="s">
        <v>323</v>
      </c>
      <c r="C9106" s="1" t="s">
        <v>323</v>
      </c>
      <c r="D9106" s="1" t="s">
        <v>71</v>
      </c>
      <c r="E9106" s="1" t="s">
        <v>1</v>
      </c>
      <c r="F9106" s="1" t="s">
        <v>1282</v>
      </c>
      <c r="G9106" s="1" t="s">
        <v>73</v>
      </c>
      <c r="H9106" s="8"/>
      <c r="I9106" s="8">
        <v>2015</v>
      </c>
      <c r="J9106" s="1" t="s">
        <v>1220</v>
      </c>
      <c r="K9106" s="9">
        <v>32725</v>
      </c>
      <c r="L9106" s="10">
        <f>K9106/ VLOOKUP(A9106,Indicators!$B$1:$V$7,21,FALSE)</f>
        <v>163.13396676005223</v>
      </c>
      <c r="M9106" s="1" t="s">
        <v>71</v>
      </c>
      <c r="N9106" s="1" t="s">
        <v>71</v>
      </c>
      <c r="O9106" s="11"/>
      <c r="P9106" s="11"/>
      <c r="Q9106" s="8" t="str">
        <f t="shared" si="0"/>
        <v/>
      </c>
      <c r="R9106" s="1" t="s">
        <v>323</v>
      </c>
      <c r="S9106" s="1" t="s">
        <v>51</v>
      </c>
      <c r="T9106" s="11"/>
      <c r="U9106" s="11"/>
      <c r="V9106" s="11"/>
      <c r="W9106" s="11"/>
      <c r="X9106" s="11"/>
      <c r="Y9106" s="11"/>
      <c r="Z9106" s="11"/>
      <c r="AA9106" s="11"/>
      <c r="AB9106" s="11"/>
      <c r="AC9106" s="11"/>
      <c r="AD9106" s="11"/>
      <c r="AE9106" s="11"/>
      <c r="AF9106" s="11"/>
      <c r="AG9106" s="11"/>
      <c r="AH9106" s="11"/>
      <c r="AI9106" s="11"/>
      <c r="AJ9106" s="11"/>
      <c r="AK9106" s="11"/>
      <c r="AL9106" s="11"/>
      <c r="AM9106" s="5"/>
      <c r="AN9106" s="5"/>
      <c r="AO9106" s="5"/>
      <c r="AP9106" s="5"/>
      <c r="AQ9106" s="5"/>
      <c r="AR9106" s="5"/>
      <c r="AS9106" s="5"/>
      <c r="AT9106" s="5"/>
      <c r="AU9106" s="5"/>
      <c r="AV9106" s="5"/>
      <c r="AW9106" s="5"/>
      <c r="AX9106" s="5"/>
      <c r="AY9106" s="5"/>
      <c r="AZ9106" s="5"/>
      <c r="BA9106" s="5"/>
      <c r="BB9106" s="5"/>
      <c r="BC9106" s="5"/>
      <c r="BD9106" s="5"/>
      <c r="BE9106" s="5"/>
      <c r="BF9106" s="5"/>
      <c r="BG9106" s="5"/>
      <c r="BH9106" s="5"/>
      <c r="BI9106" s="5"/>
      <c r="BJ9106" s="5"/>
      <c r="BK9106" s="5"/>
      <c r="BL9106" s="5"/>
      <c r="BM9106" s="5"/>
      <c r="BN9106" s="5"/>
      <c r="BO9106" s="5"/>
      <c r="BP9106" s="5"/>
      <c r="BQ9106" s="5"/>
      <c r="BR9106" s="5"/>
      <c r="BS9106" s="5"/>
      <c r="BT9106" s="5"/>
      <c r="BU9106" s="5"/>
      <c r="BV9106" s="5"/>
      <c r="BW9106" s="5"/>
      <c r="BX9106" s="5"/>
    </row>
    <row r="9107" spans="1:76" x14ac:dyDescent="0.2">
      <c r="A9107" s="1" t="s">
        <v>23</v>
      </c>
      <c r="B9107" s="1" t="s">
        <v>924</v>
      </c>
      <c r="C9107" s="1" t="s">
        <v>924</v>
      </c>
      <c r="D9107" s="1" t="s">
        <v>71</v>
      </c>
      <c r="E9107" s="1" t="s">
        <v>1</v>
      </c>
      <c r="F9107" s="1" t="s">
        <v>1282</v>
      </c>
      <c r="G9107" s="1" t="s">
        <v>73</v>
      </c>
      <c r="H9107" s="8"/>
      <c r="I9107" s="8">
        <v>2015</v>
      </c>
      <c r="J9107" s="1" t="s">
        <v>1220</v>
      </c>
      <c r="K9107" s="9">
        <v>21306</v>
      </c>
      <c r="L9107" s="10">
        <f>K9107/ VLOOKUP(A9107,Indicators!$B$1:$V$7,21,FALSE)</f>
        <v>106.21030697600223</v>
      </c>
      <c r="M9107" s="1" t="s">
        <v>71</v>
      </c>
      <c r="N9107" s="1" t="s">
        <v>71</v>
      </c>
      <c r="O9107" s="11"/>
      <c r="P9107" s="11"/>
      <c r="Q9107" s="8" t="str">
        <f t="shared" si="0"/>
        <v/>
      </c>
      <c r="R9107" s="1" t="s">
        <v>95</v>
      </c>
      <c r="S9107" s="1" t="s">
        <v>66</v>
      </c>
      <c r="T9107" s="11"/>
      <c r="U9107" s="11"/>
      <c r="V9107" s="11"/>
      <c r="W9107" s="11"/>
      <c r="X9107" s="11"/>
      <c r="Y9107" s="11"/>
      <c r="Z9107" s="11"/>
      <c r="AA9107" s="11"/>
      <c r="AB9107" s="11"/>
      <c r="AC9107" s="11"/>
      <c r="AD9107" s="11"/>
      <c r="AE9107" s="11"/>
      <c r="AF9107" s="11"/>
      <c r="AG9107" s="11"/>
      <c r="AH9107" s="11"/>
      <c r="AI9107" s="11"/>
      <c r="AJ9107" s="11"/>
      <c r="AK9107" s="11"/>
      <c r="AL9107" s="11"/>
      <c r="AM9107" s="5"/>
      <c r="AN9107" s="5"/>
      <c r="AO9107" s="5"/>
      <c r="AP9107" s="5"/>
      <c r="AQ9107" s="5"/>
      <c r="AR9107" s="5"/>
      <c r="AS9107" s="5"/>
      <c r="AT9107" s="5"/>
      <c r="AU9107" s="5"/>
      <c r="AV9107" s="5"/>
      <c r="AW9107" s="5"/>
      <c r="AX9107" s="5"/>
      <c r="AY9107" s="5"/>
      <c r="AZ9107" s="5"/>
      <c r="BA9107" s="5"/>
      <c r="BB9107" s="5"/>
      <c r="BC9107" s="5"/>
      <c r="BD9107" s="5"/>
      <c r="BE9107" s="5"/>
      <c r="BF9107" s="5"/>
      <c r="BG9107" s="5"/>
      <c r="BH9107" s="5"/>
      <c r="BI9107" s="5"/>
      <c r="BJ9107" s="5"/>
      <c r="BK9107" s="5"/>
      <c r="BL9107" s="5"/>
      <c r="BM9107" s="5"/>
      <c r="BN9107" s="5"/>
      <c r="BO9107" s="5"/>
      <c r="BP9107" s="5"/>
      <c r="BQ9107" s="5"/>
      <c r="BR9107" s="5"/>
      <c r="BS9107" s="5"/>
      <c r="BT9107" s="5"/>
      <c r="BU9107" s="5"/>
      <c r="BV9107" s="5"/>
      <c r="BW9107" s="5"/>
      <c r="BX9107" s="5"/>
    </row>
    <row r="9108" spans="1:76" x14ac:dyDescent="0.2">
      <c r="A9108" s="1" t="s">
        <v>23</v>
      </c>
      <c r="B9108" s="1" t="s">
        <v>926</v>
      </c>
      <c r="C9108" s="1" t="s">
        <v>926</v>
      </c>
      <c r="D9108" s="1" t="s">
        <v>71</v>
      </c>
      <c r="E9108" s="1" t="s">
        <v>1</v>
      </c>
      <c r="F9108" s="1" t="s">
        <v>1282</v>
      </c>
      <c r="G9108" s="1" t="s">
        <v>73</v>
      </c>
      <c r="H9108" s="8"/>
      <c r="I9108" s="8">
        <v>2015</v>
      </c>
      <c r="J9108" s="1" t="s">
        <v>1220</v>
      </c>
      <c r="K9108" s="9">
        <v>19350</v>
      </c>
      <c r="L9108" s="10">
        <f>K9108/ VLOOKUP(A9108,Indicators!$B$1:$V$7,21,FALSE)</f>
        <v>96.459656434133251</v>
      </c>
      <c r="M9108" s="1" t="s">
        <v>71</v>
      </c>
      <c r="N9108" s="1" t="s">
        <v>71</v>
      </c>
      <c r="O9108" s="11"/>
      <c r="P9108" s="11"/>
      <c r="Q9108" s="8" t="str">
        <f t="shared" si="0"/>
        <v/>
      </c>
      <c r="R9108" s="1" t="s">
        <v>97</v>
      </c>
      <c r="S9108" s="1" t="s">
        <v>85</v>
      </c>
      <c r="T9108" s="11"/>
      <c r="U9108" s="11"/>
      <c r="V9108" s="11"/>
      <c r="W9108" s="11"/>
      <c r="X9108" s="11"/>
      <c r="Y9108" s="11"/>
      <c r="Z9108" s="11"/>
      <c r="AA9108" s="11"/>
      <c r="AB9108" s="11"/>
      <c r="AC9108" s="11"/>
      <c r="AD9108" s="11"/>
      <c r="AE9108" s="11"/>
      <c r="AF9108" s="11"/>
      <c r="AG9108" s="11"/>
      <c r="AH9108" s="11"/>
      <c r="AI9108" s="11"/>
      <c r="AJ9108" s="11"/>
      <c r="AK9108" s="11"/>
      <c r="AL9108" s="11"/>
      <c r="AM9108" s="5"/>
      <c r="AN9108" s="5"/>
      <c r="AO9108" s="5"/>
      <c r="AP9108" s="5"/>
      <c r="AQ9108" s="5"/>
      <c r="AR9108" s="5"/>
      <c r="AS9108" s="5"/>
      <c r="AT9108" s="5"/>
      <c r="AU9108" s="5"/>
      <c r="AV9108" s="5"/>
      <c r="AW9108" s="5"/>
      <c r="AX9108" s="5"/>
      <c r="AY9108" s="5"/>
      <c r="AZ9108" s="5"/>
      <c r="BA9108" s="5"/>
      <c r="BB9108" s="5"/>
      <c r="BC9108" s="5"/>
      <c r="BD9108" s="5"/>
      <c r="BE9108" s="5"/>
      <c r="BF9108" s="5"/>
      <c r="BG9108" s="5"/>
      <c r="BH9108" s="5"/>
      <c r="BI9108" s="5"/>
      <c r="BJ9108" s="5"/>
      <c r="BK9108" s="5"/>
      <c r="BL9108" s="5"/>
      <c r="BM9108" s="5"/>
      <c r="BN9108" s="5"/>
      <c r="BO9108" s="5"/>
      <c r="BP9108" s="5"/>
      <c r="BQ9108" s="5"/>
      <c r="BR9108" s="5"/>
      <c r="BS9108" s="5"/>
      <c r="BT9108" s="5"/>
      <c r="BU9108" s="5"/>
      <c r="BV9108" s="5"/>
      <c r="BW9108" s="5"/>
      <c r="BX9108" s="5"/>
    </row>
    <row r="9109" spans="1:76" x14ac:dyDescent="0.2">
      <c r="A9109" s="1" t="s">
        <v>23</v>
      </c>
      <c r="B9109" s="1" t="s">
        <v>49</v>
      </c>
      <c r="C9109" s="1" t="s">
        <v>49</v>
      </c>
      <c r="D9109" s="1" t="s">
        <v>71</v>
      </c>
      <c r="E9109" s="1" t="s">
        <v>1</v>
      </c>
      <c r="F9109" s="1" t="s">
        <v>1282</v>
      </c>
      <c r="G9109" s="1" t="s">
        <v>73</v>
      </c>
      <c r="H9109" s="8"/>
      <c r="I9109" s="8">
        <v>2015</v>
      </c>
      <c r="J9109" s="1" t="s">
        <v>1220</v>
      </c>
      <c r="K9109" s="9">
        <v>30222</v>
      </c>
      <c r="L9109" s="10">
        <f>K9109/ VLOOKUP(A9109,Indicators!$B$1:$V$7,21,FALSE)</f>
        <v>150.65652386317186</v>
      </c>
      <c r="M9109" s="1" t="s">
        <v>71</v>
      </c>
      <c r="N9109" s="1" t="s">
        <v>71</v>
      </c>
      <c r="O9109" s="11"/>
      <c r="P9109" s="11"/>
      <c r="Q9109" s="8" t="str">
        <f t="shared" si="0"/>
        <v/>
      </c>
      <c r="R9109" s="1" t="s">
        <v>103</v>
      </c>
      <c r="S9109" s="1" t="s">
        <v>49</v>
      </c>
      <c r="T9109" s="11"/>
      <c r="U9109" s="11"/>
      <c r="V9109" s="11"/>
      <c r="W9109" s="11"/>
      <c r="X9109" s="11"/>
      <c r="Y9109" s="11"/>
      <c r="Z9109" s="11"/>
      <c r="AA9109" s="11"/>
      <c r="AB9109" s="11"/>
      <c r="AC9109" s="11"/>
      <c r="AD9109" s="11"/>
      <c r="AE9109" s="11"/>
      <c r="AF9109" s="11"/>
      <c r="AG9109" s="11"/>
      <c r="AH9109" s="11"/>
      <c r="AI9109" s="11"/>
      <c r="AJ9109" s="11"/>
      <c r="AK9109" s="11"/>
      <c r="AL9109" s="11"/>
      <c r="AM9109" s="5"/>
      <c r="AN9109" s="5"/>
      <c r="AO9109" s="5"/>
      <c r="AP9109" s="5"/>
      <c r="AQ9109" s="5"/>
      <c r="AR9109" s="5"/>
      <c r="AS9109" s="5"/>
      <c r="AT9109" s="5"/>
      <c r="AU9109" s="5"/>
      <c r="AV9109" s="5"/>
      <c r="AW9109" s="5"/>
      <c r="AX9109" s="5"/>
      <c r="AY9109" s="5"/>
      <c r="AZ9109" s="5"/>
      <c r="BA9109" s="5"/>
      <c r="BB9109" s="5"/>
      <c r="BC9109" s="5"/>
      <c r="BD9109" s="5"/>
      <c r="BE9109" s="5"/>
      <c r="BF9109" s="5"/>
      <c r="BG9109" s="5"/>
      <c r="BH9109" s="5"/>
      <c r="BI9109" s="5"/>
      <c r="BJ9109" s="5"/>
      <c r="BK9109" s="5"/>
      <c r="BL9109" s="5"/>
      <c r="BM9109" s="5"/>
      <c r="BN9109" s="5"/>
      <c r="BO9109" s="5"/>
      <c r="BP9109" s="5"/>
      <c r="BQ9109" s="5"/>
      <c r="BR9109" s="5"/>
      <c r="BS9109" s="5"/>
      <c r="BT9109" s="5"/>
      <c r="BU9109" s="5"/>
      <c r="BV9109" s="5"/>
      <c r="BW9109" s="5"/>
      <c r="BX9109" s="5"/>
    </row>
    <row r="9110" spans="1:76" x14ac:dyDescent="0.2">
      <c r="A9110" s="1" t="s">
        <v>23</v>
      </c>
      <c r="B9110" s="1" t="s">
        <v>78</v>
      </c>
      <c r="C9110" s="1" t="s">
        <v>78</v>
      </c>
      <c r="D9110" s="1" t="s">
        <v>71</v>
      </c>
      <c r="E9110" s="1" t="s">
        <v>1</v>
      </c>
      <c r="F9110" s="1" t="s">
        <v>1282</v>
      </c>
      <c r="G9110" s="1" t="s">
        <v>73</v>
      </c>
      <c r="H9110" s="8"/>
      <c r="I9110" s="8">
        <v>2015</v>
      </c>
      <c r="J9110" s="1" t="s">
        <v>1220</v>
      </c>
      <c r="K9110" s="9">
        <v>55389</v>
      </c>
      <c r="L9110" s="10">
        <f>K9110/ VLOOKUP(A9110,Indicators!$B$1:$V$7,21,FALSE)</f>
        <v>276.11389716951976</v>
      </c>
      <c r="M9110" s="1" t="s">
        <v>71</v>
      </c>
      <c r="N9110" s="1" t="s">
        <v>71</v>
      </c>
      <c r="O9110" s="11"/>
      <c r="P9110" s="11"/>
      <c r="Q9110" s="8" t="str">
        <f t="shared" si="0"/>
        <v/>
      </c>
      <c r="R9110" s="1" t="s">
        <v>99</v>
      </c>
      <c r="S9110" s="1" t="s">
        <v>78</v>
      </c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  <c r="AD9110" s="11"/>
      <c r="AE9110" s="11"/>
      <c r="AF9110" s="11"/>
      <c r="AG9110" s="11"/>
      <c r="AH9110" s="11"/>
      <c r="AI9110" s="11"/>
      <c r="AJ9110" s="11"/>
      <c r="AK9110" s="11"/>
      <c r="AL9110" s="11"/>
      <c r="AM9110" s="5"/>
      <c r="AN9110" s="5"/>
      <c r="AO9110" s="5"/>
      <c r="AP9110" s="5"/>
      <c r="AQ9110" s="5"/>
      <c r="AR9110" s="5"/>
      <c r="AS9110" s="5"/>
      <c r="AT9110" s="5"/>
      <c r="AU9110" s="5"/>
      <c r="AV9110" s="5"/>
      <c r="AW9110" s="5"/>
      <c r="AX9110" s="5"/>
      <c r="AY9110" s="5"/>
      <c r="AZ9110" s="5"/>
      <c r="BA9110" s="5"/>
      <c r="BB9110" s="5"/>
      <c r="BC9110" s="5"/>
      <c r="BD9110" s="5"/>
      <c r="BE9110" s="5"/>
      <c r="BF9110" s="5"/>
      <c r="BG9110" s="5"/>
      <c r="BH9110" s="5"/>
      <c r="BI9110" s="5"/>
      <c r="BJ9110" s="5"/>
      <c r="BK9110" s="5"/>
      <c r="BL9110" s="5"/>
      <c r="BM9110" s="5"/>
      <c r="BN9110" s="5"/>
      <c r="BO9110" s="5"/>
      <c r="BP9110" s="5"/>
      <c r="BQ9110" s="5"/>
      <c r="BR9110" s="5"/>
      <c r="BS9110" s="5"/>
      <c r="BT9110" s="5"/>
      <c r="BU9110" s="5"/>
      <c r="BV9110" s="5"/>
      <c r="BW9110" s="5"/>
      <c r="BX9110" s="5"/>
    </row>
    <row r="9111" spans="1:76" x14ac:dyDescent="0.2">
      <c r="A9111" s="1" t="s">
        <v>23</v>
      </c>
      <c r="B9111" s="1" t="s">
        <v>930</v>
      </c>
      <c r="C9111" s="1" t="s">
        <v>930</v>
      </c>
      <c r="D9111" s="1" t="s">
        <v>71</v>
      </c>
      <c r="E9111" s="1" t="s">
        <v>1</v>
      </c>
      <c r="F9111" s="1" t="s">
        <v>1282</v>
      </c>
      <c r="G9111" s="1" t="s">
        <v>73</v>
      </c>
      <c r="H9111" s="8"/>
      <c r="I9111" s="8">
        <v>2015</v>
      </c>
      <c r="J9111" s="1" t="s">
        <v>1220</v>
      </c>
      <c r="K9111" s="9">
        <v>10000</v>
      </c>
      <c r="L9111" s="10">
        <f>K9111/ VLOOKUP(A9111,Indicators!$B$1:$V$7,21,FALSE)</f>
        <v>49.849951645546902</v>
      </c>
      <c r="M9111" s="1" t="s">
        <v>71</v>
      </c>
      <c r="N9111" s="1" t="s">
        <v>71</v>
      </c>
      <c r="O9111" s="11"/>
      <c r="P9111" s="11"/>
      <c r="Q9111" s="8" t="str">
        <f t="shared" si="0"/>
        <v/>
      </c>
      <c r="R9111" s="1" t="s">
        <v>103</v>
      </c>
      <c r="S9111" s="1" t="s">
        <v>54</v>
      </c>
      <c r="T9111" s="11"/>
      <c r="U9111" s="11"/>
      <c r="V9111" s="11"/>
      <c r="W9111" s="11"/>
      <c r="X9111" s="11"/>
      <c r="Y9111" s="11"/>
      <c r="Z9111" s="11"/>
      <c r="AA9111" s="11"/>
      <c r="AB9111" s="11"/>
      <c r="AC9111" s="11"/>
      <c r="AD9111" s="11"/>
      <c r="AE9111" s="11"/>
      <c r="AF9111" s="11"/>
      <c r="AG9111" s="11"/>
      <c r="AH9111" s="11"/>
      <c r="AI9111" s="11"/>
      <c r="AJ9111" s="11"/>
      <c r="AK9111" s="11"/>
      <c r="AL9111" s="11"/>
      <c r="AM9111" s="5"/>
      <c r="AN9111" s="5"/>
      <c r="AO9111" s="5"/>
      <c r="AP9111" s="5"/>
      <c r="AQ9111" s="5"/>
      <c r="AR9111" s="5"/>
      <c r="AS9111" s="5"/>
      <c r="AT9111" s="5"/>
      <c r="AU9111" s="5"/>
      <c r="AV9111" s="5"/>
      <c r="AW9111" s="5"/>
      <c r="AX9111" s="5"/>
      <c r="AY9111" s="5"/>
      <c r="AZ9111" s="5"/>
      <c r="BA9111" s="5"/>
      <c r="BB9111" s="5"/>
      <c r="BC9111" s="5"/>
      <c r="BD9111" s="5"/>
      <c r="BE9111" s="5"/>
      <c r="BF9111" s="5"/>
      <c r="BG9111" s="5"/>
      <c r="BH9111" s="5"/>
      <c r="BI9111" s="5"/>
      <c r="BJ9111" s="5"/>
      <c r="BK9111" s="5"/>
      <c r="BL9111" s="5"/>
      <c r="BM9111" s="5"/>
      <c r="BN9111" s="5"/>
      <c r="BO9111" s="5"/>
      <c r="BP9111" s="5"/>
      <c r="BQ9111" s="5"/>
      <c r="BR9111" s="5"/>
      <c r="BS9111" s="5"/>
      <c r="BT9111" s="5"/>
      <c r="BU9111" s="5"/>
      <c r="BV9111" s="5"/>
      <c r="BW9111" s="5"/>
      <c r="BX9111" s="5"/>
    </row>
    <row r="9112" spans="1:76" x14ac:dyDescent="0.2">
      <c r="A9112" s="1" t="s">
        <v>23</v>
      </c>
      <c r="B9112" s="1" t="s">
        <v>60</v>
      </c>
      <c r="C9112" s="1" t="s">
        <v>60</v>
      </c>
      <c r="D9112" s="1" t="s">
        <v>71</v>
      </c>
      <c r="E9112" s="1" t="s">
        <v>1</v>
      </c>
      <c r="F9112" s="1" t="s">
        <v>1282</v>
      </c>
      <c r="G9112" s="1" t="s">
        <v>73</v>
      </c>
      <c r="H9112" s="8"/>
      <c r="I9112" s="8">
        <v>2015</v>
      </c>
      <c r="J9112" s="1" t="s">
        <v>1220</v>
      </c>
      <c r="K9112" s="8">
        <v>0</v>
      </c>
      <c r="L9112" s="10">
        <f>K9112/ VLOOKUP(A9112,Indicators!$B$1:$V$7,21,FALSE)</f>
        <v>0</v>
      </c>
      <c r="M9112" s="1" t="s">
        <v>71</v>
      </c>
      <c r="N9112" s="1" t="s">
        <v>71</v>
      </c>
      <c r="O9112" s="11"/>
      <c r="P9112" s="11"/>
      <c r="Q9112" s="8" t="str">
        <f t="shared" si="0"/>
        <v/>
      </c>
      <c r="R9112" s="1" t="s">
        <v>81</v>
      </c>
      <c r="S9112" s="1" t="s">
        <v>60</v>
      </c>
      <c r="T9112" s="11"/>
      <c r="U9112" s="11"/>
      <c r="V9112" s="11"/>
      <c r="W9112" s="11"/>
      <c r="X9112" s="11"/>
      <c r="Y9112" s="11"/>
      <c r="Z9112" s="11"/>
      <c r="AA9112" s="11"/>
      <c r="AB9112" s="11"/>
      <c r="AC9112" s="11"/>
      <c r="AD9112" s="11"/>
      <c r="AE9112" s="11"/>
      <c r="AF9112" s="11"/>
      <c r="AG9112" s="11"/>
      <c r="AH9112" s="11"/>
      <c r="AI9112" s="11"/>
      <c r="AJ9112" s="11"/>
      <c r="AK9112" s="11"/>
      <c r="AL9112" s="11"/>
      <c r="AM9112" s="5"/>
      <c r="AN9112" s="5"/>
      <c r="AO9112" s="5"/>
      <c r="AP9112" s="5"/>
      <c r="AQ9112" s="5"/>
      <c r="AR9112" s="5"/>
      <c r="AS9112" s="5"/>
      <c r="AT9112" s="5"/>
      <c r="AU9112" s="5"/>
      <c r="AV9112" s="5"/>
      <c r="AW9112" s="5"/>
      <c r="AX9112" s="5"/>
      <c r="AY9112" s="5"/>
      <c r="AZ9112" s="5"/>
      <c r="BA9112" s="5"/>
      <c r="BB9112" s="5"/>
      <c r="BC9112" s="5"/>
      <c r="BD9112" s="5"/>
      <c r="BE9112" s="5"/>
      <c r="BF9112" s="5"/>
      <c r="BG9112" s="5"/>
      <c r="BH9112" s="5"/>
      <c r="BI9112" s="5"/>
      <c r="BJ9112" s="5"/>
      <c r="BK9112" s="5"/>
      <c r="BL9112" s="5"/>
      <c r="BM9112" s="5"/>
      <c r="BN9112" s="5"/>
      <c r="BO9112" s="5"/>
      <c r="BP9112" s="5"/>
      <c r="BQ9112" s="5"/>
      <c r="BR9112" s="5"/>
      <c r="BS9112" s="5"/>
      <c r="BT9112" s="5"/>
      <c r="BU9112" s="5"/>
      <c r="BV9112" s="5"/>
      <c r="BW9112" s="5"/>
      <c r="BX9112" s="5"/>
    </row>
    <row r="9113" spans="1:76" x14ac:dyDescent="0.2">
      <c r="A9113" s="1" t="s">
        <v>23</v>
      </c>
      <c r="B9113" s="1" t="s">
        <v>72</v>
      </c>
      <c r="C9113" s="1" t="s">
        <v>72</v>
      </c>
      <c r="D9113" s="1" t="s">
        <v>71</v>
      </c>
      <c r="E9113" s="1" t="s">
        <v>1</v>
      </c>
      <c r="F9113" s="1" t="s">
        <v>1282</v>
      </c>
      <c r="G9113" s="1" t="s">
        <v>73</v>
      </c>
      <c r="H9113" s="8"/>
      <c r="I9113" s="8">
        <v>2015</v>
      </c>
      <c r="J9113" s="1" t="s">
        <v>1220</v>
      </c>
      <c r="K9113" s="9">
        <v>293954</v>
      </c>
      <c r="L9113" s="10">
        <f>K9113/ VLOOKUP(A9113,Indicators!$B$1:$V$7,21,FALSE)</f>
        <v>1465.3592686015095</v>
      </c>
      <c r="M9113" s="1" t="s">
        <v>71</v>
      </c>
      <c r="N9113" s="1" t="s">
        <v>71</v>
      </c>
      <c r="O9113" s="11"/>
      <c r="P9113" s="11"/>
      <c r="Q9113" s="8" t="str">
        <f t="shared" si="0"/>
        <v/>
      </c>
      <c r="R9113" s="1" t="s">
        <v>158</v>
      </c>
      <c r="S9113" s="1" t="s">
        <v>72</v>
      </c>
      <c r="T9113" s="11"/>
      <c r="U9113" s="11"/>
      <c r="V9113" s="11"/>
      <c r="W9113" s="11"/>
      <c r="X9113" s="11"/>
      <c r="Y9113" s="11"/>
      <c r="Z9113" s="11"/>
      <c r="AA9113" s="11"/>
      <c r="AB9113" s="11"/>
      <c r="AC9113" s="11"/>
      <c r="AD9113" s="11"/>
      <c r="AE9113" s="11"/>
      <c r="AF9113" s="11"/>
      <c r="AG9113" s="11"/>
      <c r="AH9113" s="11"/>
      <c r="AI9113" s="11"/>
      <c r="AJ9113" s="11"/>
      <c r="AK9113" s="11"/>
      <c r="AL9113" s="11"/>
      <c r="AM9113" s="5"/>
      <c r="AN9113" s="5"/>
      <c r="AO9113" s="5"/>
      <c r="AP9113" s="5"/>
      <c r="AQ9113" s="5"/>
      <c r="AR9113" s="5"/>
      <c r="AS9113" s="5"/>
      <c r="AT9113" s="5"/>
      <c r="AU9113" s="5"/>
      <c r="AV9113" s="5"/>
      <c r="AW9113" s="5"/>
      <c r="AX9113" s="5"/>
      <c r="AY9113" s="5"/>
      <c r="AZ9113" s="5"/>
      <c r="BA9113" s="5"/>
      <c r="BB9113" s="5"/>
      <c r="BC9113" s="5"/>
      <c r="BD9113" s="5"/>
      <c r="BE9113" s="5"/>
      <c r="BF9113" s="5"/>
      <c r="BG9113" s="5"/>
      <c r="BH9113" s="5"/>
      <c r="BI9113" s="5"/>
      <c r="BJ9113" s="5"/>
      <c r="BK9113" s="5"/>
      <c r="BL9113" s="5"/>
      <c r="BM9113" s="5"/>
      <c r="BN9113" s="5"/>
      <c r="BO9113" s="5"/>
      <c r="BP9113" s="5"/>
      <c r="BQ9113" s="5"/>
      <c r="BR9113" s="5"/>
      <c r="BS9113" s="5"/>
      <c r="BT9113" s="5"/>
      <c r="BU9113" s="5"/>
      <c r="BV9113" s="5"/>
      <c r="BW9113" s="5"/>
      <c r="BX9113" s="5"/>
    </row>
    <row r="9114" spans="1:76" x14ac:dyDescent="0.2">
      <c r="A9114" s="1" t="s">
        <v>23</v>
      </c>
      <c r="B9114" s="1" t="s">
        <v>932</v>
      </c>
      <c r="C9114" s="1" t="s">
        <v>932</v>
      </c>
      <c r="D9114" s="1" t="s">
        <v>71</v>
      </c>
      <c r="E9114" s="1" t="s">
        <v>1</v>
      </c>
      <c r="F9114" s="1" t="s">
        <v>1282</v>
      </c>
      <c r="G9114" s="1" t="s">
        <v>73</v>
      </c>
      <c r="H9114" s="8"/>
      <c r="I9114" s="8">
        <v>2015</v>
      </c>
      <c r="J9114" s="1" t="s">
        <v>1220</v>
      </c>
      <c r="K9114" s="1">
        <v>22105</v>
      </c>
      <c r="L9114" s="10">
        <f>K9114/ VLOOKUP(A9114,Indicators!$B$1:$V$7,21,FALSE)</f>
        <v>110.19331811248144</v>
      </c>
      <c r="M9114" s="1" t="s">
        <v>71</v>
      </c>
      <c r="N9114" s="1" t="s">
        <v>71</v>
      </c>
      <c r="O9114" s="11"/>
      <c r="P9114" s="11"/>
      <c r="Q9114" s="8" t="str">
        <f t="shared" si="0"/>
        <v/>
      </c>
      <c r="R9114" s="1" t="s">
        <v>133</v>
      </c>
      <c r="S9114" s="1" t="s">
        <v>63</v>
      </c>
      <c r="T9114" s="11"/>
      <c r="U9114" s="11"/>
      <c r="V9114" s="11"/>
      <c r="W9114" s="11"/>
      <c r="X9114" s="11"/>
      <c r="Y9114" s="11"/>
      <c r="Z9114" s="11"/>
      <c r="AA9114" s="11"/>
      <c r="AB9114" s="11"/>
      <c r="AC9114" s="11"/>
      <c r="AD9114" s="11"/>
      <c r="AE9114" s="11"/>
      <c r="AF9114" s="11"/>
      <c r="AG9114" s="11"/>
      <c r="AH9114" s="11"/>
      <c r="AI9114" s="11"/>
      <c r="AJ9114" s="11"/>
      <c r="AK9114" s="11"/>
      <c r="AL9114" s="11"/>
      <c r="AM9114" s="5"/>
      <c r="AN9114" s="5"/>
      <c r="AO9114" s="5"/>
      <c r="AP9114" s="5"/>
      <c r="AQ9114" s="5"/>
      <c r="AR9114" s="5"/>
      <c r="AS9114" s="5"/>
      <c r="AT9114" s="5"/>
      <c r="AU9114" s="5"/>
      <c r="AV9114" s="5"/>
      <c r="AW9114" s="5"/>
      <c r="AX9114" s="5"/>
      <c r="AY9114" s="5"/>
      <c r="AZ9114" s="5"/>
      <c r="BA9114" s="5"/>
      <c r="BB9114" s="5"/>
      <c r="BC9114" s="5"/>
      <c r="BD9114" s="5"/>
      <c r="BE9114" s="5"/>
      <c r="BF9114" s="5"/>
      <c r="BG9114" s="5"/>
      <c r="BH9114" s="5"/>
      <c r="BI9114" s="5"/>
      <c r="BJ9114" s="5"/>
      <c r="BK9114" s="5"/>
      <c r="BL9114" s="5"/>
      <c r="BM9114" s="5"/>
      <c r="BN9114" s="5"/>
      <c r="BO9114" s="5"/>
      <c r="BP9114" s="5"/>
      <c r="BQ9114" s="5"/>
      <c r="BR9114" s="5"/>
      <c r="BS9114" s="5"/>
      <c r="BT9114" s="5"/>
      <c r="BU9114" s="5"/>
      <c r="BV9114" s="5"/>
      <c r="BW9114" s="5"/>
      <c r="BX9114" s="5"/>
    </row>
    <row r="9115" spans="1:76" x14ac:dyDescent="0.2">
      <c r="A9115" s="1" t="s">
        <v>23</v>
      </c>
      <c r="B9115" s="1" t="s">
        <v>933</v>
      </c>
      <c r="C9115" s="1" t="s">
        <v>933</v>
      </c>
      <c r="D9115" s="1" t="s">
        <v>71</v>
      </c>
      <c r="E9115" s="1" t="s">
        <v>1</v>
      </c>
      <c r="F9115" s="1" t="s">
        <v>1282</v>
      </c>
      <c r="G9115" s="1" t="s">
        <v>73</v>
      </c>
      <c r="H9115" s="8"/>
      <c r="I9115" s="8">
        <v>2015</v>
      </c>
      <c r="J9115" s="1" t="s">
        <v>1220</v>
      </c>
      <c r="K9115" s="9">
        <v>570450</v>
      </c>
      <c r="L9115" s="10">
        <f>K9115/ VLOOKUP(A9115,Indicators!$B$1:$V$7,21,FALSE)</f>
        <v>2843.6904916202229</v>
      </c>
      <c r="M9115" s="1" t="s">
        <v>71</v>
      </c>
      <c r="N9115" s="1" t="s">
        <v>71</v>
      </c>
      <c r="O9115" s="11"/>
      <c r="P9115" s="11"/>
      <c r="Q9115" s="8" t="str">
        <f t="shared" si="0"/>
        <v/>
      </c>
      <c r="R9115" s="1" t="s">
        <v>158</v>
      </c>
      <c r="S9115" s="1" t="s">
        <v>56</v>
      </c>
      <c r="T9115" s="11"/>
      <c r="U9115" s="11"/>
      <c r="V9115" s="11"/>
      <c r="W9115" s="11"/>
      <c r="X9115" s="11"/>
      <c r="Y9115" s="11"/>
      <c r="Z9115" s="11"/>
      <c r="AA9115" s="11"/>
      <c r="AB9115" s="11"/>
      <c r="AC9115" s="11"/>
      <c r="AD9115" s="11"/>
      <c r="AE9115" s="11"/>
      <c r="AF9115" s="11"/>
      <c r="AG9115" s="11"/>
      <c r="AH9115" s="11"/>
      <c r="AI9115" s="11"/>
      <c r="AJ9115" s="11"/>
      <c r="AK9115" s="11"/>
      <c r="AL9115" s="11"/>
      <c r="AM9115" s="5"/>
      <c r="AN9115" s="5"/>
      <c r="AO9115" s="5"/>
      <c r="AP9115" s="5"/>
      <c r="AQ9115" s="5"/>
      <c r="AR9115" s="5"/>
      <c r="AS9115" s="5"/>
      <c r="AT9115" s="5"/>
      <c r="AU9115" s="5"/>
      <c r="AV9115" s="5"/>
      <c r="AW9115" s="5"/>
      <c r="AX9115" s="5"/>
      <c r="AY9115" s="5"/>
      <c r="AZ9115" s="5"/>
      <c r="BA9115" s="5"/>
      <c r="BB9115" s="5"/>
      <c r="BC9115" s="5"/>
      <c r="BD9115" s="5"/>
      <c r="BE9115" s="5"/>
      <c r="BF9115" s="5"/>
      <c r="BG9115" s="5"/>
      <c r="BH9115" s="5"/>
      <c r="BI9115" s="5"/>
      <c r="BJ9115" s="5"/>
      <c r="BK9115" s="5"/>
      <c r="BL9115" s="5"/>
      <c r="BM9115" s="5"/>
      <c r="BN9115" s="5"/>
      <c r="BO9115" s="5"/>
      <c r="BP9115" s="5"/>
      <c r="BQ9115" s="5"/>
      <c r="BR9115" s="5"/>
      <c r="BS9115" s="5"/>
      <c r="BT9115" s="5"/>
      <c r="BU9115" s="5"/>
      <c r="BV9115" s="5"/>
      <c r="BW9115" s="5"/>
      <c r="BX9115" s="5"/>
    </row>
    <row r="9116" spans="1:76" x14ac:dyDescent="0.2">
      <c r="A9116" s="1" t="s">
        <v>23</v>
      </c>
      <c r="B9116" s="1" t="s">
        <v>94</v>
      </c>
      <c r="C9116" s="1" t="s">
        <v>94</v>
      </c>
      <c r="D9116" s="1" t="s">
        <v>71</v>
      </c>
      <c r="E9116" s="1" t="s">
        <v>1</v>
      </c>
      <c r="F9116" s="1" t="s">
        <v>1282</v>
      </c>
      <c r="G9116" s="1" t="s">
        <v>73</v>
      </c>
      <c r="H9116" s="8"/>
      <c r="I9116" s="8">
        <v>2015</v>
      </c>
      <c r="J9116" s="1" t="s">
        <v>1220</v>
      </c>
      <c r="K9116" s="8">
        <v>0</v>
      </c>
      <c r="L9116" s="10">
        <f>K9116/ VLOOKUP(A9116,Indicators!$B$1:$V$7,21,FALSE)</f>
        <v>0</v>
      </c>
      <c r="M9116" s="1" t="s">
        <v>71</v>
      </c>
      <c r="N9116" s="1" t="s">
        <v>71</v>
      </c>
      <c r="O9116" s="11"/>
      <c r="P9116" s="11"/>
      <c r="Q9116" s="8" t="str">
        <f t="shared" si="0"/>
        <v/>
      </c>
      <c r="R9116" s="1" t="s">
        <v>94</v>
      </c>
      <c r="S9116" s="1" t="s">
        <v>88</v>
      </c>
      <c r="T9116" s="11"/>
      <c r="U9116" s="11"/>
      <c r="V9116" s="11"/>
      <c r="W9116" s="11"/>
      <c r="X9116" s="11"/>
      <c r="Y9116" s="11"/>
      <c r="Z9116" s="11"/>
      <c r="AA9116" s="11"/>
      <c r="AB9116" s="11"/>
      <c r="AC9116" s="11"/>
      <c r="AD9116" s="11"/>
      <c r="AE9116" s="11"/>
      <c r="AF9116" s="11"/>
      <c r="AG9116" s="11"/>
      <c r="AH9116" s="11"/>
      <c r="AI9116" s="11"/>
      <c r="AJ9116" s="11"/>
      <c r="AK9116" s="11"/>
      <c r="AL9116" s="11"/>
      <c r="AM9116" s="5"/>
      <c r="AN9116" s="5"/>
      <c r="AO9116" s="5"/>
      <c r="AP9116" s="5"/>
      <c r="AQ9116" s="5"/>
      <c r="AR9116" s="5"/>
      <c r="AS9116" s="5"/>
      <c r="AT9116" s="5"/>
      <c r="AU9116" s="5"/>
      <c r="AV9116" s="5"/>
      <c r="AW9116" s="5"/>
      <c r="AX9116" s="5"/>
      <c r="AY9116" s="5"/>
      <c r="AZ9116" s="5"/>
      <c r="BA9116" s="5"/>
      <c r="BB9116" s="5"/>
      <c r="BC9116" s="5"/>
      <c r="BD9116" s="5"/>
      <c r="BE9116" s="5"/>
      <c r="BF9116" s="5"/>
      <c r="BG9116" s="5"/>
      <c r="BH9116" s="5"/>
      <c r="BI9116" s="5"/>
      <c r="BJ9116" s="5"/>
      <c r="BK9116" s="5"/>
      <c r="BL9116" s="5"/>
      <c r="BM9116" s="5"/>
      <c r="BN9116" s="5"/>
      <c r="BO9116" s="5"/>
      <c r="BP9116" s="5"/>
      <c r="BQ9116" s="5"/>
      <c r="BR9116" s="5"/>
      <c r="BS9116" s="5"/>
      <c r="BT9116" s="5"/>
      <c r="BU9116" s="5"/>
      <c r="BV9116" s="5"/>
      <c r="BW9116" s="5"/>
      <c r="BX9116" s="5"/>
    </row>
    <row r="9117" spans="1:76" x14ac:dyDescent="0.2">
      <c r="A9117" s="1" t="s">
        <v>23</v>
      </c>
      <c r="B9117" s="1" t="s">
        <v>75</v>
      </c>
      <c r="C9117" s="1" t="s">
        <v>75</v>
      </c>
      <c r="D9117" s="1" t="s">
        <v>71</v>
      </c>
      <c r="E9117" s="1" t="s">
        <v>1</v>
      </c>
      <c r="F9117" s="1" t="s">
        <v>1282</v>
      </c>
      <c r="G9117" s="1" t="s">
        <v>73</v>
      </c>
      <c r="H9117" s="8"/>
      <c r="I9117" s="8">
        <v>2015</v>
      </c>
      <c r="J9117" s="1" t="s">
        <v>1220</v>
      </c>
      <c r="K9117" s="9">
        <v>773514</v>
      </c>
      <c r="L9117" s="10">
        <f>K9117/ VLOOKUP(A9117,Indicators!$B$1:$V$7,21,FALSE)</f>
        <v>3855.9635497153567</v>
      </c>
      <c r="M9117" s="1" t="s">
        <v>71</v>
      </c>
      <c r="N9117" s="1" t="s">
        <v>71</v>
      </c>
      <c r="O9117" s="11"/>
      <c r="P9117" s="11"/>
      <c r="Q9117" s="8" t="str">
        <f t="shared" si="0"/>
        <v/>
      </c>
      <c r="R9117" s="1" t="s">
        <v>95</v>
      </c>
      <c r="S9117" s="1" t="s">
        <v>75</v>
      </c>
      <c r="T9117" s="11"/>
      <c r="U9117" s="11"/>
      <c r="V9117" s="11"/>
      <c r="W9117" s="11"/>
      <c r="X9117" s="11"/>
      <c r="Y9117" s="11"/>
      <c r="Z9117" s="11"/>
      <c r="AA9117" s="11"/>
      <c r="AB9117" s="11"/>
      <c r="AC9117" s="11"/>
      <c r="AD9117" s="11"/>
      <c r="AE9117" s="11"/>
      <c r="AF9117" s="11"/>
      <c r="AG9117" s="11"/>
      <c r="AH9117" s="11"/>
      <c r="AI9117" s="11"/>
      <c r="AJ9117" s="11"/>
      <c r="AK9117" s="11"/>
      <c r="AL9117" s="11"/>
      <c r="AM9117" s="5"/>
      <c r="AN9117" s="5"/>
      <c r="AO9117" s="5"/>
      <c r="AP9117" s="5"/>
      <c r="AQ9117" s="5"/>
      <c r="AR9117" s="5"/>
      <c r="AS9117" s="5"/>
      <c r="AT9117" s="5"/>
      <c r="AU9117" s="5"/>
      <c r="AV9117" s="5"/>
      <c r="AW9117" s="5"/>
      <c r="AX9117" s="5"/>
      <c r="AY9117" s="5"/>
      <c r="AZ9117" s="5"/>
      <c r="BA9117" s="5"/>
      <c r="BB9117" s="5"/>
      <c r="BC9117" s="5"/>
      <c r="BD9117" s="5"/>
      <c r="BE9117" s="5"/>
      <c r="BF9117" s="5"/>
      <c r="BG9117" s="5"/>
      <c r="BH9117" s="5"/>
      <c r="BI9117" s="5"/>
      <c r="BJ9117" s="5"/>
      <c r="BK9117" s="5"/>
      <c r="BL9117" s="5"/>
      <c r="BM9117" s="5"/>
      <c r="BN9117" s="5"/>
      <c r="BO9117" s="5"/>
      <c r="BP9117" s="5"/>
      <c r="BQ9117" s="5"/>
      <c r="BR9117" s="5"/>
      <c r="BS9117" s="5"/>
      <c r="BT9117" s="5"/>
      <c r="BU9117" s="5"/>
      <c r="BV9117" s="5"/>
      <c r="BW9117" s="5"/>
      <c r="BX9117" s="5"/>
    </row>
    <row r="9118" spans="1:76" x14ac:dyDescent="0.2">
      <c r="A9118" s="1" t="s">
        <v>23</v>
      </c>
      <c r="B9118" s="1" t="s">
        <v>935</v>
      </c>
      <c r="C9118" s="1" t="s">
        <v>935</v>
      </c>
      <c r="D9118" s="1" t="s">
        <v>71</v>
      </c>
      <c r="E9118" s="1" t="s">
        <v>1</v>
      </c>
      <c r="F9118" s="1" t="s">
        <v>1282</v>
      </c>
      <c r="G9118" s="1" t="s">
        <v>73</v>
      </c>
      <c r="H9118" s="8"/>
      <c r="I9118" s="8">
        <v>2015</v>
      </c>
      <c r="J9118" s="1" t="s">
        <v>1220</v>
      </c>
      <c r="K9118" s="9">
        <v>25666</v>
      </c>
      <c r="L9118" s="10">
        <f>K9118/ VLOOKUP(A9118,Indicators!$B$1:$V$7,21,FALSE)</f>
        <v>127.94488589346068</v>
      </c>
      <c r="M9118" s="1" t="s">
        <v>71</v>
      </c>
      <c r="N9118" s="1" t="s">
        <v>71</v>
      </c>
      <c r="O9118" s="11"/>
      <c r="P9118" s="11"/>
      <c r="Q9118" s="8" t="str">
        <f t="shared" si="0"/>
        <v/>
      </c>
      <c r="R9118" s="1" t="s">
        <v>103</v>
      </c>
      <c r="S9118" s="1" t="s">
        <v>62</v>
      </c>
      <c r="T9118" s="11"/>
      <c r="U9118" s="11"/>
      <c r="V9118" s="11"/>
      <c r="W9118" s="11"/>
      <c r="X9118" s="11"/>
      <c r="Y9118" s="11"/>
      <c r="Z9118" s="11"/>
      <c r="AA9118" s="11"/>
      <c r="AB9118" s="11"/>
      <c r="AC9118" s="11"/>
      <c r="AD9118" s="11"/>
      <c r="AE9118" s="11"/>
      <c r="AF9118" s="11"/>
      <c r="AG9118" s="11"/>
      <c r="AH9118" s="11"/>
      <c r="AI9118" s="11"/>
      <c r="AJ9118" s="11"/>
      <c r="AK9118" s="11"/>
      <c r="AL9118" s="11"/>
      <c r="AM9118" s="5"/>
      <c r="AN9118" s="5"/>
      <c r="AO9118" s="5"/>
      <c r="AP9118" s="5"/>
      <c r="AQ9118" s="5"/>
      <c r="AR9118" s="5"/>
      <c r="AS9118" s="5"/>
      <c r="AT9118" s="5"/>
      <c r="AU9118" s="5"/>
      <c r="AV9118" s="5"/>
      <c r="AW9118" s="5"/>
      <c r="AX9118" s="5"/>
      <c r="AY9118" s="5"/>
      <c r="AZ9118" s="5"/>
      <c r="BA9118" s="5"/>
      <c r="BB9118" s="5"/>
      <c r="BC9118" s="5"/>
      <c r="BD9118" s="5"/>
      <c r="BE9118" s="5"/>
      <c r="BF9118" s="5"/>
      <c r="BG9118" s="5"/>
      <c r="BH9118" s="5"/>
      <c r="BI9118" s="5"/>
      <c r="BJ9118" s="5"/>
      <c r="BK9118" s="5"/>
      <c r="BL9118" s="5"/>
      <c r="BM9118" s="5"/>
      <c r="BN9118" s="5"/>
      <c r="BO9118" s="5"/>
      <c r="BP9118" s="5"/>
      <c r="BQ9118" s="5"/>
      <c r="BR9118" s="5"/>
      <c r="BS9118" s="5"/>
      <c r="BT9118" s="5"/>
      <c r="BU9118" s="5"/>
      <c r="BV9118" s="5"/>
      <c r="BW9118" s="5"/>
      <c r="BX9118" s="5"/>
    </row>
    <row r="9119" spans="1:76" x14ac:dyDescent="0.2">
      <c r="A9119" s="1" t="s">
        <v>23</v>
      </c>
      <c r="B9119" s="1" t="s">
        <v>538</v>
      </c>
      <c r="C9119" s="1" t="s">
        <v>538</v>
      </c>
      <c r="D9119" s="1" t="s">
        <v>71</v>
      </c>
      <c r="E9119" s="1" t="s">
        <v>1</v>
      </c>
      <c r="F9119" s="1" t="s">
        <v>1282</v>
      </c>
      <c r="G9119" s="1" t="s">
        <v>73</v>
      </c>
      <c r="H9119" s="8"/>
      <c r="I9119" s="8">
        <v>2015</v>
      </c>
      <c r="J9119" s="1" t="s">
        <v>1220</v>
      </c>
      <c r="K9119" s="9">
        <v>53476</v>
      </c>
      <c r="L9119" s="10">
        <f>K9119/ VLOOKUP(A9119,Indicators!$B$1:$V$7,21,FALSE)</f>
        <v>266.57760141972659</v>
      </c>
      <c r="M9119" s="1" t="s">
        <v>71</v>
      </c>
      <c r="N9119" s="1" t="s">
        <v>71</v>
      </c>
      <c r="O9119" s="11"/>
      <c r="P9119" s="11"/>
      <c r="Q9119" s="8" t="str">
        <f t="shared" si="0"/>
        <v/>
      </c>
      <c r="R9119" s="1" t="s">
        <v>103</v>
      </c>
      <c r="S9119" s="1" t="s">
        <v>49</v>
      </c>
      <c r="T9119" s="11"/>
      <c r="U9119" s="11"/>
      <c r="V9119" s="11"/>
      <c r="W9119" s="11"/>
      <c r="X9119" s="11"/>
      <c r="Y9119" s="11"/>
      <c r="Z9119" s="11"/>
      <c r="AA9119" s="11"/>
      <c r="AB9119" s="11"/>
      <c r="AC9119" s="11"/>
      <c r="AD9119" s="11"/>
      <c r="AE9119" s="11"/>
      <c r="AF9119" s="11"/>
      <c r="AG9119" s="11"/>
      <c r="AH9119" s="11"/>
      <c r="AI9119" s="11"/>
      <c r="AJ9119" s="11"/>
      <c r="AK9119" s="11"/>
      <c r="AL9119" s="11"/>
      <c r="AM9119" s="5"/>
      <c r="AN9119" s="5"/>
      <c r="AO9119" s="5"/>
      <c r="AP9119" s="5"/>
      <c r="AQ9119" s="5"/>
      <c r="AR9119" s="5"/>
      <c r="AS9119" s="5"/>
      <c r="AT9119" s="5"/>
      <c r="AU9119" s="5"/>
      <c r="AV9119" s="5"/>
      <c r="AW9119" s="5"/>
      <c r="AX9119" s="5"/>
      <c r="AY9119" s="5"/>
      <c r="AZ9119" s="5"/>
      <c r="BA9119" s="5"/>
      <c r="BB9119" s="5"/>
      <c r="BC9119" s="5"/>
      <c r="BD9119" s="5"/>
      <c r="BE9119" s="5"/>
      <c r="BF9119" s="5"/>
      <c r="BG9119" s="5"/>
      <c r="BH9119" s="5"/>
      <c r="BI9119" s="5"/>
      <c r="BJ9119" s="5"/>
      <c r="BK9119" s="5"/>
      <c r="BL9119" s="5"/>
      <c r="BM9119" s="5"/>
      <c r="BN9119" s="5"/>
      <c r="BO9119" s="5"/>
      <c r="BP9119" s="5"/>
      <c r="BQ9119" s="5"/>
      <c r="BR9119" s="5"/>
      <c r="BS9119" s="5"/>
      <c r="BT9119" s="5"/>
      <c r="BU9119" s="5"/>
      <c r="BV9119" s="5"/>
      <c r="BW9119" s="5"/>
      <c r="BX9119" s="5"/>
    </row>
    <row r="9120" spans="1:76" x14ac:dyDescent="0.2">
      <c r="A9120" s="1" t="s">
        <v>23</v>
      </c>
      <c r="B9120" s="1" t="s">
        <v>936</v>
      </c>
      <c r="C9120" s="1" t="s">
        <v>936</v>
      </c>
      <c r="D9120" s="1" t="s">
        <v>71</v>
      </c>
      <c r="E9120" s="1" t="s">
        <v>1</v>
      </c>
      <c r="F9120" s="1" t="s">
        <v>1282</v>
      </c>
      <c r="G9120" s="1" t="s">
        <v>73</v>
      </c>
      <c r="H9120" s="8"/>
      <c r="I9120" s="8">
        <v>2015</v>
      </c>
      <c r="J9120" s="1" t="s">
        <v>1220</v>
      </c>
      <c r="K9120" s="9">
        <v>1502</v>
      </c>
      <c r="L9120" s="10">
        <f>K9120/ VLOOKUP(A9120,Indicators!$B$1:$V$7,21,FALSE)</f>
        <v>7.4874627371611444</v>
      </c>
      <c r="M9120" s="1" t="s">
        <v>71</v>
      </c>
      <c r="N9120" s="1" t="s">
        <v>71</v>
      </c>
      <c r="O9120" s="11"/>
      <c r="P9120" s="11"/>
      <c r="Q9120" s="8" t="str">
        <f t="shared" si="0"/>
        <v/>
      </c>
      <c r="R9120" s="1" t="s">
        <v>97</v>
      </c>
      <c r="S9120" s="1" t="s">
        <v>85</v>
      </c>
      <c r="T9120" s="11"/>
      <c r="U9120" s="11"/>
      <c r="V9120" s="11"/>
      <c r="W9120" s="11"/>
      <c r="X9120" s="11"/>
      <c r="Y9120" s="11"/>
      <c r="Z9120" s="11"/>
      <c r="AA9120" s="11"/>
      <c r="AB9120" s="11"/>
      <c r="AC9120" s="11"/>
      <c r="AD9120" s="11"/>
      <c r="AE9120" s="11"/>
      <c r="AF9120" s="11"/>
      <c r="AG9120" s="11"/>
      <c r="AH9120" s="11"/>
      <c r="AI9120" s="11"/>
      <c r="AJ9120" s="11"/>
      <c r="AK9120" s="11"/>
      <c r="AL9120" s="11"/>
      <c r="AM9120" s="5"/>
      <c r="AN9120" s="5"/>
      <c r="AO9120" s="5"/>
      <c r="AP9120" s="5"/>
      <c r="AQ9120" s="5"/>
      <c r="AR9120" s="5"/>
      <c r="AS9120" s="5"/>
      <c r="AT9120" s="5"/>
      <c r="AU9120" s="5"/>
      <c r="AV9120" s="5"/>
      <c r="AW9120" s="5"/>
      <c r="AX9120" s="5"/>
      <c r="AY9120" s="5"/>
      <c r="AZ9120" s="5"/>
      <c r="BA9120" s="5"/>
      <c r="BB9120" s="5"/>
      <c r="BC9120" s="5"/>
      <c r="BD9120" s="5"/>
      <c r="BE9120" s="5"/>
      <c r="BF9120" s="5"/>
      <c r="BG9120" s="5"/>
      <c r="BH9120" s="5"/>
      <c r="BI9120" s="5"/>
      <c r="BJ9120" s="5"/>
      <c r="BK9120" s="5"/>
      <c r="BL9120" s="5"/>
      <c r="BM9120" s="5"/>
      <c r="BN9120" s="5"/>
      <c r="BO9120" s="5"/>
      <c r="BP9120" s="5"/>
      <c r="BQ9120" s="5"/>
      <c r="BR9120" s="5"/>
      <c r="BS9120" s="5"/>
      <c r="BT9120" s="5"/>
      <c r="BU9120" s="5"/>
      <c r="BV9120" s="5"/>
      <c r="BW9120" s="5"/>
      <c r="BX9120" s="5"/>
    </row>
    <row r="9121" spans="1:76" x14ac:dyDescent="0.2">
      <c r="A9121" s="1" t="s">
        <v>23</v>
      </c>
      <c r="B9121" s="1" t="s">
        <v>937</v>
      </c>
      <c r="C9121" s="1" t="s">
        <v>937</v>
      </c>
      <c r="D9121" s="1" t="s">
        <v>71</v>
      </c>
      <c r="E9121" s="1" t="s">
        <v>1</v>
      </c>
      <c r="F9121" s="1" t="s">
        <v>1282</v>
      </c>
      <c r="G9121" s="1" t="s">
        <v>73</v>
      </c>
      <c r="H9121" s="8"/>
      <c r="I9121" s="8">
        <v>2015</v>
      </c>
      <c r="J9121" s="1" t="s">
        <v>1220</v>
      </c>
      <c r="K9121" s="9">
        <v>18060</v>
      </c>
      <c r="L9121" s="10">
        <f>K9121/ VLOOKUP(A9121,Indicators!$B$1:$V$7,21,FALSE)</f>
        <v>90.0290126718577</v>
      </c>
      <c r="M9121" s="1" t="s">
        <v>71</v>
      </c>
      <c r="N9121" s="1" t="s">
        <v>71</v>
      </c>
      <c r="O9121" s="11"/>
      <c r="P9121" s="11"/>
      <c r="Q9121" s="8" t="str">
        <f t="shared" si="0"/>
        <v/>
      </c>
      <c r="R9121" s="1" t="s">
        <v>97</v>
      </c>
      <c r="S9121" s="1" t="s">
        <v>44</v>
      </c>
      <c r="T9121" s="11"/>
      <c r="U9121" s="11"/>
      <c r="V9121" s="11"/>
      <c r="W9121" s="11"/>
      <c r="X9121" s="11"/>
      <c r="Y9121" s="11"/>
      <c r="Z9121" s="11"/>
      <c r="AA9121" s="11"/>
      <c r="AB9121" s="11"/>
      <c r="AC9121" s="11"/>
      <c r="AD9121" s="11"/>
      <c r="AE9121" s="11"/>
      <c r="AF9121" s="11"/>
      <c r="AG9121" s="11"/>
      <c r="AH9121" s="11"/>
      <c r="AI9121" s="11"/>
      <c r="AJ9121" s="11"/>
      <c r="AK9121" s="11"/>
      <c r="AL9121" s="11"/>
      <c r="AM9121" s="5"/>
      <c r="AN9121" s="5"/>
      <c r="AO9121" s="5"/>
      <c r="AP9121" s="5"/>
      <c r="AQ9121" s="5"/>
      <c r="AR9121" s="5"/>
      <c r="AS9121" s="5"/>
      <c r="AT9121" s="5"/>
      <c r="AU9121" s="5"/>
      <c r="AV9121" s="5"/>
      <c r="AW9121" s="5"/>
      <c r="AX9121" s="5"/>
      <c r="AY9121" s="5"/>
      <c r="AZ9121" s="5"/>
      <c r="BA9121" s="5"/>
      <c r="BB9121" s="5"/>
      <c r="BC9121" s="5"/>
      <c r="BD9121" s="5"/>
      <c r="BE9121" s="5"/>
      <c r="BF9121" s="5"/>
      <c r="BG9121" s="5"/>
      <c r="BH9121" s="5"/>
      <c r="BI9121" s="5"/>
      <c r="BJ9121" s="5"/>
      <c r="BK9121" s="5"/>
      <c r="BL9121" s="5"/>
      <c r="BM9121" s="5"/>
      <c r="BN9121" s="5"/>
      <c r="BO9121" s="5"/>
      <c r="BP9121" s="5"/>
      <c r="BQ9121" s="5"/>
      <c r="BR9121" s="5"/>
      <c r="BS9121" s="5"/>
      <c r="BT9121" s="5"/>
      <c r="BU9121" s="5"/>
      <c r="BV9121" s="5"/>
      <c r="BW9121" s="5"/>
      <c r="BX9121" s="5"/>
    </row>
    <row r="9122" spans="1:76" x14ac:dyDescent="0.2">
      <c r="A9122" s="1" t="s">
        <v>23</v>
      </c>
      <c r="B9122" s="1" t="s">
        <v>540</v>
      </c>
      <c r="C9122" s="1" t="s">
        <v>540</v>
      </c>
      <c r="D9122" s="1" t="s">
        <v>71</v>
      </c>
      <c r="E9122" s="1" t="s">
        <v>1</v>
      </c>
      <c r="F9122" s="1" t="s">
        <v>1282</v>
      </c>
      <c r="G9122" s="1" t="s">
        <v>73</v>
      </c>
      <c r="H9122" s="8"/>
      <c r="I9122" s="8">
        <v>2015</v>
      </c>
      <c r="J9122" s="1" t="s">
        <v>1220</v>
      </c>
      <c r="K9122" s="9">
        <v>1210</v>
      </c>
      <c r="L9122" s="10">
        <f>K9122/ VLOOKUP(A9122,Indicators!$B$1:$V$7,21,FALSE)</f>
        <v>6.0318441491111754</v>
      </c>
      <c r="M9122" s="1" t="s">
        <v>71</v>
      </c>
      <c r="N9122" s="1" t="s">
        <v>71</v>
      </c>
      <c r="O9122" s="11"/>
      <c r="P9122" s="11"/>
      <c r="Q9122" s="8" t="str">
        <f t="shared" si="0"/>
        <v/>
      </c>
      <c r="R9122" s="1" t="s">
        <v>133</v>
      </c>
      <c r="S9122" s="1" t="s">
        <v>52</v>
      </c>
      <c r="T9122" s="11"/>
      <c r="U9122" s="11"/>
      <c r="V9122" s="11"/>
      <c r="W9122" s="11"/>
      <c r="X9122" s="11"/>
      <c r="Y9122" s="11"/>
      <c r="Z9122" s="11"/>
      <c r="AA9122" s="11"/>
      <c r="AB9122" s="11"/>
      <c r="AC9122" s="11"/>
      <c r="AD9122" s="11"/>
      <c r="AE9122" s="11"/>
      <c r="AF9122" s="11"/>
      <c r="AG9122" s="11"/>
      <c r="AH9122" s="11"/>
      <c r="AI9122" s="11"/>
      <c r="AJ9122" s="11"/>
      <c r="AK9122" s="11"/>
      <c r="AL9122" s="11"/>
      <c r="AM9122" s="5"/>
      <c r="AN9122" s="5"/>
      <c r="AO9122" s="5"/>
      <c r="AP9122" s="5"/>
      <c r="AQ9122" s="5"/>
      <c r="AR9122" s="5"/>
      <c r="AS9122" s="5"/>
      <c r="AT9122" s="5"/>
      <c r="AU9122" s="5"/>
      <c r="AV9122" s="5"/>
      <c r="AW9122" s="5"/>
      <c r="AX9122" s="5"/>
      <c r="AY9122" s="5"/>
      <c r="AZ9122" s="5"/>
      <c r="BA9122" s="5"/>
      <c r="BB9122" s="5"/>
      <c r="BC9122" s="5"/>
      <c r="BD9122" s="5"/>
      <c r="BE9122" s="5"/>
      <c r="BF9122" s="5"/>
      <c r="BG9122" s="5"/>
      <c r="BH9122" s="5"/>
      <c r="BI9122" s="5"/>
      <c r="BJ9122" s="5"/>
      <c r="BK9122" s="5"/>
      <c r="BL9122" s="5"/>
      <c r="BM9122" s="5"/>
      <c r="BN9122" s="5"/>
      <c r="BO9122" s="5"/>
      <c r="BP9122" s="5"/>
      <c r="BQ9122" s="5"/>
      <c r="BR9122" s="5"/>
      <c r="BS9122" s="5"/>
      <c r="BT9122" s="5"/>
      <c r="BU9122" s="5"/>
      <c r="BV9122" s="5"/>
      <c r="BW9122" s="5"/>
      <c r="BX9122" s="5"/>
    </row>
    <row r="9123" spans="1:76" x14ac:dyDescent="0.2">
      <c r="A9123" s="1" t="s">
        <v>23</v>
      </c>
      <c r="B9123" s="1" t="s">
        <v>916</v>
      </c>
      <c r="C9123" s="1" t="s">
        <v>1228</v>
      </c>
      <c r="D9123" s="1" t="s">
        <v>71</v>
      </c>
      <c r="E9123" s="1" t="s">
        <v>2</v>
      </c>
      <c r="F9123" s="1" t="s">
        <v>1283</v>
      </c>
      <c r="G9123" s="1" t="s">
        <v>73</v>
      </c>
      <c r="H9123" s="8"/>
      <c r="I9123" s="8">
        <v>2015</v>
      </c>
      <c r="J9123" s="1" t="s">
        <v>1220</v>
      </c>
      <c r="K9123" s="9">
        <v>4331.43</v>
      </c>
      <c r="L9123" s="10">
        <f>K9123/ VLOOKUP(A9123,Indicators!$B$1:$V$7,21,FALSE)</f>
        <v>21.592157605607124</v>
      </c>
      <c r="M9123" s="1" t="s">
        <v>71</v>
      </c>
      <c r="N9123" s="1" t="s">
        <v>71</v>
      </c>
      <c r="O9123" s="11"/>
      <c r="P9123" s="11"/>
      <c r="Q9123" s="8" t="str">
        <f t="shared" si="0"/>
        <v/>
      </c>
      <c r="R9123" s="1" t="s">
        <v>98</v>
      </c>
      <c r="S9123" s="1" t="s">
        <v>57</v>
      </c>
      <c r="T9123" s="11"/>
      <c r="U9123" s="11"/>
      <c r="V9123" s="11"/>
      <c r="W9123" s="11"/>
      <c r="X9123" s="11"/>
      <c r="Y9123" s="11"/>
      <c r="Z9123" s="11"/>
      <c r="AA9123" s="11"/>
      <c r="AB9123" s="11"/>
      <c r="AC9123" s="11"/>
      <c r="AD9123" s="11"/>
      <c r="AE9123" s="11"/>
      <c r="AF9123" s="11"/>
      <c r="AG9123" s="11"/>
      <c r="AH9123" s="11"/>
      <c r="AI9123" s="11"/>
      <c r="AJ9123" s="11"/>
      <c r="AK9123" s="11"/>
      <c r="AL9123" s="11"/>
      <c r="AM9123" s="5"/>
      <c r="AN9123" s="5"/>
      <c r="AO9123" s="5"/>
      <c r="AP9123" s="5"/>
      <c r="AQ9123" s="5"/>
      <c r="AR9123" s="5"/>
      <c r="AS9123" s="5"/>
      <c r="AT9123" s="5"/>
      <c r="AU9123" s="5"/>
      <c r="AV9123" s="5"/>
      <c r="AW9123" s="5"/>
      <c r="AX9123" s="5"/>
      <c r="AY9123" s="5"/>
      <c r="AZ9123" s="5"/>
      <c r="BA9123" s="5"/>
      <c r="BB9123" s="5"/>
      <c r="BC9123" s="5"/>
      <c r="BD9123" s="5"/>
      <c r="BE9123" s="5"/>
      <c r="BF9123" s="5"/>
      <c r="BG9123" s="5"/>
      <c r="BH9123" s="5"/>
      <c r="BI9123" s="5"/>
      <c r="BJ9123" s="5"/>
      <c r="BK9123" s="5"/>
      <c r="BL9123" s="5"/>
      <c r="BM9123" s="5"/>
      <c r="BN9123" s="5"/>
      <c r="BO9123" s="5"/>
      <c r="BP9123" s="5"/>
      <c r="BQ9123" s="5"/>
      <c r="BR9123" s="5"/>
      <c r="BS9123" s="5"/>
      <c r="BT9123" s="5"/>
      <c r="BU9123" s="5"/>
      <c r="BV9123" s="5"/>
      <c r="BW9123" s="5"/>
      <c r="BX9123" s="5"/>
    </row>
    <row r="9124" spans="1:76" x14ac:dyDescent="0.2">
      <c r="A9124" s="1" t="s">
        <v>23</v>
      </c>
      <c r="B9124" s="1" t="s">
        <v>912</v>
      </c>
      <c r="C9124" s="1" t="s">
        <v>912</v>
      </c>
      <c r="D9124" s="1" t="s">
        <v>71</v>
      </c>
      <c r="E9124" s="1" t="s">
        <v>1</v>
      </c>
      <c r="F9124" s="1" t="s">
        <v>1135</v>
      </c>
      <c r="G9124" s="1" t="s">
        <v>73</v>
      </c>
      <c r="H9124" s="8"/>
      <c r="I9124" s="8">
        <v>2015</v>
      </c>
      <c r="J9124" s="1" t="s">
        <v>1220</v>
      </c>
      <c r="K9124" s="8">
        <v>311</v>
      </c>
      <c r="L9124" s="10">
        <f>K9124/ VLOOKUP(A9124,Indicators!$B$1:$V$7,21,FALSE)</f>
        <v>1.5503334961765087</v>
      </c>
      <c r="M9124" s="1" t="s">
        <v>71</v>
      </c>
      <c r="N9124" s="1" t="s">
        <v>71</v>
      </c>
      <c r="O9124" s="11"/>
      <c r="P9124" s="11"/>
      <c r="Q9124" s="8" t="str">
        <f t="shared" si="0"/>
        <v/>
      </c>
      <c r="R9124" s="1" t="s">
        <v>97</v>
      </c>
      <c r="S9124" s="1" t="s">
        <v>80</v>
      </c>
      <c r="T9124" s="11"/>
      <c r="U9124" s="11"/>
      <c r="V9124" s="11"/>
      <c r="W9124" s="11"/>
      <c r="X9124" s="11"/>
      <c r="Y9124" s="11"/>
      <c r="Z9124" s="11"/>
      <c r="AA9124" s="11"/>
      <c r="AB9124" s="11"/>
      <c r="AC9124" s="11"/>
      <c r="AD9124" s="11"/>
      <c r="AE9124" s="11"/>
      <c r="AF9124" s="11"/>
      <c r="AG9124" s="11"/>
      <c r="AH9124" s="11"/>
      <c r="AI9124" s="11"/>
      <c r="AJ9124" s="11"/>
      <c r="AK9124" s="11"/>
      <c r="AL9124" s="11"/>
      <c r="AM9124" s="5"/>
      <c r="AN9124" s="5"/>
      <c r="AO9124" s="5"/>
      <c r="AP9124" s="5"/>
      <c r="AQ9124" s="5"/>
      <c r="AR9124" s="5"/>
      <c r="AS9124" s="5"/>
      <c r="AT9124" s="5"/>
      <c r="AU9124" s="5"/>
      <c r="AV9124" s="5"/>
      <c r="AW9124" s="5"/>
      <c r="AX9124" s="5"/>
      <c r="AY9124" s="5"/>
      <c r="AZ9124" s="5"/>
      <c r="BA9124" s="5"/>
      <c r="BB9124" s="5"/>
      <c r="BC9124" s="5"/>
      <c r="BD9124" s="5"/>
      <c r="BE9124" s="5"/>
      <c r="BF9124" s="5"/>
      <c r="BG9124" s="5"/>
      <c r="BH9124" s="5"/>
      <c r="BI9124" s="5"/>
      <c r="BJ9124" s="5"/>
      <c r="BK9124" s="5"/>
      <c r="BL9124" s="5"/>
      <c r="BM9124" s="5"/>
      <c r="BN9124" s="5"/>
      <c r="BO9124" s="5"/>
      <c r="BP9124" s="5"/>
      <c r="BQ9124" s="5"/>
      <c r="BR9124" s="5"/>
      <c r="BS9124" s="5"/>
      <c r="BT9124" s="5"/>
      <c r="BU9124" s="5"/>
      <c r="BV9124" s="5"/>
      <c r="BW9124" s="5"/>
      <c r="BX9124" s="5"/>
    </row>
    <row r="9125" spans="1:76" x14ac:dyDescent="0.2">
      <c r="A9125" s="1" t="s">
        <v>23</v>
      </c>
      <c r="B9125" s="1" t="s">
        <v>913</v>
      </c>
      <c r="C9125" s="1" t="s">
        <v>913</v>
      </c>
      <c r="D9125" s="1" t="s">
        <v>71</v>
      </c>
      <c r="E9125" s="1" t="s">
        <v>1</v>
      </c>
      <c r="F9125" s="1" t="s">
        <v>1135</v>
      </c>
      <c r="G9125" s="1" t="s">
        <v>73</v>
      </c>
      <c r="H9125" s="8"/>
      <c r="I9125" s="8">
        <v>2015</v>
      </c>
      <c r="J9125" s="1" t="s">
        <v>1220</v>
      </c>
      <c r="K9125" s="9">
        <v>3042</v>
      </c>
      <c r="L9125" s="10">
        <f>K9125/ VLOOKUP(A9125,Indicators!$B$1:$V$7,21,FALSE)</f>
        <v>15.164355290575369</v>
      </c>
      <c r="M9125" s="1" t="s">
        <v>71</v>
      </c>
      <c r="N9125" s="1" t="s">
        <v>71</v>
      </c>
      <c r="O9125" s="11"/>
      <c r="P9125" s="11"/>
      <c r="Q9125" s="8" t="str">
        <f t="shared" si="0"/>
        <v/>
      </c>
      <c r="R9125" s="1" t="s">
        <v>97</v>
      </c>
      <c r="S9125" s="1" t="s">
        <v>45</v>
      </c>
      <c r="T9125" s="11"/>
      <c r="U9125" s="11"/>
      <c r="V9125" s="11"/>
      <c r="W9125" s="11"/>
      <c r="X9125" s="11"/>
      <c r="Y9125" s="11"/>
      <c r="Z9125" s="11"/>
      <c r="AA9125" s="11"/>
      <c r="AB9125" s="11"/>
      <c r="AC9125" s="11"/>
      <c r="AD9125" s="11"/>
      <c r="AE9125" s="11"/>
      <c r="AF9125" s="11"/>
      <c r="AG9125" s="11"/>
      <c r="AH9125" s="11"/>
      <c r="AI9125" s="11"/>
      <c r="AJ9125" s="11"/>
      <c r="AK9125" s="11"/>
      <c r="AL9125" s="11"/>
      <c r="AM9125" s="5"/>
      <c r="AN9125" s="5"/>
      <c r="AO9125" s="5"/>
      <c r="AP9125" s="5"/>
      <c r="AQ9125" s="5"/>
      <c r="AR9125" s="5"/>
      <c r="AS9125" s="5"/>
      <c r="AT9125" s="5"/>
      <c r="AU9125" s="5"/>
      <c r="AV9125" s="5"/>
      <c r="AW9125" s="5"/>
      <c r="AX9125" s="5"/>
      <c r="AY9125" s="5"/>
      <c r="AZ9125" s="5"/>
      <c r="BA9125" s="5"/>
      <c r="BB9125" s="5"/>
      <c r="BC9125" s="5"/>
      <c r="BD9125" s="5"/>
      <c r="BE9125" s="5"/>
      <c r="BF9125" s="5"/>
      <c r="BG9125" s="5"/>
      <c r="BH9125" s="5"/>
      <c r="BI9125" s="5"/>
      <c r="BJ9125" s="5"/>
      <c r="BK9125" s="5"/>
      <c r="BL9125" s="5"/>
      <c r="BM9125" s="5"/>
      <c r="BN9125" s="5"/>
      <c r="BO9125" s="5"/>
      <c r="BP9125" s="5"/>
      <c r="BQ9125" s="5"/>
      <c r="BR9125" s="5"/>
      <c r="BS9125" s="5"/>
      <c r="BT9125" s="5"/>
      <c r="BU9125" s="5"/>
      <c r="BV9125" s="5"/>
      <c r="BW9125" s="5"/>
      <c r="BX9125" s="5"/>
    </row>
    <row r="9126" spans="1:76" x14ac:dyDescent="0.2">
      <c r="A9126" s="1" t="s">
        <v>23</v>
      </c>
      <c r="B9126" s="1" t="s">
        <v>526</v>
      </c>
      <c r="C9126" s="1" t="s">
        <v>526</v>
      </c>
      <c r="D9126" s="1" t="s">
        <v>71</v>
      </c>
      <c r="E9126" s="1" t="s">
        <v>1</v>
      </c>
      <c r="F9126" s="1" t="s">
        <v>1135</v>
      </c>
      <c r="G9126" s="1" t="s">
        <v>73</v>
      </c>
      <c r="H9126" s="8"/>
      <c r="I9126" s="8">
        <v>2015</v>
      </c>
      <c r="J9126" s="1" t="s">
        <v>1220</v>
      </c>
      <c r="K9126" s="9">
        <v>4093</v>
      </c>
      <c r="L9126" s="10">
        <f>K9126/ VLOOKUP(A9126,Indicators!$B$1:$V$7,21,FALSE)</f>
        <v>20.403585208522347</v>
      </c>
      <c r="M9126" s="1" t="s">
        <v>71</v>
      </c>
      <c r="N9126" s="1" t="s">
        <v>71</v>
      </c>
      <c r="O9126" s="11"/>
      <c r="P9126" s="11"/>
      <c r="Q9126" s="8" t="str">
        <f t="shared" si="0"/>
        <v/>
      </c>
      <c r="R9126" s="1" t="s">
        <v>103</v>
      </c>
      <c r="S9126" s="1" t="s">
        <v>53</v>
      </c>
      <c r="T9126" s="11"/>
      <c r="U9126" s="11"/>
      <c r="V9126" s="11"/>
      <c r="W9126" s="11"/>
      <c r="X9126" s="11"/>
      <c r="Y9126" s="11"/>
      <c r="Z9126" s="11"/>
      <c r="AA9126" s="11"/>
      <c r="AB9126" s="11"/>
      <c r="AC9126" s="11"/>
      <c r="AD9126" s="11"/>
      <c r="AE9126" s="11"/>
      <c r="AF9126" s="11"/>
      <c r="AG9126" s="11"/>
      <c r="AH9126" s="11"/>
      <c r="AI9126" s="11"/>
      <c r="AJ9126" s="11"/>
      <c r="AK9126" s="11"/>
      <c r="AL9126" s="11"/>
      <c r="AM9126" s="5"/>
      <c r="AN9126" s="5"/>
      <c r="AO9126" s="5"/>
      <c r="AP9126" s="5"/>
      <c r="AQ9126" s="5"/>
      <c r="AR9126" s="5"/>
      <c r="AS9126" s="5"/>
      <c r="AT9126" s="5"/>
      <c r="AU9126" s="5"/>
      <c r="AV9126" s="5"/>
      <c r="AW9126" s="5"/>
      <c r="AX9126" s="5"/>
      <c r="AY9126" s="5"/>
      <c r="AZ9126" s="5"/>
      <c r="BA9126" s="5"/>
      <c r="BB9126" s="5"/>
      <c r="BC9126" s="5"/>
      <c r="BD9126" s="5"/>
      <c r="BE9126" s="5"/>
      <c r="BF9126" s="5"/>
      <c r="BG9126" s="5"/>
      <c r="BH9126" s="5"/>
      <c r="BI9126" s="5"/>
      <c r="BJ9126" s="5"/>
      <c r="BK9126" s="5"/>
      <c r="BL9126" s="5"/>
      <c r="BM9126" s="5"/>
      <c r="BN9126" s="5"/>
      <c r="BO9126" s="5"/>
      <c r="BP9126" s="5"/>
      <c r="BQ9126" s="5"/>
      <c r="BR9126" s="5"/>
      <c r="BS9126" s="5"/>
      <c r="BT9126" s="5"/>
      <c r="BU9126" s="5"/>
      <c r="BV9126" s="5"/>
      <c r="BW9126" s="5"/>
      <c r="BX9126" s="5"/>
    </row>
    <row r="9127" spans="1:76" x14ac:dyDescent="0.2">
      <c r="A9127" s="1" t="s">
        <v>23</v>
      </c>
      <c r="B9127" s="1" t="s">
        <v>914</v>
      </c>
      <c r="C9127" s="1" t="s">
        <v>914</v>
      </c>
      <c r="D9127" s="1" t="s">
        <v>71</v>
      </c>
      <c r="E9127" s="1" t="s">
        <v>1</v>
      </c>
      <c r="F9127" s="1" t="s">
        <v>1135</v>
      </c>
      <c r="G9127" s="1" t="s">
        <v>73</v>
      </c>
      <c r="H9127" s="8"/>
      <c r="I9127" s="8">
        <v>2015</v>
      </c>
      <c r="J9127" s="1" t="s">
        <v>1220</v>
      </c>
      <c r="K9127" s="9">
        <v>4135</v>
      </c>
      <c r="L9127" s="10">
        <f>K9127/ VLOOKUP(A9127,Indicators!$B$1:$V$7,21,FALSE)</f>
        <v>20.612955005433644</v>
      </c>
      <c r="M9127" s="1" t="s">
        <v>71</v>
      </c>
      <c r="N9127" s="1" t="s">
        <v>71</v>
      </c>
      <c r="O9127" s="11"/>
      <c r="P9127" s="11"/>
      <c r="Q9127" s="8" t="str">
        <f t="shared" si="0"/>
        <v/>
      </c>
      <c r="R9127" s="1" t="s">
        <v>158</v>
      </c>
      <c r="S9127" s="1" t="s">
        <v>65</v>
      </c>
      <c r="T9127" s="11"/>
      <c r="U9127" s="11"/>
      <c r="V9127" s="11"/>
      <c r="W9127" s="11"/>
      <c r="X9127" s="11"/>
      <c r="Y9127" s="11"/>
      <c r="Z9127" s="11"/>
      <c r="AA9127" s="11"/>
      <c r="AB9127" s="11"/>
      <c r="AC9127" s="11"/>
      <c r="AD9127" s="11"/>
      <c r="AE9127" s="11"/>
      <c r="AF9127" s="11"/>
      <c r="AG9127" s="11"/>
      <c r="AH9127" s="11"/>
      <c r="AI9127" s="11"/>
      <c r="AJ9127" s="11"/>
      <c r="AK9127" s="11"/>
      <c r="AL9127" s="11"/>
      <c r="AM9127" s="5"/>
      <c r="AN9127" s="5"/>
      <c r="AO9127" s="5"/>
      <c r="AP9127" s="5"/>
      <c r="AQ9127" s="5"/>
      <c r="AR9127" s="5"/>
      <c r="AS9127" s="5"/>
      <c r="AT9127" s="5"/>
      <c r="AU9127" s="5"/>
      <c r="AV9127" s="5"/>
      <c r="AW9127" s="5"/>
      <c r="AX9127" s="5"/>
      <c r="AY9127" s="5"/>
      <c r="AZ9127" s="5"/>
      <c r="BA9127" s="5"/>
      <c r="BB9127" s="5"/>
      <c r="BC9127" s="5"/>
      <c r="BD9127" s="5"/>
      <c r="BE9127" s="5"/>
      <c r="BF9127" s="5"/>
      <c r="BG9127" s="5"/>
      <c r="BH9127" s="5"/>
      <c r="BI9127" s="5"/>
      <c r="BJ9127" s="5"/>
      <c r="BK9127" s="5"/>
      <c r="BL9127" s="5"/>
      <c r="BM9127" s="5"/>
      <c r="BN9127" s="5"/>
      <c r="BO9127" s="5"/>
      <c r="BP9127" s="5"/>
      <c r="BQ9127" s="5"/>
      <c r="BR9127" s="5"/>
      <c r="BS9127" s="5"/>
      <c r="BT9127" s="5"/>
      <c r="BU9127" s="5"/>
      <c r="BV9127" s="5"/>
      <c r="BW9127" s="5"/>
      <c r="BX9127" s="5"/>
    </row>
    <row r="9128" spans="1:76" x14ac:dyDescent="0.2">
      <c r="A9128" s="1" t="s">
        <v>23</v>
      </c>
      <c r="B9128" s="1" t="s">
        <v>915</v>
      </c>
      <c r="C9128" s="1" t="s">
        <v>915</v>
      </c>
      <c r="D9128" s="1" t="s">
        <v>71</v>
      </c>
      <c r="E9128" s="1" t="s">
        <v>1</v>
      </c>
      <c r="F9128" s="1" t="s">
        <v>1135</v>
      </c>
      <c r="G9128" s="1" t="s">
        <v>73</v>
      </c>
      <c r="H9128" s="8"/>
      <c r="I9128" s="8">
        <v>2015</v>
      </c>
      <c r="J9128" s="1" t="s">
        <v>1220</v>
      </c>
      <c r="K9128" s="9">
        <v>1583</v>
      </c>
      <c r="L9128" s="10">
        <f>K9128/ VLOOKUP(A9128,Indicators!$B$1:$V$7,21,FALSE)</f>
        <v>7.8912473454900747</v>
      </c>
      <c r="M9128" s="1" t="s">
        <v>71</v>
      </c>
      <c r="N9128" s="1" t="s">
        <v>71</v>
      </c>
      <c r="O9128" s="11"/>
      <c r="P9128" s="11"/>
      <c r="Q9128" s="8" t="str">
        <f t="shared" si="0"/>
        <v/>
      </c>
      <c r="R9128" s="1" t="s">
        <v>103</v>
      </c>
      <c r="S9128" s="1" t="s">
        <v>64</v>
      </c>
      <c r="T9128" s="11"/>
      <c r="U9128" s="11"/>
      <c r="V9128" s="11"/>
      <c r="W9128" s="11"/>
      <c r="X9128" s="11"/>
      <c r="Y9128" s="11"/>
      <c r="Z9128" s="11"/>
      <c r="AA9128" s="11"/>
      <c r="AB9128" s="11"/>
      <c r="AC9128" s="11"/>
      <c r="AD9128" s="11"/>
      <c r="AE9128" s="11"/>
      <c r="AF9128" s="11"/>
      <c r="AG9128" s="11"/>
      <c r="AH9128" s="11"/>
      <c r="AI9128" s="11"/>
      <c r="AJ9128" s="11"/>
      <c r="AK9128" s="11"/>
      <c r="AL9128" s="11"/>
      <c r="AM9128" s="5"/>
      <c r="AN9128" s="5"/>
      <c r="AO9128" s="5"/>
      <c r="AP9128" s="5"/>
      <c r="AQ9128" s="5"/>
      <c r="AR9128" s="5"/>
      <c r="AS9128" s="5"/>
      <c r="AT9128" s="5"/>
      <c r="AU9128" s="5"/>
      <c r="AV9128" s="5"/>
      <c r="AW9128" s="5"/>
      <c r="AX9128" s="5"/>
      <c r="AY9128" s="5"/>
      <c r="AZ9128" s="5"/>
      <c r="BA9128" s="5"/>
      <c r="BB9128" s="5"/>
      <c r="BC9128" s="5"/>
      <c r="BD9128" s="5"/>
      <c r="BE9128" s="5"/>
      <c r="BF9128" s="5"/>
      <c r="BG9128" s="5"/>
      <c r="BH9128" s="5"/>
      <c r="BI9128" s="5"/>
      <c r="BJ9128" s="5"/>
      <c r="BK9128" s="5"/>
      <c r="BL9128" s="5"/>
      <c r="BM9128" s="5"/>
      <c r="BN9128" s="5"/>
      <c r="BO9128" s="5"/>
      <c r="BP9128" s="5"/>
      <c r="BQ9128" s="5"/>
      <c r="BR9128" s="5"/>
      <c r="BS9128" s="5"/>
      <c r="BT9128" s="5"/>
      <c r="BU9128" s="5"/>
      <c r="BV9128" s="5"/>
      <c r="BW9128" s="5"/>
      <c r="BX9128" s="5"/>
    </row>
    <row r="9129" spans="1:76" x14ac:dyDescent="0.2">
      <c r="A9129" s="1" t="s">
        <v>23</v>
      </c>
      <c r="B9129" s="1" t="s">
        <v>919</v>
      </c>
      <c r="C9129" s="1" t="s">
        <v>919</v>
      </c>
      <c r="D9129" s="1" t="s">
        <v>71</v>
      </c>
      <c r="E9129" s="1" t="s">
        <v>1</v>
      </c>
      <c r="F9129" s="1" t="s">
        <v>1135</v>
      </c>
      <c r="G9129" s="1" t="s">
        <v>73</v>
      </c>
      <c r="H9129" s="8"/>
      <c r="I9129" s="8">
        <v>2015</v>
      </c>
      <c r="J9129" s="1" t="s">
        <v>1220</v>
      </c>
      <c r="K9129" s="9">
        <v>8757</v>
      </c>
      <c r="L9129" s="10">
        <f>K9129/ VLOOKUP(A9129,Indicators!$B$1:$V$7,21,FALSE)</f>
        <v>43.653602656005425</v>
      </c>
      <c r="M9129" s="1" t="s">
        <v>71</v>
      </c>
      <c r="N9129" s="1" t="s">
        <v>71</v>
      </c>
      <c r="O9129" s="11"/>
      <c r="P9129" s="11"/>
      <c r="Q9129" s="8" t="str">
        <f t="shared" si="0"/>
        <v/>
      </c>
      <c r="R9129" s="1" t="s">
        <v>271</v>
      </c>
      <c r="S9129" s="1" t="s">
        <v>55</v>
      </c>
      <c r="T9129" s="11"/>
      <c r="U9129" s="11"/>
      <c r="V9129" s="11"/>
      <c r="W9129" s="11"/>
      <c r="X9129" s="11"/>
      <c r="Y9129" s="11"/>
      <c r="Z9129" s="11"/>
      <c r="AA9129" s="11"/>
      <c r="AB9129" s="11"/>
      <c r="AC9129" s="11"/>
      <c r="AD9129" s="11"/>
      <c r="AE9129" s="11"/>
      <c r="AF9129" s="11"/>
      <c r="AG9129" s="11"/>
      <c r="AH9129" s="11"/>
      <c r="AI9129" s="11"/>
      <c r="AJ9129" s="11"/>
      <c r="AK9129" s="11"/>
      <c r="AL9129" s="11"/>
      <c r="AM9129" s="5"/>
      <c r="AN9129" s="5"/>
      <c r="AO9129" s="5"/>
      <c r="AP9129" s="5"/>
      <c r="AQ9129" s="5"/>
      <c r="AR9129" s="5"/>
      <c r="AS9129" s="5"/>
      <c r="AT9129" s="5"/>
      <c r="AU9129" s="5"/>
      <c r="AV9129" s="5"/>
      <c r="AW9129" s="5"/>
      <c r="AX9129" s="5"/>
      <c r="AY9129" s="5"/>
      <c r="AZ9129" s="5"/>
      <c r="BA9129" s="5"/>
      <c r="BB9129" s="5"/>
      <c r="BC9129" s="5"/>
      <c r="BD9129" s="5"/>
      <c r="BE9129" s="5"/>
      <c r="BF9129" s="5"/>
      <c r="BG9129" s="5"/>
      <c r="BH9129" s="5"/>
      <c r="BI9129" s="5"/>
      <c r="BJ9129" s="5"/>
      <c r="BK9129" s="5"/>
      <c r="BL9129" s="5"/>
      <c r="BM9129" s="5"/>
      <c r="BN9129" s="5"/>
      <c r="BO9129" s="5"/>
      <c r="BP9129" s="5"/>
      <c r="BQ9129" s="5"/>
      <c r="BR9129" s="5"/>
      <c r="BS9129" s="5"/>
      <c r="BT9129" s="5"/>
      <c r="BU9129" s="5"/>
      <c r="BV9129" s="5"/>
      <c r="BW9129" s="5"/>
      <c r="BX9129" s="5"/>
    </row>
    <row r="9130" spans="1:76" x14ac:dyDescent="0.2">
      <c r="A9130" s="1" t="s">
        <v>23</v>
      </c>
      <c r="B9130" s="1" t="s">
        <v>920</v>
      </c>
      <c r="C9130" s="1" t="s">
        <v>920</v>
      </c>
      <c r="D9130" s="1" t="s">
        <v>71</v>
      </c>
      <c r="E9130" s="1" t="s">
        <v>1</v>
      </c>
      <c r="F9130" s="1" t="s">
        <v>1135</v>
      </c>
      <c r="G9130" s="1" t="s">
        <v>73</v>
      </c>
      <c r="H9130" s="8"/>
      <c r="I9130" s="8">
        <v>2015</v>
      </c>
      <c r="J9130" s="1" t="s">
        <v>1220</v>
      </c>
      <c r="K9130" s="9">
        <v>5374</v>
      </c>
      <c r="L9130" s="10">
        <f>K9130/ VLOOKUP(A9130,Indicators!$B$1:$V$7,21,FALSE)</f>
        <v>26.789364014316906</v>
      </c>
      <c r="M9130" s="1" t="s">
        <v>71</v>
      </c>
      <c r="N9130" s="1" t="s">
        <v>71</v>
      </c>
      <c r="O9130" s="11"/>
      <c r="P9130" s="11"/>
      <c r="Q9130" s="8" t="str">
        <f t="shared" si="0"/>
        <v/>
      </c>
      <c r="R9130" s="1" t="s">
        <v>95</v>
      </c>
      <c r="S9130" s="1" t="s">
        <v>61</v>
      </c>
      <c r="T9130" s="11"/>
      <c r="U9130" s="11"/>
      <c r="V9130" s="11"/>
      <c r="W9130" s="11"/>
      <c r="X9130" s="11"/>
      <c r="Y9130" s="11"/>
      <c r="Z9130" s="11"/>
      <c r="AA9130" s="11"/>
      <c r="AB9130" s="11"/>
      <c r="AC9130" s="11"/>
      <c r="AD9130" s="11"/>
      <c r="AE9130" s="11"/>
      <c r="AF9130" s="11"/>
      <c r="AG9130" s="11"/>
      <c r="AH9130" s="11"/>
      <c r="AI9130" s="11"/>
      <c r="AJ9130" s="11"/>
      <c r="AK9130" s="11"/>
      <c r="AL9130" s="11"/>
      <c r="AM9130" s="5"/>
      <c r="AN9130" s="5"/>
      <c r="AO9130" s="5"/>
      <c r="AP9130" s="5"/>
      <c r="AQ9130" s="5"/>
      <c r="AR9130" s="5"/>
      <c r="AS9130" s="5"/>
      <c r="AT9130" s="5"/>
      <c r="AU9130" s="5"/>
      <c r="AV9130" s="5"/>
      <c r="AW9130" s="5"/>
      <c r="AX9130" s="5"/>
      <c r="AY9130" s="5"/>
      <c r="AZ9130" s="5"/>
      <c r="BA9130" s="5"/>
      <c r="BB9130" s="5"/>
      <c r="BC9130" s="5"/>
      <c r="BD9130" s="5"/>
      <c r="BE9130" s="5"/>
      <c r="BF9130" s="5"/>
      <c r="BG9130" s="5"/>
      <c r="BH9130" s="5"/>
      <c r="BI9130" s="5"/>
      <c r="BJ9130" s="5"/>
      <c r="BK9130" s="5"/>
      <c r="BL9130" s="5"/>
      <c r="BM9130" s="5"/>
      <c r="BN9130" s="5"/>
      <c r="BO9130" s="5"/>
      <c r="BP9130" s="5"/>
      <c r="BQ9130" s="5"/>
      <c r="BR9130" s="5"/>
      <c r="BS9130" s="5"/>
      <c r="BT9130" s="5"/>
      <c r="BU9130" s="5"/>
      <c r="BV9130" s="5"/>
      <c r="BW9130" s="5"/>
      <c r="BX9130" s="5"/>
    </row>
    <row r="9131" spans="1:76" x14ac:dyDescent="0.2">
      <c r="A9131" s="1" t="s">
        <v>23</v>
      </c>
      <c r="B9131" s="1" t="s">
        <v>48</v>
      </c>
      <c r="C9131" s="1" t="s">
        <v>48</v>
      </c>
      <c r="D9131" s="1" t="s">
        <v>71</v>
      </c>
      <c r="E9131" s="1" t="s">
        <v>1</v>
      </c>
      <c r="F9131" s="1" t="s">
        <v>1135</v>
      </c>
      <c r="G9131" s="1" t="s">
        <v>73</v>
      </c>
      <c r="H9131" s="8"/>
      <c r="I9131" s="8">
        <v>2015</v>
      </c>
      <c r="J9131" s="1" t="s">
        <v>1220</v>
      </c>
      <c r="K9131" s="9">
        <v>7062</v>
      </c>
      <c r="L9131" s="10">
        <f>K9131/ VLOOKUP(A9131,Indicators!$B$1:$V$7,21,FALSE)</f>
        <v>35.204035852085219</v>
      </c>
      <c r="M9131" s="1" t="s">
        <v>71</v>
      </c>
      <c r="N9131" s="1" t="s">
        <v>71</v>
      </c>
      <c r="O9131" s="11"/>
      <c r="P9131" s="11"/>
      <c r="Q9131" s="8" t="str">
        <f t="shared" si="0"/>
        <v/>
      </c>
      <c r="R9131" s="1" t="s">
        <v>97</v>
      </c>
      <c r="S9131" s="1" t="s">
        <v>48</v>
      </c>
      <c r="T9131" s="11"/>
      <c r="U9131" s="11"/>
      <c r="V9131" s="11"/>
      <c r="W9131" s="11"/>
      <c r="X9131" s="11"/>
      <c r="Y9131" s="11"/>
      <c r="Z9131" s="11"/>
      <c r="AA9131" s="11"/>
      <c r="AB9131" s="11"/>
      <c r="AC9131" s="11"/>
      <c r="AD9131" s="11"/>
      <c r="AE9131" s="11"/>
      <c r="AF9131" s="11"/>
      <c r="AG9131" s="11"/>
      <c r="AH9131" s="11"/>
      <c r="AI9131" s="11"/>
      <c r="AJ9131" s="11"/>
      <c r="AK9131" s="11"/>
      <c r="AL9131" s="11"/>
      <c r="AM9131" s="5"/>
      <c r="AN9131" s="5"/>
      <c r="AO9131" s="5"/>
      <c r="AP9131" s="5"/>
      <c r="AQ9131" s="5"/>
      <c r="AR9131" s="5"/>
      <c r="AS9131" s="5"/>
      <c r="AT9131" s="5"/>
      <c r="AU9131" s="5"/>
      <c r="AV9131" s="5"/>
      <c r="AW9131" s="5"/>
      <c r="AX9131" s="5"/>
      <c r="AY9131" s="5"/>
      <c r="AZ9131" s="5"/>
      <c r="BA9131" s="5"/>
      <c r="BB9131" s="5"/>
      <c r="BC9131" s="5"/>
      <c r="BD9131" s="5"/>
      <c r="BE9131" s="5"/>
      <c r="BF9131" s="5"/>
      <c r="BG9131" s="5"/>
      <c r="BH9131" s="5"/>
      <c r="BI9131" s="5"/>
      <c r="BJ9131" s="5"/>
      <c r="BK9131" s="5"/>
      <c r="BL9131" s="5"/>
      <c r="BM9131" s="5"/>
      <c r="BN9131" s="5"/>
      <c r="BO9131" s="5"/>
      <c r="BP9131" s="5"/>
      <c r="BQ9131" s="5"/>
      <c r="BR9131" s="5"/>
      <c r="BS9131" s="5"/>
      <c r="BT9131" s="5"/>
      <c r="BU9131" s="5"/>
      <c r="BV9131" s="5"/>
      <c r="BW9131" s="5"/>
      <c r="BX9131" s="5"/>
    </row>
    <row r="9132" spans="1:76" x14ac:dyDescent="0.2">
      <c r="A9132" s="1" t="s">
        <v>23</v>
      </c>
      <c r="B9132" s="1" t="s">
        <v>98</v>
      </c>
      <c r="C9132" s="1" t="s">
        <v>98</v>
      </c>
      <c r="D9132" s="1" t="s">
        <v>71</v>
      </c>
      <c r="E9132" s="1" t="s">
        <v>1</v>
      </c>
      <c r="F9132" s="1" t="s">
        <v>1135</v>
      </c>
      <c r="G9132" s="1" t="s">
        <v>73</v>
      </c>
      <c r="H9132" s="8"/>
      <c r="I9132" s="8">
        <v>2015</v>
      </c>
      <c r="J9132" s="1" t="s">
        <v>1220</v>
      </c>
      <c r="K9132" s="9">
        <v>74712</v>
      </c>
      <c r="L9132" s="10">
        <f>K9132/ VLOOKUP(A9132,Indicators!$B$1:$V$7,21,FALSE)</f>
        <v>372.43895873421002</v>
      </c>
      <c r="M9132" s="1" t="s">
        <v>71</v>
      </c>
      <c r="N9132" s="1" t="s">
        <v>71</v>
      </c>
      <c r="O9132" s="11"/>
      <c r="P9132" s="11"/>
      <c r="Q9132" s="8" t="str">
        <f t="shared" si="0"/>
        <v/>
      </c>
      <c r="R9132" s="1" t="s">
        <v>98</v>
      </c>
      <c r="S9132" s="1" t="s">
        <v>90</v>
      </c>
      <c r="T9132" s="11"/>
      <c r="U9132" s="11"/>
      <c r="V9132" s="11"/>
      <c r="W9132" s="11"/>
      <c r="X9132" s="11"/>
      <c r="Y9132" s="11"/>
      <c r="Z9132" s="11"/>
      <c r="AA9132" s="11"/>
      <c r="AB9132" s="11"/>
      <c r="AC9132" s="11"/>
      <c r="AD9132" s="11"/>
      <c r="AE9132" s="11"/>
      <c r="AF9132" s="11"/>
      <c r="AG9132" s="11"/>
      <c r="AH9132" s="11"/>
      <c r="AI9132" s="11"/>
      <c r="AJ9132" s="11"/>
      <c r="AK9132" s="11"/>
      <c r="AL9132" s="11"/>
      <c r="AM9132" s="5"/>
      <c r="AN9132" s="5"/>
      <c r="AO9132" s="5"/>
      <c r="AP9132" s="5"/>
      <c r="AQ9132" s="5"/>
      <c r="AR9132" s="5"/>
      <c r="AS9132" s="5"/>
      <c r="AT9132" s="5"/>
      <c r="AU9132" s="5"/>
      <c r="AV9132" s="5"/>
      <c r="AW9132" s="5"/>
      <c r="AX9132" s="5"/>
      <c r="AY9132" s="5"/>
      <c r="AZ9132" s="5"/>
      <c r="BA9132" s="5"/>
      <c r="BB9132" s="5"/>
      <c r="BC9132" s="5"/>
      <c r="BD9132" s="5"/>
      <c r="BE9132" s="5"/>
      <c r="BF9132" s="5"/>
      <c r="BG9132" s="5"/>
      <c r="BH9132" s="5"/>
      <c r="BI9132" s="5"/>
      <c r="BJ9132" s="5"/>
      <c r="BK9132" s="5"/>
      <c r="BL9132" s="5"/>
      <c r="BM9132" s="5"/>
      <c r="BN9132" s="5"/>
      <c r="BO9132" s="5"/>
      <c r="BP9132" s="5"/>
      <c r="BQ9132" s="5"/>
      <c r="BR9132" s="5"/>
      <c r="BS9132" s="5"/>
      <c r="BT9132" s="5"/>
      <c r="BU9132" s="5"/>
      <c r="BV9132" s="5"/>
      <c r="BW9132" s="5"/>
      <c r="BX9132" s="5"/>
    </row>
    <row r="9133" spans="1:76" x14ac:dyDescent="0.2">
      <c r="A9133" s="1" t="s">
        <v>23</v>
      </c>
      <c r="B9133" s="1" t="s">
        <v>84</v>
      </c>
      <c r="C9133" s="1" t="s">
        <v>84</v>
      </c>
      <c r="D9133" s="1" t="s">
        <v>71</v>
      </c>
      <c r="E9133" s="1" t="s">
        <v>1</v>
      </c>
      <c r="F9133" s="1" t="s">
        <v>1135</v>
      </c>
      <c r="G9133" s="1" t="s">
        <v>73</v>
      </c>
      <c r="H9133" s="8"/>
      <c r="I9133" s="8">
        <v>2015</v>
      </c>
      <c r="J9133" s="1" t="s">
        <v>1220</v>
      </c>
      <c r="K9133" s="9">
        <v>60526</v>
      </c>
      <c r="L9133" s="10">
        <f>K9133/ VLOOKUP(A9133,Indicators!$B$1:$V$7,21,FALSE)</f>
        <v>301.72181732983717</v>
      </c>
      <c r="M9133" s="1" t="s">
        <v>71</v>
      </c>
      <c r="N9133" s="1" t="s">
        <v>71</v>
      </c>
      <c r="O9133" s="11"/>
      <c r="P9133" s="11"/>
      <c r="Q9133" s="8" t="str">
        <f t="shared" si="0"/>
        <v/>
      </c>
      <c r="R9133" s="1" t="s">
        <v>95</v>
      </c>
      <c r="S9133" s="1" t="s">
        <v>84</v>
      </c>
      <c r="T9133" s="11"/>
      <c r="U9133" s="11"/>
      <c r="V9133" s="11"/>
      <c r="W9133" s="11"/>
      <c r="X9133" s="11"/>
      <c r="Y9133" s="11"/>
      <c r="Z9133" s="11"/>
      <c r="AA9133" s="11"/>
      <c r="AB9133" s="11"/>
      <c r="AC9133" s="11"/>
      <c r="AD9133" s="11"/>
      <c r="AE9133" s="11"/>
      <c r="AF9133" s="11"/>
      <c r="AG9133" s="11"/>
      <c r="AH9133" s="11"/>
      <c r="AI9133" s="11"/>
      <c r="AJ9133" s="11"/>
      <c r="AK9133" s="11"/>
      <c r="AL9133" s="11"/>
      <c r="AM9133" s="5"/>
      <c r="AN9133" s="5"/>
      <c r="AO9133" s="5"/>
      <c r="AP9133" s="5"/>
      <c r="AQ9133" s="5"/>
      <c r="AR9133" s="5"/>
      <c r="AS9133" s="5"/>
      <c r="AT9133" s="5"/>
      <c r="AU9133" s="5"/>
      <c r="AV9133" s="5"/>
      <c r="AW9133" s="5"/>
      <c r="AX9133" s="5"/>
      <c r="AY9133" s="5"/>
      <c r="AZ9133" s="5"/>
      <c r="BA9133" s="5"/>
      <c r="BB9133" s="5"/>
      <c r="BC9133" s="5"/>
      <c r="BD9133" s="5"/>
      <c r="BE9133" s="5"/>
      <c r="BF9133" s="5"/>
      <c r="BG9133" s="5"/>
      <c r="BH9133" s="5"/>
      <c r="BI9133" s="5"/>
      <c r="BJ9133" s="5"/>
      <c r="BK9133" s="5"/>
      <c r="BL9133" s="5"/>
      <c r="BM9133" s="5"/>
      <c r="BN9133" s="5"/>
      <c r="BO9133" s="5"/>
      <c r="BP9133" s="5"/>
      <c r="BQ9133" s="5"/>
      <c r="BR9133" s="5"/>
      <c r="BS9133" s="5"/>
      <c r="BT9133" s="5"/>
      <c r="BU9133" s="5"/>
      <c r="BV9133" s="5"/>
      <c r="BW9133" s="5"/>
      <c r="BX9133" s="5"/>
    </row>
    <row r="9134" spans="1:76" x14ac:dyDescent="0.2">
      <c r="A9134" s="1" t="s">
        <v>23</v>
      </c>
      <c r="B9134" s="1" t="s">
        <v>531</v>
      </c>
      <c r="C9134" s="1" t="s">
        <v>531</v>
      </c>
      <c r="D9134" s="1" t="s">
        <v>71</v>
      </c>
      <c r="E9134" s="1" t="s">
        <v>1</v>
      </c>
      <c r="F9134" s="1" t="s">
        <v>1135</v>
      </c>
      <c r="G9134" s="1" t="s">
        <v>73</v>
      </c>
      <c r="H9134" s="8"/>
      <c r="I9134" s="8">
        <v>2015</v>
      </c>
      <c r="J9134" s="1" t="s">
        <v>1220</v>
      </c>
      <c r="K9134" s="9">
        <v>38396</v>
      </c>
      <c r="L9134" s="10">
        <f>K9134/ VLOOKUP(A9134,Indicators!$B$1:$V$7,21,FALSE)</f>
        <v>191.40387433824188</v>
      </c>
      <c r="M9134" s="1" t="s">
        <v>71</v>
      </c>
      <c r="N9134" s="1" t="s">
        <v>71</v>
      </c>
      <c r="O9134" s="11"/>
      <c r="P9134" s="11"/>
      <c r="Q9134" s="8" t="str">
        <f t="shared" si="0"/>
        <v/>
      </c>
      <c r="R9134" s="1" t="s">
        <v>97</v>
      </c>
      <c r="S9134" s="1" t="s">
        <v>76</v>
      </c>
      <c r="T9134" s="11"/>
      <c r="U9134" s="11"/>
      <c r="V9134" s="11"/>
      <c r="W9134" s="11"/>
      <c r="X9134" s="11"/>
      <c r="Y9134" s="11"/>
      <c r="Z9134" s="11"/>
      <c r="AA9134" s="11"/>
      <c r="AB9134" s="11"/>
      <c r="AC9134" s="11"/>
      <c r="AD9134" s="11"/>
      <c r="AE9134" s="11"/>
      <c r="AF9134" s="11"/>
      <c r="AG9134" s="11"/>
      <c r="AH9134" s="11"/>
      <c r="AI9134" s="11"/>
      <c r="AJ9134" s="11"/>
      <c r="AK9134" s="11"/>
      <c r="AL9134" s="11"/>
      <c r="AM9134" s="5"/>
      <c r="AN9134" s="5"/>
      <c r="AO9134" s="5"/>
      <c r="AP9134" s="5"/>
      <c r="AQ9134" s="5"/>
      <c r="AR9134" s="5"/>
      <c r="AS9134" s="5"/>
      <c r="AT9134" s="5"/>
      <c r="AU9134" s="5"/>
      <c r="AV9134" s="5"/>
      <c r="AW9134" s="5"/>
      <c r="AX9134" s="5"/>
      <c r="AY9134" s="5"/>
      <c r="AZ9134" s="5"/>
      <c r="BA9134" s="5"/>
      <c r="BB9134" s="5"/>
      <c r="BC9134" s="5"/>
      <c r="BD9134" s="5"/>
      <c r="BE9134" s="5"/>
      <c r="BF9134" s="5"/>
      <c r="BG9134" s="5"/>
      <c r="BH9134" s="5"/>
      <c r="BI9134" s="5"/>
      <c r="BJ9134" s="5"/>
      <c r="BK9134" s="5"/>
      <c r="BL9134" s="5"/>
      <c r="BM9134" s="5"/>
      <c r="BN9134" s="5"/>
      <c r="BO9134" s="5"/>
      <c r="BP9134" s="5"/>
      <c r="BQ9134" s="5"/>
      <c r="BR9134" s="5"/>
      <c r="BS9134" s="5"/>
      <c r="BT9134" s="5"/>
      <c r="BU9134" s="5"/>
      <c r="BV9134" s="5"/>
      <c r="BW9134" s="5"/>
      <c r="BX9134" s="5"/>
    </row>
    <row r="9135" spans="1:76" x14ac:dyDescent="0.2">
      <c r="A9135" s="1" t="s">
        <v>23</v>
      </c>
      <c r="B9135" s="1" t="s">
        <v>323</v>
      </c>
      <c r="C9135" s="1" t="s">
        <v>323</v>
      </c>
      <c r="D9135" s="1" t="s">
        <v>71</v>
      </c>
      <c r="E9135" s="1" t="s">
        <v>1</v>
      </c>
      <c r="F9135" s="1" t="s">
        <v>1135</v>
      </c>
      <c r="G9135" s="1" t="s">
        <v>73</v>
      </c>
      <c r="H9135" s="8"/>
      <c r="I9135" s="8">
        <v>2015</v>
      </c>
      <c r="J9135" s="1" t="s">
        <v>1220</v>
      </c>
      <c r="K9135" s="9">
        <v>5885</v>
      </c>
      <c r="L9135" s="10">
        <f>K9135/ VLOOKUP(A9135,Indicators!$B$1:$V$7,21,FALSE)</f>
        <v>29.336696543404351</v>
      </c>
      <c r="M9135" s="1" t="s">
        <v>71</v>
      </c>
      <c r="N9135" s="1" t="s">
        <v>71</v>
      </c>
      <c r="O9135" s="11"/>
      <c r="P9135" s="11"/>
      <c r="Q9135" s="8" t="str">
        <f t="shared" si="0"/>
        <v/>
      </c>
      <c r="R9135" s="1" t="s">
        <v>323</v>
      </c>
      <c r="S9135" s="1" t="s">
        <v>51</v>
      </c>
      <c r="T9135" s="11"/>
      <c r="U9135" s="11"/>
      <c r="V9135" s="11"/>
      <c r="W9135" s="11"/>
      <c r="X9135" s="11"/>
      <c r="Y9135" s="11"/>
      <c r="Z9135" s="11"/>
      <c r="AA9135" s="11"/>
      <c r="AB9135" s="11"/>
      <c r="AC9135" s="11"/>
      <c r="AD9135" s="11"/>
      <c r="AE9135" s="11"/>
      <c r="AF9135" s="11"/>
      <c r="AG9135" s="11"/>
      <c r="AH9135" s="11"/>
      <c r="AI9135" s="11"/>
      <c r="AJ9135" s="11"/>
      <c r="AK9135" s="11"/>
      <c r="AL9135" s="11"/>
      <c r="AM9135" s="5"/>
      <c r="AN9135" s="5"/>
      <c r="AO9135" s="5"/>
      <c r="AP9135" s="5"/>
      <c r="AQ9135" s="5"/>
      <c r="AR9135" s="5"/>
      <c r="AS9135" s="5"/>
      <c r="AT9135" s="5"/>
      <c r="AU9135" s="5"/>
      <c r="AV9135" s="5"/>
      <c r="AW9135" s="5"/>
      <c r="AX9135" s="5"/>
      <c r="AY9135" s="5"/>
      <c r="AZ9135" s="5"/>
      <c r="BA9135" s="5"/>
      <c r="BB9135" s="5"/>
      <c r="BC9135" s="5"/>
      <c r="BD9135" s="5"/>
      <c r="BE9135" s="5"/>
      <c r="BF9135" s="5"/>
      <c r="BG9135" s="5"/>
      <c r="BH9135" s="5"/>
      <c r="BI9135" s="5"/>
      <c r="BJ9135" s="5"/>
      <c r="BK9135" s="5"/>
      <c r="BL9135" s="5"/>
      <c r="BM9135" s="5"/>
      <c r="BN9135" s="5"/>
      <c r="BO9135" s="5"/>
      <c r="BP9135" s="5"/>
      <c r="BQ9135" s="5"/>
      <c r="BR9135" s="5"/>
      <c r="BS9135" s="5"/>
      <c r="BT9135" s="5"/>
      <c r="BU9135" s="5"/>
      <c r="BV9135" s="5"/>
      <c r="BW9135" s="5"/>
      <c r="BX9135" s="5"/>
    </row>
    <row r="9136" spans="1:76" x14ac:dyDescent="0.2">
      <c r="A9136" s="1" t="s">
        <v>23</v>
      </c>
      <c r="B9136" s="1" t="s">
        <v>924</v>
      </c>
      <c r="C9136" s="1" t="s">
        <v>924</v>
      </c>
      <c r="D9136" s="1" t="s">
        <v>71</v>
      </c>
      <c r="E9136" s="1" t="s">
        <v>1</v>
      </c>
      <c r="F9136" s="1" t="s">
        <v>1135</v>
      </c>
      <c r="G9136" s="1" t="s">
        <v>73</v>
      </c>
      <c r="H9136" s="8"/>
      <c r="I9136" s="8">
        <v>2015</v>
      </c>
      <c r="J9136" s="1" t="s">
        <v>1220</v>
      </c>
      <c r="K9136" s="9">
        <v>11076</v>
      </c>
      <c r="L9136" s="10">
        <f>K9136/ VLOOKUP(A9136,Indicators!$B$1:$V$7,21,FALSE)</f>
        <v>55.213806442607748</v>
      </c>
      <c r="M9136" s="1" t="s">
        <v>71</v>
      </c>
      <c r="N9136" s="1" t="s">
        <v>71</v>
      </c>
      <c r="O9136" s="11"/>
      <c r="P9136" s="11"/>
      <c r="Q9136" s="8" t="str">
        <f t="shared" si="0"/>
        <v/>
      </c>
      <c r="R9136" s="1" t="s">
        <v>95</v>
      </c>
      <c r="S9136" s="1" t="s">
        <v>66</v>
      </c>
      <c r="T9136" s="11"/>
      <c r="U9136" s="11"/>
      <c r="V9136" s="11"/>
      <c r="W9136" s="11"/>
      <c r="X9136" s="11"/>
      <c r="Y9136" s="11"/>
      <c r="Z9136" s="11"/>
      <c r="AA9136" s="11"/>
      <c r="AB9136" s="11"/>
      <c r="AC9136" s="11"/>
      <c r="AD9136" s="11"/>
      <c r="AE9136" s="11"/>
      <c r="AF9136" s="11"/>
      <c r="AG9136" s="11"/>
      <c r="AH9136" s="11"/>
      <c r="AI9136" s="11"/>
      <c r="AJ9136" s="11"/>
      <c r="AK9136" s="11"/>
      <c r="AL9136" s="11"/>
      <c r="AM9136" s="5"/>
      <c r="AN9136" s="5"/>
      <c r="AO9136" s="5"/>
      <c r="AP9136" s="5"/>
      <c r="AQ9136" s="5"/>
      <c r="AR9136" s="5"/>
      <c r="AS9136" s="5"/>
      <c r="AT9136" s="5"/>
      <c r="AU9136" s="5"/>
      <c r="AV9136" s="5"/>
      <c r="AW9136" s="5"/>
      <c r="AX9136" s="5"/>
      <c r="AY9136" s="5"/>
      <c r="AZ9136" s="5"/>
      <c r="BA9136" s="5"/>
      <c r="BB9136" s="5"/>
      <c r="BC9136" s="5"/>
      <c r="BD9136" s="5"/>
      <c r="BE9136" s="5"/>
      <c r="BF9136" s="5"/>
      <c r="BG9136" s="5"/>
      <c r="BH9136" s="5"/>
      <c r="BI9136" s="5"/>
      <c r="BJ9136" s="5"/>
      <c r="BK9136" s="5"/>
      <c r="BL9136" s="5"/>
      <c r="BM9136" s="5"/>
      <c r="BN9136" s="5"/>
      <c r="BO9136" s="5"/>
      <c r="BP9136" s="5"/>
      <c r="BQ9136" s="5"/>
      <c r="BR9136" s="5"/>
      <c r="BS9136" s="5"/>
      <c r="BT9136" s="5"/>
      <c r="BU9136" s="5"/>
      <c r="BV9136" s="5"/>
      <c r="BW9136" s="5"/>
      <c r="BX9136" s="5"/>
    </row>
    <row r="9137" spans="1:76" x14ac:dyDescent="0.2">
      <c r="A9137" s="1" t="s">
        <v>23</v>
      </c>
      <c r="B9137" s="1" t="s">
        <v>925</v>
      </c>
      <c r="C9137" s="1" t="s">
        <v>925</v>
      </c>
      <c r="D9137" s="1" t="s">
        <v>71</v>
      </c>
      <c r="E9137" s="1" t="s">
        <v>1</v>
      </c>
      <c r="F9137" s="1" t="s">
        <v>1135</v>
      </c>
      <c r="G9137" s="1" t="s">
        <v>73</v>
      </c>
      <c r="H9137" s="8"/>
      <c r="I9137" s="8">
        <v>2015</v>
      </c>
      <c r="J9137" s="1" t="s">
        <v>1220</v>
      </c>
      <c r="K9137" s="8">
        <v>457</v>
      </c>
      <c r="L9137" s="10">
        <f>K9137/ VLOOKUP(A9137,Indicators!$B$1:$V$7,21,FALSE)</f>
        <v>2.2781427902014935</v>
      </c>
      <c r="M9137" s="1" t="s">
        <v>71</v>
      </c>
      <c r="N9137" s="1" t="s">
        <v>71</v>
      </c>
      <c r="O9137" s="11"/>
      <c r="P9137" s="11"/>
      <c r="Q9137" s="8" t="str">
        <f t="shared" si="0"/>
        <v/>
      </c>
      <c r="R9137" s="1" t="s">
        <v>95</v>
      </c>
      <c r="S9137" s="1" t="s">
        <v>68</v>
      </c>
      <c r="T9137" s="11"/>
      <c r="U9137" s="11"/>
      <c r="V9137" s="11"/>
      <c r="W9137" s="11"/>
      <c r="X9137" s="11"/>
      <c r="Y9137" s="11"/>
      <c r="Z9137" s="11"/>
      <c r="AA9137" s="11"/>
      <c r="AB9137" s="11"/>
      <c r="AC9137" s="11"/>
      <c r="AD9137" s="11"/>
      <c r="AE9137" s="11"/>
      <c r="AF9137" s="11"/>
      <c r="AG9137" s="11"/>
      <c r="AH9137" s="11"/>
      <c r="AI9137" s="11"/>
      <c r="AJ9137" s="11"/>
      <c r="AK9137" s="11"/>
      <c r="AL9137" s="11"/>
      <c r="AM9137" s="5"/>
      <c r="AN9137" s="5"/>
      <c r="AO9137" s="5"/>
      <c r="AP9137" s="5"/>
      <c r="AQ9137" s="5"/>
      <c r="AR9137" s="5"/>
      <c r="AS9137" s="5"/>
      <c r="AT9137" s="5"/>
      <c r="AU9137" s="5"/>
      <c r="AV9137" s="5"/>
      <c r="AW9137" s="5"/>
      <c r="AX9137" s="5"/>
      <c r="AY9137" s="5"/>
      <c r="AZ9137" s="5"/>
      <c r="BA9137" s="5"/>
      <c r="BB9137" s="5"/>
      <c r="BC9137" s="5"/>
      <c r="BD9137" s="5"/>
      <c r="BE9137" s="5"/>
      <c r="BF9137" s="5"/>
      <c r="BG9137" s="5"/>
      <c r="BH9137" s="5"/>
      <c r="BI9137" s="5"/>
      <c r="BJ9137" s="5"/>
      <c r="BK9137" s="5"/>
      <c r="BL9137" s="5"/>
      <c r="BM9137" s="5"/>
      <c r="BN9137" s="5"/>
      <c r="BO9137" s="5"/>
      <c r="BP9137" s="5"/>
      <c r="BQ9137" s="5"/>
      <c r="BR9137" s="5"/>
      <c r="BS9137" s="5"/>
      <c r="BT9137" s="5"/>
      <c r="BU9137" s="5"/>
      <c r="BV9137" s="5"/>
      <c r="BW9137" s="5"/>
      <c r="BX9137" s="5"/>
    </row>
    <row r="9138" spans="1:76" x14ac:dyDescent="0.2">
      <c r="A9138" s="1" t="s">
        <v>23</v>
      </c>
      <c r="B9138" s="1" t="s">
        <v>926</v>
      </c>
      <c r="C9138" s="1" t="s">
        <v>926</v>
      </c>
      <c r="D9138" s="1" t="s">
        <v>71</v>
      </c>
      <c r="E9138" s="1" t="s">
        <v>1</v>
      </c>
      <c r="F9138" s="1" t="s">
        <v>1135</v>
      </c>
      <c r="G9138" s="1" t="s">
        <v>73</v>
      </c>
      <c r="H9138" s="8"/>
      <c r="I9138" s="8">
        <v>2015</v>
      </c>
      <c r="J9138" s="1" t="s">
        <v>1220</v>
      </c>
      <c r="K9138" s="9">
        <v>2301</v>
      </c>
      <c r="L9138" s="10">
        <f>K9138/ VLOOKUP(A9138,Indicators!$B$1:$V$7,21,FALSE)</f>
        <v>11.470473873640342</v>
      </c>
      <c r="M9138" s="1" t="s">
        <v>71</v>
      </c>
      <c r="N9138" s="1" t="s">
        <v>71</v>
      </c>
      <c r="O9138" s="11"/>
      <c r="P9138" s="11"/>
      <c r="Q9138" s="8" t="str">
        <f t="shared" si="0"/>
        <v/>
      </c>
      <c r="R9138" s="1" t="s">
        <v>97</v>
      </c>
      <c r="S9138" s="1" t="s">
        <v>85</v>
      </c>
      <c r="T9138" s="11"/>
      <c r="U9138" s="11"/>
      <c r="V9138" s="11"/>
      <c r="W9138" s="11"/>
      <c r="X9138" s="11"/>
      <c r="Y9138" s="11"/>
      <c r="Z9138" s="11"/>
      <c r="AA9138" s="11"/>
      <c r="AB9138" s="11"/>
      <c r="AC9138" s="11"/>
      <c r="AD9138" s="11"/>
      <c r="AE9138" s="11"/>
      <c r="AF9138" s="11"/>
      <c r="AG9138" s="11"/>
      <c r="AH9138" s="11"/>
      <c r="AI9138" s="11"/>
      <c r="AJ9138" s="11"/>
      <c r="AK9138" s="11"/>
      <c r="AL9138" s="11"/>
      <c r="AM9138" s="5"/>
      <c r="AN9138" s="5"/>
      <c r="AO9138" s="5"/>
      <c r="AP9138" s="5"/>
      <c r="AQ9138" s="5"/>
      <c r="AR9138" s="5"/>
      <c r="AS9138" s="5"/>
      <c r="AT9138" s="5"/>
      <c r="AU9138" s="5"/>
      <c r="AV9138" s="5"/>
      <c r="AW9138" s="5"/>
      <c r="AX9138" s="5"/>
      <c r="AY9138" s="5"/>
      <c r="AZ9138" s="5"/>
      <c r="BA9138" s="5"/>
      <c r="BB9138" s="5"/>
      <c r="BC9138" s="5"/>
      <c r="BD9138" s="5"/>
      <c r="BE9138" s="5"/>
      <c r="BF9138" s="5"/>
      <c r="BG9138" s="5"/>
      <c r="BH9138" s="5"/>
      <c r="BI9138" s="5"/>
      <c r="BJ9138" s="5"/>
      <c r="BK9138" s="5"/>
      <c r="BL9138" s="5"/>
      <c r="BM9138" s="5"/>
      <c r="BN9138" s="5"/>
      <c r="BO9138" s="5"/>
      <c r="BP9138" s="5"/>
      <c r="BQ9138" s="5"/>
      <c r="BR9138" s="5"/>
      <c r="BS9138" s="5"/>
      <c r="BT9138" s="5"/>
      <c r="BU9138" s="5"/>
      <c r="BV9138" s="5"/>
      <c r="BW9138" s="5"/>
      <c r="BX9138" s="5"/>
    </row>
    <row r="9139" spans="1:76" x14ac:dyDescent="0.2">
      <c r="A9139" s="1" t="s">
        <v>23</v>
      </c>
      <c r="B9139" s="1" t="s">
        <v>49</v>
      </c>
      <c r="C9139" s="1" t="s">
        <v>49</v>
      </c>
      <c r="D9139" s="1" t="s">
        <v>71</v>
      </c>
      <c r="E9139" s="1" t="s">
        <v>1</v>
      </c>
      <c r="F9139" s="1" t="s">
        <v>1135</v>
      </c>
      <c r="G9139" s="1" t="s">
        <v>73</v>
      </c>
      <c r="H9139" s="8"/>
      <c r="I9139" s="8">
        <v>2015</v>
      </c>
      <c r="J9139" s="1" t="s">
        <v>1220</v>
      </c>
      <c r="K9139" s="9">
        <v>4565</v>
      </c>
      <c r="L9139" s="10">
        <f>K9139/ VLOOKUP(A9139,Indicators!$B$1:$V$7,21,FALSE)</f>
        <v>22.756502926192162</v>
      </c>
      <c r="M9139" s="1" t="s">
        <v>71</v>
      </c>
      <c r="N9139" s="1" t="s">
        <v>71</v>
      </c>
      <c r="O9139" s="11"/>
      <c r="P9139" s="11"/>
      <c r="Q9139" s="8" t="str">
        <f t="shared" si="0"/>
        <v/>
      </c>
      <c r="R9139" s="1" t="s">
        <v>103</v>
      </c>
      <c r="S9139" s="1" t="s">
        <v>49</v>
      </c>
      <c r="T9139" s="11"/>
      <c r="U9139" s="11"/>
      <c r="V9139" s="11"/>
      <c r="W9139" s="11"/>
      <c r="X9139" s="11"/>
      <c r="Y9139" s="11"/>
      <c r="Z9139" s="11"/>
      <c r="AA9139" s="11"/>
      <c r="AB9139" s="11"/>
      <c r="AC9139" s="11"/>
      <c r="AD9139" s="11"/>
      <c r="AE9139" s="11"/>
      <c r="AF9139" s="11"/>
      <c r="AG9139" s="11"/>
      <c r="AH9139" s="11"/>
      <c r="AI9139" s="11"/>
      <c r="AJ9139" s="11"/>
      <c r="AK9139" s="11"/>
      <c r="AL9139" s="11"/>
      <c r="AM9139" s="5"/>
      <c r="AN9139" s="5"/>
      <c r="AO9139" s="5"/>
      <c r="AP9139" s="5"/>
      <c r="AQ9139" s="5"/>
      <c r="AR9139" s="5"/>
      <c r="AS9139" s="5"/>
      <c r="AT9139" s="5"/>
      <c r="AU9139" s="5"/>
      <c r="AV9139" s="5"/>
      <c r="AW9139" s="5"/>
      <c r="AX9139" s="5"/>
      <c r="AY9139" s="5"/>
      <c r="AZ9139" s="5"/>
      <c r="BA9139" s="5"/>
      <c r="BB9139" s="5"/>
      <c r="BC9139" s="5"/>
      <c r="BD9139" s="5"/>
      <c r="BE9139" s="5"/>
      <c r="BF9139" s="5"/>
      <c r="BG9139" s="5"/>
      <c r="BH9139" s="5"/>
      <c r="BI9139" s="5"/>
      <c r="BJ9139" s="5"/>
      <c r="BK9139" s="5"/>
      <c r="BL9139" s="5"/>
      <c r="BM9139" s="5"/>
      <c r="BN9139" s="5"/>
      <c r="BO9139" s="5"/>
      <c r="BP9139" s="5"/>
      <c r="BQ9139" s="5"/>
      <c r="BR9139" s="5"/>
      <c r="BS9139" s="5"/>
      <c r="BT9139" s="5"/>
      <c r="BU9139" s="5"/>
      <c r="BV9139" s="5"/>
      <c r="BW9139" s="5"/>
      <c r="BX9139" s="5"/>
    </row>
    <row r="9140" spans="1:76" x14ac:dyDescent="0.2">
      <c r="A9140" s="1" t="s">
        <v>23</v>
      </c>
      <c r="B9140" s="1" t="s">
        <v>78</v>
      </c>
      <c r="C9140" s="1" t="s">
        <v>78</v>
      </c>
      <c r="D9140" s="1" t="s">
        <v>71</v>
      </c>
      <c r="E9140" s="1" t="s">
        <v>1</v>
      </c>
      <c r="F9140" s="1" t="s">
        <v>1135</v>
      </c>
      <c r="G9140" s="1" t="s">
        <v>73</v>
      </c>
      <c r="H9140" s="8"/>
      <c r="I9140" s="8">
        <v>2015</v>
      </c>
      <c r="J9140" s="1" t="s">
        <v>1220</v>
      </c>
      <c r="K9140" s="9">
        <v>6452</v>
      </c>
      <c r="L9140" s="10">
        <f>K9140/ VLOOKUP(A9140,Indicators!$B$1:$V$7,21,FALSE)</f>
        <v>32.163188801706859</v>
      </c>
      <c r="M9140" s="1" t="s">
        <v>71</v>
      </c>
      <c r="N9140" s="1" t="s">
        <v>71</v>
      </c>
      <c r="O9140" s="11"/>
      <c r="P9140" s="11"/>
      <c r="Q9140" s="8" t="str">
        <f t="shared" si="0"/>
        <v/>
      </c>
      <c r="R9140" s="1" t="s">
        <v>99</v>
      </c>
      <c r="S9140" s="1" t="s">
        <v>78</v>
      </c>
      <c r="T9140" s="11"/>
      <c r="U9140" s="11"/>
      <c r="V9140" s="11"/>
      <c r="W9140" s="11"/>
      <c r="X9140" s="11"/>
      <c r="Y9140" s="11"/>
      <c r="Z9140" s="11"/>
      <c r="AA9140" s="11"/>
      <c r="AB9140" s="11"/>
      <c r="AC9140" s="11"/>
      <c r="AD9140" s="11"/>
      <c r="AE9140" s="11"/>
      <c r="AF9140" s="11"/>
      <c r="AG9140" s="11"/>
      <c r="AH9140" s="11"/>
      <c r="AI9140" s="11"/>
      <c r="AJ9140" s="11"/>
      <c r="AK9140" s="11"/>
      <c r="AL9140" s="11"/>
      <c r="AM9140" s="5"/>
      <c r="AN9140" s="5"/>
      <c r="AO9140" s="5"/>
      <c r="AP9140" s="5"/>
      <c r="AQ9140" s="5"/>
      <c r="AR9140" s="5"/>
      <c r="AS9140" s="5"/>
      <c r="AT9140" s="5"/>
      <c r="AU9140" s="5"/>
      <c r="AV9140" s="5"/>
      <c r="AW9140" s="5"/>
      <c r="AX9140" s="5"/>
      <c r="AY9140" s="5"/>
      <c r="AZ9140" s="5"/>
      <c r="BA9140" s="5"/>
      <c r="BB9140" s="5"/>
      <c r="BC9140" s="5"/>
      <c r="BD9140" s="5"/>
      <c r="BE9140" s="5"/>
      <c r="BF9140" s="5"/>
      <c r="BG9140" s="5"/>
      <c r="BH9140" s="5"/>
      <c r="BI9140" s="5"/>
      <c r="BJ9140" s="5"/>
      <c r="BK9140" s="5"/>
      <c r="BL9140" s="5"/>
      <c r="BM9140" s="5"/>
      <c r="BN9140" s="5"/>
      <c r="BO9140" s="5"/>
      <c r="BP9140" s="5"/>
      <c r="BQ9140" s="5"/>
      <c r="BR9140" s="5"/>
      <c r="BS9140" s="5"/>
      <c r="BT9140" s="5"/>
      <c r="BU9140" s="5"/>
      <c r="BV9140" s="5"/>
      <c r="BW9140" s="5"/>
      <c r="BX9140" s="5"/>
    </row>
    <row r="9141" spans="1:76" x14ac:dyDescent="0.2">
      <c r="A9141" s="1" t="s">
        <v>23</v>
      </c>
      <c r="B9141" s="1" t="s">
        <v>930</v>
      </c>
      <c r="C9141" s="1" t="s">
        <v>930</v>
      </c>
      <c r="D9141" s="1" t="s">
        <v>71</v>
      </c>
      <c r="E9141" s="1" t="s">
        <v>1</v>
      </c>
      <c r="F9141" s="1" t="s">
        <v>1135</v>
      </c>
      <c r="G9141" s="1" t="s">
        <v>73</v>
      </c>
      <c r="H9141" s="8"/>
      <c r="I9141" s="8">
        <v>2015</v>
      </c>
      <c r="J9141" s="1" t="s">
        <v>1220</v>
      </c>
      <c r="K9141" s="9">
        <v>3708</v>
      </c>
      <c r="L9141" s="10">
        <f>K9141/ VLOOKUP(A9141,Indicators!$B$1:$V$7,21,FALSE)</f>
        <v>18.484362070168793</v>
      </c>
      <c r="M9141" s="1" t="s">
        <v>71</v>
      </c>
      <c r="N9141" s="1" t="s">
        <v>71</v>
      </c>
      <c r="O9141" s="11"/>
      <c r="P9141" s="11"/>
      <c r="Q9141" s="8" t="str">
        <f t="shared" si="0"/>
        <v/>
      </c>
      <c r="R9141" s="1" t="s">
        <v>103</v>
      </c>
      <c r="S9141" s="1" t="s">
        <v>54</v>
      </c>
      <c r="T9141" s="11"/>
      <c r="U9141" s="11"/>
      <c r="V9141" s="11"/>
      <c r="W9141" s="11"/>
      <c r="X9141" s="11"/>
      <c r="Y9141" s="11"/>
      <c r="Z9141" s="11"/>
      <c r="AA9141" s="11"/>
      <c r="AB9141" s="11"/>
      <c r="AC9141" s="11"/>
      <c r="AD9141" s="11"/>
      <c r="AE9141" s="11"/>
      <c r="AF9141" s="11"/>
      <c r="AG9141" s="11"/>
      <c r="AH9141" s="11"/>
      <c r="AI9141" s="11"/>
      <c r="AJ9141" s="11"/>
      <c r="AK9141" s="11"/>
      <c r="AL9141" s="11"/>
      <c r="AM9141" s="5"/>
      <c r="AN9141" s="5"/>
      <c r="AO9141" s="5"/>
      <c r="AP9141" s="5"/>
      <c r="AQ9141" s="5"/>
      <c r="AR9141" s="5"/>
      <c r="AS9141" s="5"/>
      <c r="AT9141" s="5"/>
      <c r="AU9141" s="5"/>
      <c r="AV9141" s="5"/>
      <c r="AW9141" s="5"/>
      <c r="AX9141" s="5"/>
      <c r="AY9141" s="5"/>
      <c r="AZ9141" s="5"/>
      <c r="BA9141" s="5"/>
      <c r="BB9141" s="5"/>
      <c r="BC9141" s="5"/>
      <c r="BD9141" s="5"/>
      <c r="BE9141" s="5"/>
      <c r="BF9141" s="5"/>
      <c r="BG9141" s="5"/>
      <c r="BH9141" s="5"/>
      <c r="BI9141" s="5"/>
      <c r="BJ9141" s="5"/>
      <c r="BK9141" s="5"/>
      <c r="BL9141" s="5"/>
      <c r="BM9141" s="5"/>
      <c r="BN9141" s="5"/>
      <c r="BO9141" s="5"/>
      <c r="BP9141" s="5"/>
      <c r="BQ9141" s="5"/>
      <c r="BR9141" s="5"/>
      <c r="BS9141" s="5"/>
      <c r="BT9141" s="5"/>
      <c r="BU9141" s="5"/>
      <c r="BV9141" s="5"/>
      <c r="BW9141" s="5"/>
      <c r="BX9141" s="5"/>
    </row>
    <row r="9142" spans="1:76" x14ac:dyDescent="0.2">
      <c r="A9142" s="1" t="s">
        <v>23</v>
      </c>
      <c r="B9142" s="1" t="s">
        <v>60</v>
      </c>
      <c r="C9142" s="1" t="s">
        <v>60</v>
      </c>
      <c r="D9142" s="1" t="s">
        <v>71</v>
      </c>
      <c r="E9142" s="1" t="s">
        <v>1</v>
      </c>
      <c r="F9142" s="1" t="s">
        <v>1135</v>
      </c>
      <c r="G9142" s="1" t="s">
        <v>73</v>
      </c>
      <c r="H9142" s="8"/>
      <c r="I9142" s="8">
        <v>2015</v>
      </c>
      <c r="J9142" s="1" t="s">
        <v>1220</v>
      </c>
      <c r="K9142" s="9">
        <v>18395</v>
      </c>
      <c r="L9142" s="10">
        <f>K9142/ VLOOKUP(A9142,Indicators!$B$1:$V$7,21,FALSE)</f>
        <v>91.698986051983525</v>
      </c>
      <c r="M9142" s="1" t="s">
        <v>71</v>
      </c>
      <c r="N9142" s="1" t="s">
        <v>71</v>
      </c>
      <c r="O9142" s="11"/>
      <c r="P9142" s="11"/>
      <c r="Q9142" s="8" t="str">
        <f t="shared" si="0"/>
        <v/>
      </c>
      <c r="R9142" s="1" t="s">
        <v>81</v>
      </c>
      <c r="S9142" s="1" t="s">
        <v>60</v>
      </c>
      <c r="T9142" s="11"/>
      <c r="U9142" s="11"/>
      <c r="V9142" s="11"/>
      <c r="W9142" s="11"/>
      <c r="X9142" s="11"/>
      <c r="Y9142" s="11"/>
      <c r="Z9142" s="11"/>
      <c r="AA9142" s="11"/>
      <c r="AB9142" s="11"/>
      <c r="AC9142" s="11"/>
      <c r="AD9142" s="11"/>
      <c r="AE9142" s="11"/>
      <c r="AF9142" s="11"/>
      <c r="AG9142" s="11"/>
      <c r="AH9142" s="11"/>
      <c r="AI9142" s="11"/>
      <c r="AJ9142" s="11"/>
      <c r="AK9142" s="11"/>
      <c r="AL9142" s="11"/>
      <c r="AM9142" s="5"/>
      <c r="AN9142" s="5"/>
      <c r="AO9142" s="5"/>
      <c r="AP9142" s="5"/>
      <c r="AQ9142" s="5"/>
      <c r="AR9142" s="5"/>
      <c r="AS9142" s="5"/>
      <c r="AT9142" s="5"/>
      <c r="AU9142" s="5"/>
      <c r="AV9142" s="5"/>
      <c r="AW9142" s="5"/>
      <c r="AX9142" s="5"/>
      <c r="AY9142" s="5"/>
      <c r="AZ9142" s="5"/>
      <c r="BA9142" s="5"/>
      <c r="BB9142" s="5"/>
      <c r="BC9142" s="5"/>
      <c r="BD9142" s="5"/>
      <c r="BE9142" s="5"/>
      <c r="BF9142" s="5"/>
      <c r="BG9142" s="5"/>
      <c r="BH9142" s="5"/>
      <c r="BI9142" s="5"/>
      <c r="BJ9142" s="5"/>
      <c r="BK9142" s="5"/>
      <c r="BL9142" s="5"/>
      <c r="BM9142" s="5"/>
      <c r="BN9142" s="5"/>
      <c r="BO9142" s="5"/>
      <c r="BP9142" s="5"/>
      <c r="BQ9142" s="5"/>
      <c r="BR9142" s="5"/>
      <c r="BS9142" s="5"/>
      <c r="BT9142" s="5"/>
      <c r="BU9142" s="5"/>
      <c r="BV9142" s="5"/>
      <c r="BW9142" s="5"/>
      <c r="BX9142" s="5"/>
    </row>
    <row r="9143" spans="1:76" x14ac:dyDescent="0.2">
      <c r="A9143" s="1" t="s">
        <v>23</v>
      </c>
      <c r="B9143" s="1" t="s">
        <v>72</v>
      </c>
      <c r="C9143" s="1" t="s">
        <v>72</v>
      </c>
      <c r="D9143" s="1" t="s">
        <v>71</v>
      </c>
      <c r="E9143" s="1" t="s">
        <v>1</v>
      </c>
      <c r="F9143" s="1" t="s">
        <v>1135</v>
      </c>
      <c r="G9143" s="1" t="s">
        <v>73</v>
      </c>
      <c r="H9143" s="8"/>
      <c r="I9143" s="8">
        <v>2015</v>
      </c>
      <c r="J9143" s="1" t="s">
        <v>1220</v>
      </c>
      <c r="K9143" s="9">
        <v>31994</v>
      </c>
      <c r="L9143" s="10">
        <f>K9143/ VLOOKUP(A9143,Indicators!$B$1:$V$7,21,FALSE)</f>
        <v>159.48993529476277</v>
      </c>
      <c r="M9143" s="1" t="s">
        <v>71</v>
      </c>
      <c r="N9143" s="1" t="s">
        <v>71</v>
      </c>
      <c r="O9143" s="11"/>
      <c r="P9143" s="11"/>
      <c r="Q9143" s="8" t="str">
        <f t="shared" si="0"/>
        <v/>
      </c>
      <c r="R9143" s="1" t="s">
        <v>158</v>
      </c>
      <c r="S9143" s="1" t="s">
        <v>72</v>
      </c>
      <c r="T9143" s="11"/>
      <c r="U9143" s="11"/>
      <c r="V9143" s="11"/>
      <c r="W9143" s="11"/>
      <c r="X9143" s="11"/>
      <c r="Y9143" s="11"/>
      <c r="Z9143" s="11"/>
      <c r="AA9143" s="11"/>
      <c r="AB9143" s="11"/>
      <c r="AC9143" s="11"/>
      <c r="AD9143" s="11"/>
      <c r="AE9143" s="11"/>
      <c r="AF9143" s="11"/>
      <c r="AG9143" s="11"/>
      <c r="AH9143" s="11"/>
      <c r="AI9143" s="11"/>
      <c r="AJ9143" s="11"/>
      <c r="AK9143" s="11"/>
      <c r="AL9143" s="11"/>
      <c r="AM9143" s="5"/>
      <c r="AN9143" s="5"/>
      <c r="AO9143" s="5"/>
      <c r="AP9143" s="5"/>
      <c r="AQ9143" s="5"/>
      <c r="AR9143" s="5"/>
      <c r="AS9143" s="5"/>
      <c r="AT9143" s="5"/>
      <c r="AU9143" s="5"/>
      <c r="AV9143" s="5"/>
      <c r="AW9143" s="5"/>
      <c r="AX9143" s="5"/>
      <c r="AY9143" s="5"/>
      <c r="AZ9143" s="5"/>
      <c r="BA9143" s="5"/>
      <c r="BB9143" s="5"/>
      <c r="BC9143" s="5"/>
      <c r="BD9143" s="5"/>
      <c r="BE9143" s="5"/>
      <c r="BF9143" s="5"/>
      <c r="BG9143" s="5"/>
      <c r="BH9143" s="5"/>
      <c r="BI9143" s="5"/>
      <c r="BJ9143" s="5"/>
      <c r="BK9143" s="5"/>
      <c r="BL9143" s="5"/>
      <c r="BM9143" s="5"/>
      <c r="BN9143" s="5"/>
      <c r="BO9143" s="5"/>
      <c r="BP9143" s="5"/>
      <c r="BQ9143" s="5"/>
      <c r="BR9143" s="5"/>
      <c r="BS9143" s="5"/>
      <c r="BT9143" s="5"/>
      <c r="BU9143" s="5"/>
      <c r="BV9143" s="5"/>
      <c r="BW9143" s="5"/>
      <c r="BX9143" s="5"/>
    </row>
    <row r="9144" spans="1:76" x14ac:dyDescent="0.2">
      <c r="A9144" s="1" t="s">
        <v>23</v>
      </c>
      <c r="B9144" s="1" t="s">
        <v>932</v>
      </c>
      <c r="C9144" s="1" t="s">
        <v>932</v>
      </c>
      <c r="D9144" s="1" t="s">
        <v>71</v>
      </c>
      <c r="E9144" s="1" t="s">
        <v>1</v>
      </c>
      <c r="F9144" s="1" t="s">
        <v>1135</v>
      </c>
      <c r="G9144" s="1" t="s">
        <v>73</v>
      </c>
      <c r="H9144" s="8"/>
      <c r="I9144" s="8">
        <v>2015</v>
      </c>
      <c r="J9144" s="1" t="s">
        <v>1220</v>
      </c>
      <c r="K9144" s="8">
        <v>862</v>
      </c>
      <c r="L9144" s="10">
        <f>K9144/ VLOOKUP(A9144,Indicators!$B$1:$V$7,21,FALSE)</f>
        <v>4.297065831846143</v>
      </c>
      <c r="M9144" s="1" t="s">
        <v>71</v>
      </c>
      <c r="N9144" s="1" t="s">
        <v>71</v>
      </c>
      <c r="O9144" s="11"/>
      <c r="P9144" s="11"/>
      <c r="Q9144" s="8" t="str">
        <f t="shared" si="0"/>
        <v/>
      </c>
      <c r="R9144" s="1" t="s">
        <v>133</v>
      </c>
      <c r="S9144" s="1" t="s">
        <v>63</v>
      </c>
      <c r="T9144" s="11"/>
      <c r="U9144" s="11"/>
      <c r="V9144" s="11"/>
      <c r="W9144" s="11"/>
      <c r="X9144" s="11"/>
      <c r="Y9144" s="11"/>
      <c r="Z9144" s="11"/>
      <c r="AA9144" s="11"/>
      <c r="AB9144" s="11"/>
      <c r="AC9144" s="11"/>
      <c r="AD9144" s="11"/>
      <c r="AE9144" s="11"/>
      <c r="AF9144" s="11"/>
      <c r="AG9144" s="11"/>
      <c r="AH9144" s="11"/>
      <c r="AI9144" s="11"/>
      <c r="AJ9144" s="11"/>
      <c r="AK9144" s="11"/>
      <c r="AL9144" s="11"/>
      <c r="AM9144" s="5"/>
      <c r="AN9144" s="5"/>
      <c r="AO9144" s="5"/>
      <c r="AP9144" s="5"/>
      <c r="AQ9144" s="5"/>
      <c r="AR9144" s="5"/>
      <c r="AS9144" s="5"/>
      <c r="AT9144" s="5"/>
      <c r="AU9144" s="5"/>
      <c r="AV9144" s="5"/>
      <c r="AW9144" s="5"/>
      <c r="AX9144" s="5"/>
      <c r="AY9144" s="5"/>
      <c r="AZ9144" s="5"/>
      <c r="BA9144" s="5"/>
      <c r="BB9144" s="5"/>
      <c r="BC9144" s="5"/>
      <c r="BD9144" s="5"/>
      <c r="BE9144" s="5"/>
      <c r="BF9144" s="5"/>
      <c r="BG9144" s="5"/>
      <c r="BH9144" s="5"/>
      <c r="BI9144" s="5"/>
      <c r="BJ9144" s="5"/>
      <c r="BK9144" s="5"/>
      <c r="BL9144" s="5"/>
      <c r="BM9144" s="5"/>
      <c r="BN9144" s="5"/>
      <c r="BO9144" s="5"/>
      <c r="BP9144" s="5"/>
      <c r="BQ9144" s="5"/>
      <c r="BR9144" s="5"/>
      <c r="BS9144" s="5"/>
      <c r="BT9144" s="5"/>
      <c r="BU9144" s="5"/>
      <c r="BV9144" s="5"/>
      <c r="BW9144" s="5"/>
      <c r="BX9144" s="5"/>
    </row>
    <row r="9145" spans="1:76" x14ac:dyDescent="0.2">
      <c r="A9145" s="1" t="s">
        <v>23</v>
      </c>
      <c r="B9145" s="1" t="s">
        <v>933</v>
      </c>
      <c r="C9145" s="1" t="s">
        <v>933</v>
      </c>
      <c r="D9145" s="1" t="s">
        <v>71</v>
      </c>
      <c r="E9145" s="1" t="s">
        <v>1</v>
      </c>
      <c r="F9145" s="1" t="s">
        <v>1135</v>
      </c>
      <c r="G9145" s="1" t="s">
        <v>73</v>
      </c>
      <c r="H9145" s="8"/>
      <c r="I9145" s="8">
        <v>2015</v>
      </c>
      <c r="J9145" s="1" t="s">
        <v>1220</v>
      </c>
      <c r="K9145" s="9">
        <v>23720</v>
      </c>
      <c r="L9145" s="10">
        <f>K9145/ VLOOKUP(A9145,Indicators!$B$1:$V$7,21,FALSE)</f>
        <v>118.24408530323726</v>
      </c>
      <c r="M9145" s="1" t="s">
        <v>71</v>
      </c>
      <c r="N9145" s="1" t="s">
        <v>71</v>
      </c>
      <c r="O9145" s="11"/>
      <c r="P9145" s="11"/>
      <c r="Q9145" s="8" t="str">
        <f t="shared" si="0"/>
        <v/>
      </c>
      <c r="R9145" s="1" t="s">
        <v>158</v>
      </c>
      <c r="S9145" s="1" t="s">
        <v>56</v>
      </c>
      <c r="T9145" s="11"/>
      <c r="U9145" s="11"/>
      <c r="V9145" s="11"/>
      <c r="W9145" s="11"/>
      <c r="X9145" s="11"/>
      <c r="Y9145" s="11"/>
      <c r="Z9145" s="11"/>
      <c r="AA9145" s="11"/>
      <c r="AB9145" s="11"/>
      <c r="AC9145" s="11"/>
      <c r="AD9145" s="11"/>
      <c r="AE9145" s="11"/>
      <c r="AF9145" s="11"/>
      <c r="AG9145" s="11"/>
      <c r="AH9145" s="11"/>
      <c r="AI9145" s="11"/>
      <c r="AJ9145" s="11"/>
      <c r="AK9145" s="11"/>
      <c r="AL9145" s="11"/>
      <c r="AM9145" s="5"/>
      <c r="AN9145" s="5"/>
      <c r="AO9145" s="5"/>
      <c r="AP9145" s="5"/>
      <c r="AQ9145" s="5"/>
      <c r="AR9145" s="5"/>
      <c r="AS9145" s="5"/>
      <c r="AT9145" s="5"/>
      <c r="AU9145" s="5"/>
      <c r="AV9145" s="5"/>
      <c r="AW9145" s="5"/>
      <c r="AX9145" s="5"/>
      <c r="AY9145" s="5"/>
      <c r="AZ9145" s="5"/>
      <c r="BA9145" s="5"/>
      <c r="BB9145" s="5"/>
      <c r="BC9145" s="5"/>
      <c r="BD9145" s="5"/>
      <c r="BE9145" s="5"/>
      <c r="BF9145" s="5"/>
      <c r="BG9145" s="5"/>
      <c r="BH9145" s="5"/>
      <c r="BI9145" s="5"/>
      <c r="BJ9145" s="5"/>
      <c r="BK9145" s="5"/>
      <c r="BL9145" s="5"/>
      <c r="BM9145" s="5"/>
      <c r="BN9145" s="5"/>
      <c r="BO9145" s="5"/>
      <c r="BP9145" s="5"/>
      <c r="BQ9145" s="5"/>
      <c r="BR9145" s="5"/>
      <c r="BS9145" s="5"/>
      <c r="BT9145" s="5"/>
      <c r="BU9145" s="5"/>
      <c r="BV9145" s="5"/>
      <c r="BW9145" s="5"/>
      <c r="BX9145" s="5"/>
    </row>
    <row r="9146" spans="1:76" x14ac:dyDescent="0.2">
      <c r="A9146" s="1" t="s">
        <v>23</v>
      </c>
      <c r="B9146" s="1" t="s">
        <v>94</v>
      </c>
      <c r="C9146" s="1" t="s">
        <v>94</v>
      </c>
      <c r="D9146" s="1" t="s">
        <v>71</v>
      </c>
      <c r="E9146" s="1" t="s">
        <v>1</v>
      </c>
      <c r="F9146" s="1" t="s">
        <v>1135</v>
      </c>
      <c r="G9146" s="1" t="s">
        <v>73</v>
      </c>
      <c r="H9146" s="8"/>
      <c r="I9146" s="8">
        <v>2015</v>
      </c>
      <c r="J9146" s="1" t="s">
        <v>1220</v>
      </c>
      <c r="K9146" s="9">
        <v>64391</v>
      </c>
      <c r="L9146" s="10">
        <f>K9146/ VLOOKUP(A9146,Indicators!$B$1:$V$7,21,FALSE)</f>
        <v>320.98882364084108</v>
      </c>
      <c r="M9146" s="1" t="s">
        <v>71</v>
      </c>
      <c r="N9146" s="1" t="s">
        <v>71</v>
      </c>
      <c r="O9146" s="11"/>
      <c r="P9146" s="11"/>
      <c r="Q9146" s="8" t="str">
        <f t="shared" si="0"/>
        <v/>
      </c>
      <c r="R9146" s="1" t="s">
        <v>94</v>
      </c>
      <c r="S9146" s="1" t="s">
        <v>88</v>
      </c>
      <c r="T9146" s="11"/>
      <c r="U9146" s="11"/>
      <c r="V9146" s="11"/>
      <c r="W9146" s="11"/>
      <c r="X9146" s="11"/>
      <c r="Y9146" s="11"/>
      <c r="Z9146" s="11"/>
      <c r="AA9146" s="11"/>
      <c r="AB9146" s="11"/>
      <c r="AC9146" s="11"/>
      <c r="AD9146" s="11"/>
      <c r="AE9146" s="11"/>
      <c r="AF9146" s="11"/>
      <c r="AG9146" s="11"/>
      <c r="AH9146" s="11"/>
      <c r="AI9146" s="11"/>
      <c r="AJ9146" s="11"/>
      <c r="AK9146" s="11"/>
      <c r="AL9146" s="11"/>
      <c r="AM9146" s="5"/>
      <c r="AN9146" s="5"/>
      <c r="AO9146" s="5"/>
      <c r="AP9146" s="5"/>
      <c r="AQ9146" s="5"/>
      <c r="AR9146" s="5"/>
      <c r="AS9146" s="5"/>
      <c r="AT9146" s="5"/>
      <c r="AU9146" s="5"/>
      <c r="AV9146" s="5"/>
      <c r="AW9146" s="5"/>
      <c r="AX9146" s="5"/>
      <c r="AY9146" s="5"/>
      <c r="AZ9146" s="5"/>
      <c r="BA9146" s="5"/>
      <c r="BB9146" s="5"/>
      <c r="BC9146" s="5"/>
      <c r="BD9146" s="5"/>
      <c r="BE9146" s="5"/>
      <c r="BF9146" s="5"/>
      <c r="BG9146" s="5"/>
      <c r="BH9146" s="5"/>
      <c r="BI9146" s="5"/>
      <c r="BJ9146" s="5"/>
      <c r="BK9146" s="5"/>
      <c r="BL9146" s="5"/>
      <c r="BM9146" s="5"/>
      <c r="BN9146" s="5"/>
      <c r="BO9146" s="5"/>
      <c r="BP9146" s="5"/>
      <c r="BQ9146" s="5"/>
      <c r="BR9146" s="5"/>
      <c r="BS9146" s="5"/>
      <c r="BT9146" s="5"/>
      <c r="BU9146" s="5"/>
      <c r="BV9146" s="5"/>
      <c r="BW9146" s="5"/>
      <c r="BX9146" s="5"/>
    </row>
    <row r="9147" spans="1:76" x14ac:dyDescent="0.2">
      <c r="A9147" s="1" t="s">
        <v>23</v>
      </c>
      <c r="B9147" s="1" t="s">
        <v>75</v>
      </c>
      <c r="C9147" s="1" t="s">
        <v>75</v>
      </c>
      <c r="D9147" s="1" t="s">
        <v>71</v>
      </c>
      <c r="E9147" s="1" t="s">
        <v>1</v>
      </c>
      <c r="F9147" s="1" t="s">
        <v>1135</v>
      </c>
      <c r="G9147" s="1" t="s">
        <v>73</v>
      </c>
      <c r="H9147" s="8"/>
      <c r="I9147" s="8">
        <v>2015</v>
      </c>
      <c r="J9147" s="1" t="s">
        <v>1220</v>
      </c>
      <c r="K9147" s="9">
        <v>107713</v>
      </c>
      <c r="L9147" s="10">
        <f>K9147/ VLOOKUP(A9147,Indicators!$B$1:$V$7,21,FALSE)</f>
        <v>536.94878415967935</v>
      </c>
      <c r="M9147" s="1" t="s">
        <v>71</v>
      </c>
      <c r="N9147" s="1" t="s">
        <v>71</v>
      </c>
      <c r="O9147" s="11"/>
      <c r="P9147" s="11"/>
      <c r="Q9147" s="8" t="str">
        <f t="shared" si="0"/>
        <v/>
      </c>
      <c r="R9147" s="1" t="s">
        <v>95</v>
      </c>
      <c r="S9147" s="1" t="s">
        <v>75</v>
      </c>
      <c r="T9147" s="11"/>
      <c r="U9147" s="11"/>
      <c r="V9147" s="11"/>
      <c r="W9147" s="11"/>
      <c r="X9147" s="11"/>
      <c r="Y9147" s="11"/>
      <c r="Z9147" s="11"/>
      <c r="AA9147" s="11"/>
      <c r="AB9147" s="11"/>
      <c r="AC9147" s="11"/>
      <c r="AD9147" s="11"/>
      <c r="AE9147" s="11"/>
      <c r="AF9147" s="11"/>
      <c r="AG9147" s="11"/>
      <c r="AH9147" s="11"/>
      <c r="AI9147" s="11"/>
      <c r="AJ9147" s="11"/>
      <c r="AK9147" s="11"/>
      <c r="AL9147" s="11"/>
      <c r="AM9147" s="5"/>
      <c r="AN9147" s="5"/>
      <c r="AO9147" s="5"/>
      <c r="AP9147" s="5"/>
      <c r="AQ9147" s="5"/>
      <c r="AR9147" s="5"/>
      <c r="AS9147" s="5"/>
      <c r="AT9147" s="5"/>
      <c r="AU9147" s="5"/>
      <c r="AV9147" s="5"/>
      <c r="AW9147" s="5"/>
      <c r="AX9147" s="5"/>
      <c r="AY9147" s="5"/>
      <c r="AZ9147" s="5"/>
      <c r="BA9147" s="5"/>
      <c r="BB9147" s="5"/>
      <c r="BC9147" s="5"/>
      <c r="BD9147" s="5"/>
      <c r="BE9147" s="5"/>
      <c r="BF9147" s="5"/>
      <c r="BG9147" s="5"/>
      <c r="BH9147" s="5"/>
      <c r="BI9147" s="5"/>
      <c r="BJ9147" s="5"/>
      <c r="BK9147" s="5"/>
      <c r="BL9147" s="5"/>
      <c r="BM9147" s="5"/>
      <c r="BN9147" s="5"/>
      <c r="BO9147" s="5"/>
      <c r="BP9147" s="5"/>
      <c r="BQ9147" s="5"/>
      <c r="BR9147" s="5"/>
      <c r="BS9147" s="5"/>
      <c r="BT9147" s="5"/>
      <c r="BU9147" s="5"/>
      <c r="BV9147" s="5"/>
      <c r="BW9147" s="5"/>
      <c r="BX9147" s="5"/>
    </row>
    <row r="9148" spans="1:76" x14ac:dyDescent="0.2">
      <c r="A9148" s="1" t="s">
        <v>23</v>
      </c>
      <c r="B9148" s="1" t="s">
        <v>935</v>
      </c>
      <c r="C9148" s="1" t="s">
        <v>935</v>
      </c>
      <c r="D9148" s="1" t="s">
        <v>71</v>
      </c>
      <c r="E9148" s="1" t="s">
        <v>1</v>
      </c>
      <c r="F9148" s="1" t="s">
        <v>1135</v>
      </c>
      <c r="G9148" s="1" t="s">
        <v>73</v>
      </c>
      <c r="H9148" s="8"/>
      <c r="I9148" s="8">
        <v>2015</v>
      </c>
      <c r="J9148" s="1" t="s">
        <v>1220</v>
      </c>
      <c r="K9148" s="9">
        <v>5290</v>
      </c>
      <c r="L9148" s="10">
        <f>K9148/ VLOOKUP(A9148,Indicators!$B$1:$V$7,21,FALSE)</f>
        <v>26.370624420494313</v>
      </c>
      <c r="M9148" s="1" t="s">
        <v>71</v>
      </c>
      <c r="N9148" s="1" t="s">
        <v>71</v>
      </c>
      <c r="O9148" s="11"/>
      <c r="P9148" s="11"/>
      <c r="Q9148" s="8" t="str">
        <f t="shared" si="0"/>
        <v/>
      </c>
      <c r="R9148" s="1" t="s">
        <v>103</v>
      </c>
      <c r="S9148" s="1" t="s">
        <v>62</v>
      </c>
      <c r="T9148" s="11"/>
      <c r="U9148" s="11"/>
      <c r="V9148" s="11"/>
      <c r="W9148" s="11"/>
      <c r="X9148" s="11"/>
      <c r="Y9148" s="11"/>
      <c r="Z9148" s="11"/>
      <c r="AA9148" s="11"/>
      <c r="AB9148" s="11"/>
      <c r="AC9148" s="11"/>
      <c r="AD9148" s="11"/>
      <c r="AE9148" s="11"/>
      <c r="AF9148" s="11"/>
      <c r="AG9148" s="11"/>
      <c r="AH9148" s="11"/>
      <c r="AI9148" s="11"/>
      <c r="AJ9148" s="11"/>
      <c r="AK9148" s="11"/>
      <c r="AL9148" s="11"/>
      <c r="AM9148" s="5"/>
      <c r="AN9148" s="5"/>
      <c r="AO9148" s="5"/>
      <c r="AP9148" s="5"/>
      <c r="AQ9148" s="5"/>
      <c r="AR9148" s="5"/>
      <c r="AS9148" s="5"/>
      <c r="AT9148" s="5"/>
      <c r="AU9148" s="5"/>
      <c r="AV9148" s="5"/>
      <c r="AW9148" s="5"/>
      <c r="AX9148" s="5"/>
      <c r="AY9148" s="5"/>
      <c r="AZ9148" s="5"/>
      <c r="BA9148" s="5"/>
      <c r="BB9148" s="5"/>
      <c r="BC9148" s="5"/>
      <c r="BD9148" s="5"/>
      <c r="BE9148" s="5"/>
      <c r="BF9148" s="5"/>
      <c r="BG9148" s="5"/>
      <c r="BH9148" s="5"/>
      <c r="BI9148" s="5"/>
      <c r="BJ9148" s="5"/>
      <c r="BK9148" s="5"/>
      <c r="BL9148" s="5"/>
      <c r="BM9148" s="5"/>
      <c r="BN9148" s="5"/>
      <c r="BO9148" s="5"/>
      <c r="BP9148" s="5"/>
      <c r="BQ9148" s="5"/>
      <c r="BR9148" s="5"/>
      <c r="BS9148" s="5"/>
      <c r="BT9148" s="5"/>
      <c r="BU9148" s="5"/>
      <c r="BV9148" s="5"/>
      <c r="BW9148" s="5"/>
      <c r="BX9148" s="5"/>
    </row>
    <row r="9149" spans="1:76" x14ac:dyDescent="0.2">
      <c r="A9149" s="1" t="s">
        <v>23</v>
      </c>
      <c r="B9149" s="1" t="s">
        <v>538</v>
      </c>
      <c r="C9149" s="1" t="s">
        <v>538</v>
      </c>
      <c r="D9149" s="1" t="s">
        <v>71</v>
      </c>
      <c r="E9149" s="1" t="s">
        <v>1</v>
      </c>
      <c r="F9149" s="1" t="s">
        <v>1135</v>
      </c>
      <c r="G9149" s="1" t="s">
        <v>73</v>
      </c>
      <c r="H9149" s="8"/>
      <c r="I9149" s="8">
        <v>2015</v>
      </c>
      <c r="J9149" s="1" t="s">
        <v>1220</v>
      </c>
      <c r="K9149" s="9">
        <v>3146</v>
      </c>
      <c r="L9149" s="10">
        <f>K9149/ VLOOKUP(A9149,Indicators!$B$1:$V$7,21,FALSE)</f>
        <v>15.682794787689055</v>
      </c>
      <c r="M9149" s="1" t="s">
        <v>71</v>
      </c>
      <c r="N9149" s="1" t="s">
        <v>71</v>
      </c>
      <c r="O9149" s="11"/>
      <c r="P9149" s="11"/>
      <c r="Q9149" s="8" t="str">
        <f t="shared" si="0"/>
        <v/>
      </c>
      <c r="R9149" s="1" t="s">
        <v>103</v>
      </c>
      <c r="S9149" s="1" t="s">
        <v>49</v>
      </c>
      <c r="T9149" s="11"/>
      <c r="U9149" s="11"/>
      <c r="V9149" s="11"/>
      <c r="W9149" s="11"/>
      <c r="X9149" s="11"/>
      <c r="Y9149" s="11"/>
      <c r="Z9149" s="11"/>
      <c r="AA9149" s="11"/>
      <c r="AB9149" s="11"/>
      <c r="AC9149" s="11"/>
      <c r="AD9149" s="11"/>
      <c r="AE9149" s="11"/>
      <c r="AF9149" s="11"/>
      <c r="AG9149" s="11"/>
      <c r="AH9149" s="11"/>
      <c r="AI9149" s="11"/>
      <c r="AJ9149" s="11"/>
      <c r="AK9149" s="11"/>
      <c r="AL9149" s="11"/>
      <c r="AM9149" s="5"/>
      <c r="AN9149" s="5"/>
      <c r="AO9149" s="5"/>
      <c r="AP9149" s="5"/>
      <c r="AQ9149" s="5"/>
      <c r="AR9149" s="5"/>
      <c r="AS9149" s="5"/>
      <c r="AT9149" s="5"/>
      <c r="AU9149" s="5"/>
      <c r="AV9149" s="5"/>
      <c r="AW9149" s="5"/>
      <c r="AX9149" s="5"/>
      <c r="AY9149" s="5"/>
      <c r="AZ9149" s="5"/>
      <c r="BA9149" s="5"/>
      <c r="BB9149" s="5"/>
      <c r="BC9149" s="5"/>
      <c r="BD9149" s="5"/>
      <c r="BE9149" s="5"/>
      <c r="BF9149" s="5"/>
      <c r="BG9149" s="5"/>
      <c r="BH9149" s="5"/>
      <c r="BI9149" s="5"/>
      <c r="BJ9149" s="5"/>
      <c r="BK9149" s="5"/>
      <c r="BL9149" s="5"/>
      <c r="BM9149" s="5"/>
      <c r="BN9149" s="5"/>
      <c r="BO9149" s="5"/>
      <c r="BP9149" s="5"/>
      <c r="BQ9149" s="5"/>
      <c r="BR9149" s="5"/>
      <c r="BS9149" s="5"/>
      <c r="BT9149" s="5"/>
      <c r="BU9149" s="5"/>
      <c r="BV9149" s="5"/>
      <c r="BW9149" s="5"/>
      <c r="BX9149" s="5"/>
    </row>
    <row r="9150" spans="1:76" x14ac:dyDescent="0.2">
      <c r="A9150" s="1" t="s">
        <v>23</v>
      </c>
      <c r="B9150" s="1" t="s">
        <v>936</v>
      </c>
      <c r="C9150" s="1" t="s">
        <v>936</v>
      </c>
      <c r="D9150" s="1" t="s">
        <v>71</v>
      </c>
      <c r="E9150" s="1" t="s">
        <v>1</v>
      </c>
      <c r="F9150" s="1" t="s">
        <v>1135</v>
      </c>
      <c r="G9150" s="1" t="s">
        <v>73</v>
      </c>
      <c r="H9150" s="8"/>
      <c r="I9150" s="8">
        <v>2015</v>
      </c>
      <c r="J9150" s="1" t="s">
        <v>1220</v>
      </c>
      <c r="K9150" s="9">
        <v>24578</v>
      </c>
      <c r="L9150" s="10">
        <f>K9150/ VLOOKUP(A9150,Indicators!$B$1:$V$7,21,FALSE)</f>
        <v>122.52121115442517</v>
      </c>
      <c r="M9150" s="1" t="s">
        <v>71</v>
      </c>
      <c r="N9150" s="1" t="s">
        <v>71</v>
      </c>
      <c r="O9150" s="11"/>
      <c r="P9150" s="11"/>
      <c r="Q9150" s="8" t="str">
        <f t="shared" si="0"/>
        <v/>
      </c>
      <c r="R9150" s="1" t="s">
        <v>97</v>
      </c>
      <c r="S9150" s="1" t="s">
        <v>85</v>
      </c>
      <c r="T9150" s="11"/>
      <c r="U9150" s="11"/>
      <c r="V9150" s="11"/>
      <c r="W9150" s="11"/>
      <c r="X9150" s="11"/>
      <c r="Y9150" s="11"/>
      <c r="Z9150" s="11"/>
      <c r="AA9150" s="11"/>
      <c r="AB9150" s="11"/>
      <c r="AC9150" s="11"/>
      <c r="AD9150" s="11"/>
      <c r="AE9150" s="11"/>
      <c r="AF9150" s="11"/>
      <c r="AG9150" s="11"/>
      <c r="AH9150" s="11"/>
      <c r="AI9150" s="11"/>
      <c r="AJ9150" s="11"/>
      <c r="AK9150" s="11"/>
      <c r="AL9150" s="11"/>
      <c r="AM9150" s="5"/>
      <c r="AN9150" s="5"/>
      <c r="AO9150" s="5"/>
      <c r="AP9150" s="5"/>
      <c r="AQ9150" s="5"/>
      <c r="AR9150" s="5"/>
      <c r="AS9150" s="5"/>
      <c r="AT9150" s="5"/>
      <c r="AU9150" s="5"/>
      <c r="AV9150" s="5"/>
      <c r="AW9150" s="5"/>
      <c r="AX9150" s="5"/>
      <c r="AY9150" s="5"/>
      <c r="AZ9150" s="5"/>
      <c r="BA9150" s="5"/>
      <c r="BB9150" s="5"/>
      <c r="BC9150" s="5"/>
      <c r="BD9150" s="5"/>
      <c r="BE9150" s="5"/>
      <c r="BF9150" s="5"/>
      <c r="BG9150" s="5"/>
      <c r="BH9150" s="5"/>
      <c r="BI9150" s="5"/>
      <c r="BJ9150" s="5"/>
      <c r="BK9150" s="5"/>
      <c r="BL9150" s="5"/>
      <c r="BM9150" s="5"/>
      <c r="BN9150" s="5"/>
      <c r="BO9150" s="5"/>
      <c r="BP9150" s="5"/>
      <c r="BQ9150" s="5"/>
      <c r="BR9150" s="5"/>
      <c r="BS9150" s="5"/>
      <c r="BT9150" s="5"/>
      <c r="BU9150" s="5"/>
      <c r="BV9150" s="5"/>
      <c r="BW9150" s="5"/>
      <c r="BX9150" s="5"/>
    </row>
    <row r="9151" spans="1:76" x14ac:dyDescent="0.2">
      <c r="A9151" s="1" t="s">
        <v>23</v>
      </c>
      <c r="B9151" s="1" t="s">
        <v>937</v>
      </c>
      <c r="C9151" s="1" t="s">
        <v>937</v>
      </c>
      <c r="D9151" s="1" t="s">
        <v>71</v>
      </c>
      <c r="E9151" s="1" t="s">
        <v>1</v>
      </c>
      <c r="F9151" s="1" t="s">
        <v>1135</v>
      </c>
      <c r="G9151" s="1" t="s">
        <v>73</v>
      </c>
      <c r="H9151" s="8"/>
      <c r="I9151" s="8">
        <v>2015</v>
      </c>
      <c r="J9151" s="1" t="s">
        <v>1220</v>
      </c>
      <c r="K9151" s="9">
        <v>5612</v>
      </c>
      <c r="L9151" s="10">
        <f>K9151/ VLOOKUP(A9151,Indicators!$B$1:$V$7,21,FALSE)</f>
        <v>27.975792863480923</v>
      </c>
      <c r="M9151" s="1" t="s">
        <v>71</v>
      </c>
      <c r="N9151" s="1" t="s">
        <v>71</v>
      </c>
      <c r="O9151" s="11"/>
      <c r="P9151" s="11"/>
      <c r="Q9151" s="8" t="str">
        <f t="shared" si="0"/>
        <v/>
      </c>
      <c r="R9151" s="1" t="s">
        <v>97</v>
      </c>
      <c r="S9151" s="1" t="s">
        <v>44</v>
      </c>
      <c r="T9151" s="11"/>
      <c r="U9151" s="11"/>
      <c r="V9151" s="11"/>
      <c r="W9151" s="11"/>
      <c r="X9151" s="11"/>
      <c r="Y9151" s="11"/>
      <c r="Z9151" s="11"/>
      <c r="AA9151" s="11"/>
      <c r="AB9151" s="11"/>
      <c r="AC9151" s="11"/>
      <c r="AD9151" s="11"/>
      <c r="AE9151" s="11"/>
      <c r="AF9151" s="11"/>
      <c r="AG9151" s="11"/>
      <c r="AH9151" s="11"/>
      <c r="AI9151" s="11"/>
      <c r="AJ9151" s="11"/>
      <c r="AK9151" s="11"/>
      <c r="AL9151" s="11"/>
      <c r="AM9151" s="5"/>
      <c r="AN9151" s="5"/>
      <c r="AO9151" s="5"/>
      <c r="AP9151" s="5"/>
      <c r="AQ9151" s="5"/>
      <c r="AR9151" s="5"/>
      <c r="AS9151" s="5"/>
      <c r="AT9151" s="5"/>
      <c r="AU9151" s="5"/>
      <c r="AV9151" s="5"/>
      <c r="AW9151" s="5"/>
      <c r="AX9151" s="5"/>
      <c r="AY9151" s="5"/>
      <c r="AZ9151" s="5"/>
      <c r="BA9151" s="5"/>
      <c r="BB9151" s="5"/>
      <c r="BC9151" s="5"/>
      <c r="BD9151" s="5"/>
      <c r="BE9151" s="5"/>
      <c r="BF9151" s="5"/>
      <c r="BG9151" s="5"/>
      <c r="BH9151" s="5"/>
      <c r="BI9151" s="5"/>
      <c r="BJ9151" s="5"/>
      <c r="BK9151" s="5"/>
      <c r="BL9151" s="5"/>
      <c r="BM9151" s="5"/>
      <c r="BN9151" s="5"/>
      <c r="BO9151" s="5"/>
      <c r="BP9151" s="5"/>
      <c r="BQ9151" s="5"/>
      <c r="BR9151" s="5"/>
      <c r="BS9151" s="5"/>
      <c r="BT9151" s="5"/>
      <c r="BU9151" s="5"/>
      <c r="BV9151" s="5"/>
      <c r="BW9151" s="5"/>
      <c r="BX9151" s="5"/>
    </row>
    <row r="9152" spans="1:76" x14ac:dyDescent="0.2">
      <c r="A9152" s="1" t="s">
        <v>23</v>
      </c>
      <c r="B9152" s="1" t="s">
        <v>540</v>
      </c>
      <c r="C9152" s="1" t="s">
        <v>540</v>
      </c>
      <c r="D9152" s="1" t="s">
        <v>71</v>
      </c>
      <c r="E9152" s="1" t="s">
        <v>1</v>
      </c>
      <c r="F9152" s="1" t="s">
        <v>1135</v>
      </c>
      <c r="G9152" s="1" t="s">
        <v>73</v>
      </c>
      <c r="H9152" s="8"/>
      <c r="I9152" s="8">
        <v>2015</v>
      </c>
      <c r="J9152" s="1" t="s">
        <v>1220</v>
      </c>
      <c r="K9152" s="9">
        <v>6185</v>
      </c>
      <c r="L9152" s="10">
        <f>K9152/ VLOOKUP(A9152,Indicators!$B$1:$V$7,21,FALSE)</f>
        <v>30.83219509277076</v>
      </c>
      <c r="M9152" s="1" t="s">
        <v>71</v>
      </c>
      <c r="N9152" s="1" t="s">
        <v>71</v>
      </c>
      <c r="O9152" s="11"/>
      <c r="P9152" s="11"/>
      <c r="Q9152" s="8" t="str">
        <f t="shared" si="0"/>
        <v/>
      </c>
      <c r="R9152" s="1" t="s">
        <v>133</v>
      </c>
      <c r="S9152" s="1" t="s">
        <v>52</v>
      </c>
      <c r="T9152" s="11"/>
      <c r="U9152" s="11"/>
      <c r="V9152" s="11"/>
      <c r="W9152" s="11"/>
      <c r="X9152" s="11"/>
      <c r="Y9152" s="11"/>
      <c r="Z9152" s="11"/>
      <c r="AA9152" s="11"/>
      <c r="AB9152" s="11"/>
      <c r="AC9152" s="11"/>
      <c r="AD9152" s="11"/>
      <c r="AE9152" s="11"/>
      <c r="AF9152" s="11"/>
      <c r="AG9152" s="11"/>
      <c r="AH9152" s="11"/>
      <c r="AI9152" s="11"/>
      <c r="AJ9152" s="11"/>
      <c r="AK9152" s="11"/>
      <c r="AL9152" s="11"/>
      <c r="AM9152" s="5"/>
      <c r="AN9152" s="5"/>
      <c r="AO9152" s="5"/>
      <c r="AP9152" s="5"/>
      <c r="AQ9152" s="5"/>
      <c r="AR9152" s="5"/>
      <c r="AS9152" s="5"/>
      <c r="AT9152" s="5"/>
      <c r="AU9152" s="5"/>
      <c r="AV9152" s="5"/>
      <c r="AW9152" s="5"/>
      <c r="AX9152" s="5"/>
      <c r="AY9152" s="5"/>
      <c r="AZ9152" s="5"/>
      <c r="BA9152" s="5"/>
      <c r="BB9152" s="5"/>
      <c r="BC9152" s="5"/>
      <c r="BD9152" s="5"/>
      <c r="BE9152" s="5"/>
      <c r="BF9152" s="5"/>
      <c r="BG9152" s="5"/>
      <c r="BH9152" s="5"/>
      <c r="BI9152" s="5"/>
      <c r="BJ9152" s="5"/>
      <c r="BK9152" s="5"/>
      <c r="BL9152" s="5"/>
      <c r="BM9152" s="5"/>
      <c r="BN9152" s="5"/>
      <c r="BO9152" s="5"/>
      <c r="BP9152" s="5"/>
      <c r="BQ9152" s="5"/>
      <c r="BR9152" s="5"/>
      <c r="BS9152" s="5"/>
      <c r="BT9152" s="5"/>
      <c r="BU9152" s="5"/>
      <c r="BV9152" s="5"/>
      <c r="BW9152" s="5"/>
      <c r="BX9152" s="5"/>
    </row>
    <row r="9153" spans="1:76" x14ac:dyDescent="0.2">
      <c r="A9153" s="1" t="s">
        <v>23</v>
      </c>
      <c r="B9153" s="1" t="s">
        <v>912</v>
      </c>
      <c r="C9153" s="1" t="s">
        <v>912</v>
      </c>
      <c r="D9153" s="1" t="s">
        <v>71</v>
      </c>
      <c r="E9153" s="1" t="s">
        <v>1</v>
      </c>
      <c r="F9153" s="1" t="s">
        <v>1284</v>
      </c>
      <c r="G9153" s="1" t="s">
        <v>73</v>
      </c>
      <c r="H9153" s="8"/>
      <c r="I9153" s="8">
        <v>2015</v>
      </c>
      <c r="J9153" s="1" t="s">
        <v>1220</v>
      </c>
      <c r="K9153" s="8">
        <v>0</v>
      </c>
      <c r="L9153" s="10">
        <f>K9153/ VLOOKUP(A9153,Indicators!$B$1:$V$7,21,FALSE)</f>
        <v>0</v>
      </c>
      <c r="M9153" s="1" t="s">
        <v>71</v>
      </c>
      <c r="N9153" s="1" t="s">
        <v>71</v>
      </c>
      <c r="O9153" s="11"/>
      <c r="P9153" s="11"/>
      <c r="Q9153" s="8" t="str">
        <f t="shared" si="0"/>
        <v/>
      </c>
      <c r="R9153" s="1" t="s">
        <v>97</v>
      </c>
      <c r="S9153" s="1" t="s">
        <v>80</v>
      </c>
      <c r="T9153" s="11"/>
      <c r="U9153" s="11"/>
      <c r="V9153" s="11"/>
      <c r="W9153" s="11"/>
      <c r="X9153" s="11"/>
      <c r="Y9153" s="11"/>
      <c r="Z9153" s="11"/>
      <c r="AA9153" s="11"/>
      <c r="AB9153" s="11"/>
      <c r="AC9153" s="11"/>
      <c r="AD9153" s="11"/>
      <c r="AE9153" s="11"/>
      <c r="AF9153" s="11"/>
      <c r="AG9153" s="11"/>
      <c r="AH9153" s="11"/>
      <c r="AI9153" s="11"/>
      <c r="AJ9153" s="11"/>
      <c r="AK9153" s="11"/>
      <c r="AL9153" s="11"/>
      <c r="AM9153" s="5"/>
      <c r="AN9153" s="5"/>
      <c r="AO9153" s="5"/>
      <c r="AP9153" s="5"/>
      <c r="AQ9153" s="5"/>
      <c r="AR9153" s="5"/>
      <c r="AS9153" s="5"/>
      <c r="AT9153" s="5"/>
      <c r="AU9153" s="5"/>
      <c r="AV9153" s="5"/>
      <c r="AW9153" s="5"/>
      <c r="AX9153" s="5"/>
      <c r="AY9153" s="5"/>
      <c r="AZ9153" s="5"/>
      <c r="BA9153" s="5"/>
      <c r="BB9153" s="5"/>
      <c r="BC9153" s="5"/>
      <c r="BD9153" s="5"/>
      <c r="BE9153" s="5"/>
      <c r="BF9153" s="5"/>
      <c r="BG9153" s="5"/>
      <c r="BH9153" s="5"/>
      <c r="BI9153" s="5"/>
      <c r="BJ9153" s="5"/>
      <c r="BK9153" s="5"/>
      <c r="BL9153" s="5"/>
      <c r="BM9153" s="5"/>
      <c r="BN9153" s="5"/>
      <c r="BO9153" s="5"/>
      <c r="BP9153" s="5"/>
      <c r="BQ9153" s="5"/>
      <c r="BR9153" s="5"/>
      <c r="BS9153" s="5"/>
      <c r="BT9153" s="5"/>
      <c r="BU9153" s="5"/>
      <c r="BV9153" s="5"/>
      <c r="BW9153" s="5"/>
      <c r="BX9153" s="5"/>
    </row>
    <row r="9154" spans="1:76" x14ac:dyDescent="0.2">
      <c r="A9154" s="1" t="s">
        <v>23</v>
      </c>
      <c r="B9154" s="1" t="s">
        <v>913</v>
      </c>
      <c r="C9154" s="1" t="s">
        <v>913</v>
      </c>
      <c r="D9154" s="1" t="s">
        <v>71</v>
      </c>
      <c r="E9154" s="1" t="s">
        <v>1</v>
      </c>
      <c r="F9154" s="1" t="s">
        <v>1284</v>
      </c>
      <c r="G9154" s="1" t="s">
        <v>73</v>
      </c>
      <c r="H9154" s="8"/>
      <c r="I9154" s="8">
        <v>2015</v>
      </c>
      <c r="J9154" s="1" t="s">
        <v>1220</v>
      </c>
      <c r="K9154" s="9">
        <v>142547</v>
      </c>
      <c r="L9154" s="10">
        <f>K9154/ VLOOKUP(A9154,Indicators!$B$1:$V$7,21,FALSE)</f>
        <v>710.59610572177746</v>
      </c>
      <c r="M9154" s="1" t="s">
        <v>71</v>
      </c>
      <c r="N9154" s="1" t="s">
        <v>71</v>
      </c>
      <c r="O9154" s="11"/>
      <c r="P9154" s="11"/>
      <c r="Q9154" s="8" t="str">
        <f t="shared" si="0"/>
        <v/>
      </c>
      <c r="R9154" s="1" t="s">
        <v>97</v>
      </c>
      <c r="S9154" s="1" t="s">
        <v>45</v>
      </c>
      <c r="T9154" s="11"/>
      <c r="U9154" s="11"/>
      <c r="V9154" s="11"/>
      <c r="W9154" s="11"/>
      <c r="X9154" s="11"/>
      <c r="Y9154" s="11"/>
      <c r="Z9154" s="11"/>
      <c r="AA9154" s="11"/>
      <c r="AB9154" s="11"/>
      <c r="AC9154" s="11"/>
      <c r="AD9154" s="11"/>
      <c r="AE9154" s="11"/>
      <c r="AF9154" s="11"/>
      <c r="AG9154" s="11"/>
      <c r="AH9154" s="11"/>
      <c r="AI9154" s="11"/>
      <c r="AJ9154" s="11"/>
      <c r="AK9154" s="11"/>
      <c r="AL9154" s="11"/>
      <c r="AM9154" s="5"/>
      <c r="AN9154" s="5"/>
      <c r="AO9154" s="5"/>
      <c r="AP9154" s="5"/>
      <c r="AQ9154" s="5"/>
      <c r="AR9154" s="5"/>
      <c r="AS9154" s="5"/>
      <c r="AT9154" s="5"/>
      <c r="AU9154" s="5"/>
      <c r="AV9154" s="5"/>
      <c r="AW9154" s="5"/>
      <c r="AX9154" s="5"/>
      <c r="AY9154" s="5"/>
      <c r="AZ9154" s="5"/>
      <c r="BA9154" s="5"/>
      <c r="BB9154" s="5"/>
      <c r="BC9154" s="5"/>
      <c r="BD9154" s="5"/>
      <c r="BE9154" s="5"/>
      <c r="BF9154" s="5"/>
      <c r="BG9154" s="5"/>
      <c r="BH9154" s="5"/>
      <c r="BI9154" s="5"/>
      <c r="BJ9154" s="5"/>
      <c r="BK9154" s="5"/>
      <c r="BL9154" s="5"/>
      <c r="BM9154" s="5"/>
      <c r="BN9154" s="5"/>
      <c r="BO9154" s="5"/>
      <c r="BP9154" s="5"/>
      <c r="BQ9154" s="5"/>
      <c r="BR9154" s="5"/>
      <c r="BS9154" s="5"/>
      <c r="BT9154" s="5"/>
      <c r="BU9154" s="5"/>
      <c r="BV9154" s="5"/>
      <c r="BW9154" s="5"/>
      <c r="BX9154" s="5"/>
    </row>
    <row r="9155" spans="1:76" x14ac:dyDescent="0.2">
      <c r="A9155" s="1" t="s">
        <v>23</v>
      </c>
      <c r="B9155" s="1" t="s">
        <v>914</v>
      </c>
      <c r="C9155" s="1" t="s">
        <v>914</v>
      </c>
      <c r="D9155" s="1" t="s">
        <v>71</v>
      </c>
      <c r="E9155" s="1" t="s">
        <v>1</v>
      </c>
      <c r="F9155" s="1" t="s">
        <v>1284</v>
      </c>
      <c r="G9155" s="1" t="s">
        <v>73</v>
      </c>
      <c r="H9155" s="8"/>
      <c r="I9155" s="8">
        <v>2015</v>
      </c>
      <c r="J9155" s="1" t="s">
        <v>1220</v>
      </c>
      <c r="K9155" s="9">
        <v>40866</v>
      </c>
      <c r="L9155" s="10">
        <f>K9155/ VLOOKUP(A9155,Indicators!$B$1:$V$7,21,FALSE)</f>
        <v>203.71681239469197</v>
      </c>
      <c r="M9155" s="1" t="s">
        <v>71</v>
      </c>
      <c r="N9155" s="1" t="s">
        <v>71</v>
      </c>
      <c r="O9155" s="11"/>
      <c r="P9155" s="11"/>
      <c r="Q9155" s="8" t="str">
        <f t="shared" si="0"/>
        <v/>
      </c>
      <c r="R9155" s="1" t="s">
        <v>158</v>
      </c>
      <c r="S9155" s="1" t="s">
        <v>65</v>
      </c>
      <c r="T9155" s="11"/>
      <c r="U9155" s="11"/>
      <c r="V9155" s="11"/>
      <c r="W9155" s="11"/>
      <c r="X9155" s="11"/>
      <c r="Y9155" s="11"/>
      <c r="Z9155" s="11"/>
      <c r="AA9155" s="11"/>
      <c r="AB9155" s="11"/>
      <c r="AC9155" s="11"/>
      <c r="AD9155" s="11"/>
      <c r="AE9155" s="11"/>
      <c r="AF9155" s="11"/>
      <c r="AG9155" s="11"/>
      <c r="AH9155" s="11"/>
      <c r="AI9155" s="11"/>
      <c r="AJ9155" s="11"/>
      <c r="AK9155" s="11"/>
      <c r="AL9155" s="11"/>
      <c r="AM9155" s="5"/>
      <c r="AN9155" s="5"/>
      <c r="AO9155" s="5"/>
      <c r="AP9155" s="5"/>
      <c r="AQ9155" s="5"/>
      <c r="AR9155" s="5"/>
      <c r="AS9155" s="5"/>
      <c r="AT9155" s="5"/>
      <c r="AU9155" s="5"/>
      <c r="AV9155" s="5"/>
      <c r="AW9155" s="5"/>
      <c r="AX9155" s="5"/>
      <c r="AY9155" s="5"/>
      <c r="AZ9155" s="5"/>
      <c r="BA9155" s="5"/>
      <c r="BB9155" s="5"/>
      <c r="BC9155" s="5"/>
      <c r="BD9155" s="5"/>
      <c r="BE9155" s="5"/>
      <c r="BF9155" s="5"/>
      <c r="BG9155" s="5"/>
      <c r="BH9155" s="5"/>
      <c r="BI9155" s="5"/>
      <c r="BJ9155" s="5"/>
      <c r="BK9155" s="5"/>
      <c r="BL9155" s="5"/>
      <c r="BM9155" s="5"/>
      <c r="BN9155" s="5"/>
      <c r="BO9155" s="5"/>
      <c r="BP9155" s="5"/>
      <c r="BQ9155" s="5"/>
      <c r="BR9155" s="5"/>
      <c r="BS9155" s="5"/>
      <c r="BT9155" s="5"/>
      <c r="BU9155" s="5"/>
      <c r="BV9155" s="5"/>
      <c r="BW9155" s="5"/>
      <c r="BX9155" s="5"/>
    </row>
    <row r="9156" spans="1:76" x14ac:dyDescent="0.2">
      <c r="A9156" s="1" t="s">
        <v>23</v>
      </c>
      <c r="B9156" s="1" t="s">
        <v>915</v>
      </c>
      <c r="C9156" s="1" t="s">
        <v>915</v>
      </c>
      <c r="D9156" s="1" t="s">
        <v>71</v>
      </c>
      <c r="E9156" s="1" t="s">
        <v>1</v>
      </c>
      <c r="F9156" s="1" t="s">
        <v>1284</v>
      </c>
      <c r="G9156" s="1" t="s">
        <v>73</v>
      </c>
      <c r="H9156" s="8"/>
      <c r="I9156" s="8">
        <v>2015</v>
      </c>
      <c r="J9156" s="1" t="s">
        <v>1220</v>
      </c>
      <c r="K9156" s="8">
        <v>0</v>
      </c>
      <c r="L9156" s="10">
        <f>K9156/ VLOOKUP(A9156,Indicators!$B$1:$V$7,21,FALSE)</f>
        <v>0</v>
      </c>
      <c r="M9156" s="1" t="s">
        <v>71</v>
      </c>
      <c r="N9156" s="1" t="s">
        <v>71</v>
      </c>
      <c r="O9156" s="11"/>
      <c r="P9156" s="11"/>
      <c r="Q9156" s="8" t="str">
        <f t="shared" si="0"/>
        <v/>
      </c>
      <c r="R9156" s="1" t="s">
        <v>103</v>
      </c>
      <c r="S9156" s="1" t="s">
        <v>64</v>
      </c>
      <c r="T9156" s="11"/>
      <c r="U9156" s="11"/>
      <c r="V9156" s="11"/>
      <c r="W9156" s="11"/>
      <c r="X9156" s="11"/>
      <c r="Y9156" s="11"/>
      <c r="Z9156" s="11"/>
      <c r="AA9156" s="11"/>
      <c r="AB9156" s="11"/>
      <c r="AC9156" s="11"/>
      <c r="AD9156" s="11"/>
      <c r="AE9156" s="11"/>
      <c r="AF9156" s="11"/>
      <c r="AG9156" s="11"/>
      <c r="AH9156" s="11"/>
      <c r="AI9156" s="11"/>
      <c r="AJ9156" s="11"/>
      <c r="AK9156" s="11"/>
      <c r="AL9156" s="11"/>
      <c r="AM9156" s="5"/>
      <c r="AN9156" s="5"/>
      <c r="AO9156" s="5"/>
      <c r="AP9156" s="5"/>
      <c r="AQ9156" s="5"/>
      <c r="AR9156" s="5"/>
      <c r="AS9156" s="5"/>
      <c r="AT9156" s="5"/>
      <c r="AU9156" s="5"/>
      <c r="AV9156" s="5"/>
      <c r="AW9156" s="5"/>
      <c r="AX9156" s="5"/>
      <c r="AY9156" s="5"/>
      <c r="AZ9156" s="5"/>
      <c r="BA9156" s="5"/>
      <c r="BB9156" s="5"/>
      <c r="BC9156" s="5"/>
      <c r="BD9156" s="5"/>
      <c r="BE9156" s="5"/>
      <c r="BF9156" s="5"/>
      <c r="BG9156" s="5"/>
      <c r="BH9156" s="5"/>
      <c r="BI9156" s="5"/>
      <c r="BJ9156" s="5"/>
      <c r="BK9156" s="5"/>
      <c r="BL9156" s="5"/>
      <c r="BM9156" s="5"/>
      <c r="BN9156" s="5"/>
      <c r="BO9156" s="5"/>
      <c r="BP9156" s="5"/>
      <c r="BQ9156" s="5"/>
      <c r="BR9156" s="5"/>
      <c r="BS9156" s="5"/>
      <c r="BT9156" s="5"/>
      <c r="BU9156" s="5"/>
      <c r="BV9156" s="5"/>
      <c r="BW9156" s="5"/>
      <c r="BX9156" s="5"/>
    </row>
    <row r="9157" spans="1:76" x14ac:dyDescent="0.2">
      <c r="A9157" s="1" t="s">
        <v>23</v>
      </c>
      <c r="B9157" s="1" t="s">
        <v>919</v>
      </c>
      <c r="C9157" s="1" t="s">
        <v>919</v>
      </c>
      <c r="D9157" s="1" t="s">
        <v>71</v>
      </c>
      <c r="E9157" s="1" t="s">
        <v>1</v>
      </c>
      <c r="F9157" s="1" t="s">
        <v>1284</v>
      </c>
      <c r="G9157" s="1" t="s">
        <v>73</v>
      </c>
      <c r="H9157" s="8"/>
      <c r="I9157" s="8">
        <v>2015</v>
      </c>
      <c r="J9157" s="1" t="s">
        <v>1220</v>
      </c>
      <c r="K9157" s="9">
        <v>7496</v>
      </c>
      <c r="L9157" s="10">
        <f>K9157/ VLOOKUP(A9157,Indicators!$B$1:$V$7,21,FALSE)</f>
        <v>37.367523753501956</v>
      </c>
      <c r="M9157" s="1" t="s">
        <v>71</v>
      </c>
      <c r="N9157" s="1" t="s">
        <v>71</v>
      </c>
      <c r="O9157" s="11"/>
      <c r="P9157" s="11"/>
      <c r="Q9157" s="8" t="str">
        <f t="shared" si="0"/>
        <v/>
      </c>
      <c r="R9157" s="1" t="s">
        <v>271</v>
      </c>
      <c r="S9157" s="1" t="s">
        <v>55</v>
      </c>
      <c r="T9157" s="11"/>
      <c r="U9157" s="11"/>
      <c r="V9157" s="11"/>
      <c r="W9157" s="11"/>
      <c r="X9157" s="11"/>
      <c r="Y9157" s="11"/>
      <c r="Z9157" s="11"/>
      <c r="AA9157" s="11"/>
      <c r="AB9157" s="11"/>
      <c r="AC9157" s="11"/>
      <c r="AD9157" s="11"/>
      <c r="AE9157" s="11"/>
      <c r="AF9157" s="11"/>
      <c r="AG9157" s="11"/>
      <c r="AH9157" s="11"/>
      <c r="AI9157" s="11"/>
      <c r="AJ9157" s="11"/>
      <c r="AK9157" s="11"/>
      <c r="AL9157" s="11"/>
      <c r="AM9157" s="5"/>
      <c r="AN9157" s="5"/>
      <c r="AO9157" s="5"/>
      <c r="AP9157" s="5"/>
      <c r="AQ9157" s="5"/>
      <c r="AR9157" s="5"/>
      <c r="AS9157" s="5"/>
      <c r="AT9157" s="5"/>
      <c r="AU9157" s="5"/>
      <c r="AV9157" s="5"/>
      <c r="AW9157" s="5"/>
      <c r="AX9157" s="5"/>
      <c r="AY9157" s="5"/>
      <c r="AZ9157" s="5"/>
      <c r="BA9157" s="5"/>
      <c r="BB9157" s="5"/>
      <c r="BC9157" s="5"/>
      <c r="BD9157" s="5"/>
      <c r="BE9157" s="5"/>
      <c r="BF9157" s="5"/>
      <c r="BG9157" s="5"/>
      <c r="BH9157" s="5"/>
      <c r="BI9157" s="5"/>
      <c r="BJ9157" s="5"/>
      <c r="BK9157" s="5"/>
      <c r="BL9157" s="5"/>
      <c r="BM9157" s="5"/>
      <c r="BN9157" s="5"/>
      <c r="BO9157" s="5"/>
      <c r="BP9157" s="5"/>
      <c r="BQ9157" s="5"/>
      <c r="BR9157" s="5"/>
      <c r="BS9157" s="5"/>
      <c r="BT9157" s="5"/>
      <c r="BU9157" s="5"/>
      <c r="BV9157" s="5"/>
      <c r="BW9157" s="5"/>
      <c r="BX9157" s="5"/>
    </row>
    <row r="9158" spans="1:76" x14ac:dyDescent="0.2">
      <c r="A9158" s="1" t="s">
        <v>23</v>
      </c>
      <c r="B9158" s="1" t="s">
        <v>920</v>
      </c>
      <c r="C9158" s="1" t="s">
        <v>920</v>
      </c>
      <c r="D9158" s="1" t="s">
        <v>71</v>
      </c>
      <c r="E9158" s="1" t="s">
        <v>1</v>
      </c>
      <c r="F9158" s="1" t="s">
        <v>1284</v>
      </c>
      <c r="G9158" s="1" t="s">
        <v>73</v>
      </c>
      <c r="H9158" s="8"/>
      <c r="I9158" s="8">
        <v>2015</v>
      </c>
      <c r="J9158" s="1" t="s">
        <v>1220</v>
      </c>
      <c r="K9158" s="8">
        <v>0</v>
      </c>
      <c r="L9158" s="10">
        <f>K9158/ VLOOKUP(A9158,Indicators!$B$1:$V$7,21,FALSE)</f>
        <v>0</v>
      </c>
      <c r="M9158" s="1" t="s">
        <v>71</v>
      </c>
      <c r="N9158" s="1" t="s">
        <v>71</v>
      </c>
      <c r="O9158" s="11"/>
      <c r="P9158" s="11"/>
      <c r="Q9158" s="8" t="str">
        <f t="shared" si="0"/>
        <v/>
      </c>
      <c r="R9158" s="1" t="s">
        <v>95</v>
      </c>
      <c r="S9158" s="1" t="s">
        <v>61</v>
      </c>
      <c r="T9158" s="11"/>
      <c r="U9158" s="11"/>
      <c r="V9158" s="11"/>
      <c r="W9158" s="11"/>
      <c r="X9158" s="11"/>
      <c r="Y9158" s="11"/>
      <c r="Z9158" s="11"/>
      <c r="AA9158" s="11"/>
      <c r="AB9158" s="11"/>
      <c r="AC9158" s="11"/>
      <c r="AD9158" s="11"/>
      <c r="AE9158" s="11"/>
      <c r="AF9158" s="11"/>
      <c r="AG9158" s="11"/>
      <c r="AH9158" s="11"/>
      <c r="AI9158" s="11"/>
      <c r="AJ9158" s="11"/>
      <c r="AK9158" s="11"/>
      <c r="AL9158" s="11"/>
      <c r="AM9158" s="5"/>
      <c r="AN9158" s="5"/>
      <c r="AO9158" s="5"/>
      <c r="AP9158" s="5"/>
      <c r="AQ9158" s="5"/>
      <c r="AR9158" s="5"/>
      <c r="AS9158" s="5"/>
      <c r="AT9158" s="5"/>
      <c r="AU9158" s="5"/>
      <c r="AV9158" s="5"/>
      <c r="AW9158" s="5"/>
      <c r="AX9158" s="5"/>
      <c r="AY9158" s="5"/>
      <c r="AZ9158" s="5"/>
      <c r="BA9158" s="5"/>
      <c r="BB9158" s="5"/>
      <c r="BC9158" s="5"/>
      <c r="BD9158" s="5"/>
      <c r="BE9158" s="5"/>
      <c r="BF9158" s="5"/>
      <c r="BG9158" s="5"/>
      <c r="BH9158" s="5"/>
      <c r="BI9158" s="5"/>
      <c r="BJ9158" s="5"/>
      <c r="BK9158" s="5"/>
      <c r="BL9158" s="5"/>
      <c r="BM9158" s="5"/>
      <c r="BN9158" s="5"/>
      <c r="BO9158" s="5"/>
      <c r="BP9158" s="5"/>
      <c r="BQ9158" s="5"/>
      <c r="BR9158" s="5"/>
      <c r="BS9158" s="5"/>
      <c r="BT9158" s="5"/>
      <c r="BU9158" s="5"/>
      <c r="BV9158" s="5"/>
      <c r="BW9158" s="5"/>
      <c r="BX9158" s="5"/>
    </row>
    <row r="9159" spans="1:76" x14ac:dyDescent="0.2">
      <c r="A9159" s="1" t="s">
        <v>23</v>
      </c>
      <c r="B9159" s="1" t="s">
        <v>48</v>
      </c>
      <c r="C9159" s="1" t="s">
        <v>48</v>
      </c>
      <c r="D9159" s="1" t="s">
        <v>71</v>
      </c>
      <c r="E9159" s="1" t="s">
        <v>1</v>
      </c>
      <c r="F9159" s="1" t="s">
        <v>1284</v>
      </c>
      <c r="G9159" s="1" t="s">
        <v>73</v>
      </c>
      <c r="H9159" s="8"/>
      <c r="I9159" s="8">
        <v>2015</v>
      </c>
      <c r="J9159" s="1" t="s">
        <v>1220</v>
      </c>
      <c r="K9159" s="9">
        <v>1503</v>
      </c>
      <c r="L9159" s="10">
        <f>K9159/ VLOOKUP(A9159,Indicators!$B$1:$V$7,21,FALSE)</f>
        <v>7.4924477323256999</v>
      </c>
      <c r="M9159" s="1" t="s">
        <v>71</v>
      </c>
      <c r="N9159" s="1" t="s">
        <v>71</v>
      </c>
      <c r="O9159" s="11"/>
      <c r="P9159" s="11"/>
      <c r="Q9159" s="8" t="str">
        <f t="shared" si="0"/>
        <v/>
      </c>
      <c r="R9159" s="1" t="s">
        <v>97</v>
      </c>
      <c r="S9159" s="1" t="s">
        <v>48</v>
      </c>
      <c r="T9159" s="11"/>
      <c r="U9159" s="11"/>
      <c r="V9159" s="11"/>
      <c r="W9159" s="11"/>
      <c r="X9159" s="11"/>
      <c r="Y9159" s="11"/>
      <c r="Z9159" s="11"/>
      <c r="AA9159" s="11"/>
      <c r="AB9159" s="11"/>
      <c r="AC9159" s="11"/>
      <c r="AD9159" s="11"/>
      <c r="AE9159" s="11"/>
      <c r="AF9159" s="11"/>
      <c r="AG9159" s="11"/>
      <c r="AH9159" s="11"/>
      <c r="AI9159" s="11"/>
      <c r="AJ9159" s="11"/>
      <c r="AK9159" s="11"/>
      <c r="AL9159" s="11"/>
      <c r="AM9159" s="5"/>
      <c r="AN9159" s="5"/>
      <c r="AO9159" s="5"/>
      <c r="AP9159" s="5"/>
      <c r="AQ9159" s="5"/>
      <c r="AR9159" s="5"/>
      <c r="AS9159" s="5"/>
      <c r="AT9159" s="5"/>
      <c r="AU9159" s="5"/>
      <c r="AV9159" s="5"/>
      <c r="AW9159" s="5"/>
      <c r="AX9159" s="5"/>
      <c r="AY9159" s="5"/>
      <c r="AZ9159" s="5"/>
      <c r="BA9159" s="5"/>
      <c r="BB9159" s="5"/>
      <c r="BC9159" s="5"/>
      <c r="BD9159" s="5"/>
      <c r="BE9159" s="5"/>
      <c r="BF9159" s="5"/>
      <c r="BG9159" s="5"/>
      <c r="BH9159" s="5"/>
      <c r="BI9159" s="5"/>
      <c r="BJ9159" s="5"/>
      <c r="BK9159" s="5"/>
      <c r="BL9159" s="5"/>
      <c r="BM9159" s="5"/>
      <c r="BN9159" s="5"/>
      <c r="BO9159" s="5"/>
      <c r="BP9159" s="5"/>
      <c r="BQ9159" s="5"/>
      <c r="BR9159" s="5"/>
      <c r="BS9159" s="5"/>
      <c r="BT9159" s="5"/>
      <c r="BU9159" s="5"/>
      <c r="BV9159" s="5"/>
      <c r="BW9159" s="5"/>
      <c r="BX9159" s="5"/>
    </row>
    <row r="9160" spans="1:76" x14ac:dyDescent="0.2">
      <c r="A9160" s="1" t="s">
        <v>23</v>
      </c>
      <c r="B9160" s="1" t="s">
        <v>98</v>
      </c>
      <c r="C9160" s="1" t="s">
        <v>98</v>
      </c>
      <c r="D9160" s="1" t="s">
        <v>71</v>
      </c>
      <c r="E9160" s="1" t="s">
        <v>1</v>
      </c>
      <c r="F9160" s="1" t="s">
        <v>1284</v>
      </c>
      <c r="G9160" s="1" t="s">
        <v>73</v>
      </c>
      <c r="H9160" s="8"/>
      <c r="I9160" s="8">
        <v>2015</v>
      </c>
      <c r="J9160" s="1" t="s">
        <v>1220</v>
      </c>
      <c r="K9160" s="9">
        <v>5986</v>
      </c>
      <c r="L9160" s="10">
        <f>K9160/ VLOOKUP(A9160,Indicators!$B$1:$V$7,21,FALSE)</f>
        <v>29.840181055024377</v>
      </c>
      <c r="M9160" s="1" t="s">
        <v>71</v>
      </c>
      <c r="N9160" s="1" t="s">
        <v>71</v>
      </c>
      <c r="O9160" s="11"/>
      <c r="P9160" s="11"/>
      <c r="Q9160" s="8" t="str">
        <f t="shared" si="0"/>
        <v/>
      </c>
      <c r="R9160" s="1" t="s">
        <v>98</v>
      </c>
      <c r="S9160" s="1" t="s">
        <v>90</v>
      </c>
      <c r="T9160" s="11"/>
      <c r="U9160" s="11"/>
      <c r="V9160" s="11"/>
      <c r="W9160" s="11"/>
      <c r="X9160" s="11"/>
      <c r="Y9160" s="11"/>
      <c r="Z9160" s="11"/>
      <c r="AA9160" s="11"/>
      <c r="AB9160" s="11"/>
      <c r="AC9160" s="11"/>
      <c r="AD9160" s="11"/>
      <c r="AE9160" s="11"/>
      <c r="AF9160" s="11"/>
      <c r="AG9160" s="11"/>
      <c r="AH9160" s="11"/>
      <c r="AI9160" s="11"/>
      <c r="AJ9160" s="11"/>
      <c r="AK9160" s="11"/>
      <c r="AL9160" s="11"/>
      <c r="AM9160" s="5"/>
      <c r="AN9160" s="5"/>
      <c r="AO9160" s="5"/>
      <c r="AP9160" s="5"/>
      <c r="AQ9160" s="5"/>
      <c r="AR9160" s="5"/>
      <c r="AS9160" s="5"/>
      <c r="AT9160" s="5"/>
      <c r="AU9160" s="5"/>
      <c r="AV9160" s="5"/>
      <c r="AW9160" s="5"/>
      <c r="AX9160" s="5"/>
      <c r="AY9160" s="5"/>
      <c r="AZ9160" s="5"/>
      <c r="BA9160" s="5"/>
      <c r="BB9160" s="5"/>
      <c r="BC9160" s="5"/>
      <c r="BD9160" s="5"/>
      <c r="BE9160" s="5"/>
      <c r="BF9160" s="5"/>
      <c r="BG9160" s="5"/>
      <c r="BH9160" s="5"/>
      <c r="BI9160" s="5"/>
      <c r="BJ9160" s="5"/>
      <c r="BK9160" s="5"/>
      <c r="BL9160" s="5"/>
      <c r="BM9160" s="5"/>
      <c r="BN9160" s="5"/>
      <c r="BO9160" s="5"/>
      <c r="BP9160" s="5"/>
      <c r="BQ9160" s="5"/>
      <c r="BR9160" s="5"/>
      <c r="BS9160" s="5"/>
      <c r="BT9160" s="5"/>
      <c r="BU9160" s="5"/>
      <c r="BV9160" s="5"/>
      <c r="BW9160" s="5"/>
      <c r="BX9160" s="5"/>
    </row>
    <row r="9161" spans="1:76" x14ac:dyDescent="0.2">
      <c r="A9161" s="1" t="s">
        <v>23</v>
      </c>
      <c r="B9161" s="1" t="s">
        <v>84</v>
      </c>
      <c r="C9161" s="1" t="s">
        <v>84</v>
      </c>
      <c r="D9161" s="1" t="s">
        <v>71</v>
      </c>
      <c r="E9161" s="1" t="s">
        <v>1</v>
      </c>
      <c r="F9161" s="1" t="s">
        <v>1284</v>
      </c>
      <c r="G9161" s="1" t="s">
        <v>73</v>
      </c>
      <c r="H9161" s="8"/>
      <c r="I9161" s="8">
        <v>2015</v>
      </c>
      <c r="J9161" s="1" t="s">
        <v>1220</v>
      </c>
      <c r="K9161" s="9">
        <v>1330256</v>
      </c>
      <c r="L9161" s="10">
        <f>K9161/ VLOOKUP(A9161,Indicators!$B$1:$V$7,21,FALSE)</f>
        <v>6631.3197276198644</v>
      </c>
      <c r="M9161" s="1" t="s">
        <v>71</v>
      </c>
      <c r="N9161" s="1" t="s">
        <v>71</v>
      </c>
      <c r="O9161" s="11"/>
      <c r="P9161" s="11"/>
      <c r="Q9161" s="8" t="str">
        <f t="shared" si="0"/>
        <v/>
      </c>
      <c r="R9161" s="1" t="s">
        <v>95</v>
      </c>
      <c r="S9161" s="1" t="s">
        <v>84</v>
      </c>
      <c r="T9161" s="11"/>
      <c r="U9161" s="11"/>
      <c r="V9161" s="11"/>
      <c r="W9161" s="11"/>
      <c r="X9161" s="11"/>
      <c r="Y9161" s="11"/>
      <c r="Z9161" s="11"/>
      <c r="AA9161" s="11"/>
      <c r="AB9161" s="11"/>
      <c r="AC9161" s="11"/>
      <c r="AD9161" s="11"/>
      <c r="AE9161" s="11"/>
      <c r="AF9161" s="11"/>
      <c r="AG9161" s="11"/>
      <c r="AH9161" s="11"/>
      <c r="AI9161" s="11"/>
      <c r="AJ9161" s="11"/>
      <c r="AK9161" s="11"/>
      <c r="AL9161" s="11"/>
      <c r="AM9161" s="5"/>
      <c r="AN9161" s="5"/>
      <c r="AO9161" s="5"/>
      <c r="AP9161" s="5"/>
      <c r="AQ9161" s="5"/>
      <c r="AR9161" s="5"/>
      <c r="AS9161" s="5"/>
      <c r="AT9161" s="5"/>
      <c r="AU9161" s="5"/>
      <c r="AV9161" s="5"/>
      <c r="AW9161" s="5"/>
      <c r="AX9161" s="5"/>
      <c r="AY9161" s="5"/>
      <c r="AZ9161" s="5"/>
      <c r="BA9161" s="5"/>
      <c r="BB9161" s="5"/>
      <c r="BC9161" s="5"/>
      <c r="BD9161" s="5"/>
      <c r="BE9161" s="5"/>
      <c r="BF9161" s="5"/>
      <c r="BG9161" s="5"/>
      <c r="BH9161" s="5"/>
      <c r="BI9161" s="5"/>
      <c r="BJ9161" s="5"/>
      <c r="BK9161" s="5"/>
      <c r="BL9161" s="5"/>
      <c r="BM9161" s="5"/>
      <c r="BN9161" s="5"/>
      <c r="BO9161" s="5"/>
      <c r="BP9161" s="5"/>
      <c r="BQ9161" s="5"/>
      <c r="BR9161" s="5"/>
      <c r="BS9161" s="5"/>
      <c r="BT9161" s="5"/>
      <c r="BU9161" s="5"/>
      <c r="BV9161" s="5"/>
      <c r="BW9161" s="5"/>
      <c r="BX9161" s="5"/>
    </row>
    <row r="9162" spans="1:76" x14ac:dyDescent="0.2">
      <c r="A9162" s="1" t="s">
        <v>23</v>
      </c>
      <c r="B9162" s="1" t="s">
        <v>531</v>
      </c>
      <c r="C9162" s="1" t="s">
        <v>531</v>
      </c>
      <c r="D9162" s="1" t="s">
        <v>71</v>
      </c>
      <c r="E9162" s="1" t="s">
        <v>1</v>
      </c>
      <c r="F9162" s="1" t="s">
        <v>1284</v>
      </c>
      <c r="G9162" s="1" t="s">
        <v>73</v>
      </c>
      <c r="H9162" s="8"/>
      <c r="I9162" s="8">
        <v>2015</v>
      </c>
      <c r="J9162" s="1" t="s">
        <v>1220</v>
      </c>
      <c r="K9162" s="9">
        <v>81703</v>
      </c>
      <c r="L9162" s="10">
        <f>K9162/ VLOOKUP(A9162,Indicators!$B$1:$V$7,21,FALSE)</f>
        <v>407.28905992961188</v>
      </c>
      <c r="M9162" s="1" t="s">
        <v>71</v>
      </c>
      <c r="N9162" s="1" t="s">
        <v>71</v>
      </c>
      <c r="O9162" s="11"/>
      <c r="P9162" s="11"/>
      <c r="Q9162" s="8" t="str">
        <f t="shared" si="0"/>
        <v/>
      </c>
      <c r="R9162" s="1" t="s">
        <v>97</v>
      </c>
      <c r="S9162" s="1" t="s">
        <v>76</v>
      </c>
      <c r="T9162" s="11"/>
      <c r="U9162" s="11"/>
      <c r="V9162" s="11"/>
      <c r="W9162" s="11"/>
      <c r="X9162" s="11"/>
      <c r="Y9162" s="11"/>
      <c r="Z9162" s="11"/>
      <c r="AA9162" s="11"/>
      <c r="AB9162" s="11"/>
      <c r="AC9162" s="11"/>
      <c r="AD9162" s="11"/>
      <c r="AE9162" s="11"/>
      <c r="AF9162" s="11"/>
      <c r="AG9162" s="11"/>
      <c r="AH9162" s="11"/>
      <c r="AI9162" s="11"/>
      <c r="AJ9162" s="11"/>
      <c r="AK9162" s="11"/>
      <c r="AL9162" s="11"/>
      <c r="AM9162" s="5"/>
      <c r="AN9162" s="5"/>
      <c r="AO9162" s="5"/>
      <c r="AP9162" s="5"/>
      <c r="AQ9162" s="5"/>
      <c r="AR9162" s="5"/>
      <c r="AS9162" s="5"/>
      <c r="AT9162" s="5"/>
      <c r="AU9162" s="5"/>
      <c r="AV9162" s="5"/>
      <c r="AW9162" s="5"/>
      <c r="AX9162" s="5"/>
      <c r="AY9162" s="5"/>
      <c r="AZ9162" s="5"/>
      <c r="BA9162" s="5"/>
      <c r="BB9162" s="5"/>
      <c r="BC9162" s="5"/>
      <c r="BD9162" s="5"/>
      <c r="BE9162" s="5"/>
      <c r="BF9162" s="5"/>
      <c r="BG9162" s="5"/>
      <c r="BH9162" s="5"/>
      <c r="BI9162" s="5"/>
      <c r="BJ9162" s="5"/>
      <c r="BK9162" s="5"/>
      <c r="BL9162" s="5"/>
      <c r="BM9162" s="5"/>
      <c r="BN9162" s="5"/>
      <c r="BO9162" s="5"/>
      <c r="BP9162" s="5"/>
      <c r="BQ9162" s="5"/>
      <c r="BR9162" s="5"/>
      <c r="BS9162" s="5"/>
      <c r="BT9162" s="5"/>
      <c r="BU9162" s="5"/>
      <c r="BV9162" s="5"/>
      <c r="BW9162" s="5"/>
      <c r="BX9162" s="5"/>
    </row>
    <row r="9163" spans="1:76" x14ac:dyDescent="0.2">
      <c r="A9163" s="1" t="s">
        <v>23</v>
      </c>
      <c r="B9163" s="1" t="s">
        <v>323</v>
      </c>
      <c r="C9163" s="1" t="s">
        <v>323</v>
      </c>
      <c r="D9163" s="1" t="s">
        <v>71</v>
      </c>
      <c r="E9163" s="1" t="s">
        <v>1</v>
      </c>
      <c r="F9163" s="1" t="s">
        <v>1284</v>
      </c>
      <c r="G9163" s="1" t="s">
        <v>73</v>
      </c>
      <c r="H9163" s="8"/>
      <c r="I9163" s="8">
        <v>2015</v>
      </c>
      <c r="J9163" s="1" t="s">
        <v>1220</v>
      </c>
      <c r="K9163" s="9">
        <v>4097</v>
      </c>
      <c r="L9163" s="10">
        <f>K9163/ VLOOKUP(A9163,Indicators!$B$1:$V$7,21,FALSE)</f>
        <v>20.423525189180566</v>
      </c>
      <c r="M9163" s="1" t="s">
        <v>71</v>
      </c>
      <c r="N9163" s="1" t="s">
        <v>71</v>
      </c>
      <c r="O9163" s="11"/>
      <c r="P9163" s="11"/>
      <c r="Q9163" s="8" t="str">
        <f t="shared" si="0"/>
        <v/>
      </c>
      <c r="R9163" s="1" t="s">
        <v>323</v>
      </c>
      <c r="S9163" s="1" t="s">
        <v>51</v>
      </c>
      <c r="T9163" s="11"/>
      <c r="U9163" s="11"/>
      <c r="V9163" s="11"/>
      <c r="W9163" s="11"/>
      <c r="X9163" s="11"/>
      <c r="Y9163" s="11"/>
      <c r="Z9163" s="11"/>
      <c r="AA9163" s="11"/>
      <c r="AB9163" s="11"/>
      <c r="AC9163" s="11"/>
      <c r="AD9163" s="11"/>
      <c r="AE9163" s="11"/>
      <c r="AF9163" s="11"/>
      <c r="AG9163" s="11"/>
      <c r="AH9163" s="11"/>
      <c r="AI9163" s="11"/>
      <c r="AJ9163" s="11"/>
      <c r="AK9163" s="11"/>
      <c r="AL9163" s="11"/>
      <c r="AM9163" s="5"/>
      <c r="AN9163" s="5"/>
      <c r="AO9163" s="5"/>
      <c r="AP9163" s="5"/>
      <c r="AQ9163" s="5"/>
      <c r="AR9163" s="5"/>
      <c r="AS9163" s="5"/>
      <c r="AT9163" s="5"/>
      <c r="AU9163" s="5"/>
      <c r="AV9163" s="5"/>
      <c r="AW9163" s="5"/>
      <c r="AX9163" s="5"/>
      <c r="AY9163" s="5"/>
      <c r="AZ9163" s="5"/>
      <c r="BA9163" s="5"/>
      <c r="BB9163" s="5"/>
      <c r="BC9163" s="5"/>
      <c r="BD9163" s="5"/>
      <c r="BE9163" s="5"/>
      <c r="BF9163" s="5"/>
      <c r="BG9163" s="5"/>
      <c r="BH9163" s="5"/>
      <c r="BI9163" s="5"/>
      <c r="BJ9163" s="5"/>
      <c r="BK9163" s="5"/>
      <c r="BL9163" s="5"/>
      <c r="BM9163" s="5"/>
      <c r="BN9163" s="5"/>
      <c r="BO9163" s="5"/>
      <c r="BP9163" s="5"/>
      <c r="BQ9163" s="5"/>
      <c r="BR9163" s="5"/>
      <c r="BS9163" s="5"/>
      <c r="BT9163" s="5"/>
      <c r="BU9163" s="5"/>
      <c r="BV9163" s="5"/>
      <c r="BW9163" s="5"/>
      <c r="BX9163" s="5"/>
    </row>
    <row r="9164" spans="1:76" x14ac:dyDescent="0.2">
      <c r="A9164" s="1" t="s">
        <v>23</v>
      </c>
      <c r="B9164" s="1" t="s">
        <v>924</v>
      </c>
      <c r="C9164" s="1" t="s">
        <v>924</v>
      </c>
      <c r="D9164" s="1" t="s">
        <v>71</v>
      </c>
      <c r="E9164" s="1" t="s">
        <v>1</v>
      </c>
      <c r="F9164" s="1" t="s">
        <v>1284</v>
      </c>
      <c r="G9164" s="1" t="s">
        <v>73</v>
      </c>
      <c r="H9164" s="8"/>
      <c r="I9164" s="8">
        <v>2015</v>
      </c>
      <c r="J9164" s="1" t="s">
        <v>1220</v>
      </c>
      <c r="K9164" s="9">
        <v>16193</v>
      </c>
      <c r="L9164" s="10">
        <f>K9164/ VLOOKUP(A9164,Indicators!$B$1:$V$7,21,FALSE)</f>
        <v>80.7220266996341</v>
      </c>
      <c r="M9164" s="1" t="s">
        <v>71</v>
      </c>
      <c r="N9164" s="1" t="s">
        <v>71</v>
      </c>
      <c r="O9164" s="11"/>
      <c r="P9164" s="11"/>
      <c r="Q9164" s="8" t="str">
        <f t="shared" si="0"/>
        <v/>
      </c>
      <c r="R9164" s="1" t="s">
        <v>95</v>
      </c>
      <c r="S9164" s="1" t="s">
        <v>66</v>
      </c>
      <c r="T9164" s="11"/>
      <c r="U9164" s="11"/>
      <c r="V9164" s="11"/>
      <c r="W9164" s="11"/>
      <c r="X9164" s="11"/>
      <c r="Y9164" s="11"/>
      <c r="Z9164" s="11"/>
      <c r="AA9164" s="11"/>
      <c r="AB9164" s="11"/>
      <c r="AC9164" s="11"/>
      <c r="AD9164" s="11"/>
      <c r="AE9164" s="11"/>
      <c r="AF9164" s="11"/>
      <c r="AG9164" s="11"/>
      <c r="AH9164" s="11"/>
      <c r="AI9164" s="11"/>
      <c r="AJ9164" s="11"/>
      <c r="AK9164" s="11"/>
      <c r="AL9164" s="11"/>
      <c r="AM9164" s="5"/>
      <c r="AN9164" s="5"/>
      <c r="AO9164" s="5"/>
      <c r="AP9164" s="5"/>
      <c r="AQ9164" s="5"/>
      <c r="AR9164" s="5"/>
      <c r="AS9164" s="5"/>
      <c r="AT9164" s="5"/>
      <c r="AU9164" s="5"/>
      <c r="AV9164" s="5"/>
      <c r="AW9164" s="5"/>
      <c r="AX9164" s="5"/>
      <c r="AY9164" s="5"/>
      <c r="AZ9164" s="5"/>
      <c r="BA9164" s="5"/>
      <c r="BB9164" s="5"/>
      <c r="BC9164" s="5"/>
      <c r="BD9164" s="5"/>
      <c r="BE9164" s="5"/>
      <c r="BF9164" s="5"/>
      <c r="BG9164" s="5"/>
      <c r="BH9164" s="5"/>
      <c r="BI9164" s="5"/>
      <c r="BJ9164" s="5"/>
      <c r="BK9164" s="5"/>
      <c r="BL9164" s="5"/>
      <c r="BM9164" s="5"/>
      <c r="BN9164" s="5"/>
      <c r="BO9164" s="5"/>
      <c r="BP9164" s="5"/>
      <c r="BQ9164" s="5"/>
      <c r="BR9164" s="5"/>
      <c r="BS9164" s="5"/>
      <c r="BT9164" s="5"/>
      <c r="BU9164" s="5"/>
      <c r="BV9164" s="5"/>
      <c r="BW9164" s="5"/>
      <c r="BX9164" s="5"/>
    </row>
    <row r="9165" spans="1:76" x14ac:dyDescent="0.2">
      <c r="A9165" s="1" t="s">
        <v>23</v>
      </c>
      <c r="B9165" s="1" t="s">
        <v>925</v>
      </c>
      <c r="C9165" s="1" t="s">
        <v>925</v>
      </c>
      <c r="D9165" s="1" t="s">
        <v>71</v>
      </c>
      <c r="E9165" s="1" t="s">
        <v>1</v>
      </c>
      <c r="F9165" s="1" t="s">
        <v>1284</v>
      </c>
      <c r="G9165" s="1" t="s">
        <v>73</v>
      </c>
      <c r="H9165" s="8"/>
      <c r="I9165" s="8">
        <v>2015</v>
      </c>
      <c r="J9165" s="1" t="s">
        <v>1220</v>
      </c>
      <c r="K9165" s="9">
        <v>1113</v>
      </c>
      <c r="L9165" s="10">
        <f>K9165/ VLOOKUP(A9165,Indicators!$B$1:$V$7,21,FALSE)</f>
        <v>5.54829961814937</v>
      </c>
      <c r="M9165" s="1" t="s">
        <v>71</v>
      </c>
      <c r="N9165" s="1" t="s">
        <v>71</v>
      </c>
      <c r="O9165" s="11"/>
      <c r="P9165" s="11"/>
      <c r="Q9165" s="8" t="str">
        <f t="shared" si="0"/>
        <v/>
      </c>
      <c r="R9165" s="1" t="s">
        <v>95</v>
      </c>
      <c r="S9165" s="1" t="s">
        <v>68</v>
      </c>
      <c r="T9165" s="11"/>
      <c r="U9165" s="11"/>
      <c r="V9165" s="11"/>
      <c r="W9165" s="11"/>
      <c r="X9165" s="11"/>
      <c r="Y9165" s="11"/>
      <c r="Z9165" s="11"/>
      <c r="AA9165" s="11"/>
      <c r="AB9165" s="11"/>
      <c r="AC9165" s="11"/>
      <c r="AD9165" s="11"/>
      <c r="AE9165" s="11"/>
      <c r="AF9165" s="11"/>
      <c r="AG9165" s="11"/>
      <c r="AH9165" s="11"/>
      <c r="AI9165" s="11"/>
      <c r="AJ9165" s="11"/>
      <c r="AK9165" s="11"/>
      <c r="AL9165" s="11"/>
      <c r="AM9165" s="5"/>
      <c r="AN9165" s="5"/>
      <c r="AO9165" s="5"/>
      <c r="AP9165" s="5"/>
      <c r="AQ9165" s="5"/>
      <c r="AR9165" s="5"/>
      <c r="AS9165" s="5"/>
      <c r="AT9165" s="5"/>
      <c r="AU9165" s="5"/>
      <c r="AV9165" s="5"/>
      <c r="AW9165" s="5"/>
      <c r="AX9165" s="5"/>
      <c r="AY9165" s="5"/>
      <c r="AZ9165" s="5"/>
      <c r="BA9165" s="5"/>
      <c r="BB9165" s="5"/>
      <c r="BC9165" s="5"/>
      <c r="BD9165" s="5"/>
      <c r="BE9165" s="5"/>
      <c r="BF9165" s="5"/>
      <c r="BG9165" s="5"/>
      <c r="BH9165" s="5"/>
      <c r="BI9165" s="5"/>
      <c r="BJ9165" s="5"/>
      <c r="BK9165" s="5"/>
      <c r="BL9165" s="5"/>
      <c r="BM9165" s="5"/>
      <c r="BN9165" s="5"/>
      <c r="BO9165" s="5"/>
      <c r="BP9165" s="5"/>
      <c r="BQ9165" s="5"/>
      <c r="BR9165" s="5"/>
      <c r="BS9165" s="5"/>
      <c r="BT9165" s="5"/>
      <c r="BU9165" s="5"/>
      <c r="BV9165" s="5"/>
      <c r="BW9165" s="5"/>
      <c r="BX9165" s="5"/>
    </row>
    <row r="9166" spans="1:76" x14ac:dyDescent="0.2">
      <c r="A9166" s="1" t="s">
        <v>23</v>
      </c>
      <c r="B9166" s="1" t="s">
        <v>926</v>
      </c>
      <c r="C9166" s="1" t="s">
        <v>926</v>
      </c>
      <c r="D9166" s="1" t="s">
        <v>71</v>
      </c>
      <c r="E9166" s="1" t="s">
        <v>1</v>
      </c>
      <c r="F9166" s="1" t="s">
        <v>1284</v>
      </c>
      <c r="G9166" s="1" t="s">
        <v>73</v>
      </c>
      <c r="H9166" s="8"/>
      <c r="I9166" s="8">
        <v>2015</v>
      </c>
      <c r="J9166" s="1" t="s">
        <v>1220</v>
      </c>
      <c r="K9166" s="8">
        <v>19554</v>
      </c>
      <c r="L9166" s="10">
        <f>K9166/ VLOOKUP(A9166,Indicators!$B$1:$V$7,21,FALSE)</f>
        <v>97.476595447702408</v>
      </c>
      <c r="M9166" s="1" t="s">
        <v>71</v>
      </c>
      <c r="N9166" s="1" t="s">
        <v>71</v>
      </c>
      <c r="O9166" s="11"/>
      <c r="P9166" s="11"/>
      <c r="Q9166" s="8" t="str">
        <f t="shared" si="0"/>
        <v/>
      </c>
      <c r="R9166" s="1" t="s">
        <v>97</v>
      </c>
      <c r="S9166" s="1" t="s">
        <v>85</v>
      </c>
      <c r="T9166" s="11"/>
      <c r="U9166" s="11"/>
      <c r="V9166" s="11"/>
      <c r="W9166" s="11"/>
      <c r="X9166" s="11"/>
      <c r="Y9166" s="11"/>
      <c r="Z9166" s="11"/>
      <c r="AA9166" s="11"/>
      <c r="AB9166" s="11"/>
      <c r="AC9166" s="11"/>
      <c r="AD9166" s="11"/>
      <c r="AE9166" s="11"/>
      <c r="AF9166" s="11"/>
      <c r="AG9166" s="11"/>
      <c r="AH9166" s="11"/>
      <c r="AI9166" s="11"/>
      <c r="AJ9166" s="11"/>
      <c r="AK9166" s="11"/>
      <c r="AL9166" s="11"/>
      <c r="AM9166" s="5"/>
      <c r="AN9166" s="5"/>
      <c r="AO9166" s="5"/>
      <c r="AP9166" s="5"/>
      <c r="AQ9166" s="5"/>
      <c r="AR9166" s="5"/>
      <c r="AS9166" s="5"/>
      <c r="AT9166" s="5"/>
      <c r="AU9166" s="5"/>
      <c r="AV9166" s="5"/>
      <c r="AW9166" s="5"/>
      <c r="AX9166" s="5"/>
      <c r="AY9166" s="5"/>
      <c r="AZ9166" s="5"/>
      <c r="BA9166" s="5"/>
      <c r="BB9166" s="5"/>
      <c r="BC9166" s="5"/>
      <c r="BD9166" s="5"/>
      <c r="BE9166" s="5"/>
      <c r="BF9166" s="5"/>
      <c r="BG9166" s="5"/>
      <c r="BH9166" s="5"/>
      <c r="BI9166" s="5"/>
      <c r="BJ9166" s="5"/>
      <c r="BK9166" s="5"/>
      <c r="BL9166" s="5"/>
      <c r="BM9166" s="5"/>
      <c r="BN9166" s="5"/>
      <c r="BO9166" s="5"/>
      <c r="BP9166" s="5"/>
      <c r="BQ9166" s="5"/>
      <c r="BR9166" s="5"/>
      <c r="BS9166" s="5"/>
      <c r="BT9166" s="5"/>
      <c r="BU9166" s="5"/>
      <c r="BV9166" s="5"/>
      <c r="BW9166" s="5"/>
      <c r="BX9166" s="5"/>
    </row>
    <row r="9167" spans="1:76" x14ac:dyDescent="0.2">
      <c r="A9167" s="1" t="s">
        <v>23</v>
      </c>
      <c r="B9167" s="1" t="s">
        <v>49</v>
      </c>
      <c r="C9167" s="1" t="s">
        <v>49</v>
      </c>
      <c r="D9167" s="1" t="s">
        <v>71</v>
      </c>
      <c r="E9167" s="1" t="s">
        <v>1</v>
      </c>
      <c r="F9167" s="1" t="s">
        <v>1284</v>
      </c>
      <c r="G9167" s="1" t="s">
        <v>73</v>
      </c>
      <c r="H9167" s="8"/>
      <c r="I9167" s="8">
        <v>2015</v>
      </c>
      <c r="J9167" s="1" t="s">
        <v>1220</v>
      </c>
      <c r="K9167" s="9">
        <v>29264</v>
      </c>
      <c r="L9167" s="10">
        <f>K9167/ VLOOKUP(A9167,Indicators!$B$1:$V$7,21,FALSE)</f>
        <v>145.88089849552847</v>
      </c>
      <c r="M9167" s="1" t="s">
        <v>71</v>
      </c>
      <c r="N9167" s="1" t="s">
        <v>71</v>
      </c>
      <c r="O9167" s="11"/>
      <c r="P9167" s="11"/>
      <c r="Q9167" s="8" t="str">
        <f t="shared" si="0"/>
        <v/>
      </c>
      <c r="R9167" s="1" t="s">
        <v>103</v>
      </c>
      <c r="S9167" s="1" t="s">
        <v>49</v>
      </c>
      <c r="T9167" s="11"/>
      <c r="U9167" s="11"/>
      <c r="V9167" s="11"/>
      <c r="W9167" s="11"/>
      <c r="X9167" s="11"/>
      <c r="Y9167" s="11"/>
      <c r="Z9167" s="11"/>
      <c r="AA9167" s="11"/>
      <c r="AB9167" s="11"/>
      <c r="AC9167" s="11"/>
      <c r="AD9167" s="11"/>
      <c r="AE9167" s="11"/>
      <c r="AF9167" s="11"/>
      <c r="AG9167" s="11"/>
      <c r="AH9167" s="11"/>
      <c r="AI9167" s="11"/>
      <c r="AJ9167" s="11"/>
      <c r="AK9167" s="11"/>
      <c r="AL9167" s="11"/>
      <c r="AM9167" s="5"/>
      <c r="AN9167" s="5"/>
      <c r="AO9167" s="5"/>
      <c r="AP9167" s="5"/>
      <c r="AQ9167" s="5"/>
      <c r="AR9167" s="5"/>
      <c r="AS9167" s="5"/>
      <c r="AT9167" s="5"/>
      <c r="AU9167" s="5"/>
      <c r="AV9167" s="5"/>
      <c r="AW9167" s="5"/>
      <c r="AX9167" s="5"/>
      <c r="AY9167" s="5"/>
      <c r="AZ9167" s="5"/>
      <c r="BA9167" s="5"/>
      <c r="BB9167" s="5"/>
      <c r="BC9167" s="5"/>
      <c r="BD9167" s="5"/>
      <c r="BE9167" s="5"/>
      <c r="BF9167" s="5"/>
      <c r="BG9167" s="5"/>
      <c r="BH9167" s="5"/>
      <c r="BI9167" s="5"/>
      <c r="BJ9167" s="5"/>
      <c r="BK9167" s="5"/>
      <c r="BL9167" s="5"/>
      <c r="BM9167" s="5"/>
      <c r="BN9167" s="5"/>
      <c r="BO9167" s="5"/>
      <c r="BP9167" s="5"/>
      <c r="BQ9167" s="5"/>
      <c r="BR9167" s="5"/>
      <c r="BS9167" s="5"/>
      <c r="BT9167" s="5"/>
      <c r="BU9167" s="5"/>
      <c r="BV9167" s="5"/>
      <c r="BW9167" s="5"/>
      <c r="BX9167" s="5"/>
    </row>
    <row r="9168" spans="1:76" x14ac:dyDescent="0.2">
      <c r="A9168" s="1" t="s">
        <v>23</v>
      </c>
      <c r="B9168" s="1" t="s">
        <v>78</v>
      </c>
      <c r="C9168" s="1" t="s">
        <v>78</v>
      </c>
      <c r="D9168" s="1" t="s">
        <v>71</v>
      </c>
      <c r="E9168" s="1" t="s">
        <v>1</v>
      </c>
      <c r="F9168" s="1" t="s">
        <v>1284</v>
      </c>
      <c r="G9168" s="1" t="s">
        <v>73</v>
      </c>
      <c r="H9168" s="8"/>
      <c r="I9168" s="8">
        <v>2015</v>
      </c>
      <c r="J9168" s="1" t="s">
        <v>1220</v>
      </c>
      <c r="K9168" s="9">
        <v>226817</v>
      </c>
      <c r="L9168" s="10">
        <f>K9168/ VLOOKUP(A9168,Indicators!$B$1:$V$7,21,FALSE)</f>
        <v>1130.6816482388012</v>
      </c>
      <c r="M9168" s="1" t="s">
        <v>71</v>
      </c>
      <c r="N9168" s="1" t="s">
        <v>71</v>
      </c>
      <c r="O9168" s="11"/>
      <c r="P9168" s="11"/>
      <c r="Q9168" s="8" t="str">
        <f t="shared" si="0"/>
        <v/>
      </c>
      <c r="R9168" s="1" t="s">
        <v>99</v>
      </c>
      <c r="S9168" s="1" t="s">
        <v>78</v>
      </c>
      <c r="T9168" s="11"/>
      <c r="U9168" s="11"/>
      <c r="V9168" s="11"/>
      <c r="W9168" s="11"/>
      <c r="X9168" s="11"/>
      <c r="Y9168" s="11"/>
      <c r="Z9168" s="11"/>
      <c r="AA9168" s="11"/>
      <c r="AB9168" s="11"/>
      <c r="AC9168" s="11"/>
      <c r="AD9168" s="11"/>
      <c r="AE9168" s="11"/>
      <c r="AF9168" s="11"/>
      <c r="AG9168" s="11"/>
      <c r="AH9168" s="11"/>
      <c r="AI9168" s="11"/>
      <c r="AJ9168" s="11"/>
      <c r="AK9168" s="11"/>
      <c r="AL9168" s="11"/>
      <c r="AM9168" s="5"/>
      <c r="AN9168" s="5"/>
      <c r="AO9168" s="5"/>
      <c r="AP9168" s="5"/>
      <c r="AQ9168" s="5"/>
      <c r="AR9168" s="5"/>
      <c r="AS9168" s="5"/>
      <c r="AT9168" s="5"/>
      <c r="AU9168" s="5"/>
      <c r="AV9168" s="5"/>
      <c r="AW9168" s="5"/>
      <c r="AX9168" s="5"/>
      <c r="AY9168" s="5"/>
      <c r="AZ9168" s="5"/>
      <c r="BA9168" s="5"/>
      <c r="BB9168" s="5"/>
      <c r="BC9168" s="5"/>
      <c r="BD9168" s="5"/>
      <c r="BE9168" s="5"/>
      <c r="BF9168" s="5"/>
      <c r="BG9168" s="5"/>
      <c r="BH9168" s="5"/>
      <c r="BI9168" s="5"/>
      <c r="BJ9168" s="5"/>
      <c r="BK9168" s="5"/>
      <c r="BL9168" s="5"/>
      <c r="BM9168" s="5"/>
      <c r="BN9168" s="5"/>
      <c r="BO9168" s="5"/>
      <c r="BP9168" s="5"/>
      <c r="BQ9168" s="5"/>
      <c r="BR9168" s="5"/>
      <c r="BS9168" s="5"/>
      <c r="BT9168" s="5"/>
      <c r="BU9168" s="5"/>
      <c r="BV9168" s="5"/>
      <c r="BW9168" s="5"/>
      <c r="BX9168" s="5"/>
    </row>
    <row r="9169" spans="1:76" x14ac:dyDescent="0.2">
      <c r="A9169" s="1" t="s">
        <v>23</v>
      </c>
      <c r="B9169" s="1" t="s">
        <v>930</v>
      </c>
      <c r="C9169" s="1" t="s">
        <v>930</v>
      </c>
      <c r="D9169" s="1" t="s">
        <v>71</v>
      </c>
      <c r="E9169" s="1" t="s">
        <v>1</v>
      </c>
      <c r="F9169" s="1" t="s">
        <v>1284</v>
      </c>
      <c r="G9169" s="1" t="s">
        <v>73</v>
      </c>
      <c r="H9169" s="8"/>
      <c r="I9169" s="8">
        <v>2015</v>
      </c>
      <c r="J9169" s="1" t="s">
        <v>1220</v>
      </c>
      <c r="K9169" s="9">
        <v>15851</v>
      </c>
      <c r="L9169" s="10">
        <f>K9169/ VLOOKUP(A9169,Indicators!$B$1:$V$7,21,FALSE)</f>
        <v>79.017158353356393</v>
      </c>
      <c r="M9169" s="1" t="s">
        <v>71</v>
      </c>
      <c r="N9169" s="1" t="s">
        <v>71</v>
      </c>
      <c r="O9169" s="11"/>
      <c r="P9169" s="11"/>
      <c r="Q9169" s="8" t="str">
        <f t="shared" si="0"/>
        <v/>
      </c>
      <c r="R9169" s="1" t="s">
        <v>103</v>
      </c>
      <c r="S9169" s="1" t="s">
        <v>54</v>
      </c>
      <c r="T9169" s="11"/>
      <c r="U9169" s="11"/>
      <c r="V9169" s="11"/>
      <c r="W9169" s="11"/>
      <c r="X9169" s="11"/>
      <c r="Y9169" s="11"/>
      <c r="Z9169" s="11"/>
      <c r="AA9169" s="11"/>
      <c r="AB9169" s="11"/>
      <c r="AC9169" s="11"/>
      <c r="AD9169" s="11"/>
      <c r="AE9169" s="11"/>
      <c r="AF9169" s="11"/>
      <c r="AG9169" s="11"/>
      <c r="AH9169" s="11"/>
      <c r="AI9169" s="11"/>
      <c r="AJ9169" s="11"/>
      <c r="AK9169" s="11"/>
      <c r="AL9169" s="11"/>
      <c r="AM9169" s="5"/>
      <c r="AN9169" s="5"/>
      <c r="AO9169" s="5"/>
      <c r="AP9169" s="5"/>
      <c r="AQ9169" s="5"/>
      <c r="AR9169" s="5"/>
      <c r="AS9169" s="5"/>
      <c r="AT9169" s="5"/>
      <c r="AU9169" s="5"/>
      <c r="AV9169" s="5"/>
      <c r="AW9169" s="5"/>
      <c r="AX9169" s="5"/>
      <c r="AY9169" s="5"/>
      <c r="AZ9169" s="5"/>
      <c r="BA9169" s="5"/>
      <c r="BB9169" s="5"/>
      <c r="BC9169" s="5"/>
      <c r="BD9169" s="5"/>
      <c r="BE9169" s="5"/>
      <c r="BF9169" s="5"/>
      <c r="BG9169" s="5"/>
      <c r="BH9169" s="5"/>
      <c r="BI9169" s="5"/>
      <c r="BJ9169" s="5"/>
      <c r="BK9169" s="5"/>
      <c r="BL9169" s="5"/>
      <c r="BM9169" s="5"/>
      <c r="BN9169" s="5"/>
      <c r="BO9169" s="5"/>
      <c r="BP9169" s="5"/>
      <c r="BQ9169" s="5"/>
      <c r="BR9169" s="5"/>
      <c r="BS9169" s="5"/>
      <c r="BT9169" s="5"/>
      <c r="BU9169" s="5"/>
      <c r="BV9169" s="5"/>
      <c r="BW9169" s="5"/>
      <c r="BX9169" s="5"/>
    </row>
    <row r="9170" spans="1:76" x14ac:dyDescent="0.2">
      <c r="A9170" s="1" t="s">
        <v>23</v>
      </c>
      <c r="B9170" s="1" t="s">
        <v>60</v>
      </c>
      <c r="C9170" s="1" t="s">
        <v>60</v>
      </c>
      <c r="D9170" s="1" t="s">
        <v>71</v>
      </c>
      <c r="E9170" s="1" t="s">
        <v>1</v>
      </c>
      <c r="F9170" s="1" t="s">
        <v>1284</v>
      </c>
      <c r="G9170" s="1" t="s">
        <v>73</v>
      </c>
      <c r="H9170" s="8"/>
      <c r="I9170" s="8">
        <v>2015</v>
      </c>
      <c r="J9170" s="1" t="s">
        <v>1220</v>
      </c>
      <c r="K9170" s="9">
        <v>2173</v>
      </c>
      <c r="L9170" s="10">
        <f>K9170/ VLOOKUP(A9170,Indicators!$B$1:$V$7,21,FALSE)</f>
        <v>10.832394492577341</v>
      </c>
      <c r="M9170" s="1" t="s">
        <v>71</v>
      </c>
      <c r="N9170" s="1" t="s">
        <v>71</v>
      </c>
      <c r="O9170" s="11"/>
      <c r="P9170" s="11"/>
      <c r="Q9170" s="8" t="str">
        <f t="shared" si="0"/>
        <v/>
      </c>
      <c r="R9170" s="1" t="s">
        <v>81</v>
      </c>
      <c r="S9170" s="1" t="s">
        <v>60</v>
      </c>
      <c r="T9170" s="11"/>
      <c r="U9170" s="11"/>
      <c r="V9170" s="11"/>
      <c r="W9170" s="11"/>
      <c r="X9170" s="11"/>
      <c r="Y9170" s="11"/>
      <c r="Z9170" s="11"/>
      <c r="AA9170" s="11"/>
      <c r="AB9170" s="11"/>
      <c r="AC9170" s="11"/>
      <c r="AD9170" s="11"/>
      <c r="AE9170" s="11"/>
      <c r="AF9170" s="11"/>
      <c r="AG9170" s="11"/>
      <c r="AH9170" s="11"/>
      <c r="AI9170" s="11"/>
      <c r="AJ9170" s="11"/>
      <c r="AK9170" s="11"/>
      <c r="AL9170" s="11"/>
      <c r="AM9170" s="5"/>
      <c r="AN9170" s="5"/>
      <c r="AO9170" s="5"/>
      <c r="AP9170" s="5"/>
      <c r="AQ9170" s="5"/>
      <c r="AR9170" s="5"/>
      <c r="AS9170" s="5"/>
      <c r="AT9170" s="5"/>
      <c r="AU9170" s="5"/>
      <c r="AV9170" s="5"/>
      <c r="AW9170" s="5"/>
      <c r="AX9170" s="5"/>
      <c r="AY9170" s="5"/>
      <c r="AZ9170" s="5"/>
      <c r="BA9170" s="5"/>
      <c r="BB9170" s="5"/>
      <c r="BC9170" s="5"/>
      <c r="BD9170" s="5"/>
      <c r="BE9170" s="5"/>
      <c r="BF9170" s="5"/>
      <c r="BG9170" s="5"/>
      <c r="BH9170" s="5"/>
      <c r="BI9170" s="5"/>
      <c r="BJ9170" s="5"/>
      <c r="BK9170" s="5"/>
      <c r="BL9170" s="5"/>
      <c r="BM9170" s="5"/>
      <c r="BN9170" s="5"/>
      <c r="BO9170" s="5"/>
      <c r="BP9170" s="5"/>
      <c r="BQ9170" s="5"/>
      <c r="BR9170" s="5"/>
      <c r="BS9170" s="5"/>
      <c r="BT9170" s="5"/>
      <c r="BU9170" s="5"/>
      <c r="BV9170" s="5"/>
      <c r="BW9170" s="5"/>
      <c r="BX9170" s="5"/>
    </row>
    <row r="9171" spans="1:76" x14ac:dyDescent="0.2">
      <c r="A9171" s="1" t="s">
        <v>23</v>
      </c>
      <c r="B9171" s="1" t="s">
        <v>72</v>
      </c>
      <c r="C9171" s="1" t="s">
        <v>72</v>
      </c>
      <c r="D9171" s="1" t="s">
        <v>71</v>
      </c>
      <c r="E9171" s="1" t="s">
        <v>1</v>
      </c>
      <c r="F9171" s="1" t="s">
        <v>1284</v>
      </c>
      <c r="G9171" s="1" t="s">
        <v>73</v>
      </c>
      <c r="H9171" s="8"/>
      <c r="I9171" s="8">
        <v>2015</v>
      </c>
      <c r="J9171" s="1" t="s">
        <v>1220</v>
      </c>
      <c r="K9171" s="9">
        <v>43093</v>
      </c>
      <c r="L9171" s="10">
        <f>K9171/ VLOOKUP(A9171,Indicators!$B$1:$V$7,21,FALSE)</f>
        <v>214.81839662615528</v>
      </c>
      <c r="M9171" s="1" t="s">
        <v>71</v>
      </c>
      <c r="N9171" s="1" t="s">
        <v>71</v>
      </c>
      <c r="O9171" s="11"/>
      <c r="P9171" s="11"/>
      <c r="Q9171" s="8" t="str">
        <f t="shared" si="0"/>
        <v/>
      </c>
      <c r="R9171" s="1" t="s">
        <v>158</v>
      </c>
      <c r="S9171" s="1" t="s">
        <v>72</v>
      </c>
      <c r="T9171" s="11"/>
      <c r="U9171" s="11"/>
      <c r="V9171" s="11"/>
      <c r="W9171" s="11"/>
      <c r="X9171" s="11"/>
      <c r="Y9171" s="11"/>
      <c r="Z9171" s="11"/>
      <c r="AA9171" s="11"/>
      <c r="AB9171" s="11"/>
      <c r="AC9171" s="11"/>
      <c r="AD9171" s="11"/>
      <c r="AE9171" s="11"/>
      <c r="AF9171" s="11"/>
      <c r="AG9171" s="11"/>
      <c r="AH9171" s="11"/>
      <c r="AI9171" s="11"/>
      <c r="AJ9171" s="11"/>
      <c r="AK9171" s="11"/>
      <c r="AL9171" s="11"/>
      <c r="AM9171" s="5"/>
      <c r="AN9171" s="5"/>
      <c r="AO9171" s="5"/>
      <c r="AP9171" s="5"/>
      <c r="AQ9171" s="5"/>
      <c r="AR9171" s="5"/>
      <c r="AS9171" s="5"/>
      <c r="AT9171" s="5"/>
      <c r="AU9171" s="5"/>
      <c r="AV9171" s="5"/>
      <c r="AW9171" s="5"/>
      <c r="AX9171" s="5"/>
      <c r="AY9171" s="5"/>
      <c r="AZ9171" s="5"/>
      <c r="BA9171" s="5"/>
      <c r="BB9171" s="5"/>
      <c r="BC9171" s="5"/>
      <c r="BD9171" s="5"/>
      <c r="BE9171" s="5"/>
      <c r="BF9171" s="5"/>
      <c r="BG9171" s="5"/>
      <c r="BH9171" s="5"/>
      <c r="BI9171" s="5"/>
      <c r="BJ9171" s="5"/>
      <c r="BK9171" s="5"/>
      <c r="BL9171" s="5"/>
      <c r="BM9171" s="5"/>
      <c r="BN9171" s="5"/>
      <c r="BO9171" s="5"/>
      <c r="BP9171" s="5"/>
      <c r="BQ9171" s="5"/>
      <c r="BR9171" s="5"/>
      <c r="BS9171" s="5"/>
      <c r="BT9171" s="5"/>
      <c r="BU9171" s="5"/>
      <c r="BV9171" s="5"/>
      <c r="BW9171" s="5"/>
      <c r="BX9171" s="5"/>
    </row>
    <row r="9172" spans="1:76" x14ac:dyDescent="0.2">
      <c r="A9172" s="1" t="s">
        <v>23</v>
      </c>
      <c r="B9172" s="1" t="s">
        <v>932</v>
      </c>
      <c r="C9172" s="1" t="s">
        <v>932</v>
      </c>
      <c r="D9172" s="1" t="s">
        <v>71</v>
      </c>
      <c r="E9172" s="1" t="s">
        <v>1</v>
      </c>
      <c r="F9172" s="1" t="s">
        <v>1284</v>
      </c>
      <c r="G9172" s="1" t="s">
        <v>73</v>
      </c>
      <c r="H9172" s="8"/>
      <c r="I9172" s="8">
        <v>2015</v>
      </c>
      <c r="J9172" s="1" t="s">
        <v>1220</v>
      </c>
      <c r="K9172" s="9">
        <v>21660</v>
      </c>
      <c r="L9172" s="10">
        <f>K9172/ VLOOKUP(A9172,Indicators!$B$1:$V$7,21,FALSE)</f>
        <v>107.97499526425459</v>
      </c>
      <c r="M9172" s="1" t="s">
        <v>71</v>
      </c>
      <c r="N9172" s="1" t="s">
        <v>71</v>
      </c>
      <c r="O9172" s="11"/>
      <c r="P9172" s="11"/>
      <c r="Q9172" s="8" t="str">
        <f t="shared" si="0"/>
        <v/>
      </c>
      <c r="R9172" s="1" t="s">
        <v>133</v>
      </c>
      <c r="S9172" s="1" t="s">
        <v>63</v>
      </c>
      <c r="T9172" s="11"/>
      <c r="U9172" s="11"/>
      <c r="V9172" s="11"/>
      <c r="W9172" s="11"/>
      <c r="X9172" s="11"/>
      <c r="Y9172" s="11"/>
      <c r="Z9172" s="11"/>
      <c r="AA9172" s="11"/>
      <c r="AB9172" s="11"/>
      <c r="AC9172" s="11"/>
      <c r="AD9172" s="11"/>
      <c r="AE9172" s="11"/>
      <c r="AF9172" s="11"/>
      <c r="AG9172" s="11"/>
      <c r="AH9172" s="11"/>
      <c r="AI9172" s="11"/>
      <c r="AJ9172" s="11"/>
      <c r="AK9172" s="11"/>
      <c r="AL9172" s="11"/>
      <c r="AM9172" s="5"/>
      <c r="AN9172" s="5"/>
      <c r="AO9172" s="5"/>
      <c r="AP9172" s="5"/>
      <c r="AQ9172" s="5"/>
      <c r="AR9172" s="5"/>
      <c r="AS9172" s="5"/>
      <c r="AT9172" s="5"/>
      <c r="AU9172" s="5"/>
      <c r="AV9172" s="5"/>
      <c r="AW9172" s="5"/>
      <c r="AX9172" s="5"/>
      <c r="AY9172" s="5"/>
      <c r="AZ9172" s="5"/>
      <c r="BA9172" s="5"/>
      <c r="BB9172" s="5"/>
      <c r="BC9172" s="5"/>
      <c r="BD9172" s="5"/>
      <c r="BE9172" s="5"/>
      <c r="BF9172" s="5"/>
      <c r="BG9172" s="5"/>
      <c r="BH9172" s="5"/>
      <c r="BI9172" s="5"/>
      <c r="BJ9172" s="5"/>
      <c r="BK9172" s="5"/>
      <c r="BL9172" s="5"/>
      <c r="BM9172" s="5"/>
      <c r="BN9172" s="5"/>
      <c r="BO9172" s="5"/>
      <c r="BP9172" s="5"/>
      <c r="BQ9172" s="5"/>
      <c r="BR9172" s="5"/>
      <c r="BS9172" s="5"/>
      <c r="BT9172" s="5"/>
      <c r="BU9172" s="5"/>
      <c r="BV9172" s="5"/>
      <c r="BW9172" s="5"/>
      <c r="BX9172" s="5"/>
    </row>
    <row r="9173" spans="1:76" x14ac:dyDescent="0.2">
      <c r="A9173" s="1" t="s">
        <v>23</v>
      </c>
      <c r="B9173" s="1" t="s">
        <v>933</v>
      </c>
      <c r="C9173" s="1" t="s">
        <v>933</v>
      </c>
      <c r="D9173" s="1" t="s">
        <v>71</v>
      </c>
      <c r="E9173" s="1" t="s">
        <v>1</v>
      </c>
      <c r="F9173" s="1" t="s">
        <v>1284</v>
      </c>
      <c r="G9173" s="1" t="s">
        <v>73</v>
      </c>
      <c r="H9173" s="8"/>
      <c r="I9173" s="8">
        <v>2015</v>
      </c>
      <c r="J9173" s="1" t="s">
        <v>1220</v>
      </c>
      <c r="K9173" s="9">
        <v>485246</v>
      </c>
      <c r="L9173" s="10">
        <f>K9173/ VLOOKUP(A9173,Indicators!$B$1:$V$7,21,FALSE)</f>
        <v>2418.9489636195053</v>
      </c>
      <c r="M9173" s="1" t="s">
        <v>71</v>
      </c>
      <c r="N9173" s="1" t="s">
        <v>71</v>
      </c>
      <c r="O9173" s="11"/>
      <c r="P9173" s="11"/>
      <c r="Q9173" s="8" t="str">
        <f t="shared" si="0"/>
        <v/>
      </c>
      <c r="R9173" s="1" t="s">
        <v>158</v>
      </c>
      <c r="S9173" s="1" t="s">
        <v>56</v>
      </c>
      <c r="T9173" s="11"/>
      <c r="U9173" s="11"/>
      <c r="V9173" s="11"/>
      <c r="W9173" s="11"/>
      <c r="X9173" s="11"/>
      <c r="Y9173" s="11"/>
      <c r="Z9173" s="11"/>
      <c r="AA9173" s="11"/>
      <c r="AB9173" s="11"/>
      <c r="AC9173" s="11"/>
      <c r="AD9173" s="11"/>
      <c r="AE9173" s="11"/>
      <c r="AF9173" s="11"/>
      <c r="AG9173" s="11"/>
      <c r="AH9173" s="11"/>
      <c r="AI9173" s="11"/>
      <c r="AJ9173" s="11"/>
      <c r="AK9173" s="11"/>
      <c r="AL9173" s="11"/>
      <c r="AM9173" s="5"/>
      <c r="AN9173" s="5"/>
      <c r="AO9173" s="5"/>
      <c r="AP9173" s="5"/>
      <c r="AQ9173" s="5"/>
      <c r="AR9173" s="5"/>
      <c r="AS9173" s="5"/>
      <c r="AT9173" s="5"/>
      <c r="AU9173" s="5"/>
      <c r="AV9173" s="5"/>
      <c r="AW9173" s="5"/>
      <c r="AX9173" s="5"/>
      <c r="AY9173" s="5"/>
      <c r="AZ9173" s="5"/>
      <c r="BA9173" s="5"/>
      <c r="BB9173" s="5"/>
      <c r="BC9173" s="5"/>
      <c r="BD9173" s="5"/>
      <c r="BE9173" s="5"/>
      <c r="BF9173" s="5"/>
      <c r="BG9173" s="5"/>
      <c r="BH9173" s="5"/>
      <c r="BI9173" s="5"/>
      <c r="BJ9173" s="5"/>
      <c r="BK9173" s="5"/>
      <c r="BL9173" s="5"/>
      <c r="BM9173" s="5"/>
      <c r="BN9173" s="5"/>
      <c r="BO9173" s="5"/>
      <c r="BP9173" s="5"/>
      <c r="BQ9173" s="5"/>
      <c r="BR9173" s="5"/>
      <c r="BS9173" s="5"/>
      <c r="BT9173" s="5"/>
      <c r="BU9173" s="5"/>
      <c r="BV9173" s="5"/>
      <c r="BW9173" s="5"/>
      <c r="BX9173" s="5"/>
    </row>
    <row r="9174" spans="1:76" x14ac:dyDescent="0.2">
      <c r="A9174" s="1" t="s">
        <v>23</v>
      </c>
      <c r="B9174" s="1" t="s">
        <v>94</v>
      </c>
      <c r="C9174" s="1" t="s">
        <v>94</v>
      </c>
      <c r="D9174" s="1" t="s">
        <v>71</v>
      </c>
      <c r="E9174" s="1" t="s">
        <v>1</v>
      </c>
      <c r="F9174" s="1" t="s">
        <v>1284</v>
      </c>
      <c r="G9174" s="1" t="s">
        <v>73</v>
      </c>
      <c r="H9174" s="8"/>
      <c r="I9174" s="8">
        <v>2015</v>
      </c>
      <c r="J9174" s="1" t="s">
        <v>1220</v>
      </c>
      <c r="K9174" s="9">
        <v>7492</v>
      </c>
      <c r="L9174" s="10">
        <f>K9174/ VLOOKUP(A9174,Indicators!$B$1:$V$7,21,FALSE)</f>
        <v>37.347583772843741</v>
      </c>
      <c r="M9174" s="1" t="s">
        <v>71</v>
      </c>
      <c r="N9174" s="1" t="s">
        <v>71</v>
      </c>
      <c r="O9174" s="11"/>
      <c r="P9174" s="11"/>
      <c r="Q9174" s="8" t="str">
        <f t="shared" si="0"/>
        <v/>
      </c>
      <c r="R9174" s="1" t="s">
        <v>94</v>
      </c>
      <c r="S9174" s="1" t="s">
        <v>88</v>
      </c>
      <c r="T9174" s="11"/>
      <c r="U9174" s="11"/>
      <c r="V9174" s="11"/>
      <c r="W9174" s="11"/>
      <c r="X9174" s="11"/>
      <c r="Y9174" s="11"/>
      <c r="Z9174" s="11"/>
      <c r="AA9174" s="11"/>
      <c r="AB9174" s="11"/>
      <c r="AC9174" s="11"/>
      <c r="AD9174" s="11"/>
      <c r="AE9174" s="11"/>
      <c r="AF9174" s="11"/>
      <c r="AG9174" s="11"/>
      <c r="AH9174" s="11"/>
      <c r="AI9174" s="11"/>
      <c r="AJ9174" s="11"/>
      <c r="AK9174" s="11"/>
      <c r="AL9174" s="11"/>
      <c r="AM9174" s="5"/>
      <c r="AN9174" s="5"/>
      <c r="AO9174" s="5"/>
      <c r="AP9174" s="5"/>
      <c r="AQ9174" s="5"/>
      <c r="AR9174" s="5"/>
      <c r="AS9174" s="5"/>
      <c r="AT9174" s="5"/>
      <c r="AU9174" s="5"/>
      <c r="AV9174" s="5"/>
      <c r="AW9174" s="5"/>
      <c r="AX9174" s="5"/>
      <c r="AY9174" s="5"/>
      <c r="AZ9174" s="5"/>
      <c r="BA9174" s="5"/>
      <c r="BB9174" s="5"/>
      <c r="BC9174" s="5"/>
      <c r="BD9174" s="5"/>
      <c r="BE9174" s="5"/>
      <c r="BF9174" s="5"/>
      <c r="BG9174" s="5"/>
      <c r="BH9174" s="5"/>
      <c r="BI9174" s="5"/>
      <c r="BJ9174" s="5"/>
      <c r="BK9174" s="5"/>
      <c r="BL9174" s="5"/>
      <c r="BM9174" s="5"/>
      <c r="BN9174" s="5"/>
      <c r="BO9174" s="5"/>
      <c r="BP9174" s="5"/>
      <c r="BQ9174" s="5"/>
      <c r="BR9174" s="5"/>
      <c r="BS9174" s="5"/>
      <c r="BT9174" s="5"/>
      <c r="BU9174" s="5"/>
      <c r="BV9174" s="5"/>
      <c r="BW9174" s="5"/>
      <c r="BX9174" s="5"/>
    </row>
    <row r="9175" spans="1:76" x14ac:dyDescent="0.2">
      <c r="A9175" s="1" t="s">
        <v>23</v>
      </c>
      <c r="B9175" s="1" t="s">
        <v>75</v>
      </c>
      <c r="C9175" s="1" t="s">
        <v>75</v>
      </c>
      <c r="D9175" s="1" t="s">
        <v>71</v>
      </c>
      <c r="E9175" s="1" t="s">
        <v>1</v>
      </c>
      <c r="F9175" s="1" t="s">
        <v>1284</v>
      </c>
      <c r="G9175" s="1" t="s">
        <v>73</v>
      </c>
      <c r="H9175" s="8"/>
      <c r="I9175" s="8">
        <v>2015</v>
      </c>
      <c r="J9175" s="1" t="s">
        <v>1220</v>
      </c>
      <c r="K9175" s="8">
        <v>628973</v>
      </c>
      <c r="L9175" s="10">
        <f>K9175/ VLOOKUP(A9175,Indicators!$B$1:$V$7,21,FALSE)</f>
        <v>3135.4273636354574</v>
      </c>
      <c r="M9175" s="1" t="s">
        <v>71</v>
      </c>
      <c r="N9175" s="1" t="s">
        <v>71</v>
      </c>
      <c r="O9175" s="11"/>
      <c r="P9175" s="11"/>
      <c r="Q9175" s="8" t="str">
        <f t="shared" si="0"/>
        <v/>
      </c>
      <c r="R9175" s="1" t="s">
        <v>95</v>
      </c>
      <c r="S9175" s="1" t="s">
        <v>75</v>
      </c>
      <c r="T9175" s="11"/>
      <c r="U9175" s="11"/>
      <c r="V9175" s="11"/>
      <c r="W9175" s="11"/>
      <c r="X9175" s="11"/>
      <c r="Y9175" s="11"/>
      <c r="Z9175" s="11"/>
      <c r="AA9175" s="11"/>
      <c r="AB9175" s="11"/>
      <c r="AC9175" s="11"/>
      <c r="AD9175" s="11"/>
      <c r="AE9175" s="11"/>
      <c r="AF9175" s="11"/>
      <c r="AG9175" s="11"/>
      <c r="AH9175" s="11"/>
      <c r="AI9175" s="11"/>
      <c r="AJ9175" s="11"/>
      <c r="AK9175" s="11"/>
      <c r="AL9175" s="11"/>
      <c r="AM9175" s="5"/>
      <c r="AN9175" s="5"/>
      <c r="AO9175" s="5"/>
      <c r="AP9175" s="5"/>
      <c r="AQ9175" s="5"/>
      <c r="AR9175" s="5"/>
      <c r="AS9175" s="5"/>
      <c r="AT9175" s="5"/>
      <c r="AU9175" s="5"/>
      <c r="AV9175" s="5"/>
      <c r="AW9175" s="5"/>
      <c r="AX9175" s="5"/>
      <c r="AY9175" s="5"/>
      <c r="AZ9175" s="5"/>
      <c r="BA9175" s="5"/>
      <c r="BB9175" s="5"/>
      <c r="BC9175" s="5"/>
      <c r="BD9175" s="5"/>
      <c r="BE9175" s="5"/>
      <c r="BF9175" s="5"/>
      <c r="BG9175" s="5"/>
      <c r="BH9175" s="5"/>
      <c r="BI9175" s="5"/>
      <c r="BJ9175" s="5"/>
      <c r="BK9175" s="5"/>
      <c r="BL9175" s="5"/>
      <c r="BM9175" s="5"/>
      <c r="BN9175" s="5"/>
      <c r="BO9175" s="5"/>
      <c r="BP9175" s="5"/>
      <c r="BQ9175" s="5"/>
      <c r="BR9175" s="5"/>
      <c r="BS9175" s="5"/>
      <c r="BT9175" s="5"/>
      <c r="BU9175" s="5"/>
      <c r="BV9175" s="5"/>
      <c r="BW9175" s="5"/>
      <c r="BX9175" s="5"/>
    </row>
    <row r="9176" spans="1:76" x14ac:dyDescent="0.2">
      <c r="A9176" s="1" t="s">
        <v>23</v>
      </c>
      <c r="B9176" s="1" t="s">
        <v>935</v>
      </c>
      <c r="C9176" s="1" t="s">
        <v>935</v>
      </c>
      <c r="D9176" s="1" t="s">
        <v>71</v>
      </c>
      <c r="E9176" s="1" t="s">
        <v>1</v>
      </c>
      <c r="F9176" s="1" t="s">
        <v>1284</v>
      </c>
      <c r="G9176" s="1" t="s">
        <v>73</v>
      </c>
      <c r="H9176" s="8"/>
      <c r="I9176" s="8">
        <v>2015</v>
      </c>
      <c r="J9176" s="1" t="s">
        <v>1220</v>
      </c>
      <c r="K9176" s="9">
        <v>17897</v>
      </c>
      <c r="L9176" s="10">
        <f>K9176/ VLOOKUP(A9176,Indicators!$B$1:$V$7,21,FALSE)</f>
        <v>89.216458460035298</v>
      </c>
      <c r="M9176" s="1" t="s">
        <v>71</v>
      </c>
      <c r="N9176" s="1" t="s">
        <v>71</v>
      </c>
      <c r="O9176" s="11"/>
      <c r="P9176" s="11"/>
      <c r="Q9176" s="8" t="str">
        <f t="shared" si="0"/>
        <v/>
      </c>
      <c r="R9176" s="1" t="s">
        <v>103</v>
      </c>
      <c r="S9176" s="1" t="s">
        <v>62</v>
      </c>
      <c r="T9176" s="11"/>
      <c r="U9176" s="11"/>
      <c r="V9176" s="11"/>
      <c r="W9176" s="11"/>
      <c r="X9176" s="11"/>
      <c r="Y9176" s="11"/>
      <c r="Z9176" s="11"/>
      <c r="AA9176" s="11"/>
      <c r="AB9176" s="11"/>
      <c r="AC9176" s="11"/>
      <c r="AD9176" s="11"/>
      <c r="AE9176" s="11"/>
      <c r="AF9176" s="11"/>
      <c r="AG9176" s="11"/>
      <c r="AH9176" s="11"/>
      <c r="AI9176" s="11"/>
      <c r="AJ9176" s="11"/>
      <c r="AK9176" s="11"/>
      <c r="AL9176" s="11"/>
      <c r="AM9176" s="5"/>
      <c r="AN9176" s="5"/>
      <c r="AO9176" s="5"/>
      <c r="AP9176" s="5"/>
      <c r="AQ9176" s="5"/>
      <c r="AR9176" s="5"/>
      <c r="AS9176" s="5"/>
      <c r="AT9176" s="5"/>
      <c r="AU9176" s="5"/>
      <c r="AV9176" s="5"/>
      <c r="AW9176" s="5"/>
      <c r="AX9176" s="5"/>
      <c r="AY9176" s="5"/>
      <c r="AZ9176" s="5"/>
      <c r="BA9176" s="5"/>
      <c r="BB9176" s="5"/>
      <c r="BC9176" s="5"/>
      <c r="BD9176" s="5"/>
      <c r="BE9176" s="5"/>
      <c r="BF9176" s="5"/>
      <c r="BG9176" s="5"/>
      <c r="BH9176" s="5"/>
      <c r="BI9176" s="5"/>
      <c r="BJ9176" s="5"/>
      <c r="BK9176" s="5"/>
      <c r="BL9176" s="5"/>
      <c r="BM9176" s="5"/>
      <c r="BN9176" s="5"/>
      <c r="BO9176" s="5"/>
      <c r="BP9176" s="5"/>
      <c r="BQ9176" s="5"/>
      <c r="BR9176" s="5"/>
      <c r="BS9176" s="5"/>
      <c r="BT9176" s="5"/>
      <c r="BU9176" s="5"/>
      <c r="BV9176" s="5"/>
      <c r="BW9176" s="5"/>
      <c r="BX9176" s="5"/>
    </row>
    <row r="9177" spans="1:76" x14ac:dyDescent="0.2">
      <c r="A9177" s="1" t="s">
        <v>23</v>
      </c>
      <c r="B9177" s="1" t="s">
        <v>936</v>
      </c>
      <c r="C9177" s="1" t="s">
        <v>936</v>
      </c>
      <c r="D9177" s="1" t="s">
        <v>71</v>
      </c>
      <c r="E9177" s="1" t="s">
        <v>1</v>
      </c>
      <c r="F9177" s="1" t="s">
        <v>1284</v>
      </c>
      <c r="G9177" s="1" t="s">
        <v>73</v>
      </c>
      <c r="H9177" s="8"/>
      <c r="I9177" s="8">
        <v>2015</v>
      </c>
      <c r="J9177" s="1" t="s">
        <v>1220</v>
      </c>
      <c r="K9177" s="9">
        <v>402930</v>
      </c>
      <c r="L9177" s="10">
        <f>K9177/ VLOOKUP(A9177,Indicators!$B$1:$V$7,21,FALSE)</f>
        <v>2008.6041016540214</v>
      </c>
      <c r="M9177" s="1" t="s">
        <v>71</v>
      </c>
      <c r="N9177" s="1" t="s">
        <v>71</v>
      </c>
      <c r="O9177" s="11"/>
      <c r="P9177" s="11"/>
      <c r="Q9177" s="8" t="str">
        <f t="shared" si="0"/>
        <v/>
      </c>
      <c r="R9177" s="1" t="s">
        <v>97</v>
      </c>
      <c r="S9177" s="1" t="s">
        <v>85</v>
      </c>
      <c r="T9177" s="11"/>
      <c r="U9177" s="11"/>
      <c r="V9177" s="11"/>
      <c r="W9177" s="11"/>
      <c r="X9177" s="11"/>
      <c r="Y9177" s="11"/>
      <c r="Z9177" s="11"/>
      <c r="AA9177" s="11"/>
      <c r="AB9177" s="11"/>
      <c r="AC9177" s="11"/>
      <c r="AD9177" s="11"/>
      <c r="AE9177" s="11"/>
      <c r="AF9177" s="11"/>
      <c r="AG9177" s="11"/>
      <c r="AH9177" s="11"/>
      <c r="AI9177" s="11"/>
      <c r="AJ9177" s="11"/>
      <c r="AK9177" s="11"/>
      <c r="AL9177" s="11"/>
      <c r="AM9177" s="5"/>
      <c r="AN9177" s="5"/>
      <c r="AO9177" s="5"/>
      <c r="AP9177" s="5"/>
      <c r="AQ9177" s="5"/>
      <c r="AR9177" s="5"/>
      <c r="AS9177" s="5"/>
      <c r="AT9177" s="5"/>
      <c r="AU9177" s="5"/>
      <c r="AV9177" s="5"/>
      <c r="AW9177" s="5"/>
      <c r="AX9177" s="5"/>
      <c r="AY9177" s="5"/>
      <c r="AZ9177" s="5"/>
      <c r="BA9177" s="5"/>
      <c r="BB9177" s="5"/>
      <c r="BC9177" s="5"/>
      <c r="BD9177" s="5"/>
      <c r="BE9177" s="5"/>
      <c r="BF9177" s="5"/>
      <c r="BG9177" s="5"/>
      <c r="BH9177" s="5"/>
      <c r="BI9177" s="5"/>
      <c r="BJ9177" s="5"/>
      <c r="BK9177" s="5"/>
      <c r="BL9177" s="5"/>
      <c r="BM9177" s="5"/>
      <c r="BN9177" s="5"/>
      <c r="BO9177" s="5"/>
      <c r="BP9177" s="5"/>
      <c r="BQ9177" s="5"/>
      <c r="BR9177" s="5"/>
      <c r="BS9177" s="5"/>
      <c r="BT9177" s="5"/>
      <c r="BU9177" s="5"/>
      <c r="BV9177" s="5"/>
      <c r="BW9177" s="5"/>
      <c r="BX9177" s="5"/>
    </row>
    <row r="9178" spans="1:76" x14ac:dyDescent="0.2">
      <c r="A9178" s="1" t="s">
        <v>23</v>
      </c>
      <c r="B9178" s="1" t="s">
        <v>937</v>
      </c>
      <c r="C9178" s="1" t="s">
        <v>937</v>
      </c>
      <c r="D9178" s="1" t="s">
        <v>71</v>
      </c>
      <c r="E9178" s="1" t="s">
        <v>1</v>
      </c>
      <c r="F9178" s="1" t="s">
        <v>1284</v>
      </c>
      <c r="G9178" s="1" t="s">
        <v>73</v>
      </c>
      <c r="H9178" s="8"/>
      <c r="I9178" s="8">
        <v>2015</v>
      </c>
      <c r="J9178" s="1" t="s">
        <v>1220</v>
      </c>
      <c r="K9178" s="9">
        <v>460762</v>
      </c>
      <c r="L9178" s="10">
        <f>K9178/ VLOOKUP(A9178,Indicators!$B$1:$V$7,21,FALSE)</f>
        <v>2296.8963420105483</v>
      </c>
      <c r="M9178" s="1" t="s">
        <v>71</v>
      </c>
      <c r="N9178" s="1" t="s">
        <v>71</v>
      </c>
      <c r="O9178" s="11"/>
      <c r="P9178" s="11"/>
      <c r="Q9178" s="8" t="str">
        <f t="shared" si="0"/>
        <v/>
      </c>
      <c r="R9178" s="1" t="s">
        <v>97</v>
      </c>
      <c r="S9178" s="1" t="s">
        <v>44</v>
      </c>
      <c r="T9178" s="11"/>
      <c r="U9178" s="11"/>
      <c r="V9178" s="11"/>
      <c r="W9178" s="11"/>
      <c r="X9178" s="11"/>
      <c r="Y9178" s="11"/>
      <c r="Z9178" s="11"/>
      <c r="AA9178" s="11"/>
      <c r="AB9178" s="11"/>
      <c r="AC9178" s="11"/>
      <c r="AD9178" s="11"/>
      <c r="AE9178" s="11"/>
      <c r="AF9178" s="11"/>
      <c r="AG9178" s="11"/>
      <c r="AH9178" s="11"/>
      <c r="AI9178" s="11"/>
      <c r="AJ9178" s="11"/>
      <c r="AK9178" s="11"/>
      <c r="AL9178" s="11"/>
      <c r="AM9178" s="5"/>
      <c r="AN9178" s="5"/>
      <c r="AO9178" s="5"/>
      <c r="AP9178" s="5"/>
      <c r="AQ9178" s="5"/>
      <c r="AR9178" s="5"/>
      <c r="AS9178" s="5"/>
      <c r="AT9178" s="5"/>
      <c r="AU9178" s="5"/>
      <c r="AV9178" s="5"/>
      <c r="AW9178" s="5"/>
      <c r="AX9178" s="5"/>
      <c r="AY9178" s="5"/>
      <c r="AZ9178" s="5"/>
      <c r="BA9178" s="5"/>
      <c r="BB9178" s="5"/>
      <c r="BC9178" s="5"/>
      <c r="BD9178" s="5"/>
      <c r="BE9178" s="5"/>
      <c r="BF9178" s="5"/>
      <c r="BG9178" s="5"/>
      <c r="BH9178" s="5"/>
      <c r="BI9178" s="5"/>
      <c r="BJ9178" s="5"/>
      <c r="BK9178" s="5"/>
      <c r="BL9178" s="5"/>
      <c r="BM9178" s="5"/>
      <c r="BN9178" s="5"/>
      <c r="BO9178" s="5"/>
      <c r="BP9178" s="5"/>
      <c r="BQ9178" s="5"/>
      <c r="BR9178" s="5"/>
      <c r="BS9178" s="5"/>
      <c r="BT9178" s="5"/>
      <c r="BU9178" s="5"/>
      <c r="BV9178" s="5"/>
      <c r="BW9178" s="5"/>
      <c r="BX9178" s="5"/>
    </row>
    <row r="9179" spans="1:76" x14ac:dyDescent="0.2">
      <c r="A9179" s="1" t="s">
        <v>23</v>
      </c>
      <c r="B9179" s="1" t="s">
        <v>540</v>
      </c>
      <c r="C9179" s="1" t="s">
        <v>540</v>
      </c>
      <c r="D9179" s="1" t="s">
        <v>71</v>
      </c>
      <c r="E9179" s="1" t="s">
        <v>1</v>
      </c>
      <c r="F9179" s="1" t="s">
        <v>1284</v>
      </c>
      <c r="G9179" s="1" t="s">
        <v>73</v>
      </c>
      <c r="H9179" s="8"/>
      <c r="I9179" s="8">
        <v>2015</v>
      </c>
      <c r="J9179" s="1" t="s">
        <v>1220</v>
      </c>
      <c r="K9179" s="9">
        <v>213280</v>
      </c>
      <c r="L9179" s="10">
        <f>K9179/ VLOOKUP(A9179,Indicators!$B$1:$V$7,21,FALSE)</f>
        <v>1063.1997686962243</v>
      </c>
      <c r="M9179" s="1" t="s">
        <v>71</v>
      </c>
      <c r="N9179" s="1" t="s">
        <v>71</v>
      </c>
      <c r="O9179" s="11"/>
      <c r="P9179" s="11"/>
      <c r="Q9179" s="8" t="str">
        <f t="shared" si="0"/>
        <v/>
      </c>
      <c r="R9179" s="1" t="s">
        <v>133</v>
      </c>
      <c r="S9179" s="1" t="s">
        <v>52</v>
      </c>
      <c r="T9179" s="11"/>
      <c r="U9179" s="11"/>
      <c r="V9179" s="11"/>
      <c r="W9179" s="11"/>
      <c r="X9179" s="11"/>
      <c r="Y9179" s="11"/>
      <c r="Z9179" s="11"/>
      <c r="AA9179" s="11"/>
      <c r="AB9179" s="11"/>
      <c r="AC9179" s="11"/>
      <c r="AD9179" s="11"/>
      <c r="AE9179" s="11"/>
      <c r="AF9179" s="11"/>
      <c r="AG9179" s="11"/>
      <c r="AH9179" s="11"/>
      <c r="AI9179" s="11"/>
      <c r="AJ9179" s="11"/>
      <c r="AK9179" s="11"/>
      <c r="AL9179" s="11"/>
      <c r="AM9179" s="5"/>
      <c r="AN9179" s="5"/>
      <c r="AO9179" s="5"/>
      <c r="AP9179" s="5"/>
      <c r="AQ9179" s="5"/>
      <c r="AR9179" s="5"/>
      <c r="AS9179" s="5"/>
      <c r="AT9179" s="5"/>
      <c r="AU9179" s="5"/>
      <c r="AV9179" s="5"/>
      <c r="AW9179" s="5"/>
      <c r="AX9179" s="5"/>
      <c r="AY9179" s="5"/>
      <c r="AZ9179" s="5"/>
      <c r="BA9179" s="5"/>
      <c r="BB9179" s="5"/>
      <c r="BC9179" s="5"/>
      <c r="BD9179" s="5"/>
      <c r="BE9179" s="5"/>
      <c r="BF9179" s="5"/>
      <c r="BG9179" s="5"/>
      <c r="BH9179" s="5"/>
      <c r="BI9179" s="5"/>
      <c r="BJ9179" s="5"/>
      <c r="BK9179" s="5"/>
      <c r="BL9179" s="5"/>
      <c r="BM9179" s="5"/>
      <c r="BN9179" s="5"/>
      <c r="BO9179" s="5"/>
      <c r="BP9179" s="5"/>
      <c r="BQ9179" s="5"/>
      <c r="BR9179" s="5"/>
      <c r="BS9179" s="5"/>
      <c r="BT9179" s="5"/>
      <c r="BU9179" s="5"/>
      <c r="BV9179" s="5"/>
      <c r="BW9179" s="5"/>
      <c r="BX9179" s="5"/>
    </row>
    <row r="9180" spans="1:76" x14ac:dyDescent="0.2">
      <c r="A9180" s="1" t="s">
        <v>23</v>
      </c>
      <c r="B9180" s="1" t="s">
        <v>915</v>
      </c>
      <c r="C9180" s="1" t="s">
        <v>915</v>
      </c>
      <c r="D9180" s="1" t="s">
        <v>71</v>
      </c>
      <c r="E9180" s="1" t="s">
        <v>1</v>
      </c>
      <c r="F9180" s="1" t="s">
        <v>1285</v>
      </c>
      <c r="G9180" s="1" t="s">
        <v>73</v>
      </c>
      <c r="H9180" s="8"/>
      <c r="I9180" s="8">
        <v>2015</v>
      </c>
      <c r="J9180" s="1" t="s">
        <v>1220</v>
      </c>
      <c r="K9180" s="9">
        <v>90001</v>
      </c>
      <c r="L9180" s="10">
        <f>K9180/ VLOOKUP(A9180,Indicators!$B$1:$V$7,21,FALSE)</f>
        <v>448.65454980508667</v>
      </c>
      <c r="M9180" s="1" t="s">
        <v>71</v>
      </c>
      <c r="N9180" s="1" t="s">
        <v>71</v>
      </c>
      <c r="O9180" s="11"/>
      <c r="P9180" s="11"/>
      <c r="Q9180" s="8" t="str">
        <f t="shared" si="0"/>
        <v/>
      </c>
      <c r="R9180" s="1" t="s">
        <v>103</v>
      </c>
      <c r="S9180" s="1" t="s">
        <v>64</v>
      </c>
      <c r="T9180" s="11"/>
      <c r="U9180" s="11"/>
      <c r="V9180" s="11"/>
      <c r="W9180" s="11"/>
      <c r="X9180" s="11"/>
      <c r="Y9180" s="11"/>
      <c r="Z9180" s="11"/>
      <c r="AA9180" s="11"/>
      <c r="AB9180" s="11"/>
      <c r="AC9180" s="11"/>
      <c r="AD9180" s="11"/>
      <c r="AE9180" s="11"/>
      <c r="AF9180" s="11"/>
      <c r="AG9180" s="11"/>
      <c r="AH9180" s="11"/>
      <c r="AI9180" s="11"/>
      <c r="AJ9180" s="11"/>
      <c r="AK9180" s="11"/>
      <c r="AL9180" s="11"/>
      <c r="AM9180" s="5"/>
      <c r="AN9180" s="5"/>
      <c r="AO9180" s="5"/>
      <c r="AP9180" s="5"/>
      <c r="AQ9180" s="5"/>
      <c r="AR9180" s="5"/>
      <c r="AS9180" s="5"/>
      <c r="AT9180" s="5"/>
      <c r="AU9180" s="5"/>
      <c r="AV9180" s="5"/>
      <c r="AW9180" s="5"/>
      <c r="AX9180" s="5"/>
      <c r="AY9180" s="5"/>
      <c r="AZ9180" s="5"/>
      <c r="BA9180" s="5"/>
      <c r="BB9180" s="5"/>
      <c r="BC9180" s="5"/>
      <c r="BD9180" s="5"/>
      <c r="BE9180" s="5"/>
      <c r="BF9180" s="5"/>
      <c r="BG9180" s="5"/>
      <c r="BH9180" s="5"/>
      <c r="BI9180" s="5"/>
      <c r="BJ9180" s="5"/>
      <c r="BK9180" s="5"/>
      <c r="BL9180" s="5"/>
      <c r="BM9180" s="5"/>
      <c r="BN9180" s="5"/>
      <c r="BO9180" s="5"/>
      <c r="BP9180" s="5"/>
      <c r="BQ9180" s="5"/>
      <c r="BR9180" s="5"/>
      <c r="BS9180" s="5"/>
      <c r="BT9180" s="5"/>
      <c r="BU9180" s="5"/>
      <c r="BV9180" s="5"/>
      <c r="BW9180" s="5"/>
      <c r="BX9180" s="5"/>
    </row>
    <row r="9181" spans="1:76" x14ac:dyDescent="0.2">
      <c r="A9181" s="1" t="s">
        <v>23</v>
      </c>
      <c r="B9181" s="1" t="s">
        <v>920</v>
      </c>
      <c r="C9181" s="1" t="s">
        <v>920</v>
      </c>
      <c r="D9181" s="1" t="s">
        <v>71</v>
      </c>
      <c r="E9181" s="1" t="s">
        <v>1</v>
      </c>
      <c r="F9181" s="1" t="s">
        <v>1285</v>
      </c>
      <c r="G9181" s="1" t="s">
        <v>73</v>
      </c>
      <c r="H9181" s="8"/>
      <c r="I9181" s="8">
        <v>2015</v>
      </c>
      <c r="J9181" s="1" t="s">
        <v>1220</v>
      </c>
      <c r="K9181" s="9">
        <v>11224</v>
      </c>
      <c r="L9181" s="10">
        <f>K9181/ VLOOKUP(A9181,Indicators!$B$1:$V$7,21,FALSE)</f>
        <v>55.951585726961845</v>
      </c>
      <c r="M9181" s="1" t="s">
        <v>71</v>
      </c>
      <c r="N9181" s="1" t="s">
        <v>71</v>
      </c>
      <c r="O9181" s="11"/>
      <c r="P9181" s="11"/>
      <c r="Q9181" s="8" t="str">
        <f t="shared" si="0"/>
        <v/>
      </c>
      <c r="R9181" s="1" t="s">
        <v>95</v>
      </c>
      <c r="S9181" s="1" t="s">
        <v>61</v>
      </c>
      <c r="T9181" s="11"/>
      <c r="U9181" s="11"/>
      <c r="V9181" s="11"/>
      <c r="W9181" s="11"/>
      <c r="X9181" s="11"/>
      <c r="Y9181" s="11"/>
      <c r="Z9181" s="11"/>
      <c r="AA9181" s="11"/>
      <c r="AB9181" s="11"/>
      <c r="AC9181" s="11"/>
      <c r="AD9181" s="11"/>
      <c r="AE9181" s="11"/>
      <c r="AF9181" s="11"/>
      <c r="AG9181" s="11"/>
      <c r="AH9181" s="11"/>
      <c r="AI9181" s="11"/>
      <c r="AJ9181" s="11"/>
      <c r="AK9181" s="11"/>
      <c r="AL9181" s="11"/>
      <c r="AM9181" s="5"/>
      <c r="AN9181" s="5"/>
      <c r="AO9181" s="5"/>
      <c r="AP9181" s="5"/>
      <c r="AQ9181" s="5"/>
      <c r="AR9181" s="5"/>
      <c r="AS9181" s="5"/>
      <c r="AT9181" s="5"/>
      <c r="AU9181" s="5"/>
      <c r="AV9181" s="5"/>
      <c r="AW9181" s="5"/>
      <c r="AX9181" s="5"/>
      <c r="AY9181" s="5"/>
      <c r="AZ9181" s="5"/>
      <c r="BA9181" s="5"/>
      <c r="BB9181" s="5"/>
      <c r="BC9181" s="5"/>
      <c r="BD9181" s="5"/>
      <c r="BE9181" s="5"/>
      <c r="BF9181" s="5"/>
      <c r="BG9181" s="5"/>
      <c r="BH9181" s="5"/>
      <c r="BI9181" s="5"/>
      <c r="BJ9181" s="5"/>
      <c r="BK9181" s="5"/>
      <c r="BL9181" s="5"/>
      <c r="BM9181" s="5"/>
      <c r="BN9181" s="5"/>
      <c r="BO9181" s="5"/>
      <c r="BP9181" s="5"/>
      <c r="BQ9181" s="5"/>
      <c r="BR9181" s="5"/>
      <c r="BS9181" s="5"/>
      <c r="BT9181" s="5"/>
      <c r="BU9181" s="5"/>
      <c r="BV9181" s="5"/>
      <c r="BW9181" s="5"/>
      <c r="BX9181" s="5"/>
    </row>
    <row r="9182" spans="1:76" x14ac:dyDescent="0.2">
      <c r="A9182" s="1" t="s">
        <v>23</v>
      </c>
      <c r="B9182" s="1" t="s">
        <v>933</v>
      </c>
      <c r="C9182" s="1" t="s">
        <v>933</v>
      </c>
      <c r="D9182" s="1" t="s">
        <v>71</v>
      </c>
      <c r="E9182" s="1" t="s">
        <v>1</v>
      </c>
      <c r="F9182" s="1" t="s">
        <v>1285</v>
      </c>
      <c r="G9182" s="1" t="s">
        <v>73</v>
      </c>
      <c r="H9182" s="8"/>
      <c r="I9182" s="8">
        <v>2015</v>
      </c>
      <c r="J9182" s="1" t="s">
        <v>1220</v>
      </c>
      <c r="K9182" s="9">
        <v>248133</v>
      </c>
      <c r="L9182" s="10">
        <f>K9182/ VLOOKUP(A9182,Indicators!$B$1:$V$7,21,FALSE)</f>
        <v>1236.9418051664491</v>
      </c>
      <c r="M9182" s="1" t="s">
        <v>71</v>
      </c>
      <c r="N9182" s="1" t="s">
        <v>71</v>
      </c>
      <c r="O9182" s="11"/>
      <c r="P9182" s="11"/>
      <c r="Q9182" s="8" t="str">
        <f t="shared" si="0"/>
        <v/>
      </c>
      <c r="R9182" s="1" t="s">
        <v>158</v>
      </c>
      <c r="S9182" s="1" t="s">
        <v>56</v>
      </c>
      <c r="T9182" s="11"/>
      <c r="U9182" s="11"/>
      <c r="V9182" s="11"/>
      <c r="W9182" s="11"/>
      <c r="X9182" s="11"/>
      <c r="Y9182" s="11"/>
      <c r="Z9182" s="11"/>
      <c r="AA9182" s="11"/>
      <c r="AB9182" s="11"/>
      <c r="AC9182" s="11"/>
      <c r="AD9182" s="11"/>
      <c r="AE9182" s="11"/>
      <c r="AF9182" s="11"/>
      <c r="AG9182" s="11"/>
      <c r="AH9182" s="11"/>
      <c r="AI9182" s="11"/>
      <c r="AJ9182" s="11"/>
      <c r="AK9182" s="11"/>
      <c r="AL9182" s="11"/>
      <c r="AM9182" s="5"/>
      <c r="AN9182" s="5"/>
      <c r="AO9182" s="5"/>
      <c r="AP9182" s="5"/>
      <c r="AQ9182" s="5"/>
      <c r="AR9182" s="5"/>
      <c r="AS9182" s="5"/>
      <c r="AT9182" s="5"/>
      <c r="AU9182" s="5"/>
      <c r="AV9182" s="5"/>
      <c r="AW9182" s="5"/>
      <c r="AX9182" s="5"/>
      <c r="AY9182" s="5"/>
      <c r="AZ9182" s="5"/>
      <c r="BA9182" s="5"/>
      <c r="BB9182" s="5"/>
      <c r="BC9182" s="5"/>
      <c r="BD9182" s="5"/>
      <c r="BE9182" s="5"/>
      <c r="BF9182" s="5"/>
      <c r="BG9182" s="5"/>
      <c r="BH9182" s="5"/>
      <c r="BI9182" s="5"/>
      <c r="BJ9182" s="5"/>
      <c r="BK9182" s="5"/>
      <c r="BL9182" s="5"/>
      <c r="BM9182" s="5"/>
      <c r="BN9182" s="5"/>
      <c r="BO9182" s="5"/>
      <c r="BP9182" s="5"/>
      <c r="BQ9182" s="5"/>
      <c r="BR9182" s="5"/>
      <c r="BS9182" s="5"/>
      <c r="BT9182" s="5"/>
      <c r="BU9182" s="5"/>
      <c r="BV9182" s="5"/>
      <c r="BW9182" s="5"/>
      <c r="BX9182" s="5"/>
    </row>
    <row r="9183" spans="1:76" x14ac:dyDescent="0.2">
      <c r="A9183" s="1" t="s">
        <v>23</v>
      </c>
      <c r="B9183" s="1" t="s">
        <v>94</v>
      </c>
      <c r="C9183" s="1" t="s">
        <v>94</v>
      </c>
      <c r="D9183" s="1" t="s">
        <v>71</v>
      </c>
      <c r="E9183" s="1" t="s">
        <v>1</v>
      </c>
      <c r="F9183" s="1" t="s">
        <v>1285</v>
      </c>
      <c r="G9183" s="1" t="s">
        <v>73</v>
      </c>
      <c r="H9183" s="8"/>
      <c r="I9183" s="8">
        <v>2015</v>
      </c>
      <c r="J9183" s="1" t="s">
        <v>1220</v>
      </c>
      <c r="K9183" s="9">
        <v>7608</v>
      </c>
      <c r="L9183" s="10">
        <f>K9183/ VLOOKUP(A9183,Indicators!$B$1:$V$7,21,FALSE)</f>
        <v>37.925843211932083</v>
      </c>
      <c r="M9183" s="1" t="s">
        <v>71</v>
      </c>
      <c r="N9183" s="1" t="s">
        <v>71</v>
      </c>
      <c r="O9183" s="11"/>
      <c r="P9183" s="11"/>
      <c r="Q9183" s="8" t="str">
        <f t="shared" si="0"/>
        <v/>
      </c>
      <c r="R9183" s="1" t="s">
        <v>94</v>
      </c>
      <c r="S9183" s="1" t="s">
        <v>88</v>
      </c>
      <c r="T9183" s="11"/>
      <c r="U9183" s="11"/>
      <c r="V9183" s="11"/>
      <c r="W9183" s="11"/>
      <c r="X9183" s="11"/>
      <c r="Y9183" s="11"/>
      <c r="Z9183" s="11"/>
      <c r="AA9183" s="11"/>
      <c r="AB9183" s="11"/>
      <c r="AC9183" s="11"/>
      <c r="AD9183" s="11"/>
      <c r="AE9183" s="11"/>
      <c r="AF9183" s="11"/>
      <c r="AG9183" s="11"/>
      <c r="AH9183" s="11"/>
      <c r="AI9183" s="11"/>
      <c r="AJ9183" s="11"/>
      <c r="AK9183" s="11"/>
      <c r="AL9183" s="11"/>
      <c r="AM9183" s="5"/>
      <c r="AN9183" s="5"/>
      <c r="AO9183" s="5"/>
      <c r="AP9183" s="5"/>
      <c r="AQ9183" s="5"/>
      <c r="AR9183" s="5"/>
      <c r="AS9183" s="5"/>
      <c r="AT9183" s="5"/>
      <c r="AU9183" s="5"/>
      <c r="AV9183" s="5"/>
      <c r="AW9183" s="5"/>
      <c r="AX9183" s="5"/>
      <c r="AY9183" s="5"/>
      <c r="AZ9183" s="5"/>
      <c r="BA9183" s="5"/>
      <c r="BB9183" s="5"/>
      <c r="BC9183" s="5"/>
      <c r="BD9183" s="5"/>
      <c r="BE9183" s="5"/>
      <c r="BF9183" s="5"/>
      <c r="BG9183" s="5"/>
      <c r="BH9183" s="5"/>
      <c r="BI9183" s="5"/>
      <c r="BJ9183" s="5"/>
      <c r="BK9183" s="5"/>
      <c r="BL9183" s="5"/>
      <c r="BM9183" s="5"/>
      <c r="BN9183" s="5"/>
      <c r="BO9183" s="5"/>
      <c r="BP9183" s="5"/>
      <c r="BQ9183" s="5"/>
      <c r="BR9183" s="5"/>
      <c r="BS9183" s="5"/>
      <c r="BT9183" s="5"/>
      <c r="BU9183" s="5"/>
      <c r="BV9183" s="5"/>
      <c r="BW9183" s="5"/>
      <c r="BX9183" s="5"/>
    </row>
    <row r="9184" spans="1:76" x14ac:dyDescent="0.2">
      <c r="A9184" s="1" t="s">
        <v>23</v>
      </c>
      <c r="B9184" s="1" t="s">
        <v>916</v>
      </c>
      <c r="C9184" s="1" t="s">
        <v>47</v>
      </c>
      <c r="D9184" s="1" t="s">
        <v>71</v>
      </c>
      <c r="E9184" s="1" t="s">
        <v>2</v>
      </c>
      <c r="F9184" s="1" t="s">
        <v>1286</v>
      </c>
      <c r="G9184" s="1" t="s">
        <v>73</v>
      </c>
      <c r="H9184" s="8"/>
      <c r="I9184" s="8">
        <v>2015</v>
      </c>
      <c r="J9184" s="1" t="s">
        <v>1220</v>
      </c>
      <c r="K9184" s="9">
        <v>381732.19</v>
      </c>
      <c r="L9184" s="10">
        <f>K9184/ VLOOKUP(A9184,Indicators!$B$1:$V$7,21,FALSE)</f>
        <v>1902.9331213048722</v>
      </c>
      <c r="M9184" s="1" t="s">
        <v>71</v>
      </c>
      <c r="N9184" s="1" t="s">
        <v>71</v>
      </c>
      <c r="O9184" s="11"/>
      <c r="P9184" s="11"/>
      <c r="Q9184" s="8" t="str">
        <f t="shared" si="0"/>
        <v/>
      </c>
      <c r="R9184" s="1" t="s">
        <v>98</v>
      </c>
      <c r="S9184" s="1" t="s">
        <v>47</v>
      </c>
      <c r="T9184" s="11"/>
      <c r="U9184" s="11"/>
      <c r="V9184" s="11"/>
      <c r="W9184" s="11"/>
      <c r="X9184" s="11"/>
      <c r="Y9184" s="11"/>
      <c r="Z9184" s="11"/>
      <c r="AA9184" s="11"/>
      <c r="AB9184" s="11"/>
      <c r="AC9184" s="11"/>
      <c r="AD9184" s="11"/>
      <c r="AE9184" s="11"/>
      <c r="AF9184" s="11"/>
      <c r="AG9184" s="11"/>
      <c r="AH9184" s="11"/>
      <c r="AI9184" s="11"/>
      <c r="AJ9184" s="11"/>
      <c r="AK9184" s="11"/>
      <c r="AL9184" s="11"/>
      <c r="AM9184" s="5"/>
      <c r="AN9184" s="5"/>
      <c r="AO9184" s="5"/>
      <c r="AP9184" s="5"/>
      <c r="AQ9184" s="5"/>
      <c r="AR9184" s="5"/>
      <c r="AS9184" s="5"/>
      <c r="AT9184" s="5"/>
      <c r="AU9184" s="5"/>
      <c r="AV9184" s="5"/>
      <c r="AW9184" s="5"/>
      <c r="AX9184" s="5"/>
      <c r="AY9184" s="5"/>
      <c r="AZ9184" s="5"/>
      <c r="BA9184" s="5"/>
      <c r="BB9184" s="5"/>
      <c r="BC9184" s="5"/>
      <c r="BD9184" s="5"/>
      <c r="BE9184" s="5"/>
      <c r="BF9184" s="5"/>
      <c r="BG9184" s="5"/>
      <c r="BH9184" s="5"/>
      <c r="BI9184" s="5"/>
      <c r="BJ9184" s="5"/>
      <c r="BK9184" s="5"/>
      <c r="BL9184" s="5"/>
      <c r="BM9184" s="5"/>
      <c r="BN9184" s="5"/>
      <c r="BO9184" s="5"/>
      <c r="BP9184" s="5"/>
      <c r="BQ9184" s="5"/>
      <c r="BR9184" s="5"/>
      <c r="BS9184" s="5"/>
      <c r="BT9184" s="5"/>
      <c r="BU9184" s="5"/>
      <c r="BV9184" s="5"/>
      <c r="BW9184" s="5"/>
      <c r="BX9184" s="5"/>
    </row>
    <row r="9185" spans="1:76" x14ac:dyDescent="0.2">
      <c r="A9185" s="1" t="s">
        <v>23</v>
      </c>
      <c r="B9185" s="1" t="s">
        <v>912</v>
      </c>
      <c r="C9185" s="1" t="s">
        <v>912</v>
      </c>
      <c r="D9185" s="1" t="s">
        <v>71</v>
      </c>
      <c r="E9185" s="1" t="s">
        <v>1</v>
      </c>
      <c r="F9185" s="1" t="s">
        <v>1145</v>
      </c>
      <c r="G9185" s="1" t="s">
        <v>107</v>
      </c>
      <c r="H9185" s="8"/>
      <c r="I9185" s="8">
        <v>2015</v>
      </c>
      <c r="J9185" s="1" t="s">
        <v>1220</v>
      </c>
      <c r="K9185" s="8">
        <v>0</v>
      </c>
      <c r="L9185" s="10">
        <f>K9185/ VLOOKUP(A9185,Indicators!$B$1:$V$7,21,FALSE)</f>
        <v>0</v>
      </c>
      <c r="M9185" s="1" t="s">
        <v>71</v>
      </c>
      <c r="N9185" s="1" t="s">
        <v>71</v>
      </c>
      <c r="O9185" s="11"/>
      <c r="P9185" s="8" t="str">
        <f>IF(H9185="Y", K9185/VLOOKUP(A9185,Indicators!$B$1:$S$7,18,FALSE),"")</f>
        <v/>
      </c>
      <c r="Q9185" s="8" t="str">
        <f t="shared" si="0"/>
        <v/>
      </c>
      <c r="R9185" s="1" t="s">
        <v>97</v>
      </c>
      <c r="S9185" s="1" t="s">
        <v>80</v>
      </c>
      <c r="T9185" s="11"/>
      <c r="U9185" s="11"/>
      <c r="V9185" s="11"/>
      <c r="W9185" s="11"/>
      <c r="X9185" s="11"/>
      <c r="Y9185" s="11"/>
      <c r="Z9185" s="11"/>
      <c r="AA9185" s="11"/>
      <c r="AB9185" s="11"/>
      <c r="AC9185" s="11"/>
      <c r="AD9185" s="11"/>
      <c r="AE9185" s="11"/>
      <c r="AF9185" s="11"/>
      <c r="AG9185" s="11"/>
      <c r="AH9185" s="11"/>
      <c r="AI9185" s="11"/>
      <c r="AJ9185" s="11"/>
      <c r="AK9185" s="11"/>
      <c r="AL9185" s="11"/>
      <c r="AM9185" s="5"/>
      <c r="AN9185" s="5"/>
      <c r="AO9185" s="5"/>
      <c r="AP9185" s="5"/>
      <c r="AQ9185" s="5"/>
      <c r="AR9185" s="5"/>
      <c r="AS9185" s="5"/>
      <c r="AT9185" s="5"/>
      <c r="AU9185" s="5"/>
      <c r="AV9185" s="5"/>
      <c r="AW9185" s="5"/>
      <c r="AX9185" s="5"/>
      <c r="AY9185" s="5"/>
      <c r="AZ9185" s="5"/>
      <c r="BA9185" s="5"/>
      <c r="BB9185" s="5"/>
      <c r="BC9185" s="5"/>
      <c r="BD9185" s="5"/>
      <c r="BE9185" s="5"/>
      <c r="BF9185" s="5"/>
      <c r="BG9185" s="5"/>
      <c r="BH9185" s="5"/>
      <c r="BI9185" s="5"/>
      <c r="BJ9185" s="5"/>
      <c r="BK9185" s="5"/>
      <c r="BL9185" s="5"/>
      <c r="BM9185" s="5"/>
      <c r="BN9185" s="5"/>
      <c r="BO9185" s="5"/>
      <c r="BP9185" s="5"/>
      <c r="BQ9185" s="5"/>
      <c r="BR9185" s="5"/>
      <c r="BS9185" s="5"/>
      <c r="BT9185" s="5"/>
      <c r="BU9185" s="5"/>
      <c r="BV9185" s="5"/>
      <c r="BW9185" s="5"/>
      <c r="BX9185" s="5"/>
    </row>
    <row r="9186" spans="1:76" x14ac:dyDescent="0.2">
      <c r="A9186" s="1" t="s">
        <v>23</v>
      </c>
      <c r="B9186" s="1" t="s">
        <v>913</v>
      </c>
      <c r="C9186" s="1" t="s">
        <v>913</v>
      </c>
      <c r="D9186" s="1" t="s">
        <v>71</v>
      </c>
      <c r="E9186" s="1" t="s">
        <v>1</v>
      </c>
      <c r="F9186" s="1" t="s">
        <v>1145</v>
      </c>
      <c r="G9186" s="1" t="s">
        <v>107</v>
      </c>
      <c r="H9186" s="8"/>
      <c r="I9186" s="8">
        <v>2015</v>
      </c>
      <c r="J9186" s="1" t="s">
        <v>1220</v>
      </c>
      <c r="K9186" s="9">
        <v>44435</v>
      </c>
      <c r="L9186" s="10">
        <f>K9186/ VLOOKUP(A9186,Indicators!$B$1:$V$7,21,FALSE)</f>
        <v>221.50826013698767</v>
      </c>
      <c r="M9186" s="1" t="s">
        <v>71</v>
      </c>
      <c r="N9186" s="1" t="s">
        <v>71</v>
      </c>
      <c r="O9186" s="11"/>
      <c r="P9186" s="8" t="str">
        <f>IF(H9186="Y", K9186/VLOOKUP(A9186,Indicators!$B$1:$S$7,18,FALSE),"")</f>
        <v/>
      </c>
      <c r="Q9186" s="8" t="str">
        <f t="shared" si="0"/>
        <v/>
      </c>
      <c r="R9186" s="1" t="s">
        <v>97</v>
      </c>
      <c r="S9186" s="1" t="s">
        <v>45</v>
      </c>
      <c r="T9186" s="11"/>
      <c r="U9186" s="11"/>
      <c r="V9186" s="11"/>
      <c r="W9186" s="11"/>
      <c r="X9186" s="11"/>
      <c r="Y9186" s="11"/>
      <c r="Z9186" s="11"/>
      <c r="AA9186" s="11"/>
      <c r="AB9186" s="11"/>
      <c r="AC9186" s="11"/>
      <c r="AD9186" s="11"/>
      <c r="AE9186" s="11"/>
      <c r="AF9186" s="11"/>
      <c r="AG9186" s="11"/>
      <c r="AH9186" s="11"/>
      <c r="AI9186" s="11"/>
      <c r="AJ9186" s="11"/>
      <c r="AK9186" s="11"/>
      <c r="AL9186" s="11"/>
      <c r="AM9186" s="5"/>
      <c r="AN9186" s="5"/>
      <c r="AO9186" s="5"/>
      <c r="AP9186" s="5"/>
      <c r="AQ9186" s="5"/>
      <c r="AR9186" s="5"/>
      <c r="AS9186" s="5"/>
      <c r="AT9186" s="5"/>
      <c r="AU9186" s="5"/>
      <c r="AV9186" s="5"/>
      <c r="AW9186" s="5"/>
      <c r="AX9186" s="5"/>
      <c r="AY9186" s="5"/>
      <c r="AZ9186" s="5"/>
      <c r="BA9186" s="5"/>
      <c r="BB9186" s="5"/>
      <c r="BC9186" s="5"/>
      <c r="BD9186" s="5"/>
      <c r="BE9186" s="5"/>
      <c r="BF9186" s="5"/>
      <c r="BG9186" s="5"/>
      <c r="BH9186" s="5"/>
      <c r="BI9186" s="5"/>
      <c r="BJ9186" s="5"/>
      <c r="BK9186" s="5"/>
      <c r="BL9186" s="5"/>
      <c r="BM9186" s="5"/>
      <c r="BN9186" s="5"/>
      <c r="BO9186" s="5"/>
      <c r="BP9186" s="5"/>
      <c r="BQ9186" s="5"/>
      <c r="BR9186" s="5"/>
      <c r="BS9186" s="5"/>
      <c r="BT9186" s="5"/>
      <c r="BU9186" s="5"/>
      <c r="BV9186" s="5"/>
      <c r="BW9186" s="5"/>
      <c r="BX9186" s="5"/>
    </row>
    <row r="9187" spans="1:76" x14ac:dyDescent="0.2">
      <c r="A9187" s="1" t="s">
        <v>23</v>
      </c>
      <c r="B9187" s="1" t="s">
        <v>526</v>
      </c>
      <c r="C9187" s="1" t="s">
        <v>526</v>
      </c>
      <c r="D9187" s="1" t="s">
        <v>71</v>
      </c>
      <c r="E9187" s="1" t="s">
        <v>1</v>
      </c>
      <c r="F9187" s="1" t="s">
        <v>1145</v>
      </c>
      <c r="G9187" s="1" t="s">
        <v>107</v>
      </c>
      <c r="H9187" s="8"/>
      <c r="I9187" s="8">
        <v>2015</v>
      </c>
      <c r="J9187" s="1" t="s">
        <v>1220</v>
      </c>
      <c r="K9187" s="8">
        <v>0</v>
      </c>
      <c r="L9187" s="10">
        <f>K9187/ VLOOKUP(A9187,Indicators!$B$1:$V$7,21,FALSE)</f>
        <v>0</v>
      </c>
      <c r="M9187" s="1" t="s">
        <v>71</v>
      </c>
      <c r="N9187" s="1" t="s">
        <v>71</v>
      </c>
      <c r="O9187" s="11"/>
      <c r="P9187" s="8" t="str">
        <f>IF(H9187="Y", K9187/VLOOKUP(A9187,Indicators!$B$1:$S$7,18,FALSE),"")</f>
        <v/>
      </c>
      <c r="Q9187" s="8" t="str">
        <f t="shared" si="0"/>
        <v/>
      </c>
      <c r="R9187" s="1" t="s">
        <v>103</v>
      </c>
      <c r="S9187" s="1" t="s">
        <v>53</v>
      </c>
      <c r="T9187" s="11"/>
      <c r="U9187" s="11"/>
      <c r="V9187" s="11"/>
      <c r="W9187" s="11"/>
      <c r="X9187" s="11"/>
      <c r="Y9187" s="11"/>
      <c r="Z9187" s="11"/>
      <c r="AA9187" s="11"/>
      <c r="AB9187" s="11"/>
      <c r="AC9187" s="11"/>
      <c r="AD9187" s="11"/>
      <c r="AE9187" s="11"/>
      <c r="AF9187" s="11"/>
      <c r="AG9187" s="11"/>
      <c r="AH9187" s="11"/>
      <c r="AI9187" s="11"/>
      <c r="AJ9187" s="11"/>
      <c r="AK9187" s="11"/>
      <c r="AL9187" s="11"/>
      <c r="AM9187" s="5"/>
      <c r="AN9187" s="5"/>
      <c r="AO9187" s="5"/>
      <c r="AP9187" s="5"/>
      <c r="AQ9187" s="5"/>
      <c r="AR9187" s="5"/>
      <c r="AS9187" s="5"/>
      <c r="AT9187" s="5"/>
      <c r="AU9187" s="5"/>
      <c r="AV9187" s="5"/>
      <c r="AW9187" s="5"/>
      <c r="AX9187" s="5"/>
      <c r="AY9187" s="5"/>
      <c r="AZ9187" s="5"/>
      <c r="BA9187" s="5"/>
      <c r="BB9187" s="5"/>
      <c r="BC9187" s="5"/>
      <c r="BD9187" s="5"/>
      <c r="BE9187" s="5"/>
      <c r="BF9187" s="5"/>
      <c r="BG9187" s="5"/>
      <c r="BH9187" s="5"/>
      <c r="BI9187" s="5"/>
      <c r="BJ9187" s="5"/>
      <c r="BK9187" s="5"/>
      <c r="BL9187" s="5"/>
      <c r="BM9187" s="5"/>
      <c r="BN9187" s="5"/>
      <c r="BO9187" s="5"/>
      <c r="BP9187" s="5"/>
      <c r="BQ9187" s="5"/>
      <c r="BR9187" s="5"/>
      <c r="BS9187" s="5"/>
      <c r="BT9187" s="5"/>
      <c r="BU9187" s="5"/>
      <c r="BV9187" s="5"/>
      <c r="BW9187" s="5"/>
      <c r="BX9187" s="5"/>
    </row>
    <row r="9188" spans="1:76" x14ac:dyDescent="0.2">
      <c r="A9188" s="1" t="s">
        <v>23</v>
      </c>
      <c r="B9188" s="1" t="s">
        <v>914</v>
      </c>
      <c r="C9188" s="1" t="s">
        <v>914</v>
      </c>
      <c r="D9188" s="1" t="s">
        <v>71</v>
      </c>
      <c r="E9188" s="1" t="s">
        <v>1</v>
      </c>
      <c r="F9188" s="1" t="s">
        <v>1145</v>
      </c>
      <c r="G9188" s="1" t="s">
        <v>107</v>
      </c>
      <c r="H9188" s="8"/>
      <c r="I9188" s="8">
        <v>2015</v>
      </c>
      <c r="J9188" s="1" t="s">
        <v>1220</v>
      </c>
      <c r="K9188" s="9">
        <v>21890</v>
      </c>
      <c r="L9188" s="10">
        <f>K9188/ VLOOKUP(A9188,Indicators!$B$1:$V$7,21,FALSE)</f>
        <v>109.12154415210217</v>
      </c>
      <c r="M9188" s="1" t="s">
        <v>71</v>
      </c>
      <c r="N9188" s="1" t="s">
        <v>71</v>
      </c>
      <c r="O9188" s="11"/>
      <c r="P9188" s="8" t="str">
        <f>IF(H9188="Y", K9188/VLOOKUP(A9188,Indicators!$B$1:$S$7,18,FALSE),"")</f>
        <v/>
      </c>
      <c r="Q9188" s="8" t="str">
        <f t="shared" si="0"/>
        <v/>
      </c>
      <c r="R9188" s="1" t="s">
        <v>158</v>
      </c>
      <c r="S9188" s="1" t="s">
        <v>65</v>
      </c>
      <c r="T9188" s="11"/>
      <c r="U9188" s="11"/>
      <c r="V9188" s="11"/>
      <c r="W9188" s="11"/>
      <c r="X9188" s="11"/>
      <c r="Y9188" s="11"/>
      <c r="Z9188" s="11"/>
      <c r="AA9188" s="11"/>
      <c r="AB9188" s="11"/>
      <c r="AC9188" s="11"/>
      <c r="AD9188" s="11"/>
      <c r="AE9188" s="11"/>
      <c r="AF9188" s="11"/>
      <c r="AG9188" s="11"/>
      <c r="AH9188" s="11"/>
      <c r="AI9188" s="11"/>
      <c r="AJ9188" s="11"/>
      <c r="AK9188" s="11"/>
      <c r="AL9188" s="11"/>
      <c r="AM9188" s="5"/>
      <c r="AN9188" s="5"/>
      <c r="AO9188" s="5"/>
      <c r="AP9188" s="5"/>
      <c r="AQ9188" s="5"/>
      <c r="AR9188" s="5"/>
      <c r="AS9188" s="5"/>
      <c r="AT9188" s="5"/>
      <c r="AU9188" s="5"/>
      <c r="AV9188" s="5"/>
      <c r="AW9188" s="5"/>
      <c r="AX9188" s="5"/>
      <c r="AY9188" s="5"/>
      <c r="AZ9188" s="5"/>
      <c r="BA9188" s="5"/>
      <c r="BB9188" s="5"/>
      <c r="BC9188" s="5"/>
      <c r="BD9188" s="5"/>
      <c r="BE9188" s="5"/>
      <c r="BF9188" s="5"/>
      <c r="BG9188" s="5"/>
      <c r="BH9188" s="5"/>
      <c r="BI9188" s="5"/>
      <c r="BJ9188" s="5"/>
      <c r="BK9188" s="5"/>
      <c r="BL9188" s="5"/>
      <c r="BM9188" s="5"/>
      <c r="BN9188" s="5"/>
      <c r="BO9188" s="5"/>
      <c r="BP9188" s="5"/>
      <c r="BQ9188" s="5"/>
      <c r="BR9188" s="5"/>
      <c r="BS9188" s="5"/>
      <c r="BT9188" s="5"/>
      <c r="BU9188" s="5"/>
      <c r="BV9188" s="5"/>
      <c r="BW9188" s="5"/>
      <c r="BX9188" s="5"/>
    </row>
    <row r="9189" spans="1:76" x14ac:dyDescent="0.2">
      <c r="A9189" s="1" t="s">
        <v>23</v>
      </c>
      <c r="B9189" s="1" t="s">
        <v>915</v>
      </c>
      <c r="C9189" s="1" t="s">
        <v>915</v>
      </c>
      <c r="D9189" s="1" t="s">
        <v>71</v>
      </c>
      <c r="E9189" s="1" t="s">
        <v>1</v>
      </c>
      <c r="F9189" s="1" t="s">
        <v>1145</v>
      </c>
      <c r="G9189" s="1" t="s">
        <v>107</v>
      </c>
      <c r="H9189" s="8"/>
      <c r="I9189" s="8">
        <v>2015</v>
      </c>
      <c r="J9189" s="1" t="s">
        <v>1220</v>
      </c>
      <c r="K9189" s="8">
        <v>480</v>
      </c>
      <c r="L9189" s="10">
        <f>K9189/ VLOOKUP(A9189,Indicators!$B$1:$V$7,21,FALSE)</f>
        <v>2.3927976789862515</v>
      </c>
      <c r="M9189" s="1" t="s">
        <v>71</v>
      </c>
      <c r="N9189" s="1" t="s">
        <v>71</v>
      </c>
      <c r="O9189" s="11"/>
      <c r="P9189" s="8" t="str">
        <f>IF(H9189="Y", K9189/VLOOKUP(A9189,Indicators!$B$1:$S$7,18,FALSE),"")</f>
        <v/>
      </c>
      <c r="Q9189" s="8" t="str">
        <f t="shared" si="0"/>
        <v/>
      </c>
      <c r="R9189" s="1" t="s">
        <v>103</v>
      </c>
      <c r="S9189" s="1" t="s">
        <v>64</v>
      </c>
      <c r="T9189" s="11"/>
      <c r="U9189" s="11"/>
      <c r="V9189" s="11"/>
      <c r="W9189" s="11"/>
      <c r="X9189" s="11"/>
      <c r="Y9189" s="11"/>
      <c r="Z9189" s="11"/>
      <c r="AA9189" s="11"/>
      <c r="AB9189" s="11"/>
      <c r="AC9189" s="11"/>
      <c r="AD9189" s="11"/>
      <c r="AE9189" s="11"/>
      <c r="AF9189" s="11"/>
      <c r="AG9189" s="11"/>
      <c r="AH9189" s="11"/>
      <c r="AI9189" s="11"/>
      <c r="AJ9189" s="11"/>
      <c r="AK9189" s="11"/>
      <c r="AL9189" s="11"/>
      <c r="AM9189" s="5"/>
      <c r="AN9189" s="5"/>
      <c r="AO9189" s="5"/>
      <c r="AP9189" s="5"/>
      <c r="AQ9189" s="5"/>
      <c r="AR9189" s="5"/>
      <c r="AS9189" s="5"/>
      <c r="AT9189" s="5"/>
      <c r="AU9189" s="5"/>
      <c r="AV9189" s="5"/>
      <c r="AW9189" s="5"/>
      <c r="AX9189" s="5"/>
      <c r="AY9189" s="5"/>
      <c r="AZ9189" s="5"/>
      <c r="BA9189" s="5"/>
      <c r="BB9189" s="5"/>
      <c r="BC9189" s="5"/>
      <c r="BD9189" s="5"/>
      <c r="BE9189" s="5"/>
      <c r="BF9189" s="5"/>
      <c r="BG9189" s="5"/>
      <c r="BH9189" s="5"/>
      <c r="BI9189" s="5"/>
      <c r="BJ9189" s="5"/>
      <c r="BK9189" s="5"/>
      <c r="BL9189" s="5"/>
      <c r="BM9189" s="5"/>
      <c r="BN9189" s="5"/>
      <c r="BO9189" s="5"/>
      <c r="BP9189" s="5"/>
      <c r="BQ9189" s="5"/>
      <c r="BR9189" s="5"/>
      <c r="BS9189" s="5"/>
      <c r="BT9189" s="5"/>
      <c r="BU9189" s="5"/>
      <c r="BV9189" s="5"/>
      <c r="BW9189" s="5"/>
      <c r="BX9189" s="5"/>
    </row>
    <row r="9190" spans="1:76" x14ac:dyDescent="0.2">
      <c r="A9190" s="1" t="s">
        <v>23</v>
      </c>
      <c r="B9190" s="1" t="s">
        <v>920</v>
      </c>
      <c r="C9190" s="1" t="s">
        <v>920</v>
      </c>
      <c r="D9190" s="1" t="s">
        <v>71</v>
      </c>
      <c r="E9190" s="1" t="s">
        <v>1</v>
      </c>
      <c r="F9190" s="1" t="s">
        <v>1145</v>
      </c>
      <c r="G9190" s="1" t="s">
        <v>107</v>
      </c>
      <c r="H9190" s="8"/>
      <c r="I9190" s="8">
        <v>2015</v>
      </c>
      <c r="J9190" s="1" t="s">
        <v>1220</v>
      </c>
      <c r="K9190" s="9">
        <v>1277</v>
      </c>
      <c r="L9190" s="10">
        <f>K9190/ VLOOKUP(A9190,Indicators!$B$1:$V$7,21,FALSE)</f>
        <v>6.3658388251363398</v>
      </c>
      <c r="M9190" s="1" t="s">
        <v>71</v>
      </c>
      <c r="N9190" s="1" t="s">
        <v>71</v>
      </c>
      <c r="O9190" s="11"/>
      <c r="P9190" s="8" t="str">
        <f>IF(H9190="Y", K9190/VLOOKUP(A9190,Indicators!$B$1:$S$7,18,FALSE),"")</f>
        <v/>
      </c>
      <c r="Q9190" s="8" t="str">
        <f t="shared" si="0"/>
        <v/>
      </c>
      <c r="R9190" s="1" t="s">
        <v>95</v>
      </c>
      <c r="S9190" s="1" t="s">
        <v>61</v>
      </c>
      <c r="T9190" s="11"/>
      <c r="U9190" s="11"/>
      <c r="V9190" s="11"/>
      <c r="W9190" s="11"/>
      <c r="X9190" s="11"/>
      <c r="Y9190" s="11"/>
      <c r="Z9190" s="11"/>
      <c r="AA9190" s="11"/>
      <c r="AB9190" s="11"/>
      <c r="AC9190" s="11"/>
      <c r="AD9190" s="11"/>
      <c r="AE9190" s="11"/>
      <c r="AF9190" s="11"/>
      <c r="AG9190" s="11"/>
      <c r="AH9190" s="11"/>
      <c r="AI9190" s="11"/>
      <c r="AJ9190" s="11"/>
      <c r="AK9190" s="11"/>
      <c r="AL9190" s="11"/>
      <c r="AM9190" s="5"/>
      <c r="AN9190" s="5"/>
      <c r="AO9190" s="5"/>
      <c r="AP9190" s="5"/>
      <c r="AQ9190" s="5"/>
      <c r="AR9190" s="5"/>
      <c r="AS9190" s="5"/>
      <c r="AT9190" s="5"/>
      <c r="AU9190" s="5"/>
      <c r="AV9190" s="5"/>
      <c r="AW9190" s="5"/>
      <c r="AX9190" s="5"/>
      <c r="AY9190" s="5"/>
      <c r="AZ9190" s="5"/>
      <c r="BA9190" s="5"/>
      <c r="BB9190" s="5"/>
      <c r="BC9190" s="5"/>
      <c r="BD9190" s="5"/>
      <c r="BE9190" s="5"/>
      <c r="BF9190" s="5"/>
      <c r="BG9190" s="5"/>
      <c r="BH9190" s="5"/>
      <c r="BI9190" s="5"/>
      <c r="BJ9190" s="5"/>
      <c r="BK9190" s="5"/>
      <c r="BL9190" s="5"/>
      <c r="BM9190" s="5"/>
      <c r="BN9190" s="5"/>
      <c r="BO9190" s="5"/>
      <c r="BP9190" s="5"/>
      <c r="BQ9190" s="5"/>
      <c r="BR9190" s="5"/>
      <c r="BS9190" s="5"/>
      <c r="BT9190" s="5"/>
      <c r="BU9190" s="5"/>
      <c r="BV9190" s="5"/>
      <c r="BW9190" s="5"/>
      <c r="BX9190" s="5"/>
    </row>
    <row r="9191" spans="1:76" x14ac:dyDescent="0.2">
      <c r="A9191" s="1" t="s">
        <v>23</v>
      </c>
      <c r="B9191" s="1" t="s">
        <v>48</v>
      </c>
      <c r="C9191" s="1" t="s">
        <v>48</v>
      </c>
      <c r="D9191" s="1" t="s">
        <v>71</v>
      </c>
      <c r="E9191" s="1" t="s">
        <v>1</v>
      </c>
      <c r="F9191" s="1" t="s">
        <v>1145</v>
      </c>
      <c r="G9191" s="1" t="s">
        <v>107</v>
      </c>
      <c r="H9191" s="8"/>
      <c r="I9191" s="8">
        <v>2015</v>
      </c>
      <c r="J9191" s="1" t="s">
        <v>1220</v>
      </c>
      <c r="K9191" s="8">
        <v>170</v>
      </c>
      <c r="L9191" s="10">
        <f>K9191/ VLOOKUP(A9191,Indicators!$B$1:$V$7,21,FALSE)</f>
        <v>0.84744917797429731</v>
      </c>
      <c r="M9191" s="1" t="s">
        <v>71</v>
      </c>
      <c r="N9191" s="1" t="s">
        <v>71</v>
      </c>
      <c r="O9191" s="11"/>
      <c r="P9191" s="8" t="str">
        <f>IF(H9191="Y", K9191/VLOOKUP(A9191,Indicators!$B$1:$S$7,18,FALSE),"")</f>
        <v/>
      </c>
      <c r="Q9191" s="8" t="str">
        <f t="shared" si="0"/>
        <v/>
      </c>
      <c r="R9191" s="1" t="s">
        <v>97</v>
      </c>
      <c r="S9191" s="1" t="s">
        <v>48</v>
      </c>
      <c r="T9191" s="11"/>
      <c r="U9191" s="11"/>
      <c r="V9191" s="11"/>
      <c r="W9191" s="11"/>
      <c r="X9191" s="11"/>
      <c r="Y9191" s="11"/>
      <c r="Z9191" s="11"/>
      <c r="AA9191" s="11"/>
      <c r="AB9191" s="11"/>
      <c r="AC9191" s="11"/>
      <c r="AD9191" s="11"/>
      <c r="AE9191" s="11"/>
      <c r="AF9191" s="11"/>
      <c r="AG9191" s="11"/>
      <c r="AH9191" s="11"/>
      <c r="AI9191" s="11"/>
      <c r="AJ9191" s="11"/>
      <c r="AK9191" s="11"/>
      <c r="AL9191" s="11"/>
      <c r="AM9191" s="5"/>
      <c r="AN9191" s="5"/>
      <c r="AO9191" s="5"/>
      <c r="AP9191" s="5"/>
      <c r="AQ9191" s="5"/>
      <c r="AR9191" s="5"/>
      <c r="AS9191" s="5"/>
      <c r="AT9191" s="5"/>
      <c r="AU9191" s="5"/>
      <c r="AV9191" s="5"/>
      <c r="AW9191" s="5"/>
      <c r="AX9191" s="5"/>
      <c r="AY9191" s="5"/>
      <c r="AZ9191" s="5"/>
      <c r="BA9191" s="5"/>
      <c r="BB9191" s="5"/>
      <c r="BC9191" s="5"/>
      <c r="BD9191" s="5"/>
      <c r="BE9191" s="5"/>
      <c r="BF9191" s="5"/>
      <c r="BG9191" s="5"/>
      <c r="BH9191" s="5"/>
      <c r="BI9191" s="5"/>
      <c r="BJ9191" s="5"/>
      <c r="BK9191" s="5"/>
      <c r="BL9191" s="5"/>
      <c r="BM9191" s="5"/>
      <c r="BN9191" s="5"/>
      <c r="BO9191" s="5"/>
      <c r="BP9191" s="5"/>
      <c r="BQ9191" s="5"/>
      <c r="BR9191" s="5"/>
      <c r="BS9191" s="5"/>
      <c r="BT9191" s="5"/>
      <c r="BU9191" s="5"/>
      <c r="BV9191" s="5"/>
      <c r="BW9191" s="5"/>
      <c r="BX9191" s="5"/>
    </row>
    <row r="9192" spans="1:76" x14ac:dyDescent="0.2">
      <c r="A9192" s="1" t="s">
        <v>23</v>
      </c>
      <c r="B9192" s="1" t="s">
        <v>98</v>
      </c>
      <c r="C9192" s="1" t="s">
        <v>98</v>
      </c>
      <c r="D9192" s="1" t="s">
        <v>71</v>
      </c>
      <c r="E9192" s="1" t="s">
        <v>1</v>
      </c>
      <c r="F9192" s="1" t="s">
        <v>1145</v>
      </c>
      <c r="G9192" s="1" t="s">
        <v>107</v>
      </c>
      <c r="H9192" s="8"/>
      <c r="I9192" s="8">
        <v>2015</v>
      </c>
      <c r="J9192" s="1" t="s">
        <v>1220</v>
      </c>
      <c r="K9192" s="9">
        <v>1409</v>
      </c>
      <c r="L9192" s="10">
        <f>K9192/ VLOOKUP(A9192,Indicators!$B$1:$V$7,21,FALSE)</f>
        <v>7.0238581868575585</v>
      </c>
      <c r="M9192" s="1" t="s">
        <v>71</v>
      </c>
      <c r="N9192" s="1" t="s">
        <v>71</v>
      </c>
      <c r="O9192" s="11"/>
      <c r="P9192" s="8" t="str">
        <f>IF(H9192="Y", K9192/VLOOKUP(A9192,Indicators!$B$1:$S$7,18,FALSE),"")</f>
        <v/>
      </c>
      <c r="Q9192" s="8" t="str">
        <f t="shared" si="0"/>
        <v/>
      </c>
      <c r="R9192" s="1" t="s">
        <v>98</v>
      </c>
      <c r="S9192" s="1" t="s">
        <v>90</v>
      </c>
      <c r="T9192" s="11"/>
      <c r="U9192" s="11"/>
      <c r="V9192" s="11"/>
      <c r="W9192" s="11"/>
      <c r="X9192" s="11"/>
      <c r="Y9192" s="11"/>
      <c r="Z9192" s="11"/>
      <c r="AA9192" s="11"/>
      <c r="AB9192" s="11"/>
      <c r="AC9192" s="11"/>
      <c r="AD9192" s="11"/>
      <c r="AE9192" s="11"/>
      <c r="AF9192" s="11"/>
      <c r="AG9192" s="11"/>
      <c r="AH9192" s="11"/>
      <c r="AI9192" s="11"/>
      <c r="AJ9192" s="11"/>
      <c r="AK9192" s="11"/>
      <c r="AL9192" s="11"/>
      <c r="AM9192" s="5"/>
      <c r="AN9192" s="5"/>
      <c r="AO9192" s="5"/>
      <c r="AP9192" s="5"/>
      <c r="AQ9192" s="5"/>
      <c r="AR9192" s="5"/>
      <c r="AS9192" s="5"/>
      <c r="AT9192" s="5"/>
      <c r="AU9192" s="5"/>
      <c r="AV9192" s="5"/>
      <c r="AW9192" s="5"/>
      <c r="AX9192" s="5"/>
      <c r="AY9192" s="5"/>
      <c r="AZ9192" s="5"/>
      <c r="BA9192" s="5"/>
      <c r="BB9192" s="5"/>
      <c r="BC9192" s="5"/>
      <c r="BD9192" s="5"/>
      <c r="BE9192" s="5"/>
      <c r="BF9192" s="5"/>
      <c r="BG9192" s="5"/>
      <c r="BH9192" s="5"/>
      <c r="BI9192" s="5"/>
      <c r="BJ9192" s="5"/>
      <c r="BK9192" s="5"/>
      <c r="BL9192" s="5"/>
      <c r="BM9192" s="5"/>
      <c r="BN9192" s="5"/>
      <c r="BO9192" s="5"/>
      <c r="BP9192" s="5"/>
      <c r="BQ9192" s="5"/>
      <c r="BR9192" s="5"/>
      <c r="BS9192" s="5"/>
      <c r="BT9192" s="5"/>
      <c r="BU9192" s="5"/>
      <c r="BV9192" s="5"/>
      <c r="BW9192" s="5"/>
      <c r="BX9192" s="5"/>
    </row>
    <row r="9193" spans="1:76" x14ac:dyDescent="0.2">
      <c r="A9193" s="1" t="s">
        <v>23</v>
      </c>
      <c r="B9193" s="1" t="s">
        <v>84</v>
      </c>
      <c r="C9193" s="1" t="s">
        <v>84</v>
      </c>
      <c r="D9193" s="1" t="s">
        <v>71</v>
      </c>
      <c r="E9193" s="1" t="s">
        <v>1</v>
      </c>
      <c r="F9193" s="1" t="s">
        <v>1145</v>
      </c>
      <c r="G9193" s="1" t="s">
        <v>107</v>
      </c>
      <c r="H9193" s="8"/>
      <c r="I9193" s="8">
        <v>2015</v>
      </c>
      <c r="J9193" s="1" t="s">
        <v>1220</v>
      </c>
      <c r="K9193" s="9">
        <v>382028</v>
      </c>
      <c r="L9193" s="10">
        <f>K9193/ VLOOKUP(A9193,Indicators!$B$1:$V$7,21,FALSE)</f>
        <v>1904.4077327244993</v>
      </c>
      <c r="M9193" s="1" t="s">
        <v>71</v>
      </c>
      <c r="N9193" s="1" t="s">
        <v>71</v>
      </c>
      <c r="O9193" s="11"/>
      <c r="P9193" s="8" t="str">
        <f>IF(H9193="Y", K9193/VLOOKUP(A9193,Indicators!$B$1:$S$7,18,FALSE),"")</f>
        <v/>
      </c>
      <c r="Q9193" s="8" t="str">
        <f t="shared" si="0"/>
        <v/>
      </c>
      <c r="R9193" s="1" t="s">
        <v>95</v>
      </c>
      <c r="S9193" s="1" t="s">
        <v>84</v>
      </c>
      <c r="T9193" s="11"/>
      <c r="U9193" s="11"/>
      <c r="V9193" s="11"/>
      <c r="W9193" s="11"/>
      <c r="X9193" s="11"/>
      <c r="Y9193" s="11"/>
      <c r="Z9193" s="11"/>
      <c r="AA9193" s="11"/>
      <c r="AB9193" s="11"/>
      <c r="AC9193" s="11"/>
      <c r="AD9193" s="11"/>
      <c r="AE9193" s="11"/>
      <c r="AF9193" s="11"/>
      <c r="AG9193" s="11"/>
      <c r="AH9193" s="11"/>
      <c r="AI9193" s="11"/>
      <c r="AJ9193" s="11"/>
      <c r="AK9193" s="11"/>
      <c r="AL9193" s="11"/>
      <c r="AM9193" s="5"/>
      <c r="AN9193" s="5"/>
      <c r="AO9193" s="5"/>
      <c r="AP9193" s="5"/>
      <c r="AQ9193" s="5"/>
      <c r="AR9193" s="5"/>
      <c r="AS9193" s="5"/>
      <c r="AT9193" s="5"/>
      <c r="AU9193" s="5"/>
      <c r="AV9193" s="5"/>
      <c r="AW9193" s="5"/>
      <c r="AX9193" s="5"/>
      <c r="AY9193" s="5"/>
      <c r="AZ9193" s="5"/>
      <c r="BA9193" s="5"/>
      <c r="BB9193" s="5"/>
      <c r="BC9193" s="5"/>
      <c r="BD9193" s="5"/>
      <c r="BE9193" s="5"/>
      <c r="BF9193" s="5"/>
      <c r="BG9193" s="5"/>
      <c r="BH9193" s="5"/>
      <c r="BI9193" s="5"/>
      <c r="BJ9193" s="5"/>
      <c r="BK9193" s="5"/>
      <c r="BL9193" s="5"/>
      <c r="BM9193" s="5"/>
      <c r="BN9193" s="5"/>
      <c r="BO9193" s="5"/>
      <c r="BP9193" s="5"/>
      <c r="BQ9193" s="5"/>
      <c r="BR9193" s="5"/>
      <c r="BS9193" s="5"/>
      <c r="BT9193" s="5"/>
      <c r="BU9193" s="5"/>
      <c r="BV9193" s="5"/>
      <c r="BW9193" s="5"/>
      <c r="BX9193" s="5"/>
    </row>
    <row r="9194" spans="1:76" x14ac:dyDescent="0.2">
      <c r="A9194" s="1" t="s">
        <v>23</v>
      </c>
      <c r="B9194" s="1" t="s">
        <v>531</v>
      </c>
      <c r="C9194" s="1" t="s">
        <v>531</v>
      </c>
      <c r="D9194" s="1" t="s">
        <v>71</v>
      </c>
      <c r="E9194" s="1" t="s">
        <v>1</v>
      </c>
      <c r="F9194" s="1" t="s">
        <v>1145</v>
      </c>
      <c r="G9194" s="1" t="s">
        <v>107</v>
      </c>
      <c r="H9194" s="8"/>
      <c r="I9194" s="8">
        <v>2015</v>
      </c>
      <c r="J9194" s="1" t="s">
        <v>1220</v>
      </c>
      <c r="K9194" s="9">
        <v>16290</v>
      </c>
      <c r="L9194" s="10">
        <f>K9194/ VLOOKUP(A9194,Indicators!$B$1:$V$7,21,FALSE)</f>
        <v>81.205571230595908</v>
      </c>
      <c r="M9194" s="1" t="s">
        <v>71</v>
      </c>
      <c r="N9194" s="1" t="s">
        <v>71</v>
      </c>
      <c r="O9194" s="11"/>
      <c r="P9194" s="8" t="str">
        <f>IF(H9194="Y", K9194/VLOOKUP(A9194,Indicators!$B$1:$S$7,18,FALSE),"")</f>
        <v/>
      </c>
      <c r="Q9194" s="8" t="str">
        <f t="shared" si="0"/>
        <v/>
      </c>
      <c r="R9194" s="1" t="s">
        <v>97</v>
      </c>
      <c r="S9194" s="1" t="s">
        <v>76</v>
      </c>
      <c r="T9194" s="11"/>
      <c r="U9194" s="11"/>
      <c r="V9194" s="11"/>
      <c r="W9194" s="11"/>
      <c r="X9194" s="11"/>
      <c r="Y9194" s="11"/>
      <c r="Z9194" s="11"/>
      <c r="AA9194" s="11"/>
      <c r="AB9194" s="11"/>
      <c r="AC9194" s="11"/>
      <c r="AD9194" s="11"/>
      <c r="AE9194" s="11"/>
      <c r="AF9194" s="11"/>
      <c r="AG9194" s="11"/>
      <c r="AH9194" s="11"/>
      <c r="AI9194" s="11"/>
      <c r="AJ9194" s="11"/>
      <c r="AK9194" s="11"/>
      <c r="AL9194" s="11"/>
      <c r="AM9194" s="5"/>
      <c r="AN9194" s="5"/>
      <c r="AO9194" s="5"/>
      <c r="AP9194" s="5"/>
      <c r="AQ9194" s="5"/>
      <c r="AR9194" s="5"/>
      <c r="AS9194" s="5"/>
      <c r="AT9194" s="5"/>
      <c r="AU9194" s="5"/>
      <c r="AV9194" s="5"/>
      <c r="AW9194" s="5"/>
      <c r="AX9194" s="5"/>
      <c r="AY9194" s="5"/>
      <c r="AZ9194" s="5"/>
      <c r="BA9194" s="5"/>
      <c r="BB9194" s="5"/>
      <c r="BC9194" s="5"/>
      <c r="BD9194" s="5"/>
      <c r="BE9194" s="5"/>
      <c r="BF9194" s="5"/>
      <c r="BG9194" s="5"/>
      <c r="BH9194" s="5"/>
      <c r="BI9194" s="5"/>
      <c r="BJ9194" s="5"/>
      <c r="BK9194" s="5"/>
      <c r="BL9194" s="5"/>
      <c r="BM9194" s="5"/>
      <c r="BN9194" s="5"/>
      <c r="BO9194" s="5"/>
      <c r="BP9194" s="5"/>
      <c r="BQ9194" s="5"/>
      <c r="BR9194" s="5"/>
      <c r="BS9194" s="5"/>
      <c r="BT9194" s="5"/>
      <c r="BU9194" s="5"/>
      <c r="BV9194" s="5"/>
      <c r="BW9194" s="5"/>
      <c r="BX9194" s="5"/>
    </row>
    <row r="9195" spans="1:76" x14ac:dyDescent="0.2">
      <c r="A9195" s="1" t="s">
        <v>23</v>
      </c>
      <c r="B9195" s="1" t="s">
        <v>323</v>
      </c>
      <c r="C9195" s="1" t="s">
        <v>323</v>
      </c>
      <c r="D9195" s="1" t="s">
        <v>71</v>
      </c>
      <c r="E9195" s="1" t="s">
        <v>1</v>
      </c>
      <c r="F9195" s="1" t="s">
        <v>1145</v>
      </c>
      <c r="G9195" s="1" t="s">
        <v>107</v>
      </c>
      <c r="H9195" s="8"/>
      <c r="I9195" s="8">
        <v>2015</v>
      </c>
      <c r="J9195" s="1" t="s">
        <v>1220</v>
      </c>
      <c r="K9195" s="9">
        <v>5482</v>
      </c>
      <c r="L9195" s="10">
        <f>K9195/ VLOOKUP(A9195,Indicators!$B$1:$V$7,21,FALSE)</f>
        <v>27.32774349208881</v>
      </c>
      <c r="M9195" s="1" t="s">
        <v>71</v>
      </c>
      <c r="N9195" s="1" t="s">
        <v>71</v>
      </c>
      <c r="O9195" s="11"/>
      <c r="P9195" s="8" t="str">
        <f>IF(H9195="Y", K9195/VLOOKUP(A9195,Indicators!$B$1:$S$7,18,FALSE),"")</f>
        <v/>
      </c>
      <c r="Q9195" s="8" t="str">
        <f t="shared" si="0"/>
        <v/>
      </c>
      <c r="R9195" s="1" t="s">
        <v>323</v>
      </c>
      <c r="S9195" s="1" t="s">
        <v>51</v>
      </c>
      <c r="T9195" s="11"/>
      <c r="U9195" s="11"/>
      <c r="V9195" s="11"/>
      <c r="W9195" s="11"/>
      <c r="X9195" s="11"/>
      <c r="Y9195" s="11"/>
      <c r="Z9195" s="11"/>
      <c r="AA9195" s="11"/>
      <c r="AB9195" s="11"/>
      <c r="AC9195" s="11"/>
      <c r="AD9195" s="11"/>
      <c r="AE9195" s="11"/>
      <c r="AF9195" s="11"/>
      <c r="AG9195" s="11"/>
      <c r="AH9195" s="11"/>
      <c r="AI9195" s="11"/>
      <c r="AJ9195" s="11"/>
      <c r="AK9195" s="11"/>
      <c r="AL9195" s="11"/>
      <c r="AM9195" s="5"/>
      <c r="AN9195" s="5"/>
      <c r="AO9195" s="5"/>
      <c r="AP9195" s="5"/>
      <c r="AQ9195" s="5"/>
      <c r="AR9195" s="5"/>
      <c r="AS9195" s="5"/>
      <c r="AT9195" s="5"/>
      <c r="AU9195" s="5"/>
      <c r="AV9195" s="5"/>
      <c r="AW9195" s="5"/>
      <c r="AX9195" s="5"/>
      <c r="AY9195" s="5"/>
      <c r="AZ9195" s="5"/>
      <c r="BA9195" s="5"/>
      <c r="BB9195" s="5"/>
      <c r="BC9195" s="5"/>
      <c r="BD9195" s="5"/>
      <c r="BE9195" s="5"/>
      <c r="BF9195" s="5"/>
      <c r="BG9195" s="5"/>
      <c r="BH9195" s="5"/>
      <c r="BI9195" s="5"/>
      <c r="BJ9195" s="5"/>
      <c r="BK9195" s="5"/>
      <c r="BL9195" s="5"/>
      <c r="BM9195" s="5"/>
      <c r="BN9195" s="5"/>
      <c r="BO9195" s="5"/>
      <c r="BP9195" s="5"/>
      <c r="BQ9195" s="5"/>
      <c r="BR9195" s="5"/>
      <c r="BS9195" s="5"/>
      <c r="BT9195" s="5"/>
      <c r="BU9195" s="5"/>
      <c r="BV9195" s="5"/>
      <c r="BW9195" s="5"/>
      <c r="BX9195" s="5"/>
    </row>
    <row r="9196" spans="1:76" x14ac:dyDescent="0.2">
      <c r="A9196" s="1" t="s">
        <v>23</v>
      </c>
      <c r="B9196" s="1" t="s">
        <v>926</v>
      </c>
      <c r="C9196" s="1" t="s">
        <v>926</v>
      </c>
      <c r="D9196" s="1" t="s">
        <v>71</v>
      </c>
      <c r="E9196" s="1" t="s">
        <v>1</v>
      </c>
      <c r="F9196" s="1" t="s">
        <v>1145</v>
      </c>
      <c r="G9196" s="1" t="s">
        <v>107</v>
      </c>
      <c r="H9196" s="8"/>
      <c r="I9196" s="8">
        <v>2015</v>
      </c>
      <c r="J9196" s="1" t="s">
        <v>1220</v>
      </c>
      <c r="K9196" s="9">
        <v>54460</v>
      </c>
      <c r="L9196" s="10">
        <f>K9196/ VLOOKUP(A9196,Indicators!$B$1:$V$7,21,FALSE)</f>
        <v>271.48283666164843</v>
      </c>
      <c r="M9196" s="1" t="s">
        <v>71</v>
      </c>
      <c r="N9196" s="1" t="s">
        <v>71</v>
      </c>
      <c r="O9196" s="11"/>
      <c r="P9196" s="8" t="str">
        <f>IF(H9196="Y", K9196/VLOOKUP(A9196,Indicators!$B$1:$S$7,18,FALSE),"")</f>
        <v/>
      </c>
      <c r="Q9196" s="8" t="str">
        <f t="shared" si="0"/>
        <v/>
      </c>
      <c r="R9196" s="1" t="s">
        <v>97</v>
      </c>
      <c r="S9196" s="1" t="s">
        <v>85</v>
      </c>
      <c r="T9196" s="11"/>
      <c r="U9196" s="11"/>
      <c r="V9196" s="11"/>
      <c r="W9196" s="11"/>
      <c r="X9196" s="11"/>
      <c r="Y9196" s="11"/>
      <c r="Z9196" s="11"/>
      <c r="AA9196" s="11"/>
      <c r="AB9196" s="11"/>
      <c r="AC9196" s="11"/>
      <c r="AD9196" s="11"/>
      <c r="AE9196" s="11"/>
      <c r="AF9196" s="11"/>
      <c r="AG9196" s="11"/>
      <c r="AH9196" s="11"/>
      <c r="AI9196" s="11"/>
      <c r="AJ9196" s="11"/>
      <c r="AK9196" s="11"/>
      <c r="AL9196" s="11"/>
      <c r="AM9196" s="5"/>
      <c r="AN9196" s="5"/>
      <c r="AO9196" s="5"/>
      <c r="AP9196" s="5"/>
      <c r="AQ9196" s="5"/>
      <c r="AR9196" s="5"/>
      <c r="AS9196" s="5"/>
      <c r="AT9196" s="5"/>
      <c r="AU9196" s="5"/>
      <c r="AV9196" s="5"/>
      <c r="AW9196" s="5"/>
      <c r="AX9196" s="5"/>
      <c r="AY9196" s="5"/>
      <c r="AZ9196" s="5"/>
      <c r="BA9196" s="5"/>
      <c r="BB9196" s="5"/>
      <c r="BC9196" s="5"/>
      <c r="BD9196" s="5"/>
      <c r="BE9196" s="5"/>
      <c r="BF9196" s="5"/>
      <c r="BG9196" s="5"/>
      <c r="BH9196" s="5"/>
      <c r="BI9196" s="5"/>
      <c r="BJ9196" s="5"/>
      <c r="BK9196" s="5"/>
      <c r="BL9196" s="5"/>
      <c r="BM9196" s="5"/>
      <c r="BN9196" s="5"/>
      <c r="BO9196" s="5"/>
      <c r="BP9196" s="5"/>
      <c r="BQ9196" s="5"/>
      <c r="BR9196" s="5"/>
      <c r="BS9196" s="5"/>
      <c r="BT9196" s="5"/>
      <c r="BU9196" s="5"/>
      <c r="BV9196" s="5"/>
      <c r="BW9196" s="5"/>
      <c r="BX9196" s="5"/>
    </row>
    <row r="9197" spans="1:76" x14ac:dyDescent="0.2">
      <c r="A9197" s="1" t="s">
        <v>23</v>
      </c>
      <c r="B9197" s="1" t="s">
        <v>78</v>
      </c>
      <c r="C9197" s="1" t="s">
        <v>78</v>
      </c>
      <c r="D9197" s="1" t="s">
        <v>71</v>
      </c>
      <c r="E9197" s="1" t="s">
        <v>1</v>
      </c>
      <c r="F9197" s="1" t="s">
        <v>1145</v>
      </c>
      <c r="G9197" s="1" t="s">
        <v>107</v>
      </c>
      <c r="H9197" s="8"/>
      <c r="I9197" s="8">
        <v>2015</v>
      </c>
      <c r="J9197" s="1" t="s">
        <v>1220</v>
      </c>
      <c r="K9197" s="8">
        <v>65</v>
      </c>
      <c r="L9197" s="10">
        <f>K9197/ VLOOKUP(A9197,Indicators!$B$1:$V$7,21,FALSE)</f>
        <v>0.32402468569605486</v>
      </c>
      <c r="M9197" s="1" t="s">
        <v>71</v>
      </c>
      <c r="N9197" s="1" t="s">
        <v>71</v>
      </c>
      <c r="O9197" s="11"/>
      <c r="P9197" s="8" t="str">
        <f>IF(H9197="Y", K9197/VLOOKUP(A9197,Indicators!$B$1:$S$7,18,FALSE),"")</f>
        <v/>
      </c>
      <c r="Q9197" s="8" t="str">
        <f t="shared" si="0"/>
        <v/>
      </c>
      <c r="R9197" s="1" t="s">
        <v>99</v>
      </c>
      <c r="S9197" s="1" t="s">
        <v>78</v>
      </c>
      <c r="T9197" s="11"/>
      <c r="U9197" s="11"/>
      <c r="V9197" s="11"/>
      <c r="W9197" s="11"/>
      <c r="X9197" s="11"/>
      <c r="Y9197" s="11"/>
      <c r="Z9197" s="11"/>
      <c r="AA9197" s="11"/>
      <c r="AB9197" s="11"/>
      <c r="AC9197" s="11"/>
      <c r="AD9197" s="11"/>
      <c r="AE9197" s="11"/>
      <c r="AF9197" s="11"/>
      <c r="AG9197" s="11"/>
      <c r="AH9197" s="11"/>
      <c r="AI9197" s="11"/>
      <c r="AJ9197" s="11"/>
      <c r="AK9197" s="11"/>
      <c r="AL9197" s="11"/>
      <c r="AM9197" s="5"/>
      <c r="AN9197" s="5"/>
      <c r="AO9197" s="5"/>
      <c r="AP9197" s="5"/>
      <c r="AQ9197" s="5"/>
      <c r="AR9197" s="5"/>
      <c r="AS9197" s="5"/>
      <c r="AT9197" s="5"/>
      <c r="AU9197" s="5"/>
      <c r="AV9197" s="5"/>
      <c r="AW9197" s="5"/>
      <c r="AX9197" s="5"/>
      <c r="AY9197" s="5"/>
      <c r="AZ9197" s="5"/>
      <c r="BA9197" s="5"/>
      <c r="BB9197" s="5"/>
      <c r="BC9197" s="5"/>
      <c r="BD9197" s="5"/>
      <c r="BE9197" s="5"/>
      <c r="BF9197" s="5"/>
      <c r="BG9197" s="5"/>
      <c r="BH9197" s="5"/>
      <c r="BI9197" s="5"/>
      <c r="BJ9197" s="5"/>
      <c r="BK9197" s="5"/>
      <c r="BL9197" s="5"/>
      <c r="BM9197" s="5"/>
      <c r="BN9197" s="5"/>
      <c r="BO9197" s="5"/>
      <c r="BP9197" s="5"/>
      <c r="BQ9197" s="5"/>
      <c r="BR9197" s="5"/>
      <c r="BS9197" s="5"/>
      <c r="BT9197" s="5"/>
      <c r="BU9197" s="5"/>
      <c r="BV9197" s="5"/>
      <c r="BW9197" s="5"/>
      <c r="BX9197" s="5"/>
    </row>
    <row r="9198" spans="1:76" x14ac:dyDescent="0.2">
      <c r="A9198" s="1" t="s">
        <v>23</v>
      </c>
      <c r="B9198" s="1" t="s">
        <v>60</v>
      </c>
      <c r="C9198" s="1" t="s">
        <v>60</v>
      </c>
      <c r="D9198" s="1" t="s">
        <v>71</v>
      </c>
      <c r="E9198" s="1" t="s">
        <v>1</v>
      </c>
      <c r="F9198" s="1" t="s">
        <v>1145</v>
      </c>
      <c r="G9198" s="1" t="s">
        <v>107</v>
      </c>
      <c r="H9198" s="8"/>
      <c r="I9198" s="8">
        <v>2015</v>
      </c>
      <c r="J9198" s="1" t="s">
        <v>1220</v>
      </c>
      <c r="K9198" s="9">
        <v>25653</v>
      </c>
      <c r="L9198" s="10">
        <f>K9198/ VLOOKUP(A9198,Indicators!$B$1:$V$7,21,FALSE)</f>
        <v>127.88008095632146</v>
      </c>
      <c r="M9198" s="1" t="s">
        <v>71</v>
      </c>
      <c r="N9198" s="1" t="s">
        <v>71</v>
      </c>
      <c r="O9198" s="11"/>
      <c r="P9198" s="8" t="str">
        <f>IF(H9198="Y", K9198/VLOOKUP(A9198,Indicators!$B$1:$S$7,18,FALSE),"")</f>
        <v/>
      </c>
      <c r="Q9198" s="8" t="str">
        <f t="shared" si="0"/>
        <v/>
      </c>
      <c r="R9198" s="1" t="s">
        <v>81</v>
      </c>
      <c r="S9198" s="1" t="s">
        <v>60</v>
      </c>
      <c r="T9198" s="11"/>
      <c r="U9198" s="11"/>
      <c r="V9198" s="11"/>
      <c r="W9198" s="11"/>
      <c r="X9198" s="11"/>
      <c r="Y9198" s="11"/>
      <c r="Z9198" s="11"/>
      <c r="AA9198" s="11"/>
      <c r="AB9198" s="11"/>
      <c r="AC9198" s="11"/>
      <c r="AD9198" s="11"/>
      <c r="AE9198" s="11"/>
      <c r="AF9198" s="11"/>
      <c r="AG9198" s="11"/>
      <c r="AH9198" s="11"/>
      <c r="AI9198" s="11"/>
      <c r="AJ9198" s="11"/>
      <c r="AK9198" s="11"/>
      <c r="AL9198" s="11"/>
      <c r="AM9198" s="5"/>
      <c r="AN9198" s="5"/>
      <c r="AO9198" s="5"/>
      <c r="AP9198" s="5"/>
      <c r="AQ9198" s="5"/>
      <c r="AR9198" s="5"/>
      <c r="AS9198" s="5"/>
      <c r="AT9198" s="5"/>
      <c r="AU9198" s="5"/>
      <c r="AV9198" s="5"/>
      <c r="AW9198" s="5"/>
      <c r="AX9198" s="5"/>
      <c r="AY9198" s="5"/>
      <c r="AZ9198" s="5"/>
      <c r="BA9198" s="5"/>
      <c r="BB9198" s="5"/>
      <c r="BC9198" s="5"/>
      <c r="BD9198" s="5"/>
      <c r="BE9198" s="5"/>
      <c r="BF9198" s="5"/>
      <c r="BG9198" s="5"/>
      <c r="BH9198" s="5"/>
      <c r="BI9198" s="5"/>
      <c r="BJ9198" s="5"/>
      <c r="BK9198" s="5"/>
      <c r="BL9198" s="5"/>
      <c r="BM9198" s="5"/>
      <c r="BN9198" s="5"/>
      <c r="BO9198" s="5"/>
      <c r="BP9198" s="5"/>
      <c r="BQ9198" s="5"/>
      <c r="BR9198" s="5"/>
      <c r="BS9198" s="5"/>
      <c r="BT9198" s="5"/>
      <c r="BU9198" s="5"/>
      <c r="BV9198" s="5"/>
      <c r="BW9198" s="5"/>
      <c r="BX9198" s="5"/>
    </row>
    <row r="9199" spans="1:76" x14ac:dyDescent="0.2">
      <c r="A9199" s="1" t="s">
        <v>23</v>
      </c>
      <c r="B9199" s="1" t="s">
        <v>72</v>
      </c>
      <c r="C9199" s="1" t="s">
        <v>72</v>
      </c>
      <c r="D9199" s="1" t="s">
        <v>71</v>
      </c>
      <c r="E9199" s="1" t="s">
        <v>1</v>
      </c>
      <c r="F9199" s="1" t="s">
        <v>1145</v>
      </c>
      <c r="G9199" s="1" t="s">
        <v>107</v>
      </c>
      <c r="H9199" s="8"/>
      <c r="I9199" s="8">
        <v>2015</v>
      </c>
      <c r="J9199" s="1" t="s">
        <v>1220</v>
      </c>
      <c r="K9199" s="9">
        <v>77928</v>
      </c>
      <c r="L9199" s="10">
        <f>K9199/ VLOOKUP(A9199,Indicators!$B$1:$V$7,21,FALSE)</f>
        <v>388.47070318341792</v>
      </c>
      <c r="M9199" s="1" t="s">
        <v>71</v>
      </c>
      <c r="N9199" s="1" t="s">
        <v>71</v>
      </c>
      <c r="O9199" s="11"/>
      <c r="P9199" s="8" t="str">
        <f>IF(H9199="Y", K9199/VLOOKUP(A9199,Indicators!$B$1:$S$7,18,FALSE),"")</f>
        <v/>
      </c>
      <c r="Q9199" s="8" t="str">
        <f t="shared" si="0"/>
        <v/>
      </c>
      <c r="R9199" s="1" t="s">
        <v>158</v>
      </c>
      <c r="S9199" s="1" t="s">
        <v>72</v>
      </c>
      <c r="T9199" s="11"/>
      <c r="U9199" s="11"/>
      <c r="V9199" s="11"/>
      <c r="W9199" s="11"/>
      <c r="X9199" s="11"/>
      <c r="Y9199" s="11"/>
      <c r="Z9199" s="11"/>
      <c r="AA9199" s="11"/>
      <c r="AB9199" s="11"/>
      <c r="AC9199" s="11"/>
      <c r="AD9199" s="11"/>
      <c r="AE9199" s="11"/>
      <c r="AF9199" s="11"/>
      <c r="AG9199" s="11"/>
      <c r="AH9199" s="11"/>
      <c r="AI9199" s="11"/>
      <c r="AJ9199" s="11"/>
      <c r="AK9199" s="11"/>
      <c r="AL9199" s="11"/>
      <c r="AM9199" s="5"/>
      <c r="AN9199" s="5"/>
      <c r="AO9199" s="5"/>
      <c r="AP9199" s="5"/>
      <c r="AQ9199" s="5"/>
      <c r="AR9199" s="5"/>
      <c r="AS9199" s="5"/>
      <c r="AT9199" s="5"/>
      <c r="AU9199" s="5"/>
      <c r="AV9199" s="5"/>
      <c r="AW9199" s="5"/>
      <c r="AX9199" s="5"/>
      <c r="AY9199" s="5"/>
      <c r="AZ9199" s="5"/>
      <c r="BA9199" s="5"/>
      <c r="BB9199" s="5"/>
      <c r="BC9199" s="5"/>
      <c r="BD9199" s="5"/>
      <c r="BE9199" s="5"/>
      <c r="BF9199" s="5"/>
      <c r="BG9199" s="5"/>
      <c r="BH9199" s="5"/>
      <c r="BI9199" s="5"/>
      <c r="BJ9199" s="5"/>
      <c r="BK9199" s="5"/>
      <c r="BL9199" s="5"/>
      <c r="BM9199" s="5"/>
      <c r="BN9199" s="5"/>
      <c r="BO9199" s="5"/>
      <c r="BP9199" s="5"/>
      <c r="BQ9199" s="5"/>
      <c r="BR9199" s="5"/>
      <c r="BS9199" s="5"/>
      <c r="BT9199" s="5"/>
      <c r="BU9199" s="5"/>
      <c r="BV9199" s="5"/>
      <c r="BW9199" s="5"/>
      <c r="BX9199" s="5"/>
    </row>
    <row r="9200" spans="1:76" x14ac:dyDescent="0.2">
      <c r="A9200" s="1" t="s">
        <v>23</v>
      </c>
      <c r="B9200" s="1" t="s">
        <v>932</v>
      </c>
      <c r="C9200" s="1" t="s">
        <v>932</v>
      </c>
      <c r="D9200" s="1" t="s">
        <v>71</v>
      </c>
      <c r="E9200" s="1" t="s">
        <v>1</v>
      </c>
      <c r="F9200" s="1" t="s">
        <v>1145</v>
      </c>
      <c r="G9200" s="1" t="s">
        <v>107</v>
      </c>
      <c r="H9200" s="8"/>
      <c r="I9200" s="8">
        <v>2015</v>
      </c>
      <c r="J9200" s="1" t="s">
        <v>1220</v>
      </c>
      <c r="K9200" s="9">
        <v>4177</v>
      </c>
      <c r="L9200" s="10">
        <f>K9200/ VLOOKUP(A9200,Indicators!$B$1:$V$7,21,FALSE)</f>
        <v>20.822324802344941</v>
      </c>
      <c r="M9200" s="1" t="s">
        <v>71</v>
      </c>
      <c r="N9200" s="1" t="s">
        <v>71</v>
      </c>
      <c r="O9200" s="11"/>
      <c r="P9200" s="8" t="str">
        <f>IF(H9200="Y", K9200/VLOOKUP(A9200,Indicators!$B$1:$S$7,18,FALSE),"")</f>
        <v/>
      </c>
      <c r="Q9200" s="8" t="str">
        <f t="shared" si="0"/>
        <v/>
      </c>
      <c r="R9200" s="1" t="s">
        <v>133</v>
      </c>
      <c r="S9200" s="1" t="s">
        <v>63</v>
      </c>
      <c r="T9200" s="11"/>
      <c r="U9200" s="11"/>
      <c r="V9200" s="11"/>
      <c r="W9200" s="11"/>
      <c r="X9200" s="11"/>
      <c r="Y9200" s="11"/>
      <c r="Z9200" s="11"/>
      <c r="AA9200" s="11"/>
      <c r="AB9200" s="11"/>
      <c r="AC9200" s="11"/>
      <c r="AD9200" s="11"/>
      <c r="AE9200" s="11"/>
      <c r="AF9200" s="11"/>
      <c r="AG9200" s="11"/>
      <c r="AH9200" s="11"/>
      <c r="AI9200" s="11"/>
      <c r="AJ9200" s="11"/>
      <c r="AK9200" s="11"/>
      <c r="AL9200" s="11"/>
      <c r="AM9200" s="5"/>
      <c r="AN9200" s="5"/>
      <c r="AO9200" s="5"/>
      <c r="AP9200" s="5"/>
      <c r="AQ9200" s="5"/>
      <c r="AR9200" s="5"/>
      <c r="AS9200" s="5"/>
      <c r="AT9200" s="5"/>
      <c r="AU9200" s="5"/>
      <c r="AV9200" s="5"/>
      <c r="AW9200" s="5"/>
      <c r="AX9200" s="5"/>
      <c r="AY9200" s="5"/>
      <c r="AZ9200" s="5"/>
      <c r="BA9200" s="5"/>
      <c r="BB9200" s="5"/>
      <c r="BC9200" s="5"/>
      <c r="BD9200" s="5"/>
      <c r="BE9200" s="5"/>
      <c r="BF9200" s="5"/>
      <c r="BG9200" s="5"/>
      <c r="BH9200" s="5"/>
      <c r="BI9200" s="5"/>
      <c r="BJ9200" s="5"/>
      <c r="BK9200" s="5"/>
      <c r="BL9200" s="5"/>
      <c r="BM9200" s="5"/>
      <c r="BN9200" s="5"/>
      <c r="BO9200" s="5"/>
      <c r="BP9200" s="5"/>
      <c r="BQ9200" s="5"/>
      <c r="BR9200" s="5"/>
      <c r="BS9200" s="5"/>
      <c r="BT9200" s="5"/>
      <c r="BU9200" s="5"/>
      <c r="BV9200" s="5"/>
      <c r="BW9200" s="5"/>
      <c r="BX9200" s="5"/>
    </row>
    <row r="9201" spans="1:76" x14ac:dyDescent="0.2">
      <c r="A9201" s="1" t="s">
        <v>23</v>
      </c>
      <c r="B9201" s="1" t="s">
        <v>933</v>
      </c>
      <c r="C9201" s="1" t="s">
        <v>933</v>
      </c>
      <c r="D9201" s="1" t="s">
        <v>71</v>
      </c>
      <c r="E9201" s="1" t="s">
        <v>1</v>
      </c>
      <c r="F9201" s="1" t="s">
        <v>1145</v>
      </c>
      <c r="G9201" s="1" t="s">
        <v>107</v>
      </c>
      <c r="H9201" s="8"/>
      <c r="I9201" s="8">
        <v>2015</v>
      </c>
      <c r="J9201" s="1" t="s">
        <v>1220</v>
      </c>
      <c r="K9201" s="1">
        <v>266241</v>
      </c>
      <c r="L9201" s="10">
        <f>K9201/ VLOOKUP(A9201,Indicators!$B$1:$V$7,21,FALSE)</f>
        <v>1327.2100976062054</v>
      </c>
      <c r="M9201" s="1" t="s">
        <v>71</v>
      </c>
      <c r="N9201" s="1" t="s">
        <v>71</v>
      </c>
      <c r="O9201" s="11"/>
      <c r="P9201" s="8" t="str">
        <f>IF(H9201="Y", K9201/VLOOKUP(A9201,Indicators!$B$1:$S$7,18,FALSE),"")</f>
        <v/>
      </c>
      <c r="Q9201" s="8" t="str">
        <f t="shared" si="0"/>
        <v/>
      </c>
      <c r="R9201" s="1" t="s">
        <v>158</v>
      </c>
      <c r="S9201" s="1" t="s">
        <v>56</v>
      </c>
      <c r="T9201" s="11"/>
      <c r="U9201" s="11"/>
      <c r="V9201" s="11"/>
      <c r="W9201" s="11"/>
      <c r="X9201" s="11"/>
      <c r="Y9201" s="11"/>
      <c r="Z9201" s="11"/>
      <c r="AA9201" s="11"/>
      <c r="AB9201" s="11"/>
      <c r="AC9201" s="11"/>
      <c r="AD9201" s="11"/>
      <c r="AE9201" s="11"/>
      <c r="AF9201" s="11"/>
      <c r="AG9201" s="11"/>
      <c r="AH9201" s="11"/>
      <c r="AI9201" s="11"/>
      <c r="AJ9201" s="11"/>
      <c r="AK9201" s="11"/>
      <c r="AL9201" s="11"/>
      <c r="AM9201" s="5"/>
      <c r="AN9201" s="5"/>
      <c r="AO9201" s="5"/>
      <c r="AP9201" s="5"/>
      <c r="AQ9201" s="5"/>
      <c r="AR9201" s="5"/>
      <c r="AS9201" s="5"/>
      <c r="AT9201" s="5"/>
      <c r="AU9201" s="5"/>
      <c r="AV9201" s="5"/>
      <c r="AW9201" s="5"/>
      <c r="AX9201" s="5"/>
      <c r="AY9201" s="5"/>
      <c r="AZ9201" s="5"/>
      <c r="BA9201" s="5"/>
      <c r="BB9201" s="5"/>
      <c r="BC9201" s="5"/>
      <c r="BD9201" s="5"/>
      <c r="BE9201" s="5"/>
      <c r="BF9201" s="5"/>
      <c r="BG9201" s="5"/>
      <c r="BH9201" s="5"/>
      <c r="BI9201" s="5"/>
      <c r="BJ9201" s="5"/>
      <c r="BK9201" s="5"/>
      <c r="BL9201" s="5"/>
      <c r="BM9201" s="5"/>
      <c r="BN9201" s="5"/>
      <c r="BO9201" s="5"/>
      <c r="BP9201" s="5"/>
      <c r="BQ9201" s="5"/>
      <c r="BR9201" s="5"/>
      <c r="BS9201" s="5"/>
      <c r="BT9201" s="5"/>
      <c r="BU9201" s="5"/>
      <c r="BV9201" s="5"/>
      <c r="BW9201" s="5"/>
      <c r="BX9201" s="5"/>
    </row>
    <row r="9202" spans="1:76" x14ac:dyDescent="0.2">
      <c r="A9202" s="1" t="s">
        <v>23</v>
      </c>
      <c r="B9202" s="1" t="s">
        <v>94</v>
      </c>
      <c r="C9202" s="1" t="s">
        <v>94</v>
      </c>
      <c r="D9202" s="1" t="s">
        <v>71</v>
      </c>
      <c r="E9202" s="1" t="s">
        <v>1</v>
      </c>
      <c r="F9202" s="1" t="s">
        <v>1145</v>
      </c>
      <c r="G9202" s="1" t="s">
        <v>107</v>
      </c>
      <c r="H9202" s="8"/>
      <c r="I9202" s="8">
        <v>2015</v>
      </c>
      <c r="J9202" s="1" t="s">
        <v>1220</v>
      </c>
      <c r="K9202" s="9">
        <v>10904</v>
      </c>
      <c r="L9202" s="10">
        <f>K9202/ VLOOKUP(A9202,Indicators!$B$1:$V$7,21,FALSE)</f>
        <v>54.356387274304346</v>
      </c>
      <c r="M9202" s="1" t="s">
        <v>71</v>
      </c>
      <c r="N9202" s="1" t="s">
        <v>71</v>
      </c>
      <c r="O9202" s="11"/>
      <c r="P9202" s="8" t="str">
        <f>IF(H9202="Y", K9202/VLOOKUP(A9202,Indicators!$B$1:$S$7,18,FALSE),"")</f>
        <v/>
      </c>
      <c r="Q9202" s="8" t="str">
        <f t="shared" si="0"/>
        <v/>
      </c>
      <c r="R9202" s="1" t="s">
        <v>94</v>
      </c>
      <c r="S9202" s="1" t="s">
        <v>88</v>
      </c>
      <c r="T9202" s="11"/>
      <c r="U9202" s="11"/>
      <c r="V9202" s="11"/>
      <c r="W9202" s="11"/>
      <c r="X9202" s="11"/>
      <c r="Y9202" s="11"/>
      <c r="Z9202" s="11"/>
      <c r="AA9202" s="11"/>
      <c r="AB9202" s="11"/>
      <c r="AC9202" s="11"/>
      <c r="AD9202" s="11"/>
      <c r="AE9202" s="11"/>
      <c r="AF9202" s="11"/>
      <c r="AG9202" s="11"/>
      <c r="AH9202" s="11"/>
      <c r="AI9202" s="11"/>
      <c r="AJ9202" s="11"/>
      <c r="AK9202" s="11"/>
      <c r="AL9202" s="11"/>
      <c r="AM9202" s="5"/>
      <c r="AN9202" s="5"/>
      <c r="AO9202" s="5"/>
      <c r="AP9202" s="5"/>
      <c r="AQ9202" s="5"/>
      <c r="AR9202" s="5"/>
      <c r="AS9202" s="5"/>
      <c r="AT9202" s="5"/>
      <c r="AU9202" s="5"/>
      <c r="AV9202" s="5"/>
      <c r="AW9202" s="5"/>
      <c r="AX9202" s="5"/>
      <c r="AY9202" s="5"/>
      <c r="AZ9202" s="5"/>
      <c r="BA9202" s="5"/>
      <c r="BB9202" s="5"/>
      <c r="BC9202" s="5"/>
      <c r="BD9202" s="5"/>
      <c r="BE9202" s="5"/>
      <c r="BF9202" s="5"/>
      <c r="BG9202" s="5"/>
      <c r="BH9202" s="5"/>
      <c r="BI9202" s="5"/>
      <c r="BJ9202" s="5"/>
      <c r="BK9202" s="5"/>
      <c r="BL9202" s="5"/>
      <c r="BM9202" s="5"/>
      <c r="BN9202" s="5"/>
      <c r="BO9202" s="5"/>
      <c r="BP9202" s="5"/>
      <c r="BQ9202" s="5"/>
      <c r="BR9202" s="5"/>
      <c r="BS9202" s="5"/>
      <c r="BT9202" s="5"/>
      <c r="BU9202" s="5"/>
      <c r="BV9202" s="5"/>
      <c r="BW9202" s="5"/>
      <c r="BX9202" s="5"/>
    </row>
    <row r="9203" spans="1:76" x14ac:dyDescent="0.2">
      <c r="A9203" s="1" t="s">
        <v>23</v>
      </c>
      <c r="B9203" s="1" t="s">
        <v>75</v>
      </c>
      <c r="C9203" s="1" t="s">
        <v>75</v>
      </c>
      <c r="D9203" s="1" t="s">
        <v>71</v>
      </c>
      <c r="E9203" s="1" t="s">
        <v>1</v>
      </c>
      <c r="F9203" s="1" t="s">
        <v>1145</v>
      </c>
      <c r="G9203" s="1" t="s">
        <v>107</v>
      </c>
      <c r="H9203" s="8"/>
      <c r="I9203" s="8">
        <v>2015</v>
      </c>
      <c r="J9203" s="1" t="s">
        <v>1220</v>
      </c>
      <c r="K9203" s="9">
        <v>1671097</v>
      </c>
      <c r="L9203" s="10">
        <f>K9203/ VLOOKUP(A9203,Indicators!$B$1:$V$7,21,FALSE)</f>
        <v>8330.4104645018488</v>
      </c>
      <c r="M9203" s="1" t="s">
        <v>71</v>
      </c>
      <c r="N9203" s="1" t="s">
        <v>71</v>
      </c>
      <c r="O9203" s="11"/>
      <c r="P9203" s="8" t="str">
        <f>IF(H9203="Y", K9203/VLOOKUP(A9203,Indicators!$B$1:$S$7,18,FALSE),"")</f>
        <v/>
      </c>
      <c r="Q9203" s="8" t="str">
        <f t="shared" si="0"/>
        <v/>
      </c>
      <c r="R9203" s="1" t="s">
        <v>95</v>
      </c>
      <c r="S9203" s="1" t="s">
        <v>75</v>
      </c>
      <c r="T9203" s="11"/>
      <c r="U9203" s="11"/>
      <c r="V9203" s="11"/>
      <c r="W9203" s="11"/>
      <c r="X9203" s="11"/>
      <c r="Y9203" s="11"/>
      <c r="Z9203" s="11"/>
      <c r="AA9203" s="11"/>
      <c r="AB9203" s="11"/>
      <c r="AC9203" s="11"/>
      <c r="AD9203" s="11"/>
      <c r="AE9203" s="11"/>
      <c r="AF9203" s="11"/>
      <c r="AG9203" s="11"/>
      <c r="AH9203" s="11"/>
      <c r="AI9203" s="11"/>
      <c r="AJ9203" s="11"/>
      <c r="AK9203" s="11"/>
      <c r="AL9203" s="11"/>
      <c r="AM9203" s="5"/>
      <c r="AN9203" s="5"/>
      <c r="AO9203" s="5"/>
      <c r="AP9203" s="5"/>
      <c r="AQ9203" s="5"/>
      <c r="AR9203" s="5"/>
      <c r="AS9203" s="5"/>
      <c r="AT9203" s="5"/>
      <c r="AU9203" s="5"/>
      <c r="AV9203" s="5"/>
      <c r="AW9203" s="5"/>
      <c r="AX9203" s="5"/>
      <c r="AY9203" s="5"/>
      <c r="AZ9203" s="5"/>
      <c r="BA9203" s="5"/>
      <c r="BB9203" s="5"/>
      <c r="BC9203" s="5"/>
      <c r="BD9203" s="5"/>
      <c r="BE9203" s="5"/>
      <c r="BF9203" s="5"/>
      <c r="BG9203" s="5"/>
      <c r="BH9203" s="5"/>
      <c r="BI9203" s="5"/>
      <c r="BJ9203" s="5"/>
      <c r="BK9203" s="5"/>
      <c r="BL9203" s="5"/>
      <c r="BM9203" s="5"/>
      <c r="BN9203" s="5"/>
      <c r="BO9203" s="5"/>
      <c r="BP9203" s="5"/>
      <c r="BQ9203" s="5"/>
      <c r="BR9203" s="5"/>
      <c r="BS9203" s="5"/>
      <c r="BT9203" s="5"/>
      <c r="BU9203" s="5"/>
      <c r="BV9203" s="5"/>
      <c r="BW9203" s="5"/>
      <c r="BX9203" s="5"/>
    </row>
    <row r="9204" spans="1:76" x14ac:dyDescent="0.2">
      <c r="A9204" s="1" t="s">
        <v>23</v>
      </c>
      <c r="B9204" s="1" t="s">
        <v>538</v>
      </c>
      <c r="C9204" s="1" t="s">
        <v>538</v>
      </c>
      <c r="D9204" s="1" t="s">
        <v>71</v>
      </c>
      <c r="E9204" s="1" t="s">
        <v>1</v>
      </c>
      <c r="F9204" s="1" t="s">
        <v>1145</v>
      </c>
      <c r="G9204" s="1" t="s">
        <v>107</v>
      </c>
      <c r="H9204" s="8"/>
      <c r="I9204" s="8">
        <v>2015</v>
      </c>
      <c r="J9204" s="1" t="s">
        <v>1220</v>
      </c>
      <c r="K9204" s="8">
        <v>20</v>
      </c>
      <c r="L9204" s="10">
        <f>K9204/ VLOOKUP(A9204,Indicators!$B$1:$V$7,21,FALSE)</f>
        <v>9.9699903291093808E-2</v>
      </c>
      <c r="M9204" s="1" t="s">
        <v>71</v>
      </c>
      <c r="N9204" s="1" t="s">
        <v>71</v>
      </c>
      <c r="O9204" s="11"/>
      <c r="P9204" s="8" t="str">
        <f>IF(H9204="Y", K9204/VLOOKUP(A9204,Indicators!$B$1:$S$7,18,FALSE),"")</f>
        <v/>
      </c>
      <c r="Q9204" s="8" t="str">
        <f t="shared" si="0"/>
        <v/>
      </c>
      <c r="R9204" s="1" t="s">
        <v>103</v>
      </c>
      <c r="S9204" s="1" t="s">
        <v>49</v>
      </c>
      <c r="T9204" s="11"/>
      <c r="U9204" s="11"/>
      <c r="V9204" s="11"/>
      <c r="W9204" s="11"/>
      <c r="X9204" s="11"/>
      <c r="Y9204" s="11"/>
      <c r="Z9204" s="11"/>
      <c r="AA9204" s="11"/>
      <c r="AB9204" s="11"/>
      <c r="AC9204" s="11"/>
      <c r="AD9204" s="11"/>
      <c r="AE9204" s="11"/>
      <c r="AF9204" s="11"/>
      <c r="AG9204" s="11"/>
      <c r="AH9204" s="11"/>
      <c r="AI9204" s="11"/>
      <c r="AJ9204" s="11"/>
      <c r="AK9204" s="11"/>
      <c r="AL9204" s="11"/>
      <c r="AM9204" s="5"/>
      <c r="AN9204" s="5"/>
      <c r="AO9204" s="5"/>
      <c r="AP9204" s="5"/>
      <c r="AQ9204" s="5"/>
      <c r="AR9204" s="5"/>
      <c r="AS9204" s="5"/>
      <c r="AT9204" s="5"/>
      <c r="AU9204" s="5"/>
      <c r="AV9204" s="5"/>
      <c r="AW9204" s="5"/>
      <c r="AX9204" s="5"/>
      <c r="AY9204" s="5"/>
      <c r="AZ9204" s="5"/>
      <c r="BA9204" s="5"/>
      <c r="BB9204" s="5"/>
      <c r="BC9204" s="5"/>
      <c r="BD9204" s="5"/>
      <c r="BE9204" s="5"/>
      <c r="BF9204" s="5"/>
      <c r="BG9204" s="5"/>
      <c r="BH9204" s="5"/>
      <c r="BI9204" s="5"/>
      <c r="BJ9204" s="5"/>
      <c r="BK9204" s="5"/>
      <c r="BL9204" s="5"/>
      <c r="BM9204" s="5"/>
      <c r="BN9204" s="5"/>
      <c r="BO9204" s="5"/>
      <c r="BP9204" s="5"/>
      <c r="BQ9204" s="5"/>
      <c r="BR9204" s="5"/>
      <c r="BS9204" s="5"/>
      <c r="BT9204" s="5"/>
      <c r="BU9204" s="5"/>
      <c r="BV9204" s="5"/>
      <c r="BW9204" s="5"/>
      <c r="BX9204" s="5"/>
    </row>
    <row r="9205" spans="1:76" x14ac:dyDescent="0.2">
      <c r="A9205" s="1" t="s">
        <v>23</v>
      </c>
      <c r="B9205" s="1" t="s">
        <v>936</v>
      </c>
      <c r="C9205" s="1" t="s">
        <v>936</v>
      </c>
      <c r="D9205" s="1" t="s">
        <v>71</v>
      </c>
      <c r="E9205" s="1" t="s">
        <v>1</v>
      </c>
      <c r="F9205" s="1" t="s">
        <v>1145</v>
      </c>
      <c r="G9205" s="1" t="s">
        <v>107</v>
      </c>
      <c r="H9205" s="8"/>
      <c r="I9205" s="8">
        <v>2015</v>
      </c>
      <c r="J9205" s="1" t="s">
        <v>1220</v>
      </c>
      <c r="K9205" s="9">
        <v>1155122</v>
      </c>
      <c r="L9205" s="10">
        <f>K9205/ VLOOKUP(A9205,Indicators!$B$1:$V$7,21,FALSE)</f>
        <v>5758.277584470743</v>
      </c>
      <c r="M9205" s="1" t="s">
        <v>71</v>
      </c>
      <c r="N9205" s="1" t="s">
        <v>71</v>
      </c>
      <c r="O9205" s="11"/>
      <c r="P9205" s="8" t="str">
        <f>IF(H9205="Y", K9205/VLOOKUP(A9205,Indicators!$B$1:$S$7,18,FALSE),"")</f>
        <v/>
      </c>
      <c r="Q9205" s="8" t="str">
        <f t="shared" si="0"/>
        <v/>
      </c>
      <c r="R9205" s="1" t="s">
        <v>97</v>
      </c>
      <c r="S9205" s="1" t="s">
        <v>85</v>
      </c>
      <c r="T9205" s="11"/>
      <c r="U9205" s="11"/>
      <c r="V9205" s="11"/>
      <c r="W9205" s="11"/>
      <c r="X9205" s="11"/>
      <c r="Y9205" s="11"/>
      <c r="Z9205" s="11"/>
      <c r="AA9205" s="11"/>
      <c r="AB9205" s="11"/>
      <c r="AC9205" s="11"/>
      <c r="AD9205" s="11"/>
      <c r="AE9205" s="11"/>
      <c r="AF9205" s="11"/>
      <c r="AG9205" s="11"/>
      <c r="AH9205" s="11"/>
      <c r="AI9205" s="11"/>
      <c r="AJ9205" s="11"/>
      <c r="AK9205" s="11"/>
      <c r="AL9205" s="11"/>
      <c r="AM9205" s="5"/>
      <c r="AN9205" s="5"/>
      <c r="AO9205" s="5"/>
      <c r="AP9205" s="5"/>
      <c r="AQ9205" s="5"/>
      <c r="AR9205" s="5"/>
      <c r="AS9205" s="5"/>
      <c r="AT9205" s="5"/>
      <c r="AU9205" s="5"/>
      <c r="AV9205" s="5"/>
      <c r="AW9205" s="5"/>
      <c r="AX9205" s="5"/>
      <c r="AY9205" s="5"/>
      <c r="AZ9205" s="5"/>
      <c r="BA9205" s="5"/>
      <c r="BB9205" s="5"/>
      <c r="BC9205" s="5"/>
      <c r="BD9205" s="5"/>
      <c r="BE9205" s="5"/>
      <c r="BF9205" s="5"/>
      <c r="BG9205" s="5"/>
      <c r="BH9205" s="5"/>
      <c r="BI9205" s="5"/>
      <c r="BJ9205" s="5"/>
      <c r="BK9205" s="5"/>
      <c r="BL9205" s="5"/>
      <c r="BM9205" s="5"/>
      <c r="BN9205" s="5"/>
      <c r="BO9205" s="5"/>
      <c r="BP9205" s="5"/>
      <c r="BQ9205" s="5"/>
      <c r="BR9205" s="5"/>
      <c r="BS9205" s="5"/>
      <c r="BT9205" s="5"/>
      <c r="BU9205" s="5"/>
      <c r="BV9205" s="5"/>
      <c r="BW9205" s="5"/>
      <c r="BX9205" s="5"/>
    </row>
    <row r="9206" spans="1:76" x14ac:dyDescent="0.2">
      <c r="A9206" s="1" t="s">
        <v>23</v>
      </c>
      <c r="B9206" s="1" t="s">
        <v>937</v>
      </c>
      <c r="C9206" s="1" t="s">
        <v>937</v>
      </c>
      <c r="D9206" s="1" t="s">
        <v>71</v>
      </c>
      <c r="E9206" s="1" t="s">
        <v>1</v>
      </c>
      <c r="F9206" s="1" t="s">
        <v>1145</v>
      </c>
      <c r="G9206" s="1" t="s">
        <v>107</v>
      </c>
      <c r="H9206" s="8"/>
      <c r="I9206" s="8">
        <v>2015</v>
      </c>
      <c r="J9206" s="1" t="s">
        <v>1220</v>
      </c>
      <c r="K9206" s="9">
        <v>76317</v>
      </c>
      <c r="L9206" s="10">
        <f>K9206/ VLOOKUP(A9206,Indicators!$B$1:$V$7,21,FALSE)</f>
        <v>380.43987597332028</v>
      </c>
      <c r="M9206" s="1" t="s">
        <v>71</v>
      </c>
      <c r="N9206" s="1" t="s">
        <v>71</v>
      </c>
      <c r="O9206" s="11"/>
      <c r="P9206" s="8" t="str">
        <f>IF(H9206="Y", K9206/VLOOKUP(A9206,Indicators!$B$1:$S$7,18,FALSE),"")</f>
        <v/>
      </c>
      <c r="Q9206" s="8" t="str">
        <f t="shared" si="0"/>
        <v/>
      </c>
      <c r="R9206" s="1" t="s">
        <v>97</v>
      </c>
      <c r="S9206" s="1" t="s">
        <v>44</v>
      </c>
      <c r="T9206" s="11"/>
      <c r="U9206" s="11"/>
      <c r="V9206" s="11"/>
      <c r="W9206" s="11"/>
      <c r="X9206" s="11"/>
      <c r="Y9206" s="11"/>
      <c r="Z9206" s="11"/>
      <c r="AA9206" s="11"/>
      <c r="AB9206" s="11"/>
      <c r="AC9206" s="11"/>
      <c r="AD9206" s="11"/>
      <c r="AE9206" s="11"/>
      <c r="AF9206" s="11"/>
      <c r="AG9206" s="11"/>
      <c r="AH9206" s="11"/>
      <c r="AI9206" s="11"/>
      <c r="AJ9206" s="11"/>
      <c r="AK9206" s="11"/>
      <c r="AL9206" s="11"/>
      <c r="AM9206" s="5"/>
      <c r="AN9206" s="5"/>
      <c r="AO9206" s="5"/>
      <c r="AP9206" s="5"/>
      <c r="AQ9206" s="5"/>
      <c r="AR9206" s="5"/>
      <c r="AS9206" s="5"/>
      <c r="AT9206" s="5"/>
      <c r="AU9206" s="5"/>
      <c r="AV9206" s="5"/>
      <c r="AW9206" s="5"/>
      <c r="AX9206" s="5"/>
      <c r="AY9206" s="5"/>
      <c r="AZ9206" s="5"/>
      <c r="BA9206" s="5"/>
      <c r="BB9206" s="5"/>
      <c r="BC9206" s="5"/>
      <c r="BD9206" s="5"/>
      <c r="BE9206" s="5"/>
      <c r="BF9206" s="5"/>
      <c r="BG9206" s="5"/>
      <c r="BH9206" s="5"/>
      <c r="BI9206" s="5"/>
      <c r="BJ9206" s="5"/>
      <c r="BK9206" s="5"/>
      <c r="BL9206" s="5"/>
      <c r="BM9206" s="5"/>
      <c r="BN9206" s="5"/>
      <c r="BO9206" s="5"/>
      <c r="BP9206" s="5"/>
      <c r="BQ9206" s="5"/>
      <c r="BR9206" s="5"/>
      <c r="BS9206" s="5"/>
      <c r="BT9206" s="5"/>
      <c r="BU9206" s="5"/>
      <c r="BV9206" s="5"/>
      <c r="BW9206" s="5"/>
      <c r="BX9206" s="5"/>
    </row>
    <row r="9207" spans="1:76" x14ac:dyDescent="0.2">
      <c r="A9207" s="1" t="s">
        <v>23</v>
      </c>
      <c r="B9207" s="1" t="s">
        <v>540</v>
      </c>
      <c r="C9207" s="1" t="s">
        <v>540</v>
      </c>
      <c r="D9207" s="1" t="s">
        <v>71</v>
      </c>
      <c r="E9207" s="1" t="s">
        <v>1</v>
      </c>
      <c r="F9207" s="1" t="s">
        <v>1145</v>
      </c>
      <c r="G9207" s="1" t="s">
        <v>107</v>
      </c>
      <c r="H9207" s="8"/>
      <c r="I9207" s="8">
        <v>2015</v>
      </c>
      <c r="J9207" s="1" t="s">
        <v>1220</v>
      </c>
      <c r="K9207" s="9">
        <v>57485</v>
      </c>
      <c r="L9207" s="10">
        <f>K9207/ VLOOKUP(A9207,Indicators!$B$1:$V$7,21,FALSE)</f>
        <v>286.56244703442638</v>
      </c>
      <c r="M9207" s="1" t="s">
        <v>71</v>
      </c>
      <c r="N9207" s="1" t="s">
        <v>71</v>
      </c>
      <c r="O9207" s="11"/>
      <c r="P9207" s="8" t="str">
        <f>IF(H9207="Y", K9207/VLOOKUP(A9207,Indicators!$B$1:$S$7,18,FALSE),"")</f>
        <v/>
      </c>
      <c r="Q9207" s="8" t="str">
        <f t="shared" si="0"/>
        <v/>
      </c>
      <c r="R9207" s="1" t="s">
        <v>133</v>
      </c>
      <c r="S9207" s="1" t="s">
        <v>52</v>
      </c>
      <c r="T9207" s="11"/>
      <c r="U9207" s="11"/>
      <c r="V9207" s="11"/>
      <c r="W9207" s="11"/>
      <c r="X9207" s="11"/>
      <c r="Y9207" s="11"/>
      <c r="Z9207" s="11"/>
      <c r="AA9207" s="11"/>
      <c r="AB9207" s="11"/>
      <c r="AC9207" s="11"/>
      <c r="AD9207" s="11"/>
      <c r="AE9207" s="11"/>
      <c r="AF9207" s="11"/>
      <c r="AG9207" s="11"/>
      <c r="AH9207" s="11"/>
      <c r="AI9207" s="11"/>
      <c r="AJ9207" s="11"/>
      <c r="AK9207" s="11"/>
      <c r="AL9207" s="11"/>
      <c r="AM9207" s="5"/>
      <c r="AN9207" s="5"/>
      <c r="AO9207" s="5"/>
      <c r="AP9207" s="5"/>
      <c r="AQ9207" s="5"/>
      <c r="AR9207" s="5"/>
      <c r="AS9207" s="5"/>
      <c r="AT9207" s="5"/>
      <c r="AU9207" s="5"/>
      <c r="AV9207" s="5"/>
      <c r="AW9207" s="5"/>
      <c r="AX9207" s="5"/>
      <c r="AY9207" s="5"/>
      <c r="AZ9207" s="5"/>
      <c r="BA9207" s="5"/>
      <c r="BB9207" s="5"/>
      <c r="BC9207" s="5"/>
      <c r="BD9207" s="5"/>
      <c r="BE9207" s="5"/>
      <c r="BF9207" s="5"/>
      <c r="BG9207" s="5"/>
      <c r="BH9207" s="5"/>
      <c r="BI9207" s="5"/>
      <c r="BJ9207" s="5"/>
      <c r="BK9207" s="5"/>
      <c r="BL9207" s="5"/>
      <c r="BM9207" s="5"/>
      <c r="BN9207" s="5"/>
      <c r="BO9207" s="5"/>
      <c r="BP9207" s="5"/>
      <c r="BQ9207" s="5"/>
      <c r="BR9207" s="5"/>
      <c r="BS9207" s="5"/>
      <c r="BT9207" s="5"/>
      <c r="BU9207" s="5"/>
      <c r="BV9207" s="5"/>
      <c r="BW9207" s="5"/>
      <c r="BX9207" s="5"/>
    </row>
    <row r="9208" spans="1:76" x14ac:dyDescent="0.2">
      <c r="A9208" s="1" t="s">
        <v>23</v>
      </c>
      <c r="B9208" s="1" t="s">
        <v>916</v>
      </c>
      <c r="C9208" s="1" t="s">
        <v>1287</v>
      </c>
      <c r="D9208" s="1" t="s">
        <v>71</v>
      </c>
      <c r="E9208" s="1" t="s">
        <v>2</v>
      </c>
      <c r="F9208" s="1" t="s">
        <v>1288</v>
      </c>
      <c r="G9208" s="1" t="s">
        <v>73</v>
      </c>
      <c r="H9208" s="8"/>
      <c r="I9208" s="8">
        <v>2015</v>
      </c>
      <c r="J9208" s="1" t="s">
        <v>1220</v>
      </c>
      <c r="K9208" s="9">
        <v>28162.5</v>
      </c>
      <c r="L9208" s="10">
        <f>K9208/ VLOOKUP(A9208,Indicators!$B$1:$V$7,21,FALSE)</f>
        <v>140.38992632177147</v>
      </c>
      <c r="M9208" s="1" t="s">
        <v>71</v>
      </c>
      <c r="N9208" s="1" t="s">
        <v>71</v>
      </c>
      <c r="O9208" s="11"/>
      <c r="P9208" s="11"/>
      <c r="Q9208" s="8" t="str">
        <f t="shared" si="0"/>
        <v/>
      </c>
      <c r="R9208" s="1" t="s">
        <v>98</v>
      </c>
      <c r="S9208" s="1" t="s">
        <v>57</v>
      </c>
      <c r="T9208" s="11"/>
      <c r="U9208" s="11"/>
      <c r="V9208" s="11"/>
      <c r="W9208" s="11"/>
      <c r="X9208" s="11"/>
      <c r="Y9208" s="11"/>
      <c r="Z9208" s="11"/>
      <c r="AA9208" s="11"/>
      <c r="AB9208" s="11"/>
      <c r="AC9208" s="11"/>
      <c r="AD9208" s="11"/>
      <c r="AE9208" s="11"/>
      <c r="AF9208" s="11"/>
      <c r="AG9208" s="11"/>
      <c r="AH9208" s="11"/>
      <c r="AI9208" s="11"/>
      <c r="AJ9208" s="11"/>
      <c r="AK9208" s="11"/>
      <c r="AL9208" s="11"/>
      <c r="AM9208" s="5"/>
      <c r="AN9208" s="5"/>
      <c r="AO9208" s="5"/>
      <c r="AP9208" s="5"/>
      <c r="AQ9208" s="5"/>
      <c r="AR9208" s="5"/>
      <c r="AS9208" s="5"/>
      <c r="AT9208" s="5"/>
      <c r="AU9208" s="5"/>
      <c r="AV9208" s="5"/>
      <c r="AW9208" s="5"/>
      <c r="AX9208" s="5"/>
      <c r="AY9208" s="5"/>
      <c r="AZ9208" s="5"/>
      <c r="BA9208" s="5"/>
      <c r="BB9208" s="5"/>
      <c r="BC9208" s="5"/>
      <c r="BD9208" s="5"/>
      <c r="BE9208" s="5"/>
      <c r="BF9208" s="5"/>
      <c r="BG9208" s="5"/>
      <c r="BH9208" s="5"/>
      <c r="BI9208" s="5"/>
      <c r="BJ9208" s="5"/>
      <c r="BK9208" s="5"/>
      <c r="BL9208" s="5"/>
      <c r="BM9208" s="5"/>
      <c r="BN9208" s="5"/>
      <c r="BO9208" s="5"/>
      <c r="BP9208" s="5"/>
      <c r="BQ9208" s="5"/>
      <c r="BR9208" s="5"/>
      <c r="BS9208" s="5"/>
      <c r="BT9208" s="5"/>
      <c r="BU9208" s="5"/>
      <c r="BV9208" s="5"/>
      <c r="BW9208" s="5"/>
      <c r="BX9208" s="5"/>
    </row>
    <row r="9209" spans="1:76" x14ac:dyDescent="0.2">
      <c r="A9209" s="1" t="s">
        <v>23</v>
      </c>
      <c r="B9209" s="1" t="s">
        <v>916</v>
      </c>
      <c r="C9209" s="1" t="s">
        <v>1253</v>
      </c>
      <c r="D9209" s="1" t="s">
        <v>71</v>
      </c>
      <c r="E9209" s="1" t="s">
        <v>2</v>
      </c>
      <c r="F9209" s="1" t="s">
        <v>1289</v>
      </c>
      <c r="G9209" s="1" t="s">
        <v>107</v>
      </c>
      <c r="H9209" s="8"/>
      <c r="I9209" s="8">
        <v>2015</v>
      </c>
      <c r="J9209" s="1" t="s">
        <v>1220</v>
      </c>
      <c r="K9209" s="9">
        <v>183780.59</v>
      </c>
      <c r="L9209" s="10">
        <f>K9209/ VLOOKUP(A9209,Indicators!$B$1:$V$7,21,FALSE)</f>
        <v>916.14535248900802</v>
      </c>
      <c r="M9209" s="1" t="s">
        <v>71</v>
      </c>
      <c r="N9209" s="1" t="s">
        <v>71</v>
      </c>
      <c r="O9209" s="11"/>
      <c r="P9209" s="8" t="str">
        <f>IF(H9209="Y", K9209/VLOOKUP(A9209,Indicators!$B$1:$S$7,18,FALSE),"")</f>
        <v/>
      </c>
      <c r="Q9209" s="8" t="str">
        <f t="shared" si="0"/>
        <v/>
      </c>
      <c r="R9209" s="1" t="s">
        <v>98</v>
      </c>
      <c r="S9209" s="1" t="s">
        <v>74</v>
      </c>
      <c r="T9209" s="11"/>
      <c r="U9209" s="11"/>
      <c r="V9209" s="11"/>
      <c r="W9209" s="11"/>
      <c r="X9209" s="11"/>
      <c r="Y9209" s="11"/>
      <c r="Z9209" s="11"/>
      <c r="AA9209" s="11"/>
      <c r="AB9209" s="11"/>
      <c r="AC9209" s="11"/>
      <c r="AD9209" s="11"/>
      <c r="AE9209" s="11"/>
      <c r="AF9209" s="11"/>
      <c r="AG9209" s="11"/>
      <c r="AH9209" s="11"/>
      <c r="AI9209" s="11"/>
      <c r="AJ9209" s="11"/>
      <c r="AK9209" s="11"/>
      <c r="AL9209" s="11"/>
      <c r="AM9209" s="5"/>
      <c r="AN9209" s="5"/>
      <c r="AO9209" s="5"/>
      <c r="AP9209" s="5"/>
      <c r="AQ9209" s="5"/>
      <c r="AR9209" s="5"/>
      <c r="AS9209" s="5"/>
      <c r="AT9209" s="5"/>
      <c r="AU9209" s="5"/>
      <c r="AV9209" s="5"/>
      <c r="AW9209" s="5"/>
      <c r="AX9209" s="5"/>
      <c r="AY9209" s="5"/>
      <c r="AZ9209" s="5"/>
      <c r="BA9209" s="5"/>
      <c r="BB9209" s="5"/>
      <c r="BC9209" s="5"/>
      <c r="BD9209" s="5"/>
      <c r="BE9209" s="5"/>
      <c r="BF9209" s="5"/>
      <c r="BG9209" s="5"/>
      <c r="BH9209" s="5"/>
      <c r="BI9209" s="5"/>
      <c r="BJ9209" s="5"/>
      <c r="BK9209" s="5"/>
      <c r="BL9209" s="5"/>
      <c r="BM9209" s="5"/>
      <c r="BN9209" s="5"/>
      <c r="BO9209" s="5"/>
      <c r="BP9209" s="5"/>
      <c r="BQ9209" s="5"/>
      <c r="BR9209" s="5"/>
      <c r="BS9209" s="5"/>
      <c r="BT9209" s="5"/>
      <c r="BU9209" s="5"/>
      <c r="BV9209" s="5"/>
      <c r="BW9209" s="5"/>
      <c r="BX9209" s="5"/>
    </row>
    <row r="9210" spans="1:76" x14ac:dyDescent="0.2">
      <c r="A9210" s="1" t="s">
        <v>23</v>
      </c>
      <c r="B9210" s="1" t="s">
        <v>916</v>
      </c>
      <c r="C9210" s="1" t="s">
        <v>47</v>
      </c>
      <c r="D9210" s="1" t="s">
        <v>71</v>
      </c>
      <c r="E9210" s="1" t="s">
        <v>2</v>
      </c>
      <c r="F9210" s="1" t="s">
        <v>1290</v>
      </c>
      <c r="G9210" s="1" t="s">
        <v>73</v>
      </c>
      <c r="H9210" s="8"/>
      <c r="I9210" s="8">
        <v>2015</v>
      </c>
      <c r="J9210" s="1" t="s">
        <v>1220</v>
      </c>
      <c r="K9210" s="9">
        <v>39756.46</v>
      </c>
      <c r="L9210" s="10">
        <f>K9210/ VLOOKUP(A9210,Indicators!$B$1:$V$7,21,FALSE)</f>
        <v>198.18576085981195</v>
      </c>
      <c r="M9210" s="1" t="s">
        <v>71</v>
      </c>
      <c r="N9210" s="1" t="s">
        <v>71</v>
      </c>
      <c r="O9210" s="11"/>
      <c r="P9210" s="11"/>
      <c r="Q9210" s="8" t="str">
        <f t="shared" si="0"/>
        <v/>
      </c>
      <c r="R9210" s="1" t="s">
        <v>98</v>
      </c>
      <c r="S9210" s="1" t="s">
        <v>47</v>
      </c>
      <c r="T9210" s="11"/>
      <c r="U9210" s="11"/>
      <c r="V9210" s="11"/>
      <c r="W9210" s="11"/>
      <c r="X9210" s="11"/>
      <c r="Y9210" s="11"/>
      <c r="Z9210" s="11"/>
      <c r="AA9210" s="11"/>
      <c r="AB9210" s="11"/>
      <c r="AC9210" s="11"/>
      <c r="AD9210" s="11"/>
      <c r="AE9210" s="11"/>
      <c r="AF9210" s="11"/>
      <c r="AG9210" s="11"/>
      <c r="AH9210" s="11"/>
      <c r="AI9210" s="11"/>
      <c r="AJ9210" s="11"/>
      <c r="AK9210" s="11"/>
      <c r="AL9210" s="11"/>
      <c r="AM9210" s="5"/>
      <c r="AN9210" s="5"/>
      <c r="AO9210" s="5"/>
      <c r="AP9210" s="5"/>
      <c r="AQ9210" s="5"/>
      <c r="AR9210" s="5"/>
      <c r="AS9210" s="5"/>
      <c r="AT9210" s="5"/>
      <c r="AU9210" s="5"/>
      <c r="AV9210" s="5"/>
      <c r="AW9210" s="5"/>
      <c r="AX9210" s="5"/>
      <c r="AY9210" s="5"/>
      <c r="AZ9210" s="5"/>
      <c r="BA9210" s="5"/>
      <c r="BB9210" s="5"/>
      <c r="BC9210" s="5"/>
      <c r="BD9210" s="5"/>
      <c r="BE9210" s="5"/>
      <c r="BF9210" s="5"/>
      <c r="BG9210" s="5"/>
      <c r="BH9210" s="5"/>
      <c r="BI9210" s="5"/>
      <c r="BJ9210" s="5"/>
      <c r="BK9210" s="5"/>
      <c r="BL9210" s="5"/>
      <c r="BM9210" s="5"/>
      <c r="BN9210" s="5"/>
      <c r="BO9210" s="5"/>
      <c r="BP9210" s="5"/>
      <c r="BQ9210" s="5"/>
      <c r="BR9210" s="5"/>
      <c r="BS9210" s="5"/>
      <c r="BT9210" s="5"/>
      <c r="BU9210" s="5"/>
      <c r="BV9210" s="5"/>
      <c r="BW9210" s="5"/>
      <c r="BX9210" s="5"/>
    </row>
    <row r="9211" spans="1:76" x14ac:dyDescent="0.2">
      <c r="A9211" s="1" t="s">
        <v>23</v>
      </c>
      <c r="B9211" s="1" t="s">
        <v>912</v>
      </c>
      <c r="C9211" s="1" t="s">
        <v>912</v>
      </c>
      <c r="D9211" s="1" t="s">
        <v>71</v>
      </c>
      <c r="E9211" s="1" t="s">
        <v>1</v>
      </c>
      <c r="F9211" s="1" t="s">
        <v>1291</v>
      </c>
      <c r="G9211" s="1" t="s">
        <v>73</v>
      </c>
      <c r="H9211" s="8"/>
      <c r="I9211" s="8">
        <v>2015</v>
      </c>
      <c r="J9211" s="1" t="s">
        <v>1220</v>
      </c>
      <c r="K9211" s="9">
        <v>26158</v>
      </c>
      <c r="L9211" s="10">
        <f>K9211/ VLOOKUP(A9211,Indicators!$B$1:$V$7,21,FALSE)</f>
        <v>130.3975035144216</v>
      </c>
      <c r="M9211" s="1" t="s">
        <v>71</v>
      </c>
      <c r="N9211" s="1" t="s">
        <v>71</v>
      </c>
      <c r="O9211" s="11"/>
      <c r="P9211" s="11"/>
      <c r="Q9211" s="8" t="str">
        <f t="shared" si="0"/>
        <v/>
      </c>
      <c r="R9211" s="1" t="s">
        <v>97</v>
      </c>
      <c r="S9211" s="1" t="s">
        <v>80</v>
      </c>
      <c r="T9211" s="11"/>
      <c r="U9211" s="11"/>
      <c r="V9211" s="11"/>
      <c r="W9211" s="11"/>
      <c r="X9211" s="11"/>
      <c r="Y9211" s="11"/>
      <c r="Z9211" s="11"/>
      <c r="AA9211" s="11"/>
      <c r="AB9211" s="11"/>
      <c r="AC9211" s="11"/>
      <c r="AD9211" s="11"/>
      <c r="AE9211" s="11"/>
      <c r="AF9211" s="11"/>
      <c r="AG9211" s="11"/>
      <c r="AH9211" s="11"/>
      <c r="AI9211" s="11"/>
      <c r="AJ9211" s="11"/>
      <c r="AK9211" s="11"/>
      <c r="AL9211" s="11"/>
      <c r="AM9211" s="5"/>
      <c r="AN9211" s="5"/>
      <c r="AO9211" s="5"/>
      <c r="AP9211" s="5"/>
      <c r="AQ9211" s="5"/>
      <c r="AR9211" s="5"/>
      <c r="AS9211" s="5"/>
      <c r="AT9211" s="5"/>
      <c r="AU9211" s="5"/>
      <c r="AV9211" s="5"/>
      <c r="AW9211" s="5"/>
      <c r="AX9211" s="5"/>
      <c r="AY9211" s="5"/>
      <c r="AZ9211" s="5"/>
      <c r="BA9211" s="5"/>
      <c r="BB9211" s="5"/>
      <c r="BC9211" s="5"/>
      <c r="BD9211" s="5"/>
      <c r="BE9211" s="5"/>
      <c r="BF9211" s="5"/>
      <c r="BG9211" s="5"/>
      <c r="BH9211" s="5"/>
      <c r="BI9211" s="5"/>
      <c r="BJ9211" s="5"/>
      <c r="BK9211" s="5"/>
      <c r="BL9211" s="5"/>
      <c r="BM9211" s="5"/>
      <c r="BN9211" s="5"/>
      <c r="BO9211" s="5"/>
      <c r="BP9211" s="5"/>
      <c r="BQ9211" s="5"/>
      <c r="BR9211" s="5"/>
      <c r="BS9211" s="5"/>
      <c r="BT9211" s="5"/>
      <c r="BU9211" s="5"/>
      <c r="BV9211" s="5"/>
      <c r="BW9211" s="5"/>
      <c r="BX9211" s="5"/>
    </row>
    <row r="9212" spans="1:76" x14ac:dyDescent="0.2">
      <c r="A9212" s="1" t="s">
        <v>23</v>
      </c>
      <c r="B9212" s="1" t="s">
        <v>913</v>
      </c>
      <c r="C9212" s="1" t="s">
        <v>913</v>
      </c>
      <c r="D9212" s="1" t="s">
        <v>71</v>
      </c>
      <c r="E9212" s="1" t="s">
        <v>1</v>
      </c>
      <c r="F9212" s="1" t="s">
        <v>1291</v>
      </c>
      <c r="G9212" s="1" t="s">
        <v>73</v>
      </c>
      <c r="H9212" s="8"/>
      <c r="I9212" s="8">
        <v>2015</v>
      </c>
      <c r="J9212" s="1" t="s">
        <v>1220</v>
      </c>
      <c r="K9212" s="9">
        <v>7021</v>
      </c>
      <c r="L9212" s="10">
        <f>K9212/ VLOOKUP(A9212,Indicators!$B$1:$V$7,21,FALSE)</f>
        <v>34.999651050338478</v>
      </c>
      <c r="M9212" s="1" t="s">
        <v>71</v>
      </c>
      <c r="N9212" s="1" t="s">
        <v>71</v>
      </c>
      <c r="O9212" s="11"/>
      <c r="P9212" s="11"/>
      <c r="Q9212" s="8" t="str">
        <f t="shared" si="0"/>
        <v/>
      </c>
      <c r="R9212" s="1" t="s">
        <v>97</v>
      </c>
      <c r="S9212" s="1" t="s">
        <v>45</v>
      </c>
      <c r="T9212" s="11"/>
      <c r="U9212" s="11"/>
      <c r="V9212" s="11"/>
      <c r="W9212" s="11"/>
      <c r="X9212" s="11"/>
      <c r="Y9212" s="11"/>
      <c r="Z9212" s="11"/>
      <c r="AA9212" s="11"/>
      <c r="AB9212" s="11"/>
      <c r="AC9212" s="11"/>
      <c r="AD9212" s="11"/>
      <c r="AE9212" s="11"/>
      <c r="AF9212" s="11"/>
      <c r="AG9212" s="11"/>
      <c r="AH9212" s="11"/>
      <c r="AI9212" s="11"/>
      <c r="AJ9212" s="11"/>
      <c r="AK9212" s="11"/>
      <c r="AL9212" s="11"/>
      <c r="AM9212" s="5"/>
      <c r="AN9212" s="5"/>
      <c r="AO9212" s="5"/>
      <c r="AP9212" s="5"/>
      <c r="AQ9212" s="5"/>
      <c r="AR9212" s="5"/>
      <c r="AS9212" s="5"/>
      <c r="AT9212" s="5"/>
      <c r="AU9212" s="5"/>
      <c r="AV9212" s="5"/>
      <c r="AW9212" s="5"/>
      <c r="AX9212" s="5"/>
      <c r="AY9212" s="5"/>
      <c r="AZ9212" s="5"/>
      <c r="BA9212" s="5"/>
      <c r="BB9212" s="5"/>
      <c r="BC9212" s="5"/>
      <c r="BD9212" s="5"/>
      <c r="BE9212" s="5"/>
      <c r="BF9212" s="5"/>
      <c r="BG9212" s="5"/>
      <c r="BH9212" s="5"/>
      <c r="BI9212" s="5"/>
      <c r="BJ9212" s="5"/>
      <c r="BK9212" s="5"/>
      <c r="BL9212" s="5"/>
      <c r="BM9212" s="5"/>
      <c r="BN9212" s="5"/>
      <c r="BO9212" s="5"/>
      <c r="BP9212" s="5"/>
      <c r="BQ9212" s="5"/>
      <c r="BR9212" s="5"/>
      <c r="BS9212" s="5"/>
      <c r="BT9212" s="5"/>
      <c r="BU9212" s="5"/>
      <c r="BV9212" s="5"/>
      <c r="BW9212" s="5"/>
      <c r="BX9212" s="5"/>
    </row>
    <row r="9213" spans="1:76" x14ac:dyDescent="0.2">
      <c r="A9213" s="1" t="s">
        <v>23</v>
      </c>
      <c r="B9213" s="1" t="s">
        <v>526</v>
      </c>
      <c r="C9213" s="1" t="s">
        <v>526</v>
      </c>
      <c r="D9213" s="1" t="s">
        <v>71</v>
      </c>
      <c r="E9213" s="1" t="s">
        <v>1</v>
      </c>
      <c r="F9213" s="1" t="s">
        <v>1291</v>
      </c>
      <c r="G9213" s="1" t="s">
        <v>73</v>
      </c>
      <c r="H9213" s="8"/>
      <c r="I9213" s="8">
        <v>2015</v>
      </c>
      <c r="J9213" s="1" t="s">
        <v>1220</v>
      </c>
      <c r="K9213" s="8">
        <v>0</v>
      </c>
      <c r="L9213" s="10">
        <f>K9213/ VLOOKUP(A9213,Indicators!$B$1:$V$7,21,FALSE)</f>
        <v>0</v>
      </c>
      <c r="M9213" s="1" t="s">
        <v>71</v>
      </c>
      <c r="N9213" s="1" t="s">
        <v>71</v>
      </c>
      <c r="O9213" s="11"/>
      <c r="P9213" s="11"/>
      <c r="Q9213" s="8" t="str">
        <f t="shared" si="0"/>
        <v/>
      </c>
      <c r="R9213" s="1" t="s">
        <v>103</v>
      </c>
      <c r="S9213" s="1" t="s">
        <v>53</v>
      </c>
      <c r="T9213" s="11"/>
      <c r="U9213" s="11"/>
      <c r="V9213" s="11"/>
      <c r="W9213" s="11"/>
      <c r="X9213" s="11"/>
      <c r="Y9213" s="11"/>
      <c r="Z9213" s="11"/>
      <c r="AA9213" s="11"/>
      <c r="AB9213" s="11"/>
      <c r="AC9213" s="11"/>
      <c r="AD9213" s="11"/>
      <c r="AE9213" s="11"/>
      <c r="AF9213" s="11"/>
      <c r="AG9213" s="11"/>
      <c r="AH9213" s="11"/>
      <c r="AI9213" s="11"/>
      <c r="AJ9213" s="11"/>
      <c r="AK9213" s="11"/>
      <c r="AL9213" s="11"/>
      <c r="AM9213" s="5"/>
      <c r="AN9213" s="5"/>
      <c r="AO9213" s="5"/>
      <c r="AP9213" s="5"/>
      <c r="AQ9213" s="5"/>
      <c r="AR9213" s="5"/>
      <c r="AS9213" s="5"/>
      <c r="AT9213" s="5"/>
      <c r="AU9213" s="5"/>
      <c r="AV9213" s="5"/>
      <c r="AW9213" s="5"/>
      <c r="AX9213" s="5"/>
      <c r="AY9213" s="5"/>
      <c r="AZ9213" s="5"/>
      <c r="BA9213" s="5"/>
      <c r="BB9213" s="5"/>
      <c r="BC9213" s="5"/>
      <c r="BD9213" s="5"/>
      <c r="BE9213" s="5"/>
      <c r="BF9213" s="5"/>
      <c r="BG9213" s="5"/>
      <c r="BH9213" s="5"/>
      <c r="BI9213" s="5"/>
      <c r="BJ9213" s="5"/>
      <c r="BK9213" s="5"/>
      <c r="BL9213" s="5"/>
      <c r="BM9213" s="5"/>
      <c r="BN9213" s="5"/>
      <c r="BO9213" s="5"/>
      <c r="BP9213" s="5"/>
      <c r="BQ9213" s="5"/>
      <c r="BR9213" s="5"/>
      <c r="BS9213" s="5"/>
      <c r="BT9213" s="5"/>
      <c r="BU9213" s="5"/>
      <c r="BV9213" s="5"/>
      <c r="BW9213" s="5"/>
      <c r="BX9213" s="5"/>
    </row>
    <row r="9214" spans="1:76" x14ac:dyDescent="0.2">
      <c r="A9214" s="1" t="s">
        <v>23</v>
      </c>
      <c r="B9214" s="1" t="s">
        <v>914</v>
      </c>
      <c r="C9214" s="1" t="s">
        <v>914</v>
      </c>
      <c r="D9214" s="1" t="s">
        <v>71</v>
      </c>
      <c r="E9214" s="1" t="s">
        <v>1</v>
      </c>
      <c r="F9214" s="1" t="s">
        <v>1291</v>
      </c>
      <c r="G9214" s="1" t="s">
        <v>73</v>
      </c>
      <c r="H9214" s="8"/>
      <c r="I9214" s="8">
        <v>2015</v>
      </c>
      <c r="J9214" s="1" t="s">
        <v>1220</v>
      </c>
      <c r="K9214" s="8">
        <v>673</v>
      </c>
      <c r="L9214" s="10">
        <f>K9214/ VLOOKUP(A9214,Indicators!$B$1:$V$7,21,FALSE)</f>
        <v>3.3549017457453068</v>
      </c>
      <c r="M9214" s="1" t="s">
        <v>71</v>
      </c>
      <c r="N9214" s="1" t="s">
        <v>71</v>
      </c>
      <c r="O9214" s="11"/>
      <c r="P9214" s="11"/>
      <c r="Q9214" s="8" t="str">
        <f t="shared" si="0"/>
        <v/>
      </c>
      <c r="R9214" s="1" t="s">
        <v>158</v>
      </c>
      <c r="S9214" s="1" t="s">
        <v>65</v>
      </c>
      <c r="T9214" s="11"/>
      <c r="U9214" s="11"/>
      <c r="V9214" s="11"/>
      <c r="W9214" s="11"/>
      <c r="X9214" s="11"/>
      <c r="Y9214" s="11"/>
      <c r="Z9214" s="11"/>
      <c r="AA9214" s="11"/>
      <c r="AB9214" s="11"/>
      <c r="AC9214" s="11"/>
      <c r="AD9214" s="11"/>
      <c r="AE9214" s="11"/>
      <c r="AF9214" s="11"/>
      <c r="AG9214" s="11"/>
      <c r="AH9214" s="11"/>
      <c r="AI9214" s="11"/>
      <c r="AJ9214" s="11"/>
      <c r="AK9214" s="11"/>
      <c r="AL9214" s="11"/>
      <c r="AM9214" s="5"/>
      <c r="AN9214" s="5"/>
      <c r="AO9214" s="5"/>
      <c r="AP9214" s="5"/>
      <c r="AQ9214" s="5"/>
      <c r="AR9214" s="5"/>
      <c r="AS9214" s="5"/>
      <c r="AT9214" s="5"/>
      <c r="AU9214" s="5"/>
      <c r="AV9214" s="5"/>
      <c r="AW9214" s="5"/>
      <c r="AX9214" s="5"/>
      <c r="AY9214" s="5"/>
      <c r="AZ9214" s="5"/>
      <c r="BA9214" s="5"/>
      <c r="BB9214" s="5"/>
      <c r="BC9214" s="5"/>
      <c r="BD9214" s="5"/>
      <c r="BE9214" s="5"/>
      <c r="BF9214" s="5"/>
      <c r="BG9214" s="5"/>
      <c r="BH9214" s="5"/>
      <c r="BI9214" s="5"/>
      <c r="BJ9214" s="5"/>
      <c r="BK9214" s="5"/>
      <c r="BL9214" s="5"/>
      <c r="BM9214" s="5"/>
      <c r="BN9214" s="5"/>
      <c r="BO9214" s="5"/>
      <c r="BP9214" s="5"/>
      <c r="BQ9214" s="5"/>
      <c r="BR9214" s="5"/>
      <c r="BS9214" s="5"/>
      <c r="BT9214" s="5"/>
      <c r="BU9214" s="5"/>
      <c r="BV9214" s="5"/>
      <c r="BW9214" s="5"/>
      <c r="BX9214" s="5"/>
    </row>
    <row r="9215" spans="1:76" x14ac:dyDescent="0.2">
      <c r="A9215" s="1" t="s">
        <v>23</v>
      </c>
      <c r="B9215" s="1" t="s">
        <v>919</v>
      </c>
      <c r="C9215" s="1" t="s">
        <v>919</v>
      </c>
      <c r="D9215" s="1" t="s">
        <v>71</v>
      </c>
      <c r="E9215" s="1" t="s">
        <v>1</v>
      </c>
      <c r="F9215" s="1" t="s">
        <v>1291</v>
      </c>
      <c r="G9215" s="1" t="s">
        <v>73</v>
      </c>
      <c r="H9215" s="8"/>
      <c r="I9215" s="8">
        <v>2015</v>
      </c>
      <c r="J9215" s="1" t="s">
        <v>1220</v>
      </c>
      <c r="K9215" s="9">
        <v>207939</v>
      </c>
      <c r="L9215" s="10">
        <f>K9215/ VLOOKUP(A9215,Indicators!$B$1:$V$7,21,FALSE)</f>
        <v>1036.5749095223377</v>
      </c>
      <c r="M9215" s="1" t="s">
        <v>71</v>
      </c>
      <c r="N9215" s="1" t="s">
        <v>71</v>
      </c>
      <c r="O9215" s="11"/>
      <c r="P9215" s="11"/>
      <c r="Q9215" s="8" t="str">
        <f t="shared" si="0"/>
        <v/>
      </c>
      <c r="R9215" s="1" t="s">
        <v>271</v>
      </c>
      <c r="S9215" s="1" t="s">
        <v>55</v>
      </c>
      <c r="T9215" s="11"/>
      <c r="U9215" s="11"/>
      <c r="V9215" s="11"/>
      <c r="W9215" s="11"/>
      <c r="X9215" s="11"/>
      <c r="Y9215" s="11"/>
      <c r="Z9215" s="11"/>
      <c r="AA9215" s="11"/>
      <c r="AB9215" s="11"/>
      <c r="AC9215" s="11"/>
      <c r="AD9215" s="11"/>
      <c r="AE9215" s="11"/>
      <c r="AF9215" s="11"/>
      <c r="AG9215" s="11"/>
      <c r="AH9215" s="11"/>
      <c r="AI9215" s="11"/>
      <c r="AJ9215" s="11"/>
      <c r="AK9215" s="11"/>
      <c r="AL9215" s="11"/>
      <c r="AM9215" s="5"/>
      <c r="AN9215" s="5"/>
      <c r="AO9215" s="5"/>
      <c r="AP9215" s="5"/>
      <c r="AQ9215" s="5"/>
      <c r="AR9215" s="5"/>
      <c r="AS9215" s="5"/>
      <c r="AT9215" s="5"/>
      <c r="AU9215" s="5"/>
      <c r="AV9215" s="5"/>
      <c r="AW9215" s="5"/>
      <c r="AX9215" s="5"/>
      <c r="AY9215" s="5"/>
      <c r="AZ9215" s="5"/>
      <c r="BA9215" s="5"/>
      <c r="BB9215" s="5"/>
      <c r="BC9215" s="5"/>
      <c r="BD9215" s="5"/>
      <c r="BE9215" s="5"/>
      <c r="BF9215" s="5"/>
      <c r="BG9215" s="5"/>
      <c r="BH9215" s="5"/>
      <c r="BI9215" s="5"/>
      <c r="BJ9215" s="5"/>
      <c r="BK9215" s="5"/>
      <c r="BL9215" s="5"/>
      <c r="BM9215" s="5"/>
      <c r="BN9215" s="5"/>
      <c r="BO9215" s="5"/>
      <c r="BP9215" s="5"/>
      <c r="BQ9215" s="5"/>
      <c r="BR9215" s="5"/>
      <c r="BS9215" s="5"/>
      <c r="BT9215" s="5"/>
      <c r="BU9215" s="5"/>
      <c r="BV9215" s="5"/>
      <c r="BW9215" s="5"/>
      <c r="BX9215" s="5"/>
    </row>
    <row r="9216" spans="1:76" x14ac:dyDescent="0.2">
      <c r="A9216" s="1" t="s">
        <v>23</v>
      </c>
      <c r="B9216" s="1" t="s">
        <v>920</v>
      </c>
      <c r="C9216" s="1" t="s">
        <v>920</v>
      </c>
      <c r="D9216" s="1" t="s">
        <v>71</v>
      </c>
      <c r="E9216" s="1" t="s">
        <v>1</v>
      </c>
      <c r="F9216" s="1" t="s">
        <v>1291</v>
      </c>
      <c r="G9216" s="1" t="s">
        <v>73</v>
      </c>
      <c r="H9216" s="8"/>
      <c r="I9216" s="8">
        <v>2015</v>
      </c>
      <c r="J9216" s="1" t="s">
        <v>1220</v>
      </c>
      <c r="K9216" s="8">
        <v>129</v>
      </c>
      <c r="L9216" s="10">
        <f>K9216/ VLOOKUP(A9216,Indicators!$B$1:$V$7,21,FALSE)</f>
        <v>0.64306437622755508</v>
      </c>
      <c r="M9216" s="1" t="s">
        <v>71</v>
      </c>
      <c r="N9216" s="1" t="s">
        <v>71</v>
      </c>
      <c r="O9216" s="11"/>
      <c r="P9216" s="11"/>
      <c r="Q9216" s="8" t="str">
        <f t="shared" si="0"/>
        <v/>
      </c>
      <c r="R9216" s="1" t="s">
        <v>95</v>
      </c>
      <c r="S9216" s="1" t="s">
        <v>61</v>
      </c>
      <c r="T9216" s="11"/>
      <c r="U9216" s="11"/>
      <c r="V9216" s="11"/>
      <c r="W9216" s="11"/>
      <c r="X9216" s="11"/>
      <c r="Y9216" s="11"/>
      <c r="Z9216" s="11"/>
      <c r="AA9216" s="11"/>
      <c r="AB9216" s="11"/>
      <c r="AC9216" s="11"/>
      <c r="AD9216" s="11"/>
      <c r="AE9216" s="11"/>
      <c r="AF9216" s="11"/>
      <c r="AG9216" s="11"/>
      <c r="AH9216" s="11"/>
      <c r="AI9216" s="11"/>
      <c r="AJ9216" s="11"/>
      <c r="AK9216" s="11"/>
      <c r="AL9216" s="11"/>
      <c r="AM9216" s="5"/>
      <c r="AN9216" s="5"/>
      <c r="AO9216" s="5"/>
      <c r="AP9216" s="5"/>
      <c r="AQ9216" s="5"/>
      <c r="AR9216" s="5"/>
      <c r="AS9216" s="5"/>
      <c r="AT9216" s="5"/>
      <c r="AU9216" s="5"/>
      <c r="AV9216" s="5"/>
      <c r="AW9216" s="5"/>
      <c r="AX9216" s="5"/>
      <c r="AY9216" s="5"/>
      <c r="AZ9216" s="5"/>
      <c r="BA9216" s="5"/>
      <c r="BB9216" s="5"/>
      <c r="BC9216" s="5"/>
      <c r="BD9216" s="5"/>
      <c r="BE9216" s="5"/>
      <c r="BF9216" s="5"/>
      <c r="BG9216" s="5"/>
      <c r="BH9216" s="5"/>
      <c r="BI9216" s="5"/>
      <c r="BJ9216" s="5"/>
      <c r="BK9216" s="5"/>
      <c r="BL9216" s="5"/>
      <c r="BM9216" s="5"/>
      <c r="BN9216" s="5"/>
      <c r="BO9216" s="5"/>
      <c r="BP9216" s="5"/>
      <c r="BQ9216" s="5"/>
      <c r="BR9216" s="5"/>
      <c r="BS9216" s="5"/>
      <c r="BT9216" s="5"/>
      <c r="BU9216" s="5"/>
      <c r="BV9216" s="5"/>
      <c r="BW9216" s="5"/>
      <c r="BX9216" s="5"/>
    </row>
    <row r="9217" spans="1:76" x14ac:dyDescent="0.2">
      <c r="A9217" s="1" t="s">
        <v>23</v>
      </c>
      <c r="B9217" s="1" t="s">
        <v>48</v>
      </c>
      <c r="C9217" s="1" t="s">
        <v>48</v>
      </c>
      <c r="D9217" s="1" t="s">
        <v>71</v>
      </c>
      <c r="E9217" s="1" t="s">
        <v>1</v>
      </c>
      <c r="F9217" s="1" t="s">
        <v>1291</v>
      </c>
      <c r="G9217" s="1" t="s">
        <v>73</v>
      </c>
      <c r="H9217" s="8"/>
      <c r="I9217" s="8">
        <v>2015</v>
      </c>
      <c r="J9217" s="1" t="s">
        <v>1220</v>
      </c>
      <c r="K9217" s="9">
        <v>150780</v>
      </c>
      <c r="L9217" s="10">
        <f>K9217/ VLOOKUP(A9217,Indicators!$B$1:$V$7,21,FALSE)</f>
        <v>751.63757091155617</v>
      </c>
      <c r="M9217" s="1" t="s">
        <v>71</v>
      </c>
      <c r="N9217" s="1" t="s">
        <v>71</v>
      </c>
      <c r="O9217" s="11"/>
      <c r="P9217" s="11"/>
      <c r="Q9217" s="8" t="str">
        <f t="shared" si="0"/>
        <v/>
      </c>
      <c r="R9217" s="1" t="s">
        <v>97</v>
      </c>
      <c r="S9217" s="1" t="s">
        <v>48</v>
      </c>
      <c r="T9217" s="11"/>
      <c r="U9217" s="11"/>
      <c r="V9217" s="11"/>
      <c r="W9217" s="11"/>
      <c r="X9217" s="11"/>
      <c r="Y9217" s="11"/>
      <c r="Z9217" s="11"/>
      <c r="AA9217" s="11"/>
      <c r="AB9217" s="11"/>
      <c r="AC9217" s="11"/>
      <c r="AD9217" s="11"/>
      <c r="AE9217" s="11"/>
      <c r="AF9217" s="11"/>
      <c r="AG9217" s="11"/>
      <c r="AH9217" s="11"/>
      <c r="AI9217" s="11"/>
      <c r="AJ9217" s="11"/>
      <c r="AK9217" s="11"/>
      <c r="AL9217" s="11"/>
      <c r="AM9217" s="5"/>
      <c r="AN9217" s="5"/>
      <c r="AO9217" s="5"/>
      <c r="AP9217" s="5"/>
      <c r="AQ9217" s="5"/>
      <c r="AR9217" s="5"/>
      <c r="AS9217" s="5"/>
      <c r="AT9217" s="5"/>
      <c r="AU9217" s="5"/>
      <c r="AV9217" s="5"/>
      <c r="AW9217" s="5"/>
      <c r="AX9217" s="5"/>
      <c r="AY9217" s="5"/>
      <c r="AZ9217" s="5"/>
      <c r="BA9217" s="5"/>
      <c r="BB9217" s="5"/>
      <c r="BC9217" s="5"/>
      <c r="BD9217" s="5"/>
      <c r="BE9217" s="5"/>
      <c r="BF9217" s="5"/>
      <c r="BG9217" s="5"/>
      <c r="BH9217" s="5"/>
      <c r="BI9217" s="5"/>
      <c r="BJ9217" s="5"/>
      <c r="BK9217" s="5"/>
      <c r="BL9217" s="5"/>
      <c r="BM9217" s="5"/>
      <c r="BN9217" s="5"/>
      <c r="BO9217" s="5"/>
      <c r="BP9217" s="5"/>
      <c r="BQ9217" s="5"/>
      <c r="BR9217" s="5"/>
      <c r="BS9217" s="5"/>
      <c r="BT9217" s="5"/>
      <c r="BU9217" s="5"/>
      <c r="BV9217" s="5"/>
      <c r="BW9217" s="5"/>
      <c r="BX9217" s="5"/>
    </row>
    <row r="9218" spans="1:76" x14ac:dyDescent="0.2">
      <c r="A9218" s="1" t="s">
        <v>23</v>
      </c>
      <c r="B9218" s="1" t="s">
        <v>98</v>
      </c>
      <c r="C9218" s="1" t="s">
        <v>98</v>
      </c>
      <c r="D9218" s="1" t="s">
        <v>71</v>
      </c>
      <c r="E9218" s="1" t="s">
        <v>1</v>
      </c>
      <c r="F9218" s="1" t="s">
        <v>1291</v>
      </c>
      <c r="G9218" s="1" t="s">
        <v>73</v>
      </c>
      <c r="H9218" s="8"/>
      <c r="I9218" s="8">
        <v>2015</v>
      </c>
      <c r="J9218" s="1" t="s">
        <v>1220</v>
      </c>
      <c r="K9218" s="8">
        <v>919</v>
      </c>
      <c r="L9218" s="10">
        <f>K9218/ VLOOKUP(A9218,Indicators!$B$1:$V$7,21,FALSE)</f>
        <v>4.5812105562257601</v>
      </c>
      <c r="M9218" s="1" t="s">
        <v>71</v>
      </c>
      <c r="N9218" s="1" t="s">
        <v>71</v>
      </c>
      <c r="O9218" s="11"/>
      <c r="P9218" s="11"/>
      <c r="Q9218" s="8" t="str">
        <f t="shared" si="0"/>
        <v/>
      </c>
      <c r="R9218" s="1" t="s">
        <v>98</v>
      </c>
      <c r="S9218" s="1" t="s">
        <v>90</v>
      </c>
      <c r="T9218" s="11"/>
      <c r="U9218" s="11"/>
      <c r="V9218" s="11"/>
      <c r="W9218" s="11"/>
      <c r="X9218" s="11"/>
      <c r="Y9218" s="11"/>
      <c r="Z9218" s="11"/>
      <c r="AA9218" s="11"/>
      <c r="AB9218" s="11"/>
      <c r="AC9218" s="11"/>
      <c r="AD9218" s="11"/>
      <c r="AE9218" s="11"/>
      <c r="AF9218" s="11"/>
      <c r="AG9218" s="11"/>
      <c r="AH9218" s="11"/>
      <c r="AI9218" s="11"/>
      <c r="AJ9218" s="11"/>
      <c r="AK9218" s="11"/>
      <c r="AL9218" s="11"/>
      <c r="AM9218" s="5"/>
      <c r="AN9218" s="5"/>
      <c r="AO9218" s="5"/>
      <c r="AP9218" s="5"/>
      <c r="AQ9218" s="5"/>
      <c r="AR9218" s="5"/>
      <c r="AS9218" s="5"/>
      <c r="AT9218" s="5"/>
      <c r="AU9218" s="5"/>
      <c r="AV9218" s="5"/>
      <c r="AW9218" s="5"/>
      <c r="AX9218" s="5"/>
      <c r="AY9218" s="5"/>
      <c r="AZ9218" s="5"/>
      <c r="BA9218" s="5"/>
      <c r="BB9218" s="5"/>
      <c r="BC9218" s="5"/>
      <c r="BD9218" s="5"/>
      <c r="BE9218" s="5"/>
      <c r="BF9218" s="5"/>
      <c r="BG9218" s="5"/>
      <c r="BH9218" s="5"/>
      <c r="BI9218" s="5"/>
      <c r="BJ9218" s="5"/>
      <c r="BK9218" s="5"/>
      <c r="BL9218" s="5"/>
      <c r="BM9218" s="5"/>
      <c r="BN9218" s="5"/>
      <c r="BO9218" s="5"/>
      <c r="BP9218" s="5"/>
      <c r="BQ9218" s="5"/>
      <c r="BR9218" s="5"/>
      <c r="BS9218" s="5"/>
      <c r="BT9218" s="5"/>
      <c r="BU9218" s="5"/>
      <c r="BV9218" s="5"/>
      <c r="BW9218" s="5"/>
      <c r="BX9218" s="5"/>
    </row>
    <row r="9219" spans="1:76" x14ac:dyDescent="0.2">
      <c r="A9219" s="1" t="s">
        <v>23</v>
      </c>
      <c r="B9219" s="1" t="s">
        <v>84</v>
      </c>
      <c r="C9219" s="1" t="s">
        <v>84</v>
      </c>
      <c r="D9219" s="1" t="s">
        <v>71</v>
      </c>
      <c r="E9219" s="1" t="s">
        <v>1</v>
      </c>
      <c r="F9219" s="1" t="s">
        <v>1291</v>
      </c>
      <c r="G9219" s="1" t="s">
        <v>73</v>
      </c>
      <c r="H9219" s="8"/>
      <c r="I9219" s="8">
        <v>2015</v>
      </c>
      <c r="J9219" s="1" t="s">
        <v>1220</v>
      </c>
      <c r="K9219" s="9">
        <v>133610</v>
      </c>
      <c r="L9219" s="10">
        <f>K9219/ VLOOKUP(A9219,Indicators!$B$1:$V$7,21,FALSE)</f>
        <v>666.04520393615212</v>
      </c>
      <c r="M9219" s="1" t="s">
        <v>71</v>
      </c>
      <c r="N9219" s="1" t="s">
        <v>71</v>
      </c>
      <c r="O9219" s="11"/>
      <c r="P9219" s="11"/>
      <c r="Q9219" s="8" t="str">
        <f t="shared" si="0"/>
        <v/>
      </c>
      <c r="R9219" s="1" t="s">
        <v>95</v>
      </c>
      <c r="S9219" s="1" t="s">
        <v>84</v>
      </c>
      <c r="T9219" s="11"/>
      <c r="U9219" s="11"/>
      <c r="V9219" s="11"/>
      <c r="W9219" s="11"/>
      <c r="X9219" s="11"/>
      <c r="Y9219" s="11"/>
      <c r="Z9219" s="11"/>
      <c r="AA9219" s="11"/>
      <c r="AB9219" s="11"/>
      <c r="AC9219" s="11"/>
      <c r="AD9219" s="11"/>
      <c r="AE9219" s="11"/>
      <c r="AF9219" s="11"/>
      <c r="AG9219" s="11"/>
      <c r="AH9219" s="11"/>
      <c r="AI9219" s="11"/>
      <c r="AJ9219" s="11"/>
      <c r="AK9219" s="11"/>
      <c r="AL9219" s="11"/>
      <c r="AM9219" s="5"/>
      <c r="AN9219" s="5"/>
      <c r="AO9219" s="5"/>
      <c r="AP9219" s="5"/>
      <c r="AQ9219" s="5"/>
      <c r="AR9219" s="5"/>
      <c r="AS9219" s="5"/>
      <c r="AT9219" s="5"/>
      <c r="AU9219" s="5"/>
      <c r="AV9219" s="5"/>
      <c r="AW9219" s="5"/>
      <c r="AX9219" s="5"/>
      <c r="AY9219" s="5"/>
      <c r="AZ9219" s="5"/>
      <c r="BA9219" s="5"/>
      <c r="BB9219" s="5"/>
      <c r="BC9219" s="5"/>
      <c r="BD9219" s="5"/>
      <c r="BE9219" s="5"/>
      <c r="BF9219" s="5"/>
      <c r="BG9219" s="5"/>
      <c r="BH9219" s="5"/>
      <c r="BI9219" s="5"/>
      <c r="BJ9219" s="5"/>
      <c r="BK9219" s="5"/>
      <c r="BL9219" s="5"/>
      <c r="BM9219" s="5"/>
      <c r="BN9219" s="5"/>
      <c r="BO9219" s="5"/>
      <c r="BP9219" s="5"/>
      <c r="BQ9219" s="5"/>
      <c r="BR9219" s="5"/>
      <c r="BS9219" s="5"/>
      <c r="BT9219" s="5"/>
      <c r="BU9219" s="5"/>
      <c r="BV9219" s="5"/>
      <c r="BW9219" s="5"/>
      <c r="BX9219" s="5"/>
    </row>
    <row r="9220" spans="1:76" x14ac:dyDescent="0.2">
      <c r="A9220" s="1" t="s">
        <v>23</v>
      </c>
      <c r="B9220" s="1" t="s">
        <v>531</v>
      </c>
      <c r="C9220" s="1" t="s">
        <v>531</v>
      </c>
      <c r="D9220" s="1" t="s">
        <v>71</v>
      </c>
      <c r="E9220" s="1" t="s">
        <v>1</v>
      </c>
      <c r="F9220" s="1" t="s">
        <v>1291</v>
      </c>
      <c r="G9220" s="1" t="s">
        <v>73</v>
      </c>
      <c r="H9220" s="8"/>
      <c r="I9220" s="8">
        <v>2015</v>
      </c>
      <c r="J9220" s="1" t="s">
        <v>1220</v>
      </c>
      <c r="K9220" s="8">
        <v>881</v>
      </c>
      <c r="L9220" s="10">
        <f>K9220/ VLOOKUP(A9220,Indicators!$B$1:$V$7,21,FALSE)</f>
        <v>4.391780739972682</v>
      </c>
      <c r="M9220" s="1" t="s">
        <v>71</v>
      </c>
      <c r="N9220" s="1" t="s">
        <v>71</v>
      </c>
      <c r="O9220" s="11"/>
      <c r="P9220" s="11"/>
      <c r="Q9220" s="8" t="str">
        <f t="shared" si="0"/>
        <v/>
      </c>
      <c r="R9220" s="1" t="s">
        <v>97</v>
      </c>
      <c r="S9220" s="1" t="s">
        <v>76</v>
      </c>
      <c r="T9220" s="11"/>
      <c r="U9220" s="11"/>
      <c r="V9220" s="11"/>
      <c r="W9220" s="11"/>
      <c r="X9220" s="11"/>
      <c r="Y9220" s="11"/>
      <c r="Z9220" s="11"/>
      <c r="AA9220" s="11"/>
      <c r="AB9220" s="11"/>
      <c r="AC9220" s="11"/>
      <c r="AD9220" s="11"/>
      <c r="AE9220" s="11"/>
      <c r="AF9220" s="11"/>
      <c r="AG9220" s="11"/>
      <c r="AH9220" s="11"/>
      <c r="AI9220" s="11"/>
      <c r="AJ9220" s="11"/>
      <c r="AK9220" s="11"/>
      <c r="AL9220" s="11"/>
      <c r="AM9220" s="5"/>
      <c r="AN9220" s="5"/>
      <c r="AO9220" s="5"/>
      <c r="AP9220" s="5"/>
      <c r="AQ9220" s="5"/>
      <c r="AR9220" s="5"/>
      <c r="AS9220" s="5"/>
      <c r="AT9220" s="5"/>
      <c r="AU9220" s="5"/>
      <c r="AV9220" s="5"/>
      <c r="AW9220" s="5"/>
      <c r="AX9220" s="5"/>
      <c r="AY9220" s="5"/>
      <c r="AZ9220" s="5"/>
      <c r="BA9220" s="5"/>
      <c r="BB9220" s="5"/>
      <c r="BC9220" s="5"/>
      <c r="BD9220" s="5"/>
      <c r="BE9220" s="5"/>
      <c r="BF9220" s="5"/>
      <c r="BG9220" s="5"/>
      <c r="BH9220" s="5"/>
      <c r="BI9220" s="5"/>
      <c r="BJ9220" s="5"/>
      <c r="BK9220" s="5"/>
      <c r="BL9220" s="5"/>
      <c r="BM9220" s="5"/>
      <c r="BN9220" s="5"/>
      <c r="BO9220" s="5"/>
      <c r="BP9220" s="5"/>
      <c r="BQ9220" s="5"/>
      <c r="BR9220" s="5"/>
      <c r="BS9220" s="5"/>
      <c r="BT9220" s="5"/>
      <c r="BU9220" s="5"/>
      <c r="BV9220" s="5"/>
      <c r="BW9220" s="5"/>
      <c r="BX9220" s="5"/>
    </row>
    <row r="9221" spans="1:76" x14ac:dyDescent="0.2">
      <c r="A9221" s="1" t="s">
        <v>23</v>
      </c>
      <c r="B9221" s="1" t="s">
        <v>323</v>
      </c>
      <c r="C9221" s="1" t="s">
        <v>323</v>
      </c>
      <c r="D9221" s="1" t="s">
        <v>71</v>
      </c>
      <c r="E9221" s="1" t="s">
        <v>1</v>
      </c>
      <c r="F9221" s="1" t="s">
        <v>1291</v>
      </c>
      <c r="G9221" s="1" t="s">
        <v>73</v>
      </c>
      <c r="H9221" s="8"/>
      <c r="I9221" s="8">
        <v>2015</v>
      </c>
      <c r="J9221" s="1" t="s">
        <v>1220</v>
      </c>
      <c r="K9221" s="9">
        <v>512769</v>
      </c>
      <c r="L9221" s="10">
        <f>K9221/ VLOOKUP(A9221,Indicators!$B$1:$V$7,21,FALSE)</f>
        <v>2556.1509855335439</v>
      </c>
      <c r="M9221" s="1" t="s">
        <v>71</v>
      </c>
      <c r="N9221" s="1" t="s">
        <v>71</v>
      </c>
      <c r="O9221" s="11"/>
      <c r="P9221" s="11"/>
      <c r="Q9221" s="8" t="str">
        <f t="shared" si="0"/>
        <v/>
      </c>
      <c r="R9221" s="1" t="s">
        <v>323</v>
      </c>
      <c r="S9221" s="1" t="s">
        <v>51</v>
      </c>
      <c r="T9221" s="11"/>
      <c r="U9221" s="11"/>
      <c r="V9221" s="11"/>
      <c r="W9221" s="11"/>
      <c r="X9221" s="11"/>
      <c r="Y9221" s="11"/>
      <c r="Z9221" s="11"/>
      <c r="AA9221" s="11"/>
      <c r="AB9221" s="11"/>
      <c r="AC9221" s="11"/>
      <c r="AD9221" s="11"/>
      <c r="AE9221" s="11"/>
      <c r="AF9221" s="11"/>
      <c r="AG9221" s="11"/>
      <c r="AH9221" s="11"/>
      <c r="AI9221" s="11"/>
      <c r="AJ9221" s="11"/>
      <c r="AK9221" s="11"/>
      <c r="AL9221" s="11"/>
      <c r="AM9221" s="5"/>
      <c r="AN9221" s="5"/>
      <c r="AO9221" s="5"/>
      <c r="AP9221" s="5"/>
      <c r="AQ9221" s="5"/>
      <c r="AR9221" s="5"/>
      <c r="AS9221" s="5"/>
      <c r="AT9221" s="5"/>
      <c r="AU9221" s="5"/>
      <c r="AV9221" s="5"/>
      <c r="AW9221" s="5"/>
      <c r="AX9221" s="5"/>
      <c r="AY9221" s="5"/>
      <c r="AZ9221" s="5"/>
      <c r="BA9221" s="5"/>
      <c r="BB9221" s="5"/>
      <c r="BC9221" s="5"/>
      <c r="BD9221" s="5"/>
      <c r="BE9221" s="5"/>
      <c r="BF9221" s="5"/>
      <c r="BG9221" s="5"/>
      <c r="BH9221" s="5"/>
      <c r="BI9221" s="5"/>
      <c r="BJ9221" s="5"/>
      <c r="BK9221" s="5"/>
      <c r="BL9221" s="5"/>
      <c r="BM9221" s="5"/>
      <c r="BN9221" s="5"/>
      <c r="BO9221" s="5"/>
      <c r="BP9221" s="5"/>
      <c r="BQ9221" s="5"/>
      <c r="BR9221" s="5"/>
      <c r="BS9221" s="5"/>
      <c r="BT9221" s="5"/>
      <c r="BU9221" s="5"/>
      <c r="BV9221" s="5"/>
      <c r="BW9221" s="5"/>
      <c r="BX9221" s="5"/>
    </row>
    <row r="9222" spans="1:76" x14ac:dyDescent="0.2">
      <c r="A9222" s="1" t="s">
        <v>23</v>
      </c>
      <c r="B9222" s="1" t="s">
        <v>924</v>
      </c>
      <c r="C9222" s="1" t="s">
        <v>924</v>
      </c>
      <c r="D9222" s="1" t="s">
        <v>71</v>
      </c>
      <c r="E9222" s="1" t="s">
        <v>1</v>
      </c>
      <c r="F9222" s="1" t="s">
        <v>1291</v>
      </c>
      <c r="G9222" s="1" t="s">
        <v>73</v>
      </c>
      <c r="H9222" s="8"/>
      <c r="I9222" s="8">
        <v>2015</v>
      </c>
      <c r="J9222" s="1" t="s">
        <v>1220</v>
      </c>
      <c r="K9222" s="8">
        <v>417</v>
      </c>
      <c r="L9222" s="10">
        <f>K9222/ VLOOKUP(A9222,Indicators!$B$1:$V$7,21,FALSE)</f>
        <v>2.0787429836193057</v>
      </c>
      <c r="M9222" s="1" t="s">
        <v>71</v>
      </c>
      <c r="N9222" s="1" t="s">
        <v>71</v>
      </c>
      <c r="O9222" s="11"/>
      <c r="P9222" s="11"/>
      <c r="Q9222" s="8" t="str">
        <f t="shared" si="0"/>
        <v/>
      </c>
      <c r="R9222" s="1" t="s">
        <v>95</v>
      </c>
      <c r="S9222" s="1" t="s">
        <v>66</v>
      </c>
      <c r="T9222" s="11"/>
      <c r="U9222" s="11"/>
      <c r="V9222" s="11"/>
      <c r="W9222" s="11"/>
      <c r="X9222" s="11"/>
      <c r="Y9222" s="11"/>
      <c r="Z9222" s="11"/>
      <c r="AA9222" s="11"/>
      <c r="AB9222" s="11"/>
      <c r="AC9222" s="11"/>
      <c r="AD9222" s="11"/>
      <c r="AE9222" s="11"/>
      <c r="AF9222" s="11"/>
      <c r="AG9222" s="11"/>
      <c r="AH9222" s="11"/>
      <c r="AI9222" s="11"/>
      <c r="AJ9222" s="11"/>
      <c r="AK9222" s="11"/>
      <c r="AL9222" s="11"/>
      <c r="AM9222" s="5"/>
      <c r="AN9222" s="5"/>
      <c r="AO9222" s="5"/>
      <c r="AP9222" s="5"/>
      <c r="AQ9222" s="5"/>
      <c r="AR9222" s="5"/>
      <c r="AS9222" s="5"/>
      <c r="AT9222" s="5"/>
      <c r="AU9222" s="5"/>
      <c r="AV9222" s="5"/>
      <c r="AW9222" s="5"/>
      <c r="AX9222" s="5"/>
      <c r="AY9222" s="5"/>
      <c r="AZ9222" s="5"/>
      <c r="BA9222" s="5"/>
      <c r="BB9222" s="5"/>
      <c r="BC9222" s="5"/>
      <c r="BD9222" s="5"/>
      <c r="BE9222" s="5"/>
      <c r="BF9222" s="5"/>
      <c r="BG9222" s="5"/>
      <c r="BH9222" s="5"/>
      <c r="BI9222" s="5"/>
      <c r="BJ9222" s="5"/>
      <c r="BK9222" s="5"/>
      <c r="BL9222" s="5"/>
      <c r="BM9222" s="5"/>
      <c r="BN9222" s="5"/>
      <c r="BO9222" s="5"/>
      <c r="BP9222" s="5"/>
      <c r="BQ9222" s="5"/>
      <c r="BR9222" s="5"/>
      <c r="BS9222" s="5"/>
      <c r="BT9222" s="5"/>
      <c r="BU9222" s="5"/>
      <c r="BV9222" s="5"/>
      <c r="BW9222" s="5"/>
      <c r="BX9222" s="5"/>
    </row>
    <row r="9223" spans="1:76" x14ac:dyDescent="0.2">
      <c r="A9223" s="1" t="s">
        <v>23</v>
      </c>
      <c r="B9223" s="1" t="s">
        <v>925</v>
      </c>
      <c r="C9223" s="1" t="s">
        <v>925</v>
      </c>
      <c r="D9223" s="1" t="s">
        <v>71</v>
      </c>
      <c r="E9223" s="1" t="s">
        <v>1</v>
      </c>
      <c r="F9223" s="1" t="s">
        <v>1291</v>
      </c>
      <c r="G9223" s="1" t="s">
        <v>73</v>
      </c>
      <c r="H9223" s="8"/>
      <c r="I9223" s="8">
        <v>2015</v>
      </c>
      <c r="J9223" s="1" t="s">
        <v>1220</v>
      </c>
      <c r="K9223" s="9">
        <v>64131</v>
      </c>
      <c r="L9223" s="10">
        <f>K9223/ VLOOKUP(A9223,Indicators!$B$1:$V$7,21,FALSE)</f>
        <v>319.69272489805684</v>
      </c>
      <c r="M9223" s="1" t="s">
        <v>71</v>
      </c>
      <c r="N9223" s="1" t="s">
        <v>71</v>
      </c>
      <c r="O9223" s="11"/>
      <c r="P9223" s="11"/>
      <c r="Q9223" s="8" t="str">
        <f t="shared" si="0"/>
        <v/>
      </c>
      <c r="R9223" s="1" t="s">
        <v>95</v>
      </c>
      <c r="S9223" s="1" t="s">
        <v>68</v>
      </c>
      <c r="T9223" s="11"/>
      <c r="U9223" s="11"/>
      <c r="V9223" s="11"/>
      <c r="W9223" s="11"/>
      <c r="X9223" s="11"/>
      <c r="Y9223" s="11"/>
      <c r="Z9223" s="11"/>
      <c r="AA9223" s="11"/>
      <c r="AB9223" s="11"/>
      <c r="AC9223" s="11"/>
      <c r="AD9223" s="11"/>
      <c r="AE9223" s="11"/>
      <c r="AF9223" s="11"/>
      <c r="AG9223" s="11"/>
      <c r="AH9223" s="11"/>
      <c r="AI9223" s="11"/>
      <c r="AJ9223" s="11"/>
      <c r="AK9223" s="11"/>
      <c r="AL9223" s="11"/>
      <c r="AM9223" s="5"/>
      <c r="AN9223" s="5"/>
      <c r="AO9223" s="5"/>
      <c r="AP9223" s="5"/>
      <c r="AQ9223" s="5"/>
      <c r="AR9223" s="5"/>
      <c r="AS9223" s="5"/>
      <c r="AT9223" s="5"/>
      <c r="AU9223" s="5"/>
      <c r="AV9223" s="5"/>
      <c r="AW9223" s="5"/>
      <c r="AX9223" s="5"/>
      <c r="AY9223" s="5"/>
      <c r="AZ9223" s="5"/>
      <c r="BA9223" s="5"/>
      <c r="BB9223" s="5"/>
      <c r="BC9223" s="5"/>
      <c r="BD9223" s="5"/>
      <c r="BE9223" s="5"/>
      <c r="BF9223" s="5"/>
      <c r="BG9223" s="5"/>
      <c r="BH9223" s="5"/>
      <c r="BI9223" s="5"/>
      <c r="BJ9223" s="5"/>
      <c r="BK9223" s="5"/>
      <c r="BL9223" s="5"/>
      <c r="BM9223" s="5"/>
      <c r="BN9223" s="5"/>
      <c r="BO9223" s="5"/>
      <c r="BP9223" s="5"/>
      <c r="BQ9223" s="5"/>
      <c r="BR9223" s="5"/>
      <c r="BS9223" s="5"/>
      <c r="BT9223" s="5"/>
      <c r="BU9223" s="5"/>
      <c r="BV9223" s="5"/>
      <c r="BW9223" s="5"/>
      <c r="BX9223" s="5"/>
    </row>
    <row r="9224" spans="1:76" x14ac:dyDescent="0.2">
      <c r="A9224" s="1" t="s">
        <v>23</v>
      </c>
      <c r="B9224" s="1" t="s">
        <v>926</v>
      </c>
      <c r="C9224" s="1" t="s">
        <v>926</v>
      </c>
      <c r="D9224" s="1" t="s">
        <v>71</v>
      </c>
      <c r="E9224" s="1" t="s">
        <v>1</v>
      </c>
      <c r="F9224" s="1" t="s">
        <v>1291</v>
      </c>
      <c r="G9224" s="1" t="s">
        <v>73</v>
      </c>
      <c r="H9224" s="8"/>
      <c r="I9224" s="8">
        <v>2015</v>
      </c>
      <c r="J9224" s="1" t="s">
        <v>1220</v>
      </c>
      <c r="K9224" s="9">
        <v>9592</v>
      </c>
      <c r="L9224" s="10">
        <f>K9224/ VLOOKUP(A9224,Indicators!$B$1:$V$7,21,FALSE)</f>
        <v>47.816073618408588</v>
      </c>
      <c r="M9224" s="1" t="s">
        <v>71</v>
      </c>
      <c r="N9224" s="1" t="s">
        <v>71</v>
      </c>
      <c r="O9224" s="11"/>
      <c r="P9224" s="11"/>
      <c r="Q9224" s="8" t="str">
        <f t="shared" si="0"/>
        <v/>
      </c>
      <c r="R9224" s="1" t="s">
        <v>97</v>
      </c>
      <c r="S9224" s="1" t="s">
        <v>85</v>
      </c>
      <c r="T9224" s="11"/>
      <c r="U9224" s="11"/>
      <c r="V9224" s="11"/>
      <c r="W9224" s="11"/>
      <c r="X9224" s="11"/>
      <c r="Y9224" s="11"/>
      <c r="Z9224" s="11"/>
      <c r="AA9224" s="11"/>
      <c r="AB9224" s="11"/>
      <c r="AC9224" s="11"/>
      <c r="AD9224" s="11"/>
      <c r="AE9224" s="11"/>
      <c r="AF9224" s="11"/>
      <c r="AG9224" s="11"/>
      <c r="AH9224" s="11"/>
      <c r="AI9224" s="11"/>
      <c r="AJ9224" s="11"/>
      <c r="AK9224" s="11"/>
      <c r="AL9224" s="11"/>
      <c r="AM9224" s="5"/>
      <c r="AN9224" s="5"/>
      <c r="AO9224" s="5"/>
      <c r="AP9224" s="5"/>
      <c r="AQ9224" s="5"/>
      <c r="AR9224" s="5"/>
      <c r="AS9224" s="5"/>
      <c r="AT9224" s="5"/>
      <c r="AU9224" s="5"/>
      <c r="AV9224" s="5"/>
      <c r="AW9224" s="5"/>
      <c r="AX9224" s="5"/>
      <c r="AY9224" s="5"/>
      <c r="AZ9224" s="5"/>
      <c r="BA9224" s="5"/>
      <c r="BB9224" s="5"/>
      <c r="BC9224" s="5"/>
      <c r="BD9224" s="5"/>
      <c r="BE9224" s="5"/>
      <c r="BF9224" s="5"/>
      <c r="BG9224" s="5"/>
      <c r="BH9224" s="5"/>
      <c r="BI9224" s="5"/>
      <c r="BJ9224" s="5"/>
      <c r="BK9224" s="5"/>
      <c r="BL9224" s="5"/>
      <c r="BM9224" s="5"/>
      <c r="BN9224" s="5"/>
      <c r="BO9224" s="5"/>
      <c r="BP9224" s="5"/>
      <c r="BQ9224" s="5"/>
      <c r="BR9224" s="5"/>
      <c r="BS9224" s="5"/>
      <c r="BT9224" s="5"/>
      <c r="BU9224" s="5"/>
      <c r="BV9224" s="5"/>
      <c r="BW9224" s="5"/>
      <c r="BX9224" s="5"/>
    </row>
    <row r="9225" spans="1:76" x14ac:dyDescent="0.2">
      <c r="A9225" s="1" t="s">
        <v>23</v>
      </c>
      <c r="B9225" s="1" t="s">
        <v>49</v>
      </c>
      <c r="C9225" s="1" t="s">
        <v>49</v>
      </c>
      <c r="D9225" s="1" t="s">
        <v>71</v>
      </c>
      <c r="E9225" s="1" t="s">
        <v>1</v>
      </c>
      <c r="F9225" s="1" t="s">
        <v>1291</v>
      </c>
      <c r="G9225" s="1" t="s">
        <v>73</v>
      </c>
      <c r="H9225" s="8"/>
      <c r="I9225" s="8">
        <v>2015</v>
      </c>
      <c r="J9225" s="1" t="s">
        <v>1220</v>
      </c>
      <c r="K9225" s="9">
        <v>24039</v>
      </c>
      <c r="L9225" s="10">
        <f>K9225/ VLOOKUP(A9225,Indicators!$B$1:$V$7,21,FALSE)</f>
        <v>119.83429876073021</v>
      </c>
      <c r="M9225" s="1" t="s">
        <v>71</v>
      </c>
      <c r="N9225" s="1" t="s">
        <v>71</v>
      </c>
      <c r="O9225" s="11"/>
      <c r="P9225" s="11"/>
      <c r="Q9225" s="8" t="str">
        <f t="shared" si="0"/>
        <v/>
      </c>
      <c r="R9225" s="1" t="s">
        <v>103</v>
      </c>
      <c r="S9225" s="1" t="s">
        <v>49</v>
      </c>
      <c r="T9225" s="11"/>
      <c r="U9225" s="11"/>
      <c r="V9225" s="11"/>
      <c r="W9225" s="11"/>
      <c r="X9225" s="11"/>
      <c r="Y9225" s="11"/>
      <c r="Z9225" s="11"/>
      <c r="AA9225" s="11"/>
      <c r="AB9225" s="11"/>
      <c r="AC9225" s="11"/>
      <c r="AD9225" s="11"/>
      <c r="AE9225" s="11"/>
      <c r="AF9225" s="11"/>
      <c r="AG9225" s="11"/>
      <c r="AH9225" s="11"/>
      <c r="AI9225" s="11"/>
      <c r="AJ9225" s="11"/>
      <c r="AK9225" s="11"/>
      <c r="AL9225" s="11"/>
      <c r="AM9225" s="5"/>
      <c r="AN9225" s="5"/>
      <c r="AO9225" s="5"/>
      <c r="AP9225" s="5"/>
      <c r="AQ9225" s="5"/>
      <c r="AR9225" s="5"/>
      <c r="AS9225" s="5"/>
      <c r="AT9225" s="5"/>
      <c r="AU9225" s="5"/>
      <c r="AV9225" s="5"/>
      <c r="AW9225" s="5"/>
      <c r="AX9225" s="5"/>
      <c r="AY9225" s="5"/>
      <c r="AZ9225" s="5"/>
      <c r="BA9225" s="5"/>
      <c r="BB9225" s="5"/>
      <c r="BC9225" s="5"/>
      <c r="BD9225" s="5"/>
      <c r="BE9225" s="5"/>
      <c r="BF9225" s="5"/>
      <c r="BG9225" s="5"/>
      <c r="BH9225" s="5"/>
      <c r="BI9225" s="5"/>
      <c r="BJ9225" s="5"/>
      <c r="BK9225" s="5"/>
      <c r="BL9225" s="5"/>
      <c r="BM9225" s="5"/>
      <c r="BN9225" s="5"/>
      <c r="BO9225" s="5"/>
      <c r="BP9225" s="5"/>
      <c r="BQ9225" s="5"/>
      <c r="BR9225" s="5"/>
      <c r="BS9225" s="5"/>
      <c r="BT9225" s="5"/>
      <c r="BU9225" s="5"/>
      <c r="BV9225" s="5"/>
      <c r="BW9225" s="5"/>
      <c r="BX9225" s="5"/>
    </row>
    <row r="9226" spans="1:76" x14ac:dyDescent="0.2">
      <c r="A9226" s="1" t="s">
        <v>23</v>
      </c>
      <c r="B9226" s="1" t="s">
        <v>78</v>
      </c>
      <c r="C9226" s="1" t="s">
        <v>78</v>
      </c>
      <c r="D9226" s="1" t="s">
        <v>71</v>
      </c>
      <c r="E9226" s="1" t="s">
        <v>1</v>
      </c>
      <c r="F9226" s="1" t="s">
        <v>1291</v>
      </c>
      <c r="G9226" s="1" t="s">
        <v>73</v>
      </c>
      <c r="H9226" s="8"/>
      <c r="I9226" s="8">
        <v>2015</v>
      </c>
      <c r="J9226" s="1" t="s">
        <v>1220</v>
      </c>
      <c r="K9226" s="9">
        <v>82622</v>
      </c>
      <c r="L9226" s="10">
        <f>K9226/ VLOOKUP(A9226,Indicators!$B$1:$V$7,21,FALSE)</f>
        <v>411.87027048583764</v>
      </c>
      <c r="M9226" s="1" t="s">
        <v>71</v>
      </c>
      <c r="N9226" s="1" t="s">
        <v>71</v>
      </c>
      <c r="O9226" s="11"/>
      <c r="P9226" s="11"/>
      <c r="Q9226" s="8" t="str">
        <f t="shared" si="0"/>
        <v/>
      </c>
      <c r="R9226" s="1" t="s">
        <v>99</v>
      </c>
      <c r="S9226" s="1" t="s">
        <v>78</v>
      </c>
      <c r="T9226" s="11"/>
      <c r="U9226" s="11"/>
      <c r="V9226" s="11"/>
      <c r="W9226" s="11"/>
      <c r="X9226" s="11"/>
      <c r="Y9226" s="11"/>
      <c r="Z9226" s="11"/>
      <c r="AA9226" s="11"/>
      <c r="AB9226" s="11"/>
      <c r="AC9226" s="11"/>
      <c r="AD9226" s="11"/>
      <c r="AE9226" s="11"/>
      <c r="AF9226" s="11"/>
      <c r="AG9226" s="11"/>
      <c r="AH9226" s="11"/>
      <c r="AI9226" s="11"/>
      <c r="AJ9226" s="11"/>
      <c r="AK9226" s="11"/>
      <c r="AL9226" s="11"/>
      <c r="AM9226" s="5"/>
      <c r="AN9226" s="5"/>
      <c r="AO9226" s="5"/>
      <c r="AP9226" s="5"/>
      <c r="AQ9226" s="5"/>
      <c r="AR9226" s="5"/>
      <c r="AS9226" s="5"/>
      <c r="AT9226" s="5"/>
      <c r="AU9226" s="5"/>
      <c r="AV9226" s="5"/>
      <c r="AW9226" s="5"/>
      <c r="AX9226" s="5"/>
      <c r="AY9226" s="5"/>
      <c r="AZ9226" s="5"/>
      <c r="BA9226" s="5"/>
      <c r="BB9226" s="5"/>
      <c r="BC9226" s="5"/>
      <c r="BD9226" s="5"/>
      <c r="BE9226" s="5"/>
      <c r="BF9226" s="5"/>
      <c r="BG9226" s="5"/>
      <c r="BH9226" s="5"/>
      <c r="BI9226" s="5"/>
      <c r="BJ9226" s="5"/>
      <c r="BK9226" s="5"/>
      <c r="BL9226" s="5"/>
      <c r="BM9226" s="5"/>
      <c r="BN9226" s="5"/>
      <c r="BO9226" s="5"/>
      <c r="BP9226" s="5"/>
      <c r="BQ9226" s="5"/>
      <c r="BR9226" s="5"/>
      <c r="BS9226" s="5"/>
      <c r="BT9226" s="5"/>
      <c r="BU9226" s="5"/>
      <c r="BV9226" s="5"/>
      <c r="BW9226" s="5"/>
      <c r="BX9226" s="5"/>
    </row>
    <row r="9227" spans="1:76" x14ac:dyDescent="0.2">
      <c r="A9227" s="1" t="s">
        <v>23</v>
      </c>
      <c r="B9227" s="1" t="s">
        <v>930</v>
      </c>
      <c r="C9227" s="1" t="s">
        <v>930</v>
      </c>
      <c r="D9227" s="1" t="s">
        <v>71</v>
      </c>
      <c r="E9227" s="1" t="s">
        <v>1</v>
      </c>
      <c r="F9227" s="1" t="s">
        <v>1291</v>
      </c>
      <c r="G9227" s="1" t="s">
        <v>73</v>
      </c>
      <c r="H9227" s="8"/>
      <c r="I9227" s="8">
        <v>2015</v>
      </c>
      <c r="J9227" s="1" t="s">
        <v>1220</v>
      </c>
      <c r="K9227" s="9">
        <v>92584</v>
      </c>
      <c r="L9227" s="10">
        <f>K9227/ VLOOKUP(A9227,Indicators!$B$1:$V$7,21,FALSE)</f>
        <v>461.53079231513146</v>
      </c>
      <c r="M9227" s="1" t="s">
        <v>71</v>
      </c>
      <c r="N9227" s="1" t="s">
        <v>71</v>
      </c>
      <c r="O9227" s="11"/>
      <c r="P9227" s="11"/>
      <c r="Q9227" s="8" t="str">
        <f t="shared" si="0"/>
        <v/>
      </c>
      <c r="R9227" s="1" t="s">
        <v>103</v>
      </c>
      <c r="S9227" s="1" t="s">
        <v>54</v>
      </c>
      <c r="T9227" s="11"/>
      <c r="U9227" s="11"/>
      <c r="V9227" s="11"/>
      <c r="W9227" s="11"/>
      <c r="X9227" s="11"/>
      <c r="Y9227" s="11"/>
      <c r="Z9227" s="11"/>
      <c r="AA9227" s="11"/>
      <c r="AB9227" s="11"/>
      <c r="AC9227" s="11"/>
      <c r="AD9227" s="11"/>
      <c r="AE9227" s="11"/>
      <c r="AF9227" s="11"/>
      <c r="AG9227" s="11"/>
      <c r="AH9227" s="11"/>
      <c r="AI9227" s="11"/>
      <c r="AJ9227" s="11"/>
      <c r="AK9227" s="11"/>
      <c r="AL9227" s="11"/>
      <c r="AM9227" s="5"/>
      <c r="AN9227" s="5"/>
      <c r="AO9227" s="5"/>
      <c r="AP9227" s="5"/>
      <c r="AQ9227" s="5"/>
      <c r="AR9227" s="5"/>
      <c r="AS9227" s="5"/>
      <c r="AT9227" s="5"/>
      <c r="AU9227" s="5"/>
      <c r="AV9227" s="5"/>
      <c r="AW9227" s="5"/>
      <c r="AX9227" s="5"/>
      <c r="AY9227" s="5"/>
      <c r="AZ9227" s="5"/>
      <c r="BA9227" s="5"/>
      <c r="BB9227" s="5"/>
      <c r="BC9227" s="5"/>
      <c r="BD9227" s="5"/>
      <c r="BE9227" s="5"/>
      <c r="BF9227" s="5"/>
      <c r="BG9227" s="5"/>
      <c r="BH9227" s="5"/>
      <c r="BI9227" s="5"/>
      <c r="BJ9227" s="5"/>
      <c r="BK9227" s="5"/>
      <c r="BL9227" s="5"/>
      <c r="BM9227" s="5"/>
      <c r="BN9227" s="5"/>
      <c r="BO9227" s="5"/>
      <c r="BP9227" s="5"/>
      <c r="BQ9227" s="5"/>
      <c r="BR9227" s="5"/>
      <c r="BS9227" s="5"/>
      <c r="BT9227" s="5"/>
      <c r="BU9227" s="5"/>
      <c r="BV9227" s="5"/>
      <c r="BW9227" s="5"/>
      <c r="BX9227" s="5"/>
    </row>
    <row r="9228" spans="1:76" x14ac:dyDescent="0.2">
      <c r="A9228" s="1" t="s">
        <v>23</v>
      </c>
      <c r="B9228" s="1" t="s">
        <v>60</v>
      </c>
      <c r="C9228" s="1" t="s">
        <v>60</v>
      </c>
      <c r="D9228" s="1" t="s">
        <v>71</v>
      </c>
      <c r="E9228" s="1" t="s">
        <v>1</v>
      </c>
      <c r="F9228" s="1" t="s">
        <v>1291</v>
      </c>
      <c r="G9228" s="1" t="s">
        <v>73</v>
      </c>
      <c r="H9228" s="8"/>
      <c r="I9228" s="8">
        <v>2015</v>
      </c>
      <c r="J9228" s="1" t="s">
        <v>1220</v>
      </c>
      <c r="K9228" s="9">
        <v>177138</v>
      </c>
      <c r="L9228" s="10">
        <f>K9228/ VLOOKUP(A9228,Indicators!$B$1:$V$7,21,FALSE)</f>
        <v>883.0320734588887</v>
      </c>
      <c r="M9228" s="1" t="s">
        <v>71</v>
      </c>
      <c r="N9228" s="1" t="s">
        <v>71</v>
      </c>
      <c r="O9228" s="11"/>
      <c r="P9228" s="11"/>
      <c r="Q9228" s="8" t="str">
        <f t="shared" si="0"/>
        <v/>
      </c>
      <c r="R9228" s="1" t="s">
        <v>81</v>
      </c>
      <c r="S9228" s="1" t="s">
        <v>60</v>
      </c>
      <c r="T9228" s="11"/>
      <c r="U9228" s="11"/>
      <c r="V9228" s="11"/>
      <c r="W9228" s="11"/>
      <c r="X9228" s="11"/>
      <c r="Y9228" s="11"/>
      <c r="Z9228" s="11"/>
      <c r="AA9228" s="11"/>
      <c r="AB9228" s="11"/>
      <c r="AC9228" s="11"/>
      <c r="AD9228" s="11"/>
      <c r="AE9228" s="11"/>
      <c r="AF9228" s="11"/>
      <c r="AG9228" s="11"/>
      <c r="AH9228" s="11"/>
      <c r="AI9228" s="11"/>
      <c r="AJ9228" s="11"/>
      <c r="AK9228" s="11"/>
      <c r="AL9228" s="11"/>
      <c r="AM9228" s="5"/>
      <c r="AN9228" s="5"/>
      <c r="AO9228" s="5"/>
      <c r="AP9228" s="5"/>
      <c r="AQ9228" s="5"/>
      <c r="AR9228" s="5"/>
      <c r="AS9228" s="5"/>
      <c r="AT9228" s="5"/>
      <c r="AU9228" s="5"/>
      <c r="AV9228" s="5"/>
      <c r="AW9228" s="5"/>
      <c r="AX9228" s="5"/>
      <c r="AY9228" s="5"/>
      <c r="AZ9228" s="5"/>
      <c r="BA9228" s="5"/>
      <c r="BB9228" s="5"/>
      <c r="BC9228" s="5"/>
      <c r="BD9228" s="5"/>
      <c r="BE9228" s="5"/>
      <c r="BF9228" s="5"/>
      <c r="BG9228" s="5"/>
      <c r="BH9228" s="5"/>
      <c r="BI9228" s="5"/>
      <c r="BJ9228" s="5"/>
      <c r="BK9228" s="5"/>
      <c r="BL9228" s="5"/>
      <c r="BM9228" s="5"/>
      <c r="BN9228" s="5"/>
      <c r="BO9228" s="5"/>
      <c r="BP9228" s="5"/>
      <c r="BQ9228" s="5"/>
      <c r="BR9228" s="5"/>
      <c r="BS9228" s="5"/>
      <c r="BT9228" s="5"/>
      <c r="BU9228" s="5"/>
      <c r="BV9228" s="5"/>
      <c r="BW9228" s="5"/>
      <c r="BX9228" s="5"/>
    </row>
    <row r="9229" spans="1:76" x14ac:dyDescent="0.2">
      <c r="A9229" s="1" t="s">
        <v>23</v>
      </c>
      <c r="B9229" s="1" t="s">
        <v>72</v>
      </c>
      <c r="C9229" s="1" t="s">
        <v>72</v>
      </c>
      <c r="D9229" s="1" t="s">
        <v>71</v>
      </c>
      <c r="E9229" s="1" t="s">
        <v>1</v>
      </c>
      <c r="F9229" s="1" t="s">
        <v>1291</v>
      </c>
      <c r="G9229" s="1" t="s">
        <v>73</v>
      </c>
      <c r="H9229" s="8"/>
      <c r="I9229" s="8">
        <v>2015</v>
      </c>
      <c r="J9229" s="1" t="s">
        <v>1220</v>
      </c>
      <c r="K9229" s="9">
        <v>37024</v>
      </c>
      <c r="L9229" s="10">
        <f>K9229/ VLOOKUP(A9229,Indicators!$B$1:$V$7,21,FALSE)</f>
        <v>184.56446097247286</v>
      </c>
      <c r="M9229" s="1" t="s">
        <v>71</v>
      </c>
      <c r="N9229" s="1" t="s">
        <v>71</v>
      </c>
      <c r="O9229" s="11"/>
      <c r="P9229" s="11"/>
      <c r="Q9229" s="8" t="str">
        <f t="shared" si="0"/>
        <v/>
      </c>
      <c r="R9229" s="1" t="s">
        <v>158</v>
      </c>
      <c r="S9229" s="1" t="s">
        <v>72</v>
      </c>
      <c r="T9229" s="11"/>
      <c r="U9229" s="11"/>
      <c r="V9229" s="11"/>
      <c r="W9229" s="11"/>
      <c r="X9229" s="11"/>
      <c r="Y9229" s="11"/>
      <c r="Z9229" s="11"/>
      <c r="AA9229" s="11"/>
      <c r="AB9229" s="11"/>
      <c r="AC9229" s="11"/>
      <c r="AD9229" s="11"/>
      <c r="AE9229" s="11"/>
      <c r="AF9229" s="11"/>
      <c r="AG9229" s="11"/>
      <c r="AH9229" s="11"/>
      <c r="AI9229" s="11"/>
      <c r="AJ9229" s="11"/>
      <c r="AK9229" s="11"/>
      <c r="AL9229" s="11"/>
      <c r="AM9229" s="5"/>
      <c r="AN9229" s="5"/>
      <c r="AO9229" s="5"/>
      <c r="AP9229" s="5"/>
      <c r="AQ9229" s="5"/>
      <c r="AR9229" s="5"/>
      <c r="AS9229" s="5"/>
      <c r="AT9229" s="5"/>
      <c r="AU9229" s="5"/>
      <c r="AV9229" s="5"/>
      <c r="AW9229" s="5"/>
      <c r="AX9229" s="5"/>
      <c r="AY9229" s="5"/>
      <c r="AZ9229" s="5"/>
      <c r="BA9229" s="5"/>
      <c r="BB9229" s="5"/>
      <c r="BC9229" s="5"/>
      <c r="BD9229" s="5"/>
      <c r="BE9229" s="5"/>
      <c r="BF9229" s="5"/>
      <c r="BG9229" s="5"/>
      <c r="BH9229" s="5"/>
      <c r="BI9229" s="5"/>
      <c r="BJ9229" s="5"/>
      <c r="BK9229" s="5"/>
      <c r="BL9229" s="5"/>
      <c r="BM9229" s="5"/>
      <c r="BN9229" s="5"/>
      <c r="BO9229" s="5"/>
      <c r="BP9229" s="5"/>
      <c r="BQ9229" s="5"/>
      <c r="BR9229" s="5"/>
      <c r="BS9229" s="5"/>
      <c r="BT9229" s="5"/>
      <c r="BU9229" s="5"/>
      <c r="BV9229" s="5"/>
      <c r="BW9229" s="5"/>
      <c r="BX9229" s="5"/>
    </row>
    <row r="9230" spans="1:76" x14ac:dyDescent="0.2">
      <c r="A9230" s="1" t="s">
        <v>23</v>
      </c>
      <c r="B9230" s="1" t="s">
        <v>932</v>
      </c>
      <c r="C9230" s="1" t="s">
        <v>932</v>
      </c>
      <c r="D9230" s="1" t="s">
        <v>71</v>
      </c>
      <c r="E9230" s="1" t="s">
        <v>1</v>
      </c>
      <c r="F9230" s="1" t="s">
        <v>1291</v>
      </c>
      <c r="G9230" s="1" t="s">
        <v>73</v>
      </c>
      <c r="H9230" s="8"/>
      <c r="I9230" s="8">
        <v>2015</v>
      </c>
      <c r="J9230" s="1" t="s">
        <v>1220</v>
      </c>
      <c r="K9230" s="8">
        <v>87</v>
      </c>
      <c r="L9230" s="10">
        <f>K9230/ VLOOKUP(A9230,Indicators!$B$1:$V$7,21,FALSE)</f>
        <v>0.43369457931625804</v>
      </c>
      <c r="M9230" s="1" t="s">
        <v>71</v>
      </c>
      <c r="N9230" s="1" t="s">
        <v>71</v>
      </c>
      <c r="O9230" s="11"/>
      <c r="P9230" s="11"/>
      <c r="Q9230" s="8" t="str">
        <f t="shared" si="0"/>
        <v/>
      </c>
      <c r="R9230" s="1" t="s">
        <v>133</v>
      </c>
      <c r="S9230" s="1" t="s">
        <v>63</v>
      </c>
      <c r="T9230" s="11"/>
      <c r="U9230" s="11"/>
      <c r="V9230" s="11"/>
      <c r="W9230" s="11"/>
      <c r="X9230" s="11"/>
      <c r="Y9230" s="11"/>
      <c r="Z9230" s="11"/>
      <c r="AA9230" s="11"/>
      <c r="AB9230" s="11"/>
      <c r="AC9230" s="11"/>
      <c r="AD9230" s="11"/>
      <c r="AE9230" s="11"/>
      <c r="AF9230" s="11"/>
      <c r="AG9230" s="11"/>
      <c r="AH9230" s="11"/>
      <c r="AI9230" s="11"/>
      <c r="AJ9230" s="11"/>
      <c r="AK9230" s="11"/>
      <c r="AL9230" s="11"/>
      <c r="AM9230" s="5"/>
      <c r="AN9230" s="5"/>
      <c r="AO9230" s="5"/>
      <c r="AP9230" s="5"/>
      <c r="AQ9230" s="5"/>
      <c r="AR9230" s="5"/>
      <c r="AS9230" s="5"/>
      <c r="AT9230" s="5"/>
      <c r="AU9230" s="5"/>
      <c r="AV9230" s="5"/>
      <c r="AW9230" s="5"/>
      <c r="AX9230" s="5"/>
      <c r="AY9230" s="5"/>
      <c r="AZ9230" s="5"/>
      <c r="BA9230" s="5"/>
      <c r="BB9230" s="5"/>
      <c r="BC9230" s="5"/>
      <c r="BD9230" s="5"/>
      <c r="BE9230" s="5"/>
      <c r="BF9230" s="5"/>
      <c r="BG9230" s="5"/>
      <c r="BH9230" s="5"/>
      <c r="BI9230" s="5"/>
      <c r="BJ9230" s="5"/>
      <c r="BK9230" s="5"/>
      <c r="BL9230" s="5"/>
      <c r="BM9230" s="5"/>
      <c r="BN9230" s="5"/>
      <c r="BO9230" s="5"/>
      <c r="BP9230" s="5"/>
      <c r="BQ9230" s="5"/>
      <c r="BR9230" s="5"/>
      <c r="BS9230" s="5"/>
      <c r="BT9230" s="5"/>
      <c r="BU9230" s="5"/>
      <c r="BV9230" s="5"/>
      <c r="BW9230" s="5"/>
      <c r="BX9230" s="5"/>
    </row>
    <row r="9231" spans="1:76" x14ac:dyDescent="0.2">
      <c r="A9231" s="1" t="s">
        <v>23</v>
      </c>
      <c r="B9231" s="1" t="s">
        <v>933</v>
      </c>
      <c r="C9231" s="1" t="s">
        <v>933</v>
      </c>
      <c r="D9231" s="1" t="s">
        <v>71</v>
      </c>
      <c r="E9231" s="1" t="s">
        <v>1</v>
      </c>
      <c r="F9231" s="1" t="s">
        <v>1291</v>
      </c>
      <c r="G9231" s="1" t="s">
        <v>73</v>
      </c>
      <c r="H9231" s="8"/>
      <c r="I9231" s="8">
        <v>2015</v>
      </c>
      <c r="J9231" s="1" t="s">
        <v>1220</v>
      </c>
      <c r="K9231" s="9">
        <v>449809</v>
      </c>
      <c r="L9231" s="10">
        <f>K9231/ VLOOKUP(A9231,Indicators!$B$1:$V$7,21,FALSE)</f>
        <v>2242.2956899731807</v>
      </c>
      <c r="M9231" s="1" t="s">
        <v>71</v>
      </c>
      <c r="N9231" s="1" t="s">
        <v>71</v>
      </c>
      <c r="O9231" s="11"/>
      <c r="P9231" s="11"/>
      <c r="Q9231" s="8" t="str">
        <f t="shared" si="0"/>
        <v/>
      </c>
      <c r="R9231" s="1" t="s">
        <v>158</v>
      </c>
      <c r="S9231" s="1" t="s">
        <v>56</v>
      </c>
      <c r="T9231" s="11"/>
      <c r="U9231" s="11"/>
      <c r="V9231" s="11"/>
      <c r="W9231" s="11"/>
      <c r="X9231" s="11"/>
      <c r="Y9231" s="11"/>
      <c r="Z9231" s="11"/>
      <c r="AA9231" s="11"/>
      <c r="AB9231" s="11"/>
      <c r="AC9231" s="11"/>
      <c r="AD9231" s="11"/>
      <c r="AE9231" s="11"/>
      <c r="AF9231" s="11"/>
      <c r="AG9231" s="11"/>
      <c r="AH9231" s="11"/>
      <c r="AI9231" s="11"/>
      <c r="AJ9231" s="11"/>
      <c r="AK9231" s="11"/>
      <c r="AL9231" s="11"/>
      <c r="AM9231" s="5"/>
      <c r="AN9231" s="5"/>
      <c r="AO9231" s="5"/>
      <c r="AP9231" s="5"/>
      <c r="AQ9231" s="5"/>
      <c r="AR9231" s="5"/>
      <c r="AS9231" s="5"/>
      <c r="AT9231" s="5"/>
      <c r="AU9231" s="5"/>
      <c r="AV9231" s="5"/>
      <c r="AW9231" s="5"/>
      <c r="AX9231" s="5"/>
      <c r="AY9231" s="5"/>
      <c r="AZ9231" s="5"/>
      <c r="BA9231" s="5"/>
      <c r="BB9231" s="5"/>
      <c r="BC9231" s="5"/>
      <c r="BD9231" s="5"/>
      <c r="BE9231" s="5"/>
      <c r="BF9231" s="5"/>
      <c r="BG9231" s="5"/>
      <c r="BH9231" s="5"/>
      <c r="BI9231" s="5"/>
      <c r="BJ9231" s="5"/>
      <c r="BK9231" s="5"/>
      <c r="BL9231" s="5"/>
      <c r="BM9231" s="5"/>
      <c r="BN9231" s="5"/>
      <c r="BO9231" s="5"/>
      <c r="BP9231" s="5"/>
      <c r="BQ9231" s="5"/>
      <c r="BR9231" s="5"/>
      <c r="BS9231" s="5"/>
      <c r="BT9231" s="5"/>
      <c r="BU9231" s="5"/>
      <c r="BV9231" s="5"/>
      <c r="BW9231" s="5"/>
      <c r="BX9231" s="5"/>
    </row>
    <row r="9232" spans="1:76" x14ac:dyDescent="0.2">
      <c r="A9232" s="1" t="s">
        <v>23</v>
      </c>
      <c r="B9232" s="1" t="s">
        <v>94</v>
      </c>
      <c r="C9232" s="1" t="s">
        <v>94</v>
      </c>
      <c r="D9232" s="1" t="s">
        <v>71</v>
      </c>
      <c r="E9232" s="1" t="s">
        <v>1</v>
      </c>
      <c r="F9232" s="1" t="s">
        <v>1291</v>
      </c>
      <c r="G9232" s="1" t="s">
        <v>73</v>
      </c>
      <c r="H9232" s="8"/>
      <c r="I9232" s="8">
        <v>2015</v>
      </c>
      <c r="J9232" s="1" t="s">
        <v>1220</v>
      </c>
      <c r="K9232" s="9">
        <v>100253</v>
      </c>
      <c r="L9232" s="10">
        <f>K9232/ VLOOKUP(A9232,Indicators!$B$1:$V$7,21,FALSE)</f>
        <v>499.76072023210139</v>
      </c>
      <c r="M9232" s="1" t="s">
        <v>71</v>
      </c>
      <c r="N9232" s="1" t="s">
        <v>71</v>
      </c>
      <c r="O9232" s="11"/>
      <c r="P9232" s="11"/>
      <c r="Q9232" s="8" t="str">
        <f t="shared" si="0"/>
        <v/>
      </c>
      <c r="R9232" s="1" t="s">
        <v>94</v>
      </c>
      <c r="S9232" s="1" t="s">
        <v>88</v>
      </c>
      <c r="T9232" s="11"/>
      <c r="U9232" s="11"/>
      <c r="V9232" s="11"/>
      <c r="W9232" s="11"/>
      <c r="X9232" s="11"/>
      <c r="Y9232" s="11"/>
      <c r="Z9232" s="11"/>
      <c r="AA9232" s="11"/>
      <c r="AB9232" s="11"/>
      <c r="AC9232" s="11"/>
      <c r="AD9232" s="11"/>
      <c r="AE9232" s="11"/>
      <c r="AF9232" s="11"/>
      <c r="AG9232" s="11"/>
      <c r="AH9232" s="11"/>
      <c r="AI9232" s="11"/>
      <c r="AJ9232" s="11"/>
      <c r="AK9232" s="11"/>
      <c r="AL9232" s="11"/>
      <c r="AM9232" s="5"/>
      <c r="AN9232" s="5"/>
      <c r="AO9232" s="5"/>
      <c r="AP9232" s="5"/>
      <c r="AQ9232" s="5"/>
      <c r="AR9232" s="5"/>
      <c r="AS9232" s="5"/>
      <c r="AT9232" s="5"/>
      <c r="AU9232" s="5"/>
      <c r="AV9232" s="5"/>
      <c r="AW9232" s="5"/>
      <c r="AX9232" s="5"/>
      <c r="AY9232" s="5"/>
      <c r="AZ9232" s="5"/>
      <c r="BA9232" s="5"/>
      <c r="BB9232" s="5"/>
      <c r="BC9232" s="5"/>
      <c r="BD9232" s="5"/>
      <c r="BE9232" s="5"/>
      <c r="BF9232" s="5"/>
      <c r="BG9232" s="5"/>
      <c r="BH9232" s="5"/>
      <c r="BI9232" s="5"/>
      <c r="BJ9232" s="5"/>
      <c r="BK9232" s="5"/>
      <c r="BL9232" s="5"/>
      <c r="BM9232" s="5"/>
      <c r="BN9232" s="5"/>
      <c r="BO9232" s="5"/>
      <c r="BP9232" s="5"/>
      <c r="BQ9232" s="5"/>
      <c r="BR9232" s="5"/>
      <c r="BS9232" s="5"/>
      <c r="BT9232" s="5"/>
      <c r="BU9232" s="5"/>
      <c r="BV9232" s="5"/>
      <c r="BW9232" s="5"/>
      <c r="BX9232" s="5"/>
    </row>
    <row r="9233" spans="1:76" x14ac:dyDescent="0.2">
      <c r="A9233" s="1" t="s">
        <v>23</v>
      </c>
      <c r="B9233" s="1" t="s">
        <v>75</v>
      </c>
      <c r="C9233" s="1" t="s">
        <v>75</v>
      </c>
      <c r="D9233" s="1" t="s">
        <v>71</v>
      </c>
      <c r="E9233" s="1" t="s">
        <v>1</v>
      </c>
      <c r="F9233" s="1" t="s">
        <v>1291</v>
      </c>
      <c r="G9233" s="1" t="s">
        <v>73</v>
      </c>
      <c r="H9233" s="8"/>
      <c r="I9233" s="8">
        <v>2015</v>
      </c>
      <c r="J9233" s="1" t="s">
        <v>1220</v>
      </c>
      <c r="K9233" s="9">
        <v>1187836</v>
      </c>
      <c r="L9233" s="10">
        <f>K9233/ VLOOKUP(A9233,Indicators!$B$1:$V$7,21,FALSE)</f>
        <v>5921.3567162839854</v>
      </c>
      <c r="M9233" s="1" t="s">
        <v>71</v>
      </c>
      <c r="N9233" s="1" t="s">
        <v>71</v>
      </c>
      <c r="O9233" s="11"/>
      <c r="P9233" s="11"/>
      <c r="Q9233" s="8" t="str">
        <f t="shared" si="0"/>
        <v/>
      </c>
      <c r="R9233" s="1" t="s">
        <v>95</v>
      </c>
      <c r="S9233" s="1" t="s">
        <v>75</v>
      </c>
      <c r="T9233" s="11"/>
      <c r="U9233" s="11"/>
      <c r="V9233" s="11"/>
      <c r="W9233" s="11"/>
      <c r="X9233" s="11"/>
      <c r="Y9233" s="11"/>
      <c r="Z9233" s="11"/>
      <c r="AA9233" s="11"/>
      <c r="AB9233" s="11"/>
      <c r="AC9233" s="11"/>
      <c r="AD9233" s="11"/>
      <c r="AE9233" s="11"/>
      <c r="AF9233" s="11"/>
      <c r="AG9233" s="11"/>
      <c r="AH9233" s="11"/>
      <c r="AI9233" s="11"/>
      <c r="AJ9233" s="11"/>
      <c r="AK9233" s="11"/>
      <c r="AL9233" s="11"/>
      <c r="AM9233" s="5"/>
      <c r="AN9233" s="5"/>
      <c r="AO9233" s="5"/>
      <c r="AP9233" s="5"/>
      <c r="AQ9233" s="5"/>
      <c r="AR9233" s="5"/>
      <c r="AS9233" s="5"/>
      <c r="AT9233" s="5"/>
      <c r="AU9233" s="5"/>
      <c r="AV9233" s="5"/>
      <c r="AW9233" s="5"/>
      <c r="AX9233" s="5"/>
      <c r="AY9233" s="5"/>
      <c r="AZ9233" s="5"/>
      <c r="BA9233" s="5"/>
      <c r="BB9233" s="5"/>
      <c r="BC9233" s="5"/>
      <c r="BD9233" s="5"/>
      <c r="BE9233" s="5"/>
      <c r="BF9233" s="5"/>
      <c r="BG9233" s="5"/>
      <c r="BH9233" s="5"/>
      <c r="BI9233" s="5"/>
      <c r="BJ9233" s="5"/>
      <c r="BK9233" s="5"/>
      <c r="BL9233" s="5"/>
      <c r="BM9233" s="5"/>
      <c r="BN9233" s="5"/>
      <c r="BO9233" s="5"/>
      <c r="BP9233" s="5"/>
      <c r="BQ9233" s="5"/>
      <c r="BR9233" s="5"/>
      <c r="BS9233" s="5"/>
      <c r="BT9233" s="5"/>
      <c r="BU9233" s="5"/>
      <c r="BV9233" s="5"/>
      <c r="BW9233" s="5"/>
      <c r="BX9233" s="5"/>
    </row>
    <row r="9234" spans="1:76" x14ac:dyDescent="0.2">
      <c r="A9234" s="1" t="s">
        <v>23</v>
      </c>
      <c r="B9234" s="1" t="s">
        <v>935</v>
      </c>
      <c r="C9234" s="1" t="s">
        <v>935</v>
      </c>
      <c r="D9234" s="1" t="s">
        <v>71</v>
      </c>
      <c r="E9234" s="1" t="s">
        <v>1</v>
      </c>
      <c r="F9234" s="1" t="s">
        <v>1291</v>
      </c>
      <c r="G9234" s="1" t="s">
        <v>73</v>
      </c>
      <c r="H9234" s="8"/>
      <c r="I9234" s="8">
        <v>2015</v>
      </c>
      <c r="J9234" s="1" t="s">
        <v>1220</v>
      </c>
      <c r="K9234" s="9">
        <v>179234</v>
      </c>
      <c r="L9234" s="10">
        <f>K9234/ VLOOKUP(A9234,Indicators!$B$1:$V$7,21,FALSE)</f>
        <v>893.48062332379538</v>
      </c>
      <c r="M9234" s="1" t="s">
        <v>71</v>
      </c>
      <c r="N9234" s="1" t="s">
        <v>71</v>
      </c>
      <c r="O9234" s="11"/>
      <c r="P9234" s="11"/>
      <c r="Q9234" s="8" t="str">
        <f t="shared" si="0"/>
        <v/>
      </c>
      <c r="R9234" s="1" t="s">
        <v>103</v>
      </c>
      <c r="S9234" s="1" t="s">
        <v>62</v>
      </c>
      <c r="T9234" s="11"/>
      <c r="U9234" s="11"/>
      <c r="V9234" s="11"/>
      <c r="W9234" s="11"/>
      <c r="X9234" s="11"/>
      <c r="Y9234" s="11"/>
      <c r="Z9234" s="11"/>
      <c r="AA9234" s="11"/>
      <c r="AB9234" s="11"/>
      <c r="AC9234" s="11"/>
      <c r="AD9234" s="11"/>
      <c r="AE9234" s="11"/>
      <c r="AF9234" s="11"/>
      <c r="AG9234" s="11"/>
      <c r="AH9234" s="11"/>
      <c r="AI9234" s="11"/>
      <c r="AJ9234" s="11"/>
      <c r="AK9234" s="11"/>
      <c r="AL9234" s="11"/>
      <c r="AM9234" s="5"/>
      <c r="AN9234" s="5"/>
      <c r="AO9234" s="5"/>
      <c r="AP9234" s="5"/>
      <c r="AQ9234" s="5"/>
      <c r="AR9234" s="5"/>
      <c r="AS9234" s="5"/>
      <c r="AT9234" s="5"/>
      <c r="AU9234" s="5"/>
      <c r="AV9234" s="5"/>
      <c r="AW9234" s="5"/>
      <c r="AX9234" s="5"/>
      <c r="AY9234" s="5"/>
      <c r="AZ9234" s="5"/>
      <c r="BA9234" s="5"/>
      <c r="BB9234" s="5"/>
      <c r="BC9234" s="5"/>
      <c r="BD9234" s="5"/>
      <c r="BE9234" s="5"/>
      <c r="BF9234" s="5"/>
      <c r="BG9234" s="5"/>
      <c r="BH9234" s="5"/>
      <c r="BI9234" s="5"/>
      <c r="BJ9234" s="5"/>
      <c r="BK9234" s="5"/>
      <c r="BL9234" s="5"/>
      <c r="BM9234" s="5"/>
      <c r="BN9234" s="5"/>
      <c r="BO9234" s="5"/>
      <c r="BP9234" s="5"/>
      <c r="BQ9234" s="5"/>
      <c r="BR9234" s="5"/>
      <c r="BS9234" s="5"/>
      <c r="BT9234" s="5"/>
      <c r="BU9234" s="5"/>
      <c r="BV9234" s="5"/>
      <c r="BW9234" s="5"/>
      <c r="BX9234" s="5"/>
    </row>
    <row r="9235" spans="1:76" x14ac:dyDescent="0.2">
      <c r="A9235" s="1" t="s">
        <v>23</v>
      </c>
      <c r="B9235" s="1" t="s">
        <v>538</v>
      </c>
      <c r="C9235" s="1" t="s">
        <v>538</v>
      </c>
      <c r="D9235" s="1" t="s">
        <v>71</v>
      </c>
      <c r="E9235" s="1" t="s">
        <v>1</v>
      </c>
      <c r="F9235" s="1" t="s">
        <v>1291</v>
      </c>
      <c r="G9235" s="1" t="s">
        <v>73</v>
      </c>
      <c r="H9235" s="8"/>
      <c r="I9235" s="8">
        <v>2015</v>
      </c>
      <c r="J9235" s="1" t="s">
        <v>1220</v>
      </c>
      <c r="K9235" s="8">
        <v>88</v>
      </c>
      <c r="L9235" s="10">
        <f>K9235/ VLOOKUP(A9235,Indicators!$B$1:$V$7,21,FALSE)</f>
        <v>0.43867957448081274</v>
      </c>
      <c r="M9235" s="1" t="s">
        <v>71</v>
      </c>
      <c r="N9235" s="1" t="s">
        <v>71</v>
      </c>
      <c r="O9235" s="11"/>
      <c r="P9235" s="11"/>
      <c r="Q9235" s="8" t="str">
        <f t="shared" si="0"/>
        <v/>
      </c>
      <c r="R9235" s="1" t="s">
        <v>103</v>
      </c>
      <c r="S9235" s="1" t="s">
        <v>49</v>
      </c>
      <c r="T9235" s="11"/>
      <c r="U9235" s="11"/>
      <c r="V9235" s="11"/>
      <c r="W9235" s="11"/>
      <c r="X9235" s="11"/>
      <c r="Y9235" s="11"/>
      <c r="Z9235" s="11"/>
      <c r="AA9235" s="11"/>
      <c r="AB9235" s="11"/>
      <c r="AC9235" s="11"/>
      <c r="AD9235" s="11"/>
      <c r="AE9235" s="11"/>
      <c r="AF9235" s="11"/>
      <c r="AG9235" s="11"/>
      <c r="AH9235" s="11"/>
      <c r="AI9235" s="11"/>
      <c r="AJ9235" s="11"/>
      <c r="AK9235" s="11"/>
      <c r="AL9235" s="11"/>
      <c r="AM9235" s="5"/>
      <c r="AN9235" s="5"/>
      <c r="AO9235" s="5"/>
      <c r="AP9235" s="5"/>
      <c r="AQ9235" s="5"/>
      <c r="AR9235" s="5"/>
      <c r="AS9235" s="5"/>
      <c r="AT9235" s="5"/>
      <c r="AU9235" s="5"/>
      <c r="AV9235" s="5"/>
      <c r="AW9235" s="5"/>
      <c r="AX9235" s="5"/>
      <c r="AY9235" s="5"/>
      <c r="AZ9235" s="5"/>
      <c r="BA9235" s="5"/>
      <c r="BB9235" s="5"/>
      <c r="BC9235" s="5"/>
      <c r="BD9235" s="5"/>
      <c r="BE9235" s="5"/>
      <c r="BF9235" s="5"/>
      <c r="BG9235" s="5"/>
      <c r="BH9235" s="5"/>
      <c r="BI9235" s="5"/>
      <c r="BJ9235" s="5"/>
      <c r="BK9235" s="5"/>
      <c r="BL9235" s="5"/>
      <c r="BM9235" s="5"/>
      <c r="BN9235" s="5"/>
      <c r="BO9235" s="5"/>
      <c r="BP9235" s="5"/>
      <c r="BQ9235" s="5"/>
      <c r="BR9235" s="5"/>
      <c r="BS9235" s="5"/>
      <c r="BT9235" s="5"/>
      <c r="BU9235" s="5"/>
      <c r="BV9235" s="5"/>
      <c r="BW9235" s="5"/>
      <c r="BX9235" s="5"/>
    </row>
    <row r="9236" spans="1:76" x14ac:dyDescent="0.2">
      <c r="A9236" s="1" t="s">
        <v>23</v>
      </c>
      <c r="B9236" s="1" t="s">
        <v>936</v>
      </c>
      <c r="C9236" s="1" t="s">
        <v>936</v>
      </c>
      <c r="D9236" s="1" t="s">
        <v>71</v>
      </c>
      <c r="E9236" s="1" t="s">
        <v>1</v>
      </c>
      <c r="F9236" s="1" t="s">
        <v>1291</v>
      </c>
      <c r="G9236" s="1" t="s">
        <v>73</v>
      </c>
      <c r="H9236" s="8"/>
      <c r="I9236" s="8">
        <v>2015</v>
      </c>
      <c r="J9236" s="1" t="s">
        <v>1220</v>
      </c>
      <c r="K9236" s="9">
        <v>6741</v>
      </c>
      <c r="L9236" s="10">
        <f>K9236/ VLOOKUP(A9236,Indicators!$B$1:$V$7,21,FALSE)</f>
        <v>33.603852404263165</v>
      </c>
      <c r="M9236" s="1" t="s">
        <v>71</v>
      </c>
      <c r="N9236" s="1" t="s">
        <v>71</v>
      </c>
      <c r="O9236" s="11"/>
      <c r="P9236" s="11"/>
      <c r="Q9236" s="8" t="str">
        <f t="shared" si="0"/>
        <v/>
      </c>
      <c r="R9236" s="1" t="s">
        <v>97</v>
      </c>
      <c r="S9236" s="1" t="s">
        <v>85</v>
      </c>
      <c r="T9236" s="11"/>
      <c r="U9236" s="11"/>
      <c r="V9236" s="11"/>
      <c r="W9236" s="11"/>
      <c r="X9236" s="11"/>
      <c r="Y9236" s="11"/>
      <c r="Z9236" s="11"/>
      <c r="AA9236" s="11"/>
      <c r="AB9236" s="11"/>
      <c r="AC9236" s="11"/>
      <c r="AD9236" s="11"/>
      <c r="AE9236" s="11"/>
      <c r="AF9236" s="11"/>
      <c r="AG9236" s="11"/>
      <c r="AH9236" s="11"/>
      <c r="AI9236" s="11"/>
      <c r="AJ9236" s="11"/>
      <c r="AK9236" s="11"/>
      <c r="AL9236" s="11"/>
      <c r="AM9236" s="5"/>
      <c r="AN9236" s="5"/>
      <c r="AO9236" s="5"/>
      <c r="AP9236" s="5"/>
      <c r="AQ9236" s="5"/>
      <c r="AR9236" s="5"/>
      <c r="AS9236" s="5"/>
      <c r="AT9236" s="5"/>
      <c r="AU9236" s="5"/>
      <c r="AV9236" s="5"/>
      <c r="AW9236" s="5"/>
      <c r="AX9236" s="5"/>
      <c r="AY9236" s="5"/>
      <c r="AZ9236" s="5"/>
      <c r="BA9236" s="5"/>
      <c r="BB9236" s="5"/>
      <c r="BC9236" s="5"/>
      <c r="BD9236" s="5"/>
      <c r="BE9236" s="5"/>
      <c r="BF9236" s="5"/>
      <c r="BG9236" s="5"/>
      <c r="BH9236" s="5"/>
      <c r="BI9236" s="5"/>
      <c r="BJ9236" s="5"/>
      <c r="BK9236" s="5"/>
      <c r="BL9236" s="5"/>
      <c r="BM9236" s="5"/>
      <c r="BN9236" s="5"/>
      <c r="BO9236" s="5"/>
      <c r="BP9236" s="5"/>
      <c r="BQ9236" s="5"/>
      <c r="BR9236" s="5"/>
      <c r="BS9236" s="5"/>
      <c r="BT9236" s="5"/>
      <c r="BU9236" s="5"/>
      <c r="BV9236" s="5"/>
      <c r="BW9236" s="5"/>
      <c r="BX9236" s="5"/>
    </row>
    <row r="9237" spans="1:76" x14ac:dyDescent="0.2">
      <c r="A9237" s="1" t="s">
        <v>23</v>
      </c>
      <c r="B9237" s="1" t="s">
        <v>937</v>
      </c>
      <c r="C9237" s="1" t="s">
        <v>937</v>
      </c>
      <c r="D9237" s="1" t="s">
        <v>71</v>
      </c>
      <c r="E9237" s="1" t="s">
        <v>1</v>
      </c>
      <c r="F9237" s="1" t="s">
        <v>1291</v>
      </c>
      <c r="G9237" s="1" t="s">
        <v>73</v>
      </c>
      <c r="H9237" s="8"/>
      <c r="I9237" s="8">
        <v>2015</v>
      </c>
      <c r="J9237" s="1" t="s">
        <v>1220</v>
      </c>
      <c r="K9237" s="9">
        <v>3572</v>
      </c>
      <c r="L9237" s="10">
        <f>K9237/ VLOOKUP(A9237,Indicators!$B$1:$V$7,21,FALSE)</f>
        <v>17.806402727789354</v>
      </c>
      <c r="M9237" s="1" t="s">
        <v>71</v>
      </c>
      <c r="N9237" s="1" t="s">
        <v>71</v>
      </c>
      <c r="O9237" s="11"/>
      <c r="P9237" s="11"/>
      <c r="Q9237" s="8" t="str">
        <f t="shared" si="0"/>
        <v/>
      </c>
      <c r="R9237" s="1" t="s">
        <v>97</v>
      </c>
      <c r="S9237" s="1" t="s">
        <v>44</v>
      </c>
      <c r="T9237" s="11"/>
      <c r="U9237" s="11"/>
      <c r="V9237" s="11"/>
      <c r="W9237" s="11"/>
      <c r="X9237" s="11"/>
      <c r="Y9237" s="11"/>
      <c r="Z9237" s="11"/>
      <c r="AA9237" s="11"/>
      <c r="AB9237" s="11"/>
      <c r="AC9237" s="11"/>
      <c r="AD9237" s="11"/>
      <c r="AE9237" s="11"/>
      <c r="AF9237" s="11"/>
      <c r="AG9237" s="11"/>
      <c r="AH9237" s="11"/>
      <c r="AI9237" s="11"/>
      <c r="AJ9237" s="11"/>
      <c r="AK9237" s="11"/>
      <c r="AL9237" s="11"/>
      <c r="AM9237" s="5"/>
      <c r="AN9237" s="5"/>
      <c r="AO9237" s="5"/>
      <c r="AP9237" s="5"/>
      <c r="AQ9237" s="5"/>
      <c r="AR9237" s="5"/>
      <c r="AS9237" s="5"/>
      <c r="AT9237" s="5"/>
      <c r="AU9237" s="5"/>
      <c r="AV9237" s="5"/>
      <c r="AW9237" s="5"/>
      <c r="AX9237" s="5"/>
      <c r="AY9237" s="5"/>
      <c r="AZ9237" s="5"/>
      <c r="BA9237" s="5"/>
      <c r="BB9237" s="5"/>
      <c r="BC9237" s="5"/>
      <c r="BD9237" s="5"/>
      <c r="BE9237" s="5"/>
      <c r="BF9237" s="5"/>
      <c r="BG9237" s="5"/>
      <c r="BH9237" s="5"/>
      <c r="BI9237" s="5"/>
      <c r="BJ9237" s="5"/>
      <c r="BK9237" s="5"/>
      <c r="BL9237" s="5"/>
      <c r="BM9237" s="5"/>
      <c r="BN9237" s="5"/>
      <c r="BO9237" s="5"/>
      <c r="BP9237" s="5"/>
      <c r="BQ9237" s="5"/>
      <c r="BR9237" s="5"/>
      <c r="BS9237" s="5"/>
      <c r="BT9237" s="5"/>
      <c r="BU9237" s="5"/>
      <c r="BV9237" s="5"/>
      <c r="BW9237" s="5"/>
      <c r="BX9237" s="5"/>
    </row>
    <row r="9238" spans="1:76" x14ac:dyDescent="0.2">
      <c r="A9238" s="1" t="s">
        <v>23</v>
      </c>
      <c r="B9238" s="1" t="s">
        <v>540</v>
      </c>
      <c r="C9238" s="1" t="s">
        <v>540</v>
      </c>
      <c r="D9238" s="1" t="s">
        <v>71</v>
      </c>
      <c r="E9238" s="1" t="s">
        <v>1</v>
      </c>
      <c r="F9238" s="1" t="s">
        <v>1291</v>
      </c>
      <c r="G9238" s="1" t="s">
        <v>73</v>
      </c>
      <c r="H9238" s="8"/>
      <c r="I9238" s="8">
        <v>2015</v>
      </c>
      <c r="J9238" s="1" t="s">
        <v>1220</v>
      </c>
      <c r="K9238" s="8">
        <v>151</v>
      </c>
      <c r="L9238" s="10">
        <f>K9238/ VLOOKUP(A9238,Indicators!$B$1:$V$7,21,FALSE)</f>
        <v>0.75273426984775826</v>
      </c>
      <c r="M9238" s="1" t="s">
        <v>71</v>
      </c>
      <c r="N9238" s="1" t="s">
        <v>71</v>
      </c>
      <c r="O9238" s="11"/>
      <c r="P9238" s="11"/>
      <c r="Q9238" s="8" t="str">
        <f t="shared" si="0"/>
        <v/>
      </c>
      <c r="R9238" s="1" t="s">
        <v>133</v>
      </c>
      <c r="S9238" s="1" t="s">
        <v>52</v>
      </c>
      <c r="T9238" s="11"/>
      <c r="U9238" s="11"/>
      <c r="V9238" s="11"/>
      <c r="W9238" s="11"/>
      <c r="X9238" s="11"/>
      <c r="Y9238" s="11"/>
      <c r="Z9238" s="11"/>
      <c r="AA9238" s="11"/>
      <c r="AB9238" s="11"/>
      <c r="AC9238" s="11"/>
      <c r="AD9238" s="11"/>
      <c r="AE9238" s="11"/>
      <c r="AF9238" s="11"/>
      <c r="AG9238" s="11"/>
      <c r="AH9238" s="11"/>
      <c r="AI9238" s="11"/>
      <c r="AJ9238" s="11"/>
      <c r="AK9238" s="11"/>
      <c r="AL9238" s="11"/>
      <c r="AM9238" s="5"/>
      <c r="AN9238" s="5"/>
      <c r="AO9238" s="5"/>
      <c r="AP9238" s="5"/>
      <c r="AQ9238" s="5"/>
      <c r="AR9238" s="5"/>
      <c r="AS9238" s="5"/>
      <c r="AT9238" s="5"/>
      <c r="AU9238" s="5"/>
      <c r="AV9238" s="5"/>
      <c r="AW9238" s="5"/>
      <c r="AX9238" s="5"/>
      <c r="AY9238" s="5"/>
      <c r="AZ9238" s="5"/>
      <c r="BA9238" s="5"/>
      <c r="BB9238" s="5"/>
      <c r="BC9238" s="5"/>
      <c r="BD9238" s="5"/>
      <c r="BE9238" s="5"/>
      <c r="BF9238" s="5"/>
      <c r="BG9238" s="5"/>
      <c r="BH9238" s="5"/>
      <c r="BI9238" s="5"/>
      <c r="BJ9238" s="5"/>
      <c r="BK9238" s="5"/>
      <c r="BL9238" s="5"/>
      <c r="BM9238" s="5"/>
      <c r="BN9238" s="5"/>
      <c r="BO9238" s="5"/>
      <c r="BP9238" s="5"/>
      <c r="BQ9238" s="5"/>
      <c r="BR9238" s="5"/>
      <c r="BS9238" s="5"/>
      <c r="BT9238" s="5"/>
      <c r="BU9238" s="5"/>
      <c r="BV9238" s="5"/>
      <c r="BW9238" s="5"/>
      <c r="BX9238" s="5"/>
    </row>
    <row r="9239" spans="1:76" x14ac:dyDescent="0.2">
      <c r="A9239" s="1" t="s">
        <v>23</v>
      </c>
      <c r="B9239" s="1" t="s">
        <v>78</v>
      </c>
      <c r="C9239" s="1" t="s">
        <v>78</v>
      </c>
      <c r="D9239" s="1" t="s">
        <v>71</v>
      </c>
      <c r="E9239" s="1" t="s">
        <v>1</v>
      </c>
      <c r="F9239" s="1" t="s">
        <v>1292</v>
      </c>
      <c r="G9239" s="1" t="s">
        <v>73</v>
      </c>
      <c r="H9239" s="8"/>
      <c r="I9239" s="8">
        <v>2015</v>
      </c>
      <c r="J9239" s="1" t="s">
        <v>1220</v>
      </c>
      <c r="K9239" s="21">
        <v>-1012363</v>
      </c>
      <c r="L9239" s="10">
        <f>K9239/ VLOOKUP(A9239,Indicators!$B$1:$V$7,21,FALSE)</f>
        <v>-5046.6246597740801</v>
      </c>
      <c r="M9239" s="1" t="s">
        <v>71</v>
      </c>
      <c r="N9239" s="1" t="s">
        <v>71</v>
      </c>
      <c r="O9239" s="11"/>
      <c r="P9239" s="11"/>
      <c r="Q9239" s="8" t="str">
        <f t="shared" si="0"/>
        <v/>
      </c>
      <c r="R9239" s="1" t="s">
        <v>99</v>
      </c>
      <c r="S9239" s="1" t="s">
        <v>78</v>
      </c>
      <c r="T9239" s="11"/>
      <c r="U9239" s="11"/>
      <c r="V9239" s="11"/>
      <c r="W9239" s="11"/>
      <c r="X9239" s="11"/>
      <c r="Y9239" s="11"/>
      <c r="Z9239" s="11"/>
      <c r="AA9239" s="11"/>
      <c r="AB9239" s="11"/>
      <c r="AC9239" s="11"/>
      <c r="AD9239" s="11"/>
      <c r="AE9239" s="11"/>
      <c r="AF9239" s="11"/>
      <c r="AG9239" s="11"/>
      <c r="AH9239" s="11"/>
      <c r="AI9239" s="11"/>
      <c r="AJ9239" s="11"/>
      <c r="AK9239" s="11"/>
      <c r="AL9239" s="11"/>
      <c r="AM9239" s="5"/>
      <c r="AN9239" s="5"/>
      <c r="AO9239" s="5"/>
      <c r="AP9239" s="5"/>
      <c r="AQ9239" s="5"/>
      <c r="AR9239" s="5"/>
      <c r="AS9239" s="5"/>
      <c r="AT9239" s="5"/>
      <c r="AU9239" s="5"/>
      <c r="AV9239" s="5"/>
      <c r="AW9239" s="5"/>
      <c r="AX9239" s="5"/>
      <c r="AY9239" s="5"/>
      <c r="AZ9239" s="5"/>
      <c r="BA9239" s="5"/>
      <c r="BB9239" s="5"/>
      <c r="BC9239" s="5"/>
      <c r="BD9239" s="5"/>
      <c r="BE9239" s="5"/>
      <c r="BF9239" s="5"/>
      <c r="BG9239" s="5"/>
      <c r="BH9239" s="5"/>
      <c r="BI9239" s="5"/>
      <c r="BJ9239" s="5"/>
      <c r="BK9239" s="5"/>
      <c r="BL9239" s="5"/>
      <c r="BM9239" s="5"/>
      <c r="BN9239" s="5"/>
      <c r="BO9239" s="5"/>
      <c r="BP9239" s="5"/>
      <c r="BQ9239" s="5"/>
      <c r="BR9239" s="5"/>
      <c r="BS9239" s="5"/>
      <c r="BT9239" s="5"/>
      <c r="BU9239" s="5"/>
      <c r="BV9239" s="5"/>
      <c r="BW9239" s="5"/>
      <c r="BX9239" s="5"/>
    </row>
    <row r="9240" spans="1:76" x14ac:dyDescent="0.2">
      <c r="A9240" s="1" t="s">
        <v>23</v>
      </c>
      <c r="B9240" s="1" t="s">
        <v>916</v>
      </c>
      <c r="C9240" s="1" t="s">
        <v>47</v>
      </c>
      <c r="D9240" s="1" t="s">
        <v>71</v>
      </c>
      <c r="E9240" s="1" t="s">
        <v>2</v>
      </c>
      <c r="F9240" s="1" t="s">
        <v>1293</v>
      </c>
      <c r="G9240" s="1" t="s">
        <v>73</v>
      </c>
      <c r="H9240" s="8"/>
      <c r="I9240" s="8">
        <v>2015</v>
      </c>
      <c r="J9240" s="1" t="s">
        <v>1220</v>
      </c>
      <c r="K9240" s="9">
        <v>-108063</v>
      </c>
      <c r="L9240" s="10">
        <f>K9240/ VLOOKUP(A9240,Indicators!$B$1:$V$7,21,FALSE)</f>
        <v>-538.69353246727349</v>
      </c>
      <c r="M9240" s="1" t="s">
        <v>71</v>
      </c>
      <c r="N9240" s="1" t="s">
        <v>71</v>
      </c>
      <c r="O9240" s="11"/>
      <c r="P9240" s="11"/>
      <c r="Q9240" s="8" t="str">
        <f t="shared" si="0"/>
        <v/>
      </c>
      <c r="R9240" s="1" t="s">
        <v>98</v>
      </c>
      <c r="S9240" s="1" t="s">
        <v>47</v>
      </c>
      <c r="T9240" s="11"/>
      <c r="U9240" s="11"/>
      <c r="V9240" s="11"/>
      <c r="W9240" s="11"/>
      <c r="X9240" s="11"/>
      <c r="Y9240" s="11"/>
      <c r="Z9240" s="11"/>
      <c r="AA9240" s="11"/>
      <c r="AB9240" s="11"/>
      <c r="AC9240" s="11"/>
      <c r="AD9240" s="11"/>
      <c r="AE9240" s="11"/>
      <c r="AF9240" s="11"/>
      <c r="AG9240" s="11"/>
      <c r="AH9240" s="11"/>
      <c r="AI9240" s="11"/>
      <c r="AJ9240" s="11"/>
      <c r="AK9240" s="11"/>
      <c r="AL9240" s="11"/>
      <c r="AM9240" s="5"/>
      <c r="AN9240" s="5"/>
      <c r="AO9240" s="5"/>
      <c r="AP9240" s="5"/>
      <c r="AQ9240" s="5"/>
      <c r="AR9240" s="5"/>
      <c r="AS9240" s="5"/>
      <c r="AT9240" s="5"/>
      <c r="AU9240" s="5"/>
      <c r="AV9240" s="5"/>
      <c r="AW9240" s="5"/>
      <c r="AX9240" s="5"/>
      <c r="AY9240" s="5"/>
      <c r="AZ9240" s="5"/>
      <c r="BA9240" s="5"/>
      <c r="BB9240" s="5"/>
      <c r="BC9240" s="5"/>
      <c r="BD9240" s="5"/>
      <c r="BE9240" s="5"/>
      <c r="BF9240" s="5"/>
      <c r="BG9240" s="5"/>
      <c r="BH9240" s="5"/>
      <c r="BI9240" s="5"/>
      <c r="BJ9240" s="5"/>
      <c r="BK9240" s="5"/>
      <c r="BL9240" s="5"/>
      <c r="BM9240" s="5"/>
      <c r="BN9240" s="5"/>
      <c r="BO9240" s="5"/>
      <c r="BP9240" s="5"/>
      <c r="BQ9240" s="5"/>
      <c r="BR9240" s="5"/>
      <c r="BS9240" s="5"/>
      <c r="BT9240" s="5"/>
      <c r="BU9240" s="5"/>
      <c r="BV9240" s="5"/>
      <c r="BW9240" s="5"/>
      <c r="BX9240" s="5"/>
    </row>
    <row r="9241" spans="1:76" x14ac:dyDescent="0.2">
      <c r="A9241" s="1" t="s">
        <v>23</v>
      </c>
      <c r="B9241" s="1" t="s">
        <v>526</v>
      </c>
      <c r="C9241" s="1" t="s">
        <v>526</v>
      </c>
      <c r="D9241" s="1" t="s">
        <v>71</v>
      </c>
      <c r="E9241" s="1" t="s">
        <v>1</v>
      </c>
      <c r="F9241" s="1" t="s">
        <v>1294</v>
      </c>
      <c r="G9241" s="1" t="s">
        <v>73</v>
      </c>
      <c r="H9241" s="8"/>
      <c r="I9241" s="8">
        <v>2015</v>
      </c>
      <c r="J9241" s="1" t="s">
        <v>1220</v>
      </c>
      <c r="K9241" s="9">
        <v>1500</v>
      </c>
      <c r="L9241" s="10">
        <f>K9241/ VLOOKUP(A9241,Indicators!$B$1:$V$7,21,FALSE)</f>
        <v>7.4774927468320351</v>
      </c>
      <c r="M9241" s="1" t="s">
        <v>71</v>
      </c>
      <c r="N9241" s="1" t="s">
        <v>71</v>
      </c>
      <c r="O9241" s="11"/>
      <c r="P9241" s="11"/>
      <c r="Q9241" s="8" t="str">
        <f t="shared" si="0"/>
        <v/>
      </c>
      <c r="R9241" s="1" t="s">
        <v>103</v>
      </c>
      <c r="S9241" s="1" t="s">
        <v>53</v>
      </c>
      <c r="T9241" s="11"/>
      <c r="U9241" s="11"/>
      <c r="V9241" s="11"/>
      <c r="W9241" s="11"/>
      <c r="X9241" s="11"/>
      <c r="Y9241" s="11"/>
      <c r="Z9241" s="11"/>
      <c r="AA9241" s="11"/>
      <c r="AB9241" s="11"/>
      <c r="AC9241" s="11"/>
      <c r="AD9241" s="11"/>
      <c r="AE9241" s="11"/>
      <c r="AF9241" s="11"/>
      <c r="AG9241" s="11"/>
      <c r="AH9241" s="11"/>
      <c r="AI9241" s="11"/>
      <c r="AJ9241" s="11"/>
      <c r="AK9241" s="11"/>
      <c r="AL9241" s="11"/>
      <c r="AM9241" s="5"/>
      <c r="AN9241" s="5"/>
      <c r="AO9241" s="5"/>
      <c r="AP9241" s="5"/>
      <c r="AQ9241" s="5"/>
      <c r="AR9241" s="5"/>
      <c r="AS9241" s="5"/>
      <c r="AT9241" s="5"/>
      <c r="AU9241" s="5"/>
      <c r="AV9241" s="5"/>
      <c r="AW9241" s="5"/>
      <c r="AX9241" s="5"/>
      <c r="AY9241" s="5"/>
      <c r="AZ9241" s="5"/>
      <c r="BA9241" s="5"/>
      <c r="BB9241" s="5"/>
      <c r="BC9241" s="5"/>
      <c r="BD9241" s="5"/>
      <c r="BE9241" s="5"/>
      <c r="BF9241" s="5"/>
      <c r="BG9241" s="5"/>
      <c r="BH9241" s="5"/>
      <c r="BI9241" s="5"/>
      <c r="BJ9241" s="5"/>
      <c r="BK9241" s="5"/>
      <c r="BL9241" s="5"/>
      <c r="BM9241" s="5"/>
      <c r="BN9241" s="5"/>
      <c r="BO9241" s="5"/>
      <c r="BP9241" s="5"/>
      <c r="BQ9241" s="5"/>
      <c r="BR9241" s="5"/>
      <c r="BS9241" s="5"/>
      <c r="BT9241" s="5"/>
      <c r="BU9241" s="5"/>
      <c r="BV9241" s="5"/>
      <c r="BW9241" s="5"/>
      <c r="BX9241" s="5"/>
    </row>
    <row r="9242" spans="1:76" x14ac:dyDescent="0.2">
      <c r="A9242" s="1" t="s">
        <v>23</v>
      </c>
      <c r="B9242" s="1" t="s">
        <v>914</v>
      </c>
      <c r="C9242" s="1" t="s">
        <v>914</v>
      </c>
      <c r="D9242" s="1" t="s">
        <v>71</v>
      </c>
      <c r="E9242" s="1" t="s">
        <v>1</v>
      </c>
      <c r="F9242" s="1" t="s">
        <v>1294</v>
      </c>
      <c r="G9242" s="1" t="s">
        <v>73</v>
      </c>
      <c r="H9242" s="8"/>
      <c r="I9242" s="8">
        <v>2015</v>
      </c>
      <c r="J9242" s="1" t="s">
        <v>1220</v>
      </c>
      <c r="K9242" s="9">
        <v>16924</v>
      </c>
      <c r="L9242" s="10">
        <f>K9242/ VLOOKUP(A9242,Indicators!$B$1:$V$7,21,FALSE)</f>
        <v>84.366058164923572</v>
      </c>
      <c r="M9242" s="1" t="s">
        <v>71</v>
      </c>
      <c r="N9242" s="1" t="s">
        <v>71</v>
      </c>
      <c r="O9242" s="11"/>
      <c r="P9242" s="11"/>
      <c r="Q9242" s="8" t="str">
        <f t="shared" si="0"/>
        <v/>
      </c>
      <c r="R9242" s="1" t="s">
        <v>158</v>
      </c>
      <c r="S9242" s="1" t="s">
        <v>65</v>
      </c>
      <c r="T9242" s="11"/>
      <c r="U9242" s="11"/>
      <c r="V9242" s="11"/>
      <c r="W9242" s="11"/>
      <c r="X9242" s="11"/>
      <c r="Y9242" s="11"/>
      <c r="Z9242" s="11"/>
      <c r="AA9242" s="11"/>
      <c r="AB9242" s="11"/>
      <c r="AC9242" s="11"/>
      <c r="AD9242" s="11"/>
      <c r="AE9242" s="11"/>
      <c r="AF9242" s="11"/>
      <c r="AG9242" s="11"/>
      <c r="AH9242" s="11"/>
      <c r="AI9242" s="11"/>
      <c r="AJ9242" s="11"/>
      <c r="AK9242" s="11"/>
      <c r="AL9242" s="11"/>
      <c r="AM9242" s="5"/>
      <c r="AN9242" s="5"/>
      <c r="AO9242" s="5"/>
      <c r="AP9242" s="5"/>
      <c r="AQ9242" s="5"/>
      <c r="AR9242" s="5"/>
      <c r="AS9242" s="5"/>
      <c r="AT9242" s="5"/>
      <c r="AU9242" s="5"/>
      <c r="AV9242" s="5"/>
      <c r="AW9242" s="5"/>
      <c r="AX9242" s="5"/>
      <c r="AY9242" s="5"/>
      <c r="AZ9242" s="5"/>
      <c r="BA9242" s="5"/>
      <c r="BB9242" s="5"/>
      <c r="BC9242" s="5"/>
      <c r="BD9242" s="5"/>
      <c r="BE9242" s="5"/>
      <c r="BF9242" s="5"/>
      <c r="BG9242" s="5"/>
      <c r="BH9242" s="5"/>
      <c r="BI9242" s="5"/>
      <c r="BJ9242" s="5"/>
      <c r="BK9242" s="5"/>
      <c r="BL9242" s="5"/>
      <c r="BM9242" s="5"/>
      <c r="BN9242" s="5"/>
      <c r="BO9242" s="5"/>
      <c r="BP9242" s="5"/>
      <c r="BQ9242" s="5"/>
      <c r="BR9242" s="5"/>
      <c r="BS9242" s="5"/>
      <c r="BT9242" s="5"/>
      <c r="BU9242" s="5"/>
      <c r="BV9242" s="5"/>
      <c r="BW9242" s="5"/>
      <c r="BX9242" s="5"/>
    </row>
    <row r="9243" spans="1:76" x14ac:dyDescent="0.2">
      <c r="A9243" s="1" t="s">
        <v>23</v>
      </c>
      <c r="B9243" s="1" t="s">
        <v>920</v>
      </c>
      <c r="C9243" s="1" t="s">
        <v>920</v>
      </c>
      <c r="D9243" s="1" t="s">
        <v>71</v>
      </c>
      <c r="E9243" s="1" t="s">
        <v>1</v>
      </c>
      <c r="F9243" s="1" t="s">
        <v>1294</v>
      </c>
      <c r="G9243" s="1" t="s">
        <v>73</v>
      </c>
      <c r="H9243" s="8"/>
      <c r="I9243" s="8">
        <v>2015</v>
      </c>
      <c r="J9243" s="1" t="s">
        <v>1220</v>
      </c>
      <c r="K9243" s="9">
        <v>3587</v>
      </c>
      <c r="L9243" s="10">
        <f>K9243/ VLOOKUP(A9243,Indicators!$B$1:$V$7,21,FALSE)</f>
        <v>17.881177655257673</v>
      </c>
      <c r="M9243" s="1" t="s">
        <v>71</v>
      </c>
      <c r="N9243" s="1" t="s">
        <v>71</v>
      </c>
      <c r="O9243" s="11"/>
      <c r="P9243" s="11"/>
      <c r="Q9243" s="8" t="str">
        <f t="shared" si="0"/>
        <v/>
      </c>
      <c r="R9243" s="1" t="s">
        <v>95</v>
      </c>
      <c r="S9243" s="1" t="s">
        <v>61</v>
      </c>
      <c r="T9243" s="11"/>
      <c r="U9243" s="11"/>
      <c r="V9243" s="11"/>
      <c r="W9243" s="11"/>
      <c r="X9243" s="11"/>
      <c r="Y9243" s="11"/>
      <c r="Z9243" s="11"/>
      <c r="AA9243" s="11"/>
      <c r="AB9243" s="11"/>
      <c r="AC9243" s="11"/>
      <c r="AD9243" s="11"/>
      <c r="AE9243" s="11"/>
      <c r="AF9243" s="11"/>
      <c r="AG9243" s="11"/>
      <c r="AH9243" s="11"/>
      <c r="AI9243" s="11"/>
      <c r="AJ9243" s="11"/>
      <c r="AK9243" s="11"/>
      <c r="AL9243" s="11"/>
      <c r="AM9243" s="5"/>
      <c r="AN9243" s="5"/>
      <c r="AO9243" s="5"/>
      <c r="AP9243" s="5"/>
      <c r="AQ9243" s="5"/>
      <c r="AR9243" s="5"/>
      <c r="AS9243" s="5"/>
      <c r="AT9243" s="5"/>
      <c r="AU9243" s="5"/>
      <c r="AV9243" s="5"/>
      <c r="AW9243" s="5"/>
      <c r="AX9243" s="5"/>
      <c r="AY9243" s="5"/>
      <c r="AZ9243" s="5"/>
      <c r="BA9243" s="5"/>
      <c r="BB9243" s="5"/>
      <c r="BC9243" s="5"/>
      <c r="BD9243" s="5"/>
      <c r="BE9243" s="5"/>
      <c r="BF9243" s="5"/>
      <c r="BG9243" s="5"/>
      <c r="BH9243" s="5"/>
      <c r="BI9243" s="5"/>
      <c r="BJ9243" s="5"/>
      <c r="BK9243" s="5"/>
      <c r="BL9243" s="5"/>
      <c r="BM9243" s="5"/>
      <c r="BN9243" s="5"/>
      <c r="BO9243" s="5"/>
      <c r="BP9243" s="5"/>
      <c r="BQ9243" s="5"/>
      <c r="BR9243" s="5"/>
      <c r="BS9243" s="5"/>
      <c r="BT9243" s="5"/>
      <c r="BU9243" s="5"/>
      <c r="BV9243" s="5"/>
      <c r="BW9243" s="5"/>
      <c r="BX9243" s="5"/>
    </row>
    <row r="9244" spans="1:76" x14ac:dyDescent="0.2">
      <c r="A9244" s="1" t="s">
        <v>23</v>
      </c>
      <c r="B9244" s="1" t="s">
        <v>98</v>
      </c>
      <c r="C9244" s="1" t="s">
        <v>98</v>
      </c>
      <c r="D9244" s="1" t="s">
        <v>71</v>
      </c>
      <c r="E9244" s="1" t="s">
        <v>1</v>
      </c>
      <c r="F9244" s="1" t="s">
        <v>1294</v>
      </c>
      <c r="G9244" s="1" t="s">
        <v>73</v>
      </c>
      <c r="H9244" s="8"/>
      <c r="I9244" s="8">
        <v>2015</v>
      </c>
      <c r="J9244" s="1" t="s">
        <v>1220</v>
      </c>
      <c r="K9244" s="9">
        <v>11051</v>
      </c>
      <c r="L9244" s="10">
        <f>K9244/ VLOOKUP(A9244,Indicators!$B$1:$V$7,21,FALSE)</f>
        <v>55.089181563493881</v>
      </c>
      <c r="M9244" s="1" t="s">
        <v>71</v>
      </c>
      <c r="N9244" s="1" t="s">
        <v>71</v>
      </c>
      <c r="O9244" s="11"/>
      <c r="P9244" s="11"/>
      <c r="Q9244" s="8" t="str">
        <f t="shared" si="0"/>
        <v/>
      </c>
      <c r="R9244" s="1" t="s">
        <v>98</v>
      </c>
      <c r="S9244" s="1" t="s">
        <v>90</v>
      </c>
      <c r="T9244" s="11"/>
      <c r="U9244" s="11"/>
      <c r="V9244" s="11"/>
      <c r="W9244" s="11"/>
      <c r="X9244" s="11"/>
      <c r="Y9244" s="11"/>
      <c r="Z9244" s="11"/>
      <c r="AA9244" s="11"/>
      <c r="AB9244" s="11"/>
      <c r="AC9244" s="11"/>
      <c r="AD9244" s="11"/>
      <c r="AE9244" s="11"/>
      <c r="AF9244" s="11"/>
      <c r="AG9244" s="11"/>
      <c r="AH9244" s="11"/>
      <c r="AI9244" s="11"/>
      <c r="AJ9244" s="11"/>
      <c r="AK9244" s="11"/>
      <c r="AL9244" s="11"/>
      <c r="AM9244" s="5"/>
      <c r="AN9244" s="5"/>
      <c r="AO9244" s="5"/>
      <c r="AP9244" s="5"/>
      <c r="AQ9244" s="5"/>
      <c r="AR9244" s="5"/>
      <c r="AS9244" s="5"/>
      <c r="AT9244" s="5"/>
      <c r="AU9244" s="5"/>
      <c r="AV9244" s="5"/>
      <c r="AW9244" s="5"/>
      <c r="AX9244" s="5"/>
      <c r="AY9244" s="5"/>
      <c r="AZ9244" s="5"/>
      <c r="BA9244" s="5"/>
      <c r="BB9244" s="5"/>
      <c r="BC9244" s="5"/>
      <c r="BD9244" s="5"/>
      <c r="BE9244" s="5"/>
      <c r="BF9244" s="5"/>
      <c r="BG9244" s="5"/>
      <c r="BH9244" s="5"/>
      <c r="BI9244" s="5"/>
      <c r="BJ9244" s="5"/>
      <c r="BK9244" s="5"/>
      <c r="BL9244" s="5"/>
      <c r="BM9244" s="5"/>
      <c r="BN9244" s="5"/>
      <c r="BO9244" s="5"/>
      <c r="BP9244" s="5"/>
      <c r="BQ9244" s="5"/>
      <c r="BR9244" s="5"/>
      <c r="BS9244" s="5"/>
      <c r="BT9244" s="5"/>
      <c r="BU9244" s="5"/>
      <c r="BV9244" s="5"/>
      <c r="BW9244" s="5"/>
      <c r="BX9244" s="5"/>
    </row>
    <row r="9245" spans="1:76" x14ac:dyDescent="0.2">
      <c r="A9245" s="1" t="s">
        <v>23</v>
      </c>
      <c r="B9245" s="1" t="s">
        <v>84</v>
      </c>
      <c r="C9245" s="1" t="s">
        <v>84</v>
      </c>
      <c r="D9245" s="1" t="s">
        <v>71</v>
      </c>
      <c r="E9245" s="1" t="s">
        <v>1</v>
      </c>
      <c r="F9245" s="1" t="s">
        <v>1294</v>
      </c>
      <c r="G9245" s="1" t="s">
        <v>73</v>
      </c>
      <c r="H9245" s="8"/>
      <c r="I9245" s="8">
        <v>2015</v>
      </c>
      <c r="J9245" s="1" t="s">
        <v>1220</v>
      </c>
      <c r="K9245" s="9">
        <v>8378</v>
      </c>
      <c r="L9245" s="10">
        <f>K9245/ VLOOKUP(A9245,Indicators!$B$1:$V$7,21,FALSE)</f>
        <v>41.764289488639193</v>
      </c>
      <c r="M9245" s="1" t="s">
        <v>71</v>
      </c>
      <c r="N9245" s="1" t="s">
        <v>71</v>
      </c>
      <c r="O9245" s="11"/>
      <c r="P9245" s="11"/>
      <c r="Q9245" s="8" t="str">
        <f t="shared" si="0"/>
        <v/>
      </c>
      <c r="R9245" s="1" t="s">
        <v>95</v>
      </c>
      <c r="S9245" s="1" t="s">
        <v>84</v>
      </c>
      <c r="T9245" s="11"/>
      <c r="U9245" s="11"/>
      <c r="V9245" s="11"/>
      <c r="W9245" s="11"/>
      <c r="X9245" s="11"/>
      <c r="Y9245" s="11"/>
      <c r="Z9245" s="11"/>
      <c r="AA9245" s="11"/>
      <c r="AB9245" s="11"/>
      <c r="AC9245" s="11"/>
      <c r="AD9245" s="11"/>
      <c r="AE9245" s="11"/>
      <c r="AF9245" s="11"/>
      <c r="AG9245" s="11"/>
      <c r="AH9245" s="11"/>
      <c r="AI9245" s="11"/>
      <c r="AJ9245" s="11"/>
      <c r="AK9245" s="11"/>
      <c r="AL9245" s="11"/>
      <c r="AM9245" s="5"/>
      <c r="AN9245" s="5"/>
      <c r="AO9245" s="5"/>
      <c r="AP9245" s="5"/>
      <c r="AQ9245" s="5"/>
      <c r="AR9245" s="5"/>
      <c r="AS9245" s="5"/>
      <c r="AT9245" s="5"/>
      <c r="AU9245" s="5"/>
      <c r="AV9245" s="5"/>
      <c r="AW9245" s="5"/>
      <c r="AX9245" s="5"/>
      <c r="AY9245" s="5"/>
      <c r="AZ9245" s="5"/>
      <c r="BA9245" s="5"/>
      <c r="BB9245" s="5"/>
      <c r="BC9245" s="5"/>
      <c r="BD9245" s="5"/>
      <c r="BE9245" s="5"/>
      <c r="BF9245" s="5"/>
      <c r="BG9245" s="5"/>
      <c r="BH9245" s="5"/>
      <c r="BI9245" s="5"/>
      <c r="BJ9245" s="5"/>
      <c r="BK9245" s="5"/>
      <c r="BL9245" s="5"/>
      <c r="BM9245" s="5"/>
      <c r="BN9245" s="5"/>
      <c r="BO9245" s="5"/>
      <c r="BP9245" s="5"/>
      <c r="BQ9245" s="5"/>
      <c r="BR9245" s="5"/>
      <c r="BS9245" s="5"/>
      <c r="BT9245" s="5"/>
      <c r="BU9245" s="5"/>
      <c r="BV9245" s="5"/>
      <c r="BW9245" s="5"/>
      <c r="BX9245" s="5"/>
    </row>
    <row r="9246" spans="1:76" x14ac:dyDescent="0.2">
      <c r="A9246" s="1" t="s">
        <v>23</v>
      </c>
      <c r="B9246" s="1" t="s">
        <v>323</v>
      </c>
      <c r="C9246" s="1" t="s">
        <v>323</v>
      </c>
      <c r="D9246" s="1" t="s">
        <v>71</v>
      </c>
      <c r="E9246" s="1" t="s">
        <v>1</v>
      </c>
      <c r="F9246" s="1" t="s">
        <v>1294</v>
      </c>
      <c r="G9246" s="1" t="s">
        <v>73</v>
      </c>
      <c r="H9246" s="8"/>
      <c r="I9246" s="8">
        <v>2015</v>
      </c>
      <c r="J9246" s="1" t="s">
        <v>1220</v>
      </c>
      <c r="K9246" s="9">
        <v>40911</v>
      </c>
      <c r="L9246" s="10">
        <f>K9246/ VLOOKUP(A9246,Indicators!$B$1:$V$7,21,FALSE)</f>
        <v>203.94113717709695</v>
      </c>
      <c r="M9246" s="1" t="s">
        <v>71</v>
      </c>
      <c r="N9246" s="1" t="s">
        <v>71</v>
      </c>
      <c r="O9246" s="11"/>
      <c r="P9246" s="11"/>
      <c r="Q9246" s="8" t="str">
        <f t="shared" si="0"/>
        <v/>
      </c>
      <c r="R9246" s="1" t="s">
        <v>323</v>
      </c>
      <c r="S9246" s="1" t="s">
        <v>51</v>
      </c>
      <c r="T9246" s="11"/>
      <c r="U9246" s="11"/>
      <c r="V9246" s="11"/>
      <c r="W9246" s="11"/>
      <c r="X9246" s="11"/>
      <c r="Y9246" s="11"/>
      <c r="Z9246" s="11"/>
      <c r="AA9246" s="11"/>
      <c r="AB9246" s="11"/>
      <c r="AC9246" s="11"/>
      <c r="AD9246" s="11"/>
      <c r="AE9246" s="11"/>
      <c r="AF9246" s="11"/>
      <c r="AG9246" s="11"/>
      <c r="AH9246" s="11"/>
      <c r="AI9246" s="11"/>
      <c r="AJ9246" s="11"/>
      <c r="AK9246" s="11"/>
      <c r="AL9246" s="11"/>
      <c r="AM9246" s="5"/>
      <c r="AN9246" s="5"/>
      <c r="AO9246" s="5"/>
      <c r="AP9246" s="5"/>
      <c r="AQ9246" s="5"/>
      <c r="AR9246" s="5"/>
      <c r="AS9246" s="5"/>
      <c r="AT9246" s="5"/>
      <c r="AU9246" s="5"/>
      <c r="AV9246" s="5"/>
      <c r="AW9246" s="5"/>
      <c r="AX9246" s="5"/>
      <c r="AY9246" s="5"/>
      <c r="AZ9246" s="5"/>
      <c r="BA9246" s="5"/>
      <c r="BB9246" s="5"/>
      <c r="BC9246" s="5"/>
      <c r="BD9246" s="5"/>
      <c r="BE9246" s="5"/>
      <c r="BF9246" s="5"/>
      <c r="BG9246" s="5"/>
      <c r="BH9246" s="5"/>
      <c r="BI9246" s="5"/>
      <c r="BJ9246" s="5"/>
      <c r="BK9246" s="5"/>
      <c r="BL9246" s="5"/>
      <c r="BM9246" s="5"/>
      <c r="BN9246" s="5"/>
      <c r="BO9246" s="5"/>
      <c r="BP9246" s="5"/>
      <c r="BQ9246" s="5"/>
      <c r="BR9246" s="5"/>
      <c r="BS9246" s="5"/>
      <c r="BT9246" s="5"/>
      <c r="BU9246" s="5"/>
      <c r="BV9246" s="5"/>
      <c r="BW9246" s="5"/>
      <c r="BX9246" s="5"/>
    </row>
    <row r="9247" spans="1:76" x14ac:dyDescent="0.2">
      <c r="A9247" s="1" t="s">
        <v>23</v>
      </c>
      <c r="B9247" s="1" t="s">
        <v>925</v>
      </c>
      <c r="C9247" s="1" t="s">
        <v>925</v>
      </c>
      <c r="D9247" s="1" t="s">
        <v>71</v>
      </c>
      <c r="E9247" s="1" t="s">
        <v>1</v>
      </c>
      <c r="F9247" s="1" t="s">
        <v>1294</v>
      </c>
      <c r="G9247" s="1" t="s">
        <v>73</v>
      </c>
      <c r="H9247" s="8"/>
      <c r="I9247" s="8">
        <v>2015</v>
      </c>
      <c r="J9247" s="1" t="s">
        <v>1220</v>
      </c>
      <c r="K9247" s="8">
        <v>0</v>
      </c>
      <c r="L9247" s="10">
        <f>K9247/ VLOOKUP(A9247,Indicators!$B$1:$V$7,21,FALSE)</f>
        <v>0</v>
      </c>
      <c r="M9247" s="1" t="s">
        <v>71</v>
      </c>
      <c r="N9247" s="1" t="s">
        <v>71</v>
      </c>
      <c r="O9247" s="11"/>
      <c r="P9247" s="11"/>
      <c r="Q9247" s="8" t="str">
        <f t="shared" si="0"/>
        <v/>
      </c>
      <c r="R9247" s="1" t="s">
        <v>95</v>
      </c>
      <c r="S9247" s="1" t="s">
        <v>68</v>
      </c>
      <c r="T9247" s="11"/>
      <c r="U9247" s="11"/>
      <c r="V9247" s="11"/>
      <c r="W9247" s="11"/>
      <c r="X9247" s="11"/>
      <c r="Y9247" s="11"/>
      <c r="Z9247" s="11"/>
      <c r="AA9247" s="11"/>
      <c r="AB9247" s="11"/>
      <c r="AC9247" s="11"/>
      <c r="AD9247" s="11"/>
      <c r="AE9247" s="11"/>
      <c r="AF9247" s="11"/>
      <c r="AG9247" s="11"/>
      <c r="AH9247" s="11"/>
      <c r="AI9247" s="11"/>
      <c r="AJ9247" s="11"/>
      <c r="AK9247" s="11"/>
      <c r="AL9247" s="11"/>
      <c r="AM9247" s="5"/>
      <c r="AN9247" s="5"/>
      <c r="AO9247" s="5"/>
      <c r="AP9247" s="5"/>
      <c r="AQ9247" s="5"/>
      <c r="AR9247" s="5"/>
      <c r="AS9247" s="5"/>
      <c r="AT9247" s="5"/>
      <c r="AU9247" s="5"/>
      <c r="AV9247" s="5"/>
      <c r="AW9247" s="5"/>
      <c r="AX9247" s="5"/>
      <c r="AY9247" s="5"/>
      <c r="AZ9247" s="5"/>
      <c r="BA9247" s="5"/>
      <c r="BB9247" s="5"/>
      <c r="BC9247" s="5"/>
      <c r="BD9247" s="5"/>
      <c r="BE9247" s="5"/>
      <c r="BF9247" s="5"/>
      <c r="BG9247" s="5"/>
      <c r="BH9247" s="5"/>
      <c r="BI9247" s="5"/>
      <c r="BJ9247" s="5"/>
      <c r="BK9247" s="5"/>
      <c r="BL9247" s="5"/>
      <c r="BM9247" s="5"/>
      <c r="BN9247" s="5"/>
      <c r="BO9247" s="5"/>
      <c r="BP9247" s="5"/>
      <c r="BQ9247" s="5"/>
      <c r="BR9247" s="5"/>
      <c r="BS9247" s="5"/>
      <c r="BT9247" s="5"/>
      <c r="BU9247" s="5"/>
      <c r="BV9247" s="5"/>
      <c r="BW9247" s="5"/>
      <c r="BX9247" s="5"/>
    </row>
    <row r="9248" spans="1:76" x14ac:dyDescent="0.2">
      <c r="A9248" s="1" t="s">
        <v>23</v>
      </c>
      <c r="B9248" s="1" t="s">
        <v>926</v>
      </c>
      <c r="C9248" s="1" t="s">
        <v>926</v>
      </c>
      <c r="D9248" s="1" t="s">
        <v>71</v>
      </c>
      <c r="E9248" s="1" t="s">
        <v>1</v>
      </c>
      <c r="F9248" s="1" t="s">
        <v>1294</v>
      </c>
      <c r="G9248" s="1" t="s">
        <v>73</v>
      </c>
      <c r="H9248" s="8"/>
      <c r="I9248" s="8">
        <v>2015</v>
      </c>
      <c r="J9248" s="1" t="s">
        <v>1220</v>
      </c>
      <c r="K9248" s="9">
        <v>5191</v>
      </c>
      <c r="L9248" s="10">
        <f>K9248/ VLOOKUP(A9248,Indicators!$B$1:$V$7,21,FALSE)</f>
        <v>25.877109899203397</v>
      </c>
      <c r="M9248" s="1" t="s">
        <v>71</v>
      </c>
      <c r="N9248" s="1" t="s">
        <v>71</v>
      </c>
      <c r="O9248" s="11"/>
      <c r="P9248" s="11"/>
      <c r="Q9248" s="8" t="str">
        <f t="shared" si="0"/>
        <v/>
      </c>
      <c r="R9248" s="1" t="s">
        <v>97</v>
      </c>
      <c r="S9248" s="1" t="s">
        <v>85</v>
      </c>
      <c r="T9248" s="11"/>
      <c r="U9248" s="11"/>
      <c r="V9248" s="11"/>
      <c r="W9248" s="11"/>
      <c r="X9248" s="11"/>
      <c r="Y9248" s="11"/>
      <c r="Z9248" s="11"/>
      <c r="AA9248" s="11"/>
      <c r="AB9248" s="11"/>
      <c r="AC9248" s="11"/>
      <c r="AD9248" s="11"/>
      <c r="AE9248" s="11"/>
      <c r="AF9248" s="11"/>
      <c r="AG9248" s="11"/>
      <c r="AH9248" s="11"/>
      <c r="AI9248" s="11"/>
      <c r="AJ9248" s="11"/>
      <c r="AK9248" s="11"/>
      <c r="AL9248" s="11"/>
      <c r="AM9248" s="5"/>
      <c r="AN9248" s="5"/>
      <c r="AO9248" s="5"/>
      <c r="AP9248" s="5"/>
      <c r="AQ9248" s="5"/>
      <c r="AR9248" s="5"/>
      <c r="AS9248" s="5"/>
      <c r="AT9248" s="5"/>
      <c r="AU9248" s="5"/>
      <c r="AV9248" s="5"/>
      <c r="AW9248" s="5"/>
      <c r="AX9248" s="5"/>
      <c r="AY9248" s="5"/>
      <c r="AZ9248" s="5"/>
      <c r="BA9248" s="5"/>
      <c r="BB9248" s="5"/>
      <c r="BC9248" s="5"/>
      <c r="BD9248" s="5"/>
      <c r="BE9248" s="5"/>
      <c r="BF9248" s="5"/>
      <c r="BG9248" s="5"/>
      <c r="BH9248" s="5"/>
      <c r="BI9248" s="5"/>
      <c r="BJ9248" s="5"/>
      <c r="BK9248" s="5"/>
      <c r="BL9248" s="5"/>
      <c r="BM9248" s="5"/>
      <c r="BN9248" s="5"/>
      <c r="BO9248" s="5"/>
      <c r="BP9248" s="5"/>
      <c r="BQ9248" s="5"/>
      <c r="BR9248" s="5"/>
      <c r="BS9248" s="5"/>
      <c r="BT9248" s="5"/>
      <c r="BU9248" s="5"/>
      <c r="BV9248" s="5"/>
      <c r="BW9248" s="5"/>
      <c r="BX9248" s="5"/>
    </row>
    <row r="9249" spans="1:76" x14ac:dyDescent="0.2">
      <c r="A9249" s="1" t="s">
        <v>23</v>
      </c>
      <c r="B9249" s="1" t="s">
        <v>78</v>
      </c>
      <c r="C9249" s="1" t="s">
        <v>78</v>
      </c>
      <c r="D9249" s="1" t="s">
        <v>71</v>
      </c>
      <c r="E9249" s="1" t="s">
        <v>1</v>
      </c>
      <c r="F9249" s="1" t="s">
        <v>1294</v>
      </c>
      <c r="G9249" s="1" t="s">
        <v>73</v>
      </c>
      <c r="H9249" s="8"/>
      <c r="I9249" s="8">
        <v>2015</v>
      </c>
      <c r="J9249" s="1" t="s">
        <v>1220</v>
      </c>
      <c r="K9249" s="9">
        <v>168562</v>
      </c>
      <c r="L9249" s="10">
        <f>K9249/ VLOOKUP(A9249,Indicators!$B$1:$V$7,21,FALSE)</f>
        <v>840.28075492766766</v>
      </c>
      <c r="M9249" s="1" t="s">
        <v>71</v>
      </c>
      <c r="N9249" s="1" t="s">
        <v>71</v>
      </c>
      <c r="O9249" s="11"/>
      <c r="P9249" s="11"/>
      <c r="Q9249" s="8" t="str">
        <f t="shared" si="0"/>
        <v/>
      </c>
      <c r="R9249" s="1" t="s">
        <v>99</v>
      </c>
      <c r="S9249" s="1" t="s">
        <v>78</v>
      </c>
      <c r="T9249" s="11"/>
      <c r="U9249" s="11"/>
      <c r="V9249" s="11"/>
      <c r="W9249" s="11"/>
      <c r="X9249" s="11"/>
      <c r="Y9249" s="11"/>
      <c r="Z9249" s="11"/>
      <c r="AA9249" s="11"/>
      <c r="AB9249" s="11"/>
      <c r="AC9249" s="11"/>
      <c r="AD9249" s="11"/>
      <c r="AE9249" s="11"/>
      <c r="AF9249" s="11"/>
      <c r="AG9249" s="11"/>
      <c r="AH9249" s="11"/>
      <c r="AI9249" s="11"/>
      <c r="AJ9249" s="11"/>
      <c r="AK9249" s="11"/>
      <c r="AL9249" s="11"/>
      <c r="AM9249" s="5"/>
      <c r="AN9249" s="5"/>
      <c r="AO9249" s="5"/>
      <c r="AP9249" s="5"/>
      <c r="AQ9249" s="5"/>
      <c r="AR9249" s="5"/>
      <c r="AS9249" s="5"/>
      <c r="AT9249" s="5"/>
      <c r="AU9249" s="5"/>
      <c r="AV9249" s="5"/>
      <c r="AW9249" s="5"/>
      <c r="AX9249" s="5"/>
      <c r="AY9249" s="5"/>
      <c r="AZ9249" s="5"/>
      <c r="BA9249" s="5"/>
      <c r="BB9249" s="5"/>
      <c r="BC9249" s="5"/>
      <c r="BD9249" s="5"/>
      <c r="BE9249" s="5"/>
      <c r="BF9249" s="5"/>
      <c r="BG9249" s="5"/>
      <c r="BH9249" s="5"/>
      <c r="BI9249" s="5"/>
      <c r="BJ9249" s="5"/>
      <c r="BK9249" s="5"/>
      <c r="BL9249" s="5"/>
      <c r="BM9249" s="5"/>
      <c r="BN9249" s="5"/>
      <c r="BO9249" s="5"/>
      <c r="BP9249" s="5"/>
      <c r="BQ9249" s="5"/>
      <c r="BR9249" s="5"/>
      <c r="BS9249" s="5"/>
      <c r="BT9249" s="5"/>
      <c r="BU9249" s="5"/>
      <c r="BV9249" s="5"/>
      <c r="BW9249" s="5"/>
      <c r="BX9249" s="5"/>
    </row>
    <row r="9250" spans="1:76" x14ac:dyDescent="0.2">
      <c r="A9250" s="1" t="s">
        <v>23</v>
      </c>
      <c r="B9250" s="1" t="s">
        <v>72</v>
      </c>
      <c r="C9250" s="1" t="s">
        <v>72</v>
      </c>
      <c r="D9250" s="1" t="s">
        <v>71</v>
      </c>
      <c r="E9250" s="1" t="s">
        <v>1</v>
      </c>
      <c r="F9250" s="1" t="s">
        <v>1294</v>
      </c>
      <c r="G9250" s="1" t="s">
        <v>73</v>
      </c>
      <c r="H9250" s="8"/>
      <c r="I9250" s="8">
        <v>2015</v>
      </c>
      <c r="J9250" s="1" t="s">
        <v>1220</v>
      </c>
      <c r="K9250" s="9">
        <v>4816</v>
      </c>
      <c r="L9250" s="10">
        <f>K9250/ VLOOKUP(A9250,Indicators!$B$1:$V$7,21,FALSE)</f>
        <v>24.007736712495387</v>
      </c>
      <c r="M9250" s="1" t="s">
        <v>71</v>
      </c>
      <c r="N9250" s="1" t="s">
        <v>71</v>
      </c>
      <c r="O9250" s="11"/>
      <c r="P9250" s="11"/>
      <c r="Q9250" s="8" t="str">
        <f t="shared" si="0"/>
        <v/>
      </c>
      <c r="R9250" s="1" t="s">
        <v>158</v>
      </c>
      <c r="S9250" s="1" t="s">
        <v>72</v>
      </c>
      <c r="T9250" s="11"/>
      <c r="U9250" s="11"/>
      <c r="V9250" s="11"/>
      <c r="W9250" s="11"/>
      <c r="X9250" s="11"/>
      <c r="Y9250" s="11"/>
      <c r="Z9250" s="11"/>
      <c r="AA9250" s="11"/>
      <c r="AB9250" s="11"/>
      <c r="AC9250" s="11"/>
      <c r="AD9250" s="11"/>
      <c r="AE9250" s="11"/>
      <c r="AF9250" s="11"/>
      <c r="AG9250" s="11"/>
      <c r="AH9250" s="11"/>
      <c r="AI9250" s="11"/>
      <c r="AJ9250" s="11"/>
      <c r="AK9250" s="11"/>
      <c r="AL9250" s="11"/>
      <c r="AM9250" s="5"/>
      <c r="AN9250" s="5"/>
      <c r="AO9250" s="5"/>
      <c r="AP9250" s="5"/>
      <c r="AQ9250" s="5"/>
      <c r="AR9250" s="5"/>
      <c r="AS9250" s="5"/>
      <c r="AT9250" s="5"/>
      <c r="AU9250" s="5"/>
      <c r="AV9250" s="5"/>
      <c r="AW9250" s="5"/>
      <c r="AX9250" s="5"/>
      <c r="AY9250" s="5"/>
      <c r="AZ9250" s="5"/>
      <c r="BA9250" s="5"/>
      <c r="BB9250" s="5"/>
      <c r="BC9250" s="5"/>
      <c r="BD9250" s="5"/>
      <c r="BE9250" s="5"/>
      <c r="BF9250" s="5"/>
      <c r="BG9250" s="5"/>
      <c r="BH9250" s="5"/>
      <c r="BI9250" s="5"/>
      <c r="BJ9250" s="5"/>
      <c r="BK9250" s="5"/>
      <c r="BL9250" s="5"/>
      <c r="BM9250" s="5"/>
      <c r="BN9250" s="5"/>
      <c r="BO9250" s="5"/>
      <c r="BP9250" s="5"/>
      <c r="BQ9250" s="5"/>
      <c r="BR9250" s="5"/>
      <c r="BS9250" s="5"/>
      <c r="BT9250" s="5"/>
      <c r="BU9250" s="5"/>
      <c r="BV9250" s="5"/>
      <c r="BW9250" s="5"/>
      <c r="BX9250" s="5"/>
    </row>
    <row r="9251" spans="1:76" x14ac:dyDescent="0.2">
      <c r="A9251" s="1" t="s">
        <v>23</v>
      </c>
      <c r="B9251" s="1" t="s">
        <v>932</v>
      </c>
      <c r="C9251" s="1" t="s">
        <v>932</v>
      </c>
      <c r="D9251" s="1" t="s">
        <v>71</v>
      </c>
      <c r="E9251" s="1" t="s">
        <v>1</v>
      </c>
      <c r="F9251" s="1" t="s">
        <v>1294</v>
      </c>
      <c r="G9251" s="1" t="s">
        <v>73</v>
      </c>
      <c r="H9251" s="8"/>
      <c r="I9251" s="8">
        <v>2015</v>
      </c>
      <c r="J9251" s="1" t="s">
        <v>1220</v>
      </c>
      <c r="K9251" s="9">
        <v>44209</v>
      </c>
      <c r="L9251" s="10">
        <f>K9251/ VLOOKUP(A9251,Indicators!$B$1:$V$7,21,FALSE)</f>
        <v>220.38165122979831</v>
      </c>
      <c r="M9251" s="1" t="s">
        <v>71</v>
      </c>
      <c r="N9251" s="1" t="s">
        <v>71</v>
      </c>
      <c r="O9251" s="11"/>
      <c r="P9251" s="11"/>
      <c r="Q9251" s="8" t="str">
        <f t="shared" si="0"/>
        <v/>
      </c>
      <c r="R9251" s="1" t="s">
        <v>133</v>
      </c>
      <c r="S9251" s="1" t="s">
        <v>63</v>
      </c>
      <c r="T9251" s="11"/>
      <c r="U9251" s="11"/>
      <c r="V9251" s="11"/>
      <c r="W9251" s="11"/>
      <c r="X9251" s="11"/>
      <c r="Y9251" s="11"/>
      <c r="Z9251" s="11"/>
      <c r="AA9251" s="11"/>
      <c r="AB9251" s="11"/>
      <c r="AC9251" s="11"/>
      <c r="AD9251" s="11"/>
      <c r="AE9251" s="11"/>
      <c r="AF9251" s="11"/>
      <c r="AG9251" s="11"/>
      <c r="AH9251" s="11"/>
      <c r="AI9251" s="11"/>
      <c r="AJ9251" s="11"/>
      <c r="AK9251" s="11"/>
      <c r="AL9251" s="11"/>
      <c r="AM9251" s="5"/>
      <c r="AN9251" s="5"/>
      <c r="AO9251" s="5"/>
      <c r="AP9251" s="5"/>
      <c r="AQ9251" s="5"/>
      <c r="AR9251" s="5"/>
      <c r="AS9251" s="5"/>
      <c r="AT9251" s="5"/>
      <c r="AU9251" s="5"/>
      <c r="AV9251" s="5"/>
      <c r="AW9251" s="5"/>
      <c r="AX9251" s="5"/>
      <c r="AY9251" s="5"/>
      <c r="AZ9251" s="5"/>
      <c r="BA9251" s="5"/>
      <c r="BB9251" s="5"/>
      <c r="BC9251" s="5"/>
      <c r="BD9251" s="5"/>
      <c r="BE9251" s="5"/>
      <c r="BF9251" s="5"/>
      <c r="BG9251" s="5"/>
      <c r="BH9251" s="5"/>
      <c r="BI9251" s="5"/>
      <c r="BJ9251" s="5"/>
      <c r="BK9251" s="5"/>
      <c r="BL9251" s="5"/>
      <c r="BM9251" s="5"/>
      <c r="BN9251" s="5"/>
      <c r="BO9251" s="5"/>
      <c r="BP9251" s="5"/>
      <c r="BQ9251" s="5"/>
      <c r="BR9251" s="5"/>
      <c r="BS9251" s="5"/>
      <c r="BT9251" s="5"/>
      <c r="BU9251" s="5"/>
      <c r="BV9251" s="5"/>
      <c r="BW9251" s="5"/>
      <c r="BX9251" s="5"/>
    </row>
    <row r="9252" spans="1:76" x14ac:dyDescent="0.2">
      <c r="A9252" s="1" t="s">
        <v>23</v>
      </c>
      <c r="B9252" s="1" t="s">
        <v>933</v>
      </c>
      <c r="C9252" s="1" t="s">
        <v>933</v>
      </c>
      <c r="D9252" s="1" t="s">
        <v>71</v>
      </c>
      <c r="E9252" s="1" t="s">
        <v>1</v>
      </c>
      <c r="F9252" s="1" t="s">
        <v>1294</v>
      </c>
      <c r="G9252" s="1" t="s">
        <v>73</v>
      </c>
      <c r="H9252" s="8"/>
      <c r="I9252" s="8">
        <v>2015</v>
      </c>
      <c r="J9252" s="1" t="s">
        <v>1220</v>
      </c>
      <c r="K9252" s="9">
        <v>16093</v>
      </c>
      <c r="L9252" s="10">
        <f>K9252/ VLOOKUP(A9252,Indicators!$B$1:$V$7,21,FALSE)</f>
        <v>80.223527183178632</v>
      </c>
      <c r="M9252" s="1" t="s">
        <v>71</v>
      </c>
      <c r="N9252" s="1" t="s">
        <v>71</v>
      </c>
      <c r="O9252" s="11"/>
      <c r="P9252" s="11"/>
      <c r="Q9252" s="8" t="str">
        <f t="shared" si="0"/>
        <v/>
      </c>
      <c r="R9252" s="1" t="s">
        <v>158</v>
      </c>
      <c r="S9252" s="1" t="s">
        <v>56</v>
      </c>
      <c r="T9252" s="11"/>
      <c r="U9252" s="11"/>
      <c r="V9252" s="11"/>
      <c r="W9252" s="11"/>
      <c r="X9252" s="11"/>
      <c r="Y9252" s="11"/>
      <c r="Z9252" s="11"/>
      <c r="AA9252" s="11"/>
      <c r="AB9252" s="11"/>
      <c r="AC9252" s="11"/>
      <c r="AD9252" s="11"/>
      <c r="AE9252" s="11"/>
      <c r="AF9252" s="11"/>
      <c r="AG9252" s="11"/>
      <c r="AH9252" s="11"/>
      <c r="AI9252" s="11"/>
      <c r="AJ9252" s="11"/>
      <c r="AK9252" s="11"/>
      <c r="AL9252" s="11"/>
      <c r="AM9252" s="5"/>
      <c r="AN9252" s="5"/>
      <c r="AO9252" s="5"/>
      <c r="AP9252" s="5"/>
      <c r="AQ9252" s="5"/>
      <c r="AR9252" s="5"/>
      <c r="AS9252" s="5"/>
      <c r="AT9252" s="5"/>
      <c r="AU9252" s="5"/>
      <c r="AV9252" s="5"/>
      <c r="AW9252" s="5"/>
      <c r="AX9252" s="5"/>
      <c r="AY9252" s="5"/>
      <c r="AZ9252" s="5"/>
      <c r="BA9252" s="5"/>
      <c r="BB9252" s="5"/>
      <c r="BC9252" s="5"/>
      <c r="BD9252" s="5"/>
      <c r="BE9252" s="5"/>
      <c r="BF9252" s="5"/>
      <c r="BG9252" s="5"/>
      <c r="BH9252" s="5"/>
      <c r="BI9252" s="5"/>
      <c r="BJ9252" s="5"/>
      <c r="BK9252" s="5"/>
      <c r="BL9252" s="5"/>
      <c r="BM9252" s="5"/>
      <c r="BN9252" s="5"/>
      <c r="BO9252" s="5"/>
      <c r="BP9252" s="5"/>
      <c r="BQ9252" s="5"/>
      <c r="BR9252" s="5"/>
      <c r="BS9252" s="5"/>
      <c r="BT9252" s="5"/>
      <c r="BU9252" s="5"/>
      <c r="BV9252" s="5"/>
      <c r="BW9252" s="5"/>
      <c r="BX9252" s="5"/>
    </row>
    <row r="9253" spans="1:76" x14ac:dyDescent="0.2">
      <c r="A9253" s="1" t="s">
        <v>23</v>
      </c>
      <c r="B9253" s="1" t="s">
        <v>94</v>
      </c>
      <c r="C9253" s="1" t="s">
        <v>94</v>
      </c>
      <c r="D9253" s="1" t="s">
        <v>71</v>
      </c>
      <c r="E9253" s="1" t="s">
        <v>1</v>
      </c>
      <c r="F9253" s="1" t="s">
        <v>1294</v>
      </c>
      <c r="G9253" s="1" t="s">
        <v>73</v>
      </c>
      <c r="H9253" s="8"/>
      <c r="I9253" s="8">
        <v>2015</v>
      </c>
      <c r="J9253" s="1" t="s">
        <v>1220</v>
      </c>
      <c r="K9253" s="9">
        <v>11002</v>
      </c>
      <c r="L9253" s="10">
        <f>K9253/ VLOOKUP(A9253,Indicators!$B$1:$V$7,21,FALSE)</f>
        <v>54.844916800430703</v>
      </c>
      <c r="M9253" s="1" t="s">
        <v>71</v>
      </c>
      <c r="N9253" s="1" t="s">
        <v>71</v>
      </c>
      <c r="O9253" s="11"/>
      <c r="P9253" s="11"/>
      <c r="Q9253" s="8" t="str">
        <f t="shared" si="0"/>
        <v/>
      </c>
      <c r="R9253" s="1" t="s">
        <v>94</v>
      </c>
      <c r="S9253" s="1" t="s">
        <v>88</v>
      </c>
      <c r="T9253" s="11"/>
      <c r="U9253" s="11"/>
      <c r="V9253" s="11"/>
      <c r="W9253" s="11"/>
      <c r="X9253" s="11"/>
      <c r="Y9253" s="11"/>
      <c r="Z9253" s="11"/>
      <c r="AA9253" s="11"/>
      <c r="AB9253" s="11"/>
      <c r="AC9253" s="11"/>
      <c r="AD9253" s="11"/>
      <c r="AE9253" s="11"/>
      <c r="AF9253" s="11"/>
      <c r="AG9253" s="11"/>
      <c r="AH9253" s="11"/>
      <c r="AI9253" s="11"/>
      <c r="AJ9253" s="11"/>
      <c r="AK9253" s="11"/>
      <c r="AL9253" s="11"/>
      <c r="AM9253" s="5"/>
      <c r="AN9253" s="5"/>
      <c r="AO9253" s="5"/>
      <c r="AP9253" s="5"/>
      <c r="AQ9253" s="5"/>
      <c r="AR9253" s="5"/>
      <c r="AS9253" s="5"/>
      <c r="AT9253" s="5"/>
      <c r="AU9253" s="5"/>
      <c r="AV9253" s="5"/>
      <c r="AW9253" s="5"/>
      <c r="AX9253" s="5"/>
      <c r="AY9253" s="5"/>
      <c r="AZ9253" s="5"/>
      <c r="BA9253" s="5"/>
      <c r="BB9253" s="5"/>
      <c r="BC9253" s="5"/>
      <c r="BD9253" s="5"/>
      <c r="BE9253" s="5"/>
      <c r="BF9253" s="5"/>
      <c r="BG9253" s="5"/>
      <c r="BH9253" s="5"/>
      <c r="BI9253" s="5"/>
      <c r="BJ9253" s="5"/>
      <c r="BK9253" s="5"/>
      <c r="BL9253" s="5"/>
      <c r="BM9253" s="5"/>
      <c r="BN9253" s="5"/>
      <c r="BO9253" s="5"/>
      <c r="BP9253" s="5"/>
      <c r="BQ9253" s="5"/>
      <c r="BR9253" s="5"/>
      <c r="BS9253" s="5"/>
      <c r="BT9253" s="5"/>
      <c r="BU9253" s="5"/>
      <c r="BV9253" s="5"/>
      <c r="BW9253" s="5"/>
      <c r="BX9253" s="5"/>
    </row>
    <row r="9254" spans="1:76" x14ac:dyDescent="0.2">
      <c r="A9254" s="1" t="s">
        <v>23</v>
      </c>
      <c r="B9254" s="1" t="s">
        <v>75</v>
      </c>
      <c r="C9254" s="1" t="s">
        <v>75</v>
      </c>
      <c r="D9254" s="1" t="s">
        <v>71</v>
      </c>
      <c r="E9254" s="1" t="s">
        <v>1</v>
      </c>
      <c r="F9254" s="1" t="s">
        <v>1294</v>
      </c>
      <c r="G9254" s="1" t="s">
        <v>73</v>
      </c>
      <c r="H9254" s="8"/>
      <c r="I9254" s="8">
        <v>2015</v>
      </c>
      <c r="J9254" s="1" t="s">
        <v>1220</v>
      </c>
      <c r="K9254" s="9">
        <v>59423</v>
      </c>
      <c r="L9254" s="10">
        <f>K9254/ VLOOKUP(A9254,Indicators!$B$1:$V$7,21,FALSE)</f>
        <v>296.22336766333336</v>
      </c>
      <c r="M9254" s="1" t="s">
        <v>71</v>
      </c>
      <c r="N9254" s="1" t="s">
        <v>71</v>
      </c>
      <c r="O9254" s="11"/>
      <c r="P9254" s="11"/>
      <c r="Q9254" s="8" t="str">
        <f t="shared" si="0"/>
        <v/>
      </c>
      <c r="R9254" s="1" t="s">
        <v>95</v>
      </c>
      <c r="S9254" s="1" t="s">
        <v>75</v>
      </c>
      <c r="T9254" s="11"/>
      <c r="U9254" s="11"/>
      <c r="V9254" s="11"/>
      <c r="W9254" s="11"/>
      <c r="X9254" s="11"/>
      <c r="Y9254" s="11"/>
      <c r="Z9254" s="11"/>
      <c r="AA9254" s="11"/>
      <c r="AB9254" s="11"/>
      <c r="AC9254" s="11"/>
      <c r="AD9254" s="11"/>
      <c r="AE9254" s="11"/>
      <c r="AF9254" s="11"/>
      <c r="AG9254" s="11"/>
      <c r="AH9254" s="11"/>
      <c r="AI9254" s="11"/>
      <c r="AJ9254" s="11"/>
      <c r="AK9254" s="11"/>
      <c r="AL9254" s="11"/>
      <c r="AM9254" s="5"/>
      <c r="AN9254" s="5"/>
      <c r="AO9254" s="5"/>
      <c r="AP9254" s="5"/>
      <c r="AQ9254" s="5"/>
      <c r="AR9254" s="5"/>
      <c r="AS9254" s="5"/>
      <c r="AT9254" s="5"/>
      <c r="AU9254" s="5"/>
      <c r="AV9254" s="5"/>
      <c r="AW9254" s="5"/>
      <c r="AX9254" s="5"/>
      <c r="AY9254" s="5"/>
      <c r="AZ9254" s="5"/>
      <c r="BA9254" s="5"/>
      <c r="BB9254" s="5"/>
      <c r="BC9254" s="5"/>
      <c r="BD9254" s="5"/>
      <c r="BE9254" s="5"/>
      <c r="BF9254" s="5"/>
      <c r="BG9254" s="5"/>
      <c r="BH9254" s="5"/>
      <c r="BI9254" s="5"/>
      <c r="BJ9254" s="5"/>
      <c r="BK9254" s="5"/>
      <c r="BL9254" s="5"/>
      <c r="BM9254" s="5"/>
      <c r="BN9254" s="5"/>
      <c r="BO9254" s="5"/>
      <c r="BP9254" s="5"/>
      <c r="BQ9254" s="5"/>
      <c r="BR9254" s="5"/>
      <c r="BS9254" s="5"/>
      <c r="BT9254" s="5"/>
      <c r="BU9254" s="5"/>
      <c r="BV9254" s="5"/>
      <c r="BW9254" s="5"/>
      <c r="BX9254" s="5"/>
    </row>
    <row r="9255" spans="1:76" x14ac:dyDescent="0.2">
      <c r="A9255" s="1" t="s">
        <v>23</v>
      </c>
      <c r="B9255" s="1" t="s">
        <v>538</v>
      </c>
      <c r="C9255" s="1" t="s">
        <v>538</v>
      </c>
      <c r="D9255" s="1" t="s">
        <v>71</v>
      </c>
      <c r="E9255" s="1" t="s">
        <v>1</v>
      </c>
      <c r="F9255" s="1" t="s">
        <v>1294</v>
      </c>
      <c r="G9255" s="1" t="s">
        <v>73</v>
      </c>
      <c r="H9255" s="8"/>
      <c r="I9255" s="8">
        <v>2015</v>
      </c>
      <c r="J9255" s="1" t="s">
        <v>1220</v>
      </c>
      <c r="K9255" s="9">
        <v>3949</v>
      </c>
      <c r="L9255" s="10">
        <f>K9255/ VLOOKUP(A9255,Indicators!$B$1:$V$7,21,FALSE)</f>
        <v>19.685745904826472</v>
      </c>
      <c r="M9255" s="1" t="s">
        <v>71</v>
      </c>
      <c r="N9255" s="1" t="s">
        <v>71</v>
      </c>
      <c r="O9255" s="11"/>
      <c r="P9255" s="11"/>
      <c r="Q9255" s="8" t="str">
        <f t="shared" si="0"/>
        <v/>
      </c>
      <c r="R9255" s="1" t="s">
        <v>103</v>
      </c>
      <c r="S9255" s="1" t="s">
        <v>49</v>
      </c>
      <c r="T9255" s="11"/>
      <c r="U9255" s="11"/>
      <c r="V9255" s="11"/>
      <c r="W9255" s="11"/>
      <c r="X9255" s="11"/>
      <c r="Y9255" s="11"/>
      <c r="Z9255" s="11"/>
      <c r="AA9255" s="11"/>
      <c r="AB9255" s="11"/>
      <c r="AC9255" s="11"/>
      <c r="AD9255" s="11"/>
      <c r="AE9255" s="11"/>
      <c r="AF9255" s="11"/>
      <c r="AG9255" s="11"/>
      <c r="AH9255" s="11"/>
      <c r="AI9255" s="11"/>
      <c r="AJ9255" s="11"/>
      <c r="AK9255" s="11"/>
      <c r="AL9255" s="11"/>
      <c r="AM9255" s="5"/>
      <c r="AN9255" s="5"/>
      <c r="AO9255" s="5"/>
      <c r="AP9255" s="5"/>
      <c r="AQ9255" s="5"/>
      <c r="AR9255" s="5"/>
      <c r="AS9255" s="5"/>
      <c r="AT9255" s="5"/>
      <c r="AU9255" s="5"/>
      <c r="AV9255" s="5"/>
      <c r="AW9255" s="5"/>
      <c r="AX9255" s="5"/>
      <c r="AY9255" s="5"/>
      <c r="AZ9255" s="5"/>
      <c r="BA9255" s="5"/>
      <c r="BB9255" s="5"/>
      <c r="BC9255" s="5"/>
      <c r="BD9255" s="5"/>
      <c r="BE9255" s="5"/>
      <c r="BF9255" s="5"/>
      <c r="BG9255" s="5"/>
      <c r="BH9255" s="5"/>
      <c r="BI9255" s="5"/>
      <c r="BJ9255" s="5"/>
      <c r="BK9255" s="5"/>
      <c r="BL9255" s="5"/>
      <c r="BM9255" s="5"/>
      <c r="BN9255" s="5"/>
      <c r="BO9255" s="5"/>
      <c r="BP9255" s="5"/>
      <c r="BQ9255" s="5"/>
      <c r="BR9255" s="5"/>
      <c r="BS9255" s="5"/>
      <c r="BT9255" s="5"/>
      <c r="BU9255" s="5"/>
      <c r="BV9255" s="5"/>
      <c r="BW9255" s="5"/>
      <c r="BX9255" s="5"/>
    </row>
    <row r="9256" spans="1:76" x14ac:dyDescent="0.2">
      <c r="A9256" s="1" t="s">
        <v>23</v>
      </c>
      <c r="B9256" s="1" t="s">
        <v>937</v>
      </c>
      <c r="C9256" s="1" t="s">
        <v>937</v>
      </c>
      <c r="D9256" s="1" t="s">
        <v>71</v>
      </c>
      <c r="E9256" s="1" t="s">
        <v>1</v>
      </c>
      <c r="F9256" s="1" t="s">
        <v>1294</v>
      </c>
      <c r="G9256" s="1" t="s">
        <v>73</v>
      </c>
      <c r="H9256" s="8"/>
      <c r="I9256" s="8">
        <v>2015</v>
      </c>
      <c r="J9256" s="1" t="s">
        <v>1220</v>
      </c>
      <c r="K9256" s="9">
        <v>5109</v>
      </c>
      <c r="L9256" s="10">
        <f>K9256/ VLOOKUP(A9256,Indicators!$B$1:$V$7,21,FALSE)</f>
        <v>25.468340295709911</v>
      </c>
      <c r="M9256" s="1" t="s">
        <v>71</v>
      </c>
      <c r="N9256" s="1" t="s">
        <v>71</v>
      </c>
      <c r="O9256" s="11"/>
      <c r="P9256" s="11"/>
      <c r="Q9256" s="8" t="str">
        <f t="shared" si="0"/>
        <v/>
      </c>
      <c r="R9256" s="1" t="s">
        <v>97</v>
      </c>
      <c r="S9256" s="1" t="s">
        <v>44</v>
      </c>
      <c r="T9256" s="11"/>
      <c r="U9256" s="11"/>
      <c r="V9256" s="11"/>
      <c r="W9256" s="11"/>
      <c r="X9256" s="11"/>
      <c r="Y9256" s="11"/>
      <c r="Z9256" s="11"/>
      <c r="AA9256" s="11"/>
      <c r="AB9256" s="11"/>
      <c r="AC9256" s="11"/>
      <c r="AD9256" s="11"/>
      <c r="AE9256" s="11"/>
      <c r="AF9256" s="11"/>
      <c r="AG9256" s="11"/>
      <c r="AH9256" s="11"/>
      <c r="AI9256" s="11"/>
      <c r="AJ9256" s="11"/>
      <c r="AK9256" s="11"/>
      <c r="AL9256" s="11"/>
      <c r="AM9256" s="5"/>
      <c r="AN9256" s="5"/>
      <c r="AO9256" s="5"/>
      <c r="AP9256" s="5"/>
      <c r="AQ9256" s="5"/>
      <c r="AR9256" s="5"/>
      <c r="AS9256" s="5"/>
      <c r="AT9256" s="5"/>
      <c r="AU9256" s="5"/>
      <c r="AV9256" s="5"/>
      <c r="AW9256" s="5"/>
      <c r="AX9256" s="5"/>
      <c r="AY9256" s="5"/>
      <c r="AZ9256" s="5"/>
      <c r="BA9256" s="5"/>
      <c r="BB9256" s="5"/>
      <c r="BC9256" s="5"/>
      <c r="BD9256" s="5"/>
      <c r="BE9256" s="5"/>
      <c r="BF9256" s="5"/>
      <c r="BG9256" s="5"/>
      <c r="BH9256" s="5"/>
      <c r="BI9256" s="5"/>
      <c r="BJ9256" s="5"/>
      <c r="BK9256" s="5"/>
      <c r="BL9256" s="5"/>
      <c r="BM9256" s="5"/>
      <c r="BN9256" s="5"/>
      <c r="BO9256" s="5"/>
      <c r="BP9256" s="5"/>
      <c r="BQ9256" s="5"/>
      <c r="BR9256" s="5"/>
      <c r="BS9256" s="5"/>
      <c r="BT9256" s="5"/>
      <c r="BU9256" s="5"/>
      <c r="BV9256" s="5"/>
      <c r="BW9256" s="5"/>
      <c r="BX9256" s="5"/>
    </row>
    <row r="9257" spans="1:76" x14ac:dyDescent="0.2">
      <c r="A9257" s="1" t="s">
        <v>23</v>
      </c>
      <c r="B9257" s="1" t="s">
        <v>913</v>
      </c>
      <c r="C9257" s="1" t="s">
        <v>913</v>
      </c>
      <c r="D9257" s="1" t="s">
        <v>71</v>
      </c>
      <c r="E9257" s="1" t="s">
        <v>1</v>
      </c>
      <c r="F9257" s="1" t="s">
        <v>1295</v>
      </c>
      <c r="G9257" s="1" t="s">
        <v>73</v>
      </c>
      <c r="H9257" s="8"/>
      <c r="I9257" s="8">
        <v>2015</v>
      </c>
      <c r="J9257" s="1" t="s">
        <v>1220</v>
      </c>
      <c r="K9257" s="9">
        <v>333296</v>
      </c>
      <c r="L9257" s="10">
        <f>K9257/ VLOOKUP(A9257,Indicators!$B$1:$V$7,21,FALSE)</f>
        <v>1661.4789483654201</v>
      </c>
      <c r="M9257" s="1" t="s">
        <v>71</v>
      </c>
      <c r="N9257" s="1" t="s">
        <v>71</v>
      </c>
      <c r="O9257" s="11"/>
      <c r="P9257" s="11"/>
      <c r="Q9257" s="8" t="str">
        <f t="shared" si="0"/>
        <v/>
      </c>
      <c r="R9257" s="1" t="s">
        <v>97</v>
      </c>
      <c r="S9257" s="1" t="s">
        <v>45</v>
      </c>
      <c r="T9257" s="11"/>
      <c r="U9257" s="11"/>
      <c r="V9257" s="11"/>
      <c r="W9257" s="11"/>
      <c r="X9257" s="11"/>
      <c r="Y9257" s="11"/>
      <c r="Z9257" s="11"/>
      <c r="AA9257" s="11"/>
      <c r="AB9257" s="11"/>
      <c r="AC9257" s="11"/>
      <c r="AD9257" s="11"/>
      <c r="AE9257" s="11"/>
      <c r="AF9257" s="11"/>
      <c r="AG9257" s="11"/>
      <c r="AH9257" s="11"/>
      <c r="AI9257" s="11"/>
      <c r="AJ9257" s="11"/>
      <c r="AK9257" s="11"/>
      <c r="AL9257" s="11"/>
      <c r="AM9257" s="5"/>
      <c r="AN9257" s="5"/>
      <c r="AO9257" s="5"/>
      <c r="AP9257" s="5"/>
      <c r="AQ9257" s="5"/>
      <c r="AR9257" s="5"/>
      <c r="AS9257" s="5"/>
      <c r="AT9257" s="5"/>
      <c r="AU9257" s="5"/>
      <c r="AV9257" s="5"/>
      <c r="AW9257" s="5"/>
      <c r="AX9257" s="5"/>
      <c r="AY9257" s="5"/>
      <c r="AZ9257" s="5"/>
      <c r="BA9257" s="5"/>
      <c r="BB9257" s="5"/>
      <c r="BC9257" s="5"/>
      <c r="BD9257" s="5"/>
      <c r="BE9257" s="5"/>
      <c r="BF9257" s="5"/>
      <c r="BG9257" s="5"/>
      <c r="BH9257" s="5"/>
      <c r="BI9257" s="5"/>
      <c r="BJ9257" s="5"/>
      <c r="BK9257" s="5"/>
      <c r="BL9257" s="5"/>
      <c r="BM9257" s="5"/>
      <c r="BN9257" s="5"/>
      <c r="BO9257" s="5"/>
      <c r="BP9257" s="5"/>
      <c r="BQ9257" s="5"/>
      <c r="BR9257" s="5"/>
      <c r="BS9257" s="5"/>
      <c r="BT9257" s="5"/>
      <c r="BU9257" s="5"/>
      <c r="BV9257" s="5"/>
      <c r="BW9257" s="5"/>
      <c r="BX9257" s="5"/>
    </row>
    <row r="9258" spans="1:76" x14ac:dyDescent="0.2">
      <c r="A9258" s="1" t="s">
        <v>23</v>
      </c>
      <c r="B9258" s="1" t="s">
        <v>914</v>
      </c>
      <c r="C9258" s="1" t="s">
        <v>914</v>
      </c>
      <c r="D9258" s="1" t="s">
        <v>71</v>
      </c>
      <c r="E9258" s="1" t="s">
        <v>1</v>
      </c>
      <c r="F9258" s="1" t="s">
        <v>1295</v>
      </c>
      <c r="G9258" s="1" t="s">
        <v>73</v>
      </c>
      <c r="H9258" s="8"/>
      <c r="I9258" s="8">
        <v>2015</v>
      </c>
      <c r="J9258" s="1" t="s">
        <v>1220</v>
      </c>
      <c r="K9258" s="9">
        <v>43677</v>
      </c>
      <c r="L9258" s="10">
        <f>K9258/ VLOOKUP(A9258,Indicators!$B$1:$V$7,21,FALSE)</f>
        <v>217.72963380225519</v>
      </c>
      <c r="M9258" s="1" t="s">
        <v>71</v>
      </c>
      <c r="N9258" s="1" t="s">
        <v>71</v>
      </c>
      <c r="O9258" s="11"/>
      <c r="P9258" s="11"/>
      <c r="Q9258" s="8" t="str">
        <f t="shared" si="0"/>
        <v/>
      </c>
      <c r="R9258" s="1" t="s">
        <v>158</v>
      </c>
      <c r="S9258" s="1" t="s">
        <v>65</v>
      </c>
      <c r="T9258" s="11"/>
      <c r="U9258" s="11"/>
      <c r="V9258" s="11"/>
      <c r="W9258" s="11"/>
      <c r="X9258" s="11"/>
      <c r="Y9258" s="11"/>
      <c r="Z9258" s="11"/>
      <c r="AA9258" s="11"/>
      <c r="AB9258" s="11"/>
      <c r="AC9258" s="11"/>
      <c r="AD9258" s="11"/>
      <c r="AE9258" s="11"/>
      <c r="AF9258" s="11"/>
      <c r="AG9258" s="11"/>
      <c r="AH9258" s="11"/>
      <c r="AI9258" s="11"/>
      <c r="AJ9258" s="11"/>
      <c r="AK9258" s="11"/>
      <c r="AL9258" s="11"/>
      <c r="AM9258" s="5"/>
      <c r="AN9258" s="5"/>
      <c r="AO9258" s="5"/>
      <c r="AP9258" s="5"/>
      <c r="AQ9258" s="5"/>
      <c r="AR9258" s="5"/>
      <c r="AS9258" s="5"/>
      <c r="AT9258" s="5"/>
      <c r="AU9258" s="5"/>
      <c r="AV9258" s="5"/>
      <c r="AW9258" s="5"/>
      <c r="AX9258" s="5"/>
      <c r="AY9258" s="5"/>
      <c r="AZ9258" s="5"/>
      <c r="BA9258" s="5"/>
      <c r="BB9258" s="5"/>
      <c r="BC9258" s="5"/>
      <c r="BD9258" s="5"/>
      <c r="BE9258" s="5"/>
      <c r="BF9258" s="5"/>
      <c r="BG9258" s="5"/>
      <c r="BH9258" s="5"/>
      <c r="BI9258" s="5"/>
      <c r="BJ9258" s="5"/>
      <c r="BK9258" s="5"/>
      <c r="BL9258" s="5"/>
      <c r="BM9258" s="5"/>
      <c r="BN9258" s="5"/>
      <c r="BO9258" s="5"/>
      <c r="BP9258" s="5"/>
      <c r="BQ9258" s="5"/>
      <c r="BR9258" s="5"/>
      <c r="BS9258" s="5"/>
      <c r="BT9258" s="5"/>
      <c r="BU9258" s="5"/>
      <c r="BV9258" s="5"/>
      <c r="BW9258" s="5"/>
      <c r="BX9258" s="5"/>
    </row>
    <row r="9259" spans="1:76" x14ac:dyDescent="0.2">
      <c r="A9259" s="1" t="s">
        <v>23</v>
      </c>
      <c r="B9259" s="1" t="s">
        <v>48</v>
      </c>
      <c r="C9259" s="1" t="s">
        <v>48</v>
      </c>
      <c r="D9259" s="1" t="s">
        <v>71</v>
      </c>
      <c r="E9259" s="1" t="s">
        <v>1</v>
      </c>
      <c r="F9259" s="1" t="s">
        <v>1295</v>
      </c>
      <c r="G9259" s="1" t="s">
        <v>73</v>
      </c>
      <c r="H9259" s="8"/>
      <c r="I9259" s="8">
        <v>2015</v>
      </c>
      <c r="J9259" s="1" t="s">
        <v>1220</v>
      </c>
      <c r="K9259" s="9">
        <v>2205</v>
      </c>
      <c r="L9259" s="10">
        <f>K9259/ VLOOKUP(A9259,Indicators!$B$1:$V$7,21,FALSE)</f>
        <v>10.991914337843092</v>
      </c>
      <c r="M9259" s="1" t="s">
        <v>71</v>
      </c>
      <c r="N9259" s="1" t="s">
        <v>71</v>
      </c>
      <c r="O9259" s="11"/>
      <c r="P9259" s="11"/>
      <c r="Q9259" s="8" t="str">
        <f t="shared" si="0"/>
        <v/>
      </c>
      <c r="R9259" s="1" t="s">
        <v>97</v>
      </c>
      <c r="S9259" s="1" t="s">
        <v>48</v>
      </c>
      <c r="T9259" s="11"/>
      <c r="U9259" s="11"/>
      <c r="V9259" s="11"/>
      <c r="W9259" s="11"/>
      <c r="X9259" s="11"/>
      <c r="Y9259" s="11"/>
      <c r="Z9259" s="11"/>
      <c r="AA9259" s="11"/>
      <c r="AB9259" s="11"/>
      <c r="AC9259" s="11"/>
      <c r="AD9259" s="11"/>
      <c r="AE9259" s="11"/>
      <c r="AF9259" s="11"/>
      <c r="AG9259" s="11"/>
      <c r="AH9259" s="11"/>
      <c r="AI9259" s="11"/>
      <c r="AJ9259" s="11"/>
      <c r="AK9259" s="11"/>
      <c r="AL9259" s="11"/>
      <c r="AM9259" s="5"/>
      <c r="AN9259" s="5"/>
      <c r="AO9259" s="5"/>
      <c r="AP9259" s="5"/>
      <c r="AQ9259" s="5"/>
      <c r="AR9259" s="5"/>
      <c r="AS9259" s="5"/>
      <c r="AT9259" s="5"/>
      <c r="AU9259" s="5"/>
      <c r="AV9259" s="5"/>
      <c r="AW9259" s="5"/>
      <c r="AX9259" s="5"/>
      <c r="AY9259" s="5"/>
      <c r="AZ9259" s="5"/>
      <c r="BA9259" s="5"/>
      <c r="BB9259" s="5"/>
      <c r="BC9259" s="5"/>
      <c r="BD9259" s="5"/>
      <c r="BE9259" s="5"/>
      <c r="BF9259" s="5"/>
      <c r="BG9259" s="5"/>
      <c r="BH9259" s="5"/>
      <c r="BI9259" s="5"/>
      <c r="BJ9259" s="5"/>
      <c r="BK9259" s="5"/>
      <c r="BL9259" s="5"/>
      <c r="BM9259" s="5"/>
      <c r="BN9259" s="5"/>
      <c r="BO9259" s="5"/>
      <c r="BP9259" s="5"/>
      <c r="BQ9259" s="5"/>
      <c r="BR9259" s="5"/>
      <c r="BS9259" s="5"/>
      <c r="BT9259" s="5"/>
      <c r="BU9259" s="5"/>
      <c r="BV9259" s="5"/>
      <c r="BW9259" s="5"/>
      <c r="BX9259" s="5"/>
    </row>
    <row r="9260" spans="1:76" x14ac:dyDescent="0.2">
      <c r="A9260" s="1" t="s">
        <v>23</v>
      </c>
      <c r="B9260" s="1" t="s">
        <v>98</v>
      </c>
      <c r="C9260" s="1" t="s">
        <v>98</v>
      </c>
      <c r="D9260" s="1" t="s">
        <v>71</v>
      </c>
      <c r="E9260" s="1" t="s">
        <v>1</v>
      </c>
      <c r="F9260" s="1" t="s">
        <v>1295</v>
      </c>
      <c r="G9260" s="1" t="s">
        <v>73</v>
      </c>
      <c r="H9260" s="8"/>
      <c r="I9260" s="8">
        <v>2015</v>
      </c>
      <c r="J9260" s="1" t="s">
        <v>1220</v>
      </c>
      <c r="K9260" s="9">
        <v>17577</v>
      </c>
      <c r="L9260" s="10">
        <f>K9260/ VLOOKUP(A9260,Indicators!$B$1:$V$7,21,FALSE)</f>
        <v>87.621260007377785</v>
      </c>
      <c r="M9260" s="1" t="s">
        <v>71</v>
      </c>
      <c r="N9260" s="1" t="s">
        <v>71</v>
      </c>
      <c r="O9260" s="11"/>
      <c r="P9260" s="11"/>
      <c r="Q9260" s="8" t="str">
        <f t="shared" si="0"/>
        <v/>
      </c>
      <c r="R9260" s="1" t="s">
        <v>98</v>
      </c>
      <c r="S9260" s="1" t="s">
        <v>90</v>
      </c>
      <c r="T9260" s="11"/>
      <c r="U9260" s="11"/>
      <c r="V9260" s="11"/>
      <c r="W9260" s="11"/>
      <c r="X9260" s="11"/>
      <c r="Y9260" s="11"/>
      <c r="Z9260" s="11"/>
      <c r="AA9260" s="11"/>
      <c r="AB9260" s="11"/>
      <c r="AC9260" s="11"/>
      <c r="AD9260" s="11"/>
      <c r="AE9260" s="11"/>
      <c r="AF9260" s="11"/>
      <c r="AG9260" s="11"/>
      <c r="AH9260" s="11"/>
      <c r="AI9260" s="11"/>
      <c r="AJ9260" s="11"/>
      <c r="AK9260" s="11"/>
      <c r="AL9260" s="11"/>
      <c r="AM9260" s="5"/>
      <c r="AN9260" s="5"/>
      <c r="AO9260" s="5"/>
      <c r="AP9260" s="5"/>
      <c r="AQ9260" s="5"/>
      <c r="AR9260" s="5"/>
      <c r="AS9260" s="5"/>
      <c r="AT9260" s="5"/>
      <c r="AU9260" s="5"/>
      <c r="AV9260" s="5"/>
      <c r="AW9260" s="5"/>
      <c r="AX9260" s="5"/>
      <c r="AY9260" s="5"/>
      <c r="AZ9260" s="5"/>
      <c r="BA9260" s="5"/>
      <c r="BB9260" s="5"/>
      <c r="BC9260" s="5"/>
      <c r="BD9260" s="5"/>
      <c r="BE9260" s="5"/>
      <c r="BF9260" s="5"/>
      <c r="BG9260" s="5"/>
      <c r="BH9260" s="5"/>
      <c r="BI9260" s="5"/>
      <c r="BJ9260" s="5"/>
      <c r="BK9260" s="5"/>
      <c r="BL9260" s="5"/>
      <c r="BM9260" s="5"/>
      <c r="BN9260" s="5"/>
      <c r="BO9260" s="5"/>
      <c r="BP9260" s="5"/>
      <c r="BQ9260" s="5"/>
      <c r="BR9260" s="5"/>
      <c r="BS9260" s="5"/>
      <c r="BT9260" s="5"/>
      <c r="BU9260" s="5"/>
      <c r="BV9260" s="5"/>
      <c r="BW9260" s="5"/>
      <c r="BX9260" s="5"/>
    </row>
    <row r="9261" spans="1:76" x14ac:dyDescent="0.2">
      <c r="A9261" s="1" t="s">
        <v>23</v>
      </c>
      <c r="B9261" s="1" t="s">
        <v>84</v>
      </c>
      <c r="C9261" s="1" t="s">
        <v>84</v>
      </c>
      <c r="D9261" s="1" t="s">
        <v>71</v>
      </c>
      <c r="E9261" s="1" t="s">
        <v>1</v>
      </c>
      <c r="F9261" s="1" t="s">
        <v>1295</v>
      </c>
      <c r="G9261" s="1" t="s">
        <v>73</v>
      </c>
      <c r="H9261" s="8"/>
      <c r="I9261" s="8">
        <v>2015</v>
      </c>
      <c r="J9261" s="1" t="s">
        <v>1220</v>
      </c>
      <c r="K9261" s="9">
        <v>129178</v>
      </c>
      <c r="L9261" s="10">
        <f>K9261/ VLOOKUP(A9261,Indicators!$B$1:$V$7,21,FALSE)</f>
        <v>643.95170536684577</v>
      </c>
      <c r="M9261" s="1" t="s">
        <v>71</v>
      </c>
      <c r="N9261" s="1" t="s">
        <v>71</v>
      </c>
      <c r="O9261" s="11"/>
      <c r="P9261" s="11"/>
      <c r="Q9261" s="8" t="str">
        <f t="shared" si="0"/>
        <v/>
      </c>
      <c r="R9261" s="1" t="s">
        <v>95</v>
      </c>
      <c r="S9261" s="1" t="s">
        <v>84</v>
      </c>
      <c r="T9261" s="11"/>
      <c r="U9261" s="11"/>
      <c r="V9261" s="11"/>
      <c r="W9261" s="11"/>
      <c r="X9261" s="11"/>
      <c r="Y9261" s="11"/>
      <c r="Z9261" s="11"/>
      <c r="AA9261" s="11"/>
      <c r="AB9261" s="11"/>
      <c r="AC9261" s="11"/>
      <c r="AD9261" s="11"/>
      <c r="AE9261" s="11"/>
      <c r="AF9261" s="11"/>
      <c r="AG9261" s="11"/>
      <c r="AH9261" s="11"/>
      <c r="AI9261" s="11"/>
      <c r="AJ9261" s="11"/>
      <c r="AK9261" s="11"/>
      <c r="AL9261" s="11"/>
      <c r="AM9261" s="5"/>
      <c r="AN9261" s="5"/>
      <c r="AO9261" s="5"/>
      <c r="AP9261" s="5"/>
      <c r="AQ9261" s="5"/>
      <c r="AR9261" s="5"/>
      <c r="AS9261" s="5"/>
      <c r="AT9261" s="5"/>
      <c r="AU9261" s="5"/>
      <c r="AV9261" s="5"/>
      <c r="AW9261" s="5"/>
      <c r="AX9261" s="5"/>
      <c r="AY9261" s="5"/>
      <c r="AZ9261" s="5"/>
      <c r="BA9261" s="5"/>
      <c r="BB9261" s="5"/>
      <c r="BC9261" s="5"/>
      <c r="BD9261" s="5"/>
      <c r="BE9261" s="5"/>
      <c r="BF9261" s="5"/>
      <c r="BG9261" s="5"/>
      <c r="BH9261" s="5"/>
      <c r="BI9261" s="5"/>
      <c r="BJ9261" s="5"/>
      <c r="BK9261" s="5"/>
      <c r="BL9261" s="5"/>
      <c r="BM9261" s="5"/>
      <c r="BN9261" s="5"/>
      <c r="BO9261" s="5"/>
      <c r="BP9261" s="5"/>
      <c r="BQ9261" s="5"/>
      <c r="BR9261" s="5"/>
      <c r="BS9261" s="5"/>
      <c r="BT9261" s="5"/>
      <c r="BU9261" s="5"/>
      <c r="BV9261" s="5"/>
      <c r="BW9261" s="5"/>
      <c r="BX9261" s="5"/>
    </row>
    <row r="9262" spans="1:76" x14ac:dyDescent="0.2">
      <c r="A9262" s="1" t="s">
        <v>23</v>
      </c>
      <c r="B9262" s="1" t="s">
        <v>531</v>
      </c>
      <c r="C9262" s="1" t="s">
        <v>531</v>
      </c>
      <c r="D9262" s="1" t="s">
        <v>71</v>
      </c>
      <c r="E9262" s="1" t="s">
        <v>1</v>
      </c>
      <c r="F9262" s="1" t="s">
        <v>1295</v>
      </c>
      <c r="G9262" s="1" t="s">
        <v>73</v>
      </c>
      <c r="H9262" s="8"/>
      <c r="I9262" s="8">
        <v>2015</v>
      </c>
      <c r="J9262" s="1" t="s">
        <v>1220</v>
      </c>
      <c r="K9262" s="9">
        <v>20208</v>
      </c>
      <c r="L9262" s="10">
        <f>K9262/ VLOOKUP(A9262,Indicators!$B$1:$V$7,21,FALSE)</f>
        <v>100.73678228532118</v>
      </c>
      <c r="M9262" s="1" t="s">
        <v>71</v>
      </c>
      <c r="N9262" s="1" t="s">
        <v>71</v>
      </c>
      <c r="O9262" s="11"/>
      <c r="P9262" s="11"/>
      <c r="Q9262" s="8" t="str">
        <f t="shared" si="0"/>
        <v/>
      </c>
      <c r="R9262" s="1" t="s">
        <v>97</v>
      </c>
      <c r="S9262" s="1" t="s">
        <v>76</v>
      </c>
      <c r="T9262" s="11"/>
      <c r="U9262" s="11"/>
      <c r="V9262" s="11"/>
      <c r="W9262" s="11"/>
      <c r="X9262" s="11"/>
      <c r="Y9262" s="11"/>
      <c r="Z9262" s="11"/>
      <c r="AA9262" s="11"/>
      <c r="AB9262" s="11"/>
      <c r="AC9262" s="11"/>
      <c r="AD9262" s="11"/>
      <c r="AE9262" s="11"/>
      <c r="AF9262" s="11"/>
      <c r="AG9262" s="11"/>
      <c r="AH9262" s="11"/>
      <c r="AI9262" s="11"/>
      <c r="AJ9262" s="11"/>
      <c r="AK9262" s="11"/>
      <c r="AL9262" s="11"/>
      <c r="AM9262" s="5"/>
      <c r="AN9262" s="5"/>
      <c r="AO9262" s="5"/>
      <c r="AP9262" s="5"/>
      <c r="AQ9262" s="5"/>
      <c r="AR9262" s="5"/>
      <c r="AS9262" s="5"/>
      <c r="AT9262" s="5"/>
      <c r="AU9262" s="5"/>
      <c r="AV9262" s="5"/>
      <c r="AW9262" s="5"/>
      <c r="AX9262" s="5"/>
      <c r="AY9262" s="5"/>
      <c r="AZ9262" s="5"/>
      <c r="BA9262" s="5"/>
      <c r="BB9262" s="5"/>
      <c r="BC9262" s="5"/>
      <c r="BD9262" s="5"/>
      <c r="BE9262" s="5"/>
      <c r="BF9262" s="5"/>
      <c r="BG9262" s="5"/>
      <c r="BH9262" s="5"/>
      <c r="BI9262" s="5"/>
      <c r="BJ9262" s="5"/>
      <c r="BK9262" s="5"/>
      <c r="BL9262" s="5"/>
      <c r="BM9262" s="5"/>
      <c r="BN9262" s="5"/>
      <c r="BO9262" s="5"/>
      <c r="BP9262" s="5"/>
      <c r="BQ9262" s="5"/>
      <c r="BR9262" s="5"/>
      <c r="BS9262" s="5"/>
      <c r="BT9262" s="5"/>
      <c r="BU9262" s="5"/>
      <c r="BV9262" s="5"/>
      <c r="BW9262" s="5"/>
      <c r="BX9262" s="5"/>
    </row>
    <row r="9263" spans="1:76" x14ac:dyDescent="0.2">
      <c r="A9263" s="1" t="s">
        <v>23</v>
      </c>
      <c r="B9263" s="1" t="s">
        <v>323</v>
      </c>
      <c r="C9263" s="1" t="s">
        <v>323</v>
      </c>
      <c r="D9263" s="1" t="s">
        <v>71</v>
      </c>
      <c r="E9263" s="1" t="s">
        <v>1</v>
      </c>
      <c r="F9263" s="1" t="s">
        <v>1295</v>
      </c>
      <c r="G9263" s="1" t="s">
        <v>73</v>
      </c>
      <c r="H9263" s="8"/>
      <c r="I9263" s="8">
        <v>2015</v>
      </c>
      <c r="J9263" s="1" t="s">
        <v>1220</v>
      </c>
      <c r="K9263" s="8">
        <v>0</v>
      </c>
      <c r="L9263" s="10">
        <f>K9263/ VLOOKUP(A9263,Indicators!$B$1:$V$7,21,FALSE)</f>
        <v>0</v>
      </c>
      <c r="M9263" s="1" t="s">
        <v>71</v>
      </c>
      <c r="N9263" s="1" t="s">
        <v>71</v>
      </c>
      <c r="O9263" s="11"/>
      <c r="P9263" s="11"/>
      <c r="Q9263" s="8" t="str">
        <f t="shared" si="0"/>
        <v/>
      </c>
      <c r="R9263" s="1" t="s">
        <v>323</v>
      </c>
      <c r="S9263" s="1" t="s">
        <v>51</v>
      </c>
      <c r="T9263" s="11"/>
      <c r="U9263" s="11"/>
      <c r="V9263" s="11"/>
      <c r="W9263" s="11"/>
      <c r="X9263" s="11"/>
      <c r="Y9263" s="11"/>
      <c r="Z9263" s="11"/>
      <c r="AA9263" s="11"/>
      <c r="AB9263" s="11"/>
      <c r="AC9263" s="11"/>
      <c r="AD9263" s="11"/>
      <c r="AE9263" s="11"/>
      <c r="AF9263" s="11"/>
      <c r="AG9263" s="11"/>
      <c r="AH9263" s="11"/>
      <c r="AI9263" s="11"/>
      <c r="AJ9263" s="11"/>
      <c r="AK9263" s="11"/>
      <c r="AL9263" s="11"/>
      <c r="AM9263" s="5"/>
      <c r="AN9263" s="5"/>
      <c r="AO9263" s="5"/>
      <c r="AP9263" s="5"/>
      <c r="AQ9263" s="5"/>
      <c r="AR9263" s="5"/>
      <c r="AS9263" s="5"/>
      <c r="AT9263" s="5"/>
      <c r="AU9263" s="5"/>
      <c r="AV9263" s="5"/>
      <c r="AW9263" s="5"/>
      <c r="AX9263" s="5"/>
      <c r="AY9263" s="5"/>
      <c r="AZ9263" s="5"/>
      <c r="BA9263" s="5"/>
      <c r="BB9263" s="5"/>
      <c r="BC9263" s="5"/>
      <c r="BD9263" s="5"/>
      <c r="BE9263" s="5"/>
      <c r="BF9263" s="5"/>
      <c r="BG9263" s="5"/>
      <c r="BH9263" s="5"/>
      <c r="BI9263" s="5"/>
      <c r="BJ9263" s="5"/>
      <c r="BK9263" s="5"/>
      <c r="BL9263" s="5"/>
      <c r="BM9263" s="5"/>
      <c r="BN9263" s="5"/>
      <c r="BO9263" s="5"/>
      <c r="BP9263" s="5"/>
      <c r="BQ9263" s="5"/>
      <c r="BR9263" s="5"/>
      <c r="BS9263" s="5"/>
      <c r="BT9263" s="5"/>
      <c r="BU9263" s="5"/>
      <c r="BV9263" s="5"/>
      <c r="BW9263" s="5"/>
      <c r="BX9263" s="5"/>
    </row>
    <row r="9264" spans="1:76" x14ac:dyDescent="0.2">
      <c r="A9264" s="1" t="s">
        <v>23</v>
      </c>
      <c r="B9264" s="1" t="s">
        <v>924</v>
      </c>
      <c r="C9264" s="1" t="s">
        <v>924</v>
      </c>
      <c r="D9264" s="1" t="s">
        <v>71</v>
      </c>
      <c r="E9264" s="1" t="s">
        <v>1</v>
      </c>
      <c r="F9264" s="1" t="s">
        <v>1295</v>
      </c>
      <c r="G9264" s="1" t="s">
        <v>73</v>
      </c>
      <c r="H9264" s="8"/>
      <c r="I9264" s="8">
        <v>2015</v>
      </c>
      <c r="J9264" s="1" t="s">
        <v>1220</v>
      </c>
      <c r="K9264" s="9">
        <v>1075</v>
      </c>
      <c r="L9264" s="10">
        <f>K9264/ VLOOKUP(A9264,Indicators!$B$1:$V$7,21,FALSE)</f>
        <v>5.3588698018962919</v>
      </c>
      <c r="M9264" s="1" t="s">
        <v>71</v>
      </c>
      <c r="N9264" s="1" t="s">
        <v>71</v>
      </c>
      <c r="O9264" s="11"/>
      <c r="P9264" s="11"/>
      <c r="Q9264" s="8" t="str">
        <f t="shared" si="0"/>
        <v/>
      </c>
      <c r="R9264" s="1" t="s">
        <v>95</v>
      </c>
      <c r="S9264" s="1" t="s">
        <v>66</v>
      </c>
      <c r="T9264" s="11"/>
      <c r="U9264" s="11"/>
      <c r="V9264" s="11"/>
      <c r="W9264" s="11"/>
      <c r="X9264" s="11"/>
      <c r="Y9264" s="11"/>
      <c r="Z9264" s="11"/>
      <c r="AA9264" s="11"/>
      <c r="AB9264" s="11"/>
      <c r="AC9264" s="11"/>
      <c r="AD9264" s="11"/>
      <c r="AE9264" s="11"/>
      <c r="AF9264" s="11"/>
      <c r="AG9264" s="11"/>
      <c r="AH9264" s="11"/>
      <c r="AI9264" s="11"/>
      <c r="AJ9264" s="11"/>
      <c r="AK9264" s="11"/>
      <c r="AL9264" s="11"/>
      <c r="AM9264" s="5"/>
      <c r="AN9264" s="5"/>
      <c r="AO9264" s="5"/>
      <c r="AP9264" s="5"/>
      <c r="AQ9264" s="5"/>
      <c r="AR9264" s="5"/>
      <c r="AS9264" s="5"/>
      <c r="AT9264" s="5"/>
      <c r="AU9264" s="5"/>
      <c r="AV9264" s="5"/>
      <c r="AW9264" s="5"/>
      <c r="AX9264" s="5"/>
      <c r="AY9264" s="5"/>
      <c r="AZ9264" s="5"/>
      <c r="BA9264" s="5"/>
      <c r="BB9264" s="5"/>
      <c r="BC9264" s="5"/>
      <c r="BD9264" s="5"/>
      <c r="BE9264" s="5"/>
      <c r="BF9264" s="5"/>
      <c r="BG9264" s="5"/>
      <c r="BH9264" s="5"/>
      <c r="BI9264" s="5"/>
      <c r="BJ9264" s="5"/>
      <c r="BK9264" s="5"/>
      <c r="BL9264" s="5"/>
      <c r="BM9264" s="5"/>
      <c r="BN9264" s="5"/>
      <c r="BO9264" s="5"/>
      <c r="BP9264" s="5"/>
      <c r="BQ9264" s="5"/>
      <c r="BR9264" s="5"/>
      <c r="BS9264" s="5"/>
      <c r="BT9264" s="5"/>
      <c r="BU9264" s="5"/>
      <c r="BV9264" s="5"/>
      <c r="BW9264" s="5"/>
      <c r="BX9264" s="5"/>
    </row>
    <row r="9265" spans="1:76" x14ac:dyDescent="0.2">
      <c r="A9265" s="1" t="s">
        <v>23</v>
      </c>
      <c r="B9265" s="1" t="s">
        <v>925</v>
      </c>
      <c r="C9265" s="1" t="s">
        <v>925</v>
      </c>
      <c r="D9265" s="1" t="s">
        <v>71</v>
      </c>
      <c r="E9265" s="1" t="s">
        <v>1</v>
      </c>
      <c r="F9265" s="1" t="s">
        <v>1295</v>
      </c>
      <c r="G9265" s="1" t="s">
        <v>73</v>
      </c>
      <c r="H9265" s="8"/>
      <c r="I9265" s="8">
        <v>2015</v>
      </c>
      <c r="J9265" s="1" t="s">
        <v>1220</v>
      </c>
      <c r="K9265" s="8">
        <v>357</v>
      </c>
      <c r="L9265" s="10">
        <f>K9265/ VLOOKUP(A9265,Indicators!$B$1:$V$7,21,FALSE)</f>
        <v>1.7796432737460244</v>
      </c>
      <c r="M9265" s="1" t="s">
        <v>71</v>
      </c>
      <c r="N9265" s="1" t="s">
        <v>71</v>
      </c>
      <c r="O9265" s="11"/>
      <c r="P9265" s="11"/>
      <c r="Q9265" s="8" t="str">
        <f t="shared" si="0"/>
        <v/>
      </c>
      <c r="R9265" s="1" t="s">
        <v>95</v>
      </c>
      <c r="S9265" s="1" t="s">
        <v>68</v>
      </c>
      <c r="T9265" s="11"/>
      <c r="U9265" s="11"/>
      <c r="V9265" s="11"/>
      <c r="W9265" s="11"/>
      <c r="X9265" s="11"/>
      <c r="Y9265" s="11"/>
      <c r="Z9265" s="11"/>
      <c r="AA9265" s="11"/>
      <c r="AB9265" s="11"/>
      <c r="AC9265" s="11"/>
      <c r="AD9265" s="11"/>
      <c r="AE9265" s="11"/>
      <c r="AF9265" s="11"/>
      <c r="AG9265" s="11"/>
      <c r="AH9265" s="11"/>
      <c r="AI9265" s="11"/>
      <c r="AJ9265" s="11"/>
      <c r="AK9265" s="11"/>
      <c r="AL9265" s="11"/>
      <c r="AM9265" s="5"/>
      <c r="AN9265" s="5"/>
      <c r="AO9265" s="5"/>
      <c r="AP9265" s="5"/>
      <c r="AQ9265" s="5"/>
      <c r="AR9265" s="5"/>
      <c r="AS9265" s="5"/>
      <c r="AT9265" s="5"/>
      <c r="AU9265" s="5"/>
      <c r="AV9265" s="5"/>
      <c r="AW9265" s="5"/>
      <c r="AX9265" s="5"/>
      <c r="AY9265" s="5"/>
      <c r="AZ9265" s="5"/>
      <c r="BA9265" s="5"/>
      <c r="BB9265" s="5"/>
      <c r="BC9265" s="5"/>
      <c r="BD9265" s="5"/>
      <c r="BE9265" s="5"/>
      <c r="BF9265" s="5"/>
      <c r="BG9265" s="5"/>
      <c r="BH9265" s="5"/>
      <c r="BI9265" s="5"/>
      <c r="BJ9265" s="5"/>
      <c r="BK9265" s="5"/>
      <c r="BL9265" s="5"/>
      <c r="BM9265" s="5"/>
      <c r="BN9265" s="5"/>
      <c r="BO9265" s="5"/>
      <c r="BP9265" s="5"/>
      <c r="BQ9265" s="5"/>
      <c r="BR9265" s="5"/>
      <c r="BS9265" s="5"/>
      <c r="BT9265" s="5"/>
      <c r="BU9265" s="5"/>
      <c r="BV9265" s="5"/>
      <c r="BW9265" s="5"/>
      <c r="BX9265" s="5"/>
    </row>
    <row r="9266" spans="1:76" x14ac:dyDescent="0.2">
      <c r="A9266" s="1" t="s">
        <v>23</v>
      </c>
      <c r="B9266" s="1" t="s">
        <v>926</v>
      </c>
      <c r="C9266" s="1" t="s">
        <v>926</v>
      </c>
      <c r="D9266" s="1" t="s">
        <v>71</v>
      </c>
      <c r="E9266" s="1" t="s">
        <v>1</v>
      </c>
      <c r="F9266" s="1" t="s">
        <v>1295</v>
      </c>
      <c r="G9266" s="1" t="s">
        <v>73</v>
      </c>
      <c r="H9266" s="8"/>
      <c r="I9266" s="8">
        <v>2015</v>
      </c>
      <c r="J9266" s="1" t="s">
        <v>1220</v>
      </c>
      <c r="K9266" s="9">
        <v>9501</v>
      </c>
      <c r="L9266" s="10">
        <f>K9266/ VLOOKUP(A9266,Indicators!$B$1:$V$7,21,FALSE)</f>
        <v>47.362439058434113</v>
      </c>
      <c r="M9266" s="1" t="s">
        <v>71</v>
      </c>
      <c r="N9266" s="1" t="s">
        <v>71</v>
      </c>
      <c r="O9266" s="11"/>
      <c r="P9266" s="11"/>
      <c r="Q9266" s="8" t="str">
        <f t="shared" si="0"/>
        <v/>
      </c>
      <c r="R9266" s="1" t="s">
        <v>97</v>
      </c>
      <c r="S9266" s="1" t="s">
        <v>85</v>
      </c>
      <c r="T9266" s="11"/>
      <c r="U9266" s="11"/>
      <c r="V9266" s="11"/>
      <c r="W9266" s="11"/>
      <c r="X9266" s="11"/>
      <c r="Y9266" s="11"/>
      <c r="Z9266" s="11"/>
      <c r="AA9266" s="11"/>
      <c r="AB9266" s="11"/>
      <c r="AC9266" s="11"/>
      <c r="AD9266" s="11"/>
      <c r="AE9266" s="11"/>
      <c r="AF9266" s="11"/>
      <c r="AG9266" s="11"/>
      <c r="AH9266" s="11"/>
      <c r="AI9266" s="11"/>
      <c r="AJ9266" s="11"/>
      <c r="AK9266" s="11"/>
      <c r="AL9266" s="11"/>
      <c r="AM9266" s="5"/>
      <c r="AN9266" s="5"/>
      <c r="AO9266" s="5"/>
      <c r="AP9266" s="5"/>
      <c r="AQ9266" s="5"/>
      <c r="AR9266" s="5"/>
      <c r="AS9266" s="5"/>
      <c r="AT9266" s="5"/>
      <c r="AU9266" s="5"/>
      <c r="AV9266" s="5"/>
      <c r="AW9266" s="5"/>
      <c r="AX9266" s="5"/>
      <c r="AY9266" s="5"/>
      <c r="AZ9266" s="5"/>
      <c r="BA9266" s="5"/>
      <c r="BB9266" s="5"/>
      <c r="BC9266" s="5"/>
      <c r="BD9266" s="5"/>
      <c r="BE9266" s="5"/>
      <c r="BF9266" s="5"/>
      <c r="BG9266" s="5"/>
      <c r="BH9266" s="5"/>
      <c r="BI9266" s="5"/>
      <c r="BJ9266" s="5"/>
      <c r="BK9266" s="5"/>
      <c r="BL9266" s="5"/>
      <c r="BM9266" s="5"/>
      <c r="BN9266" s="5"/>
      <c r="BO9266" s="5"/>
      <c r="BP9266" s="5"/>
      <c r="BQ9266" s="5"/>
      <c r="BR9266" s="5"/>
      <c r="BS9266" s="5"/>
      <c r="BT9266" s="5"/>
      <c r="BU9266" s="5"/>
      <c r="BV9266" s="5"/>
      <c r="BW9266" s="5"/>
      <c r="BX9266" s="5"/>
    </row>
    <row r="9267" spans="1:76" x14ac:dyDescent="0.2">
      <c r="A9267" s="1" t="s">
        <v>23</v>
      </c>
      <c r="B9267" s="1" t="s">
        <v>49</v>
      </c>
      <c r="C9267" s="1" t="s">
        <v>49</v>
      </c>
      <c r="D9267" s="1" t="s">
        <v>71</v>
      </c>
      <c r="E9267" s="1" t="s">
        <v>1</v>
      </c>
      <c r="F9267" s="1" t="s">
        <v>1295</v>
      </c>
      <c r="G9267" s="1" t="s">
        <v>73</v>
      </c>
      <c r="H9267" s="8"/>
      <c r="I9267" s="8">
        <v>2015</v>
      </c>
      <c r="J9267" s="1" t="s">
        <v>1220</v>
      </c>
      <c r="K9267" s="8">
        <v>295</v>
      </c>
      <c r="L9267" s="10">
        <f>K9267/ VLOOKUP(A9267,Indicators!$B$1:$V$7,21,FALSE)</f>
        <v>1.4705735735436336</v>
      </c>
      <c r="M9267" s="1" t="s">
        <v>71</v>
      </c>
      <c r="N9267" s="1" t="s">
        <v>71</v>
      </c>
      <c r="O9267" s="11"/>
      <c r="P9267" s="11"/>
      <c r="Q9267" s="8" t="str">
        <f t="shared" si="0"/>
        <v/>
      </c>
      <c r="R9267" s="1" t="s">
        <v>103</v>
      </c>
      <c r="S9267" s="1" t="s">
        <v>49</v>
      </c>
      <c r="T9267" s="11"/>
      <c r="U9267" s="11"/>
      <c r="V9267" s="11"/>
      <c r="W9267" s="11"/>
      <c r="X9267" s="11"/>
      <c r="Y9267" s="11"/>
      <c r="Z9267" s="11"/>
      <c r="AA9267" s="11"/>
      <c r="AB9267" s="11"/>
      <c r="AC9267" s="11"/>
      <c r="AD9267" s="11"/>
      <c r="AE9267" s="11"/>
      <c r="AF9267" s="11"/>
      <c r="AG9267" s="11"/>
      <c r="AH9267" s="11"/>
      <c r="AI9267" s="11"/>
      <c r="AJ9267" s="11"/>
      <c r="AK9267" s="11"/>
      <c r="AL9267" s="11"/>
      <c r="AM9267" s="5"/>
      <c r="AN9267" s="5"/>
      <c r="AO9267" s="5"/>
      <c r="AP9267" s="5"/>
      <c r="AQ9267" s="5"/>
      <c r="AR9267" s="5"/>
      <c r="AS9267" s="5"/>
      <c r="AT9267" s="5"/>
      <c r="AU9267" s="5"/>
      <c r="AV9267" s="5"/>
      <c r="AW9267" s="5"/>
      <c r="AX9267" s="5"/>
      <c r="AY9267" s="5"/>
      <c r="AZ9267" s="5"/>
      <c r="BA9267" s="5"/>
      <c r="BB9267" s="5"/>
      <c r="BC9267" s="5"/>
      <c r="BD9267" s="5"/>
      <c r="BE9267" s="5"/>
      <c r="BF9267" s="5"/>
      <c r="BG9267" s="5"/>
      <c r="BH9267" s="5"/>
      <c r="BI9267" s="5"/>
      <c r="BJ9267" s="5"/>
      <c r="BK9267" s="5"/>
      <c r="BL9267" s="5"/>
      <c r="BM9267" s="5"/>
      <c r="BN9267" s="5"/>
      <c r="BO9267" s="5"/>
      <c r="BP9267" s="5"/>
      <c r="BQ9267" s="5"/>
      <c r="BR9267" s="5"/>
      <c r="BS9267" s="5"/>
      <c r="BT9267" s="5"/>
      <c r="BU9267" s="5"/>
      <c r="BV9267" s="5"/>
      <c r="BW9267" s="5"/>
      <c r="BX9267" s="5"/>
    </row>
    <row r="9268" spans="1:76" x14ac:dyDescent="0.2">
      <c r="A9268" s="1" t="s">
        <v>23</v>
      </c>
      <c r="B9268" s="1" t="s">
        <v>78</v>
      </c>
      <c r="C9268" s="1" t="s">
        <v>78</v>
      </c>
      <c r="D9268" s="1" t="s">
        <v>71</v>
      </c>
      <c r="E9268" s="1" t="s">
        <v>1</v>
      </c>
      <c r="F9268" s="1" t="s">
        <v>1295</v>
      </c>
      <c r="G9268" s="1" t="s">
        <v>73</v>
      </c>
      <c r="H9268" s="8"/>
      <c r="I9268" s="8">
        <v>2015</v>
      </c>
      <c r="J9268" s="1" t="s">
        <v>1220</v>
      </c>
      <c r="K9268" s="9">
        <v>14262</v>
      </c>
      <c r="L9268" s="10">
        <f>K9268/ VLOOKUP(A9268,Indicators!$B$1:$V$7,21,FALSE)</f>
        <v>71.096001036878988</v>
      </c>
      <c r="M9268" s="1" t="s">
        <v>71</v>
      </c>
      <c r="N9268" s="1" t="s">
        <v>71</v>
      </c>
      <c r="O9268" s="11"/>
      <c r="P9268" s="11"/>
      <c r="Q9268" s="8" t="str">
        <f t="shared" si="0"/>
        <v/>
      </c>
      <c r="R9268" s="1" t="s">
        <v>99</v>
      </c>
      <c r="S9268" s="1" t="s">
        <v>78</v>
      </c>
      <c r="T9268" s="11"/>
      <c r="U9268" s="11"/>
      <c r="V9268" s="11"/>
      <c r="W9268" s="11"/>
      <c r="X9268" s="11"/>
      <c r="Y9268" s="11"/>
      <c r="Z9268" s="11"/>
      <c r="AA9268" s="11"/>
      <c r="AB9268" s="11"/>
      <c r="AC9268" s="11"/>
      <c r="AD9268" s="11"/>
      <c r="AE9268" s="11"/>
      <c r="AF9268" s="11"/>
      <c r="AG9268" s="11"/>
      <c r="AH9268" s="11"/>
      <c r="AI9268" s="11"/>
      <c r="AJ9268" s="11"/>
      <c r="AK9268" s="11"/>
      <c r="AL9268" s="11"/>
      <c r="AM9268" s="5"/>
      <c r="AN9268" s="5"/>
      <c r="AO9268" s="5"/>
      <c r="AP9268" s="5"/>
      <c r="AQ9268" s="5"/>
      <c r="AR9268" s="5"/>
      <c r="AS9268" s="5"/>
      <c r="AT9268" s="5"/>
      <c r="AU9268" s="5"/>
      <c r="AV9268" s="5"/>
      <c r="AW9268" s="5"/>
      <c r="AX9268" s="5"/>
      <c r="AY9268" s="5"/>
      <c r="AZ9268" s="5"/>
      <c r="BA9268" s="5"/>
      <c r="BB9268" s="5"/>
      <c r="BC9268" s="5"/>
      <c r="BD9268" s="5"/>
      <c r="BE9268" s="5"/>
      <c r="BF9268" s="5"/>
      <c r="BG9268" s="5"/>
      <c r="BH9268" s="5"/>
      <c r="BI9268" s="5"/>
      <c r="BJ9268" s="5"/>
      <c r="BK9268" s="5"/>
      <c r="BL9268" s="5"/>
      <c r="BM9268" s="5"/>
      <c r="BN9268" s="5"/>
      <c r="BO9268" s="5"/>
      <c r="BP9268" s="5"/>
      <c r="BQ9268" s="5"/>
      <c r="BR9268" s="5"/>
      <c r="BS9268" s="5"/>
      <c r="BT9268" s="5"/>
      <c r="BU9268" s="5"/>
      <c r="BV9268" s="5"/>
      <c r="BW9268" s="5"/>
      <c r="BX9268" s="5"/>
    </row>
    <row r="9269" spans="1:76" x14ac:dyDescent="0.2">
      <c r="A9269" s="1" t="s">
        <v>23</v>
      </c>
      <c r="B9269" s="1" t="s">
        <v>930</v>
      </c>
      <c r="C9269" s="1" t="s">
        <v>930</v>
      </c>
      <c r="D9269" s="1" t="s">
        <v>71</v>
      </c>
      <c r="E9269" s="1" t="s">
        <v>1</v>
      </c>
      <c r="F9269" s="1" t="s">
        <v>1295</v>
      </c>
      <c r="G9269" s="1" t="s">
        <v>73</v>
      </c>
      <c r="H9269" s="8"/>
      <c r="I9269" s="8">
        <v>2015</v>
      </c>
      <c r="J9269" s="1" t="s">
        <v>1220</v>
      </c>
      <c r="K9269" s="9">
        <v>1078</v>
      </c>
      <c r="L9269" s="10">
        <f>K9269/ VLOOKUP(A9269,Indicators!$B$1:$V$7,21,FALSE)</f>
        <v>5.3738247873899558</v>
      </c>
      <c r="M9269" s="1" t="s">
        <v>71</v>
      </c>
      <c r="N9269" s="1" t="s">
        <v>71</v>
      </c>
      <c r="O9269" s="11"/>
      <c r="P9269" s="11"/>
      <c r="Q9269" s="8" t="str">
        <f t="shared" si="0"/>
        <v/>
      </c>
      <c r="R9269" s="1" t="s">
        <v>103</v>
      </c>
      <c r="S9269" s="1" t="s">
        <v>54</v>
      </c>
      <c r="T9269" s="11"/>
      <c r="U9269" s="11"/>
      <c r="V9269" s="11"/>
      <c r="W9269" s="11"/>
      <c r="X9269" s="11"/>
      <c r="Y9269" s="11"/>
      <c r="Z9269" s="11"/>
      <c r="AA9269" s="11"/>
      <c r="AB9269" s="11"/>
      <c r="AC9269" s="11"/>
      <c r="AD9269" s="11"/>
      <c r="AE9269" s="11"/>
      <c r="AF9269" s="11"/>
      <c r="AG9269" s="11"/>
      <c r="AH9269" s="11"/>
      <c r="AI9269" s="11"/>
      <c r="AJ9269" s="11"/>
      <c r="AK9269" s="11"/>
      <c r="AL9269" s="11"/>
      <c r="AM9269" s="5"/>
      <c r="AN9269" s="5"/>
      <c r="AO9269" s="5"/>
      <c r="AP9269" s="5"/>
      <c r="AQ9269" s="5"/>
      <c r="AR9269" s="5"/>
      <c r="AS9269" s="5"/>
      <c r="AT9269" s="5"/>
      <c r="AU9269" s="5"/>
      <c r="AV9269" s="5"/>
      <c r="AW9269" s="5"/>
      <c r="AX9269" s="5"/>
      <c r="AY9269" s="5"/>
      <c r="AZ9269" s="5"/>
      <c r="BA9269" s="5"/>
      <c r="BB9269" s="5"/>
      <c r="BC9269" s="5"/>
      <c r="BD9269" s="5"/>
      <c r="BE9269" s="5"/>
      <c r="BF9269" s="5"/>
      <c r="BG9269" s="5"/>
      <c r="BH9269" s="5"/>
      <c r="BI9269" s="5"/>
      <c r="BJ9269" s="5"/>
      <c r="BK9269" s="5"/>
      <c r="BL9269" s="5"/>
      <c r="BM9269" s="5"/>
      <c r="BN9269" s="5"/>
      <c r="BO9269" s="5"/>
      <c r="BP9269" s="5"/>
      <c r="BQ9269" s="5"/>
      <c r="BR9269" s="5"/>
      <c r="BS9269" s="5"/>
      <c r="BT9269" s="5"/>
      <c r="BU9269" s="5"/>
      <c r="BV9269" s="5"/>
      <c r="BW9269" s="5"/>
      <c r="BX9269" s="5"/>
    </row>
    <row r="9270" spans="1:76" x14ac:dyDescent="0.2">
      <c r="A9270" s="1" t="s">
        <v>23</v>
      </c>
      <c r="B9270" s="1" t="s">
        <v>60</v>
      </c>
      <c r="C9270" s="1" t="s">
        <v>60</v>
      </c>
      <c r="D9270" s="1" t="s">
        <v>71</v>
      </c>
      <c r="E9270" s="1" t="s">
        <v>1</v>
      </c>
      <c r="F9270" s="1" t="s">
        <v>1295</v>
      </c>
      <c r="G9270" s="1" t="s">
        <v>73</v>
      </c>
      <c r="H9270" s="8"/>
      <c r="I9270" s="8">
        <v>2015</v>
      </c>
      <c r="J9270" s="1" t="s">
        <v>1220</v>
      </c>
      <c r="K9270" s="9">
        <v>7979</v>
      </c>
      <c r="L9270" s="10">
        <f>K9270/ VLOOKUP(A9270,Indicators!$B$1:$V$7,21,FALSE)</f>
        <v>39.775276417981871</v>
      </c>
      <c r="M9270" s="1" t="s">
        <v>71</v>
      </c>
      <c r="N9270" s="1" t="s">
        <v>71</v>
      </c>
      <c r="O9270" s="11"/>
      <c r="P9270" s="11"/>
      <c r="Q9270" s="8" t="str">
        <f t="shared" si="0"/>
        <v/>
      </c>
      <c r="R9270" s="1" t="s">
        <v>81</v>
      </c>
      <c r="S9270" s="1" t="s">
        <v>60</v>
      </c>
      <c r="T9270" s="11"/>
      <c r="U9270" s="11"/>
      <c r="V9270" s="11"/>
      <c r="W9270" s="11"/>
      <c r="X9270" s="11"/>
      <c r="Y9270" s="11"/>
      <c r="Z9270" s="11"/>
      <c r="AA9270" s="11"/>
      <c r="AB9270" s="11"/>
      <c r="AC9270" s="11"/>
      <c r="AD9270" s="11"/>
      <c r="AE9270" s="11"/>
      <c r="AF9270" s="11"/>
      <c r="AG9270" s="11"/>
      <c r="AH9270" s="11"/>
      <c r="AI9270" s="11"/>
      <c r="AJ9270" s="11"/>
      <c r="AK9270" s="11"/>
      <c r="AL9270" s="11"/>
      <c r="AM9270" s="5"/>
      <c r="AN9270" s="5"/>
      <c r="AO9270" s="5"/>
      <c r="AP9270" s="5"/>
      <c r="AQ9270" s="5"/>
      <c r="AR9270" s="5"/>
      <c r="AS9270" s="5"/>
      <c r="AT9270" s="5"/>
      <c r="AU9270" s="5"/>
      <c r="AV9270" s="5"/>
      <c r="AW9270" s="5"/>
      <c r="AX9270" s="5"/>
      <c r="AY9270" s="5"/>
      <c r="AZ9270" s="5"/>
      <c r="BA9270" s="5"/>
      <c r="BB9270" s="5"/>
      <c r="BC9270" s="5"/>
      <c r="BD9270" s="5"/>
      <c r="BE9270" s="5"/>
      <c r="BF9270" s="5"/>
      <c r="BG9270" s="5"/>
      <c r="BH9270" s="5"/>
      <c r="BI9270" s="5"/>
      <c r="BJ9270" s="5"/>
      <c r="BK9270" s="5"/>
      <c r="BL9270" s="5"/>
      <c r="BM9270" s="5"/>
      <c r="BN9270" s="5"/>
      <c r="BO9270" s="5"/>
      <c r="BP9270" s="5"/>
      <c r="BQ9270" s="5"/>
      <c r="BR9270" s="5"/>
      <c r="BS9270" s="5"/>
      <c r="BT9270" s="5"/>
      <c r="BU9270" s="5"/>
      <c r="BV9270" s="5"/>
      <c r="BW9270" s="5"/>
      <c r="BX9270" s="5"/>
    </row>
    <row r="9271" spans="1:76" x14ac:dyDescent="0.2">
      <c r="A9271" s="1" t="s">
        <v>23</v>
      </c>
      <c r="B9271" s="1" t="s">
        <v>72</v>
      </c>
      <c r="C9271" s="1" t="s">
        <v>72</v>
      </c>
      <c r="D9271" s="1" t="s">
        <v>71</v>
      </c>
      <c r="E9271" s="1" t="s">
        <v>1</v>
      </c>
      <c r="F9271" s="1" t="s">
        <v>1295</v>
      </c>
      <c r="G9271" s="1" t="s">
        <v>73</v>
      </c>
      <c r="H9271" s="8"/>
      <c r="I9271" s="8">
        <v>2015</v>
      </c>
      <c r="J9271" s="1" t="s">
        <v>1220</v>
      </c>
      <c r="K9271" s="9">
        <v>15744</v>
      </c>
      <c r="L9271" s="10">
        <f>K9271/ VLOOKUP(A9271,Indicators!$B$1:$V$7,21,FALSE)</f>
        <v>78.483763870749044</v>
      </c>
      <c r="M9271" s="1" t="s">
        <v>71</v>
      </c>
      <c r="N9271" s="1" t="s">
        <v>71</v>
      </c>
      <c r="O9271" s="11"/>
      <c r="P9271" s="11"/>
      <c r="Q9271" s="8" t="str">
        <f t="shared" si="0"/>
        <v/>
      </c>
      <c r="R9271" s="1" t="s">
        <v>158</v>
      </c>
      <c r="S9271" s="1" t="s">
        <v>72</v>
      </c>
      <c r="T9271" s="11"/>
      <c r="U9271" s="11"/>
      <c r="V9271" s="11"/>
      <c r="W9271" s="11"/>
      <c r="X9271" s="11"/>
      <c r="Y9271" s="11"/>
      <c r="Z9271" s="11"/>
      <c r="AA9271" s="11"/>
      <c r="AB9271" s="11"/>
      <c r="AC9271" s="11"/>
      <c r="AD9271" s="11"/>
      <c r="AE9271" s="11"/>
      <c r="AF9271" s="11"/>
      <c r="AG9271" s="11"/>
      <c r="AH9271" s="11"/>
      <c r="AI9271" s="11"/>
      <c r="AJ9271" s="11"/>
      <c r="AK9271" s="11"/>
      <c r="AL9271" s="11"/>
      <c r="AM9271" s="5"/>
      <c r="AN9271" s="5"/>
      <c r="AO9271" s="5"/>
      <c r="AP9271" s="5"/>
      <c r="AQ9271" s="5"/>
      <c r="AR9271" s="5"/>
      <c r="AS9271" s="5"/>
      <c r="AT9271" s="5"/>
      <c r="AU9271" s="5"/>
      <c r="AV9271" s="5"/>
      <c r="AW9271" s="5"/>
      <c r="AX9271" s="5"/>
      <c r="AY9271" s="5"/>
      <c r="AZ9271" s="5"/>
      <c r="BA9271" s="5"/>
      <c r="BB9271" s="5"/>
      <c r="BC9271" s="5"/>
      <c r="BD9271" s="5"/>
      <c r="BE9271" s="5"/>
      <c r="BF9271" s="5"/>
      <c r="BG9271" s="5"/>
      <c r="BH9271" s="5"/>
      <c r="BI9271" s="5"/>
      <c r="BJ9271" s="5"/>
      <c r="BK9271" s="5"/>
      <c r="BL9271" s="5"/>
      <c r="BM9271" s="5"/>
      <c r="BN9271" s="5"/>
      <c r="BO9271" s="5"/>
      <c r="BP9271" s="5"/>
      <c r="BQ9271" s="5"/>
      <c r="BR9271" s="5"/>
      <c r="BS9271" s="5"/>
      <c r="BT9271" s="5"/>
      <c r="BU9271" s="5"/>
      <c r="BV9271" s="5"/>
      <c r="BW9271" s="5"/>
      <c r="BX9271" s="5"/>
    </row>
    <row r="9272" spans="1:76" x14ac:dyDescent="0.2">
      <c r="A9272" s="1" t="s">
        <v>23</v>
      </c>
      <c r="B9272" s="1" t="s">
        <v>932</v>
      </c>
      <c r="C9272" s="1" t="s">
        <v>932</v>
      </c>
      <c r="D9272" s="1" t="s">
        <v>71</v>
      </c>
      <c r="E9272" s="1" t="s">
        <v>1</v>
      </c>
      <c r="F9272" s="1" t="s">
        <v>1295</v>
      </c>
      <c r="G9272" s="1" t="s">
        <v>73</v>
      </c>
      <c r="H9272" s="8"/>
      <c r="I9272" s="8">
        <v>2015</v>
      </c>
      <c r="J9272" s="1" t="s">
        <v>1220</v>
      </c>
      <c r="K9272" s="9">
        <v>9529</v>
      </c>
      <c r="L9272" s="10">
        <f>K9272/ VLOOKUP(A9272,Indicators!$B$1:$V$7,21,FALSE)</f>
        <v>47.502018923041646</v>
      </c>
      <c r="M9272" s="1" t="s">
        <v>71</v>
      </c>
      <c r="N9272" s="1" t="s">
        <v>71</v>
      </c>
      <c r="O9272" s="11"/>
      <c r="P9272" s="11"/>
      <c r="Q9272" s="8" t="str">
        <f t="shared" si="0"/>
        <v/>
      </c>
      <c r="R9272" s="1" t="s">
        <v>133</v>
      </c>
      <c r="S9272" s="1" t="s">
        <v>63</v>
      </c>
      <c r="T9272" s="11"/>
      <c r="U9272" s="11"/>
      <c r="V9272" s="11"/>
      <c r="W9272" s="11"/>
      <c r="X9272" s="11"/>
      <c r="Y9272" s="11"/>
      <c r="Z9272" s="11"/>
      <c r="AA9272" s="11"/>
      <c r="AB9272" s="11"/>
      <c r="AC9272" s="11"/>
      <c r="AD9272" s="11"/>
      <c r="AE9272" s="11"/>
      <c r="AF9272" s="11"/>
      <c r="AG9272" s="11"/>
      <c r="AH9272" s="11"/>
      <c r="AI9272" s="11"/>
      <c r="AJ9272" s="11"/>
      <c r="AK9272" s="11"/>
      <c r="AL9272" s="11"/>
      <c r="AM9272" s="5"/>
      <c r="AN9272" s="5"/>
      <c r="AO9272" s="5"/>
      <c r="AP9272" s="5"/>
      <c r="AQ9272" s="5"/>
      <c r="AR9272" s="5"/>
      <c r="AS9272" s="5"/>
      <c r="AT9272" s="5"/>
      <c r="AU9272" s="5"/>
      <c r="AV9272" s="5"/>
      <c r="AW9272" s="5"/>
      <c r="AX9272" s="5"/>
      <c r="AY9272" s="5"/>
      <c r="AZ9272" s="5"/>
      <c r="BA9272" s="5"/>
      <c r="BB9272" s="5"/>
      <c r="BC9272" s="5"/>
      <c r="BD9272" s="5"/>
      <c r="BE9272" s="5"/>
      <c r="BF9272" s="5"/>
      <c r="BG9272" s="5"/>
      <c r="BH9272" s="5"/>
      <c r="BI9272" s="5"/>
      <c r="BJ9272" s="5"/>
      <c r="BK9272" s="5"/>
      <c r="BL9272" s="5"/>
      <c r="BM9272" s="5"/>
      <c r="BN9272" s="5"/>
      <c r="BO9272" s="5"/>
      <c r="BP9272" s="5"/>
      <c r="BQ9272" s="5"/>
      <c r="BR9272" s="5"/>
      <c r="BS9272" s="5"/>
      <c r="BT9272" s="5"/>
      <c r="BU9272" s="5"/>
      <c r="BV9272" s="5"/>
      <c r="BW9272" s="5"/>
      <c r="BX9272" s="5"/>
    </row>
    <row r="9273" spans="1:76" x14ac:dyDescent="0.2">
      <c r="A9273" s="1" t="s">
        <v>23</v>
      </c>
      <c r="B9273" s="1" t="s">
        <v>933</v>
      </c>
      <c r="C9273" s="1" t="s">
        <v>933</v>
      </c>
      <c r="D9273" s="1" t="s">
        <v>71</v>
      </c>
      <c r="E9273" s="1" t="s">
        <v>1</v>
      </c>
      <c r="F9273" s="1" t="s">
        <v>1295</v>
      </c>
      <c r="G9273" s="1" t="s">
        <v>73</v>
      </c>
      <c r="H9273" s="8"/>
      <c r="I9273" s="8">
        <v>2015</v>
      </c>
      <c r="J9273" s="1" t="s">
        <v>1220</v>
      </c>
      <c r="K9273" s="9">
        <v>181394</v>
      </c>
      <c r="L9273" s="10">
        <f>K9273/ VLOOKUP(A9273,Indicators!$B$1:$V$7,21,FALSE)</f>
        <v>904.24821287923351</v>
      </c>
      <c r="M9273" s="1" t="s">
        <v>71</v>
      </c>
      <c r="N9273" s="1" t="s">
        <v>71</v>
      </c>
      <c r="O9273" s="11"/>
      <c r="P9273" s="11"/>
      <c r="Q9273" s="8" t="str">
        <f t="shared" si="0"/>
        <v/>
      </c>
      <c r="R9273" s="1" t="s">
        <v>158</v>
      </c>
      <c r="S9273" s="1" t="s">
        <v>56</v>
      </c>
      <c r="T9273" s="11"/>
      <c r="U9273" s="11"/>
      <c r="V9273" s="11"/>
      <c r="W9273" s="11"/>
      <c r="X9273" s="11"/>
      <c r="Y9273" s="11"/>
      <c r="Z9273" s="11"/>
      <c r="AA9273" s="11"/>
      <c r="AB9273" s="11"/>
      <c r="AC9273" s="11"/>
      <c r="AD9273" s="11"/>
      <c r="AE9273" s="11"/>
      <c r="AF9273" s="11"/>
      <c r="AG9273" s="11"/>
      <c r="AH9273" s="11"/>
      <c r="AI9273" s="11"/>
      <c r="AJ9273" s="11"/>
      <c r="AK9273" s="11"/>
      <c r="AL9273" s="11"/>
      <c r="AM9273" s="5"/>
      <c r="AN9273" s="5"/>
      <c r="AO9273" s="5"/>
      <c r="AP9273" s="5"/>
      <c r="AQ9273" s="5"/>
      <c r="AR9273" s="5"/>
      <c r="AS9273" s="5"/>
      <c r="AT9273" s="5"/>
      <c r="AU9273" s="5"/>
      <c r="AV9273" s="5"/>
      <c r="AW9273" s="5"/>
      <c r="AX9273" s="5"/>
      <c r="AY9273" s="5"/>
      <c r="AZ9273" s="5"/>
      <c r="BA9273" s="5"/>
      <c r="BB9273" s="5"/>
      <c r="BC9273" s="5"/>
      <c r="BD9273" s="5"/>
      <c r="BE9273" s="5"/>
      <c r="BF9273" s="5"/>
      <c r="BG9273" s="5"/>
      <c r="BH9273" s="5"/>
      <c r="BI9273" s="5"/>
      <c r="BJ9273" s="5"/>
      <c r="BK9273" s="5"/>
      <c r="BL9273" s="5"/>
      <c r="BM9273" s="5"/>
      <c r="BN9273" s="5"/>
      <c r="BO9273" s="5"/>
      <c r="BP9273" s="5"/>
      <c r="BQ9273" s="5"/>
      <c r="BR9273" s="5"/>
      <c r="BS9273" s="5"/>
      <c r="BT9273" s="5"/>
      <c r="BU9273" s="5"/>
      <c r="BV9273" s="5"/>
      <c r="BW9273" s="5"/>
      <c r="BX9273" s="5"/>
    </row>
    <row r="9274" spans="1:76" x14ac:dyDescent="0.2">
      <c r="A9274" s="1" t="s">
        <v>23</v>
      </c>
      <c r="B9274" s="1" t="s">
        <v>75</v>
      </c>
      <c r="C9274" s="1" t="s">
        <v>75</v>
      </c>
      <c r="D9274" s="1" t="s">
        <v>71</v>
      </c>
      <c r="E9274" s="1" t="s">
        <v>1</v>
      </c>
      <c r="F9274" s="1" t="s">
        <v>1295</v>
      </c>
      <c r="G9274" s="1" t="s">
        <v>73</v>
      </c>
      <c r="H9274" s="8"/>
      <c r="I9274" s="8">
        <v>2015</v>
      </c>
      <c r="J9274" s="1" t="s">
        <v>1220</v>
      </c>
      <c r="K9274" s="9">
        <v>78236</v>
      </c>
      <c r="L9274" s="10">
        <f>K9274/ VLOOKUP(A9274,Indicators!$B$1:$V$7,21,FALSE)</f>
        <v>390.00608169410077</v>
      </c>
      <c r="M9274" s="1" t="s">
        <v>71</v>
      </c>
      <c r="N9274" s="1" t="s">
        <v>71</v>
      </c>
      <c r="O9274" s="11"/>
      <c r="P9274" s="11"/>
      <c r="Q9274" s="8" t="str">
        <f t="shared" si="0"/>
        <v/>
      </c>
      <c r="R9274" s="1" t="s">
        <v>95</v>
      </c>
      <c r="S9274" s="1" t="s">
        <v>75</v>
      </c>
      <c r="T9274" s="11"/>
      <c r="U9274" s="11"/>
      <c r="V9274" s="11"/>
      <c r="W9274" s="11"/>
      <c r="X9274" s="11"/>
      <c r="Y9274" s="11"/>
      <c r="Z9274" s="11"/>
      <c r="AA9274" s="11"/>
      <c r="AB9274" s="11"/>
      <c r="AC9274" s="11"/>
      <c r="AD9274" s="11"/>
      <c r="AE9274" s="11"/>
      <c r="AF9274" s="11"/>
      <c r="AG9274" s="11"/>
      <c r="AH9274" s="11"/>
      <c r="AI9274" s="11"/>
      <c r="AJ9274" s="11"/>
      <c r="AK9274" s="11"/>
      <c r="AL9274" s="11"/>
      <c r="AM9274" s="5"/>
      <c r="AN9274" s="5"/>
      <c r="AO9274" s="5"/>
      <c r="AP9274" s="5"/>
      <c r="AQ9274" s="5"/>
      <c r="AR9274" s="5"/>
      <c r="AS9274" s="5"/>
      <c r="AT9274" s="5"/>
      <c r="AU9274" s="5"/>
      <c r="AV9274" s="5"/>
      <c r="AW9274" s="5"/>
      <c r="AX9274" s="5"/>
      <c r="AY9274" s="5"/>
      <c r="AZ9274" s="5"/>
      <c r="BA9274" s="5"/>
      <c r="BB9274" s="5"/>
      <c r="BC9274" s="5"/>
      <c r="BD9274" s="5"/>
      <c r="BE9274" s="5"/>
      <c r="BF9274" s="5"/>
      <c r="BG9274" s="5"/>
      <c r="BH9274" s="5"/>
      <c r="BI9274" s="5"/>
      <c r="BJ9274" s="5"/>
      <c r="BK9274" s="5"/>
      <c r="BL9274" s="5"/>
      <c r="BM9274" s="5"/>
      <c r="BN9274" s="5"/>
      <c r="BO9274" s="5"/>
      <c r="BP9274" s="5"/>
      <c r="BQ9274" s="5"/>
      <c r="BR9274" s="5"/>
      <c r="BS9274" s="5"/>
      <c r="BT9274" s="5"/>
      <c r="BU9274" s="5"/>
      <c r="BV9274" s="5"/>
      <c r="BW9274" s="5"/>
      <c r="BX9274" s="5"/>
    </row>
    <row r="9275" spans="1:76" x14ac:dyDescent="0.2">
      <c r="A9275" s="1" t="s">
        <v>23</v>
      </c>
      <c r="B9275" s="1" t="s">
        <v>935</v>
      </c>
      <c r="C9275" s="1" t="s">
        <v>935</v>
      </c>
      <c r="D9275" s="1" t="s">
        <v>71</v>
      </c>
      <c r="E9275" s="1" t="s">
        <v>1</v>
      </c>
      <c r="F9275" s="1" t="s">
        <v>1295</v>
      </c>
      <c r="G9275" s="1" t="s">
        <v>73</v>
      </c>
      <c r="H9275" s="8"/>
      <c r="I9275" s="8">
        <v>2015</v>
      </c>
      <c r="J9275" s="1" t="s">
        <v>1220</v>
      </c>
      <c r="K9275" s="9">
        <v>2984</v>
      </c>
      <c r="L9275" s="10">
        <f>K9275/ VLOOKUP(A9275,Indicators!$B$1:$V$7,21,FALSE)</f>
        <v>14.875225571031196</v>
      </c>
      <c r="M9275" s="1" t="s">
        <v>71</v>
      </c>
      <c r="N9275" s="1" t="s">
        <v>71</v>
      </c>
      <c r="O9275" s="11"/>
      <c r="P9275" s="11"/>
      <c r="Q9275" s="8" t="str">
        <f t="shared" si="0"/>
        <v/>
      </c>
      <c r="R9275" s="1" t="s">
        <v>103</v>
      </c>
      <c r="S9275" s="1" t="s">
        <v>62</v>
      </c>
      <c r="T9275" s="11"/>
      <c r="U9275" s="11"/>
      <c r="V9275" s="11"/>
      <c r="W9275" s="11"/>
      <c r="X9275" s="11"/>
      <c r="Y9275" s="11"/>
      <c r="Z9275" s="11"/>
      <c r="AA9275" s="11"/>
      <c r="AB9275" s="11"/>
      <c r="AC9275" s="11"/>
      <c r="AD9275" s="11"/>
      <c r="AE9275" s="11"/>
      <c r="AF9275" s="11"/>
      <c r="AG9275" s="11"/>
      <c r="AH9275" s="11"/>
      <c r="AI9275" s="11"/>
      <c r="AJ9275" s="11"/>
      <c r="AK9275" s="11"/>
      <c r="AL9275" s="11"/>
      <c r="AM9275" s="5"/>
      <c r="AN9275" s="5"/>
      <c r="AO9275" s="5"/>
      <c r="AP9275" s="5"/>
      <c r="AQ9275" s="5"/>
      <c r="AR9275" s="5"/>
      <c r="AS9275" s="5"/>
      <c r="AT9275" s="5"/>
      <c r="AU9275" s="5"/>
      <c r="AV9275" s="5"/>
      <c r="AW9275" s="5"/>
      <c r="AX9275" s="5"/>
      <c r="AY9275" s="5"/>
      <c r="AZ9275" s="5"/>
      <c r="BA9275" s="5"/>
      <c r="BB9275" s="5"/>
      <c r="BC9275" s="5"/>
      <c r="BD9275" s="5"/>
      <c r="BE9275" s="5"/>
      <c r="BF9275" s="5"/>
      <c r="BG9275" s="5"/>
      <c r="BH9275" s="5"/>
      <c r="BI9275" s="5"/>
      <c r="BJ9275" s="5"/>
      <c r="BK9275" s="5"/>
      <c r="BL9275" s="5"/>
      <c r="BM9275" s="5"/>
      <c r="BN9275" s="5"/>
      <c r="BO9275" s="5"/>
      <c r="BP9275" s="5"/>
      <c r="BQ9275" s="5"/>
      <c r="BR9275" s="5"/>
      <c r="BS9275" s="5"/>
      <c r="BT9275" s="5"/>
      <c r="BU9275" s="5"/>
      <c r="BV9275" s="5"/>
      <c r="BW9275" s="5"/>
      <c r="BX9275" s="5"/>
    </row>
    <row r="9276" spans="1:76" x14ac:dyDescent="0.2">
      <c r="A9276" s="1" t="s">
        <v>23</v>
      </c>
      <c r="B9276" s="1" t="s">
        <v>936</v>
      </c>
      <c r="C9276" s="1" t="s">
        <v>936</v>
      </c>
      <c r="D9276" s="1" t="s">
        <v>71</v>
      </c>
      <c r="E9276" s="1" t="s">
        <v>1</v>
      </c>
      <c r="F9276" s="1" t="s">
        <v>1295</v>
      </c>
      <c r="G9276" s="1" t="s">
        <v>73</v>
      </c>
      <c r="H9276" s="8"/>
      <c r="I9276" s="8">
        <v>2015</v>
      </c>
      <c r="J9276" s="1" t="s">
        <v>1220</v>
      </c>
      <c r="K9276" s="9">
        <v>5376</v>
      </c>
      <c r="L9276" s="10">
        <f>K9276/ VLOOKUP(A9276,Indicators!$B$1:$V$7,21,FALSE)</f>
        <v>26.799334004646013</v>
      </c>
      <c r="M9276" s="1" t="s">
        <v>71</v>
      </c>
      <c r="N9276" s="1" t="s">
        <v>71</v>
      </c>
      <c r="O9276" s="11"/>
      <c r="P9276" s="11"/>
      <c r="Q9276" s="8" t="str">
        <f t="shared" si="0"/>
        <v/>
      </c>
      <c r="R9276" s="1" t="s">
        <v>97</v>
      </c>
      <c r="S9276" s="1" t="s">
        <v>85</v>
      </c>
      <c r="T9276" s="11"/>
      <c r="U9276" s="11"/>
      <c r="V9276" s="11"/>
      <c r="W9276" s="11"/>
      <c r="X9276" s="11"/>
      <c r="Y9276" s="11"/>
      <c r="Z9276" s="11"/>
      <c r="AA9276" s="11"/>
      <c r="AB9276" s="11"/>
      <c r="AC9276" s="11"/>
      <c r="AD9276" s="11"/>
      <c r="AE9276" s="11"/>
      <c r="AF9276" s="11"/>
      <c r="AG9276" s="11"/>
      <c r="AH9276" s="11"/>
      <c r="AI9276" s="11"/>
      <c r="AJ9276" s="11"/>
      <c r="AK9276" s="11"/>
      <c r="AL9276" s="11"/>
      <c r="AM9276" s="5"/>
      <c r="AN9276" s="5"/>
      <c r="AO9276" s="5"/>
      <c r="AP9276" s="5"/>
      <c r="AQ9276" s="5"/>
      <c r="AR9276" s="5"/>
      <c r="AS9276" s="5"/>
      <c r="AT9276" s="5"/>
      <c r="AU9276" s="5"/>
      <c r="AV9276" s="5"/>
      <c r="AW9276" s="5"/>
      <c r="AX9276" s="5"/>
      <c r="AY9276" s="5"/>
      <c r="AZ9276" s="5"/>
      <c r="BA9276" s="5"/>
      <c r="BB9276" s="5"/>
      <c r="BC9276" s="5"/>
      <c r="BD9276" s="5"/>
      <c r="BE9276" s="5"/>
      <c r="BF9276" s="5"/>
      <c r="BG9276" s="5"/>
      <c r="BH9276" s="5"/>
      <c r="BI9276" s="5"/>
      <c r="BJ9276" s="5"/>
      <c r="BK9276" s="5"/>
      <c r="BL9276" s="5"/>
      <c r="BM9276" s="5"/>
      <c r="BN9276" s="5"/>
      <c r="BO9276" s="5"/>
      <c r="BP9276" s="5"/>
      <c r="BQ9276" s="5"/>
      <c r="BR9276" s="5"/>
      <c r="BS9276" s="5"/>
      <c r="BT9276" s="5"/>
      <c r="BU9276" s="5"/>
      <c r="BV9276" s="5"/>
      <c r="BW9276" s="5"/>
      <c r="BX9276" s="5"/>
    </row>
    <row r="9277" spans="1:76" x14ac:dyDescent="0.2">
      <c r="A9277" s="1" t="s">
        <v>23</v>
      </c>
      <c r="B9277" s="1" t="s">
        <v>937</v>
      </c>
      <c r="C9277" s="1" t="s">
        <v>937</v>
      </c>
      <c r="D9277" s="1" t="s">
        <v>71</v>
      </c>
      <c r="E9277" s="1" t="s">
        <v>1</v>
      </c>
      <c r="F9277" s="1" t="s">
        <v>1295</v>
      </c>
      <c r="G9277" s="1" t="s">
        <v>73</v>
      </c>
      <c r="H9277" s="8"/>
      <c r="I9277" s="8">
        <v>2015</v>
      </c>
      <c r="J9277" s="1" t="s">
        <v>1220</v>
      </c>
      <c r="K9277" s="8">
        <v>0</v>
      </c>
      <c r="L9277" s="10">
        <f>K9277/ VLOOKUP(A9277,Indicators!$B$1:$V$7,21,FALSE)</f>
        <v>0</v>
      </c>
      <c r="M9277" s="1" t="s">
        <v>71</v>
      </c>
      <c r="N9277" s="1" t="s">
        <v>71</v>
      </c>
      <c r="O9277" s="11"/>
      <c r="P9277" s="11"/>
      <c r="Q9277" s="8" t="str">
        <f t="shared" si="0"/>
        <v/>
      </c>
      <c r="R9277" s="1" t="s">
        <v>97</v>
      </c>
      <c r="S9277" s="1" t="s">
        <v>44</v>
      </c>
      <c r="T9277" s="11"/>
      <c r="U9277" s="11"/>
      <c r="V9277" s="11"/>
      <c r="W9277" s="11"/>
      <c r="X9277" s="11"/>
      <c r="Y9277" s="11"/>
      <c r="Z9277" s="11"/>
      <c r="AA9277" s="11"/>
      <c r="AB9277" s="11"/>
      <c r="AC9277" s="11"/>
      <c r="AD9277" s="11"/>
      <c r="AE9277" s="11"/>
      <c r="AF9277" s="11"/>
      <c r="AG9277" s="11"/>
      <c r="AH9277" s="11"/>
      <c r="AI9277" s="11"/>
      <c r="AJ9277" s="11"/>
      <c r="AK9277" s="11"/>
      <c r="AL9277" s="11"/>
      <c r="AM9277" s="5"/>
      <c r="AN9277" s="5"/>
      <c r="AO9277" s="5"/>
      <c r="AP9277" s="5"/>
      <c r="AQ9277" s="5"/>
      <c r="AR9277" s="5"/>
      <c r="AS9277" s="5"/>
      <c r="AT9277" s="5"/>
      <c r="AU9277" s="5"/>
      <c r="AV9277" s="5"/>
      <c r="AW9277" s="5"/>
      <c r="AX9277" s="5"/>
      <c r="AY9277" s="5"/>
      <c r="AZ9277" s="5"/>
      <c r="BA9277" s="5"/>
      <c r="BB9277" s="5"/>
      <c r="BC9277" s="5"/>
      <c r="BD9277" s="5"/>
      <c r="BE9277" s="5"/>
      <c r="BF9277" s="5"/>
      <c r="BG9277" s="5"/>
      <c r="BH9277" s="5"/>
      <c r="BI9277" s="5"/>
      <c r="BJ9277" s="5"/>
      <c r="BK9277" s="5"/>
      <c r="BL9277" s="5"/>
      <c r="BM9277" s="5"/>
      <c r="BN9277" s="5"/>
      <c r="BO9277" s="5"/>
      <c r="BP9277" s="5"/>
      <c r="BQ9277" s="5"/>
      <c r="BR9277" s="5"/>
      <c r="BS9277" s="5"/>
      <c r="BT9277" s="5"/>
      <c r="BU9277" s="5"/>
      <c r="BV9277" s="5"/>
      <c r="BW9277" s="5"/>
      <c r="BX9277" s="5"/>
    </row>
    <row r="9278" spans="1:76" x14ac:dyDescent="0.2">
      <c r="A9278" s="1" t="s">
        <v>23</v>
      </c>
      <c r="B9278" s="1" t="s">
        <v>540</v>
      </c>
      <c r="C9278" s="1" t="s">
        <v>540</v>
      </c>
      <c r="D9278" s="1" t="s">
        <v>71</v>
      </c>
      <c r="E9278" s="1" t="s">
        <v>1</v>
      </c>
      <c r="F9278" s="1" t="s">
        <v>1295</v>
      </c>
      <c r="G9278" s="1" t="s">
        <v>73</v>
      </c>
      <c r="H9278" s="8"/>
      <c r="I9278" s="8">
        <v>2015</v>
      </c>
      <c r="J9278" s="1" t="s">
        <v>1220</v>
      </c>
      <c r="K9278" s="8">
        <v>732</v>
      </c>
      <c r="L9278" s="10">
        <f>K9278/ VLOOKUP(A9278,Indicators!$B$1:$V$7,21,FALSE)</f>
        <v>3.6490164604540332</v>
      </c>
      <c r="M9278" s="1" t="s">
        <v>71</v>
      </c>
      <c r="N9278" s="1" t="s">
        <v>71</v>
      </c>
      <c r="O9278" s="11"/>
      <c r="P9278" s="11"/>
      <c r="Q9278" s="8" t="str">
        <f t="shared" si="0"/>
        <v/>
      </c>
      <c r="R9278" s="1" t="s">
        <v>133</v>
      </c>
      <c r="S9278" s="1" t="s">
        <v>52</v>
      </c>
      <c r="T9278" s="11"/>
      <c r="U9278" s="11"/>
      <c r="V9278" s="11"/>
      <c r="W9278" s="11"/>
      <c r="X9278" s="11"/>
      <c r="Y9278" s="11"/>
      <c r="Z9278" s="11"/>
      <c r="AA9278" s="11"/>
      <c r="AB9278" s="11"/>
      <c r="AC9278" s="11"/>
      <c r="AD9278" s="11"/>
      <c r="AE9278" s="11"/>
      <c r="AF9278" s="11"/>
      <c r="AG9278" s="11"/>
      <c r="AH9278" s="11"/>
      <c r="AI9278" s="11"/>
      <c r="AJ9278" s="11"/>
      <c r="AK9278" s="11"/>
      <c r="AL9278" s="11"/>
      <c r="AM9278" s="5"/>
      <c r="AN9278" s="5"/>
      <c r="AO9278" s="5"/>
      <c r="AP9278" s="5"/>
      <c r="AQ9278" s="5"/>
      <c r="AR9278" s="5"/>
      <c r="AS9278" s="5"/>
      <c r="AT9278" s="5"/>
      <c r="AU9278" s="5"/>
      <c r="AV9278" s="5"/>
      <c r="AW9278" s="5"/>
      <c r="AX9278" s="5"/>
      <c r="AY9278" s="5"/>
      <c r="AZ9278" s="5"/>
      <c r="BA9278" s="5"/>
      <c r="BB9278" s="5"/>
      <c r="BC9278" s="5"/>
      <c r="BD9278" s="5"/>
      <c r="BE9278" s="5"/>
      <c r="BF9278" s="5"/>
      <c r="BG9278" s="5"/>
      <c r="BH9278" s="5"/>
      <c r="BI9278" s="5"/>
      <c r="BJ9278" s="5"/>
      <c r="BK9278" s="5"/>
      <c r="BL9278" s="5"/>
      <c r="BM9278" s="5"/>
      <c r="BN9278" s="5"/>
      <c r="BO9278" s="5"/>
      <c r="BP9278" s="5"/>
      <c r="BQ9278" s="5"/>
      <c r="BR9278" s="5"/>
      <c r="BS9278" s="5"/>
      <c r="BT9278" s="5"/>
      <c r="BU9278" s="5"/>
      <c r="BV9278" s="5"/>
      <c r="BW9278" s="5"/>
      <c r="BX9278" s="5"/>
    </row>
    <row r="9279" spans="1:76" x14ac:dyDescent="0.2">
      <c r="A9279" s="1" t="s">
        <v>23</v>
      </c>
      <c r="B9279" s="1" t="s">
        <v>916</v>
      </c>
      <c r="C9279" s="1" t="s">
        <v>1296</v>
      </c>
      <c r="D9279" s="1" t="s">
        <v>71</v>
      </c>
      <c r="E9279" s="1" t="s">
        <v>2</v>
      </c>
      <c r="F9279" s="1" t="s">
        <v>1297</v>
      </c>
      <c r="G9279" s="1" t="s">
        <v>73</v>
      </c>
      <c r="H9279" s="8"/>
      <c r="I9279" s="8">
        <v>2015</v>
      </c>
      <c r="J9279" s="1" t="s">
        <v>1220</v>
      </c>
      <c r="K9279" s="9">
        <v>412920</v>
      </c>
      <c r="L9279" s="10">
        <f>K9279/ VLOOKUP(A9279,Indicators!$B$1:$V$7,21,FALSE)</f>
        <v>2058.4042033479227</v>
      </c>
      <c r="M9279" s="1" t="s">
        <v>71</v>
      </c>
      <c r="N9279" s="1" t="s">
        <v>71</v>
      </c>
      <c r="O9279" s="11"/>
      <c r="P9279" s="11"/>
      <c r="Q9279" s="8" t="str">
        <f t="shared" si="0"/>
        <v/>
      </c>
      <c r="R9279" s="1" t="s">
        <v>98</v>
      </c>
      <c r="S9279" s="1" t="s">
        <v>89</v>
      </c>
      <c r="T9279" s="11"/>
      <c r="U9279" s="11"/>
      <c r="V9279" s="11"/>
      <c r="W9279" s="11"/>
      <c r="X9279" s="11"/>
      <c r="Y9279" s="11"/>
      <c r="Z9279" s="11"/>
      <c r="AA9279" s="11"/>
      <c r="AB9279" s="11"/>
      <c r="AC9279" s="11"/>
      <c r="AD9279" s="11"/>
      <c r="AE9279" s="11"/>
      <c r="AF9279" s="11"/>
      <c r="AG9279" s="11"/>
      <c r="AH9279" s="11"/>
      <c r="AI9279" s="11"/>
      <c r="AJ9279" s="11"/>
      <c r="AK9279" s="11"/>
      <c r="AL9279" s="11"/>
      <c r="AM9279" s="5"/>
      <c r="AN9279" s="5"/>
      <c r="AO9279" s="5"/>
      <c r="AP9279" s="5"/>
      <c r="AQ9279" s="5"/>
      <c r="AR9279" s="5"/>
      <c r="AS9279" s="5"/>
      <c r="AT9279" s="5"/>
      <c r="AU9279" s="5"/>
      <c r="AV9279" s="5"/>
      <c r="AW9279" s="5"/>
      <c r="AX9279" s="5"/>
      <c r="AY9279" s="5"/>
      <c r="AZ9279" s="5"/>
      <c r="BA9279" s="5"/>
      <c r="BB9279" s="5"/>
      <c r="BC9279" s="5"/>
      <c r="BD9279" s="5"/>
      <c r="BE9279" s="5"/>
      <c r="BF9279" s="5"/>
      <c r="BG9279" s="5"/>
      <c r="BH9279" s="5"/>
      <c r="BI9279" s="5"/>
      <c r="BJ9279" s="5"/>
      <c r="BK9279" s="5"/>
      <c r="BL9279" s="5"/>
      <c r="BM9279" s="5"/>
      <c r="BN9279" s="5"/>
      <c r="BO9279" s="5"/>
      <c r="BP9279" s="5"/>
      <c r="BQ9279" s="5"/>
      <c r="BR9279" s="5"/>
      <c r="BS9279" s="5"/>
      <c r="BT9279" s="5"/>
      <c r="BU9279" s="5"/>
      <c r="BV9279" s="5"/>
      <c r="BW9279" s="5"/>
      <c r="BX9279" s="5"/>
    </row>
    <row r="9280" spans="1:76" x14ac:dyDescent="0.2">
      <c r="A9280" s="1" t="s">
        <v>23</v>
      </c>
      <c r="B9280" s="1" t="s">
        <v>916</v>
      </c>
      <c r="C9280" s="1" t="s">
        <v>1296</v>
      </c>
      <c r="D9280" s="1" t="s">
        <v>71</v>
      </c>
      <c r="E9280" s="1" t="s">
        <v>2</v>
      </c>
      <c r="F9280" s="1" t="s">
        <v>1298</v>
      </c>
      <c r="G9280" s="1" t="s">
        <v>73</v>
      </c>
      <c r="H9280" s="8"/>
      <c r="I9280" s="8">
        <v>2015</v>
      </c>
      <c r="J9280" s="1" t="s">
        <v>1220</v>
      </c>
      <c r="K9280" s="9">
        <v>428823</v>
      </c>
      <c r="L9280" s="10">
        <f>K9280/ VLOOKUP(A9280,Indicators!$B$1:$V$7,21,FALSE)</f>
        <v>2137.6805814498362</v>
      </c>
      <c r="M9280" s="1" t="s">
        <v>71</v>
      </c>
      <c r="N9280" s="1" t="s">
        <v>71</v>
      </c>
      <c r="O9280" s="11"/>
      <c r="P9280" s="11"/>
      <c r="Q9280" s="8" t="str">
        <f t="shared" si="0"/>
        <v/>
      </c>
      <c r="R9280" s="1" t="s">
        <v>98</v>
      </c>
      <c r="S9280" s="1" t="s">
        <v>89</v>
      </c>
      <c r="T9280" s="11"/>
      <c r="U9280" s="11"/>
      <c r="V9280" s="11"/>
      <c r="W9280" s="11"/>
      <c r="X9280" s="11"/>
      <c r="Y9280" s="11"/>
      <c r="Z9280" s="11"/>
      <c r="AA9280" s="11"/>
      <c r="AB9280" s="11"/>
      <c r="AC9280" s="11"/>
      <c r="AD9280" s="11"/>
      <c r="AE9280" s="11"/>
      <c r="AF9280" s="11"/>
      <c r="AG9280" s="11"/>
      <c r="AH9280" s="11"/>
      <c r="AI9280" s="11"/>
      <c r="AJ9280" s="11"/>
      <c r="AK9280" s="11"/>
      <c r="AL9280" s="11"/>
      <c r="AM9280" s="5"/>
      <c r="AN9280" s="5"/>
      <c r="AO9280" s="5"/>
      <c r="AP9280" s="5"/>
      <c r="AQ9280" s="5"/>
      <c r="AR9280" s="5"/>
      <c r="AS9280" s="5"/>
      <c r="AT9280" s="5"/>
      <c r="AU9280" s="5"/>
      <c r="AV9280" s="5"/>
      <c r="AW9280" s="5"/>
      <c r="AX9280" s="5"/>
      <c r="AY9280" s="5"/>
      <c r="AZ9280" s="5"/>
      <c r="BA9280" s="5"/>
      <c r="BB9280" s="5"/>
      <c r="BC9280" s="5"/>
      <c r="BD9280" s="5"/>
      <c r="BE9280" s="5"/>
      <c r="BF9280" s="5"/>
      <c r="BG9280" s="5"/>
      <c r="BH9280" s="5"/>
      <c r="BI9280" s="5"/>
      <c r="BJ9280" s="5"/>
      <c r="BK9280" s="5"/>
      <c r="BL9280" s="5"/>
      <c r="BM9280" s="5"/>
      <c r="BN9280" s="5"/>
      <c r="BO9280" s="5"/>
      <c r="BP9280" s="5"/>
      <c r="BQ9280" s="5"/>
      <c r="BR9280" s="5"/>
      <c r="BS9280" s="5"/>
      <c r="BT9280" s="5"/>
      <c r="BU9280" s="5"/>
      <c r="BV9280" s="5"/>
      <c r="BW9280" s="5"/>
      <c r="BX9280" s="5"/>
    </row>
    <row r="9281" spans="1:76" x14ac:dyDescent="0.2">
      <c r="A9281" s="1" t="s">
        <v>23</v>
      </c>
      <c r="B9281" s="1" t="s">
        <v>912</v>
      </c>
      <c r="C9281" s="1" t="s">
        <v>912</v>
      </c>
      <c r="D9281" s="1" t="s">
        <v>71</v>
      </c>
      <c r="E9281" s="1" t="s">
        <v>1</v>
      </c>
      <c r="F9281" s="1" t="s">
        <v>1186</v>
      </c>
      <c r="G9281" s="1" t="s">
        <v>107</v>
      </c>
      <c r="H9281" s="8" t="s">
        <v>116</v>
      </c>
      <c r="I9281" s="8">
        <v>2015</v>
      </c>
      <c r="J9281" s="1" t="s">
        <v>1220</v>
      </c>
      <c r="K9281" s="9">
        <v>165691</v>
      </c>
      <c r="L9281" s="10">
        <f>K9281/ VLOOKUP(A9281,Indicators!$B$1:$V$7,21,FALSE)</f>
        <v>825.96883381023122</v>
      </c>
      <c r="M9281" s="1" t="s">
        <v>71</v>
      </c>
      <c r="N9281" s="1" t="s">
        <v>71</v>
      </c>
      <c r="O9281" s="11"/>
      <c r="P9281" s="8">
        <f>IF(H9281="Y", K9281/VLOOKUP(A9281,Indicators!$B$1:$S$7,18,FALSE),"")</f>
        <v>4.6227704470406712</v>
      </c>
      <c r="Q9281" s="8" t="str">
        <f t="shared" si="0"/>
        <v/>
      </c>
      <c r="R9281" s="1" t="s">
        <v>97</v>
      </c>
      <c r="S9281" s="1" t="s">
        <v>80</v>
      </c>
      <c r="T9281" s="11"/>
      <c r="U9281" s="11"/>
      <c r="V9281" s="11"/>
      <c r="W9281" s="11"/>
      <c r="X9281" s="11"/>
      <c r="Y9281" s="11"/>
      <c r="Z9281" s="11"/>
      <c r="AA9281" s="11"/>
      <c r="AB9281" s="11"/>
      <c r="AC9281" s="11"/>
      <c r="AD9281" s="11"/>
      <c r="AE9281" s="11"/>
      <c r="AF9281" s="11"/>
      <c r="AG9281" s="11"/>
      <c r="AH9281" s="11"/>
      <c r="AI9281" s="11"/>
      <c r="AJ9281" s="11"/>
      <c r="AK9281" s="11"/>
      <c r="AL9281" s="11"/>
      <c r="AM9281" s="5"/>
      <c r="AN9281" s="5"/>
      <c r="AO9281" s="5"/>
      <c r="AP9281" s="5"/>
      <c r="AQ9281" s="5"/>
      <c r="AR9281" s="5"/>
      <c r="AS9281" s="5"/>
      <c r="AT9281" s="5"/>
      <c r="AU9281" s="5"/>
      <c r="AV9281" s="5"/>
      <c r="AW9281" s="5"/>
      <c r="AX9281" s="5"/>
      <c r="AY9281" s="5"/>
      <c r="AZ9281" s="5"/>
      <c r="BA9281" s="5"/>
      <c r="BB9281" s="5"/>
      <c r="BC9281" s="5"/>
      <c r="BD9281" s="5"/>
      <c r="BE9281" s="5"/>
      <c r="BF9281" s="5"/>
      <c r="BG9281" s="5"/>
      <c r="BH9281" s="5"/>
      <c r="BI9281" s="5"/>
      <c r="BJ9281" s="5"/>
      <c r="BK9281" s="5"/>
      <c r="BL9281" s="5"/>
      <c r="BM9281" s="5"/>
      <c r="BN9281" s="5"/>
      <c r="BO9281" s="5"/>
      <c r="BP9281" s="5"/>
      <c r="BQ9281" s="5"/>
      <c r="BR9281" s="5"/>
      <c r="BS9281" s="5"/>
      <c r="BT9281" s="5"/>
      <c r="BU9281" s="5"/>
      <c r="BV9281" s="5"/>
      <c r="BW9281" s="5"/>
      <c r="BX9281" s="5"/>
    </row>
    <row r="9282" spans="1:76" x14ac:dyDescent="0.2">
      <c r="A9282" s="1" t="s">
        <v>23</v>
      </c>
      <c r="B9282" s="1" t="s">
        <v>913</v>
      </c>
      <c r="C9282" s="1" t="s">
        <v>913</v>
      </c>
      <c r="D9282" s="1" t="s">
        <v>71</v>
      </c>
      <c r="E9282" s="1" t="s">
        <v>1</v>
      </c>
      <c r="F9282" s="1" t="s">
        <v>1186</v>
      </c>
      <c r="G9282" s="1" t="s">
        <v>107</v>
      </c>
      <c r="H9282" s="8" t="s">
        <v>116</v>
      </c>
      <c r="I9282" s="8">
        <v>2015</v>
      </c>
      <c r="J9282" s="1" t="s">
        <v>1220</v>
      </c>
      <c r="K9282" s="9">
        <v>2432013</v>
      </c>
      <c r="L9282" s="10">
        <f>K9282/ VLOOKUP(A9282,Indicators!$B$1:$V$7,21,FALSE)</f>
        <v>12123.573045134146</v>
      </c>
      <c r="M9282" s="1" t="s">
        <v>71</v>
      </c>
      <c r="N9282" s="1" t="s">
        <v>71</v>
      </c>
      <c r="O9282" s="11"/>
      <c r="P9282" s="8">
        <f>IF(H9282="Y", K9282/VLOOKUP(A9282,Indicators!$B$1:$S$7,18,FALSE),"")</f>
        <v>67.853038627437357</v>
      </c>
      <c r="Q9282" s="8" t="str">
        <f t="shared" si="0"/>
        <v/>
      </c>
      <c r="R9282" s="1" t="s">
        <v>97</v>
      </c>
      <c r="S9282" s="1" t="s">
        <v>45</v>
      </c>
      <c r="T9282" s="11"/>
      <c r="U9282" s="11"/>
      <c r="V9282" s="11"/>
      <c r="W9282" s="11"/>
      <c r="X9282" s="11"/>
      <c r="Y9282" s="11"/>
      <c r="Z9282" s="11"/>
      <c r="AA9282" s="11"/>
      <c r="AB9282" s="11"/>
      <c r="AC9282" s="11"/>
      <c r="AD9282" s="11"/>
      <c r="AE9282" s="11"/>
      <c r="AF9282" s="11"/>
      <c r="AG9282" s="11"/>
      <c r="AH9282" s="11"/>
      <c r="AI9282" s="11"/>
      <c r="AJ9282" s="11"/>
      <c r="AK9282" s="11"/>
      <c r="AL9282" s="11"/>
      <c r="AM9282" s="5"/>
      <c r="AN9282" s="5"/>
      <c r="AO9282" s="5"/>
      <c r="AP9282" s="5"/>
      <c r="AQ9282" s="5"/>
      <c r="AR9282" s="5"/>
      <c r="AS9282" s="5"/>
      <c r="AT9282" s="5"/>
      <c r="AU9282" s="5"/>
      <c r="AV9282" s="5"/>
      <c r="AW9282" s="5"/>
      <c r="AX9282" s="5"/>
      <c r="AY9282" s="5"/>
      <c r="AZ9282" s="5"/>
      <c r="BA9282" s="5"/>
      <c r="BB9282" s="5"/>
      <c r="BC9282" s="5"/>
      <c r="BD9282" s="5"/>
      <c r="BE9282" s="5"/>
      <c r="BF9282" s="5"/>
      <c r="BG9282" s="5"/>
      <c r="BH9282" s="5"/>
      <c r="BI9282" s="5"/>
      <c r="BJ9282" s="5"/>
      <c r="BK9282" s="5"/>
      <c r="BL9282" s="5"/>
      <c r="BM9282" s="5"/>
      <c r="BN9282" s="5"/>
      <c r="BO9282" s="5"/>
      <c r="BP9282" s="5"/>
      <c r="BQ9282" s="5"/>
      <c r="BR9282" s="5"/>
      <c r="BS9282" s="5"/>
      <c r="BT9282" s="5"/>
      <c r="BU9282" s="5"/>
      <c r="BV9282" s="5"/>
      <c r="BW9282" s="5"/>
      <c r="BX9282" s="5"/>
    </row>
    <row r="9283" spans="1:76" x14ac:dyDescent="0.2">
      <c r="A9283" s="1" t="s">
        <v>23</v>
      </c>
      <c r="B9283" s="1" t="s">
        <v>526</v>
      </c>
      <c r="C9283" s="1" t="s">
        <v>526</v>
      </c>
      <c r="D9283" s="1" t="s">
        <v>71</v>
      </c>
      <c r="E9283" s="1" t="s">
        <v>1</v>
      </c>
      <c r="F9283" s="1" t="s">
        <v>1186</v>
      </c>
      <c r="G9283" s="1" t="s">
        <v>107</v>
      </c>
      <c r="H9283" s="8" t="s">
        <v>116</v>
      </c>
      <c r="I9283" s="8">
        <v>2015</v>
      </c>
      <c r="J9283" s="1" t="s">
        <v>1220</v>
      </c>
      <c r="K9283" s="9">
        <v>218332</v>
      </c>
      <c r="L9283" s="10">
        <f>K9283/ VLOOKUP(A9283,Indicators!$B$1:$V$7,21,FALSE)</f>
        <v>1088.3839642675546</v>
      </c>
      <c r="M9283" s="1" t="s">
        <v>71</v>
      </c>
      <c r="N9283" s="1" t="s">
        <v>71</v>
      </c>
      <c r="O9283" s="11"/>
      <c r="P9283" s="8">
        <f>IF(H9283="Y", K9283/VLOOKUP(A9283,Indicators!$B$1:$S$7,18,FALSE),"")</f>
        <v>6.0914516614860421</v>
      </c>
      <c r="Q9283" s="8" t="str">
        <f t="shared" si="0"/>
        <v/>
      </c>
      <c r="R9283" s="1" t="s">
        <v>103</v>
      </c>
      <c r="S9283" s="1" t="s">
        <v>53</v>
      </c>
      <c r="T9283" s="11"/>
      <c r="U9283" s="11"/>
      <c r="V9283" s="11"/>
      <c r="W9283" s="11"/>
      <c r="X9283" s="11"/>
      <c r="Y9283" s="11"/>
      <c r="Z9283" s="11"/>
      <c r="AA9283" s="11"/>
      <c r="AB9283" s="11"/>
      <c r="AC9283" s="11"/>
      <c r="AD9283" s="11"/>
      <c r="AE9283" s="11"/>
      <c r="AF9283" s="11"/>
      <c r="AG9283" s="11"/>
      <c r="AH9283" s="11"/>
      <c r="AI9283" s="11"/>
      <c r="AJ9283" s="11"/>
      <c r="AK9283" s="11"/>
      <c r="AL9283" s="11"/>
      <c r="AM9283" s="5"/>
      <c r="AN9283" s="5"/>
      <c r="AO9283" s="5"/>
      <c r="AP9283" s="5"/>
      <c r="AQ9283" s="5"/>
      <c r="AR9283" s="5"/>
      <c r="AS9283" s="5"/>
      <c r="AT9283" s="5"/>
      <c r="AU9283" s="5"/>
      <c r="AV9283" s="5"/>
      <c r="AW9283" s="5"/>
      <c r="AX9283" s="5"/>
      <c r="AY9283" s="5"/>
      <c r="AZ9283" s="5"/>
      <c r="BA9283" s="5"/>
      <c r="BB9283" s="5"/>
      <c r="BC9283" s="5"/>
      <c r="BD9283" s="5"/>
      <c r="BE9283" s="5"/>
      <c r="BF9283" s="5"/>
      <c r="BG9283" s="5"/>
      <c r="BH9283" s="5"/>
      <c r="BI9283" s="5"/>
      <c r="BJ9283" s="5"/>
      <c r="BK9283" s="5"/>
      <c r="BL9283" s="5"/>
      <c r="BM9283" s="5"/>
      <c r="BN9283" s="5"/>
      <c r="BO9283" s="5"/>
      <c r="BP9283" s="5"/>
      <c r="BQ9283" s="5"/>
      <c r="BR9283" s="5"/>
      <c r="BS9283" s="5"/>
      <c r="BT9283" s="5"/>
      <c r="BU9283" s="5"/>
      <c r="BV9283" s="5"/>
      <c r="BW9283" s="5"/>
      <c r="BX9283" s="5"/>
    </row>
    <row r="9284" spans="1:76" x14ac:dyDescent="0.2">
      <c r="A9284" s="1" t="s">
        <v>23</v>
      </c>
      <c r="B9284" s="1" t="s">
        <v>914</v>
      </c>
      <c r="C9284" s="1" t="s">
        <v>914</v>
      </c>
      <c r="D9284" s="1" t="s">
        <v>71</v>
      </c>
      <c r="E9284" s="1" t="s">
        <v>1</v>
      </c>
      <c r="F9284" s="1" t="s">
        <v>1186</v>
      </c>
      <c r="G9284" s="1" t="s">
        <v>107</v>
      </c>
      <c r="H9284" s="8" t="s">
        <v>116</v>
      </c>
      <c r="I9284" s="8">
        <v>2015</v>
      </c>
      <c r="J9284" s="1" t="s">
        <v>1220</v>
      </c>
      <c r="K9284" s="9">
        <v>397988</v>
      </c>
      <c r="L9284" s="10">
        <f>K9284/ VLOOKUP(A9284,Indicators!$B$1:$V$7,21,FALSE)</f>
        <v>1983.968255550792</v>
      </c>
      <c r="M9284" s="1" t="s">
        <v>71</v>
      </c>
      <c r="N9284" s="1" t="s">
        <v>71</v>
      </c>
      <c r="O9284" s="11"/>
      <c r="P9284" s="8">
        <f>IF(H9284="Y", K9284/VLOOKUP(A9284,Indicators!$B$1:$S$7,18,FALSE),"")</f>
        <v>11.103844896082604</v>
      </c>
      <c r="Q9284" s="8" t="str">
        <f t="shared" si="0"/>
        <v/>
      </c>
      <c r="R9284" s="1" t="s">
        <v>158</v>
      </c>
      <c r="S9284" s="1" t="s">
        <v>65</v>
      </c>
      <c r="T9284" s="11"/>
      <c r="U9284" s="11"/>
      <c r="V9284" s="11"/>
      <c r="W9284" s="11"/>
      <c r="X9284" s="11"/>
      <c r="Y9284" s="11"/>
      <c r="Z9284" s="11"/>
      <c r="AA9284" s="11"/>
      <c r="AB9284" s="11"/>
      <c r="AC9284" s="11"/>
      <c r="AD9284" s="11"/>
      <c r="AE9284" s="11"/>
      <c r="AF9284" s="11"/>
      <c r="AG9284" s="11"/>
      <c r="AH9284" s="11"/>
      <c r="AI9284" s="11"/>
      <c r="AJ9284" s="11"/>
      <c r="AK9284" s="11"/>
      <c r="AL9284" s="11"/>
      <c r="AM9284" s="5"/>
      <c r="AN9284" s="5"/>
      <c r="AO9284" s="5"/>
      <c r="AP9284" s="5"/>
      <c r="AQ9284" s="5"/>
      <c r="AR9284" s="5"/>
      <c r="AS9284" s="5"/>
      <c r="AT9284" s="5"/>
      <c r="AU9284" s="5"/>
      <c r="AV9284" s="5"/>
      <c r="AW9284" s="5"/>
      <c r="AX9284" s="5"/>
      <c r="AY9284" s="5"/>
      <c r="AZ9284" s="5"/>
      <c r="BA9284" s="5"/>
      <c r="BB9284" s="5"/>
      <c r="BC9284" s="5"/>
      <c r="BD9284" s="5"/>
      <c r="BE9284" s="5"/>
      <c r="BF9284" s="5"/>
      <c r="BG9284" s="5"/>
      <c r="BH9284" s="5"/>
      <c r="BI9284" s="5"/>
      <c r="BJ9284" s="5"/>
      <c r="BK9284" s="5"/>
      <c r="BL9284" s="5"/>
      <c r="BM9284" s="5"/>
      <c r="BN9284" s="5"/>
      <c r="BO9284" s="5"/>
      <c r="BP9284" s="5"/>
      <c r="BQ9284" s="5"/>
      <c r="BR9284" s="5"/>
      <c r="BS9284" s="5"/>
      <c r="BT9284" s="5"/>
      <c r="BU9284" s="5"/>
      <c r="BV9284" s="5"/>
      <c r="BW9284" s="5"/>
      <c r="BX9284" s="5"/>
    </row>
    <row r="9285" spans="1:76" x14ac:dyDescent="0.2">
      <c r="A9285" s="1" t="s">
        <v>23</v>
      </c>
      <c r="B9285" s="1" t="s">
        <v>915</v>
      </c>
      <c r="C9285" s="1" t="s">
        <v>915</v>
      </c>
      <c r="D9285" s="1" t="s">
        <v>71</v>
      </c>
      <c r="E9285" s="1" t="s">
        <v>1</v>
      </c>
      <c r="F9285" s="1" t="s">
        <v>1299</v>
      </c>
      <c r="G9285" s="1" t="s">
        <v>107</v>
      </c>
      <c r="H9285" s="8" t="s">
        <v>116</v>
      </c>
      <c r="I9285" s="8">
        <v>2015</v>
      </c>
      <c r="J9285" s="1" t="s">
        <v>1220</v>
      </c>
      <c r="K9285" s="9">
        <v>162000</v>
      </c>
      <c r="L9285" s="10">
        <f>K9285/ VLOOKUP(A9285,Indicators!$B$1:$V$7,21,FALSE)</f>
        <v>807.56921665785978</v>
      </c>
      <c r="M9285" s="1" t="s">
        <v>71</v>
      </c>
      <c r="N9285" s="1" t="s">
        <v>71</v>
      </c>
      <c r="O9285" s="11"/>
      <c r="P9285" s="8">
        <f>IF(H9285="Y", K9285/VLOOKUP(A9285,Indicators!$B$1:$S$7,18,FALSE),"")</f>
        <v>4.5197917353422259</v>
      </c>
      <c r="Q9285" s="8" t="str">
        <f t="shared" si="0"/>
        <v/>
      </c>
      <c r="R9285" s="1" t="s">
        <v>103</v>
      </c>
      <c r="S9285" s="1" t="s">
        <v>64</v>
      </c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  <c r="AD9285" s="11"/>
      <c r="AE9285" s="11"/>
      <c r="AF9285" s="11"/>
      <c r="AG9285" s="11"/>
      <c r="AH9285" s="11"/>
      <c r="AI9285" s="11"/>
      <c r="AJ9285" s="11"/>
      <c r="AK9285" s="11"/>
      <c r="AL9285" s="11"/>
      <c r="AM9285" s="5"/>
      <c r="AN9285" s="5"/>
      <c r="AO9285" s="5"/>
      <c r="AP9285" s="5"/>
      <c r="AQ9285" s="5"/>
      <c r="AR9285" s="5"/>
      <c r="AS9285" s="5"/>
      <c r="AT9285" s="5"/>
      <c r="AU9285" s="5"/>
      <c r="AV9285" s="5"/>
      <c r="AW9285" s="5"/>
      <c r="AX9285" s="5"/>
      <c r="AY9285" s="5"/>
      <c r="AZ9285" s="5"/>
      <c r="BA9285" s="5"/>
      <c r="BB9285" s="5"/>
      <c r="BC9285" s="5"/>
      <c r="BD9285" s="5"/>
      <c r="BE9285" s="5"/>
      <c r="BF9285" s="5"/>
      <c r="BG9285" s="5"/>
      <c r="BH9285" s="5"/>
      <c r="BI9285" s="5"/>
      <c r="BJ9285" s="5"/>
      <c r="BK9285" s="5"/>
      <c r="BL9285" s="5"/>
      <c r="BM9285" s="5"/>
      <c r="BN9285" s="5"/>
      <c r="BO9285" s="5"/>
      <c r="BP9285" s="5"/>
      <c r="BQ9285" s="5"/>
      <c r="BR9285" s="5"/>
      <c r="BS9285" s="5"/>
      <c r="BT9285" s="5"/>
      <c r="BU9285" s="5"/>
      <c r="BV9285" s="5"/>
      <c r="BW9285" s="5"/>
      <c r="BX9285" s="5"/>
    </row>
    <row r="9286" spans="1:76" x14ac:dyDescent="0.2">
      <c r="A9286" s="1" t="s">
        <v>23</v>
      </c>
      <c r="B9286" s="1" t="s">
        <v>916</v>
      </c>
      <c r="C9286" s="1" t="s">
        <v>82</v>
      </c>
      <c r="D9286" s="1" t="s">
        <v>71</v>
      </c>
      <c r="E9286" s="1" t="s">
        <v>2</v>
      </c>
      <c r="F9286" s="1" t="s">
        <v>1186</v>
      </c>
      <c r="G9286" s="1" t="s">
        <v>107</v>
      </c>
      <c r="H9286" s="8" t="s">
        <v>116</v>
      </c>
      <c r="I9286" s="8">
        <v>2015</v>
      </c>
      <c r="J9286" s="1" t="s">
        <v>1220</v>
      </c>
      <c r="K9286" s="9">
        <v>136505.51</v>
      </c>
      <c r="L9286" s="10">
        <f>K9286/ VLOOKUP(A9286,Indicators!$B$1:$V$7,21,FALSE)</f>
        <v>680.47930728507197</v>
      </c>
      <c r="M9286" s="1" t="s">
        <v>71</v>
      </c>
      <c r="N9286" s="1" t="s">
        <v>71</v>
      </c>
      <c r="O9286" s="11"/>
      <c r="P9286" s="8">
        <f>IF(H9286="Y", K9286/VLOOKUP(A9286,Indicators!$B$1:$S$7,18,FALSE),"")</f>
        <v>3.8084967649794792</v>
      </c>
      <c r="Q9286" s="8" t="str">
        <f t="shared" si="0"/>
        <v/>
      </c>
      <c r="R9286" s="1" t="s">
        <v>98</v>
      </c>
      <c r="S9286" s="1" t="s">
        <v>82</v>
      </c>
      <c r="T9286" s="11"/>
      <c r="U9286" s="11"/>
      <c r="V9286" s="11"/>
      <c r="W9286" s="11"/>
      <c r="X9286" s="11"/>
      <c r="Y9286" s="11"/>
      <c r="Z9286" s="11"/>
      <c r="AA9286" s="11"/>
      <c r="AB9286" s="11"/>
      <c r="AC9286" s="11"/>
      <c r="AD9286" s="11"/>
      <c r="AE9286" s="11"/>
      <c r="AF9286" s="11"/>
      <c r="AG9286" s="11"/>
      <c r="AH9286" s="11"/>
      <c r="AI9286" s="11"/>
      <c r="AJ9286" s="11"/>
      <c r="AK9286" s="11"/>
      <c r="AL9286" s="11"/>
      <c r="AM9286" s="5"/>
      <c r="AN9286" s="5"/>
      <c r="AO9286" s="5"/>
      <c r="AP9286" s="5"/>
      <c r="AQ9286" s="5"/>
      <c r="AR9286" s="5"/>
      <c r="AS9286" s="5"/>
      <c r="AT9286" s="5"/>
      <c r="AU9286" s="5"/>
      <c r="AV9286" s="5"/>
      <c r="AW9286" s="5"/>
      <c r="AX9286" s="5"/>
      <c r="AY9286" s="5"/>
      <c r="AZ9286" s="5"/>
      <c r="BA9286" s="5"/>
      <c r="BB9286" s="5"/>
      <c r="BC9286" s="5"/>
      <c r="BD9286" s="5"/>
      <c r="BE9286" s="5"/>
      <c r="BF9286" s="5"/>
      <c r="BG9286" s="5"/>
      <c r="BH9286" s="5"/>
      <c r="BI9286" s="5"/>
      <c r="BJ9286" s="5"/>
      <c r="BK9286" s="5"/>
      <c r="BL9286" s="5"/>
      <c r="BM9286" s="5"/>
      <c r="BN9286" s="5"/>
      <c r="BO9286" s="5"/>
      <c r="BP9286" s="5"/>
      <c r="BQ9286" s="5"/>
      <c r="BR9286" s="5"/>
      <c r="BS9286" s="5"/>
      <c r="BT9286" s="5"/>
      <c r="BU9286" s="5"/>
      <c r="BV9286" s="5"/>
      <c r="BW9286" s="5"/>
      <c r="BX9286" s="5"/>
    </row>
    <row r="9287" spans="1:76" x14ac:dyDescent="0.2">
      <c r="A9287" s="1" t="s">
        <v>23</v>
      </c>
      <c r="B9287" s="1" t="s">
        <v>919</v>
      </c>
      <c r="C9287" s="1" t="s">
        <v>919</v>
      </c>
      <c r="D9287" s="1" t="s">
        <v>71</v>
      </c>
      <c r="E9287" s="1" t="s">
        <v>1</v>
      </c>
      <c r="F9287" s="1" t="s">
        <v>1186</v>
      </c>
      <c r="G9287" s="1" t="s">
        <v>107</v>
      </c>
      <c r="H9287" s="8" t="s">
        <v>116</v>
      </c>
      <c r="I9287" s="8">
        <v>2015</v>
      </c>
      <c r="J9287" s="1" t="s">
        <v>1220</v>
      </c>
      <c r="K9287" s="9">
        <v>156609</v>
      </c>
      <c r="L9287" s="10">
        <f>K9287/ VLOOKUP(A9287,Indicators!$B$1:$V$7,21,FALSE)</f>
        <v>780.69510772574552</v>
      </c>
      <c r="M9287" s="1" t="s">
        <v>71</v>
      </c>
      <c r="N9287" s="1" t="s">
        <v>71</v>
      </c>
      <c r="O9287" s="11"/>
      <c r="P9287" s="8">
        <f>IF(H9287="Y", K9287/VLOOKUP(A9287,Indicators!$B$1:$S$7,18,FALSE),"")</f>
        <v>4.3693831103716709</v>
      </c>
      <c r="Q9287" s="8" t="str">
        <f t="shared" si="0"/>
        <v/>
      </c>
      <c r="R9287" s="1" t="s">
        <v>271</v>
      </c>
      <c r="S9287" s="1" t="s">
        <v>55</v>
      </c>
      <c r="T9287" s="11"/>
      <c r="U9287" s="11"/>
      <c r="V9287" s="11"/>
      <c r="W9287" s="11"/>
      <c r="X9287" s="11"/>
      <c r="Y9287" s="11"/>
      <c r="Z9287" s="11"/>
      <c r="AA9287" s="11"/>
      <c r="AB9287" s="11"/>
      <c r="AC9287" s="11"/>
      <c r="AD9287" s="11"/>
      <c r="AE9287" s="11"/>
      <c r="AF9287" s="11"/>
      <c r="AG9287" s="11"/>
      <c r="AH9287" s="11"/>
      <c r="AI9287" s="11"/>
      <c r="AJ9287" s="11"/>
      <c r="AK9287" s="11"/>
      <c r="AL9287" s="11"/>
      <c r="AM9287" s="5"/>
      <c r="AN9287" s="5"/>
      <c r="AO9287" s="5"/>
      <c r="AP9287" s="5"/>
      <c r="AQ9287" s="5"/>
      <c r="AR9287" s="5"/>
      <c r="AS9287" s="5"/>
      <c r="AT9287" s="5"/>
      <c r="AU9287" s="5"/>
      <c r="AV9287" s="5"/>
      <c r="AW9287" s="5"/>
      <c r="AX9287" s="5"/>
      <c r="AY9287" s="5"/>
      <c r="AZ9287" s="5"/>
      <c r="BA9287" s="5"/>
      <c r="BB9287" s="5"/>
      <c r="BC9287" s="5"/>
      <c r="BD9287" s="5"/>
      <c r="BE9287" s="5"/>
      <c r="BF9287" s="5"/>
      <c r="BG9287" s="5"/>
      <c r="BH9287" s="5"/>
      <c r="BI9287" s="5"/>
      <c r="BJ9287" s="5"/>
      <c r="BK9287" s="5"/>
      <c r="BL9287" s="5"/>
      <c r="BM9287" s="5"/>
      <c r="BN9287" s="5"/>
      <c r="BO9287" s="5"/>
      <c r="BP9287" s="5"/>
      <c r="BQ9287" s="5"/>
      <c r="BR9287" s="5"/>
      <c r="BS9287" s="5"/>
      <c r="BT9287" s="5"/>
      <c r="BU9287" s="5"/>
      <c r="BV9287" s="5"/>
      <c r="BW9287" s="5"/>
      <c r="BX9287" s="5"/>
    </row>
    <row r="9288" spans="1:76" x14ac:dyDescent="0.2">
      <c r="A9288" s="1" t="s">
        <v>23</v>
      </c>
      <c r="B9288" s="1" t="s">
        <v>920</v>
      </c>
      <c r="C9288" s="1" t="s">
        <v>920</v>
      </c>
      <c r="D9288" s="1" t="s">
        <v>71</v>
      </c>
      <c r="E9288" s="1" t="s">
        <v>1</v>
      </c>
      <c r="F9288" s="1" t="s">
        <v>1186</v>
      </c>
      <c r="G9288" s="1" t="s">
        <v>107</v>
      </c>
      <c r="H9288" s="8" t="s">
        <v>116</v>
      </c>
      <c r="I9288" s="8">
        <v>2015</v>
      </c>
      <c r="J9288" s="1" t="s">
        <v>1220</v>
      </c>
      <c r="K9288" s="9">
        <v>161272</v>
      </c>
      <c r="L9288" s="10">
        <f>K9288/ VLOOKUP(A9288,Indicators!$B$1:$V$7,21,FALSE)</f>
        <v>803.94014017806398</v>
      </c>
      <c r="M9288" s="1" t="s">
        <v>71</v>
      </c>
      <c r="N9288" s="1" t="s">
        <v>71</v>
      </c>
      <c r="O9288" s="11"/>
      <c r="P9288" s="8">
        <f>IF(H9288="Y", K9288/VLOOKUP(A9288,Indicators!$B$1:$S$7,18,FALSE),"")</f>
        <v>4.4994805724821694</v>
      </c>
      <c r="Q9288" s="8" t="str">
        <f t="shared" si="0"/>
        <v/>
      </c>
      <c r="R9288" s="1" t="s">
        <v>95</v>
      </c>
      <c r="S9288" s="1" t="s">
        <v>61</v>
      </c>
      <c r="T9288" s="11"/>
      <c r="U9288" s="11"/>
      <c r="V9288" s="11"/>
      <c r="W9288" s="11"/>
      <c r="X9288" s="11"/>
      <c r="Y9288" s="11"/>
      <c r="Z9288" s="11"/>
      <c r="AA9288" s="11"/>
      <c r="AB9288" s="11"/>
      <c r="AC9288" s="11"/>
      <c r="AD9288" s="11"/>
      <c r="AE9288" s="11"/>
      <c r="AF9288" s="11"/>
      <c r="AG9288" s="11"/>
      <c r="AH9288" s="11"/>
      <c r="AI9288" s="11"/>
      <c r="AJ9288" s="11"/>
      <c r="AK9288" s="11"/>
      <c r="AL9288" s="11"/>
      <c r="AM9288" s="5"/>
      <c r="AN9288" s="5"/>
      <c r="AO9288" s="5"/>
      <c r="AP9288" s="5"/>
      <c r="AQ9288" s="5"/>
      <c r="AR9288" s="5"/>
      <c r="AS9288" s="5"/>
      <c r="AT9288" s="5"/>
      <c r="AU9288" s="5"/>
      <c r="AV9288" s="5"/>
      <c r="AW9288" s="5"/>
      <c r="AX9288" s="5"/>
      <c r="AY9288" s="5"/>
      <c r="AZ9288" s="5"/>
      <c r="BA9288" s="5"/>
      <c r="BB9288" s="5"/>
      <c r="BC9288" s="5"/>
      <c r="BD9288" s="5"/>
      <c r="BE9288" s="5"/>
      <c r="BF9288" s="5"/>
      <c r="BG9288" s="5"/>
      <c r="BH9288" s="5"/>
      <c r="BI9288" s="5"/>
      <c r="BJ9288" s="5"/>
      <c r="BK9288" s="5"/>
      <c r="BL9288" s="5"/>
      <c r="BM9288" s="5"/>
      <c r="BN9288" s="5"/>
      <c r="BO9288" s="5"/>
      <c r="BP9288" s="5"/>
      <c r="BQ9288" s="5"/>
      <c r="BR9288" s="5"/>
      <c r="BS9288" s="5"/>
      <c r="BT9288" s="5"/>
      <c r="BU9288" s="5"/>
      <c r="BV9288" s="5"/>
      <c r="BW9288" s="5"/>
      <c r="BX9288" s="5"/>
    </row>
    <row r="9289" spans="1:76" x14ac:dyDescent="0.2">
      <c r="A9289" s="1" t="s">
        <v>23</v>
      </c>
      <c r="B9289" s="1" t="s">
        <v>48</v>
      </c>
      <c r="C9289" s="1" t="s">
        <v>48</v>
      </c>
      <c r="D9289" s="1" t="s">
        <v>71</v>
      </c>
      <c r="E9289" s="1" t="s">
        <v>1</v>
      </c>
      <c r="F9289" s="1" t="s">
        <v>1186</v>
      </c>
      <c r="G9289" s="1" t="s">
        <v>107</v>
      </c>
      <c r="H9289" s="8" t="s">
        <v>116</v>
      </c>
      <c r="I9289" s="8">
        <v>2015</v>
      </c>
      <c r="J9289" s="1" t="s">
        <v>1220</v>
      </c>
      <c r="K9289" s="9">
        <v>1223558</v>
      </c>
      <c r="L9289" s="10">
        <f>K9289/ VLOOKUP(A9289,Indicators!$B$1:$V$7,21,FALSE)</f>
        <v>6099.4307135522076</v>
      </c>
      <c r="M9289" s="1" t="s">
        <v>71</v>
      </c>
      <c r="N9289" s="1" t="s">
        <v>71</v>
      </c>
      <c r="O9289" s="11"/>
      <c r="P9289" s="8">
        <f>IF(H9289="Y", K9289/VLOOKUP(A9289,Indicators!$B$1:$S$7,18,FALSE),"")</f>
        <v>34.137205778468292</v>
      </c>
      <c r="Q9289" s="8" t="str">
        <f t="shared" si="0"/>
        <v/>
      </c>
      <c r="R9289" s="1" t="s">
        <v>97</v>
      </c>
      <c r="S9289" s="1" t="s">
        <v>48</v>
      </c>
      <c r="T9289" s="11"/>
      <c r="U9289" s="11"/>
      <c r="V9289" s="11"/>
      <c r="W9289" s="11"/>
      <c r="X9289" s="11"/>
      <c r="Y9289" s="11"/>
      <c r="Z9289" s="11"/>
      <c r="AA9289" s="11"/>
      <c r="AB9289" s="11"/>
      <c r="AC9289" s="11"/>
      <c r="AD9289" s="11"/>
      <c r="AE9289" s="11"/>
      <c r="AF9289" s="11"/>
      <c r="AG9289" s="11"/>
      <c r="AH9289" s="11"/>
      <c r="AI9289" s="11"/>
      <c r="AJ9289" s="11"/>
      <c r="AK9289" s="11"/>
      <c r="AL9289" s="11"/>
      <c r="AM9289" s="5"/>
      <c r="AN9289" s="5"/>
      <c r="AO9289" s="5"/>
      <c r="AP9289" s="5"/>
      <c r="AQ9289" s="5"/>
      <c r="AR9289" s="5"/>
      <c r="AS9289" s="5"/>
      <c r="AT9289" s="5"/>
      <c r="AU9289" s="5"/>
      <c r="AV9289" s="5"/>
      <c r="AW9289" s="5"/>
      <c r="AX9289" s="5"/>
      <c r="AY9289" s="5"/>
      <c r="AZ9289" s="5"/>
      <c r="BA9289" s="5"/>
      <c r="BB9289" s="5"/>
      <c r="BC9289" s="5"/>
      <c r="BD9289" s="5"/>
      <c r="BE9289" s="5"/>
      <c r="BF9289" s="5"/>
      <c r="BG9289" s="5"/>
      <c r="BH9289" s="5"/>
      <c r="BI9289" s="5"/>
      <c r="BJ9289" s="5"/>
      <c r="BK9289" s="5"/>
      <c r="BL9289" s="5"/>
      <c r="BM9289" s="5"/>
      <c r="BN9289" s="5"/>
      <c r="BO9289" s="5"/>
      <c r="BP9289" s="5"/>
      <c r="BQ9289" s="5"/>
      <c r="BR9289" s="5"/>
      <c r="BS9289" s="5"/>
      <c r="BT9289" s="5"/>
      <c r="BU9289" s="5"/>
      <c r="BV9289" s="5"/>
      <c r="BW9289" s="5"/>
      <c r="BX9289" s="5"/>
    </row>
    <row r="9290" spans="1:76" x14ac:dyDescent="0.2">
      <c r="A9290" s="1" t="s">
        <v>23</v>
      </c>
      <c r="B9290" s="1" t="s">
        <v>98</v>
      </c>
      <c r="C9290" s="1" t="s">
        <v>98</v>
      </c>
      <c r="D9290" s="1" t="s">
        <v>71</v>
      </c>
      <c r="E9290" s="1" t="s">
        <v>1</v>
      </c>
      <c r="F9290" s="1" t="s">
        <v>1186</v>
      </c>
      <c r="G9290" s="1" t="s">
        <v>107</v>
      </c>
      <c r="H9290" s="8" t="s">
        <v>116</v>
      </c>
      <c r="I9290" s="8">
        <v>2015</v>
      </c>
      <c r="J9290" s="1" t="s">
        <v>1220</v>
      </c>
      <c r="K9290" s="9">
        <v>2315299</v>
      </c>
      <c r="L9290" s="10">
        <f>K9290/ VLOOKUP(A9290,Indicators!$B$1:$V$7,21,FALSE)</f>
        <v>11541.75431949831</v>
      </c>
      <c r="M9290" s="1" t="s">
        <v>71</v>
      </c>
      <c r="N9290" s="1" t="s">
        <v>71</v>
      </c>
      <c r="O9290" s="11"/>
      <c r="P9290" s="8">
        <f>IF(H9290="Y", K9290/VLOOKUP(A9290,Indicators!$B$1:$S$7,18,FALSE),"")</f>
        <v>64.596723981766175</v>
      </c>
      <c r="Q9290" s="8" t="str">
        <f t="shared" si="0"/>
        <v/>
      </c>
      <c r="R9290" s="1" t="s">
        <v>98</v>
      </c>
      <c r="S9290" s="1" t="s">
        <v>90</v>
      </c>
      <c r="T9290" s="11"/>
      <c r="U9290" s="11"/>
      <c r="V9290" s="11"/>
      <c r="W9290" s="11"/>
      <c r="X9290" s="11"/>
      <c r="Y9290" s="11"/>
      <c r="Z9290" s="11"/>
      <c r="AA9290" s="11"/>
      <c r="AB9290" s="11"/>
      <c r="AC9290" s="11"/>
      <c r="AD9290" s="11"/>
      <c r="AE9290" s="11"/>
      <c r="AF9290" s="11"/>
      <c r="AG9290" s="11"/>
      <c r="AH9290" s="11"/>
      <c r="AI9290" s="11"/>
      <c r="AJ9290" s="11"/>
      <c r="AK9290" s="11"/>
      <c r="AL9290" s="11"/>
      <c r="AM9290" s="5"/>
      <c r="AN9290" s="5"/>
      <c r="AO9290" s="5"/>
      <c r="AP9290" s="5"/>
      <c r="AQ9290" s="5"/>
      <c r="AR9290" s="5"/>
      <c r="AS9290" s="5"/>
      <c r="AT9290" s="5"/>
      <c r="AU9290" s="5"/>
      <c r="AV9290" s="5"/>
      <c r="AW9290" s="5"/>
      <c r="AX9290" s="5"/>
      <c r="AY9290" s="5"/>
      <c r="AZ9290" s="5"/>
      <c r="BA9290" s="5"/>
      <c r="BB9290" s="5"/>
      <c r="BC9290" s="5"/>
      <c r="BD9290" s="5"/>
      <c r="BE9290" s="5"/>
      <c r="BF9290" s="5"/>
      <c r="BG9290" s="5"/>
      <c r="BH9290" s="5"/>
      <c r="BI9290" s="5"/>
      <c r="BJ9290" s="5"/>
      <c r="BK9290" s="5"/>
      <c r="BL9290" s="5"/>
      <c r="BM9290" s="5"/>
      <c r="BN9290" s="5"/>
      <c r="BO9290" s="5"/>
      <c r="BP9290" s="5"/>
      <c r="BQ9290" s="5"/>
      <c r="BR9290" s="5"/>
      <c r="BS9290" s="5"/>
      <c r="BT9290" s="5"/>
      <c r="BU9290" s="5"/>
      <c r="BV9290" s="5"/>
      <c r="BW9290" s="5"/>
      <c r="BX9290" s="5"/>
    </row>
    <row r="9291" spans="1:76" x14ac:dyDescent="0.2">
      <c r="A9291" s="1" t="s">
        <v>23</v>
      </c>
      <c r="B9291" s="1" t="s">
        <v>84</v>
      </c>
      <c r="C9291" s="1" t="s">
        <v>84</v>
      </c>
      <c r="D9291" s="1" t="s">
        <v>71</v>
      </c>
      <c r="E9291" s="1" t="s">
        <v>1</v>
      </c>
      <c r="F9291" s="1" t="s">
        <v>1186</v>
      </c>
      <c r="G9291" s="1" t="s">
        <v>107</v>
      </c>
      <c r="H9291" s="8" t="s">
        <v>116</v>
      </c>
      <c r="I9291" s="8">
        <v>2015</v>
      </c>
      <c r="J9291" s="1" t="s">
        <v>1220</v>
      </c>
      <c r="K9291" s="1">
        <v>20492429</v>
      </c>
      <c r="L9291" s="10">
        <f>K9291/ VLOOKUP(A9291,Indicators!$B$1:$V$7,21,FALSE)</f>
        <v>102154.6594749803</v>
      </c>
      <c r="M9291" s="1" t="s">
        <v>71</v>
      </c>
      <c r="N9291" s="1" t="s">
        <v>71</v>
      </c>
      <c r="O9291" s="11"/>
      <c r="P9291" s="8">
        <f>IF(H9291="Y", K9291/VLOOKUP(A9291,Indicators!$B$1:$S$7,18,FALSE),"")</f>
        <v>571.73772364992192</v>
      </c>
      <c r="Q9291" s="8" t="str">
        <f t="shared" si="0"/>
        <v/>
      </c>
      <c r="R9291" s="1" t="s">
        <v>95</v>
      </c>
      <c r="S9291" s="1" t="s">
        <v>84</v>
      </c>
      <c r="T9291" s="11"/>
      <c r="U9291" s="11"/>
      <c r="V9291" s="11"/>
      <c r="W9291" s="11"/>
      <c r="X9291" s="11"/>
      <c r="Y9291" s="11"/>
      <c r="Z9291" s="11"/>
      <c r="AA9291" s="11"/>
      <c r="AB9291" s="11"/>
      <c r="AC9291" s="11"/>
      <c r="AD9291" s="11"/>
      <c r="AE9291" s="11"/>
      <c r="AF9291" s="11"/>
      <c r="AG9291" s="11"/>
      <c r="AH9291" s="11"/>
      <c r="AI9291" s="11"/>
      <c r="AJ9291" s="11"/>
      <c r="AK9291" s="11"/>
      <c r="AL9291" s="11"/>
      <c r="AM9291" s="5"/>
      <c r="AN9291" s="5"/>
      <c r="AO9291" s="5"/>
      <c r="AP9291" s="5"/>
      <c r="AQ9291" s="5"/>
      <c r="AR9291" s="5"/>
      <c r="AS9291" s="5"/>
      <c r="AT9291" s="5"/>
      <c r="AU9291" s="5"/>
      <c r="AV9291" s="5"/>
      <c r="AW9291" s="5"/>
      <c r="AX9291" s="5"/>
      <c r="AY9291" s="5"/>
      <c r="AZ9291" s="5"/>
      <c r="BA9291" s="5"/>
      <c r="BB9291" s="5"/>
      <c r="BC9291" s="5"/>
      <c r="BD9291" s="5"/>
      <c r="BE9291" s="5"/>
      <c r="BF9291" s="5"/>
      <c r="BG9291" s="5"/>
      <c r="BH9291" s="5"/>
      <c r="BI9291" s="5"/>
      <c r="BJ9291" s="5"/>
      <c r="BK9291" s="5"/>
      <c r="BL9291" s="5"/>
      <c r="BM9291" s="5"/>
      <c r="BN9291" s="5"/>
      <c r="BO9291" s="5"/>
      <c r="BP9291" s="5"/>
      <c r="BQ9291" s="5"/>
      <c r="BR9291" s="5"/>
      <c r="BS9291" s="5"/>
      <c r="BT9291" s="5"/>
      <c r="BU9291" s="5"/>
      <c r="BV9291" s="5"/>
      <c r="BW9291" s="5"/>
      <c r="BX9291" s="5"/>
    </row>
    <row r="9292" spans="1:76" x14ac:dyDescent="0.2">
      <c r="A9292" s="1" t="s">
        <v>23</v>
      </c>
      <c r="B9292" s="1" t="s">
        <v>531</v>
      </c>
      <c r="C9292" s="1" t="s">
        <v>531</v>
      </c>
      <c r="D9292" s="1" t="s">
        <v>71</v>
      </c>
      <c r="E9292" s="1" t="s">
        <v>1</v>
      </c>
      <c r="F9292" s="1" t="s">
        <v>1186</v>
      </c>
      <c r="G9292" s="1" t="s">
        <v>107</v>
      </c>
      <c r="H9292" s="8" t="s">
        <v>116</v>
      </c>
      <c r="I9292" s="8">
        <v>2015</v>
      </c>
      <c r="J9292" s="1" t="s">
        <v>1220</v>
      </c>
      <c r="K9292" s="9">
        <v>2147856</v>
      </c>
      <c r="L9292" s="10">
        <f>K9292/ VLOOKUP(A9292,Indicators!$B$1:$V$7,21,FALSE)</f>
        <v>10707.05177415978</v>
      </c>
      <c r="M9292" s="1" t="s">
        <v>71</v>
      </c>
      <c r="N9292" s="1" t="s">
        <v>71</v>
      </c>
      <c r="O9292" s="11"/>
      <c r="P9292" s="8">
        <f>IF(H9292="Y", K9292/VLOOKUP(A9292,Indicators!$B$1:$S$7,18,FALSE),"")</f>
        <v>59.925072824106245</v>
      </c>
      <c r="Q9292" s="8" t="str">
        <f t="shared" si="0"/>
        <v/>
      </c>
      <c r="R9292" s="1" t="s">
        <v>97</v>
      </c>
      <c r="S9292" s="1" t="s">
        <v>76</v>
      </c>
      <c r="T9292" s="11"/>
      <c r="U9292" s="11"/>
      <c r="V9292" s="11"/>
      <c r="W9292" s="11"/>
      <c r="X9292" s="11"/>
      <c r="Y9292" s="11"/>
      <c r="Z9292" s="11"/>
      <c r="AA9292" s="11"/>
      <c r="AB9292" s="11"/>
      <c r="AC9292" s="11"/>
      <c r="AD9292" s="11"/>
      <c r="AE9292" s="11"/>
      <c r="AF9292" s="11"/>
      <c r="AG9292" s="11"/>
      <c r="AH9292" s="11"/>
      <c r="AI9292" s="11"/>
      <c r="AJ9292" s="11"/>
      <c r="AK9292" s="11"/>
      <c r="AL9292" s="11"/>
      <c r="AM9292" s="5"/>
      <c r="AN9292" s="5"/>
      <c r="AO9292" s="5"/>
      <c r="AP9292" s="5"/>
      <c r="AQ9292" s="5"/>
      <c r="AR9292" s="5"/>
      <c r="AS9292" s="5"/>
      <c r="AT9292" s="5"/>
      <c r="AU9292" s="5"/>
      <c r="AV9292" s="5"/>
      <c r="AW9292" s="5"/>
      <c r="AX9292" s="5"/>
      <c r="AY9292" s="5"/>
      <c r="AZ9292" s="5"/>
      <c r="BA9292" s="5"/>
      <c r="BB9292" s="5"/>
      <c r="BC9292" s="5"/>
      <c r="BD9292" s="5"/>
      <c r="BE9292" s="5"/>
      <c r="BF9292" s="5"/>
      <c r="BG9292" s="5"/>
      <c r="BH9292" s="5"/>
      <c r="BI9292" s="5"/>
      <c r="BJ9292" s="5"/>
      <c r="BK9292" s="5"/>
      <c r="BL9292" s="5"/>
      <c r="BM9292" s="5"/>
      <c r="BN9292" s="5"/>
      <c r="BO9292" s="5"/>
      <c r="BP9292" s="5"/>
      <c r="BQ9292" s="5"/>
      <c r="BR9292" s="5"/>
      <c r="BS9292" s="5"/>
      <c r="BT9292" s="5"/>
      <c r="BU9292" s="5"/>
      <c r="BV9292" s="5"/>
      <c r="BW9292" s="5"/>
      <c r="BX9292" s="5"/>
    </row>
    <row r="9293" spans="1:76" x14ac:dyDescent="0.2">
      <c r="A9293" s="1" t="s">
        <v>23</v>
      </c>
      <c r="B9293" s="1" t="s">
        <v>323</v>
      </c>
      <c r="C9293" s="1" t="s">
        <v>323</v>
      </c>
      <c r="D9293" s="1" t="s">
        <v>71</v>
      </c>
      <c r="E9293" s="1" t="s">
        <v>1</v>
      </c>
      <c r="F9293" s="1" t="s">
        <v>1186</v>
      </c>
      <c r="G9293" s="1" t="s">
        <v>107</v>
      </c>
      <c r="H9293" s="8" t="s">
        <v>116</v>
      </c>
      <c r="I9293" s="8">
        <v>2015</v>
      </c>
      <c r="J9293" s="1" t="s">
        <v>1220</v>
      </c>
      <c r="K9293" s="9">
        <v>1582058</v>
      </c>
      <c r="L9293" s="10">
        <f>K9293/ VLOOKUP(A9293,Indicators!$B$1:$V$7,21,FALSE)</f>
        <v>7886.5514800450646</v>
      </c>
      <c r="M9293" s="1" t="s">
        <v>71</v>
      </c>
      <c r="N9293" s="1" t="s">
        <v>71</v>
      </c>
      <c r="O9293" s="11"/>
      <c r="P9293" s="8">
        <f>IF(H9293="Y", K9293/VLOOKUP(A9293,Indicators!$B$1:$S$7,18,FALSE),"")</f>
        <v>44.139337489086735</v>
      </c>
      <c r="Q9293" s="8" t="str">
        <f t="shared" si="0"/>
        <v/>
      </c>
      <c r="R9293" s="1" t="s">
        <v>323</v>
      </c>
      <c r="S9293" s="1" t="s">
        <v>51</v>
      </c>
      <c r="T9293" s="11"/>
      <c r="U9293" s="11"/>
      <c r="V9293" s="11"/>
      <c r="W9293" s="11"/>
      <c r="X9293" s="11"/>
      <c r="Y9293" s="11"/>
      <c r="Z9293" s="11"/>
      <c r="AA9293" s="11"/>
      <c r="AB9293" s="11"/>
      <c r="AC9293" s="11"/>
      <c r="AD9293" s="11"/>
      <c r="AE9293" s="11"/>
      <c r="AF9293" s="11"/>
      <c r="AG9293" s="11"/>
      <c r="AH9293" s="11"/>
      <c r="AI9293" s="11"/>
      <c r="AJ9293" s="11"/>
      <c r="AK9293" s="11"/>
      <c r="AL9293" s="11"/>
      <c r="AM9293" s="5"/>
      <c r="AN9293" s="5"/>
      <c r="AO9293" s="5"/>
      <c r="AP9293" s="5"/>
      <c r="AQ9293" s="5"/>
      <c r="AR9293" s="5"/>
      <c r="AS9293" s="5"/>
      <c r="AT9293" s="5"/>
      <c r="AU9293" s="5"/>
      <c r="AV9293" s="5"/>
      <c r="AW9293" s="5"/>
      <c r="AX9293" s="5"/>
      <c r="AY9293" s="5"/>
      <c r="AZ9293" s="5"/>
      <c r="BA9293" s="5"/>
      <c r="BB9293" s="5"/>
      <c r="BC9293" s="5"/>
      <c r="BD9293" s="5"/>
      <c r="BE9293" s="5"/>
      <c r="BF9293" s="5"/>
      <c r="BG9293" s="5"/>
      <c r="BH9293" s="5"/>
      <c r="BI9293" s="5"/>
      <c r="BJ9293" s="5"/>
      <c r="BK9293" s="5"/>
      <c r="BL9293" s="5"/>
      <c r="BM9293" s="5"/>
      <c r="BN9293" s="5"/>
      <c r="BO9293" s="5"/>
      <c r="BP9293" s="5"/>
      <c r="BQ9293" s="5"/>
      <c r="BR9293" s="5"/>
      <c r="BS9293" s="5"/>
      <c r="BT9293" s="5"/>
      <c r="BU9293" s="5"/>
      <c r="BV9293" s="5"/>
      <c r="BW9293" s="5"/>
      <c r="BX9293" s="5"/>
    </row>
    <row r="9294" spans="1:76" x14ac:dyDescent="0.2">
      <c r="A9294" s="1" t="s">
        <v>23</v>
      </c>
      <c r="B9294" s="1" t="s">
        <v>924</v>
      </c>
      <c r="C9294" s="1" t="s">
        <v>924</v>
      </c>
      <c r="D9294" s="1" t="s">
        <v>71</v>
      </c>
      <c r="E9294" s="1" t="s">
        <v>1</v>
      </c>
      <c r="F9294" s="1" t="s">
        <v>1186</v>
      </c>
      <c r="G9294" s="1" t="s">
        <v>107</v>
      </c>
      <c r="H9294" s="8" t="s">
        <v>116</v>
      </c>
      <c r="I9294" s="8">
        <v>2015</v>
      </c>
      <c r="J9294" s="1" t="s">
        <v>1220</v>
      </c>
      <c r="K9294" s="9">
        <v>1653.11</v>
      </c>
      <c r="L9294" s="10">
        <f>K9294/ VLOOKUP(A9294,Indicators!$B$1:$V$7,21,FALSE)</f>
        <v>8.240745356477003</v>
      </c>
      <c r="M9294" s="1" t="s">
        <v>71</v>
      </c>
      <c r="N9294" s="1" t="s">
        <v>71</v>
      </c>
      <c r="O9294" s="11"/>
      <c r="P9294" s="8">
        <f>IF(H9294="Y", K9294/VLOOKUP(A9294,Indicators!$B$1:$S$7,18,FALSE),"")</f>
        <v>4.6121684664269053E-2</v>
      </c>
      <c r="Q9294" s="8" t="str">
        <f t="shared" si="0"/>
        <v/>
      </c>
      <c r="R9294" s="1" t="s">
        <v>95</v>
      </c>
      <c r="S9294" s="1" t="s">
        <v>66</v>
      </c>
      <c r="T9294" s="11"/>
      <c r="U9294" s="11"/>
      <c r="V9294" s="11"/>
      <c r="W9294" s="11"/>
      <c r="X9294" s="11"/>
      <c r="Y9294" s="11"/>
      <c r="Z9294" s="11"/>
      <c r="AA9294" s="11"/>
      <c r="AB9294" s="11"/>
      <c r="AC9294" s="11"/>
      <c r="AD9294" s="11"/>
      <c r="AE9294" s="11"/>
      <c r="AF9294" s="11"/>
      <c r="AG9294" s="11"/>
      <c r="AH9294" s="11"/>
      <c r="AI9294" s="11"/>
      <c r="AJ9294" s="11"/>
      <c r="AK9294" s="11"/>
      <c r="AL9294" s="11"/>
      <c r="AM9294" s="5"/>
      <c r="AN9294" s="5"/>
      <c r="AO9294" s="5"/>
      <c r="AP9294" s="5"/>
      <c r="AQ9294" s="5"/>
      <c r="AR9294" s="5"/>
      <c r="AS9294" s="5"/>
      <c r="AT9294" s="5"/>
      <c r="AU9294" s="5"/>
      <c r="AV9294" s="5"/>
      <c r="AW9294" s="5"/>
      <c r="AX9294" s="5"/>
      <c r="AY9294" s="5"/>
      <c r="AZ9294" s="5"/>
      <c r="BA9294" s="5"/>
      <c r="BB9294" s="5"/>
      <c r="BC9294" s="5"/>
      <c r="BD9294" s="5"/>
      <c r="BE9294" s="5"/>
      <c r="BF9294" s="5"/>
      <c r="BG9294" s="5"/>
      <c r="BH9294" s="5"/>
      <c r="BI9294" s="5"/>
      <c r="BJ9294" s="5"/>
      <c r="BK9294" s="5"/>
      <c r="BL9294" s="5"/>
      <c r="BM9294" s="5"/>
      <c r="BN9294" s="5"/>
      <c r="BO9294" s="5"/>
      <c r="BP9294" s="5"/>
      <c r="BQ9294" s="5"/>
      <c r="BR9294" s="5"/>
      <c r="BS9294" s="5"/>
      <c r="BT9294" s="5"/>
      <c r="BU9294" s="5"/>
      <c r="BV9294" s="5"/>
      <c r="BW9294" s="5"/>
      <c r="BX9294" s="5"/>
    </row>
    <row r="9295" spans="1:76" x14ac:dyDescent="0.2">
      <c r="A9295" s="1" t="s">
        <v>23</v>
      </c>
      <c r="B9295" s="1" t="s">
        <v>925</v>
      </c>
      <c r="C9295" s="1" t="s">
        <v>925</v>
      </c>
      <c r="D9295" s="1" t="s">
        <v>71</v>
      </c>
      <c r="E9295" s="1" t="s">
        <v>1</v>
      </c>
      <c r="F9295" s="1" t="s">
        <v>1186</v>
      </c>
      <c r="G9295" s="1" t="s">
        <v>107</v>
      </c>
      <c r="H9295" s="8" t="s">
        <v>116</v>
      </c>
      <c r="I9295" s="8">
        <v>2015</v>
      </c>
      <c r="J9295" s="1" t="s">
        <v>1220</v>
      </c>
      <c r="K9295" s="9">
        <v>134077</v>
      </c>
      <c r="L9295" s="10">
        <f>K9295/ VLOOKUP(A9295,Indicators!$B$1:$V$7,21,FALSE)</f>
        <v>668.3731966779992</v>
      </c>
      <c r="M9295" s="1" t="s">
        <v>71</v>
      </c>
      <c r="N9295" s="1" t="s">
        <v>71</v>
      </c>
      <c r="O9295" s="11"/>
      <c r="P9295" s="8">
        <f>IF(H9295="Y", K9295/VLOOKUP(A9295,Indicators!$B$1:$S$7,18,FALSE),"")</f>
        <v>3.7407414598733308</v>
      </c>
      <c r="Q9295" s="8" t="str">
        <f t="shared" si="0"/>
        <v/>
      </c>
      <c r="R9295" s="1" t="s">
        <v>95</v>
      </c>
      <c r="S9295" s="1" t="s">
        <v>68</v>
      </c>
      <c r="T9295" s="11"/>
      <c r="U9295" s="11"/>
      <c r="V9295" s="11"/>
      <c r="W9295" s="11"/>
      <c r="X9295" s="11"/>
      <c r="Y9295" s="11"/>
      <c r="Z9295" s="11"/>
      <c r="AA9295" s="11"/>
      <c r="AB9295" s="11"/>
      <c r="AC9295" s="11"/>
      <c r="AD9295" s="11"/>
      <c r="AE9295" s="11"/>
      <c r="AF9295" s="11"/>
      <c r="AG9295" s="11"/>
      <c r="AH9295" s="11"/>
      <c r="AI9295" s="11"/>
      <c r="AJ9295" s="11"/>
      <c r="AK9295" s="11"/>
      <c r="AL9295" s="11"/>
      <c r="AM9295" s="5"/>
      <c r="AN9295" s="5"/>
      <c r="AO9295" s="5"/>
      <c r="AP9295" s="5"/>
      <c r="AQ9295" s="5"/>
      <c r="AR9295" s="5"/>
      <c r="AS9295" s="5"/>
      <c r="AT9295" s="5"/>
      <c r="AU9295" s="5"/>
      <c r="AV9295" s="5"/>
      <c r="AW9295" s="5"/>
      <c r="AX9295" s="5"/>
      <c r="AY9295" s="5"/>
      <c r="AZ9295" s="5"/>
      <c r="BA9295" s="5"/>
      <c r="BB9295" s="5"/>
      <c r="BC9295" s="5"/>
      <c r="BD9295" s="5"/>
      <c r="BE9295" s="5"/>
      <c r="BF9295" s="5"/>
      <c r="BG9295" s="5"/>
      <c r="BH9295" s="5"/>
      <c r="BI9295" s="5"/>
      <c r="BJ9295" s="5"/>
      <c r="BK9295" s="5"/>
      <c r="BL9295" s="5"/>
      <c r="BM9295" s="5"/>
      <c r="BN9295" s="5"/>
      <c r="BO9295" s="5"/>
      <c r="BP9295" s="5"/>
      <c r="BQ9295" s="5"/>
      <c r="BR9295" s="5"/>
      <c r="BS9295" s="5"/>
      <c r="BT9295" s="5"/>
      <c r="BU9295" s="5"/>
      <c r="BV9295" s="5"/>
      <c r="BW9295" s="5"/>
      <c r="BX9295" s="5"/>
    </row>
    <row r="9296" spans="1:76" x14ac:dyDescent="0.2">
      <c r="A9296" s="1" t="s">
        <v>23</v>
      </c>
      <c r="B9296" s="1" t="s">
        <v>926</v>
      </c>
      <c r="C9296" s="1" t="s">
        <v>926</v>
      </c>
      <c r="D9296" s="1" t="s">
        <v>71</v>
      </c>
      <c r="E9296" s="1" t="s">
        <v>1</v>
      </c>
      <c r="F9296" s="1" t="s">
        <v>1186</v>
      </c>
      <c r="G9296" s="1" t="s">
        <v>107</v>
      </c>
      <c r="H9296" s="8" t="s">
        <v>116</v>
      </c>
      <c r="I9296" s="8">
        <v>2015</v>
      </c>
      <c r="J9296" s="1" t="s">
        <v>1220</v>
      </c>
      <c r="K9296" s="9">
        <v>581999</v>
      </c>
      <c r="L9296" s="10">
        <f>K9296/ VLOOKUP(A9296,Indicators!$B$1:$V$7,21,FALSE)</f>
        <v>2901.2622007756654</v>
      </c>
      <c r="M9296" s="1" t="s">
        <v>71</v>
      </c>
      <c r="N9296" s="1" t="s">
        <v>71</v>
      </c>
      <c r="O9296" s="11"/>
      <c r="P9296" s="8">
        <f>IF(H9296="Y", K9296/VLOOKUP(A9296,Indicators!$B$1:$S$7,18,FALSE),"")</f>
        <v>16.237742408502715</v>
      </c>
      <c r="Q9296" s="8" t="str">
        <f t="shared" si="0"/>
        <v/>
      </c>
      <c r="R9296" s="1" t="s">
        <v>97</v>
      </c>
      <c r="S9296" s="1" t="s">
        <v>85</v>
      </c>
      <c r="T9296" s="11"/>
      <c r="U9296" s="11"/>
      <c r="V9296" s="11"/>
      <c r="W9296" s="11"/>
      <c r="X9296" s="11"/>
      <c r="Y9296" s="11"/>
      <c r="Z9296" s="11"/>
      <c r="AA9296" s="11"/>
      <c r="AB9296" s="11"/>
      <c r="AC9296" s="11"/>
      <c r="AD9296" s="11"/>
      <c r="AE9296" s="11"/>
      <c r="AF9296" s="11"/>
      <c r="AG9296" s="11"/>
      <c r="AH9296" s="11"/>
      <c r="AI9296" s="11"/>
      <c r="AJ9296" s="11"/>
      <c r="AK9296" s="11"/>
      <c r="AL9296" s="11"/>
      <c r="AM9296" s="5"/>
      <c r="AN9296" s="5"/>
      <c r="AO9296" s="5"/>
      <c r="AP9296" s="5"/>
      <c r="AQ9296" s="5"/>
      <c r="AR9296" s="5"/>
      <c r="AS9296" s="5"/>
      <c r="AT9296" s="5"/>
      <c r="AU9296" s="5"/>
      <c r="AV9296" s="5"/>
      <c r="AW9296" s="5"/>
      <c r="AX9296" s="5"/>
      <c r="AY9296" s="5"/>
      <c r="AZ9296" s="5"/>
      <c r="BA9296" s="5"/>
      <c r="BB9296" s="5"/>
      <c r="BC9296" s="5"/>
      <c r="BD9296" s="5"/>
      <c r="BE9296" s="5"/>
      <c r="BF9296" s="5"/>
      <c r="BG9296" s="5"/>
      <c r="BH9296" s="5"/>
      <c r="BI9296" s="5"/>
      <c r="BJ9296" s="5"/>
      <c r="BK9296" s="5"/>
      <c r="BL9296" s="5"/>
      <c r="BM9296" s="5"/>
      <c r="BN9296" s="5"/>
      <c r="BO9296" s="5"/>
      <c r="BP9296" s="5"/>
      <c r="BQ9296" s="5"/>
      <c r="BR9296" s="5"/>
      <c r="BS9296" s="5"/>
      <c r="BT9296" s="5"/>
      <c r="BU9296" s="5"/>
      <c r="BV9296" s="5"/>
      <c r="BW9296" s="5"/>
      <c r="BX9296" s="5"/>
    </row>
    <row r="9297" spans="1:76" x14ac:dyDescent="0.2">
      <c r="A9297" s="1" t="s">
        <v>23</v>
      </c>
      <c r="B9297" s="1" t="s">
        <v>49</v>
      </c>
      <c r="C9297" s="1" t="s">
        <v>49</v>
      </c>
      <c r="D9297" s="1" t="s">
        <v>71</v>
      </c>
      <c r="E9297" s="1" t="s">
        <v>1</v>
      </c>
      <c r="F9297" s="1" t="s">
        <v>1186</v>
      </c>
      <c r="G9297" s="1" t="s">
        <v>107</v>
      </c>
      <c r="H9297" s="8" t="s">
        <v>116</v>
      </c>
      <c r="I9297" s="8">
        <v>2015</v>
      </c>
      <c r="J9297" s="1" t="s">
        <v>1220</v>
      </c>
      <c r="K9297" s="9">
        <v>527456</v>
      </c>
      <c r="L9297" s="10">
        <f>K9297/ VLOOKUP(A9297,Indicators!$B$1:$V$7,21,FALSE)</f>
        <v>2629.3656095153588</v>
      </c>
      <c r="M9297" s="1" t="s">
        <v>71</v>
      </c>
      <c r="N9297" s="1" t="s">
        <v>71</v>
      </c>
      <c r="O9297" s="11"/>
      <c r="P9297" s="8">
        <f>IF(H9297="Y", K9297/VLOOKUP(A9297,Indicators!$B$1:$S$7,18,FALSE),"")</f>
        <v>14.715995491090551</v>
      </c>
      <c r="Q9297" s="8" t="str">
        <f t="shared" si="0"/>
        <v/>
      </c>
      <c r="R9297" s="1" t="s">
        <v>103</v>
      </c>
      <c r="S9297" s="1" t="s">
        <v>49</v>
      </c>
      <c r="T9297" s="11"/>
      <c r="U9297" s="11"/>
      <c r="V9297" s="11"/>
      <c r="W9297" s="11"/>
      <c r="X9297" s="11"/>
      <c r="Y9297" s="11"/>
      <c r="Z9297" s="11"/>
      <c r="AA9297" s="11"/>
      <c r="AB9297" s="11"/>
      <c r="AC9297" s="11"/>
      <c r="AD9297" s="11"/>
      <c r="AE9297" s="11"/>
      <c r="AF9297" s="11"/>
      <c r="AG9297" s="11"/>
      <c r="AH9297" s="11"/>
      <c r="AI9297" s="11"/>
      <c r="AJ9297" s="11"/>
      <c r="AK9297" s="11"/>
      <c r="AL9297" s="11"/>
      <c r="AM9297" s="5"/>
      <c r="AN9297" s="5"/>
      <c r="AO9297" s="5"/>
      <c r="AP9297" s="5"/>
      <c r="AQ9297" s="5"/>
      <c r="AR9297" s="5"/>
      <c r="AS9297" s="5"/>
      <c r="AT9297" s="5"/>
      <c r="AU9297" s="5"/>
      <c r="AV9297" s="5"/>
      <c r="AW9297" s="5"/>
      <c r="AX9297" s="5"/>
      <c r="AY9297" s="5"/>
      <c r="AZ9297" s="5"/>
      <c r="BA9297" s="5"/>
      <c r="BB9297" s="5"/>
      <c r="BC9297" s="5"/>
      <c r="BD9297" s="5"/>
      <c r="BE9297" s="5"/>
      <c r="BF9297" s="5"/>
      <c r="BG9297" s="5"/>
      <c r="BH9297" s="5"/>
      <c r="BI9297" s="5"/>
      <c r="BJ9297" s="5"/>
      <c r="BK9297" s="5"/>
      <c r="BL9297" s="5"/>
      <c r="BM9297" s="5"/>
      <c r="BN9297" s="5"/>
      <c r="BO9297" s="5"/>
      <c r="BP9297" s="5"/>
      <c r="BQ9297" s="5"/>
      <c r="BR9297" s="5"/>
      <c r="BS9297" s="5"/>
      <c r="BT9297" s="5"/>
      <c r="BU9297" s="5"/>
      <c r="BV9297" s="5"/>
      <c r="BW9297" s="5"/>
      <c r="BX9297" s="5"/>
    </row>
    <row r="9298" spans="1:76" x14ac:dyDescent="0.2">
      <c r="A9298" s="1" t="s">
        <v>23</v>
      </c>
      <c r="B9298" s="1" t="s">
        <v>78</v>
      </c>
      <c r="C9298" s="1" t="s">
        <v>78</v>
      </c>
      <c r="D9298" s="1" t="s">
        <v>71</v>
      </c>
      <c r="E9298" s="1" t="s">
        <v>1</v>
      </c>
      <c r="F9298" s="1" t="s">
        <v>1186</v>
      </c>
      <c r="G9298" s="1" t="s">
        <v>107</v>
      </c>
      <c r="H9298" s="8" t="s">
        <v>116</v>
      </c>
      <c r="I9298" s="8">
        <v>2015</v>
      </c>
      <c r="J9298" s="1" t="s">
        <v>1220</v>
      </c>
      <c r="K9298" s="9">
        <v>2445569</v>
      </c>
      <c r="L9298" s="10">
        <f>K9298/ VLOOKUP(A9298,Indicators!$B$1:$V$7,21,FALSE)</f>
        <v>12191.14963958485</v>
      </c>
      <c r="M9298" s="1" t="s">
        <v>71</v>
      </c>
      <c r="N9298" s="1" t="s">
        <v>71</v>
      </c>
      <c r="O9298" s="11"/>
      <c r="P9298" s="8">
        <f>IF(H9298="Y", K9298/VLOOKUP(A9298,Indicators!$B$1:$S$7,18,FALSE),"")</f>
        <v>68.231250335858959</v>
      </c>
      <c r="Q9298" s="8" t="str">
        <f t="shared" si="0"/>
        <v/>
      </c>
      <c r="R9298" s="1" t="s">
        <v>99</v>
      </c>
      <c r="S9298" s="1" t="s">
        <v>78</v>
      </c>
      <c r="T9298" s="11"/>
      <c r="U9298" s="11"/>
      <c r="V9298" s="11"/>
      <c r="W9298" s="11"/>
      <c r="X9298" s="11"/>
      <c r="Y9298" s="11"/>
      <c r="Z9298" s="11"/>
      <c r="AA9298" s="11"/>
      <c r="AB9298" s="11"/>
      <c r="AC9298" s="11"/>
      <c r="AD9298" s="11"/>
      <c r="AE9298" s="11"/>
      <c r="AF9298" s="11"/>
      <c r="AG9298" s="11"/>
      <c r="AH9298" s="11"/>
      <c r="AI9298" s="11"/>
      <c r="AJ9298" s="11"/>
      <c r="AK9298" s="11"/>
      <c r="AL9298" s="11"/>
      <c r="AM9298" s="5"/>
      <c r="AN9298" s="5"/>
      <c r="AO9298" s="5"/>
      <c r="AP9298" s="5"/>
      <c r="AQ9298" s="5"/>
      <c r="AR9298" s="5"/>
      <c r="AS9298" s="5"/>
      <c r="AT9298" s="5"/>
      <c r="AU9298" s="5"/>
      <c r="AV9298" s="5"/>
      <c r="AW9298" s="5"/>
      <c r="AX9298" s="5"/>
      <c r="AY9298" s="5"/>
      <c r="AZ9298" s="5"/>
      <c r="BA9298" s="5"/>
      <c r="BB9298" s="5"/>
      <c r="BC9298" s="5"/>
      <c r="BD9298" s="5"/>
      <c r="BE9298" s="5"/>
      <c r="BF9298" s="5"/>
      <c r="BG9298" s="5"/>
      <c r="BH9298" s="5"/>
      <c r="BI9298" s="5"/>
      <c r="BJ9298" s="5"/>
      <c r="BK9298" s="5"/>
      <c r="BL9298" s="5"/>
      <c r="BM9298" s="5"/>
      <c r="BN9298" s="5"/>
      <c r="BO9298" s="5"/>
      <c r="BP9298" s="5"/>
      <c r="BQ9298" s="5"/>
      <c r="BR9298" s="5"/>
      <c r="BS9298" s="5"/>
      <c r="BT9298" s="5"/>
      <c r="BU9298" s="5"/>
      <c r="BV9298" s="5"/>
      <c r="BW9298" s="5"/>
      <c r="BX9298" s="5"/>
    </row>
    <row r="9299" spans="1:76" x14ac:dyDescent="0.2">
      <c r="A9299" s="1" t="s">
        <v>23</v>
      </c>
      <c r="B9299" s="1" t="s">
        <v>930</v>
      </c>
      <c r="C9299" s="1" t="s">
        <v>930</v>
      </c>
      <c r="D9299" s="1" t="s">
        <v>71</v>
      </c>
      <c r="E9299" s="1" t="s">
        <v>1</v>
      </c>
      <c r="F9299" s="1" t="s">
        <v>1299</v>
      </c>
      <c r="G9299" s="1" t="s">
        <v>107</v>
      </c>
      <c r="H9299" s="8" t="s">
        <v>116</v>
      </c>
      <c r="I9299" s="8">
        <v>2015</v>
      </c>
      <c r="J9299" s="1" t="s">
        <v>1220</v>
      </c>
      <c r="K9299" s="9">
        <v>440883</v>
      </c>
      <c r="L9299" s="10">
        <f>K9299/ VLOOKUP(A9299,Indicators!$B$1:$V$7,21,FALSE)</f>
        <v>2197.7996231343654</v>
      </c>
      <c r="M9299" s="1" t="s">
        <v>71</v>
      </c>
      <c r="N9299" s="1" t="s">
        <v>71</v>
      </c>
      <c r="O9299" s="11"/>
      <c r="P9299" s="8">
        <f>IF(H9299="Y", K9299/VLOOKUP(A9299,Indicators!$B$1:$S$7,18,FALSE),"")</f>
        <v>12.300613207733868</v>
      </c>
      <c r="Q9299" s="8" t="str">
        <f t="shared" si="0"/>
        <v/>
      </c>
      <c r="R9299" s="1" t="s">
        <v>103</v>
      </c>
      <c r="S9299" s="1" t="s">
        <v>54</v>
      </c>
      <c r="T9299" s="11"/>
      <c r="U9299" s="11"/>
      <c r="V9299" s="11"/>
      <c r="W9299" s="11"/>
      <c r="X9299" s="11"/>
      <c r="Y9299" s="11"/>
      <c r="Z9299" s="11"/>
      <c r="AA9299" s="11"/>
      <c r="AB9299" s="11"/>
      <c r="AC9299" s="11"/>
      <c r="AD9299" s="11"/>
      <c r="AE9299" s="11"/>
      <c r="AF9299" s="11"/>
      <c r="AG9299" s="11"/>
      <c r="AH9299" s="11"/>
      <c r="AI9299" s="11"/>
      <c r="AJ9299" s="11"/>
      <c r="AK9299" s="11"/>
      <c r="AL9299" s="11"/>
      <c r="AM9299" s="5"/>
      <c r="AN9299" s="5"/>
      <c r="AO9299" s="5"/>
      <c r="AP9299" s="5"/>
      <c r="AQ9299" s="5"/>
      <c r="AR9299" s="5"/>
      <c r="AS9299" s="5"/>
      <c r="AT9299" s="5"/>
      <c r="AU9299" s="5"/>
      <c r="AV9299" s="5"/>
      <c r="AW9299" s="5"/>
      <c r="AX9299" s="5"/>
      <c r="AY9299" s="5"/>
      <c r="AZ9299" s="5"/>
      <c r="BA9299" s="5"/>
      <c r="BB9299" s="5"/>
      <c r="BC9299" s="5"/>
      <c r="BD9299" s="5"/>
      <c r="BE9299" s="5"/>
      <c r="BF9299" s="5"/>
      <c r="BG9299" s="5"/>
      <c r="BH9299" s="5"/>
      <c r="BI9299" s="5"/>
      <c r="BJ9299" s="5"/>
      <c r="BK9299" s="5"/>
      <c r="BL9299" s="5"/>
      <c r="BM9299" s="5"/>
      <c r="BN9299" s="5"/>
      <c r="BO9299" s="5"/>
      <c r="BP9299" s="5"/>
      <c r="BQ9299" s="5"/>
      <c r="BR9299" s="5"/>
      <c r="BS9299" s="5"/>
      <c r="BT9299" s="5"/>
      <c r="BU9299" s="5"/>
      <c r="BV9299" s="5"/>
      <c r="BW9299" s="5"/>
      <c r="BX9299" s="5"/>
    </row>
    <row r="9300" spans="1:76" x14ac:dyDescent="0.2">
      <c r="A9300" s="1" t="s">
        <v>23</v>
      </c>
      <c r="B9300" s="1" t="s">
        <v>60</v>
      </c>
      <c r="C9300" s="1" t="s">
        <v>60</v>
      </c>
      <c r="D9300" s="1" t="s">
        <v>71</v>
      </c>
      <c r="E9300" s="1" t="s">
        <v>1</v>
      </c>
      <c r="F9300" s="1" t="s">
        <v>1186</v>
      </c>
      <c r="G9300" s="1" t="s">
        <v>107</v>
      </c>
      <c r="H9300" s="8" t="s">
        <v>116</v>
      </c>
      <c r="I9300" s="8">
        <v>2015</v>
      </c>
      <c r="J9300" s="1" t="s">
        <v>1220</v>
      </c>
      <c r="K9300" s="9">
        <v>1748220</v>
      </c>
      <c r="L9300" s="10">
        <f>K9300/ VLOOKUP(A9300,Indicators!$B$1:$V$7,21,FALSE)</f>
        <v>8714.8682465778002</v>
      </c>
      <c r="M9300" s="1" t="s">
        <v>71</v>
      </c>
      <c r="N9300" s="1" t="s">
        <v>71</v>
      </c>
      <c r="O9300" s="11"/>
      <c r="P9300" s="8">
        <f>IF(H9300="Y", K9300/VLOOKUP(A9300,Indicators!$B$1:$S$7,18,FALSE),"")</f>
        <v>48.775248812098681</v>
      </c>
      <c r="Q9300" s="8" t="str">
        <f t="shared" si="0"/>
        <v/>
      </c>
      <c r="R9300" s="1" t="s">
        <v>81</v>
      </c>
      <c r="S9300" s="1" t="s">
        <v>60</v>
      </c>
      <c r="T9300" s="11"/>
      <c r="U9300" s="11"/>
      <c r="V9300" s="11"/>
      <c r="W9300" s="11"/>
      <c r="X9300" s="11"/>
      <c r="Y9300" s="11"/>
      <c r="Z9300" s="11"/>
      <c r="AA9300" s="11"/>
      <c r="AB9300" s="11"/>
      <c r="AC9300" s="11"/>
      <c r="AD9300" s="11"/>
      <c r="AE9300" s="11"/>
      <c r="AF9300" s="11"/>
      <c r="AG9300" s="11"/>
      <c r="AH9300" s="11"/>
      <c r="AI9300" s="11"/>
      <c r="AJ9300" s="11"/>
      <c r="AK9300" s="11"/>
      <c r="AL9300" s="11"/>
      <c r="AM9300" s="5"/>
      <c r="AN9300" s="5"/>
      <c r="AO9300" s="5"/>
      <c r="AP9300" s="5"/>
      <c r="AQ9300" s="5"/>
      <c r="AR9300" s="5"/>
      <c r="AS9300" s="5"/>
      <c r="AT9300" s="5"/>
      <c r="AU9300" s="5"/>
      <c r="AV9300" s="5"/>
      <c r="AW9300" s="5"/>
      <c r="AX9300" s="5"/>
      <c r="AY9300" s="5"/>
      <c r="AZ9300" s="5"/>
      <c r="BA9300" s="5"/>
      <c r="BB9300" s="5"/>
      <c r="BC9300" s="5"/>
      <c r="BD9300" s="5"/>
      <c r="BE9300" s="5"/>
      <c r="BF9300" s="5"/>
      <c r="BG9300" s="5"/>
      <c r="BH9300" s="5"/>
      <c r="BI9300" s="5"/>
      <c r="BJ9300" s="5"/>
      <c r="BK9300" s="5"/>
      <c r="BL9300" s="5"/>
      <c r="BM9300" s="5"/>
      <c r="BN9300" s="5"/>
      <c r="BO9300" s="5"/>
      <c r="BP9300" s="5"/>
      <c r="BQ9300" s="5"/>
      <c r="BR9300" s="5"/>
      <c r="BS9300" s="5"/>
      <c r="BT9300" s="5"/>
      <c r="BU9300" s="5"/>
      <c r="BV9300" s="5"/>
      <c r="BW9300" s="5"/>
      <c r="BX9300" s="5"/>
    </row>
    <row r="9301" spans="1:76" x14ac:dyDescent="0.2">
      <c r="A9301" s="1" t="s">
        <v>23</v>
      </c>
      <c r="B9301" s="1" t="s">
        <v>72</v>
      </c>
      <c r="C9301" s="1" t="s">
        <v>72</v>
      </c>
      <c r="D9301" s="1" t="s">
        <v>71</v>
      </c>
      <c r="E9301" s="1" t="s">
        <v>1</v>
      </c>
      <c r="F9301" s="1" t="s">
        <v>1186</v>
      </c>
      <c r="G9301" s="1" t="s">
        <v>107</v>
      </c>
      <c r="H9301" s="8" t="s">
        <v>116</v>
      </c>
      <c r="I9301" s="8">
        <v>2015</v>
      </c>
      <c r="J9301" s="1" t="s">
        <v>1220</v>
      </c>
      <c r="K9301" s="9">
        <v>1408251</v>
      </c>
      <c r="L9301" s="10">
        <f>K9301/ VLOOKUP(A9301,Indicators!$B$1:$V$7,21,FALSE)</f>
        <v>7020.1244254793073</v>
      </c>
      <c r="M9301" s="1" t="s">
        <v>71</v>
      </c>
      <c r="N9301" s="1" t="s">
        <v>71</v>
      </c>
      <c r="O9301" s="11"/>
      <c r="P9301" s="8">
        <f>IF(H9301="Y", K9301/VLOOKUP(A9301,Indicators!$B$1:$S$7,18,FALSE),"")</f>
        <v>39.290131056095213</v>
      </c>
      <c r="Q9301" s="8" t="str">
        <f t="shared" si="0"/>
        <v/>
      </c>
      <c r="R9301" s="1" t="s">
        <v>158</v>
      </c>
      <c r="S9301" s="1" t="s">
        <v>72</v>
      </c>
      <c r="T9301" s="11"/>
      <c r="U9301" s="11"/>
      <c r="V9301" s="11"/>
      <c r="W9301" s="11"/>
      <c r="X9301" s="11"/>
      <c r="Y9301" s="11"/>
      <c r="Z9301" s="11"/>
      <c r="AA9301" s="11"/>
      <c r="AB9301" s="11"/>
      <c r="AC9301" s="11"/>
      <c r="AD9301" s="11"/>
      <c r="AE9301" s="11"/>
      <c r="AF9301" s="11"/>
      <c r="AG9301" s="11"/>
      <c r="AH9301" s="11"/>
      <c r="AI9301" s="11"/>
      <c r="AJ9301" s="11"/>
      <c r="AK9301" s="11"/>
      <c r="AL9301" s="11"/>
      <c r="AM9301" s="5"/>
      <c r="AN9301" s="5"/>
      <c r="AO9301" s="5"/>
      <c r="AP9301" s="5"/>
      <c r="AQ9301" s="5"/>
      <c r="AR9301" s="5"/>
      <c r="AS9301" s="5"/>
      <c r="AT9301" s="5"/>
      <c r="AU9301" s="5"/>
      <c r="AV9301" s="5"/>
      <c r="AW9301" s="5"/>
      <c r="AX9301" s="5"/>
      <c r="AY9301" s="5"/>
      <c r="AZ9301" s="5"/>
      <c r="BA9301" s="5"/>
      <c r="BB9301" s="5"/>
      <c r="BC9301" s="5"/>
      <c r="BD9301" s="5"/>
      <c r="BE9301" s="5"/>
      <c r="BF9301" s="5"/>
      <c r="BG9301" s="5"/>
      <c r="BH9301" s="5"/>
      <c r="BI9301" s="5"/>
      <c r="BJ9301" s="5"/>
      <c r="BK9301" s="5"/>
      <c r="BL9301" s="5"/>
      <c r="BM9301" s="5"/>
      <c r="BN9301" s="5"/>
      <c r="BO9301" s="5"/>
      <c r="BP9301" s="5"/>
      <c r="BQ9301" s="5"/>
      <c r="BR9301" s="5"/>
      <c r="BS9301" s="5"/>
      <c r="BT9301" s="5"/>
      <c r="BU9301" s="5"/>
      <c r="BV9301" s="5"/>
      <c r="BW9301" s="5"/>
      <c r="BX9301" s="5"/>
    </row>
    <row r="9302" spans="1:76" x14ac:dyDescent="0.2">
      <c r="A9302" s="1" t="s">
        <v>23</v>
      </c>
      <c r="B9302" s="1" t="s">
        <v>932</v>
      </c>
      <c r="C9302" s="1" t="s">
        <v>932</v>
      </c>
      <c r="D9302" s="1" t="s">
        <v>71</v>
      </c>
      <c r="E9302" s="1" t="s">
        <v>1</v>
      </c>
      <c r="F9302" s="1" t="s">
        <v>1186</v>
      </c>
      <c r="G9302" s="1" t="s">
        <v>107</v>
      </c>
      <c r="H9302" s="8" t="s">
        <v>116</v>
      </c>
      <c r="I9302" s="8">
        <v>2015</v>
      </c>
      <c r="J9302" s="1" t="s">
        <v>1220</v>
      </c>
      <c r="K9302" s="9">
        <v>380532</v>
      </c>
      <c r="L9302" s="10">
        <f>K9302/ VLOOKUP(A9302,Indicators!$B$1:$V$7,21,FALSE)</f>
        <v>1896.9501799583254</v>
      </c>
      <c r="M9302" s="1" t="s">
        <v>71</v>
      </c>
      <c r="N9302" s="1" t="s">
        <v>71</v>
      </c>
      <c r="O9302" s="11"/>
      <c r="P9302" s="8">
        <f>IF(H9302="Y", K9302/VLOOKUP(A9302,Indicators!$B$1:$S$7,18,FALSE),"")</f>
        <v>10.616823386624986</v>
      </c>
      <c r="Q9302" s="8" t="str">
        <f t="shared" si="0"/>
        <v/>
      </c>
      <c r="R9302" s="1" t="s">
        <v>133</v>
      </c>
      <c r="S9302" s="1" t="s">
        <v>63</v>
      </c>
      <c r="T9302" s="11"/>
      <c r="U9302" s="11"/>
      <c r="V9302" s="11"/>
      <c r="W9302" s="11"/>
      <c r="X9302" s="11"/>
      <c r="Y9302" s="11"/>
      <c r="Z9302" s="11"/>
      <c r="AA9302" s="11"/>
      <c r="AB9302" s="11"/>
      <c r="AC9302" s="11"/>
      <c r="AD9302" s="11"/>
      <c r="AE9302" s="11"/>
      <c r="AF9302" s="11"/>
      <c r="AG9302" s="11"/>
      <c r="AH9302" s="11"/>
      <c r="AI9302" s="11"/>
      <c r="AJ9302" s="11"/>
      <c r="AK9302" s="11"/>
      <c r="AL9302" s="11"/>
      <c r="AM9302" s="5"/>
      <c r="AN9302" s="5"/>
      <c r="AO9302" s="5"/>
      <c r="AP9302" s="5"/>
      <c r="AQ9302" s="5"/>
      <c r="AR9302" s="5"/>
      <c r="AS9302" s="5"/>
      <c r="AT9302" s="5"/>
      <c r="AU9302" s="5"/>
      <c r="AV9302" s="5"/>
      <c r="AW9302" s="5"/>
      <c r="AX9302" s="5"/>
      <c r="AY9302" s="5"/>
      <c r="AZ9302" s="5"/>
      <c r="BA9302" s="5"/>
      <c r="BB9302" s="5"/>
      <c r="BC9302" s="5"/>
      <c r="BD9302" s="5"/>
      <c r="BE9302" s="5"/>
      <c r="BF9302" s="5"/>
      <c r="BG9302" s="5"/>
      <c r="BH9302" s="5"/>
      <c r="BI9302" s="5"/>
      <c r="BJ9302" s="5"/>
      <c r="BK9302" s="5"/>
      <c r="BL9302" s="5"/>
      <c r="BM9302" s="5"/>
      <c r="BN9302" s="5"/>
      <c r="BO9302" s="5"/>
      <c r="BP9302" s="5"/>
      <c r="BQ9302" s="5"/>
      <c r="BR9302" s="5"/>
      <c r="BS9302" s="5"/>
      <c r="BT9302" s="5"/>
      <c r="BU9302" s="5"/>
      <c r="BV9302" s="5"/>
      <c r="BW9302" s="5"/>
      <c r="BX9302" s="5"/>
    </row>
    <row r="9303" spans="1:76" x14ac:dyDescent="0.2">
      <c r="A9303" s="1" t="s">
        <v>23</v>
      </c>
      <c r="B9303" s="1" t="s">
        <v>933</v>
      </c>
      <c r="C9303" s="1" t="s">
        <v>933</v>
      </c>
      <c r="D9303" s="1" t="s">
        <v>71</v>
      </c>
      <c r="E9303" s="1" t="s">
        <v>1</v>
      </c>
      <c r="F9303" s="1" t="s">
        <v>1186</v>
      </c>
      <c r="G9303" s="1" t="s">
        <v>107</v>
      </c>
      <c r="H9303" s="8" t="s">
        <v>116</v>
      </c>
      <c r="I9303" s="8">
        <v>2015</v>
      </c>
      <c r="J9303" s="1" t="s">
        <v>1220</v>
      </c>
      <c r="K9303" s="9">
        <v>8399436</v>
      </c>
      <c r="L9303" s="10">
        <f>K9303/ VLOOKUP(A9303,Indicators!$B$1:$V$7,21,FALSE)</f>
        <v>41871.14784498659</v>
      </c>
      <c r="M9303" s="1" t="s">
        <v>71</v>
      </c>
      <c r="N9303" s="1" t="s">
        <v>71</v>
      </c>
      <c r="O9303" s="11"/>
      <c r="P9303" s="8">
        <f>IF(H9303="Y", K9303/VLOOKUP(A9303,Indicators!$B$1:$S$7,18,FALSE),"")</f>
        <v>234.34383589096274</v>
      </c>
      <c r="Q9303" s="8" t="str">
        <f t="shared" si="0"/>
        <v/>
      </c>
      <c r="R9303" s="1" t="s">
        <v>158</v>
      </c>
      <c r="S9303" s="1" t="s">
        <v>56</v>
      </c>
      <c r="T9303" s="11"/>
      <c r="U9303" s="11"/>
      <c r="V9303" s="11"/>
      <c r="W9303" s="11"/>
      <c r="X9303" s="11"/>
      <c r="Y9303" s="11"/>
      <c r="Z9303" s="11"/>
      <c r="AA9303" s="11"/>
      <c r="AB9303" s="11"/>
      <c r="AC9303" s="11"/>
      <c r="AD9303" s="11"/>
      <c r="AE9303" s="11"/>
      <c r="AF9303" s="11"/>
      <c r="AG9303" s="11"/>
      <c r="AH9303" s="11"/>
      <c r="AI9303" s="11"/>
      <c r="AJ9303" s="11"/>
      <c r="AK9303" s="11"/>
      <c r="AL9303" s="11"/>
      <c r="AM9303" s="5"/>
      <c r="AN9303" s="5"/>
      <c r="AO9303" s="5"/>
      <c r="AP9303" s="5"/>
      <c r="AQ9303" s="5"/>
      <c r="AR9303" s="5"/>
      <c r="AS9303" s="5"/>
      <c r="AT9303" s="5"/>
      <c r="AU9303" s="5"/>
      <c r="AV9303" s="5"/>
      <c r="AW9303" s="5"/>
      <c r="AX9303" s="5"/>
      <c r="AY9303" s="5"/>
      <c r="AZ9303" s="5"/>
      <c r="BA9303" s="5"/>
      <c r="BB9303" s="5"/>
      <c r="BC9303" s="5"/>
      <c r="BD9303" s="5"/>
      <c r="BE9303" s="5"/>
      <c r="BF9303" s="5"/>
      <c r="BG9303" s="5"/>
      <c r="BH9303" s="5"/>
      <c r="BI9303" s="5"/>
      <c r="BJ9303" s="5"/>
      <c r="BK9303" s="5"/>
      <c r="BL9303" s="5"/>
      <c r="BM9303" s="5"/>
      <c r="BN9303" s="5"/>
      <c r="BO9303" s="5"/>
      <c r="BP9303" s="5"/>
      <c r="BQ9303" s="5"/>
      <c r="BR9303" s="5"/>
      <c r="BS9303" s="5"/>
      <c r="BT9303" s="5"/>
      <c r="BU9303" s="5"/>
      <c r="BV9303" s="5"/>
      <c r="BW9303" s="5"/>
      <c r="BX9303" s="5"/>
    </row>
    <row r="9304" spans="1:76" x14ac:dyDescent="0.2">
      <c r="A9304" s="1" t="s">
        <v>23</v>
      </c>
      <c r="B9304" s="1" t="s">
        <v>94</v>
      </c>
      <c r="C9304" s="1" t="s">
        <v>94</v>
      </c>
      <c r="D9304" s="1" t="s">
        <v>71</v>
      </c>
      <c r="E9304" s="1" t="s">
        <v>1</v>
      </c>
      <c r="F9304" s="1" t="s">
        <v>1186</v>
      </c>
      <c r="G9304" s="1" t="s">
        <v>107</v>
      </c>
      <c r="H9304" s="8" t="s">
        <v>116</v>
      </c>
      <c r="I9304" s="8">
        <v>2015</v>
      </c>
      <c r="J9304" s="1" t="s">
        <v>1220</v>
      </c>
      <c r="K9304" s="9">
        <v>1132599</v>
      </c>
      <c r="L9304" s="10">
        <f>K9304/ VLOOKUP(A9304,Indicators!$B$1:$V$7,21,FALSE)</f>
        <v>5646.0005383794778</v>
      </c>
      <c r="M9304" s="1" t="s">
        <v>71</v>
      </c>
      <c r="N9304" s="1" t="s">
        <v>71</v>
      </c>
      <c r="O9304" s="11"/>
      <c r="P9304" s="8">
        <f>IF(H9304="Y", K9304/VLOOKUP(A9304,Indicators!$B$1:$S$7,18,FALSE),"")</f>
        <v>31.599454318869565</v>
      </c>
      <c r="Q9304" s="8" t="str">
        <f t="shared" si="0"/>
        <v/>
      </c>
      <c r="R9304" s="1" t="s">
        <v>94</v>
      </c>
      <c r="S9304" s="1" t="s">
        <v>88</v>
      </c>
      <c r="T9304" s="11"/>
      <c r="U9304" s="11"/>
      <c r="V9304" s="11"/>
      <c r="W9304" s="11"/>
      <c r="X9304" s="11"/>
      <c r="Y9304" s="11"/>
      <c r="Z9304" s="11"/>
      <c r="AA9304" s="11"/>
      <c r="AB9304" s="11"/>
      <c r="AC9304" s="11"/>
      <c r="AD9304" s="11"/>
      <c r="AE9304" s="11"/>
      <c r="AF9304" s="11"/>
      <c r="AG9304" s="11"/>
      <c r="AH9304" s="11"/>
      <c r="AI9304" s="11"/>
      <c r="AJ9304" s="11"/>
      <c r="AK9304" s="11"/>
      <c r="AL9304" s="11"/>
      <c r="AM9304" s="5"/>
      <c r="AN9304" s="5"/>
      <c r="AO9304" s="5"/>
      <c r="AP9304" s="5"/>
      <c r="AQ9304" s="5"/>
      <c r="AR9304" s="5"/>
      <c r="AS9304" s="5"/>
      <c r="AT9304" s="5"/>
      <c r="AU9304" s="5"/>
      <c r="AV9304" s="5"/>
      <c r="AW9304" s="5"/>
      <c r="AX9304" s="5"/>
      <c r="AY9304" s="5"/>
      <c r="AZ9304" s="5"/>
      <c r="BA9304" s="5"/>
      <c r="BB9304" s="5"/>
      <c r="BC9304" s="5"/>
      <c r="BD9304" s="5"/>
      <c r="BE9304" s="5"/>
      <c r="BF9304" s="5"/>
      <c r="BG9304" s="5"/>
      <c r="BH9304" s="5"/>
      <c r="BI9304" s="5"/>
      <c r="BJ9304" s="5"/>
      <c r="BK9304" s="5"/>
      <c r="BL9304" s="5"/>
      <c r="BM9304" s="5"/>
      <c r="BN9304" s="5"/>
      <c r="BO9304" s="5"/>
      <c r="BP9304" s="5"/>
      <c r="BQ9304" s="5"/>
      <c r="BR9304" s="5"/>
      <c r="BS9304" s="5"/>
      <c r="BT9304" s="5"/>
      <c r="BU9304" s="5"/>
      <c r="BV9304" s="5"/>
      <c r="BW9304" s="5"/>
      <c r="BX9304" s="5"/>
    </row>
    <row r="9305" spans="1:76" x14ac:dyDescent="0.2">
      <c r="A9305" s="1" t="s">
        <v>23</v>
      </c>
      <c r="B9305" s="1" t="s">
        <v>75</v>
      </c>
      <c r="C9305" s="1" t="s">
        <v>75</v>
      </c>
      <c r="D9305" s="1" t="s">
        <v>71</v>
      </c>
      <c r="E9305" s="1" t="s">
        <v>1</v>
      </c>
      <c r="F9305" s="1" t="s">
        <v>1186</v>
      </c>
      <c r="G9305" s="1" t="s">
        <v>107</v>
      </c>
      <c r="H9305" s="8" t="s">
        <v>116</v>
      </c>
      <c r="I9305" s="8">
        <v>2015</v>
      </c>
      <c r="J9305" s="1" t="s">
        <v>1220</v>
      </c>
      <c r="K9305" s="9">
        <v>27972580</v>
      </c>
      <c r="L9305" s="10">
        <f>K9305/ VLOOKUP(A9305,Indicators!$B$1:$V$7,21,FALSE)</f>
        <v>139443.17604011923</v>
      </c>
      <c r="M9305" s="1" t="s">
        <v>71</v>
      </c>
      <c r="N9305" s="1" t="s">
        <v>71</v>
      </c>
      <c r="O9305" s="11"/>
      <c r="P9305" s="8">
        <f>IF(H9305="Y", K9305/VLOOKUP(A9305,Indicators!$B$1:$S$7,18,FALSE),"")</f>
        <v>780.43355493950151</v>
      </c>
      <c r="Q9305" s="8" t="str">
        <f t="shared" si="0"/>
        <v/>
      </c>
      <c r="R9305" s="1" t="s">
        <v>95</v>
      </c>
      <c r="S9305" s="1" t="s">
        <v>75</v>
      </c>
      <c r="T9305" s="11"/>
      <c r="U9305" s="11"/>
      <c r="V9305" s="11"/>
      <c r="W9305" s="11"/>
      <c r="X9305" s="11"/>
      <c r="Y9305" s="11"/>
      <c r="Z9305" s="11"/>
      <c r="AA9305" s="11"/>
      <c r="AB9305" s="11"/>
      <c r="AC9305" s="11"/>
      <c r="AD9305" s="11"/>
      <c r="AE9305" s="11"/>
      <c r="AF9305" s="11"/>
      <c r="AG9305" s="11"/>
      <c r="AH9305" s="11"/>
      <c r="AI9305" s="11"/>
      <c r="AJ9305" s="11"/>
      <c r="AK9305" s="11"/>
      <c r="AL9305" s="11"/>
      <c r="AM9305" s="5"/>
      <c r="AN9305" s="5"/>
      <c r="AO9305" s="5"/>
      <c r="AP9305" s="5"/>
      <c r="AQ9305" s="5"/>
      <c r="AR9305" s="5"/>
      <c r="AS9305" s="5"/>
      <c r="AT9305" s="5"/>
      <c r="AU9305" s="5"/>
      <c r="AV9305" s="5"/>
      <c r="AW9305" s="5"/>
      <c r="AX9305" s="5"/>
      <c r="AY9305" s="5"/>
      <c r="AZ9305" s="5"/>
      <c r="BA9305" s="5"/>
      <c r="BB9305" s="5"/>
      <c r="BC9305" s="5"/>
      <c r="BD9305" s="5"/>
      <c r="BE9305" s="5"/>
      <c r="BF9305" s="5"/>
      <c r="BG9305" s="5"/>
      <c r="BH9305" s="5"/>
      <c r="BI9305" s="5"/>
      <c r="BJ9305" s="5"/>
      <c r="BK9305" s="5"/>
      <c r="BL9305" s="5"/>
      <c r="BM9305" s="5"/>
      <c r="BN9305" s="5"/>
      <c r="BO9305" s="5"/>
      <c r="BP9305" s="5"/>
      <c r="BQ9305" s="5"/>
      <c r="BR9305" s="5"/>
      <c r="BS9305" s="5"/>
      <c r="BT9305" s="5"/>
      <c r="BU9305" s="5"/>
      <c r="BV9305" s="5"/>
      <c r="BW9305" s="5"/>
      <c r="BX9305" s="5"/>
    </row>
    <row r="9306" spans="1:76" x14ac:dyDescent="0.2">
      <c r="A9306" s="1" t="s">
        <v>23</v>
      </c>
      <c r="B9306" s="1" t="s">
        <v>935</v>
      </c>
      <c r="C9306" s="1" t="s">
        <v>935</v>
      </c>
      <c r="D9306" s="1" t="s">
        <v>71</v>
      </c>
      <c r="E9306" s="1" t="s">
        <v>1</v>
      </c>
      <c r="F9306" s="1" t="s">
        <v>1186</v>
      </c>
      <c r="G9306" s="1" t="s">
        <v>107</v>
      </c>
      <c r="H9306" s="8" t="s">
        <v>116</v>
      </c>
      <c r="I9306" s="8">
        <v>2015</v>
      </c>
      <c r="J9306" s="1" t="s">
        <v>1220</v>
      </c>
      <c r="K9306" s="9">
        <v>345408</v>
      </c>
      <c r="L9306" s="10">
        <f>K9306/ VLOOKUP(A9306,Indicators!$B$1:$V$7,21,FALSE)</f>
        <v>1721.8572097985066</v>
      </c>
      <c r="M9306" s="1" t="s">
        <v>71</v>
      </c>
      <c r="N9306" s="1" t="s">
        <v>71</v>
      </c>
      <c r="O9306" s="11"/>
      <c r="P9306" s="8">
        <f>IF(H9306="Y", K9306/VLOOKUP(A9306,Indicators!$B$1:$S$7,18,FALSE),"")</f>
        <v>9.6368655785252315</v>
      </c>
      <c r="Q9306" s="8" t="str">
        <f t="shared" si="0"/>
        <v/>
      </c>
      <c r="R9306" s="1" t="s">
        <v>103</v>
      </c>
      <c r="S9306" s="1" t="s">
        <v>62</v>
      </c>
      <c r="T9306" s="11"/>
      <c r="U9306" s="11"/>
      <c r="V9306" s="11"/>
      <c r="W9306" s="11"/>
      <c r="X9306" s="11"/>
      <c r="Y9306" s="11"/>
      <c r="Z9306" s="11"/>
      <c r="AA9306" s="11"/>
      <c r="AB9306" s="11"/>
      <c r="AC9306" s="11"/>
      <c r="AD9306" s="11"/>
      <c r="AE9306" s="11"/>
      <c r="AF9306" s="11"/>
      <c r="AG9306" s="11"/>
      <c r="AH9306" s="11"/>
      <c r="AI9306" s="11"/>
      <c r="AJ9306" s="11"/>
      <c r="AK9306" s="11"/>
      <c r="AL9306" s="11"/>
      <c r="AM9306" s="5"/>
      <c r="AN9306" s="5"/>
      <c r="AO9306" s="5"/>
      <c r="AP9306" s="5"/>
      <c r="AQ9306" s="5"/>
      <c r="AR9306" s="5"/>
      <c r="AS9306" s="5"/>
      <c r="AT9306" s="5"/>
      <c r="AU9306" s="5"/>
      <c r="AV9306" s="5"/>
      <c r="AW9306" s="5"/>
      <c r="AX9306" s="5"/>
      <c r="AY9306" s="5"/>
      <c r="AZ9306" s="5"/>
      <c r="BA9306" s="5"/>
      <c r="BB9306" s="5"/>
      <c r="BC9306" s="5"/>
      <c r="BD9306" s="5"/>
      <c r="BE9306" s="5"/>
      <c r="BF9306" s="5"/>
      <c r="BG9306" s="5"/>
      <c r="BH9306" s="5"/>
      <c r="BI9306" s="5"/>
      <c r="BJ9306" s="5"/>
      <c r="BK9306" s="5"/>
      <c r="BL9306" s="5"/>
      <c r="BM9306" s="5"/>
      <c r="BN9306" s="5"/>
      <c r="BO9306" s="5"/>
      <c r="BP9306" s="5"/>
      <c r="BQ9306" s="5"/>
      <c r="BR9306" s="5"/>
      <c r="BS9306" s="5"/>
      <c r="BT9306" s="5"/>
      <c r="BU9306" s="5"/>
      <c r="BV9306" s="5"/>
      <c r="BW9306" s="5"/>
      <c r="BX9306" s="5"/>
    </row>
    <row r="9307" spans="1:76" x14ac:dyDescent="0.2">
      <c r="A9307" s="1" t="s">
        <v>23</v>
      </c>
      <c r="B9307" s="1" t="s">
        <v>538</v>
      </c>
      <c r="C9307" s="1" t="s">
        <v>538</v>
      </c>
      <c r="D9307" s="1" t="s">
        <v>71</v>
      </c>
      <c r="E9307" s="1" t="s">
        <v>1</v>
      </c>
      <c r="F9307" s="1" t="s">
        <v>1186</v>
      </c>
      <c r="G9307" s="1" t="s">
        <v>107</v>
      </c>
      <c r="H9307" s="8" t="s">
        <v>116</v>
      </c>
      <c r="I9307" s="8">
        <v>2015</v>
      </c>
      <c r="J9307" s="1" t="s">
        <v>1220</v>
      </c>
      <c r="K9307" s="9">
        <v>256045</v>
      </c>
      <c r="L9307" s="10">
        <f>K9307/ VLOOKUP(A9307,Indicators!$B$1:$V$7,21,FALSE)</f>
        <v>1276.3830869084056</v>
      </c>
      <c r="M9307" s="1" t="s">
        <v>71</v>
      </c>
      <c r="N9307" s="1" t="s">
        <v>71</v>
      </c>
      <c r="O9307" s="11"/>
      <c r="P9307" s="8">
        <f>IF(H9307="Y", K9307/VLOOKUP(A9307,Indicators!$B$1:$S$7,18,FALSE),"")</f>
        <v>7.1436424375043224</v>
      </c>
      <c r="Q9307" s="8" t="str">
        <f t="shared" si="0"/>
        <v/>
      </c>
      <c r="R9307" s="1" t="s">
        <v>103</v>
      </c>
      <c r="S9307" s="1" t="s">
        <v>49</v>
      </c>
      <c r="T9307" s="11"/>
      <c r="U9307" s="11"/>
      <c r="V9307" s="11"/>
      <c r="W9307" s="11"/>
      <c r="X9307" s="11"/>
      <c r="Y9307" s="11"/>
      <c r="Z9307" s="11"/>
      <c r="AA9307" s="11"/>
      <c r="AB9307" s="11"/>
      <c r="AC9307" s="11"/>
      <c r="AD9307" s="11"/>
      <c r="AE9307" s="11"/>
      <c r="AF9307" s="11"/>
      <c r="AG9307" s="11"/>
      <c r="AH9307" s="11"/>
      <c r="AI9307" s="11"/>
      <c r="AJ9307" s="11"/>
      <c r="AK9307" s="11"/>
      <c r="AL9307" s="11"/>
      <c r="AM9307" s="5"/>
      <c r="AN9307" s="5"/>
      <c r="AO9307" s="5"/>
      <c r="AP9307" s="5"/>
      <c r="AQ9307" s="5"/>
      <c r="AR9307" s="5"/>
      <c r="AS9307" s="5"/>
      <c r="AT9307" s="5"/>
      <c r="AU9307" s="5"/>
      <c r="AV9307" s="5"/>
      <c r="AW9307" s="5"/>
      <c r="AX9307" s="5"/>
      <c r="AY9307" s="5"/>
      <c r="AZ9307" s="5"/>
      <c r="BA9307" s="5"/>
      <c r="BB9307" s="5"/>
      <c r="BC9307" s="5"/>
      <c r="BD9307" s="5"/>
      <c r="BE9307" s="5"/>
      <c r="BF9307" s="5"/>
      <c r="BG9307" s="5"/>
      <c r="BH9307" s="5"/>
      <c r="BI9307" s="5"/>
      <c r="BJ9307" s="5"/>
      <c r="BK9307" s="5"/>
      <c r="BL9307" s="5"/>
      <c r="BM9307" s="5"/>
      <c r="BN9307" s="5"/>
      <c r="BO9307" s="5"/>
      <c r="BP9307" s="5"/>
      <c r="BQ9307" s="5"/>
      <c r="BR9307" s="5"/>
      <c r="BS9307" s="5"/>
      <c r="BT9307" s="5"/>
      <c r="BU9307" s="5"/>
      <c r="BV9307" s="5"/>
      <c r="BW9307" s="5"/>
      <c r="BX9307" s="5"/>
    </row>
    <row r="9308" spans="1:76" x14ac:dyDescent="0.2">
      <c r="A9308" s="1" t="s">
        <v>23</v>
      </c>
      <c r="B9308" s="1" t="s">
        <v>936</v>
      </c>
      <c r="C9308" s="1" t="s">
        <v>936</v>
      </c>
      <c r="D9308" s="1" t="s">
        <v>71</v>
      </c>
      <c r="E9308" s="1" t="s">
        <v>1</v>
      </c>
      <c r="F9308" s="1" t="s">
        <v>1186</v>
      </c>
      <c r="G9308" s="1" t="s">
        <v>107</v>
      </c>
      <c r="H9308" s="8" t="s">
        <v>116</v>
      </c>
      <c r="I9308" s="8">
        <v>2015</v>
      </c>
      <c r="J9308" s="1" t="s">
        <v>1220</v>
      </c>
      <c r="K9308" s="9">
        <v>7496467</v>
      </c>
      <c r="L9308" s="10">
        <f>K9308/ VLOOKUP(A9308,Indicators!$B$1:$V$7,21,FALSE)</f>
        <v>37369.851746243803</v>
      </c>
      <c r="M9308" s="1" t="s">
        <v>71</v>
      </c>
      <c r="N9308" s="1" t="s">
        <v>71</v>
      </c>
      <c r="O9308" s="11"/>
      <c r="P9308" s="8">
        <f>IF(H9308="Y", K9308/VLOOKUP(A9308,Indicators!$B$1:$S$7,18,FALSE),"")</f>
        <v>209.15104685719587</v>
      </c>
      <c r="Q9308" s="8" t="str">
        <f t="shared" si="0"/>
        <v/>
      </c>
      <c r="R9308" s="1" t="s">
        <v>97</v>
      </c>
      <c r="S9308" s="1" t="s">
        <v>85</v>
      </c>
      <c r="T9308" s="11"/>
      <c r="U9308" s="11"/>
      <c r="V9308" s="11"/>
      <c r="W9308" s="11"/>
      <c r="X9308" s="11"/>
      <c r="Y9308" s="11"/>
      <c r="Z9308" s="11"/>
      <c r="AA9308" s="11"/>
      <c r="AB9308" s="11"/>
      <c r="AC9308" s="11"/>
      <c r="AD9308" s="11"/>
      <c r="AE9308" s="11"/>
      <c r="AF9308" s="11"/>
      <c r="AG9308" s="11"/>
      <c r="AH9308" s="11"/>
      <c r="AI9308" s="11"/>
      <c r="AJ9308" s="11"/>
      <c r="AK9308" s="11"/>
      <c r="AL9308" s="11"/>
      <c r="AM9308" s="5"/>
      <c r="AN9308" s="5"/>
      <c r="AO9308" s="5"/>
      <c r="AP9308" s="5"/>
      <c r="AQ9308" s="5"/>
      <c r="AR9308" s="5"/>
      <c r="AS9308" s="5"/>
      <c r="AT9308" s="5"/>
      <c r="AU9308" s="5"/>
      <c r="AV9308" s="5"/>
      <c r="AW9308" s="5"/>
      <c r="AX9308" s="5"/>
      <c r="AY9308" s="5"/>
      <c r="AZ9308" s="5"/>
      <c r="BA9308" s="5"/>
      <c r="BB9308" s="5"/>
      <c r="BC9308" s="5"/>
      <c r="BD9308" s="5"/>
      <c r="BE9308" s="5"/>
      <c r="BF9308" s="5"/>
      <c r="BG9308" s="5"/>
      <c r="BH9308" s="5"/>
      <c r="BI9308" s="5"/>
      <c r="BJ9308" s="5"/>
      <c r="BK9308" s="5"/>
      <c r="BL9308" s="5"/>
      <c r="BM9308" s="5"/>
      <c r="BN9308" s="5"/>
      <c r="BO9308" s="5"/>
      <c r="BP9308" s="5"/>
      <c r="BQ9308" s="5"/>
      <c r="BR9308" s="5"/>
      <c r="BS9308" s="5"/>
      <c r="BT9308" s="5"/>
      <c r="BU9308" s="5"/>
      <c r="BV9308" s="5"/>
      <c r="BW9308" s="5"/>
      <c r="BX9308" s="5"/>
    </row>
    <row r="9309" spans="1:76" x14ac:dyDescent="0.2">
      <c r="A9309" s="1" t="s">
        <v>23</v>
      </c>
      <c r="B9309" s="1" t="s">
        <v>937</v>
      </c>
      <c r="C9309" s="1" t="s">
        <v>937</v>
      </c>
      <c r="D9309" s="1" t="s">
        <v>71</v>
      </c>
      <c r="E9309" s="1" t="s">
        <v>1</v>
      </c>
      <c r="F9309" s="1" t="s">
        <v>1186</v>
      </c>
      <c r="G9309" s="1" t="s">
        <v>107</v>
      </c>
      <c r="H9309" s="8" t="s">
        <v>116</v>
      </c>
      <c r="I9309" s="8">
        <v>2015</v>
      </c>
      <c r="J9309" s="1" t="s">
        <v>1220</v>
      </c>
      <c r="K9309" s="9">
        <v>5305056</v>
      </c>
      <c r="L9309" s="10">
        <f>K9309/ VLOOKUP(A9309,Indicators!$B$1:$V$7,21,FALSE)</f>
        <v>26445.678507691846</v>
      </c>
      <c r="M9309" s="1" t="s">
        <v>71</v>
      </c>
      <c r="N9309" s="1" t="s">
        <v>71</v>
      </c>
      <c r="O9309" s="11"/>
      <c r="P9309" s="8">
        <f>IF(H9309="Y", K9309/VLOOKUP(A9309,Indicators!$B$1:$S$7,18,FALSE),"")</f>
        <v>148.01079175510918</v>
      </c>
      <c r="Q9309" s="8" t="str">
        <f t="shared" si="0"/>
        <v/>
      </c>
      <c r="R9309" s="1" t="s">
        <v>97</v>
      </c>
      <c r="S9309" s="1" t="s">
        <v>44</v>
      </c>
      <c r="T9309" s="11"/>
      <c r="U9309" s="11"/>
      <c r="V9309" s="11"/>
      <c r="W9309" s="11"/>
      <c r="X9309" s="11"/>
      <c r="Y9309" s="11"/>
      <c r="Z9309" s="11"/>
      <c r="AA9309" s="11"/>
      <c r="AB9309" s="11"/>
      <c r="AC9309" s="11"/>
      <c r="AD9309" s="11"/>
      <c r="AE9309" s="11"/>
      <c r="AF9309" s="11"/>
      <c r="AG9309" s="11"/>
      <c r="AH9309" s="11"/>
      <c r="AI9309" s="11"/>
      <c r="AJ9309" s="11"/>
      <c r="AK9309" s="11"/>
      <c r="AL9309" s="11"/>
      <c r="AM9309" s="5"/>
      <c r="AN9309" s="5"/>
      <c r="AO9309" s="5"/>
      <c r="AP9309" s="5"/>
      <c r="AQ9309" s="5"/>
      <c r="AR9309" s="5"/>
      <c r="AS9309" s="5"/>
      <c r="AT9309" s="5"/>
      <c r="AU9309" s="5"/>
      <c r="AV9309" s="5"/>
      <c r="AW9309" s="5"/>
      <c r="AX9309" s="5"/>
      <c r="AY9309" s="5"/>
      <c r="AZ9309" s="5"/>
      <c r="BA9309" s="5"/>
      <c r="BB9309" s="5"/>
      <c r="BC9309" s="5"/>
      <c r="BD9309" s="5"/>
      <c r="BE9309" s="5"/>
      <c r="BF9309" s="5"/>
      <c r="BG9309" s="5"/>
      <c r="BH9309" s="5"/>
      <c r="BI9309" s="5"/>
      <c r="BJ9309" s="5"/>
      <c r="BK9309" s="5"/>
      <c r="BL9309" s="5"/>
      <c r="BM9309" s="5"/>
      <c r="BN9309" s="5"/>
      <c r="BO9309" s="5"/>
      <c r="BP9309" s="5"/>
      <c r="BQ9309" s="5"/>
      <c r="BR9309" s="5"/>
      <c r="BS9309" s="5"/>
      <c r="BT9309" s="5"/>
      <c r="BU9309" s="5"/>
      <c r="BV9309" s="5"/>
      <c r="BW9309" s="5"/>
      <c r="BX9309" s="5"/>
    </row>
    <row r="9310" spans="1:76" x14ac:dyDescent="0.2">
      <c r="A9310" s="1" t="s">
        <v>23</v>
      </c>
      <c r="B9310" s="1" t="s">
        <v>540</v>
      </c>
      <c r="C9310" s="1" t="s">
        <v>540</v>
      </c>
      <c r="D9310" s="1" t="s">
        <v>71</v>
      </c>
      <c r="E9310" s="1" t="s">
        <v>1</v>
      </c>
      <c r="F9310" s="1" t="s">
        <v>1186</v>
      </c>
      <c r="G9310" s="1" t="s">
        <v>107</v>
      </c>
      <c r="H9310" s="8" t="s">
        <v>116</v>
      </c>
      <c r="I9310" s="8">
        <v>2015</v>
      </c>
      <c r="J9310" s="1" t="s">
        <v>1220</v>
      </c>
      <c r="K9310" s="9">
        <v>1731968</v>
      </c>
      <c r="L9310" s="10">
        <f>K9310/ VLOOKUP(A9310,Indicators!$B$1:$V$7,21,FALSE)</f>
        <v>8633.852105163458</v>
      </c>
      <c r="M9310" s="1" t="s">
        <v>71</v>
      </c>
      <c r="N9310" s="1" t="s">
        <v>71</v>
      </c>
      <c r="O9310" s="11"/>
      <c r="P9310" s="8">
        <f>IF(H9310="Y", K9310/VLOOKUP(A9310,Indicators!$B$1:$S$7,18,FALSE),"")</f>
        <v>48.321818841217308</v>
      </c>
      <c r="Q9310" s="8" t="str">
        <f t="shared" si="0"/>
        <v/>
      </c>
      <c r="R9310" s="1" t="s">
        <v>133</v>
      </c>
      <c r="S9310" s="1" t="s">
        <v>52</v>
      </c>
      <c r="T9310" s="11"/>
      <c r="U9310" s="11"/>
      <c r="V9310" s="11"/>
      <c r="W9310" s="11"/>
      <c r="X9310" s="11"/>
      <c r="Y9310" s="11"/>
      <c r="Z9310" s="11"/>
      <c r="AA9310" s="11"/>
      <c r="AB9310" s="11"/>
      <c r="AC9310" s="11"/>
      <c r="AD9310" s="11"/>
      <c r="AE9310" s="11"/>
      <c r="AF9310" s="11"/>
      <c r="AG9310" s="11"/>
      <c r="AH9310" s="11"/>
      <c r="AI9310" s="11"/>
      <c r="AJ9310" s="11"/>
      <c r="AK9310" s="11"/>
      <c r="AL9310" s="11"/>
      <c r="AM9310" s="5"/>
      <c r="AN9310" s="5"/>
      <c r="AO9310" s="5"/>
      <c r="AP9310" s="5"/>
      <c r="AQ9310" s="5"/>
      <c r="AR9310" s="5"/>
      <c r="AS9310" s="5"/>
      <c r="AT9310" s="5"/>
      <c r="AU9310" s="5"/>
      <c r="AV9310" s="5"/>
      <c r="AW9310" s="5"/>
      <c r="AX9310" s="5"/>
      <c r="AY9310" s="5"/>
      <c r="AZ9310" s="5"/>
      <c r="BA9310" s="5"/>
      <c r="BB9310" s="5"/>
      <c r="BC9310" s="5"/>
      <c r="BD9310" s="5"/>
      <c r="BE9310" s="5"/>
      <c r="BF9310" s="5"/>
      <c r="BG9310" s="5"/>
      <c r="BH9310" s="5"/>
      <c r="BI9310" s="5"/>
      <c r="BJ9310" s="5"/>
      <c r="BK9310" s="5"/>
      <c r="BL9310" s="5"/>
      <c r="BM9310" s="5"/>
      <c r="BN9310" s="5"/>
      <c r="BO9310" s="5"/>
      <c r="BP9310" s="5"/>
      <c r="BQ9310" s="5"/>
      <c r="BR9310" s="5"/>
      <c r="BS9310" s="5"/>
      <c r="BT9310" s="5"/>
      <c r="BU9310" s="5"/>
      <c r="BV9310" s="5"/>
      <c r="BW9310" s="5"/>
      <c r="BX9310" s="5"/>
    </row>
    <row r="9311" spans="1:76" x14ac:dyDescent="0.2">
      <c r="A9311" s="1" t="s">
        <v>23</v>
      </c>
      <c r="B9311" s="1" t="s">
        <v>916</v>
      </c>
      <c r="C9311" s="1" t="s">
        <v>47</v>
      </c>
      <c r="D9311" s="1" t="s">
        <v>71</v>
      </c>
      <c r="E9311" s="1" t="s">
        <v>2</v>
      </c>
      <c r="F9311" s="1" t="s">
        <v>1300</v>
      </c>
      <c r="G9311" s="1" t="s">
        <v>73</v>
      </c>
      <c r="H9311" s="8"/>
      <c r="I9311" s="8">
        <v>2015</v>
      </c>
      <c r="J9311" s="1" t="s">
        <v>1220</v>
      </c>
      <c r="K9311" s="9">
        <v>5000</v>
      </c>
      <c r="L9311" s="10">
        <f>K9311/ VLOOKUP(A9311,Indicators!$B$1:$V$7,21,FALSE)</f>
        <v>24.924975822773451</v>
      </c>
      <c r="M9311" s="1" t="s">
        <v>71</v>
      </c>
      <c r="N9311" s="1" t="s">
        <v>71</v>
      </c>
      <c r="O9311" s="11"/>
      <c r="P9311" s="11"/>
      <c r="Q9311" s="8" t="str">
        <f t="shared" si="0"/>
        <v/>
      </c>
      <c r="R9311" s="1" t="s">
        <v>98</v>
      </c>
      <c r="S9311" s="1" t="s">
        <v>47</v>
      </c>
      <c r="T9311" s="11"/>
      <c r="U9311" s="11"/>
      <c r="V9311" s="11"/>
      <c r="W9311" s="11"/>
      <c r="X9311" s="11"/>
      <c r="Y9311" s="11"/>
      <c r="Z9311" s="11"/>
      <c r="AA9311" s="11"/>
      <c r="AB9311" s="11"/>
      <c r="AC9311" s="11"/>
      <c r="AD9311" s="11"/>
      <c r="AE9311" s="11"/>
      <c r="AF9311" s="11"/>
      <c r="AG9311" s="11"/>
      <c r="AH9311" s="11"/>
      <c r="AI9311" s="11"/>
      <c r="AJ9311" s="11"/>
      <c r="AK9311" s="11"/>
      <c r="AL9311" s="11"/>
      <c r="AM9311" s="5"/>
      <c r="AN9311" s="5"/>
      <c r="AO9311" s="5"/>
      <c r="AP9311" s="5"/>
      <c r="AQ9311" s="5"/>
      <c r="AR9311" s="5"/>
      <c r="AS9311" s="5"/>
      <c r="AT9311" s="5"/>
      <c r="AU9311" s="5"/>
      <c r="AV9311" s="5"/>
      <c r="AW9311" s="5"/>
      <c r="AX9311" s="5"/>
      <c r="AY9311" s="5"/>
      <c r="AZ9311" s="5"/>
      <c r="BA9311" s="5"/>
      <c r="BB9311" s="5"/>
      <c r="BC9311" s="5"/>
      <c r="BD9311" s="5"/>
      <c r="BE9311" s="5"/>
      <c r="BF9311" s="5"/>
      <c r="BG9311" s="5"/>
      <c r="BH9311" s="5"/>
      <c r="BI9311" s="5"/>
      <c r="BJ9311" s="5"/>
      <c r="BK9311" s="5"/>
      <c r="BL9311" s="5"/>
      <c r="BM9311" s="5"/>
      <c r="BN9311" s="5"/>
      <c r="BO9311" s="5"/>
      <c r="BP9311" s="5"/>
      <c r="BQ9311" s="5"/>
      <c r="BR9311" s="5"/>
      <c r="BS9311" s="5"/>
      <c r="BT9311" s="5"/>
      <c r="BU9311" s="5"/>
      <c r="BV9311" s="5"/>
      <c r="BW9311" s="5"/>
      <c r="BX9311" s="5"/>
    </row>
    <row r="9312" spans="1:76" x14ac:dyDescent="0.2">
      <c r="A9312" s="1" t="s">
        <v>23</v>
      </c>
      <c r="B9312" s="1" t="s">
        <v>916</v>
      </c>
      <c r="C9312" s="1" t="s">
        <v>1223</v>
      </c>
      <c r="D9312" s="1" t="s">
        <v>71</v>
      </c>
      <c r="E9312" s="1" t="s">
        <v>2</v>
      </c>
      <c r="F9312" s="1" t="s">
        <v>1301</v>
      </c>
      <c r="G9312" s="1" t="s">
        <v>73</v>
      </c>
      <c r="H9312" s="8"/>
      <c r="I9312" s="8">
        <v>2015</v>
      </c>
      <c r="J9312" s="1" t="s">
        <v>1220</v>
      </c>
      <c r="K9312" s="9">
        <v>15000</v>
      </c>
      <c r="L9312" s="10">
        <f>K9312/ VLOOKUP(A9312,Indicators!$B$1:$V$7,21,FALSE)</f>
        <v>74.774927468320357</v>
      </c>
      <c r="M9312" s="1" t="s">
        <v>71</v>
      </c>
      <c r="N9312" s="1" t="s">
        <v>71</v>
      </c>
      <c r="O9312" s="11"/>
      <c r="P9312" s="11"/>
      <c r="Q9312" s="8" t="str">
        <f t="shared" si="0"/>
        <v/>
      </c>
      <c r="R9312" s="1" t="s">
        <v>98</v>
      </c>
      <c r="S9312" s="1" t="s">
        <v>89</v>
      </c>
      <c r="T9312" s="11"/>
      <c r="U9312" s="11"/>
      <c r="V9312" s="11"/>
      <c r="W9312" s="11"/>
      <c r="X9312" s="11"/>
      <c r="Y9312" s="11"/>
      <c r="Z9312" s="11"/>
      <c r="AA9312" s="11"/>
      <c r="AB9312" s="11"/>
      <c r="AC9312" s="11"/>
      <c r="AD9312" s="11"/>
      <c r="AE9312" s="11"/>
      <c r="AF9312" s="11"/>
      <c r="AG9312" s="11"/>
      <c r="AH9312" s="11"/>
      <c r="AI9312" s="11"/>
      <c r="AJ9312" s="11"/>
      <c r="AK9312" s="11"/>
      <c r="AL9312" s="11"/>
      <c r="AM9312" s="5"/>
      <c r="AN9312" s="5"/>
      <c r="AO9312" s="5"/>
      <c r="AP9312" s="5"/>
      <c r="AQ9312" s="5"/>
      <c r="AR9312" s="5"/>
      <c r="AS9312" s="5"/>
      <c r="AT9312" s="5"/>
      <c r="AU9312" s="5"/>
      <c r="AV9312" s="5"/>
      <c r="AW9312" s="5"/>
      <c r="AX9312" s="5"/>
      <c r="AY9312" s="5"/>
      <c r="AZ9312" s="5"/>
      <c r="BA9312" s="5"/>
      <c r="BB9312" s="5"/>
      <c r="BC9312" s="5"/>
      <c r="BD9312" s="5"/>
      <c r="BE9312" s="5"/>
      <c r="BF9312" s="5"/>
      <c r="BG9312" s="5"/>
      <c r="BH9312" s="5"/>
      <c r="BI9312" s="5"/>
      <c r="BJ9312" s="5"/>
      <c r="BK9312" s="5"/>
      <c r="BL9312" s="5"/>
      <c r="BM9312" s="5"/>
      <c r="BN9312" s="5"/>
      <c r="BO9312" s="5"/>
      <c r="BP9312" s="5"/>
      <c r="BQ9312" s="5"/>
      <c r="BR9312" s="5"/>
      <c r="BS9312" s="5"/>
      <c r="BT9312" s="5"/>
      <c r="BU9312" s="5"/>
      <c r="BV9312" s="5"/>
      <c r="BW9312" s="5"/>
      <c r="BX9312" s="5"/>
    </row>
    <row r="9313" spans="1:76" x14ac:dyDescent="0.2">
      <c r="A9313" s="1" t="s">
        <v>23</v>
      </c>
      <c r="B9313" s="1" t="s">
        <v>916</v>
      </c>
      <c r="C9313" s="1" t="s">
        <v>47</v>
      </c>
      <c r="D9313" s="1" t="s">
        <v>71</v>
      </c>
      <c r="E9313" s="1" t="s">
        <v>2</v>
      </c>
      <c r="F9313" s="1" t="s">
        <v>1302</v>
      </c>
      <c r="G9313" s="1" t="s">
        <v>73</v>
      </c>
      <c r="H9313" s="8"/>
      <c r="I9313" s="8">
        <v>2015</v>
      </c>
      <c r="J9313" s="1" t="s">
        <v>1220</v>
      </c>
      <c r="K9313" s="9">
        <v>15000</v>
      </c>
      <c r="L9313" s="10">
        <f>K9313/ VLOOKUP(A9313,Indicators!$B$1:$V$7,21,FALSE)</f>
        <v>74.774927468320357</v>
      </c>
      <c r="M9313" s="1" t="s">
        <v>71</v>
      </c>
      <c r="N9313" s="1" t="s">
        <v>71</v>
      </c>
      <c r="O9313" s="11"/>
      <c r="P9313" s="11"/>
      <c r="Q9313" s="8" t="str">
        <f t="shared" si="0"/>
        <v/>
      </c>
      <c r="R9313" s="1" t="s">
        <v>98</v>
      </c>
      <c r="S9313" s="1" t="s">
        <v>47</v>
      </c>
      <c r="T9313" s="11"/>
      <c r="U9313" s="11"/>
      <c r="V9313" s="11"/>
      <c r="W9313" s="11"/>
      <c r="X9313" s="11"/>
      <c r="Y9313" s="11"/>
      <c r="Z9313" s="11"/>
      <c r="AA9313" s="11"/>
      <c r="AB9313" s="11"/>
      <c r="AC9313" s="11"/>
      <c r="AD9313" s="11"/>
      <c r="AE9313" s="11"/>
      <c r="AF9313" s="11"/>
      <c r="AG9313" s="11"/>
      <c r="AH9313" s="11"/>
      <c r="AI9313" s="11"/>
      <c r="AJ9313" s="11"/>
      <c r="AK9313" s="11"/>
      <c r="AL9313" s="11"/>
      <c r="AM9313" s="5"/>
      <c r="AN9313" s="5"/>
      <c r="AO9313" s="5"/>
      <c r="AP9313" s="5"/>
      <c r="AQ9313" s="5"/>
      <c r="AR9313" s="5"/>
      <c r="AS9313" s="5"/>
      <c r="AT9313" s="5"/>
      <c r="AU9313" s="5"/>
      <c r="AV9313" s="5"/>
      <c r="AW9313" s="5"/>
      <c r="AX9313" s="5"/>
      <c r="AY9313" s="5"/>
      <c r="AZ9313" s="5"/>
      <c r="BA9313" s="5"/>
      <c r="BB9313" s="5"/>
      <c r="BC9313" s="5"/>
      <c r="BD9313" s="5"/>
      <c r="BE9313" s="5"/>
      <c r="BF9313" s="5"/>
      <c r="BG9313" s="5"/>
      <c r="BH9313" s="5"/>
      <c r="BI9313" s="5"/>
      <c r="BJ9313" s="5"/>
      <c r="BK9313" s="5"/>
      <c r="BL9313" s="5"/>
      <c r="BM9313" s="5"/>
      <c r="BN9313" s="5"/>
      <c r="BO9313" s="5"/>
      <c r="BP9313" s="5"/>
      <c r="BQ9313" s="5"/>
      <c r="BR9313" s="5"/>
      <c r="BS9313" s="5"/>
      <c r="BT9313" s="5"/>
      <c r="BU9313" s="5"/>
      <c r="BV9313" s="5"/>
      <c r="BW9313" s="5"/>
      <c r="BX9313" s="5"/>
    </row>
    <row r="9314" spans="1:76" x14ac:dyDescent="0.2">
      <c r="A9314" s="1" t="s">
        <v>23</v>
      </c>
      <c r="B9314" s="1" t="s">
        <v>916</v>
      </c>
      <c r="C9314" s="1" t="s">
        <v>1296</v>
      </c>
      <c r="D9314" s="1" t="s">
        <v>71</v>
      </c>
      <c r="E9314" s="1" t="s">
        <v>2</v>
      </c>
      <c r="F9314" s="1" t="s">
        <v>1303</v>
      </c>
      <c r="G9314" s="1" t="s">
        <v>73</v>
      </c>
      <c r="H9314" s="8"/>
      <c r="I9314" s="8">
        <v>2015</v>
      </c>
      <c r="J9314" s="1" t="s">
        <v>1220</v>
      </c>
      <c r="K9314" s="9">
        <v>2238488.46</v>
      </c>
      <c r="L9314" s="10">
        <f>K9314/ VLOOKUP(A9314,Indicators!$B$1:$V$7,21,FALSE)</f>
        <v>11158.854149011475</v>
      </c>
      <c r="M9314" s="1" t="s">
        <v>71</v>
      </c>
      <c r="N9314" s="1" t="s">
        <v>71</v>
      </c>
      <c r="O9314" s="11"/>
      <c r="P9314" s="11"/>
      <c r="Q9314" s="8" t="str">
        <f t="shared" si="0"/>
        <v/>
      </c>
      <c r="R9314" s="1" t="s">
        <v>98</v>
      </c>
      <c r="S9314" s="1" t="s">
        <v>89</v>
      </c>
      <c r="T9314" s="11"/>
      <c r="U9314" s="11"/>
      <c r="V9314" s="11"/>
      <c r="W9314" s="11"/>
      <c r="X9314" s="11"/>
      <c r="Y9314" s="11"/>
      <c r="Z9314" s="11"/>
      <c r="AA9314" s="11"/>
      <c r="AB9314" s="11"/>
      <c r="AC9314" s="11"/>
      <c r="AD9314" s="11"/>
      <c r="AE9314" s="11"/>
      <c r="AF9314" s="11"/>
      <c r="AG9314" s="11"/>
      <c r="AH9314" s="11"/>
      <c r="AI9314" s="11"/>
      <c r="AJ9314" s="11"/>
      <c r="AK9314" s="11"/>
      <c r="AL9314" s="11"/>
      <c r="AM9314" s="5"/>
      <c r="AN9314" s="5"/>
      <c r="AO9314" s="5"/>
      <c r="AP9314" s="5"/>
      <c r="AQ9314" s="5"/>
      <c r="AR9314" s="5"/>
      <c r="AS9314" s="5"/>
      <c r="AT9314" s="5"/>
      <c r="AU9314" s="5"/>
      <c r="AV9314" s="5"/>
      <c r="AW9314" s="5"/>
      <c r="AX9314" s="5"/>
      <c r="AY9314" s="5"/>
      <c r="AZ9314" s="5"/>
      <c r="BA9314" s="5"/>
      <c r="BB9314" s="5"/>
      <c r="BC9314" s="5"/>
      <c r="BD9314" s="5"/>
      <c r="BE9314" s="5"/>
      <c r="BF9314" s="5"/>
      <c r="BG9314" s="5"/>
      <c r="BH9314" s="5"/>
      <c r="BI9314" s="5"/>
      <c r="BJ9314" s="5"/>
      <c r="BK9314" s="5"/>
      <c r="BL9314" s="5"/>
      <c r="BM9314" s="5"/>
      <c r="BN9314" s="5"/>
      <c r="BO9314" s="5"/>
      <c r="BP9314" s="5"/>
      <c r="BQ9314" s="5"/>
      <c r="BR9314" s="5"/>
      <c r="BS9314" s="5"/>
      <c r="BT9314" s="5"/>
      <c r="BU9314" s="5"/>
      <c r="BV9314" s="5"/>
      <c r="BW9314" s="5"/>
      <c r="BX9314" s="5"/>
    </row>
    <row r="9315" spans="1:76" x14ac:dyDescent="0.2">
      <c r="A9315" s="1" t="s">
        <v>23</v>
      </c>
      <c r="B9315" s="1" t="s">
        <v>916</v>
      </c>
      <c r="C9315" s="1" t="s">
        <v>1296</v>
      </c>
      <c r="D9315" s="1" t="s">
        <v>71</v>
      </c>
      <c r="E9315" s="1" t="s">
        <v>2</v>
      </c>
      <c r="F9315" s="1" t="s">
        <v>1304</v>
      </c>
      <c r="G9315" s="1" t="s">
        <v>73</v>
      </c>
      <c r="H9315" s="8"/>
      <c r="I9315" s="8">
        <v>2015</v>
      </c>
      <c r="J9315" s="1" t="s">
        <v>1220</v>
      </c>
      <c r="K9315" s="9">
        <v>387279</v>
      </c>
      <c r="L9315" s="10">
        <f>K9315/ VLOOKUP(A9315,Indicators!$B$1:$V$7,21,FALSE)</f>
        <v>1930.5839423335758</v>
      </c>
      <c r="M9315" s="1" t="s">
        <v>71</v>
      </c>
      <c r="N9315" s="1" t="s">
        <v>71</v>
      </c>
      <c r="O9315" s="11"/>
      <c r="P9315" s="11"/>
      <c r="Q9315" s="8" t="str">
        <f t="shared" si="0"/>
        <v/>
      </c>
      <c r="R9315" s="1" t="s">
        <v>98</v>
      </c>
      <c r="S9315" s="1" t="s">
        <v>89</v>
      </c>
      <c r="T9315" s="11"/>
      <c r="U9315" s="11"/>
      <c r="V9315" s="11"/>
      <c r="W9315" s="11"/>
      <c r="X9315" s="11"/>
      <c r="Y9315" s="11"/>
      <c r="Z9315" s="11"/>
      <c r="AA9315" s="11"/>
      <c r="AB9315" s="11"/>
      <c r="AC9315" s="11"/>
      <c r="AD9315" s="11"/>
      <c r="AE9315" s="11"/>
      <c r="AF9315" s="11"/>
      <c r="AG9315" s="11"/>
      <c r="AH9315" s="11"/>
      <c r="AI9315" s="11"/>
      <c r="AJ9315" s="11"/>
      <c r="AK9315" s="11"/>
      <c r="AL9315" s="11"/>
      <c r="AM9315" s="5"/>
      <c r="AN9315" s="5"/>
      <c r="AO9315" s="5"/>
      <c r="AP9315" s="5"/>
      <c r="AQ9315" s="5"/>
      <c r="AR9315" s="5"/>
      <c r="AS9315" s="5"/>
      <c r="AT9315" s="5"/>
      <c r="AU9315" s="5"/>
      <c r="AV9315" s="5"/>
      <c r="AW9315" s="5"/>
      <c r="AX9315" s="5"/>
      <c r="AY9315" s="5"/>
      <c r="AZ9315" s="5"/>
      <c r="BA9315" s="5"/>
      <c r="BB9315" s="5"/>
      <c r="BC9315" s="5"/>
      <c r="BD9315" s="5"/>
      <c r="BE9315" s="5"/>
      <c r="BF9315" s="5"/>
      <c r="BG9315" s="5"/>
      <c r="BH9315" s="5"/>
      <c r="BI9315" s="5"/>
      <c r="BJ9315" s="5"/>
      <c r="BK9315" s="5"/>
      <c r="BL9315" s="5"/>
      <c r="BM9315" s="5"/>
      <c r="BN9315" s="5"/>
      <c r="BO9315" s="5"/>
      <c r="BP9315" s="5"/>
      <c r="BQ9315" s="5"/>
      <c r="BR9315" s="5"/>
      <c r="BS9315" s="5"/>
      <c r="BT9315" s="5"/>
      <c r="BU9315" s="5"/>
      <c r="BV9315" s="5"/>
      <c r="BW9315" s="5"/>
      <c r="BX9315" s="5"/>
    </row>
    <row r="9316" spans="1:76" x14ac:dyDescent="0.2">
      <c r="A9316" s="1" t="s">
        <v>23</v>
      </c>
      <c r="B9316" s="1" t="s">
        <v>916</v>
      </c>
      <c r="C9316" s="1" t="s">
        <v>1296</v>
      </c>
      <c r="D9316" s="1" t="s">
        <v>71</v>
      </c>
      <c r="E9316" s="1" t="s">
        <v>2</v>
      </c>
      <c r="F9316" s="1" t="s">
        <v>1305</v>
      </c>
      <c r="G9316" s="1" t="s">
        <v>73</v>
      </c>
      <c r="H9316" s="8"/>
      <c r="I9316" s="8">
        <v>2015</v>
      </c>
      <c r="J9316" s="1" t="s">
        <v>1220</v>
      </c>
      <c r="K9316" s="9">
        <v>1297775</v>
      </c>
      <c r="L9316" s="10">
        <f>K9316/ VLOOKUP(A9316,Indicators!$B$1:$V$7,21,FALSE)</f>
        <v>6469.4020996799636</v>
      </c>
      <c r="M9316" s="1" t="s">
        <v>71</v>
      </c>
      <c r="N9316" s="1" t="s">
        <v>71</v>
      </c>
      <c r="O9316" s="11"/>
      <c r="P9316" s="11"/>
      <c r="Q9316" s="8" t="str">
        <f t="shared" si="0"/>
        <v/>
      </c>
      <c r="R9316" s="1" t="s">
        <v>98</v>
      </c>
      <c r="S9316" s="1" t="s">
        <v>89</v>
      </c>
      <c r="T9316" s="11"/>
      <c r="U9316" s="11"/>
      <c r="V9316" s="11"/>
      <c r="W9316" s="11"/>
      <c r="X9316" s="11"/>
      <c r="Y9316" s="11"/>
      <c r="Z9316" s="11"/>
      <c r="AA9316" s="11"/>
      <c r="AB9316" s="11"/>
      <c r="AC9316" s="11"/>
      <c r="AD9316" s="11"/>
      <c r="AE9316" s="11"/>
      <c r="AF9316" s="11"/>
      <c r="AG9316" s="11"/>
      <c r="AH9316" s="11"/>
      <c r="AI9316" s="11"/>
      <c r="AJ9316" s="11"/>
      <c r="AK9316" s="11"/>
      <c r="AL9316" s="11"/>
      <c r="AM9316" s="5"/>
      <c r="AN9316" s="5"/>
      <c r="AO9316" s="5"/>
      <c r="AP9316" s="5"/>
      <c r="AQ9316" s="5"/>
      <c r="AR9316" s="5"/>
      <c r="AS9316" s="5"/>
      <c r="AT9316" s="5"/>
      <c r="AU9316" s="5"/>
      <c r="AV9316" s="5"/>
      <c r="AW9316" s="5"/>
      <c r="AX9316" s="5"/>
      <c r="AY9316" s="5"/>
      <c r="AZ9316" s="5"/>
      <c r="BA9316" s="5"/>
      <c r="BB9316" s="5"/>
      <c r="BC9316" s="5"/>
      <c r="BD9316" s="5"/>
      <c r="BE9316" s="5"/>
      <c r="BF9316" s="5"/>
      <c r="BG9316" s="5"/>
      <c r="BH9316" s="5"/>
      <c r="BI9316" s="5"/>
      <c r="BJ9316" s="5"/>
      <c r="BK9316" s="5"/>
      <c r="BL9316" s="5"/>
      <c r="BM9316" s="5"/>
      <c r="BN9316" s="5"/>
      <c r="BO9316" s="5"/>
      <c r="BP9316" s="5"/>
      <c r="BQ9316" s="5"/>
      <c r="BR9316" s="5"/>
      <c r="BS9316" s="5"/>
      <c r="BT9316" s="5"/>
      <c r="BU9316" s="5"/>
      <c r="BV9316" s="5"/>
      <c r="BW9316" s="5"/>
      <c r="BX9316" s="5"/>
    </row>
    <row r="9317" spans="1:76" x14ac:dyDescent="0.2">
      <c r="A9317" s="1" t="s">
        <v>23</v>
      </c>
      <c r="B9317" s="1" t="s">
        <v>916</v>
      </c>
      <c r="C9317" s="1" t="s">
        <v>47</v>
      </c>
      <c r="D9317" s="1" t="s">
        <v>71</v>
      </c>
      <c r="E9317" s="1" t="s">
        <v>2</v>
      </c>
      <c r="F9317" s="1" t="s">
        <v>1306</v>
      </c>
      <c r="G9317" s="1" t="s">
        <v>73</v>
      </c>
      <c r="H9317" s="8"/>
      <c r="I9317" s="8">
        <v>2015</v>
      </c>
      <c r="J9317" s="1" t="s">
        <v>1220</v>
      </c>
      <c r="K9317" s="8">
        <v>0</v>
      </c>
      <c r="L9317" s="10">
        <f>K9317/ VLOOKUP(A9317,Indicators!$B$1:$V$7,21,FALSE)</f>
        <v>0</v>
      </c>
      <c r="M9317" s="1" t="s">
        <v>71</v>
      </c>
      <c r="N9317" s="1" t="s">
        <v>71</v>
      </c>
      <c r="O9317" s="11"/>
      <c r="P9317" s="11"/>
      <c r="Q9317" s="8" t="str">
        <f t="shared" si="0"/>
        <v/>
      </c>
      <c r="R9317" s="1" t="s">
        <v>98</v>
      </c>
      <c r="S9317" s="1" t="s">
        <v>47</v>
      </c>
      <c r="T9317" s="11"/>
      <c r="U9317" s="11"/>
      <c r="V9317" s="11"/>
      <c r="W9317" s="11"/>
      <c r="X9317" s="11"/>
      <c r="Y9317" s="11"/>
      <c r="Z9317" s="11"/>
      <c r="AA9317" s="11"/>
      <c r="AB9317" s="11"/>
      <c r="AC9317" s="11"/>
      <c r="AD9317" s="11"/>
      <c r="AE9317" s="11"/>
      <c r="AF9317" s="11"/>
      <c r="AG9317" s="11"/>
      <c r="AH9317" s="11"/>
      <c r="AI9317" s="11"/>
      <c r="AJ9317" s="11"/>
      <c r="AK9317" s="11"/>
      <c r="AL9317" s="11"/>
      <c r="AM9317" s="5"/>
      <c r="AN9317" s="5"/>
      <c r="AO9317" s="5"/>
      <c r="AP9317" s="5"/>
      <c r="AQ9317" s="5"/>
      <c r="AR9317" s="5"/>
      <c r="AS9317" s="5"/>
      <c r="AT9317" s="5"/>
      <c r="AU9317" s="5"/>
      <c r="AV9317" s="5"/>
      <c r="AW9317" s="5"/>
      <c r="AX9317" s="5"/>
      <c r="AY9317" s="5"/>
      <c r="AZ9317" s="5"/>
      <c r="BA9317" s="5"/>
      <c r="BB9317" s="5"/>
      <c r="BC9317" s="5"/>
      <c r="BD9317" s="5"/>
      <c r="BE9317" s="5"/>
      <c r="BF9317" s="5"/>
      <c r="BG9317" s="5"/>
      <c r="BH9317" s="5"/>
      <c r="BI9317" s="5"/>
      <c r="BJ9317" s="5"/>
      <c r="BK9317" s="5"/>
      <c r="BL9317" s="5"/>
      <c r="BM9317" s="5"/>
      <c r="BN9317" s="5"/>
      <c r="BO9317" s="5"/>
      <c r="BP9317" s="5"/>
      <c r="BQ9317" s="5"/>
      <c r="BR9317" s="5"/>
      <c r="BS9317" s="5"/>
      <c r="BT9317" s="5"/>
      <c r="BU9317" s="5"/>
      <c r="BV9317" s="5"/>
      <c r="BW9317" s="5"/>
      <c r="BX9317" s="5"/>
    </row>
    <row r="9318" spans="1:76" x14ac:dyDescent="0.2">
      <c r="A9318" s="1" t="s">
        <v>23</v>
      </c>
      <c r="B9318" s="1" t="s">
        <v>916</v>
      </c>
      <c r="C9318" s="1" t="s">
        <v>1223</v>
      </c>
      <c r="D9318" s="1" t="s">
        <v>71</v>
      </c>
      <c r="E9318" s="1" t="s">
        <v>2</v>
      </c>
      <c r="F9318" s="1" t="s">
        <v>1306</v>
      </c>
      <c r="G9318" s="1" t="s">
        <v>73</v>
      </c>
      <c r="H9318" s="8"/>
      <c r="I9318" s="8">
        <v>2015</v>
      </c>
      <c r="J9318" s="1" t="s">
        <v>1220</v>
      </c>
      <c r="K9318" s="9">
        <v>10000</v>
      </c>
      <c r="L9318" s="10">
        <f>K9318/ VLOOKUP(A9318,Indicators!$B$1:$V$7,21,FALSE)</f>
        <v>49.849951645546902</v>
      </c>
      <c r="M9318" s="1" t="s">
        <v>71</v>
      </c>
      <c r="N9318" s="1" t="s">
        <v>71</v>
      </c>
      <c r="O9318" s="11"/>
      <c r="P9318" s="11"/>
      <c r="Q9318" s="8" t="str">
        <f t="shared" si="0"/>
        <v/>
      </c>
      <c r="R9318" s="1" t="s">
        <v>98</v>
      </c>
      <c r="S9318" s="1" t="s">
        <v>89</v>
      </c>
      <c r="T9318" s="11"/>
      <c r="U9318" s="11"/>
      <c r="V9318" s="11"/>
      <c r="W9318" s="11"/>
      <c r="X9318" s="11"/>
      <c r="Y9318" s="11"/>
      <c r="Z9318" s="11"/>
      <c r="AA9318" s="11"/>
      <c r="AB9318" s="11"/>
      <c r="AC9318" s="11"/>
      <c r="AD9318" s="11"/>
      <c r="AE9318" s="11"/>
      <c r="AF9318" s="11"/>
      <c r="AG9318" s="11"/>
      <c r="AH9318" s="11"/>
      <c r="AI9318" s="11"/>
      <c r="AJ9318" s="11"/>
      <c r="AK9318" s="11"/>
      <c r="AL9318" s="11"/>
      <c r="AM9318" s="5"/>
      <c r="AN9318" s="5"/>
      <c r="AO9318" s="5"/>
      <c r="AP9318" s="5"/>
      <c r="AQ9318" s="5"/>
      <c r="AR9318" s="5"/>
      <c r="AS9318" s="5"/>
      <c r="AT9318" s="5"/>
      <c r="AU9318" s="5"/>
      <c r="AV9318" s="5"/>
      <c r="AW9318" s="5"/>
      <c r="AX9318" s="5"/>
      <c r="AY9318" s="5"/>
      <c r="AZ9318" s="5"/>
      <c r="BA9318" s="5"/>
      <c r="BB9318" s="5"/>
      <c r="BC9318" s="5"/>
      <c r="BD9318" s="5"/>
      <c r="BE9318" s="5"/>
      <c r="BF9318" s="5"/>
      <c r="BG9318" s="5"/>
      <c r="BH9318" s="5"/>
      <c r="BI9318" s="5"/>
      <c r="BJ9318" s="5"/>
      <c r="BK9318" s="5"/>
      <c r="BL9318" s="5"/>
      <c r="BM9318" s="5"/>
      <c r="BN9318" s="5"/>
      <c r="BO9318" s="5"/>
      <c r="BP9318" s="5"/>
      <c r="BQ9318" s="5"/>
      <c r="BR9318" s="5"/>
      <c r="BS9318" s="5"/>
      <c r="BT9318" s="5"/>
      <c r="BU9318" s="5"/>
      <c r="BV9318" s="5"/>
      <c r="BW9318" s="5"/>
      <c r="BX9318" s="5"/>
    </row>
    <row r="9319" spans="1:76" x14ac:dyDescent="0.2">
      <c r="A9319" s="1" t="s">
        <v>23</v>
      </c>
      <c r="B9319" s="1" t="s">
        <v>916</v>
      </c>
      <c r="C9319" s="1" t="s">
        <v>1296</v>
      </c>
      <c r="D9319" s="1" t="s">
        <v>71</v>
      </c>
      <c r="E9319" s="1" t="s">
        <v>2</v>
      </c>
      <c r="F9319" s="1" t="s">
        <v>1307</v>
      </c>
      <c r="G9319" s="1" t="s">
        <v>73</v>
      </c>
      <c r="H9319" s="8"/>
      <c r="I9319" s="8">
        <v>2015</v>
      </c>
      <c r="J9319" s="1" t="s">
        <v>1220</v>
      </c>
      <c r="K9319" s="8">
        <v>0</v>
      </c>
      <c r="L9319" s="10">
        <f>K9319/ VLOOKUP(A9319,Indicators!$B$1:$V$7,21,FALSE)</f>
        <v>0</v>
      </c>
      <c r="M9319" s="1" t="s">
        <v>71</v>
      </c>
      <c r="N9319" s="1" t="s">
        <v>71</v>
      </c>
      <c r="O9319" s="11"/>
      <c r="P9319" s="11"/>
      <c r="Q9319" s="8" t="str">
        <f t="shared" si="0"/>
        <v/>
      </c>
      <c r="R9319" s="1" t="s">
        <v>98</v>
      </c>
      <c r="S9319" s="1" t="s">
        <v>89</v>
      </c>
      <c r="T9319" s="11"/>
      <c r="U9319" s="11"/>
      <c r="V9319" s="11"/>
      <c r="W9319" s="11"/>
      <c r="X9319" s="11"/>
      <c r="Y9319" s="11"/>
      <c r="Z9319" s="11"/>
      <c r="AA9319" s="11"/>
      <c r="AB9319" s="11"/>
      <c r="AC9319" s="11"/>
      <c r="AD9319" s="11"/>
      <c r="AE9319" s="11"/>
      <c r="AF9319" s="11"/>
      <c r="AG9319" s="11"/>
      <c r="AH9319" s="11"/>
      <c r="AI9319" s="11"/>
      <c r="AJ9319" s="11"/>
      <c r="AK9319" s="11"/>
      <c r="AL9319" s="11"/>
      <c r="AM9319" s="5"/>
      <c r="AN9319" s="5"/>
      <c r="AO9319" s="5"/>
      <c r="AP9319" s="5"/>
      <c r="AQ9319" s="5"/>
      <c r="AR9319" s="5"/>
      <c r="AS9319" s="5"/>
      <c r="AT9319" s="5"/>
      <c r="AU9319" s="5"/>
      <c r="AV9319" s="5"/>
      <c r="AW9319" s="5"/>
      <c r="AX9319" s="5"/>
      <c r="AY9319" s="5"/>
      <c r="AZ9319" s="5"/>
      <c r="BA9319" s="5"/>
      <c r="BB9319" s="5"/>
      <c r="BC9319" s="5"/>
      <c r="BD9319" s="5"/>
      <c r="BE9319" s="5"/>
      <c r="BF9319" s="5"/>
      <c r="BG9319" s="5"/>
      <c r="BH9319" s="5"/>
      <c r="BI9319" s="5"/>
      <c r="BJ9319" s="5"/>
      <c r="BK9319" s="5"/>
      <c r="BL9319" s="5"/>
      <c r="BM9319" s="5"/>
      <c r="BN9319" s="5"/>
      <c r="BO9319" s="5"/>
      <c r="BP9319" s="5"/>
      <c r="BQ9319" s="5"/>
      <c r="BR9319" s="5"/>
      <c r="BS9319" s="5"/>
      <c r="BT9319" s="5"/>
      <c r="BU9319" s="5"/>
      <c r="BV9319" s="5"/>
      <c r="BW9319" s="5"/>
      <c r="BX9319" s="5"/>
    </row>
    <row r="9320" spans="1:76" x14ac:dyDescent="0.2">
      <c r="A9320" s="1" t="s">
        <v>23</v>
      </c>
      <c r="B9320" s="1" t="s">
        <v>916</v>
      </c>
      <c r="C9320" s="1" t="s">
        <v>1296</v>
      </c>
      <c r="D9320" s="1" t="s">
        <v>71</v>
      </c>
      <c r="E9320" s="1" t="s">
        <v>2</v>
      </c>
      <c r="F9320" s="1" t="s">
        <v>1308</v>
      </c>
      <c r="G9320" s="1" t="s">
        <v>73</v>
      </c>
      <c r="H9320" s="8"/>
      <c r="I9320" s="8">
        <v>2015</v>
      </c>
      <c r="J9320" s="1" t="s">
        <v>1220</v>
      </c>
      <c r="K9320" s="8">
        <v>0</v>
      </c>
      <c r="L9320" s="10">
        <f>K9320/ VLOOKUP(A9320,Indicators!$B$1:$V$7,21,FALSE)</f>
        <v>0</v>
      </c>
      <c r="M9320" s="1" t="s">
        <v>71</v>
      </c>
      <c r="N9320" s="1" t="s">
        <v>71</v>
      </c>
      <c r="O9320" s="11"/>
      <c r="P9320" s="11"/>
      <c r="Q9320" s="8" t="str">
        <f t="shared" si="0"/>
        <v/>
      </c>
      <c r="R9320" s="1" t="s">
        <v>98</v>
      </c>
      <c r="S9320" s="1" t="s">
        <v>89</v>
      </c>
      <c r="T9320" s="11"/>
      <c r="U9320" s="11"/>
      <c r="V9320" s="11"/>
      <c r="W9320" s="11"/>
      <c r="X9320" s="11"/>
      <c r="Y9320" s="11"/>
      <c r="Z9320" s="11"/>
      <c r="AA9320" s="11"/>
      <c r="AB9320" s="11"/>
      <c r="AC9320" s="11"/>
      <c r="AD9320" s="11"/>
      <c r="AE9320" s="11"/>
      <c r="AF9320" s="11"/>
      <c r="AG9320" s="11"/>
      <c r="AH9320" s="11"/>
      <c r="AI9320" s="11"/>
      <c r="AJ9320" s="11"/>
      <c r="AK9320" s="11"/>
      <c r="AL9320" s="11"/>
      <c r="AM9320" s="5"/>
      <c r="AN9320" s="5"/>
      <c r="AO9320" s="5"/>
      <c r="AP9320" s="5"/>
      <c r="AQ9320" s="5"/>
      <c r="AR9320" s="5"/>
      <c r="AS9320" s="5"/>
      <c r="AT9320" s="5"/>
      <c r="AU9320" s="5"/>
      <c r="AV9320" s="5"/>
      <c r="AW9320" s="5"/>
      <c r="AX9320" s="5"/>
      <c r="AY9320" s="5"/>
      <c r="AZ9320" s="5"/>
      <c r="BA9320" s="5"/>
      <c r="BB9320" s="5"/>
      <c r="BC9320" s="5"/>
      <c r="BD9320" s="5"/>
      <c r="BE9320" s="5"/>
      <c r="BF9320" s="5"/>
      <c r="BG9320" s="5"/>
      <c r="BH9320" s="5"/>
      <c r="BI9320" s="5"/>
      <c r="BJ9320" s="5"/>
      <c r="BK9320" s="5"/>
      <c r="BL9320" s="5"/>
      <c r="BM9320" s="5"/>
      <c r="BN9320" s="5"/>
      <c r="BO9320" s="5"/>
      <c r="BP9320" s="5"/>
      <c r="BQ9320" s="5"/>
      <c r="BR9320" s="5"/>
      <c r="BS9320" s="5"/>
      <c r="BT9320" s="5"/>
      <c r="BU9320" s="5"/>
      <c r="BV9320" s="5"/>
      <c r="BW9320" s="5"/>
      <c r="BX9320" s="5"/>
    </row>
    <row r="9321" spans="1:76" x14ac:dyDescent="0.2">
      <c r="A9321" s="1" t="s">
        <v>23</v>
      </c>
      <c r="B9321" s="1" t="s">
        <v>916</v>
      </c>
      <c r="C9321" s="1" t="s">
        <v>1223</v>
      </c>
      <c r="D9321" s="1" t="s">
        <v>71</v>
      </c>
      <c r="E9321" s="1" t="s">
        <v>2</v>
      </c>
      <c r="F9321" s="1" t="s">
        <v>1309</v>
      </c>
      <c r="G9321" s="1" t="s">
        <v>73</v>
      </c>
      <c r="H9321" s="8"/>
      <c r="I9321" s="8">
        <v>2015</v>
      </c>
      <c r="J9321" s="1" t="s">
        <v>1220</v>
      </c>
      <c r="K9321" s="9">
        <v>86508</v>
      </c>
      <c r="L9321" s="10">
        <f>K9321/ VLOOKUP(A9321,Indicators!$B$1:$V$7,21,FALSE)</f>
        <v>431.24196169529716</v>
      </c>
      <c r="M9321" s="1" t="s">
        <v>71</v>
      </c>
      <c r="N9321" s="1" t="s">
        <v>71</v>
      </c>
      <c r="O9321" s="11"/>
      <c r="P9321" s="11"/>
      <c r="Q9321" s="8" t="str">
        <f t="shared" si="0"/>
        <v/>
      </c>
      <c r="R9321" s="1" t="s">
        <v>98</v>
      </c>
      <c r="S9321" s="1" t="s">
        <v>89</v>
      </c>
      <c r="T9321" s="11"/>
      <c r="U9321" s="11"/>
      <c r="V9321" s="11"/>
      <c r="W9321" s="11"/>
      <c r="X9321" s="11"/>
      <c r="Y9321" s="11"/>
      <c r="Z9321" s="11"/>
      <c r="AA9321" s="11"/>
      <c r="AB9321" s="11"/>
      <c r="AC9321" s="11"/>
      <c r="AD9321" s="11"/>
      <c r="AE9321" s="11"/>
      <c r="AF9321" s="11"/>
      <c r="AG9321" s="11"/>
      <c r="AH9321" s="11"/>
      <c r="AI9321" s="11"/>
      <c r="AJ9321" s="11"/>
      <c r="AK9321" s="11"/>
      <c r="AL9321" s="11"/>
      <c r="AM9321" s="5"/>
      <c r="AN9321" s="5"/>
      <c r="AO9321" s="5"/>
      <c r="AP9321" s="5"/>
      <c r="AQ9321" s="5"/>
      <c r="AR9321" s="5"/>
      <c r="AS9321" s="5"/>
      <c r="AT9321" s="5"/>
      <c r="AU9321" s="5"/>
      <c r="AV9321" s="5"/>
      <c r="AW9321" s="5"/>
      <c r="AX9321" s="5"/>
      <c r="AY9321" s="5"/>
      <c r="AZ9321" s="5"/>
      <c r="BA9321" s="5"/>
      <c r="BB9321" s="5"/>
      <c r="BC9321" s="5"/>
      <c r="BD9321" s="5"/>
      <c r="BE9321" s="5"/>
      <c r="BF9321" s="5"/>
      <c r="BG9321" s="5"/>
      <c r="BH9321" s="5"/>
      <c r="BI9321" s="5"/>
      <c r="BJ9321" s="5"/>
      <c r="BK9321" s="5"/>
      <c r="BL9321" s="5"/>
      <c r="BM9321" s="5"/>
      <c r="BN9321" s="5"/>
      <c r="BO9321" s="5"/>
      <c r="BP9321" s="5"/>
      <c r="BQ9321" s="5"/>
      <c r="BR9321" s="5"/>
      <c r="BS9321" s="5"/>
      <c r="BT9321" s="5"/>
      <c r="BU9321" s="5"/>
      <c r="BV9321" s="5"/>
      <c r="BW9321" s="5"/>
      <c r="BX9321" s="5"/>
    </row>
    <row r="9322" spans="1:76" x14ac:dyDescent="0.2">
      <c r="A9322" s="1" t="s">
        <v>23</v>
      </c>
      <c r="B9322" s="1" t="s">
        <v>916</v>
      </c>
      <c r="C9322" s="1" t="s">
        <v>47</v>
      </c>
      <c r="D9322" s="1" t="s">
        <v>71</v>
      </c>
      <c r="E9322" s="1" t="s">
        <v>2</v>
      </c>
      <c r="F9322" s="1" t="s">
        <v>1309</v>
      </c>
      <c r="G9322" s="1" t="s">
        <v>73</v>
      </c>
      <c r="H9322" s="8"/>
      <c r="I9322" s="8">
        <v>2015</v>
      </c>
      <c r="J9322" s="1" t="s">
        <v>1220</v>
      </c>
      <c r="K9322" s="9">
        <v>776154</v>
      </c>
      <c r="L9322" s="10">
        <f>K9322/ VLOOKUP(A9322,Indicators!$B$1:$V$7,21,FALSE)</f>
        <v>3869.1239369497812</v>
      </c>
      <c r="M9322" s="1" t="s">
        <v>71</v>
      </c>
      <c r="N9322" s="1" t="s">
        <v>71</v>
      </c>
      <c r="O9322" s="11"/>
      <c r="P9322" s="11"/>
      <c r="Q9322" s="8" t="str">
        <f t="shared" si="0"/>
        <v/>
      </c>
      <c r="R9322" s="1" t="s">
        <v>98</v>
      </c>
      <c r="S9322" s="1" t="s">
        <v>47</v>
      </c>
      <c r="T9322" s="11"/>
      <c r="U9322" s="11"/>
      <c r="V9322" s="11"/>
      <c r="W9322" s="11"/>
      <c r="X9322" s="11"/>
      <c r="Y9322" s="11"/>
      <c r="Z9322" s="11"/>
      <c r="AA9322" s="11"/>
      <c r="AB9322" s="11"/>
      <c r="AC9322" s="11"/>
      <c r="AD9322" s="11"/>
      <c r="AE9322" s="11"/>
      <c r="AF9322" s="11"/>
      <c r="AG9322" s="11"/>
      <c r="AH9322" s="11"/>
      <c r="AI9322" s="11"/>
      <c r="AJ9322" s="11"/>
      <c r="AK9322" s="11"/>
      <c r="AL9322" s="11"/>
      <c r="AM9322" s="5"/>
      <c r="AN9322" s="5"/>
      <c r="AO9322" s="5"/>
      <c r="AP9322" s="5"/>
      <c r="AQ9322" s="5"/>
      <c r="AR9322" s="5"/>
      <c r="AS9322" s="5"/>
      <c r="AT9322" s="5"/>
      <c r="AU9322" s="5"/>
      <c r="AV9322" s="5"/>
      <c r="AW9322" s="5"/>
      <c r="AX9322" s="5"/>
      <c r="AY9322" s="5"/>
      <c r="AZ9322" s="5"/>
      <c r="BA9322" s="5"/>
      <c r="BB9322" s="5"/>
      <c r="BC9322" s="5"/>
      <c r="BD9322" s="5"/>
      <c r="BE9322" s="5"/>
      <c r="BF9322" s="5"/>
      <c r="BG9322" s="5"/>
      <c r="BH9322" s="5"/>
      <c r="BI9322" s="5"/>
      <c r="BJ9322" s="5"/>
      <c r="BK9322" s="5"/>
      <c r="BL9322" s="5"/>
      <c r="BM9322" s="5"/>
      <c r="BN9322" s="5"/>
      <c r="BO9322" s="5"/>
      <c r="BP9322" s="5"/>
      <c r="BQ9322" s="5"/>
      <c r="BR9322" s="5"/>
      <c r="BS9322" s="5"/>
      <c r="BT9322" s="5"/>
      <c r="BU9322" s="5"/>
      <c r="BV9322" s="5"/>
      <c r="BW9322" s="5"/>
      <c r="BX9322" s="5"/>
    </row>
    <row r="9323" spans="1:76" x14ac:dyDescent="0.2">
      <c r="A9323" s="1" t="s">
        <v>23</v>
      </c>
      <c r="B9323" s="1" t="s">
        <v>916</v>
      </c>
      <c r="C9323" s="1" t="s">
        <v>1296</v>
      </c>
      <c r="D9323" s="1" t="s">
        <v>71</v>
      </c>
      <c r="E9323" s="1" t="s">
        <v>2</v>
      </c>
      <c r="F9323" s="1" t="s">
        <v>1309</v>
      </c>
      <c r="G9323" s="1" t="s">
        <v>73</v>
      </c>
      <c r="H9323" s="8"/>
      <c r="I9323" s="8">
        <v>2015</v>
      </c>
      <c r="J9323" s="1" t="s">
        <v>1220</v>
      </c>
      <c r="K9323" s="9">
        <v>9589521.0999999996</v>
      </c>
      <c r="L9323" s="10">
        <f>K9323/ VLOOKUP(A9323,Indicators!$B$1:$V$7,21,FALSE)</f>
        <v>47803.716313895173</v>
      </c>
      <c r="M9323" s="1" t="s">
        <v>71</v>
      </c>
      <c r="N9323" s="1" t="s">
        <v>71</v>
      </c>
      <c r="O9323" s="11"/>
      <c r="P9323" s="11"/>
      <c r="Q9323" s="8" t="str">
        <f t="shared" si="0"/>
        <v/>
      </c>
      <c r="R9323" s="1" t="s">
        <v>98</v>
      </c>
      <c r="S9323" s="1" t="s">
        <v>89</v>
      </c>
      <c r="T9323" s="11"/>
      <c r="U9323" s="11"/>
      <c r="V9323" s="11"/>
      <c r="W9323" s="11"/>
      <c r="X9323" s="11"/>
      <c r="Y9323" s="11"/>
      <c r="Z9323" s="11"/>
      <c r="AA9323" s="11"/>
      <c r="AB9323" s="11"/>
      <c r="AC9323" s="11"/>
      <c r="AD9323" s="11"/>
      <c r="AE9323" s="11"/>
      <c r="AF9323" s="11"/>
      <c r="AG9323" s="11"/>
      <c r="AH9323" s="11"/>
      <c r="AI9323" s="11"/>
      <c r="AJ9323" s="11"/>
      <c r="AK9323" s="11"/>
      <c r="AL9323" s="11"/>
      <c r="AM9323" s="5"/>
      <c r="AN9323" s="5"/>
      <c r="AO9323" s="5"/>
      <c r="AP9323" s="5"/>
      <c r="AQ9323" s="5"/>
      <c r="AR9323" s="5"/>
      <c r="AS9323" s="5"/>
      <c r="AT9323" s="5"/>
      <c r="AU9323" s="5"/>
      <c r="AV9323" s="5"/>
      <c r="AW9323" s="5"/>
      <c r="AX9323" s="5"/>
      <c r="AY9323" s="5"/>
      <c r="AZ9323" s="5"/>
      <c r="BA9323" s="5"/>
      <c r="BB9323" s="5"/>
      <c r="BC9323" s="5"/>
      <c r="BD9323" s="5"/>
      <c r="BE9323" s="5"/>
      <c r="BF9323" s="5"/>
      <c r="BG9323" s="5"/>
      <c r="BH9323" s="5"/>
      <c r="BI9323" s="5"/>
      <c r="BJ9323" s="5"/>
      <c r="BK9323" s="5"/>
      <c r="BL9323" s="5"/>
      <c r="BM9323" s="5"/>
      <c r="BN9323" s="5"/>
      <c r="BO9323" s="5"/>
      <c r="BP9323" s="5"/>
      <c r="BQ9323" s="5"/>
      <c r="BR9323" s="5"/>
      <c r="BS9323" s="5"/>
      <c r="BT9323" s="5"/>
      <c r="BU9323" s="5"/>
      <c r="BV9323" s="5"/>
      <c r="BW9323" s="5"/>
      <c r="BX9323" s="5"/>
    </row>
    <row r="9324" spans="1:76" x14ac:dyDescent="0.2">
      <c r="A9324" s="1" t="s">
        <v>23</v>
      </c>
      <c r="B9324" s="1" t="s">
        <v>916</v>
      </c>
      <c r="C9324" s="1" t="s">
        <v>1296</v>
      </c>
      <c r="D9324" s="1" t="s">
        <v>71</v>
      </c>
      <c r="E9324" s="1" t="s">
        <v>2</v>
      </c>
      <c r="F9324" s="1" t="s">
        <v>1310</v>
      </c>
      <c r="G9324" s="1" t="s">
        <v>73</v>
      </c>
      <c r="H9324" s="8"/>
      <c r="I9324" s="8">
        <v>2015</v>
      </c>
      <c r="J9324" s="1" t="s">
        <v>1220</v>
      </c>
      <c r="K9324" s="9">
        <v>100000</v>
      </c>
      <c r="L9324" s="10">
        <f>K9324/ VLOOKUP(A9324,Indicators!$B$1:$V$7,21,FALSE)</f>
        <v>498.49951645546901</v>
      </c>
      <c r="M9324" s="1" t="s">
        <v>71</v>
      </c>
      <c r="N9324" s="1" t="s">
        <v>71</v>
      </c>
      <c r="O9324" s="11"/>
      <c r="P9324" s="11"/>
      <c r="Q9324" s="8" t="str">
        <f t="shared" si="0"/>
        <v/>
      </c>
      <c r="R9324" s="1" t="s">
        <v>98</v>
      </c>
      <c r="S9324" s="1" t="s">
        <v>89</v>
      </c>
      <c r="T9324" s="11"/>
      <c r="U9324" s="11"/>
      <c r="V9324" s="11"/>
      <c r="W9324" s="11"/>
      <c r="X9324" s="11"/>
      <c r="Y9324" s="11"/>
      <c r="Z9324" s="11"/>
      <c r="AA9324" s="11"/>
      <c r="AB9324" s="11"/>
      <c r="AC9324" s="11"/>
      <c r="AD9324" s="11"/>
      <c r="AE9324" s="11"/>
      <c r="AF9324" s="11"/>
      <c r="AG9324" s="11"/>
      <c r="AH9324" s="11"/>
      <c r="AI9324" s="11"/>
      <c r="AJ9324" s="11"/>
      <c r="AK9324" s="11"/>
      <c r="AL9324" s="11"/>
      <c r="AM9324" s="5"/>
      <c r="AN9324" s="5"/>
      <c r="AO9324" s="5"/>
      <c r="AP9324" s="5"/>
      <c r="AQ9324" s="5"/>
      <c r="AR9324" s="5"/>
      <c r="AS9324" s="5"/>
      <c r="AT9324" s="5"/>
      <c r="AU9324" s="5"/>
      <c r="AV9324" s="5"/>
      <c r="AW9324" s="5"/>
      <c r="AX9324" s="5"/>
      <c r="AY9324" s="5"/>
      <c r="AZ9324" s="5"/>
      <c r="BA9324" s="5"/>
      <c r="BB9324" s="5"/>
      <c r="BC9324" s="5"/>
      <c r="BD9324" s="5"/>
      <c r="BE9324" s="5"/>
      <c r="BF9324" s="5"/>
      <c r="BG9324" s="5"/>
      <c r="BH9324" s="5"/>
      <c r="BI9324" s="5"/>
      <c r="BJ9324" s="5"/>
      <c r="BK9324" s="5"/>
      <c r="BL9324" s="5"/>
      <c r="BM9324" s="5"/>
      <c r="BN9324" s="5"/>
      <c r="BO9324" s="5"/>
      <c r="BP9324" s="5"/>
      <c r="BQ9324" s="5"/>
      <c r="BR9324" s="5"/>
      <c r="BS9324" s="5"/>
      <c r="BT9324" s="5"/>
      <c r="BU9324" s="5"/>
      <c r="BV9324" s="5"/>
      <c r="BW9324" s="5"/>
      <c r="BX9324" s="5"/>
    </row>
    <row r="9325" spans="1:76" x14ac:dyDescent="0.2">
      <c r="A9325" s="1" t="s">
        <v>23</v>
      </c>
      <c r="B9325" s="1" t="s">
        <v>916</v>
      </c>
      <c r="C9325" s="1" t="s">
        <v>1287</v>
      </c>
      <c r="D9325" s="1" t="s">
        <v>71</v>
      </c>
      <c r="E9325" s="1" t="s">
        <v>2</v>
      </c>
      <c r="F9325" s="1" t="s">
        <v>1311</v>
      </c>
      <c r="G9325" s="1" t="s">
        <v>73</v>
      </c>
      <c r="H9325" s="8"/>
      <c r="I9325" s="8">
        <v>2015</v>
      </c>
      <c r="J9325" s="1" t="s">
        <v>1220</v>
      </c>
      <c r="K9325" s="9">
        <v>17182980.93</v>
      </c>
      <c r="L9325" s="10">
        <f>K9325/ VLOOKUP(A9325,Indicators!$B$1:$V$7,21,FALSE)</f>
        <v>85657.07684868545</v>
      </c>
      <c r="M9325" s="1" t="s">
        <v>71</v>
      </c>
      <c r="N9325" s="1" t="s">
        <v>71</v>
      </c>
      <c r="O9325" s="11"/>
      <c r="P9325" s="11"/>
      <c r="Q9325" s="8" t="str">
        <f t="shared" si="0"/>
        <v/>
      </c>
      <c r="R9325" s="1" t="s">
        <v>98</v>
      </c>
      <c r="S9325" s="1" t="s">
        <v>57</v>
      </c>
      <c r="T9325" s="11"/>
      <c r="U9325" s="11"/>
      <c r="V9325" s="11"/>
      <c r="W9325" s="11"/>
      <c r="X9325" s="11"/>
      <c r="Y9325" s="11"/>
      <c r="Z9325" s="11"/>
      <c r="AA9325" s="11"/>
      <c r="AB9325" s="11"/>
      <c r="AC9325" s="11"/>
      <c r="AD9325" s="11"/>
      <c r="AE9325" s="11"/>
      <c r="AF9325" s="11"/>
      <c r="AG9325" s="11"/>
      <c r="AH9325" s="11"/>
      <c r="AI9325" s="11"/>
      <c r="AJ9325" s="11"/>
      <c r="AK9325" s="11"/>
      <c r="AL9325" s="11"/>
      <c r="AM9325" s="5"/>
      <c r="AN9325" s="5"/>
      <c r="AO9325" s="5"/>
      <c r="AP9325" s="5"/>
      <c r="AQ9325" s="5"/>
      <c r="AR9325" s="5"/>
      <c r="AS9325" s="5"/>
      <c r="AT9325" s="5"/>
      <c r="AU9325" s="5"/>
      <c r="AV9325" s="5"/>
      <c r="AW9325" s="5"/>
      <c r="AX9325" s="5"/>
      <c r="AY9325" s="5"/>
      <c r="AZ9325" s="5"/>
      <c r="BA9325" s="5"/>
      <c r="BB9325" s="5"/>
      <c r="BC9325" s="5"/>
      <c r="BD9325" s="5"/>
      <c r="BE9325" s="5"/>
      <c r="BF9325" s="5"/>
      <c r="BG9325" s="5"/>
      <c r="BH9325" s="5"/>
      <c r="BI9325" s="5"/>
      <c r="BJ9325" s="5"/>
      <c r="BK9325" s="5"/>
      <c r="BL9325" s="5"/>
      <c r="BM9325" s="5"/>
      <c r="BN9325" s="5"/>
      <c r="BO9325" s="5"/>
      <c r="BP9325" s="5"/>
      <c r="BQ9325" s="5"/>
      <c r="BR9325" s="5"/>
      <c r="BS9325" s="5"/>
      <c r="BT9325" s="5"/>
      <c r="BU9325" s="5"/>
      <c r="BV9325" s="5"/>
      <c r="BW9325" s="5"/>
      <c r="BX9325" s="5"/>
    </row>
    <row r="9326" spans="1:76" x14ac:dyDescent="0.2">
      <c r="A9326" s="1" t="s">
        <v>23</v>
      </c>
      <c r="B9326" s="1" t="s">
        <v>916</v>
      </c>
      <c r="C9326" s="1" t="s">
        <v>1312</v>
      </c>
      <c r="D9326" s="1" t="s">
        <v>71</v>
      </c>
      <c r="E9326" s="1" t="s">
        <v>2</v>
      </c>
      <c r="F9326" s="1" t="s">
        <v>1311</v>
      </c>
      <c r="G9326" s="1" t="s">
        <v>73</v>
      </c>
      <c r="H9326" s="8"/>
      <c r="I9326" s="8">
        <v>2015</v>
      </c>
      <c r="J9326" s="1" t="s">
        <v>1220</v>
      </c>
      <c r="K9326" s="9">
        <v>3788514</v>
      </c>
      <c r="L9326" s="10">
        <f>K9326/ VLOOKUP(A9326,Indicators!$B$1:$V$7,21,FALSE)</f>
        <v>18885.723970847746</v>
      </c>
      <c r="M9326" s="1" t="s">
        <v>71</v>
      </c>
      <c r="N9326" s="1" t="s">
        <v>71</v>
      </c>
      <c r="O9326" s="11"/>
      <c r="P9326" s="11"/>
      <c r="Q9326" s="8" t="str">
        <f t="shared" si="0"/>
        <v/>
      </c>
      <c r="R9326" s="1" t="s">
        <v>98</v>
      </c>
      <c r="S9326" s="1" t="s">
        <v>57</v>
      </c>
      <c r="T9326" s="11"/>
      <c r="U9326" s="11"/>
      <c r="V9326" s="11"/>
      <c r="W9326" s="11"/>
      <c r="X9326" s="11"/>
      <c r="Y9326" s="11"/>
      <c r="Z9326" s="11"/>
      <c r="AA9326" s="11"/>
      <c r="AB9326" s="11"/>
      <c r="AC9326" s="11"/>
      <c r="AD9326" s="11"/>
      <c r="AE9326" s="11"/>
      <c r="AF9326" s="11"/>
      <c r="AG9326" s="11"/>
      <c r="AH9326" s="11"/>
      <c r="AI9326" s="11"/>
      <c r="AJ9326" s="11"/>
      <c r="AK9326" s="11"/>
      <c r="AL9326" s="11"/>
      <c r="AM9326" s="5"/>
      <c r="AN9326" s="5"/>
      <c r="AO9326" s="5"/>
      <c r="AP9326" s="5"/>
      <c r="AQ9326" s="5"/>
      <c r="AR9326" s="5"/>
      <c r="AS9326" s="5"/>
      <c r="AT9326" s="5"/>
      <c r="AU9326" s="5"/>
      <c r="AV9326" s="5"/>
      <c r="AW9326" s="5"/>
      <c r="AX9326" s="5"/>
      <c r="AY9326" s="5"/>
      <c r="AZ9326" s="5"/>
      <c r="BA9326" s="5"/>
      <c r="BB9326" s="5"/>
      <c r="BC9326" s="5"/>
      <c r="BD9326" s="5"/>
      <c r="BE9326" s="5"/>
      <c r="BF9326" s="5"/>
      <c r="BG9326" s="5"/>
      <c r="BH9326" s="5"/>
      <c r="BI9326" s="5"/>
      <c r="BJ9326" s="5"/>
      <c r="BK9326" s="5"/>
      <c r="BL9326" s="5"/>
      <c r="BM9326" s="5"/>
      <c r="BN9326" s="5"/>
      <c r="BO9326" s="5"/>
      <c r="BP9326" s="5"/>
      <c r="BQ9326" s="5"/>
      <c r="BR9326" s="5"/>
      <c r="BS9326" s="5"/>
      <c r="BT9326" s="5"/>
      <c r="BU9326" s="5"/>
      <c r="BV9326" s="5"/>
      <c r="BW9326" s="5"/>
      <c r="BX9326" s="5"/>
    </row>
    <row r="9327" spans="1:76" x14ac:dyDescent="0.2">
      <c r="A9327" s="1" t="s">
        <v>23</v>
      </c>
      <c r="B9327" s="1" t="s">
        <v>916</v>
      </c>
      <c r="C9327" s="1" t="s">
        <v>1296</v>
      </c>
      <c r="D9327" s="1" t="s">
        <v>71</v>
      </c>
      <c r="E9327" s="1" t="s">
        <v>2</v>
      </c>
      <c r="F9327" s="1" t="s">
        <v>1313</v>
      </c>
      <c r="G9327" s="1" t="s">
        <v>73</v>
      </c>
      <c r="H9327" s="8"/>
      <c r="I9327" s="8">
        <v>2015</v>
      </c>
      <c r="J9327" s="1" t="s">
        <v>1220</v>
      </c>
      <c r="K9327" s="9">
        <v>3444367.87</v>
      </c>
      <c r="L9327" s="10">
        <f>K9327/ VLOOKUP(A9327,Indicators!$B$1:$V$7,21,FALSE)</f>
        <v>17170.157176897537</v>
      </c>
      <c r="M9327" s="1" t="s">
        <v>71</v>
      </c>
      <c r="N9327" s="1" t="s">
        <v>71</v>
      </c>
      <c r="O9327" s="11"/>
      <c r="P9327" s="11"/>
      <c r="Q9327" s="8" t="str">
        <f t="shared" si="0"/>
        <v/>
      </c>
      <c r="R9327" s="1" t="s">
        <v>98</v>
      </c>
      <c r="S9327" s="1" t="s">
        <v>89</v>
      </c>
      <c r="T9327" s="11"/>
      <c r="U9327" s="11"/>
      <c r="V9327" s="11"/>
      <c r="W9327" s="11"/>
      <c r="X9327" s="11"/>
      <c r="Y9327" s="11"/>
      <c r="Z9327" s="11"/>
      <c r="AA9327" s="11"/>
      <c r="AB9327" s="11"/>
      <c r="AC9327" s="11"/>
      <c r="AD9327" s="11"/>
      <c r="AE9327" s="11"/>
      <c r="AF9327" s="11"/>
      <c r="AG9327" s="11"/>
      <c r="AH9327" s="11"/>
      <c r="AI9327" s="11"/>
      <c r="AJ9327" s="11"/>
      <c r="AK9327" s="11"/>
      <c r="AL9327" s="11"/>
      <c r="AM9327" s="5"/>
      <c r="AN9327" s="5"/>
      <c r="AO9327" s="5"/>
      <c r="AP9327" s="5"/>
      <c r="AQ9327" s="5"/>
      <c r="AR9327" s="5"/>
      <c r="AS9327" s="5"/>
      <c r="AT9327" s="5"/>
      <c r="AU9327" s="5"/>
      <c r="AV9327" s="5"/>
      <c r="AW9327" s="5"/>
      <c r="AX9327" s="5"/>
      <c r="AY9327" s="5"/>
      <c r="AZ9327" s="5"/>
      <c r="BA9327" s="5"/>
      <c r="BB9327" s="5"/>
      <c r="BC9327" s="5"/>
      <c r="BD9327" s="5"/>
      <c r="BE9327" s="5"/>
      <c r="BF9327" s="5"/>
      <c r="BG9327" s="5"/>
      <c r="BH9327" s="5"/>
      <c r="BI9327" s="5"/>
      <c r="BJ9327" s="5"/>
      <c r="BK9327" s="5"/>
      <c r="BL9327" s="5"/>
      <c r="BM9327" s="5"/>
      <c r="BN9327" s="5"/>
      <c r="BO9327" s="5"/>
      <c r="BP9327" s="5"/>
      <c r="BQ9327" s="5"/>
      <c r="BR9327" s="5"/>
      <c r="BS9327" s="5"/>
      <c r="BT9327" s="5"/>
      <c r="BU9327" s="5"/>
      <c r="BV9327" s="5"/>
      <c r="BW9327" s="5"/>
      <c r="BX9327" s="5"/>
    </row>
    <row r="9328" spans="1:76" x14ac:dyDescent="0.2">
      <c r="A9328" s="1" t="s">
        <v>23</v>
      </c>
      <c r="B9328" s="1" t="s">
        <v>916</v>
      </c>
      <c r="C9328" s="1" t="s">
        <v>74</v>
      </c>
      <c r="D9328" s="1" t="s">
        <v>71</v>
      </c>
      <c r="E9328" s="1" t="s">
        <v>2</v>
      </c>
      <c r="F9328" s="1" t="s">
        <v>1314</v>
      </c>
      <c r="G9328" s="1" t="s">
        <v>73</v>
      </c>
      <c r="H9328" s="8"/>
      <c r="I9328" s="8">
        <v>2015</v>
      </c>
      <c r="J9328" s="1" t="s">
        <v>1220</v>
      </c>
      <c r="K9328" s="9">
        <v>1097385.1200000001</v>
      </c>
      <c r="L9328" s="10">
        <f>K9328/ VLOOKUP(A9328,Indicators!$B$1:$V$7,21,FALSE)</f>
        <v>5470.4595168542692</v>
      </c>
      <c r="M9328" s="1" t="s">
        <v>71</v>
      </c>
      <c r="N9328" s="1" t="s">
        <v>71</v>
      </c>
      <c r="O9328" s="11"/>
      <c r="P9328" s="11"/>
      <c r="Q9328" s="8" t="str">
        <f t="shared" si="0"/>
        <v/>
      </c>
      <c r="R9328" s="1" t="s">
        <v>98</v>
      </c>
      <c r="S9328" s="1" t="s">
        <v>74</v>
      </c>
      <c r="T9328" s="11"/>
      <c r="U9328" s="11"/>
      <c r="V9328" s="11"/>
      <c r="W9328" s="11"/>
      <c r="X9328" s="11"/>
      <c r="Y9328" s="11"/>
      <c r="Z9328" s="11"/>
      <c r="AA9328" s="11"/>
      <c r="AB9328" s="11"/>
      <c r="AC9328" s="11"/>
      <c r="AD9328" s="11"/>
      <c r="AE9328" s="11"/>
      <c r="AF9328" s="11"/>
      <c r="AG9328" s="11"/>
      <c r="AH9328" s="11"/>
      <c r="AI9328" s="11"/>
      <c r="AJ9328" s="11"/>
      <c r="AK9328" s="11"/>
      <c r="AL9328" s="11"/>
      <c r="AM9328" s="5"/>
      <c r="AN9328" s="5"/>
      <c r="AO9328" s="5"/>
      <c r="AP9328" s="5"/>
      <c r="AQ9328" s="5"/>
      <c r="AR9328" s="5"/>
      <c r="AS9328" s="5"/>
      <c r="AT9328" s="5"/>
      <c r="AU9328" s="5"/>
      <c r="AV9328" s="5"/>
      <c r="AW9328" s="5"/>
      <c r="AX9328" s="5"/>
      <c r="AY9328" s="5"/>
      <c r="AZ9328" s="5"/>
      <c r="BA9328" s="5"/>
      <c r="BB9328" s="5"/>
      <c r="BC9328" s="5"/>
      <c r="BD9328" s="5"/>
      <c r="BE9328" s="5"/>
      <c r="BF9328" s="5"/>
      <c r="BG9328" s="5"/>
      <c r="BH9328" s="5"/>
      <c r="BI9328" s="5"/>
      <c r="BJ9328" s="5"/>
      <c r="BK9328" s="5"/>
      <c r="BL9328" s="5"/>
      <c r="BM9328" s="5"/>
      <c r="BN9328" s="5"/>
      <c r="BO9328" s="5"/>
      <c r="BP9328" s="5"/>
      <c r="BQ9328" s="5"/>
      <c r="BR9328" s="5"/>
      <c r="BS9328" s="5"/>
      <c r="BT9328" s="5"/>
      <c r="BU9328" s="5"/>
      <c r="BV9328" s="5"/>
      <c r="BW9328" s="5"/>
      <c r="BX9328" s="5"/>
    </row>
    <row r="9329" spans="1:76" x14ac:dyDescent="0.2">
      <c r="A9329" s="1" t="s">
        <v>23</v>
      </c>
      <c r="B9329" s="1" t="s">
        <v>916</v>
      </c>
      <c r="C9329" s="1" t="s">
        <v>1287</v>
      </c>
      <c r="D9329" s="1" t="s">
        <v>71</v>
      </c>
      <c r="E9329" s="1" t="s">
        <v>2</v>
      </c>
      <c r="F9329" s="1" t="s">
        <v>1315</v>
      </c>
      <c r="G9329" s="1" t="s">
        <v>73</v>
      </c>
      <c r="H9329" s="8"/>
      <c r="I9329" s="8">
        <v>2015</v>
      </c>
      <c r="J9329" s="1" t="s">
        <v>1220</v>
      </c>
      <c r="K9329" s="9">
        <v>73874</v>
      </c>
      <c r="L9329" s="10">
        <f>K9329/ VLOOKUP(A9329,Indicators!$B$1:$V$7,21,FALSE)</f>
        <v>368.26153278631318</v>
      </c>
      <c r="M9329" s="1" t="s">
        <v>71</v>
      </c>
      <c r="N9329" s="1" t="s">
        <v>71</v>
      </c>
      <c r="O9329" s="11"/>
      <c r="P9329" s="11"/>
      <c r="Q9329" s="8" t="str">
        <f t="shared" si="0"/>
        <v/>
      </c>
      <c r="R9329" s="1" t="s">
        <v>98</v>
      </c>
      <c r="S9329" s="1" t="s">
        <v>57</v>
      </c>
      <c r="T9329" s="11"/>
      <c r="U9329" s="11"/>
      <c r="V9329" s="11"/>
      <c r="W9329" s="11"/>
      <c r="X9329" s="11"/>
      <c r="Y9329" s="11"/>
      <c r="Z9329" s="11"/>
      <c r="AA9329" s="11"/>
      <c r="AB9329" s="11"/>
      <c r="AC9329" s="11"/>
      <c r="AD9329" s="11"/>
      <c r="AE9329" s="11"/>
      <c r="AF9329" s="11"/>
      <c r="AG9329" s="11"/>
      <c r="AH9329" s="11"/>
      <c r="AI9329" s="11"/>
      <c r="AJ9329" s="11"/>
      <c r="AK9329" s="11"/>
      <c r="AL9329" s="11"/>
      <c r="AM9329" s="5"/>
      <c r="AN9329" s="5"/>
      <c r="AO9329" s="5"/>
      <c r="AP9329" s="5"/>
      <c r="AQ9329" s="5"/>
      <c r="AR9329" s="5"/>
      <c r="AS9329" s="5"/>
      <c r="AT9329" s="5"/>
      <c r="AU9329" s="5"/>
      <c r="AV9329" s="5"/>
      <c r="AW9329" s="5"/>
      <c r="AX9329" s="5"/>
      <c r="AY9329" s="5"/>
      <c r="AZ9329" s="5"/>
      <c r="BA9329" s="5"/>
      <c r="BB9329" s="5"/>
      <c r="BC9329" s="5"/>
      <c r="BD9329" s="5"/>
      <c r="BE9329" s="5"/>
      <c r="BF9329" s="5"/>
      <c r="BG9329" s="5"/>
      <c r="BH9329" s="5"/>
      <c r="BI9329" s="5"/>
      <c r="BJ9329" s="5"/>
      <c r="BK9329" s="5"/>
      <c r="BL9329" s="5"/>
      <c r="BM9329" s="5"/>
      <c r="BN9329" s="5"/>
      <c r="BO9329" s="5"/>
      <c r="BP9329" s="5"/>
      <c r="BQ9329" s="5"/>
      <c r="BR9329" s="5"/>
      <c r="BS9329" s="5"/>
      <c r="BT9329" s="5"/>
      <c r="BU9329" s="5"/>
      <c r="BV9329" s="5"/>
      <c r="BW9329" s="5"/>
      <c r="BX9329" s="5"/>
    </row>
    <row r="9330" spans="1:76" x14ac:dyDescent="0.2">
      <c r="A9330" s="1" t="s">
        <v>23</v>
      </c>
      <c r="B9330" s="1" t="s">
        <v>916</v>
      </c>
      <c r="C9330" s="1" t="s">
        <v>74</v>
      </c>
      <c r="D9330" s="1" t="s">
        <v>71</v>
      </c>
      <c r="E9330" s="1" t="s">
        <v>2</v>
      </c>
      <c r="F9330" s="1" t="s">
        <v>1316</v>
      </c>
      <c r="G9330" s="1" t="s">
        <v>107</v>
      </c>
      <c r="H9330" s="8"/>
      <c r="I9330" s="8">
        <v>2015</v>
      </c>
      <c r="J9330" s="1" t="s">
        <v>1220</v>
      </c>
      <c r="K9330" s="9">
        <v>2625000</v>
      </c>
      <c r="L9330" s="10">
        <f>K9330/ VLOOKUP(A9330,Indicators!$B$1:$V$7,21,FALSE)</f>
        <v>13085.612306956062</v>
      </c>
      <c r="M9330" s="1" t="s">
        <v>71</v>
      </c>
      <c r="N9330" s="1" t="s">
        <v>71</v>
      </c>
      <c r="O9330" s="11"/>
      <c r="P9330" s="8" t="str">
        <f>IF(H9330="Y", K9330/VLOOKUP(A9330,Indicators!$B$1:$S$7,18,FALSE),"")</f>
        <v/>
      </c>
      <c r="Q9330" s="8" t="str">
        <f t="shared" si="0"/>
        <v/>
      </c>
      <c r="R9330" s="1" t="s">
        <v>98</v>
      </c>
      <c r="S9330" s="1" t="s">
        <v>74</v>
      </c>
      <c r="T9330" s="11"/>
      <c r="U9330" s="11"/>
      <c r="V9330" s="11"/>
      <c r="W9330" s="11"/>
      <c r="X9330" s="11"/>
      <c r="Y9330" s="11"/>
      <c r="Z9330" s="11"/>
      <c r="AA9330" s="11"/>
      <c r="AB9330" s="11"/>
      <c r="AC9330" s="11"/>
      <c r="AD9330" s="11"/>
      <c r="AE9330" s="11"/>
      <c r="AF9330" s="11"/>
      <c r="AG9330" s="11"/>
      <c r="AH9330" s="11"/>
      <c r="AI9330" s="11"/>
      <c r="AJ9330" s="11"/>
      <c r="AK9330" s="11"/>
      <c r="AL9330" s="11"/>
      <c r="AM9330" s="5"/>
      <c r="AN9330" s="5"/>
      <c r="AO9330" s="5"/>
      <c r="AP9330" s="5"/>
      <c r="AQ9330" s="5"/>
      <c r="AR9330" s="5"/>
      <c r="AS9330" s="5"/>
      <c r="AT9330" s="5"/>
      <c r="AU9330" s="5"/>
      <c r="AV9330" s="5"/>
      <c r="AW9330" s="5"/>
      <c r="AX9330" s="5"/>
      <c r="AY9330" s="5"/>
      <c r="AZ9330" s="5"/>
      <c r="BA9330" s="5"/>
      <c r="BB9330" s="5"/>
      <c r="BC9330" s="5"/>
      <c r="BD9330" s="5"/>
      <c r="BE9330" s="5"/>
      <c r="BF9330" s="5"/>
      <c r="BG9330" s="5"/>
      <c r="BH9330" s="5"/>
      <c r="BI9330" s="5"/>
      <c r="BJ9330" s="5"/>
      <c r="BK9330" s="5"/>
      <c r="BL9330" s="5"/>
      <c r="BM9330" s="5"/>
      <c r="BN9330" s="5"/>
      <c r="BO9330" s="5"/>
      <c r="BP9330" s="5"/>
      <c r="BQ9330" s="5"/>
      <c r="BR9330" s="5"/>
      <c r="BS9330" s="5"/>
      <c r="BT9330" s="5"/>
      <c r="BU9330" s="5"/>
      <c r="BV9330" s="5"/>
      <c r="BW9330" s="5"/>
      <c r="BX9330" s="5"/>
    </row>
    <row r="9331" spans="1:76" x14ac:dyDescent="0.2">
      <c r="A9331" s="1" t="s">
        <v>23</v>
      </c>
      <c r="B9331" s="1" t="s">
        <v>912</v>
      </c>
      <c r="C9331" s="1" t="s">
        <v>912</v>
      </c>
      <c r="D9331" s="1" t="s">
        <v>71</v>
      </c>
      <c r="E9331" s="1" t="s">
        <v>1</v>
      </c>
      <c r="F9331" s="1" t="s">
        <v>1317</v>
      </c>
      <c r="G9331" s="1" t="s">
        <v>73</v>
      </c>
      <c r="H9331" s="8"/>
      <c r="I9331" s="8">
        <v>2015</v>
      </c>
      <c r="J9331" s="1" t="s">
        <v>1220</v>
      </c>
      <c r="K9331" s="9">
        <v>9000</v>
      </c>
      <c r="L9331" s="10">
        <f>K9331/ VLOOKUP(A9331,Indicators!$B$1:$V$7,21,FALSE)</f>
        <v>44.864956480992213</v>
      </c>
      <c r="M9331" s="1" t="s">
        <v>71</v>
      </c>
      <c r="N9331" s="1" t="s">
        <v>71</v>
      </c>
      <c r="O9331" s="11"/>
      <c r="P9331" s="11"/>
      <c r="Q9331" s="8" t="str">
        <f t="shared" si="0"/>
        <v/>
      </c>
      <c r="R9331" s="1" t="s">
        <v>97</v>
      </c>
      <c r="S9331" s="1" t="s">
        <v>80</v>
      </c>
      <c r="T9331" s="11"/>
      <c r="U9331" s="11"/>
      <c r="V9331" s="11"/>
      <c r="W9331" s="11"/>
      <c r="X9331" s="11"/>
      <c r="Y9331" s="11"/>
      <c r="Z9331" s="11"/>
      <c r="AA9331" s="11"/>
      <c r="AB9331" s="11"/>
      <c r="AC9331" s="11"/>
      <c r="AD9331" s="11"/>
      <c r="AE9331" s="11"/>
      <c r="AF9331" s="11"/>
      <c r="AG9331" s="11"/>
      <c r="AH9331" s="11"/>
      <c r="AI9331" s="11"/>
      <c r="AJ9331" s="11"/>
      <c r="AK9331" s="11"/>
      <c r="AL9331" s="11"/>
      <c r="AM9331" s="5"/>
      <c r="AN9331" s="5"/>
      <c r="AO9331" s="5"/>
      <c r="AP9331" s="5"/>
      <c r="AQ9331" s="5"/>
      <c r="AR9331" s="5"/>
      <c r="AS9331" s="5"/>
      <c r="AT9331" s="5"/>
      <c r="AU9331" s="5"/>
      <c r="AV9331" s="5"/>
      <c r="AW9331" s="5"/>
      <c r="AX9331" s="5"/>
      <c r="AY9331" s="5"/>
      <c r="AZ9331" s="5"/>
      <c r="BA9331" s="5"/>
      <c r="BB9331" s="5"/>
      <c r="BC9331" s="5"/>
      <c r="BD9331" s="5"/>
      <c r="BE9331" s="5"/>
      <c r="BF9331" s="5"/>
      <c r="BG9331" s="5"/>
      <c r="BH9331" s="5"/>
      <c r="BI9331" s="5"/>
      <c r="BJ9331" s="5"/>
      <c r="BK9331" s="5"/>
      <c r="BL9331" s="5"/>
      <c r="BM9331" s="5"/>
      <c r="BN9331" s="5"/>
      <c r="BO9331" s="5"/>
      <c r="BP9331" s="5"/>
      <c r="BQ9331" s="5"/>
      <c r="BR9331" s="5"/>
      <c r="BS9331" s="5"/>
      <c r="BT9331" s="5"/>
      <c r="BU9331" s="5"/>
      <c r="BV9331" s="5"/>
      <c r="BW9331" s="5"/>
      <c r="BX9331" s="5"/>
    </row>
    <row r="9332" spans="1:76" x14ac:dyDescent="0.2">
      <c r="A9332" s="1" t="s">
        <v>23</v>
      </c>
      <c r="B9332" s="1" t="s">
        <v>913</v>
      </c>
      <c r="C9332" s="1" t="s">
        <v>913</v>
      </c>
      <c r="D9332" s="1" t="s">
        <v>71</v>
      </c>
      <c r="E9332" s="1" t="s">
        <v>1</v>
      </c>
      <c r="F9332" s="1" t="s">
        <v>1317</v>
      </c>
      <c r="G9332" s="1" t="s">
        <v>73</v>
      </c>
      <c r="H9332" s="8"/>
      <c r="I9332" s="8">
        <v>2015</v>
      </c>
      <c r="J9332" s="1" t="s">
        <v>1220</v>
      </c>
      <c r="K9332" s="8">
        <v>0</v>
      </c>
      <c r="L9332" s="10">
        <f>K9332/ VLOOKUP(A9332,Indicators!$B$1:$V$7,21,FALSE)</f>
        <v>0</v>
      </c>
      <c r="M9332" s="1" t="s">
        <v>71</v>
      </c>
      <c r="N9332" s="1" t="s">
        <v>71</v>
      </c>
      <c r="O9332" s="11"/>
      <c r="P9332" s="11"/>
      <c r="Q9332" s="8" t="str">
        <f t="shared" si="0"/>
        <v/>
      </c>
      <c r="R9332" s="1" t="s">
        <v>97</v>
      </c>
      <c r="S9332" s="1" t="s">
        <v>45</v>
      </c>
      <c r="T9332" s="11"/>
      <c r="U9332" s="11"/>
      <c r="V9332" s="11"/>
      <c r="W9332" s="11"/>
      <c r="X9332" s="11"/>
      <c r="Y9332" s="11"/>
      <c r="Z9332" s="11"/>
      <c r="AA9332" s="11"/>
      <c r="AB9332" s="11"/>
      <c r="AC9332" s="11"/>
      <c r="AD9332" s="11"/>
      <c r="AE9332" s="11"/>
      <c r="AF9332" s="11"/>
      <c r="AG9332" s="11"/>
      <c r="AH9332" s="11"/>
      <c r="AI9332" s="11"/>
      <c r="AJ9332" s="11"/>
      <c r="AK9332" s="11"/>
      <c r="AL9332" s="11"/>
      <c r="AM9332" s="5"/>
      <c r="AN9332" s="5"/>
      <c r="AO9332" s="5"/>
      <c r="AP9332" s="5"/>
      <c r="AQ9332" s="5"/>
      <c r="AR9332" s="5"/>
      <c r="AS9332" s="5"/>
      <c r="AT9332" s="5"/>
      <c r="AU9332" s="5"/>
      <c r="AV9332" s="5"/>
      <c r="AW9332" s="5"/>
      <c r="AX9332" s="5"/>
      <c r="AY9332" s="5"/>
      <c r="AZ9332" s="5"/>
      <c r="BA9332" s="5"/>
      <c r="BB9332" s="5"/>
      <c r="BC9332" s="5"/>
      <c r="BD9332" s="5"/>
      <c r="BE9332" s="5"/>
      <c r="BF9332" s="5"/>
      <c r="BG9332" s="5"/>
      <c r="BH9332" s="5"/>
      <c r="BI9332" s="5"/>
      <c r="BJ9332" s="5"/>
      <c r="BK9332" s="5"/>
      <c r="BL9332" s="5"/>
      <c r="BM9332" s="5"/>
      <c r="BN9332" s="5"/>
      <c r="BO9332" s="5"/>
      <c r="BP9332" s="5"/>
      <c r="BQ9332" s="5"/>
      <c r="BR9332" s="5"/>
      <c r="BS9332" s="5"/>
      <c r="BT9332" s="5"/>
      <c r="BU9332" s="5"/>
      <c r="BV9332" s="5"/>
      <c r="BW9332" s="5"/>
      <c r="BX9332" s="5"/>
    </row>
    <row r="9333" spans="1:76" x14ac:dyDescent="0.2">
      <c r="A9333" s="1" t="s">
        <v>23</v>
      </c>
      <c r="B9333" s="1" t="s">
        <v>914</v>
      </c>
      <c r="C9333" s="1" t="s">
        <v>914</v>
      </c>
      <c r="D9333" s="1" t="s">
        <v>71</v>
      </c>
      <c r="E9333" s="1" t="s">
        <v>1</v>
      </c>
      <c r="F9333" s="1" t="s">
        <v>1317</v>
      </c>
      <c r="G9333" s="1" t="s">
        <v>73</v>
      </c>
      <c r="H9333" s="8"/>
      <c r="I9333" s="8">
        <v>2015</v>
      </c>
      <c r="J9333" s="1" t="s">
        <v>1220</v>
      </c>
      <c r="K9333" s="9">
        <v>242739</v>
      </c>
      <c r="L9333" s="10">
        <f>K9333/ VLOOKUP(A9333,Indicators!$B$1:$V$7,21,FALSE)</f>
        <v>1210.0527412488409</v>
      </c>
      <c r="M9333" s="1" t="s">
        <v>71</v>
      </c>
      <c r="N9333" s="1" t="s">
        <v>71</v>
      </c>
      <c r="O9333" s="11"/>
      <c r="P9333" s="11"/>
      <c r="Q9333" s="8" t="str">
        <f t="shared" si="0"/>
        <v/>
      </c>
      <c r="R9333" s="1" t="s">
        <v>158</v>
      </c>
      <c r="S9333" s="1" t="s">
        <v>65</v>
      </c>
      <c r="T9333" s="11"/>
      <c r="U9333" s="11"/>
      <c r="V9333" s="11"/>
      <c r="W9333" s="11"/>
      <c r="X9333" s="11"/>
      <c r="Y9333" s="11"/>
      <c r="Z9333" s="11"/>
      <c r="AA9333" s="11"/>
      <c r="AB9333" s="11"/>
      <c r="AC9333" s="11"/>
      <c r="AD9333" s="11"/>
      <c r="AE9333" s="11"/>
      <c r="AF9333" s="11"/>
      <c r="AG9333" s="11"/>
      <c r="AH9333" s="11"/>
      <c r="AI9333" s="11"/>
      <c r="AJ9333" s="11"/>
      <c r="AK9333" s="11"/>
      <c r="AL9333" s="11"/>
      <c r="AM9333" s="5"/>
      <c r="AN9333" s="5"/>
      <c r="AO9333" s="5"/>
      <c r="AP9333" s="5"/>
      <c r="AQ9333" s="5"/>
      <c r="AR9333" s="5"/>
      <c r="AS9333" s="5"/>
      <c r="AT9333" s="5"/>
      <c r="AU9333" s="5"/>
      <c r="AV9333" s="5"/>
      <c r="AW9333" s="5"/>
      <c r="AX9333" s="5"/>
      <c r="AY9333" s="5"/>
      <c r="AZ9333" s="5"/>
      <c r="BA9333" s="5"/>
      <c r="BB9333" s="5"/>
      <c r="BC9333" s="5"/>
      <c r="BD9333" s="5"/>
      <c r="BE9333" s="5"/>
      <c r="BF9333" s="5"/>
      <c r="BG9333" s="5"/>
      <c r="BH9333" s="5"/>
      <c r="BI9333" s="5"/>
      <c r="BJ9333" s="5"/>
      <c r="BK9333" s="5"/>
      <c r="BL9333" s="5"/>
      <c r="BM9333" s="5"/>
      <c r="BN9333" s="5"/>
      <c r="BO9333" s="5"/>
      <c r="BP9333" s="5"/>
      <c r="BQ9333" s="5"/>
      <c r="BR9333" s="5"/>
      <c r="BS9333" s="5"/>
      <c r="BT9333" s="5"/>
      <c r="BU9333" s="5"/>
      <c r="BV9333" s="5"/>
      <c r="BW9333" s="5"/>
      <c r="BX9333" s="5"/>
    </row>
    <row r="9334" spans="1:76" x14ac:dyDescent="0.2">
      <c r="A9334" s="1" t="s">
        <v>23</v>
      </c>
      <c r="B9334" s="1" t="s">
        <v>915</v>
      </c>
      <c r="C9334" s="1" t="s">
        <v>915</v>
      </c>
      <c r="D9334" s="1" t="s">
        <v>71</v>
      </c>
      <c r="E9334" s="1" t="s">
        <v>1</v>
      </c>
      <c r="F9334" s="1" t="s">
        <v>1317</v>
      </c>
      <c r="G9334" s="1" t="s">
        <v>73</v>
      </c>
      <c r="H9334" s="8"/>
      <c r="I9334" s="8">
        <v>2015</v>
      </c>
      <c r="J9334" s="1" t="s">
        <v>1220</v>
      </c>
      <c r="K9334" s="9">
        <v>2500</v>
      </c>
      <c r="L9334" s="10">
        <f>K9334/ VLOOKUP(A9334,Indicators!$B$1:$V$7,21,FALSE)</f>
        <v>12.462487911386726</v>
      </c>
      <c r="M9334" s="1" t="s">
        <v>71</v>
      </c>
      <c r="N9334" s="1" t="s">
        <v>71</v>
      </c>
      <c r="O9334" s="11"/>
      <c r="P9334" s="11"/>
      <c r="Q9334" s="8" t="str">
        <f t="shared" si="0"/>
        <v/>
      </c>
      <c r="R9334" s="1" t="s">
        <v>103</v>
      </c>
      <c r="S9334" s="1" t="s">
        <v>64</v>
      </c>
      <c r="T9334" s="11"/>
      <c r="U9334" s="11"/>
      <c r="V9334" s="11"/>
      <c r="W9334" s="11"/>
      <c r="X9334" s="11"/>
      <c r="Y9334" s="11"/>
      <c r="Z9334" s="11"/>
      <c r="AA9334" s="11"/>
      <c r="AB9334" s="11"/>
      <c r="AC9334" s="11"/>
      <c r="AD9334" s="11"/>
      <c r="AE9334" s="11"/>
      <c r="AF9334" s="11"/>
      <c r="AG9334" s="11"/>
      <c r="AH9334" s="11"/>
      <c r="AI9334" s="11"/>
      <c r="AJ9334" s="11"/>
      <c r="AK9334" s="11"/>
      <c r="AL9334" s="11"/>
      <c r="AM9334" s="5"/>
      <c r="AN9334" s="5"/>
      <c r="AO9334" s="5"/>
      <c r="AP9334" s="5"/>
      <c r="AQ9334" s="5"/>
      <c r="AR9334" s="5"/>
      <c r="AS9334" s="5"/>
      <c r="AT9334" s="5"/>
      <c r="AU9334" s="5"/>
      <c r="AV9334" s="5"/>
      <c r="AW9334" s="5"/>
      <c r="AX9334" s="5"/>
      <c r="AY9334" s="5"/>
      <c r="AZ9334" s="5"/>
      <c r="BA9334" s="5"/>
      <c r="BB9334" s="5"/>
      <c r="BC9334" s="5"/>
      <c r="BD9334" s="5"/>
      <c r="BE9334" s="5"/>
      <c r="BF9334" s="5"/>
      <c r="BG9334" s="5"/>
      <c r="BH9334" s="5"/>
      <c r="BI9334" s="5"/>
      <c r="BJ9334" s="5"/>
      <c r="BK9334" s="5"/>
      <c r="BL9334" s="5"/>
      <c r="BM9334" s="5"/>
      <c r="BN9334" s="5"/>
      <c r="BO9334" s="5"/>
      <c r="BP9334" s="5"/>
      <c r="BQ9334" s="5"/>
      <c r="BR9334" s="5"/>
      <c r="BS9334" s="5"/>
      <c r="BT9334" s="5"/>
      <c r="BU9334" s="5"/>
      <c r="BV9334" s="5"/>
      <c r="BW9334" s="5"/>
      <c r="BX9334" s="5"/>
    </row>
    <row r="9335" spans="1:76" x14ac:dyDescent="0.2">
      <c r="A9335" s="1" t="s">
        <v>23</v>
      </c>
      <c r="B9335" s="1" t="s">
        <v>919</v>
      </c>
      <c r="C9335" s="1" t="s">
        <v>919</v>
      </c>
      <c r="D9335" s="1" t="s">
        <v>71</v>
      </c>
      <c r="E9335" s="1" t="s">
        <v>1</v>
      </c>
      <c r="F9335" s="1" t="s">
        <v>1317</v>
      </c>
      <c r="G9335" s="1" t="s">
        <v>73</v>
      </c>
      <c r="H9335" s="8"/>
      <c r="I9335" s="8">
        <v>2015</v>
      </c>
      <c r="J9335" s="1" t="s">
        <v>1220</v>
      </c>
      <c r="K9335" s="9">
        <v>7500</v>
      </c>
      <c r="L9335" s="10">
        <f>K9335/ VLOOKUP(A9335,Indicators!$B$1:$V$7,21,FALSE)</f>
        <v>37.387463734160178</v>
      </c>
      <c r="M9335" s="1" t="s">
        <v>71</v>
      </c>
      <c r="N9335" s="1" t="s">
        <v>71</v>
      </c>
      <c r="O9335" s="11"/>
      <c r="P9335" s="11"/>
      <c r="Q9335" s="8" t="str">
        <f t="shared" si="0"/>
        <v/>
      </c>
      <c r="R9335" s="1" t="s">
        <v>271</v>
      </c>
      <c r="S9335" s="1" t="s">
        <v>55</v>
      </c>
      <c r="T9335" s="11"/>
      <c r="U9335" s="11"/>
      <c r="V9335" s="11"/>
      <c r="W9335" s="11"/>
      <c r="X9335" s="11"/>
      <c r="Y9335" s="11"/>
      <c r="Z9335" s="11"/>
      <c r="AA9335" s="11"/>
      <c r="AB9335" s="11"/>
      <c r="AC9335" s="11"/>
      <c r="AD9335" s="11"/>
      <c r="AE9335" s="11"/>
      <c r="AF9335" s="11"/>
      <c r="AG9335" s="11"/>
      <c r="AH9335" s="11"/>
      <c r="AI9335" s="11"/>
      <c r="AJ9335" s="11"/>
      <c r="AK9335" s="11"/>
      <c r="AL9335" s="11"/>
      <c r="AM9335" s="5"/>
      <c r="AN9335" s="5"/>
      <c r="AO9335" s="5"/>
      <c r="AP9335" s="5"/>
      <c r="AQ9335" s="5"/>
      <c r="AR9335" s="5"/>
      <c r="AS9335" s="5"/>
      <c r="AT9335" s="5"/>
      <c r="AU9335" s="5"/>
      <c r="AV9335" s="5"/>
      <c r="AW9335" s="5"/>
      <c r="AX9335" s="5"/>
      <c r="AY9335" s="5"/>
      <c r="AZ9335" s="5"/>
      <c r="BA9335" s="5"/>
      <c r="BB9335" s="5"/>
      <c r="BC9335" s="5"/>
      <c r="BD9335" s="5"/>
      <c r="BE9335" s="5"/>
      <c r="BF9335" s="5"/>
      <c r="BG9335" s="5"/>
      <c r="BH9335" s="5"/>
      <c r="BI9335" s="5"/>
      <c r="BJ9335" s="5"/>
      <c r="BK9335" s="5"/>
      <c r="BL9335" s="5"/>
      <c r="BM9335" s="5"/>
      <c r="BN9335" s="5"/>
      <c r="BO9335" s="5"/>
      <c r="BP9335" s="5"/>
      <c r="BQ9335" s="5"/>
      <c r="BR9335" s="5"/>
      <c r="BS9335" s="5"/>
      <c r="BT9335" s="5"/>
      <c r="BU9335" s="5"/>
      <c r="BV9335" s="5"/>
      <c r="BW9335" s="5"/>
      <c r="BX9335" s="5"/>
    </row>
    <row r="9336" spans="1:76" x14ac:dyDescent="0.2">
      <c r="A9336" s="1" t="s">
        <v>23</v>
      </c>
      <c r="B9336" s="1" t="s">
        <v>920</v>
      </c>
      <c r="C9336" s="1" t="s">
        <v>920</v>
      </c>
      <c r="D9336" s="1" t="s">
        <v>71</v>
      </c>
      <c r="E9336" s="1" t="s">
        <v>1</v>
      </c>
      <c r="F9336" s="1" t="s">
        <v>1317</v>
      </c>
      <c r="G9336" s="1" t="s">
        <v>73</v>
      </c>
      <c r="H9336" s="8"/>
      <c r="I9336" s="8">
        <v>2015</v>
      </c>
      <c r="J9336" s="1" t="s">
        <v>1220</v>
      </c>
      <c r="K9336" s="9">
        <v>11945</v>
      </c>
      <c r="L9336" s="10">
        <f>K9336/ VLOOKUP(A9336,Indicators!$B$1:$V$7,21,FALSE)</f>
        <v>59.545767240605777</v>
      </c>
      <c r="M9336" s="1" t="s">
        <v>71</v>
      </c>
      <c r="N9336" s="1" t="s">
        <v>71</v>
      </c>
      <c r="O9336" s="11"/>
      <c r="P9336" s="11"/>
      <c r="Q9336" s="8" t="str">
        <f t="shared" si="0"/>
        <v/>
      </c>
      <c r="R9336" s="1" t="s">
        <v>95</v>
      </c>
      <c r="S9336" s="1" t="s">
        <v>61</v>
      </c>
      <c r="T9336" s="11"/>
      <c r="U9336" s="11"/>
      <c r="V9336" s="11"/>
      <c r="W9336" s="11"/>
      <c r="X9336" s="11"/>
      <c r="Y9336" s="11"/>
      <c r="Z9336" s="11"/>
      <c r="AA9336" s="11"/>
      <c r="AB9336" s="11"/>
      <c r="AC9336" s="11"/>
      <c r="AD9336" s="11"/>
      <c r="AE9336" s="11"/>
      <c r="AF9336" s="11"/>
      <c r="AG9336" s="11"/>
      <c r="AH9336" s="11"/>
      <c r="AI9336" s="11"/>
      <c r="AJ9336" s="11"/>
      <c r="AK9336" s="11"/>
      <c r="AL9336" s="11"/>
      <c r="AM9336" s="5"/>
      <c r="AN9336" s="5"/>
      <c r="AO9336" s="5"/>
      <c r="AP9336" s="5"/>
      <c r="AQ9336" s="5"/>
      <c r="AR9336" s="5"/>
      <c r="AS9336" s="5"/>
      <c r="AT9336" s="5"/>
      <c r="AU9336" s="5"/>
      <c r="AV9336" s="5"/>
      <c r="AW9336" s="5"/>
      <c r="AX9336" s="5"/>
      <c r="AY9336" s="5"/>
      <c r="AZ9336" s="5"/>
      <c r="BA9336" s="5"/>
      <c r="BB9336" s="5"/>
      <c r="BC9336" s="5"/>
      <c r="BD9336" s="5"/>
      <c r="BE9336" s="5"/>
      <c r="BF9336" s="5"/>
      <c r="BG9336" s="5"/>
      <c r="BH9336" s="5"/>
      <c r="BI9336" s="5"/>
      <c r="BJ9336" s="5"/>
      <c r="BK9336" s="5"/>
      <c r="BL9336" s="5"/>
      <c r="BM9336" s="5"/>
      <c r="BN9336" s="5"/>
      <c r="BO9336" s="5"/>
      <c r="BP9336" s="5"/>
      <c r="BQ9336" s="5"/>
      <c r="BR9336" s="5"/>
      <c r="BS9336" s="5"/>
      <c r="BT9336" s="5"/>
      <c r="BU9336" s="5"/>
      <c r="BV9336" s="5"/>
      <c r="BW9336" s="5"/>
      <c r="BX9336" s="5"/>
    </row>
    <row r="9337" spans="1:76" x14ac:dyDescent="0.2">
      <c r="A9337" s="1" t="s">
        <v>23</v>
      </c>
      <c r="B9337" s="1" t="s">
        <v>48</v>
      </c>
      <c r="C9337" s="1" t="s">
        <v>48</v>
      </c>
      <c r="D9337" s="1" t="s">
        <v>71</v>
      </c>
      <c r="E9337" s="1" t="s">
        <v>1</v>
      </c>
      <c r="F9337" s="1" t="s">
        <v>1317</v>
      </c>
      <c r="G9337" s="1" t="s">
        <v>73</v>
      </c>
      <c r="H9337" s="8"/>
      <c r="I9337" s="8">
        <v>2015</v>
      </c>
      <c r="J9337" s="1" t="s">
        <v>1220</v>
      </c>
      <c r="K9337" s="9">
        <v>11473</v>
      </c>
      <c r="L9337" s="10">
        <f>K9337/ VLOOKUP(A9337,Indicators!$B$1:$V$7,21,FALSE)</f>
        <v>57.192849522935958</v>
      </c>
      <c r="M9337" s="1" t="s">
        <v>71</v>
      </c>
      <c r="N9337" s="1" t="s">
        <v>71</v>
      </c>
      <c r="O9337" s="11"/>
      <c r="P9337" s="11"/>
      <c r="Q9337" s="8" t="str">
        <f t="shared" si="0"/>
        <v/>
      </c>
      <c r="R9337" s="1" t="s">
        <v>97</v>
      </c>
      <c r="S9337" s="1" t="s">
        <v>48</v>
      </c>
      <c r="T9337" s="11"/>
      <c r="U9337" s="11"/>
      <c r="V9337" s="11"/>
      <c r="W9337" s="11"/>
      <c r="X9337" s="11"/>
      <c r="Y9337" s="11"/>
      <c r="Z9337" s="11"/>
      <c r="AA9337" s="11"/>
      <c r="AB9337" s="11"/>
      <c r="AC9337" s="11"/>
      <c r="AD9337" s="11"/>
      <c r="AE9337" s="11"/>
      <c r="AF9337" s="11"/>
      <c r="AG9337" s="11"/>
      <c r="AH9337" s="11"/>
      <c r="AI9337" s="11"/>
      <c r="AJ9337" s="11"/>
      <c r="AK9337" s="11"/>
      <c r="AL9337" s="11"/>
      <c r="AM9337" s="5"/>
      <c r="AN9337" s="5"/>
      <c r="AO9337" s="5"/>
      <c r="AP9337" s="5"/>
      <c r="AQ9337" s="5"/>
      <c r="AR9337" s="5"/>
      <c r="AS9337" s="5"/>
      <c r="AT9337" s="5"/>
      <c r="AU9337" s="5"/>
      <c r="AV9337" s="5"/>
      <c r="AW9337" s="5"/>
      <c r="AX9337" s="5"/>
      <c r="AY9337" s="5"/>
      <c r="AZ9337" s="5"/>
      <c r="BA9337" s="5"/>
      <c r="BB9337" s="5"/>
      <c r="BC9337" s="5"/>
      <c r="BD9337" s="5"/>
      <c r="BE9337" s="5"/>
      <c r="BF9337" s="5"/>
      <c r="BG9337" s="5"/>
      <c r="BH9337" s="5"/>
      <c r="BI9337" s="5"/>
      <c r="BJ9337" s="5"/>
      <c r="BK9337" s="5"/>
      <c r="BL9337" s="5"/>
      <c r="BM9337" s="5"/>
      <c r="BN9337" s="5"/>
      <c r="BO9337" s="5"/>
      <c r="BP9337" s="5"/>
      <c r="BQ9337" s="5"/>
      <c r="BR9337" s="5"/>
      <c r="BS9337" s="5"/>
      <c r="BT9337" s="5"/>
      <c r="BU9337" s="5"/>
      <c r="BV9337" s="5"/>
      <c r="BW9337" s="5"/>
      <c r="BX9337" s="5"/>
    </row>
    <row r="9338" spans="1:76" x14ac:dyDescent="0.2">
      <c r="A9338" s="1" t="s">
        <v>23</v>
      </c>
      <c r="B9338" s="1" t="s">
        <v>98</v>
      </c>
      <c r="C9338" s="1" t="s">
        <v>98</v>
      </c>
      <c r="D9338" s="1" t="s">
        <v>71</v>
      </c>
      <c r="E9338" s="1" t="s">
        <v>1</v>
      </c>
      <c r="F9338" s="1" t="s">
        <v>1317</v>
      </c>
      <c r="G9338" s="1" t="s">
        <v>73</v>
      </c>
      <c r="H9338" s="8"/>
      <c r="I9338" s="8">
        <v>2015</v>
      </c>
      <c r="J9338" s="1" t="s">
        <v>1220</v>
      </c>
      <c r="K9338" s="8">
        <v>0</v>
      </c>
      <c r="L9338" s="10">
        <f>K9338/ VLOOKUP(A9338,Indicators!$B$1:$V$7,21,FALSE)</f>
        <v>0</v>
      </c>
      <c r="M9338" s="1" t="s">
        <v>71</v>
      </c>
      <c r="N9338" s="1" t="s">
        <v>71</v>
      </c>
      <c r="O9338" s="11"/>
      <c r="P9338" s="11"/>
      <c r="Q9338" s="8" t="str">
        <f t="shared" si="0"/>
        <v/>
      </c>
      <c r="R9338" s="1" t="s">
        <v>98</v>
      </c>
      <c r="S9338" s="1" t="s">
        <v>90</v>
      </c>
      <c r="T9338" s="11"/>
      <c r="U9338" s="11"/>
      <c r="V9338" s="11"/>
      <c r="W9338" s="11"/>
      <c r="X9338" s="11"/>
      <c r="Y9338" s="11"/>
      <c r="Z9338" s="11"/>
      <c r="AA9338" s="11"/>
      <c r="AB9338" s="11"/>
      <c r="AC9338" s="11"/>
      <c r="AD9338" s="11"/>
      <c r="AE9338" s="11"/>
      <c r="AF9338" s="11"/>
      <c r="AG9338" s="11"/>
      <c r="AH9338" s="11"/>
      <c r="AI9338" s="11"/>
      <c r="AJ9338" s="11"/>
      <c r="AK9338" s="11"/>
      <c r="AL9338" s="11"/>
      <c r="AM9338" s="5"/>
      <c r="AN9338" s="5"/>
      <c r="AO9338" s="5"/>
      <c r="AP9338" s="5"/>
      <c r="AQ9338" s="5"/>
      <c r="AR9338" s="5"/>
      <c r="AS9338" s="5"/>
      <c r="AT9338" s="5"/>
      <c r="AU9338" s="5"/>
      <c r="AV9338" s="5"/>
      <c r="AW9338" s="5"/>
      <c r="AX9338" s="5"/>
      <c r="AY9338" s="5"/>
      <c r="AZ9338" s="5"/>
      <c r="BA9338" s="5"/>
      <c r="BB9338" s="5"/>
      <c r="BC9338" s="5"/>
      <c r="BD9338" s="5"/>
      <c r="BE9338" s="5"/>
      <c r="BF9338" s="5"/>
      <c r="BG9338" s="5"/>
      <c r="BH9338" s="5"/>
      <c r="BI9338" s="5"/>
      <c r="BJ9338" s="5"/>
      <c r="BK9338" s="5"/>
      <c r="BL9338" s="5"/>
      <c r="BM9338" s="5"/>
      <c r="BN9338" s="5"/>
      <c r="BO9338" s="5"/>
      <c r="BP9338" s="5"/>
      <c r="BQ9338" s="5"/>
      <c r="BR9338" s="5"/>
      <c r="BS9338" s="5"/>
      <c r="BT9338" s="5"/>
      <c r="BU9338" s="5"/>
      <c r="BV9338" s="5"/>
      <c r="BW9338" s="5"/>
      <c r="BX9338" s="5"/>
    </row>
    <row r="9339" spans="1:76" x14ac:dyDescent="0.2">
      <c r="A9339" s="1" t="s">
        <v>23</v>
      </c>
      <c r="B9339" s="1" t="s">
        <v>84</v>
      </c>
      <c r="C9339" s="1" t="s">
        <v>84</v>
      </c>
      <c r="D9339" s="1" t="s">
        <v>71</v>
      </c>
      <c r="E9339" s="1" t="s">
        <v>1</v>
      </c>
      <c r="F9339" s="1" t="s">
        <v>1317</v>
      </c>
      <c r="G9339" s="1" t="s">
        <v>73</v>
      </c>
      <c r="H9339" s="8"/>
      <c r="I9339" s="8">
        <v>2015</v>
      </c>
      <c r="J9339" s="1" t="s">
        <v>1220</v>
      </c>
      <c r="K9339" s="9">
        <v>485892</v>
      </c>
      <c r="L9339" s="10">
        <f>K9339/ VLOOKUP(A9339,Indicators!$B$1:$V$7,21,FALSE)</f>
        <v>2422.1692704958077</v>
      </c>
      <c r="M9339" s="1" t="s">
        <v>71</v>
      </c>
      <c r="N9339" s="1" t="s">
        <v>71</v>
      </c>
      <c r="O9339" s="11"/>
      <c r="P9339" s="11"/>
      <c r="Q9339" s="8" t="str">
        <f t="shared" si="0"/>
        <v/>
      </c>
      <c r="R9339" s="1" t="s">
        <v>95</v>
      </c>
      <c r="S9339" s="1" t="s">
        <v>84</v>
      </c>
      <c r="T9339" s="11"/>
      <c r="U9339" s="11"/>
      <c r="V9339" s="11"/>
      <c r="W9339" s="11"/>
      <c r="X9339" s="11"/>
      <c r="Y9339" s="11"/>
      <c r="Z9339" s="11"/>
      <c r="AA9339" s="11"/>
      <c r="AB9339" s="11"/>
      <c r="AC9339" s="11"/>
      <c r="AD9339" s="11"/>
      <c r="AE9339" s="11"/>
      <c r="AF9339" s="11"/>
      <c r="AG9339" s="11"/>
      <c r="AH9339" s="11"/>
      <c r="AI9339" s="11"/>
      <c r="AJ9339" s="11"/>
      <c r="AK9339" s="11"/>
      <c r="AL9339" s="11"/>
      <c r="AM9339" s="5"/>
      <c r="AN9339" s="5"/>
      <c r="AO9339" s="5"/>
      <c r="AP9339" s="5"/>
      <c r="AQ9339" s="5"/>
      <c r="AR9339" s="5"/>
      <c r="AS9339" s="5"/>
      <c r="AT9339" s="5"/>
      <c r="AU9339" s="5"/>
      <c r="AV9339" s="5"/>
      <c r="AW9339" s="5"/>
      <c r="AX9339" s="5"/>
      <c r="AY9339" s="5"/>
      <c r="AZ9339" s="5"/>
      <c r="BA9339" s="5"/>
      <c r="BB9339" s="5"/>
      <c r="BC9339" s="5"/>
      <c r="BD9339" s="5"/>
      <c r="BE9339" s="5"/>
      <c r="BF9339" s="5"/>
      <c r="BG9339" s="5"/>
      <c r="BH9339" s="5"/>
      <c r="BI9339" s="5"/>
      <c r="BJ9339" s="5"/>
      <c r="BK9339" s="5"/>
      <c r="BL9339" s="5"/>
      <c r="BM9339" s="5"/>
      <c r="BN9339" s="5"/>
      <c r="BO9339" s="5"/>
      <c r="BP9339" s="5"/>
      <c r="BQ9339" s="5"/>
      <c r="BR9339" s="5"/>
      <c r="BS9339" s="5"/>
      <c r="BT9339" s="5"/>
      <c r="BU9339" s="5"/>
      <c r="BV9339" s="5"/>
      <c r="BW9339" s="5"/>
      <c r="BX9339" s="5"/>
    </row>
    <row r="9340" spans="1:76" x14ac:dyDescent="0.2">
      <c r="A9340" s="1" t="s">
        <v>23</v>
      </c>
      <c r="B9340" s="1" t="s">
        <v>323</v>
      </c>
      <c r="C9340" s="1" t="s">
        <v>323</v>
      </c>
      <c r="D9340" s="1" t="s">
        <v>71</v>
      </c>
      <c r="E9340" s="1" t="s">
        <v>1</v>
      </c>
      <c r="F9340" s="1" t="s">
        <v>1317</v>
      </c>
      <c r="G9340" s="1" t="s">
        <v>73</v>
      </c>
      <c r="H9340" s="8"/>
      <c r="I9340" s="8">
        <v>2015</v>
      </c>
      <c r="J9340" s="1" t="s">
        <v>1220</v>
      </c>
      <c r="K9340" s="9">
        <v>226494</v>
      </c>
      <c r="L9340" s="10">
        <f>K9340/ VLOOKUP(A9340,Indicators!$B$1:$V$7,21,FALSE)</f>
        <v>1129.07149480065</v>
      </c>
      <c r="M9340" s="1" t="s">
        <v>71</v>
      </c>
      <c r="N9340" s="1" t="s">
        <v>71</v>
      </c>
      <c r="O9340" s="11"/>
      <c r="P9340" s="11"/>
      <c r="Q9340" s="8" t="str">
        <f t="shared" si="0"/>
        <v/>
      </c>
      <c r="R9340" s="1" t="s">
        <v>323</v>
      </c>
      <c r="S9340" s="1" t="s">
        <v>51</v>
      </c>
      <c r="T9340" s="11"/>
      <c r="U9340" s="11"/>
      <c r="V9340" s="11"/>
      <c r="W9340" s="11"/>
      <c r="X9340" s="11"/>
      <c r="Y9340" s="11"/>
      <c r="Z9340" s="11"/>
      <c r="AA9340" s="11"/>
      <c r="AB9340" s="11"/>
      <c r="AC9340" s="11"/>
      <c r="AD9340" s="11"/>
      <c r="AE9340" s="11"/>
      <c r="AF9340" s="11"/>
      <c r="AG9340" s="11"/>
      <c r="AH9340" s="11"/>
      <c r="AI9340" s="11"/>
      <c r="AJ9340" s="11"/>
      <c r="AK9340" s="11"/>
      <c r="AL9340" s="11"/>
      <c r="AM9340" s="5"/>
      <c r="AN9340" s="5"/>
      <c r="AO9340" s="5"/>
      <c r="AP9340" s="5"/>
      <c r="AQ9340" s="5"/>
      <c r="AR9340" s="5"/>
      <c r="AS9340" s="5"/>
      <c r="AT9340" s="5"/>
      <c r="AU9340" s="5"/>
      <c r="AV9340" s="5"/>
      <c r="AW9340" s="5"/>
      <c r="AX9340" s="5"/>
      <c r="AY9340" s="5"/>
      <c r="AZ9340" s="5"/>
      <c r="BA9340" s="5"/>
      <c r="BB9340" s="5"/>
      <c r="BC9340" s="5"/>
      <c r="BD9340" s="5"/>
      <c r="BE9340" s="5"/>
      <c r="BF9340" s="5"/>
      <c r="BG9340" s="5"/>
      <c r="BH9340" s="5"/>
      <c r="BI9340" s="5"/>
      <c r="BJ9340" s="5"/>
      <c r="BK9340" s="5"/>
      <c r="BL9340" s="5"/>
      <c r="BM9340" s="5"/>
      <c r="BN9340" s="5"/>
      <c r="BO9340" s="5"/>
      <c r="BP9340" s="5"/>
      <c r="BQ9340" s="5"/>
      <c r="BR9340" s="5"/>
      <c r="BS9340" s="5"/>
      <c r="BT9340" s="5"/>
      <c r="BU9340" s="5"/>
      <c r="BV9340" s="5"/>
      <c r="BW9340" s="5"/>
      <c r="BX9340" s="5"/>
    </row>
    <row r="9341" spans="1:76" x14ac:dyDescent="0.2">
      <c r="A9341" s="1" t="s">
        <v>23</v>
      </c>
      <c r="B9341" s="1" t="s">
        <v>924</v>
      </c>
      <c r="C9341" s="1" t="s">
        <v>924</v>
      </c>
      <c r="D9341" s="1" t="s">
        <v>71</v>
      </c>
      <c r="E9341" s="1" t="s">
        <v>1</v>
      </c>
      <c r="F9341" s="1" t="s">
        <v>1317</v>
      </c>
      <c r="G9341" s="1" t="s">
        <v>73</v>
      </c>
      <c r="H9341" s="8"/>
      <c r="I9341" s="8">
        <v>2015</v>
      </c>
      <c r="J9341" s="1" t="s">
        <v>1220</v>
      </c>
      <c r="K9341" s="9">
        <v>10846</v>
      </c>
      <c r="L9341" s="10">
        <f>K9341/ VLOOKUP(A9341,Indicators!$B$1:$V$7,21,FALSE)</f>
        <v>54.067257554760168</v>
      </c>
      <c r="M9341" s="1" t="s">
        <v>71</v>
      </c>
      <c r="N9341" s="1" t="s">
        <v>71</v>
      </c>
      <c r="O9341" s="11"/>
      <c r="P9341" s="11"/>
      <c r="Q9341" s="8" t="str">
        <f t="shared" si="0"/>
        <v/>
      </c>
      <c r="R9341" s="1" t="s">
        <v>95</v>
      </c>
      <c r="S9341" s="1" t="s">
        <v>66</v>
      </c>
      <c r="T9341" s="11"/>
      <c r="U9341" s="11"/>
      <c r="V9341" s="11"/>
      <c r="W9341" s="11"/>
      <c r="X9341" s="11"/>
      <c r="Y9341" s="11"/>
      <c r="Z9341" s="11"/>
      <c r="AA9341" s="11"/>
      <c r="AB9341" s="11"/>
      <c r="AC9341" s="11"/>
      <c r="AD9341" s="11"/>
      <c r="AE9341" s="11"/>
      <c r="AF9341" s="11"/>
      <c r="AG9341" s="11"/>
      <c r="AH9341" s="11"/>
      <c r="AI9341" s="11"/>
      <c r="AJ9341" s="11"/>
      <c r="AK9341" s="11"/>
      <c r="AL9341" s="11"/>
      <c r="AM9341" s="5"/>
      <c r="AN9341" s="5"/>
      <c r="AO9341" s="5"/>
      <c r="AP9341" s="5"/>
      <c r="AQ9341" s="5"/>
      <c r="AR9341" s="5"/>
      <c r="AS9341" s="5"/>
      <c r="AT9341" s="5"/>
      <c r="AU9341" s="5"/>
      <c r="AV9341" s="5"/>
      <c r="AW9341" s="5"/>
      <c r="AX9341" s="5"/>
      <c r="AY9341" s="5"/>
      <c r="AZ9341" s="5"/>
      <c r="BA9341" s="5"/>
      <c r="BB9341" s="5"/>
      <c r="BC9341" s="5"/>
      <c r="BD9341" s="5"/>
      <c r="BE9341" s="5"/>
      <c r="BF9341" s="5"/>
      <c r="BG9341" s="5"/>
      <c r="BH9341" s="5"/>
      <c r="BI9341" s="5"/>
      <c r="BJ9341" s="5"/>
      <c r="BK9341" s="5"/>
      <c r="BL9341" s="5"/>
      <c r="BM9341" s="5"/>
      <c r="BN9341" s="5"/>
      <c r="BO9341" s="5"/>
      <c r="BP9341" s="5"/>
      <c r="BQ9341" s="5"/>
      <c r="BR9341" s="5"/>
      <c r="BS9341" s="5"/>
      <c r="BT9341" s="5"/>
      <c r="BU9341" s="5"/>
      <c r="BV9341" s="5"/>
      <c r="BW9341" s="5"/>
      <c r="BX9341" s="5"/>
    </row>
    <row r="9342" spans="1:76" x14ac:dyDescent="0.2">
      <c r="A9342" s="1" t="s">
        <v>23</v>
      </c>
      <c r="B9342" s="1" t="s">
        <v>926</v>
      </c>
      <c r="C9342" s="1" t="s">
        <v>926</v>
      </c>
      <c r="D9342" s="1" t="s">
        <v>71</v>
      </c>
      <c r="E9342" s="1" t="s">
        <v>1</v>
      </c>
      <c r="F9342" s="1" t="s">
        <v>1317</v>
      </c>
      <c r="G9342" s="1" t="s">
        <v>73</v>
      </c>
      <c r="H9342" s="8"/>
      <c r="I9342" s="8">
        <v>2015</v>
      </c>
      <c r="J9342" s="1" t="s">
        <v>1220</v>
      </c>
      <c r="K9342" s="9">
        <v>1149810</v>
      </c>
      <c r="L9342" s="10">
        <f>K9342/ VLOOKUP(A9342,Indicators!$B$1:$V$7,21,FALSE)</f>
        <v>5731.7972901566282</v>
      </c>
      <c r="M9342" s="1" t="s">
        <v>71</v>
      </c>
      <c r="N9342" s="1" t="s">
        <v>71</v>
      </c>
      <c r="O9342" s="11"/>
      <c r="P9342" s="11"/>
      <c r="Q9342" s="8" t="str">
        <f t="shared" si="0"/>
        <v/>
      </c>
      <c r="R9342" s="1" t="s">
        <v>97</v>
      </c>
      <c r="S9342" s="1" t="s">
        <v>85</v>
      </c>
      <c r="T9342" s="11"/>
      <c r="U9342" s="11"/>
      <c r="V9342" s="11"/>
      <c r="W9342" s="11"/>
      <c r="X9342" s="11"/>
      <c r="Y9342" s="11"/>
      <c r="Z9342" s="11"/>
      <c r="AA9342" s="11"/>
      <c r="AB9342" s="11"/>
      <c r="AC9342" s="11"/>
      <c r="AD9342" s="11"/>
      <c r="AE9342" s="11"/>
      <c r="AF9342" s="11"/>
      <c r="AG9342" s="11"/>
      <c r="AH9342" s="11"/>
      <c r="AI9342" s="11"/>
      <c r="AJ9342" s="11"/>
      <c r="AK9342" s="11"/>
      <c r="AL9342" s="11"/>
      <c r="AM9342" s="5"/>
      <c r="AN9342" s="5"/>
      <c r="AO9342" s="5"/>
      <c r="AP9342" s="5"/>
      <c r="AQ9342" s="5"/>
      <c r="AR9342" s="5"/>
      <c r="AS9342" s="5"/>
      <c r="AT9342" s="5"/>
      <c r="AU9342" s="5"/>
      <c r="AV9342" s="5"/>
      <c r="AW9342" s="5"/>
      <c r="AX9342" s="5"/>
      <c r="AY9342" s="5"/>
      <c r="AZ9342" s="5"/>
      <c r="BA9342" s="5"/>
      <c r="BB9342" s="5"/>
      <c r="BC9342" s="5"/>
      <c r="BD9342" s="5"/>
      <c r="BE9342" s="5"/>
      <c r="BF9342" s="5"/>
      <c r="BG9342" s="5"/>
      <c r="BH9342" s="5"/>
      <c r="BI9342" s="5"/>
      <c r="BJ9342" s="5"/>
      <c r="BK9342" s="5"/>
      <c r="BL9342" s="5"/>
      <c r="BM9342" s="5"/>
      <c r="BN9342" s="5"/>
      <c r="BO9342" s="5"/>
      <c r="BP9342" s="5"/>
      <c r="BQ9342" s="5"/>
      <c r="BR9342" s="5"/>
      <c r="BS9342" s="5"/>
      <c r="BT9342" s="5"/>
      <c r="BU9342" s="5"/>
      <c r="BV9342" s="5"/>
      <c r="BW9342" s="5"/>
      <c r="BX9342" s="5"/>
    </row>
    <row r="9343" spans="1:76" x14ac:dyDescent="0.2">
      <c r="A9343" s="1" t="s">
        <v>23</v>
      </c>
      <c r="B9343" s="1" t="s">
        <v>49</v>
      </c>
      <c r="C9343" s="1" t="s">
        <v>49</v>
      </c>
      <c r="D9343" s="1" t="s">
        <v>71</v>
      </c>
      <c r="E9343" s="1" t="s">
        <v>1</v>
      </c>
      <c r="F9343" s="1" t="s">
        <v>1317</v>
      </c>
      <c r="G9343" s="1" t="s">
        <v>73</v>
      </c>
      <c r="H9343" s="8"/>
      <c r="I9343" s="8">
        <v>2015</v>
      </c>
      <c r="J9343" s="1" t="s">
        <v>1220</v>
      </c>
      <c r="K9343" s="9">
        <v>123812</v>
      </c>
      <c r="L9343" s="10">
        <f>K9343/ VLOOKUP(A9343,Indicators!$B$1:$V$7,21,FALSE)</f>
        <v>617.20222131384526</v>
      </c>
      <c r="M9343" s="1" t="s">
        <v>71</v>
      </c>
      <c r="N9343" s="1" t="s">
        <v>71</v>
      </c>
      <c r="O9343" s="11"/>
      <c r="P9343" s="11"/>
      <c r="Q9343" s="8" t="str">
        <f t="shared" si="0"/>
        <v/>
      </c>
      <c r="R9343" s="1" t="s">
        <v>103</v>
      </c>
      <c r="S9343" s="1" t="s">
        <v>49</v>
      </c>
      <c r="T9343" s="11"/>
      <c r="U9343" s="11"/>
      <c r="V9343" s="11"/>
      <c r="W9343" s="11"/>
      <c r="X9343" s="11"/>
      <c r="Y9343" s="11"/>
      <c r="Z9343" s="11"/>
      <c r="AA9343" s="11"/>
      <c r="AB9343" s="11"/>
      <c r="AC9343" s="11"/>
      <c r="AD9343" s="11"/>
      <c r="AE9343" s="11"/>
      <c r="AF9343" s="11"/>
      <c r="AG9343" s="11"/>
      <c r="AH9343" s="11"/>
      <c r="AI9343" s="11"/>
      <c r="AJ9343" s="11"/>
      <c r="AK9343" s="11"/>
      <c r="AL9343" s="11"/>
      <c r="AM9343" s="5"/>
      <c r="AN9343" s="5"/>
      <c r="AO9343" s="5"/>
      <c r="AP9343" s="5"/>
      <c r="AQ9343" s="5"/>
      <c r="AR9343" s="5"/>
      <c r="AS9343" s="5"/>
      <c r="AT9343" s="5"/>
      <c r="AU9343" s="5"/>
      <c r="AV9343" s="5"/>
      <c r="AW9343" s="5"/>
      <c r="AX9343" s="5"/>
      <c r="AY9343" s="5"/>
      <c r="AZ9343" s="5"/>
      <c r="BA9343" s="5"/>
      <c r="BB9343" s="5"/>
      <c r="BC9343" s="5"/>
      <c r="BD9343" s="5"/>
      <c r="BE9343" s="5"/>
      <c r="BF9343" s="5"/>
      <c r="BG9343" s="5"/>
      <c r="BH9343" s="5"/>
      <c r="BI9343" s="5"/>
      <c r="BJ9343" s="5"/>
      <c r="BK9343" s="5"/>
      <c r="BL9343" s="5"/>
      <c r="BM9343" s="5"/>
      <c r="BN9343" s="5"/>
      <c r="BO9343" s="5"/>
      <c r="BP9343" s="5"/>
      <c r="BQ9343" s="5"/>
      <c r="BR9343" s="5"/>
      <c r="BS9343" s="5"/>
      <c r="BT9343" s="5"/>
      <c r="BU9343" s="5"/>
      <c r="BV9343" s="5"/>
      <c r="BW9343" s="5"/>
      <c r="BX9343" s="5"/>
    </row>
    <row r="9344" spans="1:76" x14ac:dyDescent="0.2">
      <c r="A9344" s="1" t="s">
        <v>23</v>
      </c>
      <c r="B9344" s="1" t="s">
        <v>933</v>
      </c>
      <c r="C9344" s="1" t="s">
        <v>933</v>
      </c>
      <c r="D9344" s="1" t="s">
        <v>71</v>
      </c>
      <c r="E9344" s="1" t="s">
        <v>1</v>
      </c>
      <c r="F9344" s="1" t="s">
        <v>1317</v>
      </c>
      <c r="G9344" s="1" t="s">
        <v>73</v>
      </c>
      <c r="H9344" s="8"/>
      <c r="I9344" s="8">
        <v>2015</v>
      </c>
      <c r="J9344" s="1" t="s">
        <v>1220</v>
      </c>
      <c r="K9344" s="8">
        <v>0</v>
      </c>
      <c r="L9344" s="10">
        <f>K9344/ VLOOKUP(A9344,Indicators!$B$1:$V$7,21,FALSE)</f>
        <v>0</v>
      </c>
      <c r="M9344" s="1" t="s">
        <v>71</v>
      </c>
      <c r="N9344" s="1" t="s">
        <v>71</v>
      </c>
      <c r="O9344" s="11"/>
      <c r="P9344" s="11"/>
      <c r="Q9344" s="8" t="str">
        <f t="shared" si="0"/>
        <v/>
      </c>
      <c r="R9344" s="1" t="s">
        <v>158</v>
      </c>
      <c r="S9344" s="1" t="s">
        <v>56</v>
      </c>
      <c r="T9344" s="11"/>
      <c r="U9344" s="11"/>
      <c r="V9344" s="11"/>
      <c r="W9344" s="11"/>
      <c r="X9344" s="11"/>
      <c r="Y9344" s="11"/>
      <c r="Z9344" s="11"/>
      <c r="AA9344" s="11"/>
      <c r="AB9344" s="11"/>
      <c r="AC9344" s="11"/>
      <c r="AD9344" s="11"/>
      <c r="AE9344" s="11"/>
      <c r="AF9344" s="11"/>
      <c r="AG9344" s="11"/>
      <c r="AH9344" s="11"/>
      <c r="AI9344" s="11"/>
      <c r="AJ9344" s="11"/>
      <c r="AK9344" s="11"/>
      <c r="AL9344" s="11"/>
      <c r="AM9344" s="5"/>
      <c r="AN9344" s="5"/>
      <c r="AO9344" s="5"/>
      <c r="AP9344" s="5"/>
      <c r="AQ9344" s="5"/>
      <c r="AR9344" s="5"/>
      <c r="AS9344" s="5"/>
      <c r="AT9344" s="5"/>
      <c r="AU9344" s="5"/>
      <c r="AV9344" s="5"/>
      <c r="AW9344" s="5"/>
      <c r="AX9344" s="5"/>
      <c r="AY9344" s="5"/>
      <c r="AZ9344" s="5"/>
      <c r="BA9344" s="5"/>
      <c r="BB9344" s="5"/>
      <c r="BC9344" s="5"/>
      <c r="BD9344" s="5"/>
      <c r="BE9344" s="5"/>
      <c r="BF9344" s="5"/>
      <c r="BG9344" s="5"/>
      <c r="BH9344" s="5"/>
      <c r="BI9344" s="5"/>
      <c r="BJ9344" s="5"/>
      <c r="BK9344" s="5"/>
      <c r="BL9344" s="5"/>
      <c r="BM9344" s="5"/>
      <c r="BN9344" s="5"/>
      <c r="BO9344" s="5"/>
      <c r="BP9344" s="5"/>
      <c r="BQ9344" s="5"/>
      <c r="BR9344" s="5"/>
      <c r="BS9344" s="5"/>
      <c r="BT9344" s="5"/>
      <c r="BU9344" s="5"/>
      <c r="BV9344" s="5"/>
      <c r="BW9344" s="5"/>
      <c r="BX9344" s="5"/>
    </row>
    <row r="9345" spans="1:76" x14ac:dyDescent="0.2">
      <c r="A9345" s="1" t="s">
        <v>23</v>
      </c>
      <c r="B9345" s="1" t="s">
        <v>94</v>
      </c>
      <c r="C9345" s="1" t="s">
        <v>94</v>
      </c>
      <c r="D9345" s="1" t="s">
        <v>71</v>
      </c>
      <c r="E9345" s="1" t="s">
        <v>1</v>
      </c>
      <c r="F9345" s="1" t="s">
        <v>1317</v>
      </c>
      <c r="G9345" s="1" t="s">
        <v>73</v>
      </c>
      <c r="H9345" s="8"/>
      <c r="I9345" s="8">
        <v>2015</v>
      </c>
      <c r="J9345" s="1" t="s">
        <v>1220</v>
      </c>
      <c r="K9345" s="9">
        <v>103668</v>
      </c>
      <c r="L9345" s="10">
        <f>K9345/ VLOOKUP(A9345,Indicators!$B$1:$V$7,21,FALSE)</f>
        <v>516.78447871905564</v>
      </c>
      <c r="M9345" s="1" t="s">
        <v>71</v>
      </c>
      <c r="N9345" s="1" t="s">
        <v>71</v>
      </c>
      <c r="O9345" s="11"/>
      <c r="P9345" s="11"/>
      <c r="Q9345" s="8" t="str">
        <f t="shared" si="0"/>
        <v/>
      </c>
      <c r="R9345" s="1" t="s">
        <v>94</v>
      </c>
      <c r="S9345" s="1" t="s">
        <v>88</v>
      </c>
      <c r="T9345" s="11"/>
      <c r="U9345" s="11"/>
      <c r="V9345" s="11"/>
      <c r="W9345" s="11"/>
      <c r="X9345" s="11"/>
      <c r="Y9345" s="11"/>
      <c r="Z9345" s="11"/>
      <c r="AA9345" s="11"/>
      <c r="AB9345" s="11"/>
      <c r="AC9345" s="11"/>
      <c r="AD9345" s="11"/>
      <c r="AE9345" s="11"/>
      <c r="AF9345" s="11"/>
      <c r="AG9345" s="11"/>
      <c r="AH9345" s="11"/>
      <c r="AI9345" s="11"/>
      <c r="AJ9345" s="11"/>
      <c r="AK9345" s="11"/>
      <c r="AL9345" s="11"/>
      <c r="AM9345" s="5"/>
      <c r="AN9345" s="5"/>
      <c r="AO9345" s="5"/>
      <c r="AP9345" s="5"/>
      <c r="AQ9345" s="5"/>
      <c r="AR9345" s="5"/>
      <c r="AS9345" s="5"/>
      <c r="AT9345" s="5"/>
      <c r="AU9345" s="5"/>
      <c r="AV9345" s="5"/>
      <c r="AW9345" s="5"/>
      <c r="AX9345" s="5"/>
      <c r="AY9345" s="5"/>
      <c r="AZ9345" s="5"/>
      <c r="BA9345" s="5"/>
      <c r="BB9345" s="5"/>
      <c r="BC9345" s="5"/>
      <c r="BD9345" s="5"/>
      <c r="BE9345" s="5"/>
      <c r="BF9345" s="5"/>
      <c r="BG9345" s="5"/>
      <c r="BH9345" s="5"/>
      <c r="BI9345" s="5"/>
      <c r="BJ9345" s="5"/>
      <c r="BK9345" s="5"/>
      <c r="BL9345" s="5"/>
      <c r="BM9345" s="5"/>
      <c r="BN9345" s="5"/>
      <c r="BO9345" s="5"/>
      <c r="BP9345" s="5"/>
      <c r="BQ9345" s="5"/>
      <c r="BR9345" s="5"/>
      <c r="BS9345" s="5"/>
      <c r="BT9345" s="5"/>
      <c r="BU9345" s="5"/>
      <c r="BV9345" s="5"/>
      <c r="BW9345" s="5"/>
      <c r="BX9345" s="5"/>
    </row>
    <row r="9346" spans="1:76" x14ac:dyDescent="0.2">
      <c r="A9346" s="1" t="s">
        <v>23</v>
      </c>
      <c r="B9346" s="1" t="s">
        <v>75</v>
      </c>
      <c r="C9346" s="1" t="s">
        <v>75</v>
      </c>
      <c r="D9346" s="1" t="s">
        <v>71</v>
      </c>
      <c r="E9346" s="1" t="s">
        <v>1</v>
      </c>
      <c r="F9346" s="1" t="s">
        <v>1317</v>
      </c>
      <c r="G9346" s="1" t="s">
        <v>73</v>
      </c>
      <c r="H9346" s="8"/>
      <c r="I9346" s="8">
        <v>2015</v>
      </c>
      <c r="J9346" s="1" t="s">
        <v>1220</v>
      </c>
      <c r="K9346" s="9">
        <v>293594</v>
      </c>
      <c r="L9346" s="10">
        <f>K9346/ VLOOKUP(A9346,Indicators!$B$1:$V$7,21,FALSE)</f>
        <v>1463.5646703422697</v>
      </c>
      <c r="M9346" s="1" t="s">
        <v>71</v>
      </c>
      <c r="N9346" s="1" t="s">
        <v>71</v>
      </c>
      <c r="O9346" s="11"/>
      <c r="P9346" s="11"/>
      <c r="Q9346" s="8" t="str">
        <f t="shared" si="0"/>
        <v/>
      </c>
      <c r="R9346" s="1" t="s">
        <v>95</v>
      </c>
      <c r="S9346" s="1" t="s">
        <v>75</v>
      </c>
      <c r="T9346" s="11"/>
      <c r="U9346" s="11"/>
      <c r="V9346" s="11"/>
      <c r="W9346" s="11"/>
      <c r="X9346" s="11"/>
      <c r="Y9346" s="11"/>
      <c r="Z9346" s="11"/>
      <c r="AA9346" s="11"/>
      <c r="AB9346" s="11"/>
      <c r="AC9346" s="11"/>
      <c r="AD9346" s="11"/>
      <c r="AE9346" s="11"/>
      <c r="AF9346" s="11"/>
      <c r="AG9346" s="11"/>
      <c r="AH9346" s="11"/>
      <c r="AI9346" s="11"/>
      <c r="AJ9346" s="11"/>
      <c r="AK9346" s="11"/>
      <c r="AL9346" s="11"/>
      <c r="AM9346" s="5"/>
      <c r="AN9346" s="5"/>
      <c r="AO9346" s="5"/>
      <c r="AP9346" s="5"/>
      <c r="AQ9346" s="5"/>
      <c r="AR9346" s="5"/>
      <c r="AS9346" s="5"/>
      <c r="AT9346" s="5"/>
      <c r="AU9346" s="5"/>
      <c r="AV9346" s="5"/>
      <c r="AW9346" s="5"/>
      <c r="AX9346" s="5"/>
      <c r="AY9346" s="5"/>
      <c r="AZ9346" s="5"/>
      <c r="BA9346" s="5"/>
      <c r="BB9346" s="5"/>
      <c r="BC9346" s="5"/>
      <c r="BD9346" s="5"/>
      <c r="BE9346" s="5"/>
      <c r="BF9346" s="5"/>
      <c r="BG9346" s="5"/>
      <c r="BH9346" s="5"/>
      <c r="BI9346" s="5"/>
      <c r="BJ9346" s="5"/>
      <c r="BK9346" s="5"/>
      <c r="BL9346" s="5"/>
      <c r="BM9346" s="5"/>
      <c r="BN9346" s="5"/>
      <c r="BO9346" s="5"/>
      <c r="BP9346" s="5"/>
      <c r="BQ9346" s="5"/>
      <c r="BR9346" s="5"/>
      <c r="BS9346" s="5"/>
      <c r="BT9346" s="5"/>
      <c r="BU9346" s="5"/>
      <c r="BV9346" s="5"/>
      <c r="BW9346" s="5"/>
      <c r="BX9346" s="5"/>
    </row>
    <row r="9347" spans="1:76" x14ac:dyDescent="0.2">
      <c r="A9347" s="1" t="s">
        <v>23</v>
      </c>
      <c r="B9347" s="1" t="s">
        <v>935</v>
      </c>
      <c r="C9347" s="1" t="s">
        <v>935</v>
      </c>
      <c r="D9347" s="1" t="s">
        <v>71</v>
      </c>
      <c r="E9347" s="1" t="s">
        <v>1</v>
      </c>
      <c r="F9347" s="1" t="s">
        <v>1317</v>
      </c>
      <c r="G9347" s="1" t="s">
        <v>73</v>
      </c>
      <c r="H9347" s="8"/>
      <c r="I9347" s="8">
        <v>2015</v>
      </c>
      <c r="J9347" s="1" t="s">
        <v>1220</v>
      </c>
      <c r="K9347" s="9">
        <v>81185</v>
      </c>
      <c r="L9347" s="10">
        <f>K9347/ VLOOKUP(A9347,Indicators!$B$1:$V$7,21,FALSE)</f>
        <v>404.70683243437253</v>
      </c>
      <c r="M9347" s="1" t="s">
        <v>71</v>
      </c>
      <c r="N9347" s="1" t="s">
        <v>71</v>
      </c>
      <c r="O9347" s="11"/>
      <c r="P9347" s="11"/>
      <c r="Q9347" s="8" t="str">
        <f t="shared" si="0"/>
        <v/>
      </c>
      <c r="R9347" s="1" t="s">
        <v>103</v>
      </c>
      <c r="S9347" s="1" t="s">
        <v>62</v>
      </c>
      <c r="T9347" s="11"/>
      <c r="U9347" s="11"/>
      <c r="V9347" s="11"/>
      <c r="W9347" s="11"/>
      <c r="X9347" s="11"/>
      <c r="Y9347" s="11"/>
      <c r="Z9347" s="11"/>
      <c r="AA9347" s="11"/>
      <c r="AB9347" s="11"/>
      <c r="AC9347" s="11"/>
      <c r="AD9347" s="11"/>
      <c r="AE9347" s="11"/>
      <c r="AF9347" s="11"/>
      <c r="AG9347" s="11"/>
      <c r="AH9347" s="11"/>
      <c r="AI9347" s="11"/>
      <c r="AJ9347" s="11"/>
      <c r="AK9347" s="11"/>
      <c r="AL9347" s="11"/>
      <c r="AM9347" s="5"/>
      <c r="AN9347" s="5"/>
      <c r="AO9347" s="5"/>
      <c r="AP9347" s="5"/>
      <c r="AQ9347" s="5"/>
      <c r="AR9347" s="5"/>
      <c r="AS9347" s="5"/>
      <c r="AT9347" s="5"/>
      <c r="AU9347" s="5"/>
      <c r="AV9347" s="5"/>
      <c r="AW9347" s="5"/>
      <c r="AX9347" s="5"/>
      <c r="AY9347" s="5"/>
      <c r="AZ9347" s="5"/>
      <c r="BA9347" s="5"/>
      <c r="BB9347" s="5"/>
      <c r="BC9347" s="5"/>
      <c r="BD9347" s="5"/>
      <c r="BE9347" s="5"/>
      <c r="BF9347" s="5"/>
      <c r="BG9347" s="5"/>
      <c r="BH9347" s="5"/>
      <c r="BI9347" s="5"/>
      <c r="BJ9347" s="5"/>
      <c r="BK9347" s="5"/>
      <c r="BL9347" s="5"/>
      <c r="BM9347" s="5"/>
      <c r="BN9347" s="5"/>
      <c r="BO9347" s="5"/>
      <c r="BP9347" s="5"/>
      <c r="BQ9347" s="5"/>
      <c r="BR9347" s="5"/>
      <c r="BS9347" s="5"/>
      <c r="BT9347" s="5"/>
      <c r="BU9347" s="5"/>
      <c r="BV9347" s="5"/>
      <c r="BW9347" s="5"/>
      <c r="BX9347" s="5"/>
    </row>
    <row r="9348" spans="1:76" x14ac:dyDescent="0.2">
      <c r="A9348" s="1" t="s">
        <v>23</v>
      </c>
      <c r="B9348" s="1" t="s">
        <v>538</v>
      </c>
      <c r="C9348" s="1" t="s">
        <v>538</v>
      </c>
      <c r="D9348" s="1" t="s">
        <v>71</v>
      </c>
      <c r="E9348" s="1" t="s">
        <v>1</v>
      </c>
      <c r="F9348" s="1" t="s">
        <v>1317</v>
      </c>
      <c r="G9348" s="1" t="s">
        <v>73</v>
      </c>
      <c r="H9348" s="8"/>
      <c r="I9348" s="8">
        <v>2015</v>
      </c>
      <c r="J9348" s="1" t="s">
        <v>1220</v>
      </c>
      <c r="K9348" s="8">
        <v>0</v>
      </c>
      <c r="L9348" s="10">
        <f>K9348/ VLOOKUP(A9348,Indicators!$B$1:$V$7,21,FALSE)</f>
        <v>0</v>
      </c>
      <c r="M9348" s="1" t="s">
        <v>71</v>
      </c>
      <c r="N9348" s="1" t="s">
        <v>71</v>
      </c>
      <c r="O9348" s="11"/>
      <c r="P9348" s="11"/>
      <c r="Q9348" s="8" t="str">
        <f t="shared" si="0"/>
        <v/>
      </c>
      <c r="R9348" s="1" t="s">
        <v>103</v>
      </c>
      <c r="S9348" s="1" t="s">
        <v>49</v>
      </c>
      <c r="T9348" s="11"/>
      <c r="U9348" s="11"/>
      <c r="V9348" s="11"/>
      <c r="W9348" s="11"/>
      <c r="X9348" s="11"/>
      <c r="Y9348" s="11"/>
      <c r="Z9348" s="11"/>
      <c r="AA9348" s="11"/>
      <c r="AB9348" s="11"/>
      <c r="AC9348" s="11"/>
      <c r="AD9348" s="11"/>
      <c r="AE9348" s="11"/>
      <c r="AF9348" s="11"/>
      <c r="AG9348" s="11"/>
      <c r="AH9348" s="11"/>
      <c r="AI9348" s="11"/>
      <c r="AJ9348" s="11"/>
      <c r="AK9348" s="11"/>
      <c r="AL9348" s="11"/>
      <c r="AM9348" s="5"/>
      <c r="AN9348" s="5"/>
      <c r="AO9348" s="5"/>
      <c r="AP9348" s="5"/>
      <c r="AQ9348" s="5"/>
      <c r="AR9348" s="5"/>
      <c r="AS9348" s="5"/>
      <c r="AT9348" s="5"/>
      <c r="AU9348" s="5"/>
      <c r="AV9348" s="5"/>
      <c r="AW9348" s="5"/>
      <c r="AX9348" s="5"/>
      <c r="AY9348" s="5"/>
      <c r="AZ9348" s="5"/>
      <c r="BA9348" s="5"/>
      <c r="BB9348" s="5"/>
      <c r="BC9348" s="5"/>
      <c r="BD9348" s="5"/>
      <c r="BE9348" s="5"/>
      <c r="BF9348" s="5"/>
      <c r="BG9348" s="5"/>
      <c r="BH9348" s="5"/>
      <c r="BI9348" s="5"/>
      <c r="BJ9348" s="5"/>
      <c r="BK9348" s="5"/>
      <c r="BL9348" s="5"/>
      <c r="BM9348" s="5"/>
      <c r="BN9348" s="5"/>
      <c r="BO9348" s="5"/>
      <c r="BP9348" s="5"/>
      <c r="BQ9348" s="5"/>
      <c r="BR9348" s="5"/>
      <c r="BS9348" s="5"/>
      <c r="BT9348" s="5"/>
      <c r="BU9348" s="5"/>
      <c r="BV9348" s="5"/>
      <c r="BW9348" s="5"/>
      <c r="BX9348" s="5"/>
    </row>
    <row r="9349" spans="1:76" x14ac:dyDescent="0.2">
      <c r="A9349" s="1" t="s">
        <v>23</v>
      </c>
      <c r="B9349" s="1" t="s">
        <v>937</v>
      </c>
      <c r="C9349" s="1" t="s">
        <v>937</v>
      </c>
      <c r="D9349" s="1" t="s">
        <v>71</v>
      </c>
      <c r="E9349" s="1" t="s">
        <v>1</v>
      </c>
      <c r="F9349" s="1" t="s">
        <v>1317</v>
      </c>
      <c r="G9349" s="1" t="s">
        <v>73</v>
      </c>
      <c r="H9349" s="8"/>
      <c r="I9349" s="8">
        <v>2015</v>
      </c>
      <c r="J9349" s="1" t="s">
        <v>1220</v>
      </c>
      <c r="K9349" s="9">
        <v>250000</v>
      </c>
      <c r="L9349" s="10">
        <f>K9349/ VLOOKUP(A9349,Indicators!$B$1:$V$7,21,FALSE)</f>
        <v>1246.2487911386725</v>
      </c>
      <c r="M9349" s="1" t="s">
        <v>71</v>
      </c>
      <c r="N9349" s="1" t="s">
        <v>71</v>
      </c>
      <c r="O9349" s="11"/>
      <c r="P9349" s="11"/>
      <c r="Q9349" s="8" t="str">
        <f t="shared" si="0"/>
        <v/>
      </c>
      <c r="R9349" s="1" t="s">
        <v>97</v>
      </c>
      <c r="S9349" s="1" t="s">
        <v>44</v>
      </c>
      <c r="T9349" s="11"/>
      <c r="U9349" s="11"/>
      <c r="V9349" s="11"/>
      <c r="W9349" s="11"/>
      <c r="X9349" s="11"/>
      <c r="Y9349" s="11"/>
      <c r="Z9349" s="11"/>
      <c r="AA9349" s="11"/>
      <c r="AB9349" s="11"/>
      <c r="AC9349" s="11"/>
      <c r="AD9349" s="11"/>
      <c r="AE9349" s="11"/>
      <c r="AF9349" s="11"/>
      <c r="AG9349" s="11"/>
      <c r="AH9349" s="11"/>
      <c r="AI9349" s="11"/>
      <c r="AJ9349" s="11"/>
      <c r="AK9349" s="11"/>
      <c r="AL9349" s="11"/>
      <c r="AM9349" s="5"/>
      <c r="AN9349" s="5"/>
      <c r="AO9349" s="5"/>
      <c r="AP9349" s="5"/>
      <c r="AQ9349" s="5"/>
      <c r="AR9349" s="5"/>
      <c r="AS9349" s="5"/>
      <c r="AT9349" s="5"/>
      <c r="AU9349" s="5"/>
      <c r="AV9349" s="5"/>
      <c r="AW9349" s="5"/>
      <c r="AX9349" s="5"/>
      <c r="AY9349" s="5"/>
      <c r="AZ9349" s="5"/>
      <c r="BA9349" s="5"/>
      <c r="BB9349" s="5"/>
      <c r="BC9349" s="5"/>
      <c r="BD9349" s="5"/>
      <c r="BE9349" s="5"/>
      <c r="BF9349" s="5"/>
      <c r="BG9349" s="5"/>
      <c r="BH9349" s="5"/>
      <c r="BI9349" s="5"/>
      <c r="BJ9349" s="5"/>
      <c r="BK9349" s="5"/>
      <c r="BL9349" s="5"/>
      <c r="BM9349" s="5"/>
      <c r="BN9349" s="5"/>
      <c r="BO9349" s="5"/>
      <c r="BP9349" s="5"/>
      <c r="BQ9349" s="5"/>
      <c r="BR9349" s="5"/>
      <c r="BS9349" s="5"/>
      <c r="BT9349" s="5"/>
      <c r="BU9349" s="5"/>
      <c r="BV9349" s="5"/>
      <c r="BW9349" s="5"/>
      <c r="BX9349" s="5"/>
    </row>
    <row r="9350" spans="1:76" x14ac:dyDescent="0.2">
      <c r="A9350" s="1" t="s">
        <v>23</v>
      </c>
      <c r="B9350" s="1" t="s">
        <v>540</v>
      </c>
      <c r="C9350" s="1" t="s">
        <v>540</v>
      </c>
      <c r="D9350" s="1" t="s">
        <v>71</v>
      </c>
      <c r="E9350" s="1" t="s">
        <v>1</v>
      </c>
      <c r="F9350" s="1" t="s">
        <v>1317</v>
      </c>
      <c r="G9350" s="1" t="s">
        <v>73</v>
      </c>
      <c r="H9350" s="8"/>
      <c r="I9350" s="8">
        <v>2015</v>
      </c>
      <c r="J9350" s="1" t="s">
        <v>1220</v>
      </c>
      <c r="K9350" s="8">
        <v>956</v>
      </c>
      <c r="L9350" s="10">
        <f>K9350/ VLOOKUP(A9350,Indicators!$B$1:$V$7,21,FALSE)</f>
        <v>4.7656553773142836</v>
      </c>
      <c r="M9350" s="1" t="s">
        <v>71</v>
      </c>
      <c r="N9350" s="1" t="s">
        <v>71</v>
      </c>
      <c r="O9350" s="11"/>
      <c r="P9350" s="11"/>
      <c r="Q9350" s="8" t="str">
        <f t="shared" si="0"/>
        <v/>
      </c>
      <c r="R9350" s="1" t="s">
        <v>133</v>
      </c>
      <c r="S9350" s="1" t="s">
        <v>52</v>
      </c>
      <c r="T9350" s="11"/>
      <c r="U9350" s="11"/>
      <c r="V9350" s="11"/>
      <c r="W9350" s="11"/>
      <c r="X9350" s="11"/>
      <c r="Y9350" s="11"/>
      <c r="Z9350" s="11"/>
      <c r="AA9350" s="11"/>
      <c r="AB9350" s="11"/>
      <c r="AC9350" s="11"/>
      <c r="AD9350" s="11"/>
      <c r="AE9350" s="11"/>
      <c r="AF9350" s="11"/>
      <c r="AG9350" s="11"/>
      <c r="AH9350" s="11"/>
      <c r="AI9350" s="11"/>
      <c r="AJ9350" s="11"/>
      <c r="AK9350" s="11"/>
      <c r="AL9350" s="11"/>
      <c r="AM9350" s="5"/>
      <c r="AN9350" s="5"/>
      <c r="AO9350" s="5"/>
      <c r="AP9350" s="5"/>
      <c r="AQ9350" s="5"/>
      <c r="AR9350" s="5"/>
      <c r="AS9350" s="5"/>
      <c r="AT9350" s="5"/>
      <c r="AU9350" s="5"/>
      <c r="AV9350" s="5"/>
      <c r="AW9350" s="5"/>
      <c r="AX9350" s="5"/>
      <c r="AY9350" s="5"/>
      <c r="AZ9350" s="5"/>
      <c r="BA9350" s="5"/>
      <c r="BB9350" s="5"/>
      <c r="BC9350" s="5"/>
      <c r="BD9350" s="5"/>
      <c r="BE9350" s="5"/>
      <c r="BF9350" s="5"/>
      <c r="BG9350" s="5"/>
      <c r="BH9350" s="5"/>
      <c r="BI9350" s="5"/>
      <c r="BJ9350" s="5"/>
      <c r="BK9350" s="5"/>
      <c r="BL9350" s="5"/>
      <c r="BM9350" s="5"/>
      <c r="BN9350" s="5"/>
      <c r="BO9350" s="5"/>
      <c r="BP9350" s="5"/>
      <c r="BQ9350" s="5"/>
      <c r="BR9350" s="5"/>
      <c r="BS9350" s="5"/>
      <c r="BT9350" s="5"/>
      <c r="BU9350" s="5"/>
      <c r="BV9350" s="5"/>
      <c r="BW9350" s="5"/>
      <c r="BX9350" s="5"/>
    </row>
    <row r="9351" spans="1:76" x14ac:dyDescent="0.2">
      <c r="A9351" s="1" t="s">
        <v>23</v>
      </c>
      <c r="B9351" s="1" t="s">
        <v>912</v>
      </c>
      <c r="C9351" s="1" t="s">
        <v>912</v>
      </c>
      <c r="D9351" s="1" t="s">
        <v>71</v>
      </c>
      <c r="E9351" s="1" t="s">
        <v>1</v>
      </c>
      <c r="F9351" s="1" t="s">
        <v>1318</v>
      </c>
      <c r="G9351" s="1" t="s">
        <v>73</v>
      </c>
      <c r="H9351" s="8"/>
      <c r="I9351" s="8">
        <v>2015</v>
      </c>
      <c r="J9351" s="1" t="s">
        <v>1220</v>
      </c>
      <c r="K9351" s="8">
        <v>0</v>
      </c>
      <c r="L9351" s="10">
        <f>K9351/ VLOOKUP(A9351,Indicators!$B$1:$V$7,21,FALSE)</f>
        <v>0</v>
      </c>
      <c r="M9351" s="1" t="s">
        <v>71</v>
      </c>
      <c r="N9351" s="1" t="s">
        <v>71</v>
      </c>
      <c r="O9351" s="11"/>
      <c r="P9351" s="11"/>
      <c r="Q9351" s="8" t="str">
        <f t="shared" si="0"/>
        <v/>
      </c>
      <c r="R9351" s="1" t="s">
        <v>97</v>
      </c>
      <c r="S9351" s="1" t="s">
        <v>80</v>
      </c>
      <c r="T9351" s="11"/>
      <c r="U9351" s="11"/>
      <c r="V9351" s="11"/>
      <c r="W9351" s="11"/>
      <c r="X9351" s="11"/>
      <c r="Y9351" s="11"/>
      <c r="Z9351" s="11"/>
      <c r="AA9351" s="11"/>
      <c r="AB9351" s="11"/>
      <c r="AC9351" s="11"/>
      <c r="AD9351" s="11"/>
      <c r="AE9351" s="11"/>
      <c r="AF9351" s="11"/>
      <c r="AG9351" s="11"/>
      <c r="AH9351" s="11"/>
      <c r="AI9351" s="11"/>
      <c r="AJ9351" s="11"/>
      <c r="AK9351" s="11"/>
      <c r="AL9351" s="11"/>
      <c r="AM9351" s="5"/>
      <c r="AN9351" s="5"/>
      <c r="AO9351" s="5"/>
      <c r="AP9351" s="5"/>
      <c r="AQ9351" s="5"/>
      <c r="AR9351" s="5"/>
      <c r="AS9351" s="5"/>
      <c r="AT9351" s="5"/>
      <c r="AU9351" s="5"/>
      <c r="AV9351" s="5"/>
      <c r="AW9351" s="5"/>
      <c r="AX9351" s="5"/>
      <c r="AY9351" s="5"/>
      <c r="AZ9351" s="5"/>
      <c r="BA9351" s="5"/>
      <c r="BB9351" s="5"/>
      <c r="BC9351" s="5"/>
      <c r="BD9351" s="5"/>
      <c r="BE9351" s="5"/>
      <c r="BF9351" s="5"/>
      <c r="BG9351" s="5"/>
      <c r="BH9351" s="5"/>
      <c r="BI9351" s="5"/>
      <c r="BJ9351" s="5"/>
      <c r="BK9351" s="5"/>
      <c r="BL9351" s="5"/>
      <c r="BM9351" s="5"/>
      <c r="BN9351" s="5"/>
      <c r="BO9351" s="5"/>
      <c r="BP9351" s="5"/>
      <c r="BQ9351" s="5"/>
      <c r="BR9351" s="5"/>
      <c r="BS9351" s="5"/>
      <c r="BT9351" s="5"/>
      <c r="BU9351" s="5"/>
      <c r="BV9351" s="5"/>
      <c r="BW9351" s="5"/>
      <c r="BX9351" s="5"/>
    </row>
    <row r="9352" spans="1:76" x14ac:dyDescent="0.2">
      <c r="A9352" s="1" t="s">
        <v>23</v>
      </c>
      <c r="B9352" s="1" t="s">
        <v>913</v>
      </c>
      <c r="C9352" s="1" t="s">
        <v>913</v>
      </c>
      <c r="D9352" s="1" t="s">
        <v>71</v>
      </c>
      <c r="E9352" s="1" t="s">
        <v>1</v>
      </c>
      <c r="F9352" s="1" t="s">
        <v>1318</v>
      </c>
      <c r="G9352" s="1" t="s">
        <v>107</v>
      </c>
      <c r="H9352" s="8"/>
      <c r="I9352" s="8">
        <v>2015</v>
      </c>
      <c r="J9352" s="1" t="s">
        <v>1220</v>
      </c>
      <c r="K9352" s="8">
        <v>0</v>
      </c>
      <c r="L9352" s="10">
        <f>K9352/ VLOOKUP(A9352,Indicators!$B$1:$V$7,21,FALSE)</f>
        <v>0</v>
      </c>
      <c r="M9352" s="1" t="s">
        <v>71</v>
      </c>
      <c r="N9352" s="1" t="s">
        <v>71</v>
      </c>
      <c r="O9352" s="11"/>
      <c r="P9352" s="8" t="str">
        <f>IF(H9352="Y", K9352/VLOOKUP(A9352,Indicators!$B$1:$S$7,18,FALSE),"")</f>
        <v/>
      </c>
      <c r="Q9352" s="8" t="str">
        <f t="shared" si="0"/>
        <v/>
      </c>
      <c r="R9352" s="1" t="s">
        <v>97</v>
      </c>
      <c r="S9352" s="1" t="s">
        <v>45</v>
      </c>
      <c r="T9352" s="11"/>
      <c r="U9352" s="11"/>
      <c r="V9352" s="11"/>
      <c r="W9352" s="11"/>
      <c r="X9352" s="11"/>
      <c r="Y9352" s="11"/>
      <c r="Z9352" s="11"/>
      <c r="AA9352" s="11"/>
      <c r="AB9352" s="11"/>
      <c r="AC9352" s="11"/>
      <c r="AD9352" s="11"/>
      <c r="AE9352" s="11"/>
      <c r="AF9352" s="11"/>
      <c r="AG9352" s="11"/>
      <c r="AH9352" s="11"/>
      <c r="AI9352" s="11"/>
      <c r="AJ9352" s="11"/>
      <c r="AK9352" s="11"/>
      <c r="AL9352" s="11"/>
      <c r="AM9352" s="5"/>
      <c r="AN9352" s="5"/>
      <c r="AO9352" s="5"/>
      <c r="AP9352" s="5"/>
      <c r="AQ9352" s="5"/>
      <c r="AR9352" s="5"/>
      <c r="AS9352" s="5"/>
      <c r="AT9352" s="5"/>
      <c r="AU9352" s="5"/>
      <c r="AV9352" s="5"/>
      <c r="AW9352" s="5"/>
      <c r="AX9352" s="5"/>
      <c r="AY9352" s="5"/>
      <c r="AZ9352" s="5"/>
      <c r="BA9352" s="5"/>
      <c r="BB9352" s="5"/>
      <c r="BC9352" s="5"/>
      <c r="BD9352" s="5"/>
      <c r="BE9352" s="5"/>
      <c r="BF9352" s="5"/>
      <c r="BG9352" s="5"/>
      <c r="BH9352" s="5"/>
      <c r="BI9352" s="5"/>
      <c r="BJ9352" s="5"/>
      <c r="BK9352" s="5"/>
      <c r="BL9352" s="5"/>
      <c r="BM9352" s="5"/>
      <c r="BN9352" s="5"/>
      <c r="BO9352" s="5"/>
      <c r="BP9352" s="5"/>
      <c r="BQ9352" s="5"/>
      <c r="BR9352" s="5"/>
      <c r="BS9352" s="5"/>
      <c r="BT9352" s="5"/>
      <c r="BU9352" s="5"/>
      <c r="BV9352" s="5"/>
      <c r="BW9352" s="5"/>
      <c r="BX9352" s="5"/>
    </row>
    <row r="9353" spans="1:76" x14ac:dyDescent="0.2">
      <c r="A9353" s="1" t="s">
        <v>23</v>
      </c>
      <c r="B9353" s="1" t="s">
        <v>914</v>
      </c>
      <c r="C9353" s="1" t="s">
        <v>914</v>
      </c>
      <c r="D9353" s="1" t="s">
        <v>71</v>
      </c>
      <c r="E9353" s="1" t="s">
        <v>1</v>
      </c>
      <c r="F9353" s="1" t="s">
        <v>1318</v>
      </c>
      <c r="G9353" s="1" t="s">
        <v>107</v>
      </c>
      <c r="H9353" s="8"/>
      <c r="I9353" s="8">
        <v>2015</v>
      </c>
      <c r="J9353" s="1" t="s">
        <v>1220</v>
      </c>
      <c r="K9353" s="8">
        <v>207</v>
      </c>
      <c r="L9353" s="10">
        <f>K9353/ VLOOKUP(A9353,Indicators!$B$1:$V$7,21,FALSE)</f>
        <v>1.0318939990628209</v>
      </c>
      <c r="M9353" s="1" t="s">
        <v>71</v>
      </c>
      <c r="N9353" s="1" t="s">
        <v>71</v>
      </c>
      <c r="O9353" s="11"/>
      <c r="P9353" s="8" t="str">
        <f>IF(H9353="Y", K9353/VLOOKUP(A9353,Indicators!$B$1:$S$7,18,FALSE),"")</f>
        <v/>
      </c>
      <c r="Q9353" s="8" t="str">
        <f t="shared" si="0"/>
        <v/>
      </c>
      <c r="R9353" s="1" t="s">
        <v>158</v>
      </c>
      <c r="S9353" s="1" t="s">
        <v>65</v>
      </c>
      <c r="T9353" s="11"/>
      <c r="U9353" s="11"/>
      <c r="V9353" s="11"/>
      <c r="W9353" s="11"/>
      <c r="X9353" s="11"/>
      <c r="Y9353" s="11"/>
      <c r="Z9353" s="11"/>
      <c r="AA9353" s="11"/>
      <c r="AB9353" s="11"/>
      <c r="AC9353" s="11"/>
      <c r="AD9353" s="11"/>
      <c r="AE9353" s="11"/>
      <c r="AF9353" s="11"/>
      <c r="AG9353" s="11"/>
      <c r="AH9353" s="11"/>
      <c r="AI9353" s="11"/>
      <c r="AJ9353" s="11"/>
      <c r="AK9353" s="11"/>
      <c r="AL9353" s="11"/>
      <c r="AM9353" s="5"/>
      <c r="AN9353" s="5"/>
      <c r="AO9353" s="5"/>
      <c r="AP9353" s="5"/>
      <c r="AQ9353" s="5"/>
      <c r="AR9353" s="5"/>
      <c r="AS9353" s="5"/>
      <c r="AT9353" s="5"/>
      <c r="AU9353" s="5"/>
      <c r="AV9353" s="5"/>
      <c r="AW9353" s="5"/>
      <c r="AX9353" s="5"/>
      <c r="AY9353" s="5"/>
      <c r="AZ9353" s="5"/>
      <c r="BA9353" s="5"/>
      <c r="BB9353" s="5"/>
      <c r="BC9353" s="5"/>
      <c r="BD9353" s="5"/>
      <c r="BE9353" s="5"/>
      <c r="BF9353" s="5"/>
      <c r="BG9353" s="5"/>
      <c r="BH9353" s="5"/>
      <c r="BI9353" s="5"/>
      <c r="BJ9353" s="5"/>
      <c r="BK9353" s="5"/>
      <c r="BL9353" s="5"/>
      <c r="BM9353" s="5"/>
      <c r="BN9353" s="5"/>
      <c r="BO9353" s="5"/>
      <c r="BP9353" s="5"/>
      <c r="BQ9353" s="5"/>
      <c r="BR9353" s="5"/>
      <c r="BS9353" s="5"/>
      <c r="BT9353" s="5"/>
      <c r="BU9353" s="5"/>
      <c r="BV9353" s="5"/>
      <c r="BW9353" s="5"/>
      <c r="BX9353" s="5"/>
    </row>
    <row r="9354" spans="1:76" x14ac:dyDescent="0.2">
      <c r="A9354" s="1" t="s">
        <v>23</v>
      </c>
      <c r="B9354" s="1" t="s">
        <v>915</v>
      </c>
      <c r="C9354" s="1" t="s">
        <v>915</v>
      </c>
      <c r="D9354" s="1" t="s">
        <v>71</v>
      </c>
      <c r="E9354" s="1" t="s">
        <v>1</v>
      </c>
      <c r="F9354" s="1" t="s">
        <v>1318</v>
      </c>
      <c r="G9354" s="1" t="s">
        <v>107</v>
      </c>
      <c r="H9354" s="8"/>
      <c r="I9354" s="8">
        <v>2015</v>
      </c>
      <c r="J9354" s="1" t="s">
        <v>1220</v>
      </c>
      <c r="K9354" s="9">
        <v>6120</v>
      </c>
      <c r="L9354" s="10">
        <f>K9354/ VLOOKUP(A9354,Indicators!$B$1:$V$7,21,FALSE)</f>
        <v>30.508170407074704</v>
      </c>
      <c r="M9354" s="1" t="s">
        <v>71</v>
      </c>
      <c r="N9354" s="1" t="s">
        <v>71</v>
      </c>
      <c r="O9354" s="11"/>
      <c r="P9354" s="8" t="str">
        <f>IF(H9354="Y", K9354/VLOOKUP(A9354,Indicators!$B$1:$S$7,18,FALSE),"")</f>
        <v/>
      </c>
      <c r="Q9354" s="8" t="str">
        <f t="shared" si="0"/>
        <v/>
      </c>
      <c r="R9354" s="1" t="s">
        <v>103</v>
      </c>
      <c r="S9354" s="1" t="s">
        <v>64</v>
      </c>
      <c r="T9354" s="11"/>
      <c r="U9354" s="11"/>
      <c r="V9354" s="11"/>
      <c r="W9354" s="11"/>
      <c r="X9354" s="11"/>
      <c r="Y9354" s="11"/>
      <c r="Z9354" s="11"/>
      <c r="AA9354" s="11"/>
      <c r="AB9354" s="11"/>
      <c r="AC9354" s="11"/>
      <c r="AD9354" s="11"/>
      <c r="AE9354" s="11"/>
      <c r="AF9354" s="11"/>
      <c r="AG9354" s="11"/>
      <c r="AH9354" s="11"/>
      <c r="AI9354" s="11"/>
      <c r="AJ9354" s="11"/>
      <c r="AK9354" s="11"/>
      <c r="AL9354" s="11"/>
      <c r="AM9354" s="5"/>
      <c r="AN9354" s="5"/>
      <c r="AO9354" s="5"/>
      <c r="AP9354" s="5"/>
      <c r="AQ9354" s="5"/>
      <c r="AR9354" s="5"/>
      <c r="AS9354" s="5"/>
      <c r="AT9354" s="5"/>
      <c r="AU9354" s="5"/>
      <c r="AV9354" s="5"/>
      <c r="AW9354" s="5"/>
      <c r="AX9354" s="5"/>
      <c r="AY9354" s="5"/>
      <c r="AZ9354" s="5"/>
      <c r="BA9354" s="5"/>
      <c r="BB9354" s="5"/>
      <c r="BC9354" s="5"/>
      <c r="BD9354" s="5"/>
      <c r="BE9354" s="5"/>
      <c r="BF9354" s="5"/>
      <c r="BG9354" s="5"/>
      <c r="BH9354" s="5"/>
      <c r="BI9354" s="5"/>
      <c r="BJ9354" s="5"/>
      <c r="BK9354" s="5"/>
      <c r="BL9354" s="5"/>
      <c r="BM9354" s="5"/>
      <c r="BN9354" s="5"/>
      <c r="BO9354" s="5"/>
      <c r="BP9354" s="5"/>
      <c r="BQ9354" s="5"/>
      <c r="BR9354" s="5"/>
      <c r="BS9354" s="5"/>
      <c r="BT9354" s="5"/>
      <c r="BU9354" s="5"/>
      <c r="BV9354" s="5"/>
      <c r="BW9354" s="5"/>
      <c r="BX9354" s="5"/>
    </row>
    <row r="9355" spans="1:76" x14ac:dyDescent="0.2">
      <c r="A9355" s="1" t="s">
        <v>23</v>
      </c>
      <c r="B9355" s="1" t="s">
        <v>919</v>
      </c>
      <c r="C9355" s="1" t="s">
        <v>919</v>
      </c>
      <c r="D9355" s="1" t="s">
        <v>71</v>
      </c>
      <c r="E9355" s="1" t="s">
        <v>1</v>
      </c>
      <c r="F9355" s="1" t="s">
        <v>1318</v>
      </c>
      <c r="G9355" s="1" t="s">
        <v>107</v>
      </c>
      <c r="H9355" s="8"/>
      <c r="I9355" s="8">
        <v>2015</v>
      </c>
      <c r="J9355" s="1" t="s">
        <v>1220</v>
      </c>
      <c r="K9355" s="9">
        <v>2660</v>
      </c>
      <c r="L9355" s="10">
        <f>K9355/ VLOOKUP(A9355,Indicators!$B$1:$V$7,21,FALSE)</f>
        <v>13.260087137715477</v>
      </c>
      <c r="M9355" s="1" t="s">
        <v>71</v>
      </c>
      <c r="N9355" s="1" t="s">
        <v>71</v>
      </c>
      <c r="O9355" s="11"/>
      <c r="P9355" s="8" t="str">
        <f>IF(H9355="Y", K9355/VLOOKUP(A9355,Indicators!$B$1:$S$7,18,FALSE),"")</f>
        <v/>
      </c>
      <c r="Q9355" s="8" t="str">
        <f t="shared" si="0"/>
        <v/>
      </c>
      <c r="R9355" s="1" t="s">
        <v>271</v>
      </c>
      <c r="S9355" s="1" t="s">
        <v>55</v>
      </c>
      <c r="T9355" s="11"/>
      <c r="U9355" s="11"/>
      <c r="V9355" s="11"/>
      <c r="W9355" s="11"/>
      <c r="X9355" s="11"/>
      <c r="Y9355" s="11"/>
      <c r="Z9355" s="11"/>
      <c r="AA9355" s="11"/>
      <c r="AB9355" s="11"/>
      <c r="AC9355" s="11"/>
      <c r="AD9355" s="11"/>
      <c r="AE9355" s="11"/>
      <c r="AF9355" s="11"/>
      <c r="AG9355" s="11"/>
      <c r="AH9355" s="11"/>
      <c r="AI9355" s="11"/>
      <c r="AJ9355" s="11"/>
      <c r="AK9355" s="11"/>
      <c r="AL9355" s="11"/>
      <c r="AM9355" s="5"/>
      <c r="AN9355" s="5"/>
      <c r="AO9355" s="5"/>
      <c r="AP9355" s="5"/>
      <c r="AQ9355" s="5"/>
      <c r="AR9355" s="5"/>
      <c r="AS9355" s="5"/>
      <c r="AT9355" s="5"/>
      <c r="AU9355" s="5"/>
      <c r="AV9355" s="5"/>
      <c r="AW9355" s="5"/>
      <c r="AX9355" s="5"/>
      <c r="AY9355" s="5"/>
      <c r="AZ9355" s="5"/>
      <c r="BA9355" s="5"/>
      <c r="BB9355" s="5"/>
      <c r="BC9355" s="5"/>
      <c r="BD9355" s="5"/>
      <c r="BE9355" s="5"/>
      <c r="BF9355" s="5"/>
      <c r="BG9355" s="5"/>
      <c r="BH9355" s="5"/>
      <c r="BI9355" s="5"/>
      <c r="BJ9355" s="5"/>
      <c r="BK9355" s="5"/>
      <c r="BL9355" s="5"/>
      <c r="BM9355" s="5"/>
      <c r="BN9355" s="5"/>
      <c r="BO9355" s="5"/>
      <c r="BP9355" s="5"/>
      <c r="BQ9355" s="5"/>
      <c r="BR9355" s="5"/>
      <c r="BS9355" s="5"/>
      <c r="BT9355" s="5"/>
      <c r="BU9355" s="5"/>
      <c r="BV9355" s="5"/>
      <c r="BW9355" s="5"/>
      <c r="BX9355" s="5"/>
    </row>
    <row r="9356" spans="1:76" x14ac:dyDescent="0.2">
      <c r="A9356" s="1" t="s">
        <v>23</v>
      </c>
      <c r="B9356" s="1" t="s">
        <v>920</v>
      </c>
      <c r="C9356" s="1" t="s">
        <v>920</v>
      </c>
      <c r="D9356" s="1" t="s">
        <v>71</v>
      </c>
      <c r="E9356" s="1" t="s">
        <v>1</v>
      </c>
      <c r="F9356" s="1" t="s">
        <v>1318</v>
      </c>
      <c r="G9356" s="1" t="s">
        <v>107</v>
      </c>
      <c r="H9356" s="8"/>
      <c r="I9356" s="8">
        <v>2015</v>
      </c>
      <c r="J9356" s="1" t="s">
        <v>1220</v>
      </c>
      <c r="K9356" s="9">
        <v>7719</v>
      </c>
      <c r="L9356" s="10">
        <f>K9356/ VLOOKUP(A9356,Indicators!$B$1:$V$7,21,FALSE)</f>
        <v>38.479177675197654</v>
      </c>
      <c r="M9356" s="1" t="s">
        <v>71</v>
      </c>
      <c r="N9356" s="1" t="s">
        <v>71</v>
      </c>
      <c r="O9356" s="11"/>
      <c r="P9356" s="8" t="str">
        <f>IF(H9356="Y", K9356/VLOOKUP(A9356,Indicators!$B$1:$S$7,18,FALSE),"")</f>
        <v/>
      </c>
      <c r="Q9356" s="8" t="str">
        <f t="shared" si="0"/>
        <v/>
      </c>
      <c r="R9356" s="1" t="s">
        <v>95</v>
      </c>
      <c r="S9356" s="1" t="s">
        <v>61</v>
      </c>
      <c r="T9356" s="11"/>
      <c r="U9356" s="11"/>
      <c r="V9356" s="11"/>
      <c r="W9356" s="11"/>
      <c r="X9356" s="11"/>
      <c r="Y9356" s="11"/>
      <c r="Z9356" s="11"/>
      <c r="AA9356" s="11"/>
      <c r="AB9356" s="11"/>
      <c r="AC9356" s="11"/>
      <c r="AD9356" s="11"/>
      <c r="AE9356" s="11"/>
      <c r="AF9356" s="11"/>
      <c r="AG9356" s="11"/>
      <c r="AH9356" s="11"/>
      <c r="AI9356" s="11"/>
      <c r="AJ9356" s="11"/>
      <c r="AK9356" s="11"/>
      <c r="AL9356" s="11"/>
      <c r="AM9356" s="5"/>
      <c r="AN9356" s="5"/>
      <c r="AO9356" s="5"/>
      <c r="AP9356" s="5"/>
      <c r="AQ9356" s="5"/>
      <c r="AR9356" s="5"/>
      <c r="AS9356" s="5"/>
      <c r="AT9356" s="5"/>
      <c r="AU9356" s="5"/>
      <c r="AV9356" s="5"/>
      <c r="AW9356" s="5"/>
      <c r="AX9356" s="5"/>
      <c r="AY9356" s="5"/>
      <c r="AZ9356" s="5"/>
      <c r="BA9356" s="5"/>
      <c r="BB9356" s="5"/>
      <c r="BC9356" s="5"/>
      <c r="BD9356" s="5"/>
      <c r="BE9356" s="5"/>
      <c r="BF9356" s="5"/>
      <c r="BG9356" s="5"/>
      <c r="BH9356" s="5"/>
      <c r="BI9356" s="5"/>
      <c r="BJ9356" s="5"/>
      <c r="BK9356" s="5"/>
      <c r="BL9356" s="5"/>
      <c r="BM9356" s="5"/>
      <c r="BN9356" s="5"/>
      <c r="BO9356" s="5"/>
      <c r="BP9356" s="5"/>
      <c r="BQ9356" s="5"/>
      <c r="BR9356" s="5"/>
      <c r="BS9356" s="5"/>
      <c r="BT9356" s="5"/>
      <c r="BU9356" s="5"/>
      <c r="BV9356" s="5"/>
      <c r="BW9356" s="5"/>
      <c r="BX9356" s="5"/>
    </row>
    <row r="9357" spans="1:76" x14ac:dyDescent="0.2">
      <c r="A9357" s="1" t="s">
        <v>23</v>
      </c>
      <c r="B9357" s="1" t="s">
        <v>48</v>
      </c>
      <c r="C9357" s="1" t="s">
        <v>48</v>
      </c>
      <c r="D9357" s="1" t="s">
        <v>71</v>
      </c>
      <c r="E9357" s="1" t="s">
        <v>1</v>
      </c>
      <c r="F9357" s="1" t="s">
        <v>1318</v>
      </c>
      <c r="G9357" s="1" t="s">
        <v>107</v>
      </c>
      <c r="H9357" s="8"/>
      <c r="I9357" s="8">
        <v>2015</v>
      </c>
      <c r="J9357" s="1" t="s">
        <v>1220</v>
      </c>
      <c r="K9357" s="9">
        <v>6575</v>
      </c>
      <c r="L9357" s="10">
        <f>K9357/ VLOOKUP(A9357,Indicators!$B$1:$V$7,21,FALSE)</f>
        <v>32.776343206947089</v>
      </c>
      <c r="M9357" s="1" t="s">
        <v>71</v>
      </c>
      <c r="N9357" s="1" t="s">
        <v>71</v>
      </c>
      <c r="O9357" s="11"/>
      <c r="P9357" s="8" t="str">
        <f>IF(H9357="Y", K9357/VLOOKUP(A9357,Indicators!$B$1:$S$7,18,FALSE),"")</f>
        <v/>
      </c>
      <c r="Q9357" s="8" t="str">
        <f t="shared" si="0"/>
        <v/>
      </c>
      <c r="R9357" s="1" t="s">
        <v>97</v>
      </c>
      <c r="S9357" s="1" t="s">
        <v>48</v>
      </c>
      <c r="T9357" s="11"/>
      <c r="U9357" s="11"/>
      <c r="V9357" s="11"/>
      <c r="W9357" s="11"/>
      <c r="X9357" s="11"/>
      <c r="Y9357" s="11"/>
      <c r="Z9357" s="11"/>
      <c r="AA9357" s="11"/>
      <c r="AB9357" s="11"/>
      <c r="AC9357" s="11"/>
      <c r="AD9357" s="11"/>
      <c r="AE9357" s="11"/>
      <c r="AF9357" s="11"/>
      <c r="AG9357" s="11"/>
      <c r="AH9357" s="11"/>
      <c r="AI9357" s="11"/>
      <c r="AJ9357" s="11"/>
      <c r="AK9357" s="11"/>
      <c r="AL9357" s="11"/>
      <c r="AM9357" s="5"/>
      <c r="AN9357" s="5"/>
      <c r="AO9357" s="5"/>
      <c r="AP9357" s="5"/>
      <c r="AQ9357" s="5"/>
      <c r="AR9357" s="5"/>
      <c r="AS9357" s="5"/>
      <c r="AT9357" s="5"/>
      <c r="AU9357" s="5"/>
      <c r="AV9357" s="5"/>
      <c r="AW9357" s="5"/>
      <c r="AX9357" s="5"/>
      <c r="AY9357" s="5"/>
      <c r="AZ9357" s="5"/>
      <c r="BA9357" s="5"/>
      <c r="BB9357" s="5"/>
      <c r="BC9357" s="5"/>
      <c r="BD9357" s="5"/>
      <c r="BE9357" s="5"/>
      <c r="BF9357" s="5"/>
      <c r="BG9357" s="5"/>
      <c r="BH9357" s="5"/>
      <c r="BI9357" s="5"/>
      <c r="BJ9357" s="5"/>
      <c r="BK9357" s="5"/>
      <c r="BL9357" s="5"/>
      <c r="BM9357" s="5"/>
      <c r="BN9357" s="5"/>
      <c r="BO9357" s="5"/>
      <c r="BP9357" s="5"/>
      <c r="BQ9357" s="5"/>
      <c r="BR9357" s="5"/>
      <c r="BS9357" s="5"/>
      <c r="BT9357" s="5"/>
      <c r="BU9357" s="5"/>
      <c r="BV9357" s="5"/>
      <c r="BW9357" s="5"/>
      <c r="BX9357" s="5"/>
    </row>
    <row r="9358" spans="1:76" x14ac:dyDescent="0.2">
      <c r="A9358" s="1" t="s">
        <v>23</v>
      </c>
      <c r="B9358" s="1" t="s">
        <v>98</v>
      </c>
      <c r="C9358" s="1" t="s">
        <v>98</v>
      </c>
      <c r="D9358" s="1" t="s">
        <v>71</v>
      </c>
      <c r="E9358" s="1" t="s">
        <v>1</v>
      </c>
      <c r="F9358" s="1" t="s">
        <v>1318</v>
      </c>
      <c r="G9358" s="1" t="s">
        <v>73</v>
      </c>
      <c r="H9358" s="8"/>
      <c r="I9358" s="8">
        <v>2015</v>
      </c>
      <c r="J9358" s="1" t="s">
        <v>1220</v>
      </c>
      <c r="K9358" s="9">
        <v>16472</v>
      </c>
      <c r="L9358" s="10">
        <f>K9358/ VLOOKUP(A9358,Indicators!$B$1:$V$7,21,FALSE)</f>
        <v>82.112840350544857</v>
      </c>
      <c r="M9358" s="1" t="s">
        <v>71</v>
      </c>
      <c r="N9358" s="1" t="s">
        <v>71</v>
      </c>
      <c r="O9358" s="11"/>
      <c r="P9358" s="11"/>
      <c r="Q9358" s="8" t="str">
        <f t="shared" si="0"/>
        <v/>
      </c>
      <c r="R9358" s="1" t="s">
        <v>98</v>
      </c>
      <c r="S9358" s="1" t="s">
        <v>90</v>
      </c>
      <c r="T9358" s="11"/>
      <c r="U9358" s="11"/>
      <c r="V9358" s="11"/>
      <c r="W9358" s="11"/>
      <c r="X9358" s="11"/>
      <c r="Y9358" s="11"/>
      <c r="Z9358" s="11"/>
      <c r="AA9358" s="11"/>
      <c r="AB9358" s="11"/>
      <c r="AC9358" s="11"/>
      <c r="AD9358" s="11"/>
      <c r="AE9358" s="11"/>
      <c r="AF9358" s="11"/>
      <c r="AG9358" s="11"/>
      <c r="AH9358" s="11"/>
      <c r="AI9358" s="11"/>
      <c r="AJ9358" s="11"/>
      <c r="AK9358" s="11"/>
      <c r="AL9358" s="11"/>
      <c r="AM9358" s="5"/>
      <c r="AN9358" s="5"/>
      <c r="AO9358" s="5"/>
      <c r="AP9358" s="5"/>
      <c r="AQ9358" s="5"/>
      <c r="AR9358" s="5"/>
      <c r="AS9358" s="5"/>
      <c r="AT9358" s="5"/>
      <c r="AU9358" s="5"/>
      <c r="AV9358" s="5"/>
      <c r="AW9358" s="5"/>
      <c r="AX9358" s="5"/>
      <c r="AY9358" s="5"/>
      <c r="AZ9358" s="5"/>
      <c r="BA9358" s="5"/>
      <c r="BB9358" s="5"/>
      <c r="BC9358" s="5"/>
      <c r="BD9358" s="5"/>
      <c r="BE9358" s="5"/>
      <c r="BF9358" s="5"/>
      <c r="BG9358" s="5"/>
      <c r="BH9358" s="5"/>
      <c r="BI9358" s="5"/>
      <c r="BJ9358" s="5"/>
      <c r="BK9358" s="5"/>
      <c r="BL9358" s="5"/>
      <c r="BM9358" s="5"/>
      <c r="BN9358" s="5"/>
      <c r="BO9358" s="5"/>
      <c r="BP9358" s="5"/>
      <c r="BQ9358" s="5"/>
      <c r="BR9358" s="5"/>
      <c r="BS9358" s="5"/>
      <c r="BT9358" s="5"/>
      <c r="BU9358" s="5"/>
      <c r="BV9358" s="5"/>
      <c r="BW9358" s="5"/>
      <c r="BX9358" s="5"/>
    </row>
    <row r="9359" spans="1:76" x14ac:dyDescent="0.2">
      <c r="A9359" s="1" t="s">
        <v>23</v>
      </c>
      <c r="B9359" s="1" t="s">
        <v>84</v>
      </c>
      <c r="C9359" s="1" t="s">
        <v>84</v>
      </c>
      <c r="D9359" s="1" t="s">
        <v>71</v>
      </c>
      <c r="E9359" s="1" t="s">
        <v>1</v>
      </c>
      <c r="F9359" s="1" t="s">
        <v>1318</v>
      </c>
      <c r="G9359" s="1" t="s">
        <v>107</v>
      </c>
      <c r="H9359" s="8"/>
      <c r="I9359" s="8">
        <v>2015</v>
      </c>
      <c r="J9359" s="1" t="s">
        <v>1220</v>
      </c>
      <c r="K9359" s="9">
        <v>280472</v>
      </c>
      <c r="L9359" s="10">
        <f>K9359/ VLOOKUP(A9359,Indicators!$B$1:$V$7,21,FALSE)</f>
        <v>1398.1515637929831</v>
      </c>
      <c r="M9359" s="1" t="s">
        <v>71</v>
      </c>
      <c r="N9359" s="1" t="s">
        <v>71</v>
      </c>
      <c r="O9359" s="11"/>
      <c r="P9359" s="8" t="str">
        <f>IF(H9359="Y", K9359/VLOOKUP(A9359,Indicators!$B$1:$S$7,18,FALSE),"")</f>
        <v/>
      </c>
      <c r="Q9359" s="8" t="str">
        <f t="shared" si="0"/>
        <v/>
      </c>
      <c r="R9359" s="1" t="s">
        <v>95</v>
      </c>
      <c r="S9359" s="1" t="s">
        <v>84</v>
      </c>
      <c r="T9359" s="11"/>
      <c r="U9359" s="11"/>
      <c r="V9359" s="11"/>
      <c r="W9359" s="11"/>
      <c r="X9359" s="11"/>
      <c r="Y9359" s="11"/>
      <c r="Z9359" s="11"/>
      <c r="AA9359" s="11"/>
      <c r="AB9359" s="11"/>
      <c r="AC9359" s="11"/>
      <c r="AD9359" s="11"/>
      <c r="AE9359" s="11"/>
      <c r="AF9359" s="11"/>
      <c r="AG9359" s="11"/>
      <c r="AH9359" s="11"/>
      <c r="AI9359" s="11"/>
      <c r="AJ9359" s="11"/>
      <c r="AK9359" s="11"/>
      <c r="AL9359" s="11"/>
      <c r="AM9359" s="5"/>
      <c r="AN9359" s="5"/>
      <c r="AO9359" s="5"/>
      <c r="AP9359" s="5"/>
      <c r="AQ9359" s="5"/>
      <c r="AR9359" s="5"/>
      <c r="AS9359" s="5"/>
      <c r="AT9359" s="5"/>
      <c r="AU9359" s="5"/>
      <c r="AV9359" s="5"/>
      <c r="AW9359" s="5"/>
      <c r="AX9359" s="5"/>
      <c r="AY9359" s="5"/>
      <c r="AZ9359" s="5"/>
      <c r="BA9359" s="5"/>
      <c r="BB9359" s="5"/>
      <c r="BC9359" s="5"/>
      <c r="BD9359" s="5"/>
      <c r="BE9359" s="5"/>
      <c r="BF9359" s="5"/>
      <c r="BG9359" s="5"/>
      <c r="BH9359" s="5"/>
      <c r="BI9359" s="5"/>
      <c r="BJ9359" s="5"/>
      <c r="BK9359" s="5"/>
      <c r="BL9359" s="5"/>
      <c r="BM9359" s="5"/>
      <c r="BN9359" s="5"/>
      <c r="BO9359" s="5"/>
      <c r="BP9359" s="5"/>
      <c r="BQ9359" s="5"/>
      <c r="BR9359" s="5"/>
      <c r="BS9359" s="5"/>
      <c r="BT9359" s="5"/>
      <c r="BU9359" s="5"/>
      <c r="BV9359" s="5"/>
      <c r="BW9359" s="5"/>
      <c r="BX9359" s="5"/>
    </row>
    <row r="9360" spans="1:76" x14ac:dyDescent="0.2">
      <c r="A9360" s="1" t="s">
        <v>23</v>
      </c>
      <c r="B9360" s="1" t="s">
        <v>531</v>
      </c>
      <c r="C9360" s="1" t="s">
        <v>531</v>
      </c>
      <c r="D9360" s="1" t="s">
        <v>71</v>
      </c>
      <c r="E9360" s="1" t="s">
        <v>1</v>
      </c>
      <c r="F9360" s="1" t="s">
        <v>1318</v>
      </c>
      <c r="G9360" s="1" t="s">
        <v>107</v>
      </c>
      <c r="H9360" s="8"/>
      <c r="I9360" s="8">
        <v>2015</v>
      </c>
      <c r="J9360" s="1" t="s">
        <v>1220</v>
      </c>
      <c r="K9360" s="9">
        <v>2957</v>
      </c>
      <c r="L9360" s="10">
        <f>K9360/ VLOOKUP(A9360,Indicators!$B$1:$V$7,21,FALSE)</f>
        <v>14.74063070158822</v>
      </c>
      <c r="M9360" s="1" t="s">
        <v>71</v>
      </c>
      <c r="N9360" s="1" t="s">
        <v>71</v>
      </c>
      <c r="O9360" s="11"/>
      <c r="P9360" s="8" t="str">
        <f>IF(H9360="Y", K9360/VLOOKUP(A9360,Indicators!$B$1:$S$7,18,FALSE),"")</f>
        <v/>
      </c>
      <c r="Q9360" s="8" t="str">
        <f t="shared" si="0"/>
        <v/>
      </c>
      <c r="R9360" s="1" t="s">
        <v>97</v>
      </c>
      <c r="S9360" s="1" t="s">
        <v>76</v>
      </c>
      <c r="T9360" s="11"/>
      <c r="U9360" s="11"/>
      <c r="V9360" s="11"/>
      <c r="W9360" s="11"/>
      <c r="X9360" s="11"/>
      <c r="Y9360" s="11"/>
      <c r="Z9360" s="11"/>
      <c r="AA9360" s="11"/>
      <c r="AB9360" s="11"/>
      <c r="AC9360" s="11"/>
      <c r="AD9360" s="11"/>
      <c r="AE9360" s="11"/>
      <c r="AF9360" s="11"/>
      <c r="AG9360" s="11"/>
      <c r="AH9360" s="11"/>
      <c r="AI9360" s="11"/>
      <c r="AJ9360" s="11"/>
      <c r="AK9360" s="11"/>
      <c r="AL9360" s="11"/>
      <c r="AM9360" s="5"/>
      <c r="AN9360" s="5"/>
      <c r="AO9360" s="5"/>
      <c r="AP9360" s="5"/>
      <c r="AQ9360" s="5"/>
      <c r="AR9360" s="5"/>
      <c r="AS9360" s="5"/>
      <c r="AT9360" s="5"/>
      <c r="AU9360" s="5"/>
      <c r="AV9360" s="5"/>
      <c r="AW9360" s="5"/>
      <c r="AX9360" s="5"/>
      <c r="AY9360" s="5"/>
      <c r="AZ9360" s="5"/>
      <c r="BA9360" s="5"/>
      <c r="BB9360" s="5"/>
      <c r="BC9360" s="5"/>
      <c r="BD9360" s="5"/>
      <c r="BE9360" s="5"/>
      <c r="BF9360" s="5"/>
      <c r="BG9360" s="5"/>
      <c r="BH9360" s="5"/>
      <c r="BI9360" s="5"/>
      <c r="BJ9360" s="5"/>
      <c r="BK9360" s="5"/>
      <c r="BL9360" s="5"/>
      <c r="BM9360" s="5"/>
      <c r="BN9360" s="5"/>
      <c r="BO9360" s="5"/>
      <c r="BP9360" s="5"/>
      <c r="BQ9360" s="5"/>
      <c r="BR9360" s="5"/>
      <c r="BS9360" s="5"/>
      <c r="BT9360" s="5"/>
      <c r="BU9360" s="5"/>
      <c r="BV9360" s="5"/>
      <c r="BW9360" s="5"/>
      <c r="BX9360" s="5"/>
    </row>
    <row r="9361" spans="1:76" x14ac:dyDescent="0.2">
      <c r="A9361" s="1" t="s">
        <v>23</v>
      </c>
      <c r="B9361" s="1" t="s">
        <v>323</v>
      </c>
      <c r="C9361" s="1" t="s">
        <v>323</v>
      </c>
      <c r="D9361" s="1" t="s">
        <v>71</v>
      </c>
      <c r="E9361" s="1" t="s">
        <v>1</v>
      </c>
      <c r="F9361" s="1" t="s">
        <v>1318</v>
      </c>
      <c r="G9361" s="1" t="s">
        <v>107</v>
      </c>
      <c r="H9361" s="8"/>
      <c r="I9361" s="8">
        <v>2015</v>
      </c>
      <c r="J9361" s="1" t="s">
        <v>1220</v>
      </c>
      <c r="K9361" s="9">
        <v>2990</v>
      </c>
      <c r="L9361" s="10">
        <f>K9361/ VLOOKUP(A9361,Indicators!$B$1:$V$7,21,FALSE)</f>
        <v>14.905135542018524</v>
      </c>
      <c r="M9361" s="1" t="s">
        <v>71</v>
      </c>
      <c r="N9361" s="1" t="s">
        <v>71</v>
      </c>
      <c r="O9361" s="11"/>
      <c r="P9361" s="8" t="str">
        <f>IF(H9361="Y", K9361/VLOOKUP(A9361,Indicators!$B$1:$S$7,18,FALSE),"")</f>
        <v/>
      </c>
      <c r="Q9361" s="8" t="str">
        <f t="shared" si="0"/>
        <v/>
      </c>
      <c r="R9361" s="1" t="s">
        <v>323</v>
      </c>
      <c r="S9361" s="1" t="s">
        <v>51</v>
      </c>
      <c r="T9361" s="11"/>
      <c r="U9361" s="11"/>
      <c r="V9361" s="11"/>
      <c r="W9361" s="11"/>
      <c r="X9361" s="11"/>
      <c r="Y9361" s="11"/>
      <c r="Z9361" s="11"/>
      <c r="AA9361" s="11"/>
      <c r="AB9361" s="11"/>
      <c r="AC9361" s="11"/>
      <c r="AD9361" s="11"/>
      <c r="AE9361" s="11"/>
      <c r="AF9361" s="11"/>
      <c r="AG9361" s="11"/>
      <c r="AH9361" s="11"/>
      <c r="AI9361" s="11"/>
      <c r="AJ9361" s="11"/>
      <c r="AK9361" s="11"/>
      <c r="AL9361" s="11"/>
      <c r="AM9361" s="5"/>
      <c r="AN9361" s="5"/>
      <c r="AO9361" s="5"/>
      <c r="AP9361" s="5"/>
      <c r="AQ9361" s="5"/>
      <c r="AR9361" s="5"/>
      <c r="AS9361" s="5"/>
      <c r="AT9361" s="5"/>
      <c r="AU9361" s="5"/>
      <c r="AV9361" s="5"/>
      <c r="AW9361" s="5"/>
      <c r="AX9361" s="5"/>
      <c r="AY9361" s="5"/>
      <c r="AZ9361" s="5"/>
      <c r="BA9361" s="5"/>
      <c r="BB9361" s="5"/>
      <c r="BC9361" s="5"/>
      <c r="BD9361" s="5"/>
      <c r="BE9361" s="5"/>
      <c r="BF9361" s="5"/>
      <c r="BG9361" s="5"/>
      <c r="BH9361" s="5"/>
      <c r="BI9361" s="5"/>
      <c r="BJ9361" s="5"/>
      <c r="BK9361" s="5"/>
      <c r="BL9361" s="5"/>
      <c r="BM9361" s="5"/>
      <c r="BN9361" s="5"/>
      <c r="BO9361" s="5"/>
      <c r="BP9361" s="5"/>
      <c r="BQ9361" s="5"/>
      <c r="BR9361" s="5"/>
      <c r="BS9361" s="5"/>
      <c r="BT9361" s="5"/>
      <c r="BU9361" s="5"/>
      <c r="BV9361" s="5"/>
      <c r="BW9361" s="5"/>
      <c r="BX9361" s="5"/>
    </row>
    <row r="9362" spans="1:76" x14ac:dyDescent="0.2">
      <c r="A9362" s="1" t="s">
        <v>23</v>
      </c>
      <c r="B9362" s="1" t="s">
        <v>924</v>
      </c>
      <c r="C9362" s="1" t="s">
        <v>924</v>
      </c>
      <c r="D9362" s="1" t="s">
        <v>71</v>
      </c>
      <c r="E9362" s="1" t="s">
        <v>1</v>
      </c>
      <c r="F9362" s="1" t="s">
        <v>1318</v>
      </c>
      <c r="G9362" s="1" t="s">
        <v>107</v>
      </c>
      <c r="H9362" s="8"/>
      <c r="I9362" s="8">
        <v>2015</v>
      </c>
      <c r="J9362" s="1" t="s">
        <v>1220</v>
      </c>
      <c r="K9362" s="9">
        <v>1756</v>
      </c>
      <c r="L9362" s="10">
        <f>K9362/ VLOOKUP(A9362,Indicators!$B$1:$V$7,21,FALSE)</f>
        <v>8.7536515089580362</v>
      </c>
      <c r="M9362" s="1" t="s">
        <v>71</v>
      </c>
      <c r="N9362" s="1" t="s">
        <v>71</v>
      </c>
      <c r="O9362" s="11"/>
      <c r="P9362" s="8" t="str">
        <f>IF(H9362="Y", K9362/VLOOKUP(A9362,Indicators!$B$1:$S$7,18,FALSE),"")</f>
        <v/>
      </c>
      <c r="Q9362" s="8" t="str">
        <f t="shared" si="0"/>
        <v/>
      </c>
      <c r="R9362" s="1" t="s">
        <v>95</v>
      </c>
      <c r="S9362" s="1" t="s">
        <v>66</v>
      </c>
      <c r="T9362" s="11"/>
      <c r="U9362" s="11"/>
      <c r="V9362" s="11"/>
      <c r="W9362" s="11"/>
      <c r="X9362" s="11"/>
      <c r="Y9362" s="11"/>
      <c r="Z9362" s="11"/>
      <c r="AA9362" s="11"/>
      <c r="AB9362" s="11"/>
      <c r="AC9362" s="11"/>
      <c r="AD9362" s="11"/>
      <c r="AE9362" s="11"/>
      <c r="AF9362" s="11"/>
      <c r="AG9362" s="11"/>
      <c r="AH9362" s="11"/>
      <c r="AI9362" s="11"/>
      <c r="AJ9362" s="11"/>
      <c r="AK9362" s="11"/>
      <c r="AL9362" s="11"/>
      <c r="AM9362" s="5"/>
      <c r="AN9362" s="5"/>
      <c r="AO9362" s="5"/>
      <c r="AP9362" s="5"/>
      <c r="AQ9362" s="5"/>
      <c r="AR9362" s="5"/>
      <c r="AS9362" s="5"/>
      <c r="AT9362" s="5"/>
      <c r="AU9362" s="5"/>
      <c r="AV9362" s="5"/>
      <c r="AW9362" s="5"/>
      <c r="AX9362" s="5"/>
      <c r="AY9362" s="5"/>
      <c r="AZ9362" s="5"/>
      <c r="BA9362" s="5"/>
      <c r="BB9362" s="5"/>
      <c r="BC9362" s="5"/>
      <c r="BD9362" s="5"/>
      <c r="BE9362" s="5"/>
      <c r="BF9362" s="5"/>
      <c r="BG9362" s="5"/>
      <c r="BH9362" s="5"/>
      <c r="BI9362" s="5"/>
      <c r="BJ9362" s="5"/>
      <c r="BK9362" s="5"/>
      <c r="BL9362" s="5"/>
      <c r="BM9362" s="5"/>
      <c r="BN9362" s="5"/>
      <c r="BO9362" s="5"/>
      <c r="BP9362" s="5"/>
      <c r="BQ9362" s="5"/>
      <c r="BR9362" s="5"/>
      <c r="BS9362" s="5"/>
      <c r="BT9362" s="5"/>
      <c r="BU9362" s="5"/>
      <c r="BV9362" s="5"/>
      <c r="BW9362" s="5"/>
      <c r="BX9362" s="5"/>
    </row>
    <row r="9363" spans="1:76" x14ac:dyDescent="0.2">
      <c r="A9363" s="1" t="s">
        <v>23</v>
      </c>
      <c r="B9363" s="1" t="s">
        <v>925</v>
      </c>
      <c r="C9363" s="1" t="s">
        <v>925</v>
      </c>
      <c r="D9363" s="1" t="s">
        <v>71</v>
      </c>
      <c r="E9363" s="1" t="s">
        <v>1</v>
      </c>
      <c r="F9363" s="1" t="s">
        <v>1318</v>
      </c>
      <c r="G9363" s="1" t="s">
        <v>107</v>
      </c>
      <c r="H9363" s="8"/>
      <c r="I9363" s="8">
        <v>2015</v>
      </c>
      <c r="J9363" s="1" t="s">
        <v>1220</v>
      </c>
      <c r="K9363" s="9">
        <v>3826</v>
      </c>
      <c r="L9363" s="10">
        <f>K9363/ VLOOKUP(A9363,Indicators!$B$1:$V$7,21,FALSE)</f>
        <v>19.072591499586245</v>
      </c>
      <c r="M9363" s="1" t="s">
        <v>71</v>
      </c>
      <c r="N9363" s="1" t="s">
        <v>71</v>
      </c>
      <c r="O9363" s="11"/>
      <c r="P9363" s="8" t="str">
        <f>IF(H9363="Y", K9363/VLOOKUP(A9363,Indicators!$B$1:$S$7,18,FALSE),"")</f>
        <v/>
      </c>
      <c r="Q9363" s="8" t="str">
        <f t="shared" si="0"/>
        <v/>
      </c>
      <c r="R9363" s="1" t="s">
        <v>95</v>
      </c>
      <c r="S9363" s="1" t="s">
        <v>68</v>
      </c>
      <c r="T9363" s="11"/>
      <c r="U9363" s="11"/>
      <c r="V9363" s="11"/>
      <c r="W9363" s="11"/>
      <c r="X9363" s="11"/>
      <c r="Y9363" s="11"/>
      <c r="Z9363" s="11"/>
      <c r="AA9363" s="11"/>
      <c r="AB9363" s="11"/>
      <c r="AC9363" s="11"/>
      <c r="AD9363" s="11"/>
      <c r="AE9363" s="11"/>
      <c r="AF9363" s="11"/>
      <c r="AG9363" s="11"/>
      <c r="AH9363" s="11"/>
      <c r="AI9363" s="11"/>
      <c r="AJ9363" s="11"/>
      <c r="AK9363" s="11"/>
      <c r="AL9363" s="11"/>
      <c r="AM9363" s="5"/>
      <c r="AN9363" s="5"/>
      <c r="AO9363" s="5"/>
      <c r="AP9363" s="5"/>
      <c r="AQ9363" s="5"/>
      <c r="AR9363" s="5"/>
      <c r="AS9363" s="5"/>
      <c r="AT9363" s="5"/>
      <c r="AU9363" s="5"/>
      <c r="AV9363" s="5"/>
      <c r="AW9363" s="5"/>
      <c r="AX9363" s="5"/>
      <c r="AY9363" s="5"/>
      <c r="AZ9363" s="5"/>
      <c r="BA9363" s="5"/>
      <c r="BB9363" s="5"/>
      <c r="BC9363" s="5"/>
      <c r="BD9363" s="5"/>
      <c r="BE9363" s="5"/>
      <c r="BF9363" s="5"/>
      <c r="BG9363" s="5"/>
      <c r="BH9363" s="5"/>
      <c r="BI9363" s="5"/>
      <c r="BJ9363" s="5"/>
      <c r="BK9363" s="5"/>
      <c r="BL9363" s="5"/>
      <c r="BM9363" s="5"/>
      <c r="BN9363" s="5"/>
      <c r="BO9363" s="5"/>
      <c r="BP9363" s="5"/>
      <c r="BQ9363" s="5"/>
      <c r="BR9363" s="5"/>
      <c r="BS9363" s="5"/>
      <c r="BT9363" s="5"/>
      <c r="BU9363" s="5"/>
      <c r="BV9363" s="5"/>
      <c r="BW9363" s="5"/>
      <c r="BX9363" s="5"/>
    </row>
    <row r="9364" spans="1:76" x14ac:dyDescent="0.2">
      <c r="A9364" s="1" t="s">
        <v>23</v>
      </c>
      <c r="B9364" s="1" t="s">
        <v>926</v>
      </c>
      <c r="C9364" s="1" t="s">
        <v>926</v>
      </c>
      <c r="D9364" s="1" t="s">
        <v>71</v>
      </c>
      <c r="E9364" s="1" t="s">
        <v>1</v>
      </c>
      <c r="F9364" s="1" t="s">
        <v>1318</v>
      </c>
      <c r="G9364" s="1" t="s">
        <v>107</v>
      </c>
      <c r="H9364" s="8"/>
      <c r="I9364" s="8">
        <v>2015</v>
      </c>
      <c r="J9364" s="1" t="s">
        <v>1220</v>
      </c>
      <c r="K9364" s="9">
        <v>2633</v>
      </c>
      <c r="L9364" s="10">
        <f>K9364/ VLOOKUP(A9364,Indicators!$B$1:$V$7,21,FALSE)</f>
        <v>13.125492268272499</v>
      </c>
      <c r="M9364" s="1" t="s">
        <v>71</v>
      </c>
      <c r="N9364" s="1" t="s">
        <v>71</v>
      </c>
      <c r="O9364" s="11"/>
      <c r="P9364" s="8" t="str">
        <f>IF(H9364="Y", K9364/VLOOKUP(A9364,Indicators!$B$1:$S$7,18,FALSE),"")</f>
        <v/>
      </c>
      <c r="Q9364" s="8" t="str">
        <f t="shared" si="0"/>
        <v/>
      </c>
      <c r="R9364" s="1" t="s">
        <v>97</v>
      </c>
      <c r="S9364" s="1" t="s">
        <v>85</v>
      </c>
      <c r="T9364" s="11"/>
      <c r="U9364" s="11"/>
      <c r="V9364" s="11"/>
      <c r="W9364" s="11"/>
      <c r="X9364" s="11"/>
      <c r="Y9364" s="11"/>
      <c r="Z9364" s="11"/>
      <c r="AA9364" s="11"/>
      <c r="AB9364" s="11"/>
      <c r="AC9364" s="11"/>
      <c r="AD9364" s="11"/>
      <c r="AE9364" s="11"/>
      <c r="AF9364" s="11"/>
      <c r="AG9364" s="11"/>
      <c r="AH9364" s="11"/>
      <c r="AI9364" s="11"/>
      <c r="AJ9364" s="11"/>
      <c r="AK9364" s="11"/>
      <c r="AL9364" s="11"/>
      <c r="AM9364" s="5"/>
      <c r="AN9364" s="5"/>
      <c r="AO9364" s="5"/>
      <c r="AP9364" s="5"/>
      <c r="AQ9364" s="5"/>
      <c r="AR9364" s="5"/>
      <c r="AS9364" s="5"/>
      <c r="AT9364" s="5"/>
      <c r="AU9364" s="5"/>
      <c r="AV9364" s="5"/>
      <c r="AW9364" s="5"/>
      <c r="AX9364" s="5"/>
      <c r="AY9364" s="5"/>
      <c r="AZ9364" s="5"/>
      <c r="BA9364" s="5"/>
      <c r="BB9364" s="5"/>
      <c r="BC9364" s="5"/>
      <c r="BD9364" s="5"/>
      <c r="BE9364" s="5"/>
      <c r="BF9364" s="5"/>
      <c r="BG9364" s="5"/>
      <c r="BH9364" s="5"/>
      <c r="BI9364" s="5"/>
      <c r="BJ9364" s="5"/>
      <c r="BK9364" s="5"/>
      <c r="BL9364" s="5"/>
      <c r="BM9364" s="5"/>
      <c r="BN9364" s="5"/>
      <c r="BO9364" s="5"/>
      <c r="BP9364" s="5"/>
      <c r="BQ9364" s="5"/>
      <c r="BR9364" s="5"/>
      <c r="BS9364" s="5"/>
      <c r="BT9364" s="5"/>
      <c r="BU9364" s="5"/>
      <c r="BV9364" s="5"/>
      <c r="BW9364" s="5"/>
      <c r="BX9364" s="5"/>
    </row>
    <row r="9365" spans="1:76" x14ac:dyDescent="0.2">
      <c r="A9365" s="1" t="s">
        <v>23</v>
      </c>
      <c r="B9365" s="1" t="s">
        <v>49</v>
      </c>
      <c r="C9365" s="1" t="s">
        <v>49</v>
      </c>
      <c r="D9365" s="1" t="s">
        <v>71</v>
      </c>
      <c r="E9365" s="1" t="s">
        <v>1</v>
      </c>
      <c r="F9365" s="1" t="s">
        <v>1318</v>
      </c>
      <c r="G9365" s="1" t="s">
        <v>107</v>
      </c>
      <c r="H9365" s="8"/>
      <c r="I9365" s="8">
        <v>2015</v>
      </c>
      <c r="J9365" s="1" t="s">
        <v>1220</v>
      </c>
      <c r="K9365" s="9">
        <v>5148</v>
      </c>
      <c r="L9365" s="10">
        <f>K9365/ VLOOKUP(A9365,Indicators!$B$1:$V$7,21,FALSE)</f>
        <v>25.662755107127545</v>
      </c>
      <c r="M9365" s="1" t="s">
        <v>71</v>
      </c>
      <c r="N9365" s="1" t="s">
        <v>71</v>
      </c>
      <c r="O9365" s="11"/>
      <c r="P9365" s="8" t="str">
        <f>IF(H9365="Y", K9365/VLOOKUP(A9365,Indicators!$B$1:$S$7,18,FALSE),"")</f>
        <v/>
      </c>
      <c r="Q9365" s="8" t="str">
        <f t="shared" si="0"/>
        <v/>
      </c>
      <c r="R9365" s="1" t="s">
        <v>103</v>
      </c>
      <c r="S9365" s="1" t="s">
        <v>49</v>
      </c>
      <c r="T9365" s="11"/>
      <c r="U9365" s="11"/>
      <c r="V9365" s="11"/>
      <c r="W9365" s="11"/>
      <c r="X9365" s="11"/>
      <c r="Y9365" s="11"/>
      <c r="Z9365" s="11"/>
      <c r="AA9365" s="11"/>
      <c r="AB9365" s="11"/>
      <c r="AC9365" s="11"/>
      <c r="AD9365" s="11"/>
      <c r="AE9365" s="11"/>
      <c r="AF9365" s="11"/>
      <c r="AG9365" s="11"/>
      <c r="AH9365" s="11"/>
      <c r="AI9365" s="11"/>
      <c r="AJ9365" s="11"/>
      <c r="AK9365" s="11"/>
      <c r="AL9365" s="11"/>
      <c r="AM9365" s="5"/>
      <c r="AN9365" s="5"/>
      <c r="AO9365" s="5"/>
      <c r="AP9365" s="5"/>
      <c r="AQ9365" s="5"/>
      <c r="AR9365" s="5"/>
      <c r="AS9365" s="5"/>
      <c r="AT9365" s="5"/>
      <c r="AU9365" s="5"/>
      <c r="AV9365" s="5"/>
      <c r="AW9365" s="5"/>
      <c r="AX9365" s="5"/>
      <c r="AY9365" s="5"/>
      <c r="AZ9365" s="5"/>
      <c r="BA9365" s="5"/>
      <c r="BB9365" s="5"/>
      <c r="BC9365" s="5"/>
      <c r="BD9365" s="5"/>
      <c r="BE9365" s="5"/>
      <c r="BF9365" s="5"/>
      <c r="BG9365" s="5"/>
      <c r="BH9365" s="5"/>
      <c r="BI9365" s="5"/>
      <c r="BJ9365" s="5"/>
      <c r="BK9365" s="5"/>
      <c r="BL9365" s="5"/>
      <c r="BM9365" s="5"/>
      <c r="BN9365" s="5"/>
      <c r="BO9365" s="5"/>
      <c r="BP9365" s="5"/>
      <c r="BQ9365" s="5"/>
      <c r="BR9365" s="5"/>
      <c r="BS9365" s="5"/>
      <c r="BT9365" s="5"/>
      <c r="BU9365" s="5"/>
      <c r="BV9365" s="5"/>
      <c r="BW9365" s="5"/>
      <c r="BX9365" s="5"/>
    </row>
    <row r="9366" spans="1:76" x14ac:dyDescent="0.2">
      <c r="A9366" s="1" t="s">
        <v>23</v>
      </c>
      <c r="B9366" s="1" t="s">
        <v>930</v>
      </c>
      <c r="C9366" s="1" t="s">
        <v>930</v>
      </c>
      <c r="D9366" s="1" t="s">
        <v>71</v>
      </c>
      <c r="E9366" s="1" t="s">
        <v>1</v>
      </c>
      <c r="F9366" s="1" t="s">
        <v>1318</v>
      </c>
      <c r="G9366" s="1" t="s">
        <v>73</v>
      </c>
      <c r="H9366" s="8"/>
      <c r="I9366" s="8">
        <v>2015</v>
      </c>
      <c r="J9366" s="1" t="s">
        <v>1220</v>
      </c>
      <c r="K9366" s="9">
        <v>5510</v>
      </c>
      <c r="L9366" s="10">
        <f>K9366/ VLOOKUP(A9366,Indicators!$B$1:$V$7,21,FALSE)</f>
        <v>27.467323356696344</v>
      </c>
      <c r="M9366" s="1" t="s">
        <v>71</v>
      </c>
      <c r="N9366" s="1" t="s">
        <v>71</v>
      </c>
      <c r="O9366" s="11"/>
      <c r="P9366" s="11"/>
      <c r="Q9366" s="8" t="str">
        <f t="shared" si="0"/>
        <v/>
      </c>
      <c r="R9366" s="1" t="s">
        <v>103</v>
      </c>
      <c r="S9366" s="1" t="s">
        <v>54</v>
      </c>
      <c r="T9366" s="11"/>
      <c r="U9366" s="11"/>
      <c r="V9366" s="11"/>
      <c r="W9366" s="11"/>
      <c r="X9366" s="11"/>
      <c r="Y9366" s="11"/>
      <c r="Z9366" s="11"/>
      <c r="AA9366" s="11"/>
      <c r="AB9366" s="11"/>
      <c r="AC9366" s="11"/>
      <c r="AD9366" s="11"/>
      <c r="AE9366" s="11"/>
      <c r="AF9366" s="11"/>
      <c r="AG9366" s="11"/>
      <c r="AH9366" s="11"/>
      <c r="AI9366" s="11"/>
      <c r="AJ9366" s="11"/>
      <c r="AK9366" s="11"/>
      <c r="AL9366" s="11"/>
      <c r="AM9366" s="5"/>
      <c r="AN9366" s="5"/>
      <c r="AO9366" s="5"/>
      <c r="AP9366" s="5"/>
      <c r="AQ9366" s="5"/>
      <c r="AR9366" s="5"/>
      <c r="AS9366" s="5"/>
      <c r="AT9366" s="5"/>
      <c r="AU9366" s="5"/>
      <c r="AV9366" s="5"/>
      <c r="AW9366" s="5"/>
      <c r="AX9366" s="5"/>
      <c r="AY9366" s="5"/>
      <c r="AZ9366" s="5"/>
      <c r="BA9366" s="5"/>
      <c r="BB9366" s="5"/>
      <c r="BC9366" s="5"/>
      <c r="BD9366" s="5"/>
      <c r="BE9366" s="5"/>
      <c r="BF9366" s="5"/>
      <c r="BG9366" s="5"/>
      <c r="BH9366" s="5"/>
      <c r="BI9366" s="5"/>
      <c r="BJ9366" s="5"/>
      <c r="BK9366" s="5"/>
      <c r="BL9366" s="5"/>
      <c r="BM9366" s="5"/>
      <c r="BN9366" s="5"/>
      <c r="BO9366" s="5"/>
      <c r="BP9366" s="5"/>
      <c r="BQ9366" s="5"/>
      <c r="BR9366" s="5"/>
      <c r="BS9366" s="5"/>
      <c r="BT9366" s="5"/>
      <c r="BU9366" s="5"/>
      <c r="BV9366" s="5"/>
      <c r="BW9366" s="5"/>
      <c r="BX9366" s="5"/>
    </row>
    <row r="9367" spans="1:76" x14ac:dyDescent="0.2">
      <c r="A9367" s="1" t="s">
        <v>23</v>
      </c>
      <c r="B9367" s="1" t="s">
        <v>60</v>
      </c>
      <c r="C9367" s="1" t="s">
        <v>60</v>
      </c>
      <c r="D9367" s="1" t="s">
        <v>71</v>
      </c>
      <c r="E9367" s="1" t="s">
        <v>1</v>
      </c>
      <c r="F9367" s="1" t="s">
        <v>1318</v>
      </c>
      <c r="G9367" s="1" t="s">
        <v>107</v>
      </c>
      <c r="H9367" s="8"/>
      <c r="I9367" s="8">
        <v>2015</v>
      </c>
      <c r="J9367" s="1" t="s">
        <v>1220</v>
      </c>
      <c r="K9367" s="9">
        <v>3139</v>
      </c>
      <c r="L9367" s="10">
        <f>K9367/ VLOOKUP(A9367,Indicators!$B$1:$V$7,21,FALSE)</f>
        <v>15.647899821537173</v>
      </c>
      <c r="M9367" s="1" t="s">
        <v>71</v>
      </c>
      <c r="N9367" s="1" t="s">
        <v>71</v>
      </c>
      <c r="O9367" s="11"/>
      <c r="P9367" s="8" t="str">
        <f>IF(H9367="Y", K9367/VLOOKUP(A9367,Indicators!$B$1:$S$7,18,FALSE),"")</f>
        <v/>
      </c>
      <c r="Q9367" s="8" t="str">
        <f t="shared" si="0"/>
        <v/>
      </c>
      <c r="R9367" s="1" t="s">
        <v>81</v>
      </c>
      <c r="S9367" s="1" t="s">
        <v>60</v>
      </c>
      <c r="T9367" s="11"/>
      <c r="U9367" s="11"/>
      <c r="V9367" s="11"/>
      <c r="W9367" s="11"/>
      <c r="X9367" s="11"/>
      <c r="Y9367" s="11"/>
      <c r="Z9367" s="11"/>
      <c r="AA9367" s="11"/>
      <c r="AB9367" s="11"/>
      <c r="AC9367" s="11"/>
      <c r="AD9367" s="11"/>
      <c r="AE9367" s="11"/>
      <c r="AF9367" s="11"/>
      <c r="AG9367" s="11"/>
      <c r="AH9367" s="11"/>
      <c r="AI9367" s="11"/>
      <c r="AJ9367" s="11"/>
      <c r="AK9367" s="11"/>
      <c r="AL9367" s="11"/>
      <c r="AM9367" s="5"/>
      <c r="AN9367" s="5"/>
      <c r="AO9367" s="5"/>
      <c r="AP9367" s="5"/>
      <c r="AQ9367" s="5"/>
      <c r="AR9367" s="5"/>
      <c r="AS9367" s="5"/>
      <c r="AT9367" s="5"/>
      <c r="AU9367" s="5"/>
      <c r="AV9367" s="5"/>
      <c r="AW9367" s="5"/>
      <c r="AX9367" s="5"/>
      <c r="AY9367" s="5"/>
      <c r="AZ9367" s="5"/>
      <c r="BA9367" s="5"/>
      <c r="BB9367" s="5"/>
      <c r="BC9367" s="5"/>
      <c r="BD9367" s="5"/>
      <c r="BE9367" s="5"/>
      <c r="BF9367" s="5"/>
      <c r="BG9367" s="5"/>
      <c r="BH9367" s="5"/>
      <c r="BI9367" s="5"/>
      <c r="BJ9367" s="5"/>
      <c r="BK9367" s="5"/>
      <c r="BL9367" s="5"/>
      <c r="BM9367" s="5"/>
      <c r="BN9367" s="5"/>
      <c r="BO9367" s="5"/>
      <c r="BP9367" s="5"/>
      <c r="BQ9367" s="5"/>
      <c r="BR9367" s="5"/>
      <c r="BS9367" s="5"/>
      <c r="BT9367" s="5"/>
      <c r="BU9367" s="5"/>
      <c r="BV9367" s="5"/>
      <c r="BW9367" s="5"/>
      <c r="BX9367" s="5"/>
    </row>
    <row r="9368" spans="1:76" x14ac:dyDescent="0.2">
      <c r="A9368" s="1" t="s">
        <v>23</v>
      </c>
      <c r="B9368" s="1" t="s">
        <v>72</v>
      </c>
      <c r="C9368" s="1" t="s">
        <v>72</v>
      </c>
      <c r="D9368" s="1" t="s">
        <v>71</v>
      </c>
      <c r="E9368" s="1" t="s">
        <v>1</v>
      </c>
      <c r="F9368" s="1" t="s">
        <v>1318</v>
      </c>
      <c r="G9368" s="1" t="s">
        <v>107</v>
      </c>
      <c r="H9368" s="8"/>
      <c r="I9368" s="8">
        <v>2015</v>
      </c>
      <c r="J9368" s="1" t="s">
        <v>1220</v>
      </c>
      <c r="K9368" s="8">
        <v>204</v>
      </c>
      <c r="L9368" s="10">
        <f>K9368/ VLOOKUP(A9368,Indicators!$B$1:$V$7,21,FALSE)</f>
        <v>1.0169390135691567</v>
      </c>
      <c r="M9368" s="1" t="s">
        <v>71</v>
      </c>
      <c r="N9368" s="1" t="s">
        <v>71</v>
      </c>
      <c r="O9368" s="11"/>
      <c r="P9368" s="8" t="str">
        <f>IF(H9368="Y", K9368/VLOOKUP(A9368,Indicators!$B$1:$S$7,18,FALSE),"")</f>
        <v/>
      </c>
      <c r="Q9368" s="8" t="str">
        <f t="shared" si="0"/>
        <v/>
      </c>
      <c r="R9368" s="1" t="s">
        <v>158</v>
      </c>
      <c r="S9368" s="1" t="s">
        <v>72</v>
      </c>
      <c r="T9368" s="11"/>
      <c r="U9368" s="11"/>
      <c r="V9368" s="11"/>
      <c r="W9368" s="11"/>
      <c r="X9368" s="11"/>
      <c r="Y9368" s="11"/>
      <c r="Z9368" s="11"/>
      <c r="AA9368" s="11"/>
      <c r="AB9368" s="11"/>
      <c r="AC9368" s="11"/>
      <c r="AD9368" s="11"/>
      <c r="AE9368" s="11"/>
      <c r="AF9368" s="11"/>
      <c r="AG9368" s="11"/>
      <c r="AH9368" s="11"/>
      <c r="AI9368" s="11"/>
      <c r="AJ9368" s="11"/>
      <c r="AK9368" s="11"/>
      <c r="AL9368" s="11"/>
      <c r="AM9368" s="5"/>
      <c r="AN9368" s="5"/>
      <c r="AO9368" s="5"/>
      <c r="AP9368" s="5"/>
      <c r="AQ9368" s="5"/>
      <c r="AR9368" s="5"/>
      <c r="AS9368" s="5"/>
      <c r="AT9368" s="5"/>
      <c r="AU9368" s="5"/>
      <c r="AV9368" s="5"/>
      <c r="AW9368" s="5"/>
      <c r="AX9368" s="5"/>
      <c r="AY9368" s="5"/>
      <c r="AZ9368" s="5"/>
      <c r="BA9368" s="5"/>
      <c r="BB9368" s="5"/>
      <c r="BC9368" s="5"/>
      <c r="BD9368" s="5"/>
      <c r="BE9368" s="5"/>
      <c r="BF9368" s="5"/>
      <c r="BG9368" s="5"/>
      <c r="BH9368" s="5"/>
      <c r="BI9368" s="5"/>
      <c r="BJ9368" s="5"/>
      <c r="BK9368" s="5"/>
      <c r="BL9368" s="5"/>
      <c r="BM9368" s="5"/>
      <c r="BN9368" s="5"/>
      <c r="BO9368" s="5"/>
      <c r="BP9368" s="5"/>
      <c r="BQ9368" s="5"/>
      <c r="BR9368" s="5"/>
      <c r="BS9368" s="5"/>
      <c r="BT9368" s="5"/>
      <c r="BU9368" s="5"/>
      <c r="BV9368" s="5"/>
      <c r="BW9368" s="5"/>
      <c r="BX9368" s="5"/>
    </row>
    <row r="9369" spans="1:76" x14ac:dyDescent="0.2">
      <c r="A9369" s="1" t="s">
        <v>23</v>
      </c>
      <c r="B9369" s="1" t="s">
        <v>932</v>
      </c>
      <c r="C9369" s="1" t="s">
        <v>932</v>
      </c>
      <c r="D9369" s="1" t="s">
        <v>71</v>
      </c>
      <c r="E9369" s="1" t="s">
        <v>1</v>
      </c>
      <c r="F9369" s="1" t="s">
        <v>1318</v>
      </c>
      <c r="G9369" s="1" t="s">
        <v>107</v>
      </c>
      <c r="H9369" s="8"/>
      <c r="I9369" s="8">
        <v>2015</v>
      </c>
      <c r="J9369" s="1" t="s">
        <v>1220</v>
      </c>
      <c r="K9369" s="8">
        <v>0</v>
      </c>
      <c r="L9369" s="10">
        <f>K9369/ VLOOKUP(A9369,Indicators!$B$1:$V$7,21,FALSE)</f>
        <v>0</v>
      </c>
      <c r="M9369" s="1" t="s">
        <v>71</v>
      </c>
      <c r="N9369" s="1" t="s">
        <v>71</v>
      </c>
      <c r="O9369" s="11"/>
      <c r="P9369" s="8" t="str">
        <f>IF(H9369="Y", K9369/VLOOKUP(A9369,Indicators!$B$1:$S$7,18,FALSE),"")</f>
        <v/>
      </c>
      <c r="Q9369" s="8" t="str">
        <f t="shared" si="0"/>
        <v/>
      </c>
      <c r="R9369" s="1" t="s">
        <v>133</v>
      </c>
      <c r="S9369" s="1" t="s">
        <v>63</v>
      </c>
      <c r="T9369" s="11"/>
      <c r="U9369" s="11"/>
      <c r="V9369" s="11"/>
      <c r="W9369" s="11"/>
      <c r="X9369" s="11"/>
      <c r="Y9369" s="11"/>
      <c r="Z9369" s="11"/>
      <c r="AA9369" s="11"/>
      <c r="AB9369" s="11"/>
      <c r="AC9369" s="11"/>
      <c r="AD9369" s="11"/>
      <c r="AE9369" s="11"/>
      <c r="AF9369" s="11"/>
      <c r="AG9369" s="11"/>
      <c r="AH9369" s="11"/>
      <c r="AI9369" s="11"/>
      <c r="AJ9369" s="11"/>
      <c r="AK9369" s="11"/>
      <c r="AL9369" s="11"/>
      <c r="AM9369" s="5"/>
      <c r="AN9369" s="5"/>
      <c r="AO9369" s="5"/>
      <c r="AP9369" s="5"/>
      <c r="AQ9369" s="5"/>
      <c r="AR9369" s="5"/>
      <c r="AS9369" s="5"/>
      <c r="AT9369" s="5"/>
      <c r="AU9369" s="5"/>
      <c r="AV9369" s="5"/>
      <c r="AW9369" s="5"/>
      <c r="AX9369" s="5"/>
      <c r="AY9369" s="5"/>
      <c r="AZ9369" s="5"/>
      <c r="BA9369" s="5"/>
      <c r="BB9369" s="5"/>
      <c r="BC9369" s="5"/>
      <c r="BD9369" s="5"/>
      <c r="BE9369" s="5"/>
      <c r="BF9369" s="5"/>
      <c r="BG9369" s="5"/>
      <c r="BH9369" s="5"/>
      <c r="BI9369" s="5"/>
      <c r="BJ9369" s="5"/>
      <c r="BK9369" s="5"/>
      <c r="BL9369" s="5"/>
      <c r="BM9369" s="5"/>
      <c r="BN9369" s="5"/>
      <c r="BO9369" s="5"/>
      <c r="BP9369" s="5"/>
      <c r="BQ9369" s="5"/>
      <c r="BR9369" s="5"/>
      <c r="BS9369" s="5"/>
      <c r="BT9369" s="5"/>
      <c r="BU9369" s="5"/>
      <c r="BV9369" s="5"/>
      <c r="BW9369" s="5"/>
      <c r="BX9369" s="5"/>
    </row>
    <row r="9370" spans="1:76" x14ac:dyDescent="0.2">
      <c r="A9370" s="1" t="s">
        <v>23</v>
      </c>
      <c r="B9370" s="1" t="s">
        <v>933</v>
      </c>
      <c r="C9370" s="1" t="s">
        <v>933</v>
      </c>
      <c r="D9370" s="1" t="s">
        <v>71</v>
      </c>
      <c r="E9370" s="1" t="s">
        <v>1</v>
      </c>
      <c r="F9370" s="1" t="s">
        <v>1318</v>
      </c>
      <c r="G9370" s="1" t="s">
        <v>107</v>
      </c>
      <c r="H9370" s="8"/>
      <c r="I9370" s="8">
        <v>2015</v>
      </c>
      <c r="J9370" s="1" t="s">
        <v>1220</v>
      </c>
      <c r="K9370" s="9">
        <v>12242</v>
      </c>
      <c r="L9370" s="10">
        <f>K9370/ VLOOKUP(A9370,Indicators!$B$1:$V$7,21,FALSE)</f>
        <v>61.02631080447852</v>
      </c>
      <c r="M9370" s="1" t="s">
        <v>71</v>
      </c>
      <c r="N9370" s="1" t="s">
        <v>71</v>
      </c>
      <c r="O9370" s="11"/>
      <c r="P9370" s="8" t="str">
        <f>IF(H9370="Y", K9370/VLOOKUP(A9370,Indicators!$B$1:$S$7,18,FALSE),"")</f>
        <v/>
      </c>
      <c r="Q9370" s="8" t="str">
        <f t="shared" si="0"/>
        <v/>
      </c>
      <c r="R9370" s="1" t="s">
        <v>158</v>
      </c>
      <c r="S9370" s="1" t="s">
        <v>56</v>
      </c>
      <c r="T9370" s="11"/>
      <c r="U9370" s="11"/>
      <c r="V9370" s="11"/>
      <c r="W9370" s="11"/>
      <c r="X9370" s="11"/>
      <c r="Y9370" s="11"/>
      <c r="Z9370" s="11"/>
      <c r="AA9370" s="11"/>
      <c r="AB9370" s="11"/>
      <c r="AC9370" s="11"/>
      <c r="AD9370" s="11"/>
      <c r="AE9370" s="11"/>
      <c r="AF9370" s="11"/>
      <c r="AG9370" s="11"/>
      <c r="AH9370" s="11"/>
      <c r="AI9370" s="11"/>
      <c r="AJ9370" s="11"/>
      <c r="AK9370" s="11"/>
      <c r="AL9370" s="11"/>
      <c r="AM9370" s="5"/>
      <c r="AN9370" s="5"/>
      <c r="AO9370" s="5"/>
      <c r="AP9370" s="5"/>
      <c r="AQ9370" s="5"/>
      <c r="AR9370" s="5"/>
      <c r="AS9370" s="5"/>
      <c r="AT9370" s="5"/>
      <c r="AU9370" s="5"/>
      <c r="AV9370" s="5"/>
      <c r="AW9370" s="5"/>
      <c r="AX9370" s="5"/>
      <c r="AY9370" s="5"/>
      <c r="AZ9370" s="5"/>
      <c r="BA9370" s="5"/>
      <c r="BB9370" s="5"/>
      <c r="BC9370" s="5"/>
      <c r="BD9370" s="5"/>
      <c r="BE9370" s="5"/>
      <c r="BF9370" s="5"/>
      <c r="BG9370" s="5"/>
      <c r="BH9370" s="5"/>
      <c r="BI9370" s="5"/>
      <c r="BJ9370" s="5"/>
      <c r="BK9370" s="5"/>
      <c r="BL9370" s="5"/>
      <c r="BM9370" s="5"/>
      <c r="BN9370" s="5"/>
      <c r="BO9370" s="5"/>
      <c r="BP9370" s="5"/>
      <c r="BQ9370" s="5"/>
      <c r="BR9370" s="5"/>
      <c r="BS9370" s="5"/>
      <c r="BT9370" s="5"/>
      <c r="BU9370" s="5"/>
      <c r="BV9370" s="5"/>
      <c r="BW9370" s="5"/>
      <c r="BX9370" s="5"/>
    </row>
    <row r="9371" spans="1:76" x14ac:dyDescent="0.2">
      <c r="A9371" s="1" t="s">
        <v>23</v>
      </c>
      <c r="B9371" s="1" t="s">
        <v>94</v>
      </c>
      <c r="C9371" s="1" t="s">
        <v>94</v>
      </c>
      <c r="D9371" s="1" t="s">
        <v>71</v>
      </c>
      <c r="E9371" s="1" t="s">
        <v>1</v>
      </c>
      <c r="F9371" s="1" t="s">
        <v>1318</v>
      </c>
      <c r="G9371" s="1" t="s">
        <v>107</v>
      </c>
      <c r="H9371" s="8"/>
      <c r="I9371" s="8">
        <v>2015</v>
      </c>
      <c r="J9371" s="1" t="s">
        <v>1220</v>
      </c>
      <c r="K9371" s="9">
        <v>2676</v>
      </c>
      <c r="L9371" s="10">
        <f>K9371/ VLOOKUP(A9371,Indicators!$B$1:$V$7,21,FALSE)</f>
        <v>13.339847060348351</v>
      </c>
      <c r="M9371" s="1" t="s">
        <v>71</v>
      </c>
      <c r="N9371" s="1" t="s">
        <v>71</v>
      </c>
      <c r="O9371" s="11"/>
      <c r="P9371" s="8" t="str">
        <f>IF(H9371="Y", K9371/VLOOKUP(A9371,Indicators!$B$1:$S$7,18,FALSE),"")</f>
        <v/>
      </c>
      <c r="Q9371" s="8" t="str">
        <f t="shared" si="0"/>
        <v/>
      </c>
      <c r="R9371" s="1" t="s">
        <v>94</v>
      </c>
      <c r="S9371" s="1" t="s">
        <v>88</v>
      </c>
      <c r="T9371" s="11"/>
      <c r="U9371" s="11"/>
      <c r="V9371" s="11"/>
      <c r="W9371" s="11"/>
      <c r="X9371" s="11"/>
      <c r="Y9371" s="11"/>
      <c r="Z9371" s="11"/>
      <c r="AA9371" s="11"/>
      <c r="AB9371" s="11"/>
      <c r="AC9371" s="11"/>
      <c r="AD9371" s="11"/>
      <c r="AE9371" s="11"/>
      <c r="AF9371" s="11"/>
      <c r="AG9371" s="11"/>
      <c r="AH9371" s="11"/>
      <c r="AI9371" s="11"/>
      <c r="AJ9371" s="11"/>
      <c r="AK9371" s="11"/>
      <c r="AL9371" s="11"/>
      <c r="AM9371" s="5"/>
      <c r="AN9371" s="5"/>
      <c r="AO9371" s="5"/>
      <c r="AP9371" s="5"/>
      <c r="AQ9371" s="5"/>
      <c r="AR9371" s="5"/>
      <c r="AS9371" s="5"/>
      <c r="AT9371" s="5"/>
      <c r="AU9371" s="5"/>
      <c r="AV9371" s="5"/>
      <c r="AW9371" s="5"/>
      <c r="AX9371" s="5"/>
      <c r="AY9371" s="5"/>
      <c r="AZ9371" s="5"/>
      <c r="BA9371" s="5"/>
      <c r="BB9371" s="5"/>
      <c r="BC9371" s="5"/>
      <c r="BD9371" s="5"/>
      <c r="BE9371" s="5"/>
      <c r="BF9371" s="5"/>
      <c r="BG9371" s="5"/>
      <c r="BH9371" s="5"/>
      <c r="BI9371" s="5"/>
      <c r="BJ9371" s="5"/>
      <c r="BK9371" s="5"/>
      <c r="BL9371" s="5"/>
      <c r="BM9371" s="5"/>
      <c r="BN9371" s="5"/>
      <c r="BO9371" s="5"/>
      <c r="BP9371" s="5"/>
      <c r="BQ9371" s="5"/>
      <c r="BR9371" s="5"/>
      <c r="BS9371" s="5"/>
      <c r="BT9371" s="5"/>
      <c r="BU9371" s="5"/>
      <c r="BV9371" s="5"/>
      <c r="BW9371" s="5"/>
      <c r="BX9371" s="5"/>
    </row>
    <row r="9372" spans="1:76" x14ac:dyDescent="0.2">
      <c r="A9372" s="1" t="s">
        <v>23</v>
      </c>
      <c r="B9372" s="1" t="s">
        <v>75</v>
      </c>
      <c r="C9372" s="1" t="s">
        <v>75</v>
      </c>
      <c r="D9372" s="1" t="s">
        <v>71</v>
      </c>
      <c r="E9372" s="1" t="s">
        <v>1</v>
      </c>
      <c r="F9372" s="1" t="s">
        <v>1318</v>
      </c>
      <c r="G9372" s="1" t="s">
        <v>107</v>
      </c>
      <c r="H9372" s="8"/>
      <c r="I9372" s="8">
        <v>2015</v>
      </c>
      <c r="J9372" s="1" t="s">
        <v>1220</v>
      </c>
      <c r="K9372" s="9">
        <v>43104</v>
      </c>
      <c r="L9372" s="10">
        <f>K9372/ VLOOKUP(A9372,Indicators!$B$1:$V$7,21,FALSE)</f>
        <v>214.87323157296538</v>
      </c>
      <c r="M9372" s="1" t="s">
        <v>71</v>
      </c>
      <c r="N9372" s="1" t="s">
        <v>71</v>
      </c>
      <c r="O9372" s="11"/>
      <c r="P9372" s="8" t="str">
        <f>IF(H9372="Y", K9372/VLOOKUP(A9372,Indicators!$B$1:$S$7,18,FALSE),"")</f>
        <v/>
      </c>
      <c r="Q9372" s="8" t="str">
        <f t="shared" si="0"/>
        <v/>
      </c>
      <c r="R9372" s="1" t="s">
        <v>95</v>
      </c>
      <c r="S9372" s="1" t="s">
        <v>75</v>
      </c>
      <c r="T9372" s="11"/>
      <c r="U9372" s="11"/>
      <c r="V9372" s="11"/>
      <c r="W9372" s="11"/>
      <c r="X9372" s="11"/>
      <c r="Y9372" s="11"/>
      <c r="Z9372" s="11"/>
      <c r="AA9372" s="11"/>
      <c r="AB9372" s="11"/>
      <c r="AC9372" s="11"/>
      <c r="AD9372" s="11"/>
      <c r="AE9372" s="11"/>
      <c r="AF9372" s="11"/>
      <c r="AG9372" s="11"/>
      <c r="AH9372" s="11"/>
      <c r="AI9372" s="11"/>
      <c r="AJ9372" s="11"/>
      <c r="AK9372" s="11"/>
      <c r="AL9372" s="11"/>
      <c r="AM9372" s="5"/>
      <c r="AN9372" s="5"/>
      <c r="AO9372" s="5"/>
      <c r="AP9372" s="5"/>
      <c r="AQ9372" s="5"/>
      <c r="AR9372" s="5"/>
      <c r="AS9372" s="5"/>
      <c r="AT9372" s="5"/>
      <c r="AU9372" s="5"/>
      <c r="AV9372" s="5"/>
      <c r="AW9372" s="5"/>
      <c r="AX9372" s="5"/>
      <c r="AY9372" s="5"/>
      <c r="AZ9372" s="5"/>
      <c r="BA9372" s="5"/>
      <c r="BB9372" s="5"/>
      <c r="BC9372" s="5"/>
      <c r="BD9372" s="5"/>
      <c r="BE9372" s="5"/>
      <c r="BF9372" s="5"/>
      <c r="BG9372" s="5"/>
      <c r="BH9372" s="5"/>
      <c r="BI9372" s="5"/>
      <c r="BJ9372" s="5"/>
      <c r="BK9372" s="5"/>
      <c r="BL9372" s="5"/>
      <c r="BM9372" s="5"/>
      <c r="BN9372" s="5"/>
      <c r="BO9372" s="5"/>
      <c r="BP9372" s="5"/>
      <c r="BQ9372" s="5"/>
      <c r="BR9372" s="5"/>
      <c r="BS9372" s="5"/>
      <c r="BT9372" s="5"/>
      <c r="BU9372" s="5"/>
      <c r="BV9372" s="5"/>
      <c r="BW9372" s="5"/>
      <c r="BX9372" s="5"/>
    </row>
    <row r="9373" spans="1:76" x14ac:dyDescent="0.2">
      <c r="A9373" s="1" t="s">
        <v>23</v>
      </c>
      <c r="B9373" s="1" t="s">
        <v>935</v>
      </c>
      <c r="C9373" s="1" t="s">
        <v>935</v>
      </c>
      <c r="D9373" s="1" t="s">
        <v>71</v>
      </c>
      <c r="E9373" s="1" t="s">
        <v>1</v>
      </c>
      <c r="F9373" s="1" t="s">
        <v>1318</v>
      </c>
      <c r="G9373" s="1" t="s">
        <v>107</v>
      </c>
      <c r="H9373" s="8"/>
      <c r="I9373" s="8">
        <v>2015</v>
      </c>
      <c r="J9373" s="1" t="s">
        <v>1220</v>
      </c>
      <c r="K9373" s="9">
        <v>2153</v>
      </c>
      <c r="L9373" s="10">
        <f>K9373/ VLOOKUP(A9373,Indicators!$B$1:$V$7,21,FALSE)</f>
        <v>10.732694589286249</v>
      </c>
      <c r="M9373" s="1" t="s">
        <v>71</v>
      </c>
      <c r="N9373" s="1" t="s">
        <v>71</v>
      </c>
      <c r="O9373" s="11"/>
      <c r="P9373" s="8" t="str">
        <f>IF(H9373="Y", K9373/VLOOKUP(A9373,Indicators!$B$1:$S$7,18,FALSE),"")</f>
        <v/>
      </c>
      <c r="Q9373" s="8" t="str">
        <f t="shared" si="0"/>
        <v/>
      </c>
      <c r="R9373" s="1" t="s">
        <v>103</v>
      </c>
      <c r="S9373" s="1" t="s">
        <v>62</v>
      </c>
      <c r="T9373" s="11"/>
      <c r="U9373" s="11"/>
      <c r="V9373" s="11"/>
      <c r="W9373" s="11"/>
      <c r="X9373" s="11"/>
      <c r="Y9373" s="11"/>
      <c r="Z9373" s="11"/>
      <c r="AA9373" s="11"/>
      <c r="AB9373" s="11"/>
      <c r="AC9373" s="11"/>
      <c r="AD9373" s="11"/>
      <c r="AE9373" s="11"/>
      <c r="AF9373" s="11"/>
      <c r="AG9373" s="11"/>
      <c r="AH9373" s="11"/>
      <c r="AI9373" s="11"/>
      <c r="AJ9373" s="11"/>
      <c r="AK9373" s="11"/>
      <c r="AL9373" s="11"/>
      <c r="AM9373" s="5"/>
      <c r="AN9373" s="5"/>
      <c r="AO9373" s="5"/>
      <c r="AP9373" s="5"/>
      <c r="AQ9373" s="5"/>
      <c r="AR9373" s="5"/>
      <c r="AS9373" s="5"/>
      <c r="AT9373" s="5"/>
      <c r="AU9373" s="5"/>
      <c r="AV9373" s="5"/>
      <c r="AW9373" s="5"/>
      <c r="AX9373" s="5"/>
      <c r="AY9373" s="5"/>
      <c r="AZ9373" s="5"/>
      <c r="BA9373" s="5"/>
      <c r="BB9373" s="5"/>
      <c r="BC9373" s="5"/>
      <c r="BD9373" s="5"/>
      <c r="BE9373" s="5"/>
      <c r="BF9373" s="5"/>
      <c r="BG9373" s="5"/>
      <c r="BH9373" s="5"/>
      <c r="BI9373" s="5"/>
      <c r="BJ9373" s="5"/>
      <c r="BK9373" s="5"/>
      <c r="BL9373" s="5"/>
      <c r="BM9373" s="5"/>
      <c r="BN9373" s="5"/>
      <c r="BO9373" s="5"/>
      <c r="BP9373" s="5"/>
      <c r="BQ9373" s="5"/>
      <c r="BR9373" s="5"/>
      <c r="BS9373" s="5"/>
      <c r="BT9373" s="5"/>
      <c r="BU9373" s="5"/>
      <c r="BV9373" s="5"/>
      <c r="BW9373" s="5"/>
      <c r="BX9373" s="5"/>
    </row>
    <row r="9374" spans="1:76" x14ac:dyDescent="0.2">
      <c r="A9374" s="1" t="s">
        <v>23</v>
      </c>
      <c r="B9374" s="1" t="s">
        <v>538</v>
      </c>
      <c r="C9374" s="1" t="s">
        <v>538</v>
      </c>
      <c r="D9374" s="1" t="s">
        <v>71</v>
      </c>
      <c r="E9374" s="1" t="s">
        <v>1</v>
      </c>
      <c r="F9374" s="1" t="s">
        <v>1318</v>
      </c>
      <c r="G9374" s="1" t="s">
        <v>73</v>
      </c>
      <c r="H9374" s="8"/>
      <c r="I9374" s="8">
        <v>2015</v>
      </c>
      <c r="J9374" s="1" t="s">
        <v>1220</v>
      </c>
      <c r="K9374" s="8">
        <v>266</v>
      </c>
      <c r="L9374" s="10">
        <f>K9374/ VLOOKUP(A9374,Indicators!$B$1:$V$7,21,FALSE)</f>
        <v>1.3260087137715477</v>
      </c>
      <c r="M9374" s="1" t="s">
        <v>71</v>
      </c>
      <c r="N9374" s="1" t="s">
        <v>71</v>
      </c>
      <c r="O9374" s="11"/>
      <c r="P9374" s="11"/>
      <c r="Q9374" s="8" t="str">
        <f t="shared" si="0"/>
        <v/>
      </c>
      <c r="R9374" s="1" t="s">
        <v>103</v>
      </c>
      <c r="S9374" s="1" t="s">
        <v>49</v>
      </c>
      <c r="T9374" s="11"/>
      <c r="U9374" s="11"/>
      <c r="V9374" s="11"/>
      <c r="W9374" s="11"/>
      <c r="X9374" s="11"/>
      <c r="Y9374" s="11"/>
      <c r="Z9374" s="11"/>
      <c r="AA9374" s="11"/>
      <c r="AB9374" s="11"/>
      <c r="AC9374" s="11"/>
      <c r="AD9374" s="11"/>
      <c r="AE9374" s="11"/>
      <c r="AF9374" s="11"/>
      <c r="AG9374" s="11"/>
      <c r="AH9374" s="11"/>
      <c r="AI9374" s="11"/>
      <c r="AJ9374" s="11"/>
      <c r="AK9374" s="11"/>
      <c r="AL9374" s="11"/>
      <c r="AM9374" s="5"/>
      <c r="AN9374" s="5"/>
      <c r="AO9374" s="5"/>
      <c r="AP9374" s="5"/>
      <c r="AQ9374" s="5"/>
      <c r="AR9374" s="5"/>
      <c r="AS9374" s="5"/>
      <c r="AT9374" s="5"/>
      <c r="AU9374" s="5"/>
      <c r="AV9374" s="5"/>
      <c r="AW9374" s="5"/>
      <c r="AX9374" s="5"/>
      <c r="AY9374" s="5"/>
      <c r="AZ9374" s="5"/>
      <c r="BA9374" s="5"/>
      <c r="BB9374" s="5"/>
      <c r="BC9374" s="5"/>
      <c r="BD9374" s="5"/>
      <c r="BE9374" s="5"/>
      <c r="BF9374" s="5"/>
      <c r="BG9374" s="5"/>
      <c r="BH9374" s="5"/>
      <c r="BI9374" s="5"/>
      <c r="BJ9374" s="5"/>
      <c r="BK9374" s="5"/>
      <c r="BL9374" s="5"/>
      <c r="BM9374" s="5"/>
      <c r="BN9374" s="5"/>
      <c r="BO9374" s="5"/>
      <c r="BP9374" s="5"/>
      <c r="BQ9374" s="5"/>
      <c r="BR9374" s="5"/>
      <c r="BS9374" s="5"/>
      <c r="BT9374" s="5"/>
      <c r="BU9374" s="5"/>
      <c r="BV9374" s="5"/>
      <c r="BW9374" s="5"/>
      <c r="BX9374" s="5"/>
    </row>
    <row r="9375" spans="1:76" x14ac:dyDescent="0.2">
      <c r="A9375" s="1" t="s">
        <v>23</v>
      </c>
      <c r="B9375" s="1" t="s">
        <v>936</v>
      </c>
      <c r="C9375" s="1" t="s">
        <v>936</v>
      </c>
      <c r="D9375" s="1" t="s">
        <v>71</v>
      </c>
      <c r="E9375" s="1" t="s">
        <v>1</v>
      </c>
      <c r="F9375" s="1" t="s">
        <v>1318</v>
      </c>
      <c r="G9375" s="1" t="s">
        <v>107</v>
      </c>
      <c r="H9375" s="8"/>
      <c r="I9375" s="8">
        <v>2015</v>
      </c>
      <c r="J9375" s="1" t="s">
        <v>1220</v>
      </c>
      <c r="K9375" s="9">
        <v>2190</v>
      </c>
      <c r="L9375" s="10">
        <f>K9375/ VLOOKUP(A9375,Indicators!$B$1:$V$7,21,FALSE)</f>
        <v>10.917139410374771</v>
      </c>
      <c r="M9375" s="1" t="s">
        <v>71</v>
      </c>
      <c r="N9375" s="1" t="s">
        <v>71</v>
      </c>
      <c r="O9375" s="11"/>
      <c r="P9375" s="8" t="str">
        <f>IF(H9375="Y", K9375/VLOOKUP(A9375,Indicators!$B$1:$S$7,18,FALSE),"")</f>
        <v/>
      </c>
      <c r="Q9375" s="8" t="str">
        <f t="shared" si="0"/>
        <v/>
      </c>
      <c r="R9375" s="1" t="s">
        <v>97</v>
      </c>
      <c r="S9375" s="1" t="s">
        <v>85</v>
      </c>
      <c r="T9375" s="11"/>
      <c r="U9375" s="11"/>
      <c r="V9375" s="11"/>
      <c r="W9375" s="11"/>
      <c r="X9375" s="11"/>
      <c r="Y9375" s="11"/>
      <c r="Z9375" s="11"/>
      <c r="AA9375" s="11"/>
      <c r="AB9375" s="11"/>
      <c r="AC9375" s="11"/>
      <c r="AD9375" s="11"/>
      <c r="AE9375" s="11"/>
      <c r="AF9375" s="11"/>
      <c r="AG9375" s="11"/>
      <c r="AH9375" s="11"/>
      <c r="AI9375" s="11"/>
      <c r="AJ9375" s="11"/>
      <c r="AK9375" s="11"/>
      <c r="AL9375" s="11"/>
      <c r="AM9375" s="5"/>
      <c r="AN9375" s="5"/>
      <c r="AO9375" s="5"/>
      <c r="AP9375" s="5"/>
      <c r="AQ9375" s="5"/>
      <c r="AR9375" s="5"/>
      <c r="AS9375" s="5"/>
      <c r="AT9375" s="5"/>
      <c r="AU9375" s="5"/>
      <c r="AV9375" s="5"/>
      <c r="AW9375" s="5"/>
      <c r="AX9375" s="5"/>
      <c r="AY9375" s="5"/>
      <c r="AZ9375" s="5"/>
      <c r="BA9375" s="5"/>
      <c r="BB9375" s="5"/>
      <c r="BC9375" s="5"/>
      <c r="BD9375" s="5"/>
      <c r="BE9375" s="5"/>
      <c r="BF9375" s="5"/>
      <c r="BG9375" s="5"/>
      <c r="BH9375" s="5"/>
      <c r="BI9375" s="5"/>
      <c r="BJ9375" s="5"/>
      <c r="BK9375" s="5"/>
      <c r="BL9375" s="5"/>
      <c r="BM9375" s="5"/>
      <c r="BN9375" s="5"/>
      <c r="BO9375" s="5"/>
      <c r="BP9375" s="5"/>
      <c r="BQ9375" s="5"/>
      <c r="BR9375" s="5"/>
      <c r="BS9375" s="5"/>
      <c r="BT9375" s="5"/>
      <c r="BU9375" s="5"/>
      <c r="BV9375" s="5"/>
      <c r="BW9375" s="5"/>
      <c r="BX9375" s="5"/>
    </row>
    <row r="9376" spans="1:76" x14ac:dyDescent="0.2">
      <c r="A9376" s="1" t="s">
        <v>23</v>
      </c>
      <c r="B9376" s="1" t="s">
        <v>937</v>
      </c>
      <c r="C9376" s="1" t="s">
        <v>937</v>
      </c>
      <c r="D9376" s="1" t="s">
        <v>71</v>
      </c>
      <c r="E9376" s="1" t="s">
        <v>1</v>
      </c>
      <c r="F9376" s="1" t="s">
        <v>1318</v>
      </c>
      <c r="G9376" s="1" t="s">
        <v>107</v>
      </c>
      <c r="H9376" s="8"/>
      <c r="I9376" s="8">
        <v>2015</v>
      </c>
      <c r="J9376" s="1" t="s">
        <v>1220</v>
      </c>
      <c r="K9376" s="8">
        <v>360</v>
      </c>
      <c r="L9376" s="10">
        <f>K9376/ VLOOKUP(A9376,Indicators!$B$1:$V$7,21,FALSE)</f>
        <v>1.7945982592396885</v>
      </c>
      <c r="M9376" s="1" t="s">
        <v>71</v>
      </c>
      <c r="N9376" s="1" t="s">
        <v>71</v>
      </c>
      <c r="O9376" s="11"/>
      <c r="P9376" s="8" t="str">
        <f>IF(H9376="Y", K9376/VLOOKUP(A9376,Indicators!$B$1:$S$7,18,FALSE),"")</f>
        <v/>
      </c>
      <c r="Q9376" s="8" t="str">
        <f t="shared" si="0"/>
        <v/>
      </c>
      <c r="R9376" s="1" t="s">
        <v>97</v>
      </c>
      <c r="S9376" s="1" t="s">
        <v>44</v>
      </c>
      <c r="T9376" s="11"/>
      <c r="U9376" s="11"/>
      <c r="V9376" s="11"/>
      <c r="W9376" s="11"/>
      <c r="X9376" s="11"/>
      <c r="Y9376" s="11"/>
      <c r="Z9376" s="11"/>
      <c r="AA9376" s="11"/>
      <c r="AB9376" s="11"/>
      <c r="AC9376" s="11"/>
      <c r="AD9376" s="11"/>
      <c r="AE9376" s="11"/>
      <c r="AF9376" s="11"/>
      <c r="AG9376" s="11"/>
      <c r="AH9376" s="11"/>
      <c r="AI9376" s="11"/>
      <c r="AJ9376" s="11"/>
      <c r="AK9376" s="11"/>
      <c r="AL9376" s="11"/>
      <c r="AM9376" s="5"/>
      <c r="AN9376" s="5"/>
      <c r="AO9376" s="5"/>
      <c r="AP9376" s="5"/>
      <c r="AQ9376" s="5"/>
      <c r="AR9376" s="5"/>
      <c r="AS9376" s="5"/>
      <c r="AT9376" s="5"/>
      <c r="AU9376" s="5"/>
      <c r="AV9376" s="5"/>
      <c r="AW9376" s="5"/>
      <c r="AX9376" s="5"/>
      <c r="AY9376" s="5"/>
      <c r="AZ9376" s="5"/>
      <c r="BA9376" s="5"/>
      <c r="BB9376" s="5"/>
      <c r="BC9376" s="5"/>
      <c r="BD9376" s="5"/>
      <c r="BE9376" s="5"/>
      <c r="BF9376" s="5"/>
      <c r="BG9376" s="5"/>
      <c r="BH9376" s="5"/>
      <c r="BI9376" s="5"/>
      <c r="BJ9376" s="5"/>
      <c r="BK9376" s="5"/>
      <c r="BL9376" s="5"/>
      <c r="BM9376" s="5"/>
      <c r="BN9376" s="5"/>
      <c r="BO9376" s="5"/>
      <c r="BP9376" s="5"/>
      <c r="BQ9376" s="5"/>
      <c r="BR9376" s="5"/>
      <c r="BS9376" s="5"/>
      <c r="BT9376" s="5"/>
      <c r="BU9376" s="5"/>
      <c r="BV9376" s="5"/>
      <c r="BW9376" s="5"/>
      <c r="BX9376" s="5"/>
    </row>
    <row r="9377" spans="1:76" x14ac:dyDescent="0.2">
      <c r="A9377" s="1" t="s">
        <v>23</v>
      </c>
      <c r="B9377" s="1" t="s">
        <v>540</v>
      </c>
      <c r="C9377" s="1" t="s">
        <v>540</v>
      </c>
      <c r="D9377" s="1" t="s">
        <v>71</v>
      </c>
      <c r="E9377" s="1" t="s">
        <v>1</v>
      </c>
      <c r="F9377" s="1" t="s">
        <v>1318</v>
      </c>
      <c r="G9377" s="1" t="s">
        <v>107</v>
      </c>
      <c r="H9377" s="8"/>
      <c r="I9377" s="8">
        <v>2015</v>
      </c>
      <c r="J9377" s="1" t="s">
        <v>1220</v>
      </c>
      <c r="K9377" s="9">
        <v>1690</v>
      </c>
      <c r="L9377" s="10">
        <f>K9377/ VLOOKUP(A9377,Indicators!$B$1:$V$7,21,FALSE)</f>
        <v>8.4246418280974265</v>
      </c>
      <c r="M9377" s="1" t="s">
        <v>71</v>
      </c>
      <c r="N9377" s="1" t="s">
        <v>71</v>
      </c>
      <c r="O9377" s="11"/>
      <c r="P9377" s="8" t="str">
        <f>IF(H9377="Y", K9377/VLOOKUP(A9377,Indicators!$B$1:$S$7,18,FALSE),"")</f>
        <v/>
      </c>
      <c r="Q9377" s="8" t="str">
        <f t="shared" si="0"/>
        <v/>
      </c>
      <c r="R9377" s="1" t="s">
        <v>133</v>
      </c>
      <c r="S9377" s="1" t="s">
        <v>52</v>
      </c>
      <c r="T9377" s="11"/>
      <c r="U9377" s="11"/>
      <c r="V9377" s="11"/>
      <c r="W9377" s="11"/>
      <c r="X9377" s="11"/>
      <c r="Y9377" s="11"/>
      <c r="Z9377" s="11"/>
      <c r="AA9377" s="11"/>
      <c r="AB9377" s="11"/>
      <c r="AC9377" s="11"/>
      <c r="AD9377" s="11"/>
      <c r="AE9377" s="11"/>
      <c r="AF9377" s="11"/>
      <c r="AG9377" s="11"/>
      <c r="AH9377" s="11"/>
      <c r="AI9377" s="11"/>
      <c r="AJ9377" s="11"/>
      <c r="AK9377" s="11"/>
      <c r="AL9377" s="11"/>
      <c r="AM9377" s="5"/>
      <c r="AN9377" s="5"/>
      <c r="AO9377" s="5"/>
      <c r="AP9377" s="5"/>
      <c r="AQ9377" s="5"/>
      <c r="AR9377" s="5"/>
      <c r="AS9377" s="5"/>
      <c r="AT9377" s="5"/>
      <c r="AU9377" s="5"/>
      <c r="AV9377" s="5"/>
      <c r="AW9377" s="5"/>
      <c r="AX9377" s="5"/>
      <c r="AY9377" s="5"/>
      <c r="AZ9377" s="5"/>
      <c r="BA9377" s="5"/>
      <c r="BB9377" s="5"/>
      <c r="BC9377" s="5"/>
      <c r="BD9377" s="5"/>
      <c r="BE9377" s="5"/>
      <c r="BF9377" s="5"/>
      <c r="BG9377" s="5"/>
      <c r="BH9377" s="5"/>
      <c r="BI9377" s="5"/>
      <c r="BJ9377" s="5"/>
      <c r="BK9377" s="5"/>
      <c r="BL9377" s="5"/>
      <c r="BM9377" s="5"/>
      <c r="BN9377" s="5"/>
      <c r="BO9377" s="5"/>
      <c r="BP9377" s="5"/>
      <c r="BQ9377" s="5"/>
      <c r="BR9377" s="5"/>
      <c r="BS9377" s="5"/>
      <c r="BT9377" s="5"/>
      <c r="BU9377" s="5"/>
      <c r="BV9377" s="5"/>
      <c r="BW9377" s="5"/>
      <c r="BX9377" s="5"/>
    </row>
    <row r="9378" spans="1:76" x14ac:dyDescent="0.2">
      <c r="A9378" s="1" t="s">
        <v>23</v>
      </c>
      <c r="B9378" s="1" t="s">
        <v>916</v>
      </c>
      <c r="C9378" s="1" t="s">
        <v>47</v>
      </c>
      <c r="D9378" s="1" t="s">
        <v>71</v>
      </c>
      <c r="E9378" s="1" t="s">
        <v>2</v>
      </c>
      <c r="F9378" s="1" t="s">
        <v>1319</v>
      </c>
      <c r="G9378" s="1" t="s">
        <v>73</v>
      </c>
      <c r="H9378" s="8"/>
      <c r="I9378" s="8">
        <v>2015</v>
      </c>
      <c r="J9378" s="1" t="s">
        <v>1220</v>
      </c>
      <c r="K9378" s="9">
        <v>25000</v>
      </c>
      <c r="L9378" s="10">
        <f>K9378/ VLOOKUP(A9378,Indicators!$B$1:$V$7,21,FALSE)</f>
        <v>124.62487911386725</v>
      </c>
      <c r="M9378" s="1" t="s">
        <v>71</v>
      </c>
      <c r="N9378" s="1" t="s">
        <v>71</v>
      </c>
      <c r="O9378" s="11"/>
      <c r="P9378" s="11"/>
      <c r="Q9378" s="8" t="str">
        <f t="shared" si="0"/>
        <v/>
      </c>
      <c r="R9378" s="1" t="s">
        <v>98</v>
      </c>
      <c r="S9378" s="1" t="s">
        <v>47</v>
      </c>
      <c r="T9378" s="11"/>
      <c r="U9378" s="11"/>
      <c r="V9378" s="11"/>
      <c r="W9378" s="11"/>
      <c r="X9378" s="11"/>
      <c r="Y9378" s="11"/>
      <c r="Z9378" s="11"/>
      <c r="AA9378" s="11"/>
      <c r="AB9378" s="11"/>
      <c r="AC9378" s="11"/>
      <c r="AD9378" s="11"/>
      <c r="AE9378" s="11"/>
      <c r="AF9378" s="11"/>
      <c r="AG9378" s="11"/>
      <c r="AH9378" s="11"/>
      <c r="AI9378" s="11"/>
      <c r="AJ9378" s="11"/>
      <c r="AK9378" s="11"/>
      <c r="AL9378" s="11"/>
      <c r="AM9378" s="5"/>
      <c r="AN9378" s="5"/>
      <c r="AO9378" s="5"/>
      <c r="AP9378" s="5"/>
      <c r="AQ9378" s="5"/>
      <c r="AR9378" s="5"/>
      <c r="AS9378" s="5"/>
      <c r="AT9378" s="5"/>
      <c r="AU9378" s="5"/>
      <c r="AV9378" s="5"/>
      <c r="AW9378" s="5"/>
      <c r="AX9378" s="5"/>
      <c r="AY9378" s="5"/>
      <c r="AZ9378" s="5"/>
      <c r="BA9378" s="5"/>
      <c r="BB9378" s="5"/>
      <c r="BC9378" s="5"/>
      <c r="BD9378" s="5"/>
      <c r="BE9378" s="5"/>
      <c r="BF9378" s="5"/>
      <c r="BG9378" s="5"/>
      <c r="BH9378" s="5"/>
      <c r="BI9378" s="5"/>
      <c r="BJ9378" s="5"/>
      <c r="BK9378" s="5"/>
      <c r="BL9378" s="5"/>
      <c r="BM9378" s="5"/>
      <c r="BN9378" s="5"/>
      <c r="BO9378" s="5"/>
      <c r="BP9378" s="5"/>
      <c r="BQ9378" s="5"/>
      <c r="BR9378" s="5"/>
      <c r="BS9378" s="5"/>
      <c r="BT9378" s="5"/>
      <c r="BU9378" s="5"/>
      <c r="BV9378" s="5"/>
      <c r="BW9378" s="5"/>
      <c r="BX9378" s="5"/>
    </row>
    <row r="9379" spans="1:76" x14ac:dyDescent="0.2">
      <c r="A9379" s="1" t="s">
        <v>23</v>
      </c>
      <c r="B9379" s="1" t="s">
        <v>916</v>
      </c>
      <c r="C9379" s="1" t="s">
        <v>47</v>
      </c>
      <c r="D9379" s="1" t="s">
        <v>71</v>
      </c>
      <c r="E9379" s="1" t="s">
        <v>2</v>
      </c>
      <c r="F9379" s="1" t="s">
        <v>756</v>
      </c>
      <c r="G9379" s="1" t="s">
        <v>107</v>
      </c>
      <c r="H9379" s="8"/>
      <c r="I9379" s="8">
        <v>2015</v>
      </c>
      <c r="J9379" s="1" t="s">
        <v>1220</v>
      </c>
      <c r="K9379" s="9">
        <v>93379.91</v>
      </c>
      <c r="L9379" s="10">
        <f>K9379/ VLOOKUP(A9379,Indicators!$B$1:$V$7,21,FALSE)</f>
        <v>465.49839981655219</v>
      </c>
      <c r="M9379" s="1" t="s">
        <v>71</v>
      </c>
      <c r="N9379" s="1" t="s">
        <v>71</v>
      </c>
      <c r="O9379" s="11"/>
      <c r="P9379" s="8" t="str">
        <f>IF(H9379="Y", K9379/VLOOKUP(A9379,Indicators!$B$1:$S$7,18,FALSE),"")</f>
        <v/>
      </c>
      <c r="Q9379" s="8" t="str">
        <f t="shared" si="0"/>
        <v/>
      </c>
      <c r="R9379" s="1" t="s">
        <v>98</v>
      </c>
      <c r="S9379" s="1" t="s">
        <v>47</v>
      </c>
      <c r="T9379" s="11"/>
      <c r="U9379" s="11"/>
      <c r="V9379" s="11"/>
      <c r="W9379" s="11"/>
      <c r="X9379" s="11"/>
      <c r="Y9379" s="11"/>
      <c r="Z9379" s="11"/>
      <c r="AA9379" s="11"/>
      <c r="AB9379" s="11"/>
      <c r="AC9379" s="11"/>
      <c r="AD9379" s="11"/>
      <c r="AE9379" s="11"/>
      <c r="AF9379" s="11"/>
      <c r="AG9379" s="11"/>
      <c r="AH9379" s="11"/>
      <c r="AI9379" s="11"/>
      <c r="AJ9379" s="11"/>
      <c r="AK9379" s="11"/>
      <c r="AL9379" s="11"/>
      <c r="AM9379" s="5"/>
      <c r="AN9379" s="5"/>
      <c r="AO9379" s="5"/>
      <c r="AP9379" s="5"/>
      <c r="AQ9379" s="5"/>
      <c r="AR9379" s="5"/>
      <c r="AS9379" s="5"/>
      <c r="AT9379" s="5"/>
      <c r="AU9379" s="5"/>
      <c r="AV9379" s="5"/>
      <c r="AW9379" s="5"/>
      <c r="AX9379" s="5"/>
      <c r="AY9379" s="5"/>
      <c r="AZ9379" s="5"/>
      <c r="BA9379" s="5"/>
      <c r="BB9379" s="5"/>
      <c r="BC9379" s="5"/>
      <c r="BD9379" s="5"/>
      <c r="BE9379" s="5"/>
      <c r="BF9379" s="5"/>
      <c r="BG9379" s="5"/>
      <c r="BH9379" s="5"/>
      <c r="BI9379" s="5"/>
      <c r="BJ9379" s="5"/>
      <c r="BK9379" s="5"/>
      <c r="BL9379" s="5"/>
      <c r="BM9379" s="5"/>
      <c r="BN9379" s="5"/>
      <c r="BO9379" s="5"/>
      <c r="BP9379" s="5"/>
      <c r="BQ9379" s="5"/>
      <c r="BR9379" s="5"/>
      <c r="BS9379" s="5"/>
      <c r="BT9379" s="5"/>
      <c r="BU9379" s="5"/>
      <c r="BV9379" s="5"/>
      <c r="BW9379" s="5"/>
      <c r="BX9379" s="5"/>
    </row>
    <row r="9380" spans="1:76" x14ac:dyDescent="0.2">
      <c r="A9380" s="1" t="s">
        <v>23</v>
      </c>
      <c r="B9380" s="1" t="s">
        <v>912</v>
      </c>
      <c r="C9380" s="1" t="s">
        <v>912</v>
      </c>
      <c r="D9380" s="1" t="s">
        <v>71</v>
      </c>
      <c r="E9380" s="1" t="s">
        <v>1</v>
      </c>
      <c r="F9380" s="1" t="s">
        <v>1320</v>
      </c>
      <c r="G9380" s="1" t="s">
        <v>73</v>
      </c>
      <c r="H9380" s="8"/>
      <c r="I9380" s="8">
        <v>2015</v>
      </c>
      <c r="J9380" s="1" t="s">
        <v>1220</v>
      </c>
      <c r="K9380" s="8">
        <v>379</v>
      </c>
      <c r="L9380" s="10">
        <f>K9380/ VLOOKUP(A9380,Indicators!$B$1:$V$7,21,FALSE)</f>
        <v>1.8893131673662276</v>
      </c>
      <c r="M9380" s="1" t="s">
        <v>71</v>
      </c>
      <c r="N9380" s="1" t="s">
        <v>71</v>
      </c>
      <c r="O9380" s="11"/>
      <c r="P9380" s="11"/>
      <c r="Q9380" s="8" t="str">
        <f t="shared" si="0"/>
        <v/>
      </c>
      <c r="R9380" s="1" t="s">
        <v>97</v>
      </c>
      <c r="S9380" s="1" t="s">
        <v>80</v>
      </c>
      <c r="T9380" s="11"/>
      <c r="U9380" s="11"/>
      <c r="V9380" s="11"/>
      <c r="W9380" s="11"/>
      <c r="X9380" s="11"/>
      <c r="Y9380" s="11"/>
      <c r="Z9380" s="11"/>
      <c r="AA9380" s="11"/>
      <c r="AB9380" s="11"/>
      <c r="AC9380" s="11"/>
      <c r="AD9380" s="11"/>
      <c r="AE9380" s="11"/>
      <c r="AF9380" s="11"/>
      <c r="AG9380" s="11"/>
      <c r="AH9380" s="11"/>
      <c r="AI9380" s="11"/>
      <c r="AJ9380" s="11"/>
      <c r="AK9380" s="11"/>
      <c r="AL9380" s="11"/>
      <c r="AM9380" s="5"/>
      <c r="AN9380" s="5"/>
      <c r="AO9380" s="5"/>
      <c r="AP9380" s="5"/>
      <c r="AQ9380" s="5"/>
      <c r="AR9380" s="5"/>
      <c r="AS9380" s="5"/>
      <c r="AT9380" s="5"/>
      <c r="AU9380" s="5"/>
      <c r="AV9380" s="5"/>
      <c r="AW9380" s="5"/>
      <c r="AX9380" s="5"/>
      <c r="AY9380" s="5"/>
      <c r="AZ9380" s="5"/>
      <c r="BA9380" s="5"/>
      <c r="BB9380" s="5"/>
      <c r="BC9380" s="5"/>
      <c r="BD9380" s="5"/>
      <c r="BE9380" s="5"/>
      <c r="BF9380" s="5"/>
      <c r="BG9380" s="5"/>
      <c r="BH9380" s="5"/>
      <c r="BI9380" s="5"/>
      <c r="BJ9380" s="5"/>
      <c r="BK9380" s="5"/>
      <c r="BL9380" s="5"/>
      <c r="BM9380" s="5"/>
      <c r="BN9380" s="5"/>
      <c r="BO9380" s="5"/>
      <c r="BP9380" s="5"/>
      <c r="BQ9380" s="5"/>
      <c r="BR9380" s="5"/>
      <c r="BS9380" s="5"/>
      <c r="BT9380" s="5"/>
      <c r="BU9380" s="5"/>
      <c r="BV9380" s="5"/>
      <c r="BW9380" s="5"/>
      <c r="BX9380" s="5"/>
    </row>
    <row r="9381" spans="1:76" x14ac:dyDescent="0.2">
      <c r="A9381" s="1" t="s">
        <v>23</v>
      </c>
      <c r="B9381" s="1" t="s">
        <v>913</v>
      </c>
      <c r="C9381" s="1" t="s">
        <v>913</v>
      </c>
      <c r="D9381" s="1" t="s">
        <v>71</v>
      </c>
      <c r="E9381" s="1" t="s">
        <v>1</v>
      </c>
      <c r="F9381" s="1" t="s">
        <v>1320</v>
      </c>
      <c r="G9381" s="1" t="s">
        <v>73</v>
      </c>
      <c r="H9381" s="8"/>
      <c r="I9381" s="8">
        <v>2015</v>
      </c>
      <c r="J9381" s="1" t="s">
        <v>1220</v>
      </c>
      <c r="K9381" s="9">
        <v>388429</v>
      </c>
      <c r="L9381" s="10">
        <f>K9381/ VLOOKUP(A9381,Indicators!$B$1:$V$7,21,FALSE)</f>
        <v>1936.3166867728137</v>
      </c>
      <c r="M9381" s="1" t="s">
        <v>71</v>
      </c>
      <c r="N9381" s="1" t="s">
        <v>71</v>
      </c>
      <c r="O9381" s="11"/>
      <c r="P9381" s="11"/>
      <c r="Q9381" s="8" t="str">
        <f t="shared" si="0"/>
        <v/>
      </c>
      <c r="R9381" s="1" t="s">
        <v>97</v>
      </c>
      <c r="S9381" s="1" t="s">
        <v>45</v>
      </c>
      <c r="T9381" s="11"/>
      <c r="U9381" s="11"/>
      <c r="V9381" s="11"/>
      <c r="W9381" s="11"/>
      <c r="X9381" s="11"/>
      <c r="Y9381" s="11"/>
      <c r="Z9381" s="11"/>
      <c r="AA9381" s="11"/>
      <c r="AB9381" s="11"/>
      <c r="AC9381" s="11"/>
      <c r="AD9381" s="11"/>
      <c r="AE9381" s="11"/>
      <c r="AF9381" s="11"/>
      <c r="AG9381" s="11"/>
      <c r="AH9381" s="11"/>
      <c r="AI9381" s="11"/>
      <c r="AJ9381" s="11"/>
      <c r="AK9381" s="11"/>
      <c r="AL9381" s="11"/>
      <c r="AM9381" s="5"/>
      <c r="AN9381" s="5"/>
      <c r="AO9381" s="5"/>
      <c r="AP9381" s="5"/>
      <c r="AQ9381" s="5"/>
      <c r="AR9381" s="5"/>
      <c r="AS9381" s="5"/>
      <c r="AT9381" s="5"/>
      <c r="AU9381" s="5"/>
      <c r="AV9381" s="5"/>
      <c r="AW9381" s="5"/>
      <c r="AX9381" s="5"/>
      <c r="AY9381" s="5"/>
      <c r="AZ9381" s="5"/>
      <c r="BA9381" s="5"/>
      <c r="BB9381" s="5"/>
      <c r="BC9381" s="5"/>
      <c r="BD9381" s="5"/>
      <c r="BE9381" s="5"/>
      <c r="BF9381" s="5"/>
      <c r="BG9381" s="5"/>
      <c r="BH9381" s="5"/>
      <c r="BI9381" s="5"/>
      <c r="BJ9381" s="5"/>
      <c r="BK9381" s="5"/>
      <c r="BL9381" s="5"/>
      <c r="BM9381" s="5"/>
      <c r="BN9381" s="5"/>
      <c r="BO9381" s="5"/>
      <c r="BP9381" s="5"/>
      <c r="BQ9381" s="5"/>
      <c r="BR9381" s="5"/>
      <c r="BS9381" s="5"/>
      <c r="BT9381" s="5"/>
      <c r="BU9381" s="5"/>
      <c r="BV9381" s="5"/>
      <c r="BW9381" s="5"/>
      <c r="BX9381" s="5"/>
    </row>
    <row r="9382" spans="1:76" x14ac:dyDescent="0.2">
      <c r="A9382" s="1" t="s">
        <v>23</v>
      </c>
      <c r="B9382" s="1" t="s">
        <v>526</v>
      </c>
      <c r="C9382" s="1" t="s">
        <v>526</v>
      </c>
      <c r="D9382" s="1" t="s">
        <v>71</v>
      </c>
      <c r="E9382" s="1" t="s">
        <v>1</v>
      </c>
      <c r="F9382" s="1" t="s">
        <v>1320</v>
      </c>
      <c r="G9382" s="1" t="s">
        <v>73</v>
      </c>
      <c r="H9382" s="8"/>
      <c r="I9382" s="8">
        <v>2015</v>
      </c>
      <c r="J9382" s="1" t="s">
        <v>1220</v>
      </c>
      <c r="K9382" s="8">
        <v>867</v>
      </c>
      <c r="L9382" s="10">
        <f>K9382/ VLOOKUP(A9382,Indicators!$B$1:$V$7,21,FALSE)</f>
        <v>4.3219908076689162</v>
      </c>
      <c r="M9382" s="1" t="s">
        <v>71</v>
      </c>
      <c r="N9382" s="1" t="s">
        <v>71</v>
      </c>
      <c r="O9382" s="11"/>
      <c r="P9382" s="11"/>
      <c r="Q9382" s="8" t="str">
        <f t="shared" si="0"/>
        <v/>
      </c>
      <c r="R9382" s="1" t="s">
        <v>103</v>
      </c>
      <c r="S9382" s="1" t="s">
        <v>53</v>
      </c>
      <c r="T9382" s="11"/>
      <c r="U9382" s="11"/>
      <c r="V9382" s="11"/>
      <c r="W9382" s="11"/>
      <c r="X9382" s="11"/>
      <c r="Y9382" s="11"/>
      <c r="Z9382" s="11"/>
      <c r="AA9382" s="11"/>
      <c r="AB9382" s="11"/>
      <c r="AC9382" s="11"/>
      <c r="AD9382" s="11"/>
      <c r="AE9382" s="11"/>
      <c r="AF9382" s="11"/>
      <c r="AG9382" s="11"/>
      <c r="AH9382" s="11"/>
      <c r="AI9382" s="11"/>
      <c r="AJ9382" s="11"/>
      <c r="AK9382" s="11"/>
      <c r="AL9382" s="11"/>
      <c r="AM9382" s="5"/>
      <c r="AN9382" s="5"/>
      <c r="AO9382" s="5"/>
      <c r="AP9382" s="5"/>
      <c r="AQ9382" s="5"/>
      <c r="AR9382" s="5"/>
      <c r="AS9382" s="5"/>
      <c r="AT9382" s="5"/>
      <c r="AU9382" s="5"/>
      <c r="AV9382" s="5"/>
      <c r="AW9382" s="5"/>
      <c r="AX9382" s="5"/>
      <c r="AY9382" s="5"/>
      <c r="AZ9382" s="5"/>
      <c r="BA9382" s="5"/>
      <c r="BB9382" s="5"/>
      <c r="BC9382" s="5"/>
      <c r="BD9382" s="5"/>
      <c r="BE9382" s="5"/>
      <c r="BF9382" s="5"/>
      <c r="BG9382" s="5"/>
      <c r="BH9382" s="5"/>
      <c r="BI9382" s="5"/>
      <c r="BJ9382" s="5"/>
      <c r="BK9382" s="5"/>
      <c r="BL9382" s="5"/>
      <c r="BM9382" s="5"/>
      <c r="BN9382" s="5"/>
      <c r="BO9382" s="5"/>
      <c r="BP9382" s="5"/>
      <c r="BQ9382" s="5"/>
      <c r="BR9382" s="5"/>
      <c r="BS9382" s="5"/>
      <c r="BT9382" s="5"/>
      <c r="BU9382" s="5"/>
      <c r="BV9382" s="5"/>
      <c r="BW9382" s="5"/>
      <c r="BX9382" s="5"/>
    </row>
    <row r="9383" spans="1:76" x14ac:dyDescent="0.2">
      <c r="A9383" s="1" t="s">
        <v>23</v>
      </c>
      <c r="B9383" s="1" t="s">
        <v>914</v>
      </c>
      <c r="C9383" s="1" t="s">
        <v>914</v>
      </c>
      <c r="D9383" s="1" t="s">
        <v>71</v>
      </c>
      <c r="E9383" s="1" t="s">
        <v>1</v>
      </c>
      <c r="F9383" s="1" t="s">
        <v>1320</v>
      </c>
      <c r="G9383" s="1" t="s">
        <v>73</v>
      </c>
      <c r="H9383" s="8"/>
      <c r="I9383" s="8">
        <v>2015</v>
      </c>
      <c r="J9383" s="1" t="s">
        <v>1220</v>
      </c>
      <c r="K9383" s="9">
        <v>279634</v>
      </c>
      <c r="L9383" s="10">
        <f>K9383/ VLOOKUP(A9383,Indicators!$B$1:$V$7,21,FALSE)</f>
        <v>1393.9741378450863</v>
      </c>
      <c r="M9383" s="1" t="s">
        <v>71</v>
      </c>
      <c r="N9383" s="1" t="s">
        <v>71</v>
      </c>
      <c r="O9383" s="11"/>
      <c r="P9383" s="11"/>
      <c r="Q9383" s="8" t="str">
        <f t="shared" si="0"/>
        <v/>
      </c>
      <c r="R9383" s="1" t="s">
        <v>158</v>
      </c>
      <c r="S9383" s="1" t="s">
        <v>65</v>
      </c>
      <c r="T9383" s="11"/>
      <c r="U9383" s="11"/>
      <c r="V9383" s="11"/>
      <c r="W9383" s="11"/>
      <c r="X9383" s="11"/>
      <c r="Y9383" s="11"/>
      <c r="Z9383" s="11"/>
      <c r="AA9383" s="11"/>
      <c r="AB9383" s="11"/>
      <c r="AC9383" s="11"/>
      <c r="AD9383" s="11"/>
      <c r="AE9383" s="11"/>
      <c r="AF9383" s="11"/>
      <c r="AG9383" s="11"/>
      <c r="AH9383" s="11"/>
      <c r="AI9383" s="11"/>
      <c r="AJ9383" s="11"/>
      <c r="AK9383" s="11"/>
      <c r="AL9383" s="11"/>
      <c r="AM9383" s="5"/>
      <c r="AN9383" s="5"/>
      <c r="AO9383" s="5"/>
      <c r="AP9383" s="5"/>
      <c r="AQ9383" s="5"/>
      <c r="AR9383" s="5"/>
      <c r="AS9383" s="5"/>
      <c r="AT9383" s="5"/>
      <c r="AU9383" s="5"/>
      <c r="AV9383" s="5"/>
      <c r="AW9383" s="5"/>
      <c r="AX9383" s="5"/>
      <c r="AY9383" s="5"/>
      <c r="AZ9383" s="5"/>
      <c r="BA9383" s="5"/>
      <c r="BB9383" s="5"/>
      <c r="BC9383" s="5"/>
      <c r="BD9383" s="5"/>
      <c r="BE9383" s="5"/>
      <c r="BF9383" s="5"/>
      <c r="BG9383" s="5"/>
      <c r="BH9383" s="5"/>
      <c r="BI9383" s="5"/>
      <c r="BJ9383" s="5"/>
      <c r="BK9383" s="5"/>
      <c r="BL9383" s="5"/>
      <c r="BM9383" s="5"/>
      <c r="BN9383" s="5"/>
      <c r="BO9383" s="5"/>
      <c r="BP9383" s="5"/>
      <c r="BQ9383" s="5"/>
      <c r="BR9383" s="5"/>
      <c r="BS9383" s="5"/>
      <c r="BT9383" s="5"/>
      <c r="BU9383" s="5"/>
      <c r="BV9383" s="5"/>
      <c r="BW9383" s="5"/>
      <c r="BX9383" s="5"/>
    </row>
    <row r="9384" spans="1:76" x14ac:dyDescent="0.2">
      <c r="A9384" s="1" t="s">
        <v>23</v>
      </c>
      <c r="B9384" s="1" t="s">
        <v>919</v>
      </c>
      <c r="C9384" s="1" t="s">
        <v>919</v>
      </c>
      <c r="D9384" s="1" t="s">
        <v>71</v>
      </c>
      <c r="E9384" s="1" t="s">
        <v>1</v>
      </c>
      <c r="F9384" s="1" t="s">
        <v>1320</v>
      </c>
      <c r="G9384" s="1" t="s">
        <v>73</v>
      </c>
      <c r="H9384" s="8"/>
      <c r="I9384" s="8">
        <v>2015</v>
      </c>
      <c r="J9384" s="1" t="s">
        <v>1220</v>
      </c>
      <c r="K9384" s="9">
        <v>2412</v>
      </c>
      <c r="L9384" s="10">
        <f>K9384/ VLOOKUP(A9384,Indicators!$B$1:$V$7,21,FALSE)</f>
        <v>12.023808336905914</v>
      </c>
      <c r="M9384" s="1" t="s">
        <v>71</v>
      </c>
      <c r="N9384" s="1" t="s">
        <v>71</v>
      </c>
      <c r="O9384" s="11"/>
      <c r="P9384" s="11"/>
      <c r="Q9384" s="8" t="str">
        <f t="shared" si="0"/>
        <v/>
      </c>
      <c r="R9384" s="1" t="s">
        <v>271</v>
      </c>
      <c r="S9384" s="1" t="s">
        <v>55</v>
      </c>
      <c r="T9384" s="11"/>
      <c r="U9384" s="11"/>
      <c r="V9384" s="11"/>
      <c r="W9384" s="11"/>
      <c r="X9384" s="11"/>
      <c r="Y9384" s="11"/>
      <c r="Z9384" s="11"/>
      <c r="AA9384" s="11"/>
      <c r="AB9384" s="11"/>
      <c r="AC9384" s="11"/>
      <c r="AD9384" s="11"/>
      <c r="AE9384" s="11"/>
      <c r="AF9384" s="11"/>
      <c r="AG9384" s="11"/>
      <c r="AH9384" s="11"/>
      <c r="AI9384" s="11"/>
      <c r="AJ9384" s="11"/>
      <c r="AK9384" s="11"/>
      <c r="AL9384" s="11"/>
      <c r="AM9384" s="5"/>
      <c r="AN9384" s="5"/>
      <c r="AO9384" s="5"/>
      <c r="AP9384" s="5"/>
      <c r="AQ9384" s="5"/>
      <c r="AR9384" s="5"/>
      <c r="AS9384" s="5"/>
      <c r="AT9384" s="5"/>
      <c r="AU9384" s="5"/>
      <c r="AV9384" s="5"/>
      <c r="AW9384" s="5"/>
      <c r="AX9384" s="5"/>
      <c r="AY9384" s="5"/>
      <c r="AZ9384" s="5"/>
      <c r="BA9384" s="5"/>
      <c r="BB9384" s="5"/>
      <c r="BC9384" s="5"/>
      <c r="BD9384" s="5"/>
      <c r="BE9384" s="5"/>
      <c r="BF9384" s="5"/>
      <c r="BG9384" s="5"/>
      <c r="BH9384" s="5"/>
      <c r="BI9384" s="5"/>
      <c r="BJ9384" s="5"/>
      <c r="BK9384" s="5"/>
      <c r="BL9384" s="5"/>
      <c r="BM9384" s="5"/>
      <c r="BN9384" s="5"/>
      <c r="BO9384" s="5"/>
      <c r="BP9384" s="5"/>
      <c r="BQ9384" s="5"/>
      <c r="BR9384" s="5"/>
      <c r="BS9384" s="5"/>
      <c r="BT9384" s="5"/>
      <c r="BU9384" s="5"/>
      <c r="BV9384" s="5"/>
      <c r="BW9384" s="5"/>
      <c r="BX9384" s="5"/>
    </row>
    <row r="9385" spans="1:76" x14ac:dyDescent="0.2">
      <c r="A9385" s="1" t="s">
        <v>23</v>
      </c>
      <c r="B9385" s="1" t="s">
        <v>920</v>
      </c>
      <c r="C9385" s="1" t="s">
        <v>920</v>
      </c>
      <c r="D9385" s="1" t="s">
        <v>71</v>
      </c>
      <c r="E9385" s="1" t="s">
        <v>1</v>
      </c>
      <c r="F9385" s="1" t="s">
        <v>1320</v>
      </c>
      <c r="G9385" s="1" t="s">
        <v>73</v>
      </c>
      <c r="H9385" s="8"/>
      <c r="I9385" s="8">
        <v>2015</v>
      </c>
      <c r="J9385" s="1" t="s">
        <v>1220</v>
      </c>
      <c r="K9385" s="9">
        <v>17708</v>
      </c>
      <c r="L9385" s="10">
        <f>K9385/ VLOOKUP(A9385,Indicators!$B$1:$V$7,21,FALSE)</f>
        <v>88.274294373934453</v>
      </c>
      <c r="M9385" s="1" t="s">
        <v>71</v>
      </c>
      <c r="N9385" s="1" t="s">
        <v>71</v>
      </c>
      <c r="O9385" s="11"/>
      <c r="P9385" s="11"/>
      <c r="Q9385" s="8" t="str">
        <f t="shared" si="0"/>
        <v/>
      </c>
      <c r="R9385" s="1" t="s">
        <v>95</v>
      </c>
      <c r="S9385" s="1" t="s">
        <v>61</v>
      </c>
      <c r="T9385" s="11"/>
      <c r="U9385" s="11"/>
      <c r="V9385" s="11"/>
      <c r="W9385" s="11"/>
      <c r="X9385" s="11"/>
      <c r="Y9385" s="11"/>
      <c r="Z9385" s="11"/>
      <c r="AA9385" s="11"/>
      <c r="AB9385" s="11"/>
      <c r="AC9385" s="11"/>
      <c r="AD9385" s="11"/>
      <c r="AE9385" s="11"/>
      <c r="AF9385" s="11"/>
      <c r="AG9385" s="11"/>
      <c r="AH9385" s="11"/>
      <c r="AI9385" s="11"/>
      <c r="AJ9385" s="11"/>
      <c r="AK9385" s="11"/>
      <c r="AL9385" s="11"/>
      <c r="AM9385" s="5"/>
      <c r="AN9385" s="5"/>
      <c r="AO9385" s="5"/>
      <c r="AP9385" s="5"/>
      <c r="AQ9385" s="5"/>
      <c r="AR9385" s="5"/>
      <c r="AS9385" s="5"/>
      <c r="AT9385" s="5"/>
      <c r="AU9385" s="5"/>
      <c r="AV9385" s="5"/>
      <c r="AW9385" s="5"/>
      <c r="AX9385" s="5"/>
      <c r="AY9385" s="5"/>
      <c r="AZ9385" s="5"/>
      <c r="BA9385" s="5"/>
      <c r="BB9385" s="5"/>
      <c r="BC9385" s="5"/>
      <c r="BD9385" s="5"/>
      <c r="BE9385" s="5"/>
      <c r="BF9385" s="5"/>
      <c r="BG9385" s="5"/>
      <c r="BH9385" s="5"/>
      <c r="BI9385" s="5"/>
      <c r="BJ9385" s="5"/>
      <c r="BK9385" s="5"/>
      <c r="BL9385" s="5"/>
      <c r="BM9385" s="5"/>
      <c r="BN9385" s="5"/>
      <c r="BO9385" s="5"/>
      <c r="BP9385" s="5"/>
      <c r="BQ9385" s="5"/>
      <c r="BR9385" s="5"/>
      <c r="BS9385" s="5"/>
      <c r="BT9385" s="5"/>
      <c r="BU9385" s="5"/>
      <c r="BV9385" s="5"/>
      <c r="BW9385" s="5"/>
      <c r="BX9385" s="5"/>
    </row>
    <row r="9386" spans="1:76" x14ac:dyDescent="0.2">
      <c r="A9386" s="1" t="s">
        <v>23</v>
      </c>
      <c r="B9386" s="1" t="s">
        <v>98</v>
      </c>
      <c r="C9386" s="1" t="s">
        <v>98</v>
      </c>
      <c r="D9386" s="1" t="s">
        <v>71</v>
      </c>
      <c r="E9386" s="1" t="s">
        <v>1</v>
      </c>
      <c r="F9386" s="1" t="s">
        <v>1320</v>
      </c>
      <c r="G9386" s="1" t="s">
        <v>73</v>
      </c>
      <c r="H9386" s="8"/>
      <c r="I9386" s="8">
        <v>2015</v>
      </c>
      <c r="J9386" s="1" t="s">
        <v>1220</v>
      </c>
      <c r="K9386" s="9">
        <v>10888</v>
      </c>
      <c r="L9386" s="10">
        <f>K9386/ VLOOKUP(A9386,Indicators!$B$1:$V$7,21,FALSE)</f>
        <v>54.276627351671465</v>
      </c>
      <c r="M9386" s="1" t="s">
        <v>71</v>
      </c>
      <c r="N9386" s="1" t="s">
        <v>71</v>
      </c>
      <c r="O9386" s="11"/>
      <c r="P9386" s="11"/>
      <c r="Q9386" s="8" t="str">
        <f t="shared" si="0"/>
        <v/>
      </c>
      <c r="R9386" s="1" t="s">
        <v>98</v>
      </c>
      <c r="S9386" s="1" t="s">
        <v>90</v>
      </c>
      <c r="T9386" s="11"/>
      <c r="U9386" s="11"/>
      <c r="V9386" s="11"/>
      <c r="W9386" s="11"/>
      <c r="X9386" s="11"/>
      <c r="Y9386" s="11"/>
      <c r="Z9386" s="11"/>
      <c r="AA9386" s="11"/>
      <c r="AB9386" s="11"/>
      <c r="AC9386" s="11"/>
      <c r="AD9386" s="11"/>
      <c r="AE9386" s="11"/>
      <c r="AF9386" s="11"/>
      <c r="AG9386" s="11"/>
      <c r="AH9386" s="11"/>
      <c r="AI9386" s="11"/>
      <c r="AJ9386" s="11"/>
      <c r="AK9386" s="11"/>
      <c r="AL9386" s="11"/>
      <c r="AM9386" s="5"/>
      <c r="AN9386" s="5"/>
      <c r="AO9386" s="5"/>
      <c r="AP9386" s="5"/>
      <c r="AQ9386" s="5"/>
      <c r="AR9386" s="5"/>
      <c r="AS9386" s="5"/>
      <c r="AT9386" s="5"/>
      <c r="AU9386" s="5"/>
      <c r="AV9386" s="5"/>
      <c r="AW9386" s="5"/>
      <c r="AX9386" s="5"/>
      <c r="AY9386" s="5"/>
      <c r="AZ9386" s="5"/>
      <c r="BA9386" s="5"/>
      <c r="BB9386" s="5"/>
      <c r="BC9386" s="5"/>
      <c r="BD9386" s="5"/>
      <c r="BE9386" s="5"/>
      <c r="BF9386" s="5"/>
      <c r="BG9386" s="5"/>
      <c r="BH9386" s="5"/>
      <c r="BI9386" s="5"/>
      <c r="BJ9386" s="5"/>
      <c r="BK9386" s="5"/>
      <c r="BL9386" s="5"/>
      <c r="BM9386" s="5"/>
      <c r="BN9386" s="5"/>
      <c r="BO9386" s="5"/>
      <c r="BP9386" s="5"/>
      <c r="BQ9386" s="5"/>
      <c r="BR9386" s="5"/>
      <c r="BS9386" s="5"/>
      <c r="BT9386" s="5"/>
      <c r="BU9386" s="5"/>
      <c r="BV9386" s="5"/>
      <c r="BW9386" s="5"/>
      <c r="BX9386" s="5"/>
    </row>
    <row r="9387" spans="1:76" x14ac:dyDescent="0.2">
      <c r="A9387" s="1" t="s">
        <v>23</v>
      </c>
      <c r="B9387" s="1" t="s">
        <v>84</v>
      </c>
      <c r="C9387" s="1" t="s">
        <v>84</v>
      </c>
      <c r="D9387" s="1" t="s">
        <v>71</v>
      </c>
      <c r="E9387" s="1" t="s">
        <v>1</v>
      </c>
      <c r="F9387" s="1" t="s">
        <v>1320</v>
      </c>
      <c r="G9387" s="1" t="s">
        <v>73</v>
      </c>
      <c r="H9387" s="8"/>
      <c r="I9387" s="8">
        <v>2015</v>
      </c>
      <c r="J9387" s="1" t="s">
        <v>1220</v>
      </c>
      <c r="K9387" s="8">
        <v>547947</v>
      </c>
      <c r="L9387" s="10">
        <f>K9387/ VLOOKUP(A9387,Indicators!$B$1:$V$7,21,FALSE)</f>
        <v>2731.5131454322491</v>
      </c>
      <c r="M9387" s="1" t="s">
        <v>71</v>
      </c>
      <c r="N9387" s="1" t="s">
        <v>71</v>
      </c>
      <c r="O9387" s="11"/>
      <c r="P9387" s="11"/>
      <c r="Q9387" s="8" t="str">
        <f t="shared" si="0"/>
        <v/>
      </c>
      <c r="R9387" s="1" t="s">
        <v>95</v>
      </c>
      <c r="S9387" s="1" t="s">
        <v>84</v>
      </c>
      <c r="T9387" s="11"/>
      <c r="U9387" s="11"/>
      <c r="V9387" s="11"/>
      <c r="W9387" s="11"/>
      <c r="X9387" s="11"/>
      <c r="Y9387" s="11"/>
      <c r="Z9387" s="11"/>
      <c r="AA9387" s="11"/>
      <c r="AB9387" s="11"/>
      <c r="AC9387" s="11"/>
      <c r="AD9387" s="11"/>
      <c r="AE9387" s="11"/>
      <c r="AF9387" s="11"/>
      <c r="AG9387" s="11"/>
      <c r="AH9387" s="11"/>
      <c r="AI9387" s="11"/>
      <c r="AJ9387" s="11"/>
      <c r="AK9387" s="11"/>
      <c r="AL9387" s="11"/>
      <c r="AM9387" s="5"/>
      <c r="AN9387" s="5"/>
      <c r="AO9387" s="5"/>
      <c r="AP9387" s="5"/>
      <c r="AQ9387" s="5"/>
      <c r="AR9387" s="5"/>
      <c r="AS9387" s="5"/>
      <c r="AT9387" s="5"/>
      <c r="AU9387" s="5"/>
      <c r="AV9387" s="5"/>
      <c r="AW9387" s="5"/>
      <c r="AX9387" s="5"/>
      <c r="AY9387" s="5"/>
      <c r="AZ9387" s="5"/>
      <c r="BA9387" s="5"/>
      <c r="BB9387" s="5"/>
      <c r="BC9387" s="5"/>
      <c r="BD9387" s="5"/>
      <c r="BE9387" s="5"/>
      <c r="BF9387" s="5"/>
      <c r="BG9387" s="5"/>
      <c r="BH9387" s="5"/>
      <c r="BI9387" s="5"/>
      <c r="BJ9387" s="5"/>
      <c r="BK9387" s="5"/>
      <c r="BL9387" s="5"/>
      <c r="BM9387" s="5"/>
      <c r="BN9387" s="5"/>
      <c r="BO9387" s="5"/>
      <c r="BP9387" s="5"/>
      <c r="BQ9387" s="5"/>
      <c r="BR9387" s="5"/>
      <c r="BS9387" s="5"/>
      <c r="BT9387" s="5"/>
      <c r="BU9387" s="5"/>
      <c r="BV9387" s="5"/>
      <c r="BW9387" s="5"/>
      <c r="BX9387" s="5"/>
    </row>
    <row r="9388" spans="1:76" x14ac:dyDescent="0.2">
      <c r="A9388" s="1" t="s">
        <v>23</v>
      </c>
      <c r="B9388" s="1" t="s">
        <v>531</v>
      </c>
      <c r="C9388" s="1" t="s">
        <v>531</v>
      </c>
      <c r="D9388" s="1" t="s">
        <v>71</v>
      </c>
      <c r="E9388" s="1" t="s">
        <v>1</v>
      </c>
      <c r="F9388" s="1" t="s">
        <v>1320</v>
      </c>
      <c r="G9388" s="1" t="s">
        <v>73</v>
      </c>
      <c r="H9388" s="8"/>
      <c r="I9388" s="8">
        <v>2015</v>
      </c>
      <c r="J9388" s="1" t="s">
        <v>1220</v>
      </c>
      <c r="K9388" s="9">
        <v>119305</v>
      </c>
      <c r="L9388" s="10">
        <f>K9388/ VLOOKUP(A9388,Indicators!$B$1:$V$7,21,FALSE)</f>
        <v>594.73484810719731</v>
      </c>
      <c r="M9388" s="1" t="s">
        <v>71</v>
      </c>
      <c r="N9388" s="1" t="s">
        <v>71</v>
      </c>
      <c r="O9388" s="11"/>
      <c r="P9388" s="11"/>
      <c r="Q9388" s="8" t="str">
        <f t="shared" si="0"/>
        <v/>
      </c>
      <c r="R9388" s="1" t="s">
        <v>97</v>
      </c>
      <c r="S9388" s="1" t="s">
        <v>76</v>
      </c>
      <c r="T9388" s="11"/>
      <c r="U9388" s="11"/>
      <c r="V9388" s="11"/>
      <c r="W9388" s="11"/>
      <c r="X9388" s="11"/>
      <c r="Y9388" s="11"/>
      <c r="Z9388" s="11"/>
      <c r="AA9388" s="11"/>
      <c r="AB9388" s="11"/>
      <c r="AC9388" s="11"/>
      <c r="AD9388" s="11"/>
      <c r="AE9388" s="11"/>
      <c r="AF9388" s="11"/>
      <c r="AG9388" s="11"/>
      <c r="AH9388" s="11"/>
      <c r="AI9388" s="11"/>
      <c r="AJ9388" s="11"/>
      <c r="AK9388" s="11"/>
      <c r="AL9388" s="11"/>
      <c r="AM9388" s="5"/>
      <c r="AN9388" s="5"/>
      <c r="AO9388" s="5"/>
      <c r="AP9388" s="5"/>
      <c r="AQ9388" s="5"/>
      <c r="AR9388" s="5"/>
      <c r="AS9388" s="5"/>
      <c r="AT9388" s="5"/>
      <c r="AU9388" s="5"/>
      <c r="AV9388" s="5"/>
      <c r="AW9388" s="5"/>
      <c r="AX9388" s="5"/>
      <c r="AY9388" s="5"/>
      <c r="AZ9388" s="5"/>
      <c r="BA9388" s="5"/>
      <c r="BB9388" s="5"/>
      <c r="BC9388" s="5"/>
      <c r="BD9388" s="5"/>
      <c r="BE9388" s="5"/>
      <c r="BF9388" s="5"/>
      <c r="BG9388" s="5"/>
      <c r="BH9388" s="5"/>
      <c r="BI9388" s="5"/>
      <c r="BJ9388" s="5"/>
      <c r="BK9388" s="5"/>
      <c r="BL9388" s="5"/>
      <c r="BM9388" s="5"/>
      <c r="BN9388" s="5"/>
      <c r="BO9388" s="5"/>
      <c r="BP9388" s="5"/>
      <c r="BQ9388" s="5"/>
      <c r="BR9388" s="5"/>
      <c r="BS9388" s="5"/>
      <c r="BT9388" s="5"/>
      <c r="BU9388" s="5"/>
      <c r="BV9388" s="5"/>
      <c r="BW9388" s="5"/>
      <c r="BX9388" s="5"/>
    </row>
    <row r="9389" spans="1:76" x14ac:dyDescent="0.2">
      <c r="A9389" s="1" t="s">
        <v>23</v>
      </c>
      <c r="B9389" s="1" t="s">
        <v>323</v>
      </c>
      <c r="C9389" s="1" t="s">
        <v>323</v>
      </c>
      <c r="D9389" s="1" t="s">
        <v>71</v>
      </c>
      <c r="E9389" s="1" t="s">
        <v>1</v>
      </c>
      <c r="F9389" s="1" t="s">
        <v>1320</v>
      </c>
      <c r="G9389" s="1" t="s">
        <v>73</v>
      </c>
      <c r="H9389" s="8"/>
      <c r="I9389" s="8">
        <v>2015</v>
      </c>
      <c r="J9389" s="1" t="s">
        <v>1220</v>
      </c>
      <c r="K9389" s="9">
        <v>39614</v>
      </c>
      <c r="L9389" s="10">
        <f>K9389/ VLOOKUP(A9389,Indicators!$B$1:$V$7,21,FALSE)</f>
        <v>197.4755984486695</v>
      </c>
      <c r="M9389" s="1" t="s">
        <v>71</v>
      </c>
      <c r="N9389" s="1" t="s">
        <v>71</v>
      </c>
      <c r="O9389" s="11"/>
      <c r="P9389" s="11"/>
      <c r="Q9389" s="8" t="str">
        <f t="shared" si="0"/>
        <v/>
      </c>
      <c r="R9389" s="1" t="s">
        <v>323</v>
      </c>
      <c r="S9389" s="1" t="s">
        <v>51</v>
      </c>
      <c r="T9389" s="11"/>
      <c r="U9389" s="11"/>
      <c r="V9389" s="11"/>
      <c r="W9389" s="11"/>
      <c r="X9389" s="11"/>
      <c r="Y9389" s="11"/>
      <c r="Z9389" s="11"/>
      <c r="AA9389" s="11"/>
      <c r="AB9389" s="11"/>
      <c r="AC9389" s="11"/>
      <c r="AD9389" s="11"/>
      <c r="AE9389" s="11"/>
      <c r="AF9389" s="11"/>
      <c r="AG9389" s="11"/>
      <c r="AH9389" s="11"/>
      <c r="AI9389" s="11"/>
      <c r="AJ9389" s="11"/>
      <c r="AK9389" s="11"/>
      <c r="AL9389" s="11"/>
      <c r="AM9389" s="5"/>
      <c r="AN9389" s="5"/>
      <c r="AO9389" s="5"/>
      <c r="AP9389" s="5"/>
      <c r="AQ9389" s="5"/>
      <c r="AR9389" s="5"/>
      <c r="AS9389" s="5"/>
      <c r="AT9389" s="5"/>
      <c r="AU9389" s="5"/>
      <c r="AV9389" s="5"/>
      <c r="AW9389" s="5"/>
      <c r="AX9389" s="5"/>
      <c r="AY9389" s="5"/>
      <c r="AZ9389" s="5"/>
      <c r="BA9389" s="5"/>
      <c r="BB9389" s="5"/>
      <c r="BC9389" s="5"/>
      <c r="BD9389" s="5"/>
      <c r="BE9389" s="5"/>
      <c r="BF9389" s="5"/>
      <c r="BG9389" s="5"/>
      <c r="BH9389" s="5"/>
      <c r="BI9389" s="5"/>
      <c r="BJ9389" s="5"/>
      <c r="BK9389" s="5"/>
      <c r="BL9389" s="5"/>
      <c r="BM9389" s="5"/>
      <c r="BN9389" s="5"/>
      <c r="BO9389" s="5"/>
      <c r="BP9389" s="5"/>
      <c r="BQ9389" s="5"/>
      <c r="BR9389" s="5"/>
      <c r="BS9389" s="5"/>
      <c r="BT9389" s="5"/>
      <c r="BU9389" s="5"/>
      <c r="BV9389" s="5"/>
      <c r="BW9389" s="5"/>
      <c r="BX9389" s="5"/>
    </row>
    <row r="9390" spans="1:76" x14ac:dyDescent="0.2">
      <c r="A9390" s="1" t="s">
        <v>23</v>
      </c>
      <c r="B9390" s="1" t="s">
        <v>924</v>
      </c>
      <c r="C9390" s="1" t="s">
        <v>924</v>
      </c>
      <c r="D9390" s="1" t="s">
        <v>71</v>
      </c>
      <c r="E9390" s="1" t="s">
        <v>1</v>
      </c>
      <c r="F9390" s="1" t="s">
        <v>1320</v>
      </c>
      <c r="G9390" s="1" t="s">
        <v>73</v>
      </c>
      <c r="H9390" s="8"/>
      <c r="I9390" s="8">
        <v>2015</v>
      </c>
      <c r="J9390" s="1" t="s">
        <v>1220</v>
      </c>
      <c r="K9390" s="9">
        <v>11090</v>
      </c>
      <c r="L9390" s="10">
        <f>K9390/ VLOOKUP(A9390,Indicators!$B$1:$V$7,21,FALSE)</f>
        <v>55.283596374911518</v>
      </c>
      <c r="M9390" s="1" t="s">
        <v>71</v>
      </c>
      <c r="N9390" s="1" t="s">
        <v>71</v>
      </c>
      <c r="O9390" s="11"/>
      <c r="P9390" s="11"/>
      <c r="Q9390" s="8" t="str">
        <f t="shared" si="0"/>
        <v/>
      </c>
      <c r="R9390" s="1" t="s">
        <v>95</v>
      </c>
      <c r="S9390" s="1" t="s">
        <v>66</v>
      </c>
      <c r="T9390" s="11"/>
      <c r="U9390" s="11"/>
      <c r="V9390" s="11"/>
      <c r="W9390" s="11"/>
      <c r="X9390" s="11"/>
      <c r="Y9390" s="11"/>
      <c r="Z9390" s="11"/>
      <c r="AA9390" s="11"/>
      <c r="AB9390" s="11"/>
      <c r="AC9390" s="11"/>
      <c r="AD9390" s="11"/>
      <c r="AE9390" s="11"/>
      <c r="AF9390" s="11"/>
      <c r="AG9390" s="11"/>
      <c r="AH9390" s="11"/>
      <c r="AI9390" s="11"/>
      <c r="AJ9390" s="11"/>
      <c r="AK9390" s="11"/>
      <c r="AL9390" s="11"/>
      <c r="AM9390" s="5"/>
      <c r="AN9390" s="5"/>
      <c r="AO9390" s="5"/>
      <c r="AP9390" s="5"/>
      <c r="AQ9390" s="5"/>
      <c r="AR9390" s="5"/>
      <c r="AS9390" s="5"/>
      <c r="AT9390" s="5"/>
      <c r="AU9390" s="5"/>
      <c r="AV9390" s="5"/>
      <c r="AW9390" s="5"/>
      <c r="AX9390" s="5"/>
      <c r="AY9390" s="5"/>
      <c r="AZ9390" s="5"/>
      <c r="BA9390" s="5"/>
      <c r="BB9390" s="5"/>
      <c r="BC9390" s="5"/>
      <c r="BD9390" s="5"/>
      <c r="BE9390" s="5"/>
      <c r="BF9390" s="5"/>
      <c r="BG9390" s="5"/>
      <c r="BH9390" s="5"/>
      <c r="BI9390" s="5"/>
      <c r="BJ9390" s="5"/>
      <c r="BK9390" s="5"/>
      <c r="BL9390" s="5"/>
      <c r="BM9390" s="5"/>
      <c r="BN9390" s="5"/>
      <c r="BO9390" s="5"/>
      <c r="BP9390" s="5"/>
      <c r="BQ9390" s="5"/>
      <c r="BR9390" s="5"/>
      <c r="BS9390" s="5"/>
      <c r="BT9390" s="5"/>
      <c r="BU9390" s="5"/>
      <c r="BV9390" s="5"/>
      <c r="BW9390" s="5"/>
      <c r="BX9390" s="5"/>
    </row>
    <row r="9391" spans="1:76" x14ac:dyDescent="0.2">
      <c r="A9391" s="1" t="s">
        <v>23</v>
      </c>
      <c r="B9391" s="1" t="s">
        <v>925</v>
      </c>
      <c r="C9391" s="1" t="s">
        <v>925</v>
      </c>
      <c r="D9391" s="1" t="s">
        <v>71</v>
      </c>
      <c r="E9391" s="1" t="s">
        <v>1</v>
      </c>
      <c r="F9391" s="1" t="s">
        <v>1320</v>
      </c>
      <c r="G9391" s="1" t="s">
        <v>73</v>
      </c>
      <c r="H9391" s="8"/>
      <c r="I9391" s="8">
        <v>2015</v>
      </c>
      <c r="J9391" s="1" t="s">
        <v>1220</v>
      </c>
      <c r="K9391" s="9">
        <v>2264</v>
      </c>
      <c r="L9391" s="10">
        <f>K9391/ VLOOKUP(A9391,Indicators!$B$1:$V$7,21,FALSE)</f>
        <v>11.286029052551818</v>
      </c>
      <c r="M9391" s="1" t="s">
        <v>71</v>
      </c>
      <c r="N9391" s="1" t="s">
        <v>71</v>
      </c>
      <c r="O9391" s="11"/>
      <c r="P9391" s="11"/>
      <c r="Q9391" s="8" t="str">
        <f t="shared" si="0"/>
        <v/>
      </c>
      <c r="R9391" s="1" t="s">
        <v>95</v>
      </c>
      <c r="S9391" s="1" t="s">
        <v>68</v>
      </c>
      <c r="T9391" s="11"/>
      <c r="U9391" s="11"/>
      <c r="V9391" s="11"/>
      <c r="W9391" s="11"/>
      <c r="X9391" s="11"/>
      <c r="Y9391" s="11"/>
      <c r="Z9391" s="11"/>
      <c r="AA9391" s="11"/>
      <c r="AB9391" s="11"/>
      <c r="AC9391" s="11"/>
      <c r="AD9391" s="11"/>
      <c r="AE9391" s="11"/>
      <c r="AF9391" s="11"/>
      <c r="AG9391" s="11"/>
      <c r="AH9391" s="11"/>
      <c r="AI9391" s="11"/>
      <c r="AJ9391" s="11"/>
      <c r="AK9391" s="11"/>
      <c r="AL9391" s="11"/>
      <c r="AM9391" s="5"/>
      <c r="AN9391" s="5"/>
      <c r="AO9391" s="5"/>
      <c r="AP9391" s="5"/>
      <c r="AQ9391" s="5"/>
      <c r="AR9391" s="5"/>
      <c r="AS9391" s="5"/>
      <c r="AT9391" s="5"/>
      <c r="AU9391" s="5"/>
      <c r="AV9391" s="5"/>
      <c r="AW9391" s="5"/>
      <c r="AX9391" s="5"/>
      <c r="AY9391" s="5"/>
      <c r="AZ9391" s="5"/>
      <c r="BA9391" s="5"/>
      <c r="BB9391" s="5"/>
      <c r="BC9391" s="5"/>
      <c r="BD9391" s="5"/>
      <c r="BE9391" s="5"/>
      <c r="BF9391" s="5"/>
      <c r="BG9391" s="5"/>
      <c r="BH9391" s="5"/>
      <c r="BI9391" s="5"/>
      <c r="BJ9391" s="5"/>
      <c r="BK9391" s="5"/>
      <c r="BL9391" s="5"/>
      <c r="BM9391" s="5"/>
      <c r="BN9391" s="5"/>
      <c r="BO9391" s="5"/>
      <c r="BP9391" s="5"/>
      <c r="BQ9391" s="5"/>
      <c r="BR9391" s="5"/>
      <c r="BS9391" s="5"/>
      <c r="BT9391" s="5"/>
      <c r="BU9391" s="5"/>
      <c r="BV9391" s="5"/>
      <c r="BW9391" s="5"/>
      <c r="BX9391" s="5"/>
    </row>
    <row r="9392" spans="1:76" x14ac:dyDescent="0.2">
      <c r="A9392" s="1" t="s">
        <v>23</v>
      </c>
      <c r="B9392" s="1" t="s">
        <v>926</v>
      </c>
      <c r="C9392" s="1" t="s">
        <v>926</v>
      </c>
      <c r="D9392" s="1" t="s">
        <v>71</v>
      </c>
      <c r="E9392" s="1" t="s">
        <v>1</v>
      </c>
      <c r="F9392" s="1" t="s">
        <v>1320</v>
      </c>
      <c r="G9392" s="1" t="s">
        <v>73</v>
      </c>
      <c r="H9392" s="8"/>
      <c r="I9392" s="8">
        <v>2015</v>
      </c>
      <c r="J9392" s="1" t="s">
        <v>1220</v>
      </c>
      <c r="K9392" s="9">
        <v>50977</v>
      </c>
      <c r="L9392" s="10">
        <f>K9392/ VLOOKUP(A9392,Indicators!$B$1:$V$7,21,FALSE)</f>
        <v>254.12009850350444</v>
      </c>
      <c r="M9392" s="1" t="s">
        <v>71</v>
      </c>
      <c r="N9392" s="1" t="s">
        <v>71</v>
      </c>
      <c r="O9392" s="11"/>
      <c r="P9392" s="11"/>
      <c r="Q9392" s="8" t="str">
        <f t="shared" si="0"/>
        <v/>
      </c>
      <c r="R9392" s="1" t="s">
        <v>97</v>
      </c>
      <c r="S9392" s="1" t="s">
        <v>85</v>
      </c>
      <c r="T9392" s="11"/>
      <c r="U9392" s="11"/>
      <c r="V9392" s="11"/>
      <c r="W9392" s="11"/>
      <c r="X9392" s="11"/>
      <c r="Y9392" s="11"/>
      <c r="Z9392" s="11"/>
      <c r="AA9392" s="11"/>
      <c r="AB9392" s="11"/>
      <c r="AC9392" s="11"/>
      <c r="AD9392" s="11"/>
      <c r="AE9392" s="11"/>
      <c r="AF9392" s="11"/>
      <c r="AG9392" s="11"/>
      <c r="AH9392" s="11"/>
      <c r="AI9392" s="11"/>
      <c r="AJ9392" s="11"/>
      <c r="AK9392" s="11"/>
      <c r="AL9392" s="11"/>
      <c r="AM9392" s="5"/>
      <c r="AN9392" s="5"/>
      <c r="AO9392" s="5"/>
      <c r="AP9392" s="5"/>
      <c r="AQ9392" s="5"/>
      <c r="AR9392" s="5"/>
      <c r="AS9392" s="5"/>
      <c r="AT9392" s="5"/>
      <c r="AU9392" s="5"/>
      <c r="AV9392" s="5"/>
      <c r="AW9392" s="5"/>
      <c r="AX9392" s="5"/>
      <c r="AY9392" s="5"/>
      <c r="AZ9392" s="5"/>
      <c r="BA9392" s="5"/>
      <c r="BB9392" s="5"/>
      <c r="BC9392" s="5"/>
      <c r="BD9392" s="5"/>
      <c r="BE9392" s="5"/>
      <c r="BF9392" s="5"/>
      <c r="BG9392" s="5"/>
      <c r="BH9392" s="5"/>
      <c r="BI9392" s="5"/>
      <c r="BJ9392" s="5"/>
      <c r="BK9392" s="5"/>
      <c r="BL9392" s="5"/>
      <c r="BM9392" s="5"/>
      <c r="BN9392" s="5"/>
      <c r="BO9392" s="5"/>
      <c r="BP9392" s="5"/>
      <c r="BQ9392" s="5"/>
      <c r="BR9392" s="5"/>
      <c r="BS9392" s="5"/>
      <c r="BT9392" s="5"/>
      <c r="BU9392" s="5"/>
      <c r="BV9392" s="5"/>
      <c r="BW9392" s="5"/>
      <c r="BX9392" s="5"/>
    </row>
    <row r="9393" spans="1:76" x14ac:dyDescent="0.2">
      <c r="A9393" s="1" t="s">
        <v>23</v>
      </c>
      <c r="B9393" s="1" t="s">
        <v>49</v>
      </c>
      <c r="C9393" s="1" t="s">
        <v>49</v>
      </c>
      <c r="D9393" s="1" t="s">
        <v>71</v>
      </c>
      <c r="E9393" s="1" t="s">
        <v>1</v>
      </c>
      <c r="F9393" s="1" t="s">
        <v>1320</v>
      </c>
      <c r="G9393" s="1" t="s">
        <v>73</v>
      </c>
      <c r="H9393" s="8"/>
      <c r="I9393" s="8">
        <v>2015</v>
      </c>
      <c r="J9393" s="1" t="s">
        <v>1220</v>
      </c>
      <c r="K9393" s="9">
        <v>2691</v>
      </c>
      <c r="L9393" s="10">
        <f>K9393/ VLOOKUP(A9393,Indicators!$B$1:$V$7,21,FALSE)</f>
        <v>13.414621987816671</v>
      </c>
      <c r="M9393" s="1" t="s">
        <v>71</v>
      </c>
      <c r="N9393" s="1" t="s">
        <v>71</v>
      </c>
      <c r="O9393" s="11"/>
      <c r="P9393" s="11"/>
      <c r="Q9393" s="8" t="str">
        <f t="shared" si="0"/>
        <v/>
      </c>
      <c r="R9393" s="1" t="s">
        <v>103</v>
      </c>
      <c r="S9393" s="1" t="s">
        <v>49</v>
      </c>
      <c r="T9393" s="11"/>
      <c r="U9393" s="11"/>
      <c r="V9393" s="11"/>
      <c r="W9393" s="11"/>
      <c r="X9393" s="11"/>
      <c r="Y9393" s="11"/>
      <c r="Z9393" s="11"/>
      <c r="AA9393" s="11"/>
      <c r="AB9393" s="11"/>
      <c r="AC9393" s="11"/>
      <c r="AD9393" s="11"/>
      <c r="AE9393" s="11"/>
      <c r="AF9393" s="11"/>
      <c r="AG9393" s="11"/>
      <c r="AH9393" s="11"/>
      <c r="AI9393" s="11"/>
      <c r="AJ9393" s="11"/>
      <c r="AK9393" s="11"/>
      <c r="AL9393" s="11"/>
      <c r="AM9393" s="5"/>
      <c r="AN9393" s="5"/>
      <c r="AO9393" s="5"/>
      <c r="AP9393" s="5"/>
      <c r="AQ9393" s="5"/>
      <c r="AR9393" s="5"/>
      <c r="AS9393" s="5"/>
      <c r="AT9393" s="5"/>
      <c r="AU9393" s="5"/>
      <c r="AV9393" s="5"/>
      <c r="AW9393" s="5"/>
      <c r="AX9393" s="5"/>
      <c r="AY9393" s="5"/>
      <c r="AZ9393" s="5"/>
      <c r="BA9393" s="5"/>
      <c r="BB9393" s="5"/>
      <c r="BC9393" s="5"/>
      <c r="BD9393" s="5"/>
      <c r="BE9393" s="5"/>
      <c r="BF9393" s="5"/>
      <c r="BG9393" s="5"/>
      <c r="BH9393" s="5"/>
      <c r="BI9393" s="5"/>
      <c r="BJ9393" s="5"/>
      <c r="BK9393" s="5"/>
      <c r="BL9393" s="5"/>
      <c r="BM9393" s="5"/>
      <c r="BN9393" s="5"/>
      <c r="BO9393" s="5"/>
      <c r="BP9393" s="5"/>
      <c r="BQ9393" s="5"/>
      <c r="BR9393" s="5"/>
      <c r="BS9393" s="5"/>
      <c r="BT9393" s="5"/>
      <c r="BU9393" s="5"/>
      <c r="BV9393" s="5"/>
      <c r="BW9393" s="5"/>
      <c r="BX9393" s="5"/>
    </row>
    <row r="9394" spans="1:76" x14ac:dyDescent="0.2">
      <c r="A9394" s="1" t="s">
        <v>23</v>
      </c>
      <c r="B9394" s="1" t="s">
        <v>78</v>
      </c>
      <c r="C9394" s="1" t="s">
        <v>78</v>
      </c>
      <c r="D9394" s="1" t="s">
        <v>71</v>
      </c>
      <c r="E9394" s="1" t="s">
        <v>1</v>
      </c>
      <c r="F9394" s="1" t="s">
        <v>1320</v>
      </c>
      <c r="G9394" s="1" t="s">
        <v>73</v>
      </c>
      <c r="H9394" s="8"/>
      <c r="I9394" s="8">
        <v>2015</v>
      </c>
      <c r="J9394" s="1" t="s">
        <v>1220</v>
      </c>
      <c r="K9394" s="9">
        <v>297179</v>
      </c>
      <c r="L9394" s="10">
        <f>K9394/ VLOOKUP(A9394,Indicators!$B$1:$V$7,21,FALSE)</f>
        <v>1481.4358780071982</v>
      </c>
      <c r="M9394" s="1" t="s">
        <v>71</v>
      </c>
      <c r="N9394" s="1" t="s">
        <v>71</v>
      </c>
      <c r="O9394" s="11"/>
      <c r="P9394" s="11"/>
      <c r="Q9394" s="8" t="str">
        <f t="shared" si="0"/>
        <v/>
      </c>
      <c r="R9394" s="1" t="s">
        <v>99</v>
      </c>
      <c r="S9394" s="1" t="s">
        <v>78</v>
      </c>
      <c r="T9394" s="11"/>
      <c r="U9394" s="11"/>
      <c r="V9394" s="11"/>
      <c r="W9394" s="11"/>
      <c r="X9394" s="11"/>
      <c r="Y9394" s="11"/>
      <c r="Z9394" s="11"/>
      <c r="AA9394" s="11"/>
      <c r="AB9394" s="11"/>
      <c r="AC9394" s="11"/>
      <c r="AD9394" s="11"/>
      <c r="AE9394" s="11"/>
      <c r="AF9394" s="11"/>
      <c r="AG9394" s="11"/>
      <c r="AH9394" s="11"/>
      <c r="AI9394" s="11"/>
      <c r="AJ9394" s="11"/>
      <c r="AK9394" s="11"/>
      <c r="AL9394" s="11"/>
      <c r="AM9394" s="5"/>
      <c r="AN9394" s="5"/>
      <c r="AO9394" s="5"/>
      <c r="AP9394" s="5"/>
      <c r="AQ9394" s="5"/>
      <c r="AR9394" s="5"/>
      <c r="AS9394" s="5"/>
      <c r="AT9394" s="5"/>
      <c r="AU9394" s="5"/>
      <c r="AV9394" s="5"/>
      <c r="AW9394" s="5"/>
      <c r="AX9394" s="5"/>
      <c r="AY9394" s="5"/>
      <c r="AZ9394" s="5"/>
      <c r="BA9394" s="5"/>
      <c r="BB9394" s="5"/>
      <c r="BC9394" s="5"/>
      <c r="BD9394" s="5"/>
      <c r="BE9394" s="5"/>
      <c r="BF9394" s="5"/>
      <c r="BG9394" s="5"/>
      <c r="BH9394" s="5"/>
      <c r="BI9394" s="5"/>
      <c r="BJ9394" s="5"/>
      <c r="BK9394" s="5"/>
      <c r="BL9394" s="5"/>
      <c r="BM9394" s="5"/>
      <c r="BN9394" s="5"/>
      <c r="BO9394" s="5"/>
      <c r="BP9394" s="5"/>
      <c r="BQ9394" s="5"/>
      <c r="BR9394" s="5"/>
      <c r="BS9394" s="5"/>
      <c r="BT9394" s="5"/>
      <c r="BU9394" s="5"/>
      <c r="BV9394" s="5"/>
      <c r="BW9394" s="5"/>
      <c r="BX9394" s="5"/>
    </row>
    <row r="9395" spans="1:76" x14ac:dyDescent="0.2">
      <c r="A9395" s="1" t="s">
        <v>23</v>
      </c>
      <c r="B9395" s="1" t="s">
        <v>930</v>
      </c>
      <c r="C9395" s="1" t="s">
        <v>930</v>
      </c>
      <c r="D9395" s="1" t="s">
        <v>71</v>
      </c>
      <c r="E9395" s="1" t="s">
        <v>1</v>
      </c>
      <c r="F9395" s="1" t="s">
        <v>1320</v>
      </c>
      <c r="G9395" s="1" t="s">
        <v>73</v>
      </c>
      <c r="H9395" s="8"/>
      <c r="I9395" s="8">
        <v>2015</v>
      </c>
      <c r="J9395" s="1" t="s">
        <v>1220</v>
      </c>
      <c r="K9395" s="9">
        <v>5920</v>
      </c>
      <c r="L9395" s="10">
        <f>K9395/ VLOOKUP(A9395,Indicators!$B$1:$V$7,21,FALSE)</f>
        <v>29.511171374163766</v>
      </c>
      <c r="M9395" s="1" t="s">
        <v>71</v>
      </c>
      <c r="N9395" s="1" t="s">
        <v>71</v>
      </c>
      <c r="O9395" s="11"/>
      <c r="P9395" s="11"/>
      <c r="Q9395" s="8" t="str">
        <f t="shared" si="0"/>
        <v/>
      </c>
      <c r="R9395" s="1" t="s">
        <v>103</v>
      </c>
      <c r="S9395" s="1" t="s">
        <v>54</v>
      </c>
      <c r="T9395" s="11"/>
      <c r="U9395" s="11"/>
      <c r="V9395" s="11"/>
      <c r="W9395" s="11"/>
      <c r="X9395" s="11"/>
      <c r="Y9395" s="11"/>
      <c r="Z9395" s="11"/>
      <c r="AA9395" s="11"/>
      <c r="AB9395" s="11"/>
      <c r="AC9395" s="11"/>
      <c r="AD9395" s="11"/>
      <c r="AE9395" s="11"/>
      <c r="AF9395" s="11"/>
      <c r="AG9395" s="11"/>
      <c r="AH9395" s="11"/>
      <c r="AI9395" s="11"/>
      <c r="AJ9395" s="11"/>
      <c r="AK9395" s="11"/>
      <c r="AL9395" s="11"/>
      <c r="AM9395" s="5"/>
      <c r="AN9395" s="5"/>
      <c r="AO9395" s="5"/>
      <c r="AP9395" s="5"/>
      <c r="AQ9395" s="5"/>
      <c r="AR9395" s="5"/>
      <c r="AS9395" s="5"/>
      <c r="AT9395" s="5"/>
      <c r="AU9395" s="5"/>
      <c r="AV9395" s="5"/>
      <c r="AW9395" s="5"/>
      <c r="AX9395" s="5"/>
      <c r="AY9395" s="5"/>
      <c r="AZ9395" s="5"/>
      <c r="BA9395" s="5"/>
      <c r="BB9395" s="5"/>
      <c r="BC9395" s="5"/>
      <c r="BD9395" s="5"/>
      <c r="BE9395" s="5"/>
      <c r="BF9395" s="5"/>
      <c r="BG9395" s="5"/>
      <c r="BH9395" s="5"/>
      <c r="BI9395" s="5"/>
      <c r="BJ9395" s="5"/>
      <c r="BK9395" s="5"/>
      <c r="BL9395" s="5"/>
      <c r="BM9395" s="5"/>
      <c r="BN9395" s="5"/>
      <c r="BO9395" s="5"/>
      <c r="BP9395" s="5"/>
      <c r="BQ9395" s="5"/>
      <c r="BR9395" s="5"/>
      <c r="BS9395" s="5"/>
      <c r="BT9395" s="5"/>
      <c r="BU9395" s="5"/>
      <c r="BV9395" s="5"/>
      <c r="BW9395" s="5"/>
      <c r="BX9395" s="5"/>
    </row>
    <row r="9396" spans="1:76" x14ac:dyDescent="0.2">
      <c r="A9396" s="1" t="s">
        <v>23</v>
      </c>
      <c r="B9396" s="1" t="s">
        <v>60</v>
      </c>
      <c r="C9396" s="1" t="s">
        <v>60</v>
      </c>
      <c r="D9396" s="1" t="s">
        <v>71</v>
      </c>
      <c r="E9396" s="1" t="s">
        <v>1</v>
      </c>
      <c r="F9396" s="1" t="s">
        <v>1320</v>
      </c>
      <c r="G9396" s="1" t="s">
        <v>73</v>
      </c>
      <c r="H9396" s="8"/>
      <c r="I9396" s="8">
        <v>2015</v>
      </c>
      <c r="J9396" s="1" t="s">
        <v>1220</v>
      </c>
      <c r="K9396" s="9">
        <v>7959</v>
      </c>
      <c r="L9396" s="10">
        <f>K9396/ VLOOKUP(A9396,Indicators!$B$1:$V$7,21,FALSE)</f>
        <v>39.675576514690782</v>
      </c>
      <c r="M9396" s="1" t="s">
        <v>71</v>
      </c>
      <c r="N9396" s="1" t="s">
        <v>71</v>
      </c>
      <c r="O9396" s="11"/>
      <c r="P9396" s="11"/>
      <c r="Q9396" s="8" t="str">
        <f t="shared" si="0"/>
        <v/>
      </c>
      <c r="R9396" s="1" t="s">
        <v>81</v>
      </c>
      <c r="S9396" s="1" t="s">
        <v>60</v>
      </c>
      <c r="T9396" s="11"/>
      <c r="U9396" s="11"/>
      <c r="V9396" s="11"/>
      <c r="W9396" s="11"/>
      <c r="X9396" s="11"/>
      <c r="Y9396" s="11"/>
      <c r="Z9396" s="11"/>
      <c r="AA9396" s="11"/>
      <c r="AB9396" s="11"/>
      <c r="AC9396" s="11"/>
      <c r="AD9396" s="11"/>
      <c r="AE9396" s="11"/>
      <c r="AF9396" s="11"/>
      <c r="AG9396" s="11"/>
      <c r="AH9396" s="11"/>
      <c r="AI9396" s="11"/>
      <c r="AJ9396" s="11"/>
      <c r="AK9396" s="11"/>
      <c r="AL9396" s="11"/>
      <c r="AM9396" s="5"/>
      <c r="AN9396" s="5"/>
      <c r="AO9396" s="5"/>
      <c r="AP9396" s="5"/>
      <c r="AQ9396" s="5"/>
      <c r="AR9396" s="5"/>
      <c r="AS9396" s="5"/>
      <c r="AT9396" s="5"/>
      <c r="AU9396" s="5"/>
      <c r="AV9396" s="5"/>
      <c r="AW9396" s="5"/>
      <c r="AX9396" s="5"/>
      <c r="AY9396" s="5"/>
      <c r="AZ9396" s="5"/>
      <c r="BA9396" s="5"/>
      <c r="BB9396" s="5"/>
      <c r="BC9396" s="5"/>
      <c r="BD9396" s="5"/>
      <c r="BE9396" s="5"/>
      <c r="BF9396" s="5"/>
      <c r="BG9396" s="5"/>
      <c r="BH9396" s="5"/>
      <c r="BI9396" s="5"/>
      <c r="BJ9396" s="5"/>
      <c r="BK9396" s="5"/>
      <c r="BL9396" s="5"/>
      <c r="BM9396" s="5"/>
      <c r="BN9396" s="5"/>
      <c r="BO9396" s="5"/>
      <c r="BP9396" s="5"/>
      <c r="BQ9396" s="5"/>
      <c r="BR9396" s="5"/>
      <c r="BS9396" s="5"/>
      <c r="BT9396" s="5"/>
      <c r="BU9396" s="5"/>
      <c r="BV9396" s="5"/>
      <c r="BW9396" s="5"/>
      <c r="BX9396" s="5"/>
    </row>
    <row r="9397" spans="1:76" x14ac:dyDescent="0.2">
      <c r="A9397" s="1" t="s">
        <v>23</v>
      </c>
      <c r="B9397" s="1" t="s">
        <v>72</v>
      </c>
      <c r="C9397" s="1" t="s">
        <v>72</v>
      </c>
      <c r="D9397" s="1" t="s">
        <v>71</v>
      </c>
      <c r="E9397" s="1" t="s">
        <v>1</v>
      </c>
      <c r="F9397" s="1" t="s">
        <v>1320</v>
      </c>
      <c r="G9397" s="1" t="s">
        <v>73</v>
      </c>
      <c r="H9397" s="8"/>
      <c r="I9397" s="8">
        <v>2015</v>
      </c>
      <c r="J9397" s="1" t="s">
        <v>1220</v>
      </c>
      <c r="K9397" s="9">
        <v>466984</v>
      </c>
      <c r="L9397" s="10">
        <f>K9397/ VLOOKUP(A9397,Indicators!$B$1:$V$7,21,FALSE)</f>
        <v>2327.9129819244076</v>
      </c>
      <c r="M9397" s="1" t="s">
        <v>71</v>
      </c>
      <c r="N9397" s="1" t="s">
        <v>71</v>
      </c>
      <c r="O9397" s="11"/>
      <c r="P9397" s="11"/>
      <c r="Q9397" s="8" t="str">
        <f t="shared" si="0"/>
        <v/>
      </c>
      <c r="R9397" s="1" t="s">
        <v>158</v>
      </c>
      <c r="S9397" s="1" t="s">
        <v>72</v>
      </c>
      <c r="T9397" s="11"/>
      <c r="U9397" s="11"/>
      <c r="V9397" s="11"/>
      <c r="W9397" s="11"/>
      <c r="X9397" s="11"/>
      <c r="Y9397" s="11"/>
      <c r="Z9397" s="11"/>
      <c r="AA9397" s="11"/>
      <c r="AB9397" s="11"/>
      <c r="AC9397" s="11"/>
      <c r="AD9397" s="11"/>
      <c r="AE9397" s="11"/>
      <c r="AF9397" s="11"/>
      <c r="AG9397" s="11"/>
      <c r="AH9397" s="11"/>
      <c r="AI9397" s="11"/>
      <c r="AJ9397" s="11"/>
      <c r="AK9397" s="11"/>
      <c r="AL9397" s="11"/>
      <c r="AM9397" s="5"/>
      <c r="AN9397" s="5"/>
      <c r="AO9397" s="5"/>
      <c r="AP9397" s="5"/>
      <c r="AQ9397" s="5"/>
      <c r="AR9397" s="5"/>
      <c r="AS9397" s="5"/>
      <c r="AT9397" s="5"/>
      <c r="AU9397" s="5"/>
      <c r="AV9397" s="5"/>
      <c r="AW9397" s="5"/>
      <c r="AX9397" s="5"/>
      <c r="AY9397" s="5"/>
      <c r="AZ9397" s="5"/>
      <c r="BA9397" s="5"/>
      <c r="BB9397" s="5"/>
      <c r="BC9397" s="5"/>
      <c r="BD9397" s="5"/>
      <c r="BE9397" s="5"/>
      <c r="BF9397" s="5"/>
      <c r="BG9397" s="5"/>
      <c r="BH9397" s="5"/>
      <c r="BI9397" s="5"/>
      <c r="BJ9397" s="5"/>
      <c r="BK9397" s="5"/>
      <c r="BL9397" s="5"/>
      <c r="BM9397" s="5"/>
      <c r="BN9397" s="5"/>
      <c r="BO9397" s="5"/>
      <c r="BP9397" s="5"/>
      <c r="BQ9397" s="5"/>
      <c r="BR9397" s="5"/>
      <c r="BS9397" s="5"/>
      <c r="BT9397" s="5"/>
      <c r="BU9397" s="5"/>
      <c r="BV9397" s="5"/>
      <c r="BW9397" s="5"/>
      <c r="BX9397" s="5"/>
    </row>
    <row r="9398" spans="1:76" x14ac:dyDescent="0.2">
      <c r="A9398" s="1" t="s">
        <v>23</v>
      </c>
      <c r="B9398" s="1" t="s">
        <v>932</v>
      </c>
      <c r="C9398" s="1" t="s">
        <v>932</v>
      </c>
      <c r="D9398" s="1" t="s">
        <v>71</v>
      </c>
      <c r="E9398" s="1" t="s">
        <v>1</v>
      </c>
      <c r="F9398" s="1" t="s">
        <v>1320</v>
      </c>
      <c r="G9398" s="1" t="s">
        <v>73</v>
      </c>
      <c r="H9398" s="8"/>
      <c r="I9398" s="8">
        <v>2015</v>
      </c>
      <c r="J9398" s="1" t="s">
        <v>1220</v>
      </c>
      <c r="K9398" s="9">
        <v>68033</v>
      </c>
      <c r="L9398" s="10">
        <f>K9398/ VLOOKUP(A9398,Indicators!$B$1:$V$7,21,FALSE)</f>
        <v>339.14417603014925</v>
      </c>
      <c r="M9398" s="1" t="s">
        <v>71</v>
      </c>
      <c r="N9398" s="1" t="s">
        <v>71</v>
      </c>
      <c r="O9398" s="11"/>
      <c r="P9398" s="11"/>
      <c r="Q9398" s="8" t="str">
        <f t="shared" si="0"/>
        <v/>
      </c>
      <c r="R9398" s="1" t="s">
        <v>133</v>
      </c>
      <c r="S9398" s="1" t="s">
        <v>63</v>
      </c>
      <c r="T9398" s="11"/>
      <c r="U9398" s="11"/>
      <c r="V9398" s="11"/>
      <c r="W9398" s="11"/>
      <c r="X9398" s="11"/>
      <c r="Y9398" s="11"/>
      <c r="Z9398" s="11"/>
      <c r="AA9398" s="11"/>
      <c r="AB9398" s="11"/>
      <c r="AC9398" s="11"/>
      <c r="AD9398" s="11"/>
      <c r="AE9398" s="11"/>
      <c r="AF9398" s="11"/>
      <c r="AG9398" s="11"/>
      <c r="AH9398" s="11"/>
      <c r="AI9398" s="11"/>
      <c r="AJ9398" s="11"/>
      <c r="AK9398" s="11"/>
      <c r="AL9398" s="11"/>
      <c r="AM9398" s="5"/>
      <c r="AN9398" s="5"/>
      <c r="AO9398" s="5"/>
      <c r="AP9398" s="5"/>
      <c r="AQ9398" s="5"/>
      <c r="AR9398" s="5"/>
      <c r="AS9398" s="5"/>
      <c r="AT9398" s="5"/>
      <c r="AU9398" s="5"/>
      <c r="AV9398" s="5"/>
      <c r="AW9398" s="5"/>
      <c r="AX9398" s="5"/>
      <c r="AY9398" s="5"/>
      <c r="AZ9398" s="5"/>
      <c r="BA9398" s="5"/>
      <c r="BB9398" s="5"/>
      <c r="BC9398" s="5"/>
      <c r="BD9398" s="5"/>
      <c r="BE9398" s="5"/>
      <c r="BF9398" s="5"/>
      <c r="BG9398" s="5"/>
      <c r="BH9398" s="5"/>
      <c r="BI9398" s="5"/>
      <c r="BJ9398" s="5"/>
      <c r="BK9398" s="5"/>
      <c r="BL9398" s="5"/>
      <c r="BM9398" s="5"/>
      <c r="BN9398" s="5"/>
      <c r="BO9398" s="5"/>
      <c r="BP9398" s="5"/>
      <c r="BQ9398" s="5"/>
      <c r="BR9398" s="5"/>
      <c r="BS9398" s="5"/>
      <c r="BT9398" s="5"/>
      <c r="BU9398" s="5"/>
      <c r="BV9398" s="5"/>
      <c r="BW9398" s="5"/>
      <c r="BX9398" s="5"/>
    </row>
    <row r="9399" spans="1:76" x14ac:dyDescent="0.2">
      <c r="A9399" s="1" t="s">
        <v>23</v>
      </c>
      <c r="B9399" s="1" t="s">
        <v>933</v>
      </c>
      <c r="C9399" s="1" t="s">
        <v>933</v>
      </c>
      <c r="D9399" s="1" t="s">
        <v>71</v>
      </c>
      <c r="E9399" s="1" t="s">
        <v>1</v>
      </c>
      <c r="F9399" s="1" t="s">
        <v>1320</v>
      </c>
      <c r="G9399" s="1" t="s">
        <v>73</v>
      </c>
      <c r="H9399" s="8"/>
      <c r="I9399" s="8">
        <v>2015</v>
      </c>
      <c r="J9399" s="1" t="s">
        <v>1220</v>
      </c>
      <c r="K9399" s="9">
        <v>1685836</v>
      </c>
      <c r="L9399" s="10">
        <f>K9399/ VLOOKUP(A9399,Indicators!$B$1:$V$7,21,FALSE)</f>
        <v>8403.8843082322201</v>
      </c>
      <c r="M9399" s="1" t="s">
        <v>71</v>
      </c>
      <c r="N9399" s="1" t="s">
        <v>71</v>
      </c>
      <c r="O9399" s="11"/>
      <c r="P9399" s="11"/>
      <c r="Q9399" s="8" t="str">
        <f t="shared" si="0"/>
        <v/>
      </c>
      <c r="R9399" s="1" t="s">
        <v>158</v>
      </c>
      <c r="S9399" s="1" t="s">
        <v>56</v>
      </c>
      <c r="T9399" s="11"/>
      <c r="U9399" s="11"/>
      <c r="V9399" s="11"/>
      <c r="W9399" s="11"/>
      <c r="X9399" s="11"/>
      <c r="Y9399" s="11"/>
      <c r="Z9399" s="11"/>
      <c r="AA9399" s="11"/>
      <c r="AB9399" s="11"/>
      <c r="AC9399" s="11"/>
      <c r="AD9399" s="11"/>
      <c r="AE9399" s="11"/>
      <c r="AF9399" s="11"/>
      <c r="AG9399" s="11"/>
      <c r="AH9399" s="11"/>
      <c r="AI9399" s="11"/>
      <c r="AJ9399" s="11"/>
      <c r="AK9399" s="11"/>
      <c r="AL9399" s="11"/>
      <c r="AM9399" s="5"/>
      <c r="AN9399" s="5"/>
      <c r="AO9399" s="5"/>
      <c r="AP9399" s="5"/>
      <c r="AQ9399" s="5"/>
      <c r="AR9399" s="5"/>
      <c r="AS9399" s="5"/>
      <c r="AT9399" s="5"/>
      <c r="AU9399" s="5"/>
      <c r="AV9399" s="5"/>
      <c r="AW9399" s="5"/>
      <c r="AX9399" s="5"/>
      <c r="AY9399" s="5"/>
      <c r="AZ9399" s="5"/>
      <c r="BA9399" s="5"/>
      <c r="BB9399" s="5"/>
      <c r="BC9399" s="5"/>
      <c r="BD9399" s="5"/>
      <c r="BE9399" s="5"/>
      <c r="BF9399" s="5"/>
      <c r="BG9399" s="5"/>
      <c r="BH9399" s="5"/>
      <c r="BI9399" s="5"/>
      <c r="BJ9399" s="5"/>
      <c r="BK9399" s="5"/>
      <c r="BL9399" s="5"/>
      <c r="BM9399" s="5"/>
      <c r="BN9399" s="5"/>
      <c r="BO9399" s="5"/>
      <c r="BP9399" s="5"/>
      <c r="BQ9399" s="5"/>
      <c r="BR9399" s="5"/>
      <c r="BS9399" s="5"/>
      <c r="BT9399" s="5"/>
      <c r="BU9399" s="5"/>
      <c r="BV9399" s="5"/>
      <c r="BW9399" s="5"/>
      <c r="BX9399" s="5"/>
    </row>
    <row r="9400" spans="1:76" x14ac:dyDescent="0.2">
      <c r="A9400" s="1" t="s">
        <v>23</v>
      </c>
      <c r="B9400" s="1" t="s">
        <v>94</v>
      </c>
      <c r="C9400" s="1" t="s">
        <v>94</v>
      </c>
      <c r="D9400" s="1" t="s">
        <v>71</v>
      </c>
      <c r="E9400" s="1" t="s">
        <v>1</v>
      </c>
      <c r="F9400" s="1" t="s">
        <v>1320</v>
      </c>
      <c r="G9400" s="1" t="s">
        <v>73</v>
      </c>
      <c r="H9400" s="8"/>
      <c r="I9400" s="8">
        <v>2015</v>
      </c>
      <c r="J9400" s="1" t="s">
        <v>1220</v>
      </c>
      <c r="K9400" s="9">
        <v>15882</v>
      </c>
      <c r="L9400" s="10">
        <f>K9400/ VLOOKUP(A9400,Indicators!$B$1:$V$7,21,FALSE)</f>
        <v>79.171693203457593</v>
      </c>
      <c r="M9400" s="1" t="s">
        <v>71</v>
      </c>
      <c r="N9400" s="1" t="s">
        <v>71</v>
      </c>
      <c r="O9400" s="11"/>
      <c r="P9400" s="11"/>
      <c r="Q9400" s="8" t="str">
        <f t="shared" si="0"/>
        <v/>
      </c>
      <c r="R9400" s="1" t="s">
        <v>94</v>
      </c>
      <c r="S9400" s="1" t="s">
        <v>88</v>
      </c>
      <c r="T9400" s="11"/>
      <c r="U9400" s="11"/>
      <c r="V9400" s="11"/>
      <c r="W9400" s="11"/>
      <c r="X9400" s="11"/>
      <c r="Y9400" s="11"/>
      <c r="Z9400" s="11"/>
      <c r="AA9400" s="11"/>
      <c r="AB9400" s="11"/>
      <c r="AC9400" s="11"/>
      <c r="AD9400" s="11"/>
      <c r="AE9400" s="11"/>
      <c r="AF9400" s="11"/>
      <c r="AG9400" s="11"/>
      <c r="AH9400" s="11"/>
      <c r="AI9400" s="11"/>
      <c r="AJ9400" s="11"/>
      <c r="AK9400" s="11"/>
      <c r="AL9400" s="11"/>
      <c r="AM9400" s="5"/>
      <c r="AN9400" s="5"/>
      <c r="AO9400" s="5"/>
      <c r="AP9400" s="5"/>
      <c r="AQ9400" s="5"/>
      <c r="AR9400" s="5"/>
      <c r="AS9400" s="5"/>
      <c r="AT9400" s="5"/>
      <c r="AU9400" s="5"/>
      <c r="AV9400" s="5"/>
      <c r="AW9400" s="5"/>
      <c r="AX9400" s="5"/>
      <c r="AY9400" s="5"/>
      <c r="AZ9400" s="5"/>
      <c r="BA9400" s="5"/>
      <c r="BB9400" s="5"/>
      <c r="BC9400" s="5"/>
      <c r="BD9400" s="5"/>
      <c r="BE9400" s="5"/>
      <c r="BF9400" s="5"/>
      <c r="BG9400" s="5"/>
      <c r="BH9400" s="5"/>
      <c r="BI9400" s="5"/>
      <c r="BJ9400" s="5"/>
      <c r="BK9400" s="5"/>
      <c r="BL9400" s="5"/>
      <c r="BM9400" s="5"/>
      <c r="BN9400" s="5"/>
      <c r="BO9400" s="5"/>
      <c r="BP9400" s="5"/>
      <c r="BQ9400" s="5"/>
      <c r="BR9400" s="5"/>
      <c r="BS9400" s="5"/>
      <c r="BT9400" s="5"/>
      <c r="BU9400" s="5"/>
      <c r="BV9400" s="5"/>
      <c r="BW9400" s="5"/>
      <c r="BX9400" s="5"/>
    </row>
    <row r="9401" spans="1:76" x14ac:dyDescent="0.2">
      <c r="A9401" s="1" t="s">
        <v>23</v>
      </c>
      <c r="B9401" s="1" t="s">
        <v>75</v>
      </c>
      <c r="C9401" s="1" t="s">
        <v>75</v>
      </c>
      <c r="D9401" s="1" t="s">
        <v>71</v>
      </c>
      <c r="E9401" s="1" t="s">
        <v>1</v>
      </c>
      <c r="F9401" s="1" t="s">
        <v>1320</v>
      </c>
      <c r="G9401" s="1" t="s">
        <v>73</v>
      </c>
      <c r="H9401" s="8"/>
      <c r="I9401" s="8">
        <v>2015</v>
      </c>
      <c r="J9401" s="1" t="s">
        <v>1220</v>
      </c>
      <c r="K9401" s="9">
        <v>806660</v>
      </c>
      <c r="L9401" s="10">
        <f>K9401/ VLOOKUP(A9401,Indicators!$B$1:$V$7,21,FALSE)</f>
        <v>4021.1961994396866</v>
      </c>
      <c r="M9401" s="1" t="s">
        <v>71</v>
      </c>
      <c r="N9401" s="1" t="s">
        <v>71</v>
      </c>
      <c r="O9401" s="11"/>
      <c r="P9401" s="11"/>
      <c r="Q9401" s="8" t="str">
        <f t="shared" si="0"/>
        <v/>
      </c>
      <c r="R9401" s="1" t="s">
        <v>95</v>
      </c>
      <c r="S9401" s="1" t="s">
        <v>75</v>
      </c>
      <c r="T9401" s="11"/>
      <c r="U9401" s="11"/>
      <c r="V9401" s="11"/>
      <c r="W9401" s="11"/>
      <c r="X9401" s="11"/>
      <c r="Y9401" s="11"/>
      <c r="Z9401" s="11"/>
      <c r="AA9401" s="11"/>
      <c r="AB9401" s="11"/>
      <c r="AC9401" s="11"/>
      <c r="AD9401" s="11"/>
      <c r="AE9401" s="11"/>
      <c r="AF9401" s="11"/>
      <c r="AG9401" s="11"/>
      <c r="AH9401" s="11"/>
      <c r="AI9401" s="11"/>
      <c r="AJ9401" s="11"/>
      <c r="AK9401" s="11"/>
      <c r="AL9401" s="11"/>
      <c r="AM9401" s="5"/>
      <c r="AN9401" s="5"/>
      <c r="AO9401" s="5"/>
      <c r="AP9401" s="5"/>
      <c r="AQ9401" s="5"/>
      <c r="AR9401" s="5"/>
      <c r="AS9401" s="5"/>
      <c r="AT9401" s="5"/>
      <c r="AU9401" s="5"/>
      <c r="AV9401" s="5"/>
      <c r="AW9401" s="5"/>
      <c r="AX9401" s="5"/>
      <c r="AY9401" s="5"/>
      <c r="AZ9401" s="5"/>
      <c r="BA9401" s="5"/>
      <c r="BB9401" s="5"/>
      <c r="BC9401" s="5"/>
      <c r="BD9401" s="5"/>
      <c r="BE9401" s="5"/>
      <c r="BF9401" s="5"/>
      <c r="BG9401" s="5"/>
      <c r="BH9401" s="5"/>
      <c r="BI9401" s="5"/>
      <c r="BJ9401" s="5"/>
      <c r="BK9401" s="5"/>
      <c r="BL9401" s="5"/>
      <c r="BM9401" s="5"/>
      <c r="BN9401" s="5"/>
      <c r="BO9401" s="5"/>
      <c r="BP9401" s="5"/>
      <c r="BQ9401" s="5"/>
      <c r="BR9401" s="5"/>
      <c r="BS9401" s="5"/>
      <c r="BT9401" s="5"/>
      <c r="BU9401" s="5"/>
      <c r="BV9401" s="5"/>
      <c r="BW9401" s="5"/>
      <c r="BX9401" s="5"/>
    </row>
    <row r="9402" spans="1:76" x14ac:dyDescent="0.2">
      <c r="A9402" s="1" t="s">
        <v>23</v>
      </c>
      <c r="B9402" s="1" t="s">
        <v>935</v>
      </c>
      <c r="C9402" s="1" t="s">
        <v>935</v>
      </c>
      <c r="D9402" s="1" t="s">
        <v>71</v>
      </c>
      <c r="E9402" s="1" t="s">
        <v>1</v>
      </c>
      <c r="F9402" s="1" t="s">
        <v>1320</v>
      </c>
      <c r="G9402" s="1" t="s">
        <v>73</v>
      </c>
      <c r="H9402" s="8"/>
      <c r="I9402" s="8">
        <v>2015</v>
      </c>
      <c r="J9402" s="1" t="s">
        <v>1220</v>
      </c>
      <c r="K9402" s="9">
        <v>2352</v>
      </c>
      <c r="L9402" s="10">
        <f>K9402/ VLOOKUP(A9402,Indicators!$B$1:$V$7,21,FALSE)</f>
        <v>11.724708627032632</v>
      </c>
      <c r="M9402" s="1" t="s">
        <v>71</v>
      </c>
      <c r="N9402" s="1" t="s">
        <v>71</v>
      </c>
      <c r="O9402" s="11"/>
      <c r="P9402" s="11"/>
      <c r="Q9402" s="8" t="str">
        <f t="shared" si="0"/>
        <v/>
      </c>
      <c r="R9402" s="1" t="s">
        <v>103</v>
      </c>
      <c r="S9402" s="1" t="s">
        <v>62</v>
      </c>
      <c r="T9402" s="11"/>
      <c r="U9402" s="11"/>
      <c r="V9402" s="11"/>
      <c r="W9402" s="11"/>
      <c r="X9402" s="11"/>
      <c r="Y9402" s="11"/>
      <c r="Z9402" s="11"/>
      <c r="AA9402" s="11"/>
      <c r="AB9402" s="11"/>
      <c r="AC9402" s="11"/>
      <c r="AD9402" s="11"/>
      <c r="AE9402" s="11"/>
      <c r="AF9402" s="11"/>
      <c r="AG9402" s="11"/>
      <c r="AH9402" s="11"/>
      <c r="AI9402" s="11"/>
      <c r="AJ9402" s="11"/>
      <c r="AK9402" s="11"/>
      <c r="AL9402" s="11"/>
      <c r="AM9402" s="5"/>
      <c r="AN9402" s="5"/>
      <c r="AO9402" s="5"/>
      <c r="AP9402" s="5"/>
      <c r="AQ9402" s="5"/>
      <c r="AR9402" s="5"/>
      <c r="AS9402" s="5"/>
      <c r="AT9402" s="5"/>
      <c r="AU9402" s="5"/>
      <c r="AV9402" s="5"/>
      <c r="AW9402" s="5"/>
      <c r="AX9402" s="5"/>
      <c r="AY9402" s="5"/>
      <c r="AZ9402" s="5"/>
      <c r="BA9402" s="5"/>
      <c r="BB9402" s="5"/>
      <c r="BC9402" s="5"/>
      <c r="BD9402" s="5"/>
      <c r="BE9402" s="5"/>
      <c r="BF9402" s="5"/>
      <c r="BG9402" s="5"/>
      <c r="BH9402" s="5"/>
      <c r="BI9402" s="5"/>
      <c r="BJ9402" s="5"/>
      <c r="BK9402" s="5"/>
      <c r="BL9402" s="5"/>
      <c r="BM9402" s="5"/>
      <c r="BN9402" s="5"/>
      <c r="BO9402" s="5"/>
      <c r="BP9402" s="5"/>
      <c r="BQ9402" s="5"/>
      <c r="BR9402" s="5"/>
      <c r="BS9402" s="5"/>
      <c r="BT9402" s="5"/>
      <c r="BU9402" s="5"/>
      <c r="BV9402" s="5"/>
      <c r="BW9402" s="5"/>
      <c r="BX9402" s="5"/>
    </row>
    <row r="9403" spans="1:76" x14ac:dyDescent="0.2">
      <c r="A9403" s="1" t="s">
        <v>23</v>
      </c>
      <c r="B9403" s="1" t="s">
        <v>538</v>
      </c>
      <c r="C9403" s="1" t="s">
        <v>538</v>
      </c>
      <c r="D9403" s="1" t="s">
        <v>71</v>
      </c>
      <c r="E9403" s="1" t="s">
        <v>1</v>
      </c>
      <c r="F9403" s="1" t="s">
        <v>1320</v>
      </c>
      <c r="G9403" s="1" t="s">
        <v>73</v>
      </c>
      <c r="H9403" s="8"/>
      <c r="I9403" s="8">
        <v>2015</v>
      </c>
      <c r="J9403" s="1" t="s">
        <v>1220</v>
      </c>
      <c r="K9403" s="9">
        <v>4656</v>
      </c>
      <c r="L9403" s="10">
        <f>K9403/ VLOOKUP(A9403,Indicators!$B$1:$V$7,21,FALSE)</f>
        <v>23.210137486166637</v>
      </c>
      <c r="M9403" s="1" t="s">
        <v>71</v>
      </c>
      <c r="N9403" s="1" t="s">
        <v>71</v>
      </c>
      <c r="O9403" s="11"/>
      <c r="P9403" s="11"/>
      <c r="Q9403" s="8" t="str">
        <f t="shared" si="0"/>
        <v/>
      </c>
      <c r="R9403" s="1" t="s">
        <v>103</v>
      </c>
      <c r="S9403" s="1" t="s">
        <v>49</v>
      </c>
      <c r="T9403" s="11"/>
      <c r="U9403" s="11"/>
      <c r="V9403" s="11"/>
      <c r="W9403" s="11"/>
      <c r="X9403" s="11"/>
      <c r="Y9403" s="11"/>
      <c r="Z9403" s="11"/>
      <c r="AA9403" s="11"/>
      <c r="AB9403" s="11"/>
      <c r="AC9403" s="11"/>
      <c r="AD9403" s="11"/>
      <c r="AE9403" s="11"/>
      <c r="AF9403" s="11"/>
      <c r="AG9403" s="11"/>
      <c r="AH9403" s="11"/>
      <c r="AI9403" s="11"/>
      <c r="AJ9403" s="11"/>
      <c r="AK9403" s="11"/>
      <c r="AL9403" s="11"/>
      <c r="AM9403" s="5"/>
      <c r="AN9403" s="5"/>
      <c r="AO9403" s="5"/>
      <c r="AP9403" s="5"/>
      <c r="AQ9403" s="5"/>
      <c r="AR9403" s="5"/>
      <c r="AS9403" s="5"/>
      <c r="AT9403" s="5"/>
      <c r="AU9403" s="5"/>
      <c r="AV9403" s="5"/>
      <c r="AW9403" s="5"/>
      <c r="AX9403" s="5"/>
      <c r="AY9403" s="5"/>
      <c r="AZ9403" s="5"/>
      <c r="BA9403" s="5"/>
      <c r="BB9403" s="5"/>
      <c r="BC9403" s="5"/>
      <c r="BD9403" s="5"/>
      <c r="BE9403" s="5"/>
      <c r="BF9403" s="5"/>
      <c r="BG9403" s="5"/>
      <c r="BH9403" s="5"/>
      <c r="BI9403" s="5"/>
      <c r="BJ9403" s="5"/>
      <c r="BK9403" s="5"/>
      <c r="BL9403" s="5"/>
      <c r="BM9403" s="5"/>
      <c r="BN9403" s="5"/>
      <c r="BO9403" s="5"/>
      <c r="BP9403" s="5"/>
      <c r="BQ9403" s="5"/>
      <c r="BR9403" s="5"/>
      <c r="BS9403" s="5"/>
      <c r="BT9403" s="5"/>
      <c r="BU9403" s="5"/>
      <c r="BV9403" s="5"/>
      <c r="BW9403" s="5"/>
      <c r="BX9403" s="5"/>
    </row>
    <row r="9404" spans="1:76" x14ac:dyDescent="0.2">
      <c r="A9404" s="1" t="s">
        <v>23</v>
      </c>
      <c r="B9404" s="1" t="s">
        <v>936</v>
      </c>
      <c r="C9404" s="1" t="s">
        <v>936</v>
      </c>
      <c r="D9404" s="1" t="s">
        <v>71</v>
      </c>
      <c r="E9404" s="1" t="s">
        <v>1</v>
      </c>
      <c r="F9404" s="1" t="s">
        <v>1320</v>
      </c>
      <c r="G9404" s="1" t="s">
        <v>73</v>
      </c>
      <c r="H9404" s="8"/>
      <c r="I9404" s="8">
        <v>2015</v>
      </c>
      <c r="J9404" s="1" t="s">
        <v>1220</v>
      </c>
      <c r="K9404" s="9">
        <v>47538</v>
      </c>
      <c r="L9404" s="10">
        <f>K9404/ VLOOKUP(A9404,Indicators!$B$1:$V$7,21,FALSE)</f>
        <v>236.97670013260085</v>
      </c>
      <c r="M9404" s="1" t="s">
        <v>71</v>
      </c>
      <c r="N9404" s="1" t="s">
        <v>71</v>
      </c>
      <c r="O9404" s="11"/>
      <c r="P9404" s="11"/>
      <c r="Q9404" s="8" t="str">
        <f t="shared" si="0"/>
        <v/>
      </c>
      <c r="R9404" s="1" t="s">
        <v>97</v>
      </c>
      <c r="S9404" s="1" t="s">
        <v>85</v>
      </c>
      <c r="T9404" s="11"/>
      <c r="U9404" s="11"/>
      <c r="V9404" s="11"/>
      <c r="W9404" s="11"/>
      <c r="X9404" s="11"/>
      <c r="Y9404" s="11"/>
      <c r="Z9404" s="11"/>
      <c r="AA9404" s="11"/>
      <c r="AB9404" s="11"/>
      <c r="AC9404" s="11"/>
      <c r="AD9404" s="11"/>
      <c r="AE9404" s="11"/>
      <c r="AF9404" s="11"/>
      <c r="AG9404" s="11"/>
      <c r="AH9404" s="11"/>
      <c r="AI9404" s="11"/>
      <c r="AJ9404" s="11"/>
      <c r="AK9404" s="11"/>
      <c r="AL9404" s="11"/>
      <c r="AM9404" s="5"/>
      <c r="AN9404" s="5"/>
      <c r="AO9404" s="5"/>
      <c r="AP9404" s="5"/>
      <c r="AQ9404" s="5"/>
      <c r="AR9404" s="5"/>
      <c r="AS9404" s="5"/>
      <c r="AT9404" s="5"/>
      <c r="AU9404" s="5"/>
      <c r="AV9404" s="5"/>
      <c r="AW9404" s="5"/>
      <c r="AX9404" s="5"/>
      <c r="AY9404" s="5"/>
      <c r="AZ9404" s="5"/>
      <c r="BA9404" s="5"/>
      <c r="BB9404" s="5"/>
      <c r="BC9404" s="5"/>
      <c r="BD9404" s="5"/>
      <c r="BE9404" s="5"/>
      <c r="BF9404" s="5"/>
      <c r="BG9404" s="5"/>
      <c r="BH9404" s="5"/>
      <c r="BI9404" s="5"/>
      <c r="BJ9404" s="5"/>
      <c r="BK9404" s="5"/>
      <c r="BL9404" s="5"/>
      <c r="BM9404" s="5"/>
      <c r="BN9404" s="5"/>
      <c r="BO9404" s="5"/>
      <c r="BP9404" s="5"/>
      <c r="BQ9404" s="5"/>
      <c r="BR9404" s="5"/>
      <c r="BS9404" s="5"/>
      <c r="BT9404" s="5"/>
      <c r="BU9404" s="5"/>
      <c r="BV9404" s="5"/>
      <c r="BW9404" s="5"/>
      <c r="BX9404" s="5"/>
    </row>
    <row r="9405" spans="1:76" x14ac:dyDescent="0.2">
      <c r="A9405" s="1" t="s">
        <v>23</v>
      </c>
      <c r="B9405" s="1" t="s">
        <v>937</v>
      </c>
      <c r="C9405" s="1" t="s">
        <v>937</v>
      </c>
      <c r="D9405" s="1" t="s">
        <v>71</v>
      </c>
      <c r="E9405" s="1" t="s">
        <v>1</v>
      </c>
      <c r="F9405" s="1" t="s">
        <v>1320</v>
      </c>
      <c r="G9405" s="1" t="s">
        <v>73</v>
      </c>
      <c r="H9405" s="8"/>
      <c r="I9405" s="8">
        <v>2015</v>
      </c>
      <c r="J9405" s="1" t="s">
        <v>1220</v>
      </c>
      <c r="K9405" s="9">
        <v>13575</v>
      </c>
      <c r="L9405" s="10">
        <f>K9405/ VLOOKUP(A9405,Indicators!$B$1:$V$7,21,FALSE)</f>
        <v>67.671309358829916</v>
      </c>
      <c r="M9405" s="1" t="s">
        <v>71</v>
      </c>
      <c r="N9405" s="1" t="s">
        <v>71</v>
      </c>
      <c r="O9405" s="11"/>
      <c r="P9405" s="11"/>
      <c r="Q9405" s="8" t="str">
        <f t="shared" si="0"/>
        <v/>
      </c>
      <c r="R9405" s="1" t="s">
        <v>97</v>
      </c>
      <c r="S9405" s="1" t="s">
        <v>44</v>
      </c>
      <c r="T9405" s="11"/>
      <c r="U9405" s="11"/>
      <c r="V9405" s="11"/>
      <c r="W9405" s="11"/>
      <c r="X9405" s="11"/>
      <c r="Y9405" s="11"/>
      <c r="Z9405" s="11"/>
      <c r="AA9405" s="11"/>
      <c r="AB9405" s="11"/>
      <c r="AC9405" s="11"/>
      <c r="AD9405" s="11"/>
      <c r="AE9405" s="11"/>
      <c r="AF9405" s="11"/>
      <c r="AG9405" s="11"/>
      <c r="AH9405" s="11"/>
      <c r="AI9405" s="11"/>
      <c r="AJ9405" s="11"/>
      <c r="AK9405" s="11"/>
      <c r="AL9405" s="11"/>
      <c r="AM9405" s="5"/>
      <c r="AN9405" s="5"/>
      <c r="AO9405" s="5"/>
      <c r="AP9405" s="5"/>
      <c r="AQ9405" s="5"/>
      <c r="AR9405" s="5"/>
      <c r="AS9405" s="5"/>
      <c r="AT9405" s="5"/>
      <c r="AU9405" s="5"/>
      <c r="AV9405" s="5"/>
      <c r="AW9405" s="5"/>
      <c r="AX9405" s="5"/>
      <c r="AY9405" s="5"/>
      <c r="AZ9405" s="5"/>
      <c r="BA9405" s="5"/>
      <c r="BB9405" s="5"/>
      <c r="BC9405" s="5"/>
      <c r="BD9405" s="5"/>
      <c r="BE9405" s="5"/>
      <c r="BF9405" s="5"/>
      <c r="BG9405" s="5"/>
      <c r="BH9405" s="5"/>
      <c r="BI9405" s="5"/>
      <c r="BJ9405" s="5"/>
      <c r="BK9405" s="5"/>
      <c r="BL9405" s="5"/>
      <c r="BM9405" s="5"/>
      <c r="BN9405" s="5"/>
      <c r="BO9405" s="5"/>
      <c r="BP9405" s="5"/>
      <c r="BQ9405" s="5"/>
      <c r="BR9405" s="5"/>
      <c r="BS9405" s="5"/>
      <c r="BT9405" s="5"/>
      <c r="BU9405" s="5"/>
      <c r="BV9405" s="5"/>
      <c r="BW9405" s="5"/>
      <c r="BX9405" s="5"/>
    </row>
    <row r="9406" spans="1:76" x14ac:dyDescent="0.2">
      <c r="A9406" s="1" t="s">
        <v>23</v>
      </c>
      <c r="B9406" s="1" t="s">
        <v>540</v>
      </c>
      <c r="C9406" s="1" t="s">
        <v>540</v>
      </c>
      <c r="D9406" s="1" t="s">
        <v>71</v>
      </c>
      <c r="E9406" s="1" t="s">
        <v>1</v>
      </c>
      <c r="F9406" s="1" t="s">
        <v>1320</v>
      </c>
      <c r="G9406" s="1" t="s">
        <v>73</v>
      </c>
      <c r="H9406" s="8"/>
      <c r="I9406" s="8">
        <v>2015</v>
      </c>
      <c r="J9406" s="1" t="s">
        <v>1220</v>
      </c>
      <c r="K9406" s="9">
        <v>3805794</v>
      </c>
      <c r="L9406" s="10">
        <f>K9406/ VLOOKUP(A9406,Indicators!$B$1:$V$7,21,FALSE)</f>
        <v>18971.864687291254</v>
      </c>
      <c r="M9406" s="1" t="s">
        <v>71</v>
      </c>
      <c r="N9406" s="1" t="s">
        <v>71</v>
      </c>
      <c r="O9406" s="11"/>
      <c r="P9406" s="11"/>
      <c r="Q9406" s="8" t="str">
        <f t="shared" si="0"/>
        <v/>
      </c>
      <c r="R9406" s="1" t="s">
        <v>133</v>
      </c>
      <c r="S9406" s="1" t="s">
        <v>52</v>
      </c>
      <c r="T9406" s="11"/>
      <c r="U9406" s="11"/>
      <c r="V9406" s="11"/>
      <c r="W9406" s="11"/>
      <c r="X9406" s="11"/>
      <c r="Y9406" s="11"/>
      <c r="Z9406" s="11"/>
      <c r="AA9406" s="11"/>
      <c r="AB9406" s="11"/>
      <c r="AC9406" s="11"/>
      <c r="AD9406" s="11"/>
      <c r="AE9406" s="11"/>
      <c r="AF9406" s="11"/>
      <c r="AG9406" s="11"/>
      <c r="AH9406" s="11"/>
      <c r="AI9406" s="11"/>
      <c r="AJ9406" s="11"/>
      <c r="AK9406" s="11"/>
      <c r="AL9406" s="11"/>
      <c r="AM9406" s="5"/>
      <c r="AN9406" s="5"/>
      <c r="AO9406" s="5"/>
      <c r="AP9406" s="5"/>
      <c r="AQ9406" s="5"/>
      <c r="AR9406" s="5"/>
      <c r="AS9406" s="5"/>
      <c r="AT9406" s="5"/>
      <c r="AU9406" s="5"/>
      <c r="AV9406" s="5"/>
      <c r="AW9406" s="5"/>
      <c r="AX9406" s="5"/>
      <c r="AY9406" s="5"/>
      <c r="AZ9406" s="5"/>
      <c r="BA9406" s="5"/>
      <c r="BB9406" s="5"/>
      <c r="BC9406" s="5"/>
      <c r="BD9406" s="5"/>
      <c r="BE9406" s="5"/>
      <c r="BF9406" s="5"/>
      <c r="BG9406" s="5"/>
      <c r="BH9406" s="5"/>
      <c r="BI9406" s="5"/>
      <c r="BJ9406" s="5"/>
      <c r="BK9406" s="5"/>
      <c r="BL9406" s="5"/>
      <c r="BM9406" s="5"/>
      <c r="BN9406" s="5"/>
      <c r="BO9406" s="5"/>
      <c r="BP9406" s="5"/>
      <c r="BQ9406" s="5"/>
      <c r="BR9406" s="5"/>
      <c r="BS9406" s="5"/>
      <c r="BT9406" s="5"/>
      <c r="BU9406" s="5"/>
      <c r="BV9406" s="5"/>
      <c r="BW9406" s="5"/>
      <c r="BX9406" s="5"/>
    </row>
    <row r="9407" spans="1:76" x14ac:dyDescent="0.2">
      <c r="A9407" s="1" t="s">
        <v>23</v>
      </c>
      <c r="B9407" s="1" t="s">
        <v>916</v>
      </c>
      <c r="C9407" s="1" t="s">
        <v>47</v>
      </c>
      <c r="D9407" s="1" t="s">
        <v>71</v>
      </c>
      <c r="E9407" s="1" t="s">
        <v>2</v>
      </c>
      <c r="F9407" s="1" t="s">
        <v>1321</v>
      </c>
      <c r="G9407" s="1" t="s">
        <v>73</v>
      </c>
      <c r="H9407" s="8"/>
      <c r="I9407" s="8">
        <v>2015</v>
      </c>
      <c r="J9407" s="1" t="s">
        <v>1220</v>
      </c>
      <c r="K9407" s="9">
        <v>292880.74</v>
      </c>
      <c r="L9407" s="10">
        <f>K9407/ VLOOKUP(A9407,Indicators!$B$1:$V$7,21,FALSE)</f>
        <v>1460.0090726911994</v>
      </c>
      <c r="M9407" s="1" t="s">
        <v>71</v>
      </c>
      <c r="N9407" s="1" t="s">
        <v>71</v>
      </c>
      <c r="O9407" s="11"/>
      <c r="P9407" s="11"/>
      <c r="Q9407" s="8" t="str">
        <f t="shared" si="0"/>
        <v/>
      </c>
      <c r="R9407" s="1" t="s">
        <v>98</v>
      </c>
      <c r="S9407" s="1" t="s">
        <v>47</v>
      </c>
      <c r="T9407" s="11"/>
      <c r="U9407" s="11"/>
      <c r="V9407" s="11"/>
      <c r="W9407" s="11"/>
      <c r="X9407" s="11"/>
      <c r="Y9407" s="11"/>
      <c r="Z9407" s="11"/>
      <c r="AA9407" s="11"/>
      <c r="AB9407" s="11"/>
      <c r="AC9407" s="11"/>
      <c r="AD9407" s="11"/>
      <c r="AE9407" s="11"/>
      <c r="AF9407" s="11"/>
      <c r="AG9407" s="11"/>
      <c r="AH9407" s="11"/>
      <c r="AI9407" s="11"/>
      <c r="AJ9407" s="11"/>
      <c r="AK9407" s="11"/>
      <c r="AL9407" s="11"/>
      <c r="AM9407" s="5"/>
      <c r="AN9407" s="5"/>
      <c r="AO9407" s="5"/>
      <c r="AP9407" s="5"/>
      <c r="AQ9407" s="5"/>
      <c r="AR9407" s="5"/>
      <c r="AS9407" s="5"/>
      <c r="AT9407" s="5"/>
      <c r="AU9407" s="5"/>
      <c r="AV9407" s="5"/>
      <c r="AW9407" s="5"/>
      <c r="AX9407" s="5"/>
      <c r="AY9407" s="5"/>
      <c r="AZ9407" s="5"/>
      <c r="BA9407" s="5"/>
      <c r="BB9407" s="5"/>
      <c r="BC9407" s="5"/>
      <c r="BD9407" s="5"/>
      <c r="BE9407" s="5"/>
      <c r="BF9407" s="5"/>
      <c r="BG9407" s="5"/>
      <c r="BH9407" s="5"/>
      <c r="BI9407" s="5"/>
      <c r="BJ9407" s="5"/>
      <c r="BK9407" s="5"/>
      <c r="BL9407" s="5"/>
      <c r="BM9407" s="5"/>
      <c r="BN9407" s="5"/>
      <c r="BO9407" s="5"/>
      <c r="BP9407" s="5"/>
      <c r="BQ9407" s="5"/>
      <c r="BR9407" s="5"/>
      <c r="BS9407" s="5"/>
      <c r="BT9407" s="5"/>
      <c r="BU9407" s="5"/>
      <c r="BV9407" s="5"/>
      <c r="BW9407" s="5"/>
      <c r="BX9407" s="5"/>
    </row>
    <row r="9408" spans="1:76" x14ac:dyDescent="0.2">
      <c r="A9408" s="1" t="s">
        <v>24</v>
      </c>
      <c r="B9408" s="1" t="s">
        <v>939</v>
      </c>
      <c r="C9408" s="1" t="s">
        <v>71</v>
      </c>
      <c r="D9408" s="1" t="s">
        <v>71</v>
      </c>
      <c r="E9408" s="1" t="s">
        <v>1</v>
      </c>
      <c r="F9408" s="1" t="s">
        <v>1322</v>
      </c>
      <c r="G9408" s="1" t="s">
        <v>73</v>
      </c>
      <c r="H9408" s="8"/>
      <c r="I9408" s="8">
        <v>2015</v>
      </c>
      <c r="J9408" s="1" t="s">
        <v>1323</v>
      </c>
      <c r="K9408" s="9">
        <v>118900</v>
      </c>
      <c r="L9408" s="10">
        <f>K9408/ VLOOKUP(A9408,Indicators!$B$1:$V$7,21,FALSE)</f>
        <v>602.92894667450958</v>
      </c>
      <c r="M9408" s="1" t="s">
        <v>1324</v>
      </c>
      <c r="N9408" s="1" t="s">
        <v>71</v>
      </c>
      <c r="O9408" s="11"/>
      <c r="P9408" s="11"/>
      <c r="Q9408" s="8" t="str">
        <f t="shared" si="0"/>
        <v/>
      </c>
      <c r="R9408" s="1" t="s">
        <v>103</v>
      </c>
      <c r="S9408" s="1" t="s">
        <v>49</v>
      </c>
      <c r="T9408" s="11"/>
      <c r="U9408" s="11"/>
      <c r="V9408" s="11"/>
      <c r="W9408" s="11"/>
      <c r="X9408" s="11"/>
      <c r="Y9408" s="11"/>
      <c r="Z9408" s="11"/>
      <c r="AA9408" s="11"/>
      <c r="AB9408" s="11"/>
      <c r="AC9408" s="11"/>
      <c r="AD9408" s="11"/>
      <c r="AE9408" s="11"/>
      <c r="AF9408" s="11"/>
      <c r="AG9408" s="11"/>
      <c r="AH9408" s="11"/>
      <c r="AI9408" s="11"/>
      <c r="AJ9408" s="11"/>
      <c r="AK9408" s="11"/>
      <c r="AL9408" s="11"/>
      <c r="AM9408" s="5"/>
      <c r="AN9408" s="5"/>
      <c r="AO9408" s="5"/>
      <c r="AP9408" s="5"/>
      <c r="AQ9408" s="5"/>
      <c r="AR9408" s="5"/>
      <c r="AS9408" s="5"/>
      <c r="AT9408" s="5"/>
      <c r="AU9408" s="5"/>
      <c r="AV9408" s="5"/>
      <c r="AW9408" s="5"/>
      <c r="AX9408" s="5"/>
      <c r="AY9408" s="5"/>
      <c r="AZ9408" s="5"/>
      <c r="BA9408" s="5"/>
      <c r="BB9408" s="5"/>
      <c r="BC9408" s="5"/>
      <c r="BD9408" s="5"/>
      <c r="BE9408" s="5"/>
      <c r="BF9408" s="5"/>
      <c r="BG9408" s="5"/>
      <c r="BH9408" s="5"/>
      <c r="BI9408" s="5"/>
      <c r="BJ9408" s="5"/>
      <c r="BK9408" s="5"/>
      <c r="BL9408" s="5"/>
      <c r="BM9408" s="5"/>
      <c r="BN9408" s="5"/>
      <c r="BO9408" s="5"/>
      <c r="BP9408" s="5"/>
      <c r="BQ9408" s="5"/>
      <c r="BR9408" s="5"/>
      <c r="BS9408" s="5"/>
      <c r="BT9408" s="5"/>
      <c r="BU9408" s="5"/>
      <c r="BV9408" s="5"/>
      <c r="BW9408" s="5"/>
      <c r="BX9408" s="5"/>
    </row>
    <row r="9409" spans="1:76" x14ac:dyDescent="0.2">
      <c r="A9409" s="1" t="s">
        <v>24</v>
      </c>
      <c r="B9409" s="1" t="s">
        <v>527</v>
      </c>
      <c r="C9409" s="1" t="s">
        <v>64</v>
      </c>
      <c r="D9409" s="1" t="s">
        <v>71</v>
      </c>
      <c r="E9409" s="1" t="s">
        <v>2</v>
      </c>
      <c r="F9409" s="1" t="s">
        <v>1322</v>
      </c>
      <c r="G9409" s="1" t="s">
        <v>73</v>
      </c>
      <c r="H9409" s="8"/>
      <c r="I9409" s="8">
        <v>2015</v>
      </c>
      <c r="J9409" s="1" t="s">
        <v>1323</v>
      </c>
      <c r="K9409" s="9">
        <v>49500</v>
      </c>
      <c r="L9409" s="10">
        <f>K9409/ VLOOKUP(A9409,Indicators!$B$1:$V$7,21,FALSE)</f>
        <v>251.00910732033833</v>
      </c>
      <c r="M9409" s="1" t="s">
        <v>1324</v>
      </c>
      <c r="N9409" s="1" t="s">
        <v>71</v>
      </c>
      <c r="O9409" s="11"/>
      <c r="P9409" s="11"/>
      <c r="Q9409" s="8" t="str">
        <f t="shared" si="0"/>
        <v/>
      </c>
      <c r="R9409" s="1" t="s">
        <v>103</v>
      </c>
      <c r="S9409" s="1" t="s">
        <v>64</v>
      </c>
      <c r="T9409" s="11"/>
      <c r="U9409" s="11"/>
      <c r="V9409" s="11"/>
      <c r="W9409" s="11"/>
      <c r="X9409" s="11"/>
      <c r="Y9409" s="11"/>
      <c r="Z9409" s="11"/>
      <c r="AA9409" s="11"/>
      <c r="AB9409" s="11"/>
      <c r="AC9409" s="11"/>
      <c r="AD9409" s="11"/>
      <c r="AE9409" s="11"/>
      <c r="AF9409" s="11"/>
      <c r="AG9409" s="11"/>
      <c r="AH9409" s="11"/>
      <c r="AI9409" s="11"/>
      <c r="AJ9409" s="11"/>
      <c r="AK9409" s="11"/>
      <c r="AL9409" s="11"/>
      <c r="AM9409" s="5"/>
      <c r="AN9409" s="5"/>
      <c r="AO9409" s="5"/>
      <c r="AP9409" s="5"/>
      <c r="AQ9409" s="5"/>
      <c r="AR9409" s="5"/>
      <c r="AS9409" s="5"/>
      <c r="AT9409" s="5"/>
      <c r="AU9409" s="5"/>
      <c r="AV9409" s="5"/>
      <c r="AW9409" s="5"/>
      <c r="AX9409" s="5"/>
      <c r="AY9409" s="5"/>
      <c r="AZ9409" s="5"/>
      <c r="BA9409" s="5"/>
      <c r="BB9409" s="5"/>
      <c r="BC9409" s="5"/>
      <c r="BD9409" s="5"/>
      <c r="BE9409" s="5"/>
      <c r="BF9409" s="5"/>
      <c r="BG9409" s="5"/>
      <c r="BH9409" s="5"/>
      <c r="BI9409" s="5"/>
      <c r="BJ9409" s="5"/>
      <c r="BK9409" s="5"/>
      <c r="BL9409" s="5"/>
      <c r="BM9409" s="5"/>
      <c r="BN9409" s="5"/>
      <c r="BO9409" s="5"/>
      <c r="BP9409" s="5"/>
      <c r="BQ9409" s="5"/>
      <c r="BR9409" s="5"/>
      <c r="BS9409" s="5"/>
      <c r="BT9409" s="5"/>
      <c r="BU9409" s="5"/>
      <c r="BV9409" s="5"/>
      <c r="BW9409" s="5"/>
      <c r="BX9409" s="5"/>
    </row>
    <row r="9410" spans="1:76" x14ac:dyDescent="0.2">
      <c r="A9410" s="1" t="s">
        <v>24</v>
      </c>
      <c r="B9410" s="1" t="s">
        <v>527</v>
      </c>
      <c r="C9410" s="1" t="s">
        <v>532</v>
      </c>
      <c r="D9410" s="1" t="s">
        <v>71</v>
      </c>
      <c r="E9410" s="1" t="s">
        <v>2</v>
      </c>
      <c r="F9410" s="1" t="s">
        <v>1322</v>
      </c>
      <c r="G9410" s="1" t="s">
        <v>73</v>
      </c>
      <c r="H9410" s="8"/>
      <c r="I9410" s="8">
        <v>2015</v>
      </c>
      <c r="J9410" s="1" t="s">
        <v>1323</v>
      </c>
      <c r="K9410" s="9">
        <v>147000</v>
      </c>
      <c r="L9410" s="10">
        <f>K9410/ VLOOKUP(A9410,Indicators!$B$1:$V$7,21,FALSE)</f>
        <v>745.42098537555012</v>
      </c>
      <c r="M9410" s="1" t="s">
        <v>1324</v>
      </c>
      <c r="N9410" s="1" t="s">
        <v>71</v>
      </c>
      <c r="O9410" s="11"/>
      <c r="P9410" s="11"/>
      <c r="Q9410" s="8" t="str">
        <f t="shared" si="0"/>
        <v/>
      </c>
      <c r="R9410" s="1" t="s">
        <v>99</v>
      </c>
      <c r="S9410" s="1" t="s">
        <v>68</v>
      </c>
      <c r="T9410" s="11"/>
      <c r="U9410" s="11"/>
      <c r="V9410" s="11"/>
      <c r="W9410" s="11"/>
      <c r="X9410" s="11"/>
      <c r="Y9410" s="11"/>
      <c r="Z9410" s="11"/>
      <c r="AA9410" s="11"/>
      <c r="AB9410" s="11"/>
      <c r="AC9410" s="11"/>
      <c r="AD9410" s="11"/>
      <c r="AE9410" s="11"/>
      <c r="AF9410" s="11"/>
      <c r="AG9410" s="11"/>
      <c r="AH9410" s="11"/>
      <c r="AI9410" s="11"/>
      <c r="AJ9410" s="11"/>
      <c r="AK9410" s="11"/>
      <c r="AL9410" s="11"/>
      <c r="AM9410" s="5"/>
      <c r="AN9410" s="5"/>
      <c r="AO9410" s="5"/>
      <c r="AP9410" s="5"/>
      <c r="AQ9410" s="5"/>
      <c r="AR9410" s="5"/>
      <c r="AS9410" s="5"/>
      <c r="AT9410" s="5"/>
      <c r="AU9410" s="5"/>
      <c r="AV9410" s="5"/>
      <c r="AW9410" s="5"/>
      <c r="AX9410" s="5"/>
      <c r="AY9410" s="5"/>
      <c r="AZ9410" s="5"/>
      <c r="BA9410" s="5"/>
      <c r="BB9410" s="5"/>
      <c r="BC9410" s="5"/>
      <c r="BD9410" s="5"/>
      <c r="BE9410" s="5"/>
      <c r="BF9410" s="5"/>
      <c r="BG9410" s="5"/>
      <c r="BH9410" s="5"/>
      <c r="BI9410" s="5"/>
      <c r="BJ9410" s="5"/>
      <c r="BK9410" s="5"/>
      <c r="BL9410" s="5"/>
      <c r="BM9410" s="5"/>
      <c r="BN9410" s="5"/>
      <c r="BO9410" s="5"/>
      <c r="BP9410" s="5"/>
      <c r="BQ9410" s="5"/>
      <c r="BR9410" s="5"/>
      <c r="BS9410" s="5"/>
      <c r="BT9410" s="5"/>
      <c r="BU9410" s="5"/>
      <c r="BV9410" s="5"/>
      <c r="BW9410" s="5"/>
      <c r="BX9410" s="5"/>
    </row>
    <row r="9411" spans="1:76" x14ac:dyDescent="0.2">
      <c r="A9411" s="1" t="s">
        <v>24</v>
      </c>
      <c r="B9411" s="1" t="s">
        <v>940</v>
      </c>
      <c r="C9411" s="1" t="s">
        <v>71</v>
      </c>
      <c r="D9411" s="1" t="s">
        <v>71</v>
      </c>
      <c r="E9411" s="1" t="s">
        <v>1</v>
      </c>
      <c r="F9411" s="1" t="s">
        <v>1322</v>
      </c>
      <c r="G9411" s="1" t="s">
        <v>73</v>
      </c>
      <c r="H9411" s="8"/>
      <c r="I9411" s="8">
        <v>2015</v>
      </c>
      <c r="J9411" s="1" t="s">
        <v>1323</v>
      </c>
      <c r="K9411" s="9">
        <v>63000</v>
      </c>
      <c r="L9411" s="10">
        <f>K9411/ VLOOKUP(A9411,Indicators!$B$1:$V$7,21,FALSE)</f>
        <v>319.46613658952151</v>
      </c>
      <c r="M9411" s="1" t="s">
        <v>1324</v>
      </c>
      <c r="N9411" s="1" t="s">
        <v>71</v>
      </c>
      <c r="O9411" s="11"/>
      <c r="P9411" s="11"/>
      <c r="Q9411" s="8" t="str">
        <f t="shared" si="0"/>
        <v/>
      </c>
      <c r="R9411" s="1" t="s">
        <v>81</v>
      </c>
      <c r="S9411" s="1" t="s">
        <v>60</v>
      </c>
      <c r="T9411" s="11"/>
      <c r="U9411" s="11"/>
      <c r="V9411" s="11"/>
      <c r="W9411" s="11"/>
      <c r="X9411" s="11"/>
      <c r="Y9411" s="11"/>
      <c r="Z9411" s="11"/>
      <c r="AA9411" s="11"/>
      <c r="AB9411" s="11"/>
      <c r="AC9411" s="11"/>
      <c r="AD9411" s="11"/>
      <c r="AE9411" s="11"/>
      <c r="AF9411" s="11"/>
      <c r="AG9411" s="11"/>
      <c r="AH9411" s="11"/>
      <c r="AI9411" s="11"/>
      <c r="AJ9411" s="11"/>
      <c r="AK9411" s="11"/>
      <c r="AL9411" s="11"/>
      <c r="AM9411" s="5"/>
      <c r="AN9411" s="5"/>
      <c r="AO9411" s="5"/>
      <c r="AP9411" s="5"/>
      <c r="AQ9411" s="5"/>
      <c r="AR9411" s="5"/>
      <c r="AS9411" s="5"/>
      <c r="AT9411" s="5"/>
      <c r="AU9411" s="5"/>
      <c r="AV9411" s="5"/>
      <c r="AW9411" s="5"/>
      <c r="AX9411" s="5"/>
      <c r="AY9411" s="5"/>
      <c r="AZ9411" s="5"/>
      <c r="BA9411" s="5"/>
      <c r="BB9411" s="5"/>
      <c r="BC9411" s="5"/>
      <c r="BD9411" s="5"/>
      <c r="BE9411" s="5"/>
      <c r="BF9411" s="5"/>
      <c r="BG9411" s="5"/>
      <c r="BH9411" s="5"/>
      <c r="BI9411" s="5"/>
      <c r="BJ9411" s="5"/>
      <c r="BK9411" s="5"/>
      <c r="BL9411" s="5"/>
      <c r="BM9411" s="5"/>
      <c r="BN9411" s="5"/>
      <c r="BO9411" s="5"/>
      <c r="BP9411" s="5"/>
      <c r="BQ9411" s="5"/>
      <c r="BR9411" s="5"/>
      <c r="BS9411" s="5"/>
      <c r="BT9411" s="5"/>
      <c r="BU9411" s="5"/>
      <c r="BV9411" s="5"/>
      <c r="BW9411" s="5"/>
      <c r="BX9411" s="5"/>
    </row>
    <row r="9412" spans="1:76" x14ac:dyDescent="0.2">
      <c r="A9412" s="1" t="s">
        <v>24</v>
      </c>
      <c r="B9412" s="1" t="s">
        <v>941</v>
      </c>
      <c r="C9412" s="1" t="s">
        <v>71</v>
      </c>
      <c r="D9412" s="1" t="s">
        <v>71</v>
      </c>
      <c r="E9412" s="1" t="s">
        <v>1</v>
      </c>
      <c r="F9412" s="1" t="s">
        <v>1322</v>
      </c>
      <c r="G9412" s="1" t="s">
        <v>73</v>
      </c>
      <c r="H9412" s="8"/>
      <c r="I9412" s="8">
        <v>2015</v>
      </c>
      <c r="J9412" s="1" t="s">
        <v>1323</v>
      </c>
      <c r="K9412" s="8">
        <v>0</v>
      </c>
      <c r="L9412" s="10">
        <f>K9412/ VLOOKUP(A9412,Indicators!$B$1:$V$7,21,FALSE)</f>
        <v>0</v>
      </c>
      <c r="M9412" s="1" t="s">
        <v>1324</v>
      </c>
      <c r="N9412" s="1" t="s">
        <v>71</v>
      </c>
      <c r="O9412" s="11"/>
      <c r="P9412" s="11"/>
      <c r="Q9412" s="8" t="str">
        <f t="shared" si="0"/>
        <v/>
      </c>
      <c r="R9412" s="1" t="s">
        <v>81</v>
      </c>
      <c r="S9412" s="1" t="s">
        <v>60</v>
      </c>
      <c r="T9412" s="11"/>
      <c r="U9412" s="11"/>
      <c r="V9412" s="11"/>
      <c r="W9412" s="11"/>
      <c r="X9412" s="11"/>
      <c r="Y9412" s="11"/>
      <c r="Z9412" s="11"/>
      <c r="AA9412" s="11"/>
      <c r="AB9412" s="11"/>
      <c r="AC9412" s="11"/>
      <c r="AD9412" s="11"/>
      <c r="AE9412" s="11"/>
      <c r="AF9412" s="11"/>
      <c r="AG9412" s="11"/>
      <c r="AH9412" s="11"/>
      <c r="AI9412" s="11"/>
      <c r="AJ9412" s="11"/>
      <c r="AK9412" s="11"/>
      <c r="AL9412" s="11"/>
      <c r="AM9412" s="5"/>
      <c r="AN9412" s="5"/>
      <c r="AO9412" s="5"/>
      <c r="AP9412" s="5"/>
      <c r="AQ9412" s="5"/>
      <c r="AR9412" s="5"/>
      <c r="AS9412" s="5"/>
      <c r="AT9412" s="5"/>
      <c r="AU9412" s="5"/>
      <c r="AV9412" s="5"/>
      <c r="AW9412" s="5"/>
      <c r="AX9412" s="5"/>
      <c r="AY9412" s="5"/>
      <c r="AZ9412" s="5"/>
      <c r="BA9412" s="5"/>
      <c r="BB9412" s="5"/>
      <c r="BC9412" s="5"/>
      <c r="BD9412" s="5"/>
      <c r="BE9412" s="5"/>
      <c r="BF9412" s="5"/>
      <c r="BG9412" s="5"/>
      <c r="BH9412" s="5"/>
      <c r="BI9412" s="5"/>
      <c r="BJ9412" s="5"/>
      <c r="BK9412" s="5"/>
      <c r="BL9412" s="5"/>
      <c r="BM9412" s="5"/>
      <c r="BN9412" s="5"/>
      <c r="BO9412" s="5"/>
      <c r="BP9412" s="5"/>
      <c r="BQ9412" s="5"/>
      <c r="BR9412" s="5"/>
      <c r="BS9412" s="5"/>
      <c r="BT9412" s="5"/>
      <c r="BU9412" s="5"/>
      <c r="BV9412" s="5"/>
      <c r="BW9412" s="5"/>
      <c r="BX9412" s="5"/>
    </row>
    <row r="9413" spans="1:76" x14ac:dyDescent="0.2">
      <c r="A9413" s="1" t="s">
        <v>24</v>
      </c>
      <c r="B9413" s="1" t="s">
        <v>942</v>
      </c>
      <c r="C9413" s="1" t="s">
        <v>48</v>
      </c>
      <c r="D9413" s="1" t="s">
        <v>71</v>
      </c>
      <c r="E9413" s="1" t="s">
        <v>2</v>
      </c>
      <c r="F9413" s="1" t="s">
        <v>1322</v>
      </c>
      <c r="G9413" s="1" t="s">
        <v>73</v>
      </c>
      <c r="H9413" s="8"/>
      <c r="I9413" s="8">
        <v>2015</v>
      </c>
      <c r="J9413" s="1" t="s">
        <v>1323</v>
      </c>
      <c r="K9413" s="9">
        <v>96900</v>
      </c>
      <c r="L9413" s="10">
        <f>K9413/ VLOOKUP(A9413,Indicators!$B$1:$V$7,21,FALSE)</f>
        <v>491.36934342102592</v>
      </c>
      <c r="M9413" s="1" t="s">
        <v>1324</v>
      </c>
      <c r="N9413" s="1" t="s">
        <v>71</v>
      </c>
      <c r="O9413" s="11"/>
      <c r="P9413" s="11"/>
      <c r="Q9413" s="8" t="str">
        <f t="shared" si="0"/>
        <v/>
      </c>
      <c r="R9413" s="1" t="s">
        <v>97</v>
      </c>
      <c r="S9413" s="1" t="s">
        <v>48</v>
      </c>
      <c r="T9413" s="11"/>
      <c r="U9413" s="11"/>
      <c r="V9413" s="11"/>
      <c r="W9413" s="11"/>
      <c r="X9413" s="11"/>
      <c r="Y9413" s="11"/>
      <c r="Z9413" s="11"/>
      <c r="AA9413" s="11"/>
      <c r="AB9413" s="11"/>
      <c r="AC9413" s="11"/>
      <c r="AD9413" s="11"/>
      <c r="AE9413" s="11"/>
      <c r="AF9413" s="11"/>
      <c r="AG9413" s="11"/>
      <c r="AH9413" s="11"/>
      <c r="AI9413" s="11"/>
      <c r="AJ9413" s="11"/>
      <c r="AK9413" s="11"/>
      <c r="AL9413" s="11"/>
      <c r="AM9413" s="5"/>
      <c r="AN9413" s="5"/>
      <c r="AO9413" s="5"/>
      <c r="AP9413" s="5"/>
      <c r="AQ9413" s="5"/>
      <c r="AR9413" s="5"/>
      <c r="AS9413" s="5"/>
      <c r="AT9413" s="5"/>
      <c r="AU9413" s="5"/>
      <c r="AV9413" s="5"/>
      <c r="AW9413" s="5"/>
      <c r="AX9413" s="5"/>
      <c r="AY9413" s="5"/>
      <c r="AZ9413" s="5"/>
      <c r="BA9413" s="5"/>
      <c r="BB9413" s="5"/>
      <c r="BC9413" s="5"/>
      <c r="BD9413" s="5"/>
      <c r="BE9413" s="5"/>
      <c r="BF9413" s="5"/>
      <c r="BG9413" s="5"/>
      <c r="BH9413" s="5"/>
      <c r="BI9413" s="5"/>
      <c r="BJ9413" s="5"/>
      <c r="BK9413" s="5"/>
      <c r="BL9413" s="5"/>
      <c r="BM9413" s="5"/>
      <c r="BN9413" s="5"/>
      <c r="BO9413" s="5"/>
      <c r="BP9413" s="5"/>
      <c r="BQ9413" s="5"/>
      <c r="BR9413" s="5"/>
      <c r="BS9413" s="5"/>
      <c r="BT9413" s="5"/>
      <c r="BU9413" s="5"/>
      <c r="BV9413" s="5"/>
      <c r="BW9413" s="5"/>
      <c r="BX9413" s="5"/>
    </row>
    <row r="9414" spans="1:76" x14ac:dyDescent="0.2">
      <c r="A9414" s="1" t="s">
        <v>24</v>
      </c>
      <c r="B9414" s="1" t="s">
        <v>942</v>
      </c>
      <c r="C9414" s="1" t="s">
        <v>67</v>
      </c>
      <c r="D9414" s="1" t="s">
        <v>71</v>
      </c>
      <c r="E9414" s="1" t="s">
        <v>2</v>
      </c>
      <c r="F9414" s="1" t="s">
        <v>1322</v>
      </c>
      <c r="G9414" s="1" t="s">
        <v>73</v>
      </c>
      <c r="H9414" s="8"/>
      <c r="I9414" s="8">
        <v>2015</v>
      </c>
      <c r="J9414" s="1" t="s">
        <v>1323</v>
      </c>
      <c r="K9414" s="9">
        <v>575600</v>
      </c>
      <c r="L9414" s="10">
        <f>K9414/ VLOOKUP(A9414,Indicators!$B$1:$V$7,21,FALSE)</f>
        <v>2918.8048923956917</v>
      </c>
      <c r="M9414" s="1" t="s">
        <v>1324</v>
      </c>
      <c r="N9414" s="1" t="s">
        <v>71</v>
      </c>
      <c r="O9414" s="11"/>
      <c r="P9414" s="11"/>
      <c r="Q9414" s="8" t="str">
        <f t="shared" si="0"/>
        <v/>
      </c>
      <c r="R9414" s="1" t="s">
        <v>97</v>
      </c>
      <c r="S9414" s="1" t="s">
        <v>67</v>
      </c>
      <c r="T9414" s="11"/>
      <c r="U9414" s="11"/>
      <c r="V9414" s="11"/>
      <c r="W9414" s="11"/>
      <c r="X9414" s="11"/>
      <c r="Y9414" s="11"/>
      <c r="Z9414" s="11"/>
      <c r="AA9414" s="11"/>
      <c r="AB9414" s="11"/>
      <c r="AC9414" s="11"/>
      <c r="AD9414" s="11"/>
      <c r="AE9414" s="11"/>
      <c r="AF9414" s="11"/>
      <c r="AG9414" s="11"/>
      <c r="AH9414" s="11"/>
      <c r="AI9414" s="11"/>
      <c r="AJ9414" s="11"/>
      <c r="AK9414" s="11"/>
      <c r="AL9414" s="11"/>
      <c r="AM9414" s="5"/>
      <c r="AN9414" s="5"/>
      <c r="AO9414" s="5"/>
      <c r="AP9414" s="5"/>
      <c r="AQ9414" s="5"/>
      <c r="AR9414" s="5"/>
      <c r="AS9414" s="5"/>
      <c r="AT9414" s="5"/>
      <c r="AU9414" s="5"/>
      <c r="AV9414" s="5"/>
      <c r="AW9414" s="5"/>
      <c r="AX9414" s="5"/>
      <c r="AY9414" s="5"/>
      <c r="AZ9414" s="5"/>
      <c r="BA9414" s="5"/>
      <c r="BB9414" s="5"/>
      <c r="BC9414" s="5"/>
      <c r="BD9414" s="5"/>
      <c r="BE9414" s="5"/>
      <c r="BF9414" s="5"/>
      <c r="BG9414" s="5"/>
      <c r="BH9414" s="5"/>
      <c r="BI9414" s="5"/>
      <c r="BJ9414" s="5"/>
      <c r="BK9414" s="5"/>
      <c r="BL9414" s="5"/>
      <c r="BM9414" s="5"/>
      <c r="BN9414" s="5"/>
      <c r="BO9414" s="5"/>
      <c r="BP9414" s="5"/>
      <c r="BQ9414" s="5"/>
      <c r="BR9414" s="5"/>
      <c r="BS9414" s="5"/>
      <c r="BT9414" s="5"/>
      <c r="BU9414" s="5"/>
      <c r="BV9414" s="5"/>
      <c r="BW9414" s="5"/>
      <c r="BX9414" s="5"/>
    </row>
    <row r="9415" spans="1:76" x14ac:dyDescent="0.2">
      <c r="A9415" s="1" t="s">
        <v>24</v>
      </c>
      <c r="B9415" s="1" t="s">
        <v>943</v>
      </c>
      <c r="C9415" s="1" t="s">
        <v>71</v>
      </c>
      <c r="D9415" s="1" t="s">
        <v>71</v>
      </c>
      <c r="E9415" s="1" t="s">
        <v>1</v>
      </c>
      <c r="F9415" s="1" t="s">
        <v>1322</v>
      </c>
      <c r="G9415" s="1" t="s">
        <v>73</v>
      </c>
      <c r="H9415" s="8"/>
      <c r="I9415" s="8">
        <v>2015</v>
      </c>
      <c r="J9415" s="1" t="s">
        <v>1323</v>
      </c>
      <c r="K9415" s="9">
        <v>43500</v>
      </c>
      <c r="L9415" s="10">
        <f>K9415/ VLOOKUP(A9415,Indicators!$B$1:$V$7,21,FALSE)</f>
        <v>220.58376097847912</v>
      </c>
      <c r="M9415" s="1" t="s">
        <v>1324</v>
      </c>
      <c r="N9415" s="1" t="s">
        <v>71</v>
      </c>
      <c r="O9415" s="11"/>
      <c r="P9415" s="11"/>
      <c r="Q9415" s="8" t="str">
        <f t="shared" si="0"/>
        <v/>
      </c>
      <c r="R9415" s="1" t="s">
        <v>103</v>
      </c>
      <c r="S9415" s="1" t="s">
        <v>54</v>
      </c>
      <c r="T9415" s="11"/>
      <c r="U9415" s="11"/>
      <c r="V9415" s="11"/>
      <c r="W9415" s="11"/>
      <c r="X9415" s="11"/>
      <c r="Y9415" s="11"/>
      <c r="Z9415" s="11"/>
      <c r="AA9415" s="11"/>
      <c r="AB9415" s="11"/>
      <c r="AC9415" s="11"/>
      <c r="AD9415" s="11"/>
      <c r="AE9415" s="11"/>
      <c r="AF9415" s="11"/>
      <c r="AG9415" s="11"/>
      <c r="AH9415" s="11"/>
      <c r="AI9415" s="11"/>
      <c r="AJ9415" s="11"/>
      <c r="AK9415" s="11"/>
      <c r="AL9415" s="11"/>
      <c r="AM9415" s="5"/>
      <c r="AN9415" s="5"/>
      <c r="AO9415" s="5"/>
      <c r="AP9415" s="5"/>
      <c r="AQ9415" s="5"/>
      <c r="AR9415" s="5"/>
      <c r="AS9415" s="5"/>
      <c r="AT9415" s="5"/>
      <c r="AU9415" s="5"/>
      <c r="AV9415" s="5"/>
      <c r="AW9415" s="5"/>
      <c r="AX9415" s="5"/>
      <c r="AY9415" s="5"/>
      <c r="AZ9415" s="5"/>
      <c r="BA9415" s="5"/>
      <c r="BB9415" s="5"/>
      <c r="BC9415" s="5"/>
      <c r="BD9415" s="5"/>
      <c r="BE9415" s="5"/>
      <c r="BF9415" s="5"/>
      <c r="BG9415" s="5"/>
      <c r="BH9415" s="5"/>
      <c r="BI9415" s="5"/>
      <c r="BJ9415" s="5"/>
      <c r="BK9415" s="5"/>
      <c r="BL9415" s="5"/>
      <c r="BM9415" s="5"/>
      <c r="BN9415" s="5"/>
      <c r="BO9415" s="5"/>
      <c r="BP9415" s="5"/>
      <c r="BQ9415" s="5"/>
      <c r="BR9415" s="5"/>
      <c r="BS9415" s="5"/>
      <c r="BT9415" s="5"/>
      <c r="BU9415" s="5"/>
      <c r="BV9415" s="5"/>
      <c r="BW9415" s="5"/>
      <c r="BX9415" s="5"/>
    </row>
    <row r="9416" spans="1:76" x14ac:dyDescent="0.2">
      <c r="A9416" s="1" t="s">
        <v>24</v>
      </c>
      <c r="B9416" s="1" t="s">
        <v>98</v>
      </c>
      <c r="C9416" s="1" t="s">
        <v>103</v>
      </c>
      <c r="D9416" s="1" t="s">
        <v>71</v>
      </c>
      <c r="E9416" s="1" t="s">
        <v>2</v>
      </c>
      <c r="F9416" s="1" t="s">
        <v>1322</v>
      </c>
      <c r="G9416" s="1" t="s">
        <v>73</v>
      </c>
      <c r="H9416" s="8"/>
      <c r="I9416" s="8">
        <v>2015</v>
      </c>
      <c r="J9416" s="1" t="s">
        <v>1323</v>
      </c>
      <c r="K9416" s="9">
        <v>16100</v>
      </c>
      <c r="L9416" s="10">
        <f>K9416/ VLOOKUP(A9416,Indicators!$B$1:$V$7,21,FALSE)</f>
        <v>81.641346017322164</v>
      </c>
      <c r="M9416" s="1" t="s">
        <v>1324</v>
      </c>
      <c r="N9416" s="1" t="s">
        <v>71</v>
      </c>
      <c r="O9416" s="11"/>
      <c r="P9416" s="11"/>
      <c r="Q9416" s="8" t="str">
        <f t="shared" si="0"/>
        <v/>
      </c>
      <c r="R9416" s="1" t="s">
        <v>98</v>
      </c>
      <c r="S9416" s="1" t="s">
        <v>90</v>
      </c>
      <c r="T9416" s="11"/>
      <c r="U9416" s="11"/>
      <c r="V9416" s="11"/>
      <c r="W9416" s="11"/>
      <c r="X9416" s="11"/>
      <c r="Y9416" s="11"/>
      <c r="Z9416" s="11"/>
      <c r="AA9416" s="11"/>
      <c r="AB9416" s="11"/>
      <c r="AC9416" s="11"/>
      <c r="AD9416" s="11"/>
      <c r="AE9416" s="11"/>
      <c r="AF9416" s="11"/>
      <c r="AG9416" s="11"/>
      <c r="AH9416" s="11"/>
      <c r="AI9416" s="11"/>
      <c r="AJ9416" s="11"/>
      <c r="AK9416" s="11"/>
      <c r="AL9416" s="11"/>
      <c r="AM9416" s="5"/>
      <c r="AN9416" s="5"/>
      <c r="AO9416" s="5"/>
      <c r="AP9416" s="5"/>
      <c r="AQ9416" s="5"/>
      <c r="AR9416" s="5"/>
      <c r="AS9416" s="5"/>
      <c r="AT9416" s="5"/>
      <c r="AU9416" s="5"/>
      <c r="AV9416" s="5"/>
      <c r="AW9416" s="5"/>
      <c r="AX9416" s="5"/>
      <c r="AY9416" s="5"/>
      <c r="AZ9416" s="5"/>
      <c r="BA9416" s="5"/>
      <c r="BB9416" s="5"/>
      <c r="BC9416" s="5"/>
      <c r="BD9416" s="5"/>
      <c r="BE9416" s="5"/>
      <c r="BF9416" s="5"/>
      <c r="BG9416" s="5"/>
      <c r="BH9416" s="5"/>
      <c r="BI9416" s="5"/>
      <c r="BJ9416" s="5"/>
      <c r="BK9416" s="5"/>
      <c r="BL9416" s="5"/>
      <c r="BM9416" s="5"/>
      <c r="BN9416" s="5"/>
      <c r="BO9416" s="5"/>
      <c r="BP9416" s="5"/>
      <c r="BQ9416" s="5"/>
      <c r="BR9416" s="5"/>
      <c r="BS9416" s="5"/>
      <c r="BT9416" s="5"/>
      <c r="BU9416" s="5"/>
      <c r="BV9416" s="5"/>
      <c r="BW9416" s="5"/>
      <c r="BX9416" s="5"/>
    </row>
    <row r="9417" spans="1:76" x14ac:dyDescent="0.2">
      <c r="A9417" s="1" t="s">
        <v>24</v>
      </c>
      <c r="B9417" s="1" t="s">
        <v>98</v>
      </c>
      <c r="C9417" s="1" t="s">
        <v>1325</v>
      </c>
      <c r="D9417" s="1" t="s">
        <v>71</v>
      </c>
      <c r="E9417" s="1" t="s">
        <v>2</v>
      </c>
      <c r="F9417" s="1" t="s">
        <v>1322</v>
      </c>
      <c r="G9417" s="1" t="s">
        <v>73</v>
      </c>
      <c r="H9417" s="8"/>
      <c r="I9417" s="8">
        <v>2015</v>
      </c>
      <c r="J9417" s="1" t="s">
        <v>1323</v>
      </c>
      <c r="K9417" s="9">
        <v>18700</v>
      </c>
      <c r="L9417" s="10">
        <f>K9417/ VLOOKUP(A9417,Indicators!$B$1:$V$7,21,FALSE)</f>
        <v>94.825662765461146</v>
      </c>
      <c r="M9417" s="1" t="s">
        <v>1324</v>
      </c>
      <c r="N9417" s="1" t="s">
        <v>71</v>
      </c>
      <c r="O9417" s="11"/>
      <c r="P9417" s="11"/>
      <c r="Q9417" s="8" t="str">
        <f t="shared" si="0"/>
        <v/>
      </c>
      <c r="R9417" s="1" t="s">
        <v>98</v>
      </c>
      <c r="S9417" s="1" t="s">
        <v>58</v>
      </c>
      <c r="T9417" s="11"/>
      <c r="U9417" s="11"/>
      <c r="V9417" s="11"/>
      <c r="W9417" s="11"/>
      <c r="X9417" s="11"/>
      <c r="Y9417" s="11"/>
      <c r="Z9417" s="11"/>
      <c r="AA9417" s="11"/>
      <c r="AB9417" s="11"/>
      <c r="AC9417" s="11"/>
      <c r="AD9417" s="11"/>
      <c r="AE9417" s="11"/>
      <c r="AF9417" s="11"/>
      <c r="AG9417" s="11"/>
      <c r="AH9417" s="11"/>
      <c r="AI9417" s="11"/>
      <c r="AJ9417" s="11"/>
      <c r="AK9417" s="11"/>
      <c r="AL9417" s="11"/>
      <c r="AM9417" s="5"/>
      <c r="AN9417" s="5"/>
      <c r="AO9417" s="5"/>
      <c r="AP9417" s="5"/>
      <c r="AQ9417" s="5"/>
      <c r="AR9417" s="5"/>
      <c r="AS9417" s="5"/>
      <c r="AT9417" s="5"/>
      <c r="AU9417" s="5"/>
      <c r="AV9417" s="5"/>
      <c r="AW9417" s="5"/>
      <c r="AX9417" s="5"/>
      <c r="AY9417" s="5"/>
      <c r="AZ9417" s="5"/>
      <c r="BA9417" s="5"/>
      <c r="BB9417" s="5"/>
      <c r="BC9417" s="5"/>
      <c r="BD9417" s="5"/>
      <c r="BE9417" s="5"/>
      <c r="BF9417" s="5"/>
      <c r="BG9417" s="5"/>
      <c r="BH9417" s="5"/>
      <c r="BI9417" s="5"/>
      <c r="BJ9417" s="5"/>
      <c r="BK9417" s="5"/>
      <c r="BL9417" s="5"/>
      <c r="BM9417" s="5"/>
      <c r="BN9417" s="5"/>
      <c r="BO9417" s="5"/>
      <c r="BP9417" s="5"/>
      <c r="BQ9417" s="5"/>
      <c r="BR9417" s="5"/>
      <c r="BS9417" s="5"/>
      <c r="BT9417" s="5"/>
      <c r="BU9417" s="5"/>
      <c r="BV9417" s="5"/>
      <c r="BW9417" s="5"/>
      <c r="BX9417" s="5"/>
    </row>
    <row r="9418" spans="1:76" x14ac:dyDescent="0.2">
      <c r="A9418" s="1" t="s">
        <v>24</v>
      </c>
      <c r="B9418" s="1" t="s">
        <v>98</v>
      </c>
      <c r="C9418" s="1" t="s">
        <v>59</v>
      </c>
      <c r="D9418" s="1" t="s">
        <v>71</v>
      </c>
      <c r="E9418" s="1" t="s">
        <v>2</v>
      </c>
      <c r="F9418" s="1" t="s">
        <v>1322</v>
      </c>
      <c r="G9418" s="1" t="s">
        <v>73</v>
      </c>
      <c r="H9418" s="8"/>
      <c r="I9418" s="8">
        <v>2015</v>
      </c>
      <c r="J9418" s="1" t="s">
        <v>1323</v>
      </c>
      <c r="K9418" s="9">
        <v>34300</v>
      </c>
      <c r="L9418" s="10">
        <f>K9418/ VLOOKUP(A9418,Indicators!$B$1:$V$7,21,FALSE)</f>
        <v>173.93156325429504</v>
      </c>
      <c r="M9418" s="1" t="s">
        <v>1324</v>
      </c>
      <c r="N9418" s="1" t="s">
        <v>71</v>
      </c>
      <c r="O9418" s="11"/>
      <c r="P9418" s="11"/>
      <c r="Q9418" s="8" t="str">
        <f t="shared" si="0"/>
        <v/>
      </c>
      <c r="R9418" s="1" t="s">
        <v>98</v>
      </c>
      <c r="S9418" s="1" t="s">
        <v>59</v>
      </c>
      <c r="T9418" s="11"/>
      <c r="U9418" s="11"/>
      <c r="V9418" s="11"/>
      <c r="W9418" s="11"/>
      <c r="X9418" s="11"/>
      <c r="Y9418" s="11"/>
      <c r="Z9418" s="11"/>
      <c r="AA9418" s="11"/>
      <c r="AB9418" s="11"/>
      <c r="AC9418" s="11"/>
      <c r="AD9418" s="11"/>
      <c r="AE9418" s="11"/>
      <c r="AF9418" s="11"/>
      <c r="AG9418" s="11"/>
      <c r="AH9418" s="11"/>
      <c r="AI9418" s="11"/>
      <c r="AJ9418" s="11"/>
      <c r="AK9418" s="11"/>
      <c r="AL9418" s="11"/>
      <c r="AM9418" s="5"/>
      <c r="AN9418" s="5"/>
      <c r="AO9418" s="5"/>
      <c r="AP9418" s="5"/>
      <c r="AQ9418" s="5"/>
      <c r="AR9418" s="5"/>
      <c r="AS9418" s="5"/>
      <c r="AT9418" s="5"/>
      <c r="AU9418" s="5"/>
      <c r="AV9418" s="5"/>
      <c r="AW9418" s="5"/>
      <c r="AX9418" s="5"/>
      <c r="AY9418" s="5"/>
      <c r="AZ9418" s="5"/>
      <c r="BA9418" s="5"/>
      <c r="BB9418" s="5"/>
      <c r="BC9418" s="5"/>
      <c r="BD9418" s="5"/>
      <c r="BE9418" s="5"/>
      <c r="BF9418" s="5"/>
      <c r="BG9418" s="5"/>
      <c r="BH9418" s="5"/>
      <c r="BI9418" s="5"/>
      <c r="BJ9418" s="5"/>
      <c r="BK9418" s="5"/>
      <c r="BL9418" s="5"/>
      <c r="BM9418" s="5"/>
      <c r="BN9418" s="5"/>
      <c r="BO9418" s="5"/>
      <c r="BP9418" s="5"/>
      <c r="BQ9418" s="5"/>
      <c r="BR9418" s="5"/>
      <c r="BS9418" s="5"/>
      <c r="BT9418" s="5"/>
      <c r="BU9418" s="5"/>
      <c r="BV9418" s="5"/>
      <c r="BW9418" s="5"/>
      <c r="BX9418" s="5"/>
    </row>
    <row r="9419" spans="1:76" x14ac:dyDescent="0.2">
      <c r="A9419" s="1" t="s">
        <v>24</v>
      </c>
      <c r="B9419" s="1" t="s">
        <v>98</v>
      </c>
      <c r="C9419" s="1" t="s">
        <v>1326</v>
      </c>
      <c r="D9419" s="1" t="s">
        <v>71</v>
      </c>
      <c r="E9419" s="1" t="s">
        <v>2</v>
      </c>
      <c r="F9419" s="1" t="s">
        <v>1322</v>
      </c>
      <c r="G9419" s="1" t="s">
        <v>73</v>
      </c>
      <c r="H9419" s="8"/>
      <c r="I9419" s="8">
        <v>2015</v>
      </c>
      <c r="J9419" s="1" t="s">
        <v>1323</v>
      </c>
      <c r="K9419" s="9">
        <v>34600</v>
      </c>
      <c r="L9419" s="10">
        <f>K9419/ VLOOKUP(A9419,Indicators!$B$1:$V$7,21,FALSE)</f>
        <v>175.45283057138801</v>
      </c>
      <c r="M9419" s="1" t="s">
        <v>1324</v>
      </c>
      <c r="N9419" s="1" t="s">
        <v>71</v>
      </c>
      <c r="O9419" s="11"/>
      <c r="P9419" s="11"/>
      <c r="Q9419" s="8" t="str">
        <f t="shared" si="0"/>
        <v/>
      </c>
      <c r="R9419" s="1" t="s">
        <v>103</v>
      </c>
      <c r="S9419" s="1" t="s">
        <v>53</v>
      </c>
      <c r="T9419" s="11"/>
      <c r="U9419" s="11"/>
      <c r="V9419" s="11"/>
      <c r="W9419" s="11"/>
      <c r="X9419" s="11"/>
      <c r="Y9419" s="11"/>
      <c r="Z9419" s="11"/>
      <c r="AA9419" s="11"/>
      <c r="AB9419" s="11"/>
      <c r="AC9419" s="11"/>
      <c r="AD9419" s="11"/>
      <c r="AE9419" s="11"/>
      <c r="AF9419" s="11"/>
      <c r="AG9419" s="11"/>
      <c r="AH9419" s="11"/>
      <c r="AI9419" s="11"/>
      <c r="AJ9419" s="11"/>
      <c r="AK9419" s="11"/>
      <c r="AL9419" s="11"/>
      <c r="AM9419" s="5"/>
      <c r="AN9419" s="5"/>
      <c r="AO9419" s="5"/>
      <c r="AP9419" s="5"/>
      <c r="AQ9419" s="5"/>
      <c r="AR9419" s="5"/>
      <c r="AS9419" s="5"/>
      <c r="AT9419" s="5"/>
      <c r="AU9419" s="5"/>
      <c r="AV9419" s="5"/>
      <c r="AW9419" s="5"/>
      <c r="AX9419" s="5"/>
      <c r="AY9419" s="5"/>
      <c r="AZ9419" s="5"/>
      <c r="BA9419" s="5"/>
      <c r="BB9419" s="5"/>
      <c r="BC9419" s="5"/>
      <c r="BD9419" s="5"/>
      <c r="BE9419" s="5"/>
      <c r="BF9419" s="5"/>
      <c r="BG9419" s="5"/>
      <c r="BH9419" s="5"/>
      <c r="BI9419" s="5"/>
      <c r="BJ9419" s="5"/>
      <c r="BK9419" s="5"/>
      <c r="BL9419" s="5"/>
      <c r="BM9419" s="5"/>
      <c r="BN9419" s="5"/>
      <c r="BO9419" s="5"/>
      <c r="BP9419" s="5"/>
      <c r="BQ9419" s="5"/>
      <c r="BR9419" s="5"/>
      <c r="BS9419" s="5"/>
      <c r="BT9419" s="5"/>
      <c r="BU9419" s="5"/>
      <c r="BV9419" s="5"/>
      <c r="BW9419" s="5"/>
      <c r="BX9419" s="5"/>
    </row>
    <row r="9420" spans="1:76" x14ac:dyDescent="0.2">
      <c r="A9420" s="1" t="s">
        <v>24</v>
      </c>
      <c r="B9420" s="1" t="s">
        <v>98</v>
      </c>
      <c r="C9420" s="1" t="s">
        <v>1327</v>
      </c>
      <c r="D9420" s="1" t="s">
        <v>71</v>
      </c>
      <c r="E9420" s="1" t="s">
        <v>2</v>
      </c>
      <c r="F9420" s="1" t="s">
        <v>1322</v>
      </c>
      <c r="G9420" s="1" t="s">
        <v>73</v>
      </c>
      <c r="H9420" s="8"/>
      <c r="I9420" s="8">
        <v>2015</v>
      </c>
      <c r="J9420" s="1" t="s">
        <v>1323</v>
      </c>
      <c r="K9420" s="9">
        <v>1040200</v>
      </c>
      <c r="L9420" s="10">
        <f>K9420/ VLOOKUP(A9420,Indicators!$B$1:$V$7,21,FALSE)</f>
        <v>5274.7408774669884</v>
      </c>
      <c r="M9420" s="1" t="s">
        <v>1324</v>
      </c>
      <c r="N9420" s="1" t="s">
        <v>71</v>
      </c>
      <c r="O9420" s="11"/>
      <c r="P9420" s="11"/>
      <c r="Q9420" s="8" t="str">
        <f t="shared" si="0"/>
        <v/>
      </c>
      <c r="R9420" s="1" t="s">
        <v>98</v>
      </c>
      <c r="S9420" s="1" t="s">
        <v>90</v>
      </c>
      <c r="T9420" s="11"/>
      <c r="U9420" s="11"/>
      <c r="V9420" s="11"/>
      <c r="W9420" s="11"/>
      <c r="X9420" s="11"/>
      <c r="Y9420" s="11"/>
      <c r="Z9420" s="11"/>
      <c r="AA9420" s="11"/>
      <c r="AB9420" s="11"/>
      <c r="AC9420" s="11"/>
      <c r="AD9420" s="11"/>
      <c r="AE9420" s="11"/>
      <c r="AF9420" s="11"/>
      <c r="AG9420" s="11"/>
      <c r="AH9420" s="11"/>
      <c r="AI9420" s="11"/>
      <c r="AJ9420" s="11"/>
      <c r="AK9420" s="11"/>
      <c r="AL9420" s="11"/>
      <c r="AM9420" s="5"/>
      <c r="AN9420" s="5"/>
      <c r="AO9420" s="5"/>
      <c r="AP9420" s="5"/>
      <c r="AQ9420" s="5"/>
      <c r="AR9420" s="5"/>
      <c r="AS9420" s="5"/>
      <c r="AT9420" s="5"/>
      <c r="AU9420" s="5"/>
      <c r="AV9420" s="5"/>
      <c r="AW9420" s="5"/>
      <c r="AX9420" s="5"/>
      <c r="AY9420" s="5"/>
      <c r="AZ9420" s="5"/>
      <c r="BA9420" s="5"/>
      <c r="BB9420" s="5"/>
      <c r="BC9420" s="5"/>
      <c r="BD9420" s="5"/>
      <c r="BE9420" s="5"/>
      <c r="BF9420" s="5"/>
      <c r="BG9420" s="5"/>
      <c r="BH9420" s="5"/>
      <c r="BI9420" s="5"/>
      <c r="BJ9420" s="5"/>
      <c r="BK9420" s="5"/>
      <c r="BL9420" s="5"/>
      <c r="BM9420" s="5"/>
      <c r="BN9420" s="5"/>
      <c r="BO9420" s="5"/>
      <c r="BP9420" s="5"/>
      <c r="BQ9420" s="5"/>
      <c r="BR9420" s="5"/>
      <c r="BS9420" s="5"/>
      <c r="BT9420" s="5"/>
      <c r="BU9420" s="5"/>
      <c r="BV9420" s="5"/>
      <c r="BW9420" s="5"/>
      <c r="BX9420" s="5"/>
    </row>
    <row r="9421" spans="1:76" x14ac:dyDescent="0.2">
      <c r="A9421" s="1" t="s">
        <v>24</v>
      </c>
      <c r="B9421" s="1" t="s">
        <v>944</v>
      </c>
      <c r="C9421" s="1" t="s">
        <v>103</v>
      </c>
      <c r="D9421" s="1" t="s">
        <v>71</v>
      </c>
      <c r="E9421" s="1" t="s">
        <v>2</v>
      </c>
      <c r="F9421" s="1" t="s">
        <v>1322</v>
      </c>
      <c r="G9421" s="1" t="s">
        <v>73</v>
      </c>
      <c r="H9421" s="8"/>
      <c r="I9421" s="8">
        <v>2015</v>
      </c>
      <c r="J9421" s="1" t="s">
        <v>1323</v>
      </c>
      <c r="K9421" s="9">
        <v>472700</v>
      </c>
      <c r="L9421" s="10">
        <f>K9421/ VLOOKUP(A9421,Indicators!$B$1:$V$7,21,FALSE)</f>
        <v>2397.0102026328063</v>
      </c>
      <c r="M9421" s="1" t="s">
        <v>1324</v>
      </c>
      <c r="N9421" s="1" t="s">
        <v>71</v>
      </c>
      <c r="O9421" s="11"/>
      <c r="P9421" s="11"/>
      <c r="Q9421" s="8" t="str">
        <f t="shared" si="0"/>
        <v/>
      </c>
      <c r="R9421" s="1" t="s">
        <v>95</v>
      </c>
      <c r="S9421" s="1" t="s">
        <v>84</v>
      </c>
      <c r="T9421" s="11"/>
      <c r="U9421" s="11"/>
      <c r="V9421" s="11"/>
      <c r="W9421" s="11"/>
      <c r="X9421" s="11"/>
      <c r="Y9421" s="11"/>
      <c r="Z9421" s="11"/>
      <c r="AA9421" s="11"/>
      <c r="AB9421" s="11"/>
      <c r="AC9421" s="11"/>
      <c r="AD9421" s="11"/>
      <c r="AE9421" s="11"/>
      <c r="AF9421" s="11"/>
      <c r="AG9421" s="11"/>
      <c r="AH9421" s="11"/>
      <c r="AI9421" s="11"/>
      <c r="AJ9421" s="11"/>
      <c r="AK9421" s="11"/>
      <c r="AL9421" s="11"/>
      <c r="AM9421" s="5"/>
      <c r="AN9421" s="5"/>
      <c r="AO9421" s="5"/>
      <c r="AP9421" s="5"/>
      <c r="AQ9421" s="5"/>
      <c r="AR9421" s="5"/>
      <c r="AS9421" s="5"/>
      <c r="AT9421" s="5"/>
      <c r="AU9421" s="5"/>
      <c r="AV9421" s="5"/>
      <c r="AW9421" s="5"/>
      <c r="AX9421" s="5"/>
      <c r="AY9421" s="5"/>
      <c r="AZ9421" s="5"/>
      <c r="BA9421" s="5"/>
      <c r="BB9421" s="5"/>
      <c r="BC9421" s="5"/>
      <c r="BD9421" s="5"/>
      <c r="BE9421" s="5"/>
      <c r="BF9421" s="5"/>
      <c r="BG9421" s="5"/>
      <c r="BH9421" s="5"/>
      <c r="BI9421" s="5"/>
      <c r="BJ9421" s="5"/>
      <c r="BK9421" s="5"/>
      <c r="BL9421" s="5"/>
      <c r="BM9421" s="5"/>
      <c r="BN9421" s="5"/>
      <c r="BO9421" s="5"/>
      <c r="BP9421" s="5"/>
      <c r="BQ9421" s="5"/>
      <c r="BR9421" s="5"/>
      <c r="BS9421" s="5"/>
      <c r="BT9421" s="5"/>
      <c r="BU9421" s="5"/>
      <c r="BV9421" s="5"/>
      <c r="BW9421" s="5"/>
      <c r="BX9421" s="5"/>
    </row>
    <row r="9422" spans="1:76" x14ac:dyDescent="0.2">
      <c r="A9422" s="1" t="s">
        <v>24</v>
      </c>
      <c r="B9422" s="1" t="s">
        <v>944</v>
      </c>
      <c r="C9422" s="1" t="s">
        <v>1328</v>
      </c>
      <c r="D9422" s="1" t="s">
        <v>71</v>
      </c>
      <c r="E9422" s="1" t="s">
        <v>2</v>
      </c>
      <c r="F9422" s="1" t="s">
        <v>1322</v>
      </c>
      <c r="G9422" s="1" t="s">
        <v>73</v>
      </c>
      <c r="H9422" s="8"/>
      <c r="I9422" s="8">
        <v>2015</v>
      </c>
      <c r="J9422" s="1" t="s">
        <v>1323</v>
      </c>
      <c r="K9422" s="9">
        <v>3000</v>
      </c>
      <c r="L9422" s="10">
        <f>K9422/ VLOOKUP(A9422,Indicators!$B$1:$V$7,21,FALSE)</f>
        <v>15.212673170929595</v>
      </c>
      <c r="M9422" s="1" t="s">
        <v>1324</v>
      </c>
      <c r="N9422" s="1" t="s">
        <v>71</v>
      </c>
      <c r="O9422" s="11"/>
      <c r="P9422" s="11"/>
      <c r="Q9422" s="8" t="str">
        <f t="shared" si="0"/>
        <v/>
      </c>
      <c r="R9422" s="1" t="s">
        <v>95</v>
      </c>
      <c r="S9422" s="1" t="s">
        <v>84</v>
      </c>
      <c r="T9422" s="11"/>
      <c r="U9422" s="11"/>
      <c r="V9422" s="11"/>
      <c r="W9422" s="11"/>
      <c r="X9422" s="11"/>
      <c r="Y9422" s="11"/>
      <c r="Z9422" s="11"/>
      <c r="AA9422" s="11"/>
      <c r="AB9422" s="11"/>
      <c r="AC9422" s="11"/>
      <c r="AD9422" s="11"/>
      <c r="AE9422" s="11"/>
      <c r="AF9422" s="11"/>
      <c r="AG9422" s="11"/>
      <c r="AH9422" s="11"/>
      <c r="AI9422" s="11"/>
      <c r="AJ9422" s="11"/>
      <c r="AK9422" s="11"/>
      <c r="AL9422" s="11"/>
      <c r="AM9422" s="5"/>
      <c r="AN9422" s="5"/>
      <c r="AO9422" s="5"/>
      <c r="AP9422" s="5"/>
      <c r="AQ9422" s="5"/>
      <c r="AR9422" s="5"/>
      <c r="AS9422" s="5"/>
      <c r="AT9422" s="5"/>
      <c r="AU9422" s="5"/>
      <c r="AV9422" s="5"/>
      <c r="AW9422" s="5"/>
      <c r="AX9422" s="5"/>
      <c r="AY9422" s="5"/>
      <c r="AZ9422" s="5"/>
      <c r="BA9422" s="5"/>
      <c r="BB9422" s="5"/>
      <c r="BC9422" s="5"/>
      <c r="BD9422" s="5"/>
      <c r="BE9422" s="5"/>
      <c r="BF9422" s="5"/>
      <c r="BG9422" s="5"/>
      <c r="BH9422" s="5"/>
      <c r="BI9422" s="5"/>
      <c r="BJ9422" s="5"/>
      <c r="BK9422" s="5"/>
      <c r="BL9422" s="5"/>
      <c r="BM9422" s="5"/>
      <c r="BN9422" s="5"/>
      <c r="BO9422" s="5"/>
      <c r="BP9422" s="5"/>
      <c r="BQ9422" s="5"/>
      <c r="BR9422" s="5"/>
      <c r="BS9422" s="5"/>
      <c r="BT9422" s="5"/>
      <c r="BU9422" s="5"/>
      <c r="BV9422" s="5"/>
      <c r="BW9422" s="5"/>
      <c r="BX9422" s="5"/>
    </row>
    <row r="9423" spans="1:76" x14ac:dyDescent="0.2">
      <c r="A9423" s="1" t="s">
        <v>24</v>
      </c>
      <c r="B9423" s="1" t="s">
        <v>944</v>
      </c>
      <c r="C9423" s="1" t="s">
        <v>1329</v>
      </c>
      <c r="D9423" s="1" t="s">
        <v>71</v>
      </c>
      <c r="E9423" s="1" t="s">
        <v>2</v>
      </c>
      <c r="F9423" s="1" t="s">
        <v>1322</v>
      </c>
      <c r="G9423" s="1" t="s">
        <v>73</v>
      </c>
      <c r="H9423" s="8"/>
      <c r="I9423" s="8">
        <v>2015</v>
      </c>
      <c r="J9423" s="1" t="s">
        <v>1323</v>
      </c>
      <c r="K9423" s="9">
        <v>13000</v>
      </c>
      <c r="L9423" s="10">
        <f>K9423/ VLOOKUP(A9423,Indicators!$B$1:$V$7,21,FALSE)</f>
        <v>65.921583740694913</v>
      </c>
      <c r="M9423" s="1" t="s">
        <v>1324</v>
      </c>
      <c r="N9423" s="1" t="s">
        <v>71</v>
      </c>
      <c r="O9423" s="11"/>
      <c r="P9423" s="11"/>
      <c r="Q9423" s="8" t="str">
        <f t="shared" si="0"/>
        <v/>
      </c>
      <c r="R9423" s="1" t="s">
        <v>95</v>
      </c>
      <c r="S9423" s="1" t="s">
        <v>84</v>
      </c>
      <c r="T9423" s="11"/>
      <c r="U9423" s="11"/>
      <c r="V9423" s="11"/>
      <c r="W9423" s="11"/>
      <c r="X9423" s="11"/>
      <c r="Y9423" s="11"/>
      <c r="Z9423" s="11"/>
      <c r="AA9423" s="11"/>
      <c r="AB9423" s="11"/>
      <c r="AC9423" s="11"/>
      <c r="AD9423" s="11"/>
      <c r="AE9423" s="11"/>
      <c r="AF9423" s="11"/>
      <c r="AG9423" s="11"/>
      <c r="AH9423" s="11"/>
      <c r="AI9423" s="11"/>
      <c r="AJ9423" s="11"/>
      <c r="AK9423" s="11"/>
      <c r="AL9423" s="11"/>
      <c r="AM9423" s="5"/>
      <c r="AN9423" s="5"/>
      <c r="AO9423" s="5"/>
      <c r="AP9423" s="5"/>
      <c r="AQ9423" s="5"/>
      <c r="AR9423" s="5"/>
      <c r="AS9423" s="5"/>
      <c r="AT9423" s="5"/>
      <c r="AU9423" s="5"/>
      <c r="AV9423" s="5"/>
      <c r="AW9423" s="5"/>
      <c r="AX9423" s="5"/>
      <c r="AY9423" s="5"/>
      <c r="AZ9423" s="5"/>
      <c r="BA9423" s="5"/>
      <c r="BB9423" s="5"/>
      <c r="BC9423" s="5"/>
      <c r="BD9423" s="5"/>
      <c r="BE9423" s="5"/>
      <c r="BF9423" s="5"/>
      <c r="BG9423" s="5"/>
      <c r="BH9423" s="5"/>
      <c r="BI9423" s="5"/>
      <c r="BJ9423" s="5"/>
      <c r="BK9423" s="5"/>
      <c r="BL9423" s="5"/>
      <c r="BM9423" s="5"/>
      <c r="BN9423" s="5"/>
      <c r="BO9423" s="5"/>
      <c r="BP9423" s="5"/>
      <c r="BQ9423" s="5"/>
      <c r="BR9423" s="5"/>
      <c r="BS9423" s="5"/>
      <c r="BT9423" s="5"/>
      <c r="BU9423" s="5"/>
      <c r="BV9423" s="5"/>
      <c r="BW9423" s="5"/>
      <c r="BX9423" s="5"/>
    </row>
    <row r="9424" spans="1:76" x14ac:dyDescent="0.2">
      <c r="A9424" s="1" t="s">
        <v>24</v>
      </c>
      <c r="B9424" s="1" t="s">
        <v>944</v>
      </c>
      <c r="C9424" s="1" t="s">
        <v>1330</v>
      </c>
      <c r="D9424" s="1" t="s">
        <v>71</v>
      </c>
      <c r="E9424" s="1" t="s">
        <v>2</v>
      </c>
      <c r="F9424" s="1" t="s">
        <v>1322</v>
      </c>
      <c r="G9424" s="1" t="s">
        <v>73</v>
      </c>
      <c r="H9424" s="8"/>
      <c r="I9424" s="8">
        <v>2015</v>
      </c>
      <c r="J9424" s="1" t="s">
        <v>1323</v>
      </c>
      <c r="K9424" s="9">
        <v>24200</v>
      </c>
      <c r="L9424" s="10">
        <f>K9424/ VLOOKUP(A9424,Indicators!$B$1:$V$7,21,FALSE)</f>
        <v>122.71556357883206</v>
      </c>
      <c r="M9424" s="1" t="s">
        <v>1324</v>
      </c>
      <c r="N9424" s="1" t="s">
        <v>71</v>
      </c>
      <c r="O9424" s="11"/>
      <c r="P9424" s="11"/>
      <c r="Q9424" s="8" t="str">
        <f t="shared" si="0"/>
        <v/>
      </c>
      <c r="R9424" s="1" t="s">
        <v>95</v>
      </c>
      <c r="S9424" s="1" t="s">
        <v>84</v>
      </c>
      <c r="T9424" s="11"/>
      <c r="U9424" s="11"/>
      <c r="V9424" s="11"/>
      <c r="W9424" s="11"/>
      <c r="X9424" s="11"/>
      <c r="Y9424" s="11"/>
      <c r="Z9424" s="11"/>
      <c r="AA9424" s="11"/>
      <c r="AB9424" s="11"/>
      <c r="AC9424" s="11"/>
      <c r="AD9424" s="11"/>
      <c r="AE9424" s="11"/>
      <c r="AF9424" s="11"/>
      <c r="AG9424" s="11"/>
      <c r="AH9424" s="11"/>
      <c r="AI9424" s="11"/>
      <c r="AJ9424" s="11"/>
      <c r="AK9424" s="11"/>
      <c r="AL9424" s="11"/>
      <c r="AM9424" s="5"/>
      <c r="AN9424" s="5"/>
      <c r="AO9424" s="5"/>
      <c r="AP9424" s="5"/>
      <c r="AQ9424" s="5"/>
      <c r="AR9424" s="5"/>
      <c r="AS9424" s="5"/>
      <c r="AT9424" s="5"/>
      <c r="AU9424" s="5"/>
      <c r="AV9424" s="5"/>
      <c r="AW9424" s="5"/>
      <c r="AX9424" s="5"/>
      <c r="AY9424" s="5"/>
      <c r="AZ9424" s="5"/>
      <c r="BA9424" s="5"/>
      <c r="BB9424" s="5"/>
      <c r="BC9424" s="5"/>
      <c r="BD9424" s="5"/>
      <c r="BE9424" s="5"/>
      <c r="BF9424" s="5"/>
      <c r="BG9424" s="5"/>
      <c r="BH9424" s="5"/>
      <c r="BI9424" s="5"/>
      <c r="BJ9424" s="5"/>
      <c r="BK9424" s="5"/>
      <c r="BL9424" s="5"/>
      <c r="BM9424" s="5"/>
      <c r="BN9424" s="5"/>
      <c r="BO9424" s="5"/>
      <c r="BP9424" s="5"/>
      <c r="BQ9424" s="5"/>
      <c r="BR9424" s="5"/>
      <c r="BS9424" s="5"/>
      <c r="BT9424" s="5"/>
      <c r="BU9424" s="5"/>
      <c r="BV9424" s="5"/>
      <c r="BW9424" s="5"/>
      <c r="BX9424" s="5"/>
    </row>
    <row r="9425" spans="1:76" x14ac:dyDescent="0.2">
      <c r="A9425" s="1" t="s">
        <v>24</v>
      </c>
      <c r="B9425" s="1" t="s">
        <v>944</v>
      </c>
      <c r="C9425" s="1" t="s">
        <v>1331</v>
      </c>
      <c r="D9425" s="1" t="s">
        <v>71</v>
      </c>
      <c r="E9425" s="1" t="s">
        <v>2</v>
      </c>
      <c r="F9425" s="1" t="s">
        <v>1322</v>
      </c>
      <c r="G9425" s="1" t="s">
        <v>73</v>
      </c>
      <c r="H9425" s="8"/>
      <c r="I9425" s="8">
        <v>2015</v>
      </c>
      <c r="J9425" s="1" t="s">
        <v>1323</v>
      </c>
      <c r="K9425" s="9">
        <v>435200</v>
      </c>
      <c r="L9425" s="10">
        <f>K9425/ VLOOKUP(A9425,Indicators!$B$1:$V$7,21,FALSE)</f>
        <v>2206.8517879961864</v>
      </c>
      <c r="M9425" s="1" t="s">
        <v>1324</v>
      </c>
      <c r="N9425" s="1" t="s">
        <v>71</v>
      </c>
      <c r="O9425" s="11"/>
      <c r="P9425" s="11"/>
      <c r="Q9425" s="8" t="str">
        <f t="shared" si="0"/>
        <v/>
      </c>
      <c r="R9425" s="1" t="s">
        <v>95</v>
      </c>
      <c r="S9425" s="1" t="s">
        <v>84</v>
      </c>
      <c r="T9425" s="11"/>
      <c r="U9425" s="11"/>
      <c r="V9425" s="11"/>
      <c r="W9425" s="11"/>
      <c r="X9425" s="11"/>
      <c r="Y9425" s="11"/>
      <c r="Z9425" s="11"/>
      <c r="AA9425" s="11"/>
      <c r="AB9425" s="11"/>
      <c r="AC9425" s="11"/>
      <c r="AD9425" s="11"/>
      <c r="AE9425" s="11"/>
      <c r="AF9425" s="11"/>
      <c r="AG9425" s="11"/>
      <c r="AH9425" s="11"/>
      <c r="AI9425" s="11"/>
      <c r="AJ9425" s="11"/>
      <c r="AK9425" s="11"/>
      <c r="AL9425" s="11"/>
      <c r="AM9425" s="5"/>
      <c r="AN9425" s="5"/>
      <c r="AO9425" s="5"/>
      <c r="AP9425" s="5"/>
      <c r="AQ9425" s="5"/>
      <c r="AR9425" s="5"/>
      <c r="AS9425" s="5"/>
      <c r="AT9425" s="5"/>
      <c r="AU9425" s="5"/>
      <c r="AV9425" s="5"/>
      <c r="AW9425" s="5"/>
      <c r="AX9425" s="5"/>
      <c r="AY9425" s="5"/>
      <c r="AZ9425" s="5"/>
      <c r="BA9425" s="5"/>
      <c r="BB9425" s="5"/>
      <c r="BC9425" s="5"/>
      <c r="BD9425" s="5"/>
      <c r="BE9425" s="5"/>
      <c r="BF9425" s="5"/>
      <c r="BG9425" s="5"/>
      <c r="BH9425" s="5"/>
      <c r="BI9425" s="5"/>
      <c r="BJ9425" s="5"/>
      <c r="BK9425" s="5"/>
      <c r="BL9425" s="5"/>
      <c r="BM9425" s="5"/>
      <c r="BN9425" s="5"/>
      <c r="BO9425" s="5"/>
      <c r="BP9425" s="5"/>
      <c r="BQ9425" s="5"/>
      <c r="BR9425" s="5"/>
      <c r="BS9425" s="5"/>
      <c r="BT9425" s="5"/>
      <c r="BU9425" s="5"/>
      <c r="BV9425" s="5"/>
      <c r="BW9425" s="5"/>
      <c r="BX9425" s="5"/>
    </row>
    <row r="9426" spans="1:76" x14ac:dyDescent="0.2">
      <c r="A9426" s="1" t="s">
        <v>24</v>
      </c>
      <c r="B9426" s="1" t="s">
        <v>944</v>
      </c>
      <c r="C9426" s="1" t="s">
        <v>1332</v>
      </c>
      <c r="D9426" s="1" t="s">
        <v>71</v>
      </c>
      <c r="E9426" s="1" t="s">
        <v>2</v>
      </c>
      <c r="F9426" s="1" t="s">
        <v>1322</v>
      </c>
      <c r="G9426" s="1" t="s">
        <v>73</v>
      </c>
      <c r="H9426" s="8"/>
      <c r="I9426" s="8">
        <v>2015</v>
      </c>
      <c r="J9426" s="1" t="s">
        <v>1323</v>
      </c>
      <c r="K9426" s="9">
        <v>86000</v>
      </c>
      <c r="L9426" s="10">
        <f>K9426/ VLOOKUP(A9426,Indicators!$B$1:$V$7,21,FALSE)</f>
        <v>436.09663089998173</v>
      </c>
      <c r="M9426" s="1" t="s">
        <v>1324</v>
      </c>
      <c r="N9426" s="1" t="s">
        <v>71</v>
      </c>
      <c r="O9426" s="11"/>
      <c r="P9426" s="11"/>
      <c r="Q9426" s="8" t="str">
        <f t="shared" si="0"/>
        <v/>
      </c>
      <c r="R9426" s="1" t="s">
        <v>95</v>
      </c>
      <c r="S9426" s="1" t="s">
        <v>84</v>
      </c>
      <c r="T9426" s="11"/>
      <c r="U9426" s="11"/>
      <c r="V9426" s="11"/>
      <c r="W9426" s="11"/>
      <c r="X9426" s="11"/>
      <c r="Y9426" s="11"/>
      <c r="Z9426" s="11"/>
      <c r="AA9426" s="11"/>
      <c r="AB9426" s="11"/>
      <c r="AC9426" s="11"/>
      <c r="AD9426" s="11"/>
      <c r="AE9426" s="11"/>
      <c r="AF9426" s="11"/>
      <c r="AG9426" s="11"/>
      <c r="AH9426" s="11"/>
      <c r="AI9426" s="11"/>
      <c r="AJ9426" s="11"/>
      <c r="AK9426" s="11"/>
      <c r="AL9426" s="11"/>
      <c r="AM9426" s="5"/>
      <c r="AN9426" s="5"/>
      <c r="AO9426" s="5"/>
      <c r="AP9426" s="5"/>
      <c r="AQ9426" s="5"/>
      <c r="AR9426" s="5"/>
      <c r="AS9426" s="5"/>
      <c r="AT9426" s="5"/>
      <c r="AU9426" s="5"/>
      <c r="AV9426" s="5"/>
      <c r="AW9426" s="5"/>
      <c r="AX9426" s="5"/>
      <c r="AY9426" s="5"/>
      <c r="AZ9426" s="5"/>
      <c r="BA9426" s="5"/>
      <c r="BB9426" s="5"/>
      <c r="BC9426" s="5"/>
      <c r="BD9426" s="5"/>
      <c r="BE9426" s="5"/>
      <c r="BF9426" s="5"/>
      <c r="BG9426" s="5"/>
      <c r="BH9426" s="5"/>
      <c r="BI9426" s="5"/>
      <c r="BJ9426" s="5"/>
      <c r="BK9426" s="5"/>
      <c r="BL9426" s="5"/>
      <c r="BM9426" s="5"/>
      <c r="BN9426" s="5"/>
      <c r="BO9426" s="5"/>
      <c r="BP9426" s="5"/>
      <c r="BQ9426" s="5"/>
      <c r="BR9426" s="5"/>
      <c r="BS9426" s="5"/>
      <c r="BT9426" s="5"/>
      <c r="BU9426" s="5"/>
      <c r="BV9426" s="5"/>
      <c r="BW9426" s="5"/>
      <c r="BX9426" s="5"/>
    </row>
    <row r="9427" spans="1:76" x14ac:dyDescent="0.2">
      <c r="A9427" s="1" t="s">
        <v>24</v>
      </c>
      <c r="B9427" s="1" t="s">
        <v>944</v>
      </c>
      <c r="C9427" s="1" t="s">
        <v>1333</v>
      </c>
      <c r="D9427" s="1" t="s">
        <v>71</v>
      </c>
      <c r="E9427" s="1" t="s">
        <v>2</v>
      </c>
      <c r="F9427" s="1" t="s">
        <v>1322</v>
      </c>
      <c r="G9427" s="1" t="s">
        <v>73</v>
      </c>
      <c r="H9427" s="8"/>
      <c r="I9427" s="8">
        <v>2015</v>
      </c>
      <c r="J9427" s="1" t="s">
        <v>1323</v>
      </c>
      <c r="K9427" s="9">
        <v>187000</v>
      </c>
      <c r="L9427" s="10">
        <f>K9427/ VLOOKUP(A9427,Indicators!$B$1:$V$7,21,FALSE)</f>
        <v>948.25662765461141</v>
      </c>
      <c r="M9427" s="1" t="s">
        <v>1324</v>
      </c>
      <c r="N9427" s="1" t="s">
        <v>71</v>
      </c>
      <c r="O9427" s="11"/>
      <c r="P9427" s="11"/>
      <c r="Q9427" s="8" t="str">
        <f t="shared" si="0"/>
        <v/>
      </c>
      <c r="R9427" s="1" t="s">
        <v>95</v>
      </c>
      <c r="S9427" s="1" t="s">
        <v>84</v>
      </c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  <c r="AD9427" s="11"/>
      <c r="AE9427" s="11"/>
      <c r="AF9427" s="11"/>
      <c r="AG9427" s="11"/>
      <c r="AH9427" s="11"/>
      <c r="AI9427" s="11"/>
      <c r="AJ9427" s="11"/>
      <c r="AK9427" s="11"/>
      <c r="AL9427" s="11"/>
      <c r="AM9427" s="5"/>
      <c r="AN9427" s="5"/>
      <c r="AO9427" s="5"/>
      <c r="AP9427" s="5"/>
      <c r="AQ9427" s="5"/>
      <c r="AR9427" s="5"/>
      <c r="AS9427" s="5"/>
      <c r="AT9427" s="5"/>
      <c r="AU9427" s="5"/>
      <c r="AV9427" s="5"/>
      <c r="AW9427" s="5"/>
      <c r="AX9427" s="5"/>
      <c r="AY9427" s="5"/>
      <c r="AZ9427" s="5"/>
      <c r="BA9427" s="5"/>
      <c r="BB9427" s="5"/>
      <c r="BC9427" s="5"/>
      <c r="BD9427" s="5"/>
      <c r="BE9427" s="5"/>
      <c r="BF9427" s="5"/>
      <c r="BG9427" s="5"/>
      <c r="BH9427" s="5"/>
      <c r="BI9427" s="5"/>
      <c r="BJ9427" s="5"/>
      <c r="BK9427" s="5"/>
      <c r="BL9427" s="5"/>
      <c r="BM9427" s="5"/>
      <c r="BN9427" s="5"/>
      <c r="BO9427" s="5"/>
      <c r="BP9427" s="5"/>
      <c r="BQ9427" s="5"/>
      <c r="BR9427" s="5"/>
      <c r="BS9427" s="5"/>
      <c r="BT9427" s="5"/>
      <c r="BU9427" s="5"/>
      <c r="BV9427" s="5"/>
      <c r="BW9427" s="5"/>
      <c r="BX9427" s="5"/>
    </row>
    <row r="9428" spans="1:76" x14ac:dyDescent="0.2">
      <c r="A9428" s="1" t="s">
        <v>24</v>
      </c>
      <c r="B9428" s="1" t="s">
        <v>770</v>
      </c>
      <c r="C9428" s="1" t="s">
        <v>71</v>
      </c>
      <c r="D9428" s="1" t="s">
        <v>71</v>
      </c>
      <c r="E9428" s="1" t="s">
        <v>1</v>
      </c>
      <c r="F9428" s="1" t="s">
        <v>1322</v>
      </c>
      <c r="G9428" s="1" t="s">
        <v>73</v>
      </c>
      <c r="H9428" s="8"/>
      <c r="I9428" s="8">
        <v>2015</v>
      </c>
      <c r="J9428" s="1" t="s">
        <v>1323</v>
      </c>
      <c r="K9428" s="9">
        <v>649200</v>
      </c>
      <c r="L9428" s="10">
        <f>K9428/ VLOOKUP(A9428,Indicators!$B$1:$V$7,21,FALSE)</f>
        <v>3292.0224741891643</v>
      </c>
      <c r="M9428" s="1" t="s">
        <v>1324</v>
      </c>
      <c r="N9428" s="1" t="s">
        <v>71</v>
      </c>
      <c r="O9428" s="11"/>
      <c r="P9428" s="11"/>
      <c r="Q9428" s="8" t="str">
        <f t="shared" si="0"/>
        <v/>
      </c>
      <c r="R9428" s="1" t="s">
        <v>103</v>
      </c>
      <c r="S9428" s="1" t="s">
        <v>86</v>
      </c>
      <c r="T9428" s="11"/>
      <c r="U9428" s="11"/>
      <c r="V9428" s="11"/>
      <c r="W9428" s="11"/>
      <c r="X9428" s="11"/>
      <c r="Y9428" s="11"/>
      <c r="Z9428" s="11"/>
      <c r="AA9428" s="11"/>
      <c r="AB9428" s="11"/>
      <c r="AC9428" s="11"/>
      <c r="AD9428" s="11"/>
      <c r="AE9428" s="11"/>
      <c r="AF9428" s="11"/>
      <c r="AG9428" s="11"/>
      <c r="AH9428" s="11"/>
      <c r="AI9428" s="11"/>
      <c r="AJ9428" s="11"/>
      <c r="AK9428" s="11"/>
      <c r="AL9428" s="11"/>
      <c r="AM9428" s="5"/>
      <c r="AN9428" s="5"/>
      <c r="AO9428" s="5"/>
      <c r="AP9428" s="5"/>
      <c r="AQ9428" s="5"/>
      <c r="AR9428" s="5"/>
      <c r="AS9428" s="5"/>
      <c r="AT9428" s="5"/>
      <c r="AU9428" s="5"/>
      <c r="AV9428" s="5"/>
      <c r="AW9428" s="5"/>
      <c r="AX9428" s="5"/>
      <c r="AY9428" s="5"/>
      <c r="AZ9428" s="5"/>
      <c r="BA9428" s="5"/>
      <c r="BB9428" s="5"/>
      <c r="BC9428" s="5"/>
      <c r="BD9428" s="5"/>
      <c r="BE9428" s="5"/>
      <c r="BF9428" s="5"/>
      <c r="BG9428" s="5"/>
      <c r="BH9428" s="5"/>
      <c r="BI9428" s="5"/>
      <c r="BJ9428" s="5"/>
      <c r="BK9428" s="5"/>
      <c r="BL9428" s="5"/>
      <c r="BM9428" s="5"/>
      <c r="BN9428" s="5"/>
      <c r="BO9428" s="5"/>
      <c r="BP9428" s="5"/>
      <c r="BQ9428" s="5"/>
      <c r="BR9428" s="5"/>
      <c r="BS9428" s="5"/>
      <c r="BT9428" s="5"/>
      <c r="BU9428" s="5"/>
      <c r="BV9428" s="5"/>
      <c r="BW9428" s="5"/>
      <c r="BX9428" s="5"/>
    </row>
    <row r="9429" spans="1:76" x14ac:dyDescent="0.2">
      <c r="A9429" s="1" t="s">
        <v>24</v>
      </c>
      <c r="B9429" s="1" t="s">
        <v>43</v>
      </c>
      <c r="C9429" s="1" t="s">
        <v>71</v>
      </c>
      <c r="D9429" s="1" t="s">
        <v>71</v>
      </c>
      <c r="E9429" s="1" t="s">
        <v>1</v>
      </c>
      <c r="F9429" s="1" t="s">
        <v>1322</v>
      </c>
      <c r="G9429" s="1" t="s">
        <v>73</v>
      </c>
      <c r="H9429" s="8"/>
      <c r="I9429" s="8">
        <v>2015</v>
      </c>
      <c r="J9429" s="1" t="s">
        <v>1323</v>
      </c>
      <c r="K9429" s="9">
        <v>23200</v>
      </c>
      <c r="L9429" s="10">
        <f>K9429/ VLOOKUP(A9429,Indicators!$B$1:$V$7,21,FALSE)</f>
        <v>117.64467252185554</v>
      </c>
      <c r="M9429" s="1" t="s">
        <v>1324</v>
      </c>
      <c r="N9429" s="1" t="s">
        <v>71</v>
      </c>
      <c r="O9429" s="11"/>
      <c r="P9429" s="11"/>
      <c r="Q9429" s="8" t="str">
        <f t="shared" si="0"/>
        <v/>
      </c>
      <c r="R9429" s="1" t="s">
        <v>103</v>
      </c>
      <c r="S9429" s="1" t="s">
        <v>43</v>
      </c>
      <c r="T9429" s="11"/>
      <c r="U9429" s="11"/>
      <c r="V9429" s="11"/>
      <c r="W9429" s="11"/>
      <c r="X9429" s="11"/>
      <c r="Y9429" s="11"/>
      <c r="Z9429" s="11"/>
      <c r="AA9429" s="11"/>
      <c r="AB9429" s="11"/>
      <c r="AC9429" s="11"/>
      <c r="AD9429" s="11"/>
      <c r="AE9429" s="11"/>
      <c r="AF9429" s="11"/>
      <c r="AG9429" s="11"/>
      <c r="AH9429" s="11"/>
      <c r="AI9429" s="11"/>
      <c r="AJ9429" s="11"/>
      <c r="AK9429" s="11"/>
      <c r="AL9429" s="11"/>
      <c r="AM9429" s="5"/>
      <c r="AN9429" s="5"/>
      <c r="AO9429" s="5"/>
      <c r="AP9429" s="5"/>
      <c r="AQ9429" s="5"/>
      <c r="AR9429" s="5"/>
      <c r="AS9429" s="5"/>
      <c r="AT9429" s="5"/>
      <c r="AU9429" s="5"/>
      <c r="AV9429" s="5"/>
      <c r="AW9429" s="5"/>
      <c r="AX9429" s="5"/>
      <c r="AY9429" s="5"/>
      <c r="AZ9429" s="5"/>
      <c r="BA9429" s="5"/>
      <c r="BB9429" s="5"/>
      <c r="BC9429" s="5"/>
      <c r="BD9429" s="5"/>
      <c r="BE9429" s="5"/>
      <c r="BF9429" s="5"/>
      <c r="BG9429" s="5"/>
      <c r="BH9429" s="5"/>
      <c r="BI9429" s="5"/>
      <c r="BJ9429" s="5"/>
      <c r="BK9429" s="5"/>
      <c r="BL9429" s="5"/>
      <c r="BM9429" s="5"/>
      <c r="BN9429" s="5"/>
      <c r="BO9429" s="5"/>
      <c r="BP9429" s="5"/>
      <c r="BQ9429" s="5"/>
      <c r="BR9429" s="5"/>
      <c r="BS9429" s="5"/>
      <c r="BT9429" s="5"/>
      <c r="BU9429" s="5"/>
      <c r="BV9429" s="5"/>
      <c r="BW9429" s="5"/>
      <c r="BX9429" s="5"/>
    </row>
    <row r="9430" spans="1:76" x14ac:dyDescent="0.2">
      <c r="A9430" s="1" t="s">
        <v>24</v>
      </c>
      <c r="B9430" s="1" t="s">
        <v>323</v>
      </c>
      <c r="C9430" s="1" t="s">
        <v>71</v>
      </c>
      <c r="D9430" s="1" t="s">
        <v>71</v>
      </c>
      <c r="E9430" s="1" t="s">
        <v>1</v>
      </c>
      <c r="F9430" s="1" t="s">
        <v>1322</v>
      </c>
      <c r="G9430" s="1" t="s">
        <v>73</v>
      </c>
      <c r="H9430" s="8"/>
      <c r="I9430" s="8">
        <v>2015</v>
      </c>
      <c r="J9430" s="1" t="s">
        <v>1323</v>
      </c>
      <c r="K9430" s="9">
        <v>1200000</v>
      </c>
      <c r="L9430" s="10">
        <f>K9430/ VLOOKUP(A9430,Indicators!$B$1:$V$7,21,FALSE)</f>
        <v>6085.069268371838</v>
      </c>
      <c r="M9430" s="1" t="s">
        <v>1324</v>
      </c>
      <c r="N9430" s="1" t="s">
        <v>71</v>
      </c>
      <c r="O9430" s="11"/>
      <c r="P9430" s="11"/>
      <c r="Q9430" s="8" t="str">
        <f t="shared" si="0"/>
        <v/>
      </c>
      <c r="R9430" s="1" t="s">
        <v>323</v>
      </c>
      <c r="S9430" s="1" t="s">
        <v>51</v>
      </c>
      <c r="T9430" s="11"/>
      <c r="U9430" s="11"/>
      <c r="V9430" s="11"/>
      <c r="W9430" s="11"/>
      <c r="X9430" s="11"/>
      <c r="Y9430" s="11"/>
      <c r="Z9430" s="11"/>
      <c r="AA9430" s="11"/>
      <c r="AB9430" s="11"/>
      <c r="AC9430" s="11"/>
      <c r="AD9430" s="11"/>
      <c r="AE9430" s="11"/>
      <c r="AF9430" s="11"/>
      <c r="AG9430" s="11"/>
      <c r="AH9430" s="11"/>
      <c r="AI9430" s="11"/>
      <c r="AJ9430" s="11"/>
      <c r="AK9430" s="11"/>
      <c r="AL9430" s="11"/>
      <c r="AM9430" s="5"/>
      <c r="AN9430" s="5"/>
      <c r="AO9430" s="5"/>
      <c r="AP9430" s="5"/>
      <c r="AQ9430" s="5"/>
      <c r="AR9430" s="5"/>
      <c r="AS9430" s="5"/>
      <c r="AT9430" s="5"/>
      <c r="AU9430" s="5"/>
      <c r="AV9430" s="5"/>
      <c r="AW9430" s="5"/>
      <c r="AX9430" s="5"/>
      <c r="AY9430" s="5"/>
      <c r="AZ9430" s="5"/>
      <c r="BA9430" s="5"/>
      <c r="BB9430" s="5"/>
      <c r="BC9430" s="5"/>
      <c r="BD9430" s="5"/>
      <c r="BE9430" s="5"/>
      <c r="BF9430" s="5"/>
      <c r="BG9430" s="5"/>
      <c r="BH9430" s="5"/>
      <c r="BI9430" s="5"/>
      <c r="BJ9430" s="5"/>
      <c r="BK9430" s="5"/>
      <c r="BL9430" s="5"/>
      <c r="BM9430" s="5"/>
      <c r="BN9430" s="5"/>
      <c r="BO9430" s="5"/>
      <c r="BP9430" s="5"/>
      <c r="BQ9430" s="5"/>
      <c r="BR9430" s="5"/>
      <c r="BS9430" s="5"/>
      <c r="BT9430" s="5"/>
      <c r="BU9430" s="5"/>
      <c r="BV9430" s="5"/>
      <c r="BW9430" s="5"/>
      <c r="BX9430" s="5"/>
    </row>
    <row r="9431" spans="1:76" x14ac:dyDescent="0.2">
      <c r="A9431" s="1" t="s">
        <v>24</v>
      </c>
      <c r="B9431" s="1" t="s">
        <v>945</v>
      </c>
      <c r="C9431" s="1" t="s">
        <v>103</v>
      </c>
      <c r="D9431" s="1" t="s">
        <v>71</v>
      </c>
      <c r="E9431" s="1" t="s">
        <v>2</v>
      </c>
      <c r="F9431" s="1" t="s">
        <v>1322</v>
      </c>
      <c r="G9431" s="1" t="s">
        <v>73</v>
      </c>
      <c r="H9431" s="8"/>
      <c r="I9431" s="8">
        <v>2015</v>
      </c>
      <c r="J9431" s="1" t="s">
        <v>1323</v>
      </c>
      <c r="K9431" s="9">
        <v>566000</v>
      </c>
      <c r="L9431" s="10">
        <f>K9431/ VLOOKUP(A9431,Indicators!$B$1:$V$7,21,FALSE)</f>
        <v>2870.1243382487169</v>
      </c>
      <c r="M9431" s="1" t="s">
        <v>1324</v>
      </c>
      <c r="N9431" s="1" t="s">
        <v>71</v>
      </c>
      <c r="O9431" s="11"/>
      <c r="P9431" s="11"/>
      <c r="Q9431" s="8" t="str">
        <f t="shared" si="0"/>
        <v/>
      </c>
      <c r="R9431" s="1" t="s">
        <v>95</v>
      </c>
      <c r="S9431" s="1" t="s">
        <v>75</v>
      </c>
      <c r="T9431" s="11"/>
      <c r="U9431" s="11"/>
      <c r="V9431" s="11"/>
      <c r="W9431" s="11"/>
      <c r="X9431" s="11"/>
      <c r="Y9431" s="11"/>
      <c r="Z9431" s="11"/>
      <c r="AA9431" s="11"/>
      <c r="AB9431" s="11"/>
      <c r="AC9431" s="11"/>
      <c r="AD9431" s="11"/>
      <c r="AE9431" s="11"/>
      <c r="AF9431" s="11"/>
      <c r="AG9431" s="11"/>
      <c r="AH9431" s="11"/>
      <c r="AI9431" s="11"/>
      <c r="AJ9431" s="11"/>
      <c r="AK9431" s="11"/>
      <c r="AL9431" s="11"/>
      <c r="AM9431" s="5"/>
      <c r="AN9431" s="5"/>
      <c r="AO9431" s="5"/>
      <c r="AP9431" s="5"/>
      <c r="AQ9431" s="5"/>
      <c r="AR9431" s="5"/>
      <c r="AS9431" s="5"/>
      <c r="AT9431" s="5"/>
      <c r="AU9431" s="5"/>
      <c r="AV9431" s="5"/>
      <c r="AW9431" s="5"/>
      <c r="AX9431" s="5"/>
      <c r="AY9431" s="5"/>
      <c r="AZ9431" s="5"/>
      <c r="BA9431" s="5"/>
      <c r="BB9431" s="5"/>
      <c r="BC9431" s="5"/>
      <c r="BD9431" s="5"/>
      <c r="BE9431" s="5"/>
      <c r="BF9431" s="5"/>
      <c r="BG9431" s="5"/>
      <c r="BH9431" s="5"/>
      <c r="BI9431" s="5"/>
      <c r="BJ9431" s="5"/>
      <c r="BK9431" s="5"/>
      <c r="BL9431" s="5"/>
      <c r="BM9431" s="5"/>
      <c r="BN9431" s="5"/>
      <c r="BO9431" s="5"/>
      <c r="BP9431" s="5"/>
      <c r="BQ9431" s="5"/>
      <c r="BR9431" s="5"/>
      <c r="BS9431" s="5"/>
      <c r="BT9431" s="5"/>
      <c r="BU9431" s="5"/>
      <c r="BV9431" s="5"/>
      <c r="BW9431" s="5"/>
      <c r="BX9431" s="5"/>
    </row>
    <row r="9432" spans="1:76" x14ac:dyDescent="0.2">
      <c r="A9432" s="1" t="s">
        <v>24</v>
      </c>
      <c r="B9432" s="1" t="s">
        <v>945</v>
      </c>
      <c r="C9432" s="1" t="s">
        <v>1334</v>
      </c>
      <c r="D9432" s="1" t="s">
        <v>71</v>
      </c>
      <c r="E9432" s="1" t="s">
        <v>2</v>
      </c>
      <c r="F9432" s="1" t="s">
        <v>1322</v>
      </c>
      <c r="G9432" s="1" t="s">
        <v>73</v>
      </c>
      <c r="H9432" s="8"/>
      <c r="I9432" s="8">
        <v>2015</v>
      </c>
      <c r="J9432" s="1" t="s">
        <v>1323</v>
      </c>
      <c r="K9432" s="9">
        <v>435300</v>
      </c>
      <c r="L9432" s="10">
        <f>K9432/ VLOOKUP(A9432,Indicators!$B$1:$V$7,21,FALSE)</f>
        <v>2207.3588771018844</v>
      </c>
      <c r="M9432" s="1" t="s">
        <v>1324</v>
      </c>
      <c r="N9432" s="1" t="s">
        <v>71</v>
      </c>
      <c r="O9432" s="11"/>
      <c r="P9432" s="11"/>
      <c r="Q9432" s="8" t="str">
        <f t="shared" si="0"/>
        <v/>
      </c>
      <c r="R9432" s="1" t="s">
        <v>95</v>
      </c>
      <c r="S9432" s="1" t="s">
        <v>75</v>
      </c>
      <c r="T9432" s="11"/>
      <c r="U9432" s="11"/>
      <c r="V9432" s="11"/>
      <c r="W9432" s="11"/>
      <c r="X9432" s="11"/>
      <c r="Y9432" s="11"/>
      <c r="Z9432" s="11"/>
      <c r="AA9432" s="11"/>
      <c r="AB9432" s="11"/>
      <c r="AC9432" s="11"/>
      <c r="AD9432" s="11"/>
      <c r="AE9432" s="11"/>
      <c r="AF9432" s="11"/>
      <c r="AG9432" s="11"/>
      <c r="AH9432" s="11"/>
      <c r="AI9432" s="11"/>
      <c r="AJ9432" s="11"/>
      <c r="AK9432" s="11"/>
      <c r="AL9432" s="11"/>
      <c r="AM9432" s="5"/>
      <c r="AN9432" s="5"/>
      <c r="AO9432" s="5"/>
      <c r="AP9432" s="5"/>
      <c r="AQ9432" s="5"/>
      <c r="AR9432" s="5"/>
      <c r="AS9432" s="5"/>
      <c r="AT9432" s="5"/>
      <c r="AU9432" s="5"/>
      <c r="AV9432" s="5"/>
      <c r="AW9432" s="5"/>
      <c r="AX9432" s="5"/>
      <c r="AY9432" s="5"/>
      <c r="AZ9432" s="5"/>
      <c r="BA9432" s="5"/>
      <c r="BB9432" s="5"/>
      <c r="BC9432" s="5"/>
      <c r="BD9432" s="5"/>
      <c r="BE9432" s="5"/>
      <c r="BF9432" s="5"/>
      <c r="BG9432" s="5"/>
      <c r="BH9432" s="5"/>
      <c r="BI9432" s="5"/>
      <c r="BJ9432" s="5"/>
      <c r="BK9432" s="5"/>
      <c r="BL9432" s="5"/>
      <c r="BM9432" s="5"/>
      <c r="BN9432" s="5"/>
      <c r="BO9432" s="5"/>
      <c r="BP9432" s="5"/>
      <c r="BQ9432" s="5"/>
      <c r="BR9432" s="5"/>
      <c r="BS9432" s="5"/>
      <c r="BT9432" s="5"/>
      <c r="BU9432" s="5"/>
      <c r="BV9432" s="5"/>
      <c r="BW9432" s="5"/>
      <c r="BX9432" s="5"/>
    </row>
    <row r="9433" spans="1:76" x14ac:dyDescent="0.2">
      <c r="A9433" s="1" t="s">
        <v>24</v>
      </c>
      <c r="B9433" s="1" t="s">
        <v>945</v>
      </c>
      <c r="C9433" s="1" t="s">
        <v>1335</v>
      </c>
      <c r="D9433" s="1" t="s">
        <v>71</v>
      </c>
      <c r="E9433" s="1" t="s">
        <v>2</v>
      </c>
      <c r="F9433" s="1" t="s">
        <v>1322</v>
      </c>
      <c r="G9433" s="1" t="s">
        <v>73</v>
      </c>
      <c r="H9433" s="8"/>
      <c r="I9433" s="8">
        <v>2015</v>
      </c>
      <c r="J9433" s="1" t="s">
        <v>1323</v>
      </c>
      <c r="K9433" s="9">
        <v>124400</v>
      </c>
      <c r="L9433" s="10">
        <f>K9433/ VLOOKUP(A9433,Indicators!$B$1:$V$7,21,FALSE)</f>
        <v>630.81884748788059</v>
      </c>
      <c r="M9433" s="1" t="s">
        <v>1324</v>
      </c>
      <c r="N9433" s="1" t="s">
        <v>71</v>
      </c>
      <c r="O9433" s="11"/>
      <c r="P9433" s="11"/>
      <c r="Q9433" s="8" t="str">
        <f t="shared" si="0"/>
        <v/>
      </c>
      <c r="R9433" s="1" t="s">
        <v>95</v>
      </c>
      <c r="S9433" s="1" t="s">
        <v>75</v>
      </c>
      <c r="T9433" s="11"/>
      <c r="U9433" s="11"/>
      <c r="V9433" s="11"/>
      <c r="W9433" s="11"/>
      <c r="X9433" s="11"/>
      <c r="Y9433" s="11"/>
      <c r="Z9433" s="11"/>
      <c r="AA9433" s="11"/>
      <c r="AB9433" s="11"/>
      <c r="AC9433" s="11"/>
      <c r="AD9433" s="11"/>
      <c r="AE9433" s="11"/>
      <c r="AF9433" s="11"/>
      <c r="AG9433" s="11"/>
      <c r="AH9433" s="11"/>
      <c r="AI9433" s="11"/>
      <c r="AJ9433" s="11"/>
      <c r="AK9433" s="11"/>
      <c r="AL9433" s="11"/>
      <c r="AM9433" s="5"/>
      <c r="AN9433" s="5"/>
      <c r="AO9433" s="5"/>
      <c r="AP9433" s="5"/>
      <c r="AQ9433" s="5"/>
      <c r="AR9433" s="5"/>
      <c r="AS9433" s="5"/>
      <c r="AT9433" s="5"/>
      <c r="AU9433" s="5"/>
      <c r="AV9433" s="5"/>
      <c r="AW9433" s="5"/>
      <c r="AX9433" s="5"/>
      <c r="AY9433" s="5"/>
      <c r="AZ9433" s="5"/>
      <c r="BA9433" s="5"/>
      <c r="BB9433" s="5"/>
      <c r="BC9433" s="5"/>
      <c r="BD9433" s="5"/>
      <c r="BE9433" s="5"/>
      <c r="BF9433" s="5"/>
      <c r="BG9433" s="5"/>
      <c r="BH9433" s="5"/>
      <c r="BI9433" s="5"/>
      <c r="BJ9433" s="5"/>
      <c r="BK9433" s="5"/>
      <c r="BL9433" s="5"/>
      <c r="BM9433" s="5"/>
      <c r="BN9433" s="5"/>
      <c r="BO9433" s="5"/>
      <c r="BP9433" s="5"/>
      <c r="BQ9433" s="5"/>
      <c r="BR9433" s="5"/>
      <c r="BS9433" s="5"/>
      <c r="BT9433" s="5"/>
      <c r="BU9433" s="5"/>
      <c r="BV9433" s="5"/>
      <c r="BW9433" s="5"/>
      <c r="BX9433" s="5"/>
    </row>
    <row r="9434" spans="1:76" x14ac:dyDescent="0.2">
      <c r="A9434" s="1" t="s">
        <v>24</v>
      </c>
      <c r="B9434" s="1" t="s">
        <v>945</v>
      </c>
      <c r="C9434" s="1" t="s">
        <v>925</v>
      </c>
      <c r="D9434" s="1" t="s">
        <v>71</v>
      </c>
      <c r="E9434" s="1" t="s">
        <v>2</v>
      </c>
      <c r="F9434" s="1" t="s">
        <v>1322</v>
      </c>
      <c r="G9434" s="1" t="s">
        <v>73</v>
      </c>
      <c r="H9434" s="8"/>
      <c r="I9434" s="8">
        <v>2015</v>
      </c>
      <c r="J9434" s="1" t="s">
        <v>1323</v>
      </c>
      <c r="K9434" s="9">
        <v>138900</v>
      </c>
      <c r="L9434" s="10">
        <f>K9434/ VLOOKUP(A9434,Indicators!$B$1:$V$7,21,FALSE)</f>
        <v>704.34676781404028</v>
      </c>
      <c r="M9434" s="1" t="s">
        <v>1324</v>
      </c>
      <c r="N9434" s="1" t="s">
        <v>71</v>
      </c>
      <c r="O9434" s="11"/>
      <c r="P9434" s="11"/>
      <c r="Q9434" s="8" t="str">
        <f t="shared" si="0"/>
        <v/>
      </c>
      <c r="R9434" s="1" t="s">
        <v>95</v>
      </c>
      <c r="S9434" s="1" t="s">
        <v>75</v>
      </c>
      <c r="T9434" s="11"/>
      <c r="U9434" s="11"/>
      <c r="V9434" s="11"/>
      <c r="W9434" s="11"/>
      <c r="X9434" s="11"/>
      <c r="Y9434" s="11"/>
      <c r="Z9434" s="11"/>
      <c r="AA9434" s="11"/>
      <c r="AB9434" s="11"/>
      <c r="AC9434" s="11"/>
      <c r="AD9434" s="11"/>
      <c r="AE9434" s="11"/>
      <c r="AF9434" s="11"/>
      <c r="AG9434" s="11"/>
      <c r="AH9434" s="11"/>
      <c r="AI9434" s="11"/>
      <c r="AJ9434" s="11"/>
      <c r="AK9434" s="11"/>
      <c r="AL9434" s="11"/>
      <c r="AM9434" s="5"/>
      <c r="AN9434" s="5"/>
      <c r="AO9434" s="5"/>
      <c r="AP9434" s="5"/>
      <c r="AQ9434" s="5"/>
      <c r="AR9434" s="5"/>
      <c r="AS9434" s="5"/>
      <c r="AT9434" s="5"/>
      <c r="AU9434" s="5"/>
      <c r="AV9434" s="5"/>
      <c r="AW9434" s="5"/>
      <c r="AX9434" s="5"/>
      <c r="AY9434" s="5"/>
      <c r="AZ9434" s="5"/>
      <c r="BA9434" s="5"/>
      <c r="BB9434" s="5"/>
      <c r="BC9434" s="5"/>
      <c r="BD9434" s="5"/>
      <c r="BE9434" s="5"/>
      <c r="BF9434" s="5"/>
      <c r="BG9434" s="5"/>
      <c r="BH9434" s="5"/>
      <c r="BI9434" s="5"/>
      <c r="BJ9434" s="5"/>
      <c r="BK9434" s="5"/>
      <c r="BL9434" s="5"/>
      <c r="BM9434" s="5"/>
      <c r="BN9434" s="5"/>
      <c r="BO9434" s="5"/>
      <c r="BP9434" s="5"/>
      <c r="BQ9434" s="5"/>
      <c r="BR9434" s="5"/>
      <c r="BS9434" s="5"/>
      <c r="BT9434" s="5"/>
      <c r="BU9434" s="5"/>
      <c r="BV9434" s="5"/>
      <c r="BW9434" s="5"/>
      <c r="BX9434" s="5"/>
    </row>
    <row r="9435" spans="1:76" x14ac:dyDescent="0.2">
      <c r="A9435" s="1" t="s">
        <v>24</v>
      </c>
      <c r="B9435" s="1" t="s">
        <v>946</v>
      </c>
      <c r="C9435" s="1" t="s">
        <v>71</v>
      </c>
      <c r="D9435" s="1" t="s">
        <v>71</v>
      </c>
      <c r="E9435" s="1" t="s">
        <v>1</v>
      </c>
      <c r="F9435" s="1" t="s">
        <v>1322</v>
      </c>
      <c r="G9435" s="1" t="s">
        <v>73</v>
      </c>
      <c r="H9435" s="8"/>
      <c r="I9435" s="8">
        <v>2015</v>
      </c>
      <c r="J9435" s="1" t="s">
        <v>1323</v>
      </c>
      <c r="K9435" s="9">
        <v>1369000</v>
      </c>
      <c r="L9435" s="10">
        <f>K9435/ VLOOKUP(A9435,Indicators!$B$1:$V$7,21,FALSE)</f>
        <v>6942.0498570008722</v>
      </c>
      <c r="M9435" s="1" t="s">
        <v>1324</v>
      </c>
      <c r="N9435" s="1" t="s">
        <v>71</v>
      </c>
      <c r="O9435" s="11"/>
      <c r="P9435" s="11"/>
      <c r="Q9435" s="8" t="str">
        <f t="shared" si="0"/>
        <v/>
      </c>
      <c r="R9435" s="1" t="s">
        <v>95</v>
      </c>
      <c r="S9435" s="1" t="s">
        <v>66</v>
      </c>
      <c r="T9435" s="11"/>
      <c r="U9435" s="11"/>
      <c r="V9435" s="11"/>
      <c r="W9435" s="11"/>
      <c r="X9435" s="11"/>
      <c r="Y9435" s="11"/>
      <c r="Z9435" s="11"/>
      <c r="AA9435" s="11"/>
      <c r="AB9435" s="11"/>
      <c r="AC9435" s="11"/>
      <c r="AD9435" s="11"/>
      <c r="AE9435" s="11"/>
      <c r="AF9435" s="11"/>
      <c r="AG9435" s="11"/>
      <c r="AH9435" s="11"/>
      <c r="AI9435" s="11"/>
      <c r="AJ9435" s="11"/>
      <c r="AK9435" s="11"/>
      <c r="AL9435" s="11"/>
      <c r="AM9435" s="5"/>
      <c r="AN9435" s="5"/>
      <c r="AO9435" s="5"/>
      <c r="AP9435" s="5"/>
      <c r="AQ9435" s="5"/>
      <c r="AR9435" s="5"/>
      <c r="AS9435" s="5"/>
      <c r="AT9435" s="5"/>
      <c r="AU9435" s="5"/>
      <c r="AV9435" s="5"/>
      <c r="AW9435" s="5"/>
      <c r="AX9435" s="5"/>
      <c r="AY9435" s="5"/>
      <c r="AZ9435" s="5"/>
      <c r="BA9435" s="5"/>
      <c r="BB9435" s="5"/>
      <c r="BC9435" s="5"/>
      <c r="BD9435" s="5"/>
      <c r="BE9435" s="5"/>
      <c r="BF9435" s="5"/>
      <c r="BG9435" s="5"/>
      <c r="BH9435" s="5"/>
      <c r="BI9435" s="5"/>
      <c r="BJ9435" s="5"/>
      <c r="BK9435" s="5"/>
      <c r="BL9435" s="5"/>
      <c r="BM9435" s="5"/>
      <c r="BN9435" s="5"/>
      <c r="BO9435" s="5"/>
      <c r="BP9435" s="5"/>
      <c r="BQ9435" s="5"/>
      <c r="BR9435" s="5"/>
      <c r="BS9435" s="5"/>
      <c r="BT9435" s="5"/>
      <c r="BU9435" s="5"/>
      <c r="BV9435" s="5"/>
      <c r="BW9435" s="5"/>
      <c r="BX9435" s="5"/>
    </row>
    <row r="9436" spans="1:76" x14ac:dyDescent="0.2">
      <c r="A9436" s="1" t="s">
        <v>24</v>
      </c>
      <c r="B9436" s="1" t="s">
        <v>948</v>
      </c>
      <c r="C9436" s="1" t="s">
        <v>103</v>
      </c>
      <c r="D9436" s="1" t="s">
        <v>71</v>
      </c>
      <c r="E9436" s="1" t="s">
        <v>2</v>
      </c>
      <c r="F9436" s="1" t="s">
        <v>1322</v>
      </c>
      <c r="G9436" s="1" t="s">
        <v>73</v>
      </c>
      <c r="H9436" s="8"/>
      <c r="I9436" s="8">
        <v>2015</v>
      </c>
      <c r="J9436" s="1" t="s">
        <v>1323</v>
      </c>
      <c r="K9436" s="9">
        <v>4000700</v>
      </c>
      <c r="L9436" s="10">
        <f>K9436/ VLOOKUP(A9436,Indicators!$B$1:$V$7,21,FALSE)</f>
        <v>20287.113851646009</v>
      </c>
      <c r="M9436" s="1" t="s">
        <v>1324</v>
      </c>
      <c r="N9436" s="1" t="s">
        <v>71</v>
      </c>
      <c r="O9436" s="11"/>
      <c r="P9436" s="11"/>
      <c r="Q9436" s="8" t="str">
        <f t="shared" si="0"/>
        <v/>
      </c>
      <c r="R9436" s="1" t="s">
        <v>158</v>
      </c>
      <c r="S9436" s="1" t="s">
        <v>56</v>
      </c>
      <c r="T9436" s="11"/>
      <c r="U9436" s="11"/>
      <c r="V9436" s="11"/>
      <c r="W9436" s="11"/>
      <c r="X9436" s="11"/>
      <c r="Y9436" s="11"/>
      <c r="Z9436" s="11"/>
      <c r="AA9436" s="11"/>
      <c r="AB9436" s="11"/>
      <c r="AC9436" s="11"/>
      <c r="AD9436" s="11"/>
      <c r="AE9436" s="11"/>
      <c r="AF9436" s="11"/>
      <c r="AG9436" s="11"/>
      <c r="AH9436" s="11"/>
      <c r="AI9436" s="11"/>
      <c r="AJ9436" s="11"/>
      <c r="AK9436" s="11"/>
      <c r="AL9436" s="11"/>
      <c r="AM9436" s="5"/>
      <c r="AN9436" s="5"/>
      <c r="AO9436" s="5"/>
      <c r="AP9436" s="5"/>
      <c r="AQ9436" s="5"/>
      <c r="AR9436" s="5"/>
      <c r="AS9436" s="5"/>
      <c r="AT9436" s="5"/>
      <c r="AU9436" s="5"/>
      <c r="AV9436" s="5"/>
      <c r="AW9436" s="5"/>
      <c r="AX9436" s="5"/>
      <c r="AY9436" s="5"/>
      <c r="AZ9436" s="5"/>
      <c r="BA9436" s="5"/>
      <c r="BB9436" s="5"/>
      <c r="BC9436" s="5"/>
      <c r="BD9436" s="5"/>
      <c r="BE9436" s="5"/>
      <c r="BF9436" s="5"/>
      <c r="BG9436" s="5"/>
      <c r="BH9436" s="5"/>
      <c r="BI9436" s="5"/>
      <c r="BJ9436" s="5"/>
      <c r="BK9436" s="5"/>
      <c r="BL9436" s="5"/>
      <c r="BM9436" s="5"/>
      <c r="BN9436" s="5"/>
      <c r="BO9436" s="5"/>
      <c r="BP9436" s="5"/>
      <c r="BQ9436" s="5"/>
      <c r="BR9436" s="5"/>
      <c r="BS9436" s="5"/>
      <c r="BT9436" s="5"/>
      <c r="BU9436" s="5"/>
      <c r="BV9436" s="5"/>
      <c r="BW9436" s="5"/>
      <c r="BX9436" s="5"/>
    </row>
    <row r="9437" spans="1:76" x14ac:dyDescent="0.2">
      <c r="A9437" s="1" t="s">
        <v>24</v>
      </c>
      <c r="B9437" s="1" t="s">
        <v>948</v>
      </c>
      <c r="C9437" s="1" t="s">
        <v>809</v>
      </c>
      <c r="D9437" s="1" t="s">
        <v>71</v>
      </c>
      <c r="E9437" s="1" t="s">
        <v>2</v>
      </c>
      <c r="F9437" s="1" t="s">
        <v>1322</v>
      </c>
      <c r="G9437" s="1" t="s">
        <v>73</v>
      </c>
      <c r="H9437" s="8"/>
      <c r="I9437" s="8">
        <v>2015</v>
      </c>
      <c r="J9437" s="1" t="s">
        <v>1323</v>
      </c>
      <c r="K9437" s="9">
        <v>3000</v>
      </c>
      <c r="L9437" s="10">
        <f>K9437/ VLOOKUP(A9437,Indicators!$B$1:$V$7,21,FALSE)</f>
        <v>15.212673170929595</v>
      </c>
      <c r="M9437" s="1" t="s">
        <v>1324</v>
      </c>
      <c r="N9437" s="1" t="s">
        <v>71</v>
      </c>
      <c r="O9437" s="11"/>
      <c r="P9437" s="11"/>
      <c r="Q9437" s="8" t="str">
        <f t="shared" si="0"/>
        <v/>
      </c>
      <c r="R9437" s="1" t="s">
        <v>158</v>
      </c>
      <c r="S9437" s="1" t="s">
        <v>56</v>
      </c>
      <c r="T9437" s="11"/>
      <c r="U9437" s="11"/>
      <c r="V9437" s="11"/>
      <c r="W9437" s="11"/>
      <c r="X9437" s="11"/>
      <c r="Y9437" s="11"/>
      <c r="Z9437" s="11"/>
      <c r="AA9437" s="11"/>
      <c r="AB9437" s="11"/>
      <c r="AC9437" s="11"/>
      <c r="AD9437" s="11"/>
      <c r="AE9437" s="11"/>
      <c r="AF9437" s="11"/>
      <c r="AG9437" s="11"/>
      <c r="AH9437" s="11"/>
      <c r="AI9437" s="11"/>
      <c r="AJ9437" s="11"/>
      <c r="AK9437" s="11"/>
      <c r="AL9437" s="11"/>
      <c r="AM9437" s="5"/>
      <c r="AN9437" s="5"/>
      <c r="AO9437" s="5"/>
      <c r="AP9437" s="5"/>
      <c r="AQ9437" s="5"/>
      <c r="AR9437" s="5"/>
      <c r="AS9437" s="5"/>
      <c r="AT9437" s="5"/>
      <c r="AU9437" s="5"/>
      <c r="AV9437" s="5"/>
      <c r="AW9437" s="5"/>
      <c r="AX9437" s="5"/>
      <c r="AY9437" s="5"/>
      <c r="AZ9437" s="5"/>
      <c r="BA9437" s="5"/>
      <c r="BB9437" s="5"/>
      <c r="BC9437" s="5"/>
      <c r="BD9437" s="5"/>
      <c r="BE9437" s="5"/>
      <c r="BF9437" s="5"/>
      <c r="BG9437" s="5"/>
      <c r="BH9437" s="5"/>
      <c r="BI9437" s="5"/>
      <c r="BJ9437" s="5"/>
      <c r="BK9437" s="5"/>
      <c r="BL9437" s="5"/>
      <c r="BM9437" s="5"/>
      <c r="BN9437" s="5"/>
      <c r="BO9437" s="5"/>
      <c r="BP9437" s="5"/>
      <c r="BQ9437" s="5"/>
      <c r="BR9437" s="5"/>
      <c r="BS9437" s="5"/>
      <c r="BT9437" s="5"/>
      <c r="BU9437" s="5"/>
      <c r="BV9437" s="5"/>
      <c r="BW9437" s="5"/>
      <c r="BX9437" s="5"/>
    </row>
    <row r="9438" spans="1:76" x14ac:dyDescent="0.2">
      <c r="A9438" s="1" t="s">
        <v>24</v>
      </c>
      <c r="B9438" s="1" t="s">
        <v>948</v>
      </c>
      <c r="C9438" s="1" t="s">
        <v>1336</v>
      </c>
      <c r="D9438" s="1" t="s">
        <v>71</v>
      </c>
      <c r="E9438" s="1" t="s">
        <v>2</v>
      </c>
      <c r="F9438" s="1" t="s">
        <v>1322</v>
      </c>
      <c r="G9438" s="1" t="s">
        <v>73</v>
      </c>
      <c r="H9438" s="8"/>
      <c r="I9438" s="8">
        <v>2015</v>
      </c>
      <c r="J9438" s="1" t="s">
        <v>1323</v>
      </c>
      <c r="K9438" s="9">
        <v>50200</v>
      </c>
      <c r="L9438" s="10">
        <f>K9438/ VLOOKUP(A9438,Indicators!$B$1:$V$7,21,FALSE)</f>
        <v>254.5587310602219</v>
      </c>
      <c r="M9438" s="1" t="s">
        <v>1324</v>
      </c>
      <c r="N9438" s="1" t="s">
        <v>71</v>
      </c>
      <c r="O9438" s="11"/>
      <c r="P9438" s="11"/>
      <c r="Q9438" s="8" t="str">
        <f t="shared" si="0"/>
        <v/>
      </c>
      <c r="R9438" s="1" t="s">
        <v>158</v>
      </c>
      <c r="S9438" s="1" t="s">
        <v>56</v>
      </c>
      <c r="T9438" s="11"/>
      <c r="U9438" s="11"/>
      <c r="V9438" s="11"/>
      <c r="W9438" s="11"/>
      <c r="X9438" s="11"/>
      <c r="Y9438" s="11"/>
      <c r="Z9438" s="11"/>
      <c r="AA9438" s="11"/>
      <c r="AB9438" s="11"/>
      <c r="AC9438" s="11"/>
      <c r="AD9438" s="11"/>
      <c r="AE9438" s="11"/>
      <c r="AF9438" s="11"/>
      <c r="AG9438" s="11"/>
      <c r="AH9438" s="11"/>
      <c r="AI9438" s="11"/>
      <c r="AJ9438" s="11"/>
      <c r="AK9438" s="11"/>
      <c r="AL9438" s="11"/>
      <c r="AM9438" s="5"/>
      <c r="AN9438" s="5"/>
      <c r="AO9438" s="5"/>
      <c r="AP9438" s="5"/>
      <c r="AQ9438" s="5"/>
      <c r="AR9438" s="5"/>
      <c r="AS9438" s="5"/>
      <c r="AT9438" s="5"/>
      <c r="AU9438" s="5"/>
      <c r="AV9438" s="5"/>
      <c r="AW9438" s="5"/>
      <c r="AX9438" s="5"/>
      <c r="AY9438" s="5"/>
      <c r="AZ9438" s="5"/>
      <c r="BA9438" s="5"/>
      <c r="BB9438" s="5"/>
      <c r="BC9438" s="5"/>
      <c r="BD9438" s="5"/>
      <c r="BE9438" s="5"/>
      <c r="BF9438" s="5"/>
      <c r="BG9438" s="5"/>
      <c r="BH9438" s="5"/>
      <c r="BI9438" s="5"/>
      <c r="BJ9438" s="5"/>
      <c r="BK9438" s="5"/>
      <c r="BL9438" s="5"/>
      <c r="BM9438" s="5"/>
      <c r="BN9438" s="5"/>
      <c r="BO9438" s="5"/>
      <c r="BP9438" s="5"/>
      <c r="BQ9438" s="5"/>
      <c r="BR9438" s="5"/>
      <c r="BS9438" s="5"/>
      <c r="BT9438" s="5"/>
      <c r="BU9438" s="5"/>
      <c r="BV9438" s="5"/>
      <c r="BW9438" s="5"/>
      <c r="BX9438" s="5"/>
    </row>
    <row r="9439" spans="1:76" x14ac:dyDescent="0.2">
      <c r="A9439" s="1" t="s">
        <v>24</v>
      </c>
      <c r="B9439" s="1" t="s">
        <v>948</v>
      </c>
      <c r="C9439" s="1" t="s">
        <v>1337</v>
      </c>
      <c r="D9439" s="1" t="s">
        <v>71</v>
      </c>
      <c r="E9439" s="1" t="s">
        <v>2</v>
      </c>
      <c r="F9439" s="1" t="s">
        <v>1322</v>
      </c>
      <c r="G9439" s="1" t="s">
        <v>73</v>
      </c>
      <c r="H9439" s="8"/>
      <c r="I9439" s="8">
        <v>2015</v>
      </c>
      <c r="J9439" s="1" t="s">
        <v>1323</v>
      </c>
      <c r="K9439" s="9">
        <v>53900</v>
      </c>
      <c r="L9439" s="10">
        <f>K9439/ VLOOKUP(A9439,Indicators!$B$1:$V$7,21,FALSE)</f>
        <v>273.32102797103505</v>
      </c>
      <c r="M9439" s="1" t="s">
        <v>1324</v>
      </c>
      <c r="N9439" s="1" t="s">
        <v>71</v>
      </c>
      <c r="O9439" s="11"/>
      <c r="P9439" s="11"/>
      <c r="Q9439" s="8" t="str">
        <f t="shared" si="0"/>
        <v/>
      </c>
      <c r="R9439" s="1" t="s">
        <v>158</v>
      </c>
      <c r="S9439" s="1" t="s">
        <v>65</v>
      </c>
      <c r="T9439" s="11"/>
      <c r="U9439" s="11"/>
      <c r="V9439" s="11"/>
      <c r="W9439" s="11"/>
      <c r="X9439" s="11"/>
      <c r="Y9439" s="11"/>
      <c r="Z9439" s="11"/>
      <c r="AA9439" s="11"/>
      <c r="AB9439" s="11"/>
      <c r="AC9439" s="11"/>
      <c r="AD9439" s="11"/>
      <c r="AE9439" s="11"/>
      <c r="AF9439" s="11"/>
      <c r="AG9439" s="11"/>
      <c r="AH9439" s="11"/>
      <c r="AI9439" s="11"/>
      <c r="AJ9439" s="11"/>
      <c r="AK9439" s="11"/>
      <c r="AL9439" s="11"/>
      <c r="AM9439" s="5"/>
      <c r="AN9439" s="5"/>
      <c r="AO9439" s="5"/>
      <c r="AP9439" s="5"/>
      <c r="AQ9439" s="5"/>
      <c r="AR9439" s="5"/>
      <c r="AS9439" s="5"/>
      <c r="AT9439" s="5"/>
      <c r="AU9439" s="5"/>
      <c r="AV9439" s="5"/>
      <c r="AW9439" s="5"/>
      <c r="AX9439" s="5"/>
      <c r="AY9439" s="5"/>
      <c r="AZ9439" s="5"/>
      <c r="BA9439" s="5"/>
      <c r="BB9439" s="5"/>
      <c r="BC9439" s="5"/>
      <c r="BD9439" s="5"/>
      <c r="BE9439" s="5"/>
      <c r="BF9439" s="5"/>
      <c r="BG9439" s="5"/>
      <c r="BH9439" s="5"/>
      <c r="BI9439" s="5"/>
      <c r="BJ9439" s="5"/>
      <c r="BK9439" s="5"/>
      <c r="BL9439" s="5"/>
      <c r="BM9439" s="5"/>
      <c r="BN9439" s="5"/>
      <c r="BO9439" s="5"/>
      <c r="BP9439" s="5"/>
      <c r="BQ9439" s="5"/>
      <c r="BR9439" s="5"/>
      <c r="BS9439" s="5"/>
      <c r="BT9439" s="5"/>
      <c r="BU9439" s="5"/>
      <c r="BV9439" s="5"/>
      <c r="BW9439" s="5"/>
      <c r="BX9439" s="5"/>
    </row>
    <row r="9440" spans="1:76" x14ac:dyDescent="0.2">
      <c r="A9440" s="1" t="s">
        <v>24</v>
      </c>
      <c r="B9440" s="1" t="s">
        <v>948</v>
      </c>
      <c r="C9440" s="1" t="s">
        <v>1331</v>
      </c>
      <c r="D9440" s="1" t="s">
        <v>71</v>
      </c>
      <c r="E9440" s="1" t="s">
        <v>2</v>
      </c>
      <c r="F9440" s="1" t="s">
        <v>1322</v>
      </c>
      <c r="G9440" s="1" t="s">
        <v>73</v>
      </c>
      <c r="H9440" s="8"/>
      <c r="I9440" s="8">
        <v>2015</v>
      </c>
      <c r="J9440" s="1" t="s">
        <v>1323</v>
      </c>
      <c r="K9440" s="9">
        <v>682600</v>
      </c>
      <c r="L9440" s="10">
        <f>K9440/ VLOOKUP(A9440,Indicators!$B$1:$V$7,21,FALSE)</f>
        <v>3461.3902354921806</v>
      </c>
      <c r="M9440" s="1" t="s">
        <v>1324</v>
      </c>
      <c r="N9440" s="1" t="s">
        <v>71</v>
      </c>
      <c r="O9440" s="11"/>
      <c r="P9440" s="11"/>
      <c r="Q9440" s="8" t="str">
        <f t="shared" si="0"/>
        <v/>
      </c>
      <c r="R9440" s="1" t="s">
        <v>158</v>
      </c>
      <c r="S9440" s="1" t="s">
        <v>56</v>
      </c>
      <c r="T9440" s="11"/>
      <c r="U9440" s="11"/>
      <c r="V9440" s="11"/>
      <c r="W9440" s="11"/>
      <c r="X9440" s="11"/>
      <c r="Y9440" s="11"/>
      <c r="Z9440" s="11"/>
      <c r="AA9440" s="11"/>
      <c r="AB9440" s="11"/>
      <c r="AC9440" s="11"/>
      <c r="AD9440" s="11"/>
      <c r="AE9440" s="11"/>
      <c r="AF9440" s="11"/>
      <c r="AG9440" s="11"/>
      <c r="AH9440" s="11"/>
      <c r="AI9440" s="11"/>
      <c r="AJ9440" s="11"/>
      <c r="AK9440" s="11"/>
      <c r="AL9440" s="11"/>
      <c r="AM9440" s="5"/>
      <c r="AN9440" s="5"/>
      <c r="AO9440" s="5"/>
      <c r="AP9440" s="5"/>
      <c r="AQ9440" s="5"/>
      <c r="AR9440" s="5"/>
      <c r="AS9440" s="5"/>
      <c r="AT9440" s="5"/>
      <c r="AU9440" s="5"/>
      <c r="AV9440" s="5"/>
      <c r="AW9440" s="5"/>
      <c r="AX9440" s="5"/>
      <c r="AY9440" s="5"/>
      <c r="AZ9440" s="5"/>
      <c r="BA9440" s="5"/>
      <c r="BB9440" s="5"/>
      <c r="BC9440" s="5"/>
      <c r="BD9440" s="5"/>
      <c r="BE9440" s="5"/>
      <c r="BF9440" s="5"/>
      <c r="BG9440" s="5"/>
      <c r="BH9440" s="5"/>
      <c r="BI9440" s="5"/>
      <c r="BJ9440" s="5"/>
      <c r="BK9440" s="5"/>
      <c r="BL9440" s="5"/>
      <c r="BM9440" s="5"/>
      <c r="BN9440" s="5"/>
      <c r="BO9440" s="5"/>
      <c r="BP9440" s="5"/>
      <c r="BQ9440" s="5"/>
      <c r="BR9440" s="5"/>
      <c r="BS9440" s="5"/>
      <c r="BT9440" s="5"/>
      <c r="BU9440" s="5"/>
      <c r="BV9440" s="5"/>
      <c r="BW9440" s="5"/>
      <c r="BX9440" s="5"/>
    </row>
    <row r="9441" spans="1:76" x14ac:dyDescent="0.2">
      <c r="A9441" s="1" t="s">
        <v>24</v>
      </c>
      <c r="B9441" s="1" t="s">
        <v>948</v>
      </c>
      <c r="C9441" s="1" t="s">
        <v>67</v>
      </c>
      <c r="D9441" s="1" t="s">
        <v>71</v>
      </c>
      <c r="E9441" s="1" t="s">
        <v>2</v>
      </c>
      <c r="F9441" s="1" t="s">
        <v>1322</v>
      </c>
      <c r="G9441" s="1" t="s">
        <v>73</v>
      </c>
      <c r="H9441" s="8"/>
      <c r="I9441" s="8">
        <v>2015</v>
      </c>
      <c r="J9441" s="1" t="s">
        <v>1323</v>
      </c>
      <c r="K9441" s="9">
        <v>117000</v>
      </c>
      <c r="L9441" s="10">
        <f>K9441/ VLOOKUP(A9441,Indicators!$B$1:$V$7,21,FALSE)</f>
        <v>593.29425366625424</v>
      </c>
      <c r="M9441" s="1" t="s">
        <v>1324</v>
      </c>
      <c r="N9441" s="1" t="s">
        <v>71</v>
      </c>
      <c r="O9441" s="11"/>
      <c r="P9441" s="11"/>
      <c r="Q9441" s="8" t="str">
        <f t="shared" si="0"/>
        <v/>
      </c>
      <c r="R9441" s="1" t="s">
        <v>158</v>
      </c>
      <c r="S9441" s="1" t="s">
        <v>56</v>
      </c>
      <c r="T9441" s="11"/>
      <c r="U9441" s="11"/>
      <c r="V9441" s="11"/>
      <c r="W9441" s="11"/>
      <c r="X9441" s="11"/>
      <c r="Y9441" s="11"/>
      <c r="Z9441" s="11"/>
      <c r="AA9441" s="11"/>
      <c r="AB9441" s="11"/>
      <c r="AC9441" s="11"/>
      <c r="AD9441" s="11"/>
      <c r="AE9441" s="11"/>
      <c r="AF9441" s="11"/>
      <c r="AG9441" s="11"/>
      <c r="AH9441" s="11"/>
      <c r="AI9441" s="11"/>
      <c r="AJ9441" s="11"/>
      <c r="AK9441" s="11"/>
      <c r="AL9441" s="11"/>
      <c r="AM9441" s="5"/>
      <c r="AN9441" s="5"/>
      <c r="AO9441" s="5"/>
      <c r="AP9441" s="5"/>
      <c r="AQ9441" s="5"/>
      <c r="AR9441" s="5"/>
      <c r="AS9441" s="5"/>
      <c r="AT9441" s="5"/>
      <c r="AU9441" s="5"/>
      <c r="AV9441" s="5"/>
      <c r="AW9441" s="5"/>
      <c r="AX9441" s="5"/>
      <c r="AY9441" s="5"/>
      <c r="AZ9441" s="5"/>
      <c r="BA9441" s="5"/>
      <c r="BB9441" s="5"/>
      <c r="BC9441" s="5"/>
      <c r="BD9441" s="5"/>
      <c r="BE9441" s="5"/>
      <c r="BF9441" s="5"/>
      <c r="BG9441" s="5"/>
      <c r="BH9441" s="5"/>
      <c r="BI9441" s="5"/>
      <c r="BJ9441" s="5"/>
      <c r="BK9441" s="5"/>
      <c r="BL9441" s="5"/>
      <c r="BM9441" s="5"/>
      <c r="BN9441" s="5"/>
      <c r="BO9441" s="5"/>
      <c r="BP9441" s="5"/>
      <c r="BQ9441" s="5"/>
      <c r="BR9441" s="5"/>
      <c r="BS9441" s="5"/>
      <c r="BT9441" s="5"/>
      <c r="BU9441" s="5"/>
      <c r="BV9441" s="5"/>
      <c r="BW9441" s="5"/>
      <c r="BX9441" s="5"/>
    </row>
    <row r="9442" spans="1:76" x14ac:dyDescent="0.2">
      <c r="A9442" s="1" t="s">
        <v>24</v>
      </c>
      <c r="B9442" s="1" t="s">
        <v>948</v>
      </c>
      <c r="C9442" s="1" t="s">
        <v>853</v>
      </c>
      <c r="D9442" s="1" t="s">
        <v>71</v>
      </c>
      <c r="E9442" s="1" t="s">
        <v>2</v>
      </c>
      <c r="F9442" s="1" t="s">
        <v>1322</v>
      </c>
      <c r="G9442" s="1" t="s">
        <v>73</v>
      </c>
      <c r="H9442" s="8"/>
      <c r="I9442" s="8">
        <v>2015</v>
      </c>
      <c r="J9442" s="1" t="s">
        <v>1323</v>
      </c>
      <c r="K9442" s="9">
        <v>157000</v>
      </c>
      <c r="L9442" s="10">
        <f>K9442/ VLOOKUP(A9442,Indicators!$B$1:$V$7,21,FALSE)</f>
        <v>796.12989594531552</v>
      </c>
      <c r="M9442" s="1" t="s">
        <v>1324</v>
      </c>
      <c r="N9442" s="1" t="s">
        <v>71</v>
      </c>
      <c r="O9442" s="11"/>
      <c r="P9442" s="11"/>
      <c r="Q9442" s="8" t="str">
        <f t="shared" si="0"/>
        <v/>
      </c>
      <c r="R9442" s="1" t="s">
        <v>158</v>
      </c>
      <c r="S9442" s="1" t="s">
        <v>56</v>
      </c>
      <c r="T9442" s="11"/>
      <c r="U9442" s="11"/>
      <c r="V9442" s="11"/>
      <c r="W9442" s="11"/>
      <c r="X9442" s="11"/>
      <c r="Y9442" s="11"/>
      <c r="Z9442" s="11"/>
      <c r="AA9442" s="11"/>
      <c r="AB9442" s="11"/>
      <c r="AC9442" s="11"/>
      <c r="AD9442" s="11"/>
      <c r="AE9442" s="11"/>
      <c r="AF9442" s="11"/>
      <c r="AG9442" s="11"/>
      <c r="AH9442" s="11"/>
      <c r="AI9442" s="11"/>
      <c r="AJ9442" s="11"/>
      <c r="AK9442" s="11"/>
      <c r="AL9442" s="11"/>
      <c r="AM9442" s="5"/>
      <c r="AN9442" s="5"/>
      <c r="AO9442" s="5"/>
      <c r="AP9442" s="5"/>
      <c r="AQ9442" s="5"/>
      <c r="AR9442" s="5"/>
      <c r="AS9442" s="5"/>
      <c r="AT9442" s="5"/>
      <c r="AU9442" s="5"/>
      <c r="AV9442" s="5"/>
      <c r="AW9442" s="5"/>
      <c r="AX9442" s="5"/>
      <c r="AY9442" s="5"/>
      <c r="AZ9442" s="5"/>
      <c r="BA9442" s="5"/>
      <c r="BB9442" s="5"/>
      <c r="BC9442" s="5"/>
      <c r="BD9442" s="5"/>
      <c r="BE9442" s="5"/>
      <c r="BF9442" s="5"/>
      <c r="BG9442" s="5"/>
      <c r="BH9442" s="5"/>
      <c r="BI9442" s="5"/>
      <c r="BJ9442" s="5"/>
      <c r="BK9442" s="5"/>
      <c r="BL9442" s="5"/>
      <c r="BM9442" s="5"/>
      <c r="BN9442" s="5"/>
      <c r="BO9442" s="5"/>
      <c r="BP9442" s="5"/>
      <c r="BQ9442" s="5"/>
      <c r="BR9442" s="5"/>
      <c r="BS9442" s="5"/>
      <c r="BT9442" s="5"/>
      <c r="BU9442" s="5"/>
      <c r="BV9442" s="5"/>
      <c r="BW9442" s="5"/>
      <c r="BX9442" s="5"/>
    </row>
    <row r="9443" spans="1:76" x14ac:dyDescent="0.2">
      <c r="A9443" s="1" t="s">
        <v>24</v>
      </c>
      <c r="B9443" s="1" t="s">
        <v>948</v>
      </c>
      <c r="C9443" s="1" t="s">
        <v>1338</v>
      </c>
      <c r="D9443" s="1" t="s">
        <v>71</v>
      </c>
      <c r="E9443" s="1" t="s">
        <v>2</v>
      </c>
      <c r="F9443" s="1" t="s">
        <v>1322</v>
      </c>
      <c r="G9443" s="1" t="s">
        <v>73</v>
      </c>
      <c r="H9443" s="8"/>
      <c r="I9443" s="8">
        <v>2015</v>
      </c>
      <c r="J9443" s="1" t="s">
        <v>1323</v>
      </c>
      <c r="K9443" s="9">
        <v>136500</v>
      </c>
      <c r="L9443" s="10">
        <f>K9443/ VLOOKUP(A9443,Indicators!$B$1:$V$7,21,FALSE)</f>
        <v>692.17662927729657</v>
      </c>
      <c r="M9443" s="1" t="s">
        <v>1324</v>
      </c>
      <c r="N9443" s="1" t="s">
        <v>71</v>
      </c>
      <c r="O9443" s="11"/>
      <c r="P9443" s="11"/>
      <c r="Q9443" s="8" t="str">
        <f t="shared" si="0"/>
        <v/>
      </c>
      <c r="R9443" s="1" t="s">
        <v>158</v>
      </c>
      <c r="S9443" s="1" t="s">
        <v>56</v>
      </c>
      <c r="T9443" s="11"/>
      <c r="U9443" s="11"/>
      <c r="V9443" s="11"/>
      <c r="W9443" s="11"/>
      <c r="X9443" s="11"/>
      <c r="Y9443" s="11"/>
      <c r="Z9443" s="11"/>
      <c r="AA9443" s="11"/>
      <c r="AB9443" s="11"/>
      <c r="AC9443" s="11"/>
      <c r="AD9443" s="11"/>
      <c r="AE9443" s="11"/>
      <c r="AF9443" s="11"/>
      <c r="AG9443" s="11"/>
      <c r="AH9443" s="11"/>
      <c r="AI9443" s="11"/>
      <c r="AJ9443" s="11"/>
      <c r="AK9443" s="11"/>
      <c r="AL9443" s="11"/>
      <c r="AM9443" s="5"/>
      <c r="AN9443" s="5"/>
      <c r="AO9443" s="5"/>
      <c r="AP9443" s="5"/>
      <c r="AQ9443" s="5"/>
      <c r="AR9443" s="5"/>
      <c r="AS9443" s="5"/>
      <c r="AT9443" s="5"/>
      <c r="AU9443" s="5"/>
      <c r="AV9443" s="5"/>
      <c r="AW9443" s="5"/>
      <c r="AX9443" s="5"/>
      <c r="AY9443" s="5"/>
      <c r="AZ9443" s="5"/>
      <c r="BA9443" s="5"/>
      <c r="BB9443" s="5"/>
      <c r="BC9443" s="5"/>
      <c r="BD9443" s="5"/>
      <c r="BE9443" s="5"/>
      <c r="BF9443" s="5"/>
      <c r="BG9443" s="5"/>
      <c r="BH9443" s="5"/>
      <c r="BI9443" s="5"/>
      <c r="BJ9443" s="5"/>
      <c r="BK9443" s="5"/>
      <c r="BL9443" s="5"/>
      <c r="BM9443" s="5"/>
      <c r="BN9443" s="5"/>
      <c r="BO9443" s="5"/>
      <c r="BP9443" s="5"/>
      <c r="BQ9443" s="5"/>
      <c r="BR9443" s="5"/>
      <c r="BS9443" s="5"/>
      <c r="BT9443" s="5"/>
      <c r="BU9443" s="5"/>
      <c r="BV9443" s="5"/>
      <c r="BW9443" s="5"/>
      <c r="BX9443" s="5"/>
    </row>
    <row r="9444" spans="1:76" x14ac:dyDescent="0.2">
      <c r="A9444" s="1" t="s">
        <v>24</v>
      </c>
      <c r="B9444" s="1" t="s">
        <v>97</v>
      </c>
      <c r="C9444" s="1" t="s">
        <v>103</v>
      </c>
      <c r="D9444" s="1" t="s">
        <v>71</v>
      </c>
      <c r="E9444" s="1" t="s">
        <v>2</v>
      </c>
      <c r="F9444" s="1" t="s">
        <v>1322</v>
      </c>
      <c r="G9444" s="1" t="s">
        <v>73</v>
      </c>
      <c r="H9444" s="8"/>
      <c r="I9444" s="8">
        <v>2015</v>
      </c>
      <c r="J9444" s="1" t="s">
        <v>1323</v>
      </c>
      <c r="K9444" s="9">
        <v>157000</v>
      </c>
      <c r="L9444" s="10">
        <f>K9444/ VLOOKUP(A9444,Indicators!$B$1:$V$7,21,FALSE)</f>
        <v>796.12989594531552</v>
      </c>
      <c r="M9444" s="1" t="s">
        <v>1324</v>
      </c>
      <c r="N9444" s="1" t="s">
        <v>71</v>
      </c>
      <c r="O9444" s="11"/>
      <c r="P9444" s="11"/>
      <c r="Q9444" s="8" t="str">
        <f t="shared" si="0"/>
        <v/>
      </c>
      <c r="R9444" s="1" t="s">
        <v>97</v>
      </c>
      <c r="S9444" s="1" t="s">
        <v>91</v>
      </c>
      <c r="T9444" s="11"/>
      <c r="U9444" s="11"/>
      <c r="V9444" s="11"/>
      <c r="W9444" s="11"/>
      <c r="X9444" s="11"/>
      <c r="Y9444" s="11"/>
      <c r="Z9444" s="11"/>
      <c r="AA9444" s="11"/>
      <c r="AB9444" s="11"/>
      <c r="AC9444" s="11"/>
      <c r="AD9444" s="11"/>
      <c r="AE9444" s="11"/>
      <c r="AF9444" s="11"/>
      <c r="AG9444" s="11"/>
      <c r="AH9444" s="11"/>
      <c r="AI9444" s="11"/>
      <c r="AJ9444" s="11"/>
      <c r="AK9444" s="11"/>
      <c r="AL9444" s="11"/>
      <c r="AM9444" s="5"/>
      <c r="AN9444" s="5"/>
      <c r="AO9444" s="5"/>
      <c r="AP9444" s="5"/>
      <c r="AQ9444" s="5"/>
      <c r="AR9444" s="5"/>
      <c r="AS9444" s="5"/>
      <c r="AT9444" s="5"/>
      <c r="AU9444" s="5"/>
      <c r="AV9444" s="5"/>
      <c r="AW9444" s="5"/>
      <c r="AX9444" s="5"/>
      <c r="AY9444" s="5"/>
      <c r="AZ9444" s="5"/>
      <c r="BA9444" s="5"/>
      <c r="BB9444" s="5"/>
      <c r="BC9444" s="5"/>
      <c r="BD9444" s="5"/>
      <c r="BE9444" s="5"/>
      <c r="BF9444" s="5"/>
      <c r="BG9444" s="5"/>
      <c r="BH9444" s="5"/>
      <c r="BI9444" s="5"/>
      <c r="BJ9444" s="5"/>
      <c r="BK9444" s="5"/>
      <c r="BL9444" s="5"/>
      <c r="BM9444" s="5"/>
      <c r="BN9444" s="5"/>
      <c r="BO9444" s="5"/>
      <c r="BP9444" s="5"/>
      <c r="BQ9444" s="5"/>
      <c r="BR9444" s="5"/>
      <c r="BS9444" s="5"/>
      <c r="BT9444" s="5"/>
      <c r="BU9444" s="5"/>
      <c r="BV9444" s="5"/>
      <c r="BW9444" s="5"/>
      <c r="BX9444" s="5"/>
    </row>
    <row r="9445" spans="1:76" x14ac:dyDescent="0.2">
      <c r="A9445" s="1" t="s">
        <v>24</v>
      </c>
      <c r="B9445" s="1" t="s">
        <v>97</v>
      </c>
      <c r="C9445" s="1" t="s">
        <v>1339</v>
      </c>
      <c r="D9445" s="1" t="s">
        <v>1340</v>
      </c>
      <c r="E9445" s="1" t="s">
        <v>2</v>
      </c>
      <c r="F9445" s="1" t="s">
        <v>1322</v>
      </c>
      <c r="G9445" s="1" t="s">
        <v>73</v>
      </c>
      <c r="H9445" s="8"/>
      <c r="I9445" s="8">
        <v>2015</v>
      </c>
      <c r="J9445" s="1" t="s">
        <v>1323</v>
      </c>
      <c r="K9445" s="9">
        <v>2186700</v>
      </c>
      <c r="L9445" s="10">
        <f>K9445/ VLOOKUP(A9445,Indicators!$B$1:$V$7,21,FALSE)</f>
        <v>11088.517474290582</v>
      </c>
      <c r="M9445" s="1" t="s">
        <v>1324</v>
      </c>
      <c r="N9445" s="1" t="s">
        <v>71</v>
      </c>
      <c r="O9445" s="11"/>
      <c r="P9445" s="11"/>
      <c r="Q9445" s="8" t="str">
        <f t="shared" si="0"/>
        <v/>
      </c>
      <c r="R9445" s="1" t="s">
        <v>97</v>
      </c>
      <c r="S9445" s="1" t="s">
        <v>85</v>
      </c>
      <c r="T9445" s="11"/>
      <c r="U9445" s="11"/>
      <c r="V9445" s="11"/>
      <c r="W9445" s="11"/>
      <c r="X9445" s="11"/>
      <c r="Y9445" s="11"/>
      <c r="Z9445" s="11"/>
      <c r="AA9445" s="11"/>
      <c r="AB9445" s="11"/>
      <c r="AC9445" s="11"/>
      <c r="AD9445" s="11"/>
      <c r="AE9445" s="11"/>
      <c r="AF9445" s="11"/>
      <c r="AG9445" s="11"/>
      <c r="AH9445" s="11"/>
      <c r="AI9445" s="11"/>
      <c r="AJ9445" s="11"/>
      <c r="AK9445" s="11"/>
      <c r="AL9445" s="11"/>
      <c r="AM9445" s="5"/>
      <c r="AN9445" s="5"/>
      <c r="AO9445" s="5"/>
      <c r="AP9445" s="5"/>
      <c r="AQ9445" s="5"/>
      <c r="AR9445" s="5"/>
      <c r="AS9445" s="5"/>
      <c r="AT9445" s="5"/>
      <c r="AU9445" s="5"/>
      <c r="AV9445" s="5"/>
      <c r="AW9445" s="5"/>
      <c r="AX9445" s="5"/>
      <c r="AY9445" s="5"/>
      <c r="AZ9445" s="5"/>
      <c r="BA9445" s="5"/>
      <c r="BB9445" s="5"/>
      <c r="BC9445" s="5"/>
      <c r="BD9445" s="5"/>
      <c r="BE9445" s="5"/>
      <c r="BF9445" s="5"/>
      <c r="BG9445" s="5"/>
      <c r="BH9445" s="5"/>
      <c r="BI9445" s="5"/>
      <c r="BJ9445" s="5"/>
      <c r="BK9445" s="5"/>
      <c r="BL9445" s="5"/>
      <c r="BM9445" s="5"/>
      <c r="BN9445" s="5"/>
      <c r="BO9445" s="5"/>
      <c r="BP9445" s="5"/>
      <c r="BQ9445" s="5"/>
      <c r="BR9445" s="5"/>
      <c r="BS9445" s="5"/>
      <c r="BT9445" s="5"/>
      <c r="BU9445" s="5"/>
      <c r="BV9445" s="5"/>
      <c r="BW9445" s="5"/>
      <c r="BX9445" s="5"/>
    </row>
    <row r="9446" spans="1:76" x14ac:dyDescent="0.2">
      <c r="A9446" s="1" t="s">
        <v>24</v>
      </c>
      <c r="B9446" s="1" t="s">
        <v>97</v>
      </c>
      <c r="C9446" s="1" t="s">
        <v>1339</v>
      </c>
      <c r="D9446" s="1" t="s">
        <v>926</v>
      </c>
      <c r="E9446" s="1" t="s">
        <v>2</v>
      </c>
      <c r="F9446" s="1" t="s">
        <v>1322</v>
      </c>
      <c r="G9446" s="1" t="s">
        <v>73</v>
      </c>
      <c r="H9446" s="8"/>
      <c r="I9446" s="8">
        <v>2015</v>
      </c>
      <c r="J9446" s="1" t="s">
        <v>1323</v>
      </c>
      <c r="K9446" s="9">
        <v>9409600</v>
      </c>
      <c r="L9446" s="10">
        <f>K9446/ VLOOKUP(A9446,Indicators!$B$1:$V$7,21,FALSE)</f>
        <v>47715.056489726376</v>
      </c>
      <c r="M9446" s="1" t="s">
        <v>1324</v>
      </c>
      <c r="N9446" s="1" t="s">
        <v>71</v>
      </c>
      <c r="O9446" s="11"/>
      <c r="P9446" s="11"/>
      <c r="Q9446" s="8" t="str">
        <f t="shared" si="0"/>
        <v/>
      </c>
      <c r="R9446" s="1" t="s">
        <v>97</v>
      </c>
      <c r="S9446" s="1" t="s">
        <v>85</v>
      </c>
      <c r="T9446" s="11"/>
      <c r="U9446" s="11"/>
      <c r="V9446" s="11"/>
      <c r="W9446" s="11"/>
      <c r="X9446" s="11"/>
      <c r="Y9446" s="11"/>
      <c r="Z9446" s="11"/>
      <c r="AA9446" s="11"/>
      <c r="AB9446" s="11"/>
      <c r="AC9446" s="11"/>
      <c r="AD9446" s="11"/>
      <c r="AE9446" s="11"/>
      <c r="AF9446" s="11"/>
      <c r="AG9446" s="11"/>
      <c r="AH9446" s="11"/>
      <c r="AI9446" s="11"/>
      <c r="AJ9446" s="11"/>
      <c r="AK9446" s="11"/>
      <c r="AL9446" s="11"/>
      <c r="AM9446" s="5"/>
      <c r="AN9446" s="5"/>
      <c r="AO9446" s="5"/>
      <c r="AP9446" s="5"/>
      <c r="AQ9446" s="5"/>
      <c r="AR9446" s="5"/>
      <c r="AS9446" s="5"/>
      <c r="AT9446" s="5"/>
      <c r="AU9446" s="5"/>
      <c r="AV9446" s="5"/>
      <c r="AW9446" s="5"/>
      <c r="AX9446" s="5"/>
      <c r="AY9446" s="5"/>
      <c r="AZ9446" s="5"/>
      <c r="BA9446" s="5"/>
      <c r="BB9446" s="5"/>
      <c r="BC9446" s="5"/>
      <c r="BD9446" s="5"/>
      <c r="BE9446" s="5"/>
      <c r="BF9446" s="5"/>
      <c r="BG9446" s="5"/>
      <c r="BH9446" s="5"/>
      <c r="BI9446" s="5"/>
      <c r="BJ9446" s="5"/>
      <c r="BK9446" s="5"/>
      <c r="BL9446" s="5"/>
      <c r="BM9446" s="5"/>
      <c r="BN9446" s="5"/>
      <c r="BO9446" s="5"/>
      <c r="BP9446" s="5"/>
      <c r="BQ9446" s="5"/>
      <c r="BR9446" s="5"/>
      <c r="BS9446" s="5"/>
      <c r="BT9446" s="5"/>
      <c r="BU9446" s="5"/>
      <c r="BV9446" s="5"/>
      <c r="BW9446" s="5"/>
      <c r="BX9446" s="5"/>
    </row>
    <row r="9447" spans="1:76" x14ac:dyDescent="0.2">
      <c r="A9447" s="1" t="s">
        <v>24</v>
      </c>
      <c r="B9447" s="1" t="s">
        <v>97</v>
      </c>
      <c r="C9447" s="1" t="s">
        <v>1339</v>
      </c>
      <c r="D9447" s="1" t="s">
        <v>1341</v>
      </c>
      <c r="E9447" s="1" t="s">
        <v>2</v>
      </c>
      <c r="F9447" s="1" t="s">
        <v>1322</v>
      </c>
      <c r="G9447" s="1" t="s">
        <v>73</v>
      </c>
      <c r="H9447" s="8"/>
      <c r="I9447" s="8">
        <v>2015</v>
      </c>
      <c r="J9447" s="1" t="s">
        <v>1323</v>
      </c>
      <c r="K9447" s="9">
        <v>100000</v>
      </c>
      <c r="L9447" s="10">
        <f>K9447/ VLOOKUP(A9447,Indicators!$B$1:$V$7,21,FALSE)</f>
        <v>507.08910569765317</v>
      </c>
      <c r="M9447" s="1" t="s">
        <v>1324</v>
      </c>
      <c r="N9447" s="1" t="s">
        <v>71</v>
      </c>
      <c r="O9447" s="11"/>
      <c r="P9447" s="11"/>
      <c r="Q9447" s="8" t="str">
        <f t="shared" si="0"/>
        <v/>
      </c>
      <c r="R9447" s="1" t="s">
        <v>97</v>
      </c>
      <c r="S9447" s="1" t="s">
        <v>85</v>
      </c>
      <c r="T9447" s="11"/>
      <c r="U9447" s="11"/>
      <c r="V9447" s="11"/>
      <c r="W9447" s="11"/>
      <c r="X9447" s="11"/>
      <c r="Y9447" s="11"/>
      <c r="Z9447" s="11"/>
      <c r="AA9447" s="11"/>
      <c r="AB9447" s="11"/>
      <c r="AC9447" s="11"/>
      <c r="AD9447" s="11"/>
      <c r="AE9447" s="11"/>
      <c r="AF9447" s="11"/>
      <c r="AG9447" s="11"/>
      <c r="AH9447" s="11"/>
      <c r="AI9447" s="11"/>
      <c r="AJ9447" s="11"/>
      <c r="AK9447" s="11"/>
      <c r="AL9447" s="11"/>
      <c r="AM9447" s="5"/>
      <c r="AN9447" s="5"/>
      <c r="AO9447" s="5"/>
      <c r="AP9447" s="5"/>
      <c r="AQ9447" s="5"/>
      <c r="AR9447" s="5"/>
      <c r="AS9447" s="5"/>
      <c r="AT9447" s="5"/>
      <c r="AU9447" s="5"/>
      <c r="AV9447" s="5"/>
      <c r="AW9447" s="5"/>
      <c r="AX9447" s="5"/>
      <c r="AY9447" s="5"/>
      <c r="AZ9447" s="5"/>
      <c r="BA9447" s="5"/>
      <c r="BB9447" s="5"/>
      <c r="BC9447" s="5"/>
      <c r="BD9447" s="5"/>
      <c r="BE9447" s="5"/>
      <c r="BF9447" s="5"/>
      <c r="BG9447" s="5"/>
      <c r="BH9447" s="5"/>
      <c r="BI9447" s="5"/>
      <c r="BJ9447" s="5"/>
      <c r="BK9447" s="5"/>
      <c r="BL9447" s="5"/>
      <c r="BM9447" s="5"/>
      <c r="BN9447" s="5"/>
      <c r="BO9447" s="5"/>
      <c r="BP9447" s="5"/>
      <c r="BQ9447" s="5"/>
      <c r="BR9447" s="5"/>
      <c r="BS9447" s="5"/>
      <c r="BT9447" s="5"/>
      <c r="BU9447" s="5"/>
      <c r="BV9447" s="5"/>
      <c r="BW9447" s="5"/>
      <c r="BX9447" s="5"/>
    </row>
    <row r="9448" spans="1:76" x14ac:dyDescent="0.2">
      <c r="A9448" s="1" t="s">
        <v>24</v>
      </c>
      <c r="B9448" s="1" t="s">
        <v>97</v>
      </c>
      <c r="C9448" s="1" t="s">
        <v>1342</v>
      </c>
      <c r="D9448" s="1" t="s">
        <v>71</v>
      </c>
      <c r="E9448" s="1" t="s">
        <v>2</v>
      </c>
      <c r="F9448" s="1" t="s">
        <v>1322</v>
      </c>
      <c r="G9448" s="1" t="s">
        <v>73</v>
      </c>
      <c r="H9448" s="8"/>
      <c r="I9448" s="8">
        <v>2015</v>
      </c>
      <c r="J9448" s="1" t="s">
        <v>1323</v>
      </c>
      <c r="K9448" s="9">
        <v>107200</v>
      </c>
      <c r="L9448" s="10">
        <f>K9448/ VLOOKUP(A9448,Indicators!$B$1:$V$7,21,FALSE)</f>
        <v>543.59952130788417</v>
      </c>
      <c r="M9448" s="1" t="s">
        <v>1324</v>
      </c>
      <c r="N9448" s="1" t="s">
        <v>71</v>
      </c>
      <c r="O9448" s="11"/>
      <c r="P9448" s="11"/>
      <c r="Q9448" s="8" t="str">
        <f t="shared" si="0"/>
        <v/>
      </c>
      <c r="R9448" s="1" t="s">
        <v>94</v>
      </c>
      <c r="S9448" s="1" t="s">
        <v>83</v>
      </c>
      <c r="T9448" s="11"/>
      <c r="U9448" s="11"/>
      <c r="V9448" s="11"/>
      <c r="W9448" s="11"/>
      <c r="X9448" s="11"/>
      <c r="Y9448" s="11"/>
      <c r="Z9448" s="11"/>
      <c r="AA9448" s="11"/>
      <c r="AB9448" s="11"/>
      <c r="AC9448" s="11"/>
      <c r="AD9448" s="11"/>
      <c r="AE9448" s="11"/>
      <c r="AF9448" s="11"/>
      <c r="AG9448" s="11"/>
      <c r="AH9448" s="11"/>
      <c r="AI9448" s="11"/>
      <c r="AJ9448" s="11"/>
      <c r="AK9448" s="11"/>
      <c r="AL9448" s="11"/>
      <c r="AM9448" s="5"/>
      <c r="AN9448" s="5"/>
      <c r="AO9448" s="5"/>
      <c r="AP9448" s="5"/>
      <c r="AQ9448" s="5"/>
      <c r="AR9448" s="5"/>
      <c r="AS9448" s="5"/>
      <c r="AT9448" s="5"/>
      <c r="AU9448" s="5"/>
      <c r="AV9448" s="5"/>
      <c r="AW9448" s="5"/>
      <c r="AX9448" s="5"/>
      <c r="AY9448" s="5"/>
      <c r="AZ9448" s="5"/>
      <c r="BA9448" s="5"/>
      <c r="BB9448" s="5"/>
      <c r="BC9448" s="5"/>
      <c r="BD9448" s="5"/>
      <c r="BE9448" s="5"/>
      <c r="BF9448" s="5"/>
      <c r="BG9448" s="5"/>
      <c r="BH9448" s="5"/>
      <c r="BI9448" s="5"/>
      <c r="BJ9448" s="5"/>
      <c r="BK9448" s="5"/>
      <c r="BL9448" s="5"/>
      <c r="BM9448" s="5"/>
      <c r="BN9448" s="5"/>
      <c r="BO9448" s="5"/>
      <c r="BP9448" s="5"/>
      <c r="BQ9448" s="5"/>
      <c r="BR9448" s="5"/>
      <c r="BS9448" s="5"/>
      <c r="BT9448" s="5"/>
      <c r="BU9448" s="5"/>
      <c r="BV9448" s="5"/>
      <c r="BW9448" s="5"/>
      <c r="BX9448" s="5"/>
    </row>
    <row r="9449" spans="1:76" x14ac:dyDescent="0.2">
      <c r="A9449" s="1" t="s">
        <v>24</v>
      </c>
      <c r="B9449" s="1" t="s">
        <v>97</v>
      </c>
      <c r="C9449" s="1" t="s">
        <v>540</v>
      </c>
      <c r="D9449" s="1" t="s">
        <v>71</v>
      </c>
      <c r="E9449" s="1" t="s">
        <v>2</v>
      </c>
      <c r="F9449" s="1" t="s">
        <v>1322</v>
      </c>
      <c r="G9449" s="1" t="s">
        <v>73</v>
      </c>
      <c r="H9449" s="8"/>
      <c r="I9449" s="8">
        <v>2015</v>
      </c>
      <c r="J9449" s="1" t="s">
        <v>1323</v>
      </c>
      <c r="K9449" s="9">
        <v>2276300</v>
      </c>
      <c r="L9449" s="10">
        <f>K9449/ VLOOKUP(A9449,Indicators!$B$1:$V$7,21,FALSE)</f>
        <v>11542.869312995679</v>
      </c>
      <c r="M9449" s="1" t="s">
        <v>1324</v>
      </c>
      <c r="N9449" s="1" t="s">
        <v>71</v>
      </c>
      <c r="O9449" s="11"/>
      <c r="P9449" s="11"/>
      <c r="Q9449" s="8" t="str">
        <f t="shared" si="0"/>
        <v/>
      </c>
      <c r="R9449" s="1" t="s">
        <v>97</v>
      </c>
      <c r="S9449" s="1" t="s">
        <v>48</v>
      </c>
      <c r="T9449" s="11"/>
      <c r="U9449" s="11"/>
      <c r="V9449" s="11"/>
      <c r="W9449" s="11"/>
      <c r="X9449" s="11"/>
      <c r="Y9449" s="11"/>
      <c r="Z9449" s="11"/>
      <c r="AA9449" s="11"/>
      <c r="AB9449" s="11"/>
      <c r="AC9449" s="11"/>
      <c r="AD9449" s="11"/>
      <c r="AE9449" s="11"/>
      <c r="AF9449" s="11"/>
      <c r="AG9449" s="11"/>
      <c r="AH9449" s="11"/>
      <c r="AI9449" s="11"/>
      <c r="AJ9449" s="11"/>
      <c r="AK9449" s="11"/>
      <c r="AL9449" s="11"/>
      <c r="AM9449" s="5"/>
      <c r="AN9449" s="5"/>
      <c r="AO9449" s="5"/>
      <c r="AP9449" s="5"/>
      <c r="AQ9449" s="5"/>
      <c r="AR9449" s="5"/>
      <c r="AS9449" s="5"/>
      <c r="AT9449" s="5"/>
      <c r="AU9449" s="5"/>
      <c r="AV9449" s="5"/>
      <c r="AW9449" s="5"/>
      <c r="AX9449" s="5"/>
      <c r="AY9449" s="5"/>
      <c r="AZ9449" s="5"/>
      <c r="BA9449" s="5"/>
      <c r="BB9449" s="5"/>
      <c r="BC9449" s="5"/>
      <c r="BD9449" s="5"/>
      <c r="BE9449" s="5"/>
      <c r="BF9449" s="5"/>
      <c r="BG9449" s="5"/>
      <c r="BH9449" s="5"/>
      <c r="BI9449" s="5"/>
      <c r="BJ9449" s="5"/>
      <c r="BK9449" s="5"/>
      <c r="BL9449" s="5"/>
      <c r="BM9449" s="5"/>
      <c r="BN9449" s="5"/>
      <c r="BO9449" s="5"/>
      <c r="BP9449" s="5"/>
      <c r="BQ9449" s="5"/>
      <c r="BR9449" s="5"/>
      <c r="BS9449" s="5"/>
      <c r="BT9449" s="5"/>
      <c r="BU9449" s="5"/>
      <c r="BV9449" s="5"/>
      <c r="BW9449" s="5"/>
      <c r="BX9449" s="5"/>
    </row>
    <row r="9450" spans="1:76" x14ac:dyDescent="0.2">
      <c r="A9450" s="1" t="s">
        <v>24</v>
      </c>
      <c r="B9450" s="1" t="s">
        <v>97</v>
      </c>
      <c r="C9450" s="1" t="s">
        <v>1343</v>
      </c>
      <c r="D9450" s="1" t="s">
        <v>71</v>
      </c>
      <c r="E9450" s="1" t="s">
        <v>2</v>
      </c>
      <c r="F9450" s="1" t="s">
        <v>1322</v>
      </c>
      <c r="G9450" s="1" t="s">
        <v>73</v>
      </c>
      <c r="H9450" s="8"/>
      <c r="I9450" s="8">
        <v>2015</v>
      </c>
      <c r="J9450" s="1" t="s">
        <v>1323</v>
      </c>
      <c r="K9450" s="9">
        <v>2896800</v>
      </c>
      <c r="L9450" s="10">
        <f>K9450/ VLOOKUP(A9450,Indicators!$B$1:$V$7,21,FALSE)</f>
        <v>14689.357213849617</v>
      </c>
      <c r="M9450" s="1" t="s">
        <v>1324</v>
      </c>
      <c r="N9450" s="1" t="s">
        <v>71</v>
      </c>
      <c r="O9450" s="11"/>
      <c r="P9450" s="11"/>
      <c r="Q9450" s="8" t="str">
        <f t="shared" si="0"/>
        <v/>
      </c>
      <c r="R9450" s="1" t="s">
        <v>97</v>
      </c>
      <c r="S9450" s="1" t="s">
        <v>44</v>
      </c>
      <c r="T9450" s="11"/>
      <c r="U9450" s="11"/>
      <c r="V9450" s="11"/>
      <c r="W9450" s="11"/>
      <c r="X9450" s="11"/>
      <c r="Y9450" s="11"/>
      <c r="Z9450" s="11"/>
      <c r="AA9450" s="11"/>
      <c r="AB9450" s="11"/>
      <c r="AC9450" s="11"/>
      <c r="AD9450" s="11"/>
      <c r="AE9450" s="11"/>
      <c r="AF9450" s="11"/>
      <c r="AG9450" s="11"/>
      <c r="AH9450" s="11"/>
      <c r="AI9450" s="11"/>
      <c r="AJ9450" s="11"/>
      <c r="AK9450" s="11"/>
      <c r="AL9450" s="11"/>
      <c r="AM9450" s="5"/>
      <c r="AN9450" s="5"/>
      <c r="AO9450" s="5"/>
      <c r="AP9450" s="5"/>
      <c r="AQ9450" s="5"/>
      <c r="AR9450" s="5"/>
      <c r="AS9450" s="5"/>
      <c r="AT9450" s="5"/>
      <c r="AU9450" s="5"/>
      <c r="AV9450" s="5"/>
      <c r="AW9450" s="5"/>
      <c r="AX9450" s="5"/>
      <c r="AY9450" s="5"/>
      <c r="AZ9450" s="5"/>
      <c r="BA9450" s="5"/>
      <c r="BB9450" s="5"/>
      <c r="BC9450" s="5"/>
      <c r="BD9450" s="5"/>
      <c r="BE9450" s="5"/>
      <c r="BF9450" s="5"/>
      <c r="BG9450" s="5"/>
      <c r="BH9450" s="5"/>
      <c r="BI9450" s="5"/>
      <c r="BJ9450" s="5"/>
      <c r="BK9450" s="5"/>
      <c r="BL9450" s="5"/>
      <c r="BM9450" s="5"/>
      <c r="BN9450" s="5"/>
      <c r="BO9450" s="5"/>
      <c r="BP9450" s="5"/>
      <c r="BQ9450" s="5"/>
      <c r="BR9450" s="5"/>
      <c r="BS9450" s="5"/>
      <c r="BT9450" s="5"/>
      <c r="BU9450" s="5"/>
      <c r="BV9450" s="5"/>
      <c r="BW9450" s="5"/>
      <c r="BX9450" s="5"/>
    </row>
    <row r="9451" spans="1:76" x14ac:dyDescent="0.2">
      <c r="A9451" s="1" t="s">
        <v>24</v>
      </c>
      <c r="B9451" s="1" t="s">
        <v>97</v>
      </c>
      <c r="C9451" s="1" t="s">
        <v>1344</v>
      </c>
      <c r="D9451" s="1" t="s">
        <v>71</v>
      </c>
      <c r="E9451" s="1" t="s">
        <v>2</v>
      </c>
      <c r="F9451" s="1" t="s">
        <v>1322</v>
      </c>
      <c r="G9451" s="1" t="s">
        <v>73</v>
      </c>
      <c r="H9451" s="8"/>
      <c r="I9451" s="8">
        <v>2015</v>
      </c>
      <c r="J9451" s="1" t="s">
        <v>1323</v>
      </c>
      <c r="K9451" s="9">
        <v>1101600</v>
      </c>
      <c r="L9451" s="10">
        <f>K9451/ VLOOKUP(A9451,Indicators!$B$1:$V$7,21,FALSE)</f>
        <v>5586.0935883653474</v>
      </c>
      <c r="M9451" s="1" t="s">
        <v>1324</v>
      </c>
      <c r="N9451" s="1" t="s">
        <v>71</v>
      </c>
      <c r="O9451" s="11"/>
      <c r="P9451" s="11"/>
      <c r="Q9451" s="8" t="str">
        <f t="shared" si="0"/>
        <v/>
      </c>
      <c r="R9451" s="1" t="s">
        <v>97</v>
      </c>
      <c r="S9451" s="1" t="s">
        <v>76</v>
      </c>
      <c r="T9451" s="11"/>
      <c r="U9451" s="11"/>
      <c r="V9451" s="11"/>
      <c r="W9451" s="11"/>
      <c r="X9451" s="11"/>
      <c r="Y9451" s="11"/>
      <c r="Z9451" s="11"/>
      <c r="AA9451" s="11"/>
      <c r="AB9451" s="11"/>
      <c r="AC9451" s="11"/>
      <c r="AD9451" s="11"/>
      <c r="AE9451" s="11"/>
      <c r="AF9451" s="11"/>
      <c r="AG9451" s="11"/>
      <c r="AH9451" s="11"/>
      <c r="AI9451" s="11"/>
      <c r="AJ9451" s="11"/>
      <c r="AK9451" s="11"/>
      <c r="AL9451" s="11"/>
      <c r="AM9451" s="5"/>
      <c r="AN9451" s="5"/>
      <c r="AO9451" s="5"/>
      <c r="AP9451" s="5"/>
      <c r="AQ9451" s="5"/>
      <c r="AR9451" s="5"/>
      <c r="AS9451" s="5"/>
      <c r="AT9451" s="5"/>
      <c r="AU9451" s="5"/>
      <c r="AV9451" s="5"/>
      <c r="AW9451" s="5"/>
      <c r="AX9451" s="5"/>
      <c r="AY9451" s="5"/>
      <c r="AZ9451" s="5"/>
      <c r="BA9451" s="5"/>
      <c r="BB9451" s="5"/>
      <c r="BC9451" s="5"/>
      <c r="BD9451" s="5"/>
      <c r="BE9451" s="5"/>
      <c r="BF9451" s="5"/>
      <c r="BG9451" s="5"/>
      <c r="BH9451" s="5"/>
      <c r="BI9451" s="5"/>
      <c r="BJ9451" s="5"/>
      <c r="BK9451" s="5"/>
      <c r="BL9451" s="5"/>
      <c r="BM9451" s="5"/>
      <c r="BN9451" s="5"/>
      <c r="BO9451" s="5"/>
      <c r="BP9451" s="5"/>
      <c r="BQ9451" s="5"/>
      <c r="BR9451" s="5"/>
      <c r="BS9451" s="5"/>
      <c r="BT9451" s="5"/>
      <c r="BU9451" s="5"/>
      <c r="BV9451" s="5"/>
      <c r="BW9451" s="5"/>
      <c r="BX9451" s="5"/>
    </row>
    <row r="9452" spans="1:76" x14ac:dyDescent="0.2">
      <c r="A9452" s="1" t="s">
        <v>24</v>
      </c>
      <c r="B9452" s="1" t="s">
        <v>939</v>
      </c>
      <c r="C9452" s="1" t="s">
        <v>71</v>
      </c>
      <c r="D9452" s="1" t="s">
        <v>71</v>
      </c>
      <c r="E9452" s="1" t="s">
        <v>1</v>
      </c>
      <c r="F9452" s="1" t="s">
        <v>1345</v>
      </c>
      <c r="G9452" s="1" t="s">
        <v>73</v>
      </c>
      <c r="H9452" s="8"/>
      <c r="I9452" s="8">
        <v>2015</v>
      </c>
      <c r="J9452" s="1" t="s">
        <v>1323</v>
      </c>
      <c r="K9452" s="9">
        <v>8800</v>
      </c>
      <c r="L9452" s="10">
        <f>K9452/ VLOOKUP(A9452,Indicators!$B$1:$V$7,21,FALSE)</f>
        <v>44.623841301393476</v>
      </c>
      <c r="M9452" s="1" t="s">
        <v>1324</v>
      </c>
      <c r="N9452" s="1" t="s">
        <v>71</v>
      </c>
      <c r="O9452" s="11"/>
      <c r="P9452" s="11"/>
      <c r="Q9452" s="8" t="str">
        <f t="shared" si="0"/>
        <v/>
      </c>
      <c r="R9452" s="1" t="s">
        <v>103</v>
      </c>
      <c r="S9452" s="1" t="s">
        <v>49</v>
      </c>
      <c r="T9452" s="11"/>
      <c r="U9452" s="11"/>
      <c r="V9452" s="11"/>
      <c r="W9452" s="11"/>
      <c r="X9452" s="11"/>
      <c r="Y9452" s="11"/>
      <c r="Z9452" s="11"/>
      <c r="AA9452" s="11"/>
      <c r="AB9452" s="11"/>
      <c r="AC9452" s="11"/>
      <c r="AD9452" s="11"/>
      <c r="AE9452" s="11"/>
      <c r="AF9452" s="11"/>
      <c r="AG9452" s="11"/>
      <c r="AH9452" s="11"/>
      <c r="AI9452" s="11"/>
      <c r="AJ9452" s="11"/>
      <c r="AK9452" s="11"/>
      <c r="AL9452" s="11"/>
      <c r="AM9452" s="5"/>
      <c r="AN9452" s="5"/>
      <c r="AO9452" s="5"/>
      <c r="AP9452" s="5"/>
      <c r="AQ9452" s="5"/>
      <c r="AR9452" s="5"/>
      <c r="AS9452" s="5"/>
      <c r="AT9452" s="5"/>
      <c r="AU9452" s="5"/>
      <c r="AV9452" s="5"/>
      <c r="AW9452" s="5"/>
      <c r="AX9452" s="5"/>
      <c r="AY9452" s="5"/>
      <c r="AZ9452" s="5"/>
      <c r="BA9452" s="5"/>
      <c r="BB9452" s="5"/>
      <c r="BC9452" s="5"/>
      <c r="BD9452" s="5"/>
      <c r="BE9452" s="5"/>
      <c r="BF9452" s="5"/>
      <c r="BG9452" s="5"/>
      <c r="BH9452" s="5"/>
      <c r="BI9452" s="5"/>
      <c r="BJ9452" s="5"/>
      <c r="BK9452" s="5"/>
      <c r="BL9452" s="5"/>
      <c r="BM9452" s="5"/>
      <c r="BN9452" s="5"/>
      <c r="BO9452" s="5"/>
      <c r="BP9452" s="5"/>
      <c r="BQ9452" s="5"/>
      <c r="BR9452" s="5"/>
      <c r="BS9452" s="5"/>
      <c r="BT9452" s="5"/>
      <c r="BU9452" s="5"/>
      <c r="BV9452" s="5"/>
      <c r="BW9452" s="5"/>
      <c r="BX9452" s="5"/>
    </row>
    <row r="9453" spans="1:76" x14ac:dyDescent="0.2">
      <c r="A9453" s="1" t="s">
        <v>24</v>
      </c>
      <c r="B9453" s="1" t="s">
        <v>527</v>
      </c>
      <c r="C9453" s="1" t="s">
        <v>64</v>
      </c>
      <c r="D9453" s="1" t="s">
        <v>71</v>
      </c>
      <c r="E9453" s="1" t="s">
        <v>2</v>
      </c>
      <c r="F9453" s="1" t="s">
        <v>1345</v>
      </c>
      <c r="G9453" s="1" t="s">
        <v>73</v>
      </c>
      <c r="H9453" s="8"/>
      <c r="I9453" s="8">
        <v>2015</v>
      </c>
      <c r="J9453" s="1" t="s">
        <v>1323</v>
      </c>
      <c r="K9453" s="9">
        <v>15000</v>
      </c>
      <c r="L9453" s="10">
        <f>K9453/ VLOOKUP(A9453,Indicators!$B$1:$V$7,21,FALSE)</f>
        <v>76.063365854647969</v>
      </c>
      <c r="M9453" s="1" t="s">
        <v>1324</v>
      </c>
      <c r="N9453" s="1" t="s">
        <v>71</v>
      </c>
      <c r="O9453" s="11"/>
      <c r="P9453" s="11"/>
      <c r="Q9453" s="8" t="str">
        <f t="shared" si="0"/>
        <v/>
      </c>
      <c r="R9453" s="1" t="s">
        <v>103</v>
      </c>
      <c r="S9453" s="1" t="s">
        <v>64</v>
      </c>
      <c r="T9453" s="11"/>
      <c r="U9453" s="11"/>
      <c r="V9453" s="11"/>
      <c r="W9453" s="11"/>
      <c r="X9453" s="11"/>
      <c r="Y9453" s="11"/>
      <c r="Z9453" s="11"/>
      <c r="AA9453" s="11"/>
      <c r="AB9453" s="11"/>
      <c r="AC9453" s="11"/>
      <c r="AD9453" s="11"/>
      <c r="AE9453" s="11"/>
      <c r="AF9453" s="11"/>
      <c r="AG9453" s="11"/>
      <c r="AH9453" s="11"/>
      <c r="AI9453" s="11"/>
      <c r="AJ9453" s="11"/>
      <c r="AK9453" s="11"/>
      <c r="AL9453" s="11"/>
      <c r="AM9453" s="5"/>
      <c r="AN9453" s="5"/>
      <c r="AO9453" s="5"/>
      <c r="AP9453" s="5"/>
      <c r="AQ9453" s="5"/>
      <c r="AR9453" s="5"/>
      <c r="AS9453" s="5"/>
      <c r="AT9453" s="5"/>
      <c r="AU9453" s="5"/>
      <c r="AV9453" s="5"/>
      <c r="AW9453" s="5"/>
      <c r="AX9453" s="5"/>
      <c r="AY9453" s="5"/>
      <c r="AZ9453" s="5"/>
      <c r="BA9453" s="5"/>
      <c r="BB9453" s="5"/>
      <c r="BC9453" s="5"/>
      <c r="BD9453" s="5"/>
      <c r="BE9453" s="5"/>
      <c r="BF9453" s="5"/>
      <c r="BG9453" s="5"/>
      <c r="BH9453" s="5"/>
      <c r="BI9453" s="5"/>
      <c r="BJ9453" s="5"/>
      <c r="BK9453" s="5"/>
      <c r="BL9453" s="5"/>
      <c r="BM9453" s="5"/>
      <c r="BN9453" s="5"/>
      <c r="BO9453" s="5"/>
      <c r="BP9453" s="5"/>
      <c r="BQ9453" s="5"/>
      <c r="BR9453" s="5"/>
      <c r="BS9453" s="5"/>
      <c r="BT9453" s="5"/>
      <c r="BU9453" s="5"/>
      <c r="BV9453" s="5"/>
      <c r="BW9453" s="5"/>
      <c r="BX9453" s="5"/>
    </row>
    <row r="9454" spans="1:76" x14ac:dyDescent="0.2">
      <c r="A9454" s="1" t="s">
        <v>24</v>
      </c>
      <c r="B9454" s="1" t="s">
        <v>527</v>
      </c>
      <c r="C9454" s="1" t="s">
        <v>532</v>
      </c>
      <c r="D9454" s="1" t="s">
        <v>71</v>
      </c>
      <c r="E9454" s="1" t="s">
        <v>2</v>
      </c>
      <c r="F9454" s="1" t="s">
        <v>1345</v>
      </c>
      <c r="G9454" s="1" t="s">
        <v>73</v>
      </c>
      <c r="H9454" s="8"/>
      <c r="I9454" s="8">
        <v>2015</v>
      </c>
      <c r="J9454" s="1" t="s">
        <v>1323</v>
      </c>
      <c r="K9454" s="9">
        <v>8500</v>
      </c>
      <c r="L9454" s="10">
        <f>K9454/ VLOOKUP(A9454,Indicators!$B$1:$V$7,21,FALSE)</f>
        <v>43.10257398430052</v>
      </c>
      <c r="M9454" s="1" t="s">
        <v>1324</v>
      </c>
      <c r="N9454" s="1" t="s">
        <v>71</v>
      </c>
      <c r="O9454" s="11"/>
      <c r="P9454" s="11"/>
      <c r="Q9454" s="8" t="str">
        <f t="shared" si="0"/>
        <v/>
      </c>
      <c r="R9454" s="1" t="s">
        <v>103</v>
      </c>
      <c r="S9454" s="1" t="s">
        <v>68</v>
      </c>
      <c r="T9454" s="11"/>
      <c r="U9454" s="11"/>
      <c r="V9454" s="11"/>
      <c r="W9454" s="11"/>
      <c r="X9454" s="11"/>
      <c r="Y9454" s="11"/>
      <c r="Z9454" s="11"/>
      <c r="AA9454" s="11"/>
      <c r="AB9454" s="11"/>
      <c r="AC9454" s="11"/>
      <c r="AD9454" s="11"/>
      <c r="AE9454" s="11"/>
      <c r="AF9454" s="11"/>
      <c r="AG9454" s="11"/>
      <c r="AH9454" s="11"/>
      <c r="AI9454" s="11"/>
      <c r="AJ9454" s="11"/>
      <c r="AK9454" s="11"/>
      <c r="AL9454" s="11"/>
      <c r="AM9454" s="5"/>
      <c r="AN9454" s="5"/>
      <c r="AO9454" s="5"/>
      <c r="AP9454" s="5"/>
      <c r="AQ9454" s="5"/>
      <c r="AR9454" s="5"/>
      <c r="AS9454" s="5"/>
      <c r="AT9454" s="5"/>
      <c r="AU9454" s="5"/>
      <c r="AV9454" s="5"/>
      <c r="AW9454" s="5"/>
      <c r="AX9454" s="5"/>
      <c r="AY9454" s="5"/>
      <c r="AZ9454" s="5"/>
      <c r="BA9454" s="5"/>
      <c r="BB9454" s="5"/>
      <c r="BC9454" s="5"/>
      <c r="BD9454" s="5"/>
      <c r="BE9454" s="5"/>
      <c r="BF9454" s="5"/>
      <c r="BG9454" s="5"/>
      <c r="BH9454" s="5"/>
      <c r="BI9454" s="5"/>
      <c r="BJ9454" s="5"/>
      <c r="BK9454" s="5"/>
      <c r="BL9454" s="5"/>
      <c r="BM9454" s="5"/>
      <c r="BN9454" s="5"/>
      <c r="BO9454" s="5"/>
      <c r="BP9454" s="5"/>
      <c r="BQ9454" s="5"/>
      <c r="BR9454" s="5"/>
      <c r="BS9454" s="5"/>
      <c r="BT9454" s="5"/>
      <c r="BU9454" s="5"/>
      <c r="BV9454" s="5"/>
      <c r="BW9454" s="5"/>
      <c r="BX9454" s="5"/>
    </row>
    <row r="9455" spans="1:76" x14ac:dyDescent="0.2">
      <c r="A9455" s="1" t="s">
        <v>24</v>
      </c>
      <c r="B9455" s="1" t="s">
        <v>940</v>
      </c>
      <c r="C9455" s="1" t="s">
        <v>71</v>
      </c>
      <c r="D9455" s="1" t="s">
        <v>71</v>
      </c>
      <c r="E9455" s="1" t="s">
        <v>1</v>
      </c>
      <c r="F9455" s="1" t="s">
        <v>1345</v>
      </c>
      <c r="G9455" s="1" t="s">
        <v>73</v>
      </c>
      <c r="H9455" s="8"/>
      <c r="I9455" s="8">
        <v>2015</v>
      </c>
      <c r="J9455" s="1" t="s">
        <v>1323</v>
      </c>
      <c r="K9455" s="8">
        <v>0</v>
      </c>
      <c r="L9455" s="10">
        <f>K9455/ VLOOKUP(A9455,Indicators!$B$1:$V$7,21,FALSE)</f>
        <v>0</v>
      </c>
      <c r="M9455" s="1" t="s">
        <v>1324</v>
      </c>
      <c r="N9455" s="1" t="s">
        <v>71</v>
      </c>
      <c r="O9455" s="11"/>
      <c r="P9455" s="11"/>
      <c r="Q9455" s="8" t="str">
        <f t="shared" si="0"/>
        <v/>
      </c>
      <c r="R9455" s="1" t="s">
        <v>81</v>
      </c>
      <c r="S9455" s="1" t="s">
        <v>60</v>
      </c>
      <c r="T9455" s="11"/>
      <c r="U9455" s="11"/>
      <c r="V9455" s="11"/>
      <c r="W9455" s="11"/>
      <c r="X9455" s="11"/>
      <c r="Y9455" s="11"/>
      <c r="Z9455" s="11"/>
      <c r="AA9455" s="11"/>
      <c r="AB9455" s="11"/>
      <c r="AC9455" s="11"/>
      <c r="AD9455" s="11"/>
      <c r="AE9455" s="11"/>
      <c r="AF9455" s="11"/>
      <c r="AG9455" s="11"/>
      <c r="AH9455" s="11"/>
      <c r="AI9455" s="11"/>
      <c r="AJ9455" s="11"/>
      <c r="AK9455" s="11"/>
      <c r="AL9455" s="11"/>
      <c r="AM9455" s="5"/>
      <c r="AN9455" s="5"/>
      <c r="AO9455" s="5"/>
      <c r="AP9455" s="5"/>
      <c r="AQ9455" s="5"/>
      <c r="AR9455" s="5"/>
      <c r="AS9455" s="5"/>
      <c r="AT9455" s="5"/>
      <c r="AU9455" s="5"/>
      <c r="AV9455" s="5"/>
      <c r="AW9455" s="5"/>
      <c r="AX9455" s="5"/>
      <c r="AY9455" s="5"/>
      <c r="AZ9455" s="5"/>
      <c r="BA9455" s="5"/>
      <c r="BB9455" s="5"/>
      <c r="BC9455" s="5"/>
      <c r="BD9455" s="5"/>
      <c r="BE9455" s="5"/>
      <c r="BF9455" s="5"/>
      <c r="BG9455" s="5"/>
      <c r="BH9455" s="5"/>
      <c r="BI9455" s="5"/>
      <c r="BJ9455" s="5"/>
      <c r="BK9455" s="5"/>
      <c r="BL9455" s="5"/>
      <c r="BM9455" s="5"/>
      <c r="BN9455" s="5"/>
      <c r="BO9455" s="5"/>
      <c r="BP9455" s="5"/>
      <c r="BQ9455" s="5"/>
      <c r="BR9455" s="5"/>
      <c r="BS9455" s="5"/>
      <c r="BT9455" s="5"/>
      <c r="BU9455" s="5"/>
      <c r="BV9455" s="5"/>
      <c r="BW9455" s="5"/>
      <c r="BX9455" s="5"/>
    </row>
    <row r="9456" spans="1:76" x14ac:dyDescent="0.2">
      <c r="A9456" s="1" t="s">
        <v>24</v>
      </c>
      <c r="B9456" s="1" t="s">
        <v>941</v>
      </c>
      <c r="C9456" s="1" t="s">
        <v>71</v>
      </c>
      <c r="D9456" s="1" t="s">
        <v>71</v>
      </c>
      <c r="E9456" s="1" t="s">
        <v>1</v>
      </c>
      <c r="F9456" s="1" t="s">
        <v>1345</v>
      </c>
      <c r="G9456" s="1" t="s">
        <v>73</v>
      </c>
      <c r="H9456" s="8"/>
      <c r="I9456" s="8">
        <v>2015</v>
      </c>
      <c r="J9456" s="1" t="s">
        <v>1323</v>
      </c>
      <c r="K9456" s="8">
        <v>0</v>
      </c>
      <c r="L9456" s="10">
        <f>K9456/ VLOOKUP(A9456,Indicators!$B$1:$V$7,21,FALSE)</f>
        <v>0</v>
      </c>
      <c r="M9456" s="1" t="s">
        <v>1324</v>
      </c>
      <c r="N9456" s="1" t="s">
        <v>71</v>
      </c>
      <c r="O9456" s="11"/>
      <c r="P9456" s="11"/>
      <c r="Q9456" s="8" t="str">
        <f t="shared" si="0"/>
        <v/>
      </c>
      <c r="R9456" s="1" t="s">
        <v>81</v>
      </c>
      <c r="S9456" s="1" t="s">
        <v>60</v>
      </c>
      <c r="T9456" s="11"/>
      <c r="U9456" s="11"/>
      <c r="V9456" s="11"/>
      <c r="W9456" s="11"/>
      <c r="X9456" s="11"/>
      <c r="Y9456" s="11"/>
      <c r="Z9456" s="11"/>
      <c r="AA9456" s="11"/>
      <c r="AB9456" s="11"/>
      <c r="AC9456" s="11"/>
      <c r="AD9456" s="11"/>
      <c r="AE9456" s="11"/>
      <c r="AF9456" s="11"/>
      <c r="AG9456" s="11"/>
      <c r="AH9456" s="11"/>
      <c r="AI9456" s="11"/>
      <c r="AJ9456" s="11"/>
      <c r="AK9456" s="11"/>
      <c r="AL9456" s="11"/>
      <c r="AM9456" s="5"/>
      <c r="AN9456" s="5"/>
      <c r="AO9456" s="5"/>
      <c r="AP9456" s="5"/>
      <c r="AQ9456" s="5"/>
      <c r="AR9456" s="5"/>
      <c r="AS9456" s="5"/>
      <c r="AT9456" s="5"/>
      <c r="AU9456" s="5"/>
      <c r="AV9456" s="5"/>
      <c r="AW9456" s="5"/>
      <c r="AX9456" s="5"/>
      <c r="AY9456" s="5"/>
      <c r="AZ9456" s="5"/>
      <c r="BA9456" s="5"/>
      <c r="BB9456" s="5"/>
      <c r="BC9456" s="5"/>
      <c r="BD9456" s="5"/>
      <c r="BE9456" s="5"/>
      <c r="BF9456" s="5"/>
      <c r="BG9456" s="5"/>
      <c r="BH9456" s="5"/>
      <c r="BI9456" s="5"/>
      <c r="BJ9456" s="5"/>
      <c r="BK9456" s="5"/>
      <c r="BL9456" s="5"/>
      <c r="BM9456" s="5"/>
      <c r="BN9456" s="5"/>
      <c r="BO9456" s="5"/>
      <c r="BP9456" s="5"/>
      <c r="BQ9456" s="5"/>
      <c r="BR9456" s="5"/>
      <c r="BS9456" s="5"/>
      <c r="BT9456" s="5"/>
      <c r="BU9456" s="5"/>
      <c r="BV9456" s="5"/>
      <c r="BW9456" s="5"/>
      <c r="BX9456" s="5"/>
    </row>
    <row r="9457" spans="1:76" x14ac:dyDescent="0.2">
      <c r="A9457" s="1" t="s">
        <v>24</v>
      </c>
      <c r="B9457" s="1" t="s">
        <v>942</v>
      </c>
      <c r="C9457" s="1" t="s">
        <v>48</v>
      </c>
      <c r="D9457" s="1" t="s">
        <v>71</v>
      </c>
      <c r="E9457" s="1" t="s">
        <v>2</v>
      </c>
      <c r="F9457" s="1" t="s">
        <v>1345</v>
      </c>
      <c r="G9457" s="1" t="s">
        <v>73</v>
      </c>
      <c r="H9457" s="8"/>
      <c r="I9457" s="8">
        <v>2015</v>
      </c>
      <c r="J9457" s="1" t="s">
        <v>1323</v>
      </c>
      <c r="K9457" s="9">
        <v>32500</v>
      </c>
      <c r="L9457" s="10">
        <f>K9457/ VLOOKUP(A9457,Indicators!$B$1:$V$7,21,FALSE)</f>
        <v>164.80395935173729</v>
      </c>
      <c r="M9457" s="1" t="s">
        <v>1324</v>
      </c>
      <c r="N9457" s="1" t="s">
        <v>71</v>
      </c>
      <c r="O9457" s="11"/>
      <c r="P9457" s="11"/>
      <c r="Q9457" s="8" t="str">
        <f t="shared" si="0"/>
        <v/>
      </c>
      <c r="R9457" s="1" t="s">
        <v>97</v>
      </c>
      <c r="S9457" s="1" t="s">
        <v>48</v>
      </c>
      <c r="T9457" s="11"/>
      <c r="U9457" s="11"/>
      <c r="V9457" s="11"/>
      <c r="W9457" s="11"/>
      <c r="X9457" s="11"/>
      <c r="Y9457" s="11"/>
      <c r="Z9457" s="11"/>
      <c r="AA9457" s="11"/>
      <c r="AB9457" s="11"/>
      <c r="AC9457" s="11"/>
      <c r="AD9457" s="11"/>
      <c r="AE9457" s="11"/>
      <c r="AF9457" s="11"/>
      <c r="AG9457" s="11"/>
      <c r="AH9457" s="11"/>
      <c r="AI9457" s="11"/>
      <c r="AJ9457" s="11"/>
      <c r="AK9457" s="11"/>
      <c r="AL9457" s="11"/>
      <c r="AM9457" s="5"/>
      <c r="AN9457" s="5"/>
      <c r="AO9457" s="5"/>
      <c r="AP9457" s="5"/>
      <c r="AQ9457" s="5"/>
      <c r="AR9457" s="5"/>
      <c r="AS9457" s="5"/>
      <c r="AT9457" s="5"/>
      <c r="AU9457" s="5"/>
      <c r="AV9457" s="5"/>
      <c r="AW9457" s="5"/>
      <c r="AX9457" s="5"/>
      <c r="AY9457" s="5"/>
      <c r="AZ9457" s="5"/>
      <c r="BA9457" s="5"/>
      <c r="BB9457" s="5"/>
      <c r="BC9457" s="5"/>
      <c r="BD9457" s="5"/>
      <c r="BE9457" s="5"/>
      <c r="BF9457" s="5"/>
      <c r="BG9457" s="5"/>
      <c r="BH9457" s="5"/>
      <c r="BI9457" s="5"/>
      <c r="BJ9457" s="5"/>
      <c r="BK9457" s="5"/>
      <c r="BL9457" s="5"/>
      <c r="BM9457" s="5"/>
      <c r="BN9457" s="5"/>
      <c r="BO9457" s="5"/>
      <c r="BP9457" s="5"/>
      <c r="BQ9457" s="5"/>
      <c r="BR9457" s="5"/>
      <c r="BS9457" s="5"/>
      <c r="BT9457" s="5"/>
      <c r="BU9457" s="5"/>
      <c r="BV9457" s="5"/>
      <c r="BW9457" s="5"/>
      <c r="BX9457" s="5"/>
    </row>
    <row r="9458" spans="1:76" x14ac:dyDescent="0.2">
      <c r="A9458" s="1" t="s">
        <v>24</v>
      </c>
      <c r="B9458" s="1" t="s">
        <v>942</v>
      </c>
      <c r="C9458" s="1" t="s">
        <v>67</v>
      </c>
      <c r="D9458" s="1" t="s">
        <v>71</v>
      </c>
      <c r="E9458" s="1" t="s">
        <v>2</v>
      </c>
      <c r="F9458" s="1" t="s">
        <v>1345</v>
      </c>
      <c r="G9458" s="1" t="s">
        <v>73</v>
      </c>
      <c r="H9458" s="8"/>
      <c r="I9458" s="8">
        <v>2015</v>
      </c>
      <c r="J9458" s="1" t="s">
        <v>1323</v>
      </c>
      <c r="K9458" s="8">
        <v>0</v>
      </c>
      <c r="L9458" s="10">
        <f>K9458/ VLOOKUP(A9458,Indicators!$B$1:$V$7,21,FALSE)</f>
        <v>0</v>
      </c>
      <c r="M9458" s="1" t="s">
        <v>1324</v>
      </c>
      <c r="N9458" s="1" t="s">
        <v>71</v>
      </c>
      <c r="O9458" s="11"/>
      <c r="P9458" s="11"/>
      <c r="Q9458" s="8" t="str">
        <f t="shared" si="0"/>
        <v/>
      </c>
      <c r="R9458" s="1" t="s">
        <v>97</v>
      </c>
      <c r="S9458" s="1" t="s">
        <v>67</v>
      </c>
      <c r="T9458" s="11"/>
      <c r="U9458" s="11"/>
      <c r="V9458" s="11"/>
      <c r="W9458" s="11"/>
      <c r="X9458" s="11"/>
      <c r="Y9458" s="11"/>
      <c r="Z9458" s="11"/>
      <c r="AA9458" s="11"/>
      <c r="AB9458" s="11"/>
      <c r="AC9458" s="11"/>
      <c r="AD9458" s="11"/>
      <c r="AE9458" s="11"/>
      <c r="AF9458" s="11"/>
      <c r="AG9458" s="11"/>
      <c r="AH9458" s="11"/>
      <c r="AI9458" s="11"/>
      <c r="AJ9458" s="11"/>
      <c r="AK9458" s="11"/>
      <c r="AL9458" s="11"/>
      <c r="AM9458" s="5"/>
      <c r="AN9458" s="5"/>
      <c r="AO9458" s="5"/>
      <c r="AP9458" s="5"/>
      <c r="AQ9458" s="5"/>
      <c r="AR9458" s="5"/>
      <c r="AS9458" s="5"/>
      <c r="AT9458" s="5"/>
      <c r="AU9458" s="5"/>
      <c r="AV9458" s="5"/>
      <c r="AW9458" s="5"/>
      <c r="AX9458" s="5"/>
      <c r="AY9458" s="5"/>
      <c r="AZ9458" s="5"/>
      <c r="BA9458" s="5"/>
      <c r="BB9458" s="5"/>
      <c r="BC9458" s="5"/>
      <c r="BD9458" s="5"/>
      <c r="BE9458" s="5"/>
      <c r="BF9458" s="5"/>
      <c r="BG9458" s="5"/>
      <c r="BH9458" s="5"/>
      <c r="BI9458" s="5"/>
      <c r="BJ9458" s="5"/>
      <c r="BK9458" s="5"/>
      <c r="BL9458" s="5"/>
      <c r="BM9458" s="5"/>
      <c r="BN9458" s="5"/>
      <c r="BO9458" s="5"/>
      <c r="BP9458" s="5"/>
      <c r="BQ9458" s="5"/>
      <c r="BR9458" s="5"/>
      <c r="BS9458" s="5"/>
      <c r="BT9458" s="5"/>
      <c r="BU9458" s="5"/>
      <c r="BV9458" s="5"/>
      <c r="BW9458" s="5"/>
      <c r="BX9458" s="5"/>
    </row>
    <row r="9459" spans="1:76" x14ac:dyDescent="0.2">
      <c r="A9459" s="1" t="s">
        <v>24</v>
      </c>
      <c r="B9459" s="1" t="s">
        <v>943</v>
      </c>
      <c r="C9459" s="1" t="s">
        <v>71</v>
      </c>
      <c r="D9459" s="1" t="s">
        <v>71</v>
      </c>
      <c r="E9459" s="1" t="s">
        <v>1</v>
      </c>
      <c r="F9459" s="1" t="s">
        <v>1345</v>
      </c>
      <c r="G9459" s="1" t="s">
        <v>73</v>
      </c>
      <c r="H9459" s="8"/>
      <c r="I9459" s="8">
        <v>2015</v>
      </c>
      <c r="J9459" s="1" t="s">
        <v>1323</v>
      </c>
      <c r="K9459" s="9">
        <v>6600</v>
      </c>
      <c r="L9459" s="10">
        <f>K9459/ VLOOKUP(A9459,Indicators!$B$1:$V$7,21,FALSE)</f>
        <v>33.467880976045109</v>
      </c>
      <c r="M9459" s="1" t="s">
        <v>1324</v>
      </c>
      <c r="N9459" s="1" t="s">
        <v>71</v>
      </c>
      <c r="O9459" s="11"/>
      <c r="P9459" s="11"/>
      <c r="Q9459" s="8" t="str">
        <f t="shared" si="0"/>
        <v/>
      </c>
      <c r="R9459" s="1" t="s">
        <v>103</v>
      </c>
      <c r="S9459" s="1" t="s">
        <v>54</v>
      </c>
      <c r="T9459" s="11"/>
      <c r="U9459" s="11"/>
      <c r="V9459" s="11"/>
      <c r="W9459" s="11"/>
      <c r="X9459" s="11"/>
      <c r="Y9459" s="11"/>
      <c r="Z9459" s="11"/>
      <c r="AA9459" s="11"/>
      <c r="AB9459" s="11"/>
      <c r="AC9459" s="11"/>
      <c r="AD9459" s="11"/>
      <c r="AE9459" s="11"/>
      <c r="AF9459" s="11"/>
      <c r="AG9459" s="11"/>
      <c r="AH9459" s="11"/>
      <c r="AI9459" s="11"/>
      <c r="AJ9459" s="11"/>
      <c r="AK9459" s="11"/>
      <c r="AL9459" s="11"/>
      <c r="AM9459" s="5"/>
      <c r="AN9459" s="5"/>
      <c r="AO9459" s="5"/>
      <c r="AP9459" s="5"/>
      <c r="AQ9459" s="5"/>
      <c r="AR9459" s="5"/>
      <c r="AS9459" s="5"/>
      <c r="AT9459" s="5"/>
      <c r="AU9459" s="5"/>
      <c r="AV9459" s="5"/>
      <c r="AW9459" s="5"/>
      <c r="AX9459" s="5"/>
      <c r="AY9459" s="5"/>
      <c r="AZ9459" s="5"/>
      <c r="BA9459" s="5"/>
      <c r="BB9459" s="5"/>
      <c r="BC9459" s="5"/>
      <c r="BD9459" s="5"/>
      <c r="BE9459" s="5"/>
      <c r="BF9459" s="5"/>
      <c r="BG9459" s="5"/>
      <c r="BH9459" s="5"/>
      <c r="BI9459" s="5"/>
      <c r="BJ9459" s="5"/>
      <c r="BK9459" s="5"/>
      <c r="BL9459" s="5"/>
      <c r="BM9459" s="5"/>
      <c r="BN9459" s="5"/>
      <c r="BO9459" s="5"/>
      <c r="BP9459" s="5"/>
      <c r="BQ9459" s="5"/>
      <c r="BR9459" s="5"/>
      <c r="BS9459" s="5"/>
      <c r="BT9459" s="5"/>
      <c r="BU9459" s="5"/>
      <c r="BV9459" s="5"/>
      <c r="BW9459" s="5"/>
      <c r="BX9459" s="5"/>
    </row>
    <row r="9460" spans="1:76" x14ac:dyDescent="0.2">
      <c r="A9460" s="1" t="s">
        <v>24</v>
      </c>
      <c r="B9460" s="1" t="s">
        <v>98</v>
      </c>
      <c r="C9460" s="1" t="s">
        <v>103</v>
      </c>
      <c r="D9460" s="1" t="s">
        <v>71</v>
      </c>
      <c r="E9460" s="1" t="s">
        <v>2</v>
      </c>
      <c r="F9460" s="1" t="s">
        <v>1345</v>
      </c>
      <c r="G9460" s="1" t="s">
        <v>73</v>
      </c>
      <c r="H9460" s="8"/>
      <c r="I9460" s="8">
        <v>2015</v>
      </c>
      <c r="J9460" s="1" t="s">
        <v>1323</v>
      </c>
      <c r="K9460" s="9">
        <v>1000</v>
      </c>
      <c r="L9460" s="10">
        <f>K9460/ VLOOKUP(A9460,Indicators!$B$1:$V$7,21,FALSE)</f>
        <v>5.0708910569765315</v>
      </c>
      <c r="M9460" s="1" t="s">
        <v>1324</v>
      </c>
      <c r="N9460" s="1" t="s">
        <v>71</v>
      </c>
      <c r="O9460" s="11"/>
      <c r="P9460" s="11"/>
      <c r="Q9460" s="8" t="str">
        <f t="shared" si="0"/>
        <v/>
      </c>
      <c r="R9460" s="1" t="s">
        <v>98</v>
      </c>
      <c r="S9460" s="1" t="s">
        <v>90</v>
      </c>
      <c r="T9460" s="11"/>
      <c r="U9460" s="11"/>
      <c r="V9460" s="11"/>
      <c r="W9460" s="11"/>
      <c r="X9460" s="11"/>
      <c r="Y9460" s="11"/>
      <c r="Z9460" s="11"/>
      <c r="AA9460" s="11"/>
      <c r="AB9460" s="11"/>
      <c r="AC9460" s="11"/>
      <c r="AD9460" s="11"/>
      <c r="AE9460" s="11"/>
      <c r="AF9460" s="11"/>
      <c r="AG9460" s="11"/>
      <c r="AH9460" s="11"/>
      <c r="AI9460" s="11"/>
      <c r="AJ9460" s="11"/>
      <c r="AK9460" s="11"/>
      <c r="AL9460" s="11"/>
      <c r="AM9460" s="5"/>
      <c r="AN9460" s="5"/>
      <c r="AO9460" s="5"/>
      <c r="AP9460" s="5"/>
      <c r="AQ9460" s="5"/>
      <c r="AR9460" s="5"/>
      <c r="AS9460" s="5"/>
      <c r="AT9460" s="5"/>
      <c r="AU9460" s="5"/>
      <c r="AV9460" s="5"/>
      <c r="AW9460" s="5"/>
      <c r="AX9460" s="5"/>
      <c r="AY9460" s="5"/>
      <c r="AZ9460" s="5"/>
      <c r="BA9460" s="5"/>
      <c r="BB9460" s="5"/>
      <c r="BC9460" s="5"/>
      <c r="BD9460" s="5"/>
      <c r="BE9460" s="5"/>
      <c r="BF9460" s="5"/>
      <c r="BG9460" s="5"/>
      <c r="BH9460" s="5"/>
      <c r="BI9460" s="5"/>
      <c r="BJ9460" s="5"/>
      <c r="BK9460" s="5"/>
      <c r="BL9460" s="5"/>
      <c r="BM9460" s="5"/>
      <c r="BN9460" s="5"/>
      <c r="BO9460" s="5"/>
      <c r="BP9460" s="5"/>
      <c r="BQ9460" s="5"/>
      <c r="BR9460" s="5"/>
      <c r="BS9460" s="5"/>
      <c r="BT9460" s="5"/>
      <c r="BU9460" s="5"/>
      <c r="BV9460" s="5"/>
      <c r="BW9460" s="5"/>
      <c r="BX9460" s="5"/>
    </row>
    <row r="9461" spans="1:76" x14ac:dyDescent="0.2">
      <c r="A9461" s="1" t="s">
        <v>24</v>
      </c>
      <c r="B9461" s="1" t="s">
        <v>98</v>
      </c>
      <c r="C9461" s="1" t="s">
        <v>1325</v>
      </c>
      <c r="D9461" s="1" t="s">
        <v>71</v>
      </c>
      <c r="E9461" s="1" t="s">
        <v>2</v>
      </c>
      <c r="F9461" s="1" t="s">
        <v>1345</v>
      </c>
      <c r="G9461" s="1" t="s">
        <v>73</v>
      </c>
      <c r="H9461" s="8"/>
      <c r="I9461" s="8">
        <v>2015</v>
      </c>
      <c r="J9461" s="1" t="s">
        <v>1323</v>
      </c>
      <c r="K9461" s="9">
        <v>5400</v>
      </c>
      <c r="L9461" s="10">
        <f>K9461/ VLOOKUP(A9461,Indicators!$B$1:$V$7,21,FALSE)</f>
        <v>27.38281170767327</v>
      </c>
      <c r="M9461" s="1" t="s">
        <v>1324</v>
      </c>
      <c r="N9461" s="1" t="s">
        <v>71</v>
      </c>
      <c r="O9461" s="11"/>
      <c r="P9461" s="11"/>
      <c r="Q9461" s="8" t="str">
        <f t="shared" si="0"/>
        <v/>
      </c>
      <c r="R9461" s="1" t="s">
        <v>98</v>
      </c>
      <c r="S9461" s="1" t="s">
        <v>58</v>
      </c>
      <c r="T9461" s="11"/>
      <c r="U9461" s="11"/>
      <c r="V9461" s="11"/>
      <c r="W9461" s="11"/>
      <c r="X9461" s="11"/>
      <c r="Y9461" s="11"/>
      <c r="Z9461" s="11"/>
      <c r="AA9461" s="11"/>
      <c r="AB9461" s="11"/>
      <c r="AC9461" s="11"/>
      <c r="AD9461" s="11"/>
      <c r="AE9461" s="11"/>
      <c r="AF9461" s="11"/>
      <c r="AG9461" s="11"/>
      <c r="AH9461" s="11"/>
      <c r="AI9461" s="11"/>
      <c r="AJ9461" s="11"/>
      <c r="AK9461" s="11"/>
      <c r="AL9461" s="11"/>
      <c r="AM9461" s="5"/>
      <c r="AN9461" s="5"/>
      <c r="AO9461" s="5"/>
      <c r="AP9461" s="5"/>
      <c r="AQ9461" s="5"/>
      <c r="AR9461" s="5"/>
      <c r="AS9461" s="5"/>
      <c r="AT9461" s="5"/>
      <c r="AU9461" s="5"/>
      <c r="AV9461" s="5"/>
      <c r="AW9461" s="5"/>
      <c r="AX9461" s="5"/>
      <c r="AY9461" s="5"/>
      <c r="AZ9461" s="5"/>
      <c r="BA9461" s="5"/>
      <c r="BB9461" s="5"/>
      <c r="BC9461" s="5"/>
      <c r="BD9461" s="5"/>
      <c r="BE9461" s="5"/>
      <c r="BF9461" s="5"/>
      <c r="BG9461" s="5"/>
      <c r="BH9461" s="5"/>
      <c r="BI9461" s="5"/>
      <c r="BJ9461" s="5"/>
      <c r="BK9461" s="5"/>
      <c r="BL9461" s="5"/>
      <c r="BM9461" s="5"/>
      <c r="BN9461" s="5"/>
      <c r="BO9461" s="5"/>
      <c r="BP9461" s="5"/>
      <c r="BQ9461" s="5"/>
      <c r="BR9461" s="5"/>
      <c r="BS9461" s="5"/>
      <c r="BT9461" s="5"/>
      <c r="BU9461" s="5"/>
      <c r="BV9461" s="5"/>
      <c r="BW9461" s="5"/>
      <c r="BX9461" s="5"/>
    </row>
    <row r="9462" spans="1:76" x14ac:dyDescent="0.2">
      <c r="A9462" s="1" t="s">
        <v>24</v>
      </c>
      <c r="B9462" s="1" t="s">
        <v>98</v>
      </c>
      <c r="C9462" s="1" t="s">
        <v>59</v>
      </c>
      <c r="D9462" s="1" t="s">
        <v>71</v>
      </c>
      <c r="E9462" s="1" t="s">
        <v>2</v>
      </c>
      <c r="F9462" s="1" t="s">
        <v>1345</v>
      </c>
      <c r="G9462" s="1" t="s">
        <v>73</v>
      </c>
      <c r="H9462" s="8"/>
      <c r="I9462" s="8">
        <v>2015</v>
      </c>
      <c r="J9462" s="1" t="s">
        <v>1323</v>
      </c>
      <c r="K9462" s="9">
        <v>1000</v>
      </c>
      <c r="L9462" s="10">
        <f>K9462/ VLOOKUP(A9462,Indicators!$B$1:$V$7,21,FALSE)</f>
        <v>5.0708910569765315</v>
      </c>
      <c r="M9462" s="1" t="s">
        <v>1324</v>
      </c>
      <c r="N9462" s="1" t="s">
        <v>71</v>
      </c>
      <c r="O9462" s="11"/>
      <c r="P9462" s="11"/>
      <c r="Q9462" s="8" t="str">
        <f t="shared" si="0"/>
        <v/>
      </c>
      <c r="R9462" s="1" t="s">
        <v>98</v>
      </c>
      <c r="S9462" s="1" t="s">
        <v>59</v>
      </c>
      <c r="T9462" s="11"/>
      <c r="U9462" s="11"/>
      <c r="V9462" s="11"/>
      <c r="W9462" s="11"/>
      <c r="X9462" s="11"/>
      <c r="Y9462" s="11"/>
      <c r="Z9462" s="11"/>
      <c r="AA9462" s="11"/>
      <c r="AB9462" s="11"/>
      <c r="AC9462" s="11"/>
      <c r="AD9462" s="11"/>
      <c r="AE9462" s="11"/>
      <c r="AF9462" s="11"/>
      <c r="AG9462" s="11"/>
      <c r="AH9462" s="11"/>
      <c r="AI9462" s="11"/>
      <c r="AJ9462" s="11"/>
      <c r="AK9462" s="11"/>
      <c r="AL9462" s="11"/>
      <c r="AM9462" s="5"/>
      <c r="AN9462" s="5"/>
      <c r="AO9462" s="5"/>
      <c r="AP9462" s="5"/>
      <c r="AQ9462" s="5"/>
      <c r="AR9462" s="5"/>
      <c r="AS9462" s="5"/>
      <c r="AT9462" s="5"/>
      <c r="AU9462" s="5"/>
      <c r="AV9462" s="5"/>
      <c r="AW9462" s="5"/>
      <c r="AX9462" s="5"/>
      <c r="AY9462" s="5"/>
      <c r="AZ9462" s="5"/>
      <c r="BA9462" s="5"/>
      <c r="BB9462" s="5"/>
      <c r="BC9462" s="5"/>
      <c r="BD9462" s="5"/>
      <c r="BE9462" s="5"/>
      <c r="BF9462" s="5"/>
      <c r="BG9462" s="5"/>
      <c r="BH9462" s="5"/>
      <c r="BI9462" s="5"/>
      <c r="BJ9462" s="5"/>
      <c r="BK9462" s="5"/>
      <c r="BL9462" s="5"/>
      <c r="BM9462" s="5"/>
      <c r="BN9462" s="5"/>
      <c r="BO9462" s="5"/>
      <c r="BP9462" s="5"/>
      <c r="BQ9462" s="5"/>
      <c r="BR9462" s="5"/>
      <c r="BS9462" s="5"/>
      <c r="BT9462" s="5"/>
      <c r="BU9462" s="5"/>
      <c r="BV9462" s="5"/>
      <c r="BW9462" s="5"/>
      <c r="BX9462" s="5"/>
    </row>
    <row r="9463" spans="1:76" x14ac:dyDescent="0.2">
      <c r="A9463" s="1" t="s">
        <v>24</v>
      </c>
      <c r="B9463" s="1" t="s">
        <v>98</v>
      </c>
      <c r="C9463" s="1" t="s">
        <v>1326</v>
      </c>
      <c r="D9463" s="1" t="s">
        <v>71</v>
      </c>
      <c r="E9463" s="1" t="s">
        <v>2</v>
      </c>
      <c r="F9463" s="1" t="s">
        <v>1345</v>
      </c>
      <c r="G9463" s="1" t="s">
        <v>73</v>
      </c>
      <c r="H9463" s="8"/>
      <c r="I9463" s="8">
        <v>2015</v>
      </c>
      <c r="J9463" s="1" t="s">
        <v>1323</v>
      </c>
      <c r="K9463" s="9">
        <v>3000</v>
      </c>
      <c r="L9463" s="10">
        <f>K9463/ VLOOKUP(A9463,Indicators!$B$1:$V$7,21,FALSE)</f>
        <v>15.212673170929595</v>
      </c>
      <c r="M9463" s="1" t="s">
        <v>1324</v>
      </c>
      <c r="N9463" s="1" t="s">
        <v>71</v>
      </c>
      <c r="O9463" s="11"/>
      <c r="P9463" s="11"/>
      <c r="Q9463" s="8" t="str">
        <f t="shared" si="0"/>
        <v/>
      </c>
      <c r="R9463" s="1" t="s">
        <v>103</v>
      </c>
      <c r="S9463" s="1" t="s">
        <v>53</v>
      </c>
      <c r="T9463" s="11"/>
      <c r="U9463" s="11"/>
      <c r="V9463" s="11"/>
      <c r="W9463" s="11"/>
      <c r="X9463" s="11"/>
      <c r="Y9463" s="11"/>
      <c r="Z9463" s="11"/>
      <c r="AA9463" s="11"/>
      <c r="AB9463" s="11"/>
      <c r="AC9463" s="11"/>
      <c r="AD9463" s="11"/>
      <c r="AE9463" s="11"/>
      <c r="AF9463" s="11"/>
      <c r="AG9463" s="11"/>
      <c r="AH9463" s="11"/>
      <c r="AI9463" s="11"/>
      <c r="AJ9463" s="11"/>
      <c r="AK9463" s="11"/>
      <c r="AL9463" s="11"/>
      <c r="AM9463" s="5"/>
      <c r="AN9463" s="5"/>
      <c r="AO9463" s="5"/>
      <c r="AP9463" s="5"/>
      <c r="AQ9463" s="5"/>
      <c r="AR9463" s="5"/>
      <c r="AS9463" s="5"/>
      <c r="AT9463" s="5"/>
      <c r="AU9463" s="5"/>
      <c r="AV9463" s="5"/>
      <c r="AW9463" s="5"/>
      <c r="AX9463" s="5"/>
      <c r="AY9463" s="5"/>
      <c r="AZ9463" s="5"/>
      <c r="BA9463" s="5"/>
      <c r="BB9463" s="5"/>
      <c r="BC9463" s="5"/>
      <c r="BD9463" s="5"/>
      <c r="BE9463" s="5"/>
      <c r="BF9463" s="5"/>
      <c r="BG9463" s="5"/>
      <c r="BH9463" s="5"/>
      <c r="BI9463" s="5"/>
      <c r="BJ9463" s="5"/>
      <c r="BK9463" s="5"/>
      <c r="BL9463" s="5"/>
      <c r="BM9463" s="5"/>
      <c r="BN9463" s="5"/>
      <c r="BO9463" s="5"/>
      <c r="BP9463" s="5"/>
      <c r="BQ9463" s="5"/>
      <c r="BR9463" s="5"/>
      <c r="BS9463" s="5"/>
      <c r="BT9463" s="5"/>
      <c r="BU9463" s="5"/>
      <c r="BV9463" s="5"/>
      <c r="BW9463" s="5"/>
      <c r="BX9463" s="5"/>
    </row>
    <row r="9464" spans="1:76" x14ac:dyDescent="0.2">
      <c r="A9464" s="1" t="s">
        <v>24</v>
      </c>
      <c r="B9464" s="1" t="s">
        <v>98</v>
      </c>
      <c r="C9464" s="1" t="s">
        <v>1327</v>
      </c>
      <c r="D9464" s="1" t="s">
        <v>71</v>
      </c>
      <c r="E9464" s="1" t="s">
        <v>2</v>
      </c>
      <c r="F9464" s="1" t="s">
        <v>1345</v>
      </c>
      <c r="G9464" s="1" t="s">
        <v>73</v>
      </c>
      <c r="H9464" s="8"/>
      <c r="I9464" s="8">
        <v>2015</v>
      </c>
      <c r="J9464" s="1" t="s">
        <v>1323</v>
      </c>
      <c r="K9464" s="9">
        <v>3200</v>
      </c>
      <c r="L9464" s="10">
        <f>K9464/ VLOOKUP(A9464,Indicators!$B$1:$V$7,21,FALSE)</f>
        <v>16.226851382324902</v>
      </c>
      <c r="M9464" s="1" t="s">
        <v>1324</v>
      </c>
      <c r="N9464" s="1" t="s">
        <v>71</v>
      </c>
      <c r="O9464" s="11"/>
      <c r="P9464" s="11"/>
      <c r="Q9464" s="8" t="str">
        <f t="shared" si="0"/>
        <v/>
      </c>
      <c r="R9464" s="1" t="s">
        <v>98</v>
      </c>
      <c r="S9464" s="1" t="s">
        <v>90</v>
      </c>
      <c r="T9464" s="11"/>
      <c r="U9464" s="11"/>
      <c r="V9464" s="11"/>
      <c r="W9464" s="11"/>
      <c r="X9464" s="11"/>
      <c r="Y9464" s="11"/>
      <c r="Z9464" s="11"/>
      <c r="AA9464" s="11"/>
      <c r="AB9464" s="11"/>
      <c r="AC9464" s="11"/>
      <c r="AD9464" s="11"/>
      <c r="AE9464" s="11"/>
      <c r="AF9464" s="11"/>
      <c r="AG9464" s="11"/>
      <c r="AH9464" s="11"/>
      <c r="AI9464" s="11"/>
      <c r="AJ9464" s="11"/>
      <c r="AK9464" s="11"/>
      <c r="AL9464" s="11"/>
      <c r="AM9464" s="5"/>
      <c r="AN9464" s="5"/>
      <c r="AO9464" s="5"/>
      <c r="AP9464" s="5"/>
      <c r="AQ9464" s="5"/>
      <c r="AR9464" s="5"/>
      <c r="AS9464" s="5"/>
      <c r="AT9464" s="5"/>
      <c r="AU9464" s="5"/>
      <c r="AV9464" s="5"/>
      <c r="AW9464" s="5"/>
      <c r="AX9464" s="5"/>
      <c r="AY9464" s="5"/>
      <c r="AZ9464" s="5"/>
      <c r="BA9464" s="5"/>
      <c r="BB9464" s="5"/>
      <c r="BC9464" s="5"/>
      <c r="BD9464" s="5"/>
      <c r="BE9464" s="5"/>
      <c r="BF9464" s="5"/>
      <c r="BG9464" s="5"/>
      <c r="BH9464" s="5"/>
      <c r="BI9464" s="5"/>
      <c r="BJ9464" s="5"/>
      <c r="BK9464" s="5"/>
      <c r="BL9464" s="5"/>
      <c r="BM9464" s="5"/>
      <c r="BN9464" s="5"/>
      <c r="BO9464" s="5"/>
      <c r="BP9464" s="5"/>
      <c r="BQ9464" s="5"/>
      <c r="BR9464" s="5"/>
      <c r="BS9464" s="5"/>
      <c r="BT9464" s="5"/>
      <c r="BU9464" s="5"/>
      <c r="BV9464" s="5"/>
      <c r="BW9464" s="5"/>
      <c r="BX9464" s="5"/>
    </row>
    <row r="9465" spans="1:76" x14ac:dyDescent="0.2">
      <c r="A9465" s="1" t="s">
        <v>24</v>
      </c>
      <c r="B9465" s="1" t="s">
        <v>944</v>
      </c>
      <c r="C9465" s="1" t="s">
        <v>103</v>
      </c>
      <c r="D9465" s="1" t="s">
        <v>71</v>
      </c>
      <c r="E9465" s="1" t="s">
        <v>2</v>
      </c>
      <c r="F9465" s="1" t="s">
        <v>1345</v>
      </c>
      <c r="G9465" s="1" t="s">
        <v>73</v>
      </c>
      <c r="H9465" s="8"/>
      <c r="I9465" s="8">
        <v>2015</v>
      </c>
      <c r="J9465" s="1" t="s">
        <v>1323</v>
      </c>
      <c r="K9465" s="9">
        <v>74000</v>
      </c>
      <c r="L9465" s="10">
        <f>K9465/ VLOOKUP(A9465,Indicators!$B$1:$V$7,21,FALSE)</f>
        <v>375.24593821626337</v>
      </c>
      <c r="M9465" s="1" t="s">
        <v>1324</v>
      </c>
      <c r="N9465" s="1" t="s">
        <v>71</v>
      </c>
      <c r="O9465" s="11"/>
      <c r="P9465" s="11"/>
      <c r="Q9465" s="8" t="str">
        <f t="shared" si="0"/>
        <v/>
      </c>
      <c r="R9465" s="1" t="s">
        <v>95</v>
      </c>
      <c r="S9465" s="1" t="s">
        <v>84</v>
      </c>
      <c r="T9465" s="11"/>
      <c r="U9465" s="11"/>
      <c r="V9465" s="11"/>
      <c r="W9465" s="11"/>
      <c r="X9465" s="11"/>
      <c r="Y9465" s="11"/>
      <c r="Z9465" s="11"/>
      <c r="AA9465" s="11"/>
      <c r="AB9465" s="11"/>
      <c r="AC9465" s="11"/>
      <c r="AD9465" s="11"/>
      <c r="AE9465" s="11"/>
      <c r="AF9465" s="11"/>
      <c r="AG9465" s="11"/>
      <c r="AH9465" s="11"/>
      <c r="AI9465" s="11"/>
      <c r="AJ9465" s="11"/>
      <c r="AK9465" s="11"/>
      <c r="AL9465" s="11"/>
      <c r="AM9465" s="5"/>
      <c r="AN9465" s="5"/>
      <c r="AO9465" s="5"/>
      <c r="AP9465" s="5"/>
      <c r="AQ9465" s="5"/>
      <c r="AR9465" s="5"/>
      <c r="AS9465" s="5"/>
      <c r="AT9465" s="5"/>
      <c r="AU9465" s="5"/>
      <c r="AV9465" s="5"/>
      <c r="AW9465" s="5"/>
      <c r="AX9465" s="5"/>
      <c r="AY9465" s="5"/>
      <c r="AZ9465" s="5"/>
      <c r="BA9465" s="5"/>
      <c r="BB9465" s="5"/>
      <c r="BC9465" s="5"/>
      <c r="BD9465" s="5"/>
      <c r="BE9465" s="5"/>
      <c r="BF9465" s="5"/>
      <c r="BG9465" s="5"/>
      <c r="BH9465" s="5"/>
      <c r="BI9465" s="5"/>
      <c r="BJ9465" s="5"/>
      <c r="BK9465" s="5"/>
      <c r="BL9465" s="5"/>
      <c r="BM9465" s="5"/>
      <c r="BN9465" s="5"/>
      <c r="BO9465" s="5"/>
      <c r="BP9465" s="5"/>
      <c r="BQ9465" s="5"/>
      <c r="BR9465" s="5"/>
      <c r="BS9465" s="5"/>
      <c r="BT9465" s="5"/>
      <c r="BU9465" s="5"/>
      <c r="BV9465" s="5"/>
      <c r="BW9465" s="5"/>
      <c r="BX9465" s="5"/>
    </row>
    <row r="9466" spans="1:76" x14ac:dyDescent="0.2">
      <c r="A9466" s="1" t="s">
        <v>24</v>
      </c>
      <c r="B9466" s="1" t="s">
        <v>944</v>
      </c>
      <c r="C9466" s="1" t="s">
        <v>1328</v>
      </c>
      <c r="D9466" s="1" t="s">
        <v>71</v>
      </c>
      <c r="E9466" s="1" t="s">
        <v>2</v>
      </c>
      <c r="F9466" s="1" t="s">
        <v>1345</v>
      </c>
      <c r="G9466" s="1" t="s">
        <v>73</v>
      </c>
      <c r="H9466" s="8"/>
      <c r="I9466" s="8">
        <v>2015</v>
      </c>
      <c r="J9466" s="1" t="s">
        <v>1323</v>
      </c>
      <c r="K9466" s="8">
        <v>0</v>
      </c>
      <c r="L9466" s="10">
        <f>K9466/ VLOOKUP(A9466,Indicators!$B$1:$V$7,21,FALSE)</f>
        <v>0</v>
      </c>
      <c r="M9466" s="1" t="s">
        <v>1324</v>
      </c>
      <c r="N9466" s="1" t="s">
        <v>71</v>
      </c>
      <c r="O9466" s="11"/>
      <c r="P9466" s="11"/>
      <c r="Q9466" s="8" t="str">
        <f t="shared" si="0"/>
        <v/>
      </c>
      <c r="R9466" s="1" t="s">
        <v>95</v>
      </c>
      <c r="S9466" s="1" t="s">
        <v>84</v>
      </c>
      <c r="T9466" s="11"/>
      <c r="U9466" s="11"/>
      <c r="V9466" s="11"/>
      <c r="W9466" s="11"/>
      <c r="X9466" s="11"/>
      <c r="Y9466" s="11"/>
      <c r="Z9466" s="11"/>
      <c r="AA9466" s="11"/>
      <c r="AB9466" s="11"/>
      <c r="AC9466" s="11"/>
      <c r="AD9466" s="11"/>
      <c r="AE9466" s="11"/>
      <c r="AF9466" s="11"/>
      <c r="AG9466" s="11"/>
      <c r="AH9466" s="11"/>
      <c r="AI9466" s="11"/>
      <c r="AJ9466" s="11"/>
      <c r="AK9466" s="11"/>
      <c r="AL9466" s="11"/>
      <c r="AM9466" s="5"/>
      <c r="AN9466" s="5"/>
      <c r="AO9466" s="5"/>
      <c r="AP9466" s="5"/>
      <c r="AQ9466" s="5"/>
      <c r="AR9466" s="5"/>
      <c r="AS9466" s="5"/>
      <c r="AT9466" s="5"/>
      <c r="AU9466" s="5"/>
      <c r="AV9466" s="5"/>
      <c r="AW9466" s="5"/>
      <c r="AX9466" s="5"/>
      <c r="AY9466" s="5"/>
      <c r="AZ9466" s="5"/>
      <c r="BA9466" s="5"/>
      <c r="BB9466" s="5"/>
      <c r="BC9466" s="5"/>
      <c r="BD9466" s="5"/>
      <c r="BE9466" s="5"/>
      <c r="BF9466" s="5"/>
      <c r="BG9466" s="5"/>
      <c r="BH9466" s="5"/>
      <c r="BI9466" s="5"/>
      <c r="BJ9466" s="5"/>
      <c r="BK9466" s="5"/>
      <c r="BL9466" s="5"/>
      <c r="BM9466" s="5"/>
      <c r="BN9466" s="5"/>
      <c r="BO9466" s="5"/>
      <c r="BP9466" s="5"/>
      <c r="BQ9466" s="5"/>
      <c r="BR9466" s="5"/>
      <c r="BS9466" s="5"/>
      <c r="BT9466" s="5"/>
      <c r="BU9466" s="5"/>
      <c r="BV9466" s="5"/>
      <c r="BW9466" s="5"/>
      <c r="BX9466" s="5"/>
    </row>
    <row r="9467" spans="1:76" x14ac:dyDescent="0.2">
      <c r="A9467" s="1" t="s">
        <v>24</v>
      </c>
      <c r="B9467" s="1" t="s">
        <v>944</v>
      </c>
      <c r="C9467" s="1" t="s">
        <v>1329</v>
      </c>
      <c r="D9467" s="1" t="s">
        <v>71</v>
      </c>
      <c r="E9467" s="1" t="s">
        <v>2</v>
      </c>
      <c r="F9467" s="1" t="s">
        <v>1345</v>
      </c>
      <c r="G9467" s="1" t="s">
        <v>73</v>
      </c>
      <c r="H9467" s="8"/>
      <c r="I9467" s="8">
        <v>2015</v>
      </c>
      <c r="J9467" s="1" t="s">
        <v>1323</v>
      </c>
      <c r="K9467" s="8">
        <v>400</v>
      </c>
      <c r="L9467" s="10">
        <f>K9467/ VLOOKUP(A9467,Indicators!$B$1:$V$7,21,FALSE)</f>
        <v>2.0283564227906128</v>
      </c>
      <c r="M9467" s="1" t="s">
        <v>1324</v>
      </c>
      <c r="N9467" s="1" t="s">
        <v>71</v>
      </c>
      <c r="O9467" s="11"/>
      <c r="P9467" s="11"/>
      <c r="Q9467" s="8" t="str">
        <f t="shared" si="0"/>
        <v/>
      </c>
      <c r="R9467" s="1" t="s">
        <v>95</v>
      </c>
      <c r="S9467" s="1" t="s">
        <v>84</v>
      </c>
      <c r="T9467" s="11"/>
      <c r="U9467" s="11"/>
      <c r="V9467" s="11"/>
      <c r="W9467" s="11"/>
      <c r="X9467" s="11"/>
      <c r="Y9467" s="11"/>
      <c r="Z9467" s="11"/>
      <c r="AA9467" s="11"/>
      <c r="AB9467" s="11"/>
      <c r="AC9467" s="11"/>
      <c r="AD9467" s="11"/>
      <c r="AE9467" s="11"/>
      <c r="AF9467" s="11"/>
      <c r="AG9467" s="11"/>
      <c r="AH9467" s="11"/>
      <c r="AI9467" s="11"/>
      <c r="AJ9467" s="11"/>
      <c r="AK9467" s="11"/>
      <c r="AL9467" s="11"/>
      <c r="AM9467" s="5"/>
      <c r="AN9467" s="5"/>
      <c r="AO9467" s="5"/>
      <c r="AP9467" s="5"/>
      <c r="AQ9467" s="5"/>
      <c r="AR9467" s="5"/>
      <c r="AS9467" s="5"/>
      <c r="AT9467" s="5"/>
      <c r="AU9467" s="5"/>
      <c r="AV9467" s="5"/>
      <c r="AW9467" s="5"/>
      <c r="AX9467" s="5"/>
      <c r="AY9467" s="5"/>
      <c r="AZ9467" s="5"/>
      <c r="BA9467" s="5"/>
      <c r="BB9467" s="5"/>
      <c r="BC9467" s="5"/>
      <c r="BD9467" s="5"/>
      <c r="BE9467" s="5"/>
      <c r="BF9467" s="5"/>
      <c r="BG9467" s="5"/>
      <c r="BH9467" s="5"/>
      <c r="BI9467" s="5"/>
      <c r="BJ9467" s="5"/>
      <c r="BK9467" s="5"/>
      <c r="BL9467" s="5"/>
      <c r="BM9467" s="5"/>
      <c r="BN9467" s="5"/>
      <c r="BO9467" s="5"/>
      <c r="BP9467" s="5"/>
      <c r="BQ9467" s="5"/>
      <c r="BR9467" s="5"/>
      <c r="BS9467" s="5"/>
      <c r="BT9467" s="5"/>
      <c r="BU9467" s="5"/>
      <c r="BV9467" s="5"/>
      <c r="BW9467" s="5"/>
      <c r="BX9467" s="5"/>
    </row>
    <row r="9468" spans="1:76" x14ac:dyDescent="0.2">
      <c r="A9468" s="1" t="s">
        <v>24</v>
      </c>
      <c r="B9468" s="1" t="s">
        <v>944</v>
      </c>
      <c r="C9468" s="1" t="s">
        <v>1330</v>
      </c>
      <c r="D9468" s="1" t="s">
        <v>71</v>
      </c>
      <c r="E9468" s="1" t="s">
        <v>2</v>
      </c>
      <c r="F9468" s="1" t="s">
        <v>1345</v>
      </c>
      <c r="G9468" s="1" t="s">
        <v>73</v>
      </c>
      <c r="H9468" s="8"/>
      <c r="I9468" s="8">
        <v>2015</v>
      </c>
      <c r="J9468" s="1" t="s">
        <v>1323</v>
      </c>
      <c r="K9468" s="8">
        <v>500</v>
      </c>
      <c r="L9468" s="10">
        <f>K9468/ VLOOKUP(A9468,Indicators!$B$1:$V$7,21,FALSE)</f>
        <v>2.5354455284882658</v>
      </c>
      <c r="M9468" s="1" t="s">
        <v>1324</v>
      </c>
      <c r="N9468" s="1" t="s">
        <v>71</v>
      </c>
      <c r="O9468" s="11"/>
      <c r="P9468" s="11"/>
      <c r="Q9468" s="8" t="str">
        <f t="shared" si="0"/>
        <v/>
      </c>
      <c r="R9468" s="1" t="s">
        <v>95</v>
      </c>
      <c r="S9468" s="1" t="s">
        <v>84</v>
      </c>
      <c r="T9468" s="11"/>
      <c r="U9468" s="11"/>
      <c r="V9468" s="11"/>
      <c r="W9468" s="11"/>
      <c r="X9468" s="11"/>
      <c r="Y9468" s="11"/>
      <c r="Z9468" s="11"/>
      <c r="AA9468" s="11"/>
      <c r="AB9468" s="11"/>
      <c r="AC9468" s="11"/>
      <c r="AD9468" s="11"/>
      <c r="AE9468" s="11"/>
      <c r="AF9468" s="11"/>
      <c r="AG9468" s="11"/>
      <c r="AH9468" s="11"/>
      <c r="AI9468" s="11"/>
      <c r="AJ9468" s="11"/>
      <c r="AK9468" s="11"/>
      <c r="AL9468" s="11"/>
      <c r="AM9468" s="5"/>
      <c r="AN9468" s="5"/>
      <c r="AO9468" s="5"/>
      <c r="AP9468" s="5"/>
      <c r="AQ9468" s="5"/>
      <c r="AR9468" s="5"/>
      <c r="AS9468" s="5"/>
      <c r="AT9468" s="5"/>
      <c r="AU9468" s="5"/>
      <c r="AV9468" s="5"/>
      <c r="AW9468" s="5"/>
      <c r="AX9468" s="5"/>
      <c r="AY9468" s="5"/>
      <c r="AZ9468" s="5"/>
      <c r="BA9468" s="5"/>
      <c r="BB9468" s="5"/>
      <c r="BC9468" s="5"/>
      <c r="BD9468" s="5"/>
      <c r="BE9468" s="5"/>
      <c r="BF9468" s="5"/>
      <c r="BG9468" s="5"/>
      <c r="BH9468" s="5"/>
      <c r="BI9468" s="5"/>
      <c r="BJ9468" s="5"/>
      <c r="BK9468" s="5"/>
      <c r="BL9468" s="5"/>
      <c r="BM9468" s="5"/>
      <c r="BN9468" s="5"/>
      <c r="BO9468" s="5"/>
      <c r="BP9468" s="5"/>
      <c r="BQ9468" s="5"/>
      <c r="BR9468" s="5"/>
      <c r="BS9468" s="5"/>
      <c r="BT9468" s="5"/>
      <c r="BU9468" s="5"/>
      <c r="BV9468" s="5"/>
      <c r="BW9468" s="5"/>
      <c r="BX9468" s="5"/>
    </row>
    <row r="9469" spans="1:76" x14ac:dyDescent="0.2">
      <c r="A9469" s="1" t="s">
        <v>24</v>
      </c>
      <c r="B9469" s="1" t="s">
        <v>944</v>
      </c>
      <c r="C9469" s="1" t="s">
        <v>1331</v>
      </c>
      <c r="D9469" s="1" t="s">
        <v>71</v>
      </c>
      <c r="E9469" s="1" t="s">
        <v>2</v>
      </c>
      <c r="F9469" s="1" t="s">
        <v>1345</v>
      </c>
      <c r="G9469" s="1" t="s">
        <v>73</v>
      </c>
      <c r="H9469" s="8"/>
      <c r="I9469" s="8">
        <v>2015</v>
      </c>
      <c r="J9469" s="1" t="s">
        <v>1323</v>
      </c>
      <c r="K9469" s="9">
        <v>126500</v>
      </c>
      <c r="L9469" s="10">
        <f>K9469/ VLOOKUP(A9469,Indicators!$B$1:$V$7,21,FALSE)</f>
        <v>641.46771870753128</v>
      </c>
      <c r="M9469" s="1" t="s">
        <v>1324</v>
      </c>
      <c r="N9469" s="1" t="s">
        <v>71</v>
      </c>
      <c r="O9469" s="11"/>
      <c r="P9469" s="11"/>
      <c r="Q9469" s="8" t="str">
        <f t="shared" si="0"/>
        <v/>
      </c>
      <c r="R9469" s="1" t="s">
        <v>95</v>
      </c>
      <c r="S9469" s="1" t="s">
        <v>84</v>
      </c>
      <c r="T9469" s="11"/>
      <c r="U9469" s="11"/>
      <c r="V9469" s="11"/>
      <c r="W9469" s="11"/>
      <c r="X9469" s="11"/>
      <c r="Y9469" s="11"/>
      <c r="Z9469" s="11"/>
      <c r="AA9469" s="11"/>
      <c r="AB9469" s="11"/>
      <c r="AC9469" s="11"/>
      <c r="AD9469" s="11"/>
      <c r="AE9469" s="11"/>
      <c r="AF9469" s="11"/>
      <c r="AG9469" s="11"/>
      <c r="AH9469" s="11"/>
      <c r="AI9469" s="11"/>
      <c r="AJ9469" s="11"/>
      <c r="AK9469" s="11"/>
      <c r="AL9469" s="11"/>
      <c r="AM9469" s="5"/>
      <c r="AN9469" s="5"/>
      <c r="AO9469" s="5"/>
      <c r="AP9469" s="5"/>
      <c r="AQ9469" s="5"/>
      <c r="AR9469" s="5"/>
      <c r="AS9469" s="5"/>
      <c r="AT9469" s="5"/>
      <c r="AU9469" s="5"/>
      <c r="AV9469" s="5"/>
      <c r="AW9469" s="5"/>
      <c r="AX9469" s="5"/>
      <c r="AY9469" s="5"/>
      <c r="AZ9469" s="5"/>
      <c r="BA9469" s="5"/>
      <c r="BB9469" s="5"/>
      <c r="BC9469" s="5"/>
      <c r="BD9469" s="5"/>
      <c r="BE9469" s="5"/>
      <c r="BF9469" s="5"/>
      <c r="BG9469" s="5"/>
      <c r="BH9469" s="5"/>
      <c r="BI9469" s="5"/>
      <c r="BJ9469" s="5"/>
      <c r="BK9469" s="5"/>
      <c r="BL9469" s="5"/>
      <c r="BM9469" s="5"/>
      <c r="BN9469" s="5"/>
      <c r="BO9469" s="5"/>
      <c r="BP9469" s="5"/>
      <c r="BQ9469" s="5"/>
      <c r="BR9469" s="5"/>
      <c r="BS9469" s="5"/>
      <c r="BT9469" s="5"/>
      <c r="BU9469" s="5"/>
      <c r="BV9469" s="5"/>
      <c r="BW9469" s="5"/>
      <c r="BX9469" s="5"/>
    </row>
    <row r="9470" spans="1:76" x14ac:dyDescent="0.2">
      <c r="A9470" s="1" t="s">
        <v>24</v>
      </c>
      <c r="B9470" s="1" t="s">
        <v>944</v>
      </c>
      <c r="C9470" s="1" t="s">
        <v>1332</v>
      </c>
      <c r="D9470" s="1" t="s">
        <v>71</v>
      </c>
      <c r="E9470" s="1" t="s">
        <v>2</v>
      </c>
      <c r="F9470" s="1" t="s">
        <v>1345</v>
      </c>
      <c r="G9470" s="1" t="s">
        <v>73</v>
      </c>
      <c r="H9470" s="8"/>
      <c r="I9470" s="8">
        <v>2015</v>
      </c>
      <c r="J9470" s="1" t="s">
        <v>1323</v>
      </c>
      <c r="K9470" s="9">
        <v>19200</v>
      </c>
      <c r="L9470" s="10">
        <f>K9470/ VLOOKUP(A9470,Indicators!$B$1:$V$7,21,FALSE)</f>
        <v>97.361108293949414</v>
      </c>
      <c r="M9470" s="1" t="s">
        <v>1324</v>
      </c>
      <c r="N9470" s="1" t="s">
        <v>71</v>
      </c>
      <c r="O9470" s="11"/>
      <c r="P9470" s="11"/>
      <c r="Q9470" s="8" t="str">
        <f t="shared" si="0"/>
        <v/>
      </c>
      <c r="R9470" s="1" t="s">
        <v>95</v>
      </c>
      <c r="S9470" s="1" t="s">
        <v>84</v>
      </c>
      <c r="T9470" s="11"/>
      <c r="U9470" s="11"/>
      <c r="V9470" s="11"/>
      <c r="W9470" s="11"/>
      <c r="X9470" s="11"/>
      <c r="Y9470" s="11"/>
      <c r="Z9470" s="11"/>
      <c r="AA9470" s="11"/>
      <c r="AB9470" s="11"/>
      <c r="AC9470" s="11"/>
      <c r="AD9470" s="11"/>
      <c r="AE9470" s="11"/>
      <c r="AF9470" s="11"/>
      <c r="AG9470" s="11"/>
      <c r="AH9470" s="11"/>
      <c r="AI9470" s="11"/>
      <c r="AJ9470" s="11"/>
      <c r="AK9470" s="11"/>
      <c r="AL9470" s="11"/>
      <c r="AM9470" s="5"/>
      <c r="AN9470" s="5"/>
      <c r="AO9470" s="5"/>
      <c r="AP9470" s="5"/>
      <c r="AQ9470" s="5"/>
      <c r="AR9470" s="5"/>
      <c r="AS9470" s="5"/>
      <c r="AT9470" s="5"/>
      <c r="AU9470" s="5"/>
      <c r="AV9470" s="5"/>
      <c r="AW9470" s="5"/>
      <c r="AX9470" s="5"/>
      <c r="AY9470" s="5"/>
      <c r="AZ9470" s="5"/>
      <c r="BA9470" s="5"/>
      <c r="BB9470" s="5"/>
      <c r="BC9470" s="5"/>
      <c r="BD9470" s="5"/>
      <c r="BE9470" s="5"/>
      <c r="BF9470" s="5"/>
      <c r="BG9470" s="5"/>
      <c r="BH9470" s="5"/>
      <c r="BI9470" s="5"/>
      <c r="BJ9470" s="5"/>
      <c r="BK9470" s="5"/>
      <c r="BL9470" s="5"/>
      <c r="BM9470" s="5"/>
      <c r="BN9470" s="5"/>
      <c r="BO9470" s="5"/>
      <c r="BP9470" s="5"/>
      <c r="BQ9470" s="5"/>
      <c r="BR9470" s="5"/>
      <c r="BS9470" s="5"/>
      <c r="BT9470" s="5"/>
      <c r="BU9470" s="5"/>
      <c r="BV9470" s="5"/>
      <c r="BW9470" s="5"/>
      <c r="BX9470" s="5"/>
    </row>
    <row r="9471" spans="1:76" x14ac:dyDescent="0.2">
      <c r="A9471" s="1" t="s">
        <v>24</v>
      </c>
      <c r="B9471" s="1" t="s">
        <v>944</v>
      </c>
      <c r="C9471" s="1" t="s">
        <v>1333</v>
      </c>
      <c r="D9471" s="1" t="s">
        <v>71</v>
      </c>
      <c r="E9471" s="1" t="s">
        <v>2</v>
      </c>
      <c r="F9471" s="1" t="s">
        <v>1345</v>
      </c>
      <c r="G9471" s="1" t="s">
        <v>73</v>
      </c>
      <c r="H9471" s="8"/>
      <c r="I9471" s="8">
        <v>2015</v>
      </c>
      <c r="J9471" s="1" t="s">
        <v>1323</v>
      </c>
      <c r="K9471" s="9">
        <v>5600</v>
      </c>
      <c r="L9471" s="10">
        <f>K9471/ VLOOKUP(A9471,Indicators!$B$1:$V$7,21,FALSE)</f>
        <v>28.396989919068577</v>
      </c>
      <c r="M9471" s="1" t="s">
        <v>1324</v>
      </c>
      <c r="N9471" s="1" t="s">
        <v>71</v>
      </c>
      <c r="O9471" s="11"/>
      <c r="P9471" s="11"/>
      <c r="Q9471" s="8" t="str">
        <f t="shared" si="0"/>
        <v/>
      </c>
      <c r="R9471" s="1" t="s">
        <v>95</v>
      </c>
      <c r="S9471" s="1" t="s">
        <v>84</v>
      </c>
      <c r="T9471" s="11"/>
      <c r="U9471" s="11"/>
      <c r="V9471" s="11"/>
      <c r="W9471" s="11"/>
      <c r="X9471" s="11"/>
      <c r="Y9471" s="11"/>
      <c r="Z9471" s="11"/>
      <c r="AA9471" s="11"/>
      <c r="AB9471" s="11"/>
      <c r="AC9471" s="11"/>
      <c r="AD9471" s="11"/>
      <c r="AE9471" s="11"/>
      <c r="AF9471" s="11"/>
      <c r="AG9471" s="11"/>
      <c r="AH9471" s="11"/>
      <c r="AI9471" s="11"/>
      <c r="AJ9471" s="11"/>
      <c r="AK9471" s="11"/>
      <c r="AL9471" s="11"/>
      <c r="AM9471" s="5"/>
      <c r="AN9471" s="5"/>
      <c r="AO9471" s="5"/>
      <c r="AP9471" s="5"/>
      <c r="AQ9471" s="5"/>
      <c r="AR9471" s="5"/>
      <c r="AS9471" s="5"/>
      <c r="AT9471" s="5"/>
      <c r="AU9471" s="5"/>
      <c r="AV9471" s="5"/>
      <c r="AW9471" s="5"/>
      <c r="AX9471" s="5"/>
      <c r="AY9471" s="5"/>
      <c r="AZ9471" s="5"/>
      <c r="BA9471" s="5"/>
      <c r="BB9471" s="5"/>
      <c r="BC9471" s="5"/>
      <c r="BD9471" s="5"/>
      <c r="BE9471" s="5"/>
      <c r="BF9471" s="5"/>
      <c r="BG9471" s="5"/>
      <c r="BH9471" s="5"/>
      <c r="BI9471" s="5"/>
      <c r="BJ9471" s="5"/>
      <c r="BK9471" s="5"/>
      <c r="BL9471" s="5"/>
      <c r="BM9471" s="5"/>
      <c r="BN9471" s="5"/>
      <c r="BO9471" s="5"/>
      <c r="BP9471" s="5"/>
      <c r="BQ9471" s="5"/>
      <c r="BR9471" s="5"/>
      <c r="BS9471" s="5"/>
      <c r="BT9471" s="5"/>
      <c r="BU9471" s="5"/>
      <c r="BV9471" s="5"/>
      <c r="BW9471" s="5"/>
      <c r="BX9471" s="5"/>
    </row>
    <row r="9472" spans="1:76" x14ac:dyDescent="0.2">
      <c r="A9472" s="1" t="s">
        <v>24</v>
      </c>
      <c r="B9472" s="1" t="s">
        <v>770</v>
      </c>
      <c r="C9472" s="1" t="s">
        <v>71</v>
      </c>
      <c r="D9472" s="1" t="s">
        <v>71</v>
      </c>
      <c r="E9472" s="1" t="s">
        <v>1</v>
      </c>
      <c r="F9472" s="1" t="s">
        <v>1345</v>
      </c>
      <c r="G9472" s="1" t="s">
        <v>73</v>
      </c>
      <c r="H9472" s="8"/>
      <c r="I9472" s="8">
        <v>2015</v>
      </c>
      <c r="J9472" s="1" t="s">
        <v>1323</v>
      </c>
      <c r="K9472" s="8">
        <v>0</v>
      </c>
      <c r="L9472" s="10">
        <f>K9472/ VLOOKUP(A9472,Indicators!$B$1:$V$7,21,FALSE)</f>
        <v>0</v>
      </c>
      <c r="M9472" s="1" t="s">
        <v>1324</v>
      </c>
      <c r="N9472" s="1" t="s">
        <v>71</v>
      </c>
      <c r="O9472" s="11"/>
      <c r="P9472" s="11"/>
      <c r="Q9472" s="8" t="str">
        <f t="shared" si="0"/>
        <v/>
      </c>
      <c r="R9472" s="1" t="s">
        <v>103</v>
      </c>
      <c r="S9472" s="1" t="s">
        <v>86</v>
      </c>
      <c r="T9472" s="11"/>
      <c r="U9472" s="11"/>
      <c r="V9472" s="11"/>
      <c r="W9472" s="11"/>
      <c r="X9472" s="11"/>
      <c r="Y9472" s="11"/>
      <c r="Z9472" s="11"/>
      <c r="AA9472" s="11"/>
      <c r="AB9472" s="11"/>
      <c r="AC9472" s="11"/>
      <c r="AD9472" s="11"/>
      <c r="AE9472" s="11"/>
      <c r="AF9472" s="11"/>
      <c r="AG9472" s="11"/>
      <c r="AH9472" s="11"/>
      <c r="AI9472" s="11"/>
      <c r="AJ9472" s="11"/>
      <c r="AK9472" s="11"/>
      <c r="AL9472" s="11"/>
      <c r="AM9472" s="5"/>
      <c r="AN9472" s="5"/>
      <c r="AO9472" s="5"/>
      <c r="AP9472" s="5"/>
      <c r="AQ9472" s="5"/>
      <c r="AR9472" s="5"/>
      <c r="AS9472" s="5"/>
      <c r="AT9472" s="5"/>
      <c r="AU9472" s="5"/>
      <c r="AV9472" s="5"/>
      <c r="AW9472" s="5"/>
      <c r="AX9472" s="5"/>
      <c r="AY9472" s="5"/>
      <c r="AZ9472" s="5"/>
      <c r="BA9472" s="5"/>
      <c r="BB9472" s="5"/>
      <c r="BC9472" s="5"/>
      <c r="BD9472" s="5"/>
      <c r="BE9472" s="5"/>
      <c r="BF9472" s="5"/>
      <c r="BG9472" s="5"/>
      <c r="BH9472" s="5"/>
      <c r="BI9472" s="5"/>
      <c r="BJ9472" s="5"/>
      <c r="BK9472" s="5"/>
      <c r="BL9472" s="5"/>
      <c r="BM9472" s="5"/>
      <c r="BN9472" s="5"/>
      <c r="BO9472" s="5"/>
      <c r="BP9472" s="5"/>
      <c r="BQ9472" s="5"/>
      <c r="BR9472" s="5"/>
      <c r="BS9472" s="5"/>
      <c r="BT9472" s="5"/>
      <c r="BU9472" s="5"/>
      <c r="BV9472" s="5"/>
      <c r="BW9472" s="5"/>
      <c r="BX9472" s="5"/>
    </row>
    <row r="9473" spans="1:76" x14ac:dyDescent="0.2">
      <c r="A9473" s="1" t="s">
        <v>24</v>
      </c>
      <c r="B9473" s="1" t="s">
        <v>43</v>
      </c>
      <c r="C9473" s="1" t="s">
        <v>71</v>
      </c>
      <c r="D9473" s="1" t="s">
        <v>71</v>
      </c>
      <c r="E9473" s="1" t="s">
        <v>1</v>
      </c>
      <c r="F9473" s="1" t="s">
        <v>1345</v>
      </c>
      <c r="G9473" s="1" t="s">
        <v>73</v>
      </c>
      <c r="H9473" s="8"/>
      <c r="I9473" s="8">
        <v>2015</v>
      </c>
      <c r="J9473" s="1" t="s">
        <v>1323</v>
      </c>
      <c r="K9473" s="9">
        <v>2000</v>
      </c>
      <c r="L9473" s="10">
        <f>K9473/ VLOOKUP(A9473,Indicators!$B$1:$V$7,21,FALSE)</f>
        <v>10.141782113953063</v>
      </c>
      <c r="M9473" s="1" t="s">
        <v>1324</v>
      </c>
      <c r="N9473" s="1" t="s">
        <v>71</v>
      </c>
      <c r="O9473" s="11"/>
      <c r="P9473" s="11"/>
      <c r="Q9473" s="8" t="str">
        <f t="shared" si="0"/>
        <v/>
      </c>
      <c r="R9473" s="1" t="s">
        <v>103</v>
      </c>
      <c r="S9473" s="1" t="s">
        <v>43</v>
      </c>
      <c r="T9473" s="11"/>
      <c r="U9473" s="11"/>
      <c r="V9473" s="11"/>
      <c r="W9473" s="11"/>
      <c r="X9473" s="11"/>
      <c r="Y9473" s="11"/>
      <c r="Z9473" s="11"/>
      <c r="AA9473" s="11"/>
      <c r="AB9473" s="11"/>
      <c r="AC9473" s="11"/>
      <c r="AD9473" s="11"/>
      <c r="AE9473" s="11"/>
      <c r="AF9473" s="11"/>
      <c r="AG9473" s="11"/>
      <c r="AH9473" s="11"/>
      <c r="AI9473" s="11"/>
      <c r="AJ9473" s="11"/>
      <c r="AK9473" s="11"/>
      <c r="AL9473" s="11"/>
      <c r="AM9473" s="5"/>
      <c r="AN9473" s="5"/>
      <c r="AO9473" s="5"/>
      <c r="AP9473" s="5"/>
      <c r="AQ9473" s="5"/>
      <c r="AR9473" s="5"/>
      <c r="AS9473" s="5"/>
      <c r="AT9473" s="5"/>
      <c r="AU9473" s="5"/>
      <c r="AV9473" s="5"/>
      <c r="AW9473" s="5"/>
      <c r="AX9473" s="5"/>
      <c r="AY9473" s="5"/>
      <c r="AZ9473" s="5"/>
      <c r="BA9473" s="5"/>
      <c r="BB9473" s="5"/>
      <c r="BC9473" s="5"/>
      <c r="BD9473" s="5"/>
      <c r="BE9473" s="5"/>
      <c r="BF9473" s="5"/>
      <c r="BG9473" s="5"/>
      <c r="BH9473" s="5"/>
      <c r="BI9473" s="5"/>
      <c r="BJ9473" s="5"/>
      <c r="BK9473" s="5"/>
      <c r="BL9473" s="5"/>
      <c r="BM9473" s="5"/>
      <c r="BN9473" s="5"/>
      <c r="BO9473" s="5"/>
      <c r="BP9473" s="5"/>
      <c r="BQ9473" s="5"/>
      <c r="BR9473" s="5"/>
      <c r="BS9473" s="5"/>
      <c r="BT9473" s="5"/>
      <c r="BU9473" s="5"/>
      <c r="BV9473" s="5"/>
      <c r="BW9473" s="5"/>
      <c r="BX9473" s="5"/>
    </row>
    <row r="9474" spans="1:76" x14ac:dyDescent="0.2">
      <c r="A9474" s="1" t="s">
        <v>24</v>
      </c>
      <c r="B9474" s="1" t="s">
        <v>323</v>
      </c>
      <c r="C9474" s="1" t="s">
        <v>71</v>
      </c>
      <c r="D9474" s="1" t="s">
        <v>71</v>
      </c>
      <c r="E9474" s="1" t="s">
        <v>1</v>
      </c>
      <c r="F9474" s="1" t="s">
        <v>1345</v>
      </c>
      <c r="G9474" s="1" t="s">
        <v>73</v>
      </c>
      <c r="H9474" s="8"/>
      <c r="I9474" s="8">
        <v>2015</v>
      </c>
      <c r="J9474" s="1" t="s">
        <v>1323</v>
      </c>
      <c r="K9474" s="9">
        <v>264200</v>
      </c>
      <c r="L9474" s="10">
        <f>K9474/ VLOOKUP(A9474,Indicators!$B$1:$V$7,21,FALSE)</f>
        <v>1339.7294172531997</v>
      </c>
      <c r="M9474" s="1" t="s">
        <v>1324</v>
      </c>
      <c r="N9474" s="1" t="s">
        <v>71</v>
      </c>
      <c r="O9474" s="11"/>
      <c r="P9474" s="11"/>
      <c r="Q9474" s="8" t="str">
        <f t="shared" si="0"/>
        <v/>
      </c>
      <c r="R9474" s="1" t="s">
        <v>323</v>
      </c>
      <c r="S9474" s="1" t="s">
        <v>51</v>
      </c>
      <c r="T9474" s="11"/>
      <c r="U9474" s="11"/>
      <c r="V9474" s="11"/>
      <c r="W9474" s="11"/>
      <c r="X9474" s="11"/>
      <c r="Y9474" s="11"/>
      <c r="Z9474" s="11"/>
      <c r="AA9474" s="11"/>
      <c r="AB9474" s="11"/>
      <c r="AC9474" s="11"/>
      <c r="AD9474" s="11"/>
      <c r="AE9474" s="11"/>
      <c r="AF9474" s="11"/>
      <c r="AG9474" s="11"/>
      <c r="AH9474" s="11"/>
      <c r="AI9474" s="11"/>
      <c r="AJ9474" s="11"/>
      <c r="AK9474" s="11"/>
      <c r="AL9474" s="11"/>
      <c r="AM9474" s="5"/>
      <c r="AN9474" s="5"/>
      <c r="AO9474" s="5"/>
      <c r="AP9474" s="5"/>
      <c r="AQ9474" s="5"/>
      <c r="AR9474" s="5"/>
      <c r="AS9474" s="5"/>
      <c r="AT9474" s="5"/>
      <c r="AU9474" s="5"/>
      <c r="AV9474" s="5"/>
      <c r="AW9474" s="5"/>
      <c r="AX9474" s="5"/>
      <c r="AY9474" s="5"/>
      <c r="AZ9474" s="5"/>
      <c r="BA9474" s="5"/>
      <c r="BB9474" s="5"/>
      <c r="BC9474" s="5"/>
      <c r="BD9474" s="5"/>
      <c r="BE9474" s="5"/>
      <c r="BF9474" s="5"/>
      <c r="BG9474" s="5"/>
      <c r="BH9474" s="5"/>
      <c r="BI9474" s="5"/>
      <c r="BJ9474" s="5"/>
      <c r="BK9474" s="5"/>
      <c r="BL9474" s="5"/>
      <c r="BM9474" s="5"/>
      <c r="BN9474" s="5"/>
      <c r="BO9474" s="5"/>
      <c r="BP9474" s="5"/>
      <c r="BQ9474" s="5"/>
      <c r="BR9474" s="5"/>
      <c r="BS9474" s="5"/>
      <c r="BT9474" s="5"/>
      <c r="BU9474" s="5"/>
      <c r="BV9474" s="5"/>
      <c r="BW9474" s="5"/>
      <c r="BX9474" s="5"/>
    </row>
    <row r="9475" spans="1:76" x14ac:dyDescent="0.2">
      <c r="A9475" s="1" t="s">
        <v>24</v>
      </c>
      <c r="B9475" s="1" t="s">
        <v>945</v>
      </c>
      <c r="C9475" s="1" t="s">
        <v>103</v>
      </c>
      <c r="D9475" s="1" t="s">
        <v>71</v>
      </c>
      <c r="E9475" s="1" t="s">
        <v>2</v>
      </c>
      <c r="F9475" s="1" t="s">
        <v>1345</v>
      </c>
      <c r="G9475" s="1" t="s">
        <v>73</v>
      </c>
      <c r="H9475" s="8"/>
      <c r="I9475" s="8">
        <v>2015</v>
      </c>
      <c r="J9475" s="1" t="s">
        <v>1323</v>
      </c>
      <c r="K9475" s="8">
        <v>0</v>
      </c>
      <c r="L9475" s="10">
        <f>K9475/ VLOOKUP(A9475,Indicators!$B$1:$V$7,21,FALSE)</f>
        <v>0</v>
      </c>
      <c r="M9475" s="1" t="s">
        <v>1324</v>
      </c>
      <c r="N9475" s="1" t="s">
        <v>71</v>
      </c>
      <c r="O9475" s="11"/>
      <c r="P9475" s="11"/>
      <c r="Q9475" s="8" t="str">
        <f t="shared" si="0"/>
        <v/>
      </c>
      <c r="R9475" s="1" t="s">
        <v>95</v>
      </c>
      <c r="S9475" s="1" t="s">
        <v>75</v>
      </c>
      <c r="T9475" s="11"/>
      <c r="U9475" s="11"/>
      <c r="V9475" s="11"/>
      <c r="W9475" s="11"/>
      <c r="X9475" s="11"/>
      <c r="Y9475" s="11"/>
      <c r="Z9475" s="11"/>
      <c r="AA9475" s="11"/>
      <c r="AB9475" s="11"/>
      <c r="AC9475" s="11"/>
      <c r="AD9475" s="11"/>
      <c r="AE9475" s="11"/>
      <c r="AF9475" s="11"/>
      <c r="AG9475" s="11"/>
      <c r="AH9475" s="11"/>
      <c r="AI9475" s="11"/>
      <c r="AJ9475" s="11"/>
      <c r="AK9475" s="11"/>
      <c r="AL9475" s="11"/>
      <c r="AM9475" s="5"/>
      <c r="AN9475" s="5"/>
      <c r="AO9475" s="5"/>
      <c r="AP9475" s="5"/>
      <c r="AQ9475" s="5"/>
      <c r="AR9475" s="5"/>
      <c r="AS9475" s="5"/>
      <c r="AT9475" s="5"/>
      <c r="AU9475" s="5"/>
      <c r="AV9475" s="5"/>
      <c r="AW9475" s="5"/>
      <c r="AX9475" s="5"/>
      <c r="AY9475" s="5"/>
      <c r="AZ9475" s="5"/>
      <c r="BA9475" s="5"/>
      <c r="BB9475" s="5"/>
      <c r="BC9475" s="5"/>
      <c r="BD9475" s="5"/>
      <c r="BE9475" s="5"/>
      <c r="BF9475" s="5"/>
      <c r="BG9475" s="5"/>
      <c r="BH9475" s="5"/>
      <c r="BI9475" s="5"/>
      <c r="BJ9475" s="5"/>
      <c r="BK9475" s="5"/>
      <c r="BL9475" s="5"/>
      <c r="BM9475" s="5"/>
      <c r="BN9475" s="5"/>
      <c r="BO9475" s="5"/>
      <c r="BP9475" s="5"/>
      <c r="BQ9475" s="5"/>
      <c r="BR9475" s="5"/>
      <c r="BS9475" s="5"/>
      <c r="BT9475" s="5"/>
      <c r="BU9475" s="5"/>
      <c r="BV9475" s="5"/>
      <c r="BW9475" s="5"/>
      <c r="BX9475" s="5"/>
    </row>
    <row r="9476" spans="1:76" x14ac:dyDescent="0.2">
      <c r="A9476" s="1" t="s">
        <v>24</v>
      </c>
      <c r="B9476" s="1" t="s">
        <v>945</v>
      </c>
      <c r="C9476" s="1" t="s">
        <v>1334</v>
      </c>
      <c r="D9476" s="1" t="s">
        <v>71</v>
      </c>
      <c r="E9476" s="1" t="s">
        <v>2</v>
      </c>
      <c r="F9476" s="1" t="s">
        <v>1345</v>
      </c>
      <c r="G9476" s="1" t="s">
        <v>73</v>
      </c>
      <c r="H9476" s="8"/>
      <c r="I9476" s="8">
        <v>2015</v>
      </c>
      <c r="J9476" s="1" t="s">
        <v>1323</v>
      </c>
      <c r="K9476" s="9">
        <v>4000</v>
      </c>
      <c r="L9476" s="10">
        <f>K9476/ VLOOKUP(A9476,Indicators!$B$1:$V$7,21,FALSE)</f>
        <v>20.283564227906126</v>
      </c>
      <c r="M9476" s="1" t="s">
        <v>1324</v>
      </c>
      <c r="N9476" s="1" t="s">
        <v>71</v>
      </c>
      <c r="O9476" s="11"/>
      <c r="P9476" s="11"/>
      <c r="Q9476" s="8" t="str">
        <f t="shared" si="0"/>
        <v/>
      </c>
      <c r="R9476" s="1" t="s">
        <v>95</v>
      </c>
      <c r="S9476" s="1" t="s">
        <v>75</v>
      </c>
      <c r="T9476" s="11"/>
      <c r="U9476" s="11"/>
      <c r="V9476" s="11"/>
      <c r="W9476" s="11"/>
      <c r="X9476" s="11"/>
      <c r="Y9476" s="11"/>
      <c r="Z9476" s="11"/>
      <c r="AA9476" s="11"/>
      <c r="AB9476" s="11"/>
      <c r="AC9476" s="11"/>
      <c r="AD9476" s="11"/>
      <c r="AE9476" s="11"/>
      <c r="AF9476" s="11"/>
      <c r="AG9476" s="11"/>
      <c r="AH9476" s="11"/>
      <c r="AI9476" s="11"/>
      <c r="AJ9476" s="11"/>
      <c r="AK9476" s="11"/>
      <c r="AL9476" s="11"/>
      <c r="AM9476" s="5"/>
      <c r="AN9476" s="5"/>
      <c r="AO9476" s="5"/>
      <c r="AP9476" s="5"/>
      <c r="AQ9476" s="5"/>
      <c r="AR9476" s="5"/>
      <c r="AS9476" s="5"/>
      <c r="AT9476" s="5"/>
      <c r="AU9476" s="5"/>
      <c r="AV9476" s="5"/>
      <c r="AW9476" s="5"/>
      <c r="AX9476" s="5"/>
      <c r="AY9476" s="5"/>
      <c r="AZ9476" s="5"/>
      <c r="BA9476" s="5"/>
      <c r="BB9476" s="5"/>
      <c r="BC9476" s="5"/>
      <c r="BD9476" s="5"/>
      <c r="BE9476" s="5"/>
      <c r="BF9476" s="5"/>
      <c r="BG9476" s="5"/>
      <c r="BH9476" s="5"/>
      <c r="BI9476" s="5"/>
      <c r="BJ9476" s="5"/>
      <c r="BK9476" s="5"/>
      <c r="BL9476" s="5"/>
      <c r="BM9476" s="5"/>
      <c r="BN9476" s="5"/>
      <c r="BO9476" s="5"/>
      <c r="BP9476" s="5"/>
      <c r="BQ9476" s="5"/>
      <c r="BR9476" s="5"/>
      <c r="BS9476" s="5"/>
      <c r="BT9476" s="5"/>
      <c r="BU9476" s="5"/>
      <c r="BV9476" s="5"/>
      <c r="BW9476" s="5"/>
      <c r="BX9476" s="5"/>
    </row>
    <row r="9477" spans="1:76" x14ac:dyDescent="0.2">
      <c r="A9477" s="1" t="s">
        <v>24</v>
      </c>
      <c r="B9477" s="1" t="s">
        <v>945</v>
      </c>
      <c r="C9477" s="1" t="s">
        <v>1335</v>
      </c>
      <c r="D9477" s="1" t="s">
        <v>71</v>
      </c>
      <c r="E9477" s="1" t="s">
        <v>2</v>
      </c>
      <c r="F9477" s="1" t="s">
        <v>1345</v>
      </c>
      <c r="G9477" s="1" t="s">
        <v>73</v>
      </c>
      <c r="H9477" s="8"/>
      <c r="I9477" s="8">
        <v>2015</v>
      </c>
      <c r="J9477" s="1" t="s">
        <v>1323</v>
      </c>
      <c r="K9477" s="8">
        <v>0</v>
      </c>
      <c r="L9477" s="10">
        <f>K9477/ VLOOKUP(A9477,Indicators!$B$1:$V$7,21,FALSE)</f>
        <v>0</v>
      </c>
      <c r="M9477" s="1" t="s">
        <v>1324</v>
      </c>
      <c r="N9477" s="1" t="s">
        <v>71</v>
      </c>
      <c r="O9477" s="11"/>
      <c r="P9477" s="11"/>
      <c r="Q9477" s="8" t="str">
        <f t="shared" si="0"/>
        <v/>
      </c>
      <c r="R9477" s="1" t="s">
        <v>95</v>
      </c>
      <c r="S9477" s="1" t="s">
        <v>75</v>
      </c>
      <c r="T9477" s="11"/>
      <c r="U9477" s="11"/>
      <c r="V9477" s="11"/>
      <c r="W9477" s="11"/>
      <c r="X9477" s="11"/>
      <c r="Y9477" s="11"/>
      <c r="Z9477" s="11"/>
      <c r="AA9477" s="11"/>
      <c r="AB9477" s="11"/>
      <c r="AC9477" s="11"/>
      <c r="AD9477" s="11"/>
      <c r="AE9477" s="11"/>
      <c r="AF9477" s="11"/>
      <c r="AG9477" s="11"/>
      <c r="AH9477" s="11"/>
      <c r="AI9477" s="11"/>
      <c r="AJ9477" s="11"/>
      <c r="AK9477" s="11"/>
      <c r="AL9477" s="11"/>
      <c r="AM9477" s="5"/>
      <c r="AN9477" s="5"/>
      <c r="AO9477" s="5"/>
      <c r="AP9477" s="5"/>
      <c r="AQ9477" s="5"/>
      <c r="AR9477" s="5"/>
      <c r="AS9477" s="5"/>
      <c r="AT9477" s="5"/>
      <c r="AU9477" s="5"/>
      <c r="AV9477" s="5"/>
      <c r="AW9477" s="5"/>
      <c r="AX9477" s="5"/>
      <c r="AY9477" s="5"/>
      <c r="AZ9477" s="5"/>
      <c r="BA9477" s="5"/>
      <c r="BB9477" s="5"/>
      <c r="BC9477" s="5"/>
      <c r="BD9477" s="5"/>
      <c r="BE9477" s="5"/>
      <c r="BF9477" s="5"/>
      <c r="BG9477" s="5"/>
      <c r="BH9477" s="5"/>
      <c r="BI9477" s="5"/>
      <c r="BJ9477" s="5"/>
      <c r="BK9477" s="5"/>
      <c r="BL9477" s="5"/>
      <c r="BM9477" s="5"/>
      <c r="BN9477" s="5"/>
      <c r="BO9477" s="5"/>
      <c r="BP9477" s="5"/>
      <c r="BQ9477" s="5"/>
      <c r="BR9477" s="5"/>
      <c r="BS9477" s="5"/>
      <c r="BT9477" s="5"/>
      <c r="BU9477" s="5"/>
      <c r="BV9477" s="5"/>
      <c r="BW9477" s="5"/>
      <c r="BX9477" s="5"/>
    </row>
    <row r="9478" spans="1:76" x14ac:dyDescent="0.2">
      <c r="A9478" s="1" t="s">
        <v>24</v>
      </c>
      <c r="B9478" s="1" t="s">
        <v>945</v>
      </c>
      <c r="C9478" s="1" t="s">
        <v>925</v>
      </c>
      <c r="D9478" s="1" t="s">
        <v>71</v>
      </c>
      <c r="E9478" s="1" t="s">
        <v>2</v>
      </c>
      <c r="F9478" s="1" t="s">
        <v>1345</v>
      </c>
      <c r="G9478" s="1" t="s">
        <v>73</v>
      </c>
      <c r="H9478" s="8"/>
      <c r="I9478" s="8">
        <v>2015</v>
      </c>
      <c r="J9478" s="1" t="s">
        <v>1323</v>
      </c>
      <c r="K9478" s="8">
        <v>0</v>
      </c>
      <c r="L9478" s="10">
        <f>K9478/ VLOOKUP(A9478,Indicators!$B$1:$V$7,21,FALSE)</f>
        <v>0</v>
      </c>
      <c r="M9478" s="1" t="s">
        <v>1324</v>
      </c>
      <c r="N9478" s="1" t="s">
        <v>71</v>
      </c>
      <c r="O9478" s="11"/>
      <c r="P9478" s="11"/>
      <c r="Q9478" s="8" t="str">
        <f t="shared" si="0"/>
        <v/>
      </c>
      <c r="R9478" s="1" t="s">
        <v>95</v>
      </c>
      <c r="S9478" s="1" t="s">
        <v>75</v>
      </c>
      <c r="T9478" s="11"/>
      <c r="U9478" s="11"/>
      <c r="V9478" s="11"/>
      <c r="W9478" s="11"/>
      <c r="X9478" s="11"/>
      <c r="Y9478" s="11"/>
      <c r="Z9478" s="11"/>
      <c r="AA9478" s="11"/>
      <c r="AB9478" s="11"/>
      <c r="AC9478" s="11"/>
      <c r="AD9478" s="11"/>
      <c r="AE9478" s="11"/>
      <c r="AF9478" s="11"/>
      <c r="AG9478" s="11"/>
      <c r="AH9478" s="11"/>
      <c r="AI9478" s="11"/>
      <c r="AJ9478" s="11"/>
      <c r="AK9478" s="11"/>
      <c r="AL9478" s="11"/>
      <c r="AM9478" s="5"/>
      <c r="AN9478" s="5"/>
      <c r="AO9478" s="5"/>
      <c r="AP9478" s="5"/>
      <c r="AQ9478" s="5"/>
      <c r="AR9478" s="5"/>
      <c r="AS9478" s="5"/>
      <c r="AT9478" s="5"/>
      <c r="AU9478" s="5"/>
      <c r="AV9478" s="5"/>
      <c r="AW9478" s="5"/>
      <c r="AX9478" s="5"/>
      <c r="AY9478" s="5"/>
      <c r="AZ9478" s="5"/>
      <c r="BA9478" s="5"/>
      <c r="BB9478" s="5"/>
      <c r="BC9478" s="5"/>
      <c r="BD9478" s="5"/>
      <c r="BE9478" s="5"/>
      <c r="BF9478" s="5"/>
      <c r="BG9478" s="5"/>
      <c r="BH9478" s="5"/>
      <c r="BI9478" s="5"/>
      <c r="BJ9478" s="5"/>
      <c r="BK9478" s="5"/>
      <c r="BL9478" s="5"/>
      <c r="BM9478" s="5"/>
      <c r="BN9478" s="5"/>
      <c r="BO9478" s="5"/>
      <c r="BP9478" s="5"/>
      <c r="BQ9478" s="5"/>
      <c r="BR9478" s="5"/>
      <c r="BS9478" s="5"/>
      <c r="BT9478" s="5"/>
      <c r="BU9478" s="5"/>
      <c r="BV9478" s="5"/>
      <c r="BW9478" s="5"/>
      <c r="BX9478" s="5"/>
    </row>
    <row r="9479" spans="1:76" x14ac:dyDescent="0.2">
      <c r="A9479" s="1" t="s">
        <v>24</v>
      </c>
      <c r="B9479" s="1" t="s">
        <v>946</v>
      </c>
      <c r="C9479" s="1" t="s">
        <v>71</v>
      </c>
      <c r="D9479" s="1" t="s">
        <v>71</v>
      </c>
      <c r="E9479" s="1" t="s">
        <v>1</v>
      </c>
      <c r="F9479" s="1" t="s">
        <v>1345</v>
      </c>
      <c r="G9479" s="1" t="s">
        <v>73</v>
      </c>
      <c r="H9479" s="8"/>
      <c r="I9479" s="8">
        <v>2015</v>
      </c>
      <c r="J9479" s="1" t="s">
        <v>1323</v>
      </c>
      <c r="K9479" s="9">
        <v>65000</v>
      </c>
      <c r="L9479" s="10">
        <f>K9479/ VLOOKUP(A9479,Indicators!$B$1:$V$7,21,FALSE)</f>
        <v>329.60791870347458</v>
      </c>
      <c r="M9479" s="1" t="s">
        <v>1324</v>
      </c>
      <c r="N9479" s="1" t="s">
        <v>71</v>
      </c>
      <c r="O9479" s="11"/>
      <c r="P9479" s="11"/>
      <c r="Q9479" s="8" t="str">
        <f t="shared" si="0"/>
        <v/>
      </c>
      <c r="R9479" s="1" t="s">
        <v>95</v>
      </c>
      <c r="S9479" s="1" t="s">
        <v>66</v>
      </c>
      <c r="T9479" s="11"/>
      <c r="U9479" s="11"/>
      <c r="V9479" s="11"/>
      <c r="W9479" s="11"/>
      <c r="X9479" s="11"/>
      <c r="Y9479" s="11"/>
      <c r="Z9479" s="11"/>
      <c r="AA9479" s="11"/>
      <c r="AB9479" s="11"/>
      <c r="AC9479" s="11"/>
      <c r="AD9479" s="11"/>
      <c r="AE9479" s="11"/>
      <c r="AF9479" s="11"/>
      <c r="AG9479" s="11"/>
      <c r="AH9479" s="11"/>
      <c r="AI9479" s="11"/>
      <c r="AJ9479" s="11"/>
      <c r="AK9479" s="11"/>
      <c r="AL9479" s="11"/>
      <c r="AM9479" s="5"/>
      <c r="AN9479" s="5"/>
      <c r="AO9479" s="5"/>
      <c r="AP9479" s="5"/>
      <c r="AQ9479" s="5"/>
      <c r="AR9479" s="5"/>
      <c r="AS9479" s="5"/>
      <c r="AT9479" s="5"/>
      <c r="AU9479" s="5"/>
      <c r="AV9479" s="5"/>
      <c r="AW9479" s="5"/>
      <c r="AX9479" s="5"/>
      <c r="AY9479" s="5"/>
      <c r="AZ9479" s="5"/>
      <c r="BA9479" s="5"/>
      <c r="BB9479" s="5"/>
      <c r="BC9479" s="5"/>
      <c r="BD9479" s="5"/>
      <c r="BE9479" s="5"/>
      <c r="BF9479" s="5"/>
      <c r="BG9479" s="5"/>
      <c r="BH9479" s="5"/>
      <c r="BI9479" s="5"/>
      <c r="BJ9479" s="5"/>
      <c r="BK9479" s="5"/>
      <c r="BL9479" s="5"/>
      <c r="BM9479" s="5"/>
      <c r="BN9479" s="5"/>
      <c r="BO9479" s="5"/>
      <c r="BP9479" s="5"/>
      <c r="BQ9479" s="5"/>
      <c r="BR9479" s="5"/>
      <c r="BS9479" s="5"/>
      <c r="BT9479" s="5"/>
      <c r="BU9479" s="5"/>
      <c r="BV9479" s="5"/>
      <c r="BW9479" s="5"/>
      <c r="BX9479" s="5"/>
    </row>
    <row r="9480" spans="1:76" x14ac:dyDescent="0.2">
      <c r="A9480" s="1" t="s">
        <v>24</v>
      </c>
      <c r="B9480" s="1" t="s">
        <v>948</v>
      </c>
      <c r="C9480" s="1" t="s">
        <v>103</v>
      </c>
      <c r="D9480" s="1" t="s">
        <v>71</v>
      </c>
      <c r="E9480" s="1" t="s">
        <v>2</v>
      </c>
      <c r="F9480" s="1" t="s">
        <v>1345</v>
      </c>
      <c r="G9480" s="1" t="s">
        <v>73</v>
      </c>
      <c r="H9480" s="8"/>
      <c r="I9480" s="8">
        <v>2015</v>
      </c>
      <c r="J9480" s="1" t="s">
        <v>1323</v>
      </c>
      <c r="K9480" s="9">
        <v>263000</v>
      </c>
      <c r="L9480" s="10">
        <f>K9480/ VLOOKUP(A9480,Indicators!$B$1:$V$7,21,FALSE)</f>
        <v>1333.6443479848278</v>
      </c>
      <c r="M9480" s="1" t="s">
        <v>1324</v>
      </c>
      <c r="N9480" s="1" t="s">
        <v>71</v>
      </c>
      <c r="O9480" s="11"/>
      <c r="P9480" s="11"/>
      <c r="Q9480" s="8" t="str">
        <f t="shared" si="0"/>
        <v/>
      </c>
      <c r="R9480" s="1" t="s">
        <v>158</v>
      </c>
      <c r="S9480" s="1" t="s">
        <v>56</v>
      </c>
      <c r="T9480" s="11"/>
      <c r="U9480" s="11"/>
      <c r="V9480" s="11"/>
      <c r="W9480" s="11"/>
      <c r="X9480" s="11"/>
      <c r="Y9480" s="11"/>
      <c r="Z9480" s="11"/>
      <c r="AA9480" s="11"/>
      <c r="AB9480" s="11"/>
      <c r="AC9480" s="11"/>
      <c r="AD9480" s="11"/>
      <c r="AE9480" s="11"/>
      <c r="AF9480" s="11"/>
      <c r="AG9480" s="11"/>
      <c r="AH9480" s="11"/>
      <c r="AI9480" s="11"/>
      <c r="AJ9480" s="11"/>
      <c r="AK9480" s="11"/>
      <c r="AL9480" s="11"/>
      <c r="AM9480" s="5"/>
      <c r="AN9480" s="5"/>
      <c r="AO9480" s="5"/>
      <c r="AP9480" s="5"/>
      <c r="AQ9480" s="5"/>
      <c r="AR9480" s="5"/>
      <c r="AS9480" s="5"/>
      <c r="AT9480" s="5"/>
      <c r="AU9480" s="5"/>
      <c r="AV9480" s="5"/>
      <c r="AW9480" s="5"/>
      <c r="AX9480" s="5"/>
      <c r="AY9480" s="5"/>
      <c r="AZ9480" s="5"/>
      <c r="BA9480" s="5"/>
      <c r="BB9480" s="5"/>
      <c r="BC9480" s="5"/>
      <c r="BD9480" s="5"/>
      <c r="BE9480" s="5"/>
      <c r="BF9480" s="5"/>
      <c r="BG9480" s="5"/>
      <c r="BH9480" s="5"/>
      <c r="BI9480" s="5"/>
      <c r="BJ9480" s="5"/>
      <c r="BK9480" s="5"/>
      <c r="BL9480" s="5"/>
      <c r="BM9480" s="5"/>
      <c r="BN9480" s="5"/>
      <c r="BO9480" s="5"/>
      <c r="BP9480" s="5"/>
      <c r="BQ9480" s="5"/>
      <c r="BR9480" s="5"/>
      <c r="BS9480" s="5"/>
      <c r="BT9480" s="5"/>
      <c r="BU9480" s="5"/>
      <c r="BV9480" s="5"/>
      <c r="BW9480" s="5"/>
      <c r="BX9480" s="5"/>
    </row>
    <row r="9481" spans="1:76" x14ac:dyDescent="0.2">
      <c r="A9481" s="1" t="s">
        <v>24</v>
      </c>
      <c r="B9481" s="1" t="s">
        <v>948</v>
      </c>
      <c r="C9481" s="1" t="s">
        <v>809</v>
      </c>
      <c r="D9481" s="1" t="s">
        <v>71</v>
      </c>
      <c r="E9481" s="1" t="s">
        <v>2</v>
      </c>
      <c r="F9481" s="1" t="s">
        <v>1345</v>
      </c>
      <c r="G9481" s="1" t="s">
        <v>73</v>
      </c>
      <c r="H9481" s="8"/>
      <c r="I9481" s="8">
        <v>2015</v>
      </c>
      <c r="J9481" s="1" t="s">
        <v>1323</v>
      </c>
      <c r="K9481" s="8">
        <v>0</v>
      </c>
      <c r="L9481" s="10">
        <f>K9481/ VLOOKUP(A9481,Indicators!$B$1:$V$7,21,FALSE)</f>
        <v>0</v>
      </c>
      <c r="M9481" s="1" t="s">
        <v>1324</v>
      </c>
      <c r="N9481" s="1" t="s">
        <v>71</v>
      </c>
      <c r="O9481" s="11"/>
      <c r="P9481" s="11"/>
      <c r="Q9481" s="8" t="str">
        <f t="shared" si="0"/>
        <v/>
      </c>
      <c r="R9481" s="1" t="s">
        <v>158</v>
      </c>
      <c r="S9481" s="1" t="s">
        <v>56</v>
      </c>
      <c r="T9481" s="11"/>
      <c r="U9481" s="11"/>
      <c r="V9481" s="11"/>
      <c r="W9481" s="11"/>
      <c r="X9481" s="11"/>
      <c r="Y9481" s="11"/>
      <c r="Z9481" s="11"/>
      <c r="AA9481" s="11"/>
      <c r="AB9481" s="11"/>
      <c r="AC9481" s="11"/>
      <c r="AD9481" s="11"/>
      <c r="AE9481" s="11"/>
      <c r="AF9481" s="11"/>
      <c r="AG9481" s="11"/>
      <c r="AH9481" s="11"/>
      <c r="AI9481" s="11"/>
      <c r="AJ9481" s="11"/>
      <c r="AK9481" s="11"/>
      <c r="AL9481" s="11"/>
      <c r="AM9481" s="5"/>
      <c r="AN9481" s="5"/>
      <c r="AO9481" s="5"/>
      <c r="AP9481" s="5"/>
      <c r="AQ9481" s="5"/>
      <c r="AR9481" s="5"/>
      <c r="AS9481" s="5"/>
      <c r="AT9481" s="5"/>
      <c r="AU9481" s="5"/>
      <c r="AV9481" s="5"/>
      <c r="AW9481" s="5"/>
      <c r="AX9481" s="5"/>
      <c r="AY9481" s="5"/>
      <c r="AZ9481" s="5"/>
      <c r="BA9481" s="5"/>
      <c r="BB9481" s="5"/>
      <c r="BC9481" s="5"/>
      <c r="BD9481" s="5"/>
      <c r="BE9481" s="5"/>
      <c r="BF9481" s="5"/>
      <c r="BG9481" s="5"/>
      <c r="BH9481" s="5"/>
      <c r="BI9481" s="5"/>
      <c r="BJ9481" s="5"/>
      <c r="BK9481" s="5"/>
      <c r="BL9481" s="5"/>
      <c r="BM9481" s="5"/>
      <c r="BN9481" s="5"/>
      <c r="BO9481" s="5"/>
      <c r="BP9481" s="5"/>
      <c r="BQ9481" s="5"/>
      <c r="BR9481" s="5"/>
      <c r="BS9481" s="5"/>
      <c r="BT9481" s="5"/>
      <c r="BU9481" s="5"/>
      <c r="BV9481" s="5"/>
      <c r="BW9481" s="5"/>
      <c r="BX9481" s="5"/>
    </row>
    <row r="9482" spans="1:76" x14ac:dyDescent="0.2">
      <c r="A9482" s="1" t="s">
        <v>24</v>
      </c>
      <c r="B9482" s="1" t="s">
        <v>948</v>
      </c>
      <c r="C9482" s="1" t="s">
        <v>1336</v>
      </c>
      <c r="D9482" s="1" t="s">
        <v>71</v>
      </c>
      <c r="E9482" s="1" t="s">
        <v>2</v>
      </c>
      <c r="F9482" s="1" t="s">
        <v>1345</v>
      </c>
      <c r="G9482" s="1" t="s">
        <v>73</v>
      </c>
      <c r="H9482" s="8"/>
      <c r="I9482" s="8">
        <v>2015</v>
      </c>
      <c r="J9482" s="1" t="s">
        <v>1323</v>
      </c>
      <c r="K9482" s="8">
        <v>0</v>
      </c>
      <c r="L9482" s="10">
        <f>K9482/ VLOOKUP(A9482,Indicators!$B$1:$V$7,21,FALSE)</f>
        <v>0</v>
      </c>
      <c r="M9482" s="1" t="s">
        <v>1324</v>
      </c>
      <c r="N9482" s="1" t="s">
        <v>71</v>
      </c>
      <c r="O9482" s="11"/>
      <c r="P9482" s="11"/>
      <c r="Q9482" s="8" t="str">
        <f t="shared" si="0"/>
        <v/>
      </c>
      <c r="R9482" s="1" t="s">
        <v>158</v>
      </c>
      <c r="S9482" s="1" t="s">
        <v>56</v>
      </c>
      <c r="T9482" s="11"/>
      <c r="U9482" s="11"/>
      <c r="V9482" s="11"/>
      <c r="W9482" s="11"/>
      <c r="X9482" s="11"/>
      <c r="Y9482" s="11"/>
      <c r="Z9482" s="11"/>
      <c r="AA9482" s="11"/>
      <c r="AB9482" s="11"/>
      <c r="AC9482" s="11"/>
      <c r="AD9482" s="11"/>
      <c r="AE9482" s="11"/>
      <c r="AF9482" s="11"/>
      <c r="AG9482" s="11"/>
      <c r="AH9482" s="11"/>
      <c r="AI9482" s="11"/>
      <c r="AJ9482" s="11"/>
      <c r="AK9482" s="11"/>
      <c r="AL9482" s="11"/>
      <c r="AM9482" s="5"/>
      <c r="AN9482" s="5"/>
      <c r="AO9482" s="5"/>
      <c r="AP9482" s="5"/>
      <c r="AQ9482" s="5"/>
      <c r="AR9482" s="5"/>
      <c r="AS9482" s="5"/>
      <c r="AT9482" s="5"/>
      <c r="AU9482" s="5"/>
      <c r="AV9482" s="5"/>
      <c r="AW9482" s="5"/>
      <c r="AX9482" s="5"/>
      <c r="AY9482" s="5"/>
      <c r="AZ9482" s="5"/>
      <c r="BA9482" s="5"/>
      <c r="BB9482" s="5"/>
      <c r="BC9482" s="5"/>
      <c r="BD9482" s="5"/>
      <c r="BE9482" s="5"/>
      <c r="BF9482" s="5"/>
      <c r="BG9482" s="5"/>
      <c r="BH9482" s="5"/>
      <c r="BI9482" s="5"/>
      <c r="BJ9482" s="5"/>
      <c r="BK9482" s="5"/>
      <c r="BL9482" s="5"/>
      <c r="BM9482" s="5"/>
      <c r="BN9482" s="5"/>
      <c r="BO9482" s="5"/>
      <c r="BP9482" s="5"/>
      <c r="BQ9482" s="5"/>
      <c r="BR9482" s="5"/>
      <c r="BS9482" s="5"/>
      <c r="BT9482" s="5"/>
      <c r="BU9482" s="5"/>
      <c r="BV9482" s="5"/>
      <c r="BW9482" s="5"/>
      <c r="BX9482" s="5"/>
    </row>
    <row r="9483" spans="1:76" x14ac:dyDescent="0.2">
      <c r="A9483" s="1" t="s">
        <v>24</v>
      </c>
      <c r="B9483" s="1" t="s">
        <v>948</v>
      </c>
      <c r="C9483" s="1" t="s">
        <v>1337</v>
      </c>
      <c r="D9483" s="1" t="s">
        <v>71</v>
      </c>
      <c r="E9483" s="1" t="s">
        <v>2</v>
      </c>
      <c r="F9483" s="1" t="s">
        <v>1345</v>
      </c>
      <c r="G9483" s="1" t="s">
        <v>73</v>
      </c>
      <c r="H9483" s="8"/>
      <c r="I9483" s="8">
        <v>2015</v>
      </c>
      <c r="J9483" s="1" t="s">
        <v>1323</v>
      </c>
      <c r="K9483" s="8">
        <v>0</v>
      </c>
      <c r="L9483" s="10">
        <f>K9483/ VLOOKUP(A9483,Indicators!$B$1:$V$7,21,FALSE)</f>
        <v>0</v>
      </c>
      <c r="M9483" s="1" t="s">
        <v>1324</v>
      </c>
      <c r="N9483" s="1" t="s">
        <v>71</v>
      </c>
      <c r="O9483" s="11"/>
      <c r="P9483" s="11"/>
      <c r="Q9483" s="8" t="str">
        <f t="shared" si="0"/>
        <v/>
      </c>
      <c r="R9483" s="1" t="s">
        <v>158</v>
      </c>
      <c r="S9483" s="1" t="s">
        <v>65</v>
      </c>
      <c r="T9483" s="11"/>
      <c r="U9483" s="11"/>
      <c r="V9483" s="11"/>
      <c r="W9483" s="11"/>
      <c r="X9483" s="11"/>
      <c r="Y9483" s="11"/>
      <c r="Z9483" s="11"/>
      <c r="AA9483" s="11"/>
      <c r="AB9483" s="11"/>
      <c r="AC9483" s="11"/>
      <c r="AD9483" s="11"/>
      <c r="AE9483" s="11"/>
      <c r="AF9483" s="11"/>
      <c r="AG9483" s="11"/>
      <c r="AH9483" s="11"/>
      <c r="AI9483" s="11"/>
      <c r="AJ9483" s="11"/>
      <c r="AK9483" s="11"/>
      <c r="AL9483" s="11"/>
      <c r="AM9483" s="5"/>
      <c r="AN9483" s="5"/>
      <c r="AO9483" s="5"/>
      <c r="AP9483" s="5"/>
      <c r="AQ9483" s="5"/>
      <c r="AR9483" s="5"/>
      <c r="AS9483" s="5"/>
      <c r="AT9483" s="5"/>
      <c r="AU9483" s="5"/>
      <c r="AV9483" s="5"/>
      <c r="AW9483" s="5"/>
      <c r="AX9483" s="5"/>
      <c r="AY9483" s="5"/>
      <c r="AZ9483" s="5"/>
      <c r="BA9483" s="5"/>
      <c r="BB9483" s="5"/>
      <c r="BC9483" s="5"/>
      <c r="BD9483" s="5"/>
      <c r="BE9483" s="5"/>
      <c r="BF9483" s="5"/>
      <c r="BG9483" s="5"/>
      <c r="BH9483" s="5"/>
      <c r="BI9483" s="5"/>
      <c r="BJ9483" s="5"/>
      <c r="BK9483" s="5"/>
      <c r="BL9483" s="5"/>
      <c r="BM9483" s="5"/>
      <c r="BN9483" s="5"/>
      <c r="BO9483" s="5"/>
      <c r="BP9483" s="5"/>
      <c r="BQ9483" s="5"/>
      <c r="BR9483" s="5"/>
      <c r="BS9483" s="5"/>
      <c r="BT9483" s="5"/>
      <c r="BU9483" s="5"/>
      <c r="BV9483" s="5"/>
      <c r="BW9483" s="5"/>
      <c r="BX9483" s="5"/>
    </row>
    <row r="9484" spans="1:76" x14ac:dyDescent="0.2">
      <c r="A9484" s="1" t="s">
        <v>24</v>
      </c>
      <c r="B9484" s="1" t="s">
        <v>948</v>
      </c>
      <c r="C9484" s="1" t="s">
        <v>1331</v>
      </c>
      <c r="D9484" s="1" t="s">
        <v>71</v>
      </c>
      <c r="E9484" s="1" t="s">
        <v>2</v>
      </c>
      <c r="F9484" s="1" t="s">
        <v>1345</v>
      </c>
      <c r="G9484" s="1" t="s">
        <v>73</v>
      </c>
      <c r="H9484" s="8"/>
      <c r="I9484" s="8">
        <v>2015</v>
      </c>
      <c r="J9484" s="1" t="s">
        <v>1323</v>
      </c>
      <c r="K9484" s="9">
        <v>105700</v>
      </c>
      <c r="L9484" s="10">
        <f>K9484/ VLOOKUP(A9484,Indicators!$B$1:$V$7,21,FALSE)</f>
        <v>535.99318472241941</v>
      </c>
      <c r="M9484" s="1" t="s">
        <v>1324</v>
      </c>
      <c r="N9484" s="1" t="s">
        <v>71</v>
      </c>
      <c r="O9484" s="11"/>
      <c r="P9484" s="11"/>
      <c r="Q9484" s="8" t="str">
        <f t="shared" si="0"/>
        <v/>
      </c>
      <c r="R9484" s="1" t="s">
        <v>158</v>
      </c>
      <c r="S9484" s="1" t="s">
        <v>56</v>
      </c>
      <c r="T9484" s="11"/>
      <c r="U9484" s="11"/>
      <c r="V9484" s="11"/>
      <c r="W9484" s="11"/>
      <c r="X9484" s="11"/>
      <c r="Y9484" s="11"/>
      <c r="Z9484" s="11"/>
      <c r="AA9484" s="11"/>
      <c r="AB9484" s="11"/>
      <c r="AC9484" s="11"/>
      <c r="AD9484" s="11"/>
      <c r="AE9484" s="11"/>
      <c r="AF9484" s="11"/>
      <c r="AG9484" s="11"/>
      <c r="AH9484" s="11"/>
      <c r="AI9484" s="11"/>
      <c r="AJ9484" s="11"/>
      <c r="AK9484" s="11"/>
      <c r="AL9484" s="11"/>
      <c r="AM9484" s="5"/>
      <c r="AN9484" s="5"/>
      <c r="AO9484" s="5"/>
      <c r="AP9484" s="5"/>
      <c r="AQ9484" s="5"/>
      <c r="AR9484" s="5"/>
      <c r="AS9484" s="5"/>
      <c r="AT9484" s="5"/>
      <c r="AU9484" s="5"/>
      <c r="AV9484" s="5"/>
      <c r="AW9484" s="5"/>
      <c r="AX9484" s="5"/>
      <c r="AY9484" s="5"/>
      <c r="AZ9484" s="5"/>
      <c r="BA9484" s="5"/>
      <c r="BB9484" s="5"/>
      <c r="BC9484" s="5"/>
      <c r="BD9484" s="5"/>
      <c r="BE9484" s="5"/>
      <c r="BF9484" s="5"/>
      <c r="BG9484" s="5"/>
      <c r="BH9484" s="5"/>
      <c r="BI9484" s="5"/>
      <c r="BJ9484" s="5"/>
      <c r="BK9484" s="5"/>
      <c r="BL9484" s="5"/>
      <c r="BM9484" s="5"/>
      <c r="BN9484" s="5"/>
      <c r="BO9484" s="5"/>
      <c r="BP9484" s="5"/>
      <c r="BQ9484" s="5"/>
      <c r="BR9484" s="5"/>
      <c r="BS9484" s="5"/>
      <c r="BT9484" s="5"/>
      <c r="BU9484" s="5"/>
      <c r="BV9484" s="5"/>
      <c r="BW9484" s="5"/>
      <c r="BX9484" s="5"/>
    </row>
    <row r="9485" spans="1:76" x14ac:dyDescent="0.2">
      <c r="A9485" s="1" t="s">
        <v>24</v>
      </c>
      <c r="B9485" s="1" t="s">
        <v>948</v>
      </c>
      <c r="C9485" s="1" t="s">
        <v>67</v>
      </c>
      <c r="D9485" s="1" t="s">
        <v>71</v>
      </c>
      <c r="E9485" s="1" t="s">
        <v>2</v>
      </c>
      <c r="F9485" s="1" t="s">
        <v>1345</v>
      </c>
      <c r="G9485" s="1" t="s">
        <v>73</v>
      </c>
      <c r="H9485" s="8"/>
      <c r="I9485" s="8">
        <v>2015</v>
      </c>
      <c r="J9485" s="1" t="s">
        <v>1323</v>
      </c>
      <c r="K9485" s="8">
        <v>0</v>
      </c>
      <c r="L9485" s="10">
        <f>K9485/ VLOOKUP(A9485,Indicators!$B$1:$V$7,21,FALSE)</f>
        <v>0</v>
      </c>
      <c r="M9485" s="1" t="s">
        <v>1324</v>
      </c>
      <c r="N9485" s="1" t="s">
        <v>71</v>
      </c>
      <c r="O9485" s="11"/>
      <c r="P9485" s="11"/>
      <c r="Q9485" s="8" t="str">
        <f t="shared" si="0"/>
        <v/>
      </c>
      <c r="R9485" s="1" t="s">
        <v>158</v>
      </c>
      <c r="S9485" s="1" t="s">
        <v>56</v>
      </c>
      <c r="T9485" s="11"/>
      <c r="U9485" s="11"/>
      <c r="V9485" s="11"/>
      <c r="W9485" s="11"/>
      <c r="X9485" s="11"/>
      <c r="Y9485" s="11"/>
      <c r="Z9485" s="11"/>
      <c r="AA9485" s="11"/>
      <c r="AB9485" s="11"/>
      <c r="AC9485" s="11"/>
      <c r="AD9485" s="11"/>
      <c r="AE9485" s="11"/>
      <c r="AF9485" s="11"/>
      <c r="AG9485" s="11"/>
      <c r="AH9485" s="11"/>
      <c r="AI9485" s="11"/>
      <c r="AJ9485" s="11"/>
      <c r="AK9485" s="11"/>
      <c r="AL9485" s="11"/>
      <c r="AM9485" s="5"/>
      <c r="AN9485" s="5"/>
      <c r="AO9485" s="5"/>
      <c r="AP9485" s="5"/>
      <c r="AQ9485" s="5"/>
      <c r="AR9485" s="5"/>
      <c r="AS9485" s="5"/>
      <c r="AT9485" s="5"/>
      <c r="AU9485" s="5"/>
      <c r="AV9485" s="5"/>
      <c r="AW9485" s="5"/>
      <c r="AX9485" s="5"/>
      <c r="AY9485" s="5"/>
      <c r="AZ9485" s="5"/>
      <c r="BA9485" s="5"/>
      <c r="BB9485" s="5"/>
      <c r="BC9485" s="5"/>
      <c r="BD9485" s="5"/>
      <c r="BE9485" s="5"/>
      <c r="BF9485" s="5"/>
      <c r="BG9485" s="5"/>
      <c r="BH9485" s="5"/>
      <c r="BI9485" s="5"/>
      <c r="BJ9485" s="5"/>
      <c r="BK9485" s="5"/>
      <c r="BL9485" s="5"/>
      <c r="BM9485" s="5"/>
      <c r="BN9485" s="5"/>
      <c r="BO9485" s="5"/>
      <c r="BP9485" s="5"/>
      <c r="BQ9485" s="5"/>
      <c r="BR9485" s="5"/>
      <c r="BS9485" s="5"/>
      <c r="BT9485" s="5"/>
      <c r="BU9485" s="5"/>
      <c r="BV9485" s="5"/>
      <c r="BW9485" s="5"/>
      <c r="BX9485" s="5"/>
    </row>
    <row r="9486" spans="1:76" x14ac:dyDescent="0.2">
      <c r="A9486" s="1" t="s">
        <v>24</v>
      </c>
      <c r="B9486" s="1" t="s">
        <v>948</v>
      </c>
      <c r="C9486" s="1" t="s">
        <v>853</v>
      </c>
      <c r="D9486" s="1" t="s">
        <v>71</v>
      </c>
      <c r="E9486" s="1" t="s">
        <v>2</v>
      </c>
      <c r="F9486" s="1" t="s">
        <v>1345</v>
      </c>
      <c r="G9486" s="1" t="s">
        <v>73</v>
      </c>
      <c r="H9486" s="8"/>
      <c r="I9486" s="8">
        <v>2015</v>
      </c>
      <c r="J9486" s="1" t="s">
        <v>1323</v>
      </c>
      <c r="K9486" s="8">
        <v>0</v>
      </c>
      <c r="L9486" s="10">
        <f>K9486/ VLOOKUP(A9486,Indicators!$B$1:$V$7,21,FALSE)</f>
        <v>0</v>
      </c>
      <c r="M9486" s="1" t="s">
        <v>1324</v>
      </c>
      <c r="N9486" s="1" t="s">
        <v>71</v>
      </c>
      <c r="O9486" s="11"/>
      <c r="P9486" s="11"/>
      <c r="Q9486" s="8" t="str">
        <f t="shared" si="0"/>
        <v/>
      </c>
      <c r="R9486" s="1" t="s">
        <v>158</v>
      </c>
      <c r="S9486" s="1" t="s">
        <v>56</v>
      </c>
      <c r="T9486" s="11"/>
      <c r="U9486" s="11"/>
      <c r="V9486" s="11"/>
      <c r="W9486" s="11"/>
      <c r="X9486" s="11"/>
      <c r="Y9486" s="11"/>
      <c r="Z9486" s="11"/>
      <c r="AA9486" s="11"/>
      <c r="AB9486" s="11"/>
      <c r="AC9486" s="11"/>
      <c r="AD9486" s="11"/>
      <c r="AE9486" s="11"/>
      <c r="AF9486" s="11"/>
      <c r="AG9486" s="11"/>
      <c r="AH9486" s="11"/>
      <c r="AI9486" s="11"/>
      <c r="AJ9486" s="11"/>
      <c r="AK9486" s="11"/>
      <c r="AL9486" s="11"/>
      <c r="AM9486" s="5"/>
      <c r="AN9486" s="5"/>
      <c r="AO9486" s="5"/>
      <c r="AP9486" s="5"/>
      <c r="AQ9486" s="5"/>
      <c r="AR9486" s="5"/>
      <c r="AS9486" s="5"/>
      <c r="AT9486" s="5"/>
      <c r="AU9486" s="5"/>
      <c r="AV9486" s="5"/>
      <c r="AW9486" s="5"/>
      <c r="AX9486" s="5"/>
      <c r="AY9486" s="5"/>
      <c r="AZ9486" s="5"/>
      <c r="BA9486" s="5"/>
      <c r="BB9486" s="5"/>
      <c r="BC9486" s="5"/>
      <c r="BD9486" s="5"/>
      <c r="BE9486" s="5"/>
      <c r="BF9486" s="5"/>
      <c r="BG9486" s="5"/>
      <c r="BH9486" s="5"/>
      <c r="BI9486" s="5"/>
      <c r="BJ9486" s="5"/>
      <c r="BK9486" s="5"/>
      <c r="BL9486" s="5"/>
      <c r="BM9486" s="5"/>
      <c r="BN9486" s="5"/>
      <c r="BO9486" s="5"/>
      <c r="BP9486" s="5"/>
      <c r="BQ9486" s="5"/>
      <c r="BR9486" s="5"/>
      <c r="BS9486" s="5"/>
      <c r="BT9486" s="5"/>
      <c r="BU9486" s="5"/>
      <c r="BV9486" s="5"/>
      <c r="BW9486" s="5"/>
      <c r="BX9486" s="5"/>
    </row>
    <row r="9487" spans="1:76" x14ac:dyDescent="0.2">
      <c r="A9487" s="1" t="s">
        <v>24</v>
      </c>
      <c r="B9487" s="1" t="s">
        <v>948</v>
      </c>
      <c r="C9487" s="1" t="s">
        <v>1338</v>
      </c>
      <c r="D9487" s="1" t="s">
        <v>71</v>
      </c>
      <c r="E9487" s="1" t="s">
        <v>2</v>
      </c>
      <c r="F9487" s="1" t="s">
        <v>1345</v>
      </c>
      <c r="G9487" s="1" t="s">
        <v>73</v>
      </c>
      <c r="H9487" s="8"/>
      <c r="I9487" s="8">
        <v>2015</v>
      </c>
      <c r="J9487" s="1" t="s">
        <v>1323</v>
      </c>
      <c r="K9487" s="8">
        <v>0</v>
      </c>
      <c r="L9487" s="10">
        <f>K9487/ VLOOKUP(A9487,Indicators!$B$1:$V$7,21,FALSE)</f>
        <v>0</v>
      </c>
      <c r="M9487" s="1" t="s">
        <v>1324</v>
      </c>
      <c r="N9487" s="1" t="s">
        <v>71</v>
      </c>
      <c r="O9487" s="11"/>
      <c r="P9487" s="11"/>
      <c r="Q9487" s="8" t="str">
        <f t="shared" si="0"/>
        <v/>
      </c>
      <c r="R9487" s="1" t="s">
        <v>158</v>
      </c>
      <c r="S9487" s="1" t="s">
        <v>56</v>
      </c>
      <c r="T9487" s="11"/>
      <c r="U9487" s="11"/>
      <c r="V9487" s="11"/>
      <c r="W9487" s="11"/>
      <c r="X9487" s="11"/>
      <c r="Y9487" s="11"/>
      <c r="Z9487" s="11"/>
      <c r="AA9487" s="11"/>
      <c r="AB9487" s="11"/>
      <c r="AC9487" s="11"/>
      <c r="AD9487" s="11"/>
      <c r="AE9487" s="11"/>
      <c r="AF9487" s="11"/>
      <c r="AG9487" s="11"/>
      <c r="AH9487" s="11"/>
      <c r="AI9487" s="11"/>
      <c r="AJ9487" s="11"/>
      <c r="AK9487" s="11"/>
      <c r="AL9487" s="11"/>
      <c r="AM9487" s="5"/>
      <c r="AN9487" s="5"/>
      <c r="AO9487" s="5"/>
      <c r="AP9487" s="5"/>
      <c r="AQ9487" s="5"/>
      <c r="AR9487" s="5"/>
      <c r="AS9487" s="5"/>
      <c r="AT9487" s="5"/>
      <c r="AU9487" s="5"/>
      <c r="AV9487" s="5"/>
      <c r="AW9487" s="5"/>
      <c r="AX9487" s="5"/>
      <c r="AY9487" s="5"/>
      <c r="AZ9487" s="5"/>
      <c r="BA9487" s="5"/>
      <c r="BB9487" s="5"/>
      <c r="BC9487" s="5"/>
      <c r="BD9487" s="5"/>
      <c r="BE9487" s="5"/>
      <c r="BF9487" s="5"/>
      <c r="BG9487" s="5"/>
      <c r="BH9487" s="5"/>
      <c r="BI9487" s="5"/>
      <c r="BJ9487" s="5"/>
      <c r="BK9487" s="5"/>
      <c r="BL9487" s="5"/>
      <c r="BM9487" s="5"/>
      <c r="BN9487" s="5"/>
      <c r="BO9487" s="5"/>
      <c r="BP9487" s="5"/>
      <c r="BQ9487" s="5"/>
      <c r="BR9487" s="5"/>
      <c r="BS9487" s="5"/>
      <c r="BT9487" s="5"/>
      <c r="BU9487" s="5"/>
      <c r="BV9487" s="5"/>
      <c r="BW9487" s="5"/>
      <c r="BX9487" s="5"/>
    </row>
    <row r="9488" spans="1:76" x14ac:dyDescent="0.2">
      <c r="A9488" s="1" t="s">
        <v>24</v>
      </c>
      <c r="B9488" s="1" t="s">
        <v>97</v>
      </c>
      <c r="C9488" s="1" t="s">
        <v>103</v>
      </c>
      <c r="D9488" s="1" t="s">
        <v>71</v>
      </c>
      <c r="E9488" s="1" t="s">
        <v>2</v>
      </c>
      <c r="F9488" s="1" t="s">
        <v>1345</v>
      </c>
      <c r="G9488" s="1" t="s">
        <v>73</v>
      </c>
      <c r="H9488" s="8"/>
      <c r="I9488" s="8">
        <v>2015</v>
      </c>
      <c r="J9488" s="1" t="s">
        <v>1323</v>
      </c>
      <c r="K9488" s="9">
        <v>5800</v>
      </c>
      <c r="L9488" s="10">
        <f>K9488/ VLOOKUP(A9488,Indicators!$B$1:$V$7,21,FALSE)</f>
        <v>29.411168130463885</v>
      </c>
      <c r="M9488" s="1" t="s">
        <v>1324</v>
      </c>
      <c r="N9488" s="1" t="s">
        <v>71</v>
      </c>
      <c r="O9488" s="11"/>
      <c r="P9488" s="11"/>
      <c r="Q9488" s="8" t="str">
        <f t="shared" si="0"/>
        <v/>
      </c>
      <c r="R9488" s="1" t="s">
        <v>97</v>
      </c>
      <c r="S9488" s="1" t="s">
        <v>91</v>
      </c>
      <c r="T9488" s="11"/>
      <c r="U9488" s="11"/>
      <c r="V9488" s="11"/>
      <c r="W9488" s="11"/>
      <c r="X9488" s="11"/>
      <c r="Y9488" s="11"/>
      <c r="Z9488" s="11"/>
      <c r="AA9488" s="11"/>
      <c r="AB9488" s="11"/>
      <c r="AC9488" s="11"/>
      <c r="AD9488" s="11"/>
      <c r="AE9488" s="11"/>
      <c r="AF9488" s="11"/>
      <c r="AG9488" s="11"/>
      <c r="AH9488" s="11"/>
      <c r="AI9488" s="11"/>
      <c r="AJ9488" s="11"/>
      <c r="AK9488" s="11"/>
      <c r="AL9488" s="11"/>
      <c r="AM9488" s="5"/>
      <c r="AN9488" s="5"/>
      <c r="AO9488" s="5"/>
      <c r="AP9488" s="5"/>
      <c r="AQ9488" s="5"/>
      <c r="AR9488" s="5"/>
      <c r="AS9488" s="5"/>
      <c r="AT9488" s="5"/>
      <c r="AU9488" s="5"/>
      <c r="AV9488" s="5"/>
      <c r="AW9488" s="5"/>
      <c r="AX9488" s="5"/>
      <c r="AY9488" s="5"/>
      <c r="AZ9488" s="5"/>
      <c r="BA9488" s="5"/>
      <c r="BB9488" s="5"/>
      <c r="BC9488" s="5"/>
      <c r="BD9488" s="5"/>
      <c r="BE9488" s="5"/>
      <c r="BF9488" s="5"/>
      <c r="BG9488" s="5"/>
      <c r="BH9488" s="5"/>
      <c r="BI9488" s="5"/>
      <c r="BJ9488" s="5"/>
      <c r="BK9488" s="5"/>
      <c r="BL9488" s="5"/>
      <c r="BM9488" s="5"/>
      <c r="BN9488" s="5"/>
      <c r="BO9488" s="5"/>
      <c r="BP9488" s="5"/>
      <c r="BQ9488" s="5"/>
      <c r="BR9488" s="5"/>
      <c r="BS9488" s="5"/>
      <c r="BT9488" s="5"/>
      <c r="BU9488" s="5"/>
      <c r="BV9488" s="5"/>
      <c r="BW9488" s="5"/>
      <c r="BX9488" s="5"/>
    </row>
    <row r="9489" spans="1:76" x14ac:dyDescent="0.2">
      <c r="A9489" s="1" t="s">
        <v>24</v>
      </c>
      <c r="B9489" s="1" t="s">
        <v>97</v>
      </c>
      <c r="C9489" s="1" t="s">
        <v>1339</v>
      </c>
      <c r="D9489" s="1" t="s">
        <v>1340</v>
      </c>
      <c r="E9489" s="1" t="s">
        <v>2</v>
      </c>
      <c r="F9489" s="1" t="s">
        <v>1345</v>
      </c>
      <c r="G9489" s="1" t="s">
        <v>73</v>
      </c>
      <c r="H9489" s="8"/>
      <c r="I9489" s="8">
        <v>2015</v>
      </c>
      <c r="J9489" s="1" t="s">
        <v>1323</v>
      </c>
      <c r="K9489" s="9">
        <v>1000</v>
      </c>
      <c r="L9489" s="10">
        <f>K9489/ VLOOKUP(A9489,Indicators!$B$1:$V$7,21,FALSE)</f>
        <v>5.0708910569765315</v>
      </c>
      <c r="M9489" s="1" t="s">
        <v>1324</v>
      </c>
      <c r="N9489" s="1" t="s">
        <v>71</v>
      </c>
      <c r="O9489" s="11"/>
      <c r="P9489" s="11"/>
      <c r="Q9489" s="8" t="str">
        <f t="shared" si="0"/>
        <v/>
      </c>
      <c r="R9489" s="1" t="s">
        <v>97</v>
      </c>
      <c r="S9489" s="1" t="s">
        <v>85</v>
      </c>
      <c r="T9489" s="11"/>
      <c r="U9489" s="11"/>
      <c r="V9489" s="11"/>
      <c r="W9489" s="11"/>
      <c r="X9489" s="11"/>
      <c r="Y9489" s="11"/>
      <c r="Z9489" s="11"/>
      <c r="AA9489" s="11"/>
      <c r="AB9489" s="11"/>
      <c r="AC9489" s="11"/>
      <c r="AD9489" s="11"/>
      <c r="AE9489" s="11"/>
      <c r="AF9489" s="11"/>
      <c r="AG9489" s="11"/>
      <c r="AH9489" s="11"/>
      <c r="AI9489" s="11"/>
      <c r="AJ9489" s="11"/>
      <c r="AK9489" s="11"/>
      <c r="AL9489" s="11"/>
      <c r="AM9489" s="5"/>
      <c r="AN9489" s="5"/>
      <c r="AO9489" s="5"/>
      <c r="AP9489" s="5"/>
      <c r="AQ9489" s="5"/>
      <c r="AR9489" s="5"/>
      <c r="AS9489" s="5"/>
      <c r="AT9489" s="5"/>
      <c r="AU9489" s="5"/>
      <c r="AV9489" s="5"/>
      <c r="AW9489" s="5"/>
      <c r="AX9489" s="5"/>
      <c r="AY9489" s="5"/>
      <c r="AZ9489" s="5"/>
      <c r="BA9489" s="5"/>
      <c r="BB9489" s="5"/>
      <c r="BC9489" s="5"/>
      <c r="BD9489" s="5"/>
      <c r="BE9489" s="5"/>
      <c r="BF9489" s="5"/>
      <c r="BG9489" s="5"/>
      <c r="BH9489" s="5"/>
      <c r="BI9489" s="5"/>
      <c r="BJ9489" s="5"/>
      <c r="BK9489" s="5"/>
      <c r="BL9489" s="5"/>
      <c r="BM9489" s="5"/>
      <c r="BN9489" s="5"/>
      <c r="BO9489" s="5"/>
      <c r="BP9489" s="5"/>
      <c r="BQ9489" s="5"/>
      <c r="BR9489" s="5"/>
      <c r="BS9489" s="5"/>
      <c r="BT9489" s="5"/>
      <c r="BU9489" s="5"/>
      <c r="BV9489" s="5"/>
      <c r="BW9489" s="5"/>
      <c r="BX9489" s="5"/>
    </row>
    <row r="9490" spans="1:76" x14ac:dyDescent="0.2">
      <c r="A9490" s="1" t="s">
        <v>24</v>
      </c>
      <c r="B9490" s="1" t="s">
        <v>97</v>
      </c>
      <c r="C9490" s="1" t="s">
        <v>1339</v>
      </c>
      <c r="D9490" s="1" t="s">
        <v>926</v>
      </c>
      <c r="E9490" s="1" t="s">
        <v>2</v>
      </c>
      <c r="F9490" s="1" t="s">
        <v>1345</v>
      </c>
      <c r="G9490" s="1" t="s">
        <v>73</v>
      </c>
      <c r="H9490" s="8"/>
      <c r="I9490" s="8">
        <v>2015</v>
      </c>
      <c r="J9490" s="1" t="s">
        <v>1323</v>
      </c>
      <c r="K9490" s="9">
        <v>1000</v>
      </c>
      <c r="L9490" s="10">
        <f>K9490/ VLOOKUP(A9490,Indicators!$B$1:$V$7,21,FALSE)</f>
        <v>5.0708910569765315</v>
      </c>
      <c r="M9490" s="1" t="s">
        <v>1324</v>
      </c>
      <c r="N9490" s="1" t="s">
        <v>71</v>
      </c>
      <c r="O9490" s="11"/>
      <c r="P9490" s="11"/>
      <c r="Q9490" s="8" t="str">
        <f t="shared" si="0"/>
        <v/>
      </c>
      <c r="R9490" s="1" t="s">
        <v>97</v>
      </c>
      <c r="S9490" s="1" t="s">
        <v>85</v>
      </c>
      <c r="T9490" s="11"/>
      <c r="U9490" s="11"/>
      <c r="V9490" s="11"/>
      <c r="W9490" s="11"/>
      <c r="X9490" s="11"/>
      <c r="Y9490" s="11"/>
      <c r="Z9490" s="11"/>
      <c r="AA9490" s="11"/>
      <c r="AB9490" s="11"/>
      <c r="AC9490" s="11"/>
      <c r="AD9490" s="11"/>
      <c r="AE9490" s="11"/>
      <c r="AF9490" s="11"/>
      <c r="AG9490" s="11"/>
      <c r="AH9490" s="11"/>
      <c r="AI9490" s="11"/>
      <c r="AJ9490" s="11"/>
      <c r="AK9490" s="11"/>
      <c r="AL9490" s="11"/>
      <c r="AM9490" s="5"/>
      <c r="AN9490" s="5"/>
      <c r="AO9490" s="5"/>
      <c r="AP9490" s="5"/>
      <c r="AQ9490" s="5"/>
      <c r="AR9490" s="5"/>
      <c r="AS9490" s="5"/>
      <c r="AT9490" s="5"/>
      <c r="AU9490" s="5"/>
      <c r="AV9490" s="5"/>
      <c r="AW9490" s="5"/>
      <c r="AX9490" s="5"/>
      <c r="AY9490" s="5"/>
      <c r="AZ9490" s="5"/>
      <c r="BA9490" s="5"/>
      <c r="BB9490" s="5"/>
      <c r="BC9490" s="5"/>
      <c r="BD9490" s="5"/>
      <c r="BE9490" s="5"/>
      <c r="BF9490" s="5"/>
      <c r="BG9490" s="5"/>
      <c r="BH9490" s="5"/>
      <c r="BI9490" s="5"/>
      <c r="BJ9490" s="5"/>
      <c r="BK9490" s="5"/>
      <c r="BL9490" s="5"/>
      <c r="BM9490" s="5"/>
      <c r="BN9490" s="5"/>
      <c r="BO9490" s="5"/>
      <c r="BP9490" s="5"/>
      <c r="BQ9490" s="5"/>
      <c r="BR9490" s="5"/>
      <c r="BS9490" s="5"/>
      <c r="BT9490" s="5"/>
      <c r="BU9490" s="5"/>
      <c r="BV9490" s="5"/>
      <c r="BW9490" s="5"/>
      <c r="BX9490" s="5"/>
    </row>
    <row r="9491" spans="1:76" x14ac:dyDescent="0.2">
      <c r="A9491" s="1" t="s">
        <v>24</v>
      </c>
      <c r="B9491" s="1" t="s">
        <v>97</v>
      </c>
      <c r="C9491" s="1" t="s">
        <v>1342</v>
      </c>
      <c r="D9491" s="1" t="s">
        <v>71</v>
      </c>
      <c r="E9491" s="1" t="s">
        <v>2</v>
      </c>
      <c r="F9491" s="1" t="s">
        <v>1345</v>
      </c>
      <c r="G9491" s="1" t="s">
        <v>73</v>
      </c>
      <c r="H9491" s="8"/>
      <c r="I9491" s="8">
        <v>2015</v>
      </c>
      <c r="J9491" s="1" t="s">
        <v>1323</v>
      </c>
      <c r="K9491" s="9">
        <v>13500</v>
      </c>
      <c r="L9491" s="10">
        <f>K9491/ VLOOKUP(A9491,Indicators!$B$1:$V$7,21,FALSE)</f>
        <v>68.457029269183181</v>
      </c>
      <c r="M9491" s="1" t="s">
        <v>1324</v>
      </c>
      <c r="N9491" s="1" t="s">
        <v>71</v>
      </c>
      <c r="O9491" s="11"/>
      <c r="P9491" s="11"/>
      <c r="Q9491" s="8" t="str">
        <f t="shared" si="0"/>
        <v/>
      </c>
      <c r="R9491" s="1" t="s">
        <v>94</v>
      </c>
      <c r="S9491" s="1" t="s">
        <v>83</v>
      </c>
      <c r="T9491" s="11"/>
      <c r="U9491" s="11"/>
      <c r="V9491" s="11"/>
      <c r="W9491" s="11"/>
      <c r="X9491" s="11"/>
      <c r="Y9491" s="11"/>
      <c r="Z9491" s="11"/>
      <c r="AA9491" s="11"/>
      <c r="AB9491" s="11"/>
      <c r="AC9491" s="11"/>
      <c r="AD9491" s="11"/>
      <c r="AE9491" s="11"/>
      <c r="AF9491" s="11"/>
      <c r="AG9491" s="11"/>
      <c r="AH9491" s="11"/>
      <c r="AI9491" s="11"/>
      <c r="AJ9491" s="11"/>
      <c r="AK9491" s="11"/>
      <c r="AL9491" s="11"/>
      <c r="AM9491" s="5"/>
      <c r="AN9491" s="5"/>
      <c r="AO9491" s="5"/>
      <c r="AP9491" s="5"/>
      <c r="AQ9491" s="5"/>
      <c r="AR9491" s="5"/>
      <c r="AS9491" s="5"/>
      <c r="AT9491" s="5"/>
      <c r="AU9491" s="5"/>
      <c r="AV9491" s="5"/>
      <c r="AW9491" s="5"/>
      <c r="AX9491" s="5"/>
      <c r="AY9491" s="5"/>
      <c r="AZ9491" s="5"/>
      <c r="BA9491" s="5"/>
      <c r="BB9491" s="5"/>
      <c r="BC9491" s="5"/>
      <c r="BD9491" s="5"/>
      <c r="BE9491" s="5"/>
      <c r="BF9491" s="5"/>
      <c r="BG9491" s="5"/>
      <c r="BH9491" s="5"/>
      <c r="BI9491" s="5"/>
      <c r="BJ9491" s="5"/>
      <c r="BK9491" s="5"/>
      <c r="BL9491" s="5"/>
      <c r="BM9491" s="5"/>
      <c r="BN9491" s="5"/>
      <c r="BO9491" s="5"/>
      <c r="BP9491" s="5"/>
      <c r="BQ9491" s="5"/>
      <c r="BR9491" s="5"/>
      <c r="BS9491" s="5"/>
      <c r="BT9491" s="5"/>
      <c r="BU9491" s="5"/>
      <c r="BV9491" s="5"/>
      <c r="BW9491" s="5"/>
      <c r="BX9491" s="5"/>
    </row>
    <row r="9492" spans="1:76" x14ac:dyDescent="0.2">
      <c r="A9492" s="1" t="s">
        <v>24</v>
      </c>
      <c r="B9492" s="1" t="s">
        <v>97</v>
      </c>
      <c r="C9492" s="1" t="s">
        <v>540</v>
      </c>
      <c r="D9492" s="1" t="s">
        <v>71</v>
      </c>
      <c r="E9492" s="1" t="s">
        <v>2</v>
      </c>
      <c r="F9492" s="1" t="s">
        <v>1345</v>
      </c>
      <c r="G9492" s="1" t="s">
        <v>73</v>
      </c>
      <c r="H9492" s="8"/>
      <c r="I9492" s="8">
        <v>2015</v>
      </c>
      <c r="J9492" s="1" t="s">
        <v>1323</v>
      </c>
      <c r="K9492" s="9">
        <v>16800</v>
      </c>
      <c r="L9492" s="10">
        <f>K9492/ VLOOKUP(A9492,Indicators!$B$1:$V$7,21,FALSE)</f>
        <v>85.190969757205735</v>
      </c>
      <c r="M9492" s="1" t="s">
        <v>1324</v>
      </c>
      <c r="N9492" s="1" t="s">
        <v>71</v>
      </c>
      <c r="O9492" s="11"/>
      <c r="P9492" s="11"/>
      <c r="Q9492" s="8" t="str">
        <f t="shared" si="0"/>
        <v/>
      </c>
      <c r="R9492" s="1" t="s">
        <v>97</v>
      </c>
      <c r="S9492" s="1" t="s">
        <v>48</v>
      </c>
      <c r="T9492" s="11"/>
      <c r="U9492" s="11"/>
      <c r="V9492" s="11"/>
      <c r="W9492" s="11"/>
      <c r="X9492" s="11"/>
      <c r="Y9492" s="11"/>
      <c r="Z9492" s="11"/>
      <c r="AA9492" s="11"/>
      <c r="AB9492" s="11"/>
      <c r="AC9492" s="11"/>
      <c r="AD9492" s="11"/>
      <c r="AE9492" s="11"/>
      <c r="AF9492" s="11"/>
      <c r="AG9492" s="11"/>
      <c r="AH9492" s="11"/>
      <c r="AI9492" s="11"/>
      <c r="AJ9492" s="11"/>
      <c r="AK9492" s="11"/>
      <c r="AL9492" s="11"/>
      <c r="AM9492" s="5"/>
      <c r="AN9492" s="5"/>
      <c r="AO9492" s="5"/>
      <c r="AP9492" s="5"/>
      <c r="AQ9492" s="5"/>
      <c r="AR9492" s="5"/>
      <c r="AS9492" s="5"/>
      <c r="AT9492" s="5"/>
      <c r="AU9492" s="5"/>
      <c r="AV9492" s="5"/>
      <c r="AW9492" s="5"/>
      <c r="AX9492" s="5"/>
      <c r="AY9492" s="5"/>
      <c r="AZ9492" s="5"/>
      <c r="BA9492" s="5"/>
      <c r="BB9492" s="5"/>
      <c r="BC9492" s="5"/>
      <c r="BD9492" s="5"/>
      <c r="BE9492" s="5"/>
      <c r="BF9492" s="5"/>
      <c r="BG9492" s="5"/>
      <c r="BH9492" s="5"/>
      <c r="BI9492" s="5"/>
      <c r="BJ9492" s="5"/>
      <c r="BK9492" s="5"/>
      <c r="BL9492" s="5"/>
      <c r="BM9492" s="5"/>
      <c r="BN9492" s="5"/>
      <c r="BO9492" s="5"/>
      <c r="BP9492" s="5"/>
      <c r="BQ9492" s="5"/>
      <c r="BR9492" s="5"/>
      <c r="BS9492" s="5"/>
      <c r="BT9492" s="5"/>
      <c r="BU9492" s="5"/>
      <c r="BV9492" s="5"/>
      <c r="BW9492" s="5"/>
      <c r="BX9492" s="5"/>
    </row>
    <row r="9493" spans="1:76" x14ac:dyDescent="0.2">
      <c r="A9493" s="1" t="s">
        <v>24</v>
      </c>
      <c r="B9493" s="1" t="s">
        <v>97</v>
      </c>
      <c r="C9493" s="1" t="s">
        <v>1343</v>
      </c>
      <c r="D9493" s="1" t="s">
        <v>71</v>
      </c>
      <c r="E9493" s="1" t="s">
        <v>2</v>
      </c>
      <c r="F9493" s="1" t="s">
        <v>1345</v>
      </c>
      <c r="G9493" s="1" t="s">
        <v>73</v>
      </c>
      <c r="H9493" s="8"/>
      <c r="I9493" s="8">
        <v>2015</v>
      </c>
      <c r="J9493" s="1" t="s">
        <v>1323</v>
      </c>
      <c r="K9493" s="9">
        <v>756500</v>
      </c>
      <c r="L9493" s="10">
        <f>K9493/ VLOOKUP(A9493,Indicators!$B$1:$V$7,21,FALSE)</f>
        <v>3836.1290846027464</v>
      </c>
      <c r="M9493" s="1" t="s">
        <v>1324</v>
      </c>
      <c r="N9493" s="1" t="s">
        <v>71</v>
      </c>
      <c r="O9493" s="11"/>
      <c r="P9493" s="11"/>
      <c r="Q9493" s="8" t="str">
        <f t="shared" si="0"/>
        <v/>
      </c>
      <c r="R9493" s="1" t="s">
        <v>97</v>
      </c>
      <c r="S9493" s="1" t="s">
        <v>44</v>
      </c>
      <c r="T9493" s="11"/>
      <c r="U9493" s="11"/>
      <c r="V9493" s="11"/>
      <c r="W9493" s="11"/>
      <c r="X9493" s="11"/>
      <c r="Y9493" s="11"/>
      <c r="Z9493" s="11"/>
      <c r="AA9493" s="11"/>
      <c r="AB9493" s="11"/>
      <c r="AC9493" s="11"/>
      <c r="AD9493" s="11"/>
      <c r="AE9493" s="11"/>
      <c r="AF9493" s="11"/>
      <c r="AG9493" s="11"/>
      <c r="AH9493" s="11"/>
      <c r="AI9493" s="11"/>
      <c r="AJ9493" s="11"/>
      <c r="AK9493" s="11"/>
      <c r="AL9493" s="11"/>
      <c r="AM9493" s="5"/>
      <c r="AN9493" s="5"/>
      <c r="AO9493" s="5"/>
      <c r="AP9493" s="5"/>
      <c r="AQ9493" s="5"/>
      <c r="AR9493" s="5"/>
      <c r="AS9493" s="5"/>
      <c r="AT9493" s="5"/>
      <c r="AU9493" s="5"/>
      <c r="AV9493" s="5"/>
      <c r="AW9493" s="5"/>
      <c r="AX9493" s="5"/>
      <c r="AY9493" s="5"/>
      <c r="AZ9493" s="5"/>
      <c r="BA9493" s="5"/>
      <c r="BB9493" s="5"/>
      <c r="BC9493" s="5"/>
      <c r="BD9493" s="5"/>
      <c r="BE9493" s="5"/>
      <c r="BF9493" s="5"/>
      <c r="BG9493" s="5"/>
      <c r="BH9493" s="5"/>
      <c r="BI9493" s="5"/>
      <c r="BJ9493" s="5"/>
      <c r="BK9493" s="5"/>
      <c r="BL9493" s="5"/>
      <c r="BM9493" s="5"/>
      <c r="BN9493" s="5"/>
      <c r="BO9493" s="5"/>
      <c r="BP9493" s="5"/>
      <c r="BQ9493" s="5"/>
      <c r="BR9493" s="5"/>
      <c r="BS9493" s="5"/>
      <c r="BT9493" s="5"/>
      <c r="BU9493" s="5"/>
      <c r="BV9493" s="5"/>
      <c r="BW9493" s="5"/>
      <c r="BX9493" s="5"/>
    </row>
    <row r="9494" spans="1:76" x14ac:dyDescent="0.2">
      <c r="A9494" s="1" t="s">
        <v>24</v>
      </c>
      <c r="B9494" s="1" t="s">
        <v>97</v>
      </c>
      <c r="C9494" s="1" t="s">
        <v>1344</v>
      </c>
      <c r="D9494" s="1" t="s">
        <v>71</v>
      </c>
      <c r="E9494" s="1" t="s">
        <v>2</v>
      </c>
      <c r="F9494" s="1" t="s">
        <v>1345</v>
      </c>
      <c r="G9494" s="1" t="s">
        <v>73</v>
      </c>
      <c r="H9494" s="8"/>
      <c r="I9494" s="8">
        <v>2015</v>
      </c>
      <c r="J9494" s="1" t="s">
        <v>1323</v>
      </c>
      <c r="K9494" s="9">
        <v>1500</v>
      </c>
      <c r="L9494" s="10">
        <f>K9494/ VLOOKUP(A9494,Indicators!$B$1:$V$7,21,FALSE)</f>
        <v>7.6063365854647973</v>
      </c>
      <c r="M9494" s="1" t="s">
        <v>1324</v>
      </c>
      <c r="N9494" s="1" t="s">
        <v>71</v>
      </c>
      <c r="O9494" s="11"/>
      <c r="P9494" s="11"/>
      <c r="Q9494" s="8" t="str">
        <f t="shared" si="0"/>
        <v/>
      </c>
      <c r="R9494" s="1" t="s">
        <v>97</v>
      </c>
      <c r="S9494" s="1" t="s">
        <v>76</v>
      </c>
      <c r="T9494" s="11"/>
      <c r="U9494" s="11"/>
      <c r="V9494" s="11"/>
      <c r="W9494" s="11"/>
      <c r="X9494" s="11"/>
      <c r="Y9494" s="11"/>
      <c r="Z9494" s="11"/>
      <c r="AA9494" s="11"/>
      <c r="AB9494" s="11"/>
      <c r="AC9494" s="11"/>
      <c r="AD9494" s="11"/>
      <c r="AE9494" s="11"/>
      <c r="AF9494" s="11"/>
      <c r="AG9494" s="11"/>
      <c r="AH9494" s="11"/>
      <c r="AI9494" s="11"/>
      <c r="AJ9494" s="11"/>
      <c r="AK9494" s="11"/>
      <c r="AL9494" s="11"/>
      <c r="AM9494" s="5"/>
      <c r="AN9494" s="5"/>
      <c r="AO9494" s="5"/>
      <c r="AP9494" s="5"/>
      <c r="AQ9494" s="5"/>
      <c r="AR9494" s="5"/>
      <c r="AS9494" s="5"/>
      <c r="AT9494" s="5"/>
      <c r="AU9494" s="5"/>
      <c r="AV9494" s="5"/>
      <c r="AW9494" s="5"/>
      <c r="AX9494" s="5"/>
      <c r="AY9494" s="5"/>
      <c r="AZ9494" s="5"/>
      <c r="BA9494" s="5"/>
      <c r="BB9494" s="5"/>
      <c r="BC9494" s="5"/>
      <c r="BD9494" s="5"/>
      <c r="BE9494" s="5"/>
      <c r="BF9494" s="5"/>
      <c r="BG9494" s="5"/>
      <c r="BH9494" s="5"/>
      <c r="BI9494" s="5"/>
      <c r="BJ9494" s="5"/>
      <c r="BK9494" s="5"/>
      <c r="BL9494" s="5"/>
      <c r="BM9494" s="5"/>
      <c r="BN9494" s="5"/>
      <c r="BO9494" s="5"/>
      <c r="BP9494" s="5"/>
      <c r="BQ9494" s="5"/>
      <c r="BR9494" s="5"/>
      <c r="BS9494" s="5"/>
      <c r="BT9494" s="5"/>
      <c r="BU9494" s="5"/>
      <c r="BV9494" s="5"/>
      <c r="BW9494" s="5"/>
      <c r="BX9494" s="5"/>
    </row>
    <row r="9495" spans="1:76" x14ac:dyDescent="0.2">
      <c r="A9495" s="1" t="s">
        <v>24</v>
      </c>
      <c r="B9495" s="1" t="s">
        <v>939</v>
      </c>
      <c r="C9495" s="1" t="s">
        <v>71</v>
      </c>
      <c r="D9495" s="1" t="s">
        <v>71</v>
      </c>
      <c r="E9495" s="1" t="s">
        <v>1</v>
      </c>
      <c r="F9495" s="1" t="s">
        <v>1346</v>
      </c>
      <c r="G9495" s="1" t="s">
        <v>73</v>
      </c>
      <c r="H9495" s="8"/>
      <c r="I9495" s="8">
        <v>2015</v>
      </c>
      <c r="J9495" s="1" t="s">
        <v>1323</v>
      </c>
      <c r="K9495" s="9">
        <v>18000</v>
      </c>
      <c r="L9495" s="10">
        <f>K9495/ VLOOKUP(A9495,Indicators!$B$1:$V$7,21,FALSE)</f>
        <v>91.276039025577575</v>
      </c>
      <c r="M9495" s="1" t="s">
        <v>1324</v>
      </c>
      <c r="N9495" s="1" t="s">
        <v>71</v>
      </c>
      <c r="O9495" s="11"/>
      <c r="P9495" s="11"/>
      <c r="Q9495" s="8" t="str">
        <f t="shared" si="0"/>
        <v/>
      </c>
      <c r="R9495" s="1" t="s">
        <v>103</v>
      </c>
      <c r="S9495" s="1" t="s">
        <v>49</v>
      </c>
      <c r="T9495" s="11"/>
      <c r="U9495" s="11"/>
      <c r="V9495" s="11"/>
      <c r="W9495" s="11"/>
      <c r="X9495" s="11"/>
      <c r="Y9495" s="11"/>
      <c r="Z9495" s="11"/>
      <c r="AA9495" s="11"/>
      <c r="AB9495" s="11"/>
      <c r="AC9495" s="11"/>
      <c r="AD9495" s="11"/>
      <c r="AE9495" s="11"/>
      <c r="AF9495" s="11"/>
      <c r="AG9495" s="11"/>
      <c r="AH9495" s="11"/>
      <c r="AI9495" s="11"/>
      <c r="AJ9495" s="11"/>
      <c r="AK9495" s="11"/>
      <c r="AL9495" s="11"/>
      <c r="AM9495" s="5"/>
      <c r="AN9495" s="5"/>
      <c r="AO9495" s="5"/>
      <c r="AP9495" s="5"/>
      <c r="AQ9495" s="5"/>
      <c r="AR9495" s="5"/>
      <c r="AS9495" s="5"/>
      <c r="AT9495" s="5"/>
      <c r="AU9495" s="5"/>
      <c r="AV9495" s="5"/>
      <c r="AW9495" s="5"/>
      <c r="AX9495" s="5"/>
      <c r="AY9495" s="5"/>
      <c r="AZ9495" s="5"/>
      <c r="BA9495" s="5"/>
      <c r="BB9495" s="5"/>
      <c r="BC9495" s="5"/>
      <c r="BD9495" s="5"/>
      <c r="BE9495" s="5"/>
      <c r="BF9495" s="5"/>
      <c r="BG9495" s="5"/>
      <c r="BH9495" s="5"/>
      <c r="BI9495" s="5"/>
      <c r="BJ9495" s="5"/>
      <c r="BK9495" s="5"/>
      <c r="BL9495" s="5"/>
      <c r="BM9495" s="5"/>
      <c r="BN9495" s="5"/>
      <c r="BO9495" s="5"/>
      <c r="BP9495" s="5"/>
      <c r="BQ9495" s="5"/>
      <c r="BR9495" s="5"/>
      <c r="BS9495" s="5"/>
      <c r="BT9495" s="5"/>
      <c r="BU9495" s="5"/>
      <c r="BV9495" s="5"/>
      <c r="BW9495" s="5"/>
      <c r="BX9495" s="5"/>
    </row>
    <row r="9496" spans="1:76" x14ac:dyDescent="0.2">
      <c r="A9496" s="1" t="s">
        <v>24</v>
      </c>
      <c r="B9496" s="1" t="s">
        <v>527</v>
      </c>
      <c r="C9496" s="1" t="s">
        <v>64</v>
      </c>
      <c r="D9496" s="1" t="s">
        <v>71</v>
      </c>
      <c r="E9496" s="1" t="s">
        <v>2</v>
      </c>
      <c r="F9496" s="1" t="s">
        <v>1346</v>
      </c>
      <c r="G9496" s="1" t="s">
        <v>73</v>
      </c>
      <c r="H9496" s="8"/>
      <c r="I9496" s="8">
        <v>2015</v>
      </c>
      <c r="J9496" s="1" t="s">
        <v>1323</v>
      </c>
      <c r="K9496" s="9">
        <v>8000</v>
      </c>
      <c r="L9496" s="10">
        <f>K9496/ VLOOKUP(A9496,Indicators!$B$1:$V$7,21,FALSE)</f>
        <v>40.567128455812252</v>
      </c>
      <c r="M9496" s="1" t="s">
        <v>1324</v>
      </c>
      <c r="N9496" s="1" t="s">
        <v>71</v>
      </c>
      <c r="O9496" s="11"/>
      <c r="P9496" s="11"/>
      <c r="Q9496" s="8" t="str">
        <f t="shared" si="0"/>
        <v/>
      </c>
      <c r="R9496" s="1" t="s">
        <v>103</v>
      </c>
      <c r="S9496" s="1" t="s">
        <v>64</v>
      </c>
      <c r="T9496" s="11"/>
      <c r="U9496" s="11"/>
      <c r="V9496" s="11"/>
      <c r="W9496" s="11"/>
      <c r="X9496" s="11"/>
      <c r="Y9496" s="11"/>
      <c r="Z9496" s="11"/>
      <c r="AA9496" s="11"/>
      <c r="AB9496" s="11"/>
      <c r="AC9496" s="11"/>
      <c r="AD9496" s="11"/>
      <c r="AE9496" s="11"/>
      <c r="AF9496" s="11"/>
      <c r="AG9496" s="11"/>
      <c r="AH9496" s="11"/>
      <c r="AI9496" s="11"/>
      <c r="AJ9496" s="11"/>
      <c r="AK9496" s="11"/>
      <c r="AL9496" s="11"/>
      <c r="AM9496" s="5"/>
      <c r="AN9496" s="5"/>
      <c r="AO9496" s="5"/>
      <c r="AP9496" s="5"/>
      <c r="AQ9496" s="5"/>
      <c r="AR9496" s="5"/>
      <c r="AS9496" s="5"/>
      <c r="AT9496" s="5"/>
      <c r="AU9496" s="5"/>
      <c r="AV9496" s="5"/>
      <c r="AW9496" s="5"/>
      <c r="AX9496" s="5"/>
      <c r="AY9496" s="5"/>
      <c r="AZ9496" s="5"/>
      <c r="BA9496" s="5"/>
      <c r="BB9496" s="5"/>
      <c r="BC9496" s="5"/>
      <c r="BD9496" s="5"/>
      <c r="BE9496" s="5"/>
      <c r="BF9496" s="5"/>
      <c r="BG9496" s="5"/>
      <c r="BH9496" s="5"/>
      <c r="BI9496" s="5"/>
      <c r="BJ9496" s="5"/>
      <c r="BK9496" s="5"/>
      <c r="BL9496" s="5"/>
      <c r="BM9496" s="5"/>
      <c r="BN9496" s="5"/>
      <c r="BO9496" s="5"/>
      <c r="BP9496" s="5"/>
      <c r="BQ9496" s="5"/>
      <c r="BR9496" s="5"/>
      <c r="BS9496" s="5"/>
      <c r="BT9496" s="5"/>
      <c r="BU9496" s="5"/>
      <c r="BV9496" s="5"/>
      <c r="BW9496" s="5"/>
      <c r="BX9496" s="5"/>
    </row>
    <row r="9497" spans="1:76" x14ac:dyDescent="0.2">
      <c r="A9497" s="1" t="s">
        <v>24</v>
      </c>
      <c r="B9497" s="1" t="s">
        <v>527</v>
      </c>
      <c r="C9497" s="1" t="s">
        <v>532</v>
      </c>
      <c r="D9497" s="1" t="s">
        <v>71</v>
      </c>
      <c r="E9497" s="1" t="s">
        <v>2</v>
      </c>
      <c r="F9497" s="1" t="s">
        <v>1346</v>
      </c>
      <c r="G9497" s="1" t="s">
        <v>73</v>
      </c>
      <c r="H9497" s="8"/>
      <c r="I9497" s="8">
        <v>2015</v>
      </c>
      <c r="J9497" s="1" t="s">
        <v>1323</v>
      </c>
      <c r="K9497" s="9">
        <v>5800</v>
      </c>
      <c r="L9497" s="10">
        <f>K9497/ VLOOKUP(A9497,Indicators!$B$1:$V$7,21,FALSE)</f>
        <v>29.411168130463885</v>
      </c>
      <c r="M9497" s="1" t="s">
        <v>1324</v>
      </c>
      <c r="N9497" s="1" t="s">
        <v>71</v>
      </c>
      <c r="O9497" s="11"/>
      <c r="P9497" s="11"/>
      <c r="Q9497" s="8" t="str">
        <f t="shared" si="0"/>
        <v/>
      </c>
      <c r="R9497" s="1" t="s">
        <v>103</v>
      </c>
      <c r="S9497" s="1" t="s">
        <v>68</v>
      </c>
      <c r="T9497" s="11"/>
      <c r="U9497" s="11"/>
      <c r="V9497" s="11"/>
      <c r="W9497" s="11"/>
      <c r="X9497" s="11"/>
      <c r="Y9497" s="11"/>
      <c r="Z9497" s="11"/>
      <c r="AA9497" s="11"/>
      <c r="AB9497" s="11"/>
      <c r="AC9497" s="11"/>
      <c r="AD9497" s="11"/>
      <c r="AE9497" s="11"/>
      <c r="AF9497" s="11"/>
      <c r="AG9497" s="11"/>
      <c r="AH9497" s="11"/>
      <c r="AI9497" s="11"/>
      <c r="AJ9497" s="11"/>
      <c r="AK9497" s="11"/>
      <c r="AL9497" s="11"/>
      <c r="AM9497" s="5"/>
      <c r="AN9497" s="5"/>
      <c r="AO9497" s="5"/>
      <c r="AP9497" s="5"/>
      <c r="AQ9497" s="5"/>
      <c r="AR9497" s="5"/>
      <c r="AS9497" s="5"/>
      <c r="AT9497" s="5"/>
      <c r="AU9497" s="5"/>
      <c r="AV9497" s="5"/>
      <c r="AW9497" s="5"/>
      <c r="AX9497" s="5"/>
      <c r="AY9497" s="5"/>
      <c r="AZ9497" s="5"/>
      <c r="BA9497" s="5"/>
      <c r="BB9497" s="5"/>
      <c r="BC9497" s="5"/>
      <c r="BD9497" s="5"/>
      <c r="BE9497" s="5"/>
      <c r="BF9497" s="5"/>
      <c r="BG9497" s="5"/>
      <c r="BH9497" s="5"/>
      <c r="BI9497" s="5"/>
      <c r="BJ9497" s="5"/>
      <c r="BK9497" s="5"/>
      <c r="BL9497" s="5"/>
      <c r="BM9497" s="5"/>
      <c r="BN9497" s="5"/>
      <c r="BO9497" s="5"/>
      <c r="BP9497" s="5"/>
      <c r="BQ9497" s="5"/>
      <c r="BR9497" s="5"/>
      <c r="BS9497" s="5"/>
      <c r="BT9497" s="5"/>
      <c r="BU9497" s="5"/>
      <c r="BV9497" s="5"/>
      <c r="BW9497" s="5"/>
      <c r="BX9497" s="5"/>
    </row>
    <row r="9498" spans="1:76" x14ac:dyDescent="0.2">
      <c r="A9498" s="1" t="s">
        <v>24</v>
      </c>
      <c r="B9498" s="1" t="s">
        <v>940</v>
      </c>
      <c r="C9498" s="1" t="s">
        <v>71</v>
      </c>
      <c r="D9498" s="1" t="s">
        <v>71</v>
      </c>
      <c r="E9498" s="1" t="s">
        <v>1</v>
      </c>
      <c r="F9498" s="1" t="s">
        <v>1346</v>
      </c>
      <c r="G9498" s="1" t="s">
        <v>73</v>
      </c>
      <c r="H9498" s="8"/>
      <c r="I9498" s="8">
        <v>2015</v>
      </c>
      <c r="J9498" s="1" t="s">
        <v>1323</v>
      </c>
      <c r="K9498" s="9">
        <v>150000</v>
      </c>
      <c r="L9498" s="10">
        <f>K9498/ VLOOKUP(A9498,Indicators!$B$1:$V$7,21,FALSE)</f>
        <v>760.63365854647975</v>
      </c>
      <c r="M9498" s="1" t="s">
        <v>1324</v>
      </c>
      <c r="N9498" s="1" t="s">
        <v>71</v>
      </c>
      <c r="O9498" s="11"/>
      <c r="P9498" s="11"/>
      <c r="Q9498" s="8" t="str">
        <f t="shared" si="0"/>
        <v/>
      </c>
      <c r="R9498" s="1" t="s">
        <v>81</v>
      </c>
      <c r="S9498" s="1" t="s">
        <v>60</v>
      </c>
      <c r="T9498" s="11"/>
      <c r="U9498" s="11"/>
      <c r="V9498" s="11"/>
      <c r="W9498" s="11"/>
      <c r="X9498" s="11"/>
      <c r="Y9498" s="11"/>
      <c r="Z9498" s="11"/>
      <c r="AA9498" s="11"/>
      <c r="AB9498" s="11"/>
      <c r="AC9498" s="11"/>
      <c r="AD9498" s="11"/>
      <c r="AE9498" s="11"/>
      <c r="AF9498" s="11"/>
      <c r="AG9498" s="11"/>
      <c r="AH9498" s="11"/>
      <c r="AI9498" s="11"/>
      <c r="AJ9498" s="11"/>
      <c r="AK9498" s="11"/>
      <c r="AL9498" s="11"/>
      <c r="AM9498" s="5"/>
      <c r="AN9498" s="5"/>
      <c r="AO9498" s="5"/>
      <c r="AP9498" s="5"/>
      <c r="AQ9498" s="5"/>
      <c r="AR9498" s="5"/>
      <c r="AS9498" s="5"/>
      <c r="AT9498" s="5"/>
      <c r="AU9498" s="5"/>
      <c r="AV9498" s="5"/>
      <c r="AW9498" s="5"/>
      <c r="AX9498" s="5"/>
      <c r="AY9498" s="5"/>
      <c r="AZ9498" s="5"/>
      <c r="BA9498" s="5"/>
      <c r="BB9498" s="5"/>
      <c r="BC9498" s="5"/>
      <c r="BD9498" s="5"/>
      <c r="BE9498" s="5"/>
      <c r="BF9498" s="5"/>
      <c r="BG9498" s="5"/>
      <c r="BH9498" s="5"/>
      <c r="BI9498" s="5"/>
      <c r="BJ9498" s="5"/>
      <c r="BK9498" s="5"/>
      <c r="BL9498" s="5"/>
      <c r="BM9498" s="5"/>
      <c r="BN9498" s="5"/>
      <c r="BO9498" s="5"/>
      <c r="BP9498" s="5"/>
      <c r="BQ9498" s="5"/>
      <c r="BR9498" s="5"/>
      <c r="BS9498" s="5"/>
      <c r="BT9498" s="5"/>
      <c r="BU9498" s="5"/>
      <c r="BV9498" s="5"/>
      <c r="BW9498" s="5"/>
      <c r="BX9498" s="5"/>
    </row>
    <row r="9499" spans="1:76" x14ac:dyDescent="0.2">
      <c r="A9499" s="1" t="s">
        <v>24</v>
      </c>
      <c r="B9499" s="1" t="s">
        <v>941</v>
      </c>
      <c r="C9499" s="1" t="s">
        <v>71</v>
      </c>
      <c r="D9499" s="1" t="s">
        <v>71</v>
      </c>
      <c r="E9499" s="1" t="s">
        <v>1</v>
      </c>
      <c r="F9499" s="1" t="s">
        <v>1346</v>
      </c>
      <c r="G9499" s="1" t="s">
        <v>73</v>
      </c>
      <c r="H9499" s="8"/>
      <c r="I9499" s="8">
        <v>2015</v>
      </c>
      <c r="J9499" s="1" t="s">
        <v>1323</v>
      </c>
      <c r="K9499" s="8">
        <v>0</v>
      </c>
      <c r="L9499" s="10">
        <f>K9499/ VLOOKUP(A9499,Indicators!$B$1:$V$7,21,FALSE)</f>
        <v>0</v>
      </c>
      <c r="M9499" s="1" t="s">
        <v>1324</v>
      </c>
      <c r="N9499" s="1" t="s">
        <v>71</v>
      </c>
      <c r="O9499" s="11"/>
      <c r="P9499" s="11"/>
      <c r="Q9499" s="8" t="str">
        <f t="shared" si="0"/>
        <v/>
      </c>
      <c r="R9499" s="1" t="s">
        <v>81</v>
      </c>
      <c r="S9499" s="1" t="s">
        <v>60</v>
      </c>
      <c r="T9499" s="11"/>
      <c r="U9499" s="11"/>
      <c r="V9499" s="11"/>
      <c r="W9499" s="11"/>
      <c r="X9499" s="11"/>
      <c r="Y9499" s="11"/>
      <c r="Z9499" s="11"/>
      <c r="AA9499" s="11"/>
      <c r="AB9499" s="11"/>
      <c r="AC9499" s="11"/>
      <c r="AD9499" s="11"/>
      <c r="AE9499" s="11"/>
      <c r="AF9499" s="11"/>
      <c r="AG9499" s="11"/>
      <c r="AH9499" s="11"/>
      <c r="AI9499" s="11"/>
      <c r="AJ9499" s="11"/>
      <c r="AK9499" s="11"/>
      <c r="AL9499" s="11"/>
      <c r="AM9499" s="5"/>
      <c r="AN9499" s="5"/>
      <c r="AO9499" s="5"/>
      <c r="AP9499" s="5"/>
      <c r="AQ9499" s="5"/>
      <c r="AR9499" s="5"/>
      <c r="AS9499" s="5"/>
      <c r="AT9499" s="5"/>
      <c r="AU9499" s="5"/>
      <c r="AV9499" s="5"/>
      <c r="AW9499" s="5"/>
      <c r="AX9499" s="5"/>
      <c r="AY9499" s="5"/>
      <c r="AZ9499" s="5"/>
      <c r="BA9499" s="5"/>
      <c r="BB9499" s="5"/>
      <c r="BC9499" s="5"/>
      <c r="BD9499" s="5"/>
      <c r="BE9499" s="5"/>
      <c r="BF9499" s="5"/>
      <c r="BG9499" s="5"/>
      <c r="BH9499" s="5"/>
      <c r="BI9499" s="5"/>
      <c r="BJ9499" s="5"/>
      <c r="BK9499" s="5"/>
      <c r="BL9499" s="5"/>
      <c r="BM9499" s="5"/>
      <c r="BN9499" s="5"/>
      <c r="BO9499" s="5"/>
      <c r="BP9499" s="5"/>
      <c r="BQ9499" s="5"/>
      <c r="BR9499" s="5"/>
      <c r="BS9499" s="5"/>
      <c r="BT9499" s="5"/>
      <c r="BU9499" s="5"/>
      <c r="BV9499" s="5"/>
      <c r="BW9499" s="5"/>
      <c r="BX9499" s="5"/>
    </row>
    <row r="9500" spans="1:76" x14ac:dyDescent="0.2">
      <c r="A9500" s="1" t="s">
        <v>24</v>
      </c>
      <c r="B9500" s="1" t="s">
        <v>942</v>
      </c>
      <c r="C9500" s="1" t="s">
        <v>48</v>
      </c>
      <c r="D9500" s="1" t="s">
        <v>71</v>
      </c>
      <c r="E9500" s="1" t="s">
        <v>2</v>
      </c>
      <c r="F9500" s="1" t="s">
        <v>1346</v>
      </c>
      <c r="G9500" s="1" t="s">
        <v>73</v>
      </c>
      <c r="H9500" s="8"/>
      <c r="I9500" s="8">
        <v>2015</v>
      </c>
      <c r="J9500" s="1" t="s">
        <v>1323</v>
      </c>
      <c r="K9500" s="9">
        <v>74000</v>
      </c>
      <c r="L9500" s="10">
        <f>K9500/ VLOOKUP(A9500,Indicators!$B$1:$V$7,21,FALSE)</f>
        <v>375.24593821626337</v>
      </c>
      <c r="M9500" s="1" t="s">
        <v>1324</v>
      </c>
      <c r="N9500" s="1" t="s">
        <v>71</v>
      </c>
      <c r="O9500" s="11"/>
      <c r="P9500" s="11"/>
      <c r="Q9500" s="8" t="str">
        <f t="shared" si="0"/>
        <v/>
      </c>
      <c r="R9500" s="1" t="s">
        <v>97</v>
      </c>
      <c r="S9500" s="1" t="s">
        <v>48</v>
      </c>
      <c r="T9500" s="11"/>
      <c r="U9500" s="11"/>
      <c r="V9500" s="11"/>
      <c r="W9500" s="11"/>
      <c r="X9500" s="11"/>
      <c r="Y9500" s="11"/>
      <c r="Z9500" s="11"/>
      <c r="AA9500" s="11"/>
      <c r="AB9500" s="11"/>
      <c r="AC9500" s="11"/>
      <c r="AD9500" s="11"/>
      <c r="AE9500" s="11"/>
      <c r="AF9500" s="11"/>
      <c r="AG9500" s="11"/>
      <c r="AH9500" s="11"/>
      <c r="AI9500" s="11"/>
      <c r="AJ9500" s="11"/>
      <c r="AK9500" s="11"/>
      <c r="AL9500" s="11"/>
      <c r="AM9500" s="5"/>
      <c r="AN9500" s="5"/>
      <c r="AO9500" s="5"/>
      <c r="AP9500" s="5"/>
      <c r="AQ9500" s="5"/>
      <c r="AR9500" s="5"/>
      <c r="AS9500" s="5"/>
      <c r="AT9500" s="5"/>
      <c r="AU9500" s="5"/>
      <c r="AV9500" s="5"/>
      <c r="AW9500" s="5"/>
      <c r="AX9500" s="5"/>
      <c r="AY9500" s="5"/>
      <c r="AZ9500" s="5"/>
      <c r="BA9500" s="5"/>
      <c r="BB9500" s="5"/>
      <c r="BC9500" s="5"/>
      <c r="BD9500" s="5"/>
      <c r="BE9500" s="5"/>
      <c r="BF9500" s="5"/>
      <c r="BG9500" s="5"/>
      <c r="BH9500" s="5"/>
      <c r="BI9500" s="5"/>
      <c r="BJ9500" s="5"/>
      <c r="BK9500" s="5"/>
      <c r="BL9500" s="5"/>
      <c r="BM9500" s="5"/>
      <c r="BN9500" s="5"/>
      <c r="BO9500" s="5"/>
      <c r="BP9500" s="5"/>
      <c r="BQ9500" s="5"/>
      <c r="BR9500" s="5"/>
      <c r="BS9500" s="5"/>
      <c r="BT9500" s="5"/>
      <c r="BU9500" s="5"/>
      <c r="BV9500" s="5"/>
      <c r="BW9500" s="5"/>
      <c r="BX9500" s="5"/>
    </row>
    <row r="9501" spans="1:76" x14ac:dyDescent="0.2">
      <c r="A9501" s="1" t="s">
        <v>24</v>
      </c>
      <c r="B9501" s="1" t="s">
        <v>942</v>
      </c>
      <c r="C9501" s="1" t="s">
        <v>67</v>
      </c>
      <c r="D9501" s="1" t="s">
        <v>71</v>
      </c>
      <c r="E9501" s="1" t="s">
        <v>2</v>
      </c>
      <c r="F9501" s="1" t="s">
        <v>1346</v>
      </c>
      <c r="G9501" s="1" t="s">
        <v>73</v>
      </c>
      <c r="H9501" s="8"/>
      <c r="I9501" s="8">
        <v>2015</v>
      </c>
      <c r="J9501" s="1" t="s">
        <v>1323</v>
      </c>
      <c r="K9501" s="9">
        <v>129300</v>
      </c>
      <c r="L9501" s="10">
        <f>K9501/ VLOOKUP(A9501,Indicators!$B$1:$V$7,21,FALSE)</f>
        <v>655.66621366706556</v>
      </c>
      <c r="M9501" s="1" t="s">
        <v>1324</v>
      </c>
      <c r="N9501" s="1" t="s">
        <v>71</v>
      </c>
      <c r="O9501" s="11"/>
      <c r="P9501" s="11"/>
      <c r="Q9501" s="8" t="str">
        <f t="shared" si="0"/>
        <v/>
      </c>
      <c r="R9501" s="1" t="s">
        <v>97</v>
      </c>
      <c r="S9501" s="1" t="s">
        <v>67</v>
      </c>
      <c r="T9501" s="11"/>
      <c r="U9501" s="11"/>
      <c r="V9501" s="11"/>
      <c r="W9501" s="11"/>
      <c r="X9501" s="11"/>
      <c r="Y9501" s="11"/>
      <c r="Z9501" s="11"/>
      <c r="AA9501" s="11"/>
      <c r="AB9501" s="11"/>
      <c r="AC9501" s="11"/>
      <c r="AD9501" s="11"/>
      <c r="AE9501" s="11"/>
      <c r="AF9501" s="11"/>
      <c r="AG9501" s="11"/>
      <c r="AH9501" s="11"/>
      <c r="AI9501" s="11"/>
      <c r="AJ9501" s="11"/>
      <c r="AK9501" s="11"/>
      <c r="AL9501" s="11"/>
      <c r="AM9501" s="5"/>
      <c r="AN9501" s="5"/>
      <c r="AO9501" s="5"/>
      <c r="AP9501" s="5"/>
      <c r="AQ9501" s="5"/>
      <c r="AR9501" s="5"/>
      <c r="AS9501" s="5"/>
      <c r="AT9501" s="5"/>
      <c r="AU9501" s="5"/>
      <c r="AV9501" s="5"/>
      <c r="AW9501" s="5"/>
      <c r="AX9501" s="5"/>
      <c r="AY9501" s="5"/>
      <c r="AZ9501" s="5"/>
      <c r="BA9501" s="5"/>
      <c r="BB9501" s="5"/>
      <c r="BC9501" s="5"/>
      <c r="BD9501" s="5"/>
      <c r="BE9501" s="5"/>
      <c r="BF9501" s="5"/>
      <c r="BG9501" s="5"/>
      <c r="BH9501" s="5"/>
      <c r="BI9501" s="5"/>
      <c r="BJ9501" s="5"/>
      <c r="BK9501" s="5"/>
      <c r="BL9501" s="5"/>
      <c r="BM9501" s="5"/>
      <c r="BN9501" s="5"/>
      <c r="BO9501" s="5"/>
      <c r="BP9501" s="5"/>
      <c r="BQ9501" s="5"/>
      <c r="BR9501" s="5"/>
      <c r="BS9501" s="5"/>
      <c r="BT9501" s="5"/>
      <c r="BU9501" s="5"/>
      <c r="BV9501" s="5"/>
      <c r="BW9501" s="5"/>
      <c r="BX9501" s="5"/>
    </row>
    <row r="9502" spans="1:76" x14ac:dyDescent="0.2">
      <c r="A9502" s="1" t="s">
        <v>24</v>
      </c>
      <c r="B9502" s="1" t="s">
        <v>943</v>
      </c>
      <c r="C9502" s="1" t="s">
        <v>71</v>
      </c>
      <c r="D9502" s="1" t="s">
        <v>71</v>
      </c>
      <c r="E9502" s="1" t="s">
        <v>1</v>
      </c>
      <c r="F9502" s="1" t="s">
        <v>1346</v>
      </c>
      <c r="G9502" s="1" t="s">
        <v>73</v>
      </c>
      <c r="H9502" s="8"/>
      <c r="I9502" s="8">
        <v>2015</v>
      </c>
      <c r="J9502" s="1" t="s">
        <v>1323</v>
      </c>
      <c r="K9502" s="9">
        <v>2100</v>
      </c>
      <c r="L9502" s="10">
        <f>K9502/ VLOOKUP(A9502,Indicators!$B$1:$V$7,21,FALSE)</f>
        <v>10.648871219650717</v>
      </c>
      <c r="M9502" s="1" t="s">
        <v>1324</v>
      </c>
      <c r="N9502" s="1" t="s">
        <v>71</v>
      </c>
      <c r="O9502" s="11"/>
      <c r="P9502" s="11"/>
      <c r="Q9502" s="8" t="str">
        <f t="shared" si="0"/>
        <v/>
      </c>
      <c r="R9502" s="1" t="s">
        <v>103</v>
      </c>
      <c r="S9502" s="1" t="s">
        <v>54</v>
      </c>
      <c r="T9502" s="11"/>
      <c r="U9502" s="11"/>
      <c r="V9502" s="11"/>
      <c r="W9502" s="11"/>
      <c r="X9502" s="11"/>
      <c r="Y9502" s="11"/>
      <c r="Z9502" s="11"/>
      <c r="AA9502" s="11"/>
      <c r="AB9502" s="11"/>
      <c r="AC9502" s="11"/>
      <c r="AD9502" s="11"/>
      <c r="AE9502" s="11"/>
      <c r="AF9502" s="11"/>
      <c r="AG9502" s="11"/>
      <c r="AH9502" s="11"/>
      <c r="AI9502" s="11"/>
      <c r="AJ9502" s="11"/>
      <c r="AK9502" s="11"/>
      <c r="AL9502" s="11"/>
      <c r="AM9502" s="5"/>
      <c r="AN9502" s="5"/>
      <c r="AO9502" s="5"/>
      <c r="AP9502" s="5"/>
      <c r="AQ9502" s="5"/>
      <c r="AR9502" s="5"/>
      <c r="AS9502" s="5"/>
      <c r="AT9502" s="5"/>
      <c r="AU9502" s="5"/>
      <c r="AV9502" s="5"/>
      <c r="AW9502" s="5"/>
      <c r="AX9502" s="5"/>
      <c r="AY9502" s="5"/>
      <c r="AZ9502" s="5"/>
      <c r="BA9502" s="5"/>
      <c r="BB9502" s="5"/>
      <c r="BC9502" s="5"/>
      <c r="BD9502" s="5"/>
      <c r="BE9502" s="5"/>
      <c r="BF9502" s="5"/>
      <c r="BG9502" s="5"/>
      <c r="BH9502" s="5"/>
      <c r="BI9502" s="5"/>
      <c r="BJ9502" s="5"/>
      <c r="BK9502" s="5"/>
      <c r="BL9502" s="5"/>
      <c r="BM9502" s="5"/>
      <c r="BN9502" s="5"/>
      <c r="BO9502" s="5"/>
      <c r="BP9502" s="5"/>
      <c r="BQ9502" s="5"/>
      <c r="BR9502" s="5"/>
      <c r="BS9502" s="5"/>
      <c r="BT9502" s="5"/>
      <c r="BU9502" s="5"/>
      <c r="BV9502" s="5"/>
      <c r="BW9502" s="5"/>
      <c r="BX9502" s="5"/>
    </row>
    <row r="9503" spans="1:76" x14ac:dyDescent="0.2">
      <c r="A9503" s="1" t="s">
        <v>24</v>
      </c>
      <c r="B9503" s="1" t="s">
        <v>98</v>
      </c>
      <c r="C9503" s="1" t="s">
        <v>103</v>
      </c>
      <c r="D9503" s="1" t="s">
        <v>71</v>
      </c>
      <c r="E9503" s="1" t="s">
        <v>2</v>
      </c>
      <c r="F9503" s="1" t="s">
        <v>1346</v>
      </c>
      <c r="G9503" s="1" t="s">
        <v>73</v>
      </c>
      <c r="H9503" s="8"/>
      <c r="I9503" s="8">
        <v>2015</v>
      </c>
      <c r="J9503" s="1" t="s">
        <v>1323</v>
      </c>
      <c r="K9503" s="9">
        <v>3600</v>
      </c>
      <c r="L9503" s="10">
        <f>K9503/ VLOOKUP(A9503,Indicators!$B$1:$V$7,21,FALSE)</f>
        <v>18.255207805115514</v>
      </c>
      <c r="M9503" s="1" t="s">
        <v>1324</v>
      </c>
      <c r="N9503" s="1" t="s">
        <v>71</v>
      </c>
      <c r="O9503" s="11"/>
      <c r="P9503" s="11"/>
      <c r="Q9503" s="8" t="str">
        <f t="shared" si="0"/>
        <v/>
      </c>
      <c r="R9503" s="1" t="s">
        <v>98</v>
      </c>
      <c r="S9503" s="1" t="s">
        <v>90</v>
      </c>
      <c r="T9503" s="11"/>
      <c r="U9503" s="11"/>
      <c r="V9503" s="11"/>
      <c r="W9503" s="11"/>
      <c r="X9503" s="11"/>
      <c r="Y9503" s="11"/>
      <c r="Z9503" s="11"/>
      <c r="AA9503" s="11"/>
      <c r="AB9503" s="11"/>
      <c r="AC9503" s="11"/>
      <c r="AD9503" s="11"/>
      <c r="AE9503" s="11"/>
      <c r="AF9503" s="11"/>
      <c r="AG9503" s="11"/>
      <c r="AH9503" s="11"/>
      <c r="AI9503" s="11"/>
      <c r="AJ9503" s="11"/>
      <c r="AK9503" s="11"/>
      <c r="AL9503" s="11"/>
      <c r="AM9503" s="5"/>
      <c r="AN9503" s="5"/>
      <c r="AO9503" s="5"/>
      <c r="AP9503" s="5"/>
      <c r="AQ9503" s="5"/>
      <c r="AR9503" s="5"/>
      <c r="AS9503" s="5"/>
      <c r="AT9503" s="5"/>
      <c r="AU9503" s="5"/>
      <c r="AV9503" s="5"/>
      <c r="AW9503" s="5"/>
      <c r="AX9503" s="5"/>
      <c r="AY9503" s="5"/>
      <c r="AZ9503" s="5"/>
      <c r="BA9503" s="5"/>
      <c r="BB9503" s="5"/>
      <c r="BC9503" s="5"/>
      <c r="BD9503" s="5"/>
      <c r="BE9503" s="5"/>
      <c r="BF9503" s="5"/>
      <c r="BG9503" s="5"/>
      <c r="BH9503" s="5"/>
      <c r="BI9503" s="5"/>
      <c r="BJ9503" s="5"/>
      <c r="BK9503" s="5"/>
      <c r="BL9503" s="5"/>
      <c r="BM9503" s="5"/>
      <c r="BN9503" s="5"/>
      <c r="BO9503" s="5"/>
      <c r="BP9503" s="5"/>
      <c r="BQ9503" s="5"/>
      <c r="BR9503" s="5"/>
      <c r="BS9503" s="5"/>
      <c r="BT9503" s="5"/>
      <c r="BU9503" s="5"/>
      <c r="BV9503" s="5"/>
      <c r="BW9503" s="5"/>
      <c r="BX9503" s="5"/>
    </row>
    <row r="9504" spans="1:76" x14ac:dyDescent="0.2">
      <c r="A9504" s="1" t="s">
        <v>24</v>
      </c>
      <c r="B9504" s="1" t="s">
        <v>98</v>
      </c>
      <c r="C9504" s="1" t="s">
        <v>1325</v>
      </c>
      <c r="D9504" s="1" t="s">
        <v>71</v>
      </c>
      <c r="E9504" s="1" t="s">
        <v>2</v>
      </c>
      <c r="F9504" s="1" t="s">
        <v>1346</v>
      </c>
      <c r="G9504" s="1" t="s">
        <v>73</v>
      </c>
      <c r="H9504" s="8"/>
      <c r="I9504" s="8">
        <v>2015</v>
      </c>
      <c r="J9504" s="1" t="s">
        <v>1323</v>
      </c>
      <c r="K9504" s="9">
        <v>21100</v>
      </c>
      <c r="L9504" s="10">
        <f>K9504/ VLOOKUP(A9504,Indicators!$B$1:$V$7,21,FALSE)</f>
        <v>106.99580130220482</v>
      </c>
      <c r="M9504" s="1" t="s">
        <v>1324</v>
      </c>
      <c r="N9504" s="1" t="s">
        <v>71</v>
      </c>
      <c r="O9504" s="11"/>
      <c r="P9504" s="11"/>
      <c r="Q9504" s="8" t="str">
        <f t="shared" si="0"/>
        <v/>
      </c>
      <c r="R9504" s="1" t="s">
        <v>98</v>
      </c>
      <c r="S9504" s="1" t="s">
        <v>58</v>
      </c>
      <c r="T9504" s="11"/>
      <c r="U9504" s="11"/>
      <c r="V9504" s="11"/>
      <c r="W9504" s="11"/>
      <c r="X9504" s="11"/>
      <c r="Y9504" s="11"/>
      <c r="Z9504" s="11"/>
      <c r="AA9504" s="11"/>
      <c r="AB9504" s="11"/>
      <c r="AC9504" s="11"/>
      <c r="AD9504" s="11"/>
      <c r="AE9504" s="11"/>
      <c r="AF9504" s="11"/>
      <c r="AG9504" s="11"/>
      <c r="AH9504" s="11"/>
      <c r="AI9504" s="11"/>
      <c r="AJ9504" s="11"/>
      <c r="AK9504" s="11"/>
      <c r="AL9504" s="11"/>
      <c r="AM9504" s="5"/>
      <c r="AN9504" s="5"/>
      <c r="AO9504" s="5"/>
      <c r="AP9504" s="5"/>
      <c r="AQ9504" s="5"/>
      <c r="AR9504" s="5"/>
      <c r="AS9504" s="5"/>
      <c r="AT9504" s="5"/>
      <c r="AU9504" s="5"/>
      <c r="AV9504" s="5"/>
      <c r="AW9504" s="5"/>
      <c r="AX9504" s="5"/>
      <c r="AY9504" s="5"/>
      <c r="AZ9504" s="5"/>
      <c r="BA9504" s="5"/>
      <c r="BB9504" s="5"/>
      <c r="BC9504" s="5"/>
      <c r="BD9504" s="5"/>
      <c r="BE9504" s="5"/>
      <c r="BF9504" s="5"/>
      <c r="BG9504" s="5"/>
      <c r="BH9504" s="5"/>
      <c r="BI9504" s="5"/>
      <c r="BJ9504" s="5"/>
      <c r="BK9504" s="5"/>
      <c r="BL9504" s="5"/>
      <c r="BM9504" s="5"/>
      <c r="BN9504" s="5"/>
      <c r="BO9504" s="5"/>
      <c r="BP9504" s="5"/>
      <c r="BQ9504" s="5"/>
      <c r="BR9504" s="5"/>
      <c r="BS9504" s="5"/>
      <c r="BT9504" s="5"/>
      <c r="BU9504" s="5"/>
      <c r="BV9504" s="5"/>
      <c r="BW9504" s="5"/>
      <c r="BX9504" s="5"/>
    </row>
    <row r="9505" spans="1:76" x14ac:dyDescent="0.2">
      <c r="A9505" s="1" t="s">
        <v>24</v>
      </c>
      <c r="B9505" s="1" t="s">
        <v>98</v>
      </c>
      <c r="C9505" s="1" t="s">
        <v>59</v>
      </c>
      <c r="D9505" s="1" t="s">
        <v>71</v>
      </c>
      <c r="E9505" s="1" t="s">
        <v>2</v>
      </c>
      <c r="F9505" s="1" t="s">
        <v>1346</v>
      </c>
      <c r="G9505" s="1" t="s">
        <v>73</v>
      </c>
      <c r="H9505" s="8"/>
      <c r="I9505" s="8">
        <v>2015</v>
      </c>
      <c r="J9505" s="1" t="s">
        <v>1323</v>
      </c>
      <c r="K9505" s="9">
        <v>63200</v>
      </c>
      <c r="L9505" s="10">
        <f>K9505/ VLOOKUP(A9505,Indicators!$B$1:$V$7,21,FALSE)</f>
        <v>320.4803148009168</v>
      </c>
      <c r="M9505" s="1" t="s">
        <v>1324</v>
      </c>
      <c r="N9505" s="1" t="s">
        <v>71</v>
      </c>
      <c r="O9505" s="11"/>
      <c r="P9505" s="11"/>
      <c r="Q9505" s="8" t="str">
        <f t="shared" si="0"/>
        <v/>
      </c>
      <c r="R9505" s="1" t="s">
        <v>98</v>
      </c>
      <c r="S9505" s="1" t="s">
        <v>59</v>
      </c>
      <c r="T9505" s="11"/>
      <c r="U9505" s="11"/>
      <c r="V9505" s="11"/>
      <c r="W9505" s="11"/>
      <c r="X9505" s="11"/>
      <c r="Y9505" s="11"/>
      <c r="Z9505" s="11"/>
      <c r="AA9505" s="11"/>
      <c r="AB9505" s="11"/>
      <c r="AC9505" s="11"/>
      <c r="AD9505" s="11"/>
      <c r="AE9505" s="11"/>
      <c r="AF9505" s="11"/>
      <c r="AG9505" s="11"/>
      <c r="AH9505" s="11"/>
      <c r="AI9505" s="11"/>
      <c r="AJ9505" s="11"/>
      <c r="AK9505" s="11"/>
      <c r="AL9505" s="11"/>
      <c r="AM9505" s="5"/>
      <c r="AN9505" s="5"/>
      <c r="AO9505" s="5"/>
      <c r="AP9505" s="5"/>
      <c r="AQ9505" s="5"/>
      <c r="AR9505" s="5"/>
      <c r="AS9505" s="5"/>
      <c r="AT9505" s="5"/>
      <c r="AU9505" s="5"/>
      <c r="AV9505" s="5"/>
      <c r="AW9505" s="5"/>
      <c r="AX9505" s="5"/>
      <c r="AY9505" s="5"/>
      <c r="AZ9505" s="5"/>
      <c r="BA9505" s="5"/>
      <c r="BB9505" s="5"/>
      <c r="BC9505" s="5"/>
      <c r="BD9505" s="5"/>
      <c r="BE9505" s="5"/>
      <c r="BF9505" s="5"/>
      <c r="BG9505" s="5"/>
      <c r="BH9505" s="5"/>
      <c r="BI9505" s="5"/>
      <c r="BJ9505" s="5"/>
      <c r="BK9505" s="5"/>
      <c r="BL9505" s="5"/>
      <c r="BM9505" s="5"/>
      <c r="BN9505" s="5"/>
      <c r="BO9505" s="5"/>
      <c r="BP9505" s="5"/>
      <c r="BQ9505" s="5"/>
      <c r="BR9505" s="5"/>
      <c r="BS9505" s="5"/>
      <c r="BT9505" s="5"/>
      <c r="BU9505" s="5"/>
      <c r="BV9505" s="5"/>
      <c r="BW9505" s="5"/>
      <c r="BX9505" s="5"/>
    </row>
    <row r="9506" spans="1:76" x14ac:dyDescent="0.2">
      <c r="A9506" s="1" t="s">
        <v>24</v>
      </c>
      <c r="B9506" s="1" t="s">
        <v>98</v>
      </c>
      <c r="C9506" s="1" t="s">
        <v>1326</v>
      </c>
      <c r="D9506" s="1" t="s">
        <v>71</v>
      </c>
      <c r="E9506" s="1" t="s">
        <v>2</v>
      </c>
      <c r="F9506" s="1" t="s">
        <v>1346</v>
      </c>
      <c r="G9506" s="1" t="s">
        <v>73</v>
      </c>
      <c r="H9506" s="8"/>
      <c r="I9506" s="8">
        <v>2015</v>
      </c>
      <c r="J9506" s="1" t="s">
        <v>1323</v>
      </c>
      <c r="K9506" s="9">
        <v>7000</v>
      </c>
      <c r="L9506" s="10">
        <f>K9506/ VLOOKUP(A9506,Indicators!$B$1:$V$7,21,FALSE)</f>
        <v>35.496237398835724</v>
      </c>
      <c r="M9506" s="1" t="s">
        <v>1324</v>
      </c>
      <c r="N9506" s="1" t="s">
        <v>71</v>
      </c>
      <c r="O9506" s="11"/>
      <c r="P9506" s="11"/>
      <c r="Q9506" s="8" t="str">
        <f t="shared" si="0"/>
        <v/>
      </c>
      <c r="R9506" s="1" t="s">
        <v>103</v>
      </c>
      <c r="S9506" s="1" t="s">
        <v>53</v>
      </c>
      <c r="T9506" s="11"/>
      <c r="U9506" s="11"/>
      <c r="V9506" s="11"/>
      <c r="W9506" s="11"/>
      <c r="X9506" s="11"/>
      <c r="Y9506" s="11"/>
      <c r="Z9506" s="11"/>
      <c r="AA9506" s="11"/>
      <c r="AB9506" s="11"/>
      <c r="AC9506" s="11"/>
      <c r="AD9506" s="11"/>
      <c r="AE9506" s="11"/>
      <c r="AF9506" s="11"/>
      <c r="AG9506" s="11"/>
      <c r="AH9506" s="11"/>
      <c r="AI9506" s="11"/>
      <c r="AJ9506" s="11"/>
      <c r="AK9506" s="11"/>
      <c r="AL9506" s="11"/>
      <c r="AM9506" s="5"/>
      <c r="AN9506" s="5"/>
      <c r="AO9506" s="5"/>
      <c r="AP9506" s="5"/>
      <c r="AQ9506" s="5"/>
      <c r="AR9506" s="5"/>
      <c r="AS9506" s="5"/>
      <c r="AT9506" s="5"/>
      <c r="AU9506" s="5"/>
      <c r="AV9506" s="5"/>
      <c r="AW9506" s="5"/>
      <c r="AX9506" s="5"/>
      <c r="AY9506" s="5"/>
      <c r="AZ9506" s="5"/>
      <c r="BA9506" s="5"/>
      <c r="BB9506" s="5"/>
      <c r="BC9506" s="5"/>
      <c r="BD9506" s="5"/>
      <c r="BE9506" s="5"/>
      <c r="BF9506" s="5"/>
      <c r="BG9506" s="5"/>
      <c r="BH9506" s="5"/>
      <c r="BI9506" s="5"/>
      <c r="BJ9506" s="5"/>
      <c r="BK9506" s="5"/>
      <c r="BL9506" s="5"/>
      <c r="BM9506" s="5"/>
      <c r="BN9506" s="5"/>
      <c r="BO9506" s="5"/>
      <c r="BP9506" s="5"/>
      <c r="BQ9506" s="5"/>
      <c r="BR9506" s="5"/>
      <c r="BS9506" s="5"/>
      <c r="BT9506" s="5"/>
      <c r="BU9506" s="5"/>
      <c r="BV9506" s="5"/>
      <c r="BW9506" s="5"/>
      <c r="BX9506" s="5"/>
    </row>
    <row r="9507" spans="1:76" x14ac:dyDescent="0.2">
      <c r="A9507" s="1" t="s">
        <v>24</v>
      </c>
      <c r="B9507" s="1" t="s">
        <v>98</v>
      </c>
      <c r="C9507" s="1" t="s">
        <v>1327</v>
      </c>
      <c r="D9507" s="1" t="s">
        <v>71</v>
      </c>
      <c r="E9507" s="1" t="s">
        <v>2</v>
      </c>
      <c r="F9507" s="1" t="s">
        <v>1346</v>
      </c>
      <c r="G9507" s="1" t="s">
        <v>73</v>
      </c>
      <c r="H9507" s="8"/>
      <c r="I9507" s="8">
        <v>2015</v>
      </c>
      <c r="J9507" s="1" t="s">
        <v>1323</v>
      </c>
      <c r="K9507" s="9">
        <v>19500</v>
      </c>
      <c r="L9507" s="10">
        <f>K9507/ VLOOKUP(A9507,Indicators!$B$1:$V$7,21,FALSE)</f>
        <v>98.882375611042363</v>
      </c>
      <c r="M9507" s="1" t="s">
        <v>1324</v>
      </c>
      <c r="N9507" s="1" t="s">
        <v>71</v>
      </c>
      <c r="O9507" s="11"/>
      <c r="P9507" s="11"/>
      <c r="Q9507" s="8" t="str">
        <f t="shared" si="0"/>
        <v/>
      </c>
      <c r="R9507" s="1" t="s">
        <v>98</v>
      </c>
      <c r="S9507" s="1" t="s">
        <v>90</v>
      </c>
      <c r="T9507" s="11"/>
      <c r="U9507" s="11"/>
      <c r="V9507" s="11"/>
      <c r="W9507" s="11"/>
      <c r="X9507" s="11"/>
      <c r="Y9507" s="11"/>
      <c r="Z9507" s="11"/>
      <c r="AA9507" s="11"/>
      <c r="AB9507" s="11"/>
      <c r="AC9507" s="11"/>
      <c r="AD9507" s="11"/>
      <c r="AE9507" s="11"/>
      <c r="AF9507" s="11"/>
      <c r="AG9507" s="11"/>
      <c r="AH9507" s="11"/>
      <c r="AI9507" s="11"/>
      <c r="AJ9507" s="11"/>
      <c r="AK9507" s="11"/>
      <c r="AL9507" s="11"/>
      <c r="AM9507" s="5"/>
      <c r="AN9507" s="5"/>
      <c r="AO9507" s="5"/>
      <c r="AP9507" s="5"/>
      <c r="AQ9507" s="5"/>
      <c r="AR9507" s="5"/>
      <c r="AS9507" s="5"/>
      <c r="AT9507" s="5"/>
      <c r="AU9507" s="5"/>
      <c r="AV9507" s="5"/>
      <c r="AW9507" s="5"/>
      <c r="AX9507" s="5"/>
      <c r="AY9507" s="5"/>
      <c r="AZ9507" s="5"/>
      <c r="BA9507" s="5"/>
      <c r="BB9507" s="5"/>
      <c r="BC9507" s="5"/>
      <c r="BD9507" s="5"/>
      <c r="BE9507" s="5"/>
      <c r="BF9507" s="5"/>
      <c r="BG9507" s="5"/>
      <c r="BH9507" s="5"/>
      <c r="BI9507" s="5"/>
      <c r="BJ9507" s="5"/>
      <c r="BK9507" s="5"/>
      <c r="BL9507" s="5"/>
      <c r="BM9507" s="5"/>
      <c r="BN9507" s="5"/>
      <c r="BO9507" s="5"/>
      <c r="BP9507" s="5"/>
      <c r="BQ9507" s="5"/>
      <c r="BR9507" s="5"/>
      <c r="BS9507" s="5"/>
      <c r="BT9507" s="5"/>
      <c r="BU9507" s="5"/>
      <c r="BV9507" s="5"/>
      <c r="BW9507" s="5"/>
      <c r="BX9507" s="5"/>
    </row>
    <row r="9508" spans="1:76" x14ac:dyDescent="0.2">
      <c r="A9508" s="1" t="s">
        <v>24</v>
      </c>
      <c r="B9508" s="1" t="s">
        <v>944</v>
      </c>
      <c r="C9508" s="1" t="s">
        <v>103</v>
      </c>
      <c r="D9508" s="1" t="s">
        <v>71</v>
      </c>
      <c r="E9508" s="1" t="s">
        <v>2</v>
      </c>
      <c r="F9508" s="1" t="s">
        <v>1346</v>
      </c>
      <c r="G9508" s="1" t="s">
        <v>73</v>
      </c>
      <c r="H9508" s="8"/>
      <c r="I9508" s="8">
        <v>2015</v>
      </c>
      <c r="J9508" s="1" t="s">
        <v>1323</v>
      </c>
      <c r="K9508" s="9">
        <v>15700</v>
      </c>
      <c r="L9508" s="10">
        <f>K9508/ VLOOKUP(A9508,Indicators!$B$1:$V$7,21,FALSE)</f>
        <v>79.612989594531541</v>
      </c>
      <c r="M9508" s="1" t="s">
        <v>1324</v>
      </c>
      <c r="N9508" s="1" t="s">
        <v>71</v>
      </c>
      <c r="O9508" s="11"/>
      <c r="P9508" s="11"/>
      <c r="Q9508" s="8" t="str">
        <f t="shared" si="0"/>
        <v/>
      </c>
      <c r="R9508" s="1" t="s">
        <v>95</v>
      </c>
      <c r="S9508" s="1" t="s">
        <v>84</v>
      </c>
      <c r="T9508" s="11"/>
      <c r="U9508" s="11"/>
      <c r="V9508" s="11"/>
      <c r="W9508" s="11"/>
      <c r="X9508" s="11"/>
      <c r="Y9508" s="11"/>
      <c r="Z9508" s="11"/>
      <c r="AA9508" s="11"/>
      <c r="AB9508" s="11"/>
      <c r="AC9508" s="11"/>
      <c r="AD9508" s="11"/>
      <c r="AE9508" s="11"/>
      <c r="AF9508" s="11"/>
      <c r="AG9508" s="11"/>
      <c r="AH9508" s="11"/>
      <c r="AI9508" s="11"/>
      <c r="AJ9508" s="11"/>
      <c r="AK9508" s="11"/>
      <c r="AL9508" s="11"/>
      <c r="AM9508" s="5"/>
      <c r="AN9508" s="5"/>
      <c r="AO9508" s="5"/>
      <c r="AP9508" s="5"/>
      <c r="AQ9508" s="5"/>
      <c r="AR9508" s="5"/>
      <c r="AS9508" s="5"/>
      <c r="AT9508" s="5"/>
      <c r="AU9508" s="5"/>
      <c r="AV9508" s="5"/>
      <c r="AW9508" s="5"/>
      <c r="AX9508" s="5"/>
      <c r="AY9508" s="5"/>
      <c r="AZ9508" s="5"/>
      <c r="BA9508" s="5"/>
      <c r="BB9508" s="5"/>
      <c r="BC9508" s="5"/>
      <c r="BD9508" s="5"/>
      <c r="BE9508" s="5"/>
      <c r="BF9508" s="5"/>
      <c r="BG9508" s="5"/>
      <c r="BH9508" s="5"/>
      <c r="BI9508" s="5"/>
      <c r="BJ9508" s="5"/>
      <c r="BK9508" s="5"/>
      <c r="BL9508" s="5"/>
      <c r="BM9508" s="5"/>
      <c r="BN9508" s="5"/>
      <c r="BO9508" s="5"/>
      <c r="BP9508" s="5"/>
      <c r="BQ9508" s="5"/>
      <c r="BR9508" s="5"/>
      <c r="BS9508" s="5"/>
      <c r="BT9508" s="5"/>
      <c r="BU9508" s="5"/>
      <c r="BV9508" s="5"/>
      <c r="BW9508" s="5"/>
      <c r="BX9508" s="5"/>
    </row>
    <row r="9509" spans="1:76" x14ac:dyDescent="0.2">
      <c r="A9509" s="1" t="s">
        <v>24</v>
      </c>
      <c r="B9509" s="1" t="s">
        <v>944</v>
      </c>
      <c r="C9509" s="1" t="s">
        <v>1328</v>
      </c>
      <c r="D9509" s="1" t="s">
        <v>71</v>
      </c>
      <c r="E9509" s="1" t="s">
        <v>2</v>
      </c>
      <c r="F9509" s="1" t="s">
        <v>1346</v>
      </c>
      <c r="G9509" s="1" t="s">
        <v>73</v>
      </c>
      <c r="H9509" s="8"/>
      <c r="I9509" s="8">
        <v>2015</v>
      </c>
      <c r="J9509" s="1" t="s">
        <v>1323</v>
      </c>
      <c r="K9509" s="8">
        <v>700</v>
      </c>
      <c r="L9509" s="10">
        <f>K9509/ VLOOKUP(A9509,Indicators!$B$1:$V$7,21,FALSE)</f>
        <v>3.5496237398835722</v>
      </c>
      <c r="M9509" s="1" t="s">
        <v>1324</v>
      </c>
      <c r="N9509" s="1" t="s">
        <v>71</v>
      </c>
      <c r="O9509" s="11"/>
      <c r="P9509" s="11"/>
      <c r="Q9509" s="8" t="str">
        <f t="shared" si="0"/>
        <v/>
      </c>
      <c r="R9509" s="1" t="s">
        <v>95</v>
      </c>
      <c r="S9509" s="1" t="s">
        <v>84</v>
      </c>
      <c r="T9509" s="11"/>
      <c r="U9509" s="11"/>
      <c r="V9509" s="11"/>
      <c r="W9509" s="11"/>
      <c r="X9509" s="11"/>
      <c r="Y9509" s="11"/>
      <c r="Z9509" s="11"/>
      <c r="AA9509" s="11"/>
      <c r="AB9509" s="11"/>
      <c r="AC9509" s="11"/>
      <c r="AD9509" s="11"/>
      <c r="AE9509" s="11"/>
      <c r="AF9509" s="11"/>
      <c r="AG9509" s="11"/>
      <c r="AH9509" s="11"/>
      <c r="AI9509" s="11"/>
      <c r="AJ9509" s="11"/>
      <c r="AK9509" s="11"/>
      <c r="AL9509" s="11"/>
      <c r="AM9509" s="5"/>
      <c r="AN9509" s="5"/>
      <c r="AO9509" s="5"/>
      <c r="AP9509" s="5"/>
      <c r="AQ9509" s="5"/>
      <c r="AR9509" s="5"/>
      <c r="AS9509" s="5"/>
      <c r="AT9509" s="5"/>
      <c r="AU9509" s="5"/>
      <c r="AV9509" s="5"/>
      <c r="AW9509" s="5"/>
      <c r="AX9509" s="5"/>
      <c r="AY9509" s="5"/>
      <c r="AZ9509" s="5"/>
      <c r="BA9509" s="5"/>
      <c r="BB9509" s="5"/>
      <c r="BC9509" s="5"/>
      <c r="BD9509" s="5"/>
      <c r="BE9509" s="5"/>
      <c r="BF9509" s="5"/>
      <c r="BG9509" s="5"/>
      <c r="BH9509" s="5"/>
      <c r="BI9509" s="5"/>
      <c r="BJ9509" s="5"/>
      <c r="BK9509" s="5"/>
      <c r="BL9509" s="5"/>
      <c r="BM9509" s="5"/>
      <c r="BN9509" s="5"/>
      <c r="BO9509" s="5"/>
      <c r="BP9509" s="5"/>
      <c r="BQ9509" s="5"/>
      <c r="BR9509" s="5"/>
      <c r="BS9509" s="5"/>
      <c r="BT9509" s="5"/>
      <c r="BU9509" s="5"/>
      <c r="BV9509" s="5"/>
      <c r="BW9509" s="5"/>
      <c r="BX9509" s="5"/>
    </row>
    <row r="9510" spans="1:76" x14ac:dyDescent="0.2">
      <c r="A9510" s="1" t="s">
        <v>24</v>
      </c>
      <c r="B9510" s="1" t="s">
        <v>944</v>
      </c>
      <c r="C9510" s="1" t="s">
        <v>1329</v>
      </c>
      <c r="D9510" s="1" t="s">
        <v>71</v>
      </c>
      <c r="E9510" s="1" t="s">
        <v>2</v>
      </c>
      <c r="F9510" s="1" t="s">
        <v>1346</v>
      </c>
      <c r="G9510" s="1" t="s">
        <v>73</v>
      </c>
      <c r="H9510" s="8"/>
      <c r="I9510" s="8">
        <v>2015</v>
      </c>
      <c r="J9510" s="1" t="s">
        <v>1323</v>
      </c>
      <c r="K9510" s="9">
        <v>6200</v>
      </c>
      <c r="L9510" s="10">
        <f>K9510/ VLOOKUP(A9510,Indicators!$B$1:$V$7,21,FALSE)</f>
        <v>31.439524553254497</v>
      </c>
      <c r="M9510" s="1" t="s">
        <v>1324</v>
      </c>
      <c r="N9510" s="1" t="s">
        <v>71</v>
      </c>
      <c r="O9510" s="11"/>
      <c r="P9510" s="11"/>
      <c r="Q9510" s="8" t="str">
        <f t="shared" si="0"/>
        <v/>
      </c>
      <c r="R9510" s="1" t="s">
        <v>95</v>
      </c>
      <c r="S9510" s="1" t="s">
        <v>84</v>
      </c>
      <c r="T9510" s="11"/>
      <c r="U9510" s="11"/>
      <c r="V9510" s="11"/>
      <c r="W9510" s="11"/>
      <c r="X9510" s="11"/>
      <c r="Y9510" s="11"/>
      <c r="Z9510" s="11"/>
      <c r="AA9510" s="11"/>
      <c r="AB9510" s="11"/>
      <c r="AC9510" s="11"/>
      <c r="AD9510" s="11"/>
      <c r="AE9510" s="11"/>
      <c r="AF9510" s="11"/>
      <c r="AG9510" s="11"/>
      <c r="AH9510" s="11"/>
      <c r="AI9510" s="11"/>
      <c r="AJ9510" s="11"/>
      <c r="AK9510" s="11"/>
      <c r="AL9510" s="11"/>
      <c r="AM9510" s="5"/>
      <c r="AN9510" s="5"/>
      <c r="AO9510" s="5"/>
      <c r="AP9510" s="5"/>
      <c r="AQ9510" s="5"/>
      <c r="AR9510" s="5"/>
      <c r="AS9510" s="5"/>
      <c r="AT9510" s="5"/>
      <c r="AU9510" s="5"/>
      <c r="AV9510" s="5"/>
      <c r="AW9510" s="5"/>
      <c r="AX9510" s="5"/>
      <c r="AY9510" s="5"/>
      <c r="AZ9510" s="5"/>
      <c r="BA9510" s="5"/>
      <c r="BB9510" s="5"/>
      <c r="BC9510" s="5"/>
      <c r="BD9510" s="5"/>
      <c r="BE9510" s="5"/>
      <c r="BF9510" s="5"/>
      <c r="BG9510" s="5"/>
      <c r="BH9510" s="5"/>
      <c r="BI9510" s="5"/>
      <c r="BJ9510" s="5"/>
      <c r="BK9510" s="5"/>
      <c r="BL9510" s="5"/>
      <c r="BM9510" s="5"/>
      <c r="BN9510" s="5"/>
      <c r="BO9510" s="5"/>
      <c r="BP9510" s="5"/>
      <c r="BQ9510" s="5"/>
      <c r="BR9510" s="5"/>
      <c r="BS9510" s="5"/>
      <c r="BT9510" s="5"/>
      <c r="BU9510" s="5"/>
      <c r="BV9510" s="5"/>
      <c r="BW9510" s="5"/>
      <c r="BX9510" s="5"/>
    </row>
    <row r="9511" spans="1:76" x14ac:dyDescent="0.2">
      <c r="A9511" s="1" t="s">
        <v>24</v>
      </c>
      <c r="B9511" s="1" t="s">
        <v>944</v>
      </c>
      <c r="C9511" s="1" t="s">
        <v>1330</v>
      </c>
      <c r="D9511" s="1" t="s">
        <v>71</v>
      </c>
      <c r="E9511" s="1" t="s">
        <v>2</v>
      </c>
      <c r="F9511" s="1" t="s">
        <v>1346</v>
      </c>
      <c r="G9511" s="1" t="s">
        <v>73</v>
      </c>
      <c r="H9511" s="8"/>
      <c r="I9511" s="8">
        <v>2015</v>
      </c>
      <c r="J9511" s="1" t="s">
        <v>1323</v>
      </c>
      <c r="K9511" s="9">
        <v>31200</v>
      </c>
      <c r="L9511" s="10">
        <f>K9511/ VLOOKUP(A9511,Indicators!$B$1:$V$7,21,FALSE)</f>
        <v>158.21180097766779</v>
      </c>
      <c r="M9511" s="1" t="s">
        <v>1324</v>
      </c>
      <c r="N9511" s="1" t="s">
        <v>71</v>
      </c>
      <c r="O9511" s="11"/>
      <c r="P9511" s="11"/>
      <c r="Q9511" s="8" t="str">
        <f t="shared" si="0"/>
        <v/>
      </c>
      <c r="R9511" s="1" t="s">
        <v>95</v>
      </c>
      <c r="S9511" s="1" t="s">
        <v>84</v>
      </c>
      <c r="T9511" s="11"/>
      <c r="U9511" s="11"/>
      <c r="V9511" s="11"/>
      <c r="W9511" s="11"/>
      <c r="X9511" s="11"/>
      <c r="Y9511" s="11"/>
      <c r="Z9511" s="11"/>
      <c r="AA9511" s="11"/>
      <c r="AB9511" s="11"/>
      <c r="AC9511" s="11"/>
      <c r="AD9511" s="11"/>
      <c r="AE9511" s="11"/>
      <c r="AF9511" s="11"/>
      <c r="AG9511" s="11"/>
      <c r="AH9511" s="11"/>
      <c r="AI9511" s="11"/>
      <c r="AJ9511" s="11"/>
      <c r="AK9511" s="11"/>
      <c r="AL9511" s="11"/>
      <c r="AM9511" s="5"/>
      <c r="AN9511" s="5"/>
      <c r="AO9511" s="5"/>
      <c r="AP9511" s="5"/>
      <c r="AQ9511" s="5"/>
      <c r="AR9511" s="5"/>
      <c r="AS9511" s="5"/>
      <c r="AT9511" s="5"/>
      <c r="AU9511" s="5"/>
      <c r="AV9511" s="5"/>
      <c r="AW9511" s="5"/>
      <c r="AX9511" s="5"/>
      <c r="AY9511" s="5"/>
      <c r="AZ9511" s="5"/>
      <c r="BA9511" s="5"/>
      <c r="BB9511" s="5"/>
      <c r="BC9511" s="5"/>
      <c r="BD9511" s="5"/>
      <c r="BE9511" s="5"/>
      <c r="BF9511" s="5"/>
      <c r="BG9511" s="5"/>
      <c r="BH9511" s="5"/>
      <c r="BI9511" s="5"/>
      <c r="BJ9511" s="5"/>
      <c r="BK9511" s="5"/>
      <c r="BL9511" s="5"/>
      <c r="BM9511" s="5"/>
      <c r="BN9511" s="5"/>
      <c r="BO9511" s="5"/>
      <c r="BP9511" s="5"/>
      <c r="BQ9511" s="5"/>
      <c r="BR9511" s="5"/>
      <c r="BS9511" s="5"/>
      <c r="BT9511" s="5"/>
      <c r="BU9511" s="5"/>
      <c r="BV9511" s="5"/>
      <c r="BW9511" s="5"/>
      <c r="BX9511" s="5"/>
    </row>
    <row r="9512" spans="1:76" x14ac:dyDescent="0.2">
      <c r="A9512" s="1" t="s">
        <v>24</v>
      </c>
      <c r="B9512" s="1" t="s">
        <v>944</v>
      </c>
      <c r="C9512" s="1" t="s">
        <v>1331</v>
      </c>
      <c r="D9512" s="1" t="s">
        <v>71</v>
      </c>
      <c r="E9512" s="1" t="s">
        <v>2</v>
      </c>
      <c r="F9512" s="1" t="s">
        <v>1346</v>
      </c>
      <c r="G9512" s="1" t="s">
        <v>73</v>
      </c>
      <c r="H9512" s="8"/>
      <c r="I9512" s="8">
        <v>2015</v>
      </c>
      <c r="J9512" s="1" t="s">
        <v>1323</v>
      </c>
      <c r="K9512" s="9">
        <v>1247300</v>
      </c>
      <c r="L9512" s="10">
        <f>K9512/ VLOOKUP(A9512,Indicators!$B$1:$V$7,21,FALSE)</f>
        <v>6324.9224153668283</v>
      </c>
      <c r="M9512" s="1" t="s">
        <v>1324</v>
      </c>
      <c r="N9512" s="1" t="s">
        <v>71</v>
      </c>
      <c r="O9512" s="11"/>
      <c r="P9512" s="11"/>
      <c r="Q9512" s="8" t="str">
        <f t="shared" si="0"/>
        <v/>
      </c>
      <c r="R9512" s="1" t="s">
        <v>95</v>
      </c>
      <c r="S9512" s="1" t="s">
        <v>84</v>
      </c>
      <c r="T9512" s="11"/>
      <c r="U9512" s="11"/>
      <c r="V9512" s="11"/>
      <c r="W9512" s="11"/>
      <c r="X9512" s="11"/>
      <c r="Y9512" s="11"/>
      <c r="Z9512" s="11"/>
      <c r="AA9512" s="11"/>
      <c r="AB9512" s="11"/>
      <c r="AC9512" s="11"/>
      <c r="AD9512" s="11"/>
      <c r="AE9512" s="11"/>
      <c r="AF9512" s="11"/>
      <c r="AG9512" s="11"/>
      <c r="AH9512" s="11"/>
      <c r="AI9512" s="11"/>
      <c r="AJ9512" s="11"/>
      <c r="AK9512" s="11"/>
      <c r="AL9512" s="11"/>
      <c r="AM9512" s="5"/>
      <c r="AN9512" s="5"/>
      <c r="AO9512" s="5"/>
      <c r="AP9512" s="5"/>
      <c r="AQ9512" s="5"/>
      <c r="AR9512" s="5"/>
      <c r="AS9512" s="5"/>
      <c r="AT9512" s="5"/>
      <c r="AU9512" s="5"/>
      <c r="AV9512" s="5"/>
      <c r="AW9512" s="5"/>
      <c r="AX9512" s="5"/>
      <c r="AY9512" s="5"/>
      <c r="AZ9512" s="5"/>
      <c r="BA9512" s="5"/>
      <c r="BB9512" s="5"/>
      <c r="BC9512" s="5"/>
      <c r="BD9512" s="5"/>
      <c r="BE9512" s="5"/>
      <c r="BF9512" s="5"/>
      <c r="BG9512" s="5"/>
      <c r="BH9512" s="5"/>
      <c r="BI9512" s="5"/>
      <c r="BJ9512" s="5"/>
      <c r="BK9512" s="5"/>
      <c r="BL9512" s="5"/>
      <c r="BM9512" s="5"/>
      <c r="BN9512" s="5"/>
      <c r="BO9512" s="5"/>
      <c r="BP9512" s="5"/>
      <c r="BQ9512" s="5"/>
      <c r="BR9512" s="5"/>
      <c r="BS9512" s="5"/>
      <c r="BT9512" s="5"/>
      <c r="BU9512" s="5"/>
      <c r="BV9512" s="5"/>
      <c r="BW9512" s="5"/>
      <c r="BX9512" s="5"/>
    </row>
    <row r="9513" spans="1:76" x14ac:dyDescent="0.2">
      <c r="A9513" s="1" t="s">
        <v>24</v>
      </c>
      <c r="B9513" s="1" t="s">
        <v>944</v>
      </c>
      <c r="C9513" s="1" t="s">
        <v>1332</v>
      </c>
      <c r="D9513" s="1" t="s">
        <v>71</v>
      </c>
      <c r="E9513" s="1" t="s">
        <v>2</v>
      </c>
      <c r="F9513" s="1" t="s">
        <v>1346</v>
      </c>
      <c r="G9513" s="1" t="s">
        <v>73</v>
      </c>
      <c r="H9513" s="8"/>
      <c r="I9513" s="8">
        <v>2015</v>
      </c>
      <c r="J9513" s="1" t="s">
        <v>1323</v>
      </c>
      <c r="K9513" s="9">
        <v>456600</v>
      </c>
      <c r="L9513" s="10">
        <f>K9513/ VLOOKUP(A9513,Indicators!$B$1:$V$7,21,FALSE)</f>
        <v>2315.3688566154842</v>
      </c>
      <c r="M9513" s="1" t="s">
        <v>1324</v>
      </c>
      <c r="N9513" s="1" t="s">
        <v>71</v>
      </c>
      <c r="O9513" s="11"/>
      <c r="P9513" s="11"/>
      <c r="Q9513" s="8" t="str">
        <f t="shared" si="0"/>
        <v/>
      </c>
      <c r="R9513" s="1" t="s">
        <v>95</v>
      </c>
      <c r="S9513" s="1" t="s">
        <v>84</v>
      </c>
      <c r="T9513" s="11"/>
      <c r="U9513" s="11"/>
      <c r="V9513" s="11"/>
      <c r="W9513" s="11"/>
      <c r="X9513" s="11"/>
      <c r="Y9513" s="11"/>
      <c r="Z9513" s="11"/>
      <c r="AA9513" s="11"/>
      <c r="AB9513" s="11"/>
      <c r="AC9513" s="11"/>
      <c r="AD9513" s="11"/>
      <c r="AE9513" s="11"/>
      <c r="AF9513" s="11"/>
      <c r="AG9513" s="11"/>
      <c r="AH9513" s="11"/>
      <c r="AI9513" s="11"/>
      <c r="AJ9513" s="11"/>
      <c r="AK9513" s="11"/>
      <c r="AL9513" s="11"/>
      <c r="AM9513" s="5"/>
      <c r="AN9513" s="5"/>
      <c r="AO9513" s="5"/>
      <c r="AP9513" s="5"/>
      <c r="AQ9513" s="5"/>
      <c r="AR9513" s="5"/>
      <c r="AS9513" s="5"/>
      <c r="AT9513" s="5"/>
      <c r="AU9513" s="5"/>
      <c r="AV9513" s="5"/>
      <c r="AW9513" s="5"/>
      <c r="AX9513" s="5"/>
      <c r="AY9513" s="5"/>
      <c r="AZ9513" s="5"/>
      <c r="BA9513" s="5"/>
      <c r="BB9513" s="5"/>
      <c r="BC9513" s="5"/>
      <c r="BD9513" s="5"/>
      <c r="BE9513" s="5"/>
      <c r="BF9513" s="5"/>
      <c r="BG9513" s="5"/>
      <c r="BH9513" s="5"/>
      <c r="BI9513" s="5"/>
      <c r="BJ9513" s="5"/>
      <c r="BK9513" s="5"/>
      <c r="BL9513" s="5"/>
      <c r="BM9513" s="5"/>
      <c r="BN9513" s="5"/>
      <c r="BO9513" s="5"/>
      <c r="BP9513" s="5"/>
      <c r="BQ9513" s="5"/>
      <c r="BR9513" s="5"/>
      <c r="BS9513" s="5"/>
      <c r="BT9513" s="5"/>
      <c r="BU9513" s="5"/>
      <c r="BV9513" s="5"/>
      <c r="BW9513" s="5"/>
      <c r="BX9513" s="5"/>
    </row>
    <row r="9514" spans="1:76" x14ac:dyDescent="0.2">
      <c r="A9514" s="1" t="s">
        <v>24</v>
      </c>
      <c r="B9514" s="1" t="s">
        <v>944</v>
      </c>
      <c r="C9514" s="1" t="s">
        <v>1333</v>
      </c>
      <c r="D9514" s="1" t="s">
        <v>71</v>
      </c>
      <c r="E9514" s="1" t="s">
        <v>2</v>
      </c>
      <c r="F9514" s="1" t="s">
        <v>1346</v>
      </c>
      <c r="G9514" s="1" t="s">
        <v>73</v>
      </c>
      <c r="H9514" s="8"/>
      <c r="I9514" s="8">
        <v>2015</v>
      </c>
      <c r="J9514" s="1" t="s">
        <v>1323</v>
      </c>
      <c r="K9514" s="9">
        <v>9900</v>
      </c>
      <c r="L9514" s="10">
        <f>K9514/ VLOOKUP(A9514,Indicators!$B$1:$V$7,21,FALSE)</f>
        <v>50.201821464067663</v>
      </c>
      <c r="M9514" s="1" t="s">
        <v>1324</v>
      </c>
      <c r="N9514" s="1" t="s">
        <v>71</v>
      </c>
      <c r="O9514" s="11"/>
      <c r="P9514" s="11"/>
      <c r="Q9514" s="8" t="str">
        <f t="shared" si="0"/>
        <v/>
      </c>
      <c r="R9514" s="1" t="s">
        <v>95</v>
      </c>
      <c r="S9514" s="1" t="s">
        <v>84</v>
      </c>
      <c r="T9514" s="11"/>
      <c r="U9514" s="11"/>
      <c r="V9514" s="11"/>
      <c r="W9514" s="11"/>
      <c r="X9514" s="11"/>
      <c r="Y9514" s="11"/>
      <c r="Z9514" s="11"/>
      <c r="AA9514" s="11"/>
      <c r="AB9514" s="11"/>
      <c r="AC9514" s="11"/>
      <c r="AD9514" s="11"/>
      <c r="AE9514" s="11"/>
      <c r="AF9514" s="11"/>
      <c r="AG9514" s="11"/>
      <c r="AH9514" s="11"/>
      <c r="AI9514" s="11"/>
      <c r="AJ9514" s="11"/>
      <c r="AK9514" s="11"/>
      <c r="AL9514" s="11"/>
      <c r="AM9514" s="5"/>
      <c r="AN9514" s="5"/>
      <c r="AO9514" s="5"/>
      <c r="AP9514" s="5"/>
      <c r="AQ9514" s="5"/>
      <c r="AR9514" s="5"/>
      <c r="AS9514" s="5"/>
      <c r="AT9514" s="5"/>
      <c r="AU9514" s="5"/>
      <c r="AV9514" s="5"/>
      <c r="AW9514" s="5"/>
      <c r="AX9514" s="5"/>
      <c r="AY9514" s="5"/>
      <c r="AZ9514" s="5"/>
      <c r="BA9514" s="5"/>
      <c r="BB9514" s="5"/>
      <c r="BC9514" s="5"/>
      <c r="BD9514" s="5"/>
      <c r="BE9514" s="5"/>
      <c r="BF9514" s="5"/>
      <c r="BG9514" s="5"/>
      <c r="BH9514" s="5"/>
      <c r="BI9514" s="5"/>
      <c r="BJ9514" s="5"/>
      <c r="BK9514" s="5"/>
      <c r="BL9514" s="5"/>
      <c r="BM9514" s="5"/>
      <c r="BN9514" s="5"/>
      <c r="BO9514" s="5"/>
      <c r="BP9514" s="5"/>
      <c r="BQ9514" s="5"/>
      <c r="BR9514" s="5"/>
      <c r="BS9514" s="5"/>
      <c r="BT9514" s="5"/>
      <c r="BU9514" s="5"/>
      <c r="BV9514" s="5"/>
      <c r="BW9514" s="5"/>
      <c r="BX9514" s="5"/>
    </row>
    <row r="9515" spans="1:76" x14ac:dyDescent="0.2">
      <c r="A9515" s="1" t="s">
        <v>24</v>
      </c>
      <c r="B9515" s="1" t="s">
        <v>770</v>
      </c>
      <c r="C9515" s="1" t="s">
        <v>71</v>
      </c>
      <c r="D9515" s="1" t="s">
        <v>71</v>
      </c>
      <c r="E9515" s="1" t="s">
        <v>1</v>
      </c>
      <c r="F9515" s="1" t="s">
        <v>1346</v>
      </c>
      <c r="G9515" s="1" t="s">
        <v>73</v>
      </c>
      <c r="H9515" s="8"/>
      <c r="I9515" s="8">
        <v>2015</v>
      </c>
      <c r="J9515" s="1" t="s">
        <v>1323</v>
      </c>
      <c r="K9515" s="8">
        <v>0</v>
      </c>
      <c r="L9515" s="10">
        <f>K9515/ VLOOKUP(A9515,Indicators!$B$1:$V$7,21,FALSE)</f>
        <v>0</v>
      </c>
      <c r="M9515" s="1" t="s">
        <v>1324</v>
      </c>
      <c r="N9515" s="1" t="s">
        <v>71</v>
      </c>
      <c r="O9515" s="11"/>
      <c r="P9515" s="11"/>
      <c r="Q9515" s="8" t="str">
        <f t="shared" si="0"/>
        <v/>
      </c>
      <c r="R9515" s="1" t="s">
        <v>103</v>
      </c>
      <c r="S9515" s="1" t="s">
        <v>86</v>
      </c>
      <c r="T9515" s="11"/>
      <c r="U9515" s="11"/>
      <c r="V9515" s="11"/>
      <c r="W9515" s="11"/>
      <c r="X9515" s="11"/>
      <c r="Y9515" s="11"/>
      <c r="Z9515" s="11"/>
      <c r="AA9515" s="11"/>
      <c r="AB9515" s="11"/>
      <c r="AC9515" s="11"/>
      <c r="AD9515" s="11"/>
      <c r="AE9515" s="11"/>
      <c r="AF9515" s="11"/>
      <c r="AG9515" s="11"/>
      <c r="AH9515" s="11"/>
      <c r="AI9515" s="11"/>
      <c r="AJ9515" s="11"/>
      <c r="AK9515" s="11"/>
      <c r="AL9515" s="11"/>
      <c r="AM9515" s="5"/>
      <c r="AN9515" s="5"/>
      <c r="AO9515" s="5"/>
      <c r="AP9515" s="5"/>
      <c r="AQ9515" s="5"/>
      <c r="AR9515" s="5"/>
      <c r="AS9515" s="5"/>
      <c r="AT9515" s="5"/>
      <c r="AU9515" s="5"/>
      <c r="AV9515" s="5"/>
      <c r="AW9515" s="5"/>
      <c r="AX9515" s="5"/>
      <c r="AY9515" s="5"/>
      <c r="AZ9515" s="5"/>
      <c r="BA9515" s="5"/>
      <c r="BB9515" s="5"/>
      <c r="BC9515" s="5"/>
      <c r="BD9515" s="5"/>
      <c r="BE9515" s="5"/>
      <c r="BF9515" s="5"/>
      <c r="BG9515" s="5"/>
      <c r="BH9515" s="5"/>
      <c r="BI9515" s="5"/>
      <c r="BJ9515" s="5"/>
      <c r="BK9515" s="5"/>
      <c r="BL9515" s="5"/>
      <c r="BM9515" s="5"/>
      <c r="BN9515" s="5"/>
      <c r="BO9515" s="5"/>
      <c r="BP9515" s="5"/>
      <c r="BQ9515" s="5"/>
      <c r="BR9515" s="5"/>
      <c r="BS9515" s="5"/>
      <c r="BT9515" s="5"/>
      <c r="BU9515" s="5"/>
      <c r="BV9515" s="5"/>
      <c r="BW9515" s="5"/>
      <c r="BX9515" s="5"/>
    </row>
    <row r="9516" spans="1:76" x14ac:dyDescent="0.2">
      <c r="A9516" s="1" t="s">
        <v>24</v>
      </c>
      <c r="B9516" s="1" t="s">
        <v>43</v>
      </c>
      <c r="C9516" s="1" t="s">
        <v>71</v>
      </c>
      <c r="D9516" s="1" t="s">
        <v>71</v>
      </c>
      <c r="E9516" s="1" t="s">
        <v>1</v>
      </c>
      <c r="F9516" s="1" t="s">
        <v>1346</v>
      </c>
      <c r="G9516" s="1" t="s">
        <v>73</v>
      </c>
      <c r="H9516" s="8"/>
      <c r="I9516" s="8">
        <v>2015</v>
      </c>
      <c r="J9516" s="1" t="s">
        <v>1323</v>
      </c>
      <c r="K9516" s="9">
        <v>5800</v>
      </c>
      <c r="L9516" s="10">
        <f>K9516/ VLOOKUP(A9516,Indicators!$B$1:$V$7,21,FALSE)</f>
        <v>29.411168130463885</v>
      </c>
      <c r="M9516" s="1" t="s">
        <v>1324</v>
      </c>
      <c r="N9516" s="1" t="s">
        <v>71</v>
      </c>
      <c r="O9516" s="11"/>
      <c r="P9516" s="11"/>
      <c r="Q9516" s="8" t="str">
        <f t="shared" si="0"/>
        <v/>
      </c>
      <c r="R9516" s="1" t="s">
        <v>103</v>
      </c>
      <c r="S9516" s="1" t="s">
        <v>43</v>
      </c>
      <c r="T9516" s="11"/>
      <c r="U9516" s="11"/>
      <c r="V9516" s="11"/>
      <c r="W9516" s="11"/>
      <c r="X9516" s="11"/>
      <c r="Y9516" s="11"/>
      <c r="Z9516" s="11"/>
      <c r="AA9516" s="11"/>
      <c r="AB9516" s="11"/>
      <c r="AC9516" s="11"/>
      <c r="AD9516" s="11"/>
      <c r="AE9516" s="11"/>
      <c r="AF9516" s="11"/>
      <c r="AG9516" s="11"/>
      <c r="AH9516" s="11"/>
      <c r="AI9516" s="11"/>
      <c r="AJ9516" s="11"/>
      <c r="AK9516" s="11"/>
      <c r="AL9516" s="11"/>
      <c r="AM9516" s="5"/>
      <c r="AN9516" s="5"/>
      <c r="AO9516" s="5"/>
      <c r="AP9516" s="5"/>
      <c r="AQ9516" s="5"/>
      <c r="AR9516" s="5"/>
      <c r="AS9516" s="5"/>
      <c r="AT9516" s="5"/>
      <c r="AU9516" s="5"/>
      <c r="AV9516" s="5"/>
      <c r="AW9516" s="5"/>
      <c r="AX9516" s="5"/>
      <c r="AY9516" s="5"/>
      <c r="AZ9516" s="5"/>
      <c r="BA9516" s="5"/>
      <c r="BB9516" s="5"/>
      <c r="BC9516" s="5"/>
      <c r="BD9516" s="5"/>
      <c r="BE9516" s="5"/>
      <c r="BF9516" s="5"/>
      <c r="BG9516" s="5"/>
      <c r="BH9516" s="5"/>
      <c r="BI9516" s="5"/>
      <c r="BJ9516" s="5"/>
      <c r="BK9516" s="5"/>
      <c r="BL9516" s="5"/>
      <c r="BM9516" s="5"/>
      <c r="BN9516" s="5"/>
      <c r="BO9516" s="5"/>
      <c r="BP9516" s="5"/>
      <c r="BQ9516" s="5"/>
      <c r="BR9516" s="5"/>
      <c r="BS9516" s="5"/>
      <c r="BT9516" s="5"/>
      <c r="BU9516" s="5"/>
      <c r="BV9516" s="5"/>
      <c r="BW9516" s="5"/>
      <c r="BX9516" s="5"/>
    </row>
    <row r="9517" spans="1:76" x14ac:dyDescent="0.2">
      <c r="A9517" s="1" t="s">
        <v>24</v>
      </c>
      <c r="B9517" s="1" t="s">
        <v>323</v>
      </c>
      <c r="C9517" s="1" t="s">
        <v>71</v>
      </c>
      <c r="D9517" s="1" t="s">
        <v>71</v>
      </c>
      <c r="E9517" s="1" t="s">
        <v>1</v>
      </c>
      <c r="F9517" s="1" t="s">
        <v>1346</v>
      </c>
      <c r="G9517" s="1" t="s">
        <v>73</v>
      </c>
      <c r="H9517" s="8"/>
      <c r="I9517" s="8">
        <v>2015</v>
      </c>
      <c r="J9517" s="1" t="s">
        <v>1323</v>
      </c>
      <c r="K9517" s="9">
        <v>95100</v>
      </c>
      <c r="L9517" s="10">
        <f>K9517/ VLOOKUP(A9517,Indicators!$B$1:$V$7,21,FALSE)</f>
        <v>482.24173951846819</v>
      </c>
      <c r="M9517" s="1" t="s">
        <v>1324</v>
      </c>
      <c r="N9517" s="1" t="s">
        <v>71</v>
      </c>
      <c r="O9517" s="11"/>
      <c r="P9517" s="11"/>
      <c r="Q9517" s="8" t="str">
        <f t="shared" si="0"/>
        <v/>
      </c>
      <c r="R9517" s="1" t="s">
        <v>323</v>
      </c>
      <c r="S9517" s="1" t="s">
        <v>51</v>
      </c>
      <c r="T9517" s="11"/>
      <c r="U9517" s="11"/>
      <c r="V9517" s="11"/>
      <c r="W9517" s="11"/>
      <c r="X9517" s="11"/>
      <c r="Y9517" s="11"/>
      <c r="Z9517" s="11"/>
      <c r="AA9517" s="11"/>
      <c r="AB9517" s="11"/>
      <c r="AC9517" s="11"/>
      <c r="AD9517" s="11"/>
      <c r="AE9517" s="11"/>
      <c r="AF9517" s="11"/>
      <c r="AG9517" s="11"/>
      <c r="AH9517" s="11"/>
      <c r="AI9517" s="11"/>
      <c r="AJ9517" s="11"/>
      <c r="AK9517" s="11"/>
      <c r="AL9517" s="11"/>
      <c r="AM9517" s="5"/>
      <c r="AN9517" s="5"/>
      <c r="AO9517" s="5"/>
      <c r="AP9517" s="5"/>
      <c r="AQ9517" s="5"/>
      <c r="AR9517" s="5"/>
      <c r="AS9517" s="5"/>
      <c r="AT9517" s="5"/>
      <c r="AU9517" s="5"/>
      <c r="AV9517" s="5"/>
      <c r="AW9517" s="5"/>
      <c r="AX9517" s="5"/>
      <c r="AY9517" s="5"/>
      <c r="AZ9517" s="5"/>
      <c r="BA9517" s="5"/>
      <c r="BB9517" s="5"/>
      <c r="BC9517" s="5"/>
      <c r="BD9517" s="5"/>
      <c r="BE9517" s="5"/>
      <c r="BF9517" s="5"/>
      <c r="BG9517" s="5"/>
      <c r="BH9517" s="5"/>
      <c r="BI9517" s="5"/>
      <c r="BJ9517" s="5"/>
      <c r="BK9517" s="5"/>
      <c r="BL9517" s="5"/>
      <c r="BM9517" s="5"/>
      <c r="BN9517" s="5"/>
      <c r="BO9517" s="5"/>
      <c r="BP9517" s="5"/>
      <c r="BQ9517" s="5"/>
      <c r="BR9517" s="5"/>
      <c r="BS9517" s="5"/>
      <c r="BT9517" s="5"/>
      <c r="BU9517" s="5"/>
      <c r="BV9517" s="5"/>
      <c r="BW9517" s="5"/>
      <c r="BX9517" s="5"/>
    </row>
    <row r="9518" spans="1:76" x14ac:dyDescent="0.2">
      <c r="A9518" s="1" t="s">
        <v>24</v>
      </c>
      <c r="B9518" s="1" t="s">
        <v>945</v>
      </c>
      <c r="C9518" s="1" t="s">
        <v>103</v>
      </c>
      <c r="D9518" s="1" t="s">
        <v>71</v>
      </c>
      <c r="E9518" s="1" t="s">
        <v>2</v>
      </c>
      <c r="F9518" s="1" t="s">
        <v>1346</v>
      </c>
      <c r="G9518" s="1" t="s">
        <v>73</v>
      </c>
      <c r="H9518" s="8"/>
      <c r="I9518" s="8">
        <v>2015</v>
      </c>
      <c r="J9518" s="1" t="s">
        <v>1323</v>
      </c>
      <c r="K9518" s="9">
        <v>2366200</v>
      </c>
      <c r="L9518" s="10">
        <f>K9518/ VLOOKUP(A9518,Indicators!$B$1:$V$7,21,FALSE)</f>
        <v>11998.74241901787</v>
      </c>
      <c r="M9518" s="1" t="s">
        <v>1324</v>
      </c>
      <c r="N9518" s="1" t="s">
        <v>71</v>
      </c>
      <c r="O9518" s="11"/>
      <c r="P9518" s="11"/>
      <c r="Q9518" s="8" t="str">
        <f t="shared" si="0"/>
        <v/>
      </c>
      <c r="R9518" s="1" t="s">
        <v>95</v>
      </c>
      <c r="S9518" s="1" t="s">
        <v>75</v>
      </c>
      <c r="T9518" s="11"/>
      <c r="U9518" s="11"/>
      <c r="V9518" s="11"/>
      <c r="W9518" s="11"/>
      <c r="X9518" s="11"/>
      <c r="Y9518" s="11"/>
      <c r="Z9518" s="11"/>
      <c r="AA9518" s="11"/>
      <c r="AB9518" s="11"/>
      <c r="AC9518" s="11"/>
      <c r="AD9518" s="11"/>
      <c r="AE9518" s="11"/>
      <c r="AF9518" s="11"/>
      <c r="AG9518" s="11"/>
      <c r="AH9518" s="11"/>
      <c r="AI9518" s="11"/>
      <c r="AJ9518" s="11"/>
      <c r="AK9518" s="11"/>
      <c r="AL9518" s="11"/>
      <c r="AM9518" s="5"/>
      <c r="AN9518" s="5"/>
      <c r="AO9518" s="5"/>
      <c r="AP9518" s="5"/>
      <c r="AQ9518" s="5"/>
      <c r="AR9518" s="5"/>
      <c r="AS9518" s="5"/>
      <c r="AT9518" s="5"/>
      <c r="AU9518" s="5"/>
      <c r="AV9518" s="5"/>
      <c r="AW9518" s="5"/>
      <c r="AX9518" s="5"/>
      <c r="AY9518" s="5"/>
      <c r="AZ9518" s="5"/>
      <c r="BA9518" s="5"/>
      <c r="BB9518" s="5"/>
      <c r="BC9518" s="5"/>
      <c r="BD9518" s="5"/>
      <c r="BE9518" s="5"/>
      <c r="BF9518" s="5"/>
      <c r="BG9518" s="5"/>
      <c r="BH9518" s="5"/>
      <c r="BI9518" s="5"/>
      <c r="BJ9518" s="5"/>
      <c r="BK9518" s="5"/>
      <c r="BL9518" s="5"/>
      <c r="BM9518" s="5"/>
      <c r="BN9518" s="5"/>
      <c r="BO9518" s="5"/>
      <c r="BP9518" s="5"/>
      <c r="BQ9518" s="5"/>
      <c r="BR9518" s="5"/>
      <c r="BS9518" s="5"/>
      <c r="BT9518" s="5"/>
      <c r="BU9518" s="5"/>
      <c r="BV9518" s="5"/>
      <c r="BW9518" s="5"/>
      <c r="BX9518" s="5"/>
    </row>
    <row r="9519" spans="1:76" x14ac:dyDescent="0.2">
      <c r="A9519" s="1" t="s">
        <v>24</v>
      </c>
      <c r="B9519" s="1" t="s">
        <v>945</v>
      </c>
      <c r="C9519" s="1" t="s">
        <v>1334</v>
      </c>
      <c r="D9519" s="1" t="s">
        <v>71</v>
      </c>
      <c r="E9519" s="1" t="s">
        <v>2</v>
      </c>
      <c r="F9519" s="1" t="s">
        <v>1346</v>
      </c>
      <c r="G9519" s="1" t="s">
        <v>73</v>
      </c>
      <c r="H9519" s="8"/>
      <c r="I9519" s="8">
        <v>2015</v>
      </c>
      <c r="J9519" s="1" t="s">
        <v>1323</v>
      </c>
      <c r="K9519" s="9">
        <v>266800</v>
      </c>
      <c r="L9519" s="10">
        <f>K9519/ VLOOKUP(A9519,Indicators!$B$1:$V$7,21,FALSE)</f>
        <v>1352.9137340013388</v>
      </c>
      <c r="M9519" s="1" t="s">
        <v>1324</v>
      </c>
      <c r="N9519" s="1" t="s">
        <v>71</v>
      </c>
      <c r="O9519" s="11"/>
      <c r="P9519" s="11"/>
      <c r="Q9519" s="8" t="str">
        <f t="shared" si="0"/>
        <v/>
      </c>
      <c r="R9519" s="1" t="s">
        <v>95</v>
      </c>
      <c r="S9519" s="1" t="s">
        <v>75</v>
      </c>
      <c r="T9519" s="11"/>
      <c r="U9519" s="11"/>
      <c r="V9519" s="11"/>
      <c r="W9519" s="11"/>
      <c r="X9519" s="11"/>
      <c r="Y9519" s="11"/>
      <c r="Z9519" s="11"/>
      <c r="AA9519" s="11"/>
      <c r="AB9519" s="11"/>
      <c r="AC9519" s="11"/>
      <c r="AD9519" s="11"/>
      <c r="AE9519" s="11"/>
      <c r="AF9519" s="11"/>
      <c r="AG9519" s="11"/>
      <c r="AH9519" s="11"/>
      <c r="AI9519" s="11"/>
      <c r="AJ9519" s="11"/>
      <c r="AK9519" s="11"/>
      <c r="AL9519" s="11"/>
      <c r="AM9519" s="5"/>
      <c r="AN9519" s="5"/>
      <c r="AO9519" s="5"/>
      <c r="AP9519" s="5"/>
      <c r="AQ9519" s="5"/>
      <c r="AR9519" s="5"/>
      <c r="AS9519" s="5"/>
      <c r="AT9519" s="5"/>
      <c r="AU9519" s="5"/>
      <c r="AV9519" s="5"/>
      <c r="AW9519" s="5"/>
      <c r="AX9519" s="5"/>
      <c r="AY9519" s="5"/>
      <c r="AZ9519" s="5"/>
      <c r="BA9519" s="5"/>
      <c r="BB9519" s="5"/>
      <c r="BC9519" s="5"/>
      <c r="BD9519" s="5"/>
      <c r="BE9519" s="5"/>
      <c r="BF9519" s="5"/>
      <c r="BG9519" s="5"/>
      <c r="BH9519" s="5"/>
      <c r="BI9519" s="5"/>
      <c r="BJ9519" s="5"/>
      <c r="BK9519" s="5"/>
      <c r="BL9519" s="5"/>
      <c r="BM9519" s="5"/>
      <c r="BN9519" s="5"/>
      <c r="BO9519" s="5"/>
      <c r="BP9519" s="5"/>
      <c r="BQ9519" s="5"/>
      <c r="BR9519" s="5"/>
      <c r="BS9519" s="5"/>
      <c r="BT9519" s="5"/>
      <c r="BU9519" s="5"/>
      <c r="BV9519" s="5"/>
      <c r="BW9519" s="5"/>
      <c r="BX9519" s="5"/>
    </row>
    <row r="9520" spans="1:76" x14ac:dyDescent="0.2">
      <c r="A9520" s="1" t="s">
        <v>24</v>
      </c>
      <c r="B9520" s="1" t="s">
        <v>945</v>
      </c>
      <c r="C9520" s="1" t="s">
        <v>1335</v>
      </c>
      <c r="D9520" s="1" t="s">
        <v>71</v>
      </c>
      <c r="E9520" s="1" t="s">
        <v>2</v>
      </c>
      <c r="F9520" s="1" t="s">
        <v>1346</v>
      </c>
      <c r="G9520" s="1" t="s">
        <v>73</v>
      </c>
      <c r="H9520" s="8"/>
      <c r="I9520" s="8">
        <v>2015</v>
      </c>
      <c r="J9520" s="1" t="s">
        <v>1323</v>
      </c>
      <c r="K9520" s="9">
        <v>51500</v>
      </c>
      <c r="L9520" s="10">
        <f>K9520/ VLOOKUP(A9520,Indicators!$B$1:$V$7,21,FALSE)</f>
        <v>261.1508894342914</v>
      </c>
      <c r="M9520" s="1" t="s">
        <v>1324</v>
      </c>
      <c r="N9520" s="1" t="s">
        <v>71</v>
      </c>
      <c r="O9520" s="11"/>
      <c r="P9520" s="11"/>
      <c r="Q9520" s="8" t="str">
        <f t="shared" si="0"/>
        <v/>
      </c>
      <c r="R9520" s="1" t="s">
        <v>95</v>
      </c>
      <c r="S9520" s="1" t="s">
        <v>75</v>
      </c>
      <c r="T9520" s="11"/>
      <c r="U9520" s="11"/>
      <c r="V9520" s="11"/>
      <c r="W9520" s="11"/>
      <c r="X9520" s="11"/>
      <c r="Y9520" s="11"/>
      <c r="Z9520" s="11"/>
      <c r="AA9520" s="11"/>
      <c r="AB9520" s="11"/>
      <c r="AC9520" s="11"/>
      <c r="AD9520" s="11"/>
      <c r="AE9520" s="11"/>
      <c r="AF9520" s="11"/>
      <c r="AG9520" s="11"/>
      <c r="AH9520" s="11"/>
      <c r="AI9520" s="11"/>
      <c r="AJ9520" s="11"/>
      <c r="AK9520" s="11"/>
      <c r="AL9520" s="11"/>
      <c r="AM9520" s="5"/>
      <c r="AN9520" s="5"/>
      <c r="AO9520" s="5"/>
      <c r="AP9520" s="5"/>
      <c r="AQ9520" s="5"/>
      <c r="AR9520" s="5"/>
      <c r="AS9520" s="5"/>
      <c r="AT9520" s="5"/>
      <c r="AU9520" s="5"/>
      <c r="AV9520" s="5"/>
      <c r="AW9520" s="5"/>
      <c r="AX9520" s="5"/>
      <c r="AY9520" s="5"/>
      <c r="AZ9520" s="5"/>
      <c r="BA9520" s="5"/>
      <c r="BB9520" s="5"/>
      <c r="BC9520" s="5"/>
      <c r="BD9520" s="5"/>
      <c r="BE9520" s="5"/>
      <c r="BF9520" s="5"/>
      <c r="BG9520" s="5"/>
      <c r="BH9520" s="5"/>
      <c r="BI9520" s="5"/>
      <c r="BJ9520" s="5"/>
      <c r="BK9520" s="5"/>
      <c r="BL9520" s="5"/>
      <c r="BM9520" s="5"/>
      <c r="BN9520" s="5"/>
      <c r="BO9520" s="5"/>
      <c r="BP9520" s="5"/>
      <c r="BQ9520" s="5"/>
      <c r="BR9520" s="5"/>
      <c r="BS9520" s="5"/>
      <c r="BT9520" s="5"/>
      <c r="BU9520" s="5"/>
      <c r="BV9520" s="5"/>
      <c r="BW9520" s="5"/>
      <c r="BX9520" s="5"/>
    </row>
    <row r="9521" spans="1:76" x14ac:dyDescent="0.2">
      <c r="A9521" s="1" t="s">
        <v>24</v>
      </c>
      <c r="B9521" s="1" t="s">
        <v>945</v>
      </c>
      <c r="C9521" s="1" t="s">
        <v>925</v>
      </c>
      <c r="D9521" s="1" t="s">
        <v>71</v>
      </c>
      <c r="E9521" s="1" t="s">
        <v>2</v>
      </c>
      <c r="F9521" s="1" t="s">
        <v>1346</v>
      </c>
      <c r="G9521" s="1" t="s">
        <v>73</v>
      </c>
      <c r="H9521" s="8"/>
      <c r="I9521" s="8">
        <v>2015</v>
      </c>
      <c r="J9521" s="1" t="s">
        <v>1323</v>
      </c>
      <c r="K9521" s="9">
        <v>21300</v>
      </c>
      <c r="L9521" s="10">
        <f>K9521/ VLOOKUP(A9521,Indicators!$B$1:$V$7,21,FALSE)</f>
        <v>108.00997951360013</v>
      </c>
      <c r="M9521" s="1" t="s">
        <v>1324</v>
      </c>
      <c r="N9521" s="1" t="s">
        <v>71</v>
      </c>
      <c r="O9521" s="11"/>
      <c r="P9521" s="11"/>
      <c r="Q9521" s="8" t="str">
        <f t="shared" si="0"/>
        <v/>
      </c>
      <c r="R9521" s="1" t="s">
        <v>95</v>
      </c>
      <c r="S9521" s="1" t="s">
        <v>75</v>
      </c>
      <c r="T9521" s="11"/>
      <c r="U9521" s="11"/>
      <c r="V9521" s="11"/>
      <c r="W9521" s="11"/>
      <c r="X9521" s="11"/>
      <c r="Y9521" s="11"/>
      <c r="Z9521" s="11"/>
      <c r="AA9521" s="11"/>
      <c r="AB9521" s="11"/>
      <c r="AC9521" s="11"/>
      <c r="AD9521" s="11"/>
      <c r="AE9521" s="11"/>
      <c r="AF9521" s="11"/>
      <c r="AG9521" s="11"/>
      <c r="AH9521" s="11"/>
      <c r="AI9521" s="11"/>
      <c r="AJ9521" s="11"/>
      <c r="AK9521" s="11"/>
      <c r="AL9521" s="11"/>
      <c r="AM9521" s="5"/>
      <c r="AN9521" s="5"/>
      <c r="AO9521" s="5"/>
      <c r="AP9521" s="5"/>
      <c r="AQ9521" s="5"/>
      <c r="AR9521" s="5"/>
      <c r="AS9521" s="5"/>
      <c r="AT9521" s="5"/>
      <c r="AU9521" s="5"/>
      <c r="AV9521" s="5"/>
      <c r="AW9521" s="5"/>
      <c r="AX9521" s="5"/>
      <c r="AY9521" s="5"/>
      <c r="AZ9521" s="5"/>
      <c r="BA9521" s="5"/>
      <c r="BB9521" s="5"/>
      <c r="BC9521" s="5"/>
      <c r="BD9521" s="5"/>
      <c r="BE9521" s="5"/>
      <c r="BF9521" s="5"/>
      <c r="BG9521" s="5"/>
      <c r="BH9521" s="5"/>
      <c r="BI9521" s="5"/>
      <c r="BJ9521" s="5"/>
      <c r="BK9521" s="5"/>
      <c r="BL9521" s="5"/>
      <c r="BM9521" s="5"/>
      <c r="BN9521" s="5"/>
      <c r="BO9521" s="5"/>
      <c r="BP9521" s="5"/>
      <c r="BQ9521" s="5"/>
      <c r="BR9521" s="5"/>
      <c r="BS9521" s="5"/>
      <c r="BT9521" s="5"/>
      <c r="BU9521" s="5"/>
      <c r="BV9521" s="5"/>
      <c r="BW9521" s="5"/>
      <c r="BX9521" s="5"/>
    </row>
    <row r="9522" spans="1:76" x14ac:dyDescent="0.2">
      <c r="A9522" s="1" t="s">
        <v>24</v>
      </c>
      <c r="B9522" s="1" t="s">
        <v>946</v>
      </c>
      <c r="C9522" s="1" t="s">
        <v>71</v>
      </c>
      <c r="D9522" s="1" t="s">
        <v>71</v>
      </c>
      <c r="E9522" s="1" t="s">
        <v>1</v>
      </c>
      <c r="F9522" s="1" t="s">
        <v>1346</v>
      </c>
      <c r="G9522" s="1" t="s">
        <v>73</v>
      </c>
      <c r="H9522" s="8"/>
      <c r="I9522" s="8">
        <v>2015</v>
      </c>
      <c r="J9522" s="1" t="s">
        <v>1323</v>
      </c>
      <c r="K9522" s="9">
        <v>138200</v>
      </c>
      <c r="L9522" s="10">
        <f>K9522/ VLOOKUP(A9522,Indicators!$B$1:$V$7,21,FALSE)</f>
        <v>700.79714407415668</v>
      </c>
      <c r="M9522" s="1" t="s">
        <v>1324</v>
      </c>
      <c r="N9522" s="1" t="s">
        <v>71</v>
      </c>
      <c r="O9522" s="11"/>
      <c r="P9522" s="11"/>
      <c r="Q9522" s="8" t="str">
        <f t="shared" si="0"/>
        <v/>
      </c>
      <c r="R9522" s="1" t="s">
        <v>95</v>
      </c>
      <c r="S9522" s="1" t="s">
        <v>66</v>
      </c>
      <c r="T9522" s="11"/>
      <c r="U9522" s="11"/>
      <c r="V9522" s="11"/>
      <c r="W9522" s="11"/>
      <c r="X9522" s="11"/>
      <c r="Y9522" s="11"/>
      <c r="Z9522" s="11"/>
      <c r="AA9522" s="11"/>
      <c r="AB9522" s="11"/>
      <c r="AC9522" s="11"/>
      <c r="AD9522" s="11"/>
      <c r="AE9522" s="11"/>
      <c r="AF9522" s="11"/>
      <c r="AG9522" s="11"/>
      <c r="AH9522" s="11"/>
      <c r="AI9522" s="11"/>
      <c r="AJ9522" s="11"/>
      <c r="AK9522" s="11"/>
      <c r="AL9522" s="11"/>
      <c r="AM9522" s="5"/>
      <c r="AN9522" s="5"/>
      <c r="AO9522" s="5"/>
      <c r="AP9522" s="5"/>
      <c r="AQ9522" s="5"/>
      <c r="AR9522" s="5"/>
      <c r="AS9522" s="5"/>
      <c r="AT9522" s="5"/>
      <c r="AU9522" s="5"/>
      <c r="AV9522" s="5"/>
      <c r="AW9522" s="5"/>
      <c r="AX9522" s="5"/>
      <c r="AY9522" s="5"/>
      <c r="AZ9522" s="5"/>
      <c r="BA9522" s="5"/>
      <c r="BB9522" s="5"/>
      <c r="BC9522" s="5"/>
      <c r="BD9522" s="5"/>
      <c r="BE9522" s="5"/>
      <c r="BF9522" s="5"/>
      <c r="BG9522" s="5"/>
      <c r="BH9522" s="5"/>
      <c r="BI9522" s="5"/>
      <c r="BJ9522" s="5"/>
      <c r="BK9522" s="5"/>
      <c r="BL9522" s="5"/>
      <c r="BM9522" s="5"/>
      <c r="BN9522" s="5"/>
      <c r="BO9522" s="5"/>
      <c r="BP9522" s="5"/>
      <c r="BQ9522" s="5"/>
      <c r="BR9522" s="5"/>
      <c r="BS9522" s="5"/>
      <c r="BT9522" s="5"/>
      <c r="BU9522" s="5"/>
      <c r="BV9522" s="5"/>
      <c r="BW9522" s="5"/>
      <c r="BX9522" s="5"/>
    </row>
    <row r="9523" spans="1:76" x14ac:dyDescent="0.2">
      <c r="A9523" s="1" t="s">
        <v>24</v>
      </c>
      <c r="B9523" s="1" t="s">
        <v>948</v>
      </c>
      <c r="C9523" s="1" t="s">
        <v>103</v>
      </c>
      <c r="D9523" s="1" t="s">
        <v>71</v>
      </c>
      <c r="E9523" s="1" t="s">
        <v>2</v>
      </c>
      <c r="F9523" s="1" t="s">
        <v>1346</v>
      </c>
      <c r="G9523" s="1" t="s">
        <v>73</v>
      </c>
      <c r="H9523" s="8"/>
      <c r="I9523" s="8">
        <v>2015</v>
      </c>
      <c r="J9523" s="1" t="s">
        <v>1323</v>
      </c>
      <c r="K9523" s="9">
        <v>35500</v>
      </c>
      <c r="L9523" s="10">
        <f>K9523/ VLOOKUP(A9523,Indicators!$B$1:$V$7,21,FALSE)</f>
        <v>180.01663252266687</v>
      </c>
      <c r="M9523" s="1" t="s">
        <v>1324</v>
      </c>
      <c r="N9523" s="1" t="s">
        <v>71</v>
      </c>
      <c r="O9523" s="11"/>
      <c r="P9523" s="11"/>
      <c r="Q9523" s="8" t="str">
        <f t="shared" si="0"/>
        <v/>
      </c>
      <c r="R9523" s="1" t="s">
        <v>158</v>
      </c>
      <c r="S9523" s="1" t="s">
        <v>56</v>
      </c>
      <c r="T9523" s="11"/>
      <c r="U9523" s="11"/>
      <c r="V9523" s="11"/>
      <c r="W9523" s="11"/>
      <c r="X9523" s="11"/>
      <c r="Y9523" s="11"/>
      <c r="Z9523" s="11"/>
      <c r="AA9523" s="11"/>
      <c r="AB9523" s="11"/>
      <c r="AC9523" s="11"/>
      <c r="AD9523" s="11"/>
      <c r="AE9523" s="11"/>
      <c r="AF9523" s="11"/>
      <c r="AG9523" s="11"/>
      <c r="AH9523" s="11"/>
      <c r="AI9523" s="11"/>
      <c r="AJ9523" s="11"/>
      <c r="AK9523" s="11"/>
      <c r="AL9523" s="11"/>
      <c r="AM9523" s="5"/>
      <c r="AN9523" s="5"/>
      <c r="AO9523" s="5"/>
      <c r="AP9523" s="5"/>
      <c r="AQ9523" s="5"/>
      <c r="AR9523" s="5"/>
      <c r="AS9523" s="5"/>
      <c r="AT9523" s="5"/>
      <c r="AU9523" s="5"/>
      <c r="AV9523" s="5"/>
      <c r="AW9523" s="5"/>
      <c r="AX9523" s="5"/>
      <c r="AY9523" s="5"/>
      <c r="AZ9523" s="5"/>
      <c r="BA9523" s="5"/>
      <c r="BB9523" s="5"/>
      <c r="BC9523" s="5"/>
      <c r="BD9523" s="5"/>
      <c r="BE9523" s="5"/>
      <c r="BF9523" s="5"/>
      <c r="BG9523" s="5"/>
      <c r="BH9523" s="5"/>
      <c r="BI9523" s="5"/>
      <c r="BJ9523" s="5"/>
      <c r="BK9523" s="5"/>
      <c r="BL9523" s="5"/>
      <c r="BM9523" s="5"/>
      <c r="BN9523" s="5"/>
      <c r="BO9523" s="5"/>
      <c r="BP9523" s="5"/>
      <c r="BQ9523" s="5"/>
      <c r="BR9523" s="5"/>
      <c r="BS9523" s="5"/>
      <c r="BT9523" s="5"/>
      <c r="BU9523" s="5"/>
      <c r="BV9523" s="5"/>
      <c r="BW9523" s="5"/>
      <c r="BX9523" s="5"/>
    </row>
    <row r="9524" spans="1:76" x14ac:dyDescent="0.2">
      <c r="A9524" s="1" t="s">
        <v>24</v>
      </c>
      <c r="B9524" s="1" t="s">
        <v>948</v>
      </c>
      <c r="C9524" s="1" t="s">
        <v>809</v>
      </c>
      <c r="D9524" s="1" t="s">
        <v>71</v>
      </c>
      <c r="E9524" s="1" t="s">
        <v>2</v>
      </c>
      <c r="F9524" s="1" t="s">
        <v>1346</v>
      </c>
      <c r="G9524" s="1" t="s">
        <v>73</v>
      </c>
      <c r="H9524" s="8"/>
      <c r="I9524" s="8">
        <v>2015</v>
      </c>
      <c r="J9524" s="1" t="s">
        <v>1323</v>
      </c>
      <c r="K9524" s="9">
        <v>4500</v>
      </c>
      <c r="L9524" s="10">
        <f>K9524/ VLOOKUP(A9524,Indicators!$B$1:$V$7,21,FALSE)</f>
        <v>22.819009756394394</v>
      </c>
      <c r="M9524" s="1" t="s">
        <v>1324</v>
      </c>
      <c r="N9524" s="1" t="s">
        <v>71</v>
      </c>
      <c r="O9524" s="11"/>
      <c r="P9524" s="11"/>
      <c r="Q9524" s="8" t="str">
        <f t="shared" si="0"/>
        <v/>
      </c>
      <c r="R9524" s="1" t="s">
        <v>158</v>
      </c>
      <c r="S9524" s="1" t="s">
        <v>56</v>
      </c>
      <c r="T9524" s="11"/>
      <c r="U9524" s="11"/>
      <c r="V9524" s="11"/>
      <c r="W9524" s="11"/>
      <c r="X9524" s="11"/>
      <c r="Y9524" s="11"/>
      <c r="Z9524" s="11"/>
      <c r="AA9524" s="11"/>
      <c r="AB9524" s="11"/>
      <c r="AC9524" s="11"/>
      <c r="AD9524" s="11"/>
      <c r="AE9524" s="11"/>
      <c r="AF9524" s="11"/>
      <c r="AG9524" s="11"/>
      <c r="AH9524" s="11"/>
      <c r="AI9524" s="11"/>
      <c r="AJ9524" s="11"/>
      <c r="AK9524" s="11"/>
      <c r="AL9524" s="11"/>
      <c r="AM9524" s="5"/>
      <c r="AN9524" s="5"/>
      <c r="AO9524" s="5"/>
      <c r="AP9524" s="5"/>
      <c r="AQ9524" s="5"/>
      <c r="AR9524" s="5"/>
      <c r="AS9524" s="5"/>
      <c r="AT9524" s="5"/>
      <c r="AU9524" s="5"/>
      <c r="AV9524" s="5"/>
      <c r="AW9524" s="5"/>
      <c r="AX9524" s="5"/>
      <c r="AY9524" s="5"/>
      <c r="AZ9524" s="5"/>
      <c r="BA9524" s="5"/>
      <c r="BB9524" s="5"/>
      <c r="BC9524" s="5"/>
      <c r="BD9524" s="5"/>
      <c r="BE9524" s="5"/>
      <c r="BF9524" s="5"/>
      <c r="BG9524" s="5"/>
      <c r="BH9524" s="5"/>
      <c r="BI9524" s="5"/>
      <c r="BJ9524" s="5"/>
      <c r="BK9524" s="5"/>
      <c r="BL9524" s="5"/>
      <c r="BM9524" s="5"/>
      <c r="BN9524" s="5"/>
      <c r="BO9524" s="5"/>
      <c r="BP9524" s="5"/>
      <c r="BQ9524" s="5"/>
      <c r="BR9524" s="5"/>
      <c r="BS9524" s="5"/>
      <c r="BT9524" s="5"/>
      <c r="BU9524" s="5"/>
      <c r="BV9524" s="5"/>
      <c r="BW9524" s="5"/>
      <c r="BX9524" s="5"/>
    </row>
    <row r="9525" spans="1:76" x14ac:dyDescent="0.2">
      <c r="A9525" s="1" t="s">
        <v>24</v>
      </c>
      <c r="B9525" s="1" t="s">
        <v>948</v>
      </c>
      <c r="C9525" s="1" t="s">
        <v>1336</v>
      </c>
      <c r="D9525" s="1" t="s">
        <v>71</v>
      </c>
      <c r="E9525" s="1" t="s">
        <v>2</v>
      </c>
      <c r="F9525" s="1" t="s">
        <v>1346</v>
      </c>
      <c r="G9525" s="1" t="s">
        <v>73</v>
      </c>
      <c r="H9525" s="8"/>
      <c r="I9525" s="8">
        <v>2015</v>
      </c>
      <c r="J9525" s="1" t="s">
        <v>1323</v>
      </c>
      <c r="K9525" s="9">
        <v>24300</v>
      </c>
      <c r="L9525" s="10">
        <f>K9525/ VLOOKUP(A9525,Indicators!$B$1:$V$7,21,FALSE)</f>
        <v>123.22265268452972</v>
      </c>
      <c r="M9525" s="1" t="s">
        <v>1324</v>
      </c>
      <c r="N9525" s="1" t="s">
        <v>71</v>
      </c>
      <c r="O9525" s="11"/>
      <c r="P9525" s="11"/>
      <c r="Q9525" s="8" t="str">
        <f t="shared" si="0"/>
        <v/>
      </c>
      <c r="R9525" s="1" t="s">
        <v>158</v>
      </c>
      <c r="S9525" s="1" t="s">
        <v>56</v>
      </c>
      <c r="T9525" s="11"/>
      <c r="U9525" s="11"/>
      <c r="V9525" s="11"/>
      <c r="W9525" s="11"/>
      <c r="X9525" s="11"/>
      <c r="Y9525" s="11"/>
      <c r="Z9525" s="11"/>
      <c r="AA9525" s="11"/>
      <c r="AB9525" s="11"/>
      <c r="AC9525" s="11"/>
      <c r="AD9525" s="11"/>
      <c r="AE9525" s="11"/>
      <c r="AF9525" s="11"/>
      <c r="AG9525" s="11"/>
      <c r="AH9525" s="11"/>
      <c r="AI9525" s="11"/>
      <c r="AJ9525" s="11"/>
      <c r="AK9525" s="11"/>
      <c r="AL9525" s="11"/>
      <c r="AM9525" s="5"/>
      <c r="AN9525" s="5"/>
      <c r="AO9525" s="5"/>
      <c r="AP9525" s="5"/>
      <c r="AQ9525" s="5"/>
      <c r="AR9525" s="5"/>
      <c r="AS9525" s="5"/>
      <c r="AT9525" s="5"/>
      <c r="AU9525" s="5"/>
      <c r="AV9525" s="5"/>
      <c r="AW9525" s="5"/>
      <c r="AX9525" s="5"/>
      <c r="AY9525" s="5"/>
      <c r="AZ9525" s="5"/>
      <c r="BA9525" s="5"/>
      <c r="BB9525" s="5"/>
      <c r="BC9525" s="5"/>
      <c r="BD9525" s="5"/>
      <c r="BE9525" s="5"/>
      <c r="BF9525" s="5"/>
      <c r="BG9525" s="5"/>
      <c r="BH9525" s="5"/>
      <c r="BI9525" s="5"/>
      <c r="BJ9525" s="5"/>
      <c r="BK9525" s="5"/>
      <c r="BL9525" s="5"/>
      <c r="BM9525" s="5"/>
      <c r="BN9525" s="5"/>
      <c r="BO9525" s="5"/>
      <c r="BP9525" s="5"/>
      <c r="BQ9525" s="5"/>
      <c r="BR9525" s="5"/>
      <c r="BS9525" s="5"/>
      <c r="BT9525" s="5"/>
      <c r="BU9525" s="5"/>
      <c r="BV9525" s="5"/>
      <c r="BW9525" s="5"/>
      <c r="BX9525" s="5"/>
    </row>
    <row r="9526" spans="1:76" x14ac:dyDescent="0.2">
      <c r="A9526" s="1" t="s">
        <v>24</v>
      </c>
      <c r="B9526" s="1" t="s">
        <v>948</v>
      </c>
      <c r="C9526" s="1" t="s">
        <v>1337</v>
      </c>
      <c r="D9526" s="1" t="s">
        <v>71</v>
      </c>
      <c r="E9526" s="1" t="s">
        <v>2</v>
      </c>
      <c r="F9526" s="1" t="s">
        <v>1346</v>
      </c>
      <c r="G9526" s="1" t="s">
        <v>73</v>
      </c>
      <c r="H9526" s="8"/>
      <c r="I9526" s="8">
        <v>2015</v>
      </c>
      <c r="J9526" s="1" t="s">
        <v>1323</v>
      </c>
      <c r="K9526" s="9">
        <v>21300</v>
      </c>
      <c r="L9526" s="10">
        <f>K9526/ VLOOKUP(A9526,Indicators!$B$1:$V$7,21,FALSE)</f>
        <v>108.00997951360013</v>
      </c>
      <c r="M9526" s="1" t="s">
        <v>1324</v>
      </c>
      <c r="N9526" s="1" t="s">
        <v>71</v>
      </c>
      <c r="O9526" s="11"/>
      <c r="P9526" s="11"/>
      <c r="Q9526" s="8" t="str">
        <f t="shared" si="0"/>
        <v/>
      </c>
      <c r="R9526" s="1" t="s">
        <v>158</v>
      </c>
      <c r="S9526" s="1" t="s">
        <v>65</v>
      </c>
      <c r="T9526" s="11"/>
      <c r="U9526" s="11"/>
      <c r="V9526" s="11"/>
      <c r="W9526" s="11"/>
      <c r="X9526" s="11"/>
      <c r="Y9526" s="11"/>
      <c r="Z9526" s="11"/>
      <c r="AA9526" s="11"/>
      <c r="AB9526" s="11"/>
      <c r="AC9526" s="11"/>
      <c r="AD9526" s="11"/>
      <c r="AE9526" s="11"/>
      <c r="AF9526" s="11"/>
      <c r="AG9526" s="11"/>
      <c r="AH9526" s="11"/>
      <c r="AI9526" s="11"/>
      <c r="AJ9526" s="11"/>
      <c r="AK9526" s="11"/>
      <c r="AL9526" s="11"/>
      <c r="AM9526" s="5"/>
      <c r="AN9526" s="5"/>
      <c r="AO9526" s="5"/>
      <c r="AP9526" s="5"/>
      <c r="AQ9526" s="5"/>
      <c r="AR9526" s="5"/>
      <c r="AS9526" s="5"/>
      <c r="AT9526" s="5"/>
      <c r="AU9526" s="5"/>
      <c r="AV9526" s="5"/>
      <c r="AW9526" s="5"/>
      <c r="AX9526" s="5"/>
      <c r="AY9526" s="5"/>
      <c r="AZ9526" s="5"/>
      <c r="BA9526" s="5"/>
      <c r="BB9526" s="5"/>
      <c r="BC9526" s="5"/>
      <c r="BD9526" s="5"/>
      <c r="BE9526" s="5"/>
      <c r="BF9526" s="5"/>
      <c r="BG9526" s="5"/>
      <c r="BH9526" s="5"/>
      <c r="BI9526" s="5"/>
      <c r="BJ9526" s="5"/>
      <c r="BK9526" s="5"/>
      <c r="BL9526" s="5"/>
      <c r="BM9526" s="5"/>
      <c r="BN9526" s="5"/>
      <c r="BO9526" s="5"/>
      <c r="BP9526" s="5"/>
      <c r="BQ9526" s="5"/>
      <c r="BR9526" s="5"/>
      <c r="BS9526" s="5"/>
      <c r="BT9526" s="5"/>
      <c r="BU9526" s="5"/>
      <c r="BV9526" s="5"/>
      <c r="BW9526" s="5"/>
      <c r="BX9526" s="5"/>
    </row>
    <row r="9527" spans="1:76" x14ac:dyDescent="0.2">
      <c r="A9527" s="1" t="s">
        <v>24</v>
      </c>
      <c r="B9527" s="1" t="s">
        <v>948</v>
      </c>
      <c r="C9527" s="1" t="s">
        <v>1331</v>
      </c>
      <c r="D9527" s="1" t="s">
        <v>71</v>
      </c>
      <c r="E9527" s="1" t="s">
        <v>2</v>
      </c>
      <c r="F9527" s="1" t="s">
        <v>1346</v>
      </c>
      <c r="G9527" s="1" t="s">
        <v>73</v>
      </c>
      <c r="H9527" s="8"/>
      <c r="I9527" s="8">
        <v>2015</v>
      </c>
      <c r="J9527" s="1" t="s">
        <v>1323</v>
      </c>
      <c r="K9527" s="9">
        <v>564300</v>
      </c>
      <c r="L9527" s="10">
        <f>K9527/ VLOOKUP(A9527,Indicators!$B$1:$V$7,21,FALSE)</f>
        <v>2861.503823451857</v>
      </c>
      <c r="M9527" s="1" t="s">
        <v>1324</v>
      </c>
      <c r="N9527" s="1" t="s">
        <v>71</v>
      </c>
      <c r="O9527" s="11"/>
      <c r="P9527" s="11"/>
      <c r="Q9527" s="8" t="str">
        <f t="shared" si="0"/>
        <v/>
      </c>
      <c r="R9527" s="1" t="s">
        <v>158</v>
      </c>
      <c r="S9527" s="1" t="s">
        <v>56</v>
      </c>
      <c r="T9527" s="11"/>
      <c r="U9527" s="11"/>
      <c r="V9527" s="11"/>
      <c r="W9527" s="11"/>
      <c r="X9527" s="11"/>
      <c r="Y9527" s="11"/>
      <c r="Z9527" s="11"/>
      <c r="AA9527" s="11"/>
      <c r="AB9527" s="11"/>
      <c r="AC9527" s="11"/>
      <c r="AD9527" s="11"/>
      <c r="AE9527" s="11"/>
      <c r="AF9527" s="11"/>
      <c r="AG9527" s="11"/>
      <c r="AH9527" s="11"/>
      <c r="AI9527" s="11"/>
      <c r="AJ9527" s="11"/>
      <c r="AK9527" s="11"/>
      <c r="AL9527" s="11"/>
      <c r="AM9527" s="5"/>
      <c r="AN9527" s="5"/>
      <c r="AO9527" s="5"/>
      <c r="AP9527" s="5"/>
      <c r="AQ9527" s="5"/>
      <c r="AR9527" s="5"/>
      <c r="AS9527" s="5"/>
      <c r="AT9527" s="5"/>
      <c r="AU9527" s="5"/>
      <c r="AV9527" s="5"/>
      <c r="AW9527" s="5"/>
      <c r="AX9527" s="5"/>
      <c r="AY9527" s="5"/>
      <c r="AZ9527" s="5"/>
      <c r="BA9527" s="5"/>
      <c r="BB9527" s="5"/>
      <c r="BC9527" s="5"/>
      <c r="BD9527" s="5"/>
      <c r="BE9527" s="5"/>
      <c r="BF9527" s="5"/>
      <c r="BG9527" s="5"/>
      <c r="BH9527" s="5"/>
      <c r="BI9527" s="5"/>
      <c r="BJ9527" s="5"/>
      <c r="BK9527" s="5"/>
      <c r="BL9527" s="5"/>
      <c r="BM9527" s="5"/>
      <c r="BN9527" s="5"/>
      <c r="BO9527" s="5"/>
      <c r="BP9527" s="5"/>
      <c r="BQ9527" s="5"/>
      <c r="BR9527" s="5"/>
      <c r="BS9527" s="5"/>
      <c r="BT9527" s="5"/>
      <c r="BU9527" s="5"/>
      <c r="BV9527" s="5"/>
      <c r="BW9527" s="5"/>
      <c r="BX9527" s="5"/>
    </row>
    <row r="9528" spans="1:76" x14ac:dyDescent="0.2">
      <c r="A9528" s="1" t="s">
        <v>24</v>
      </c>
      <c r="B9528" s="1" t="s">
        <v>948</v>
      </c>
      <c r="C9528" s="1" t="s">
        <v>67</v>
      </c>
      <c r="D9528" s="1" t="s">
        <v>71</v>
      </c>
      <c r="E9528" s="1" t="s">
        <v>2</v>
      </c>
      <c r="F9528" s="1" t="s">
        <v>1346</v>
      </c>
      <c r="G9528" s="1" t="s">
        <v>73</v>
      </c>
      <c r="H9528" s="8"/>
      <c r="I9528" s="8">
        <v>2015</v>
      </c>
      <c r="J9528" s="1" t="s">
        <v>1323</v>
      </c>
      <c r="K9528" s="9">
        <v>115500</v>
      </c>
      <c r="L9528" s="10">
        <f>K9528/ VLOOKUP(A9528,Indicators!$B$1:$V$7,21,FALSE)</f>
        <v>585.68791708078936</v>
      </c>
      <c r="M9528" s="1" t="s">
        <v>1324</v>
      </c>
      <c r="N9528" s="1" t="s">
        <v>71</v>
      </c>
      <c r="O9528" s="11"/>
      <c r="P9528" s="11"/>
      <c r="Q9528" s="8" t="str">
        <f t="shared" si="0"/>
        <v/>
      </c>
      <c r="R9528" s="1" t="s">
        <v>158</v>
      </c>
      <c r="S9528" s="1" t="s">
        <v>56</v>
      </c>
      <c r="T9528" s="11"/>
      <c r="U9528" s="11"/>
      <c r="V9528" s="11"/>
      <c r="W9528" s="11"/>
      <c r="X9528" s="11"/>
      <c r="Y9528" s="11"/>
      <c r="Z9528" s="11"/>
      <c r="AA9528" s="11"/>
      <c r="AB9528" s="11"/>
      <c r="AC9528" s="11"/>
      <c r="AD9528" s="11"/>
      <c r="AE9528" s="11"/>
      <c r="AF9528" s="11"/>
      <c r="AG9528" s="11"/>
      <c r="AH9528" s="11"/>
      <c r="AI9528" s="11"/>
      <c r="AJ9528" s="11"/>
      <c r="AK9528" s="11"/>
      <c r="AL9528" s="11"/>
      <c r="AM9528" s="5"/>
      <c r="AN9528" s="5"/>
      <c r="AO9528" s="5"/>
      <c r="AP9528" s="5"/>
      <c r="AQ9528" s="5"/>
      <c r="AR9528" s="5"/>
      <c r="AS9528" s="5"/>
      <c r="AT9528" s="5"/>
      <c r="AU9528" s="5"/>
      <c r="AV9528" s="5"/>
      <c r="AW9528" s="5"/>
      <c r="AX9528" s="5"/>
      <c r="AY9528" s="5"/>
      <c r="AZ9528" s="5"/>
      <c r="BA9528" s="5"/>
      <c r="BB9528" s="5"/>
      <c r="BC9528" s="5"/>
      <c r="BD9528" s="5"/>
      <c r="BE9528" s="5"/>
      <c r="BF9528" s="5"/>
      <c r="BG9528" s="5"/>
      <c r="BH9528" s="5"/>
      <c r="BI9528" s="5"/>
      <c r="BJ9528" s="5"/>
      <c r="BK9528" s="5"/>
      <c r="BL9528" s="5"/>
      <c r="BM9528" s="5"/>
      <c r="BN9528" s="5"/>
      <c r="BO9528" s="5"/>
      <c r="BP9528" s="5"/>
      <c r="BQ9528" s="5"/>
      <c r="BR9528" s="5"/>
      <c r="BS9528" s="5"/>
      <c r="BT9528" s="5"/>
      <c r="BU9528" s="5"/>
      <c r="BV9528" s="5"/>
      <c r="BW9528" s="5"/>
      <c r="BX9528" s="5"/>
    </row>
    <row r="9529" spans="1:76" x14ac:dyDescent="0.2">
      <c r="A9529" s="1" t="s">
        <v>24</v>
      </c>
      <c r="B9529" s="1" t="s">
        <v>948</v>
      </c>
      <c r="C9529" s="1" t="s">
        <v>853</v>
      </c>
      <c r="D9529" s="1" t="s">
        <v>71</v>
      </c>
      <c r="E9529" s="1" t="s">
        <v>2</v>
      </c>
      <c r="F9529" s="1" t="s">
        <v>1346</v>
      </c>
      <c r="G9529" s="1" t="s">
        <v>73</v>
      </c>
      <c r="H9529" s="8"/>
      <c r="I9529" s="8">
        <v>2015</v>
      </c>
      <c r="J9529" s="1" t="s">
        <v>1323</v>
      </c>
      <c r="K9529" s="9">
        <v>37800</v>
      </c>
      <c r="L9529" s="10">
        <f>K9529/ VLOOKUP(A9529,Indicators!$B$1:$V$7,21,FALSE)</f>
        <v>191.6796819537129</v>
      </c>
      <c r="M9529" s="1" t="s">
        <v>1324</v>
      </c>
      <c r="N9529" s="1" t="s">
        <v>71</v>
      </c>
      <c r="O9529" s="11"/>
      <c r="P9529" s="11"/>
      <c r="Q9529" s="8" t="str">
        <f t="shared" si="0"/>
        <v/>
      </c>
      <c r="R9529" s="1" t="s">
        <v>158</v>
      </c>
      <c r="S9529" s="1" t="s">
        <v>56</v>
      </c>
      <c r="T9529" s="11"/>
      <c r="U9529" s="11"/>
      <c r="V9529" s="11"/>
      <c r="W9529" s="11"/>
      <c r="X9529" s="11"/>
      <c r="Y9529" s="11"/>
      <c r="Z9529" s="11"/>
      <c r="AA9529" s="11"/>
      <c r="AB9529" s="11"/>
      <c r="AC9529" s="11"/>
      <c r="AD9529" s="11"/>
      <c r="AE9529" s="11"/>
      <c r="AF9529" s="11"/>
      <c r="AG9529" s="11"/>
      <c r="AH9529" s="11"/>
      <c r="AI9529" s="11"/>
      <c r="AJ9529" s="11"/>
      <c r="AK9529" s="11"/>
      <c r="AL9529" s="11"/>
      <c r="AM9529" s="5"/>
      <c r="AN9529" s="5"/>
      <c r="AO9529" s="5"/>
      <c r="AP9529" s="5"/>
      <c r="AQ9529" s="5"/>
      <c r="AR9529" s="5"/>
      <c r="AS9529" s="5"/>
      <c r="AT9529" s="5"/>
      <c r="AU9529" s="5"/>
      <c r="AV9529" s="5"/>
      <c r="AW9529" s="5"/>
      <c r="AX9529" s="5"/>
      <c r="AY9529" s="5"/>
      <c r="AZ9529" s="5"/>
      <c r="BA9529" s="5"/>
      <c r="BB9529" s="5"/>
      <c r="BC9529" s="5"/>
      <c r="BD9529" s="5"/>
      <c r="BE9529" s="5"/>
      <c r="BF9529" s="5"/>
      <c r="BG9529" s="5"/>
      <c r="BH9529" s="5"/>
      <c r="BI9529" s="5"/>
      <c r="BJ9529" s="5"/>
      <c r="BK9529" s="5"/>
      <c r="BL9529" s="5"/>
      <c r="BM9529" s="5"/>
      <c r="BN9529" s="5"/>
      <c r="BO9529" s="5"/>
      <c r="BP9529" s="5"/>
      <c r="BQ9529" s="5"/>
      <c r="BR9529" s="5"/>
      <c r="BS9529" s="5"/>
      <c r="BT9529" s="5"/>
      <c r="BU9529" s="5"/>
      <c r="BV9529" s="5"/>
      <c r="BW9529" s="5"/>
      <c r="BX9529" s="5"/>
    </row>
    <row r="9530" spans="1:76" x14ac:dyDescent="0.2">
      <c r="A9530" s="1" t="s">
        <v>24</v>
      </c>
      <c r="B9530" s="1" t="s">
        <v>948</v>
      </c>
      <c r="C9530" s="1" t="s">
        <v>1338</v>
      </c>
      <c r="D9530" s="1" t="s">
        <v>71</v>
      </c>
      <c r="E9530" s="1" t="s">
        <v>2</v>
      </c>
      <c r="F9530" s="1" t="s">
        <v>1346</v>
      </c>
      <c r="G9530" s="1" t="s">
        <v>73</v>
      </c>
      <c r="H9530" s="8"/>
      <c r="I9530" s="8">
        <v>2015</v>
      </c>
      <c r="J9530" s="1" t="s">
        <v>1323</v>
      </c>
      <c r="K9530" s="9">
        <v>85500</v>
      </c>
      <c r="L9530" s="10">
        <f>K9530/ VLOOKUP(A9530,Indicators!$B$1:$V$7,21,FALSE)</f>
        <v>433.56118537149348</v>
      </c>
      <c r="M9530" s="1" t="s">
        <v>1324</v>
      </c>
      <c r="N9530" s="1" t="s">
        <v>71</v>
      </c>
      <c r="O9530" s="11"/>
      <c r="P9530" s="11"/>
      <c r="Q9530" s="8" t="str">
        <f t="shared" si="0"/>
        <v/>
      </c>
      <c r="R9530" s="1" t="s">
        <v>158</v>
      </c>
      <c r="S9530" s="1" t="s">
        <v>56</v>
      </c>
      <c r="T9530" s="11"/>
      <c r="U9530" s="11"/>
      <c r="V9530" s="11"/>
      <c r="W9530" s="11"/>
      <c r="X9530" s="11"/>
      <c r="Y9530" s="11"/>
      <c r="Z9530" s="11"/>
      <c r="AA9530" s="11"/>
      <c r="AB9530" s="11"/>
      <c r="AC9530" s="11"/>
      <c r="AD9530" s="11"/>
      <c r="AE9530" s="11"/>
      <c r="AF9530" s="11"/>
      <c r="AG9530" s="11"/>
      <c r="AH9530" s="11"/>
      <c r="AI9530" s="11"/>
      <c r="AJ9530" s="11"/>
      <c r="AK9530" s="11"/>
      <c r="AL9530" s="11"/>
      <c r="AM9530" s="5"/>
      <c r="AN9530" s="5"/>
      <c r="AO9530" s="5"/>
      <c r="AP9530" s="5"/>
      <c r="AQ9530" s="5"/>
      <c r="AR9530" s="5"/>
      <c r="AS9530" s="5"/>
      <c r="AT9530" s="5"/>
      <c r="AU9530" s="5"/>
      <c r="AV9530" s="5"/>
      <c r="AW9530" s="5"/>
      <c r="AX9530" s="5"/>
      <c r="AY9530" s="5"/>
      <c r="AZ9530" s="5"/>
      <c r="BA9530" s="5"/>
      <c r="BB9530" s="5"/>
      <c r="BC9530" s="5"/>
      <c r="BD9530" s="5"/>
      <c r="BE9530" s="5"/>
      <c r="BF9530" s="5"/>
      <c r="BG9530" s="5"/>
      <c r="BH9530" s="5"/>
      <c r="BI9530" s="5"/>
      <c r="BJ9530" s="5"/>
      <c r="BK9530" s="5"/>
      <c r="BL9530" s="5"/>
      <c r="BM9530" s="5"/>
      <c r="BN9530" s="5"/>
      <c r="BO9530" s="5"/>
      <c r="BP9530" s="5"/>
      <c r="BQ9530" s="5"/>
      <c r="BR9530" s="5"/>
      <c r="BS9530" s="5"/>
      <c r="BT9530" s="5"/>
      <c r="BU9530" s="5"/>
      <c r="BV9530" s="5"/>
      <c r="BW9530" s="5"/>
      <c r="BX9530" s="5"/>
    </row>
    <row r="9531" spans="1:76" x14ac:dyDescent="0.2">
      <c r="A9531" s="1" t="s">
        <v>24</v>
      </c>
      <c r="B9531" s="1" t="s">
        <v>97</v>
      </c>
      <c r="C9531" s="1" t="s">
        <v>103</v>
      </c>
      <c r="D9531" s="1" t="s">
        <v>71</v>
      </c>
      <c r="E9531" s="1" t="s">
        <v>2</v>
      </c>
      <c r="F9531" s="1" t="s">
        <v>1346</v>
      </c>
      <c r="G9531" s="1" t="s">
        <v>73</v>
      </c>
      <c r="H9531" s="8"/>
      <c r="I9531" s="8">
        <v>2015</v>
      </c>
      <c r="J9531" s="1" t="s">
        <v>1323</v>
      </c>
      <c r="K9531" s="9">
        <v>15100</v>
      </c>
      <c r="L9531" s="10">
        <f>K9531/ VLOOKUP(A9531,Indicators!$B$1:$V$7,21,FALSE)</f>
        <v>76.570454960345629</v>
      </c>
      <c r="M9531" s="1" t="s">
        <v>1324</v>
      </c>
      <c r="N9531" s="1" t="s">
        <v>71</v>
      </c>
      <c r="O9531" s="11"/>
      <c r="P9531" s="11"/>
      <c r="Q9531" s="8" t="str">
        <f t="shared" si="0"/>
        <v/>
      </c>
      <c r="R9531" s="1" t="s">
        <v>97</v>
      </c>
      <c r="S9531" s="1" t="s">
        <v>91</v>
      </c>
      <c r="T9531" s="11"/>
      <c r="U9531" s="11"/>
      <c r="V9531" s="11"/>
      <c r="W9531" s="11"/>
      <c r="X9531" s="11"/>
      <c r="Y9531" s="11"/>
      <c r="Z9531" s="11"/>
      <c r="AA9531" s="11"/>
      <c r="AB9531" s="11"/>
      <c r="AC9531" s="11"/>
      <c r="AD9531" s="11"/>
      <c r="AE9531" s="11"/>
      <c r="AF9531" s="11"/>
      <c r="AG9531" s="11"/>
      <c r="AH9531" s="11"/>
      <c r="AI9531" s="11"/>
      <c r="AJ9531" s="11"/>
      <c r="AK9531" s="11"/>
      <c r="AL9531" s="11"/>
      <c r="AM9531" s="5"/>
      <c r="AN9531" s="5"/>
      <c r="AO9531" s="5"/>
      <c r="AP9531" s="5"/>
      <c r="AQ9531" s="5"/>
      <c r="AR9531" s="5"/>
      <c r="AS9531" s="5"/>
      <c r="AT9531" s="5"/>
      <c r="AU9531" s="5"/>
      <c r="AV9531" s="5"/>
      <c r="AW9531" s="5"/>
      <c r="AX9531" s="5"/>
      <c r="AY9531" s="5"/>
      <c r="AZ9531" s="5"/>
      <c r="BA9531" s="5"/>
      <c r="BB9531" s="5"/>
      <c r="BC9531" s="5"/>
      <c r="BD9531" s="5"/>
      <c r="BE9531" s="5"/>
      <c r="BF9531" s="5"/>
      <c r="BG9531" s="5"/>
      <c r="BH9531" s="5"/>
      <c r="BI9531" s="5"/>
      <c r="BJ9531" s="5"/>
      <c r="BK9531" s="5"/>
      <c r="BL9531" s="5"/>
      <c r="BM9531" s="5"/>
      <c r="BN9531" s="5"/>
      <c r="BO9531" s="5"/>
      <c r="BP9531" s="5"/>
      <c r="BQ9531" s="5"/>
      <c r="BR9531" s="5"/>
      <c r="BS9531" s="5"/>
      <c r="BT9531" s="5"/>
      <c r="BU9531" s="5"/>
      <c r="BV9531" s="5"/>
      <c r="BW9531" s="5"/>
      <c r="BX9531" s="5"/>
    </row>
    <row r="9532" spans="1:76" x14ac:dyDescent="0.2">
      <c r="A9532" s="1" t="s">
        <v>24</v>
      </c>
      <c r="B9532" s="1" t="s">
        <v>97</v>
      </c>
      <c r="C9532" s="1" t="s">
        <v>1339</v>
      </c>
      <c r="D9532" s="1" t="s">
        <v>1340</v>
      </c>
      <c r="E9532" s="1" t="s">
        <v>2</v>
      </c>
      <c r="F9532" s="1" t="s">
        <v>1346</v>
      </c>
      <c r="G9532" s="1" t="s">
        <v>73</v>
      </c>
      <c r="H9532" s="8"/>
      <c r="I9532" s="8">
        <v>2015</v>
      </c>
      <c r="J9532" s="1" t="s">
        <v>1323</v>
      </c>
      <c r="K9532" s="9">
        <v>894200</v>
      </c>
      <c r="L9532" s="10">
        <f>K9532/ VLOOKUP(A9532,Indicators!$B$1:$V$7,21,FALSE)</f>
        <v>4534.3907831484148</v>
      </c>
      <c r="M9532" s="1" t="s">
        <v>1324</v>
      </c>
      <c r="N9532" s="1" t="s">
        <v>71</v>
      </c>
      <c r="O9532" s="11"/>
      <c r="P9532" s="11"/>
      <c r="Q9532" s="8" t="str">
        <f t="shared" si="0"/>
        <v/>
      </c>
      <c r="R9532" s="1" t="s">
        <v>97</v>
      </c>
      <c r="S9532" s="1" t="s">
        <v>85</v>
      </c>
      <c r="T9532" s="11"/>
      <c r="U9532" s="11"/>
      <c r="V9532" s="11"/>
      <c r="W9532" s="11"/>
      <c r="X9532" s="11"/>
      <c r="Y9532" s="11"/>
      <c r="Z9532" s="11"/>
      <c r="AA9532" s="11"/>
      <c r="AB9532" s="11"/>
      <c r="AC9532" s="11"/>
      <c r="AD9532" s="11"/>
      <c r="AE9532" s="11"/>
      <c r="AF9532" s="11"/>
      <c r="AG9532" s="11"/>
      <c r="AH9532" s="11"/>
      <c r="AI9532" s="11"/>
      <c r="AJ9532" s="11"/>
      <c r="AK9532" s="11"/>
      <c r="AL9532" s="11"/>
      <c r="AM9532" s="5"/>
      <c r="AN9532" s="5"/>
      <c r="AO9532" s="5"/>
      <c r="AP9532" s="5"/>
      <c r="AQ9532" s="5"/>
      <c r="AR9532" s="5"/>
      <c r="AS9532" s="5"/>
      <c r="AT9532" s="5"/>
      <c r="AU9532" s="5"/>
      <c r="AV9532" s="5"/>
      <c r="AW9532" s="5"/>
      <c r="AX9532" s="5"/>
      <c r="AY9532" s="5"/>
      <c r="AZ9532" s="5"/>
      <c r="BA9532" s="5"/>
      <c r="BB9532" s="5"/>
      <c r="BC9532" s="5"/>
      <c r="BD9532" s="5"/>
      <c r="BE9532" s="5"/>
      <c r="BF9532" s="5"/>
      <c r="BG9532" s="5"/>
      <c r="BH9532" s="5"/>
      <c r="BI9532" s="5"/>
      <c r="BJ9532" s="5"/>
      <c r="BK9532" s="5"/>
      <c r="BL9532" s="5"/>
      <c r="BM9532" s="5"/>
      <c r="BN9532" s="5"/>
      <c r="BO9532" s="5"/>
      <c r="BP9532" s="5"/>
      <c r="BQ9532" s="5"/>
      <c r="BR9532" s="5"/>
      <c r="BS9532" s="5"/>
      <c r="BT9532" s="5"/>
      <c r="BU9532" s="5"/>
      <c r="BV9532" s="5"/>
      <c r="BW9532" s="5"/>
      <c r="BX9532" s="5"/>
    </row>
    <row r="9533" spans="1:76" x14ac:dyDescent="0.2">
      <c r="A9533" s="1" t="s">
        <v>24</v>
      </c>
      <c r="B9533" s="1" t="s">
        <v>97</v>
      </c>
      <c r="C9533" s="1" t="s">
        <v>1339</v>
      </c>
      <c r="D9533" s="1" t="s">
        <v>926</v>
      </c>
      <c r="E9533" s="1" t="s">
        <v>2</v>
      </c>
      <c r="F9533" s="1" t="s">
        <v>1346</v>
      </c>
      <c r="G9533" s="1" t="s">
        <v>73</v>
      </c>
      <c r="H9533" s="8"/>
      <c r="I9533" s="8">
        <v>2015</v>
      </c>
      <c r="J9533" s="1" t="s">
        <v>1323</v>
      </c>
      <c r="K9533" s="9">
        <v>4400</v>
      </c>
      <c r="L9533" s="10">
        <f>K9533/ VLOOKUP(A9533,Indicators!$B$1:$V$7,21,FALSE)</f>
        <v>22.311920650696738</v>
      </c>
      <c r="M9533" s="1" t="s">
        <v>1324</v>
      </c>
      <c r="N9533" s="1" t="s">
        <v>71</v>
      </c>
      <c r="O9533" s="11"/>
      <c r="P9533" s="11"/>
      <c r="Q9533" s="8" t="str">
        <f t="shared" si="0"/>
        <v/>
      </c>
      <c r="R9533" s="1" t="s">
        <v>97</v>
      </c>
      <c r="S9533" s="1" t="s">
        <v>85</v>
      </c>
      <c r="T9533" s="11"/>
      <c r="U9533" s="11"/>
      <c r="V9533" s="11"/>
      <c r="W9533" s="11"/>
      <c r="X9533" s="11"/>
      <c r="Y9533" s="11"/>
      <c r="Z9533" s="11"/>
      <c r="AA9533" s="11"/>
      <c r="AB9533" s="11"/>
      <c r="AC9533" s="11"/>
      <c r="AD9533" s="11"/>
      <c r="AE9533" s="11"/>
      <c r="AF9533" s="11"/>
      <c r="AG9533" s="11"/>
      <c r="AH9533" s="11"/>
      <c r="AI9533" s="11"/>
      <c r="AJ9533" s="11"/>
      <c r="AK9533" s="11"/>
      <c r="AL9533" s="11"/>
      <c r="AM9533" s="5"/>
      <c r="AN9533" s="5"/>
      <c r="AO9533" s="5"/>
      <c r="AP9533" s="5"/>
      <c r="AQ9533" s="5"/>
      <c r="AR9533" s="5"/>
      <c r="AS9533" s="5"/>
      <c r="AT9533" s="5"/>
      <c r="AU9533" s="5"/>
      <c r="AV9533" s="5"/>
      <c r="AW9533" s="5"/>
      <c r="AX9533" s="5"/>
      <c r="AY9533" s="5"/>
      <c r="AZ9533" s="5"/>
      <c r="BA9533" s="5"/>
      <c r="BB9533" s="5"/>
      <c r="BC9533" s="5"/>
      <c r="BD9533" s="5"/>
      <c r="BE9533" s="5"/>
      <c r="BF9533" s="5"/>
      <c r="BG9533" s="5"/>
      <c r="BH9533" s="5"/>
      <c r="BI9533" s="5"/>
      <c r="BJ9533" s="5"/>
      <c r="BK9533" s="5"/>
      <c r="BL9533" s="5"/>
      <c r="BM9533" s="5"/>
      <c r="BN9533" s="5"/>
      <c r="BO9533" s="5"/>
      <c r="BP9533" s="5"/>
      <c r="BQ9533" s="5"/>
      <c r="BR9533" s="5"/>
      <c r="BS9533" s="5"/>
      <c r="BT9533" s="5"/>
      <c r="BU9533" s="5"/>
      <c r="BV9533" s="5"/>
      <c r="BW9533" s="5"/>
      <c r="BX9533" s="5"/>
    </row>
    <row r="9534" spans="1:76" x14ac:dyDescent="0.2">
      <c r="A9534" s="1" t="s">
        <v>24</v>
      </c>
      <c r="B9534" s="1" t="s">
        <v>97</v>
      </c>
      <c r="C9534" s="1" t="s">
        <v>1339</v>
      </c>
      <c r="D9534" s="1" t="s">
        <v>1341</v>
      </c>
      <c r="E9534" s="1" t="s">
        <v>2</v>
      </c>
      <c r="F9534" s="1" t="s">
        <v>1346</v>
      </c>
      <c r="G9534" s="1" t="s">
        <v>73</v>
      </c>
      <c r="H9534" s="8"/>
      <c r="I9534" s="8">
        <v>2015</v>
      </c>
      <c r="J9534" s="1" t="s">
        <v>1323</v>
      </c>
      <c r="K9534" s="9">
        <v>60000</v>
      </c>
      <c r="L9534" s="10">
        <f>K9534/ VLOOKUP(A9534,Indicators!$B$1:$V$7,21,FALSE)</f>
        <v>304.25346341859188</v>
      </c>
      <c r="M9534" s="1" t="s">
        <v>1324</v>
      </c>
      <c r="N9534" s="1" t="s">
        <v>71</v>
      </c>
      <c r="O9534" s="11"/>
      <c r="P9534" s="11"/>
      <c r="Q9534" s="8" t="str">
        <f t="shared" si="0"/>
        <v/>
      </c>
      <c r="R9534" s="1" t="s">
        <v>97</v>
      </c>
      <c r="S9534" s="1" t="s">
        <v>85</v>
      </c>
      <c r="T9534" s="11"/>
      <c r="U9534" s="11"/>
      <c r="V9534" s="11"/>
      <c r="W9534" s="11"/>
      <c r="X9534" s="11"/>
      <c r="Y9534" s="11"/>
      <c r="Z9534" s="11"/>
      <c r="AA9534" s="11"/>
      <c r="AB9534" s="11"/>
      <c r="AC9534" s="11"/>
      <c r="AD9534" s="11"/>
      <c r="AE9534" s="11"/>
      <c r="AF9534" s="11"/>
      <c r="AG9534" s="11"/>
      <c r="AH9534" s="11"/>
      <c r="AI9534" s="11"/>
      <c r="AJ9534" s="11"/>
      <c r="AK9534" s="11"/>
      <c r="AL9534" s="11"/>
      <c r="AM9534" s="5"/>
      <c r="AN9534" s="5"/>
      <c r="AO9534" s="5"/>
      <c r="AP9534" s="5"/>
      <c r="AQ9534" s="5"/>
      <c r="AR9534" s="5"/>
      <c r="AS9534" s="5"/>
      <c r="AT9534" s="5"/>
      <c r="AU9534" s="5"/>
      <c r="AV9534" s="5"/>
      <c r="AW9534" s="5"/>
      <c r="AX9534" s="5"/>
      <c r="AY9534" s="5"/>
      <c r="AZ9534" s="5"/>
      <c r="BA9534" s="5"/>
      <c r="BB9534" s="5"/>
      <c r="BC9534" s="5"/>
      <c r="BD9534" s="5"/>
      <c r="BE9534" s="5"/>
      <c r="BF9534" s="5"/>
      <c r="BG9534" s="5"/>
      <c r="BH9534" s="5"/>
      <c r="BI9534" s="5"/>
      <c r="BJ9534" s="5"/>
      <c r="BK9534" s="5"/>
      <c r="BL9534" s="5"/>
      <c r="BM9534" s="5"/>
      <c r="BN9534" s="5"/>
      <c r="BO9534" s="5"/>
      <c r="BP9534" s="5"/>
      <c r="BQ9534" s="5"/>
      <c r="BR9534" s="5"/>
      <c r="BS9534" s="5"/>
      <c r="BT9534" s="5"/>
      <c r="BU9534" s="5"/>
      <c r="BV9534" s="5"/>
      <c r="BW9534" s="5"/>
      <c r="BX9534" s="5"/>
    </row>
    <row r="9535" spans="1:76" x14ac:dyDescent="0.2">
      <c r="A9535" s="1" t="s">
        <v>24</v>
      </c>
      <c r="B9535" s="1" t="s">
        <v>97</v>
      </c>
      <c r="C9535" s="1" t="s">
        <v>1342</v>
      </c>
      <c r="D9535" s="1" t="s">
        <v>71</v>
      </c>
      <c r="E9535" s="1" t="s">
        <v>2</v>
      </c>
      <c r="F9535" s="1" t="s">
        <v>1346</v>
      </c>
      <c r="G9535" s="1" t="s">
        <v>73</v>
      </c>
      <c r="H9535" s="8"/>
      <c r="I9535" s="8">
        <v>2015</v>
      </c>
      <c r="J9535" s="1" t="s">
        <v>1323</v>
      </c>
      <c r="K9535" s="9">
        <v>58100</v>
      </c>
      <c r="L9535" s="10">
        <f>K9535/ VLOOKUP(A9535,Indicators!$B$1:$V$7,21,FALSE)</f>
        <v>294.61877041033648</v>
      </c>
      <c r="M9535" s="1" t="s">
        <v>1324</v>
      </c>
      <c r="N9535" s="1" t="s">
        <v>71</v>
      </c>
      <c r="O9535" s="11"/>
      <c r="P9535" s="11"/>
      <c r="Q9535" s="8" t="str">
        <f t="shared" si="0"/>
        <v/>
      </c>
      <c r="R9535" s="1" t="s">
        <v>94</v>
      </c>
      <c r="S9535" s="1" t="s">
        <v>83</v>
      </c>
      <c r="T9535" s="11"/>
      <c r="U9535" s="11"/>
      <c r="V9535" s="11"/>
      <c r="W9535" s="11"/>
      <c r="X9535" s="11"/>
      <c r="Y9535" s="11"/>
      <c r="Z9535" s="11"/>
      <c r="AA9535" s="11"/>
      <c r="AB9535" s="11"/>
      <c r="AC9535" s="11"/>
      <c r="AD9535" s="11"/>
      <c r="AE9535" s="11"/>
      <c r="AF9535" s="11"/>
      <c r="AG9535" s="11"/>
      <c r="AH9535" s="11"/>
      <c r="AI9535" s="11"/>
      <c r="AJ9535" s="11"/>
      <c r="AK9535" s="11"/>
      <c r="AL9535" s="11"/>
      <c r="AM9535" s="5"/>
      <c r="AN9535" s="5"/>
      <c r="AO9535" s="5"/>
      <c r="AP9535" s="5"/>
      <c r="AQ9535" s="5"/>
      <c r="AR9535" s="5"/>
      <c r="AS9535" s="5"/>
      <c r="AT9535" s="5"/>
      <c r="AU9535" s="5"/>
      <c r="AV9535" s="5"/>
      <c r="AW9535" s="5"/>
      <c r="AX9535" s="5"/>
      <c r="AY9535" s="5"/>
      <c r="AZ9535" s="5"/>
      <c r="BA9535" s="5"/>
      <c r="BB9535" s="5"/>
      <c r="BC9535" s="5"/>
      <c r="BD9535" s="5"/>
      <c r="BE9535" s="5"/>
      <c r="BF9535" s="5"/>
      <c r="BG9535" s="5"/>
      <c r="BH9535" s="5"/>
      <c r="BI9535" s="5"/>
      <c r="BJ9535" s="5"/>
      <c r="BK9535" s="5"/>
      <c r="BL9535" s="5"/>
      <c r="BM9535" s="5"/>
      <c r="BN9535" s="5"/>
      <c r="BO9535" s="5"/>
      <c r="BP9535" s="5"/>
      <c r="BQ9535" s="5"/>
      <c r="BR9535" s="5"/>
      <c r="BS9535" s="5"/>
      <c r="BT9535" s="5"/>
      <c r="BU9535" s="5"/>
      <c r="BV9535" s="5"/>
      <c r="BW9535" s="5"/>
      <c r="BX9535" s="5"/>
    </row>
    <row r="9536" spans="1:76" x14ac:dyDescent="0.2">
      <c r="A9536" s="1" t="s">
        <v>24</v>
      </c>
      <c r="B9536" s="1" t="s">
        <v>97</v>
      </c>
      <c r="C9536" s="1" t="s">
        <v>540</v>
      </c>
      <c r="D9536" s="1" t="s">
        <v>71</v>
      </c>
      <c r="E9536" s="1" t="s">
        <v>2</v>
      </c>
      <c r="F9536" s="1" t="s">
        <v>1346</v>
      </c>
      <c r="G9536" s="1" t="s">
        <v>73</v>
      </c>
      <c r="H9536" s="8"/>
      <c r="I9536" s="8">
        <v>2015</v>
      </c>
      <c r="J9536" s="1" t="s">
        <v>1323</v>
      </c>
      <c r="K9536" s="9">
        <v>550200</v>
      </c>
      <c r="L9536" s="10">
        <f>K9536/ VLOOKUP(A9536,Indicators!$B$1:$V$7,21,FALSE)</f>
        <v>2790.0042595484879</v>
      </c>
      <c r="M9536" s="1" t="s">
        <v>1324</v>
      </c>
      <c r="N9536" s="1" t="s">
        <v>71</v>
      </c>
      <c r="O9536" s="11"/>
      <c r="P9536" s="11"/>
      <c r="Q9536" s="8" t="str">
        <f t="shared" si="0"/>
        <v/>
      </c>
      <c r="R9536" s="1" t="s">
        <v>97</v>
      </c>
      <c r="S9536" s="1" t="s">
        <v>48</v>
      </c>
      <c r="T9536" s="11"/>
      <c r="U9536" s="11"/>
      <c r="V9536" s="11"/>
      <c r="W9536" s="11"/>
      <c r="X9536" s="11"/>
      <c r="Y9536" s="11"/>
      <c r="Z9536" s="11"/>
      <c r="AA9536" s="11"/>
      <c r="AB9536" s="11"/>
      <c r="AC9536" s="11"/>
      <c r="AD9536" s="11"/>
      <c r="AE9536" s="11"/>
      <c r="AF9536" s="11"/>
      <c r="AG9536" s="11"/>
      <c r="AH9536" s="11"/>
      <c r="AI9536" s="11"/>
      <c r="AJ9536" s="11"/>
      <c r="AK9536" s="11"/>
      <c r="AL9536" s="11"/>
      <c r="AM9536" s="5"/>
      <c r="AN9536" s="5"/>
      <c r="AO9536" s="5"/>
      <c r="AP9536" s="5"/>
      <c r="AQ9536" s="5"/>
      <c r="AR9536" s="5"/>
      <c r="AS9536" s="5"/>
      <c r="AT9536" s="5"/>
      <c r="AU9536" s="5"/>
      <c r="AV9536" s="5"/>
      <c r="AW9536" s="5"/>
      <c r="AX9536" s="5"/>
      <c r="AY9536" s="5"/>
      <c r="AZ9536" s="5"/>
      <c r="BA9536" s="5"/>
      <c r="BB9536" s="5"/>
      <c r="BC9536" s="5"/>
      <c r="BD9536" s="5"/>
      <c r="BE9536" s="5"/>
      <c r="BF9536" s="5"/>
      <c r="BG9536" s="5"/>
      <c r="BH9536" s="5"/>
      <c r="BI9536" s="5"/>
      <c r="BJ9536" s="5"/>
      <c r="BK9536" s="5"/>
      <c r="BL9536" s="5"/>
      <c r="BM9536" s="5"/>
      <c r="BN9536" s="5"/>
      <c r="BO9536" s="5"/>
      <c r="BP9536" s="5"/>
      <c r="BQ9536" s="5"/>
      <c r="BR9536" s="5"/>
      <c r="BS9536" s="5"/>
      <c r="BT9536" s="5"/>
      <c r="BU9536" s="5"/>
      <c r="BV9536" s="5"/>
      <c r="BW9536" s="5"/>
      <c r="BX9536" s="5"/>
    </row>
    <row r="9537" spans="1:76" x14ac:dyDescent="0.2">
      <c r="A9537" s="1" t="s">
        <v>24</v>
      </c>
      <c r="B9537" s="1" t="s">
        <v>97</v>
      </c>
      <c r="C9537" s="1" t="s">
        <v>1343</v>
      </c>
      <c r="D9537" s="1" t="s">
        <v>71</v>
      </c>
      <c r="E9537" s="1" t="s">
        <v>2</v>
      </c>
      <c r="F9537" s="1" t="s">
        <v>1346</v>
      </c>
      <c r="G9537" s="1" t="s">
        <v>73</v>
      </c>
      <c r="H9537" s="8"/>
      <c r="I9537" s="8">
        <v>2015</v>
      </c>
      <c r="J9537" s="1" t="s">
        <v>1323</v>
      </c>
      <c r="K9537" s="9">
        <v>1245100</v>
      </c>
      <c r="L9537" s="10">
        <f>K9537/ VLOOKUP(A9537,Indicators!$B$1:$V$7,21,FALSE)</f>
        <v>6313.7664550414793</v>
      </c>
      <c r="M9537" s="1" t="s">
        <v>1324</v>
      </c>
      <c r="N9537" s="1" t="s">
        <v>71</v>
      </c>
      <c r="O9537" s="11"/>
      <c r="P9537" s="11"/>
      <c r="Q9537" s="8" t="str">
        <f t="shared" si="0"/>
        <v/>
      </c>
      <c r="R9537" s="1" t="s">
        <v>97</v>
      </c>
      <c r="S9537" s="1" t="s">
        <v>44</v>
      </c>
      <c r="T9537" s="11"/>
      <c r="U9537" s="11"/>
      <c r="V9537" s="11"/>
      <c r="W9537" s="11"/>
      <c r="X9537" s="11"/>
      <c r="Y9537" s="11"/>
      <c r="Z9537" s="11"/>
      <c r="AA9537" s="11"/>
      <c r="AB9537" s="11"/>
      <c r="AC9537" s="11"/>
      <c r="AD9537" s="11"/>
      <c r="AE9537" s="11"/>
      <c r="AF9537" s="11"/>
      <c r="AG9537" s="11"/>
      <c r="AH9537" s="11"/>
      <c r="AI9537" s="11"/>
      <c r="AJ9537" s="11"/>
      <c r="AK9537" s="11"/>
      <c r="AL9537" s="11"/>
      <c r="AM9537" s="5"/>
      <c r="AN9537" s="5"/>
      <c r="AO9537" s="5"/>
      <c r="AP9537" s="5"/>
      <c r="AQ9537" s="5"/>
      <c r="AR9537" s="5"/>
      <c r="AS9537" s="5"/>
      <c r="AT9537" s="5"/>
      <c r="AU9537" s="5"/>
      <c r="AV9537" s="5"/>
      <c r="AW9537" s="5"/>
      <c r="AX9537" s="5"/>
      <c r="AY9537" s="5"/>
      <c r="AZ9537" s="5"/>
      <c r="BA9537" s="5"/>
      <c r="BB9537" s="5"/>
      <c r="BC9537" s="5"/>
      <c r="BD9537" s="5"/>
      <c r="BE9537" s="5"/>
      <c r="BF9537" s="5"/>
      <c r="BG9537" s="5"/>
      <c r="BH9537" s="5"/>
      <c r="BI9537" s="5"/>
      <c r="BJ9537" s="5"/>
      <c r="BK9537" s="5"/>
      <c r="BL9537" s="5"/>
      <c r="BM9537" s="5"/>
      <c r="BN9537" s="5"/>
      <c r="BO9537" s="5"/>
      <c r="BP9537" s="5"/>
      <c r="BQ9537" s="5"/>
      <c r="BR9537" s="5"/>
      <c r="BS9537" s="5"/>
      <c r="BT9537" s="5"/>
      <c r="BU9537" s="5"/>
      <c r="BV9537" s="5"/>
      <c r="BW9537" s="5"/>
      <c r="BX9537" s="5"/>
    </row>
    <row r="9538" spans="1:76" x14ac:dyDescent="0.2">
      <c r="A9538" s="1" t="s">
        <v>24</v>
      </c>
      <c r="B9538" s="1" t="s">
        <v>97</v>
      </c>
      <c r="C9538" s="1" t="s">
        <v>1344</v>
      </c>
      <c r="D9538" s="1" t="s">
        <v>71</v>
      </c>
      <c r="E9538" s="1" t="s">
        <v>2</v>
      </c>
      <c r="F9538" s="1" t="s">
        <v>1346</v>
      </c>
      <c r="G9538" s="1" t="s">
        <v>73</v>
      </c>
      <c r="H9538" s="8"/>
      <c r="I9538" s="8">
        <v>2015</v>
      </c>
      <c r="J9538" s="1" t="s">
        <v>1323</v>
      </c>
      <c r="K9538" s="9">
        <v>1719500</v>
      </c>
      <c r="L9538" s="10">
        <f>K9538/ VLOOKUP(A9538,Indicators!$B$1:$V$7,21,FALSE)</f>
        <v>8719.3971724711464</v>
      </c>
      <c r="M9538" s="1" t="s">
        <v>1324</v>
      </c>
      <c r="N9538" s="1" t="s">
        <v>71</v>
      </c>
      <c r="O9538" s="11"/>
      <c r="P9538" s="11"/>
      <c r="Q9538" s="8" t="str">
        <f t="shared" si="0"/>
        <v/>
      </c>
      <c r="R9538" s="1" t="s">
        <v>97</v>
      </c>
      <c r="S9538" s="1" t="s">
        <v>76</v>
      </c>
      <c r="T9538" s="11"/>
      <c r="U9538" s="11"/>
      <c r="V9538" s="11"/>
      <c r="W9538" s="11"/>
      <c r="X9538" s="11"/>
      <c r="Y9538" s="11"/>
      <c r="Z9538" s="11"/>
      <c r="AA9538" s="11"/>
      <c r="AB9538" s="11"/>
      <c r="AC9538" s="11"/>
      <c r="AD9538" s="11"/>
      <c r="AE9538" s="11"/>
      <c r="AF9538" s="11"/>
      <c r="AG9538" s="11"/>
      <c r="AH9538" s="11"/>
      <c r="AI9538" s="11"/>
      <c r="AJ9538" s="11"/>
      <c r="AK9538" s="11"/>
      <c r="AL9538" s="11"/>
      <c r="AM9538" s="5"/>
      <c r="AN9538" s="5"/>
      <c r="AO9538" s="5"/>
      <c r="AP9538" s="5"/>
      <c r="AQ9538" s="5"/>
      <c r="AR9538" s="5"/>
      <c r="AS9538" s="5"/>
      <c r="AT9538" s="5"/>
      <c r="AU9538" s="5"/>
      <c r="AV9538" s="5"/>
      <c r="AW9538" s="5"/>
      <c r="AX9538" s="5"/>
      <c r="AY9538" s="5"/>
      <c r="AZ9538" s="5"/>
      <c r="BA9538" s="5"/>
      <c r="BB9538" s="5"/>
      <c r="BC9538" s="5"/>
      <c r="BD9538" s="5"/>
      <c r="BE9538" s="5"/>
      <c r="BF9538" s="5"/>
      <c r="BG9538" s="5"/>
      <c r="BH9538" s="5"/>
      <c r="BI9538" s="5"/>
      <c r="BJ9538" s="5"/>
      <c r="BK9538" s="5"/>
      <c r="BL9538" s="5"/>
      <c r="BM9538" s="5"/>
      <c r="BN9538" s="5"/>
      <c r="BO9538" s="5"/>
      <c r="BP9538" s="5"/>
      <c r="BQ9538" s="5"/>
      <c r="BR9538" s="5"/>
      <c r="BS9538" s="5"/>
      <c r="BT9538" s="5"/>
      <c r="BU9538" s="5"/>
      <c r="BV9538" s="5"/>
      <c r="BW9538" s="5"/>
      <c r="BX9538" s="5"/>
    </row>
    <row r="9539" spans="1:76" x14ac:dyDescent="0.2">
      <c r="A9539" s="1" t="s">
        <v>24</v>
      </c>
      <c r="B9539" s="1" t="s">
        <v>770</v>
      </c>
      <c r="C9539" s="1" t="s">
        <v>71</v>
      </c>
      <c r="D9539" s="1" t="s">
        <v>71</v>
      </c>
      <c r="E9539" s="1" t="s">
        <v>1</v>
      </c>
      <c r="F9539" s="1" t="s">
        <v>1347</v>
      </c>
      <c r="G9539" s="1" t="s">
        <v>73</v>
      </c>
      <c r="H9539" s="8"/>
      <c r="I9539" s="8">
        <v>2015</v>
      </c>
      <c r="J9539" s="1" t="s">
        <v>1323</v>
      </c>
      <c r="K9539" s="9">
        <v>5242800</v>
      </c>
      <c r="L9539" s="10">
        <f>K9539/ VLOOKUP(A9539,Indicators!$B$1:$V$7,21,FALSE)</f>
        <v>26585.667633516561</v>
      </c>
      <c r="M9539" s="1" t="s">
        <v>1324</v>
      </c>
      <c r="N9539" s="1" t="s">
        <v>71</v>
      </c>
      <c r="O9539" s="11"/>
      <c r="P9539" s="11"/>
      <c r="Q9539" s="8" t="str">
        <f t="shared" si="0"/>
        <v/>
      </c>
      <c r="R9539" s="1" t="s">
        <v>103</v>
      </c>
      <c r="S9539" s="1" t="s">
        <v>86</v>
      </c>
      <c r="T9539" s="11"/>
      <c r="U9539" s="11"/>
      <c r="V9539" s="11"/>
      <c r="W9539" s="11"/>
      <c r="X9539" s="11"/>
      <c r="Y9539" s="11"/>
      <c r="Z9539" s="11"/>
      <c r="AA9539" s="11"/>
      <c r="AB9539" s="11"/>
      <c r="AC9539" s="11"/>
      <c r="AD9539" s="11"/>
      <c r="AE9539" s="11"/>
      <c r="AF9539" s="11"/>
      <c r="AG9539" s="11"/>
      <c r="AH9539" s="11"/>
      <c r="AI9539" s="11"/>
      <c r="AJ9539" s="11"/>
      <c r="AK9539" s="11"/>
      <c r="AL9539" s="11"/>
      <c r="AM9539" s="5"/>
      <c r="AN9539" s="5"/>
      <c r="AO9539" s="5"/>
      <c r="AP9539" s="5"/>
      <c r="AQ9539" s="5"/>
      <c r="AR9539" s="5"/>
      <c r="AS9539" s="5"/>
      <c r="AT9539" s="5"/>
      <c r="AU9539" s="5"/>
      <c r="AV9539" s="5"/>
      <c r="AW9539" s="5"/>
      <c r="AX9539" s="5"/>
      <c r="AY9539" s="5"/>
      <c r="AZ9539" s="5"/>
      <c r="BA9539" s="5"/>
      <c r="BB9539" s="5"/>
      <c r="BC9539" s="5"/>
      <c r="BD9539" s="5"/>
      <c r="BE9539" s="5"/>
      <c r="BF9539" s="5"/>
      <c r="BG9539" s="5"/>
      <c r="BH9539" s="5"/>
      <c r="BI9539" s="5"/>
      <c r="BJ9539" s="5"/>
      <c r="BK9539" s="5"/>
      <c r="BL9539" s="5"/>
      <c r="BM9539" s="5"/>
      <c r="BN9539" s="5"/>
      <c r="BO9539" s="5"/>
      <c r="BP9539" s="5"/>
      <c r="BQ9539" s="5"/>
      <c r="BR9539" s="5"/>
      <c r="BS9539" s="5"/>
      <c r="BT9539" s="5"/>
      <c r="BU9539" s="5"/>
      <c r="BV9539" s="5"/>
      <c r="BW9539" s="5"/>
      <c r="BX9539" s="5"/>
    </row>
    <row r="9540" spans="1:76" x14ac:dyDescent="0.2">
      <c r="A9540" s="1" t="s">
        <v>24</v>
      </c>
      <c r="B9540" s="1" t="s">
        <v>939</v>
      </c>
      <c r="C9540" s="1" t="s">
        <v>71</v>
      </c>
      <c r="D9540" s="1" t="s">
        <v>71</v>
      </c>
      <c r="E9540" s="1" t="s">
        <v>1</v>
      </c>
      <c r="F9540" s="1" t="s">
        <v>1348</v>
      </c>
      <c r="G9540" s="1" t="s">
        <v>73</v>
      </c>
      <c r="H9540" s="8"/>
      <c r="I9540" s="8">
        <v>2015</v>
      </c>
      <c r="J9540" s="1" t="s">
        <v>1323</v>
      </c>
      <c r="K9540" s="9">
        <v>5300</v>
      </c>
      <c r="L9540" s="10">
        <f>K9540/ VLOOKUP(A9540,Indicators!$B$1:$V$7,21,FALSE)</f>
        <v>26.875722601975617</v>
      </c>
      <c r="M9540" s="1" t="s">
        <v>1324</v>
      </c>
      <c r="N9540" s="1" t="s">
        <v>71</v>
      </c>
      <c r="O9540" s="11"/>
      <c r="P9540" s="11"/>
      <c r="Q9540" s="8" t="str">
        <f t="shared" si="0"/>
        <v/>
      </c>
      <c r="R9540" s="1" t="s">
        <v>103</v>
      </c>
      <c r="S9540" s="1" t="s">
        <v>49</v>
      </c>
      <c r="T9540" s="11"/>
      <c r="U9540" s="11"/>
      <c r="V9540" s="11"/>
      <c r="W9540" s="11"/>
      <c r="X9540" s="11"/>
      <c r="Y9540" s="11"/>
      <c r="Z9540" s="11"/>
      <c r="AA9540" s="11"/>
      <c r="AB9540" s="11"/>
      <c r="AC9540" s="11"/>
      <c r="AD9540" s="11"/>
      <c r="AE9540" s="11"/>
      <c r="AF9540" s="11"/>
      <c r="AG9540" s="11"/>
      <c r="AH9540" s="11"/>
      <c r="AI9540" s="11"/>
      <c r="AJ9540" s="11"/>
      <c r="AK9540" s="11"/>
      <c r="AL9540" s="11"/>
      <c r="AM9540" s="5"/>
      <c r="AN9540" s="5"/>
      <c r="AO9540" s="5"/>
      <c r="AP9540" s="5"/>
      <c r="AQ9540" s="5"/>
      <c r="AR9540" s="5"/>
      <c r="AS9540" s="5"/>
      <c r="AT9540" s="5"/>
      <c r="AU9540" s="5"/>
      <c r="AV9540" s="5"/>
      <c r="AW9540" s="5"/>
      <c r="AX9540" s="5"/>
      <c r="AY9540" s="5"/>
      <c r="AZ9540" s="5"/>
      <c r="BA9540" s="5"/>
      <c r="BB9540" s="5"/>
      <c r="BC9540" s="5"/>
      <c r="BD9540" s="5"/>
      <c r="BE9540" s="5"/>
      <c r="BF9540" s="5"/>
      <c r="BG9540" s="5"/>
      <c r="BH9540" s="5"/>
      <c r="BI9540" s="5"/>
      <c r="BJ9540" s="5"/>
      <c r="BK9540" s="5"/>
      <c r="BL9540" s="5"/>
      <c r="BM9540" s="5"/>
      <c r="BN9540" s="5"/>
      <c r="BO9540" s="5"/>
      <c r="BP9540" s="5"/>
      <c r="BQ9540" s="5"/>
      <c r="BR9540" s="5"/>
      <c r="BS9540" s="5"/>
      <c r="BT9540" s="5"/>
      <c r="BU9540" s="5"/>
      <c r="BV9540" s="5"/>
      <c r="BW9540" s="5"/>
      <c r="BX9540" s="5"/>
    </row>
    <row r="9541" spans="1:76" x14ac:dyDescent="0.2">
      <c r="A9541" s="1" t="s">
        <v>24</v>
      </c>
      <c r="B9541" s="1" t="s">
        <v>527</v>
      </c>
      <c r="C9541" s="1" t="s">
        <v>64</v>
      </c>
      <c r="D9541" s="1" t="s">
        <v>71</v>
      </c>
      <c r="E9541" s="1" t="s">
        <v>2</v>
      </c>
      <c r="F9541" s="1" t="s">
        <v>1348</v>
      </c>
      <c r="G9541" s="1" t="s">
        <v>73</v>
      </c>
      <c r="H9541" s="8"/>
      <c r="I9541" s="8">
        <v>2015</v>
      </c>
      <c r="J9541" s="1" t="s">
        <v>1323</v>
      </c>
      <c r="K9541" s="8">
        <v>0</v>
      </c>
      <c r="L9541" s="10">
        <f>K9541/ VLOOKUP(A9541,Indicators!$B$1:$V$7,21,FALSE)</f>
        <v>0</v>
      </c>
      <c r="M9541" s="1" t="s">
        <v>1324</v>
      </c>
      <c r="N9541" s="1" t="s">
        <v>71</v>
      </c>
      <c r="O9541" s="11"/>
      <c r="P9541" s="11"/>
      <c r="Q9541" s="8" t="str">
        <f t="shared" si="0"/>
        <v/>
      </c>
      <c r="R9541" s="1" t="s">
        <v>103</v>
      </c>
      <c r="S9541" s="1" t="s">
        <v>64</v>
      </c>
      <c r="T9541" s="11"/>
      <c r="U9541" s="11"/>
      <c r="V9541" s="11"/>
      <c r="W9541" s="11"/>
      <c r="X9541" s="11"/>
      <c r="Y9541" s="11"/>
      <c r="Z9541" s="11"/>
      <c r="AA9541" s="11"/>
      <c r="AB9541" s="11"/>
      <c r="AC9541" s="11"/>
      <c r="AD9541" s="11"/>
      <c r="AE9541" s="11"/>
      <c r="AF9541" s="11"/>
      <c r="AG9541" s="11"/>
      <c r="AH9541" s="11"/>
      <c r="AI9541" s="11"/>
      <c r="AJ9541" s="11"/>
      <c r="AK9541" s="11"/>
      <c r="AL9541" s="11"/>
      <c r="AM9541" s="5"/>
      <c r="AN9541" s="5"/>
      <c r="AO9541" s="5"/>
      <c r="AP9541" s="5"/>
      <c r="AQ9541" s="5"/>
      <c r="AR9541" s="5"/>
      <c r="AS9541" s="5"/>
      <c r="AT9541" s="5"/>
      <c r="AU9541" s="5"/>
      <c r="AV9541" s="5"/>
      <c r="AW9541" s="5"/>
      <c r="AX9541" s="5"/>
      <c r="AY9541" s="5"/>
      <c r="AZ9541" s="5"/>
      <c r="BA9541" s="5"/>
      <c r="BB9541" s="5"/>
      <c r="BC9541" s="5"/>
      <c r="BD9541" s="5"/>
      <c r="BE9541" s="5"/>
      <c r="BF9541" s="5"/>
      <c r="BG9541" s="5"/>
      <c r="BH9541" s="5"/>
      <c r="BI9541" s="5"/>
      <c r="BJ9541" s="5"/>
      <c r="BK9541" s="5"/>
      <c r="BL9541" s="5"/>
      <c r="BM9541" s="5"/>
      <c r="BN9541" s="5"/>
      <c r="BO9541" s="5"/>
      <c r="BP9541" s="5"/>
      <c r="BQ9541" s="5"/>
      <c r="BR9541" s="5"/>
      <c r="BS9541" s="5"/>
      <c r="BT9541" s="5"/>
      <c r="BU9541" s="5"/>
      <c r="BV9541" s="5"/>
      <c r="BW9541" s="5"/>
      <c r="BX9541" s="5"/>
    </row>
    <row r="9542" spans="1:76" x14ac:dyDescent="0.2">
      <c r="A9542" s="1" t="s">
        <v>24</v>
      </c>
      <c r="B9542" s="1" t="s">
        <v>527</v>
      </c>
      <c r="C9542" s="1" t="s">
        <v>532</v>
      </c>
      <c r="D9542" s="1" t="s">
        <v>71</v>
      </c>
      <c r="E9542" s="1" t="s">
        <v>2</v>
      </c>
      <c r="F9542" s="1" t="s">
        <v>1348</v>
      </c>
      <c r="G9542" s="1" t="s">
        <v>73</v>
      </c>
      <c r="H9542" s="8"/>
      <c r="I9542" s="8">
        <v>2015</v>
      </c>
      <c r="J9542" s="1" t="s">
        <v>1323</v>
      </c>
      <c r="K9542" s="8">
        <v>0</v>
      </c>
      <c r="L9542" s="10">
        <f>K9542/ VLOOKUP(A9542,Indicators!$B$1:$V$7,21,FALSE)</f>
        <v>0</v>
      </c>
      <c r="M9542" s="1" t="s">
        <v>1324</v>
      </c>
      <c r="N9542" s="1" t="s">
        <v>71</v>
      </c>
      <c r="O9542" s="11"/>
      <c r="P9542" s="11"/>
      <c r="Q9542" s="8" t="str">
        <f t="shared" si="0"/>
        <v/>
      </c>
      <c r="R9542" s="1" t="s">
        <v>103</v>
      </c>
      <c r="S9542" s="1" t="s">
        <v>68</v>
      </c>
      <c r="T9542" s="11"/>
      <c r="U9542" s="11"/>
      <c r="V9542" s="11"/>
      <c r="W9542" s="11"/>
      <c r="X9542" s="11"/>
      <c r="Y9542" s="11"/>
      <c r="Z9542" s="11"/>
      <c r="AA9542" s="11"/>
      <c r="AB9542" s="11"/>
      <c r="AC9542" s="11"/>
      <c r="AD9542" s="11"/>
      <c r="AE9542" s="11"/>
      <c r="AF9542" s="11"/>
      <c r="AG9542" s="11"/>
      <c r="AH9542" s="11"/>
      <c r="AI9542" s="11"/>
      <c r="AJ9542" s="11"/>
      <c r="AK9542" s="11"/>
      <c r="AL9542" s="11"/>
      <c r="AM9542" s="5"/>
      <c r="AN9542" s="5"/>
      <c r="AO9542" s="5"/>
      <c r="AP9542" s="5"/>
      <c r="AQ9542" s="5"/>
      <c r="AR9542" s="5"/>
      <c r="AS9542" s="5"/>
      <c r="AT9542" s="5"/>
      <c r="AU9542" s="5"/>
      <c r="AV9542" s="5"/>
      <c r="AW9542" s="5"/>
      <c r="AX9542" s="5"/>
      <c r="AY9542" s="5"/>
      <c r="AZ9542" s="5"/>
      <c r="BA9542" s="5"/>
      <c r="BB9542" s="5"/>
      <c r="BC9542" s="5"/>
      <c r="BD9542" s="5"/>
      <c r="BE9542" s="5"/>
      <c r="BF9542" s="5"/>
      <c r="BG9542" s="5"/>
      <c r="BH9542" s="5"/>
      <c r="BI9542" s="5"/>
      <c r="BJ9542" s="5"/>
      <c r="BK9542" s="5"/>
      <c r="BL9542" s="5"/>
      <c r="BM9542" s="5"/>
      <c r="BN9542" s="5"/>
      <c r="BO9542" s="5"/>
      <c r="BP9542" s="5"/>
      <c r="BQ9542" s="5"/>
      <c r="BR9542" s="5"/>
      <c r="BS9542" s="5"/>
      <c r="BT9542" s="5"/>
      <c r="BU9542" s="5"/>
      <c r="BV9542" s="5"/>
      <c r="BW9542" s="5"/>
      <c r="BX9542" s="5"/>
    </row>
    <row r="9543" spans="1:76" x14ac:dyDescent="0.2">
      <c r="A9543" s="1" t="s">
        <v>24</v>
      </c>
      <c r="B9543" s="1" t="s">
        <v>940</v>
      </c>
      <c r="C9543" s="1" t="s">
        <v>71</v>
      </c>
      <c r="D9543" s="1" t="s">
        <v>71</v>
      </c>
      <c r="E9543" s="1" t="s">
        <v>1</v>
      </c>
      <c r="F9543" s="1" t="s">
        <v>1348</v>
      </c>
      <c r="G9543" s="1" t="s">
        <v>73</v>
      </c>
      <c r="H9543" s="8"/>
      <c r="I9543" s="8">
        <v>2015</v>
      </c>
      <c r="J9543" s="1" t="s">
        <v>1323</v>
      </c>
      <c r="K9543" s="8">
        <v>0</v>
      </c>
      <c r="L9543" s="10">
        <f>K9543/ VLOOKUP(A9543,Indicators!$B$1:$V$7,21,FALSE)</f>
        <v>0</v>
      </c>
      <c r="M9543" s="1" t="s">
        <v>1324</v>
      </c>
      <c r="N9543" s="1" t="s">
        <v>71</v>
      </c>
      <c r="O9543" s="11"/>
      <c r="P9543" s="11"/>
      <c r="Q9543" s="8" t="str">
        <f t="shared" si="0"/>
        <v/>
      </c>
      <c r="R9543" s="1" t="s">
        <v>81</v>
      </c>
      <c r="S9543" s="1" t="s">
        <v>60</v>
      </c>
      <c r="T9543" s="11"/>
      <c r="U9543" s="11"/>
      <c r="V9543" s="11"/>
      <c r="W9543" s="11"/>
      <c r="X9543" s="11"/>
      <c r="Y9543" s="11"/>
      <c r="Z9543" s="11"/>
      <c r="AA9543" s="11"/>
      <c r="AB9543" s="11"/>
      <c r="AC9543" s="11"/>
      <c r="AD9543" s="11"/>
      <c r="AE9543" s="11"/>
      <c r="AF9543" s="11"/>
      <c r="AG9543" s="11"/>
      <c r="AH9543" s="11"/>
      <c r="AI9543" s="11"/>
      <c r="AJ9543" s="11"/>
      <c r="AK9543" s="11"/>
      <c r="AL9543" s="11"/>
      <c r="AM9543" s="5"/>
      <c r="AN9543" s="5"/>
      <c r="AO9543" s="5"/>
      <c r="AP9543" s="5"/>
      <c r="AQ9543" s="5"/>
      <c r="AR9543" s="5"/>
      <c r="AS9543" s="5"/>
      <c r="AT9543" s="5"/>
      <c r="AU9543" s="5"/>
      <c r="AV9543" s="5"/>
      <c r="AW9543" s="5"/>
      <c r="AX9543" s="5"/>
      <c r="AY9543" s="5"/>
      <c r="AZ9543" s="5"/>
      <c r="BA9543" s="5"/>
      <c r="BB9543" s="5"/>
      <c r="BC9543" s="5"/>
      <c r="BD9543" s="5"/>
      <c r="BE9543" s="5"/>
      <c r="BF9543" s="5"/>
      <c r="BG9543" s="5"/>
      <c r="BH9543" s="5"/>
      <c r="BI9543" s="5"/>
      <c r="BJ9543" s="5"/>
      <c r="BK9543" s="5"/>
      <c r="BL9543" s="5"/>
      <c r="BM9543" s="5"/>
      <c r="BN9543" s="5"/>
      <c r="BO9543" s="5"/>
      <c r="BP9543" s="5"/>
      <c r="BQ9543" s="5"/>
      <c r="BR9543" s="5"/>
      <c r="BS9543" s="5"/>
      <c r="BT9543" s="5"/>
      <c r="BU9543" s="5"/>
      <c r="BV9543" s="5"/>
      <c r="BW9543" s="5"/>
      <c r="BX9543" s="5"/>
    </row>
    <row r="9544" spans="1:76" x14ac:dyDescent="0.2">
      <c r="A9544" s="1" t="s">
        <v>24</v>
      </c>
      <c r="B9544" s="1" t="s">
        <v>941</v>
      </c>
      <c r="C9544" s="1" t="s">
        <v>71</v>
      </c>
      <c r="D9544" s="1" t="s">
        <v>71</v>
      </c>
      <c r="E9544" s="1" t="s">
        <v>1</v>
      </c>
      <c r="F9544" s="1" t="s">
        <v>1348</v>
      </c>
      <c r="G9544" s="1" t="s">
        <v>73</v>
      </c>
      <c r="H9544" s="8"/>
      <c r="I9544" s="8">
        <v>2015</v>
      </c>
      <c r="J9544" s="1" t="s">
        <v>1323</v>
      </c>
      <c r="K9544" s="8">
        <v>0</v>
      </c>
      <c r="L9544" s="10">
        <f>K9544/ VLOOKUP(A9544,Indicators!$B$1:$V$7,21,FALSE)</f>
        <v>0</v>
      </c>
      <c r="M9544" s="1" t="s">
        <v>1324</v>
      </c>
      <c r="N9544" s="1" t="s">
        <v>71</v>
      </c>
      <c r="O9544" s="11"/>
      <c r="P9544" s="11"/>
      <c r="Q9544" s="8" t="str">
        <f t="shared" si="0"/>
        <v/>
      </c>
      <c r="R9544" s="1" t="s">
        <v>81</v>
      </c>
      <c r="S9544" s="1" t="s">
        <v>60</v>
      </c>
      <c r="T9544" s="11"/>
      <c r="U9544" s="11"/>
      <c r="V9544" s="11"/>
      <c r="W9544" s="11"/>
      <c r="X9544" s="11"/>
      <c r="Y9544" s="11"/>
      <c r="Z9544" s="11"/>
      <c r="AA9544" s="11"/>
      <c r="AB9544" s="11"/>
      <c r="AC9544" s="11"/>
      <c r="AD9544" s="11"/>
      <c r="AE9544" s="11"/>
      <c r="AF9544" s="11"/>
      <c r="AG9544" s="11"/>
      <c r="AH9544" s="11"/>
      <c r="AI9544" s="11"/>
      <c r="AJ9544" s="11"/>
      <c r="AK9544" s="11"/>
      <c r="AL9544" s="11"/>
      <c r="AM9544" s="5"/>
      <c r="AN9544" s="5"/>
      <c r="AO9544" s="5"/>
      <c r="AP9544" s="5"/>
      <c r="AQ9544" s="5"/>
      <c r="AR9544" s="5"/>
      <c r="AS9544" s="5"/>
      <c r="AT9544" s="5"/>
      <c r="AU9544" s="5"/>
      <c r="AV9544" s="5"/>
      <c r="AW9544" s="5"/>
      <c r="AX9544" s="5"/>
      <c r="AY9544" s="5"/>
      <c r="AZ9544" s="5"/>
      <c r="BA9544" s="5"/>
      <c r="BB9544" s="5"/>
      <c r="BC9544" s="5"/>
      <c r="BD9544" s="5"/>
      <c r="BE9544" s="5"/>
      <c r="BF9544" s="5"/>
      <c r="BG9544" s="5"/>
      <c r="BH9544" s="5"/>
      <c r="BI9544" s="5"/>
      <c r="BJ9544" s="5"/>
      <c r="BK9544" s="5"/>
      <c r="BL9544" s="5"/>
      <c r="BM9544" s="5"/>
      <c r="BN9544" s="5"/>
      <c r="BO9544" s="5"/>
      <c r="BP9544" s="5"/>
      <c r="BQ9544" s="5"/>
      <c r="BR9544" s="5"/>
      <c r="BS9544" s="5"/>
      <c r="BT9544" s="5"/>
      <c r="BU9544" s="5"/>
      <c r="BV9544" s="5"/>
      <c r="BW9544" s="5"/>
      <c r="BX9544" s="5"/>
    </row>
    <row r="9545" spans="1:76" x14ac:dyDescent="0.2">
      <c r="A9545" s="1" t="s">
        <v>24</v>
      </c>
      <c r="B9545" s="1" t="s">
        <v>942</v>
      </c>
      <c r="C9545" s="1" t="s">
        <v>48</v>
      </c>
      <c r="D9545" s="1" t="s">
        <v>71</v>
      </c>
      <c r="E9545" s="1" t="s">
        <v>2</v>
      </c>
      <c r="F9545" s="1" t="s">
        <v>1348</v>
      </c>
      <c r="G9545" s="1" t="s">
        <v>73</v>
      </c>
      <c r="H9545" s="8"/>
      <c r="I9545" s="8">
        <v>2015</v>
      </c>
      <c r="J9545" s="1" t="s">
        <v>1323</v>
      </c>
      <c r="K9545" s="8">
        <v>0</v>
      </c>
      <c r="L9545" s="10">
        <f>K9545/ VLOOKUP(A9545,Indicators!$B$1:$V$7,21,FALSE)</f>
        <v>0</v>
      </c>
      <c r="M9545" s="1" t="s">
        <v>1324</v>
      </c>
      <c r="N9545" s="1" t="s">
        <v>71</v>
      </c>
      <c r="O9545" s="11"/>
      <c r="P9545" s="11"/>
      <c r="Q9545" s="8" t="str">
        <f t="shared" si="0"/>
        <v/>
      </c>
      <c r="R9545" s="1" t="s">
        <v>97</v>
      </c>
      <c r="S9545" s="1" t="s">
        <v>48</v>
      </c>
      <c r="T9545" s="11"/>
      <c r="U9545" s="11"/>
      <c r="V9545" s="11"/>
      <c r="W9545" s="11"/>
      <c r="X9545" s="11"/>
      <c r="Y9545" s="11"/>
      <c r="Z9545" s="11"/>
      <c r="AA9545" s="11"/>
      <c r="AB9545" s="11"/>
      <c r="AC9545" s="11"/>
      <c r="AD9545" s="11"/>
      <c r="AE9545" s="11"/>
      <c r="AF9545" s="11"/>
      <c r="AG9545" s="11"/>
      <c r="AH9545" s="11"/>
      <c r="AI9545" s="11"/>
      <c r="AJ9545" s="11"/>
      <c r="AK9545" s="11"/>
      <c r="AL9545" s="11"/>
      <c r="AM9545" s="5"/>
      <c r="AN9545" s="5"/>
      <c r="AO9545" s="5"/>
      <c r="AP9545" s="5"/>
      <c r="AQ9545" s="5"/>
      <c r="AR9545" s="5"/>
      <c r="AS9545" s="5"/>
      <c r="AT9545" s="5"/>
      <c r="AU9545" s="5"/>
      <c r="AV9545" s="5"/>
      <c r="AW9545" s="5"/>
      <c r="AX9545" s="5"/>
      <c r="AY9545" s="5"/>
      <c r="AZ9545" s="5"/>
      <c r="BA9545" s="5"/>
      <c r="BB9545" s="5"/>
      <c r="BC9545" s="5"/>
      <c r="BD9545" s="5"/>
      <c r="BE9545" s="5"/>
      <c r="BF9545" s="5"/>
      <c r="BG9545" s="5"/>
      <c r="BH9545" s="5"/>
      <c r="BI9545" s="5"/>
      <c r="BJ9545" s="5"/>
      <c r="BK9545" s="5"/>
      <c r="BL9545" s="5"/>
      <c r="BM9545" s="5"/>
      <c r="BN9545" s="5"/>
      <c r="BO9545" s="5"/>
      <c r="BP9545" s="5"/>
      <c r="BQ9545" s="5"/>
      <c r="BR9545" s="5"/>
      <c r="BS9545" s="5"/>
      <c r="BT9545" s="5"/>
      <c r="BU9545" s="5"/>
      <c r="BV9545" s="5"/>
      <c r="BW9545" s="5"/>
      <c r="BX9545" s="5"/>
    </row>
    <row r="9546" spans="1:76" x14ac:dyDescent="0.2">
      <c r="A9546" s="1" t="s">
        <v>24</v>
      </c>
      <c r="B9546" s="1" t="s">
        <v>942</v>
      </c>
      <c r="C9546" s="1" t="s">
        <v>67</v>
      </c>
      <c r="D9546" s="1" t="s">
        <v>71</v>
      </c>
      <c r="E9546" s="1" t="s">
        <v>2</v>
      </c>
      <c r="F9546" s="1" t="s">
        <v>1348</v>
      </c>
      <c r="G9546" s="1" t="s">
        <v>73</v>
      </c>
      <c r="H9546" s="8"/>
      <c r="I9546" s="8">
        <v>2015</v>
      </c>
      <c r="J9546" s="1" t="s">
        <v>1323</v>
      </c>
      <c r="K9546" s="9">
        <v>41000</v>
      </c>
      <c r="L9546" s="10">
        <f>K9546/ VLOOKUP(A9546,Indicators!$B$1:$V$7,21,FALSE)</f>
        <v>207.9065333360378</v>
      </c>
      <c r="M9546" s="1" t="s">
        <v>1324</v>
      </c>
      <c r="N9546" s="1" t="s">
        <v>71</v>
      </c>
      <c r="O9546" s="11"/>
      <c r="P9546" s="11"/>
      <c r="Q9546" s="8" t="str">
        <f t="shared" si="0"/>
        <v/>
      </c>
      <c r="R9546" s="1" t="s">
        <v>97</v>
      </c>
      <c r="S9546" s="1" t="s">
        <v>67</v>
      </c>
      <c r="T9546" s="11"/>
      <c r="U9546" s="11"/>
      <c r="V9546" s="11"/>
      <c r="W9546" s="11"/>
      <c r="X9546" s="11"/>
      <c r="Y9546" s="11"/>
      <c r="Z9546" s="11"/>
      <c r="AA9546" s="11"/>
      <c r="AB9546" s="11"/>
      <c r="AC9546" s="11"/>
      <c r="AD9546" s="11"/>
      <c r="AE9546" s="11"/>
      <c r="AF9546" s="11"/>
      <c r="AG9546" s="11"/>
      <c r="AH9546" s="11"/>
      <c r="AI9546" s="11"/>
      <c r="AJ9546" s="11"/>
      <c r="AK9546" s="11"/>
      <c r="AL9546" s="11"/>
      <c r="AM9546" s="5"/>
      <c r="AN9546" s="5"/>
      <c r="AO9546" s="5"/>
      <c r="AP9546" s="5"/>
      <c r="AQ9546" s="5"/>
      <c r="AR9546" s="5"/>
      <c r="AS9546" s="5"/>
      <c r="AT9546" s="5"/>
      <c r="AU9546" s="5"/>
      <c r="AV9546" s="5"/>
      <c r="AW9546" s="5"/>
      <c r="AX9546" s="5"/>
      <c r="AY9546" s="5"/>
      <c r="AZ9546" s="5"/>
      <c r="BA9546" s="5"/>
      <c r="BB9546" s="5"/>
      <c r="BC9546" s="5"/>
      <c r="BD9546" s="5"/>
      <c r="BE9546" s="5"/>
      <c r="BF9546" s="5"/>
      <c r="BG9546" s="5"/>
      <c r="BH9546" s="5"/>
      <c r="BI9546" s="5"/>
      <c r="BJ9546" s="5"/>
      <c r="BK9546" s="5"/>
      <c r="BL9546" s="5"/>
      <c r="BM9546" s="5"/>
      <c r="BN9546" s="5"/>
      <c r="BO9546" s="5"/>
      <c r="BP9546" s="5"/>
      <c r="BQ9546" s="5"/>
      <c r="BR9546" s="5"/>
      <c r="BS9546" s="5"/>
      <c r="BT9546" s="5"/>
      <c r="BU9546" s="5"/>
      <c r="BV9546" s="5"/>
      <c r="BW9546" s="5"/>
      <c r="BX9546" s="5"/>
    </row>
    <row r="9547" spans="1:76" x14ac:dyDescent="0.2">
      <c r="A9547" s="1" t="s">
        <v>24</v>
      </c>
      <c r="B9547" s="1" t="s">
        <v>943</v>
      </c>
      <c r="C9547" s="1" t="s">
        <v>71</v>
      </c>
      <c r="D9547" s="1" t="s">
        <v>71</v>
      </c>
      <c r="E9547" s="1" t="s">
        <v>1</v>
      </c>
      <c r="F9547" s="1" t="s">
        <v>1348</v>
      </c>
      <c r="G9547" s="1" t="s">
        <v>73</v>
      </c>
      <c r="H9547" s="8"/>
      <c r="I9547" s="8">
        <v>2015</v>
      </c>
      <c r="J9547" s="1" t="s">
        <v>1323</v>
      </c>
      <c r="K9547" s="8">
        <v>500</v>
      </c>
      <c r="L9547" s="10">
        <f>K9547/ VLOOKUP(A9547,Indicators!$B$1:$V$7,21,FALSE)</f>
        <v>2.5354455284882658</v>
      </c>
      <c r="M9547" s="1" t="s">
        <v>1324</v>
      </c>
      <c r="N9547" s="1" t="s">
        <v>71</v>
      </c>
      <c r="O9547" s="11"/>
      <c r="P9547" s="11"/>
      <c r="Q9547" s="8" t="str">
        <f t="shared" si="0"/>
        <v/>
      </c>
      <c r="R9547" s="1" t="s">
        <v>103</v>
      </c>
      <c r="S9547" s="1" t="s">
        <v>54</v>
      </c>
      <c r="T9547" s="11"/>
      <c r="U9547" s="11"/>
      <c r="V9547" s="11"/>
      <c r="W9547" s="11"/>
      <c r="X9547" s="11"/>
      <c r="Y9547" s="11"/>
      <c r="Z9547" s="11"/>
      <c r="AA9547" s="11"/>
      <c r="AB9547" s="11"/>
      <c r="AC9547" s="11"/>
      <c r="AD9547" s="11"/>
      <c r="AE9547" s="11"/>
      <c r="AF9547" s="11"/>
      <c r="AG9547" s="11"/>
      <c r="AH9547" s="11"/>
      <c r="AI9547" s="11"/>
      <c r="AJ9547" s="11"/>
      <c r="AK9547" s="11"/>
      <c r="AL9547" s="11"/>
      <c r="AM9547" s="5"/>
      <c r="AN9547" s="5"/>
      <c r="AO9547" s="5"/>
      <c r="AP9547" s="5"/>
      <c r="AQ9547" s="5"/>
      <c r="AR9547" s="5"/>
      <c r="AS9547" s="5"/>
      <c r="AT9547" s="5"/>
      <c r="AU9547" s="5"/>
      <c r="AV9547" s="5"/>
      <c r="AW9547" s="5"/>
      <c r="AX9547" s="5"/>
      <c r="AY9547" s="5"/>
      <c r="AZ9547" s="5"/>
      <c r="BA9547" s="5"/>
      <c r="BB9547" s="5"/>
      <c r="BC9547" s="5"/>
      <c r="BD9547" s="5"/>
      <c r="BE9547" s="5"/>
      <c r="BF9547" s="5"/>
      <c r="BG9547" s="5"/>
      <c r="BH9547" s="5"/>
      <c r="BI9547" s="5"/>
      <c r="BJ9547" s="5"/>
      <c r="BK9547" s="5"/>
      <c r="BL9547" s="5"/>
      <c r="BM9547" s="5"/>
      <c r="BN9547" s="5"/>
      <c r="BO9547" s="5"/>
      <c r="BP9547" s="5"/>
      <c r="BQ9547" s="5"/>
      <c r="BR9547" s="5"/>
      <c r="BS9547" s="5"/>
      <c r="BT9547" s="5"/>
      <c r="BU9547" s="5"/>
      <c r="BV9547" s="5"/>
      <c r="BW9547" s="5"/>
      <c r="BX9547" s="5"/>
    </row>
    <row r="9548" spans="1:76" x14ac:dyDescent="0.2">
      <c r="A9548" s="1" t="s">
        <v>24</v>
      </c>
      <c r="B9548" s="1" t="s">
        <v>944</v>
      </c>
      <c r="C9548" s="1" t="s">
        <v>103</v>
      </c>
      <c r="D9548" s="1" t="s">
        <v>71</v>
      </c>
      <c r="E9548" s="1" t="s">
        <v>2</v>
      </c>
      <c r="F9548" s="1" t="s">
        <v>1348</v>
      </c>
      <c r="G9548" s="1" t="s">
        <v>73</v>
      </c>
      <c r="H9548" s="8"/>
      <c r="I9548" s="8">
        <v>2015</v>
      </c>
      <c r="J9548" s="1" t="s">
        <v>1323</v>
      </c>
      <c r="K9548" s="8">
        <v>0</v>
      </c>
      <c r="L9548" s="10">
        <f>K9548/ VLOOKUP(A9548,Indicators!$B$1:$V$7,21,FALSE)</f>
        <v>0</v>
      </c>
      <c r="M9548" s="1" t="s">
        <v>1324</v>
      </c>
      <c r="N9548" s="1" t="s">
        <v>71</v>
      </c>
      <c r="O9548" s="11"/>
      <c r="P9548" s="11"/>
      <c r="Q9548" s="8" t="str">
        <f t="shared" si="0"/>
        <v/>
      </c>
      <c r="R9548" s="1" t="s">
        <v>95</v>
      </c>
      <c r="S9548" s="1" t="s">
        <v>84</v>
      </c>
      <c r="T9548" s="11"/>
      <c r="U9548" s="11"/>
      <c r="V9548" s="11"/>
      <c r="W9548" s="11"/>
      <c r="X9548" s="11"/>
      <c r="Y9548" s="11"/>
      <c r="Z9548" s="11"/>
      <c r="AA9548" s="11"/>
      <c r="AB9548" s="11"/>
      <c r="AC9548" s="11"/>
      <c r="AD9548" s="11"/>
      <c r="AE9548" s="11"/>
      <c r="AF9548" s="11"/>
      <c r="AG9548" s="11"/>
      <c r="AH9548" s="11"/>
      <c r="AI9548" s="11"/>
      <c r="AJ9548" s="11"/>
      <c r="AK9548" s="11"/>
      <c r="AL9548" s="11"/>
      <c r="AM9548" s="5"/>
      <c r="AN9548" s="5"/>
      <c r="AO9548" s="5"/>
      <c r="AP9548" s="5"/>
      <c r="AQ9548" s="5"/>
      <c r="AR9548" s="5"/>
      <c r="AS9548" s="5"/>
      <c r="AT9548" s="5"/>
      <c r="AU9548" s="5"/>
      <c r="AV9548" s="5"/>
      <c r="AW9548" s="5"/>
      <c r="AX9548" s="5"/>
      <c r="AY9548" s="5"/>
      <c r="AZ9548" s="5"/>
      <c r="BA9548" s="5"/>
      <c r="BB9548" s="5"/>
      <c r="BC9548" s="5"/>
      <c r="BD9548" s="5"/>
      <c r="BE9548" s="5"/>
      <c r="BF9548" s="5"/>
      <c r="BG9548" s="5"/>
      <c r="BH9548" s="5"/>
      <c r="BI9548" s="5"/>
      <c r="BJ9548" s="5"/>
      <c r="BK9548" s="5"/>
      <c r="BL9548" s="5"/>
      <c r="BM9548" s="5"/>
      <c r="BN9548" s="5"/>
      <c r="BO9548" s="5"/>
      <c r="BP9548" s="5"/>
      <c r="BQ9548" s="5"/>
      <c r="BR9548" s="5"/>
      <c r="BS9548" s="5"/>
      <c r="BT9548" s="5"/>
      <c r="BU9548" s="5"/>
      <c r="BV9548" s="5"/>
      <c r="BW9548" s="5"/>
      <c r="BX9548" s="5"/>
    </row>
    <row r="9549" spans="1:76" x14ac:dyDescent="0.2">
      <c r="A9549" s="1" t="s">
        <v>24</v>
      </c>
      <c r="B9549" s="1" t="s">
        <v>944</v>
      </c>
      <c r="C9549" s="1" t="s">
        <v>1328</v>
      </c>
      <c r="D9549" s="1" t="s">
        <v>71</v>
      </c>
      <c r="E9549" s="1" t="s">
        <v>2</v>
      </c>
      <c r="F9549" s="1" t="s">
        <v>1348</v>
      </c>
      <c r="G9549" s="1" t="s">
        <v>73</v>
      </c>
      <c r="H9549" s="8"/>
      <c r="I9549" s="8">
        <v>2015</v>
      </c>
      <c r="J9549" s="1" t="s">
        <v>1323</v>
      </c>
      <c r="K9549" s="8">
        <v>0</v>
      </c>
      <c r="L9549" s="10">
        <f>K9549/ VLOOKUP(A9549,Indicators!$B$1:$V$7,21,FALSE)</f>
        <v>0</v>
      </c>
      <c r="M9549" s="1" t="s">
        <v>1324</v>
      </c>
      <c r="N9549" s="1" t="s">
        <v>71</v>
      </c>
      <c r="O9549" s="11"/>
      <c r="P9549" s="11"/>
      <c r="Q9549" s="8" t="str">
        <f t="shared" si="0"/>
        <v/>
      </c>
      <c r="R9549" s="1" t="s">
        <v>95</v>
      </c>
      <c r="S9549" s="1" t="s">
        <v>84</v>
      </c>
      <c r="T9549" s="11"/>
      <c r="U9549" s="11"/>
      <c r="V9549" s="11"/>
      <c r="W9549" s="11"/>
      <c r="X9549" s="11"/>
      <c r="Y9549" s="11"/>
      <c r="Z9549" s="11"/>
      <c r="AA9549" s="11"/>
      <c r="AB9549" s="11"/>
      <c r="AC9549" s="11"/>
      <c r="AD9549" s="11"/>
      <c r="AE9549" s="11"/>
      <c r="AF9549" s="11"/>
      <c r="AG9549" s="11"/>
      <c r="AH9549" s="11"/>
      <c r="AI9549" s="11"/>
      <c r="AJ9549" s="11"/>
      <c r="AK9549" s="11"/>
      <c r="AL9549" s="11"/>
      <c r="AM9549" s="5"/>
      <c r="AN9549" s="5"/>
      <c r="AO9549" s="5"/>
      <c r="AP9549" s="5"/>
      <c r="AQ9549" s="5"/>
      <c r="AR9549" s="5"/>
      <c r="AS9549" s="5"/>
      <c r="AT9549" s="5"/>
      <c r="AU9549" s="5"/>
      <c r="AV9549" s="5"/>
      <c r="AW9549" s="5"/>
      <c r="AX9549" s="5"/>
      <c r="AY9549" s="5"/>
      <c r="AZ9549" s="5"/>
      <c r="BA9549" s="5"/>
      <c r="BB9549" s="5"/>
      <c r="BC9549" s="5"/>
      <c r="BD9549" s="5"/>
      <c r="BE9549" s="5"/>
      <c r="BF9549" s="5"/>
      <c r="BG9549" s="5"/>
      <c r="BH9549" s="5"/>
      <c r="BI9549" s="5"/>
      <c r="BJ9549" s="5"/>
      <c r="BK9549" s="5"/>
      <c r="BL9549" s="5"/>
      <c r="BM9549" s="5"/>
      <c r="BN9549" s="5"/>
      <c r="BO9549" s="5"/>
      <c r="BP9549" s="5"/>
      <c r="BQ9549" s="5"/>
      <c r="BR9549" s="5"/>
      <c r="BS9549" s="5"/>
      <c r="BT9549" s="5"/>
      <c r="BU9549" s="5"/>
      <c r="BV9549" s="5"/>
      <c r="BW9549" s="5"/>
      <c r="BX9549" s="5"/>
    </row>
    <row r="9550" spans="1:76" x14ac:dyDescent="0.2">
      <c r="A9550" s="1" t="s">
        <v>24</v>
      </c>
      <c r="B9550" s="1" t="s">
        <v>944</v>
      </c>
      <c r="C9550" s="1" t="s">
        <v>1329</v>
      </c>
      <c r="D9550" s="1" t="s">
        <v>71</v>
      </c>
      <c r="E9550" s="1" t="s">
        <v>2</v>
      </c>
      <c r="F9550" s="1" t="s">
        <v>1348</v>
      </c>
      <c r="G9550" s="1" t="s">
        <v>73</v>
      </c>
      <c r="H9550" s="8"/>
      <c r="I9550" s="8">
        <v>2015</v>
      </c>
      <c r="J9550" s="1" t="s">
        <v>1323</v>
      </c>
      <c r="K9550" s="8">
        <v>0</v>
      </c>
      <c r="L9550" s="10">
        <f>K9550/ VLOOKUP(A9550,Indicators!$B$1:$V$7,21,FALSE)</f>
        <v>0</v>
      </c>
      <c r="M9550" s="1" t="s">
        <v>1324</v>
      </c>
      <c r="N9550" s="1" t="s">
        <v>71</v>
      </c>
      <c r="O9550" s="11"/>
      <c r="P9550" s="11"/>
      <c r="Q9550" s="8" t="str">
        <f t="shared" si="0"/>
        <v/>
      </c>
      <c r="R9550" s="1" t="s">
        <v>95</v>
      </c>
      <c r="S9550" s="1" t="s">
        <v>84</v>
      </c>
      <c r="T9550" s="11"/>
      <c r="U9550" s="11"/>
      <c r="V9550" s="11"/>
      <c r="W9550" s="11"/>
      <c r="X9550" s="11"/>
      <c r="Y9550" s="11"/>
      <c r="Z9550" s="11"/>
      <c r="AA9550" s="11"/>
      <c r="AB9550" s="11"/>
      <c r="AC9550" s="11"/>
      <c r="AD9550" s="11"/>
      <c r="AE9550" s="11"/>
      <c r="AF9550" s="11"/>
      <c r="AG9550" s="11"/>
      <c r="AH9550" s="11"/>
      <c r="AI9550" s="11"/>
      <c r="AJ9550" s="11"/>
      <c r="AK9550" s="11"/>
      <c r="AL9550" s="11"/>
      <c r="AM9550" s="5"/>
      <c r="AN9550" s="5"/>
      <c r="AO9550" s="5"/>
      <c r="AP9550" s="5"/>
      <c r="AQ9550" s="5"/>
      <c r="AR9550" s="5"/>
      <c r="AS9550" s="5"/>
      <c r="AT9550" s="5"/>
      <c r="AU9550" s="5"/>
      <c r="AV9550" s="5"/>
      <c r="AW9550" s="5"/>
      <c r="AX9550" s="5"/>
      <c r="AY9550" s="5"/>
      <c r="AZ9550" s="5"/>
      <c r="BA9550" s="5"/>
      <c r="BB9550" s="5"/>
      <c r="BC9550" s="5"/>
      <c r="BD9550" s="5"/>
      <c r="BE9550" s="5"/>
      <c r="BF9550" s="5"/>
      <c r="BG9550" s="5"/>
      <c r="BH9550" s="5"/>
      <c r="BI9550" s="5"/>
      <c r="BJ9550" s="5"/>
      <c r="BK9550" s="5"/>
      <c r="BL9550" s="5"/>
      <c r="BM9550" s="5"/>
      <c r="BN9550" s="5"/>
      <c r="BO9550" s="5"/>
      <c r="BP9550" s="5"/>
      <c r="BQ9550" s="5"/>
      <c r="BR9550" s="5"/>
      <c r="BS9550" s="5"/>
      <c r="BT9550" s="5"/>
      <c r="BU9550" s="5"/>
      <c r="BV9550" s="5"/>
      <c r="BW9550" s="5"/>
      <c r="BX9550" s="5"/>
    </row>
    <row r="9551" spans="1:76" x14ac:dyDescent="0.2">
      <c r="A9551" s="1" t="s">
        <v>24</v>
      </c>
      <c r="B9551" s="1" t="s">
        <v>944</v>
      </c>
      <c r="C9551" s="1" t="s">
        <v>1330</v>
      </c>
      <c r="D9551" s="1" t="s">
        <v>71</v>
      </c>
      <c r="E9551" s="1" t="s">
        <v>2</v>
      </c>
      <c r="F9551" s="1" t="s">
        <v>1348</v>
      </c>
      <c r="G9551" s="1" t="s">
        <v>73</v>
      </c>
      <c r="H9551" s="8"/>
      <c r="I9551" s="8">
        <v>2015</v>
      </c>
      <c r="J9551" s="1" t="s">
        <v>1323</v>
      </c>
      <c r="K9551" s="8">
        <v>0</v>
      </c>
      <c r="L9551" s="10">
        <f>K9551/ VLOOKUP(A9551,Indicators!$B$1:$V$7,21,FALSE)</f>
        <v>0</v>
      </c>
      <c r="M9551" s="1" t="s">
        <v>1324</v>
      </c>
      <c r="N9551" s="1" t="s">
        <v>71</v>
      </c>
      <c r="O9551" s="11"/>
      <c r="P9551" s="11"/>
      <c r="Q9551" s="8" t="str">
        <f t="shared" si="0"/>
        <v/>
      </c>
      <c r="R9551" s="1" t="s">
        <v>95</v>
      </c>
      <c r="S9551" s="1" t="s">
        <v>84</v>
      </c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  <c r="AD9551" s="11"/>
      <c r="AE9551" s="11"/>
      <c r="AF9551" s="11"/>
      <c r="AG9551" s="11"/>
      <c r="AH9551" s="11"/>
      <c r="AI9551" s="11"/>
      <c r="AJ9551" s="11"/>
      <c r="AK9551" s="11"/>
      <c r="AL9551" s="11"/>
      <c r="AM9551" s="5"/>
      <c r="AN9551" s="5"/>
      <c r="AO9551" s="5"/>
      <c r="AP9551" s="5"/>
      <c r="AQ9551" s="5"/>
      <c r="AR9551" s="5"/>
      <c r="AS9551" s="5"/>
      <c r="AT9551" s="5"/>
      <c r="AU9551" s="5"/>
      <c r="AV9551" s="5"/>
      <c r="AW9551" s="5"/>
      <c r="AX9551" s="5"/>
      <c r="AY9551" s="5"/>
      <c r="AZ9551" s="5"/>
      <c r="BA9551" s="5"/>
      <c r="BB9551" s="5"/>
      <c r="BC9551" s="5"/>
      <c r="BD9551" s="5"/>
      <c r="BE9551" s="5"/>
      <c r="BF9551" s="5"/>
      <c r="BG9551" s="5"/>
      <c r="BH9551" s="5"/>
      <c r="BI9551" s="5"/>
      <c r="BJ9551" s="5"/>
      <c r="BK9551" s="5"/>
      <c r="BL9551" s="5"/>
      <c r="BM9551" s="5"/>
      <c r="BN9551" s="5"/>
      <c r="BO9551" s="5"/>
      <c r="BP9551" s="5"/>
      <c r="BQ9551" s="5"/>
      <c r="BR9551" s="5"/>
      <c r="BS9551" s="5"/>
      <c r="BT9551" s="5"/>
      <c r="BU9551" s="5"/>
      <c r="BV9551" s="5"/>
      <c r="BW9551" s="5"/>
      <c r="BX9551" s="5"/>
    </row>
    <row r="9552" spans="1:76" x14ac:dyDescent="0.2">
      <c r="A9552" s="1" t="s">
        <v>24</v>
      </c>
      <c r="B9552" s="1" t="s">
        <v>944</v>
      </c>
      <c r="C9552" s="1" t="s">
        <v>1331</v>
      </c>
      <c r="D9552" s="1" t="s">
        <v>71</v>
      </c>
      <c r="E9552" s="1" t="s">
        <v>2</v>
      </c>
      <c r="F9552" s="1" t="s">
        <v>1348</v>
      </c>
      <c r="G9552" s="1" t="s">
        <v>73</v>
      </c>
      <c r="H9552" s="8"/>
      <c r="I9552" s="8">
        <v>2015</v>
      </c>
      <c r="J9552" s="1" t="s">
        <v>1323</v>
      </c>
      <c r="K9552" s="8">
        <v>0</v>
      </c>
      <c r="L9552" s="10">
        <f>K9552/ VLOOKUP(A9552,Indicators!$B$1:$V$7,21,FALSE)</f>
        <v>0</v>
      </c>
      <c r="M9552" s="1" t="s">
        <v>1324</v>
      </c>
      <c r="N9552" s="1" t="s">
        <v>71</v>
      </c>
      <c r="O9552" s="11"/>
      <c r="P9552" s="11"/>
      <c r="Q9552" s="8" t="str">
        <f t="shared" si="0"/>
        <v/>
      </c>
      <c r="R9552" s="1" t="s">
        <v>95</v>
      </c>
      <c r="S9552" s="1" t="s">
        <v>84</v>
      </c>
      <c r="T9552" s="11"/>
      <c r="U9552" s="11"/>
      <c r="V9552" s="11"/>
      <c r="W9552" s="11"/>
      <c r="X9552" s="11"/>
      <c r="Y9552" s="11"/>
      <c r="Z9552" s="11"/>
      <c r="AA9552" s="11"/>
      <c r="AB9552" s="11"/>
      <c r="AC9552" s="11"/>
      <c r="AD9552" s="11"/>
      <c r="AE9552" s="11"/>
      <c r="AF9552" s="11"/>
      <c r="AG9552" s="11"/>
      <c r="AH9552" s="11"/>
      <c r="AI9552" s="11"/>
      <c r="AJ9552" s="11"/>
      <c r="AK9552" s="11"/>
      <c r="AL9552" s="11"/>
      <c r="AM9552" s="5"/>
      <c r="AN9552" s="5"/>
      <c r="AO9552" s="5"/>
      <c r="AP9552" s="5"/>
      <c r="AQ9552" s="5"/>
      <c r="AR9552" s="5"/>
      <c r="AS9552" s="5"/>
      <c r="AT9552" s="5"/>
      <c r="AU9552" s="5"/>
      <c r="AV9552" s="5"/>
      <c r="AW9552" s="5"/>
      <c r="AX9552" s="5"/>
      <c r="AY9552" s="5"/>
      <c r="AZ9552" s="5"/>
      <c r="BA9552" s="5"/>
      <c r="BB9552" s="5"/>
      <c r="BC9552" s="5"/>
      <c r="BD9552" s="5"/>
      <c r="BE9552" s="5"/>
      <c r="BF9552" s="5"/>
      <c r="BG9552" s="5"/>
      <c r="BH9552" s="5"/>
      <c r="BI9552" s="5"/>
      <c r="BJ9552" s="5"/>
      <c r="BK9552" s="5"/>
      <c r="BL9552" s="5"/>
      <c r="BM9552" s="5"/>
      <c r="BN9552" s="5"/>
      <c r="BO9552" s="5"/>
      <c r="BP9552" s="5"/>
      <c r="BQ9552" s="5"/>
      <c r="BR9552" s="5"/>
      <c r="BS9552" s="5"/>
      <c r="BT9552" s="5"/>
      <c r="BU9552" s="5"/>
      <c r="BV9552" s="5"/>
      <c r="BW9552" s="5"/>
      <c r="BX9552" s="5"/>
    </row>
    <row r="9553" spans="1:76" x14ac:dyDescent="0.2">
      <c r="A9553" s="1" t="s">
        <v>24</v>
      </c>
      <c r="B9553" s="1" t="s">
        <v>944</v>
      </c>
      <c r="C9553" s="1" t="s">
        <v>1332</v>
      </c>
      <c r="D9553" s="1" t="s">
        <v>71</v>
      </c>
      <c r="E9553" s="1" t="s">
        <v>2</v>
      </c>
      <c r="F9553" s="1" t="s">
        <v>1348</v>
      </c>
      <c r="G9553" s="1" t="s">
        <v>73</v>
      </c>
      <c r="H9553" s="8"/>
      <c r="I9553" s="8">
        <v>2015</v>
      </c>
      <c r="J9553" s="1" t="s">
        <v>1323</v>
      </c>
      <c r="K9553" s="8">
        <v>0</v>
      </c>
      <c r="L9553" s="10">
        <f>K9553/ VLOOKUP(A9553,Indicators!$B$1:$V$7,21,FALSE)</f>
        <v>0</v>
      </c>
      <c r="M9553" s="1" t="s">
        <v>1324</v>
      </c>
      <c r="N9553" s="1" t="s">
        <v>71</v>
      </c>
      <c r="O9553" s="11"/>
      <c r="P9553" s="11"/>
      <c r="Q9553" s="8" t="str">
        <f t="shared" si="0"/>
        <v/>
      </c>
      <c r="R9553" s="1" t="s">
        <v>95</v>
      </c>
      <c r="S9553" s="1" t="s">
        <v>84</v>
      </c>
      <c r="T9553" s="11"/>
      <c r="U9553" s="11"/>
      <c r="V9553" s="11"/>
      <c r="W9553" s="11"/>
      <c r="X9553" s="11"/>
      <c r="Y9553" s="11"/>
      <c r="Z9553" s="11"/>
      <c r="AA9553" s="11"/>
      <c r="AB9553" s="11"/>
      <c r="AC9553" s="11"/>
      <c r="AD9553" s="11"/>
      <c r="AE9553" s="11"/>
      <c r="AF9553" s="11"/>
      <c r="AG9553" s="11"/>
      <c r="AH9553" s="11"/>
      <c r="AI9553" s="11"/>
      <c r="AJ9553" s="11"/>
      <c r="AK9553" s="11"/>
      <c r="AL9553" s="11"/>
      <c r="AM9553" s="5"/>
      <c r="AN9553" s="5"/>
      <c r="AO9553" s="5"/>
      <c r="AP9553" s="5"/>
      <c r="AQ9553" s="5"/>
      <c r="AR9553" s="5"/>
      <c r="AS9553" s="5"/>
      <c r="AT9553" s="5"/>
      <c r="AU9553" s="5"/>
      <c r="AV9553" s="5"/>
      <c r="AW9553" s="5"/>
      <c r="AX9553" s="5"/>
      <c r="AY9553" s="5"/>
      <c r="AZ9553" s="5"/>
      <c r="BA9553" s="5"/>
      <c r="BB9553" s="5"/>
      <c r="BC9553" s="5"/>
      <c r="BD9553" s="5"/>
      <c r="BE9553" s="5"/>
      <c r="BF9553" s="5"/>
      <c r="BG9553" s="5"/>
      <c r="BH9553" s="5"/>
      <c r="BI9553" s="5"/>
      <c r="BJ9553" s="5"/>
      <c r="BK9553" s="5"/>
      <c r="BL9553" s="5"/>
      <c r="BM9553" s="5"/>
      <c r="BN9553" s="5"/>
      <c r="BO9553" s="5"/>
      <c r="BP9553" s="5"/>
      <c r="BQ9553" s="5"/>
      <c r="BR9553" s="5"/>
      <c r="BS9553" s="5"/>
      <c r="BT9553" s="5"/>
      <c r="BU9553" s="5"/>
      <c r="BV9553" s="5"/>
      <c r="BW9553" s="5"/>
      <c r="BX9553" s="5"/>
    </row>
    <row r="9554" spans="1:76" x14ac:dyDescent="0.2">
      <c r="A9554" s="1" t="s">
        <v>24</v>
      </c>
      <c r="B9554" s="1" t="s">
        <v>944</v>
      </c>
      <c r="C9554" s="1" t="s">
        <v>1333</v>
      </c>
      <c r="D9554" s="1" t="s">
        <v>71</v>
      </c>
      <c r="E9554" s="1" t="s">
        <v>2</v>
      </c>
      <c r="F9554" s="1" t="s">
        <v>1348</v>
      </c>
      <c r="G9554" s="1" t="s">
        <v>73</v>
      </c>
      <c r="H9554" s="8"/>
      <c r="I9554" s="8">
        <v>2015</v>
      </c>
      <c r="J9554" s="1" t="s">
        <v>1323</v>
      </c>
      <c r="K9554" s="8">
        <v>0</v>
      </c>
      <c r="L9554" s="10">
        <f>K9554/ VLOOKUP(A9554,Indicators!$B$1:$V$7,21,FALSE)</f>
        <v>0</v>
      </c>
      <c r="M9554" s="1" t="s">
        <v>1324</v>
      </c>
      <c r="N9554" s="1" t="s">
        <v>71</v>
      </c>
      <c r="O9554" s="11"/>
      <c r="P9554" s="11"/>
      <c r="Q9554" s="8" t="str">
        <f t="shared" si="0"/>
        <v/>
      </c>
      <c r="R9554" s="1" t="s">
        <v>95</v>
      </c>
      <c r="S9554" s="1" t="s">
        <v>84</v>
      </c>
      <c r="T9554" s="11"/>
      <c r="U9554" s="11"/>
      <c r="V9554" s="11"/>
      <c r="W9554" s="11"/>
      <c r="X9554" s="11"/>
      <c r="Y9554" s="11"/>
      <c r="Z9554" s="11"/>
      <c r="AA9554" s="11"/>
      <c r="AB9554" s="11"/>
      <c r="AC9554" s="11"/>
      <c r="AD9554" s="11"/>
      <c r="AE9554" s="11"/>
      <c r="AF9554" s="11"/>
      <c r="AG9554" s="11"/>
      <c r="AH9554" s="11"/>
      <c r="AI9554" s="11"/>
      <c r="AJ9554" s="11"/>
      <c r="AK9554" s="11"/>
      <c r="AL9554" s="11"/>
      <c r="AM9554" s="5"/>
      <c r="AN9554" s="5"/>
      <c r="AO9554" s="5"/>
      <c r="AP9554" s="5"/>
      <c r="AQ9554" s="5"/>
      <c r="AR9554" s="5"/>
      <c r="AS9554" s="5"/>
      <c r="AT9554" s="5"/>
      <c r="AU9554" s="5"/>
      <c r="AV9554" s="5"/>
      <c r="AW9554" s="5"/>
      <c r="AX9554" s="5"/>
      <c r="AY9554" s="5"/>
      <c r="AZ9554" s="5"/>
      <c r="BA9554" s="5"/>
      <c r="BB9554" s="5"/>
      <c r="BC9554" s="5"/>
      <c r="BD9554" s="5"/>
      <c r="BE9554" s="5"/>
      <c r="BF9554" s="5"/>
      <c r="BG9554" s="5"/>
      <c r="BH9554" s="5"/>
      <c r="BI9554" s="5"/>
      <c r="BJ9554" s="5"/>
      <c r="BK9554" s="5"/>
      <c r="BL9554" s="5"/>
      <c r="BM9554" s="5"/>
      <c r="BN9554" s="5"/>
      <c r="BO9554" s="5"/>
      <c r="BP9554" s="5"/>
      <c r="BQ9554" s="5"/>
      <c r="BR9554" s="5"/>
      <c r="BS9554" s="5"/>
      <c r="BT9554" s="5"/>
      <c r="BU9554" s="5"/>
      <c r="BV9554" s="5"/>
      <c r="BW9554" s="5"/>
      <c r="BX9554" s="5"/>
    </row>
    <row r="9555" spans="1:76" x14ac:dyDescent="0.2">
      <c r="A9555" s="1" t="s">
        <v>24</v>
      </c>
      <c r="B9555" s="1" t="s">
        <v>770</v>
      </c>
      <c r="C9555" s="1" t="s">
        <v>71</v>
      </c>
      <c r="D9555" s="1" t="s">
        <v>71</v>
      </c>
      <c r="E9555" s="1" t="s">
        <v>1</v>
      </c>
      <c r="F9555" s="1" t="s">
        <v>1348</v>
      </c>
      <c r="G9555" s="1" t="s">
        <v>73</v>
      </c>
      <c r="H9555" s="8"/>
      <c r="I9555" s="8">
        <v>2015</v>
      </c>
      <c r="J9555" s="1" t="s">
        <v>1323</v>
      </c>
      <c r="K9555" s="9">
        <v>3104100</v>
      </c>
      <c r="L9555" s="10">
        <f>K9555/ VLOOKUP(A9555,Indicators!$B$1:$V$7,21,FALSE)</f>
        <v>15740.552929960852</v>
      </c>
      <c r="M9555" s="1" t="s">
        <v>1324</v>
      </c>
      <c r="N9555" s="1" t="s">
        <v>71</v>
      </c>
      <c r="O9555" s="11"/>
      <c r="P9555" s="11"/>
      <c r="Q9555" s="8" t="str">
        <f t="shared" si="0"/>
        <v/>
      </c>
      <c r="R9555" s="1" t="s">
        <v>103</v>
      </c>
      <c r="S9555" s="1" t="s">
        <v>86</v>
      </c>
      <c r="T9555" s="11"/>
      <c r="U9555" s="11"/>
      <c r="V9555" s="11"/>
      <c r="W9555" s="11"/>
      <c r="X9555" s="11"/>
      <c r="Y9555" s="11"/>
      <c r="Z9555" s="11"/>
      <c r="AA9555" s="11"/>
      <c r="AB9555" s="11"/>
      <c r="AC9555" s="11"/>
      <c r="AD9555" s="11"/>
      <c r="AE9555" s="11"/>
      <c r="AF9555" s="11"/>
      <c r="AG9555" s="11"/>
      <c r="AH9555" s="11"/>
      <c r="AI9555" s="11"/>
      <c r="AJ9555" s="11"/>
      <c r="AK9555" s="11"/>
      <c r="AL9555" s="11"/>
      <c r="AM9555" s="5"/>
      <c r="AN9555" s="5"/>
      <c r="AO9555" s="5"/>
      <c r="AP9555" s="5"/>
      <c r="AQ9555" s="5"/>
      <c r="AR9555" s="5"/>
      <c r="AS9555" s="5"/>
      <c r="AT9555" s="5"/>
      <c r="AU9555" s="5"/>
      <c r="AV9555" s="5"/>
      <c r="AW9555" s="5"/>
      <c r="AX9555" s="5"/>
      <c r="AY9555" s="5"/>
      <c r="AZ9555" s="5"/>
      <c r="BA9555" s="5"/>
      <c r="BB9555" s="5"/>
      <c r="BC9555" s="5"/>
      <c r="BD9555" s="5"/>
      <c r="BE9555" s="5"/>
      <c r="BF9555" s="5"/>
      <c r="BG9555" s="5"/>
      <c r="BH9555" s="5"/>
      <c r="BI9555" s="5"/>
      <c r="BJ9555" s="5"/>
      <c r="BK9555" s="5"/>
      <c r="BL9555" s="5"/>
      <c r="BM9555" s="5"/>
      <c r="BN9555" s="5"/>
      <c r="BO9555" s="5"/>
      <c r="BP9555" s="5"/>
      <c r="BQ9555" s="5"/>
      <c r="BR9555" s="5"/>
      <c r="BS9555" s="5"/>
      <c r="BT9555" s="5"/>
      <c r="BU9555" s="5"/>
      <c r="BV9555" s="5"/>
      <c r="BW9555" s="5"/>
      <c r="BX9555" s="5"/>
    </row>
    <row r="9556" spans="1:76" x14ac:dyDescent="0.2">
      <c r="A9556" s="1" t="s">
        <v>24</v>
      </c>
      <c r="B9556" s="1" t="s">
        <v>43</v>
      </c>
      <c r="C9556" s="1" t="s">
        <v>71</v>
      </c>
      <c r="D9556" s="1" t="s">
        <v>71</v>
      </c>
      <c r="E9556" s="1" t="s">
        <v>1</v>
      </c>
      <c r="F9556" s="1" t="s">
        <v>1348</v>
      </c>
      <c r="G9556" s="1" t="s">
        <v>73</v>
      </c>
      <c r="H9556" s="8"/>
      <c r="I9556" s="8">
        <v>2015</v>
      </c>
      <c r="J9556" s="1" t="s">
        <v>1323</v>
      </c>
      <c r="K9556" s="9">
        <v>2000</v>
      </c>
      <c r="L9556" s="10">
        <f>K9556/ VLOOKUP(A9556,Indicators!$B$1:$V$7,21,FALSE)</f>
        <v>10.141782113953063</v>
      </c>
      <c r="M9556" s="1" t="s">
        <v>1324</v>
      </c>
      <c r="N9556" s="1" t="s">
        <v>71</v>
      </c>
      <c r="O9556" s="11"/>
      <c r="P9556" s="11"/>
      <c r="Q9556" s="8" t="str">
        <f t="shared" si="0"/>
        <v/>
      </c>
      <c r="R9556" s="1" t="s">
        <v>103</v>
      </c>
      <c r="S9556" s="1" t="s">
        <v>43</v>
      </c>
      <c r="T9556" s="11"/>
      <c r="U9556" s="11"/>
      <c r="V9556" s="11"/>
      <c r="W9556" s="11"/>
      <c r="X9556" s="11"/>
      <c r="Y9556" s="11"/>
      <c r="Z9556" s="11"/>
      <c r="AA9556" s="11"/>
      <c r="AB9556" s="11"/>
      <c r="AC9556" s="11"/>
      <c r="AD9556" s="11"/>
      <c r="AE9556" s="11"/>
      <c r="AF9556" s="11"/>
      <c r="AG9556" s="11"/>
      <c r="AH9556" s="11"/>
      <c r="AI9556" s="11"/>
      <c r="AJ9556" s="11"/>
      <c r="AK9556" s="11"/>
      <c r="AL9556" s="11"/>
      <c r="AM9556" s="5"/>
      <c r="AN9556" s="5"/>
      <c r="AO9556" s="5"/>
      <c r="AP9556" s="5"/>
      <c r="AQ9556" s="5"/>
      <c r="AR9556" s="5"/>
      <c r="AS9556" s="5"/>
      <c r="AT9556" s="5"/>
      <c r="AU9556" s="5"/>
      <c r="AV9556" s="5"/>
      <c r="AW9556" s="5"/>
      <c r="AX9556" s="5"/>
      <c r="AY9556" s="5"/>
      <c r="AZ9556" s="5"/>
      <c r="BA9556" s="5"/>
      <c r="BB9556" s="5"/>
      <c r="BC9556" s="5"/>
      <c r="BD9556" s="5"/>
      <c r="BE9556" s="5"/>
      <c r="BF9556" s="5"/>
      <c r="BG9556" s="5"/>
      <c r="BH9556" s="5"/>
      <c r="BI9556" s="5"/>
      <c r="BJ9556" s="5"/>
      <c r="BK9556" s="5"/>
      <c r="BL9556" s="5"/>
      <c r="BM9556" s="5"/>
      <c r="BN9556" s="5"/>
      <c r="BO9556" s="5"/>
      <c r="BP9556" s="5"/>
      <c r="BQ9556" s="5"/>
      <c r="BR9556" s="5"/>
      <c r="BS9556" s="5"/>
      <c r="BT9556" s="5"/>
      <c r="BU9556" s="5"/>
      <c r="BV9556" s="5"/>
      <c r="BW9556" s="5"/>
      <c r="BX9556" s="5"/>
    </row>
    <row r="9557" spans="1:76" x14ac:dyDescent="0.2">
      <c r="A9557" s="1" t="s">
        <v>24</v>
      </c>
      <c r="B9557" s="1" t="s">
        <v>945</v>
      </c>
      <c r="C9557" s="1" t="s">
        <v>103</v>
      </c>
      <c r="D9557" s="1" t="s">
        <v>71</v>
      </c>
      <c r="E9557" s="1" t="s">
        <v>2</v>
      </c>
      <c r="F9557" s="1" t="s">
        <v>1348</v>
      </c>
      <c r="G9557" s="1" t="s">
        <v>73</v>
      </c>
      <c r="H9557" s="8"/>
      <c r="I9557" s="8">
        <v>2015</v>
      </c>
      <c r="J9557" s="1" t="s">
        <v>1323</v>
      </c>
      <c r="K9557" s="9">
        <v>138600</v>
      </c>
      <c r="L9557" s="10">
        <f>K9557/ VLOOKUP(A9557,Indicators!$B$1:$V$7,21,FALSE)</f>
        <v>702.82550049694726</v>
      </c>
      <c r="M9557" s="1" t="s">
        <v>1324</v>
      </c>
      <c r="N9557" s="1" t="s">
        <v>71</v>
      </c>
      <c r="O9557" s="11"/>
      <c r="P9557" s="11"/>
      <c r="Q9557" s="8" t="str">
        <f t="shared" si="0"/>
        <v/>
      </c>
      <c r="R9557" s="1" t="s">
        <v>95</v>
      </c>
      <c r="S9557" s="1" t="s">
        <v>75</v>
      </c>
      <c r="T9557" s="11"/>
      <c r="U9557" s="11"/>
      <c r="V9557" s="11"/>
      <c r="W9557" s="11"/>
      <c r="X9557" s="11"/>
      <c r="Y9557" s="11"/>
      <c r="Z9557" s="11"/>
      <c r="AA9557" s="11"/>
      <c r="AB9557" s="11"/>
      <c r="AC9557" s="11"/>
      <c r="AD9557" s="11"/>
      <c r="AE9557" s="11"/>
      <c r="AF9557" s="11"/>
      <c r="AG9557" s="11"/>
      <c r="AH9557" s="11"/>
      <c r="AI9557" s="11"/>
      <c r="AJ9557" s="11"/>
      <c r="AK9557" s="11"/>
      <c r="AL9557" s="11"/>
      <c r="AM9557" s="5"/>
      <c r="AN9557" s="5"/>
      <c r="AO9557" s="5"/>
      <c r="AP9557" s="5"/>
      <c r="AQ9557" s="5"/>
      <c r="AR9557" s="5"/>
      <c r="AS9557" s="5"/>
      <c r="AT9557" s="5"/>
      <c r="AU9557" s="5"/>
      <c r="AV9557" s="5"/>
      <c r="AW9557" s="5"/>
      <c r="AX9557" s="5"/>
      <c r="AY9557" s="5"/>
      <c r="AZ9557" s="5"/>
      <c r="BA9557" s="5"/>
      <c r="BB9557" s="5"/>
      <c r="BC9557" s="5"/>
      <c r="BD9557" s="5"/>
      <c r="BE9557" s="5"/>
      <c r="BF9557" s="5"/>
      <c r="BG9557" s="5"/>
      <c r="BH9557" s="5"/>
      <c r="BI9557" s="5"/>
      <c r="BJ9557" s="5"/>
      <c r="BK9557" s="5"/>
      <c r="BL9557" s="5"/>
      <c r="BM9557" s="5"/>
      <c r="BN9557" s="5"/>
      <c r="BO9557" s="5"/>
      <c r="BP9557" s="5"/>
      <c r="BQ9557" s="5"/>
      <c r="BR9557" s="5"/>
      <c r="BS9557" s="5"/>
      <c r="BT9557" s="5"/>
      <c r="BU9557" s="5"/>
      <c r="BV9557" s="5"/>
      <c r="BW9557" s="5"/>
      <c r="BX9557" s="5"/>
    </row>
    <row r="9558" spans="1:76" x14ac:dyDescent="0.2">
      <c r="A9558" s="1" t="s">
        <v>24</v>
      </c>
      <c r="B9558" s="1" t="s">
        <v>945</v>
      </c>
      <c r="C9558" s="1" t="s">
        <v>1334</v>
      </c>
      <c r="D9558" s="1" t="s">
        <v>71</v>
      </c>
      <c r="E9558" s="1" t="s">
        <v>2</v>
      </c>
      <c r="F9558" s="1" t="s">
        <v>1348</v>
      </c>
      <c r="G9558" s="1" t="s">
        <v>73</v>
      </c>
      <c r="H9558" s="8"/>
      <c r="I9558" s="8">
        <v>2015</v>
      </c>
      <c r="J9558" s="1" t="s">
        <v>1323</v>
      </c>
      <c r="K9558" s="8">
        <v>0</v>
      </c>
      <c r="L9558" s="10">
        <f>K9558/ VLOOKUP(A9558,Indicators!$B$1:$V$7,21,FALSE)</f>
        <v>0</v>
      </c>
      <c r="M9558" s="1" t="s">
        <v>1324</v>
      </c>
      <c r="N9558" s="1" t="s">
        <v>71</v>
      </c>
      <c r="O9558" s="11"/>
      <c r="P9558" s="11"/>
      <c r="Q9558" s="8" t="str">
        <f t="shared" si="0"/>
        <v/>
      </c>
      <c r="R9558" s="1" t="s">
        <v>95</v>
      </c>
      <c r="S9558" s="1" t="s">
        <v>75</v>
      </c>
      <c r="T9558" s="11"/>
      <c r="U9558" s="11"/>
      <c r="V9558" s="11"/>
      <c r="W9558" s="11"/>
      <c r="X9558" s="11"/>
      <c r="Y9558" s="11"/>
      <c r="Z9558" s="11"/>
      <c r="AA9558" s="11"/>
      <c r="AB9558" s="11"/>
      <c r="AC9558" s="11"/>
      <c r="AD9558" s="11"/>
      <c r="AE9558" s="11"/>
      <c r="AF9558" s="11"/>
      <c r="AG9558" s="11"/>
      <c r="AH9558" s="11"/>
      <c r="AI9558" s="11"/>
      <c r="AJ9558" s="11"/>
      <c r="AK9558" s="11"/>
      <c r="AL9558" s="11"/>
      <c r="AM9558" s="5"/>
      <c r="AN9558" s="5"/>
      <c r="AO9558" s="5"/>
      <c r="AP9558" s="5"/>
      <c r="AQ9558" s="5"/>
      <c r="AR9558" s="5"/>
      <c r="AS9558" s="5"/>
      <c r="AT9558" s="5"/>
      <c r="AU9558" s="5"/>
      <c r="AV9558" s="5"/>
      <c r="AW9558" s="5"/>
      <c r="AX9558" s="5"/>
      <c r="AY9558" s="5"/>
      <c r="AZ9558" s="5"/>
      <c r="BA9558" s="5"/>
      <c r="BB9558" s="5"/>
      <c r="BC9558" s="5"/>
      <c r="BD9558" s="5"/>
      <c r="BE9558" s="5"/>
      <c r="BF9558" s="5"/>
      <c r="BG9558" s="5"/>
      <c r="BH9558" s="5"/>
      <c r="BI9558" s="5"/>
      <c r="BJ9558" s="5"/>
      <c r="BK9558" s="5"/>
      <c r="BL9558" s="5"/>
      <c r="BM9558" s="5"/>
      <c r="BN9558" s="5"/>
      <c r="BO9558" s="5"/>
      <c r="BP9558" s="5"/>
      <c r="BQ9558" s="5"/>
      <c r="BR9558" s="5"/>
      <c r="BS9558" s="5"/>
      <c r="BT9558" s="5"/>
      <c r="BU9558" s="5"/>
      <c r="BV9558" s="5"/>
      <c r="BW9558" s="5"/>
      <c r="BX9558" s="5"/>
    </row>
    <row r="9559" spans="1:76" x14ac:dyDescent="0.2">
      <c r="A9559" s="1" t="s">
        <v>24</v>
      </c>
      <c r="B9559" s="1" t="s">
        <v>945</v>
      </c>
      <c r="C9559" s="1" t="s">
        <v>1335</v>
      </c>
      <c r="D9559" s="1" t="s">
        <v>71</v>
      </c>
      <c r="E9559" s="1" t="s">
        <v>2</v>
      </c>
      <c r="F9559" s="1" t="s">
        <v>1348</v>
      </c>
      <c r="G9559" s="1" t="s">
        <v>73</v>
      </c>
      <c r="H9559" s="8"/>
      <c r="I9559" s="8">
        <v>2015</v>
      </c>
      <c r="J9559" s="1" t="s">
        <v>1323</v>
      </c>
      <c r="K9559" s="8">
        <v>0</v>
      </c>
      <c r="L9559" s="10">
        <f>K9559/ VLOOKUP(A9559,Indicators!$B$1:$V$7,21,FALSE)</f>
        <v>0</v>
      </c>
      <c r="M9559" s="1" t="s">
        <v>1324</v>
      </c>
      <c r="N9559" s="1" t="s">
        <v>71</v>
      </c>
      <c r="O9559" s="11"/>
      <c r="P9559" s="11"/>
      <c r="Q9559" s="8" t="str">
        <f t="shared" si="0"/>
        <v/>
      </c>
      <c r="R9559" s="1" t="s">
        <v>95</v>
      </c>
      <c r="S9559" s="1" t="s">
        <v>75</v>
      </c>
      <c r="T9559" s="11"/>
      <c r="U9559" s="11"/>
      <c r="V9559" s="11"/>
      <c r="W9559" s="11"/>
      <c r="X9559" s="11"/>
      <c r="Y9559" s="11"/>
      <c r="Z9559" s="11"/>
      <c r="AA9559" s="11"/>
      <c r="AB9559" s="11"/>
      <c r="AC9559" s="11"/>
      <c r="AD9559" s="11"/>
      <c r="AE9559" s="11"/>
      <c r="AF9559" s="11"/>
      <c r="AG9559" s="11"/>
      <c r="AH9559" s="11"/>
      <c r="AI9559" s="11"/>
      <c r="AJ9559" s="11"/>
      <c r="AK9559" s="11"/>
      <c r="AL9559" s="11"/>
      <c r="AM9559" s="5"/>
      <c r="AN9559" s="5"/>
      <c r="AO9559" s="5"/>
      <c r="AP9559" s="5"/>
      <c r="AQ9559" s="5"/>
      <c r="AR9559" s="5"/>
      <c r="AS9559" s="5"/>
      <c r="AT9559" s="5"/>
      <c r="AU9559" s="5"/>
      <c r="AV9559" s="5"/>
      <c r="AW9559" s="5"/>
      <c r="AX9559" s="5"/>
      <c r="AY9559" s="5"/>
      <c r="AZ9559" s="5"/>
      <c r="BA9559" s="5"/>
      <c r="BB9559" s="5"/>
      <c r="BC9559" s="5"/>
      <c r="BD9559" s="5"/>
      <c r="BE9559" s="5"/>
      <c r="BF9559" s="5"/>
      <c r="BG9559" s="5"/>
      <c r="BH9559" s="5"/>
      <c r="BI9559" s="5"/>
      <c r="BJ9559" s="5"/>
      <c r="BK9559" s="5"/>
      <c r="BL9559" s="5"/>
      <c r="BM9559" s="5"/>
      <c r="BN9559" s="5"/>
      <c r="BO9559" s="5"/>
      <c r="BP9559" s="5"/>
      <c r="BQ9559" s="5"/>
      <c r="BR9559" s="5"/>
      <c r="BS9559" s="5"/>
      <c r="BT9559" s="5"/>
      <c r="BU9559" s="5"/>
      <c r="BV9559" s="5"/>
      <c r="BW9559" s="5"/>
      <c r="BX9559" s="5"/>
    </row>
    <row r="9560" spans="1:76" x14ac:dyDescent="0.2">
      <c r="A9560" s="1" t="s">
        <v>24</v>
      </c>
      <c r="B9560" s="1" t="s">
        <v>945</v>
      </c>
      <c r="C9560" s="1" t="s">
        <v>925</v>
      </c>
      <c r="D9560" s="1" t="s">
        <v>71</v>
      </c>
      <c r="E9560" s="1" t="s">
        <v>2</v>
      </c>
      <c r="F9560" s="1" t="s">
        <v>1348</v>
      </c>
      <c r="G9560" s="1" t="s">
        <v>73</v>
      </c>
      <c r="H9560" s="8"/>
      <c r="I9560" s="8">
        <v>2015</v>
      </c>
      <c r="J9560" s="1" t="s">
        <v>1323</v>
      </c>
      <c r="K9560" s="8">
        <v>0</v>
      </c>
      <c r="L9560" s="10">
        <f>K9560/ VLOOKUP(A9560,Indicators!$B$1:$V$7,21,FALSE)</f>
        <v>0</v>
      </c>
      <c r="M9560" s="1" t="s">
        <v>1324</v>
      </c>
      <c r="N9560" s="1" t="s">
        <v>71</v>
      </c>
      <c r="O9560" s="11"/>
      <c r="P9560" s="11"/>
      <c r="Q9560" s="8" t="str">
        <f t="shared" si="0"/>
        <v/>
      </c>
      <c r="R9560" s="1" t="s">
        <v>95</v>
      </c>
      <c r="S9560" s="1" t="s">
        <v>75</v>
      </c>
      <c r="T9560" s="11"/>
      <c r="U9560" s="11"/>
      <c r="V9560" s="11"/>
      <c r="W9560" s="11"/>
      <c r="X9560" s="11"/>
      <c r="Y9560" s="11"/>
      <c r="Z9560" s="11"/>
      <c r="AA9560" s="11"/>
      <c r="AB9560" s="11"/>
      <c r="AC9560" s="11"/>
      <c r="AD9560" s="11"/>
      <c r="AE9560" s="11"/>
      <c r="AF9560" s="11"/>
      <c r="AG9560" s="11"/>
      <c r="AH9560" s="11"/>
      <c r="AI9560" s="11"/>
      <c r="AJ9560" s="11"/>
      <c r="AK9560" s="11"/>
      <c r="AL9560" s="11"/>
      <c r="AM9560" s="5"/>
      <c r="AN9560" s="5"/>
      <c r="AO9560" s="5"/>
      <c r="AP9560" s="5"/>
      <c r="AQ9560" s="5"/>
      <c r="AR9560" s="5"/>
      <c r="AS9560" s="5"/>
      <c r="AT9560" s="5"/>
      <c r="AU9560" s="5"/>
      <c r="AV9560" s="5"/>
      <c r="AW9560" s="5"/>
      <c r="AX9560" s="5"/>
      <c r="AY9560" s="5"/>
      <c r="AZ9560" s="5"/>
      <c r="BA9560" s="5"/>
      <c r="BB9560" s="5"/>
      <c r="BC9560" s="5"/>
      <c r="BD9560" s="5"/>
      <c r="BE9560" s="5"/>
      <c r="BF9560" s="5"/>
      <c r="BG9560" s="5"/>
      <c r="BH9560" s="5"/>
      <c r="BI9560" s="5"/>
      <c r="BJ9560" s="5"/>
      <c r="BK9560" s="5"/>
      <c r="BL9560" s="5"/>
      <c r="BM9560" s="5"/>
      <c r="BN9560" s="5"/>
      <c r="BO9560" s="5"/>
      <c r="BP9560" s="5"/>
      <c r="BQ9560" s="5"/>
      <c r="BR9560" s="5"/>
      <c r="BS9560" s="5"/>
      <c r="BT9560" s="5"/>
      <c r="BU9560" s="5"/>
      <c r="BV9560" s="5"/>
      <c r="BW9560" s="5"/>
      <c r="BX9560" s="5"/>
    </row>
    <row r="9561" spans="1:76" x14ac:dyDescent="0.2">
      <c r="A9561" s="1" t="s">
        <v>24</v>
      </c>
      <c r="B9561" s="1" t="s">
        <v>946</v>
      </c>
      <c r="C9561" s="1" t="s">
        <v>71</v>
      </c>
      <c r="D9561" s="1" t="s">
        <v>71</v>
      </c>
      <c r="E9561" s="1" t="s">
        <v>1</v>
      </c>
      <c r="F9561" s="1" t="s">
        <v>1348</v>
      </c>
      <c r="G9561" s="1" t="s">
        <v>73</v>
      </c>
      <c r="H9561" s="8"/>
      <c r="I9561" s="8">
        <v>2015</v>
      </c>
      <c r="J9561" s="1" t="s">
        <v>1323</v>
      </c>
      <c r="K9561" s="9">
        <v>540000</v>
      </c>
      <c r="L9561" s="10">
        <f>K9561/ VLOOKUP(A9561,Indicators!$B$1:$V$7,21,FALSE)</f>
        <v>2738.2811707673272</v>
      </c>
      <c r="M9561" s="1" t="s">
        <v>1324</v>
      </c>
      <c r="N9561" s="1" t="s">
        <v>71</v>
      </c>
      <c r="O9561" s="11"/>
      <c r="P9561" s="11"/>
      <c r="Q9561" s="8" t="str">
        <f t="shared" si="0"/>
        <v/>
      </c>
      <c r="R9561" s="1" t="s">
        <v>95</v>
      </c>
      <c r="S9561" s="1" t="s">
        <v>66</v>
      </c>
      <c r="T9561" s="11"/>
      <c r="U9561" s="11"/>
      <c r="V9561" s="11"/>
      <c r="W9561" s="11"/>
      <c r="X9561" s="11"/>
      <c r="Y9561" s="11"/>
      <c r="Z9561" s="11"/>
      <c r="AA9561" s="11"/>
      <c r="AB9561" s="11"/>
      <c r="AC9561" s="11"/>
      <c r="AD9561" s="11"/>
      <c r="AE9561" s="11"/>
      <c r="AF9561" s="11"/>
      <c r="AG9561" s="11"/>
      <c r="AH9561" s="11"/>
      <c r="AI9561" s="11"/>
      <c r="AJ9561" s="11"/>
      <c r="AK9561" s="11"/>
      <c r="AL9561" s="11"/>
      <c r="AM9561" s="5"/>
      <c r="AN9561" s="5"/>
      <c r="AO9561" s="5"/>
      <c r="AP9561" s="5"/>
      <c r="AQ9561" s="5"/>
      <c r="AR9561" s="5"/>
      <c r="AS9561" s="5"/>
      <c r="AT9561" s="5"/>
      <c r="AU9561" s="5"/>
      <c r="AV9561" s="5"/>
      <c r="AW9561" s="5"/>
      <c r="AX9561" s="5"/>
      <c r="AY9561" s="5"/>
      <c r="AZ9561" s="5"/>
      <c r="BA9561" s="5"/>
      <c r="BB9561" s="5"/>
      <c r="BC9561" s="5"/>
      <c r="BD9561" s="5"/>
      <c r="BE9561" s="5"/>
      <c r="BF9561" s="5"/>
      <c r="BG9561" s="5"/>
      <c r="BH9561" s="5"/>
      <c r="BI9561" s="5"/>
      <c r="BJ9561" s="5"/>
      <c r="BK9561" s="5"/>
      <c r="BL9561" s="5"/>
      <c r="BM9561" s="5"/>
      <c r="BN9561" s="5"/>
      <c r="BO9561" s="5"/>
      <c r="BP9561" s="5"/>
      <c r="BQ9561" s="5"/>
      <c r="BR9561" s="5"/>
      <c r="BS9561" s="5"/>
      <c r="BT9561" s="5"/>
      <c r="BU9561" s="5"/>
      <c r="BV9561" s="5"/>
      <c r="BW9561" s="5"/>
      <c r="BX9561" s="5"/>
    </row>
    <row r="9562" spans="1:76" x14ac:dyDescent="0.2">
      <c r="A9562" s="1" t="s">
        <v>24</v>
      </c>
      <c r="B9562" s="1" t="s">
        <v>948</v>
      </c>
      <c r="C9562" s="1" t="s">
        <v>103</v>
      </c>
      <c r="D9562" s="1" t="s">
        <v>71</v>
      </c>
      <c r="E9562" s="1" t="s">
        <v>2</v>
      </c>
      <c r="F9562" s="1" t="s">
        <v>1348</v>
      </c>
      <c r="G9562" s="1" t="s">
        <v>73</v>
      </c>
      <c r="H9562" s="8"/>
      <c r="I9562" s="8">
        <v>2015</v>
      </c>
      <c r="J9562" s="1" t="s">
        <v>1323</v>
      </c>
      <c r="K9562" s="9">
        <v>68000</v>
      </c>
      <c r="L9562" s="10">
        <f>K9562/ VLOOKUP(A9562,Indicators!$B$1:$V$7,21,FALSE)</f>
        <v>344.82059187440416</v>
      </c>
      <c r="M9562" s="1" t="s">
        <v>1324</v>
      </c>
      <c r="N9562" s="1" t="s">
        <v>71</v>
      </c>
      <c r="O9562" s="11"/>
      <c r="P9562" s="11"/>
      <c r="Q9562" s="8" t="str">
        <f t="shared" si="0"/>
        <v/>
      </c>
      <c r="R9562" s="1" t="s">
        <v>158</v>
      </c>
      <c r="S9562" s="1" t="s">
        <v>56</v>
      </c>
      <c r="T9562" s="11"/>
      <c r="U9562" s="11"/>
      <c r="V9562" s="11"/>
      <c r="W9562" s="11"/>
      <c r="X9562" s="11"/>
      <c r="Y9562" s="11"/>
      <c r="Z9562" s="11"/>
      <c r="AA9562" s="11"/>
      <c r="AB9562" s="11"/>
      <c r="AC9562" s="11"/>
      <c r="AD9562" s="11"/>
      <c r="AE9562" s="11"/>
      <c r="AF9562" s="11"/>
      <c r="AG9562" s="11"/>
      <c r="AH9562" s="11"/>
      <c r="AI9562" s="11"/>
      <c r="AJ9562" s="11"/>
      <c r="AK9562" s="11"/>
      <c r="AL9562" s="11"/>
      <c r="AM9562" s="5"/>
      <c r="AN9562" s="5"/>
      <c r="AO9562" s="5"/>
      <c r="AP9562" s="5"/>
      <c r="AQ9562" s="5"/>
      <c r="AR9562" s="5"/>
      <c r="AS9562" s="5"/>
      <c r="AT9562" s="5"/>
      <c r="AU9562" s="5"/>
      <c r="AV9562" s="5"/>
      <c r="AW9562" s="5"/>
      <c r="AX9562" s="5"/>
      <c r="AY9562" s="5"/>
      <c r="AZ9562" s="5"/>
      <c r="BA9562" s="5"/>
      <c r="BB9562" s="5"/>
      <c r="BC9562" s="5"/>
      <c r="BD9562" s="5"/>
      <c r="BE9562" s="5"/>
      <c r="BF9562" s="5"/>
      <c r="BG9562" s="5"/>
      <c r="BH9562" s="5"/>
      <c r="BI9562" s="5"/>
      <c r="BJ9562" s="5"/>
      <c r="BK9562" s="5"/>
      <c r="BL9562" s="5"/>
      <c r="BM9562" s="5"/>
      <c r="BN9562" s="5"/>
      <c r="BO9562" s="5"/>
      <c r="BP9562" s="5"/>
      <c r="BQ9562" s="5"/>
      <c r="BR9562" s="5"/>
      <c r="BS9562" s="5"/>
      <c r="BT9562" s="5"/>
      <c r="BU9562" s="5"/>
      <c r="BV9562" s="5"/>
      <c r="BW9562" s="5"/>
      <c r="BX9562" s="5"/>
    </row>
    <row r="9563" spans="1:76" x14ac:dyDescent="0.2">
      <c r="A9563" s="1" t="s">
        <v>24</v>
      </c>
      <c r="B9563" s="1" t="s">
        <v>948</v>
      </c>
      <c r="C9563" s="1" t="s">
        <v>809</v>
      </c>
      <c r="D9563" s="1" t="s">
        <v>71</v>
      </c>
      <c r="E9563" s="1" t="s">
        <v>2</v>
      </c>
      <c r="F9563" s="1" t="s">
        <v>1348</v>
      </c>
      <c r="G9563" s="1" t="s">
        <v>73</v>
      </c>
      <c r="H9563" s="8"/>
      <c r="I9563" s="8">
        <v>2015</v>
      </c>
      <c r="J9563" s="1" t="s">
        <v>1323</v>
      </c>
      <c r="K9563" s="8">
        <v>0</v>
      </c>
      <c r="L9563" s="10">
        <f>K9563/ VLOOKUP(A9563,Indicators!$B$1:$V$7,21,FALSE)</f>
        <v>0</v>
      </c>
      <c r="M9563" s="1" t="s">
        <v>1324</v>
      </c>
      <c r="N9563" s="1" t="s">
        <v>71</v>
      </c>
      <c r="O9563" s="11"/>
      <c r="P9563" s="11"/>
      <c r="Q9563" s="8" t="str">
        <f t="shared" si="0"/>
        <v/>
      </c>
      <c r="R9563" s="1" t="s">
        <v>158</v>
      </c>
      <c r="S9563" s="1" t="s">
        <v>56</v>
      </c>
      <c r="T9563" s="11"/>
      <c r="U9563" s="11"/>
      <c r="V9563" s="11"/>
      <c r="W9563" s="11"/>
      <c r="X9563" s="11"/>
      <c r="Y9563" s="11"/>
      <c r="Z9563" s="11"/>
      <c r="AA9563" s="11"/>
      <c r="AB9563" s="11"/>
      <c r="AC9563" s="11"/>
      <c r="AD9563" s="11"/>
      <c r="AE9563" s="11"/>
      <c r="AF9563" s="11"/>
      <c r="AG9563" s="11"/>
      <c r="AH9563" s="11"/>
      <c r="AI9563" s="11"/>
      <c r="AJ9563" s="11"/>
      <c r="AK9563" s="11"/>
      <c r="AL9563" s="11"/>
      <c r="AM9563" s="5"/>
      <c r="AN9563" s="5"/>
      <c r="AO9563" s="5"/>
      <c r="AP9563" s="5"/>
      <c r="AQ9563" s="5"/>
      <c r="AR9563" s="5"/>
      <c r="AS9563" s="5"/>
      <c r="AT9563" s="5"/>
      <c r="AU9563" s="5"/>
      <c r="AV9563" s="5"/>
      <c r="AW9563" s="5"/>
      <c r="AX9563" s="5"/>
      <c r="AY9563" s="5"/>
      <c r="AZ9563" s="5"/>
      <c r="BA9563" s="5"/>
      <c r="BB9563" s="5"/>
      <c r="BC9563" s="5"/>
      <c r="BD9563" s="5"/>
      <c r="BE9563" s="5"/>
      <c r="BF9563" s="5"/>
      <c r="BG9563" s="5"/>
      <c r="BH9563" s="5"/>
      <c r="BI9563" s="5"/>
      <c r="BJ9563" s="5"/>
      <c r="BK9563" s="5"/>
      <c r="BL9563" s="5"/>
      <c r="BM9563" s="5"/>
      <c r="BN9563" s="5"/>
      <c r="BO9563" s="5"/>
      <c r="BP9563" s="5"/>
      <c r="BQ9563" s="5"/>
      <c r="BR9563" s="5"/>
      <c r="BS9563" s="5"/>
      <c r="BT9563" s="5"/>
      <c r="BU9563" s="5"/>
      <c r="BV9563" s="5"/>
      <c r="BW9563" s="5"/>
      <c r="BX9563" s="5"/>
    </row>
    <row r="9564" spans="1:76" x14ac:dyDescent="0.2">
      <c r="A9564" s="1" t="s">
        <v>24</v>
      </c>
      <c r="B9564" s="1" t="s">
        <v>948</v>
      </c>
      <c r="C9564" s="1" t="s">
        <v>1336</v>
      </c>
      <c r="D9564" s="1" t="s">
        <v>71</v>
      </c>
      <c r="E9564" s="1" t="s">
        <v>2</v>
      </c>
      <c r="F9564" s="1" t="s">
        <v>1348</v>
      </c>
      <c r="G9564" s="1" t="s">
        <v>73</v>
      </c>
      <c r="H9564" s="8"/>
      <c r="I9564" s="8">
        <v>2015</v>
      </c>
      <c r="J9564" s="1" t="s">
        <v>1323</v>
      </c>
      <c r="K9564" s="9">
        <v>52500</v>
      </c>
      <c r="L9564" s="10">
        <f>K9564/ VLOOKUP(A9564,Indicators!$B$1:$V$7,21,FALSE)</f>
        <v>266.22178049126791</v>
      </c>
      <c r="M9564" s="1" t="s">
        <v>1324</v>
      </c>
      <c r="N9564" s="1" t="s">
        <v>71</v>
      </c>
      <c r="O9564" s="11"/>
      <c r="P9564" s="11"/>
      <c r="Q9564" s="8" t="str">
        <f t="shared" si="0"/>
        <v/>
      </c>
      <c r="R9564" s="1" t="s">
        <v>158</v>
      </c>
      <c r="S9564" s="1" t="s">
        <v>56</v>
      </c>
      <c r="T9564" s="11"/>
      <c r="U9564" s="11"/>
      <c r="V9564" s="11"/>
      <c r="W9564" s="11"/>
      <c r="X9564" s="11"/>
      <c r="Y9564" s="11"/>
      <c r="Z9564" s="11"/>
      <c r="AA9564" s="11"/>
      <c r="AB9564" s="11"/>
      <c r="AC9564" s="11"/>
      <c r="AD9564" s="11"/>
      <c r="AE9564" s="11"/>
      <c r="AF9564" s="11"/>
      <c r="AG9564" s="11"/>
      <c r="AH9564" s="11"/>
      <c r="AI9564" s="11"/>
      <c r="AJ9564" s="11"/>
      <c r="AK9564" s="11"/>
      <c r="AL9564" s="11"/>
      <c r="AM9564" s="5"/>
      <c r="AN9564" s="5"/>
      <c r="AO9564" s="5"/>
      <c r="AP9564" s="5"/>
      <c r="AQ9564" s="5"/>
      <c r="AR9564" s="5"/>
      <c r="AS9564" s="5"/>
      <c r="AT9564" s="5"/>
      <c r="AU9564" s="5"/>
      <c r="AV9564" s="5"/>
      <c r="AW9564" s="5"/>
      <c r="AX9564" s="5"/>
      <c r="AY9564" s="5"/>
      <c r="AZ9564" s="5"/>
      <c r="BA9564" s="5"/>
      <c r="BB9564" s="5"/>
      <c r="BC9564" s="5"/>
      <c r="BD9564" s="5"/>
      <c r="BE9564" s="5"/>
      <c r="BF9564" s="5"/>
      <c r="BG9564" s="5"/>
      <c r="BH9564" s="5"/>
      <c r="BI9564" s="5"/>
      <c r="BJ9564" s="5"/>
      <c r="BK9564" s="5"/>
      <c r="BL9564" s="5"/>
      <c r="BM9564" s="5"/>
      <c r="BN9564" s="5"/>
      <c r="BO9564" s="5"/>
      <c r="BP9564" s="5"/>
      <c r="BQ9564" s="5"/>
      <c r="BR9564" s="5"/>
      <c r="BS9564" s="5"/>
      <c r="BT9564" s="5"/>
      <c r="BU9564" s="5"/>
      <c r="BV9564" s="5"/>
      <c r="BW9564" s="5"/>
      <c r="BX9564" s="5"/>
    </row>
    <row r="9565" spans="1:76" x14ac:dyDescent="0.2">
      <c r="A9565" s="1" t="s">
        <v>24</v>
      </c>
      <c r="B9565" s="1" t="s">
        <v>948</v>
      </c>
      <c r="C9565" s="1" t="s">
        <v>1337</v>
      </c>
      <c r="D9565" s="1" t="s">
        <v>71</v>
      </c>
      <c r="E9565" s="1" t="s">
        <v>2</v>
      </c>
      <c r="F9565" s="1" t="s">
        <v>1348</v>
      </c>
      <c r="G9565" s="1" t="s">
        <v>73</v>
      </c>
      <c r="H9565" s="8"/>
      <c r="I9565" s="8">
        <v>2015</v>
      </c>
      <c r="J9565" s="1" t="s">
        <v>1323</v>
      </c>
      <c r="K9565" s="9">
        <v>70000</v>
      </c>
      <c r="L9565" s="10">
        <f>K9565/ VLOOKUP(A9565,Indicators!$B$1:$V$7,21,FALSE)</f>
        <v>354.96237398835723</v>
      </c>
      <c r="M9565" s="1" t="s">
        <v>1324</v>
      </c>
      <c r="N9565" s="1" t="s">
        <v>71</v>
      </c>
      <c r="O9565" s="11"/>
      <c r="P9565" s="11"/>
      <c r="Q9565" s="8" t="str">
        <f t="shared" si="0"/>
        <v/>
      </c>
      <c r="R9565" s="1" t="s">
        <v>158</v>
      </c>
      <c r="S9565" s="1" t="s">
        <v>65</v>
      </c>
      <c r="T9565" s="11"/>
      <c r="U9565" s="11"/>
      <c r="V9565" s="11"/>
      <c r="W9565" s="11"/>
      <c r="X9565" s="11"/>
      <c r="Y9565" s="11"/>
      <c r="Z9565" s="11"/>
      <c r="AA9565" s="11"/>
      <c r="AB9565" s="11"/>
      <c r="AC9565" s="11"/>
      <c r="AD9565" s="11"/>
      <c r="AE9565" s="11"/>
      <c r="AF9565" s="11"/>
      <c r="AG9565" s="11"/>
      <c r="AH9565" s="11"/>
      <c r="AI9565" s="11"/>
      <c r="AJ9565" s="11"/>
      <c r="AK9565" s="11"/>
      <c r="AL9565" s="11"/>
      <c r="AM9565" s="5"/>
      <c r="AN9565" s="5"/>
      <c r="AO9565" s="5"/>
      <c r="AP9565" s="5"/>
      <c r="AQ9565" s="5"/>
      <c r="AR9565" s="5"/>
      <c r="AS9565" s="5"/>
      <c r="AT9565" s="5"/>
      <c r="AU9565" s="5"/>
      <c r="AV9565" s="5"/>
      <c r="AW9565" s="5"/>
      <c r="AX9565" s="5"/>
      <c r="AY9565" s="5"/>
      <c r="AZ9565" s="5"/>
      <c r="BA9565" s="5"/>
      <c r="BB9565" s="5"/>
      <c r="BC9565" s="5"/>
      <c r="BD9565" s="5"/>
      <c r="BE9565" s="5"/>
      <c r="BF9565" s="5"/>
      <c r="BG9565" s="5"/>
      <c r="BH9565" s="5"/>
      <c r="BI9565" s="5"/>
      <c r="BJ9565" s="5"/>
      <c r="BK9565" s="5"/>
      <c r="BL9565" s="5"/>
      <c r="BM9565" s="5"/>
      <c r="BN9565" s="5"/>
      <c r="BO9565" s="5"/>
      <c r="BP9565" s="5"/>
      <c r="BQ9565" s="5"/>
      <c r="BR9565" s="5"/>
      <c r="BS9565" s="5"/>
      <c r="BT9565" s="5"/>
      <c r="BU9565" s="5"/>
      <c r="BV9565" s="5"/>
      <c r="BW9565" s="5"/>
      <c r="BX9565" s="5"/>
    </row>
    <row r="9566" spans="1:76" x14ac:dyDescent="0.2">
      <c r="A9566" s="1" t="s">
        <v>24</v>
      </c>
      <c r="B9566" s="1" t="s">
        <v>948</v>
      </c>
      <c r="C9566" s="1" t="s">
        <v>1331</v>
      </c>
      <c r="D9566" s="1" t="s">
        <v>71</v>
      </c>
      <c r="E9566" s="1" t="s">
        <v>2</v>
      </c>
      <c r="F9566" s="1" t="s">
        <v>1348</v>
      </c>
      <c r="G9566" s="1" t="s">
        <v>73</v>
      </c>
      <c r="H9566" s="8"/>
      <c r="I9566" s="8">
        <v>2015</v>
      </c>
      <c r="J9566" s="1" t="s">
        <v>1323</v>
      </c>
      <c r="K9566" s="8">
        <v>0</v>
      </c>
      <c r="L9566" s="10">
        <f>K9566/ VLOOKUP(A9566,Indicators!$B$1:$V$7,21,FALSE)</f>
        <v>0</v>
      </c>
      <c r="M9566" s="1" t="s">
        <v>1324</v>
      </c>
      <c r="N9566" s="1" t="s">
        <v>71</v>
      </c>
      <c r="O9566" s="11"/>
      <c r="P9566" s="11"/>
      <c r="Q9566" s="8" t="str">
        <f t="shared" si="0"/>
        <v/>
      </c>
      <c r="R9566" s="1" t="s">
        <v>158</v>
      </c>
      <c r="S9566" s="1" t="s">
        <v>56</v>
      </c>
      <c r="T9566" s="11"/>
      <c r="U9566" s="11"/>
      <c r="V9566" s="11"/>
      <c r="W9566" s="11"/>
      <c r="X9566" s="11"/>
      <c r="Y9566" s="11"/>
      <c r="Z9566" s="11"/>
      <c r="AA9566" s="11"/>
      <c r="AB9566" s="11"/>
      <c r="AC9566" s="11"/>
      <c r="AD9566" s="11"/>
      <c r="AE9566" s="11"/>
      <c r="AF9566" s="11"/>
      <c r="AG9566" s="11"/>
      <c r="AH9566" s="11"/>
      <c r="AI9566" s="11"/>
      <c r="AJ9566" s="11"/>
      <c r="AK9566" s="11"/>
      <c r="AL9566" s="11"/>
      <c r="AM9566" s="5"/>
      <c r="AN9566" s="5"/>
      <c r="AO9566" s="5"/>
      <c r="AP9566" s="5"/>
      <c r="AQ9566" s="5"/>
      <c r="AR9566" s="5"/>
      <c r="AS9566" s="5"/>
      <c r="AT9566" s="5"/>
      <c r="AU9566" s="5"/>
      <c r="AV9566" s="5"/>
      <c r="AW9566" s="5"/>
      <c r="AX9566" s="5"/>
      <c r="AY9566" s="5"/>
      <c r="AZ9566" s="5"/>
      <c r="BA9566" s="5"/>
      <c r="BB9566" s="5"/>
      <c r="BC9566" s="5"/>
      <c r="BD9566" s="5"/>
      <c r="BE9566" s="5"/>
      <c r="BF9566" s="5"/>
      <c r="BG9566" s="5"/>
      <c r="BH9566" s="5"/>
      <c r="BI9566" s="5"/>
      <c r="BJ9566" s="5"/>
      <c r="BK9566" s="5"/>
      <c r="BL9566" s="5"/>
      <c r="BM9566" s="5"/>
      <c r="BN9566" s="5"/>
      <c r="BO9566" s="5"/>
      <c r="BP9566" s="5"/>
      <c r="BQ9566" s="5"/>
      <c r="BR9566" s="5"/>
      <c r="BS9566" s="5"/>
      <c r="BT9566" s="5"/>
      <c r="BU9566" s="5"/>
      <c r="BV9566" s="5"/>
      <c r="BW9566" s="5"/>
      <c r="BX9566" s="5"/>
    </row>
    <row r="9567" spans="1:76" x14ac:dyDescent="0.2">
      <c r="A9567" s="1" t="s">
        <v>24</v>
      </c>
      <c r="B9567" s="1" t="s">
        <v>948</v>
      </c>
      <c r="C9567" s="1" t="s">
        <v>67</v>
      </c>
      <c r="D9567" s="1" t="s">
        <v>71</v>
      </c>
      <c r="E9567" s="1" t="s">
        <v>2</v>
      </c>
      <c r="F9567" s="1" t="s">
        <v>1348</v>
      </c>
      <c r="G9567" s="1" t="s">
        <v>73</v>
      </c>
      <c r="H9567" s="8"/>
      <c r="I9567" s="8">
        <v>2015</v>
      </c>
      <c r="J9567" s="1" t="s">
        <v>1323</v>
      </c>
      <c r="K9567" s="8">
        <v>0</v>
      </c>
      <c r="L9567" s="10">
        <f>K9567/ VLOOKUP(A9567,Indicators!$B$1:$V$7,21,FALSE)</f>
        <v>0</v>
      </c>
      <c r="M9567" s="1" t="s">
        <v>1324</v>
      </c>
      <c r="N9567" s="1" t="s">
        <v>71</v>
      </c>
      <c r="O9567" s="11"/>
      <c r="P9567" s="11"/>
      <c r="Q9567" s="8" t="str">
        <f t="shared" si="0"/>
        <v/>
      </c>
      <c r="R9567" s="1" t="s">
        <v>158</v>
      </c>
      <c r="S9567" s="1" t="s">
        <v>56</v>
      </c>
      <c r="T9567" s="11"/>
      <c r="U9567" s="11"/>
      <c r="V9567" s="11"/>
      <c r="W9567" s="11"/>
      <c r="X9567" s="11"/>
      <c r="Y9567" s="11"/>
      <c r="Z9567" s="11"/>
      <c r="AA9567" s="11"/>
      <c r="AB9567" s="11"/>
      <c r="AC9567" s="11"/>
      <c r="AD9567" s="11"/>
      <c r="AE9567" s="11"/>
      <c r="AF9567" s="11"/>
      <c r="AG9567" s="11"/>
      <c r="AH9567" s="11"/>
      <c r="AI9567" s="11"/>
      <c r="AJ9567" s="11"/>
      <c r="AK9567" s="11"/>
      <c r="AL9567" s="11"/>
      <c r="AM9567" s="5"/>
      <c r="AN9567" s="5"/>
      <c r="AO9567" s="5"/>
      <c r="AP9567" s="5"/>
      <c r="AQ9567" s="5"/>
      <c r="AR9567" s="5"/>
      <c r="AS9567" s="5"/>
      <c r="AT9567" s="5"/>
      <c r="AU9567" s="5"/>
      <c r="AV9567" s="5"/>
      <c r="AW9567" s="5"/>
      <c r="AX9567" s="5"/>
      <c r="AY9567" s="5"/>
      <c r="AZ9567" s="5"/>
      <c r="BA9567" s="5"/>
      <c r="BB9567" s="5"/>
      <c r="BC9567" s="5"/>
      <c r="BD9567" s="5"/>
      <c r="BE9567" s="5"/>
      <c r="BF9567" s="5"/>
      <c r="BG9567" s="5"/>
      <c r="BH9567" s="5"/>
      <c r="BI9567" s="5"/>
      <c r="BJ9567" s="5"/>
      <c r="BK9567" s="5"/>
      <c r="BL9567" s="5"/>
      <c r="BM9567" s="5"/>
      <c r="BN9567" s="5"/>
      <c r="BO9567" s="5"/>
      <c r="BP9567" s="5"/>
      <c r="BQ9567" s="5"/>
      <c r="BR9567" s="5"/>
      <c r="BS9567" s="5"/>
      <c r="BT9567" s="5"/>
      <c r="BU9567" s="5"/>
      <c r="BV9567" s="5"/>
      <c r="BW9567" s="5"/>
      <c r="BX9567" s="5"/>
    </row>
    <row r="9568" spans="1:76" x14ac:dyDescent="0.2">
      <c r="A9568" s="1" t="s">
        <v>24</v>
      </c>
      <c r="B9568" s="1" t="s">
        <v>948</v>
      </c>
      <c r="C9568" s="1" t="s">
        <v>853</v>
      </c>
      <c r="D9568" s="1" t="s">
        <v>71</v>
      </c>
      <c r="E9568" s="1" t="s">
        <v>2</v>
      </c>
      <c r="F9568" s="1" t="s">
        <v>1348</v>
      </c>
      <c r="G9568" s="1" t="s">
        <v>73</v>
      </c>
      <c r="H9568" s="8"/>
      <c r="I9568" s="8">
        <v>2015</v>
      </c>
      <c r="J9568" s="1" t="s">
        <v>1323</v>
      </c>
      <c r="K9568" s="9">
        <v>50000</v>
      </c>
      <c r="L9568" s="10">
        <f>K9568/ VLOOKUP(A9568,Indicators!$B$1:$V$7,21,FALSE)</f>
        <v>253.54455284882658</v>
      </c>
      <c r="M9568" s="1" t="s">
        <v>1324</v>
      </c>
      <c r="N9568" s="1" t="s">
        <v>71</v>
      </c>
      <c r="O9568" s="11"/>
      <c r="P9568" s="11"/>
      <c r="Q9568" s="8" t="str">
        <f t="shared" si="0"/>
        <v/>
      </c>
      <c r="R9568" s="1" t="s">
        <v>158</v>
      </c>
      <c r="S9568" s="1" t="s">
        <v>56</v>
      </c>
      <c r="T9568" s="11"/>
      <c r="U9568" s="11"/>
      <c r="V9568" s="11"/>
      <c r="W9568" s="11"/>
      <c r="X9568" s="11"/>
      <c r="Y9568" s="11"/>
      <c r="Z9568" s="11"/>
      <c r="AA9568" s="11"/>
      <c r="AB9568" s="11"/>
      <c r="AC9568" s="11"/>
      <c r="AD9568" s="11"/>
      <c r="AE9568" s="11"/>
      <c r="AF9568" s="11"/>
      <c r="AG9568" s="11"/>
      <c r="AH9568" s="11"/>
      <c r="AI9568" s="11"/>
      <c r="AJ9568" s="11"/>
      <c r="AK9568" s="11"/>
      <c r="AL9568" s="11"/>
      <c r="AM9568" s="5"/>
      <c r="AN9568" s="5"/>
      <c r="AO9568" s="5"/>
      <c r="AP9568" s="5"/>
      <c r="AQ9568" s="5"/>
      <c r="AR9568" s="5"/>
      <c r="AS9568" s="5"/>
      <c r="AT9568" s="5"/>
      <c r="AU9568" s="5"/>
      <c r="AV9568" s="5"/>
      <c r="AW9568" s="5"/>
      <c r="AX9568" s="5"/>
      <c r="AY9568" s="5"/>
      <c r="AZ9568" s="5"/>
      <c r="BA9568" s="5"/>
      <c r="BB9568" s="5"/>
      <c r="BC9568" s="5"/>
      <c r="BD9568" s="5"/>
      <c r="BE9568" s="5"/>
      <c r="BF9568" s="5"/>
      <c r="BG9568" s="5"/>
      <c r="BH9568" s="5"/>
      <c r="BI9568" s="5"/>
      <c r="BJ9568" s="5"/>
      <c r="BK9568" s="5"/>
      <c r="BL9568" s="5"/>
      <c r="BM9568" s="5"/>
      <c r="BN9568" s="5"/>
      <c r="BO9568" s="5"/>
      <c r="BP9568" s="5"/>
      <c r="BQ9568" s="5"/>
      <c r="BR9568" s="5"/>
      <c r="BS9568" s="5"/>
      <c r="BT9568" s="5"/>
      <c r="BU9568" s="5"/>
      <c r="BV9568" s="5"/>
      <c r="BW9568" s="5"/>
      <c r="BX9568" s="5"/>
    </row>
    <row r="9569" spans="1:76" x14ac:dyDescent="0.2">
      <c r="A9569" s="1" t="s">
        <v>24</v>
      </c>
      <c r="B9569" s="1" t="s">
        <v>948</v>
      </c>
      <c r="C9569" s="1" t="s">
        <v>1338</v>
      </c>
      <c r="D9569" s="1" t="s">
        <v>71</v>
      </c>
      <c r="E9569" s="1" t="s">
        <v>2</v>
      </c>
      <c r="F9569" s="1" t="s">
        <v>1348</v>
      </c>
      <c r="G9569" s="1" t="s">
        <v>73</v>
      </c>
      <c r="H9569" s="8"/>
      <c r="I9569" s="8">
        <v>2015</v>
      </c>
      <c r="J9569" s="1" t="s">
        <v>1323</v>
      </c>
      <c r="K9569" s="9">
        <v>24000</v>
      </c>
      <c r="L9569" s="10">
        <f>K9569/ VLOOKUP(A9569,Indicators!$B$1:$V$7,21,FALSE)</f>
        <v>121.70138536743676</v>
      </c>
      <c r="M9569" s="1" t="s">
        <v>1324</v>
      </c>
      <c r="N9569" s="1" t="s">
        <v>71</v>
      </c>
      <c r="O9569" s="11"/>
      <c r="P9569" s="11"/>
      <c r="Q9569" s="8" t="str">
        <f t="shared" si="0"/>
        <v/>
      </c>
      <c r="R9569" s="1" t="s">
        <v>158</v>
      </c>
      <c r="S9569" s="1" t="s">
        <v>56</v>
      </c>
      <c r="T9569" s="11"/>
      <c r="U9569" s="11"/>
      <c r="V9569" s="11"/>
      <c r="W9569" s="11"/>
      <c r="X9569" s="11"/>
      <c r="Y9569" s="11"/>
      <c r="Z9569" s="11"/>
      <c r="AA9569" s="11"/>
      <c r="AB9569" s="11"/>
      <c r="AC9569" s="11"/>
      <c r="AD9569" s="11"/>
      <c r="AE9569" s="11"/>
      <c r="AF9569" s="11"/>
      <c r="AG9569" s="11"/>
      <c r="AH9569" s="11"/>
      <c r="AI9569" s="11"/>
      <c r="AJ9569" s="11"/>
      <c r="AK9569" s="11"/>
      <c r="AL9569" s="11"/>
      <c r="AM9569" s="5"/>
      <c r="AN9569" s="5"/>
      <c r="AO9569" s="5"/>
      <c r="AP9569" s="5"/>
      <c r="AQ9569" s="5"/>
      <c r="AR9569" s="5"/>
      <c r="AS9569" s="5"/>
      <c r="AT9569" s="5"/>
      <c r="AU9569" s="5"/>
      <c r="AV9569" s="5"/>
      <c r="AW9569" s="5"/>
      <c r="AX9569" s="5"/>
      <c r="AY9569" s="5"/>
      <c r="AZ9569" s="5"/>
      <c r="BA9569" s="5"/>
      <c r="BB9569" s="5"/>
      <c r="BC9569" s="5"/>
      <c r="BD9569" s="5"/>
      <c r="BE9569" s="5"/>
      <c r="BF9569" s="5"/>
      <c r="BG9569" s="5"/>
      <c r="BH9569" s="5"/>
      <c r="BI9569" s="5"/>
      <c r="BJ9569" s="5"/>
      <c r="BK9569" s="5"/>
      <c r="BL9569" s="5"/>
      <c r="BM9569" s="5"/>
      <c r="BN9569" s="5"/>
      <c r="BO9569" s="5"/>
      <c r="BP9569" s="5"/>
      <c r="BQ9569" s="5"/>
      <c r="BR9569" s="5"/>
      <c r="BS9569" s="5"/>
      <c r="BT9569" s="5"/>
      <c r="BU9569" s="5"/>
      <c r="BV9569" s="5"/>
      <c r="BW9569" s="5"/>
      <c r="BX9569" s="5"/>
    </row>
    <row r="9570" spans="1:76" x14ac:dyDescent="0.2">
      <c r="A9570" s="1" t="s">
        <v>24</v>
      </c>
      <c r="B9570" s="1" t="s">
        <v>97</v>
      </c>
      <c r="C9570" s="1" t="s">
        <v>103</v>
      </c>
      <c r="D9570" s="1" t="s">
        <v>71</v>
      </c>
      <c r="E9570" s="1" t="s">
        <v>2</v>
      </c>
      <c r="F9570" s="1" t="s">
        <v>1348</v>
      </c>
      <c r="G9570" s="1" t="s">
        <v>73</v>
      </c>
      <c r="H9570" s="8"/>
      <c r="I9570" s="8">
        <v>2015</v>
      </c>
      <c r="J9570" s="1" t="s">
        <v>1323</v>
      </c>
      <c r="K9570" s="8">
        <v>0</v>
      </c>
      <c r="L9570" s="10">
        <f>K9570/ VLOOKUP(A9570,Indicators!$B$1:$V$7,21,FALSE)</f>
        <v>0</v>
      </c>
      <c r="M9570" s="1" t="s">
        <v>1324</v>
      </c>
      <c r="N9570" s="1" t="s">
        <v>71</v>
      </c>
      <c r="O9570" s="11"/>
      <c r="P9570" s="11"/>
      <c r="Q9570" s="8" t="str">
        <f t="shared" si="0"/>
        <v/>
      </c>
      <c r="R9570" s="1" t="s">
        <v>97</v>
      </c>
      <c r="S9570" s="1" t="s">
        <v>91</v>
      </c>
      <c r="T9570" s="11"/>
      <c r="U9570" s="11"/>
      <c r="V9570" s="11"/>
      <c r="W9570" s="11"/>
      <c r="X9570" s="11"/>
      <c r="Y9570" s="11"/>
      <c r="Z9570" s="11"/>
      <c r="AA9570" s="11"/>
      <c r="AB9570" s="11"/>
      <c r="AC9570" s="11"/>
      <c r="AD9570" s="11"/>
      <c r="AE9570" s="11"/>
      <c r="AF9570" s="11"/>
      <c r="AG9570" s="11"/>
      <c r="AH9570" s="11"/>
      <c r="AI9570" s="11"/>
      <c r="AJ9570" s="11"/>
      <c r="AK9570" s="11"/>
      <c r="AL9570" s="11"/>
      <c r="AM9570" s="5"/>
      <c r="AN9570" s="5"/>
      <c r="AO9570" s="5"/>
      <c r="AP9570" s="5"/>
      <c r="AQ9570" s="5"/>
      <c r="AR9570" s="5"/>
      <c r="AS9570" s="5"/>
      <c r="AT9570" s="5"/>
      <c r="AU9570" s="5"/>
      <c r="AV9570" s="5"/>
      <c r="AW9570" s="5"/>
      <c r="AX9570" s="5"/>
      <c r="AY9570" s="5"/>
      <c r="AZ9570" s="5"/>
      <c r="BA9570" s="5"/>
      <c r="BB9570" s="5"/>
      <c r="BC9570" s="5"/>
      <c r="BD9570" s="5"/>
      <c r="BE9570" s="5"/>
      <c r="BF9570" s="5"/>
      <c r="BG9570" s="5"/>
      <c r="BH9570" s="5"/>
      <c r="BI9570" s="5"/>
      <c r="BJ9570" s="5"/>
      <c r="BK9570" s="5"/>
      <c r="BL9570" s="5"/>
      <c r="BM9570" s="5"/>
      <c r="BN9570" s="5"/>
      <c r="BO9570" s="5"/>
      <c r="BP9570" s="5"/>
      <c r="BQ9570" s="5"/>
      <c r="BR9570" s="5"/>
      <c r="BS9570" s="5"/>
      <c r="BT9570" s="5"/>
      <c r="BU9570" s="5"/>
      <c r="BV9570" s="5"/>
      <c r="BW9570" s="5"/>
      <c r="BX9570" s="5"/>
    </row>
    <row r="9571" spans="1:76" x14ac:dyDescent="0.2">
      <c r="A9571" s="1" t="s">
        <v>24</v>
      </c>
      <c r="B9571" s="1" t="s">
        <v>97</v>
      </c>
      <c r="C9571" s="1" t="s">
        <v>1342</v>
      </c>
      <c r="D9571" s="1" t="s">
        <v>71</v>
      </c>
      <c r="E9571" s="1" t="s">
        <v>2</v>
      </c>
      <c r="F9571" s="1" t="s">
        <v>1348</v>
      </c>
      <c r="G9571" s="1" t="s">
        <v>73</v>
      </c>
      <c r="H9571" s="8"/>
      <c r="I9571" s="8">
        <v>2015</v>
      </c>
      <c r="J9571" s="1" t="s">
        <v>1323</v>
      </c>
      <c r="K9571" s="8">
        <v>0</v>
      </c>
      <c r="L9571" s="10">
        <f>K9571/ VLOOKUP(A9571,Indicators!$B$1:$V$7,21,FALSE)</f>
        <v>0</v>
      </c>
      <c r="M9571" s="1" t="s">
        <v>1324</v>
      </c>
      <c r="N9571" s="1" t="s">
        <v>71</v>
      </c>
      <c r="O9571" s="11"/>
      <c r="P9571" s="11"/>
      <c r="Q9571" s="8" t="str">
        <f t="shared" si="0"/>
        <v/>
      </c>
      <c r="R9571" s="1" t="s">
        <v>94</v>
      </c>
      <c r="S9571" s="1" t="s">
        <v>83</v>
      </c>
      <c r="T9571" s="11"/>
      <c r="U9571" s="11"/>
      <c r="V9571" s="11"/>
      <c r="W9571" s="11"/>
      <c r="X9571" s="11"/>
      <c r="Y9571" s="11"/>
      <c r="Z9571" s="11"/>
      <c r="AA9571" s="11"/>
      <c r="AB9571" s="11"/>
      <c r="AC9571" s="11"/>
      <c r="AD9571" s="11"/>
      <c r="AE9571" s="11"/>
      <c r="AF9571" s="11"/>
      <c r="AG9571" s="11"/>
      <c r="AH9571" s="11"/>
      <c r="AI9571" s="11"/>
      <c r="AJ9571" s="11"/>
      <c r="AK9571" s="11"/>
      <c r="AL9571" s="11"/>
      <c r="AM9571" s="5"/>
      <c r="AN9571" s="5"/>
      <c r="AO9571" s="5"/>
      <c r="AP9571" s="5"/>
      <c r="AQ9571" s="5"/>
      <c r="AR9571" s="5"/>
      <c r="AS9571" s="5"/>
      <c r="AT9571" s="5"/>
      <c r="AU9571" s="5"/>
      <c r="AV9571" s="5"/>
      <c r="AW9571" s="5"/>
      <c r="AX9571" s="5"/>
      <c r="AY9571" s="5"/>
      <c r="AZ9571" s="5"/>
      <c r="BA9571" s="5"/>
      <c r="BB9571" s="5"/>
      <c r="BC9571" s="5"/>
      <c r="BD9571" s="5"/>
      <c r="BE9571" s="5"/>
      <c r="BF9571" s="5"/>
      <c r="BG9571" s="5"/>
      <c r="BH9571" s="5"/>
      <c r="BI9571" s="5"/>
      <c r="BJ9571" s="5"/>
      <c r="BK9571" s="5"/>
      <c r="BL9571" s="5"/>
      <c r="BM9571" s="5"/>
      <c r="BN9571" s="5"/>
      <c r="BO9571" s="5"/>
      <c r="BP9571" s="5"/>
      <c r="BQ9571" s="5"/>
      <c r="BR9571" s="5"/>
      <c r="BS9571" s="5"/>
      <c r="BT9571" s="5"/>
      <c r="BU9571" s="5"/>
      <c r="BV9571" s="5"/>
      <c r="BW9571" s="5"/>
      <c r="BX9571" s="5"/>
    </row>
    <row r="9572" spans="1:76" x14ac:dyDescent="0.2">
      <c r="A9572" s="1" t="s">
        <v>24</v>
      </c>
      <c r="B9572" s="1" t="s">
        <v>97</v>
      </c>
      <c r="C9572" s="1" t="s">
        <v>540</v>
      </c>
      <c r="D9572" s="1" t="s">
        <v>71</v>
      </c>
      <c r="E9572" s="1" t="s">
        <v>2</v>
      </c>
      <c r="F9572" s="1" t="s">
        <v>1348</v>
      </c>
      <c r="G9572" s="1" t="s">
        <v>73</v>
      </c>
      <c r="H9572" s="8"/>
      <c r="I9572" s="8">
        <v>2015</v>
      </c>
      <c r="J9572" s="1" t="s">
        <v>1323</v>
      </c>
      <c r="K9572" s="8">
        <v>0</v>
      </c>
      <c r="L9572" s="10">
        <f>K9572/ VLOOKUP(A9572,Indicators!$B$1:$V$7,21,FALSE)</f>
        <v>0</v>
      </c>
      <c r="M9572" s="1" t="s">
        <v>1324</v>
      </c>
      <c r="N9572" s="1" t="s">
        <v>71</v>
      </c>
      <c r="O9572" s="11"/>
      <c r="P9572" s="11"/>
      <c r="Q9572" s="8" t="str">
        <f t="shared" si="0"/>
        <v/>
      </c>
      <c r="R9572" s="1" t="s">
        <v>97</v>
      </c>
      <c r="S9572" s="1" t="s">
        <v>48</v>
      </c>
      <c r="T9572" s="11"/>
      <c r="U9572" s="11"/>
      <c r="V9572" s="11"/>
      <c r="W9572" s="11"/>
      <c r="X9572" s="11"/>
      <c r="Y9572" s="11"/>
      <c r="Z9572" s="11"/>
      <c r="AA9572" s="11"/>
      <c r="AB9572" s="11"/>
      <c r="AC9572" s="11"/>
      <c r="AD9572" s="11"/>
      <c r="AE9572" s="11"/>
      <c r="AF9572" s="11"/>
      <c r="AG9572" s="11"/>
      <c r="AH9572" s="11"/>
      <c r="AI9572" s="11"/>
      <c r="AJ9572" s="11"/>
      <c r="AK9572" s="11"/>
      <c r="AL9572" s="11"/>
      <c r="AM9572" s="5"/>
      <c r="AN9572" s="5"/>
      <c r="AO9572" s="5"/>
      <c r="AP9572" s="5"/>
      <c r="AQ9572" s="5"/>
      <c r="AR9572" s="5"/>
      <c r="AS9572" s="5"/>
      <c r="AT9572" s="5"/>
      <c r="AU9572" s="5"/>
      <c r="AV9572" s="5"/>
      <c r="AW9572" s="5"/>
      <c r="AX9572" s="5"/>
      <c r="AY9572" s="5"/>
      <c r="AZ9572" s="5"/>
      <c r="BA9572" s="5"/>
      <c r="BB9572" s="5"/>
      <c r="BC9572" s="5"/>
      <c r="BD9572" s="5"/>
      <c r="BE9572" s="5"/>
      <c r="BF9572" s="5"/>
      <c r="BG9572" s="5"/>
      <c r="BH9572" s="5"/>
      <c r="BI9572" s="5"/>
      <c r="BJ9572" s="5"/>
      <c r="BK9572" s="5"/>
      <c r="BL9572" s="5"/>
      <c r="BM9572" s="5"/>
      <c r="BN9572" s="5"/>
      <c r="BO9572" s="5"/>
      <c r="BP9572" s="5"/>
      <c r="BQ9572" s="5"/>
      <c r="BR9572" s="5"/>
      <c r="BS9572" s="5"/>
      <c r="BT9572" s="5"/>
      <c r="BU9572" s="5"/>
      <c r="BV9572" s="5"/>
      <c r="BW9572" s="5"/>
      <c r="BX9572" s="5"/>
    </row>
    <row r="9573" spans="1:76" x14ac:dyDescent="0.2">
      <c r="A9573" s="1" t="s">
        <v>24</v>
      </c>
      <c r="B9573" s="1" t="s">
        <v>97</v>
      </c>
      <c r="C9573" s="1" t="s">
        <v>1343</v>
      </c>
      <c r="D9573" s="1" t="s">
        <v>71</v>
      </c>
      <c r="E9573" s="1" t="s">
        <v>2</v>
      </c>
      <c r="F9573" s="1" t="s">
        <v>1348</v>
      </c>
      <c r="G9573" s="1" t="s">
        <v>73</v>
      </c>
      <c r="H9573" s="8"/>
      <c r="I9573" s="8">
        <v>2015</v>
      </c>
      <c r="J9573" s="1" t="s">
        <v>1323</v>
      </c>
      <c r="K9573" s="8">
        <v>0</v>
      </c>
      <c r="L9573" s="10">
        <f>K9573/ VLOOKUP(A9573,Indicators!$B$1:$V$7,21,FALSE)</f>
        <v>0</v>
      </c>
      <c r="M9573" s="1" t="s">
        <v>1324</v>
      </c>
      <c r="N9573" s="1" t="s">
        <v>71</v>
      </c>
      <c r="O9573" s="11"/>
      <c r="P9573" s="11"/>
      <c r="Q9573" s="8" t="str">
        <f t="shared" si="0"/>
        <v/>
      </c>
      <c r="R9573" s="1" t="s">
        <v>97</v>
      </c>
      <c r="S9573" s="1" t="s">
        <v>44</v>
      </c>
      <c r="T9573" s="11"/>
      <c r="U9573" s="11"/>
      <c r="V9573" s="11"/>
      <c r="W9573" s="11"/>
      <c r="X9573" s="11"/>
      <c r="Y9573" s="11"/>
      <c r="Z9573" s="11"/>
      <c r="AA9573" s="11"/>
      <c r="AB9573" s="11"/>
      <c r="AC9573" s="11"/>
      <c r="AD9573" s="11"/>
      <c r="AE9573" s="11"/>
      <c r="AF9573" s="11"/>
      <c r="AG9573" s="11"/>
      <c r="AH9573" s="11"/>
      <c r="AI9573" s="11"/>
      <c r="AJ9573" s="11"/>
      <c r="AK9573" s="11"/>
      <c r="AL9573" s="11"/>
      <c r="AM9573" s="5"/>
      <c r="AN9573" s="5"/>
      <c r="AO9573" s="5"/>
      <c r="AP9573" s="5"/>
      <c r="AQ9573" s="5"/>
      <c r="AR9573" s="5"/>
      <c r="AS9573" s="5"/>
      <c r="AT9573" s="5"/>
      <c r="AU9573" s="5"/>
      <c r="AV9573" s="5"/>
      <c r="AW9573" s="5"/>
      <c r="AX9573" s="5"/>
      <c r="AY9573" s="5"/>
      <c r="AZ9573" s="5"/>
      <c r="BA9573" s="5"/>
      <c r="BB9573" s="5"/>
      <c r="BC9573" s="5"/>
      <c r="BD9573" s="5"/>
      <c r="BE9573" s="5"/>
      <c r="BF9573" s="5"/>
      <c r="BG9573" s="5"/>
      <c r="BH9573" s="5"/>
      <c r="BI9573" s="5"/>
      <c r="BJ9573" s="5"/>
      <c r="BK9573" s="5"/>
      <c r="BL9573" s="5"/>
      <c r="BM9573" s="5"/>
      <c r="BN9573" s="5"/>
      <c r="BO9573" s="5"/>
      <c r="BP9573" s="5"/>
      <c r="BQ9573" s="5"/>
      <c r="BR9573" s="5"/>
      <c r="BS9573" s="5"/>
      <c r="BT9573" s="5"/>
      <c r="BU9573" s="5"/>
      <c r="BV9573" s="5"/>
      <c r="BW9573" s="5"/>
      <c r="BX9573" s="5"/>
    </row>
    <row r="9574" spans="1:76" x14ac:dyDescent="0.2">
      <c r="A9574" s="1" t="s">
        <v>24</v>
      </c>
      <c r="B9574" s="1" t="s">
        <v>97</v>
      </c>
      <c r="C9574" s="1" t="s">
        <v>1344</v>
      </c>
      <c r="D9574" s="1" t="s">
        <v>71</v>
      </c>
      <c r="E9574" s="1" t="s">
        <v>2</v>
      </c>
      <c r="F9574" s="1" t="s">
        <v>1348</v>
      </c>
      <c r="G9574" s="1" t="s">
        <v>73</v>
      </c>
      <c r="H9574" s="8"/>
      <c r="I9574" s="8">
        <v>2015</v>
      </c>
      <c r="J9574" s="1" t="s">
        <v>1323</v>
      </c>
      <c r="K9574" s="8">
        <v>0</v>
      </c>
      <c r="L9574" s="10">
        <f>K9574/ VLOOKUP(A9574,Indicators!$B$1:$V$7,21,FALSE)</f>
        <v>0</v>
      </c>
      <c r="M9574" s="1" t="s">
        <v>1324</v>
      </c>
      <c r="N9574" s="1" t="s">
        <v>71</v>
      </c>
      <c r="O9574" s="11"/>
      <c r="P9574" s="11"/>
      <c r="Q9574" s="8" t="str">
        <f t="shared" si="0"/>
        <v/>
      </c>
      <c r="R9574" s="1" t="s">
        <v>97</v>
      </c>
      <c r="S9574" s="1" t="s">
        <v>76</v>
      </c>
      <c r="T9574" s="11"/>
      <c r="U9574" s="11"/>
      <c r="V9574" s="11"/>
      <c r="W9574" s="11"/>
      <c r="X9574" s="11"/>
      <c r="Y9574" s="11"/>
      <c r="Z9574" s="11"/>
      <c r="AA9574" s="11"/>
      <c r="AB9574" s="11"/>
      <c r="AC9574" s="11"/>
      <c r="AD9574" s="11"/>
      <c r="AE9574" s="11"/>
      <c r="AF9574" s="11"/>
      <c r="AG9574" s="11"/>
      <c r="AH9574" s="11"/>
      <c r="AI9574" s="11"/>
      <c r="AJ9574" s="11"/>
      <c r="AK9574" s="11"/>
      <c r="AL9574" s="11"/>
      <c r="AM9574" s="5"/>
      <c r="AN9574" s="5"/>
      <c r="AO9574" s="5"/>
      <c r="AP9574" s="5"/>
      <c r="AQ9574" s="5"/>
      <c r="AR9574" s="5"/>
      <c r="AS9574" s="5"/>
      <c r="AT9574" s="5"/>
      <c r="AU9574" s="5"/>
      <c r="AV9574" s="5"/>
      <c r="AW9574" s="5"/>
      <c r="AX9574" s="5"/>
      <c r="AY9574" s="5"/>
      <c r="AZ9574" s="5"/>
      <c r="BA9574" s="5"/>
      <c r="BB9574" s="5"/>
      <c r="BC9574" s="5"/>
      <c r="BD9574" s="5"/>
      <c r="BE9574" s="5"/>
      <c r="BF9574" s="5"/>
      <c r="BG9574" s="5"/>
      <c r="BH9574" s="5"/>
      <c r="BI9574" s="5"/>
      <c r="BJ9574" s="5"/>
      <c r="BK9574" s="5"/>
      <c r="BL9574" s="5"/>
      <c r="BM9574" s="5"/>
      <c r="BN9574" s="5"/>
      <c r="BO9574" s="5"/>
      <c r="BP9574" s="5"/>
      <c r="BQ9574" s="5"/>
      <c r="BR9574" s="5"/>
      <c r="BS9574" s="5"/>
      <c r="BT9574" s="5"/>
      <c r="BU9574" s="5"/>
      <c r="BV9574" s="5"/>
      <c r="BW9574" s="5"/>
      <c r="BX9574" s="5"/>
    </row>
    <row r="9575" spans="1:76" x14ac:dyDescent="0.2">
      <c r="A9575" s="1" t="s">
        <v>24</v>
      </c>
      <c r="B9575" s="1" t="s">
        <v>939</v>
      </c>
      <c r="C9575" s="1" t="s">
        <v>71</v>
      </c>
      <c r="D9575" s="1" t="s">
        <v>71</v>
      </c>
      <c r="E9575" s="1" t="s">
        <v>1</v>
      </c>
      <c r="F9575" s="1" t="s">
        <v>110</v>
      </c>
      <c r="G9575" s="1" t="s">
        <v>107</v>
      </c>
      <c r="H9575" s="8" t="s">
        <v>116</v>
      </c>
      <c r="I9575" s="8">
        <v>2015</v>
      </c>
      <c r="J9575" s="1" t="s">
        <v>1323</v>
      </c>
      <c r="K9575" s="9">
        <v>994200</v>
      </c>
      <c r="L9575" s="10">
        <f>K9575/ VLOOKUP(A9575,Indicators!$B$1:$V$7,21,FALSE)</f>
        <v>5041.4798888460682</v>
      </c>
      <c r="M9575" s="1" t="s">
        <v>1324</v>
      </c>
      <c r="N9575" s="1" t="s">
        <v>71</v>
      </c>
      <c r="O9575" s="8">
        <v>14</v>
      </c>
      <c r="P9575" s="8">
        <f>IF(H9575="Y", K9575/VLOOKUP(A9575,Indicators!$B$1:$S$7,18,FALSE),"")</f>
        <v>22.302569620997797</v>
      </c>
      <c r="Q9575" s="8">
        <f t="shared" si="0"/>
        <v>-8.3025696209977973</v>
      </c>
      <c r="R9575" s="1" t="s">
        <v>103</v>
      </c>
      <c r="S9575" s="1" t="s">
        <v>49</v>
      </c>
      <c r="T9575" s="11"/>
      <c r="U9575" s="11"/>
      <c r="V9575" s="11"/>
      <c r="W9575" s="11"/>
      <c r="X9575" s="11"/>
      <c r="Y9575" s="11"/>
      <c r="Z9575" s="11"/>
      <c r="AA9575" s="11"/>
      <c r="AB9575" s="11"/>
      <c r="AC9575" s="11"/>
      <c r="AD9575" s="11"/>
      <c r="AE9575" s="11"/>
      <c r="AF9575" s="11"/>
      <c r="AG9575" s="11"/>
      <c r="AH9575" s="11"/>
      <c r="AI9575" s="11"/>
      <c r="AJ9575" s="11"/>
      <c r="AK9575" s="11"/>
      <c r="AL9575" s="11"/>
      <c r="AM9575" s="5"/>
      <c r="AN9575" s="5"/>
      <c r="AO9575" s="5"/>
      <c r="AP9575" s="5"/>
      <c r="AQ9575" s="5"/>
      <c r="AR9575" s="5"/>
      <c r="AS9575" s="5"/>
      <c r="AT9575" s="5"/>
      <c r="AU9575" s="5"/>
      <c r="AV9575" s="5"/>
      <c r="AW9575" s="5"/>
      <c r="AX9575" s="5"/>
      <c r="AY9575" s="5"/>
      <c r="AZ9575" s="5"/>
      <c r="BA9575" s="5"/>
      <c r="BB9575" s="5"/>
      <c r="BC9575" s="5"/>
      <c r="BD9575" s="5"/>
      <c r="BE9575" s="5"/>
      <c r="BF9575" s="5"/>
      <c r="BG9575" s="5"/>
      <c r="BH9575" s="5"/>
      <c r="BI9575" s="5"/>
      <c r="BJ9575" s="5"/>
      <c r="BK9575" s="5"/>
      <c r="BL9575" s="5"/>
      <c r="BM9575" s="5"/>
      <c r="BN9575" s="5"/>
      <c r="BO9575" s="5"/>
      <c r="BP9575" s="5"/>
      <c r="BQ9575" s="5"/>
      <c r="BR9575" s="5"/>
      <c r="BS9575" s="5"/>
      <c r="BT9575" s="5"/>
      <c r="BU9575" s="5"/>
      <c r="BV9575" s="5"/>
      <c r="BW9575" s="5"/>
      <c r="BX9575" s="5"/>
    </row>
    <row r="9576" spans="1:76" x14ac:dyDescent="0.2">
      <c r="A9576" s="1" t="s">
        <v>24</v>
      </c>
      <c r="B9576" s="1" t="s">
        <v>527</v>
      </c>
      <c r="C9576" s="1" t="s">
        <v>64</v>
      </c>
      <c r="D9576" s="1" t="s">
        <v>71</v>
      </c>
      <c r="E9576" s="1" t="s">
        <v>2</v>
      </c>
      <c r="F9576" s="1" t="s">
        <v>110</v>
      </c>
      <c r="G9576" s="1" t="s">
        <v>107</v>
      </c>
      <c r="H9576" s="8" t="s">
        <v>116</v>
      </c>
      <c r="I9576" s="8">
        <v>2015</v>
      </c>
      <c r="J9576" s="1" t="s">
        <v>1323</v>
      </c>
      <c r="K9576" s="9">
        <v>582800</v>
      </c>
      <c r="L9576" s="10">
        <f>K9576/ VLOOKUP(A9576,Indicators!$B$1:$V$7,21,FALSE)</f>
        <v>2955.3153080059228</v>
      </c>
      <c r="M9576" s="1" t="s">
        <v>1324</v>
      </c>
      <c r="N9576" s="1" t="s">
        <v>71</v>
      </c>
      <c r="O9576" s="8">
        <v>6</v>
      </c>
      <c r="P9576" s="8">
        <f>IF(H9576="Y", K9576/VLOOKUP(A9576,Indicators!$B$1:$S$7,18,FALSE),"")</f>
        <v>13.073765414521743</v>
      </c>
      <c r="Q9576" s="8">
        <f t="shared" si="0"/>
        <v>-7.073765414521743</v>
      </c>
      <c r="R9576" s="1" t="s">
        <v>103</v>
      </c>
      <c r="S9576" s="1" t="s">
        <v>64</v>
      </c>
      <c r="T9576" s="11"/>
      <c r="U9576" s="11"/>
      <c r="V9576" s="11"/>
      <c r="W9576" s="11"/>
      <c r="X9576" s="11"/>
      <c r="Y9576" s="11"/>
      <c r="Z9576" s="11"/>
      <c r="AA9576" s="11"/>
      <c r="AB9576" s="11"/>
      <c r="AC9576" s="11"/>
      <c r="AD9576" s="11"/>
      <c r="AE9576" s="11"/>
      <c r="AF9576" s="11"/>
      <c r="AG9576" s="11"/>
      <c r="AH9576" s="11"/>
      <c r="AI9576" s="11"/>
      <c r="AJ9576" s="11"/>
      <c r="AK9576" s="11"/>
      <c r="AL9576" s="11"/>
      <c r="AM9576" s="5"/>
      <c r="AN9576" s="5"/>
      <c r="AO9576" s="5"/>
      <c r="AP9576" s="5"/>
      <c r="AQ9576" s="5"/>
      <c r="AR9576" s="5"/>
      <c r="AS9576" s="5"/>
      <c r="AT9576" s="5"/>
      <c r="AU9576" s="5"/>
      <c r="AV9576" s="5"/>
      <c r="AW9576" s="5"/>
      <c r="AX9576" s="5"/>
      <c r="AY9576" s="5"/>
      <c r="AZ9576" s="5"/>
      <c r="BA9576" s="5"/>
      <c r="BB9576" s="5"/>
      <c r="BC9576" s="5"/>
      <c r="BD9576" s="5"/>
      <c r="BE9576" s="5"/>
      <c r="BF9576" s="5"/>
      <c r="BG9576" s="5"/>
      <c r="BH9576" s="5"/>
      <c r="BI9576" s="5"/>
      <c r="BJ9576" s="5"/>
      <c r="BK9576" s="5"/>
      <c r="BL9576" s="5"/>
      <c r="BM9576" s="5"/>
      <c r="BN9576" s="5"/>
      <c r="BO9576" s="5"/>
      <c r="BP9576" s="5"/>
      <c r="BQ9576" s="5"/>
      <c r="BR9576" s="5"/>
      <c r="BS9576" s="5"/>
      <c r="BT9576" s="5"/>
      <c r="BU9576" s="5"/>
      <c r="BV9576" s="5"/>
      <c r="BW9576" s="5"/>
      <c r="BX9576" s="5"/>
    </row>
    <row r="9577" spans="1:76" x14ac:dyDescent="0.2">
      <c r="A9577" s="1" t="s">
        <v>24</v>
      </c>
      <c r="B9577" s="1" t="s">
        <v>527</v>
      </c>
      <c r="C9577" s="1" t="s">
        <v>532</v>
      </c>
      <c r="D9577" s="1" t="s">
        <v>71</v>
      </c>
      <c r="E9577" s="1" t="s">
        <v>2</v>
      </c>
      <c r="F9577" s="1" t="s">
        <v>110</v>
      </c>
      <c r="G9577" s="1" t="s">
        <v>107</v>
      </c>
      <c r="H9577" s="8" t="s">
        <v>116</v>
      </c>
      <c r="I9577" s="8">
        <v>2015</v>
      </c>
      <c r="J9577" s="1" t="s">
        <v>1323</v>
      </c>
      <c r="K9577" s="9">
        <v>5643000</v>
      </c>
      <c r="L9577" s="10">
        <f>K9577/ VLOOKUP(A9577,Indicators!$B$1:$V$7,21,FALSE)</f>
        <v>28615.038234518568</v>
      </c>
      <c r="M9577" s="1" t="s">
        <v>1324</v>
      </c>
      <c r="N9577" s="1" t="s">
        <v>71</v>
      </c>
      <c r="O9577" s="8">
        <v>8</v>
      </c>
      <c r="P9577" s="8">
        <f>IF(H9577="Y", K9577/VLOOKUP(A9577,Indicators!$B$1:$S$7,18,FALSE),"")</f>
        <v>126.58760850059402</v>
      </c>
      <c r="Q9577" s="8">
        <f t="shared" si="0"/>
        <v>-118.58760850059402</v>
      </c>
      <c r="R9577" s="1" t="s">
        <v>103</v>
      </c>
      <c r="S9577" s="1" t="s">
        <v>68</v>
      </c>
      <c r="T9577" s="11"/>
      <c r="U9577" s="11"/>
      <c r="V9577" s="11"/>
      <c r="W9577" s="11"/>
      <c r="X9577" s="11"/>
      <c r="Y9577" s="11"/>
      <c r="Z9577" s="11"/>
      <c r="AA9577" s="11"/>
      <c r="AB9577" s="11"/>
      <c r="AC9577" s="11"/>
      <c r="AD9577" s="11"/>
      <c r="AE9577" s="11"/>
      <c r="AF9577" s="11"/>
      <c r="AG9577" s="11"/>
      <c r="AH9577" s="11"/>
      <c r="AI9577" s="11"/>
      <c r="AJ9577" s="11"/>
      <c r="AK9577" s="11"/>
      <c r="AL9577" s="11"/>
      <c r="AM9577" s="5"/>
      <c r="AN9577" s="5"/>
      <c r="AO9577" s="5"/>
      <c r="AP9577" s="5"/>
      <c r="AQ9577" s="5"/>
      <c r="AR9577" s="5"/>
      <c r="AS9577" s="5"/>
      <c r="AT9577" s="5"/>
      <c r="AU9577" s="5"/>
      <c r="AV9577" s="5"/>
      <c r="AW9577" s="5"/>
      <c r="AX9577" s="5"/>
      <c r="AY9577" s="5"/>
      <c r="AZ9577" s="5"/>
      <c r="BA9577" s="5"/>
      <c r="BB9577" s="5"/>
      <c r="BC9577" s="5"/>
      <c r="BD9577" s="5"/>
      <c r="BE9577" s="5"/>
      <c r="BF9577" s="5"/>
      <c r="BG9577" s="5"/>
      <c r="BH9577" s="5"/>
      <c r="BI9577" s="5"/>
      <c r="BJ9577" s="5"/>
      <c r="BK9577" s="5"/>
      <c r="BL9577" s="5"/>
      <c r="BM9577" s="5"/>
      <c r="BN9577" s="5"/>
      <c r="BO9577" s="5"/>
      <c r="BP9577" s="5"/>
      <c r="BQ9577" s="5"/>
      <c r="BR9577" s="5"/>
      <c r="BS9577" s="5"/>
      <c r="BT9577" s="5"/>
      <c r="BU9577" s="5"/>
      <c r="BV9577" s="5"/>
      <c r="BW9577" s="5"/>
      <c r="BX9577" s="5"/>
    </row>
    <row r="9578" spans="1:76" x14ac:dyDescent="0.2">
      <c r="A9578" s="1" t="s">
        <v>24</v>
      </c>
      <c r="B9578" s="1" t="s">
        <v>940</v>
      </c>
      <c r="C9578" s="1" t="s">
        <v>71</v>
      </c>
      <c r="D9578" s="1" t="s">
        <v>71</v>
      </c>
      <c r="E9578" s="1" t="s">
        <v>1</v>
      </c>
      <c r="F9578" s="1" t="s">
        <v>110</v>
      </c>
      <c r="G9578" s="1" t="s">
        <v>107</v>
      </c>
      <c r="H9578" s="8" t="s">
        <v>116</v>
      </c>
      <c r="I9578" s="8">
        <v>2015</v>
      </c>
      <c r="J9578" s="1" t="s">
        <v>1323</v>
      </c>
      <c r="K9578" s="9">
        <v>3103900</v>
      </c>
      <c r="L9578" s="10">
        <f>K9578/ VLOOKUP(A9578,Indicators!$B$1:$V$7,21,FALSE)</f>
        <v>15739.538751749456</v>
      </c>
      <c r="M9578" s="1" t="s">
        <v>1324</v>
      </c>
      <c r="N9578" s="1" t="s">
        <v>71</v>
      </c>
      <c r="O9578" s="8">
        <v>55</v>
      </c>
      <c r="P9578" s="8">
        <f>IF(H9578="Y", K9578/VLOOKUP(A9578,Indicators!$B$1:$S$7,18,FALSE),"")</f>
        <v>69.628792845116735</v>
      </c>
      <c r="Q9578" s="8">
        <f t="shared" si="0"/>
        <v>-14.628792845116735</v>
      </c>
      <c r="R9578" s="1" t="s">
        <v>81</v>
      </c>
      <c r="S9578" s="1" t="s">
        <v>60</v>
      </c>
      <c r="T9578" s="11"/>
      <c r="U9578" s="11"/>
      <c r="V9578" s="11"/>
      <c r="W9578" s="11"/>
      <c r="X9578" s="11"/>
      <c r="Y9578" s="11"/>
      <c r="Z9578" s="11"/>
      <c r="AA9578" s="11"/>
      <c r="AB9578" s="11"/>
      <c r="AC9578" s="11"/>
      <c r="AD9578" s="11"/>
      <c r="AE9578" s="11"/>
      <c r="AF9578" s="11"/>
      <c r="AG9578" s="11"/>
      <c r="AH9578" s="11"/>
      <c r="AI9578" s="11"/>
      <c r="AJ9578" s="11"/>
      <c r="AK9578" s="11"/>
      <c r="AL9578" s="11"/>
      <c r="AM9578" s="5"/>
      <c r="AN9578" s="5"/>
      <c r="AO9578" s="5"/>
      <c r="AP9578" s="5"/>
      <c r="AQ9578" s="5"/>
      <c r="AR9578" s="5"/>
      <c r="AS9578" s="5"/>
      <c r="AT9578" s="5"/>
      <c r="AU9578" s="5"/>
      <c r="AV9578" s="5"/>
      <c r="AW9578" s="5"/>
      <c r="AX9578" s="5"/>
      <c r="AY9578" s="5"/>
      <c r="AZ9578" s="5"/>
      <c r="BA9578" s="5"/>
      <c r="BB9578" s="5"/>
      <c r="BC9578" s="5"/>
      <c r="BD9578" s="5"/>
      <c r="BE9578" s="5"/>
      <c r="BF9578" s="5"/>
      <c r="BG9578" s="5"/>
      <c r="BH9578" s="5"/>
      <c r="BI9578" s="5"/>
      <c r="BJ9578" s="5"/>
      <c r="BK9578" s="5"/>
      <c r="BL9578" s="5"/>
      <c r="BM9578" s="5"/>
      <c r="BN9578" s="5"/>
      <c r="BO9578" s="5"/>
      <c r="BP9578" s="5"/>
      <c r="BQ9578" s="5"/>
      <c r="BR9578" s="5"/>
      <c r="BS9578" s="5"/>
      <c r="BT9578" s="5"/>
      <c r="BU9578" s="5"/>
      <c r="BV9578" s="5"/>
      <c r="BW9578" s="5"/>
      <c r="BX9578" s="5"/>
    </row>
    <row r="9579" spans="1:76" x14ac:dyDescent="0.2">
      <c r="A9579" s="1" t="s">
        <v>24</v>
      </c>
      <c r="B9579" s="1" t="s">
        <v>941</v>
      </c>
      <c r="C9579" s="1" t="s">
        <v>71</v>
      </c>
      <c r="D9579" s="1" t="s">
        <v>71</v>
      </c>
      <c r="E9579" s="1" t="s">
        <v>1</v>
      </c>
      <c r="F9579" s="1" t="s">
        <v>110</v>
      </c>
      <c r="G9579" s="1" t="s">
        <v>107</v>
      </c>
      <c r="H9579" s="8" t="s">
        <v>116</v>
      </c>
      <c r="I9579" s="8">
        <v>2015</v>
      </c>
      <c r="J9579" s="1" t="s">
        <v>1323</v>
      </c>
      <c r="K9579" s="9">
        <v>1594100</v>
      </c>
      <c r="L9579" s="10">
        <f>K9579/ VLOOKUP(A9579,Indicators!$B$1:$V$7,21,FALSE)</f>
        <v>8083.5074339262892</v>
      </c>
      <c r="M9579" s="1" t="s">
        <v>1324</v>
      </c>
      <c r="N9579" s="1" t="s">
        <v>71</v>
      </c>
      <c r="O9579" s="8">
        <v>27</v>
      </c>
      <c r="P9579" s="8">
        <f>IF(H9579="Y", K9579/VLOOKUP(A9579,Indicators!$B$1:$S$7,18,FALSE),"")</f>
        <v>35.759933849157704</v>
      </c>
      <c r="Q9579" s="8">
        <f t="shared" si="0"/>
        <v>-8.7599338491577043</v>
      </c>
      <c r="R9579" s="1" t="s">
        <v>81</v>
      </c>
      <c r="S9579" s="1" t="s">
        <v>60</v>
      </c>
      <c r="T9579" s="11"/>
      <c r="U9579" s="11"/>
      <c r="V9579" s="11"/>
      <c r="W9579" s="11"/>
      <c r="X9579" s="11"/>
      <c r="Y9579" s="11"/>
      <c r="Z9579" s="11"/>
      <c r="AA9579" s="11"/>
      <c r="AB9579" s="11"/>
      <c r="AC9579" s="11"/>
      <c r="AD9579" s="11"/>
      <c r="AE9579" s="11"/>
      <c r="AF9579" s="11"/>
      <c r="AG9579" s="11"/>
      <c r="AH9579" s="11"/>
      <c r="AI9579" s="11"/>
      <c r="AJ9579" s="11"/>
      <c r="AK9579" s="11"/>
      <c r="AL9579" s="11"/>
      <c r="AM9579" s="5"/>
      <c r="AN9579" s="5"/>
      <c r="AO9579" s="5"/>
      <c r="AP9579" s="5"/>
      <c r="AQ9579" s="5"/>
      <c r="AR9579" s="5"/>
      <c r="AS9579" s="5"/>
      <c r="AT9579" s="5"/>
      <c r="AU9579" s="5"/>
      <c r="AV9579" s="5"/>
      <c r="AW9579" s="5"/>
      <c r="AX9579" s="5"/>
      <c r="AY9579" s="5"/>
      <c r="AZ9579" s="5"/>
      <c r="BA9579" s="5"/>
      <c r="BB9579" s="5"/>
      <c r="BC9579" s="5"/>
      <c r="BD9579" s="5"/>
      <c r="BE9579" s="5"/>
      <c r="BF9579" s="5"/>
      <c r="BG9579" s="5"/>
      <c r="BH9579" s="5"/>
      <c r="BI9579" s="5"/>
      <c r="BJ9579" s="5"/>
      <c r="BK9579" s="5"/>
      <c r="BL9579" s="5"/>
      <c r="BM9579" s="5"/>
      <c r="BN9579" s="5"/>
      <c r="BO9579" s="5"/>
      <c r="BP9579" s="5"/>
      <c r="BQ9579" s="5"/>
      <c r="BR9579" s="5"/>
      <c r="BS9579" s="5"/>
      <c r="BT9579" s="5"/>
      <c r="BU9579" s="5"/>
      <c r="BV9579" s="5"/>
      <c r="BW9579" s="5"/>
      <c r="BX9579" s="5"/>
    </row>
    <row r="9580" spans="1:76" x14ac:dyDescent="0.2">
      <c r="A9580" s="1" t="s">
        <v>24</v>
      </c>
      <c r="B9580" s="1" t="s">
        <v>942</v>
      </c>
      <c r="C9580" s="1" t="s">
        <v>48</v>
      </c>
      <c r="D9580" s="1" t="s">
        <v>71</v>
      </c>
      <c r="E9580" s="1" t="s">
        <v>2</v>
      </c>
      <c r="F9580" s="1" t="s">
        <v>110</v>
      </c>
      <c r="G9580" s="1" t="s">
        <v>107</v>
      </c>
      <c r="H9580" s="8" t="s">
        <v>116</v>
      </c>
      <c r="I9580" s="8">
        <v>2015</v>
      </c>
      <c r="J9580" s="1" t="s">
        <v>1323</v>
      </c>
      <c r="K9580" s="9">
        <v>2253800</v>
      </c>
      <c r="L9580" s="10">
        <f>K9580/ VLOOKUP(A9580,Indicators!$B$1:$V$7,21,FALSE)</f>
        <v>11428.774264213707</v>
      </c>
      <c r="M9580" s="1" t="s">
        <v>1324</v>
      </c>
      <c r="N9580" s="1" t="s">
        <v>71</v>
      </c>
      <c r="O9580" s="8">
        <v>40</v>
      </c>
      <c r="P9580" s="8">
        <f>IF(H9580="Y", K9580/VLOOKUP(A9580,Indicators!$B$1:$S$7,18,FALSE),"")</f>
        <v>50.558772291093177</v>
      </c>
      <c r="Q9580" s="8">
        <f t="shared" si="0"/>
        <v>-10.558772291093177</v>
      </c>
      <c r="R9580" s="1" t="s">
        <v>97</v>
      </c>
      <c r="S9580" s="1" t="s">
        <v>48</v>
      </c>
      <c r="T9580" s="11"/>
      <c r="U9580" s="11"/>
      <c r="V9580" s="11"/>
      <c r="W9580" s="11"/>
      <c r="X9580" s="11"/>
      <c r="Y9580" s="11"/>
      <c r="Z9580" s="11"/>
      <c r="AA9580" s="11"/>
      <c r="AB9580" s="11"/>
      <c r="AC9580" s="11"/>
      <c r="AD9580" s="11"/>
      <c r="AE9580" s="11"/>
      <c r="AF9580" s="11"/>
      <c r="AG9580" s="11"/>
      <c r="AH9580" s="11"/>
      <c r="AI9580" s="11"/>
      <c r="AJ9580" s="11"/>
      <c r="AK9580" s="11"/>
      <c r="AL9580" s="11"/>
      <c r="AM9580" s="5"/>
      <c r="AN9580" s="5"/>
      <c r="AO9580" s="5"/>
      <c r="AP9580" s="5"/>
      <c r="AQ9580" s="5"/>
      <c r="AR9580" s="5"/>
      <c r="AS9580" s="5"/>
      <c r="AT9580" s="5"/>
      <c r="AU9580" s="5"/>
      <c r="AV9580" s="5"/>
      <c r="AW9580" s="5"/>
      <c r="AX9580" s="5"/>
      <c r="AY9580" s="5"/>
      <c r="AZ9580" s="5"/>
      <c r="BA9580" s="5"/>
      <c r="BB9580" s="5"/>
      <c r="BC9580" s="5"/>
      <c r="BD9580" s="5"/>
      <c r="BE9580" s="5"/>
      <c r="BF9580" s="5"/>
      <c r="BG9580" s="5"/>
      <c r="BH9580" s="5"/>
      <c r="BI9580" s="5"/>
      <c r="BJ9580" s="5"/>
      <c r="BK9580" s="5"/>
      <c r="BL9580" s="5"/>
      <c r="BM9580" s="5"/>
      <c r="BN9580" s="5"/>
      <c r="BO9580" s="5"/>
      <c r="BP9580" s="5"/>
      <c r="BQ9580" s="5"/>
      <c r="BR9580" s="5"/>
      <c r="BS9580" s="5"/>
      <c r="BT9580" s="5"/>
      <c r="BU9580" s="5"/>
      <c r="BV9580" s="5"/>
      <c r="BW9580" s="5"/>
      <c r="BX9580" s="5"/>
    </row>
    <row r="9581" spans="1:76" x14ac:dyDescent="0.2">
      <c r="A9581" s="1" t="s">
        <v>24</v>
      </c>
      <c r="B9581" s="1" t="s">
        <v>942</v>
      </c>
      <c r="C9581" s="1" t="s">
        <v>67</v>
      </c>
      <c r="D9581" s="1" t="s">
        <v>71</v>
      </c>
      <c r="E9581" s="1" t="s">
        <v>2</v>
      </c>
      <c r="F9581" s="1" t="s">
        <v>110</v>
      </c>
      <c r="G9581" s="1" t="s">
        <v>107</v>
      </c>
      <c r="H9581" s="8" t="s">
        <v>116</v>
      </c>
      <c r="I9581" s="8">
        <v>2015</v>
      </c>
      <c r="J9581" s="1" t="s">
        <v>1323</v>
      </c>
      <c r="K9581" s="9">
        <v>904400</v>
      </c>
      <c r="L9581" s="10">
        <f>K9581/ VLOOKUP(A9581,Indicators!$B$1:$V$7,21,FALSE)</f>
        <v>4586.113871929575</v>
      </c>
      <c r="M9581" s="1" t="s">
        <v>1324</v>
      </c>
      <c r="N9581" s="1" t="s">
        <v>71</v>
      </c>
      <c r="O9581" s="8">
        <v>16</v>
      </c>
      <c r="P9581" s="8">
        <f>IF(H9581="Y", K9581/VLOOKUP(A9581,Indicators!$B$1:$S$7,18,FALSE),"")</f>
        <v>20.288115032418435</v>
      </c>
      <c r="Q9581" s="8">
        <f t="shared" si="0"/>
        <v>-4.2881150324184354</v>
      </c>
      <c r="R9581" s="1" t="s">
        <v>97</v>
      </c>
      <c r="S9581" s="1" t="s">
        <v>67</v>
      </c>
      <c r="T9581" s="11"/>
      <c r="U9581" s="11"/>
      <c r="V9581" s="11"/>
      <c r="W9581" s="11"/>
      <c r="X9581" s="11"/>
      <c r="Y9581" s="11"/>
      <c r="Z9581" s="11"/>
      <c r="AA9581" s="11"/>
      <c r="AB9581" s="11"/>
      <c r="AC9581" s="11"/>
      <c r="AD9581" s="11"/>
      <c r="AE9581" s="11"/>
      <c r="AF9581" s="11"/>
      <c r="AG9581" s="11"/>
      <c r="AH9581" s="11"/>
      <c r="AI9581" s="11"/>
      <c r="AJ9581" s="11"/>
      <c r="AK9581" s="11"/>
      <c r="AL9581" s="11"/>
      <c r="AM9581" s="5"/>
      <c r="AN9581" s="5"/>
      <c r="AO9581" s="5"/>
      <c r="AP9581" s="5"/>
      <c r="AQ9581" s="5"/>
      <c r="AR9581" s="5"/>
      <c r="AS9581" s="5"/>
      <c r="AT9581" s="5"/>
      <c r="AU9581" s="5"/>
      <c r="AV9581" s="5"/>
      <c r="AW9581" s="5"/>
      <c r="AX9581" s="5"/>
      <c r="AY9581" s="5"/>
      <c r="AZ9581" s="5"/>
      <c r="BA9581" s="5"/>
      <c r="BB9581" s="5"/>
      <c r="BC9581" s="5"/>
      <c r="BD9581" s="5"/>
      <c r="BE9581" s="5"/>
      <c r="BF9581" s="5"/>
      <c r="BG9581" s="5"/>
      <c r="BH9581" s="5"/>
      <c r="BI9581" s="5"/>
      <c r="BJ9581" s="5"/>
      <c r="BK9581" s="5"/>
      <c r="BL9581" s="5"/>
      <c r="BM9581" s="5"/>
      <c r="BN9581" s="5"/>
      <c r="BO9581" s="5"/>
      <c r="BP9581" s="5"/>
      <c r="BQ9581" s="5"/>
      <c r="BR9581" s="5"/>
      <c r="BS9581" s="5"/>
      <c r="BT9581" s="5"/>
      <c r="BU9581" s="5"/>
      <c r="BV9581" s="5"/>
      <c r="BW9581" s="5"/>
      <c r="BX9581" s="5"/>
    </row>
    <row r="9582" spans="1:76" x14ac:dyDescent="0.2">
      <c r="A9582" s="1" t="s">
        <v>24</v>
      </c>
      <c r="B9582" s="1" t="s">
        <v>943</v>
      </c>
      <c r="C9582" s="1" t="s">
        <v>71</v>
      </c>
      <c r="D9582" s="1" t="s">
        <v>71</v>
      </c>
      <c r="E9582" s="1" t="s">
        <v>1</v>
      </c>
      <c r="F9582" s="1" t="s">
        <v>110</v>
      </c>
      <c r="G9582" s="1" t="s">
        <v>107</v>
      </c>
      <c r="H9582" s="8" t="s">
        <v>116</v>
      </c>
      <c r="I9582" s="8">
        <v>2015</v>
      </c>
      <c r="J9582" s="1" t="s">
        <v>1323</v>
      </c>
      <c r="K9582" s="9">
        <v>901200</v>
      </c>
      <c r="L9582" s="10">
        <f>K9582/ VLOOKUP(A9582,Indicators!$B$1:$V$7,21,FALSE)</f>
        <v>4569.8870205472504</v>
      </c>
      <c r="M9582" s="1" t="s">
        <v>1324</v>
      </c>
      <c r="N9582" s="1" t="s">
        <v>71</v>
      </c>
      <c r="O9582" s="8">
        <v>12</v>
      </c>
      <c r="P9582" s="8">
        <f>IF(H9582="Y", K9582/VLOOKUP(A9582,Indicators!$B$1:$S$7,18,FALSE),"")</f>
        <v>20.216330459106029</v>
      </c>
      <c r="Q9582" s="8">
        <f t="shared" si="0"/>
        <v>-8.2163304591060289</v>
      </c>
      <c r="R9582" s="1" t="s">
        <v>103</v>
      </c>
      <c r="S9582" s="1" t="s">
        <v>54</v>
      </c>
      <c r="T9582" s="11"/>
      <c r="U9582" s="11"/>
      <c r="V9582" s="11"/>
      <c r="W9582" s="11"/>
      <c r="X9582" s="11"/>
      <c r="Y9582" s="11"/>
      <c r="Z9582" s="11"/>
      <c r="AA9582" s="11"/>
      <c r="AB9582" s="11"/>
      <c r="AC9582" s="11"/>
      <c r="AD9582" s="11"/>
      <c r="AE9582" s="11"/>
      <c r="AF9582" s="11"/>
      <c r="AG9582" s="11"/>
      <c r="AH9582" s="11"/>
      <c r="AI9582" s="11"/>
      <c r="AJ9582" s="11"/>
      <c r="AK9582" s="11"/>
      <c r="AL9582" s="11"/>
      <c r="AM9582" s="5"/>
      <c r="AN9582" s="5"/>
      <c r="AO9582" s="5"/>
      <c r="AP9582" s="5"/>
      <c r="AQ9582" s="5"/>
      <c r="AR9582" s="5"/>
      <c r="AS9582" s="5"/>
      <c r="AT9582" s="5"/>
      <c r="AU9582" s="5"/>
      <c r="AV9582" s="5"/>
      <c r="AW9582" s="5"/>
      <c r="AX9582" s="5"/>
      <c r="AY9582" s="5"/>
      <c r="AZ9582" s="5"/>
      <c r="BA9582" s="5"/>
      <c r="BB9582" s="5"/>
      <c r="BC9582" s="5"/>
      <c r="BD9582" s="5"/>
      <c r="BE9582" s="5"/>
      <c r="BF9582" s="5"/>
      <c r="BG9582" s="5"/>
      <c r="BH9582" s="5"/>
      <c r="BI9582" s="5"/>
      <c r="BJ9582" s="5"/>
      <c r="BK9582" s="5"/>
      <c r="BL9582" s="5"/>
      <c r="BM9582" s="5"/>
      <c r="BN9582" s="5"/>
      <c r="BO9582" s="5"/>
      <c r="BP9582" s="5"/>
      <c r="BQ9582" s="5"/>
      <c r="BR9582" s="5"/>
      <c r="BS9582" s="5"/>
      <c r="BT9582" s="5"/>
      <c r="BU9582" s="5"/>
      <c r="BV9582" s="5"/>
      <c r="BW9582" s="5"/>
      <c r="BX9582" s="5"/>
    </row>
    <row r="9583" spans="1:76" x14ac:dyDescent="0.2">
      <c r="A9583" s="1" t="s">
        <v>24</v>
      </c>
      <c r="B9583" s="1" t="s">
        <v>98</v>
      </c>
      <c r="C9583" s="1" t="s">
        <v>103</v>
      </c>
      <c r="D9583" s="1" t="s">
        <v>71</v>
      </c>
      <c r="E9583" s="1" t="s">
        <v>2</v>
      </c>
      <c r="F9583" s="1" t="s">
        <v>110</v>
      </c>
      <c r="G9583" s="1" t="s">
        <v>107</v>
      </c>
      <c r="H9583" s="8" t="s">
        <v>116</v>
      </c>
      <c r="I9583" s="8">
        <v>2015</v>
      </c>
      <c r="J9583" s="1" t="s">
        <v>1323</v>
      </c>
      <c r="K9583" s="9">
        <v>234300</v>
      </c>
      <c r="L9583" s="10">
        <f>K9583/ VLOOKUP(A9583,Indicators!$B$1:$V$7,21,FALSE)</f>
        <v>1188.1097746496014</v>
      </c>
      <c r="M9583" s="1" t="s">
        <v>1324</v>
      </c>
      <c r="N9583" s="1" t="s">
        <v>71</v>
      </c>
      <c r="O9583" s="8">
        <v>7</v>
      </c>
      <c r="P9583" s="8">
        <f>IF(H9583="Y", K9583/VLOOKUP(A9583,Indicators!$B$1:$S$7,18,FALSE),"")</f>
        <v>5.2559767272176465</v>
      </c>
      <c r="Q9583" s="8">
        <f t="shared" si="0"/>
        <v>1.7440232727823535</v>
      </c>
      <c r="R9583" s="1" t="s">
        <v>98</v>
      </c>
      <c r="S9583" s="1" t="s">
        <v>90</v>
      </c>
      <c r="T9583" s="11"/>
      <c r="U9583" s="11"/>
      <c r="V9583" s="11"/>
      <c r="W9583" s="11"/>
      <c r="X9583" s="11"/>
      <c r="Y9583" s="11"/>
      <c r="Z9583" s="11"/>
      <c r="AA9583" s="11"/>
      <c r="AB9583" s="11"/>
      <c r="AC9583" s="11"/>
      <c r="AD9583" s="11"/>
      <c r="AE9583" s="11"/>
      <c r="AF9583" s="11"/>
      <c r="AG9583" s="11"/>
      <c r="AH9583" s="11"/>
      <c r="AI9583" s="11"/>
      <c r="AJ9583" s="11"/>
      <c r="AK9583" s="11"/>
      <c r="AL9583" s="11"/>
      <c r="AM9583" s="5"/>
      <c r="AN9583" s="5"/>
      <c r="AO9583" s="5"/>
      <c r="AP9583" s="5"/>
      <c r="AQ9583" s="5"/>
      <c r="AR9583" s="5"/>
      <c r="AS9583" s="5"/>
      <c r="AT9583" s="5"/>
      <c r="AU9583" s="5"/>
      <c r="AV9583" s="5"/>
      <c r="AW9583" s="5"/>
      <c r="AX9583" s="5"/>
      <c r="AY9583" s="5"/>
      <c r="AZ9583" s="5"/>
      <c r="BA9583" s="5"/>
      <c r="BB9583" s="5"/>
      <c r="BC9583" s="5"/>
      <c r="BD9583" s="5"/>
      <c r="BE9583" s="5"/>
      <c r="BF9583" s="5"/>
      <c r="BG9583" s="5"/>
      <c r="BH9583" s="5"/>
      <c r="BI9583" s="5"/>
      <c r="BJ9583" s="5"/>
      <c r="BK9583" s="5"/>
      <c r="BL9583" s="5"/>
      <c r="BM9583" s="5"/>
      <c r="BN9583" s="5"/>
      <c r="BO9583" s="5"/>
      <c r="BP9583" s="5"/>
      <c r="BQ9583" s="5"/>
      <c r="BR9583" s="5"/>
      <c r="BS9583" s="5"/>
      <c r="BT9583" s="5"/>
      <c r="BU9583" s="5"/>
      <c r="BV9583" s="5"/>
      <c r="BW9583" s="5"/>
      <c r="BX9583" s="5"/>
    </row>
    <row r="9584" spans="1:76" x14ac:dyDescent="0.2">
      <c r="A9584" s="1" t="s">
        <v>24</v>
      </c>
      <c r="B9584" s="1" t="s">
        <v>98</v>
      </c>
      <c r="C9584" s="1" t="s">
        <v>1325</v>
      </c>
      <c r="D9584" s="1" t="s">
        <v>71</v>
      </c>
      <c r="E9584" s="1" t="s">
        <v>2</v>
      </c>
      <c r="F9584" s="1" t="s">
        <v>110</v>
      </c>
      <c r="G9584" s="1" t="s">
        <v>107</v>
      </c>
      <c r="H9584" s="8" t="s">
        <v>116</v>
      </c>
      <c r="I9584" s="8">
        <v>2015</v>
      </c>
      <c r="J9584" s="1" t="s">
        <v>1323</v>
      </c>
      <c r="K9584" s="9">
        <v>951000</v>
      </c>
      <c r="L9584" s="10">
        <f>K9584/ VLOOKUP(A9584,Indicators!$B$1:$V$7,21,FALSE)</f>
        <v>4822.4173951846815</v>
      </c>
      <c r="M9584" s="1" t="s">
        <v>1324</v>
      </c>
      <c r="N9584" s="1" t="s">
        <v>71</v>
      </c>
      <c r="O9584" s="8">
        <v>18</v>
      </c>
      <c r="P9584" s="8">
        <f>IF(H9584="Y", K9584/VLOOKUP(A9584,Indicators!$B$1:$S$7,18,FALSE),"")</f>
        <v>21.333477881280331</v>
      </c>
      <c r="Q9584" s="8">
        <f t="shared" si="0"/>
        <v>-3.3334778812803307</v>
      </c>
      <c r="R9584" s="1" t="s">
        <v>98</v>
      </c>
      <c r="S9584" s="1" t="s">
        <v>58</v>
      </c>
      <c r="T9584" s="11"/>
      <c r="U9584" s="11"/>
      <c r="V9584" s="11"/>
      <c r="W9584" s="11"/>
      <c r="X9584" s="11"/>
      <c r="Y9584" s="11"/>
      <c r="Z9584" s="11"/>
      <c r="AA9584" s="11"/>
      <c r="AB9584" s="11"/>
      <c r="AC9584" s="11"/>
      <c r="AD9584" s="11"/>
      <c r="AE9584" s="11"/>
      <c r="AF9584" s="11"/>
      <c r="AG9584" s="11"/>
      <c r="AH9584" s="11"/>
      <c r="AI9584" s="11"/>
      <c r="AJ9584" s="11"/>
      <c r="AK9584" s="11"/>
      <c r="AL9584" s="11"/>
      <c r="AM9584" s="5"/>
      <c r="AN9584" s="5"/>
      <c r="AO9584" s="5"/>
      <c r="AP9584" s="5"/>
      <c r="AQ9584" s="5"/>
      <c r="AR9584" s="5"/>
      <c r="AS9584" s="5"/>
      <c r="AT9584" s="5"/>
      <c r="AU9584" s="5"/>
      <c r="AV9584" s="5"/>
      <c r="AW9584" s="5"/>
      <c r="AX9584" s="5"/>
      <c r="AY9584" s="5"/>
      <c r="AZ9584" s="5"/>
      <c r="BA9584" s="5"/>
      <c r="BB9584" s="5"/>
      <c r="BC9584" s="5"/>
      <c r="BD9584" s="5"/>
      <c r="BE9584" s="5"/>
      <c r="BF9584" s="5"/>
      <c r="BG9584" s="5"/>
      <c r="BH9584" s="5"/>
      <c r="BI9584" s="5"/>
      <c r="BJ9584" s="5"/>
      <c r="BK9584" s="5"/>
      <c r="BL9584" s="5"/>
      <c r="BM9584" s="5"/>
      <c r="BN9584" s="5"/>
      <c r="BO9584" s="5"/>
      <c r="BP9584" s="5"/>
      <c r="BQ9584" s="5"/>
      <c r="BR9584" s="5"/>
      <c r="BS9584" s="5"/>
      <c r="BT9584" s="5"/>
      <c r="BU9584" s="5"/>
      <c r="BV9584" s="5"/>
      <c r="BW9584" s="5"/>
      <c r="BX9584" s="5"/>
    </row>
    <row r="9585" spans="1:76" x14ac:dyDescent="0.2">
      <c r="A9585" s="1" t="s">
        <v>24</v>
      </c>
      <c r="B9585" s="1" t="s">
        <v>98</v>
      </c>
      <c r="C9585" s="1" t="s">
        <v>59</v>
      </c>
      <c r="D9585" s="1" t="s">
        <v>71</v>
      </c>
      <c r="E9585" s="1" t="s">
        <v>2</v>
      </c>
      <c r="F9585" s="1" t="s">
        <v>110</v>
      </c>
      <c r="G9585" s="1" t="s">
        <v>107</v>
      </c>
      <c r="H9585" s="8" t="s">
        <v>116</v>
      </c>
      <c r="I9585" s="8">
        <v>2015</v>
      </c>
      <c r="J9585" s="1" t="s">
        <v>1323</v>
      </c>
      <c r="K9585" s="9">
        <v>377200</v>
      </c>
      <c r="L9585" s="10">
        <f>K9585/ VLOOKUP(A9585,Indicators!$B$1:$V$7,21,FALSE)</f>
        <v>1912.7401066915477</v>
      </c>
      <c r="M9585" s="1" t="s">
        <v>1324</v>
      </c>
      <c r="N9585" s="1" t="s">
        <v>71</v>
      </c>
      <c r="O9585" s="8">
        <v>8</v>
      </c>
      <c r="P9585" s="8">
        <f>IF(H9585="Y", K9585/VLOOKUP(A9585,Indicators!$B$1:$S$7,18,FALSE),"")</f>
        <v>8.4616065791997279</v>
      </c>
      <c r="Q9585" s="8">
        <f t="shared" si="0"/>
        <v>-0.46160657919972792</v>
      </c>
      <c r="R9585" s="1" t="s">
        <v>98</v>
      </c>
      <c r="S9585" s="1" t="s">
        <v>59</v>
      </c>
      <c r="T9585" s="11"/>
      <c r="U9585" s="11"/>
      <c r="V9585" s="11"/>
      <c r="W9585" s="11"/>
      <c r="X9585" s="11"/>
      <c r="Y9585" s="11"/>
      <c r="Z9585" s="11"/>
      <c r="AA9585" s="11"/>
      <c r="AB9585" s="11"/>
      <c r="AC9585" s="11"/>
      <c r="AD9585" s="11"/>
      <c r="AE9585" s="11"/>
      <c r="AF9585" s="11"/>
      <c r="AG9585" s="11"/>
      <c r="AH9585" s="11"/>
      <c r="AI9585" s="11"/>
      <c r="AJ9585" s="11"/>
      <c r="AK9585" s="11"/>
      <c r="AL9585" s="11"/>
      <c r="AM9585" s="5"/>
      <c r="AN9585" s="5"/>
      <c r="AO9585" s="5"/>
      <c r="AP9585" s="5"/>
      <c r="AQ9585" s="5"/>
      <c r="AR9585" s="5"/>
      <c r="AS9585" s="5"/>
      <c r="AT9585" s="5"/>
      <c r="AU9585" s="5"/>
      <c r="AV9585" s="5"/>
      <c r="AW9585" s="5"/>
      <c r="AX9585" s="5"/>
      <c r="AY9585" s="5"/>
      <c r="AZ9585" s="5"/>
      <c r="BA9585" s="5"/>
      <c r="BB9585" s="5"/>
      <c r="BC9585" s="5"/>
      <c r="BD9585" s="5"/>
      <c r="BE9585" s="5"/>
      <c r="BF9585" s="5"/>
      <c r="BG9585" s="5"/>
      <c r="BH9585" s="5"/>
      <c r="BI9585" s="5"/>
      <c r="BJ9585" s="5"/>
      <c r="BK9585" s="5"/>
      <c r="BL9585" s="5"/>
      <c r="BM9585" s="5"/>
      <c r="BN9585" s="5"/>
      <c r="BO9585" s="5"/>
      <c r="BP9585" s="5"/>
      <c r="BQ9585" s="5"/>
      <c r="BR9585" s="5"/>
      <c r="BS9585" s="5"/>
      <c r="BT9585" s="5"/>
      <c r="BU9585" s="5"/>
      <c r="BV9585" s="5"/>
      <c r="BW9585" s="5"/>
      <c r="BX9585" s="5"/>
    </row>
    <row r="9586" spans="1:76" x14ac:dyDescent="0.2">
      <c r="A9586" s="1" t="s">
        <v>24</v>
      </c>
      <c r="B9586" s="1" t="s">
        <v>98</v>
      </c>
      <c r="C9586" s="1" t="s">
        <v>1326</v>
      </c>
      <c r="D9586" s="1" t="s">
        <v>71</v>
      </c>
      <c r="E9586" s="1" t="s">
        <v>2</v>
      </c>
      <c r="F9586" s="1" t="s">
        <v>110</v>
      </c>
      <c r="G9586" s="1" t="s">
        <v>107</v>
      </c>
      <c r="H9586" s="8" t="s">
        <v>116</v>
      </c>
      <c r="I9586" s="8">
        <v>2015</v>
      </c>
      <c r="J9586" s="1" t="s">
        <v>1323</v>
      </c>
      <c r="K9586" s="9">
        <v>72800</v>
      </c>
      <c r="L9586" s="10">
        <f>K9586/ VLOOKUP(A9586,Indicators!$B$1:$V$7,21,FALSE)</f>
        <v>369.16086894789152</v>
      </c>
      <c r="M9586" s="1" t="s">
        <v>1324</v>
      </c>
      <c r="N9586" s="1" t="s">
        <v>71</v>
      </c>
      <c r="O9586" s="8">
        <v>2</v>
      </c>
      <c r="P9586" s="8">
        <f>IF(H9586="Y", K9586/VLOOKUP(A9586,Indicators!$B$1:$S$7,18,FALSE),"")</f>
        <v>1.6330990428572114</v>
      </c>
      <c r="Q9586" s="8">
        <f t="shared" si="0"/>
        <v>0.36690095714278859</v>
      </c>
      <c r="R9586" s="1" t="s">
        <v>103</v>
      </c>
      <c r="S9586" s="1" t="s">
        <v>53</v>
      </c>
      <c r="T9586" s="11"/>
      <c r="U9586" s="11"/>
      <c r="V9586" s="11"/>
      <c r="W9586" s="11"/>
      <c r="X9586" s="11"/>
      <c r="Y9586" s="11"/>
      <c r="Z9586" s="11"/>
      <c r="AA9586" s="11"/>
      <c r="AB9586" s="11"/>
      <c r="AC9586" s="11"/>
      <c r="AD9586" s="11"/>
      <c r="AE9586" s="11"/>
      <c r="AF9586" s="11"/>
      <c r="AG9586" s="11"/>
      <c r="AH9586" s="11"/>
      <c r="AI9586" s="11"/>
      <c r="AJ9586" s="11"/>
      <c r="AK9586" s="11"/>
      <c r="AL9586" s="11"/>
      <c r="AM9586" s="5"/>
      <c r="AN9586" s="5"/>
      <c r="AO9586" s="5"/>
      <c r="AP9586" s="5"/>
      <c r="AQ9586" s="5"/>
      <c r="AR9586" s="5"/>
      <c r="AS9586" s="5"/>
      <c r="AT9586" s="5"/>
      <c r="AU9586" s="5"/>
      <c r="AV9586" s="5"/>
      <c r="AW9586" s="5"/>
      <c r="AX9586" s="5"/>
      <c r="AY9586" s="5"/>
      <c r="AZ9586" s="5"/>
      <c r="BA9586" s="5"/>
      <c r="BB9586" s="5"/>
      <c r="BC9586" s="5"/>
      <c r="BD9586" s="5"/>
      <c r="BE9586" s="5"/>
      <c r="BF9586" s="5"/>
      <c r="BG9586" s="5"/>
      <c r="BH9586" s="5"/>
      <c r="BI9586" s="5"/>
      <c r="BJ9586" s="5"/>
      <c r="BK9586" s="5"/>
      <c r="BL9586" s="5"/>
      <c r="BM9586" s="5"/>
      <c r="BN9586" s="5"/>
      <c r="BO9586" s="5"/>
      <c r="BP9586" s="5"/>
      <c r="BQ9586" s="5"/>
      <c r="BR9586" s="5"/>
      <c r="BS9586" s="5"/>
      <c r="BT9586" s="5"/>
      <c r="BU9586" s="5"/>
      <c r="BV9586" s="5"/>
      <c r="BW9586" s="5"/>
      <c r="BX9586" s="5"/>
    </row>
    <row r="9587" spans="1:76" x14ac:dyDescent="0.2">
      <c r="A9587" s="1" t="s">
        <v>24</v>
      </c>
      <c r="B9587" s="1" t="s">
        <v>98</v>
      </c>
      <c r="C9587" s="1" t="s">
        <v>1327</v>
      </c>
      <c r="D9587" s="1" t="s">
        <v>71</v>
      </c>
      <c r="E9587" s="1" t="s">
        <v>2</v>
      </c>
      <c r="F9587" s="1" t="s">
        <v>110</v>
      </c>
      <c r="G9587" s="1" t="s">
        <v>107</v>
      </c>
      <c r="H9587" s="8" t="s">
        <v>116</v>
      </c>
      <c r="I9587" s="8">
        <v>2015</v>
      </c>
      <c r="J9587" s="1" t="s">
        <v>1323</v>
      </c>
      <c r="K9587" s="9">
        <v>867800</v>
      </c>
      <c r="L9587" s="10">
        <f>K9587/ VLOOKUP(A9587,Indicators!$B$1:$V$7,21,FALSE)</f>
        <v>4400.5192592442345</v>
      </c>
      <c r="M9587" s="1" t="s">
        <v>1324</v>
      </c>
      <c r="N9587" s="1" t="s">
        <v>71</v>
      </c>
      <c r="O9587" s="8">
        <v>19</v>
      </c>
      <c r="P9587" s="8">
        <f>IF(H9587="Y", K9587/VLOOKUP(A9587,Indicators!$B$1:$S$7,18,FALSE),"")</f>
        <v>19.467078975157804</v>
      </c>
      <c r="Q9587" s="8">
        <f t="shared" si="0"/>
        <v>-0.46707897515780417</v>
      </c>
      <c r="R9587" s="1" t="s">
        <v>98</v>
      </c>
      <c r="S9587" s="1" t="s">
        <v>90</v>
      </c>
      <c r="T9587" s="11"/>
      <c r="U9587" s="11"/>
      <c r="V9587" s="11"/>
      <c r="W9587" s="11"/>
      <c r="X9587" s="11"/>
      <c r="Y9587" s="11"/>
      <c r="Z9587" s="11"/>
      <c r="AA9587" s="11"/>
      <c r="AB9587" s="11"/>
      <c r="AC9587" s="11"/>
      <c r="AD9587" s="11"/>
      <c r="AE9587" s="11"/>
      <c r="AF9587" s="11"/>
      <c r="AG9587" s="11"/>
      <c r="AH9587" s="11"/>
      <c r="AI9587" s="11"/>
      <c r="AJ9587" s="11"/>
      <c r="AK9587" s="11"/>
      <c r="AL9587" s="11"/>
      <c r="AM9587" s="5"/>
      <c r="AN9587" s="5"/>
      <c r="AO9587" s="5"/>
      <c r="AP9587" s="5"/>
      <c r="AQ9587" s="5"/>
      <c r="AR9587" s="5"/>
      <c r="AS9587" s="5"/>
      <c r="AT9587" s="5"/>
      <c r="AU9587" s="5"/>
      <c r="AV9587" s="5"/>
      <c r="AW9587" s="5"/>
      <c r="AX9587" s="5"/>
      <c r="AY9587" s="5"/>
      <c r="AZ9587" s="5"/>
      <c r="BA9587" s="5"/>
      <c r="BB9587" s="5"/>
      <c r="BC9587" s="5"/>
      <c r="BD9587" s="5"/>
      <c r="BE9587" s="5"/>
      <c r="BF9587" s="5"/>
      <c r="BG9587" s="5"/>
      <c r="BH9587" s="5"/>
      <c r="BI9587" s="5"/>
      <c r="BJ9587" s="5"/>
      <c r="BK9587" s="5"/>
      <c r="BL9587" s="5"/>
      <c r="BM9587" s="5"/>
      <c r="BN9587" s="5"/>
      <c r="BO9587" s="5"/>
      <c r="BP9587" s="5"/>
      <c r="BQ9587" s="5"/>
      <c r="BR9587" s="5"/>
      <c r="BS9587" s="5"/>
      <c r="BT9587" s="5"/>
      <c r="BU9587" s="5"/>
      <c r="BV9587" s="5"/>
      <c r="BW9587" s="5"/>
      <c r="BX9587" s="5"/>
    </row>
    <row r="9588" spans="1:76" x14ac:dyDescent="0.2">
      <c r="A9588" s="1" t="s">
        <v>24</v>
      </c>
      <c r="B9588" s="1" t="s">
        <v>944</v>
      </c>
      <c r="C9588" s="1" t="s">
        <v>103</v>
      </c>
      <c r="D9588" s="1" t="s">
        <v>71</v>
      </c>
      <c r="E9588" s="1" t="s">
        <v>2</v>
      </c>
      <c r="F9588" s="1" t="s">
        <v>110</v>
      </c>
      <c r="G9588" s="1" t="s">
        <v>107</v>
      </c>
      <c r="H9588" s="8" t="s">
        <v>116</v>
      </c>
      <c r="I9588" s="8">
        <v>2015</v>
      </c>
      <c r="J9588" s="1" t="s">
        <v>1323</v>
      </c>
      <c r="K9588" s="9">
        <v>2691400</v>
      </c>
      <c r="L9588" s="10">
        <f>K9588/ VLOOKUP(A9588,Indicators!$B$1:$V$7,21,FALSE)</f>
        <v>13647.796190746638</v>
      </c>
      <c r="M9588" s="1" t="s">
        <v>1324</v>
      </c>
      <c r="N9588" s="1" t="s">
        <v>71</v>
      </c>
      <c r="O9588" s="8">
        <v>10</v>
      </c>
      <c r="P9588" s="8">
        <f>IF(H9588="Y", K9588/VLOOKUP(A9588,Indicators!$B$1:$S$7,18,FALSE),"")</f>
        <v>60.375312691564545</v>
      </c>
      <c r="Q9588" s="8">
        <f t="shared" si="0"/>
        <v>-50.375312691564545</v>
      </c>
      <c r="R9588" s="1" t="s">
        <v>95</v>
      </c>
      <c r="S9588" s="1" t="s">
        <v>84</v>
      </c>
      <c r="T9588" s="11"/>
      <c r="U9588" s="11"/>
      <c r="V9588" s="11"/>
      <c r="W9588" s="11"/>
      <c r="X9588" s="11"/>
      <c r="Y9588" s="11"/>
      <c r="Z9588" s="11"/>
      <c r="AA9588" s="11"/>
      <c r="AB9588" s="11"/>
      <c r="AC9588" s="11"/>
      <c r="AD9588" s="11"/>
      <c r="AE9588" s="11"/>
      <c r="AF9588" s="11"/>
      <c r="AG9588" s="11"/>
      <c r="AH9588" s="11"/>
      <c r="AI9588" s="11"/>
      <c r="AJ9588" s="11"/>
      <c r="AK9588" s="11"/>
      <c r="AL9588" s="11"/>
      <c r="AM9588" s="5"/>
      <c r="AN9588" s="5"/>
      <c r="AO9588" s="5"/>
      <c r="AP9588" s="5"/>
      <c r="AQ9588" s="5"/>
      <c r="AR9588" s="5"/>
      <c r="AS9588" s="5"/>
      <c r="AT9588" s="5"/>
      <c r="AU9588" s="5"/>
      <c r="AV9588" s="5"/>
      <c r="AW9588" s="5"/>
      <c r="AX9588" s="5"/>
      <c r="AY9588" s="5"/>
      <c r="AZ9588" s="5"/>
      <c r="BA9588" s="5"/>
      <c r="BB9588" s="5"/>
      <c r="BC9588" s="5"/>
      <c r="BD9588" s="5"/>
      <c r="BE9588" s="5"/>
      <c r="BF9588" s="5"/>
      <c r="BG9588" s="5"/>
      <c r="BH9588" s="5"/>
      <c r="BI9588" s="5"/>
      <c r="BJ9588" s="5"/>
      <c r="BK9588" s="5"/>
      <c r="BL9588" s="5"/>
      <c r="BM9588" s="5"/>
      <c r="BN9588" s="5"/>
      <c r="BO9588" s="5"/>
      <c r="BP9588" s="5"/>
      <c r="BQ9588" s="5"/>
      <c r="BR9588" s="5"/>
      <c r="BS9588" s="5"/>
      <c r="BT9588" s="5"/>
      <c r="BU9588" s="5"/>
      <c r="BV9588" s="5"/>
      <c r="BW9588" s="5"/>
      <c r="BX9588" s="5"/>
    </row>
    <row r="9589" spans="1:76" x14ac:dyDescent="0.2">
      <c r="A9589" s="1" t="s">
        <v>24</v>
      </c>
      <c r="B9589" s="1" t="s">
        <v>944</v>
      </c>
      <c r="C9589" s="1" t="s">
        <v>1328</v>
      </c>
      <c r="D9589" s="1" t="s">
        <v>71</v>
      </c>
      <c r="E9589" s="1" t="s">
        <v>2</v>
      </c>
      <c r="F9589" s="1" t="s">
        <v>110</v>
      </c>
      <c r="G9589" s="1" t="s">
        <v>107</v>
      </c>
      <c r="H9589" s="8" t="s">
        <v>116</v>
      </c>
      <c r="I9589" s="8">
        <v>2015</v>
      </c>
      <c r="J9589" s="1" t="s">
        <v>1323</v>
      </c>
      <c r="K9589" s="9">
        <v>39843000</v>
      </c>
      <c r="L9589" s="10">
        <f>K9589/ VLOOKUP(A9589,Indicators!$B$1:$V$7,21,FALSE)</f>
        <v>202039.51238311594</v>
      </c>
      <c r="M9589" s="1" t="s">
        <v>1324</v>
      </c>
      <c r="N9589" s="1" t="s">
        <v>71</v>
      </c>
      <c r="O9589" s="8">
        <v>504</v>
      </c>
      <c r="P9589" s="8">
        <f>IF(H9589="Y", K9589/VLOOKUP(A9589,Indicators!$B$1:$S$7,18,FALSE),"")</f>
        <v>893.78523577692135</v>
      </c>
      <c r="Q9589" s="8">
        <f t="shared" si="0"/>
        <v>-389.78523577692135</v>
      </c>
      <c r="R9589" s="1" t="s">
        <v>95</v>
      </c>
      <c r="S9589" s="1" t="s">
        <v>84</v>
      </c>
      <c r="T9589" s="11"/>
      <c r="U9589" s="11"/>
      <c r="V9589" s="11"/>
      <c r="W9589" s="11"/>
      <c r="X9589" s="11"/>
      <c r="Y9589" s="11"/>
      <c r="Z9589" s="11"/>
      <c r="AA9589" s="11"/>
      <c r="AB9589" s="11"/>
      <c r="AC9589" s="11"/>
      <c r="AD9589" s="11"/>
      <c r="AE9589" s="11"/>
      <c r="AF9589" s="11"/>
      <c r="AG9589" s="11"/>
      <c r="AH9589" s="11"/>
      <c r="AI9589" s="11"/>
      <c r="AJ9589" s="11"/>
      <c r="AK9589" s="11"/>
      <c r="AL9589" s="11"/>
      <c r="AM9589" s="5"/>
      <c r="AN9589" s="5"/>
      <c r="AO9589" s="5"/>
      <c r="AP9589" s="5"/>
      <c r="AQ9589" s="5"/>
      <c r="AR9589" s="5"/>
      <c r="AS9589" s="5"/>
      <c r="AT9589" s="5"/>
      <c r="AU9589" s="5"/>
      <c r="AV9589" s="5"/>
      <c r="AW9589" s="5"/>
      <c r="AX9589" s="5"/>
      <c r="AY9589" s="5"/>
      <c r="AZ9589" s="5"/>
      <c r="BA9589" s="5"/>
      <c r="BB9589" s="5"/>
      <c r="BC9589" s="5"/>
      <c r="BD9589" s="5"/>
      <c r="BE9589" s="5"/>
      <c r="BF9589" s="5"/>
      <c r="BG9589" s="5"/>
      <c r="BH9589" s="5"/>
      <c r="BI9589" s="5"/>
      <c r="BJ9589" s="5"/>
      <c r="BK9589" s="5"/>
      <c r="BL9589" s="5"/>
      <c r="BM9589" s="5"/>
      <c r="BN9589" s="5"/>
      <c r="BO9589" s="5"/>
      <c r="BP9589" s="5"/>
      <c r="BQ9589" s="5"/>
      <c r="BR9589" s="5"/>
      <c r="BS9589" s="5"/>
      <c r="BT9589" s="5"/>
      <c r="BU9589" s="5"/>
      <c r="BV9589" s="5"/>
      <c r="BW9589" s="5"/>
      <c r="BX9589" s="5"/>
    </row>
    <row r="9590" spans="1:76" x14ac:dyDescent="0.2">
      <c r="A9590" s="1" t="s">
        <v>24</v>
      </c>
      <c r="B9590" s="1" t="s">
        <v>944</v>
      </c>
      <c r="C9590" s="1" t="s">
        <v>1329</v>
      </c>
      <c r="D9590" s="1" t="s">
        <v>71</v>
      </c>
      <c r="E9590" s="1" t="s">
        <v>2</v>
      </c>
      <c r="F9590" s="1" t="s">
        <v>110</v>
      </c>
      <c r="G9590" s="1" t="s">
        <v>107</v>
      </c>
      <c r="H9590" s="8" t="s">
        <v>116</v>
      </c>
      <c r="I9590" s="8">
        <v>2015</v>
      </c>
      <c r="J9590" s="1" t="s">
        <v>1323</v>
      </c>
      <c r="K9590" s="9">
        <v>1216900</v>
      </c>
      <c r="L9590" s="10">
        <f>K9590/ VLOOKUP(A9590,Indicators!$B$1:$V$7,21,FALSE)</f>
        <v>6170.7673272347411</v>
      </c>
      <c r="M9590" s="1" t="s">
        <v>1324</v>
      </c>
      <c r="N9590" s="1" t="s">
        <v>71</v>
      </c>
      <c r="O9590" s="8">
        <v>15</v>
      </c>
      <c r="P9590" s="8">
        <f>IF(H9590="Y", K9590/VLOOKUP(A9590,Indicators!$B$1:$S$7,18,FALSE),"")</f>
        <v>27.298327269957976</v>
      </c>
      <c r="Q9590" s="8">
        <f t="shared" si="0"/>
        <v>-12.298327269957976</v>
      </c>
      <c r="R9590" s="1" t="s">
        <v>95</v>
      </c>
      <c r="S9590" s="1" t="s">
        <v>84</v>
      </c>
      <c r="T9590" s="11"/>
      <c r="U9590" s="11"/>
      <c r="V9590" s="11"/>
      <c r="W9590" s="11"/>
      <c r="X9590" s="11"/>
      <c r="Y9590" s="11"/>
      <c r="Z9590" s="11"/>
      <c r="AA9590" s="11"/>
      <c r="AB9590" s="11"/>
      <c r="AC9590" s="11"/>
      <c r="AD9590" s="11"/>
      <c r="AE9590" s="11"/>
      <c r="AF9590" s="11"/>
      <c r="AG9590" s="11"/>
      <c r="AH9590" s="11"/>
      <c r="AI9590" s="11"/>
      <c r="AJ9590" s="11"/>
      <c r="AK9590" s="11"/>
      <c r="AL9590" s="11"/>
      <c r="AM9590" s="5"/>
      <c r="AN9590" s="5"/>
      <c r="AO9590" s="5"/>
      <c r="AP9590" s="5"/>
      <c r="AQ9590" s="5"/>
      <c r="AR9590" s="5"/>
      <c r="AS9590" s="5"/>
      <c r="AT9590" s="5"/>
      <c r="AU9590" s="5"/>
      <c r="AV9590" s="5"/>
      <c r="AW9590" s="5"/>
      <c r="AX9590" s="5"/>
      <c r="AY9590" s="5"/>
      <c r="AZ9590" s="5"/>
      <c r="BA9590" s="5"/>
      <c r="BB9590" s="5"/>
      <c r="BC9590" s="5"/>
      <c r="BD9590" s="5"/>
      <c r="BE9590" s="5"/>
      <c r="BF9590" s="5"/>
      <c r="BG9590" s="5"/>
      <c r="BH9590" s="5"/>
      <c r="BI9590" s="5"/>
      <c r="BJ9590" s="5"/>
      <c r="BK9590" s="5"/>
      <c r="BL9590" s="5"/>
      <c r="BM9590" s="5"/>
      <c r="BN9590" s="5"/>
      <c r="BO9590" s="5"/>
      <c r="BP9590" s="5"/>
      <c r="BQ9590" s="5"/>
      <c r="BR9590" s="5"/>
      <c r="BS9590" s="5"/>
      <c r="BT9590" s="5"/>
      <c r="BU9590" s="5"/>
      <c r="BV9590" s="5"/>
      <c r="BW9590" s="5"/>
      <c r="BX9590" s="5"/>
    </row>
    <row r="9591" spans="1:76" x14ac:dyDescent="0.2">
      <c r="A9591" s="1" t="s">
        <v>24</v>
      </c>
      <c r="B9591" s="1" t="s">
        <v>944</v>
      </c>
      <c r="C9591" s="1" t="s">
        <v>1330</v>
      </c>
      <c r="D9591" s="1" t="s">
        <v>71</v>
      </c>
      <c r="E9591" s="1" t="s">
        <v>2</v>
      </c>
      <c r="F9591" s="1" t="s">
        <v>110</v>
      </c>
      <c r="G9591" s="1" t="s">
        <v>107</v>
      </c>
      <c r="H9591" s="8" t="s">
        <v>116</v>
      </c>
      <c r="I9591" s="8">
        <v>2015</v>
      </c>
      <c r="J9591" s="1" t="s">
        <v>1323</v>
      </c>
      <c r="K9591" s="9">
        <v>793200</v>
      </c>
      <c r="L9591" s="10">
        <f>K9591/ VLOOKUP(A9591,Indicators!$B$1:$V$7,21,FALSE)</f>
        <v>4022.2307863937849</v>
      </c>
      <c r="M9591" s="1" t="s">
        <v>1324</v>
      </c>
      <c r="N9591" s="1" t="s">
        <v>71</v>
      </c>
      <c r="O9591" s="8">
        <v>10</v>
      </c>
      <c r="P9591" s="8">
        <f>IF(H9591="Y", K9591/VLOOKUP(A9591,Indicators!$B$1:$S$7,18,FALSE),"")</f>
        <v>17.793601109812364</v>
      </c>
      <c r="Q9591" s="8">
        <f t="shared" si="0"/>
        <v>-7.7936011098123643</v>
      </c>
      <c r="R9591" s="1" t="s">
        <v>95</v>
      </c>
      <c r="S9591" s="1" t="s">
        <v>84</v>
      </c>
      <c r="T9591" s="11"/>
      <c r="U9591" s="11"/>
      <c r="V9591" s="11"/>
      <c r="W9591" s="11"/>
      <c r="X9591" s="11"/>
      <c r="Y9591" s="11"/>
      <c r="Z9591" s="11"/>
      <c r="AA9591" s="11"/>
      <c r="AB9591" s="11"/>
      <c r="AC9591" s="11"/>
      <c r="AD9591" s="11"/>
      <c r="AE9591" s="11"/>
      <c r="AF9591" s="11"/>
      <c r="AG9591" s="11"/>
      <c r="AH9591" s="11"/>
      <c r="AI9591" s="11"/>
      <c r="AJ9591" s="11"/>
      <c r="AK9591" s="11"/>
      <c r="AL9591" s="11"/>
      <c r="AM9591" s="5"/>
      <c r="AN9591" s="5"/>
      <c r="AO9591" s="5"/>
      <c r="AP9591" s="5"/>
      <c r="AQ9591" s="5"/>
      <c r="AR9591" s="5"/>
      <c r="AS9591" s="5"/>
      <c r="AT9591" s="5"/>
      <c r="AU9591" s="5"/>
      <c r="AV9591" s="5"/>
      <c r="AW9591" s="5"/>
      <c r="AX9591" s="5"/>
      <c r="AY9591" s="5"/>
      <c r="AZ9591" s="5"/>
      <c r="BA9591" s="5"/>
      <c r="BB9591" s="5"/>
      <c r="BC9591" s="5"/>
      <c r="BD9591" s="5"/>
      <c r="BE9591" s="5"/>
      <c r="BF9591" s="5"/>
      <c r="BG9591" s="5"/>
      <c r="BH9591" s="5"/>
      <c r="BI9591" s="5"/>
      <c r="BJ9591" s="5"/>
      <c r="BK9591" s="5"/>
      <c r="BL9591" s="5"/>
      <c r="BM9591" s="5"/>
      <c r="BN9591" s="5"/>
      <c r="BO9591" s="5"/>
      <c r="BP9591" s="5"/>
      <c r="BQ9591" s="5"/>
      <c r="BR9591" s="5"/>
      <c r="BS9591" s="5"/>
      <c r="BT9591" s="5"/>
      <c r="BU9591" s="5"/>
      <c r="BV9591" s="5"/>
      <c r="BW9591" s="5"/>
      <c r="BX9591" s="5"/>
    </row>
    <row r="9592" spans="1:76" x14ac:dyDescent="0.2">
      <c r="A9592" s="1" t="s">
        <v>24</v>
      </c>
      <c r="B9592" s="1" t="s">
        <v>944</v>
      </c>
      <c r="C9592" s="1" t="s">
        <v>1331</v>
      </c>
      <c r="D9592" s="1" t="s">
        <v>71</v>
      </c>
      <c r="E9592" s="1" t="s">
        <v>2</v>
      </c>
      <c r="F9592" s="1" t="s">
        <v>110</v>
      </c>
      <c r="G9592" s="1" t="s">
        <v>107</v>
      </c>
      <c r="H9592" s="8" t="s">
        <v>116</v>
      </c>
      <c r="I9592" s="8">
        <v>2015</v>
      </c>
      <c r="J9592" s="1" t="s">
        <v>1323</v>
      </c>
      <c r="K9592" s="9">
        <v>896100</v>
      </c>
      <c r="L9592" s="10">
        <f>K9592/ VLOOKUP(A9592,Indicators!$B$1:$V$7,21,FALSE)</f>
        <v>4544.0254761566703</v>
      </c>
      <c r="M9592" s="1" t="s">
        <v>1324</v>
      </c>
      <c r="N9592" s="1" t="s">
        <v>71</v>
      </c>
      <c r="O9592" s="8">
        <v>10</v>
      </c>
      <c r="P9592" s="8">
        <f>IF(H9592="Y", K9592/VLOOKUP(A9592,Indicators!$B$1:$S$7,18,FALSE),"")</f>
        <v>20.101923795389386</v>
      </c>
      <c r="Q9592" s="8">
        <f t="shared" si="0"/>
        <v>-10.101923795389386</v>
      </c>
      <c r="R9592" s="1" t="s">
        <v>95</v>
      </c>
      <c r="S9592" s="1" t="s">
        <v>84</v>
      </c>
      <c r="T9592" s="11"/>
      <c r="U9592" s="11"/>
      <c r="V9592" s="11"/>
      <c r="W9592" s="11"/>
      <c r="X9592" s="11"/>
      <c r="Y9592" s="11"/>
      <c r="Z9592" s="11"/>
      <c r="AA9592" s="11"/>
      <c r="AB9592" s="11"/>
      <c r="AC9592" s="11"/>
      <c r="AD9592" s="11"/>
      <c r="AE9592" s="11"/>
      <c r="AF9592" s="11"/>
      <c r="AG9592" s="11"/>
      <c r="AH9592" s="11"/>
      <c r="AI9592" s="11"/>
      <c r="AJ9592" s="11"/>
      <c r="AK9592" s="11"/>
      <c r="AL9592" s="11"/>
      <c r="AM9592" s="5"/>
      <c r="AN9592" s="5"/>
      <c r="AO9592" s="5"/>
      <c r="AP9592" s="5"/>
      <c r="AQ9592" s="5"/>
      <c r="AR9592" s="5"/>
      <c r="AS9592" s="5"/>
      <c r="AT9592" s="5"/>
      <c r="AU9592" s="5"/>
      <c r="AV9592" s="5"/>
      <c r="AW9592" s="5"/>
      <c r="AX9592" s="5"/>
      <c r="AY9592" s="5"/>
      <c r="AZ9592" s="5"/>
      <c r="BA9592" s="5"/>
      <c r="BB9592" s="5"/>
      <c r="BC9592" s="5"/>
      <c r="BD9592" s="5"/>
      <c r="BE9592" s="5"/>
      <c r="BF9592" s="5"/>
      <c r="BG9592" s="5"/>
      <c r="BH9592" s="5"/>
      <c r="BI9592" s="5"/>
      <c r="BJ9592" s="5"/>
      <c r="BK9592" s="5"/>
      <c r="BL9592" s="5"/>
      <c r="BM9592" s="5"/>
      <c r="BN9592" s="5"/>
      <c r="BO9592" s="5"/>
      <c r="BP9592" s="5"/>
      <c r="BQ9592" s="5"/>
      <c r="BR9592" s="5"/>
      <c r="BS9592" s="5"/>
      <c r="BT9592" s="5"/>
      <c r="BU9592" s="5"/>
      <c r="BV9592" s="5"/>
      <c r="BW9592" s="5"/>
      <c r="BX9592" s="5"/>
    </row>
    <row r="9593" spans="1:76" x14ac:dyDescent="0.2">
      <c r="A9593" s="1" t="s">
        <v>24</v>
      </c>
      <c r="B9593" s="1" t="s">
        <v>944</v>
      </c>
      <c r="C9593" s="1" t="s">
        <v>1332</v>
      </c>
      <c r="D9593" s="1" t="s">
        <v>71</v>
      </c>
      <c r="E9593" s="1" t="s">
        <v>2</v>
      </c>
      <c r="F9593" s="1" t="s">
        <v>110</v>
      </c>
      <c r="G9593" s="1" t="s">
        <v>107</v>
      </c>
      <c r="H9593" s="8" t="s">
        <v>116</v>
      </c>
      <c r="I9593" s="8">
        <v>2015</v>
      </c>
      <c r="J9593" s="1" t="s">
        <v>1323</v>
      </c>
      <c r="K9593" s="9">
        <v>571100</v>
      </c>
      <c r="L9593" s="10">
        <f>K9593/ VLOOKUP(A9593,Indicators!$B$1:$V$7,21,FALSE)</f>
        <v>2895.9858826392974</v>
      </c>
      <c r="M9593" s="1" t="s">
        <v>1324</v>
      </c>
      <c r="N9593" s="1" t="s">
        <v>71</v>
      </c>
      <c r="O9593" s="8">
        <v>8</v>
      </c>
      <c r="P9593" s="8">
        <f>IF(H9593="Y", K9593/VLOOKUP(A9593,Indicators!$B$1:$S$7,18,FALSE),"")</f>
        <v>12.811303068348263</v>
      </c>
      <c r="Q9593" s="8">
        <f t="shared" si="0"/>
        <v>-4.8113030683482627</v>
      </c>
      <c r="R9593" s="1" t="s">
        <v>95</v>
      </c>
      <c r="S9593" s="1" t="s">
        <v>84</v>
      </c>
      <c r="T9593" s="11"/>
      <c r="U9593" s="11"/>
      <c r="V9593" s="11"/>
      <c r="W9593" s="11"/>
      <c r="X9593" s="11"/>
      <c r="Y9593" s="11"/>
      <c r="Z9593" s="11"/>
      <c r="AA9593" s="11"/>
      <c r="AB9593" s="11"/>
      <c r="AC9593" s="11"/>
      <c r="AD9593" s="11"/>
      <c r="AE9593" s="11"/>
      <c r="AF9593" s="11"/>
      <c r="AG9593" s="11"/>
      <c r="AH9593" s="11"/>
      <c r="AI9593" s="11"/>
      <c r="AJ9593" s="11"/>
      <c r="AK9593" s="11"/>
      <c r="AL9593" s="11"/>
      <c r="AM9593" s="5"/>
      <c r="AN9593" s="5"/>
      <c r="AO9593" s="5"/>
      <c r="AP9593" s="5"/>
      <c r="AQ9593" s="5"/>
      <c r="AR9593" s="5"/>
      <c r="AS9593" s="5"/>
      <c r="AT9593" s="5"/>
      <c r="AU9593" s="5"/>
      <c r="AV9593" s="5"/>
      <c r="AW9593" s="5"/>
      <c r="AX9593" s="5"/>
      <c r="AY9593" s="5"/>
      <c r="AZ9593" s="5"/>
      <c r="BA9593" s="5"/>
      <c r="BB9593" s="5"/>
      <c r="BC9593" s="5"/>
      <c r="BD9593" s="5"/>
      <c r="BE9593" s="5"/>
      <c r="BF9593" s="5"/>
      <c r="BG9593" s="5"/>
      <c r="BH9593" s="5"/>
      <c r="BI9593" s="5"/>
      <c r="BJ9593" s="5"/>
      <c r="BK9593" s="5"/>
      <c r="BL9593" s="5"/>
      <c r="BM9593" s="5"/>
      <c r="BN9593" s="5"/>
      <c r="BO9593" s="5"/>
      <c r="BP9593" s="5"/>
      <c r="BQ9593" s="5"/>
      <c r="BR9593" s="5"/>
      <c r="BS9593" s="5"/>
      <c r="BT9593" s="5"/>
      <c r="BU9593" s="5"/>
      <c r="BV9593" s="5"/>
      <c r="BW9593" s="5"/>
      <c r="BX9593" s="5"/>
    </row>
    <row r="9594" spans="1:76" x14ac:dyDescent="0.2">
      <c r="A9594" s="1" t="s">
        <v>24</v>
      </c>
      <c r="B9594" s="1" t="s">
        <v>944</v>
      </c>
      <c r="C9594" s="1" t="s">
        <v>1333</v>
      </c>
      <c r="D9594" s="1" t="s">
        <v>71</v>
      </c>
      <c r="E9594" s="1" t="s">
        <v>2</v>
      </c>
      <c r="F9594" s="1" t="s">
        <v>110</v>
      </c>
      <c r="G9594" s="1" t="s">
        <v>107</v>
      </c>
      <c r="H9594" s="8" t="s">
        <v>116</v>
      </c>
      <c r="I9594" s="8">
        <v>2015</v>
      </c>
      <c r="J9594" s="1" t="s">
        <v>1323</v>
      </c>
      <c r="K9594" s="9">
        <v>3617300</v>
      </c>
      <c r="L9594" s="10">
        <f>K9594/ VLOOKUP(A9594,Indicators!$B$1:$V$7,21,FALSE)</f>
        <v>18342.934220401206</v>
      </c>
      <c r="M9594" s="1" t="s">
        <v>1324</v>
      </c>
      <c r="N9594" s="1" t="s">
        <v>71</v>
      </c>
      <c r="O9594" s="8">
        <v>48</v>
      </c>
      <c r="P9594" s="8">
        <f>IF(H9594="Y", K9594/VLOOKUP(A9594,Indicators!$B$1:$S$7,18,FALSE),"")</f>
        <v>81.145730325925697</v>
      </c>
      <c r="Q9594" s="8">
        <f t="shared" si="0"/>
        <v>-33.145730325925697</v>
      </c>
      <c r="R9594" s="1" t="s">
        <v>95</v>
      </c>
      <c r="S9594" s="1" t="s">
        <v>84</v>
      </c>
      <c r="T9594" s="11"/>
      <c r="U9594" s="11"/>
      <c r="V9594" s="11"/>
      <c r="W9594" s="11"/>
      <c r="X9594" s="11"/>
      <c r="Y9594" s="11"/>
      <c r="Z9594" s="11"/>
      <c r="AA9594" s="11"/>
      <c r="AB9594" s="11"/>
      <c r="AC9594" s="11"/>
      <c r="AD9594" s="11"/>
      <c r="AE9594" s="11"/>
      <c r="AF9594" s="11"/>
      <c r="AG9594" s="11"/>
      <c r="AH9594" s="11"/>
      <c r="AI9594" s="11"/>
      <c r="AJ9594" s="11"/>
      <c r="AK9594" s="11"/>
      <c r="AL9594" s="11"/>
      <c r="AM9594" s="5"/>
      <c r="AN9594" s="5"/>
      <c r="AO9594" s="5"/>
      <c r="AP9594" s="5"/>
      <c r="AQ9594" s="5"/>
      <c r="AR9594" s="5"/>
      <c r="AS9594" s="5"/>
      <c r="AT9594" s="5"/>
      <c r="AU9594" s="5"/>
      <c r="AV9594" s="5"/>
      <c r="AW9594" s="5"/>
      <c r="AX9594" s="5"/>
      <c r="AY9594" s="5"/>
      <c r="AZ9594" s="5"/>
      <c r="BA9594" s="5"/>
      <c r="BB9594" s="5"/>
      <c r="BC9594" s="5"/>
      <c r="BD9594" s="5"/>
      <c r="BE9594" s="5"/>
      <c r="BF9594" s="5"/>
      <c r="BG9594" s="5"/>
      <c r="BH9594" s="5"/>
      <c r="BI9594" s="5"/>
      <c r="BJ9594" s="5"/>
      <c r="BK9594" s="5"/>
      <c r="BL9594" s="5"/>
      <c r="BM9594" s="5"/>
      <c r="BN9594" s="5"/>
      <c r="BO9594" s="5"/>
      <c r="BP9594" s="5"/>
      <c r="BQ9594" s="5"/>
      <c r="BR9594" s="5"/>
      <c r="BS9594" s="5"/>
      <c r="BT9594" s="5"/>
      <c r="BU9594" s="5"/>
      <c r="BV9594" s="5"/>
      <c r="BW9594" s="5"/>
      <c r="BX9594" s="5"/>
    </row>
    <row r="9595" spans="1:76" x14ac:dyDescent="0.2">
      <c r="A9595" s="1" t="s">
        <v>24</v>
      </c>
      <c r="B9595" s="1" t="s">
        <v>770</v>
      </c>
      <c r="C9595" s="1" t="s">
        <v>71</v>
      </c>
      <c r="D9595" s="1" t="s">
        <v>71</v>
      </c>
      <c r="E9595" s="1" t="s">
        <v>1</v>
      </c>
      <c r="F9595" s="1" t="s">
        <v>110</v>
      </c>
      <c r="G9595" s="1" t="s">
        <v>107</v>
      </c>
      <c r="H9595" s="8" t="s">
        <v>116</v>
      </c>
      <c r="I9595" s="8">
        <v>2015</v>
      </c>
      <c r="J9595" s="1" t="s">
        <v>1323</v>
      </c>
      <c r="K9595" s="9">
        <v>6129000</v>
      </c>
      <c r="L9595" s="10">
        <f>K9595/ VLOOKUP(A9595,Indicators!$B$1:$V$7,21,FALSE)</f>
        <v>31079.491288209163</v>
      </c>
      <c r="M9595" s="1" t="s">
        <v>1324</v>
      </c>
      <c r="N9595" s="1" t="s">
        <v>71</v>
      </c>
      <c r="O9595" s="11"/>
      <c r="P9595" s="8">
        <f>IF(H9595="Y", K9595/VLOOKUP(A9595,Indicators!$B$1:$S$7,18,FALSE),"")</f>
        <v>137.4898905724155</v>
      </c>
      <c r="Q9595" s="8" t="str">
        <f t="shared" si="0"/>
        <v/>
      </c>
      <c r="R9595" s="1" t="s">
        <v>103</v>
      </c>
      <c r="S9595" s="1" t="s">
        <v>86</v>
      </c>
      <c r="T9595" s="11"/>
      <c r="U9595" s="11"/>
      <c r="V9595" s="11"/>
      <c r="W9595" s="11"/>
      <c r="X9595" s="11"/>
      <c r="Y9595" s="11"/>
      <c r="Z9595" s="11"/>
      <c r="AA9595" s="11"/>
      <c r="AB9595" s="11"/>
      <c r="AC9595" s="11"/>
      <c r="AD9595" s="11"/>
      <c r="AE9595" s="11"/>
      <c r="AF9595" s="11"/>
      <c r="AG9595" s="11"/>
      <c r="AH9595" s="11"/>
      <c r="AI9595" s="11"/>
      <c r="AJ9595" s="11"/>
      <c r="AK9595" s="11"/>
      <c r="AL9595" s="11"/>
      <c r="AM9595" s="5"/>
      <c r="AN9595" s="5"/>
      <c r="AO9595" s="5"/>
      <c r="AP9595" s="5"/>
      <c r="AQ9595" s="5"/>
      <c r="AR9595" s="5"/>
      <c r="AS9595" s="5"/>
      <c r="AT9595" s="5"/>
      <c r="AU9595" s="5"/>
      <c r="AV9595" s="5"/>
      <c r="AW9595" s="5"/>
      <c r="AX9595" s="5"/>
      <c r="AY9595" s="5"/>
      <c r="AZ9595" s="5"/>
      <c r="BA9595" s="5"/>
      <c r="BB9595" s="5"/>
      <c r="BC9595" s="5"/>
      <c r="BD9595" s="5"/>
      <c r="BE9595" s="5"/>
      <c r="BF9595" s="5"/>
      <c r="BG9595" s="5"/>
      <c r="BH9595" s="5"/>
      <c r="BI9595" s="5"/>
      <c r="BJ9595" s="5"/>
      <c r="BK9595" s="5"/>
      <c r="BL9595" s="5"/>
      <c r="BM9595" s="5"/>
      <c r="BN9595" s="5"/>
      <c r="BO9595" s="5"/>
      <c r="BP9595" s="5"/>
      <c r="BQ9595" s="5"/>
      <c r="BR9595" s="5"/>
      <c r="BS9595" s="5"/>
      <c r="BT9595" s="5"/>
      <c r="BU9595" s="5"/>
      <c r="BV9595" s="5"/>
      <c r="BW9595" s="5"/>
      <c r="BX9595" s="5"/>
    </row>
    <row r="9596" spans="1:76" x14ac:dyDescent="0.2">
      <c r="A9596" s="1" t="s">
        <v>24</v>
      </c>
      <c r="B9596" s="1" t="s">
        <v>43</v>
      </c>
      <c r="C9596" s="1" t="s">
        <v>71</v>
      </c>
      <c r="D9596" s="1" t="s">
        <v>71</v>
      </c>
      <c r="E9596" s="1" t="s">
        <v>1</v>
      </c>
      <c r="F9596" s="1" t="s">
        <v>110</v>
      </c>
      <c r="G9596" s="1" t="s">
        <v>107</v>
      </c>
      <c r="H9596" s="8" t="s">
        <v>116</v>
      </c>
      <c r="I9596" s="8">
        <v>2015</v>
      </c>
      <c r="J9596" s="1" t="s">
        <v>1323</v>
      </c>
      <c r="K9596" s="9">
        <v>577200</v>
      </c>
      <c r="L9596" s="10">
        <f>K9596/ VLOOKUP(A9596,Indicators!$B$1:$V$7,21,FALSE)</f>
        <v>2926.918318086854</v>
      </c>
      <c r="M9596" s="1" t="s">
        <v>1324</v>
      </c>
      <c r="N9596" s="1" t="s">
        <v>71</v>
      </c>
      <c r="O9596" s="8">
        <v>9</v>
      </c>
      <c r="P9596" s="8">
        <f>IF(H9596="Y", K9596/VLOOKUP(A9596,Indicators!$B$1:$S$7,18,FALSE),"")</f>
        <v>12.948142411225033</v>
      </c>
      <c r="Q9596" s="8">
        <f t="shared" si="0"/>
        <v>-3.9481424112250334</v>
      </c>
      <c r="R9596" s="1" t="s">
        <v>103</v>
      </c>
      <c r="S9596" s="1" t="s">
        <v>43</v>
      </c>
      <c r="T9596" s="11"/>
      <c r="U9596" s="11"/>
      <c r="V9596" s="11"/>
      <c r="W9596" s="11"/>
      <c r="X9596" s="11"/>
      <c r="Y9596" s="11"/>
      <c r="Z9596" s="11"/>
      <c r="AA9596" s="11"/>
      <c r="AB9596" s="11"/>
      <c r="AC9596" s="11"/>
      <c r="AD9596" s="11"/>
      <c r="AE9596" s="11"/>
      <c r="AF9596" s="11"/>
      <c r="AG9596" s="11"/>
      <c r="AH9596" s="11"/>
      <c r="AI9596" s="11"/>
      <c r="AJ9596" s="11"/>
      <c r="AK9596" s="11"/>
      <c r="AL9596" s="11"/>
      <c r="AM9596" s="5"/>
      <c r="AN9596" s="5"/>
      <c r="AO9596" s="5"/>
      <c r="AP9596" s="5"/>
      <c r="AQ9596" s="5"/>
      <c r="AR9596" s="5"/>
      <c r="AS9596" s="5"/>
      <c r="AT9596" s="5"/>
      <c r="AU9596" s="5"/>
      <c r="AV9596" s="5"/>
      <c r="AW9596" s="5"/>
      <c r="AX9596" s="5"/>
      <c r="AY9596" s="5"/>
      <c r="AZ9596" s="5"/>
      <c r="BA9596" s="5"/>
      <c r="BB9596" s="5"/>
      <c r="BC9596" s="5"/>
      <c r="BD9596" s="5"/>
      <c r="BE9596" s="5"/>
      <c r="BF9596" s="5"/>
      <c r="BG9596" s="5"/>
      <c r="BH9596" s="5"/>
      <c r="BI9596" s="5"/>
      <c r="BJ9596" s="5"/>
      <c r="BK9596" s="5"/>
      <c r="BL9596" s="5"/>
      <c r="BM9596" s="5"/>
      <c r="BN9596" s="5"/>
      <c r="BO9596" s="5"/>
      <c r="BP9596" s="5"/>
      <c r="BQ9596" s="5"/>
      <c r="BR9596" s="5"/>
      <c r="BS9596" s="5"/>
      <c r="BT9596" s="5"/>
      <c r="BU9596" s="5"/>
      <c r="BV9596" s="5"/>
      <c r="BW9596" s="5"/>
      <c r="BX9596" s="5"/>
    </row>
    <row r="9597" spans="1:76" x14ac:dyDescent="0.2">
      <c r="A9597" s="1" t="s">
        <v>24</v>
      </c>
      <c r="B9597" s="1" t="s">
        <v>323</v>
      </c>
      <c r="C9597" s="1" t="s">
        <v>71</v>
      </c>
      <c r="D9597" s="1" t="s">
        <v>71</v>
      </c>
      <c r="E9597" s="1" t="s">
        <v>1</v>
      </c>
      <c r="F9597" s="1" t="s">
        <v>110</v>
      </c>
      <c r="G9597" s="1" t="s">
        <v>107</v>
      </c>
      <c r="H9597" s="8" t="s">
        <v>116</v>
      </c>
      <c r="I9597" s="8">
        <v>2015</v>
      </c>
      <c r="J9597" s="1" t="s">
        <v>1323</v>
      </c>
      <c r="K9597" s="9">
        <v>2090800</v>
      </c>
      <c r="L9597" s="10">
        <f>K9597/ VLOOKUP(A9597,Indicators!$B$1:$V$7,21,FALSE)</f>
        <v>10602.219021926532</v>
      </c>
      <c r="M9597" s="1" t="s">
        <v>1324</v>
      </c>
      <c r="N9597" s="1" t="s">
        <v>71</v>
      </c>
      <c r="O9597" s="8">
        <v>33</v>
      </c>
      <c r="P9597" s="8">
        <f>IF(H9597="Y", K9597/VLOOKUP(A9597,Indicators!$B$1:$S$7,18,FALSE),"")</f>
        <v>46.902245587992553</v>
      </c>
      <c r="Q9597" s="8">
        <f t="shared" si="0"/>
        <v>-13.902245587992553</v>
      </c>
      <c r="R9597" s="1" t="s">
        <v>323</v>
      </c>
      <c r="S9597" s="1" t="s">
        <v>51</v>
      </c>
      <c r="T9597" s="11"/>
      <c r="U9597" s="11"/>
      <c r="V9597" s="11"/>
      <c r="W9597" s="11"/>
      <c r="X9597" s="11"/>
      <c r="Y9597" s="11"/>
      <c r="Z9597" s="11"/>
      <c r="AA9597" s="11"/>
      <c r="AB9597" s="11"/>
      <c r="AC9597" s="11"/>
      <c r="AD9597" s="11"/>
      <c r="AE9597" s="11"/>
      <c r="AF9597" s="11"/>
      <c r="AG9597" s="11"/>
      <c r="AH9597" s="11"/>
      <c r="AI9597" s="11"/>
      <c r="AJ9597" s="11"/>
      <c r="AK9597" s="11"/>
      <c r="AL9597" s="11"/>
      <c r="AM9597" s="5"/>
      <c r="AN9597" s="5"/>
      <c r="AO9597" s="5"/>
      <c r="AP9597" s="5"/>
      <c r="AQ9597" s="5"/>
      <c r="AR9597" s="5"/>
      <c r="AS9597" s="5"/>
      <c r="AT9597" s="5"/>
      <c r="AU9597" s="5"/>
      <c r="AV9597" s="5"/>
      <c r="AW9597" s="5"/>
      <c r="AX9597" s="5"/>
      <c r="AY9597" s="5"/>
      <c r="AZ9597" s="5"/>
      <c r="BA9597" s="5"/>
      <c r="BB9597" s="5"/>
      <c r="BC9597" s="5"/>
      <c r="BD9597" s="5"/>
      <c r="BE9597" s="5"/>
      <c r="BF9597" s="5"/>
      <c r="BG9597" s="5"/>
      <c r="BH9597" s="5"/>
      <c r="BI9597" s="5"/>
      <c r="BJ9597" s="5"/>
      <c r="BK9597" s="5"/>
      <c r="BL9597" s="5"/>
      <c r="BM9597" s="5"/>
      <c r="BN9597" s="5"/>
      <c r="BO9597" s="5"/>
      <c r="BP9597" s="5"/>
      <c r="BQ9597" s="5"/>
      <c r="BR9597" s="5"/>
      <c r="BS9597" s="5"/>
      <c r="BT9597" s="5"/>
      <c r="BU9597" s="5"/>
      <c r="BV9597" s="5"/>
      <c r="BW9597" s="5"/>
      <c r="BX9597" s="5"/>
    </row>
    <row r="9598" spans="1:76" x14ac:dyDescent="0.2">
      <c r="A9598" s="1" t="s">
        <v>24</v>
      </c>
      <c r="B9598" s="1" t="s">
        <v>945</v>
      </c>
      <c r="C9598" s="1" t="s">
        <v>103</v>
      </c>
      <c r="D9598" s="1" t="s">
        <v>71</v>
      </c>
      <c r="E9598" s="1" t="s">
        <v>2</v>
      </c>
      <c r="F9598" s="1" t="s">
        <v>110</v>
      </c>
      <c r="G9598" s="1" t="s">
        <v>107</v>
      </c>
      <c r="H9598" s="8" t="s">
        <v>116</v>
      </c>
      <c r="I9598" s="8">
        <v>2015</v>
      </c>
      <c r="J9598" s="1" t="s">
        <v>1323</v>
      </c>
      <c r="K9598" s="9">
        <v>4904500</v>
      </c>
      <c r="L9598" s="10">
        <f>K9598/ VLOOKUP(A9598,Indicators!$B$1:$V$7,21,FALSE)</f>
        <v>24870.185188941399</v>
      </c>
      <c r="M9598" s="1" t="s">
        <v>1324</v>
      </c>
      <c r="N9598" s="1" t="s">
        <v>71</v>
      </c>
      <c r="O9598" s="8">
        <v>40</v>
      </c>
      <c r="P9598" s="8">
        <f>IF(H9598="Y", K9598/VLOOKUP(A9598,Indicators!$B$1:$S$7,18,FALSE),"")</f>
        <v>110.02107494084058</v>
      </c>
      <c r="Q9598" s="8">
        <f t="shared" si="0"/>
        <v>-70.021074940840577</v>
      </c>
      <c r="R9598" s="1" t="s">
        <v>95</v>
      </c>
      <c r="S9598" s="1" t="s">
        <v>75</v>
      </c>
      <c r="T9598" s="11"/>
      <c r="U9598" s="11"/>
      <c r="V9598" s="11"/>
      <c r="W9598" s="11"/>
      <c r="X9598" s="11"/>
      <c r="Y9598" s="11"/>
      <c r="Z9598" s="11"/>
      <c r="AA9598" s="11"/>
      <c r="AB9598" s="11"/>
      <c r="AC9598" s="11"/>
      <c r="AD9598" s="11"/>
      <c r="AE9598" s="11"/>
      <c r="AF9598" s="11"/>
      <c r="AG9598" s="11"/>
      <c r="AH9598" s="11"/>
      <c r="AI9598" s="11"/>
      <c r="AJ9598" s="11"/>
      <c r="AK9598" s="11"/>
      <c r="AL9598" s="11"/>
      <c r="AM9598" s="5"/>
      <c r="AN9598" s="5"/>
      <c r="AO9598" s="5"/>
      <c r="AP9598" s="5"/>
      <c r="AQ9598" s="5"/>
      <c r="AR9598" s="5"/>
      <c r="AS9598" s="5"/>
      <c r="AT9598" s="5"/>
      <c r="AU9598" s="5"/>
      <c r="AV9598" s="5"/>
      <c r="AW9598" s="5"/>
      <c r="AX9598" s="5"/>
      <c r="AY9598" s="5"/>
      <c r="AZ9598" s="5"/>
      <c r="BA9598" s="5"/>
      <c r="BB9598" s="5"/>
      <c r="BC9598" s="5"/>
      <c r="BD9598" s="5"/>
      <c r="BE9598" s="5"/>
      <c r="BF9598" s="5"/>
      <c r="BG9598" s="5"/>
      <c r="BH9598" s="5"/>
      <c r="BI9598" s="5"/>
      <c r="BJ9598" s="5"/>
      <c r="BK9598" s="5"/>
      <c r="BL9598" s="5"/>
      <c r="BM9598" s="5"/>
      <c r="BN9598" s="5"/>
      <c r="BO9598" s="5"/>
      <c r="BP9598" s="5"/>
      <c r="BQ9598" s="5"/>
      <c r="BR9598" s="5"/>
      <c r="BS9598" s="5"/>
      <c r="BT9598" s="5"/>
      <c r="BU9598" s="5"/>
      <c r="BV9598" s="5"/>
      <c r="BW9598" s="5"/>
      <c r="BX9598" s="5"/>
    </row>
    <row r="9599" spans="1:76" x14ac:dyDescent="0.2">
      <c r="A9599" s="1" t="s">
        <v>24</v>
      </c>
      <c r="B9599" s="1" t="s">
        <v>945</v>
      </c>
      <c r="C9599" s="1" t="s">
        <v>1334</v>
      </c>
      <c r="D9599" s="1" t="s">
        <v>71</v>
      </c>
      <c r="E9599" s="1" t="s">
        <v>2</v>
      </c>
      <c r="F9599" s="1" t="s">
        <v>110</v>
      </c>
      <c r="G9599" s="1" t="s">
        <v>107</v>
      </c>
      <c r="H9599" s="8" t="s">
        <v>116</v>
      </c>
      <c r="I9599" s="8">
        <v>2015</v>
      </c>
      <c r="J9599" s="1" t="s">
        <v>1323</v>
      </c>
      <c r="K9599" s="9">
        <v>9330400</v>
      </c>
      <c r="L9599" s="10">
        <f>K9599/ VLOOKUP(A9599,Indicators!$B$1:$V$7,21,FALSE)</f>
        <v>47313.441918013828</v>
      </c>
      <c r="M9599" s="1" t="s">
        <v>1324</v>
      </c>
      <c r="N9599" s="1" t="s">
        <v>71</v>
      </c>
      <c r="O9599" s="8">
        <v>158</v>
      </c>
      <c r="P9599" s="8">
        <f>IF(H9599="Y", K9599/VLOOKUP(A9599,Indicators!$B$1:$S$7,18,FALSE),"")</f>
        <v>209.3058696356446</v>
      </c>
      <c r="Q9599" s="8">
        <f t="shared" si="0"/>
        <v>-51.305869635644598</v>
      </c>
      <c r="R9599" s="1" t="s">
        <v>95</v>
      </c>
      <c r="S9599" s="1" t="s">
        <v>75</v>
      </c>
      <c r="T9599" s="11"/>
      <c r="U9599" s="11"/>
      <c r="V9599" s="11"/>
      <c r="W9599" s="11"/>
      <c r="X9599" s="11"/>
      <c r="Y9599" s="11"/>
      <c r="Z9599" s="11"/>
      <c r="AA9599" s="11"/>
      <c r="AB9599" s="11"/>
      <c r="AC9599" s="11"/>
      <c r="AD9599" s="11"/>
      <c r="AE9599" s="11"/>
      <c r="AF9599" s="11"/>
      <c r="AG9599" s="11"/>
      <c r="AH9599" s="11"/>
      <c r="AI9599" s="11"/>
      <c r="AJ9599" s="11"/>
      <c r="AK9599" s="11"/>
      <c r="AL9599" s="11"/>
      <c r="AM9599" s="5"/>
      <c r="AN9599" s="5"/>
      <c r="AO9599" s="5"/>
      <c r="AP9599" s="5"/>
      <c r="AQ9599" s="5"/>
      <c r="AR9599" s="5"/>
      <c r="AS9599" s="5"/>
      <c r="AT9599" s="5"/>
      <c r="AU9599" s="5"/>
      <c r="AV9599" s="5"/>
      <c r="AW9599" s="5"/>
      <c r="AX9599" s="5"/>
      <c r="AY9599" s="5"/>
      <c r="AZ9599" s="5"/>
      <c r="BA9599" s="5"/>
      <c r="BB9599" s="5"/>
      <c r="BC9599" s="5"/>
      <c r="BD9599" s="5"/>
      <c r="BE9599" s="5"/>
      <c r="BF9599" s="5"/>
      <c r="BG9599" s="5"/>
      <c r="BH9599" s="5"/>
      <c r="BI9599" s="5"/>
      <c r="BJ9599" s="5"/>
      <c r="BK9599" s="5"/>
      <c r="BL9599" s="5"/>
      <c r="BM9599" s="5"/>
      <c r="BN9599" s="5"/>
      <c r="BO9599" s="5"/>
      <c r="BP9599" s="5"/>
      <c r="BQ9599" s="5"/>
      <c r="BR9599" s="5"/>
      <c r="BS9599" s="5"/>
      <c r="BT9599" s="5"/>
      <c r="BU9599" s="5"/>
      <c r="BV9599" s="5"/>
      <c r="BW9599" s="5"/>
      <c r="BX9599" s="5"/>
    </row>
    <row r="9600" spans="1:76" x14ac:dyDescent="0.2">
      <c r="A9600" s="1" t="s">
        <v>24</v>
      </c>
      <c r="B9600" s="1" t="s">
        <v>945</v>
      </c>
      <c r="C9600" s="1" t="s">
        <v>1335</v>
      </c>
      <c r="D9600" s="1" t="s">
        <v>71</v>
      </c>
      <c r="E9600" s="1" t="s">
        <v>2</v>
      </c>
      <c r="F9600" s="1" t="s">
        <v>110</v>
      </c>
      <c r="G9600" s="1" t="s">
        <v>107</v>
      </c>
      <c r="H9600" s="8" t="s">
        <v>116</v>
      </c>
      <c r="I9600" s="8">
        <v>2015</v>
      </c>
      <c r="J9600" s="1" t="s">
        <v>1323</v>
      </c>
      <c r="K9600" s="9">
        <v>29415100</v>
      </c>
      <c r="L9600" s="10">
        <f>K9600/ VLOOKUP(A9600,Indicators!$B$1:$V$7,21,FALSE)</f>
        <v>149160.76753007038</v>
      </c>
      <c r="M9600" s="1" t="s">
        <v>1324</v>
      </c>
      <c r="N9600" s="1" t="s">
        <v>71</v>
      </c>
      <c r="O9600" s="8">
        <v>460</v>
      </c>
      <c r="P9600" s="8">
        <f>IF(H9600="Y", K9600/VLOOKUP(A9600,Indicators!$B$1:$S$7,18,FALSE),"")</f>
        <v>659.85950076303789</v>
      </c>
      <c r="Q9600" s="8">
        <f t="shared" si="0"/>
        <v>-199.85950076303789</v>
      </c>
      <c r="R9600" s="1" t="s">
        <v>95</v>
      </c>
      <c r="S9600" s="1" t="s">
        <v>75</v>
      </c>
      <c r="T9600" s="11"/>
      <c r="U9600" s="11"/>
      <c r="V9600" s="11"/>
      <c r="W9600" s="11"/>
      <c r="X9600" s="11"/>
      <c r="Y9600" s="11"/>
      <c r="Z9600" s="11"/>
      <c r="AA9600" s="11"/>
      <c r="AB9600" s="11"/>
      <c r="AC9600" s="11"/>
      <c r="AD9600" s="11"/>
      <c r="AE9600" s="11"/>
      <c r="AF9600" s="11"/>
      <c r="AG9600" s="11"/>
      <c r="AH9600" s="11"/>
      <c r="AI9600" s="11"/>
      <c r="AJ9600" s="11"/>
      <c r="AK9600" s="11"/>
      <c r="AL9600" s="11"/>
      <c r="AM9600" s="5"/>
      <c r="AN9600" s="5"/>
      <c r="AO9600" s="5"/>
      <c r="AP9600" s="5"/>
      <c r="AQ9600" s="5"/>
      <c r="AR9600" s="5"/>
      <c r="AS9600" s="5"/>
      <c r="AT9600" s="5"/>
      <c r="AU9600" s="5"/>
      <c r="AV9600" s="5"/>
      <c r="AW9600" s="5"/>
      <c r="AX9600" s="5"/>
      <c r="AY9600" s="5"/>
      <c r="AZ9600" s="5"/>
      <c r="BA9600" s="5"/>
      <c r="BB9600" s="5"/>
      <c r="BC9600" s="5"/>
      <c r="BD9600" s="5"/>
      <c r="BE9600" s="5"/>
      <c r="BF9600" s="5"/>
      <c r="BG9600" s="5"/>
      <c r="BH9600" s="5"/>
      <c r="BI9600" s="5"/>
      <c r="BJ9600" s="5"/>
      <c r="BK9600" s="5"/>
      <c r="BL9600" s="5"/>
      <c r="BM9600" s="5"/>
      <c r="BN9600" s="5"/>
      <c r="BO9600" s="5"/>
      <c r="BP9600" s="5"/>
      <c r="BQ9600" s="5"/>
      <c r="BR9600" s="5"/>
      <c r="BS9600" s="5"/>
      <c r="BT9600" s="5"/>
      <c r="BU9600" s="5"/>
      <c r="BV9600" s="5"/>
      <c r="BW9600" s="5"/>
      <c r="BX9600" s="5"/>
    </row>
    <row r="9601" spans="1:76" x14ac:dyDescent="0.2">
      <c r="A9601" s="1" t="s">
        <v>24</v>
      </c>
      <c r="B9601" s="1" t="s">
        <v>945</v>
      </c>
      <c r="C9601" s="1" t="s">
        <v>925</v>
      </c>
      <c r="D9601" s="1" t="s">
        <v>71</v>
      </c>
      <c r="E9601" s="1" t="s">
        <v>2</v>
      </c>
      <c r="F9601" s="1" t="s">
        <v>110</v>
      </c>
      <c r="G9601" s="1" t="s">
        <v>107</v>
      </c>
      <c r="H9601" s="8" t="s">
        <v>116</v>
      </c>
      <c r="I9601" s="8">
        <v>2015</v>
      </c>
      <c r="J9601" s="1" t="s">
        <v>1323</v>
      </c>
      <c r="K9601" s="9">
        <v>7976</v>
      </c>
      <c r="L9601" s="10">
        <f>K9601/ VLOOKUP(A9601,Indicators!$B$1:$V$7,21,FALSE)</f>
        <v>40.445427070444815</v>
      </c>
      <c r="M9601" s="1" t="s">
        <v>1324</v>
      </c>
      <c r="N9601" s="1" t="s">
        <v>71</v>
      </c>
      <c r="O9601" s="8">
        <v>111</v>
      </c>
      <c r="P9601" s="8">
        <f>IF(H9601="Y", K9601/VLOOKUP(A9601,Indicators!$B$1:$S$7,18,FALSE),"")</f>
        <v>0.1789230489811692</v>
      </c>
      <c r="Q9601" s="8">
        <f t="shared" si="0"/>
        <v>110.82107695101882</v>
      </c>
      <c r="R9601" s="1" t="s">
        <v>95</v>
      </c>
      <c r="S9601" s="1" t="s">
        <v>75</v>
      </c>
      <c r="T9601" s="11"/>
      <c r="U9601" s="11"/>
      <c r="V9601" s="11"/>
      <c r="W9601" s="11"/>
      <c r="X9601" s="11"/>
      <c r="Y9601" s="11"/>
      <c r="Z9601" s="11"/>
      <c r="AA9601" s="11"/>
      <c r="AB9601" s="11"/>
      <c r="AC9601" s="11"/>
      <c r="AD9601" s="11"/>
      <c r="AE9601" s="11"/>
      <c r="AF9601" s="11"/>
      <c r="AG9601" s="11"/>
      <c r="AH9601" s="11"/>
      <c r="AI9601" s="11"/>
      <c r="AJ9601" s="11"/>
      <c r="AK9601" s="11"/>
      <c r="AL9601" s="11"/>
      <c r="AM9601" s="5"/>
      <c r="AN9601" s="5"/>
      <c r="AO9601" s="5"/>
      <c r="AP9601" s="5"/>
      <c r="AQ9601" s="5"/>
      <c r="AR9601" s="5"/>
      <c r="AS9601" s="5"/>
      <c r="AT9601" s="5"/>
      <c r="AU9601" s="5"/>
      <c r="AV9601" s="5"/>
      <c r="AW9601" s="5"/>
      <c r="AX9601" s="5"/>
      <c r="AY9601" s="5"/>
      <c r="AZ9601" s="5"/>
      <c r="BA9601" s="5"/>
      <c r="BB9601" s="5"/>
      <c r="BC9601" s="5"/>
      <c r="BD9601" s="5"/>
      <c r="BE9601" s="5"/>
      <c r="BF9601" s="5"/>
      <c r="BG9601" s="5"/>
      <c r="BH9601" s="5"/>
      <c r="BI9601" s="5"/>
      <c r="BJ9601" s="5"/>
      <c r="BK9601" s="5"/>
      <c r="BL9601" s="5"/>
      <c r="BM9601" s="5"/>
      <c r="BN9601" s="5"/>
      <c r="BO9601" s="5"/>
      <c r="BP9601" s="5"/>
      <c r="BQ9601" s="5"/>
      <c r="BR9601" s="5"/>
      <c r="BS9601" s="5"/>
      <c r="BT9601" s="5"/>
      <c r="BU9601" s="5"/>
      <c r="BV9601" s="5"/>
      <c r="BW9601" s="5"/>
      <c r="BX9601" s="5"/>
    </row>
    <row r="9602" spans="1:76" x14ac:dyDescent="0.2">
      <c r="A9602" s="1" t="s">
        <v>24</v>
      </c>
      <c r="B9602" s="1" t="s">
        <v>946</v>
      </c>
      <c r="C9602" s="1" t="s">
        <v>71</v>
      </c>
      <c r="D9602" s="1" t="s">
        <v>71</v>
      </c>
      <c r="E9602" s="1" t="s">
        <v>1</v>
      </c>
      <c r="F9602" s="1" t="s">
        <v>110</v>
      </c>
      <c r="G9602" s="1" t="s">
        <v>107</v>
      </c>
      <c r="H9602" s="8" t="s">
        <v>116</v>
      </c>
      <c r="I9602" s="8">
        <v>2015</v>
      </c>
      <c r="J9602" s="1" t="s">
        <v>1323</v>
      </c>
      <c r="K9602" s="9">
        <v>1450400</v>
      </c>
      <c r="L9602" s="10">
        <f>K9602/ VLOOKUP(A9602,Indicators!$B$1:$V$7,21,FALSE)</f>
        <v>7354.8203890387613</v>
      </c>
      <c r="M9602" s="1" t="s">
        <v>1324</v>
      </c>
      <c r="N9602" s="1" t="s">
        <v>71</v>
      </c>
      <c r="O9602" s="8">
        <v>34</v>
      </c>
      <c r="P9602" s="8">
        <f>IF(H9602="Y", K9602/VLOOKUP(A9602,Indicators!$B$1:$S$7,18,FALSE),"")</f>
        <v>32.53635785384752</v>
      </c>
      <c r="Q9602" s="8">
        <f t="shared" si="0"/>
        <v>1.4636421461524804</v>
      </c>
      <c r="R9602" s="1" t="s">
        <v>95</v>
      </c>
      <c r="S9602" s="1" t="s">
        <v>66</v>
      </c>
      <c r="T9602" s="11"/>
      <c r="U9602" s="11"/>
      <c r="V9602" s="11"/>
      <c r="W9602" s="11"/>
      <c r="X9602" s="11"/>
      <c r="Y9602" s="11"/>
      <c r="Z9602" s="11"/>
      <c r="AA9602" s="11"/>
      <c r="AB9602" s="11"/>
      <c r="AC9602" s="11"/>
      <c r="AD9602" s="11"/>
      <c r="AE9602" s="11"/>
      <c r="AF9602" s="11"/>
      <c r="AG9602" s="11"/>
      <c r="AH9602" s="11"/>
      <c r="AI9602" s="11"/>
      <c r="AJ9602" s="11"/>
      <c r="AK9602" s="11"/>
      <c r="AL9602" s="11"/>
      <c r="AM9602" s="5"/>
      <c r="AN9602" s="5"/>
      <c r="AO9602" s="5"/>
      <c r="AP9602" s="5"/>
      <c r="AQ9602" s="5"/>
      <c r="AR9602" s="5"/>
      <c r="AS9602" s="5"/>
      <c r="AT9602" s="5"/>
      <c r="AU9602" s="5"/>
      <c r="AV9602" s="5"/>
      <c r="AW9602" s="5"/>
      <c r="AX9602" s="5"/>
      <c r="AY9602" s="5"/>
      <c r="AZ9602" s="5"/>
      <c r="BA9602" s="5"/>
      <c r="BB9602" s="5"/>
      <c r="BC9602" s="5"/>
      <c r="BD9602" s="5"/>
      <c r="BE9602" s="5"/>
      <c r="BF9602" s="5"/>
      <c r="BG9602" s="5"/>
      <c r="BH9602" s="5"/>
      <c r="BI9602" s="5"/>
      <c r="BJ9602" s="5"/>
      <c r="BK9602" s="5"/>
      <c r="BL9602" s="5"/>
      <c r="BM9602" s="5"/>
      <c r="BN9602" s="5"/>
      <c r="BO9602" s="5"/>
      <c r="BP9602" s="5"/>
      <c r="BQ9602" s="5"/>
      <c r="BR9602" s="5"/>
      <c r="BS9602" s="5"/>
      <c r="BT9602" s="5"/>
      <c r="BU9602" s="5"/>
      <c r="BV9602" s="5"/>
      <c r="BW9602" s="5"/>
      <c r="BX9602" s="5"/>
    </row>
    <row r="9603" spans="1:76" x14ac:dyDescent="0.2">
      <c r="A9603" s="1" t="s">
        <v>24</v>
      </c>
      <c r="B9603" s="1" t="s">
        <v>948</v>
      </c>
      <c r="C9603" s="1" t="s">
        <v>103</v>
      </c>
      <c r="D9603" s="1" t="s">
        <v>71</v>
      </c>
      <c r="E9603" s="1" t="s">
        <v>2</v>
      </c>
      <c r="F9603" s="1" t="s">
        <v>110</v>
      </c>
      <c r="G9603" s="1" t="s">
        <v>107</v>
      </c>
      <c r="H9603" s="8" t="s">
        <v>116</v>
      </c>
      <c r="I9603" s="8">
        <v>2015</v>
      </c>
      <c r="J9603" s="1" t="s">
        <v>1323</v>
      </c>
      <c r="K9603" s="9">
        <v>778600</v>
      </c>
      <c r="L9603" s="10">
        <f>K9603/ VLOOKUP(A9603,Indicators!$B$1:$V$7,21,FALSE)</f>
        <v>3948.1957769619275</v>
      </c>
      <c r="M9603" s="1" t="s">
        <v>1324</v>
      </c>
      <c r="N9603" s="1" t="s">
        <v>71</v>
      </c>
      <c r="O9603" s="8">
        <v>8</v>
      </c>
      <c r="P9603" s="8">
        <f>IF(H9603="Y", K9603/VLOOKUP(A9603,Indicators!$B$1:$S$7,18,FALSE),"")</f>
        <v>17.466083994074516</v>
      </c>
      <c r="Q9603" s="8">
        <f t="shared" si="0"/>
        <v>-9.4660839940745163</v>
      </c>
      <c r="R9603" s="1" t="s">
        <v>158</v>
      </c>
      <c r="S9603" s="1" t="s">
        <v>56</v>
      </c>
      <c r="T9603" s="11"/>
      <c r="U9603" s="11"/>
      <c r="V9603" s="11"/>
      <c r="W9603" s="11"/>
      <c r="X9603" s="11"/>
      <c r="Y9603" s="11"/>
      <c r="Z9603" s="11"/>
      <c r="AA9603" s="11"/>
      <c r="AB9603" s="11"/>
      <c r="AC9603" s="11"/>
      <c r="AD9603" s="11"/>
      <c r="AE9603" s="11"/>
      <c r="AF9603" s="11"/>
      <c r="AG9603" s="11"/>
      <c r="AH9603" s="11"/>
      <c r="AI9603" s="11"/>
      <c r="AJ9603" s="11"/>
      <c r="AK9603" s="11"/>
      <c r="AL9603" s="11"/>
      <c r="AM9603" s="5"/>
      <c r="AN9603" s="5"/>
      <c r="AO9603" s="5"/>
      <c r="AP9603" s="5"/>
      <c r="AQ9603" s="5"/>
      <c r="AR9603" s="5"/>
      <c r="AS9603" s="5"/>
      <c r="AT9603" s="5"/>
      <c r="AU9603" s="5"/>
      <c r="AV9603" s="5"/>
      <c r="AW9603" s="5"/>
      <c r="AX9603" s="5"/>
      <c r="AY9603" s="5"/>
      <c r="AZ9603" s="5"/>
      <c r="BA9603" s="5"/>
      <c r="BB9603" s="5"/>
      <c r="BC9603" s="5"/>
      <c r="BD9603" s="5"/>
      <c r="BE9603" s="5"/>
      <c r="BF9603" s="5"/>
      <c r="BG9603" s="5"/>
      <c r="BH9603" s="5"/>
      <c r="BI9603" s="5"/>
      <c r="BJ9603" s="5"/>
      <c r="BK9603" s="5"/>
      <c r="BL9603" s="5"/>
      <c r="BM9603" s="5"/>
      <c r="BN9603" s="5"/>
      <c r="BO9603" s="5"/>
      <c r="BP9603" s="5"/>
      <c r="BQ9603" s="5"/>
      <c r="BR9603" s="5"/>
      <c r="BS9603" s="5"/>
      <c r="BT9603" s="5"/>
      <c r="BU9603" s="5"/>
      <c r="BV9603" s="5"/>
      <c r="BW9603" s="5"/>
      <c r="BX9603" s="5"/>
    </row>
    <row r="9604" spans="1:76" x14ac:dyDescent="0.2">
      <c r="A9604" s="1" t="s">
        <v>24</v>
      </c>
      <c r="B9604" s="1" t="s">
        <v>948</v>
      </c>
      <c r="C9604" s="1" t="s">
        <v>809</v>
      </c>
      <c r="D9604" s="1" t="s">
        <v>71</v>
      </c>
      <c r="E9604" s="1" t="s">
        <v>2</v>
      </c>
      <c r="F9604" s="1" t="s">
        <v>110</v>
      </c>
      <c r="G9604" s="1" t="s">
        <v>107</v>
      </c>
      <c r="H9604" s="8" t="s">
        <v>116</v>
      </c>
      <c r="I9604" s="8">
        <v>2015</v>
      </c>
      <c r="J9604" s="1" t="s">
        <v>1323</v>
      </c>
      <c r="K9604" s="9">
        <v>288400</v>
      </c>
      <c r="L9604" s="10">
        <f>K9604/ VLOOKUP(A9604,Indicators!$B$1:$V$7,21,FALSE)</f>
        <v>1462.4449808320317</v>
      </c>
      <c r="M9604" s="1" t="s">
        <v>1324</v>
      </c>
      <c r="N9604" s="1" t="s">
        <v>71</v>
      </c>
      <c r="O9604" s="8">
        <v>3</v>
      </c>
      <c r="P9604" s="8">
        <f>IF(H9604="Y", K9604/VLOOKUP(A9604,Indicators!$B$1:$S$7,18,FALSE),"")</f>
        <v>6.4695846697804917</v>
      </c>
      <c r="Q9604" s="8">
        <f t="shared" si="0"/>
        <v>-3.4695846697804917</v>
      </c>
      <c r="R9604" s="1" t="s">
        <v>158</v>
      </c>
      <c r="S9604" s="1" t="s">
        <v>56</v>
      </c>
      <c r="T9604" s="11"/>
      <c r="U9604" s="11"/>
      <c r="V9604" s="11"/>
      <c r="W9604" s="11"/>
      <c r="X9604" s="11"/>
      <c r="Y9604" s="11"/>
      <c r="Z9604" s="11"/>
      <c r="AA9604" s="11"/>
      <c r="AB9604" s="11"/>
      <c r="AC9604" s="11"/>
      <c r="AD9604" s="11"/>
      <c r="AE9604" s="11"/>
      <c r="AF9604" s="11"/>
      <c r="AG9604" s="11"/>
      <c r="AH9604" s="11"/>
      <c r="AI9604" s="11"/>
      <c r="AJ9604" s="11"/>
      <c r="AK9604" s="11"/>
      <c r="AL9604" s="11"/>
      <c r="AM9604" s="5"/>
      <c r="AN9604" s="5"/>
      <c r="AO9604" s="5"/>
      <c r="AP9604" s="5"/>
      <c r="AQ9604" s="5"/>
      <c r="AR9604" s="5"/>
      <c r="AS9604" s="5"/>
      <c r="AT9604" s="5"/>
      <c r="AU9604" s="5"/>
      <c r="AV9604" s="5"/>
      <c r="AW9604" s="5"/>
      <c r="AX9604" s="5"/>
      <c r="AY9604" s="5"/>
      <c r="AZ9604" s="5"/>
      <c r="BA9604" s="5"/>
      <c r="BB9604" s="5"/>
      <c r="BC9604" s="5"/>
      <c r="BD9604" s="5"/>
      <c r="BE9604" s="5"/>
      <c r="BF9604" s="5"/>
      <c r="BG9604" s="5"/>
      <c r="BH9604" s="5"/>
      <c r="BI9604" s="5"/>
      <c r="BJ9604" s="5"/>
      <c r="BK9604" s="5"/>
      <c r="BL9604" s="5"/>
      <c r="BM9604" s="5"/>
      <c r="BN9604" s="5"/>
      <c r="BO9604" s="5"/>
      <c r="BP9604" s="5"/>
      <c r="BQ9604" s="5"/>
      <c r="BR9604" s="5"/>
      <c r="BS9604" s="5"/>
      <c r="BT9604" s="5"/>
      <c r="BU9604" s="5"/>
      <c r="BV9604" s="5"/>
      <c r="BW9604" s="5"/>
      <c r="BX9604" s="5"/>
    </row>
    <row r="9605" spans="1:76" x14ac:dyDescent="0.2">
      <c r="A9605" s="1" t="s">
        <v>24</v>
      </c>
      <c r="B9605" s="1" t="s">
        <v>948</v>
      </c>
      <c r="C9605" s="1" t="s">
        <v>1336</v>
      </c>
      <c r="D9605" s="1" t="s">
        <v>71</v>
      </c>
      <c r="E9605" s="1" t="s">
        <v>2</v>
      </c>
      <c r="F9605" s="1" t="s">
        <v>110</v>
      </c>
      <c r="G9605" s="1" t="s">
        <v>107</v>
      </c>
      <c r="H9605" s="8" t="s">
        <v>116</v>
      </c>
      <c r="I9605" s="8">
        <v>2015</v>
      </c>
      <c r="J9605" s="1" t="s">
        <v>1323</v>
      </c>
      <c r="K9605" s="9">
        <v>149500</v>
      </c>
      <c r="L9605" s="10">
        <f>K9605/ VLOOKUP(A9605,Indicators!$B$1:$V$7,21,FALSE)</f>
        <v>758.0982130179915</v>
      </c>
      <c r="M9605" s="1" t="s">
        <v>1324</v>
      </c>
      <c r="N9605" s="1" t="s">
        <v>71</v>
      </c>
      <c r="O9605" s="8">
        <v>5</v>
      </c>
      <c r="P9605" s="8">
        <f>IF(H9605="Y", K9605/VLOOKUP(A9605,Indicators!$B$1:$S$7,18,FALSE),"")</f>
        <v>3.3536855344389163</v>
      </c>
      <c r="Q9605" s="8">
        <f t="shared" si="0"/>
        <v>1.6463144655610837</v>
      </c>
      <c r="R9605" s="1" t="s">
        <v>158</v>
      </c>
      <c r="S9605" s="1" t="s">
        <v>56</v>
      </c>
      <c r="T9605" s="11"/>
      <c r="U9605" s="11"/>
      <c r="V9605" s="11"/>
      <c r="W9605" s="11"/>
      <c r="X9605" s="11"/>
      <c r="Y9605" s="11"/>
      <c r="Z9605" s="11"/>
      <c r="AA9605" s="11"/>
      <c r="AB9605" s="11"/>
      <c r="AC9605" s="11"/>
      <c r="AD9605" s="11"/>
      <c r="AE9605" s="11"/>
      <c r="AF9605" s="11"/>
      <c r="AG9605" s="11"/>
      <c r="AH9605" s="11"/>
      <c r="AI9605" s="11"/>
      <c r="AJ9605" s="11"/>
      <c r="AK9605" s="11"/>
      <c r="AL9605" s="11"/>
      <c r="AM9605" s="5"/>
      <c r="AN9605" s="5"/>
      <c r="AO9605" s="5"/>
      <c r="AP9605" s="5"/>
      <c r="AQ9605" s="5"/>
      <c r="AR9605" s="5"/>
      <c r="AS9605" s="5"/>
      <c r="AT9605" s="5"/>
      <c r="AU9605" s="5"/>
      <c r="AV9605" s="5"/>
      <c r="AW9605" s="5"/>
      <c r="AX9605" s="5"/>
      <c r="AY9605" s="5"/>
      <c r="AZ9605" s="5"/>
      <c r="BA9605" s="5"/>
      <c r="BB9605" s="5"/>
      <c r="BC9605" s="5"/>
      <c r="BD9605" s="5"/>
      <c r="BE9605" s="5"/>
      <c r="BF9605" s="5"/>
      <c r="BG9605" s="5"/>
      <c r="BH9605" s="5"/>
      <c r="BI9605" s="5"/>
      <c r="BJ9605" s="5"/>
      <c r="BK9605" s="5"/>
      <c r="BL9605" s="5"/>
      <c r="BM9605" s="5"/>
      <c r="BN9605" s="5"/>
      <c r="BO9605" s="5"/>
      <c r="BP9605" s="5"/>
      <c r="BQ9605" s="5"/>
      <c r="BR9605" s="5"/>
      <c r="BS9605" s="5"/>
      <c r="BT9605" s="5"/>
      <c r="BU9605" s="5"/>
      <c r="BV9605" s="5"/>
      <c r="BW9605" s="5"/>
      <c r="BX9605" s="5"/>
    </row>
    <row r="9606" spans="1:76" x14ac:dyDescent="0.2">
      <c r="A9606" s="1" t="s">
        <v>24</v>
      </c>
      <c r="B9606" s="1" t="s">
        <v>948</v>
      </c>
      <c r="C9606" s="1" t="s">
        <v>1337</v>
      </c>
      <c r="D9606" s="1" t="s">
        <v>71</v>
      </c>
      <c r="E9606" s="1" t="s">
        <v>2</v>
      </c>
      <c r="F9606" s="1" t="s">
        <v>110</v>
      </c>
      <c r="G9606" s="1" t="s">
        <v>107</v>
      </c>
      <c r="H9606" s="8" t="s">
        <v>116</v>
      </c>
      <c r="I9606" s="8">
        <v>2015</v>
      </c>
      <c r="J9606" s="1" t="s">
        <v>1323</v>
      </c>
      <c r="K9606" s="9">
        <v>690300</v>
      </c>
      <c r="L9606" s="10">
        <f>K9606/ VLOOKUP(A9606,Indicators!$B$1:$V$7,21,FALSE)</f>
        <v>3500.4360966309</v>
      </c>
      <c r="M9606" s="1" t="s">
        <v>1324</v>
      </c>
      <c r="N9606" s="1" t="s">
        <v>71</v>
      </c>
      <c r="O9606" s="8">
        <v>23</v>
      </c>
      <c r="P9606" s="8">
        <f>IF(H9606="Y", K9606/VLOOKUP(A9606,Indicators!$B$1:$S$7,18,FALSE),"")</f>
        <v>15.485278424235345</v>
      </c>
      <c r="Q9606" s="8">
        <f t="shared" si="0"/>
        <v>7.5147215757646553</v>
      </c>
      <c r="R9606" s="1" t="s">
        <v>158</v>
      </c>
      <c r="S9606" s="1" t="s">
        <v>65</v>
      </c>
      <c r="T9606" s="11"/>
      <c r="U9606" s="11"/>
      <c r="V9606" s="11"/>
      <c r="W9606" s="11"/>
      <c r="X9606" s="11"/>
      <c r="Y9606" s="11"/>
      <c r="Z9606" s="11"/>
      <c r="AA9606" s="11"/>
      <c r="AB9606" s="11"/>
      <c r="AC9606" s="11"/>
      <c r="AD9606" s="11"/>
      <c r="AE9606" s="11"/>
      <c r="AF9606" s="11"/>
      <c r="AG9606" s="11"/>
      <c r="AH9606" s="11"/>
      <c r="AI9606" s="11"/>
      <c r="AJ9606" s="11"/>
      <c r="AK9606" s="11"/>
      <c r="AL9606" s="11"/>
      <c r="AM9606" s="5"/>
      <c r="AN9606" s="5"/>
      <c r="AO9606" s="5"/>
      <c r="AP9606" s="5"/>
      <c r="AQ9606" s="5"/>
      <c r="AR9606" s="5"/>
      <c r="AS9606" s="5"/>
      <c r="AT9606" s="5"/>
      <c r="AU9606" s="5"/>
      <c r="AV9606" s="5"/>
      <c r="AW9606" s="5"/>
      <c r="AX9606" s="5"/>
      <c r="AY9606" s="5"/>
      <c r="AZ9606" s="5"/>
      <c r="BA9606" s="5"/>
      <c r="BB9606" s="5"/>
      <c r="BC9606" s="5"/>
      <c r="BD9606" s="5"/>
      <c r="BE9606" s="5"/>
      <c r="BF9606" s="5"/>
      <c r="BG9606" s="5"/>
      <c r="BH9606" s="5"/>
      <c r="BI9606" s="5"/>
      <c r="BJ9606" s="5"/>
      <c r="BK9606" s="5"/>
      <c r="BL9606" s="5"/>
      <c r="BM9606" s="5"/>
      <c r="BN9606" s="5"/>
      <c r="BO9606" s="5"/>
      <c r="BP9606" s="5"/>
      <c r="BQ9606" s="5"/>
      <c r="BR9606" s="5"/>
      <c r="BS9606" s="5"/>
      <c r="BT9606" s="5"/>
      <c r="BU9606" s="5"/>
      <c r="BV9606" s="5"/>
      <c r="BW9606" s="5"/>
      <c r="BX9606" s="5"/>
    </row>
    <row r="9607" spans="1:76" x14ac:dyDescent="0.2">
      <c r="A9607" s="1" t="s">
        <v>24</v>
      </c>
      <c r="B9607" s="1" t="s">
        <v>948</v>
      </c>
      <c r="C9607" s="1" t="s">
        <v>1331</v>
      </c>
      <c r="D9607" s="1" t="s">
        <v>71</v>
      </c>
      <c r="E9607" s="1" t="s">
        <v>2</v>
      </c>
      <c r="F9607" s="1" t="s">
        <v>110</v>
      </c>
      <c r="G9607" s="1" t="s">
        <v>107</v>
      </c>
      <c r="H9607" s="8" t="s">
        <v>116</v>
      </c>
      <c r="I9607" s="8">
        <v>2015</v>
      </c>
      <c r="J9607" s="1" t="s">
        <v>1323</v>
      </c>
      <c r="K9607" s="9">
        <v>3296900</v>
      </c>
      <c r="L9607" s="10">
        <f>K9607/ VLOOKUP(A9607,Indicators!$B$1:$V$7,21,FALSE)</f>
        <v>16718.220725745927</v>
      </c>
      <c r="M9607" s="1" t="s">
        <v>1324</v>
      </c>
      <c r="N9607" s="1" t="s">
        <v>71</v>
      </c>
      <c r="O9607" s="8">
        <v>114</v>
      </c>
      <c r="P9607" s="8">
        <f>IF(H9607="Y", K9607/VLOOKUP(A9607,Indicators!$B$1:$S$7,18,FALSE),"")</f>
        <v>73.958299923021158</v>
      </c>
      <c r="Q9607" s="8">
        <f t="shared" si="0"/>
        <v>40.041700076978842</v>
      </c>
      <c r="R9607" s="1" t="s">
        <v>158</v>
      </c>
      <c r="S9607" s="1" t="s">
        <v>56</v>
      </c>
      <c r="T9607" s="11"/>
      <c r="U9607" s="11"/>
      <c r="V9607" s="11"/>
      <c r="W9607" s="11"/>
      <c r="X9607" s="11"/>
      <c r="Y9607" s="11"/>
      <c r="Z9607" s="11"/>
      <c r="AA9607" s="11"/>
      <c r="AB9607" s="11"/>
      <c r="AC9607" s="11"/>
      <c r="AD9607" s="11"/>
      <c r="AE9607" s="11"/>
      <c r="AF9607" s="11"/>
      <c r="AG9607" s="11"/>
      <c r="AH9607" s="11"/>
      <c r="AI9607" s="11"/>
      <c r="AJ9607" s="11"/>
      <c r="AK9607" s="11"/>
      <c r="AL9607" s="11"/>
      <c r="AM9607" s="5"/>
      <c r="AN9607" s="5"/>
      <c r="AO9607" s="5"/>
      <c r="AP9607" s="5"/>
      <c r="AQ9607" s="5"/>
      <c r="AR9607" s="5"/>
      <c r="AS9607" s="5"/>
      <c r="AT9607" s="5"/>
      <c r="AU9607" s="5"/>
      <c r="AV9607" s="5"/>
      <c r="AW9607" s="5"/>
      <c r="AX9607" s="5"/>
      <c r="AY9607" s="5"/>
      <c r="AZ9607" s="5"/>
      <c r="BA9607" s="5"/>
      <c r="BB9607" s="5"/>
      <c r="BC9607" s="5"/>
      <c r="BD9607" s="5"/>
      <c r="BE9607" s="5"/>
      <c r="BF9607" s="5"/>
      <c r="BG9607" s="5"/>
      <c r="BH9607" s="5"/>
      <c r="BI9607" s="5"/>
      <c r="BJ9607" s="5"/>
      <c r="BK9607" s="5"/>
      <c r="BL9607" s="5"/>
      <c r="BM9607" s="5"/>
      <c r="BN9607" s="5"/>
      <c r="BO9607" s="5"/>
      <c r="BP9607" s="5"/>
      <c r="BQ9607" s="5"/>
      <c r="BR9607" s="5"/>
      <c r="BS9607" s="5"/>
      <c r="BT9607" s="5"/>
      <c r="BU9607" s="5"/>
      <c r="BV9607" s="5"/>
      <c r="BW9607" s="5"/>
      <c r="BX9607" s="5"/>
    </row>
    <row r="9608" spans="1:76" x14ac:dyDescent="0.2">
      <c r="A9608" s="1" t="s">
        <v>24</v>
      </c>
      <c r="B9608" s="1" t="s">
        <v>948</v>
      </c>
      <c r="C9608" s="1" t="s">
        <v>67</v>
      </c>
      <c r="D9608" s="1" t="s">
        <v>71</v>
      </c>
      <c r="E9608" s="1" t="s">
        <v>2</v>
      </c>
      <c r="F9608" s="1" t="s">
        <v>110</v>
      </c>
      <c r="G9608" s="1" t="s">
        <v>107</v>
      </c>
      <c r="H9608" s="8" t="s">
        <v>116</v>
      </c>
      <c r="I9608" s="8">
        <v>2015</v>
      </c>
      <c r="J9608" s="1" t="s">
        <v>1323</v>
      </c>
      <c r="K9608" s="9">
        <v>914300</v>
      </c>
      <c r="L9608" s="10">
        <f>K9608/ VLOOKUP(A9608,Indicators!$B$1:$V$7,21,FALSE)</f>
        <v>4636.3156933936425</v>
      </c>
      <c r="M9608" s="1" t="s">
        <v>1324</v>
      </c>
      <c r="N9608" s="1" t="s">
        <v>71</v>
      </c>
      <c r="O9608" s="8">
        <v>29</v>
      </c>
      <c r="P9608" s="8">
        <f>IF(H9608="Y", K9608/VLOOKUP(A9608,Indicators!$B$1:$S$7,18,FALSE),"")</f>
        <v>20.510198556103688</v>
      </c>
      <c r="Q9608" s="8">
        <f t="shared" si="0"/>
        <v>8.4898014438963116</v>
      </c>
      <c r="R9608" s="1" t="s">
        <v>158</v>
      </c>
      <c r="S9608" s="1" t="s">
        <v>56</v>
      </c>
      <c r="T9608" s="11"/>
      <c r="U9608" s="11"/>
      <c r="V9608" s="11"/>
      <c r="W9608" s="11"/>
      <c r="X9608" s="11"/>
      <c r="Y9608" s="11"/>
      <c r="Z9608" s="11"/>
      <c r="AA9608" s="11"/>
      <c r="AB9608" s="11"/>
      <c r="AC9608" s="11"/>
      <c r="AD9608" s="11"/>
      <c r="AE9608" s="11"/>
      <c r="AF9608" s="11"/>
      <c r="AG9608" s="11"/>
      <c r="AH9608" s="11"/>
      <c r="AI9608" s="11"/>
      <c r="AJ9608" s="11"/>
      <c r="AK9608" s="11"/>
      <c r="AL9608" s="11"/>
      <c r="AM9608" s="5"/>
      <c r="AN9608" s="5"/>
      <c r="AO9608" s="5"/>
      <c r="AP9608" s="5"/>
      <c r="AQ9608" s="5"/>
      <c r="AR9608" s="5"/>
      <c r="AS9608" s="5"/>
      <c r="AT9608" s="5"/>
      <c r="AU9608" s="5"/>
      <c r="AV9608" s="5"/>
      <c r="AW9608" s="5"/>
      <c r="AX9608" s="5"/>
      <c r="AY9608" s="5"/>
      <c r="AZ9608" s="5"/>
      <c r="BA9608" s="5"/>
      <c r="BB9608" s="5"/>
      <c r="BC9608" s="5"/>
      <c r="BD9608" s="5"/>
      <c r="BE9608" s="5"/>
      <c r="BF9608" s="5"/>
      <c r="BG9608" s="5"/>
      <c r="BH9608" s="5"/>
      <c r="BI9608" s="5"/>
      <c r="BJ9608" s="5"/>
      <c r="BK9608" s="5"/>
      <c r="BL9608" s="5"/>
      <c r="BM9608" s="5"/>
      <c r="BN9608" s="5"/>
      <c r="BO9608" s="5"/>
      <c r="BP9608" s="5"/>
      <c r="BQ9608" s="5"/>
      <c r="BR9608" s="5"/>
      <c r="BS9608" s="5"/>
      <c r="BT9608" s="5"/>
      <c r="BU9608" s="5"/>
      <c r="BV9608" s="5"/>
      <c r="BW9608" s="5"/>
      <c r="BX9608" s="5"/>
    </row>
    <row r="9609" spans="1:76" x14ac:dyDescent="0.2">
      <c r="A9609" s="1" t="s">
        <v>24</v>
      </c>
      <c r="B9609" s="1" t="s">
        <v>948</v>
      </c>
      <c r="C9609" s="1" t="s">
        <v>853</v>
      </c>
      <c r="D9609" s="1" t="s">
        <v>71</v>
      </c>
      <c r="E9609" s="1" t="s">
        <v>2</v>
      </c>
      <c r="F9609" s="1" t="s">
        <v>110</v>
      </c>
      <c r="G9609" s="1" t="s">
        <v>107</v>
      </c>
      <c r="H9609" s="8" t="s">
        <v>116</v>
      </c>
      <c r="I9609" s="8">
        <v>2015</v>
      </c>
      <c r="J9609" s="1" t="s">
        <v>1323</v>
      </c>
      <c r="K9609" s="9">
        <v>851400</v>
      </c>
      <c r="L9609" s="10">
        <f>K9609/ VLOOKUP(A9609,Indicators!$B$1:$V$7,21,FALSE)</f>
        <v>4317.3566459098192</v>
      </c>
      <c r="M9609" s="1" t="s">
        <v>1324</v>
      </c>
      <c r="N9609" s="1" t="s">
        <v>71</v>
      </c>
      <c r="O9609" s="8">
        <v>19</v>
      </c>
      <c r="P9609" s="8">
        <f>IF(H9609="Y", K9609/VLOOKUP(A9609,Indicators!$B$1:$S$7,18,FALSE),"")</f>
        <v>19.099183036931727</v>
      </c>
      <c r="Q9609" s="8">
        <f t="shared" si="0"/>
        <v>-9.9183036931727031E-2</v>
      </c>
      <c r="R9609" s="1" t="s">
        <v>158</v>
      </c>
      <c r="S9609" s="1" t="s">
        <v>56</v>
      </c>
      <c r="T9609" s="11"/>
      <c r="U9609" s="11"/>
      <c r="V9609" s="11"/>
      <c r="W9609" s="11"/>
      <c r="X9609" s="11"/>
      <c r="Y9609" s="11"/>
      <c r="Z9609" s="11"/>
      <c r="AA9609" s="11"/>
      <c r="AB9609" s="11"/>
      <c r="AC9609" s="11"/>
      <c r="AD9609" s="11"/>
      <c r="AE9609" s="11"/>
      <c r="AF9609" s="11"/>
      <c r="AG9609" s="11"/>
      <c r="AH9609" s="11"/>
      <c r="AI9609" s="11"/>
      <c r="AJ9609" s="11"/>
      <c r="AK9609" s="11"/>
      <c r="AL9609" s="11"/>
      <c r="AM9609" s="5"/>
      <c r="AN9609" s="5"/>
      <c r="AO9609" s="5"/>
      <c r="AP9609" s="5"/>
      <c r="AQ9609" s="5"/>
      <c r="AR9609" s="5"/>
      <c r="AS9609" s="5"/>
      <c r="AT9609" s="5"/>
      <c r="AU9609" s="5"/>
      <c r="AV9609" s="5"/>
      <c r="AW9609" s="5"/>
      <c r="AX9609" s="5"/>
      <c r="AY9609" s="5"/>
      <c r="AZ9609" s="5"/>
      <c r="BA9609" s="5"/>
      <c r="BB9609" s="5"/>
      <c r="BC9609" s="5"/>
      <c r="BD9609" s="5"/>
      <c r="BE9609" s="5"/>
      <c r="BF9609" s="5"/>
      <c r="BG9609" s="5"/>
      <c r="BH9609" s="5"/>
      <c r="BI9609" s="5"/>
      <c r="BJ9609" s="5"/>
      <c r="BK9609" s="5"/>
      <c r="BL9609" s="5"/>
      <c r="BM9609" s="5"/>
      <c r="BN9609" s="5"/>
      <c r="BO9609" s="5"/>
      <c r="BP9609" s="5"/>
      <c r="BQ9609" s="5"/>
      <c r="BR9609" s="5"/>
      <c r="BS9609" s="5"/>
      <c r="BT9609" s="5"/>
      <c r="BU9609" s="5"/>
      <c r="BV9609" s="5"/>
      <c r="BW9609" s="5"/>
      <c r="BX9609" s="5"/>
    </row>
    <row r="9610" spans="1:76" x14ac:dyDescent="0.2">
      <c r="A9610" s="1" t="s">
        <v>24</v>
      </c>
      <c r="B9610" s="1" t="s">
        <v>948</v>
      </c>
      <c r="C9610" s="1" t="s">
        <v>1338</v>
      </c>
      <c r="D9610" s="1" t="s">
        <v>71</v>
      </c>
      <c r="E9610" s="1" t="s">
        <v>2</v>
      </c>
      <c r="F9610" s="1" t="s">
        <v>110</v>
      </c>
      <c r="G9610" s="1" t="s">
        <v>107</v>
      </c>
      <c r="H9610" s="8" t="s">
        <v>116</v>
      </c>
      <c r="I9610" s="8">
        <v>2015</v>
      </c>
      <c r="J9610" s="1" t="s">
        <v>1323</v>
      </c>
      <c r="K9610" s="9">
        <v>2306400</v>
      </c>
      <c r="L9610" s="10">
        <f>K9610/ VLOOKUP(A9610,Indicators!$B$1:$V$7,21,FALSE)</f>
        <v>11695.503133810673</v>
      </c>
      <c r="M9610" s="1" t="s">
        <v>1324</v>
      </c>
      <c r="N9610" s="1" t="s">
        <v>71</v>
      </c>
      <c r="O9610" s="8">
        <v>61</v>
      </c>
      <c r="P9610" s="8">
        <f>IF(H9610="Y", K9610/VLOOKUP(A9610,Indicators!$B$1:$S$7,18,FALSE),"")</f>
        <v>51.73873121491583</v>
      </c>
      <c r="Q9610" s="8">
        <f t="shared" si="0"/>
        <v>9.2612687850841695</v>
      </c>
      <c r="R9610" s="1" t="s">
        <v>158</v>
      </c>
      <c r="S9610" s="1" t="s">
        <v>56</v>
      </c>
      <c r="T9610" s="11"/>
      <c r="U9610" s="11"/>
      <c r="V9610" s="11"/>
      <c r="W9610" s="11"/>
      <c r="X9610" s="11"/>
      <c r="Y9610" s="11"/>
      <c r="Z9610" s="11"/>
      <c r="AA9610" s="11"/>
      <c r="AB9610" s="11"/>
      <c r="AC9610" s="11"/>
      <c r="AD9610" s="11"/>
      <c r="AE9610" s="11"/>
      <c r="AF9610" s="11"/>
      <c r="AG9610" s="11"/>
      <c r="AH9610" s="11"/>
      <c r="AI9610" s="11"/>
      <c r="AJ9610" s="11"/>
      <c r="AK9610" s="11"/>
      <c r="AL9610" s="11"/>
      <c r="AM9610" s="5"/>
      <c r="AN9610" s="5"/>
      <c r="AO9610" s="5"/>
      <c r="AP9610" s="5"/>
      <c r="AQ9610" s="5"/>
      <c r="AR9610" s="5"/>
      <c r="AS9610" s="5"/>
      <c r="AT9610" s="5"/>
      <c r="AU9610" s="5"/>
      <c r="AV9610" s="5"/>
      <c r="AW9610" s="5"/>
      <c r="AX9610" s="5"/>
      <c r="AY9610" s="5"/>
      <c r="AZ9610" s="5"/>
      <c r="BA9610" s="5"/>
      <c r="BB9610" s="5"/>
      <c r="BC9610" s="5"/>
      <c r="BD9610" s="5"/>
      <c r="BE9610" s="5"/>
      <c r="BF9610" s="5"/>
      <c r="BG9610" s="5"/>
      <c r="BH9610" s="5"/>
      <c r="BI9610" s="5"/>
      <c r="BJ9610" s="5"/>
      <c r="BK9610" s="5"/>
      <c r="BL9610" s="5"/>
      <c r="BM9610" s="5"/>
      <c r="BN9610" s="5"/>
      <c r="BO9610" s="5"/>
      <c r="BP9610" s="5"/>
      <c r="BQ9610" s="5"/>
      <c r="BR9610" s="5"/>
      <c r="BS9610" s="5"/>
      <c r="BT9610" s="5"/>
      <c r="BU9610" s="5"/>
      <c r="BV9610" s="5"/>
      <c r="BW9610" s="5"/>
      <c r="BX9610" s="5"/>
    </row>
    <row r="9611" spans="1:76" x14ac:dyDescent="0.2">
      <c r="A9611" s="1" t="s">
        <v>24</v>
      </c>
      <c r="B9611" s="1" t="s">
        <v>97</v>
      </c>
      <c r="C9611" s="1" t="s">
        <v>103</v>
      </c>
      <c r="D9611" s="1" t="s">
        <v>71</v>
      </c>
      <c r="E9611" s="1" t="s">
        <v>2</v>
      </c>
      <c r="F9611" s="1" t="s">
        <v>110</v>
      </c>
      <c r="G9611" s="1" t="s">
        <v>107</v>
      </c>
      <c r="H9611" s="8" t="s">
        <v>116</v>
      </c>
      <c r="I9611" s="8">
        <v>2015</v>
      </c>
      <c r="J9611" s="1" t="s">
        <v>1323</v>
      </c>
      <c r="K9611" s="9">
        <v>387200</v>
      </c>
      <c r="L9611" s="10">
        <f>K9611/ VLOOKUP(A9611,Indicators!$B$1:$V$7,21,FALSE)</f>
        <v>1963.449017261313</v>
      </c>
      <c r="M9611" s="1" t="s">
        <v>1324</v>
      </c>
      <c r="N9611" s="1" t="s">
        <v>71</v>
      </c>
      <c r="O9611" s="8">
        <v>5</v>
      </c>
      <c r="P9611" s="8">
        <f>IF(H9611="Y", K9611/VLOOKUP(A9611,Indicators!$B$1:$S$7,18,FALSE),"")</f>
        <v>8.685933370800992</v>
      </c>
      <c r="Q9611" s="8">
        <f t="shared" si="0"/>
        <v>-3.685933370800992</v>
      </c>
      <c r="R9611" s="1" t="s">
        <v>97</v>
      </c>
      <c r="S9611" s="1" t="s">
        <v>91</v>
      </c>
      <c r="T9611" s="11"/>
      <c r="U9611" s="11"/>
      <c r="V9611" s="11"/>
      <c r="W9611" s="11"/>
      <c r="X9611" s="11"/>
      <c r="Y9611" s="11"/>
      <c r="Z9611" s="11"/>
      <c r="AA9611" s="11"/>
      <c r="AB9611" s="11"/>
      <c r="AC9611" s="11"/>
      <c r="AD9611" s="11"/>
      <c r="AE9611" s="11"/>
      <c r="AF9611" s="11"/>
      <c r="AG9611" s="11"/>
      <c r="AH9611" s="11"/>
      <c r="AI9611" s="11"/>
      <c r="AJ9611" s="11"/>
      <c r="AK9611" s="11"/>
      <c r="AL9611" s="11"/>
      <c r="AM9611" s="5"/>
      <c r="AN9611" s="5"/>
      <c r="AO9611" s="5"/>
      <c r="AP9611" s="5"/>
      <c r="AQ9611" s="5"/>
      <c r="AR9611" s="5"/>
      <c r="AS9611" s="5"/>
      <c r="AT9611" s="5"/>
      <c r="AU9611" s="5"/>
      <c r="AV9611" s="5"/>
      <c r="AW9611" s="5"/>
      <c r="AX9611" s="5"/>
      <c r="AY9611" s="5"/>
      <c r="AZ9611" s="5"/>
      <c r="BA9611" s="5"/>
      <c r="BB9611" s="5"/>
      <c r="BC9611" s="5"/>
      <c r="BD9611" s="5"/>
      <c r="BE9611" s="5"/>
      <c r="BF9611" s="5"/>
      <c r="BG9611" s="5"/>
      <c r="BH9611" s="5"/>
      <c r="BI9611" s="5"/>
      <c r="BJ9611" s="5"/>
      <c r="BK9611" s="5"/>
      <c r="BL9611" s="5"/>
      <c r="BM9611" s="5"/>
      <c r="BN9611" s="5"/>
      <c r="BO9611" s="5"/>
      <c r="BP9611" s="5"/>
      <c r="BQ9611" s="5"/>
      <c r="BR9611" s="5"/>
      <c r="BS9611" s="5"/>
      <c r="BT9611" s="5"/>
      <c r="BU9611" s="5"/>
      <c r="BV9611" s="5"/>
      <c r="BW9611" s="5"/>
      <c r="BX9611" s="5"/>
    </row>
    <row r="9612" spans="1:76" x14ac:dyDescent="0.2">
      <c r="A9612" s="1" t="s">
        <v>24</v>
      </c>
      <c r="B9612" s="1" t="s">
        <v>97</v>
      </c>
      <c r="C9612" s="1" t="s">
        <v>1339</v>
      </c>
      <c r="D9612" s="1" t="s">
        <v>1340</v>
      </c>
      <c r="E9612" s="1" t="s">
        <v>2</v>
      </c>
      <c r="F9612" s="1" t="s">
        <v>110</v>
      </c>
      <c r="G9612" s="1" t="s">
        <v>107</v>
      </c>
      <c r="H9612" s="8" t="s">
        <v>116</v>
      </c>
      <c r="I9612" s="8">
        <v>2015</v>
      </c>
      <c r="J9612" s="1" t="s">
        <v>1323</v>
      </c>
      <c r="K9612" s="9">
        <v>3476000</v>
      </c>
      <c r="L9612" s="10">
        <f>K9612/ VLOOKUP(A9612,Indicators!$B$1:$V$7,21,FALSE)</f>
        <v>17626.417314050424</v>
      </c>
      <c r="M9612" s="1" t="s">
        <v>1324</v>
      </c>
      <c r="N9612" s="1" t="s">
        <v>71</v>
      </c>
      <c r="O9612" s="8">
        <v>117</v>
      </c>
      <c r="P9612" s="8">
        <f>IF(H9612="Y", K9612/VLOOKUP(A9612,Indicators!$B$1:$S$7,18,FALSE),"")</f>
        <v>77.975992760599823</v>
      </c>
      <c r="Q9612" s="8">
        <f t="shared" si="0"/>
        <v>39.024007239400177</v>
      </c>
      <c r="R9612" s="1" t="s">
        <v>97</v>
      </c>
      <c r="S9612" s="1" t="s">
        <v>85</v>
      </c>
      <c r="T9612" s="11"/>
      <c r="U9612" s="11"/>
      <c r="V9612" s="11"/>
      <c r="W9612" s="11"/>
      <c r="X9612" s="11"/>
      <c r="Y9612" s="11"/>
      <c r="Z9612" s="11"/>
      <c r="AA9612" s="11"/>
      <c r="AB9612" s="11"/>
      <c r="AC9612" s="11"/>
      <c r="AD9612" s="11"/>
      <c r="AE9612" s="11"/>
      <c r="AF9612" s="11"/>
      <c r="AG9612" s="11"/>
      <c r="AH9612" s="11"/>
      <c r="AI9612" s="11"/>
      <c r="AJ9612" s="11"/>
      <c r="AK9612" s="11"/>
      <c r="AL9612" s="11"/>
      <c r="AM9612" s="5"/>
      <c r="AN9612" s="5"/>
      <c r="AO9612" s="5"/>
      <c r="AP9612" s="5"/>
      <c r="AQ9612" s="5"/>
      <c r="AR9612" s="5"/>
      <c r="AS9612" s="5"/>
      <c r="AT9612" s="5"/>
      <c r="AU9612" s="5"/>
      <c r="AV9612" s="5"/>
      <c r="AW9612" s="5"/>
      <c r="AX9612" s="5"/>
      <c r="AY9612" s="5"/>
      <c r="AZ9612" s="5"/>
      <c r="BA9612" s="5"/>
      <c r="BB9612" s="5"/>
      <c r="BC9612" s="5"/>
      <c r="BD9612" s="5"/>
      <c r="BE9612" s="5"/>
      <c r="BF9612" s="5"/>
      <c r="BG9612" s="5"/>
      <c r="BH9612" s="5"/>
      <c r="BI9612" s="5"/>
      <c r="BJ9612" s="5"/>
      <c r="BK9612" s="5"/>
      <c r="BL9612" s="5"/>
      <c r="BM9612" s="5"/>
      <c r="BN9612" s="5"/>
      <c r="BO9612" s="5"/>
      <c r="BP9612" s="5"/>
      <c r="BQ9612" s="5"/>
      <c r="BR9612" s="5"/>
      <c r="BS9612" s="5"/>
      <c r="BT9612" s="5"/>
      <c r="BU9612" s="5"/>
      <c r="BV9612" s="5"/>
      <c r="BW9612" s="5"/>
      <c r="BX9612" s="5"/>
    </row>
    <row r="9613" spans="1:76" x14ac:dyDescent="0.2">
      <c r="A9613" s="1" t="s">
        <v>24</v>
      </c>
      <c r="B9613" s="1" t="s">
        <v>97</v>
      </c>
      <c r="C9613" s="1" t="s">
        <v>1339</v>
      </c>
      <c r="D9613" s="1" t="s">
        <v>926</v>
      </c>
      <c r="E9613" s="1" t="s">
        <v>2</v>
      </c>
      <c r="F9613" s="1" t="s">
        <v>110</v>
      </c>
      <c r="G9613" s="1" t="s">
        <v>107</v>
      </c>
      <c r="H9613" s="8" t="s">
        <v>116</v>
      </c>
      <c r="I9613" s="8">
        <v>2015</v>
      </c>
      <c r="J9613" s="1" t="s">
        <v>1323</v>
      </c>
      <c r="K9613" s="9">
        <v>166600</v>
      </c>
      <c r="L9613" s="10">
        <f>K9613/ VLOOKUP(A9613,Indicators!$B$1:$V$7,21,FALSE)</f>
        <v>844.81045009229024</v>
      </c>
      <c r="M9613" s="1" t="s">
        <v>1324</v>
      </c>
      <c r="N9613" s="1" t="s">
        <v>71</v>
      </c>
      <c r="O9613" s="8">
        <v>5</v>
      </c>
      <c r="P9613" s="8">
        <f>IF(H9613="Y", K9613/VLOOKUP(A9613,Indicators!$B$1:$S$7,18,FALSE),"")</f>
        <v>3.7372843480770799</v>
      </c>
      <c r="Q9613" s="8">
        <f t="shared" si="0"/>
        <v>1.2627156519229201</v>
      </c>
      <c r="R9613" s="1" t="s">
        <v>97</v>
      </c>
      <c r="S9613" s="1" t="s">
        <v>85</v>
      </c>
      <c r="T9613" s="11"/>
      <c r="U9613" s="11"/>
      <c r="V9613" s="11"/>
      <c r="W9613" s="11"/>
      <c r="X9613" s="11"/>
      <c r="Y9613" s="11"/>
      <c r="Z9613" s="11"/>
      <c r="AA9613" s="11"/>
      <c r="AB9613" s="11"/>
      <c r="AC9613" s="11"/>
      <c r="AD9613" s="11"/>
      <c r="AE9613" s="11"/>
      <c r="AF9613" s="11"/>
      <c r="AG9613" s="11"/>
      <c r="AH9613" s="11"/>
      <c r="AI9613" s="11"/>
      <c r="AJ9613" s="11"/>
      <c r="AK9613" s="11"/>
      <c r="AL9613" s="11"/>
      <c r="AM9613" s="5"/>
      <c r="AN9613" s="5"/>
      <c r="AO9613" s="5"/>
      <c r="AP9613" s="5"/>
      <c r="AQ9613" s="5"/>
      <c r="AR9613" s="5"/>
      <c r="AS9613" s="5"/>
      <c r="AT9613" s="5"/>
      <c r="AU9613" s="5"/>
      <c r="AV9613" s="5"/>
      <c r="AW9613" s="5"/>
      <c r="AX9613" s="5"/>
      <c r="AY9613" s="5"/>
      <c r="AZ9613" s="5"/>
      <c r="BA9613" s="5"/>
      <c r="BB9613" s="5"/>
      <c r="BC9613" s="5"/>
      <c r="BD9613" s="5"/>
      <c r="BE9613" s="5"/>
      <c r="BF9613" s="5"/>
      <c r="BG9613" s="5"/>
      <c r="BH9613" s="5"/>
      <c r="BI9613" s="5"/>
      <c r="BJ9613" s="5"/>
      <c r="BK9613" s="5"/>
      <c r="BL9613" s="5"/>
      <c r="BM9613" s="5"/>
      <c r="BN9613" s="5"/>
      <c r="BO9613" s="5"/>
      <c r="BP9613" s="5"/>
      <c r="BQ9613" s="5"/>
      <c r="BR9613" s="5"/>
      <c r="BS9613" s="5"/>
      <c r="BT9613" s="5"/>
      <c r="BU9613" s="5"/>
      <c r="BV9613" s="5"/>
      <c r="BW9613" s="5"/>
      <c r="BX9613" s="5"/>
    </row>
    <row r="9614" spans="1:76" x14ac:dyDescent="0.2">
      <c r="A9614" s="1" t="s">
        <v>24</v>
      </c>
      <c r="B9614" s="1" t="s">
        <v>97</v>
      </c>
      <c r="C9614" s="1" t="s">
        <v>1339</v>
      </c>
      <c r="D9614" s="1" t="s">
        <v>1341</v>
      </c>
      <c r="E9614" s="1" t="s">
        <v>2</v>
      </c>
      <c r="F9614" s="1" t="s">
        <v>110</v>
      </c>
      <c r="G9614" s="1" t="s">
        <v>107</v>
      </c>
      <c r="H9614" s="8" t="s">
        <v>116</v>
      </c>
      <c r="I9614" s="8">
        <v>2015</v>
      </c>
      <c r="J9614" s="1" t="s">
        <v>1323</v>
      </c>
      <c r="K9614" s="9">
        <v>526600</v>
      </c>
      <c r="L9614" s="10">
        <f>K9614/ VLOOKUP(A9614,Indicators!$B$1:$V$7,21,FALSE)</f>
        <v>2670.3312306038415</v>
      </c>
      <c r="M9614" s="1" t="s">
        <v>1324</v>
      </c>
      <c r="N9614" s="1" t="s">
        <v>71</v>
      </c>
      <c r="O9614" s="8">
        <v>13</v>
      </c>
      <c r="P9614" s="8">
        <f>IF(H9614="Y", K9614/VLOOKUP(A9614,Indicators!$B$1:$S$7,18,FALSE),"")</f>
        <v>11.813048845722632</v>
      </c>
      <c r="Q9614" s="8">
        <f t="shared" si="0"/>
        <v>1.1869511542773683</v>
      </c>
      <c r="R9614" s="1" t="s">
        <v>97</v>
      </c>
      <c r="S9614" s="1" t="s">
        <v>85</v>
      </c>
      <c r="T9614" s="11"/>
      <c r="U9614" s="11"/>
      <c r="V9614" s="11"/>
      <c r="W9614" s="11"/>
      <c r="X9614" s="11"/>
      <c r="Y9614" s="11"/>
      <c r="Z9614" s="11"/>
      <c r="AA9614" s="11"/>
      <c r="AB9614" s="11"/>
      <c r="AC9614" s="11"/>
      <c r="AD9614" s="11"/>
      <c r="AE9614" s="11"/>
      <c r="AF9614" s="11"/>
      <c r="AG9614" s="11"/>
      <c r="AH9614" s="11"/>
      <c r="AI9614" s="11"/>
      <c r="AJ9614" s="11"/>
      <c r="AK9614" s="11"/>
      <c r="AL9614" s="11"/>
      <c r="AM9614" s="5"/>
      <c r="AN9614" s="5"/>
      <c r="AO9614" s="5"/>
      <c r="AP9614" s="5"/>
      <c r="AQ9614" s="5"/>
      <c r="AR9614" s="5"/>
      <c r="AS9614" s="5"/>
      <c r="AT9614" s="5"/>
      <c r="AU9614" s="5"/>
      <c r="AV9614" s="5"/>
      <c r="AW9614" s="5"/>
      <c r="AX9614" s="5"/>
      <c r="AY9614" s="5"/>
      <c r="AZ9614" s="5"/>
      <c r="BA9614" s="5"/>
      <c r="BB9614" s="5"/>
      <c r="BC9614" s="5"/>
      <c r="BD9614" s="5"/>
      <c r="BE9614" s="5"/>
      <c r="BF9614" s="5"/>
      <c r="BG9614" s="5"/>
      <c r="BH9614" s="5"/>
      <c r="BI9614" s="5"/>
      <c r="BJ9614" s="5"/>
      <c r="BK9614" s="5"/>
      <c r="BL9614" s="5"/>
      <c r="BM9614" s="5"/>
      <c r="BN9614" s="5"/>
      <c r="BO9614" s="5"/>
      <c r="BP9614" s="5"/>
      <c r="BQ9614" s="5"/>
      <c r="BR9614" s="5"/>
      <c r="BS9614" s="5"/>
      <c r="BT9614" s="5"/>
      <c r="BU9614" s="5"/>
      <c r="BV9614" s="5"/>
      <c r="BW9614" s="5"/>
      <c r="BX9614" s="5"/>
    </row>
    <row r="9615" spans="1:76" x14ac:dyDescent="0.2">
      <c r="A9615" s="1" t="s">
        <v>24</v>
      </c>
      <c r="B9615" s="1" t="s">
        <v>97</v>
      </c>
      <c r="C9615" s="1" t="s">
        <v>1342</v>
      </c>
      <c r="D9615" s="1" t="s">
        <v>71</v>
      </c>
      <c r="E9615" s="1" t="s">
        <v>2</v>
      </c>
      <c r="F9615" s="1" t="s">
        <v>110</v>
      </c>
      <c r="G9615" s="1" t="s">
        <v>107</v>
      </c>
      <c r="H9615" s="8" t="s">
        <v>116</v>
      </c>
      <c r="I9615" s="8">
        <v>2015</v>
      </c>
      <c r="J9615" s="1" t="s">
        <v>1323</v>
      </c>
      <c r="K9615" s="9">
        <v>12682000</v>
      </c>
      <c r="L9615" s="10">
        <f>K9615/ VLOOKUP(A9615,Indicators!$B$1:$V$7,21,FALSE)</f>
        <v>64309.040384576372</v>
      </c>
      <c r="M9615" s="1" t="s">
        <v>1324</v>
      </c>
      <c r="N9615" s="1" t="s">
        <v>71</v>
      </c>
      <c r="O9615" s="8">
        <v>29</v>
      </c>
      <c r="P9615" s="8">
        <f>IF(H9615="Y", K9615/VLOOKUP(A9615,Indicators!$B$1:$S$7,18,FALSE),"")</f>
        <v>284.49123710872465</v>
      </c>
      <c r="Q9615" s="8">
        <f t="shared" si="0"/>
        <v>-255.49123710872465</v>
      </c>
      <c r="R9615" s="1" t="s">
        <v>94</v>
      </c>
      <c r="S9615" s="1" t="s">
        <v>83</v>
      </c>
      <c r="T9615" s="11"/>
      <c r="U9615" s="11"/>
      <c r="V9615" s="11"/>
      <c r="W9615" s="11"/>
      <c r="X9615" s="11"/>
      <c r="Y9615" s="11"/>
      <c r="Z9615" s="11"/>
      <c r="AA9615" s="11"/>
      <c r="AB9615" s="11"/>
      <c r="AC9615" s="11"/>
      <c r="AD9615" s="11"/>
      <c r="AE9615" s="11"/>
      <c r="AF9615" s="11"/>
      <c r="AG9615" s="11"/>
      <c r="AH9615" s="11"/>
      <c r="AI9615" s="11"/>
      <c r="AJ9615" s="11"/>
      <c r="AK9615" s="11"/>
      <c r="AL9615" s="11"/>
      <c r="AM9615" s="5"/>
      <c r="AN9615" s="5"/>
      <c r="AO9615" s="5"/>
      <c r="AP9615" s="5"/>
      <c r="AQ9615" s="5"/>
      <c r="AR9615" s="5"/>
      <c r="AS9615" s="5"/>
      <c r="AT9615" s="5"/>
      <c r="AU9615" s="5"/>
      <c r="AV9615" s="5"/>
      <c r="AW9615" s="5"/>
      <c r="AX9615" s="5"/>
      <c r="AY9615" s="5"/>
      <c r="AZ9615" s="5"/>
      <c r="BA9615" s="5"/>
      <c r="BB9615" s="5"/>
      <c r="BC9615" s="5"/>
      <c r="BD9615" s="5"/>
      <c r="BE9615" s="5"/>
      <c r="BF9615" s="5"/>
      <c r="BG9615" s="5"/>
      <c r="BH9615" s="5"/>
      <c r="BI9615" s="5"/>
      <c r="BJ9615" s="5"/>
      <c r="BK9615" s="5"/>
      <c r="BL9615" s="5"/>
      <c r="BM9615" s="5"/>
      <c r="BN9615" s="5"/>
      <c r="BO9615" s="5"/>
      <c r="BP9615" s="5"/>
      <c r="BQ9615" s="5"/>
      <c r="BR9615" s="5"/>
      <c r="BS9615" s="5"/>
      <c r="BT9615" s="5"/>
      <c r="BU9615" s="5"/>
      <c r="BV9615" s="5"/>
      <c r="BW9615" s="5"/>
      <c r="BX9615" s="5"/>
    </row>
    <row r="9616" spans="1:76" x14ac:dyDescent="0.2">
      <c r="A9616" s="1" t="s">
        <v>24</v>
      </c>
      <c r="B9616" s="1" t="s">
        <v>97</v>
      </c>
      <c r="C9616" s="1" t="s">
        <v>540</v>
      </c>
      <c r="D9616" s="1" t="s">
        <v>71</v>
      </c>
      <c r="E9616" s="1" t="s">
        <v>2</v>
      </c>
      <c r="F9616" s="1" t="s">
        <v>110</v>
      </c>
      <c r="G9616" s="1" t="s">
        <v>107</v>
      </c>
      <c r="H9616" s="8" t="s">
        <v>116</v>
      </c>
      <c r="I9616" s="8">
        <v>2015</v>
      </c>
      <c r="J9616" s="1" t="s">
        <v>1323</v>
      </c>
      <c r="K9616" s="9">
        <v>1570400</v>
      </c>
      <c r="L9616" s="10">
        <f>K9616/ VLOOKUP(A9616,Indicators!$B$1:$V$7,21,FALSE)</f>
        <v>7963.3273158759457</v>
      </c>
      <c r="M9616" s="1" t="s">
        <v>1324</v>
      </c>
      <c r="N9616" s="1" t="s">
        <v>71</v>
      </c>
      <c r="O9616" s="8">
        <v>35</v>
      </c>
      <c r="P9616" s="8">
        <f>IF(H9616="Y", K9616/VLOOKUP(A9616,Indicators!$B$1:$S$7,18,FALSE),"")</f>
        <v>35.228279353062703</v>
      </c>
      <c r="Q9616" s="8">
        <f t="shared" si="0"/>
        <v>-0.22827935306270319</v>
      </c>
      <c r="R9616" s="1" t="s">
        <v>97</v>
      </c>
      <c r="S9616" s="1" t="s">
        <v>48</v>
      </c>
      <c r="T9616" s="11"/>
      <c r="U9616" s="11"/>
      <c r="V9616" s="11"/>
      <c r="W9616" s="11"/>
      <c r="X9616" s="11"/>
      <c r="Y9616" s="11"/>
      <c r="Z9616" s="11"/>
      <c r="AA9616" s="11"/>
      <c r="AB9616" s="11"/>
      <c r="AC9616" s="11"/>
      <c r="AD9616" s="11"/>
      <c r="AE9616" s="11"/>
      <c r="AF9616" s="11"/>
      <c r="AG9616" s="11"/>
      <c r="AH9616" s="11"/>
      <c r="AI9616" s="11"/>
      <c r="AJ9616" s="11"/>
      <c r="AK9616" s="11"/>
      <c r="AL9616" s="11"/>
      <c r="AM9616" s="5"/>
      <c r="AN9616" s="5"/>
      <c r="AO9616" s="5"/>
      <c r="AP9616" s="5"/>
      <c r="AQ9616" s="5"/>
      <c r="AR9616" s="5"/>
      <c r="AS9616" s="5"/>
      <c r="AT9616" s="5"/>
      <c r="AU9616" s="5"/>
      <c r="AV9616" s="5"/>
      <c r="AW9616" s="5"/>
      <c r="AX9616" s="5"/>
      <c r="AY9616" s="5"/>
      <c r="AZ9616" s="5"/>
      <c r="BA9616" s="5"/>
      <c r="BB9616" s="5"/>
      <c r="BC9616" s="5"/>
      <c r="BD9616" s="5"/>
      <c r="BE9616" s="5"/>
      <c r="BF9616" s="5"/>
      <c r="BG9616" s="5"/>
      <c r="BH9616" s="5"/>
      <c r="BI9616" s="5"/>
      <c r="BJ9616" s="5"/>
      <c r="BK9616" s="5"/>
      <c r="BL9616" s="5"/>
      <c r="BM9616" s="5"/>
      <c r="BN9616" s="5"/>
      <c r="BO9616" s="5"/>
      <c r="BP9616" s="5"/>
      <c r="BQ9616" s="5"/>
      <c r="BR9616" s="5"/>
      <c r="BS9616" s="5"/>
      <c r="BT9616" s="5"/>
      <c r="BU9616" s="5"/>
      <c r="BV9616" s="5"/>
      <c r="BW9616" s="5"/>
      <c r="BX9616" s="5"/>
    </row>
    <row r="9617" spans="1:76" x14ac:dyDescent="0.2">
      <c r="A9617" s="1" t="s">
        <v>24</v>
      </c>
      <c r="B9617" s="1" t="s">
        <v>97</v>
      </c>
      <c r="C9617" s="1" t="s">
        <v>1343</v>
      </c>
      <c r="D9617" s="1" t="s">
        <v>71</v>
      </c>
      <c r="E9617" s="1" t="s">
        <v>2</v>
      </c>
      <c r="F9617" s="1" t="s">
        <v>110</v>
      </c>
      <c r="G9617" s="1" t="s">
        <v>107</v>
      </c>
      <c r="H9617" s="8" t="s">
        <v>116</v>
      </c>
      <c r="I9617" s="8">
        <v>2015</v>
      </c>
      <c r="J9617" s="1" t="s">
        <v>1323</v>
      </c>
      <c r="K9617" s="9">
        <v>4218800</v>
      </c>
      <c r="L9617" s="10">
        <f>K9617/ VLOOKUP(A9617,Indicators!$B$1:$V$7,21,FALSE)</f>
        <v>21393.075191172593</v>
      </c>
      <c r="M9617" s="1" t="s">
        <v>1324</v>
      </c>
      <c r="N9617" s="1" t="s">
        <v>71</v>
      </c>
      <c r="O9617" s="8">
        <v>119</v>
      </c>
      <c r="P9617" s="8">
        <f>IF(H9617="Y", K9617/VLOOKUP(A9617,Indicators!$B$1:$S$7,18,FALSE),"")</f>
        <v>94.638986840741808</v>
      </c>
      <c r="Q9617" s="8">
        <f t="shared" si="0"/>
        <v>24.361013159258192</v>
      </c>
      <c r="R9617" s="1" t="s">
        <v>97</v>
      </c>
      <c r="S9617" s="1" t="s">
        <v>44</v>
      </c>
      <c r="T9617" s="11"/>
      <c r="U9617" s="11"/>
      <c r="V9617" s="11"/>
      <c r="W9617" s="11"/>
      <c r="X9617" s="11"/>
      <c r="Y9617" s="11"/>
      <c r="Z9617" s="11"/>
      <c r="AA9617" s="11"/>
      <c r="AB9617" s="11"/>
      <c r="AC9617" s="11"/>
      <c r="AD9617" s="11"/>
      <c r="AE9617" s="11"/>
      <c r="AF9617" s="11"/>
      <c r="AG9617" s="11"/>
      <c r="AH9617" s="11"/>
      <c r="AI9617" s="11"/>
      <c r="AJ9617" s="11"/>
      <c r="AK9617" s="11"/>
      <c r="AL9617" s="11"/>
      <c r="AM9617" s="5"/>
      <c r="AN9617" s="5"/>
      <c r="AO9617" s="5"/>
      <c r="AP9617" s="5"/>
      <c r="AQ9617" s="5"/>
      <c r="AR9617" s="5"/>
      <c r="AS9617" s="5"/>
      <c r="AT9617" s="5"/>
      <c r="AU9617" s="5"/>
      <c r="AV9617" s="5"/>
      <c r="AW9617" s="5"/>
      <c r="AX9617" s="5"/>
      <c r="AY9617" s="5"/>
      <c r="AZ9617" s="5"/>
      <c r="BA9617" s="5"/>
      <c r="BB9617" s="5"/>
      <c r="BC9617" s="5"/>
      <c r="BD9617" s="5"/>
      <c r="BE9617" s="5"/>
      <c r="BF9617" s="5"/>
      <c r="BG9617" s="5"/>
      <c r="BH9617" s="5"/>
      <c r="BI9617" s="5"/>
      <c r="BJ9617" s="5"/>
      <c r="BK9617" s="5"/>
      <c r="BL9617" s="5"/>
      <c r="BM9617" s="5"/>
      <c r="BN9617" s="5"/>
      <c r="BO9617" s="5"/>
      <c r="BP9617" s="5"/>
      <c r="BQ9617" s="5"/>
      <c r="BR9617" s="5"/>
      <c r="BS9617" s="5"/>
      <c r="BT9617" s="5"/>
      <c r="BU9617" s="5"/>
      <c r="BV9617" s="5"/>
      <c r="BW9617" s="5"/>
      <c r="BX9617" s="5"/>
    </row>
    <row r="9618" spans="1:76" x14ac:dyDescent="0.2">
      <c r="A9618" s="1" t="s">
        <v>24</v>
      </c>
      <c r="B9618" s="1" t="s">
        <v>97</v>
      </c>
      <c r="C9618" s="1" t="s">
        <v>1344</v>
      </c>
      <c r="D9618" s="1" t="s">
        <v>71</v>
      </c>
      <c r="E9618" s="1" t="s">
        <v>2</v>
      </c>
      <c r="F9618" s="1" t="s">
        <v>110</v>
      </c>
      <c r="G9618" s="1" t="s">
        <v>107</v>
      </c>
      <c r="H9618" s="8" t="s">
        <v>116</v>
      </c>
      <c r="I9618" s="8">
        <v>2015</v>
      </c>
      <c r="J9618" s="1" t="s">
        <v>1323</v>
      </c>
      <c r="K9618" s="9">
        <v>1211600</v>
      </c>
      <c r="L9618" s="10">
        <f>K9618/ VLOOKUP(A9618,Indicators!$B$1:$V$7,21,FALSE)</f>
        <v>6143.8916046327658</v>
      </c>
      <c r="M9618" s="1" t="s">
        <v>1324</v>
      </c>
      <c r="N9618" s="1" t="s">
        <v>71</v>
      </c>
      <c r="O9618" s="8">
        <v>24</v>
      </c>
      <c r="P9618" s="8">
        <f>IF(H9618="Y", K9618/VLOOKUP(A9618,Indicators!$B$1:$S$7,18,FALSE),"")</f>
        <v>27.179434070409304</v>
      </c>
      <c r="Q9618" s="8">
        <f t="shared" si="0"/>
        <v>-3.1794340704093038</v>
      </c>
      <c r="R9618" s="1" t="s">
        <v>97</v>
      </c>
      <c r="S9618" s="1" t="s">
        <v>76</v>
      </c>
      <c r="T9618" s="11"/>
      <c r="U9618" s="11"/>
      <c r="V9618" s="11"/>
      <c r="W9618" s="11"/>
      <c r="X9618" s="11"/>
      <c r="Y9618" s="11"/>
      <c r="Z9618" s="11"/>
      <c r="AA9618" s="11"/>
      <c r="AB9618" s="11"/>
      <c r="AC9618" s="11"/>
      <c r="AD9618" s="11"/>
      <c r="AE9618" s="11"/>
      <c r="AF9618" s="11"/>
      <c r="AG9618" s="11"/>
      <c r="AH9618" s="11"/>
      <c r="AI9618" s="11"/>
      <c r="AJ9618" s="11"/>
      <c r="AK9618" s="11"/>
      <c r="AL9618" s="11"/>
      <c r="AM9618" s="5"/>
      <c r="AN9618" s="5"/>
      <c r="AO9618" s="5"/>
      <c r="AP9618" s="5"/>
      <c r="AQ9618" s="5"/>
      <c r="AR9618" s="5"/>
      <c r="AS9618" s="5"/>
      <c r="AT9618" s="5"/>
      <c r="AU9618" s="5"/>
      <c r="AV9618" s="5"/>
      <c r="AW9618" s="5"/>
      <c r="AX9618" s="5"/>
      <c r="AY9618" s="5"/>
      <c r="AZ9618" s="5"/>
      <c r="BA9618" s="5"/>
      <c r="BB9618" s="5"/>
      <c r="BC9618" s="5"/>
      <c r="BD9618" s="5"/>
      <c r="BE9618" s="5"/>
      <c r="BF9618" s="5"/>
      <c r="BG9618" s="5"/>
      <c r="BH9618" s="5"/>
      <c r="BI9618" s="5"/>
      <c r="BJ9618" s="5"/>
      <c r="BK9618" s="5"/>
      <c r="BL9618" s="5"/>
      <c r="BM9618" s="5"/>
      <c r="BN9618" s="5"/>
      <c r="BO9618" s="5"/>
      <c r="BP9618" s="5"/>
      <c r="BQ9618" s="5"/>
      <c r="BR9618" s="5"/>
      <c r="BS9618" s="5"/>
      <c r="BT9618" s="5"/>
      <c r="BU9618" s="5"/>
      <c r="BV9618" s="5"/>
      <c r="BW9618" s="5"/>
      <c r="BX9618" s="5"/>
    </row>
    <row r="9619" spans="1:76" x14ac:dyDescent="0.2">
      <c r="A9619" s="1" t="s">
        <v>24</v>
      </c>
      <c r="B9619" s="1" t="s">
        <v>939</v>
      </c>
      <c r="C9619" s="1" t="s">
        <v>71</v>
      </c>
      <c r="D9619" s="1" t="s">
        <v>71</v>
      </c>
      <c r="E9619" s="1" t="s">
        <v>1</v>
      </c>
      <c r="F9619" s="1" t="s">
        <v>1349</v>
      </c>
      <c r="G9619" s="1" t="s">
        <v>73</v>
      </c>
      <c r="H9619" s="8"/>
      <c r="I9619" s="8">
        <v>2015</v>
      </c>
      <c r="J9619" s="1" t="s">
        <v>1323</v>
      </c>
      <c r="K9619" s="8">
        <v>0</v>
      </c>
      <c r="L9619" s="10">
        <f>K9619/ VLOOKUP(A9619,Indicators!$B$1:$V$7,21,FALSE)</f>
        <v>0</v>
      </c>
      <c r="M9619" s="1" t="s">
        <v>1324</v>
      </c>
      <c r="N9619" s="1" t="s">
        <v>71</v>
      </c>
      <c r="O9619" s="11"/>
      <c r="P9619" s="11"/>
      <c r="Q9619" s="8" t="str">
        <f t="shared" si="0"/>
        <v/>
      </c>
      <c r="R9619" s="1" t="s">
        <v>103</v>
      </c>
      <c r="S9619" s="1" t="s">
        <v>49</v>
      </c>
      <c r="T9619" s="11"/>
      <c r="U9619" s="11"/>
      <c r="V9619" s="11"/>
      <c r="W9619" s="11"/>
      <c r="X9619" s="11"/>
      <c r="Y9619" s="11"/>
      <c r="Z9619" s="11"/>
      <c r="AA9619" s="11"/>
      <c r="AB9619" s="11"/>
      <c r="AC9619" s="11"/>
      <c r="AD9619" s="11"/>
      <c r="AE9619" s="11"/>
      <c r="AF9619" s="11"/>
      <c r="AG9619" s="11"/>
      <c r="AH9619" s="11"/>
      <c r="AI9619" s="11"/>
      <c r="AJ9619" s="11"/>
      <c r="AK9619" s="11"/>
      <c r="AL9619" s="11"/>
      <c r="AM9619" s="5"/>
      <c r="AN9619" s="5"/>
      <c r="AO9619" s="5"/>
      <c r="AP9619" s="5"/>
      <c r="AQ9619" s="5"/>
      <c r="AR9619" s="5"/>
      <c r="AS9619" s="5"/>
      <c r="AT9619" s="5"/>
      <c r="AU9619" s="5"/>
      <c r="AV9619" s="5"/>
      <c r="AW9619" s="5"/>
      <c r="AX9619" s="5"/>
      <c r="AY9619" s="5"/>
      <c r="AZ9619" s="5"/>
      <c r="BA9619" s="5"/>
      <c r="BB9619" s="5"/>
      <c r="BC9619" s="5"/>
      <c r="BD9619" s="5"/>
      <c r="BE9619" s="5"/>
      <c r="BF9619" s="5"/>
      <c r="BG9619" s="5"/>
      <c r="BH9619" s="5"/>
      <c r="BI9619" s="5"/>
      <c r="BJ9619" s="5"/>
      <c r="BK9619" s="5"/>
      <c r="BL9619" s="5"/>
      <c r="BM9619" s="5"/>
      <c r="BN9619" s="5"/>
      <c r="BO9619" s="5"/>
      <c r="BP9619" s="5"/>
      <c r="BQ9619" s="5"/>
      <c r="BR9619" s="5"/>
      <c r="BS9619" s="5"/>
      <c r="BT9619" s="5"/>
      <c r="BU9619" s="5"/>
      <c r="BV9619" s="5"/>
      <c r="BW9619" s="5"/>
      <c r="BX9619" s="5"/>
    </row>
    <row r="9620" spans="1:76" x14ac:dyDescent="0.2">
      <c r="A9620" s="1" t="s">
        <v>24</v>
      </c>
      <c r="B9620" s="1" t="s">
        <v>527</v>
      </c>
      <c r="C9620" s="1" t="s">
        <v>64</v>
      </c>
      <c r="D9620" s="1" t="s">
        <v>71</v>
      </c>
      <c r="E9620" s="1" t="s">
        <v>2</v>
      </c>
      <c r="F9620" s="1" t="s">
        <v>1349</v>
      </c>
      <c r="G9620" s="1" t="s">
        <v>73</v>
      </c>
      <c r="H9620" s="8"/>
      <c r="I9620" s="8">
        <v>2015</v>
      </c>
      <c r="J9620" s="1" t="s">
        <v>1323</v>
      </c>
      <c r="K9620" s="8">
        <v>0</v>
      </c>
      <c r="L9620" s="10">
        <f>K9620/ VLOOKUP(A9620,Indicators!$B$1:$V$7,21,FALSE)</f>
        <v>0</v>
      </c>
      <c r="M9620" s="1" t="s">
        <v>1324</v>
      </c>
      <c r="N9620" s="1" t="s">
        <v>71</v>
      </c>
      <c r="O9620" s="11"/>
      <c r="P9620" s="11"/>
      <c r="Q9620" s="8" t="str">
        <f t="shared" si="0"/>
        <v/>
      </c>
      <c r="R9620" s="1" t="s">
        <v>103</v>
      </c>
      <c r="S9620" s="1" t="s">
        <v>64</v>
      </c>
      <c r="T9620" s="11"/>
      <c r="U9620" s="11"/>
      <c r="V9620" s="11"/>
      <c r="W9620" s="11"/>
      <c r="X9620" s="11"/>
      <c r="Y9620" s="11"/>
      <c r="Z9620" s="11"/>
      <c r="AA9620" s="11"/>
      <c r="AB9620" s="11"/>
      <c r="AC9620" s="11"/>
      <c r="AD9620" s="11"/>
      <c r="AE9620" s="11"/>
      <c r="AF9620" s="11"/>
      <c r="AG9620" s="11"/>
      <c r="AH9620" s="11"/>
      <c r="AI9620" s="11"/>
      <c r="AJ9620" s="11"/>
      <c r="AK9620" s="11"/>
      <c r="AL9620" s="11"/>
      <c r="AM9620" s="5"/>
      <c r="AN9620" s="5"/>
      <c r="AO9620" s="5"/>
      <c r="AP9620" s="5"/>
      <c r="AQ9620" s="5"/>
      <c r="AR9620" s="5"/>
      <c r="AS9620" s="5"/>
      <c r="AT9620" s="5"/>
      <c r="AU9620" s="5"/>
      <c r="AV9620" s="5"/>
      <c r="AW9620" s="5"/>
      <c r="AX9620" s="5"/>
      <c r="AY9620" s="5"/>
      <c r="AZ9620" s="5"/>
      <c r="BA9620" s="5"/>
      <c r="BB9620" s="5"/>
      <c r="BC9620" s="5"/>
      <c r="BD9620" s="5"/>
      <c r="BE9620" s="5"/>
      <c r="BF9620" s="5"/>
      <c r="BG9620" s="5"/>
      <c r="BH9620" s="5"/>
      <c r="BI9620" s="5"/>
      <c r="BJ9620" s="5"/>
      <c r="BK9620" s="5"/>
      <c r="BL9620" s="5"/>
      <c r="BM9620" s="5"/>
      <c r="BN9620" s="5"/>
      <c r="BO9620" s="5"/>
      <c r="BP9620" s="5"/>
      <c r="BQ9620" s="5"/>
      <c r="BR9620" s="5"/>
      <c r="BS9620" s="5"/>
      <c r="BT9620" s="5"/>
      <c r="BU9620" s="5"/>
      <c r="BV9620" s="5"/>
      <c r="BW9620" s="5"/>
      <c r="BX9620" s="5"/>
    </row>
    <row r="9621" spans="1:76" x14ac:dyDescent="0.2">
      <c r="A9621" s="1" t="s">
        <v>24</v>
      </c>
      <c r="B9621" s="1" t="s">
        <v>527</v>
      </c>
      <c r="C9621" s="1" t="s">
        <v>532</v>
      </c>
      <c r="D9621" s="1" t="s">
        <v>71</v>
      </c>
      <c r="E9621" s="1" t="s">
        <v>2</v>
      </c>
      <c r="F9621" s="1" t="s">
        <v>1349</v>
      </c>
      <c r="G9621" s="1" t="s">
        <v>73</v>
      </c>
      <c r="H9621" s="8"/>
      <c r="I9621" s="8">
        <v>2015</v>
      </c>
      <c r="J9621" s="1" t="s">
        <v>1323</v>
      </c>
      <c r="K9621" s="8">
        <v>0</v>
      </c>
      <c r="L9621" s="10">
        <f>K9621/ VLOOKUP(A9621,Indicators!$B$1:$V$7,21,FALSE)</f>
        <v>0</v>
      </c>
      <c r="M9621" s="1" t="s">
        <v>1324</v>
      </c>
      <c r="N9621" s="1" t="s">
        <v>71</v>
      </c>
      <c r="O9621" s="11"/>
      <c r="P9621" s="11"/>
      <c r="Q9621" s="8" t="str">
        <f t="shared" si="0"/>
        <v/>
      </c>
      <c r="R9621" s="1" t="s">
        <v>103</v>
      </c>
      <c r="S9621" s="1" t="s">
        <v>68</v>
      </c>
      <c r="T9621" s="11"/>
      <c r="U9621" s="11"/>
      <c r="V9621" s="11"/>
      <c r="W9621" s="11"/>
      <c r="X9621" s="11"/>
      <c r="Y9621" s="11"/>
      <c r="Z9621" s="11"/>
      <c r="AA9621" s="11"/>
      <c r="AB9621" s="11"/>
      <c r="AC9621" s="11"/>
      <c r="AD9621" s="11"/>
      <c r="AE9621" s="11"/>
      <c r="AF9621" s="11"/>
      <c r="AG9621" s="11"/>
      <c r="AH9621" s="11"/>
      <c r="AI9621" s="11"/>
      <c r="AJ9621" s="11"/>
      <c r="AK9621" s="11"/>
      <c r="AL9621" s="11"/>
      <c r="AM9621" s="5"/>
      <c r="AN9621" s="5"/>
      <c r="AO9621" s="5"/>
      <c r="AP9621" s="5"/>
      <c r="AQ9621" s="5"/>
      <c r="AR9621" s="5"/>
      <c r="AS9621" s="5"/>
      <c r="AT9621" s="5"/>
      <c r="AU9621" s="5"/>
      <c r="AV9621" s="5"/>
      <c r="AW9621" s="5"/>
      <c r="AX9621" s="5"/>
      <c r="AY9621" s="5"/>
      <c r="AZ9621" s="5"/>
      <c r="BA9621" s="5"/>
      <c r="BB9621" s="5"/>
      <c r="BC9621" s="5"/>
      <c r="BD9621" s="5"/>
      <c r="BE9621" s="5"/>
      <c r="BF9621" s="5"/>
      <c r="BG9621" s="5"/>
      <c r="BH9621" s="5"/>
      <c r="BI9621" s="5"/>
      <c r="BJ9621" s="5"/>
      <c r="BK9621" s="5"/>
      <c r="BL9621" s="5"/>
      <c r="BM9621" s="5"/>
      <c r="BN9621" s="5"/>
      <c r="BO9621" s="5"/>
      <c r="BP9621" s="5"/>
      <c r="BQ9621" s="5"/>
      <c r="BR9621" s="5"/>
      <c r="BS9621" s="5"/>
      <c r="BT9621" s="5"/>
      <c r="BU9621" s="5"/>
      <c r="BV9621" s="5"/>
      <c r="BW9621" s="5"/>
      <c r="BX9621" s="5"/>
    </row>
    <row r="9622" spans="1:76" x14ac:dyDescent="0.2">
      <c r="A9622" s="1" t="s">
        <v>24</v>
      </c>
      <c r="B9622" s="1" t="s">
        <v>940</v>
      </c>
      <c r="C9622" s="1" t="s">
        <v>71</v>
      </c>
      <c r="D9622" s="1" t="s">
        <v>71</v>
      </c>
      <c r="E9622" s="1" t="s">
        <v>1</v>
      </c>
      <c r="F9622" s="1" t="s">
        <v>1349</v>
      </c>
      <c r="G9622" s="1" t="s">
        <v>73</v>
      </c>
      <c r="H9622" s="8"/>
      <c r="I9622" s="8">
        <v>2015</v>
      </c>
      <c r="J9622" s="1" t="s">
        <v>1323</v>
      </c>
      <c r="K9622" s="8">
        <v>0</v>
      </c>
      <c r="L9622" s="10">
        <f>K9622/ VLOOKUP(A9622,Indicators!$B$1:$V$7,21,FALSE)</f>
        <v>0</v>
      </c>
      <c r="M9622" s="1" t="s">
        <v>1324</v>
      </c>
      <c r="N9622" s="1" t="s">
        <v>71</v>
      </c>
      <c r="O9622" s="11"/>
      <c r="P9622" s="11"/>
      <c r="Q9622" s="8" t="str">
        <f t="shared" si="0"/>
        <v/>
      </c>
      <c r="R9622" s="1" t="s">
        <v>81</v>
      </c>
      <c r="S9622" s="1" t="s">
        <v>60</v>
      </c>
      <c r="T9622" s="11"/>
      <c r="U9622" s="11"/>
      <c r="V9622" s="11"/>
      <c r="W9622" s="11"/>
      <c r="X9622" s="11"/>
      <c r="Y9622" s="11"/>
      <c r="Z9622" s="11"/>
      <c r="AA9622" s="11"/>
      <c r="AB9622" s="11"/>
      <c r="AC9622" s="11"/>
      <c r="AD9622" s="11"/>
      <c r="AE9622" s="11"/>
      <c r="AF9622" s="11"/>
      <c r="AG9622" s="11"/>
      <c r="AH9622" s="11"/>
      <c r="AI9622" s="11"/>
      <c r="AJ9622" s="11"/>
      <c r="AK9622" s="11"/>
      <c r="AL9622" s="11"/>
      <c r="AM9622" s="5"/>
      <c r="AN9622" s="5"/>
      <c r="AO9622" s="5"/>
      <c r="AP9622" s="5"/>
      <c r="AQ9622" s="5"/>
      <c r="AR9622" s="5"/>
      <c r="AS9622" s="5"/>
      <c r="AT9622" s="5"/>
      <c r="AU9622" s="5"/>
      <c r="AV9622" s="5"/>
      <c r="AW9622" s="5"/>
      <c r="AX9622" s="5"/>
      <c r="AY9622" s="5"/>
      <c r="AZ9622" s="5"/>
      <c r="BA9622" s="5"/>
      <c r="BB9622" s="5"/>
      <c r="BC9622" s="5"/>
      <c r="BD9622" s="5"/>
      <c r="BE9622" s="5"/>
      <c r="BF9622" s="5"/>
      <c r="BG9622" s="5"/>
      <c r="BH9622" s="5"/>
      <c r="BI9622" s="5"/>
      <c r="BJ9622" s="5"/>
      <c r="BK9622" s="5"/>
      <c r="BL9622" s="5"/>
      <c r="BM9622" s="5"/>
      <c r="BN9622" s="5"/>
      <c r="BO9622" s="5"/>
      <c r="BP9622" s="5"/>
      <c r="BQ9622" s="5"/>
      <c r="BR9622" s="5"/>
      <c r="BS9622" s="5"/>
      <c r="BT9622" s="5"/>
      <c r="BU9622" s="5"/>
      <c r="BV9622" s="5"/>
      <c r="BW9622" s="5"/>
      <c r="BX9622" s="5"/>
    </row>
    <row r="9623" spans="1:76" x14ac:dyDescent="0.2">
      <c r="A9623" s="1" t="s">
        <v>24</v>
      </c>
      <c r="B9623" s="1" t="s">
        <v>941</v>
      </c>
      <c r="C9623" s="1" t="s">
        <v>71</v>
      </c>
      <c r="D9623" s="1" t="s">
        <v>71</v>
      </c>
      <c r="E9623" s="1" t="s">
        <v>1</v>
      </c>
      <c r="F9623" s="1" t="s">
        <v>1349</v>
      </c>
      <c r="G9623" s="1" t="s">
        <v>73</v>
      </c>
      <c r="H9623" s="8"/>
      <c r="I9623" s="8">
        <v>2015</v>
      </c>
      <c r="J9623" s="1" t="s">
        <v>1323</v>
      </c>
      <c r="K9623" s="8">
        <v>0</v>
      </c>
      <c r="L9623" s="10">
        <f>K9623/ VLOOKUP(A9623,Indicators!$B$1:$V$7,21,FALSE)</f>
        <v>0</v>
      </c>
      <c r="M9623" s="1" t="s">
        <v>1324</v>
      </c>
      <c r="N9623" s="1" t="s">
        <v>71</v>
      </c>
      <c r="O9623" s="11"/>
      <c r="P9623" s="11"/>
      <c r="Q9623" s="8" t="str">
        <f t="shared" si="0"/>
        <v/>
      </c>
      <c r="R9623" s="1" t="s">
        <v>81</v>
      </c>
      <c r="S9623" s="1" t="s">
        <v>60</v>
      </c>
      <c r="T9623" s="11"/>
      <c r="U9623" s="11"/>
      <c r="V9623" s="11"/>
      <c r="W9623" s="11"/>
      <c r="X9623" s="11"/>
      <c r="Y9623" s="11"/>
      <c r="Z9623" s="11"/>
      <c r="AA9623" s="11"/>
      <c r="AB9623" s="11"/>
      <c r="AC9623" s="11"/>
      <c r="AD9623" s="11"/>
      <c r="AE9623" s="11"/>
      <c r="AF9623" s="11"/>
      <c r="AG9623" s="11"/>
      <c r="AH9623" s="11"/>
      <c r="AI9623" s="11"/>
      <c r="AJ9623" s="11"/>
      <c r="AK9623" s="11"/>
      <c r="AL9623" s="11"/>
      <c r="AM9623" s="5"/>
      <c r="AN9623" s="5"/>
      <c r="AO9623" s="5"/>
      <c r="AP9623" s="5"/>
      <c r="AQ9623" s="5"/>
      <c r="AR9623" s="5"/>
      <c r="AS9623" s="5"/>
      <c r="AT9623" s="5"/>
      <c r="AU9623" s="5"/>
      <c r="AV9623" s="5"/>
      <c r="AW9623" s="5"/>
      <c r="AX9623" s="5"/>
      <c r="AY9623" s="5"/>
      <c r="AZ9623" s="5"/>
      <c r="BA9623" s="5"/>
      <c r="BB9623" s="5"/>
      <c r="BC9623" s="5"/>
      <c r="BD9623" s="5"/>
      <c r="BE9623" s="5"/>
      <c r="BF9623" s="5"/>
      <c r="BG9623" s="5"/>
      <c r="BH9623" s="5"/>
      <c r="BI9623" s="5"/>
      <c r="BJ9623" s="5"/>
      <c r="BK9623" s="5"/>
      <c r="BL9623" s="5"/>
      <c r="BM9623" s="5"/>
      <c r="BN9623" s="5"/>
      <c r="BO9623" s="5"/>
      <c r="BP9623" s="5"/>
      <c r="BQ9623" s="5"/>
      <c r="BR9623" s="5"/>
      <c r="BS9623" s="5"/>
      <c r="BT9623" s="5"/>
      <c r="BU9623" s="5"/>
      <c r="BV9623" s="5"/>
      <c r="BW9623" s="5"/>
      <c r="BX9623" s="5"/>
    </row>
    <row r="9624" spans="1:76" x14ac:dyDescent="0.2">
      <c r="A9624" s="1" t="s">
        <v>24</v>
      </c>
      <c r="B9624" s="1" t="s">
        <v>942</v>
      </c>
      <c r="C9624" s="1" t="s">
        <v>48</v>
      </c>
      <c r="D9624" s="1" t="s">
        <v>71</v>
      </c>
      <c r="E9624" s="1" t="s">
        <v>2</v>
      </c>
      <c r="F9624" s="1" t="s">
        <v>1349</v>
      </c>
      <c r="G9624" s="1" t="s">
        <v>73</v>
      </c>
      <c r="H9624" s="8"/>
      <c r="I9624" s="8">
        <v>2015</v>
      </c>
      <c r="J9624" s="1" t="s">
        <v>1323</v>
      </c>
      <c r="K9624" s="8">
        <v>0</v>
      </c>
      <c r="L9624" s="10">
        <f>K9624/ VLOOKUP(A9624,Indicators!$B$1:$V$7,21,FALSE)</f>
        <v>0</v>
      </c>
      <c r="M9624" s="1" t="s">
        <v>1324</v>
      </c>
      <c r="N9624" s="1" t="s">
        <v>71</v>
      </c>
      <c r="O9624" s="11"/>
      <c r="P9624" s="11"/>
      <c r="Q9624" s="8" t="str">
        <f t="shared" si="0"/>
        <v/>
      </c>
      <c r="R9624" s="1" t="s">
        <v>97</v>
      </c>
      <c r="S9624" s="1" t="s">
        <v>48</v>
      </c>
      <c r="T9624" s="11"/>
      <c r="U9624" s="11"/>
      <c r="V9624" s="11"/>
      <c r="W9624" s="11"/>
      <c r="X9624" s="11"/>
      <c r="Y9624" s="11"/>
      <c r="Z9624" s="11"/>
      <c r="AA9624" s="11"/>
      <c r="AB9624" s="11"/>
      <c r="AC9624" s="11"/>
      <c r="AD9624" s="11"/>
      <c r="AE9624" s="11"/>
      <c r="AF9624" s="11"/>
      <c r="AG9624" s="11"/>
      <c r="AH9624" s="11"/>
      <c r="AI9624" s="11"/>
      <c r="AJ9624" s="11"/>
      <c r="AK9624" s="11"/>
      <c r="AL9624" s="11"/>
      <c r="AM9624" s="5"/>
      <c r="AN9624" s="5"/>
      <c r="AO9624" s="5"/>
      <c r="AP9624" s="5"/>
      <c r="AQ9624" s="5"/>
      <c r="AR9624" s="5"/>
      <c r="AS9624" s="5"/>
      <c r="AT9624" s="5"/>
      <c r="AU9624" s="5"/>
      <c r="AV9624" s="5"/>
      <c r="AW9624" s="5"/>
      <c r="AX9624" s="5"/>
      <c r="AY9624" s="5"/>
      <c r="AZ9624" s="5"/>
      <c r="BA9624" s="5"/>
      <c r="BB9624" s="5"/>
      <c r="BC9624" s="5"/>
      <c r="BD9624" s="5"/>
      <c r="BE9624" s="5"/>
      <c r="BF9624" s="5"/>
      <c r="BG9624" s="5"/>
      <c r="BH9624" s="5"/>
      <c r="BI9624" s="5"/>
      <c r="BJ9624" s="5"/>
      <c r="BK9624" s="5"/>
      <c r="BL9624" s="5"/>
      <c r="BM9624" s="5"/>
      <c r="BN9624" s="5"/>
      <c r="BO9624" s="5"/>
      <c r="BP9624" s="5"/>
      <c r="BQ9624" s="5"/>
      <c r="BR9624" s="5"/>
      <c r="BS9624" s="5"/>
      <c r="BT9624" s="5"/>
      <c r="BU9624" s="5"/>
      <c r="BV9624" s="5"/>
      <c r="BW9624" s="5"/>
      <c r="BX9624" s="5"/>
    </row>
    <row r="9625" spans="1:76" x14ac:dyDescent="0.2">
      <c r="A9625" s="1" t="s">
        <v>24</v>
      </c>
      <c r="B9625" s="1" t="s">
        <v>942</v>
      </c>
      <c r="C9625" s="1" t="s">
        <v>67</v>
      </c>
      <c r="D9625" s="1" t="s">
        <v>71</v>
      </c>
      <c r="E9625" s="1" t="s">
        <v>2</v>
      </c>
      <c r="F9625" s="1" t="s">
        <v>1349</v>
      </c>
      <c r="G9625" s="1" t="s">
        <v>73</v>
      </c>
      <c r="H9625" s="8"/>
      <c r="I9625" s="8">
        <v>2015</v>
      </c>
      <c r="J9625" s="1" t="s">
        <v>1323</v>
      </c>
      <c r="K9625" s="8">
        <v>0</v>
      </c>
      <c r="L9625" s="10">
        <f>K9625/ VLOOKUP(A9625,Indicators!$B$1:$V$7,21,FALSE)</f>
        <v>0</v>
      </c>
      <c r="M9625" s="1" t="s">
        <v>1324</v>
      </c>
      <c r="N9625" s="1" t="s">
        <v>71</v>
      </c>
      <c r="O9625" s="11"/>
      <c r="P9625" s="11"/>
      <c r="Q9625" s="8" t="str">
        <f t="shared" si="0"/>
        <v/>
      </c>
      <c r="R9625" s="1" t="s">
        <v>97</v>
      </c>
      <c r="S9625" s="1" t="s">
        <v>67</v>
      </c>
      <c r="T9625" s="11"/>
      <c r="U9625" s="11"/>
      <c r="V9625" s="11"/>
      <c r="W9625" s="11"/>
      <c r="X9625" s="11"/>
      <c r="Y9625" s="11"/>
      <c r="Z9625" s="11"/>
      <c r="AA9625" s="11"/>
      <c r="AB9625" s="11"/>
      <c r="AC9625" s="11"/>
      <c r="AD9625" s="11"/>
      <c r="AE9625" s="11"/>
      <c r="AF9625" s="11"/>
      <c r="AG9625" s="11"/>
      <c r="AH9625" s="11"/>
      <c r="AI9625" s="11"/>
      <c r="AJ9625" s="11"/>
      <c r="AK9625" s="11"/>
      <c r="AL9625" s="11"/>
      <c r="AM9625" s="5"/>
      <c r="AN9625" s="5"/>
      <c r="AO9625" s="5"/>
      <c r="AP9625" s="5"/>
      <c r="AQ9625" s="5"/>
      <c r="AR9625" s="5"/>
      <c r="AS9625" s="5"/>
      <c r="AT9625" s="5"/>
      <c r="AU9625" s="5"/>
      <c r="AV9625" s="5"/>
      <c r="AW9625" s="5"/>
      <c r="AX9625" s="5"/>
      <c r="AY9625" s="5"/>
      <c r="AZ9625" s="5"/>
      <c r="BA9625" s="5"/>
      <c r="BB9625" s="5"/>
      <c r="BC9625" s="5"/>
      <c r="BD9625" s="5"/>
      <c r="BE9625" s="5"/>
      <c r="BF9625" s="5"/>
      <c r="BG9625" s="5"/>
      <c r="BH9625" s="5"/>
      <c r="BI9625" s="5"/>
      <c r="BJ9625" s="5"/>
      <c r="BK9625" s="5"/>
      <c r="BL9625" s="5"/>
      <c r="BM9625" s="5"/>
      <c r="BN9625" s="5"/>
      <c r="BO9625" s="5"/>
      <c r="BP9625" s="5"/>
      <c r="BQ9625" s="5"/>
      <c r="BR9625" s="5"/>
      <c r="BS9625" s="5"/>
      <c r="BT9625" s="5"/>
      <c r="BU9625" s="5"/>
      <c r="BV9625" s="5"/>
      <c r="BW9625" s="5"/>
      <c r="BX9625" s="5"/>
    </row>
    <row r="9626" spans="1:76" x14ac:dyDescent="0.2">
      <c r="A9626" s="1" t="s">
        <v>24</v>
      </c>
      <c r="B9626" s="1" t="s">
        <v>944</v>
      </c>
      <c r="C9626" s="1" t="s">
        <v>103</v>
      </c>
      <c r="D9626" s="1" t="s">
        <v>71</v>
      </c>
      <c r="E9626" s="1" t="s">
        <v>2</v>
      </c>
      <c r="F9626" s="1" t="s">
        <v>1349</v>
      </c>
      <c r="G9626" s="1" t="s">
        <v>73</v>
      </c>
      <c r="H9626" s="8"/>
      <c r="I9626" s="8">
        <v>2015</v>
      </c>
      <c r="J9626" s="1" t="s">
        <v>1323</v>
      </c>
      <c r="K9626" s="8">
        <v>0</v>
      </c>
      <c r="L9626" s="10">
        <f>K9626/ VLOOKUP(A9626,Indicators!$B$1:$V$7,21,FALSE)</f>
        <v>0</v>
      </c>
      <c r="M9626" s="1" t="s">
        <v>1324</v>
      </c>
      <c r="N9626" s="1" t="s">
        <v>71</v>
      </c>
      <c r="O9626" s="11"/>
      <c r="P9626" s="11"/>
      <c r="Q9626" s="8" t="str">
        <f t="shared" si="0"/>
        <v/>
      </c>
      <c r="R9626" s="1" t="s">
        <v>95</v>
      </c>
      <c r="S9626" s="1" t="s">
        <v>84</v>
      </c>
      <c r="T9626" s="11"/>
      <c r="U9626" s="11"/>
      <c r="V9626" s="11"/>
      <c r="W9626" s="11"/>
      <c r="X9626" s="11"/>
      <c r="Y9626" s="11"/>
      <c r="Z9626" s="11"/>
      <c r="AA9626" s="11"/>
      <c r="AB9626" s="11"/>
      <c r="AC9626" s="11"/>
      <c r="AD9626" s="11"/>
      <c r="AE9626" s="11"/>
      <c r="AF9626" s="11"/>
      <c r="AG9626" s="11"/>
      <c r="AH9626" s="11"/>
      <c r="AI9626" s="11"/>
      <c r="AJ9626" s="11"/>
      <c r="AK9626" s="11"/>
      <c r="AL9626" s="11"/>
      <c r="AM9626" s="5"/>
      <c r="AN9626" s="5"/>
      <c r="AO9626" s="5"/>
      <c r="AP9626" s="5"/>
      <c r="AQ9626" s="5"/>
      <c r="AR9626" s="5"/>
      <c r="AS9626" s="5"/>
      <c r="AT9626" s="5"/>
      <c r="AU9626" s="5"/>
      <c r="AV9626" s="5"/>
      <c r="AW9626" s="5"/>
      <c r="AX9626" s="5"/>
      <c r="AY9626" s="5"/>
      <c r="AZ9626" s="5"/>
      <c r="BA9626" s="5"/>
      <c r="BB9626" s="5"/>
      <c r="BC9626" s="5"/>
      <c r="BD9626" s="5"/>
      <c r="BE9626" s="5"/>
      <c r="BF9626" s="5"/>
      <c r="BG9626" s="5"/>
      <c r="BH9626" s="5"/>
      <c r="BI9626" s="5"/>
      <c r="BJ9626" s="5"/>
      <c r="BK9626" s="5"/>
      <c r="BL9626" s="5"/>
      <c r="BM9626" s="5"/>
      <c r="BN9626" s="5"/>
      <c r="BO9626" s="5"/>
      <c r="BP9626" s="5"/>
      <c r="BQ9626" s="5"/>
      <c r="BR9626" s="5"/>
      <c r="BS9626" s="5"/>
      <c r="BT9626" s="5"/>
      <c r="BU9626" s="5"/>
      <c r="BV9626" s="5"/>
      <c r="BW9626" s="5"/>
      <c r="BX9626" s="5"/>
    </row>
    <row r="9627" spans="1:76" x14ac:dyDescent="0.2">
      <c r="A9627" s="1" t="s">
        <v>24</v>
      </c>
      <c r="B9627" s="1" t="s">
        <v>944</v>
      </c>
      <c r="C9627" s="1" t="s">
        <v>1328</v>
      </c>
      <c r="D9627" s="1" t="s">
        <v>71</v>
      </c>
      <c r="E9627" s="1" t="s">
        <v>2</v>
      </c>
      <c r="F9627" s="1" t="s">
        <v>1349</v>
      </c>
      <c r="G9627" s="1" t="s">
        <v>73</v>
      </c>
      <c r="H9627" s="8"/>
      <c r="I9627" s="8">
        <v>2015</v>
      </c>
      <c r="J9627" s="1" t="s">
        <v>1323</v>
      </c>
      <c r="K9627" s="8">
        <v>0</v>
      </c>
      <c r="L9627" s="10">
        <f>K9627/ VLOOKUP(A9627,Indicators!$B$1:$V$7,21,FALSE)</f>
        <v>0</v>
      </c>
      <c r="M9627" s="1" t="s">
        <v>1324</v>
      </c>
      <c r="N9627" s="1" t="s">
        <v>71</v>
      </c>
      <c r="O9627" s="11"/>
      <c r="P9627" s="11"/>
      <c r="Q9627" s="8" t="str">
        <f t="shared" si="0"/>
        <v/>
      </c>
      <c r="R9627" s="1" t="s">
        <v>95</v>
      </c>
      <c r="S9627" s="1" t="s">
        <v>84</v>
      </c>
      <c r="T9627" s="11"/>
      <c r="U9627" s="11"/>
      <c r="V9627" s="11"/>
      <c r="W9627" s="11"/>
      <c r="X9627" s="11"/>
      <c r="Y9627" s="11"/>
      <c r="Z9627" s="11"/>
      <c r="AA9627" s="11"/>
      <c r="AB9627" s="11"/>
      <c r="AC9627" s="11"/>
      <c r="AD9627" s="11"/>
      <c r="AE9627" s="11"/>
      <c r="AF9627" s="11"/>
      <c r="AG9627" s="11"/>
      <c r="AH9627" s="11"/>
      <c r="AI9627" s="11"/>
      <c r="AJ9627" s="11"/>
      <c r="AK9627" s="11"/>
      <c r="AL9627" s="11"/>
      <c r="AM9627" s="5"/>
      <c r="AN9627" s="5"/>
      <c r="AO9627" s="5"/>
      <c r="AP9627" s="5"/>
      <c r="AQ9627" s="5"/>
      <c r="AR9627" s="5"/>
      <c r="AS9627" s="5"/>
      <c r="AT9627" s="5"/>
      <c r="AU9627" s="5"/>
      <c r="AV9627" s="5"/>
      <c r="AW9627" s="5"/>
      <c r="AX9627" s="5"/>
      <c r="AY9627" s="5"/>
      <c r="AZ9627" s="5"/>
      <c r="BA9627" s="5"/>
      <c r="BB9627" s="5"/>
      <c r="BC9627" s="5"/>
      <c r="BD9627" s="5"/>
      <c r="BE9627" s="5"/>
      <c r="BF9627" s="5"/>
      <c r="BG9627" s="5"/>
      <c r="BH9627" s="5"/>
      <c r="BI9627" s="5"/>
      <c r="BJ9627" s="5"/>
      <c r="BK9627" s="5"/>
      <c r="BL9627" s="5"/>
      <c r="BM9627" s="5"/>
      <c r="BN9627" s="5"/>
      <c r="BO9627" s="5"/>
      <c r="BP9627" s="5"/>
      <c r="BQ9627" s="5"/>
      <c r="BR9627" s="5"/>
      <c r="BS9627" s="5"/>
      <c r="BT9627" s="5"/>
      <c r="BU9627" s="5"/>
      <c r="BV9627" s="5"/>
      <c r="BW9627" s="5"/>
      <c r="BX9627" s="5"/>
    </row>
    <row r="9628" spans="1:76" x14ac:dyDescent="0.2">
      <c r="A9628" s="1" t="s">
        <v>24</v>
      </c>
      <c r="B9628" s="1" t="s">
        <v>944</v>
      </c>
      <c r="C9628" s="1" t="s">
        <v>1329</v>
      </c>
      <c r="D9628" s="1" t="s">
        <v>71</v>
      </c>
      <c r="E9628" s="1" t="s">
        <v>2</v>
      </c>
      <c r="F9628" s="1" t="s">
        <v>1349</v>
      </c>
      <c r="G9628" s="1" t="s">
        <v>73</v>
      </c>
      <c r="H9628" s="8"/>
      <c r="I9628" s="8">
        <v>2015</v>
      </c>
      <c r="J9628" s="1" t="s">
        <v>1323</v>
      </c>
      <c r="K9628" s="8">
        <v>0</v>
      </c>
      <c r="L9628" s="10">
        <f>K9628/ VLOOKUP(A9628,Indicators!$B$1:$V$7,21,FALSE)</f>
        <v>0</v>
      </c>
      <c r="M9628" s="1" t="s">
        <v>1324</v>
      </c>
      <c r="N9628" s="1" t="s">
        <v>71</v>
      </c>
      <c r="O9628" s="11"/>
      <c r="P9628" s="11"/>
      <c r="Q9628" s="8" t="str">
        <f t="shared" si="0"/>
        <v/>
      </c>
      <c r="R9628" s="1" t="s">
        <v>95</v>
      </c>
      <c r="S9628" s="1" t="s">
        <v>84</v>
      </c>
      <c r="T9628" s="11"/>
      <c r="U9628" s="11"/>
      <c r="V9628" s="11"/>
      <c r="W9628" s="11"/>
      <c r="X9628" s="11"/>
      <c r="Y9628" s="11"/>
      <c r="Z9628" s="11"/>
      <c r="AA9628" s="11"/>
      <c r="AB9628" s="11"/>
      <c r="AC9628" s="11"/>
      <c r="AD9628" s="11"/>
      <c r="AE9628" s="11"/>
      <c r="AF9628" s="11"/>
      <c r="AG9628" s="11"/>
      <c r="AH9628" s="11"/>
      <c r="AI9628" s="11"/>
      <c r="AJ9628" s="11"/>
      <c r="AK9628" s="11"/>
      <c r="AL9628" s="11"/>
      <c r="AM9628" s="5"/>
      <c r="AN9628" s="5"/>
      <c r="AO9628" s="5"/>
      <c r="AP9628" s="5"/>
      <c r="AQ9628" s="5"/>
      <c r="AR9628" s="5"/>
      <c r="AS9628" s="5"/>
      <c r="AT9628" s="5"/>
      <c r="AU9628" s="5"/>
      <c r="AV9628" s="5"/>
      <c r="AW9628" s="5"/>
      <c r="AX9628" s="5"/>
      <c r="AY9628" s="5"/>
      <c r="AZ9628" s="5"/>
      <c r="BA9628" s="5"/>
      <c r="BB9628" s="5"/>
      <c r="BC9628" s="5"/>
      <c r="BD9628" s="5"/>
      <c r="BE9628" s="5"/>
      <c r="BF9628" s="5"/>
      <c r="BG9628" s="5"/>
      <c r="BH9628" s="5"/>
      <c r="BI9628" s="5"/>
      <c r="BJ9628" s="5"/>
      <c r="BK9628" s="5"/>
      <c r="BL9628" s="5"/>
      <c r="BM9628" s="5"/>
      <c r="BN9628" s="5"/>
      <c r="BO9628" s="5"/>
      <c r="BP9628" s="5"/>
      <c r="BQ9628" s="5"/>
      <c r="BR9628" s="5"/>
      <c r="BS9628" s="5"/>
      <c r="BT9628" s="5"/>
      <c r="BU9628" s="5"/>
      <c r="BV9628" s="5"/>
      <c r="BW9628" s="5"/>
      <c r="BX9628" s="5"/>
    </row>
    <row r="9629" spans="1:76" x14ac:dyDescent="0.2">
      <c r="A9629" s="1" t="s">
        <v>24</v>
      </c>
      <c r="B9629" s="1" t="s">
        <v>944</v>
      </c>
      <c r="C9629" s="1" t="s">
        <v>1330</v>
      </c>
      <c r="D9629" s="1" t="s">
        <v>71</v>
      </c>
      <c r="E9629" s="1" t="s">
        <v>2</v>
      </c>
      <c r="F9629" s="1" t="s">
        <v>1349</v>
      </c>
      <c r="G9629" s="1" t="s">
        <v>73</v>
      </c>
      <c r="H9629" s="8"/>
      <c r="I9629" s="8">
        <v>2015</v>
      </c>
      <c r="J9629" s="1" t="s">
        <v>1323</v>
      </c>
      <c r="K9629" s="8">
        <v>0</v>
      </c>
      <c r="L9629" s="10">
        <f>K9629/ VLOOKUP(A9629,Indicators!$B$1:$V$7,21,FALSE)</f>
        <v>0</v>
      </c>
      <c r="M9629" s="1" t="s">
        <v>1324</v>
      </c>
      <c r="N9629" s="1" t="s">
        <v>71</v>
      </c>
      <c r="O9629" s="11"/>
      <c r="P9629" s="11"/>
      <c r="Q9629" s="8" t="str">
        <f t="shared" si="0"/>
        <v/>
      </c>
      <c r="R9629" s="1" t="s">
        <v>95</v>
      </c>
      <c r="S9629" s="1" t="s">
        <v>84</v>
      </c>
      <c r="T9629" s="11"/>
      <c r="U9629" s="11"/>
      <c r="V9629" s="11"/>
      <c r="W9629" s="11"/>
      <c r="X9629" s="11"/>
      <c r="Y9629" s="11"/>
      <c r="Z9629" s="11"/>
      <c r="AA9629" s="11"/>
      <c r="AB9629" s="11"/>
      <c r="AC9629" s="11"/>
      <c r="AD9629" s="11"/>
      <c r="AE9629" s="11"/>
      <c r="AF9629" s="11"/>
      <c r="AG9629" s="11"/>
      <c r="AH9629" s="11"/>
      <c r="AI9629" s="11"/>
      <c r="AJ9629" s="11"/>
      <c r="AK9629" s="11"/>
      <c r="AL9629" s="11"/>
      <c r="AM9629" s="5"/>
      <c r="AN9629" s="5"/>
      <c r="AO9629" s="5"/>
      <c r="AP9629" s="5"/>
      <c r="AQ9629" s="5"/>
      <c r="AR9629" s="5"/>
      <c r="AS9629" s="5"/>
      <c r="AT9629" s="5"/>
      <c r="AU9629" s="5"/>
      <c r="AV9629" s="5"/>
      <c r="AW9629" s="5"/>
      <c r="AX9629" s="5"/>
      <c r="AY9629" s="5"/>
      <c r="AZ9629" s="5"/>
      <c r="BA9629" s="5"/>
      <c r="BB9629" s="5"/>
      <c r="BC9629" s="5"/>
      <c r="BD9629" s="5"/>
      <c r="BE9629" s="5"/>
      <c r="BF9629" s="5"/>
      <c r="BG9629" s="5"/>
      <c r="BH9629" s="5"/>
      <c r="BI9629" s="5"/>
      <c r="BJ9629" s="5"/>
      <c r="BK9629" s="5"/>
      <c r="BL9629" s="5"/>
      <c r="BM9629" s="5"/>
      <c r="BN9629" s="5"/>
      <c r="BO9629" s="5"/>
      <c r="BP9629" s="5"/>
      <c r="BQ9629" s="5"/>
      <c r="BR9629" s="5"/>
      <c r="BS9629" s="5"/>
      <c r="BT9629" s="5"/>
      <c r="BU9629" s="5"/>
      <c r="BV9629" s="5"/>
      <c r="BW9629" s="5"/>
      <c r="BX9629" s="5"/>
    </row>
    <row r="9630" spans="1:76" x14ac:dyDescent="0.2">
      <c r="A9630" s="1" t="s">
        <v>24</v>
      </c>
      <c r="B9630" s="1" t="s">
        <v>944</v>
      </c>
      <c r="C9630" s="1" t="s">
        <v>1331</v>
      </c>
      <c r="D9630" s="1" t="s">
        <v>71</v>
      </c>
      <c r="E9630" s="1" t="s">
        <v>2</v>
      </c>
      <c r="F9630" s="1" t="s">
        <v>1349</v>
      </c>
      <c r="G9630" s="1" t="s">
        <v>73</v>
      </c>
      <c r="H9630" s="8"/>
      <c r="I9630" s="8">
        <v>2015</v>
      </c>
      <c r="J9630" s="1" t="s">
        <v>1323</v>
      </c>
      <c r="K9630" s="9">
        <v>733900</v>
      </c>
      <c r="L9630" s="10">
        <f>K9630/ VLOOKUP(A9630,Indicators!$B$1:$V$7,21,FALSE)</f>
        <v>3721.5269467150765</v>
      </c>
      <c r="M9630" s="1" t="s">
        <v>1324</v>
      </c>
      <c r="N9630" s="1" t="s">
        <v>71</v>
      </c>
      <c r="O9630" s="11"/>
      <c r="P9630" s="11"/>
      <c r="Q9630" s="8" t="str">
        <f t="shared" si="0"/>
        <v/>
      </c>
      <c r="R9630" s="1" t="s">
        <v>95</v>
      </c>
      <c r="S9630" s="1" t="s">
        <v>84</v>
      </c>
      <c r="T9630" s="11"/>
      <c r="U9630" s="11"/>
      <c r="V9630" s="11"/>
      <c r="W9630" s="11"/>
      <c r="X9630" s="11"/>
      <c r="Y9630" s="11"/>
      <c r="Z9630" s="11"/>
      <c r="AA9630" s="11"/>
      <c r="AB9630" s="11"/>
      <c r="AC9630" s="11"/>
      <c r="AD9630" s="11"/>
      <c r="AE9630" s="11"/>
      <c r="AF9630" s="11"/>
      <c r="AG9630" s="11"/>
      <c r="AH9630" s="11"/>
      <c r="AI9630" s="11"/>
      <c r="AJ9630" s="11"/>
      <c r="AK9630" s="11"/>
      <c r="AL9630" s="11"/>
      <c r="AM9630" s="5"/>
      <c r="AN9630" s="5"/>
      <c r="AO9630" s="5"/>
      <c r="AP9630" s="5"/>
      <c r="AQ9630" s="5"/>
      <c r="AR9630" s="5"/>
      <c r="AS9630" s="5"/>
      <c r="AT9630" s="5"/>
      <c r="AU9630" s="5"/>
      <c r="AV9630" s="5"/>
      <c r="AW9630" s="5"/>
      <c r="AX9630" s="5"/>
      <c r="AY9630" s="5"/>
      <c r="AZ9630" s="5"/>
      <c r="BA9630" s="5"/>
      <c r="BB9630" s="5"/>
      <c r="BC9630" s="5"/>
      <c r="BD9630" s="5"/>
      <c r="BE9630" s="5"/>
      <c r="BF9630" s="5"/>
      <c r="BG9630" s="5"/>
      <c r="BH9630" s="5"/>
      <c r="BI9630" s="5"/>
      <c r="BJ9630" s="5"/>
      <c r="BK9630" s="5"/>
      <c r="BL9630" s="5"/>
      <c r="BM9630" s="5"/>
      <c r="BN9630" s="5"/>
      <c r="BO9630" s="5"/>
      <c r="BP9630" s="5"/>
      <c r="BQ9630" s="5"/>
      <c r="BR9630" s="5"/>
      <c r="BS9630" s="5"/>
      <c r="BT9630" s="5"/>
      <c r="BU9630" s="5"/>
      <c r="BV9630" s="5"/>
      <c r="BW9630" s="5"/>
      <c r="BX9630" s="5"/>
    </row>
    <row r="9631" spans="1:76" x14ac:dyDescent="0.2">
      <c r="A9631" s="1" t="s">
        <v>24</v>
      </c>
      <c r="B9631" s="1" t="s">
        <v>944</v>
      </c>
      <c r="C9631" s="1" t="s">
        <v>1332</v>
      </c>
      <c r="D9631" s="1" t="s">
        <v>71</v>
      </c>
      <c r="E9631" s="1" t="s">
        <v>2</v>
      </c>
      <c r="F9631" s="1" t="s">
        <v>1349</v>
      </c>
      <c r="G9631" s="1" t="s">
        <v>73</v>
      </c>
      <c r="H9631" s="8"/>
      <c r="I9631" s="8">
        <v>2015</v>
      </c>
      <c r="J9631" s="1" t="s">
        <v>1323</v>
      </c>
      <c r="K9631" s="9">
        <v>1000000</v>
      </c>
      <c r="L9631" s="10">
        <f>K9631/ VLOOKUP(A9631,Indicators!$B$1:$V$7,21,FALSE)</f>
        <v>5070.8910569765321</v>
      </c>
      <c r="M9631" s="1" t="s">
        <v>1324</v>
      </c>
      <c r="N9631" s="1" t="s">
        <v>71</v>
      </c>
      <c r="O9631" s="11"/>
      <c r="P9631" s="11"/>
      <c r="Q9631" s="8" t="str">
        <f t="shared" si="0"/>
        <v/>
      </c>
      <c r="R9631" s="1" t="s">
        <v>95</v>
      </c>
      <c r="S9631" s="1" t="s">
        <v>84</v>
      </c>
      <c r="T9631" s="11"/>
      <c r="U9631" s="11"/>
      <c r="V9631" s="11"/>
      <c r="W9631" s="11"/>
      <c r="X9631" s="11"/>
      <c r="Y9631" s="11"/>
      <c r="Z9631" s="11"/>
      <c r="AA9631" s="11"/>
      <c r="AB9631" s="11"/>
      <c r="AC9631" s="11"/>
      <c r="AD9631" s="11"/>
      <c r="AE9631" s="11"/>
      <c r="AF9631" s="11"/>
      <c r="AG9631" s="11"/>
      <c r="AH9631" s="11"/>
      <c r="AI9631" s="11"/>
      <c r="AJ9631" s="11"/>
      <c r="AK9631" s="11"/>
      <c r="AL9631" s="11"/>
      <c r="AM9631" s="5"/>
      <c r="AN9631" s="5"/>
      <c r="AO9631" s="5"/>
      <c r="AP9631" s="5"/>
      <c r="AQ9631" s="5"/>
      <c r="AR9631" s="5"/>
      <c r="AS9631" s="5"/>
      <c r="AT9631" s="5"/>
      <c r="AU9631" s="5"/>
      <c r="AV9631" s="5"/>
      <c r="AW9631" s="5"/>
      <c r="AX9631" s="5"/>
      <c r="AY9631" s="5"/>
      <c r="AZ9631" s="5"/>
      <c r="BA9631" s="5"/>
      <c r="BB9631" s="5"/>
      <c r="BC9631" s="5"/>
      <c r="BD9631" s="5"/>
      <c r="BE9631" s="5"/>
      <c r="BF9631" s="5"/>
      <c r="BG9631" s="5"/>
      <c r="BH9631" s="5"/>
      <c r="BI9631" s="5"/>
      <c r="BJ9631" s="5"/>
      <c r="BK9631" s="5"/>
      <c r="BL9631" s="5"/>
      <c r="BM9631" s="5"/>
      <c r="BN9631" s="5"/>
      <c r="BO9631" s="5"/>
      <c r="BP9631" s="5"/>
      <c r="BQ9631" s="5"/>
      <c r="BR9631" s="5"/>
      <c r="BS9631" s="5"/>
      <c r="BT9631" s="5"/>
      <c r="BU9631" s="5"/>
      <c r="BV9631" s="5"/>
      <c r="BW9631" s="5"/>
      <c r="BX9631" s="5"/>
    </row>
    <row r="9632" spans="1:76" x14ac:dyDescent="0.2">
      <c r="A9632" s="1" t="s">
        <v>24</v>
      </c>
      <c r="B9632" s="1" t="s">
        <v>944</v>
      </c>
      <c r="C9632" s="1" t="s">
        <v>1333</v>
      </c>
      <c r="D9632" s="1" t="s">
        <v>71</v>
      </c>
      <c r="E9632" s="1" t="s">
        <v>2</v>
      </c>
      <c r="F9632" s="1" t="s">
        <v>1349</v>
      </c>
      <c r="G9632" s="1" t="s">
        <v>73</v>
      </c>
      <c r="H9632" s="8"/>
      <c r="I9632" s="8">
        <v>2015</v>
      </c>
      <c r="J9632" s="1" t="s">
        <v>1323</v>
      </c>
      <c r="K9632" s="8">
        <v>0</v>
      </c>
      <c r="L9632" s="10">
        <f>K9632/ VLOOKUP(A9632,Indicators!$B$1:$V$7,21,FALSE)</f>
        <v>0</v>
      </c>
      <c r="M9632" s="1" t="s">
        <v>1324</v>
      </c>
      <c r="N9632" s="1" t="s">
        <v>71</v>
      </c>
      <c r="O9632" s="11"/>
      <c r="P9632" s="11"/>
      <c r="Q9632" s="8" t="str">
        <f t="shared" si="0"/>
        <v/>
      </c>
      <c r="R9632" s="1" t="s">
        <v>95</v>
      </c>
      <c r="S9632" s="1" t="s">
        <v>84</v>
      </c>
      <c r="T9632" s="11"/>
      <c r="U9632" s="11"/>
      <c r="V9632" s="11"/>
      <c r="W9632" s="11"/>
      <c r="X9632" s="11"/>
      <c r="Y9632" s="11"/>
      <c r="Z9632" s="11"/>
      <c r="AA9632" s="11"/>
      <c r="AB9632" s="11"/>
      <c r="AC9632" s="11"/>
      <c r="AD9632" s="11"/>
      <c r="AE9632" s="11"/>
      <c r="AF9632" s="11"/>
      <c r="AG9632" s="11"/>
      <c r="AH9632" s="11"/>
      <c r="AI9632" s="11"/>
      <c r="AJ9632" s="11"/>
      <c r="AK9632" s="11"/>
      <c r="AL9632" s="11"/>
      <c r="AM9632" s="5"/>
      <c r="AN9632" s="5"/>
      <c r="AO9632" s="5"/>
      <c r="AP9632" s="5"/>
      <c r="AQ9632" s="5"/>
      <c r="AR9632" s="5"/>
      <c r="AS9632" s="5"/>
      <c r="AT9632" s="5"/>
      <c r="AU9632" s="5"/>
      <c r="AV9632" s="5"/>
      <c r="AW9632" s="5"/>
      <c r="AX9632" s="5"/>
      <c r="AY9632" s="5"/>
      <c r="AZ9632" s="5"/>
      <c r="BA9632" s="5"/>
      <c r="BB9632" s="5"/>
      <c r="BC9632" s="5"/>
      <c r="BD9632" s="5"/>
      <c r="BE9632" s="5"/>
      <c r="BF9632" s="5"/>
      <c r="BG9632" s="5"/>
      <c r="BH9632" s="5"/>
      <c r="BI9632" s="5"/>
      <c r="BJ9632" s="5"/>
      <c r="BK9632" s="5"/>
      <c r="BL9632" s="5"/>
      <c r="BM9632" s="5"/>
      <c r="BN9632" s="5"/>
      <c r="BO9632" s="5"/>
      <c r="BP9632" s="5"/>
      <c r="BQ9632" s="5"/>
      <c r="BR9632" s="5"/>
      <c r="BS9632" s="5"/>
      <c r="BT9632" s="5"/>
      <c r="BU9632" s="5"/>
      <c r="BV9632" s="5"/>
      <c r="BW9632" s="5"/>
      <c r="BX9632" s="5"/>
    </row>
    <row r="9633" spans="1:76" x14ac:dyDescent="0.2">
      <c r="A9633" s="1" t="s">
        <v>24</v>
      </c>
      <c r="B9633" s="1" t="s">
        <v>770</v>
      </c>
      <c r="C9633" s="1" t="s">
        <v>71</v>
      </c>
      <c r="D9633" s="1" t="s">
        <v>71</v>
      </c>
      <c r="E9633" s="1" t="s">
        <v>1</v>
      </c>
      <c r="F9633" s="1" t="s">
        <v>1349</v>
      </c>
      <c r="G9633" s="1" t="s">
        <v>73</v>
      </c>
      <c r="H9633" s="8"/>
      <c r="I9633" s="8">
        <v>2015</v>
      </c>
      <c r="J9633" s="1" t="s">
        <v>1323</v>
      </c>
      <c r="K9633" s="8">
        <v>0</v>
      </c>
      <c r="L9633" s="10">
        <f>K9633/ VLOOKUP(A9633,Indicators!$B$1:$V$7,21,FALSE)</f>
        <v>0</v>
      </c>
      <c r="M9633" s="1" t="s">
        <v>1350</v>
      </c>
      <c r="N9633" s="1" t="s">
        <v>71</v>
      </c>
      <c r="O9633" s="11"/>
      <c r="P9633" s="11"/>
      <c r="Q9633" s="8" t="str">
        <f t="shared" si="0"/>
        <v/>
      </c>
      <c r="R9633" s="1" t="s">
        <v>103</v>
      </c>
      <c r="S9633" s="1" t="s">
        <v>86</v>
      </c>
      <c r="T9633" s="11"/>
      <c r="U9633" s="11"/>
      <c r="V9633" s="11"/>
      <c r="W9633" s="11"/>
      <c r="X9633" s="11"/>
      <c r="Y9633" s="11"/>
      <c r="Z9633" s="11"/>
      <c r="AA9633" s="11"/>
      <c r="AB9633" s="11"/>
      <c r="AC9633" s="11"/>
      <c r="AD9633" s="11"/>
      <c r="AE9633" s="11"/>
      <c r="AF9633" s="11"/>
      <c r="AG9633" s="11"/>
      <c r="AH9633" s="11"/>
      <c r="AI9633" s="11"/>
      <c r="AJ9633" s="11"/>
      <c r="AK9633" s="11"/>
      <c r="AL9633" s="11"/>
      <c r="AM9633" s="5"/>
      <c r="AN9633" s="5"/>
      <c r="AO9633" s="5"/>
      <c r="AP9633" s="5"/>
      <c r="AQ9633" s="5"/>
      <c r="AR9633" s="5"/>
      <c r="AS9633" s="5"/>
      <c r="AT9633" s="5"/>
      <c r="AU9633" s="5"/>
      <c r="AV9633" s="5"/>
      <c r="AW9633" s="5"/>
      <c r="AX9633" s="5"/>
      <c r="AY9633" s="5"/>
      <c r="AZ9633" s="5"/>
      <c r="BA9633" s="5"/>
      <c r="BB9633" s="5"/>
      <c r="BC9633" s="5"/>
      <c r="BD9633" s="5"/>
      <c r="BE9633" s="5"/>
      <c r="BF9633" s="5"/>
      <c r="BG9633" s="5"/>
      <c r="BH9633" s="5"/>
      <c r="BI9633" s="5"/>
      <c r="BJ9633" s="5"/>
      <c r="BK9633" s="5"/>
      <c r="BL9633" s="5"/>
      <c r="BM9633" s="5"/>
      <c r="BN9633" s="5"/>
      <c r="BO9633" s="5"/>
      <c r="BP9633" s="5"/>
      <c r="BQ9633" s="5"/>
      <c r="BR9633" s="5"/>
      <c r="BS9633" s="5"/>
      <c r="BT9633" s="5"/>
      <c r="BU9633" s="5"/>
      <c r="BV9633" s="5"/>
      <c r="BW9633" s="5"/>
      <c r="BX9633" s="5"/>
    </row>
    <row r="9634" spans="1:76" x14ac:dyDescent="0.2">
      <c r="A9634" s="1" t="s">
        <v>24</v>
      </c>
      <c r="B9634" s="1" t="s">
        <v>770</v>
      </c>
      <c r="C9634" s="1" t="s">
        <v>71</v>
      </c>
      <c r="D9634" s="1" t="s">
        <v>71</v>
      </c>
      <c r="E9634" s="1" t="s">
        <v>1</v>
      </c>
      <c r="F9634" s="1" t="s">
        <v>1349</v>
      </c>
      <c r="G9634" s="1" t="s">
        <v>73</v>
      </c>
      <c r="H9634" s="8"/>
      <c r="I9634" s="8">
        <v>2015</v>
      </c>
      <c r="J9634" s="1" t="s">
        <v>1323</v>
      </c>
      <c r="K9634" s="8">
        <v>0</v>
      </c>
      <c r="L9634" s="10">
        <f>K9634/ VLOOKUP(A9634,Indicators!$B$1:$V$7,21,FALSE)</f>
        <v>0</v>
      </c>
      <c r="M9634" s="1" t="s">
        <v>1351</v>
      </c>
      <c r="N9634" s="1" t="s">
        <v>71</v>
      </c>
      <c r="O9634" s="11"/>
      <c r="P9634" s="11"/>
      <c r="Q9634" s="8" t="str">
        <f t="shared" si="0"/>
        <v/>
      </c>
      <c r="R9634" s="1" t="s">
        <v>103</v>
      </c>
      <c r="S9634" s="1" t="s">
        <v>86</v>
      </c>
      <c r="T9634" s="11"/>
      <c r="U9634" s="11"/>
      <c r="V9634" s="11"/>
      <c r="W9634" s="11"/>
      <c r="X9634" s="11"/>
      <c r="Y9634" s="11"/>
      <c r="Z9634" s="11"/>
      <c r="AA9634" s="11"/>
      <c r="AB9634" s="11"/>
      <c r="AC9634" s="11"/>
      <c r="AD9634" s="11"/>
      <c r="AE9634" s="11"/>
      <c r="AF9634" s="11"/>
      <c r="AG9634" s="11"/>
      <c r="AH9634" s="11"/>
      <c r="AI9634" s="11"/>
      <c r="AJ9634" s="11"/>
      <c r="AK9634" s="11"/>
      <c r="AL9634" s="11"/>
      <c r="AM9634" s="5"/>
      <c r="AN9634" s="5"/>
      <c r="AO9634" s="5"/>
      <c r="AP9634" s="5"/>
      <c r="AQ9634" s="5"/>
      <c r="AR9634" s="5"/>
      <c r="AS9634" s="5"/>
      <c r="AT9634" s="5"/>
      <c r="AU9634" s="5"/>
      <c r="AV9634" s="5"/>
      <c r="AW9634" s="5"/>
      <c r="AX9634" s="5"/>
      <c r="AY9634" s="5"/>
      <c r="AZ9634" s="5"/>
      <c r="BA9634" s="5"/>
      <c r="BB9634" s="5"/>
      <c r="BC9634" s="5"/>
      <c r="BD9634" s="5"/>
      <c r="BE9634" s="5"/>
      <c r="BF9634" s="5"/>
      <c r="BG9634" s="5"/>
      <c r="BH9634" s="5"/>
      <c r="BI9634" s="5"/>
      <c r="BJ9634" s="5"/>
      <c r="BK9634" s="5"/>
      <c r="BL9634" s="5"/>
      <c r="BM9634" s="5"/>
      <c r="BN9634" s="5"/>
      <c r="BO9634" s="5"/>
      <c r="BP9634" s="5"/>
      <c r="BQ9634" s="5"/>
      <c r="BR9634" s="5"/>
      <c r="BS9634" s="5"/>
      <c r="BT9634" s="5"/>
      <c r="BU9634" s="5"/>
      <c r="BV9634" s="5"/>
      <c r="BW9634" s="5"/>
      <c r="BX9634" s="5"/>
    </row>
    <row r="9635" spans="1:76" x14ac:dyDescent="0.2">
      <c r="A9635" s="1" t="s">
        <v>24</v>
      </c>
      <c r="B9635" s="1" t="s">
        <v>770</v>
      </c>
      <c r="C9635" s="1" t="s">
        <v>71</v>
      </c>
      <c r="D9635" s="1" t="s">
        <v>71</v>
      </c>
      <c r="E9635" s="1" t="s">
        <v>1</v>
      </c>
      <c r="F9635" s="1" t="s">
        <v>1349</v>
      </c>
      <c r="G9635" s="1" t="s">
        <v>73</v>
      </c>
      <c r="H9635" s="8"/>
      <c r="I9635" s="8">
        <v>2015</v>
      </c>
      <c r="J9635" s="1" t="s">
        <v>1323</v>
      </c>
      <c r="K9635" s="8">
        <v>0</v>
      </c>
      <c r="L9635" s="10">
        <f>K9635/ VLOOKUP(A9635,Indicators!$B$1:$V$7,21,FALSE)</f>
        <v>0</v>
      </c>
      <c r="M9635" s="1" t="s">
        <v>1352</v>
      </c>
      <c r="N9635" s="1" t="s">
        <v>71</v>
      </c>
      <c r="O9635" s="11"/>
      <c r="P9635" s="11"/>
      <c r="Q9635" s="8" t="str">
        <f t="shared" si="0"/>
        <v/>
      </c>
      <c r="R9635" s="1" t="s">
        <v>103</v>
      </c>
      <c r="S9635" s="1" t="s">
        <v>86</v>
      </c>
      <c r="T9635" s="11"/>
      <c r="U9635" s="11"/>
      <c r="V9635" s="11"/>
      <c r="W9635" s="11"/>
      <c r="X9635" s="11"/>
      <c r="Y9635" s="11"/>
      <c r="Z9635" s="11"/>
      <c r="AA9635" s="11"/>
      <c r="AB9635" s="11"/>
      <c r="AC9635" s="11"/>
      <c r="AD9635" s="11"/>
      <c r="AE9635" s="11"/>
      <c r="AF9635" s="11"/>
      <c r="AG9635" s="11"/>
      <c r="AH9635" s="11"/>
      <c r="AI9635" s="11"/>
      <c r="AJ9635" s="11"/>
      <c r="AK9635" s="11"/>
      <c r="AL9635" s="11"/>
      <c r="AM9635" s="5"/>
      <c r="AN9635" s="5"/>
      <c r="AO9635" s="5"/>
      <c r="AP9635" s="5"/>
      <c r="AQ9635" s="5"/>
      <c r="AR9635" s="5"/>
      <c r="AS9635" s="5"/>
      <c r="AT9635" s="5"/>
      <c r="AU9635" s="5"/>
      <c r="AV9635" s="5"/>
      <c r="AW9635" s="5"/>
      <c r="AX9635" s="5"/>
      <c r="AY9635" s="5"/>
      <c r="AZ9635" s="5"/>
      <c r="BA9635" s="5"/>
      <c r="BB9635" s="5"/>
      <c r="BC9635" s="5"/>
      <c r="BD9635" s="5"/>
      <c r="BE9635" s="5"/>
      <c r="BF9635" s="5"/>
      <c r="BG9635" s="5"/>
      <c r="BH9635" s="5"/>
      <c r="BI9635" s="5"/>
      <c r="BJ9635" s="5"/>
      <c r="BK9635" s="5"/>
      <c r="BL9635" s="5"/>
      <c r="BM9635" s="5"/>
      <c r="BN9635" s="5"/>
      <c r="BO9635" s="5"/>
      <c r="BP9635" s="5"/>
      <c r="BQ9635" s="5"/>
      <c r="BR9635" s="5"/>
      <c r="BS9635" s="5"/>
      <c r="BT9635" s="5"/>
      <c r="BU9635" s="5"/>
      <c r="BV9635" s="5"/>
      <c r="BW9635" s="5"/>
      <c r="BX9635" s="5"/>
    </row>
    <row r="9636" spans="1:76" x14ac:dyDescent="0.2">
      <c r="A9636" s="1" t="s">
        <v>24</v>
      </c>
      <c r="B9636" s="1" t="s">
        <v>770</v>
      </c>
      <c r="C9636" s="1" t="s">
        <v>71</v>
      </c>
      <c r="D9636" s="1" t="s">
        <v>71</v>
      </c>
      <c r="E9636" s="1" t="s">
        <v>1</v>
      </c>
      <c r="F9636" s="1" t="s">
        <v>1349</v>
      </c>
      <c r="G9636" s="1" t="s">
        <v>73</v>
      </c>
      <c r="H9636" s="8"/>
      <c r="I9636" s="8">
        <v>2015</v>
      </c>
      <c r="J9636" s="1" t="s">
        <v>1323</v>
      </c>
      <c r="K9636" s="9">
        <v>1083400</v>
      </c>
      <c r="L9636" s="10">
        <f>K9636/ VLOOKUP(A9636,Indicators!$B$1:$V$7,21,FALSE)</f>
        <v>5493.8033711283742</v>
      </c>
      <c r="M9636" s="1" t="s">
        <v>1353</v>
      </c>
      <c r="N9636" s="1" t="s">
        <v>71</v>
      </c>
      <c r="O9636" s="11"/>
      <c r="P9636" s="11"/>
      <c r="Q9636" s="8" t="str">
        <f t="shared" si="0"/>
        <v/>
      </c>
      <c r="R9636" s="1" t="s">
        <v>103</v>
      </c>
      <c r="S9636" s="1" t="s">
        <v>86</v>
      </c>
      <c r="T9636" s="11"/>
      <c r="U9636" s="11"/>
      <c r="V9636" s="11"/>
      <c r="W9636" s="11"/>
      <c r="X9636" s="11"/>
      <c r="Y9636" s="11"/>
      <c r="Z9636" s="11"/>
      <c r="AA9636" s="11"/>
      <c r="AB9636" s="11"/>
      <c r="AC9636" s="11"/>
      <c r="AD9636" s="11"/>
      <c r="AE9636" s="11"/>
      <c r="AF9636" s="11"/>
      <c r="AG9636" s="11"/>
      <c r="AH9636" s="11"/>
      <c r="AI9636" s="11"/>
      <c r="AJ9636" s="11"/>
      <c r="AK9636" s="11"/>
      <c r="AL9636" s="11"/>
      <c r="AM9636" s="5"/>
      <c r="AN9636" s="5"/>
      <c r="AO9636" s="5"/>
      <c r="AP9636" s="5"/>
      <c r="AQ9636" s="5"/>
      <c r="AR9636" s="5"/>
      <c r="AS9636" s="5"/>
      <c r="AT9636" s="5"/>
      <c r="AU9636" s="5"/>
      <c r="AV9636" s="5"/>
      <c r="AW9636" s="5"/>
      <c r="AX9636" s="5"/>
      <c r="AY9636" s="5"/>
      <c r="AZ9636" s="5"/>
      <c r="BA9636" s="5"/>
      <c r="BB9636" s="5"/>
      <c r="BC9636" s="5"/>
      <c r="BD9636" s="5"/>
      <c r="BE9636" s="5"/>
      <c r="BF9636" s="5"/>
      <c r="BG9636" s="5"/>
      <c r="BH9636" s="5"/>
      <c r="BI9636" s="5"/>
      <c r="BJ9636" s="5"/>
      <c r="BK9636" s="5"/>
      <c r="BL9636" s="5"/>
      <c r="BM9636" s="5"/>
      <c r="BN9636" s="5"/>
      <c r="BO9636" s="5"/>
      <c r="BP9636" s="5"/>
      <c r="BQ9636" s="5"/>
      <c r="BR9636" s="5"/>
      <c r="BS9636" s="5"/>
      <c r="BT9636" s="5"/>
      <c r="BU9636" s="5"/>
      <c r="BV9636" s="5"/>
      <c r="BW9636" s="5"/>
      <c r="BX9636" s="5"/>
    </row>
    <row r="9637" spans="1:76" x14ac:dyDescent="0.2">
      <c r="A9637" s="1" t="s">
        <v>24</v>
      </c>
      <c r="B9637" s="1" t="s">
        <v>770</v>
      </c>
      <c r="C9637" s="1" t="s">
        <v>71</v>
      </c>
      <c r="D9637" s="1" t="s">
        <v>71</v>
      </c>
      <c r="E9637" s="1" t="s">
        <v>1</v>
      </c>
      <c r="F9637" s="1" t="s">
        <v>1349</v>
      </c>
      <c r="G9637" s="1" t="s">
        <v>73</v>
      </c>
      <c r="H9637" s="8"/>
      <c r="I9637" s="8">
        <v>2015</v>
      </c>
      <c r="J9637" s="1" t="s">
        <v>1323</v>
      </c>
      <c r="K9637" s="9">
        <v>6292300</v>
      </c>
      <c r="L9637" s="10">
        <f>K9637/ VLOOKUP(A9637,Indicators!$B$1:$V$7,21,FALSE)</f>
        <v>31907.56779781343</v>
      </c>
      <c r="M9637" s="1" t="s">
        <v>1354</v>
      </c>
      <c r="N9637" s="1" t="s">
        <v>71</v>
      </c>
      <c r="O9637" s="11"/>
      <c r="P9637" s="11"/>
      <c r="Q9637" s="8" t="str">
        <f t="shared" si="0"/>
        <v/>
      </c>
      <c r="R9637" s="1" t="s">
        <v>103</v>
      </c>
      <c r="S9637" s="1" t="s">
        <v>86</v>
      </c>
      <c r="T9637" s="11"/>
      <c r="U9637" s="11"/>
      <c r="V9637" s="11"/>
      <c r="W9637" s="11"/>
      <c r="X9637" s="11"/>
      <c r="Y9637" s="11"/>
      <c r="Z9637" s="11"/>
      <c r="AA9637" s="11"/>
      <c r="AB9637" s="11"/>
      <c r="AC9637" s="11"/>
      <c r="AD9637" s="11"/>
      <c r="AE9637" s="11"/>
      <c r="AF9637" s="11"/>
      <c r="AG9637" s="11"/>
      <c r="AH9637" s="11"/>
      <c r="AI9637" s="11"/>
      <c r="AJ9637" s="11"/>
      <c r="AK9637" s="11"/>
      <c r="AL9637" s="11"/>
      <c r="AM9637" s="5"/>
      <c r="AN9637" s="5"/>
      <c r="AO9637" s="5"/>
      <c r="AP9637" s="5"/>
      <c r="AQ9637" s="5"/>
      <c r="AR9637" s="5"/>
      <c r="AS9637" s="5"/>
      <c r="AT9637" s="5"/>
      <c r="AU9637" s="5"/>
      <c r="AV9637" s="5"/>
      <c r="AW9637" s="5"/>
      <c r="AX9637" s="5"/>
      <c r="AY9637" s="5"/>
      <c r="AZ9637" s="5"/>
      <c r="BA9637" s="5"/>
      <c r="BB9637" s="5"/>
      <c r="BC9637" s="5"/>
      <c r="BD9637" s="5"/>
      <c r="BE9637" s="5"/>
      <c r="BF9637" s="5"/>
      <c r="BG9637" s="5"/>
      <c r="BH9637" s="5"/>
      <c r="BI9637" s="5"/>
      <c r="BJ9637" s="5"/>
      <c r="BK9637" s="5"/>
      <c r="BL9637" s="5"/>
      <c r="BM9637" s="5"/>
      <c r="BN9637" s="5"/>
      <c r="BO9637" s="5"/>
      <c r="BP9637" s="5"/>
      <c r="BQ9637" s="5"/>
      <c r="BR9637" s="5"/>
      <c r="BS9637" s="5"/>
      <c r="BT9637" s="5"/>
      <c r="BU9637" s="5"/>
      <c r="BV9637" s="5"/>
      <c r="BW9637" s="5"/>
      <c r="BX9637" s="5"/>
    </row>
    <row r="9638" spans="1:76" x14ac:dyDescent="0.2">
      <c r="A9638" s="1" t="s">
        <v>24</v>
      </c>
      <c r="B9638" s="1" t="s">
        <v>770</v>
      </c>
      <c r="C9638" s="1" t="s">
        <v>71</v>
      </c>
      <c r="D9638" s="1" t="s">
        <v>71</v>
      </c>
      <c r="E9638" s="1" t="s">
        <v>1</v>
      </c>
      <c r="F9638" s="1" t="s">
        <v>1349</v>
      </c>
      <c r="G9638" s="1" t="s">
        <v>73</v>
      </c>
      <c r="H9638" s="8"/>
      <c r="I9638" s="8">
        <v>2015</v>
      </c>
      <c r="J9638" s="1" t="s">
        <v>1323</v>
      </c>
      <c r="K9638" s="9">
        <v>6913200</v>
      </c>
      <c r="L9638" s="10">
        <f>K9638/ VLOOKUP(A9638,Indicators!$B$1:$V$7,21,FALSE)</f>
        <v>35056.084055090156</v>
      </c>
      <c r="M9638" s="1" t="s">
        <v>1355</v>
      </c>
      <c r="N9638" s="1" t="s">
        <v>71</v>
      </c>
      <c r="O9638" s="11"/>
      <c r="P9638" s="11"/>
      <c r="Q9638" s="8" t="str">
        <f t="shared" si="0"/>
        <v/>
      </c>
      <c r="R9638" s="1" t="s">
        <v>103</v>
      </c>
      <c r="S9638" s="1" t="s">
        <v>86</v>
      </c>
      <c r="T9638" s="11"/>
      <c r="U9638" s="11"/>
      <c r="V9638" s="11"/>
      <c r="W9638" s="11"/>
      <c r="X9638" s="11"/>
      <c r="Y9638" s="11"/>
      <c r="Z9638" s="11"/>
      <c r="AA9638" s="11"/>
      <c r="AB9638" s="11"/>
      <c r="AC9638" s="11"/>
      <c r="AD9638" s="11"/>
      <c r="AE9638" s="11"/>
      <c r="AF9638" s="11"/>
      <c r="AG9638" s="11"/>
      <c r="AH9638" s="11"/>
      <c r="AI9638" s="11"/>
      <c r="AJ9638" s="11"/>
      <c r="AK9638" s="11"/>
      <c r="AL9638" s="11"/>
      <c r="AM9638" s="5"/>
      <c r="AN9638" s="5"/>
      <c r="AO9638" s="5"/>
      <c r="AP9638" s="5"/>
      <c r="AQ9638" s="5"/>
      <c r="AR9638" s="5"/>
      <c r="AS9638" s="5"/>
      <c r="AT9638" s="5"/>
      <c r="AU9638" s="5"/>
      <c r="AV9638" s="5"/>
      <c r="AW9638" s="5"/>
      <c r="AX9638" s="5"/>
      <c r="AY9638" s="5"/>
      <c r="AZ9638" s="5"/>
      <c r="BA9638" s="5"/>
      <c r="BB9638" s="5"/>
      <c r="BC9638" s="5"/>
      <c r="BD9638" s="5"/>
      <c r="BE9638" s="5"/>
      <c r="BF9638" s="5"/>
      <c r="BG9638" s="5"/>
      <c r="BH9638" s="5"/>
      <c r="BI9638" s="5"/>
      <c r="BJ9638" s="5"/>
      <c r="BK9638" s="5"/>
      <c r="BL9638" s="5"/>
      <c r="BM9638" s="5"/>
      <c r="BN9638" s="5"/>
      <c r="BO9638" s="5"/>
      <c r="BP9638" s="5"/>
      <c r="BQ9638" s="5"/>
      <c r="BR9638" s="5"/>
      <c r="BS9638" s="5"/>
      <c r="BT9638" s="5"/>
      <c r="BU9638" s="5"/>
      <c r="BV9638" s="5"/>
      <c r="BW9638" s="5"/>
      <c r="BX9638" s="5"/>
    </row>
    <row r="9639" spans="1:76" x14ac:dyDescent="0.2">
      <c r="A9639" s="1" t="s">
        <v>24</v>
      </c>
      <c r="B9639" s="1" t="s">
        <v>770</v>
      </c>
      <c r="C9639" s="1" t="s">
        <v>71</v>
      </c>
      <c r="D9639" s="1" t="s">
        <v>71</v>
      </c>
      <c r="E9639" s="1" t="s">
        <v>1</v>
      </c>
      <c r="F9639" s="1" t="s">
        <v>1349</v>
      </c>
      <c r="G9639" s="1" t="s">
        <v>73</v>
      </c>
      <c r="H9639" s="8"/>
      <c r="I9639" s="8">
        <v>2015</v>
      </c>
      <c r="J9639" s="1" t="s">
        <v>1323</v>
      </c>
      <c r="K9639" s="9">
        <v>760000</v>
      </c>
      <c r="L9639" s="10">
        <f>K9639/ VLOOKUP(A9639,Indicators!$B$1:$V$7,21,FALSE)</f>
        <v>3853.8772033021642</v>
      </c>
      <c r="M9639" s="1" t="s">
        <v>1356</v>
      </c>
      <c r="N9639" s="1" t="s">
        <v>71</v>
      </c>
      <c r="O9639" s="11"/>
      <c r="P9639" s="11"/>
      <c r="Q9639" s="8" t="str">
        <f t="shared" si="0"/>
        <v/>
      </c>
      <c r="R9639" s="1" t="s">
        <v>103</v>
      </c>
      <c r="S9639" s="1" t="s">
        <v>86</v>
      </c>
      <c r="T9639" s="11"/>
      <c r="U9639" s="11"/>
      <c r="V9639" s="11"/>
      <c r="W9639" s="11"/>
      <c r="X9639" s="11"/>
      <c r="Y9639" s="11"/>
      <c r="Z9639" s="11"/>
      <c r="AA9639" s="11"/>
      <c r="AB9639" s="11"/>
      <c r="AC9639" s="11"/>
      <c r="AD9639" s="11"/>
      <c r="AE9639" s="11"/>
      <c r="AF9639" s="11"/>
      <c r="AG9639" s="11"/>
      <c r="AH9639" s="11"/>
      <c r="AI9639" s="11"/>
      <c r="AJ9639" s="11"/>
      <c r="AK9639" s="11"/>
      <c r="AL9639" s="11"/>
      <c r="AM9639" s="5"/>
      <c r="AN9639" s="5"/>
      <c r="AO9639" s="5"/>
      <c r="AP9639" s="5"/>
      <c r="AQ9639" s="5"/>
      <c r="AR9639" s="5"/>
      <c r="AS9639" s="5"/>
      <c r="AT9639" s="5"/>
      <c r="AU9639" s="5"/>
      <c r="AV9639" s="5"/>
      <c r="AW9639" s="5"/>
      <c r="AX9639" s="5"/>
      <c r="AY9639" s="5"/>
      <c r="AZ9639" s="5"/>
      <c r="BA9639" s="5"/>
      <c r="BB9639" s="5"/>
      <c r="BC9639" s="5"/>
      <c r="BD9639" s="5"/>
      <c r="BE9639" s="5"/>
      <c r="BF9639" s="5"/>
      <c r="BG9639" s="5"/>
      <c r="BH9639" s="5"/>
      <c r="BI9639" s="5"/>
      <c r="BJ9639" s="5"/>
      <c r="BK9639" s="5"/>
      <c r="BL9639" s="5"/>
      <c r="BM9639" s="5"/>
      <c r="BN9639" s="5"/>
      <c r="BO9639" s="5"/>
      <c r="BP9639" s="5"/>
      <c r="BQ9639" s="5"/>
      <c r="BR9639" s="5"/>
      <c r="BS9639" s="5"/>
      <c r="BT9639" s="5"/>
      <c r="BU9639" s="5"/>
      <c r="BV9639" s="5"/>
      <c r="BW9639" s="5"/>
      <c r="BX9639" s="5"/>
    </row>
    <row r="9640" spans="1:76" x14ac:dyDescent="0.2">
      <c r="A9640" s="1" t="s">
        <v>24</v>
      </c>
      <c r="B9640" s="1" t="s">
        <v>770</v>
      </c>
      <c r="C9640" s="1" t="s">
        <v>71</v>
      </c>
      <c r="D9640" s="1" t="s">
        <v>71</v>
      </c>
      <c r="E9640" s="1" t="s">
        <v>1</v>
      </c>
      <c r="F9640" s="1" t="s">
        <v>1349</v>
      </c>
      <c r="G9640" s="1" t="s">
        <v>73</v>
      </c>
      <c r="H9640" s="8"/>
      <c r="I9640" s="8">
        <v>2015</v>
      </c>
      <c r="J9640" s="1" t="s">
        <v>1323</v>
      </c>
      <c r="K9640" s="9">
        <v>890500</v>
      </c>
      <c r="L9640" s="10">
        <f>K9640/ VLOOKUP(A9640,Indicators!$B$1:$V$7,21,FALSE)</f>
        <v>4515.6284862376015</v>
      </c>
      <c r="M9640" s="1" t="s">
        <v>1357</v>
      </c>
      <c r="N9640" s="1" t="s">
        <v>71</v>
      </c>
      <c r="O9640" s="11"/>
      <c r="P9640" s="11"/>
      <c r="Q9640" s="8" t="str">
        <f t="shared" si="0"/>
        <v/>
      </c>
      <c r="R9640" s="1" t="s">
        <v>103</v>
      </c>
      <c r="S9640" s="1" t="s">
        <v>86</v>
      </c>
      <c r="T9640" s="11"/>
      <c r="U9640" s="11"/>
      <c r="V9640" s="11"/>
      <c r="W9640" s="11"/>
      <c r="X9640" s="11"/>
      <c r="Y9640" s="11"/>
      <c r="Z9640" s="11"/>
      <c r="AA9640" s="11"/>
      <c r="AB9640" s="11"/>
      <c r="AC9640" s="11"/>
      <c r="AD9640" s="11"/>
      <c r="AE9640" s="11"/>
      <c r="AF9640" s="11"/>
      <c r="AG9640" s="11"/>
      <c r="AH9640" s="11"/>
      <c r="AI9640" s="11"/>
      <c r="AJ9640" s="11"/>
      <c r="AK9640" s="11"/>
      <c r="AL9640" s="11"/>
      <c r="AM9640" s="5"/>
      <c r="AN9640" s="5"/>
      <c r="AO9640" s="5"/>
      <c r="AP9640" s="5"/>
      <c r="AQ9640" s="5"/>
      <c r="AR9640" s="5"/>
      <c r="AS9640" s="5"/>
      <c r="AT9640" s="5"/>
      <c r="AU9640" s="5"/>
      <c r="AV9640" s="5"/>
      <c r="AW9640" s="5"/>
      <c r="AX9640" s="5"/>
      <c r="AY9640" s="5"/>
      <c r="AZ9640" s="5"/>
      <c r="BA9640" s="5"/>
      <c r="BB9640" s="5"/>
      <c r="BC9640" s="5"/>
      <c r="BD9640" s="5"/>
      <c r="BE9640" s="5"/>
      <c r="BF9640" s="5"/>
      <c r="BG9640" s="5"/>
      <c r="BH9640" s="5"/>
      <c r="BI9640" s="5"/>
      <c r="BJ9640" s="5"/>
      <c r="BK9640" s="5"/>
      <c r="BL9640" s="5"/>
      <c r="BM9640" s="5"/>
      <c r="BN9640" s="5"/>
      <c r="BO9640" s="5"/>
      <c r="BP9640" s="5"/>
      <c r="BQ9640" s="5"/>
      <c r="BR9640" s="5"/>
      <c r="BS9640" s="5"/>
      <c r="BT9640" s="5"/>
      <c r="BU9640" s="5"/>
      <c r="BV9640" s="5"/>
      <c r="BW9640" s="5"/>
      <c r="BX9640" s="5"/>
    </row>
    <row r="9641" spans="1:76" x14ac:dyDescent="0.2">
      <c r="A9641" s="1" t="s">
        <v>24</v>
      </c>
      <c r="B9641" s="1" t="s">
        <v>770</v>
      </c>
      <c r="C9641" s="1" t="s">
        <v>71</v>
      </c>
      <c r="D9641" s="1" t="s">
        <v>71</v>
      </c>
      <c r="E9641" s="1" t="s">
        <v>1</v>
      </c>
      <c r="F9641" s="1" t="s">
        <v>1349</v>
      </c>
      <c r="G9641" s="1" t="s">
        <v>73</v>
      </c>
      <c r="H9641" s="8"/>
      <c r="I9641" s="8">
        <v>2015</v>
      </c>
      <c r="J9641" s="1" t="s">
        <v>1323</v>
      </c>
      <c r="K9641" s="9">
        <v>87200</v>
      </c>
      <c r="L9641" s="10">
        <f>K9641/ VLOOKUP(A9641,Indicators!$B$1:$V$7,21,FALSE)</f>
        <v>442.18170016835359</v>
      </c>
      <c r="M9641" s="1" t="s">
        <v>1358</v>
      </c>
      <c r="N9641" s="1" t="s">
        <v>71</v>
      </c>
      <c r="O9641" s="11"/>
      <c r="P9641" s="11"/>
      <c r="Q9641" s="8" t="str">
        <f t="shared" si="0"/>
        <v/>
      </c>
      <c r="R9641" s="1" t="s">
        <v>103</v>
      </c>
      <c r="S9641" s="1" t="s">
        <v>86</v>
      </c>
      <c r="T9641" s="11"/>
      <c r="U9641" s="11"/>
      <c r="V9641" s="11"/>
      <c r="W9641" s="11"/>
      <c r="X9641" s="11"/>
      <c r="Y9641" s="11"/>
      <c r="Z9641" s="11"/>
      <c r="AA9641" s="11"/>
      <c r="AB9641" s="11"/>
      <c r="AC9641" s="11"/>
      <c r="AD9641" s="11"/>
      <c r="AE9641" s="11"/>
      <c r="AF9641" s="11"/>
      <c r="AG9641" s="11"/>
      <c r="AH9641" s="11"/>
      <c r="AI9641" s="11"/>
      <c r="AJ9641" s="11"/>
      <c r="AK9641" s="11"/>
      <c r="AL9641" s="11"/>
      <c r="AM9641" s="5"/>
      <c r="AN9641" s="5"/>
      <c r="AO9641" s="5"/>
      <c r="AP9641" s="5"/>
      <c r="AQ9641" s="5"/>
      <c r="AR9641" s="5"/>
      <c r="AS9641" s="5"/>
      <c r="AT9641" s="5"/>
      <c r="AU9641" s="5"/>
      <c r="AV9641" s="5"/>
      <c r="AW9641" s="5"/>
      <c r="AX9641" s="5"/>
      <c r="AY9641" s="5"/>
      <c r="AZ9641" s="5"/>
      <c r="BA9641" s="5"/>
      <c r="BB9641" s="5"/>
      <c r="BC9641" s="5"/>
      <c r="BD9641" s="5"/>
      <c r="BE9641" s="5"/>
      <c r="BF9641" s="5"/>
      <c r="BG9641" s="5"/>
      <c r="BH9641" s="5"/>
      <c r="BI9641" s="5"/>
      <c r="BJ9641" s="5"/>
      <c r="BK9641" s="5"/>
      <c r="BL9641" s="5"/>
      <c r="BM9641" s="5"/>
      <c r="BN9641" s="5"/>
      <c r="BO9641" s="5"/>
      <c r="BP9641" s="5"/>
      <c r="BQ9641" s="5"/>
      <c r="BR9641" s="5"/>
      <c r="BS9641" s="5"/>
      <c r="BT9641" s="5"/>
      <c r="BU9641" s="5"/>
      <c r="BV9641" s="5"/>
      <c r="BW9641" s="5"/>
      <c r="BX9641" s="5"/>
    </row>
    <row r="9642" spans="1:76" x14ac:dyDescent="0.2">
      <c r="A9642" s="1" t="s">
        <v>24</v>
      </c>
      <c r="B9642" s="1" t="s">
        <v>770</v>
      </c>
      <c r="C9642" s="1" t="s">
        <v>71</v>
      </c>
      <c r="D9642" s="1" t="s">
        <v>71</v>
      </c>
      <c r="E9642" s="1" t="s">
        <v>1</v>
      </c>
      <c r="F9642" s="1" t="s">
        <v>1349</v>
      </c>
      <c r="G9642" s="1" t="s">
        <v>73</v>
      </c>
      <c r="H9642" s="8"/>
      <c r="I9642" s="8">
        <v>2015</v>
      </c>
      <c r="J9642" s="1" t="s">
        <v>1323</v>
      </c>
      <c r="K9642" s="8">
        <v>0</v>
      </c>
      <c r="L9642" s="10">
        <f>K9642/ VLOOKUP(A9642,Indicators!$B$1:$V$7,21,FALSE)</f>
        <v>0</v>
      </c>
      <c r="M9642" s="1" t="s">
        <v>1359</v>
      </c>
      <c r="N9642" s="1" t="s">
        <v>71</v>
      </c>
      <c r="O9642" s="11"/>
      <c r="P9642" s="11"/>
      <c r="Q9642" s="8" t="str">
        <f t="shared" si="0"/>
        <v/>
      </c>
      <c r="R9642" s="1" t="s">
        <v>103</v>
      </c>
      <c r="S9642" s="1" t="s">
        <v>86</v>
      </c>
      <c r="T9642" s="11"/>
      <c r="U9642" s="11"/>
      <c r="V9642" s="11"/>
      <c r="W9642" s="11"/>
      <c r="X9642" s="11"/>
      <c r="Y9642" s="11"/>
      <c r="Z9642" s="11"/>
      <c r="AA9642" s="11"/>
      <c r="AB9642" s="11"/>
      <c r="AC9642" s="11"/>
      <c r="AD9642" s="11"/>
      <c r="AE9642" s="11"/>
      <c r="AF9642" s="11"/>
      <c r="AG9642" s="11"/>
      <c r="AH9642" s="11"/>
      <c r="AI9642" s="11"/>
      <c r="AJ9642" s="11"/>
      <c r="AK9642" s="11"/>
      <c r="AL9642" s="11"/>
      <c r="AM9642" s="5"/>
      <c r="AN9642" s="5"/>
      <c r="AO9642" s="5"/>
      <c r="AP9642" s="5"/>
      <c r="AQ9642" s="5"/>
      <c r="AR9642" s="5"/>
      <c r="AS9642" s="5"/>
      <c r="AT9642" s="5"/>
      <c r="AU9642" s="5"/>
      <c r="AV9642" s="5"/>
      <c r="AW9642" s="5"/>
      <c r="AX9642" s="5"/>
      <c r="AY9642" s="5"/>
      <c r="AZ9642" s="5"/>
      <c r="BA9642" s="5"/>
      <c r="BB9642" s="5"/>
      <c r="BC9642" s="5"/>
      <c r="BD9642" s="5"/>
      <c r="BE9642" s="5"/>
      <c r="BF9642" s="5"/>
      <c r="BG9642" s="5"/>
      <c r="BH9642" s="5"/>
      <c r="BI9642" s="5"/>
      <c r="BJ9642" s="5"/>
      <c r="BK9642" s="5"/>
      <c r="BL9642" s="5"/>
      <c r="BM9642" s="5"/>
      <c r="BN9642" s="5"/>
      <c r="BO9642" s="5"/>
      <c r="BP9642" s="5"/>
      <c r="BQ9642" s="5"/>
      <c r="BR9642" s="5"/>
      <c r="BS9642" s="5"/>
      <c r="BT9642" s="5"/>
      <c r="BU9642" s="5"/>
      <c r="BV9642" s="5"/>
      <c r="BW9642" s="5"/>
      <c r="BX9642" s="5"/>
    </row>
    <row r="9643" spans="1:76" x14ac:dyDescent="0.2">
      <c r="A9643" s="1" t="s">
        <v>24</v>
      </c>
      <c r="B9643" s="1" t="s">
        <v>43</v>
      </c>
      <c r="C9643" s="1" t="s">
        <v>71</v>
      </c>
      <c r="D9643" s="1" t="s">
        <v>71</v>
      </c>
      <c r="E9643" s="1" t="s">
        <v>1</v>
      </c>
      <c r="F9643" s="1" t="s">
        <v>1349</v>
      </c>
      <c r="G9643" s="1" t="s">
        <v>73</v>
      </c>
      <c r="H9643" s="8"/>
      <c r="I9643" s="8">
        <v>2015</v>
      </c>
      <c r="J9643" s="1" t="s">
        <v>1323</v>
      </c>
      <c r="K9643" s="8">
        <v>0</v>
      </c>
      <c r="L9643" s="10">
        <f>K9643/ VLOOKUP(A9643,Indicators!$B$1:$V$7,21,FALSE)</f>
        <v>0</v>
      </c>
      <c r="M9643" s="1" t="s">
        <v>1324</v>
      </c>
      <c r="N9643" s="1" t="s">
        <v>71</v>
      </c>
      <c r="O9643" s="11"/>
      <c r="P9643" s="11"/>
      <c r="Q9643" s="8" t="str">
        <f t="shared" si="0"/>
        <v/>
      </c>
      <c r="R9643" s="1" t="s">
        <v>103</v>
      </c>
      <c r="S9643" s="1" t="s">
        <v>43</v>
      </c>
      <c r="T9643" s="11"/>
      <c r="U9643" s="11"/>
      <c r="V9643" s="11"/>
      <c r="W9643" s="11"/>
      <c r="X9643" s="11"/>
      <c r="Y9643" s="11"/>
      <c r="Z9643" s="11"/>
      <c r="AA9643" s="11"/>
      <c r="AB9643" s="11"/>
      <c r="AC9643" s="11"/>
      <c r="AD9643" s="11"/>
      <c r="AE9643" s="11"/>
      <c r="AF9643" s="11"/>
      <c r="AG9643" s="11"/>
      <c r="AH9643" s="11"/>
      <c r="AI9643" s="11"/>
      <c r="AJ9643" s="11"/>
      <c r="AK9643" s="11"/>
      <c r="AL9643" s="11"/>
      <c r="AM9643" s="5"/>
      <c r="AN9643" s="5"/>
      <c r="AO9643" s="5"/>
      <c r="AP9643" s="5"/>
      <c r="AQ9643" s="5"/>
      <c r="AR9643" s="5"/>
      <c r="AS9643" s="5"/>
      <c r="AT9643" s="5"/>
      <c r="AU9643" s="5"/>
      <c r="AV9643" s="5"/>
      <c r="AW9643" s="5"/>
      <c r="AX9643" s="5"/>
      <c r="AY9643" s="5"/>
      <c r="AZ9643" s="5"/>
      <c r="BA9643" s="5"/>
      <c r="BB9643" s="5"/>
      <c r="BC9643" s="5"/>
      <c r="BD9643" s="5"/>
      <c r="BE9643" s="5"/>
      <c r="BF9643" s="5"/>
      <c r="BG9643" s="5"/>
      <c r="BH9643" s="5"/>
      <c r="BI9643" s="5"/>
      <c r="BJ9643" s="5"/>
      <c r="BK9643" s="5"/>
      <c r="BL9643" s="5"/>
      <c r="BM9643" s="5"/>
      <c r="BN9643" s="5"/>
      <c r="BO9643" s="5"/>
      <c r="BP9643" s="5"/>
      <c r="BQ9643" s="5"/>
      <c r="BR9643" s="5"/>
      <c r="BS9643" s="5"/>
      <c r="BT9643" s="5"/>
      <c r="BU9643" s="5"/>
      <c r="BV9643" s="5"/>
      <c r="BW9643" s="5"/>
      <c r="BX9643" s="5"/>
    </row>
    <row r="9644" spans="1:76" x14ac:dyDescent="0.2">
      <c r="A9644" s="1" t="s">
        <v>24</v>
      </c>
      <c r="B9644" s="1" t="s">
        <v>945</v>
      </c>
      <c r="C9644" s="1" t="s">
        <v>103</v>
      </c>
      <c r="D9644" s="1" t="s">
        <v>71</v>
      </c>
      <c r="E9644" s="1" t="s">
        <v>2</v>
      </c>
      <c r="F9644" s="1" t="s">
        <v>1349</v>
      </c>
      <c r="G9644" s="1" t="s">
        <v>73</v>
      </c>
      <c r="H9644" s="8"/>
      <c r="I9644" s="8">
        <v>2015</v>
      </c>
      <c r="J9644" s="1" t="s">
        <v>1323</v>
      </c>
      <c r="K9644" s="9">
        <v>551900</v>
      </c>
      <c r="L9644" s="10">
        <f>K9644/ VLOOKUP(A9644,Indicators!$B$1:$V$7,21,FALSE)</f>
        <v>2798.6247743453478</v>
      </c>
      <c r="M9644" s="1" t="s">
        <v>1324</v>
      </c>
      <c r="N9644" s="1" t="s">
        <v>71</v>
      </c>
      <c r="O9644" s="11"/>
      <c r="P9644" s="11"/>
      <c r="Q9644" s="8" t="str">
        <f t="shared" si="0"/>
        <v/>
      </c>
      <c r="R9644" s="1" t="s">
        <v>95</v>
      </c>
      <c r="S9644" s="1" t="s">
        <v>75</v>
      </c>
      <c r="T9644" s="11"/>
      <c r="U9644" s="11"/>
      <c r="V9644" s="11"/>
      <c r="W9644" s="11"/>
      <c r="X9644" s="11"/>
      <c r="Y9644" s="11"/>
      <c r="Z9644" s="11"/>
      <c r="AA9644" s="11"/>
      <c r="AB9644" s="11"/>
      <c r="AC9644" s="11"/>
      <c r="AD9644" s="11"/>
      <c r="AE9644" s="11"/>
      <c r="AF9644" s="11"/>
      <c r="AG9644" s="11"/>
      <c r="AH9644" s="11"/>
      <c r="AI9644" s="11"/>
      <c r="AJ9644" s="11"/>
      <c r="AK9644" s="11"/>
      <c r="AL9644" s="11"/>
      <c r="AM9644" s="5"/>
      <c r="AN9644" s="5"/>
      <c r="AO9644" s="5"/>
      <c r="AP9644" s="5"/>
      <c r="AQ9644" s="5"/>
      <c r="AR9644" s="5"/>
      <c r="AS9644" s="5"/>
      <c r="AT9644" s="5"/>
      <c r="AU9644" s="5"/>
      <c r="AV9644" s="5"/>
      <c r="AW9644" s="5"/>
      <c r="AX9644" s="5"/>
      <c r="AY9644" s="5"/>
      <c r="AZ9644" s="5"/>
      <c r="BA9644" s="5"/>
      <c r="BB9644" s="5"/>
      <c r="BC9644" s="5"/>
      <c r="BD9644" s="5"/>
      <c r="BE9644" s="5"/>
      <c r="BF9644" s="5"/>
      <c r="BG9644" s="5"/>
      <c r="BH9644" s="5"/>
      <c r="BI9644" s="5"/>
      <c r="BJ9644" s="5"/>
      <c r="BK9644" s="5"/>
      <c r="BL9644" s="5"/>
      <c r="BM9644" s="5"/>
      <c r="BN9644" s="5"/>
      <c r="BO9644" s="5"/>
      <c r="BP9644" s="5"/>
      <c r="BQ9644" s="5"/>
      <c r="BR9644" s="5"/>
      <c r="BS9644" s="5"/>
      <c r="BT9644" s="5"/>
      <c r="BU9644" s="5"/>
      <c r="BV9644" s="5"/>
      <c r="BW9644" s="5"/>
      <c r="BX9644" s="5"/>
    </row>
    <row r="9645" spans="1:76" x14ac:dyDescent="0.2">
      <c r="A9645" s="1" t="s">
        <v>24</v>
      </c>
      <c r="B9645" s="1" t="s">
        <v>945</v>
      </c>
      <c r="C9645" s="1" t="s">
        <v>1334</v>
      </c>
      <c r="D9645" s="1" t="s">
        <v>71</v>
      </c>
      <c r="E9645" s="1" t="s">
        <v>2</v>
      </c>
      <c r="F9645" s="1" t="s">
        <v>1349</v>
      </c>
      <c r="G9645" s="1" t="s">
        <v>73</v>
      </c>
      <c r="H9645" s="8"/>
      <c r="I9645" s="8">
        <v>2015</v>
      </c>
      <c r="J9645" s="1" t="s">
        <v>1323</v>
      </c>
      <c r="K9645" s="8">
        <v>0</v>
      </c>
      <c r="L9645" s="10">
        <f>K9645/ VLOOKUP(A9645,Indicators!$B$1:$V$7,21,FALSE)</f>
        <v>0</v>
      </c>
      <c r="M9645" s="1" t="s">
        <v>1324</v>
      </c>
      <c r="N9645" s="1" t="s">
        <v>71</v>
      </c>
      <c r="O9645" s="11"/>
      <c r="P9645" s="11"/>
      <c r="Q9645" s="8" t="str">
        <f t="shared" si="0"/>
        <v/>
      </c>
      <c r="R9645" s="1" t="s">
        <v>95</v>
      </c>
      <c r="S9645" s="1" t="s">
        <v>75</v>
      </c>
      <c r="T9645" s="11"/>
      <c r="U9645" s="11"/>
      <c r="V9645" s="11"/>
      <c r="W9645" s="11"/>
      <c r="X9645" s="11"/>
      <c r="Y9645" s="11"/>
      <c r="Z9645" s="11"/>
      <c r="AA9645" s="11"/>
      <c r="AB9645" s="11"/>
      <c r="AC9645" s="11"/>
      <c r="AD9645" s="11"/>
      <c r="AE9645" s="11"/>
      <c r="AF9645" s="11"/>
      <c r="AG9645" s="11"/>
      <c r="AH9645" s="11"/>
      <c r="AI9645" s="11"/>
      <c r="AJ9645" s="11"/>
      <c r="AK9645" s="11"/>
      <c r="AL9645" s="11"/>
      <c r="AM9645" s="5"/>
      <c r="AN9645" s="5"/>
      <c r="AO9645" s="5"/>
      <c r="AP9645" s="5"/>
      <c r="AQ9645" s="5"/>
      <c r="AR9645" s="5"/>
      <c r="AS9645" s="5"/>
      <c r="AT9645" s="5"/>
      <c r="AU9645" s="5"/>
      <c r="AV9645" s="5"/>
      <c r="AW9645" s="5"/>
      <c r="AX9645" s="5"/>
      <c r="AY9645" s="5"/>
      <c r="AZ9645" s="5"/>
      <c r="BA9645" s="5"/>
      <c r="BB9645" s="5"/>
      <c r="BC9645" s="5"/>
      <c r="BD9645" s="5"/>
      <c r="BE9645" s="5"/>
      <c r="BF9645" s="5"/>
      <c r="BG9645" s="5"/>
      <c r="BH9645" s="5"/>
      <c r="BI9645" s="5"/>
      <c r="BJ9645" s="5"/>
      <c r="BK9645" s="5"/>
      <c r="BL9645" s="5"/>
      <c r="BM9645" s="5"/>
      <c r="BN9645" s="5"/>
      <c r="BO9645" s="5"/>
      <c r="BP9645" s="5"/>
      <c r="BQ9645" s="5"/>
      <c r="BR9645" s="5"/>
      <c r="BS9645" s="5"/>
      <c r="BT9645" s="5"/>
      <c r="BU9645" s="5"/>
      <c r="BV9645" s="5"/>
      <c r="BW9645" s="5"/>
      <c r="BX9645" s="5"/>
    </row>
    <row r="9646" spans="1:76" x14ac:dyDescent="0.2">
      <c r="A9646" s="1" t="s">
        <v>24</v>
      </c>
      <c r="B9646" s="1" t="s">
        <v>945</v>
      </c>
      <c r="C9646" s="1" t="s">
        <v>1335</v>
      </c>
      <c r="D9646" s="1" t="s">
        <v>71</v>
      </c>
      <c r="E9646" s="1" t="s">
        <v>2</v>
      </c>
      <c r="F9646" s="1" t="s">
        <v>1349</v>
      </c>
      <c r="G9646" s="1" t="s">
        <v>73</v>
      </c>
      <c r="H9646" s="8"/>
      <c r="I9646" s="8">
        <v>2015</v>
      </c>
      <c r="J9646" s="1" t="s">
        <v>1323</v>
      </c>
      <c r="K9646" s="8">
        <v>0</v>
      </c>
      <c r="L9646" s="10">
        <f>K9646/ VLOOKUP(A9646,Indicators!$B$1:$V$7,21,FALSE)</f>
        <v>0</v>
      </c>
      <c r="M9646" s="1" t="s">
        <v>1324</v>
      </c>
      <c r="N9646" s="1" t="s">
        <v>71</v>
      </c>
      <c r="O9646" s="11"/>
      <c r="P9646" s="11"/>
      <c r="Q9646" s="8" t="str">
        <f t="shared" si="0"/>
        <v/>
      </c>
      <c r="R9646" s="1" t="s">
        <v>95</v>
      </c>
      <c r="S9646" s="1" t="s">
        <v>75</v>
      </c>
      <c r="T9646" s="11"/>
      <c r="U9646" s="11"/>
      <c r="V9646" s="11"/>
      <c r="W9646" s="11"/>
      <c r="X9646" s="11"/>
      <c r="Y9646" s="11"/>
      <c r="Z9646" s="11"/>
      <c r="AA9646" s="11"/>
      <c r="AB9646" s="11"/>
      <c r="AC9646" s="11"/>
      <c r="AD9646" s="11"/>
      <c r="AE9646" s="11"/>
      <c r="AF9646" s="11"/>
      <c r="AG9646" s="11"/>
      <c r="AH9646" s="11"/>
      <c r="AI9646" s="11"/>
      <c r="AJ9646" s="11"/>
      <c r="AK9646" s="11"/>
      <c r="AL9646" s="11"/>
      <c r="AM9646" s="5"/>
      <c r="AN9646" s="5"/>
      <c r="AO9646" s="5"/>
      <c r="AP9646" s="5"/>
      <c r="AQ9646" s="5"/>
      <c r="AR9646" s="5"/>
      <c r="AS9646" s="5"/>
      <c r="AT9646" s="5"/>
      <c r="AU9646" s="5"/>
      <c r="AV9646" s="5"/>
      <c r="AW9646" s="5"/>
      <c r="AX9646" s="5"/>
      <c r="AY9646" s="5"/>
      <c r="AZ9646" s="5"/>
      <c r="BA9646" s="5"/>
      <c r="BB9646" s="5"/>
      <c r="BC9646" s="5"/>
      <c r="BD9646" s="5"/>
      <c r="BE9646" s="5"/>
      <c r="BF9646" s="5"/>
      <c r="BG9646" s="5"/>
      <c r="BH9646" s="5"/>
      <c r="BI9646" s="5"/>
      <c r="BJ9646" s="5"/>
      <c r="BK9646" s="5"/>
      <c r="BL9646" s="5"/>
      <c r="BM9646" s="5"/>
      <c r="BN9646" s="5"/>
      <c r="BO9646" s="5"/>
      <c r="BP9646" s="5"/>
      <c r="BQ9646" s="5"/>
      <c r="BR9646" s="5"/>
      <c r="BS9646" s="5"/>
      <c r="BT9646" s="5"/>
      <c r="BU9646" s="5"/>
      <c r="BV9646" s="5"/>
      <c r="BW9646" s="5"/>
      <c r="BX9646" s="5"/>
    </row>
    <row r="9647" spans="1:76" x14ac:dyDescent="0.2">
      <c r="A9647" s="1" t="s">
        <v>24</v>
      </c>
      <c r="B9647" s="1" t="s">
        <v>945</v>
      </c>
      <c r="C9647" s="1" t="s">
        <v>925</v>
      </c>
      <c r="D9647" s="1" t="s">
        <v>71</v>
      </c>
      <c r="E9647" s="1" t="s">
        <v>2</v>
      </c>
      <c r="F9647" s="1" t="s">
        <v>1349</v>
      </c>
      <c r="G9647" s="1" t="s">
        <v>73</v>
      </c>
      <c r="H9647" s="8"/>
      <c r="I9647" s="8">
        <v>2015</v>
      </c>
      <c r="J9647" s="1" t="s">
        <v>1323</v>
      </c>
      <c r="K9647" s="8">
        <v>0</v>
      </c>
      <c r="L9647" s="10">
        <f>K9647/ VLOOKUP(A9647,Indicators!$B$1:$V$7,21,FALSE)</f>
        <v>0</v>
      </c>
      <c r="M9647" s="1" t="s">
        <v>1324</v>
      </c>
      <c r="N9647" s="1" t="s">
        <v>71</v>
      </c>
      <c r="O9647" s="11"/>
      <c r="P9647" s="11"/>
      <c r="Q9647" s="8" t="str">
        <f t="shared" si="0"/>
        <v/>
      </c>
      <c r="R9647" s="1" t="s">
        <v>95</v>
      </c>
      <c r="S9647" s="1" t="s">
        <v>75</v>
      </c>
      <c r="T9647" s="11"/>
      <c r="U9647" s="11"/>
      <c r="V9647" s="11"/>
      <c r="W9647" s="11"/>
      <c r="X9647" s="11"/>
      <c r="Y9647" s="11"/>
      <c r="Z9647" s="11"/>
      <c r="AA9647" s="11"/>
      <c r="AB9647" s="11"/>
      <c r="AC9647" s="11"/>
      <c r="AD9647" s="11"/>
      <c r="AE9647" s="11"/>
      <c r="AF9647" s="11"/>
      <c r="AG9647" s="11"/>
      <c r="AH9647" s="11"/>
      <c r="AI9647" s="11"/>
      <c r="AJ9647" s="11"/>
      <c r="AK9647" s="11"/>
      <c r="AL9647" s="11"/>
      <c r="AM9647" s="5"/>
      <c r="AN9647" s="5"/>
      <c r="AO9647" s="5"/>
      <c r="AP9647" s="5"/>
      <c r="AQ9647" s="5"/>
      <c r="AR9647" s="5"/>
      <c r="AS9647" s="5"/>
      <c r="AT9647" s="5"/>
      <c r="AU9647" s="5"/>
      <c r="AV9647" s="5"/>
      <c r="AW9647" s="5"/>
      <c r="AX9647" s="5"/>
      <c r="AY9647" s="5"/>
      <c r="AZ9647" s="5"/>
      <c r="BA9647" s="5"/>
      <c r="BB9647" s="5"/>
      <c r="BC9647" s="5"/>
      <c r="BD9647" s="5"/>
      <c r="BE9647" s="5"/>
      <c r="BF9647" s="5"/>
      <c r="BG9647" s="5"/>
      <c r="BH9647" s="5"/>
      <c r="BI9647" s="5"/>
      <c r="BJ9647" s="5"/>
      <c r="BK9647" s="5"/>
      <c r="BL9647" s="5"/>
      <c r="BM9647" s="5"/>
      <c r="BN9647" s="5"/>
      <c r="BO9647" s="5"/>
      <c r="BP9647" s="5"/>
      <c r="BQ9647" s="5"/>
      <c r="BR9647" s="5"/>
      <c r="BS9647" s="5"/>
      <c r="BT9647" s="5"/>
      <c r="BU9647" s="5"/>
      <c r="BV9647" s="5"/>
      <c r="BW9647" s="5"/>
      <c r="BX9647" s="5"/>
    </row>
    <row r="9648" spans="1:76" x14ac:dyDescent="0.2">
      <c r="A9648" s="1" t="s">
        <v>24</v>
      </c>
      <c r="B9648" s="1" t="s">
        <v>946</v>
      </c>
      <c r="C9648" s="1" t="s">
        <v>71</v>
      </c>
      <c r="D9648" s="1" t="s">
        <v>71</v>
      </c>
      <c r="E9648" s="1" t="s">
        <v>1</v>
      </c>
      <c r="F9648" s="1" t="s">
        <v>1349</v>
      </c>
      <c r="G9648" s="1" t="s">
        <v>73</v>
      </c>
      <c r="H9648" s="8"/>
      <c r="I9648" s="8">
        <v>2015</v>
      </c>
      <c r="J9648" s="1" t="s">
        <v>1323</v>
      </c>
      <c r="K9648" s="8">
        <v>0</v>
      </c>
      <c r="L9648" s="10">
        <f>K9648/ VLOOKUP(A9648,Indicators!$B$1:$V$7,21,FALSE)</f>
        <v>0</v>
      </c>
      <c r="M9648" s="1" t="s">
        <v>1324</v>
      </c>
      <c r="N9648" s="1" t="s">
        <v>71</v>
      </c>
      <c r="O9648" s="11"/>
      <c r="P9648" s="11"/>
      <c r="Q9648" s="8" t="str">
        <f t="shared" si="0"/>
        <v/>
      </c>
      <c r="R9648" s="1" t="s">
        <v>95</v>
      </c>
      <c r="S9648" s="1" t="s">
        <v>66</v>
      </c>
      <c r="T9648" s="11"/>
      <c r="U9648" s="11"/>
      <c r="V9648" s="11"/>
      <c r="W9648" s="11"/>
      <c r="X9648" s="11"/>
      <c r="Y9648" s="11"/>
      <c r="Z9648" s="11"/>
      <c r="AA9648" s="11"/>
      <c r="AB9648" s="11"/>
      <c r="AC9648" s="11"/>
      <c r="AD9648" s="11"/>
      <c r="AE9648" s="11"/>
      <c r="AF9648" s="11"/>
      <c r="AG9648" s="11"/>
      <c r="AH9648" s="11"/>
      <c r="AI9648" s="11"/>
      <c r="AJ9648" s="11"/>
      <c r="AK9648" s="11"/>
      <c r="AL9648" s="11"/>
      <c r="AM9648" s="5"/>
      <c r="AN9648" s="5"/>
      <c r="AO9648" s="5"/>
      <c r="AP9648" s="5"/>
      <c r="AQ9648" s="5"/>
      <c r="AR9648" s="5"/>
      <c r="AS9648" s="5"/>
      <c r="AT9648" s="5"/>
      <c r="AU9648" s="5"/>
      <c r="AV9648" s="5"/>
      <c r="AW9648" s="5"/>
      <c r="AX9648" s="5"/>
      <c r="AY9648" s="5"/>
      <c r="AZ9648" s="5"/>
      <c r="BA9648" s="5"/>
      <c r="BB9648" s="5"/>
      <c r="BC9648" s="5"/>
      <c r="BD9648" s="5"/>
      <c r="BE9648" s="5"/>
      <c r="BF9648" s="5"/>
      <c r="BG9648" s="5"/>
      <c r="BH9648" s="5"/>
      <c r="BI9648" s="5"/>
      <c r="BJ9648" s="5"/>
      <c r="BK9648" s="5"/>
      <c r="BL9648" s="5"/>
      <c r="BM9648" s="5"/>
      <c r="BN9648" s="5"/>
      <c r="BO9648" s="5"/>
      <c r="BP9648" s="5"/>
      <c r="BQ9648" s="5"/>
      <c r="BR9648" s="5"/>
      <c r="BS9648" s="5"/>
      <c r="BT9648" s="5"/>
      <c r="BU9648" s="5"/>
      <c r="BV9648" s="5"/>
      <c r="BW9648" s="5"/>
      <c r="BX9648" s="5"/>
    </row>
    <row r="9649" spans="1:76" x14ac:dyDescent="0.2">
      <c r="A9649" s="1" t="s">
        <v>24</v>
      </c>
      <c r="B9649" s="1" t="s">
        <v>948</v>
      </c>
      <c r="C9649" s="1" t="s">
        <v>103</v>
      </c>
      <c r="D9649" s="1" t="s">
        <v>71</v>
      </c>
      <c r="E9649" s="1" t="s">
        <v>2</v>
      </c>
      <c r="F9649" s="1" t="s">
        <v>1349</v>
      </c>
      <c r="G9649" s="1" t="s">
        <v>73</v>
      </c>
      <c r="H9649" s="8"/>
      <c r="I9649" s="8">
        <v>2015</v>
      </c>
      <c r="J9649" s="1" t="s">
        <v>1323</v>
      </c>
      <c r="K9649" s="9">
        <v>619600</v>
      </c>
      <c r="L9649" s="10">
        <f>K9649/ VLOOKUP(A9649,Indicators!$B$1:$V$7,21,FALSE)</f>
        <v>3141.9240989026589</v>
      </c>
      <c r="M9649" s="1" t="s">
        <v>1324</v>
      </c>
      <c r="N9649" s="1" t="s">
        <v>71</v>
      </c>
      <c r="O9649" s="11"/>
      <c r="P9649" s="11"/>
      <c r="Q9649" s="8" t="str">
        <f t="shared" si="0"/>
        <v/>
      </c>
      <c r="R9649" s="1" t="s">
        <v>158</v>
      </c>
      <c r="S9649" s="1" t="s">
        <v>56</v>
      </c>
      <c r="T9649" s="11"/>
      <c r="U9649" s="11"/>
      <c r="V9649" s="11"/>
      <c r="W9649" s="11"/>
      <c r="X9649" s="11"/>
      <c r="Y9649" s="11"/>
      <c r="Z9649" s="11"/>
      <c r="AA9649" s="11"/>
      <c r="AB9649" s="11"/>
      <c r="AC9649" s="11"/>
      <c r="AD9649" s="11"/>
      <c r="AE9649" s="11"/>
      <c r="AF9649" s="11"/>
      <c r="AG9649" s="11"/>
      <c r="AH9649" s="11"/>
      <c r="AI9649" s="11"/>
      <c r="AJ9649" s="11"/>
      <c r="AK9649" s="11"/>
      <c r="AL9649" s="11"/>
      <c r="AM9649" s="5"/>
      <c r="AN9649" s="5"/>
      <c r="AO9649" s="5"/>
      <c r="AP9649" s="5"/>
      <c r="AQ9649" s="5"/>
      <c r="AR9649" s="5"/>
      <c r="AS9649" s="5"/>
      <c r="AT9649" s="5"/>
      <c r="AU9649" s="5"/>
      <c r="AV9649" s="5"/>
      <c r="AW9649" s="5"/>
      <c r="AX9649" s="5"/>
      <c r="AY9649" s="5"/>
      <c r="AZ9649" s="5"/>
      <c r="BA9649" s="5"/>
      <c r="BB9649" s="5"/>
      <c r="BC9649" s="5"/>
      <c r="BD9649" s="5"/>
      <c r="BE9649" s="5"/>
      <c r="BF9649" s="5"/>
      <c r="BG9649" s="5"/>
      <c r="BH9649" s="5"/>
      <c r="BI9649" s="5"/>
      <c r="BJ9649" s="5"/>
      <c r="BK9649" s="5"/>
      <c r="BL9649" s="5"/>
      <c r="BM9649" s="5"/>
      <c r="BN9649" s="5"/>
      <c r="BO9649" s="5"/>
      <c r="BP9649" s="5"/>
      <c r="BQ9649" s="5"/>
      <c r="BR9649" s="5"/>
      <c r="BS9649" s="5"/>
      <c r="BT9649" s="5"/>
      <c r="BU9649" s="5"/>
      <c r="BV9649" s="5"/>
      <c r="BW9649" s="5"/>
      <c r="BX9649" s="5"/>
    </row>
    <row r="9650" spans="1:76" x14ac:dyDescent="0.2">
      <c r="A9650" s="1" t="s">
        <v>24</v>
      </c>
      <c r="B9650" s="1" t="s">
        <v>948</v>
      </c>
      <c r="C9650" s="1" t="s">
        <v>809</v>
      </c>
      <c r="D9650" s="1" t="s">
        <v>71</v>
      </c>
      <c r="E9650" s="1" t="s">
        <v>2</v>
      </c>
      <c r="F9650" s="1" t="s">
        <v>1349</v>
      </c>
      <c r="G9650" s="1" t="s">
        <v>73</v>
      </c>
      <c r="H9650" s="8"/>
      <c r="I9650" s="8">
        <v>2015</v>
      </c>
      <c r="J9650" s="1" t="s">
        <v>1323</v>
      </c>
      <c r="K9650" s="8">
        <v>0</v>
      </c>
      <c r="L9650" s="10">
        <f>K9650/ VLOOKUP(A9650,Indicators!$B$1:$V$7,21,FALSE)</f>
        <v>0</v>
      </c>
      <c r="M9650" s="1" t="s">
        <v>1324</v>
      </c>
      <c r="N9650" s="1" t="s">
        <v>71</v>
      </c>
      <c r="O9650" s="11"/>
      <c r="P9650" s="11"/>
      <c r="Q9650" s="8" t="str">
        <f t="shared" si="0"/>
        <v/>
      </c>
      <c r="R9650" s="1" t="s">
        <v>158</v>
      </c>
      <c r="S9650" s="1" t="s">
        <v>56</v>
      </c>
      <c r="T9650" s="11"/>
      <c r="U9650" s="11"/>
      <c r="V9650" s="11"/>
      <c r="W9650" s="11"/>
      <c r="X9650" s="11"/>
      <c r="Y9650" s="11"/>
      <c r="Z9650" s="11"/>
      <c r="AA9650" s="11"/>
      <c r="AB9650" s="11"/>
      <c r="AC9650" s="11"/>
      <c r="AD9650" s="11"/>
      <c r="AE9650" s="11"/>
      <c r="AF9650" s="11"/>
      <c r="AG9650" s="11"/>
      <c r="AH9650" s="11"/>
      <c r="AI9650" s="11"/>
      <c r="AJ9650" s="11"/>
      <c r="AK9650" s="11"/>
      <c r="AL9650" s="11"/>
      <c r="AM9650" s="5"/>
      <c r="AN9650" s="5"/>
      <c r="AO9650" s="5"/>
      <c r="AP9650" s="5"/>
      <c r="AQ9650" s="5"/>
      <c r="AR9650" s="5"/>
      <c r="AS9650" s="5"/>
      <c r="AT9650" s="5"/>
      <c r="AU9650" s="5"/>
      <c r="AV9650" s="5"/>
      <c r="AW9650" s="5"/>
      <c r="AX9650" s="5"/>
      <c r="AY9650" s="5"/>
      <c r="AZ9650" s="5"/>
      <c r="BA9650" s="5"/>
      <c r="BB9650" s="5"/>
      <c r="BC9650" s="5"/>
      <c r="BD9650" s="5"/>
      <c r="BE9650" s="5"/>
      <c r="BF9650" s="5"/>
      <c r="BG9650" s="5"/>
      <c r="BH9650" s="5"/>
      <c r="BI9650" s="5"/>
      <c r="BJ9650" s="5"/>
      <c r="BK9650" s="5"/>
      <c r="BL9650" s="5"/>
      <c r="BM9650" s="5"/>
      <c r="BN9650" s="5"/>
      <c r="BO9650" s="5"/>
      <c r="BP9650" s="5"/>
      <c r="BQ9650" s="5"/>
      <c r="BR9650" s="5"/>
      <c r="BS9650" s="5"/>
      <c r="BT9650" s="5"/>
      <c r="BU9650" s="5"/>
      <c r="BV9650" s="5"/>
      <c r="BW9650" s="5"/>
      <c r="BX9650" s="5"/>
    </row>
    <row r="9651" spans="1:76" x14ac:dyDescent="0.2">
      <c r="A9651" s="1" t="s">
        <v>24</v>
      </c>
      <c r="B9651" s="1" t="s">
        <v>948</v>
      </c>
      <c r="C9651" s="1" t="s">
        <v>1336</v>
      </c>
      <c r="D9651" s="1" t="s">
        <v>71</v>
      </c>
      <c r="E9651" s="1" t="s">
        <v>2</v>
      </c>
      <c r="F9651" s="1" t="s">
        <v>1349</v>
      </c>
      <c r="G9651" s="1" t="s">
        <v>73</v>
      </c>
      <c r="H9651" s="8"/>
      <c r="I9651" s="8">
        <v>2015</v>
      </c>
      <c r="J9651" s="1" t="s">
        <v>1323</v>
      </c>
      <c r="K9651" s="8">
        <v>0</v>
      </c>
      <c r="L9651" s="10">
        <f>K9651/ VLOOKUP(A9651,Indicators!$B$1:$V$7,21,FALSE)</f>
        <v>0</v>
      </c>
      <c r="M9651" s="1" t="s">
        <v>1324</v>
      </c>
      <c r="N9651" s="1" t="s">
        <v>71</v>
      </c>
      <c r="O9651" s="11"/>
      <c r="P9651" s="11"/>
      <c r="Q9651" s="8" t="str">
        <f t="shared" si="0"/>
        <v/>
      </c>
      <c r="R9651" s="1" t="s">
        <v>158</v>
      </c>
      <c r="S9651" s="1" t="s">
        <v>56</v>
      </c>
      <c r="T9651" s="11"/>
      <c r="U9651" s="11"/>
      <c r="V9651" s="11"/>
      <c r="W9651" s="11"/>
      <c r="X9651" s="11"/>
      <c r="Y9651" s="11"/>
      <c r="Z9651" s="11"/>
      <c r="AA9651" s="11"/>
      <c r="AB9651" s="11"/>
      <c r="AC9651" s="11"/>
      <c r="AD9651" s="11"/>
      <c r="AE9651" s="11"/>
      <c r="AF9651" s="11"/>
      <c r="AG9651" s="11"/>
      <c r="AH9651" s="11"/>
      <c r="AI9651" s="11"/>
      <c r="AJ9651" s="11"/>
      <c r="AK9651" s="11"/>
      <c r="AL9651" s="11"/>
      <c r="AM9651" s="5"/>
      <c r="AN9651" s="5"/>
      <c r="AO9651" s="5"/>
      <c r="AP9651" s="5"/>
      <c r="AQ9651" s="5"/>
      <c r="AR9651" s="5"/>
      <c r="AS9651" s="5"/>
      <c r="AT9651" s="5"/>
      <c r="AU9651" s="5"/>
      <c r="AV9651" s="5"/>
      <c r="AW9651" s="5"/>
      <c r="AX9651" s="5"/>
      <c r="AY9651" s="5"/>
      <c r="AZ9651" s="5"/>
      <c r="BA9651" s="5"/>
      <c r="BB9651" s="5"/>
      <c r="BC9651" s="5"/>
      <c r="BD9651" s="5"/>
      <c r="BE9651" s="5"/>
      <c r="BF9651" s="5"/>
      <c r="BG9651" s="5"/>
      <c r="BH9651" s="5"/>
      <c r="BI9651" s="5"/>
      <c r="BJ9651" s="5"/>
      <c r="BK9651" s="5"/>
      <c r="BL9651" s="5"/>
      <c r="BM9651" s="5"/>
      <c r="BN9651" s="5"/>
      <c r="BO9651" s="5"/>
      <c r="BP9651" s="5"/>
      <c r="BQ9651" s="5"/>
      <c r="BR9651" s="5"/>
      <c r="BS9651" s="5"/>
      <c r="BT9651" s="5"/>
      <c r="BU9651" s="5"/>
      <c r="BV9651" s="5"/>
      <c r="BW9651" s="5"/>
      <c r="BX9651" s="5"/>
    </row>
    <row r="9652" spans="1:76" x14ac:dyDescent="0.2">
      <c r="A9652" s="1" t="s">
        <v>24</v>
      </c>
      <c r="B9652" s="1" t="s">
        <v>948</v>
      </c>
      <c r="C9652" s="1" t="s">
        <v>1337</v>
      </c>
      <c r="D9652" s="1" t="s">
        <v>71</v>
      </c>
      <c r="E9652" s="1" t="s">
        <v>2</v>
      </c>
      <c r="F9652" s="1" t="s">
        <v>1349</v>
      </c>
      <c r="G9652" s="1" t="s">
        <v>73</v>
      </c>
      <c r="H9652" s="8"/>
      <c r="I9652" s="8">
        <v>2015</v>
      </c>
      <c r="J9652" s="1" t="s">
        <v>1323</v>
      </c>
      <c r="K9652" s="8">
        <v>0</v>
      </c>
      <c r="L9652" s="10">
        <f>K9652/ VLOOKUP(A9652,Indicators!$B$1:$V$7,21,FALSE)</f>
        <v>0</v>
      </c>
      <c r="M9652" s="1" t="s">
        <v>1324</v>
      </c>
      <c r="N9652" s="1" t="s">
        <v>71</v>
      </c>
      <c r="O9652" s="11"/>
      <c r="P9652" s="11"/>
      <c r="Q9652" s="8" t="str">
        <f t="shared" si="0"/>
        <v/>
      </c>
      <c r="R9652" s="1" t="s">
        <v>158</v>
      </c>
      <c r="S9652" s="1" t="s">
        <v>65</v>
      </c>
      <c r="T9652" s="11"/>
      <c r="U9652" s="11"/>
      <c r="V9652" s="11"/>
      <c r="W9652" s="11"/>
      <c r="X9652" s="11"/>
      <c r="Y9652" s="11"/>
      <c r="Z9652" s="11"/>
      <c r="AA9652" s="11"/>
      <c r="AB9652" s="11"/>
      <c r="AC9652" s="11"/>
      <c r="AD9652" s="11"/>
      <c r="AE9652" s="11"/>
      <c r="AF9652" s="11"/>
      <c r="AG9652" s="11"/>
      <c r="AH9652" s="11"/>
      <c r="AI9652" s="11"/>
      <c r="AJ9652" s="11"/>
      <c r="AK9652" s="11"/>
      <c r="AL9652" s="11"/>
      <c r="AM9652" s="5"/>
      <c r="AN9652" s="5"/>
      <c r="AO9652" s="5"/>
      <c r="AP9652" s="5"/>
      <c r="AQ9652" s="5"/>
      <c r="AR9652" s="5"/>
      <c r="AS9652" s="5"/>
      <c r="AT9652" s="5"/>
      <c r="AU9652" s="5"/>
      <c r="AV9652" s="5"/>
      <c r="AW9652" s="5"/>
      <c r="AX9652" s="5"/>
      <c r="AY9652" s="5"/>
      <c r="AZ9652" s="5"/>
      <c r="BA9652" s="5"/>
      <c r="BB9652" s="5"/>
      <c r="BC9652" s="5"/>
      <c r="BD9652" s="5"/>
      <c r="BE9652" s="5"/>
      <c r="BF9652" s="5"/>
      <c r="BG9652" s="5"/>
      <c r="BH9652" s="5"/>
      <c r="BI9652" s="5"/>
      <c r="BJ9652" s="5"/>
      <c r="BK9652" s="5"/>
      <c r="BL9652" s="5"/>
      <c r="BM9652" s="5"/>
      <c r="BN9652" s="5"/>
      <c r="BO9652" s="5"/>
      <c r="BP9652" s="5"/>
      <c r="BQ9652" s="5"/>
      <c r="BR9652" s="5"/>
      <c r="BS9652" s="5"/>
      <c r="BT9652" s="5"/>
      <c r="BU9652" s="5"/>
      <c r="BV9652" s="5"/>
      <c r="BW9652" s="5"/>
      <c r="BX9652" s="5"/>
    </row>
    <row r="9653" spans="1:76" x14ac:dyDescent="0.2">
      <c r="A9653" s="1" t="s">
        <v>24</v>
      </c>
      <c r="B9653" s="1" t="s">
        <v>948</v>
      </c>
      <c r="C9653" s="1" t="s">
        <v>1331</v>
      </c>
      <c r="D9653" s="1" t="s">
        <v>71</v>
      </c>
      <c r="E9653" s="1" t="s">
        <v>2</v>
      </c>
      <c r="F9653" s="1" t="s">
        <v>1349</v>
      </c>
      <c r="G9653" s="1" t="s">
        <v>73</v>
      </c>
      <c r="H9653" s="8"/>
      <c r="I9653" s="8">
        <v>2015</v>
      </c>
      <c r="J9653" s="1" t="s">
        <v>1323</v>
      </c>
      <c r="K9653" s="8">
        <v>0</v>
      </c>
      <c r="L9653" s="10">
        <f>K9653/ VLOOKUP(A9653,Indicators!$B$1:$V$7,21,FALSE)</f>
        <v>0</v>
      </c>
      <c r="M9653" s="1" t="s">
        <v>1324</v>
      </c>
      <c r="N9653" s="1" t="s">
        <v>71</v>
      </c>
      <c r="O9653" s="11"/>
      <c r="P9653" s="11"/>
      <c r="Q9653" s="8" t="str">
        <f t="shared" si="0"/>
        <v/>
      </c>
      <c r="R9653" s="1" t="s">
        <v>158</v>
      </c>
      <c r="S9653" s="1" t="s">
        <v>56</v>
      </c>
      <c r="T9653" s="11"/>
      <c r="U9653" s="11"/>
      <c r="V9653" s="11"/>
      <c r="W9653" s="11"/>
      <c r="X9653" s="11"/>
      <c r="Y9653" s="11"/>
      <c r="Z9653" s="11"/>
      <c r="AA9653" s="11"/>
      <c r="AB9653" s="11"/>
      <c r="AC9653" s="11"/>
      <c r="AD9653" s="11"/>
      <c r="AE9653" s="11"/>
      <c r="AF9653" s="11"/>
      <c r="AG9653" s="11"/>
      <c r="AH9653" s="11"/>
      <c r="AI9653" s="11"/>
      <c r="AJ9653" s="11"/>
      <c r="AK9653" s="11"/>
      <c r="AL9653" s="11"/>
      <c r="AM9653" s="5"/>
      <c r="AN9653" s="5"/>
      <c r="AO9653" s="5"/>
      <c r="AP9653" s="5"/>
      <c r="AQ9653" s="5"/>
      <c r="AR9653" s="5"/>
      <c r="AS9653" s="5"/>
      <c r="AT9653" s="5"/>
      <c r="AU9653" s="5"/>
      <c r="AV9653" s="5"/>
      <c r="AW9653" s="5"/>
      <c r="AX9653" s="5"/>
      <c r="AY9653" s="5"/>
      <c r="AZ9653" s="5"/>
      <c r="BA9653" s="5"/>
      <c r="BB9653" s="5"/>
      <c r="BC9653" s="5"/>
      <c r="BD9653" s="5"/>
      <c r="BE9653" s="5"/>
      <c r="BF9653" s="5"/>
      <c r="BG9653" s="5"/>
      <c r="BH9653" s="5"/>
      <c r="BI9653" s="5"/>
      <c r="BJ9653" s="5"/>
      <c r="BK9653" s="5"/>
      <c r="BL9653" s="5"/>
      <c r="BM9653" s="5"/>
      <c r="BN9653" s="5"/>
      <c r="BO9653" s="5"/>
      <c r="BP9653" s="5"/>
      <c r="BQ9653" s="5"/>
      <c r="BR9653" s="5"/>
      <c r="BS9653" s="5"/>
      <c r="BT9653" s="5"/>
      <c r="BU9653" s="5"/>
      <c r="BV9653" s="5"/>
      <c r="BW9653" s="5"/>
      <c r="BX9653" s="5"/>
    </row>
    <row r="9654" spans="1:76" x14ac:dyDescent="0.2">
      <c r="A9654" s="1" t="s">
        <v>24</v>
      </c>
      <c r="B9654" s="1" t="s">
        <v>948</v>
      </c>
      <c r="C9654" s="1" t="s">
        <v>67</v>
      </c>
      <c r="D9654" s="1" t="s">
        <v>71</v>
      </c>
      <c r="E9654" s="1" t="s">
        <v>2</v>
      </c>
      <c r="F9654" s="1" t="s">
        <v>1349</v>
      </c>
      <c r="G9654" s="1" t="s">
        <v>73</v>
      </c>
      <c r="H9654" s="8"/>
      <c r="I9654" s="8">
        <v>2015</v>
      </c>
      <c r="J9654" s="1" t="s">
        <v>1323</v>
      </c>
      <c r="K9654" s="8">
        <v>0</v>
      </c>
      <c r="L9654" s="10">
        <f>K9654/ VLOOKUP(A9654,Indicators!$B$1:$V$7,21,FALSE)</f>
        <v>0</v>
      </c>
      <c r="M9654" s="1" t="s">
        <v>1324</v>
      </c>
      <c r="N9654" s="1" t="s">
        <v>71</v>
      </c>
      <c r="O9654" s="11"/>
      <c r="P9654" s="11"/>
      <c r="Q9654" s="8" t="str">
        <f t="shared" si="0"/>
        <v/>
      </c>
      <c r="R9654" s="1" t="s">
        <v>158</v>
      </c>
      <c r="S9654" s="1" t="s">
        <v>56</v>
      </c>
      <c r="T9654" s="11"/>
      <c r="U9654" s="11"/>
      <c r="V9654" s="11"/>
      <c r="W9654" s="11"/>
      <c r="X9654" s="11"/>
      <c r="Y9654" s="11"/>
      <c r="Z9654" s="11"/>
      <c r="AA9654" s="11"/>
      <c r="AB9654" s="11"/>
      <c r="AC9654" s="11"/>
      <c r="AD9654" s="11"/>
      <c r="AE9654" s="11"/>
      <c r="AF9654" s="11"/>
      <c r="AG9654" s="11"/>
      <c r="AH9654" s="11"/>
      <c r="AI9654" s="11"/>
      <c r="AJ9654" s="11"/>
      <c r="AK9654" s="11"/>
      <c r="AL9654" s="11"/>
      <c r="AM9654" s="5"/>
      <c r="AN9654" s="5"/>
      <c r="AO9654" s="5"/>
      <c r="AP9654" s="5"/>
      <c r="AQ9654" s="5"/>
      <c r="AR9654" s="5"/>
      <c r="AS9654" s="5"/>
      <c r="AT9654" s="5"/>
      <c r="AU9654" s="5"/>
      <c r="AV9654" s="5"/>
      <c r="AW9654" s="5"/>
      <c r="AX9654" s="5"/>
      <c r="AY9654" s="5"/>
      <c r="AZ9654" s="5"/>
      <c r="BA9654" s="5"/>
      <c r="BB9654" s="5"/>
      <c r="BC9654" s="5"/>
      <c r="BD9654" s="5"/>
      <c r="BE9654" s="5"/>
      <c r="BF9654" s="5"/>
      <c r="BG9654" s="5"/>
      <c r="BH9654" s="5"/>
      <c r="BI9654" s="5"/>
      <c r="BJ9654" s="5"/>
      <c r="BK9654" s="5"/>
      <c r="BL9654" s="5"/>
      <c r="BM9654" s="5"/>
      <c r="BN9654" s="5"/>
      <c r="BO9654" s="5"/>
      <c r="BP9654" s="5"/>
      <c r="BQ9654" s="5"/>
      <c r="BR9654" s="5"/>
      <c r="BS9654" s="5"/>
      <c r="BT9654" s="5"/>
      <c r="BU9654" s="5"/>
      <c r="BV9654" s="5"/>
      <c r="BW9654" s="5"/>
      <c r="BX9654" s="5"/>
    </row>
    <row r="9655" spans="1:76" x14ac:dyDescent="0.2">
      <c r="A9655" s="1" t="s">
        <v>24</v>
      </c>
      <c r="B9655" s="1" t="s">
        <v>948</v>
      </c>
      <c r="C9655" s="1" t="s">
        <v>853</v>
      </c>
      <c r="D9655" s="1" t="s">
        <v>71</v>
      </c>
      <c r="E9655" s="1" t="s">
        <v>2</v>
      </c>
      <c r="F9655" s="1" t="s">
        <v>1349</v>
      </c>
      <c r="G9655" s="1" t="s">
        <v>73</v>
      </c>
      <c r="H9655" s="8"/>
      <c r="I9655" s="8">
        <v>2015</v>
      </c>
      <c r="J9655" s="1" t="s">
        <v>1323</v>
      </c>
      <c r="K9655" s="8">
        <v>0</v>
      </c>
      <c r="L9655" s="10">
        <f>K9655/ VLOOKUP(A9655,Indicators!$B$1:$V$7,21,FALSE)</f>
        <v>0</v>
      </c>
      <c r="M9655" s="1" t="s">
        <v>1324</v>
      </c>
      <c r="N9655" s="1" t="s">
        <v>71</v>
      </c>
      <c r="O9655" s="11"/>
      <c r="P9655" s="11"/>
      <c r="Q9655" s="8" t="str">
        <f t="shared" si="0"/>
        <v/>
      </c>
      <c r="R9655" s="1" t="s">
        <v>158</v>
      </c>
      <c r="S9655" s="1" t="s">
        <v>56</v>
      </c>
      <c r="T9655" s="11"/>
      <c r="U9655" s="11"/>
      <c r="V9655" s="11"/>
      <c r="W9655" s="11"/>
      <c r="X9655" s="11"/>
      <c r="Y9655" s="11"/>
      <c r="Z9655" s="11"/>
      <c r="AA9655" s="11"/>
      <c r="AB9655" s="11"/>
      <c r="AC9655" s="11"/>
      <c r="AD9655" s="11"/>
      <c r="AE9655" s="11"/>
      <c r="AF9655" s="11"/>
      <c r="AG9655" s="11"/>
      <c r="AH9655" s="11"/>
      <c r="AI9655" s="11"/>
      <c r="AJ9655" s="11"/>
      <c r="AK9655" s="11"/>
      <c r="AL9655" s="11"/>
      <c r="AM9655" s="5"/>
      <c r="AN9655" s="5"/>
      <c r="AO9655" s="5"/>
      <c r="AP9655" s="5"/>
      <c r="AQ9655" s="5"/>
      <c r="AR9655" s="5"/>
      <c r="AS9655" s="5"/>
      <c r="AT9655" s="5"/>
      <c r="AU9655" s="5"/>
      <c r="AV9655" s="5"/>
      <c r="AW9655" s="5"/>
      <c r="AX9655" s="5"/>
      <c r="AY9655" s="5"/>
      <c r="AZ9655" s="5"/>
      <c r="BA9655" s="5"/>
      <c r="BB9655" s="5"/>
      <c r="BC9655" s="5"/>
      <c r="BD9655" s="5"/>
      <c r="BE9655" s="5"/>
      <c r="BF9655" s="5"/>
      <c r="BG9655" s="5"/>
      <c r="BH9655" s="5"/>
      <c r="BI9655" s="5"/>
      <c r="BJ9655" s="5"/>
      <c r="BK9655" s="5"/>
      <c r="BL9655" s="5"/>
      <c r="BM9655" s="5"/>
      <c r="BN9655" s="5"/>
      <c r="BO9655" s="5"/>
      <c r="BP9655" s="5"/>
      <c r="BQ9655" s="5"/>
      <c r="BR9655" s="5"/>
      <c r="BS9655" s="5"/>
      <c r="BT9655" s="5"/>
      <c r="BU9655" s="5"/>
      <c r="BV9655" s="5"/>
      <c r="BW9655" s="5"/>
      <c r="BX9655" s="5"/>
    </row>
    <row r="9656" spans="1:76" x14ac:dyDescent="0.2">
      <c r="A9656" s="1" t="s">
        <v>24</v>
      </c>
      <c r="B9656" s="1" t="s">
        <v>948</v>
      </c>
      <c r="C9656" s="1" t="s">
        <v>1338</v>
      </c>
      <c r="D9656" s="1" t="s">
        <v>71</v>
      </c>
      <c r="E9656" s="1" t="s">
        <v>2</v>
      </c>
      <c r="F9656" s="1" t="s">
        <v>1349</v>
      </c>
      <c r="G9656" s="1" t="s">
        <v>73</v>
      </c>
      <c r="H9656" s="8"/>
      <c r="I9656" s="8">
        <v>2015</v>
      </c>
      <c r="J9656" s="1" t="s">
        <v>1323</v>
      </c>
      <c r="K9656" s="8">
        <v>0</v>
      </c>
      <c r="L9656" s="10">
        <f>K9656/ VLOOKUP(A9656,Indicators!$B$1:$V$7,21,FALSE)</f>
        <v>0</v>
      </c>
      <c r="M9656" s="1" t="s">
        <v>1324</v>
      </c>
      <c r="N9656" s="1" t="s">
        <v>71</v>
      </c>
      <c r="O9656" s="11"/>
      <c r="P9656" s="11"/>
      <c r="Q9656" s="8" t="str">
        <f t="shared" si="0"/>
        <v/>
      </c>
      <c r="R9656" s="1" t="s">
        <v>158</v>
      </c>
      <c r="S9656" s="1" t="s">
        <v>56</v>
      </c>
      <c r="T9656" s="11"/>
      <c r="U9656" s="11"/>
      <c r="V9656" s="11"/>
      <c r="W9656" s="11"/>
      <c r="X9656" s="11"/>
      <c r="Y9656" s="11"/>
      <c r="Z9656" s="11"/>
      <c r="AA9656" s="11"/>
      <c r="AB9656" s="11"/>
      <c r="AC9656" s="11"/>
      <c r="AD9656" s="11"/>
      <c r="AE9656" s="11"/>
      <c r="AF9656" s="11"/>
      <c r="AG9656" s="11"/>
      <c r="AH9656" s="11"/>
      <c r="AI9656" s="11"/>
      <c r="AJ9656" s="11"/>
      <c r="AK9656" s="11"/>
      <c r="AL9656" s="11"/>
      <c r="AM9656" s="5"/>
      <c r="AN9656" s="5"/>
      <c r="AO9656" s="5"/>
      <c r="AP9656" s="5"/>
      <c r="AQ9656" s="5"/>
      <c r="AR9656" s="5"/>
      <c r="AS9656" s="5"/>
      <c r="AT9656" s="5"/>
      <c r="AU9656" s="5"/>
      <c r="AV9656" s="5"/>
      <c r="AW9656" s="5"/>
      <c r="AX9656" s="5"/>
      <c r="AY9656" s="5"/>
      <c r="AZ9656" s="5"/>
      <c r="BA9656" s="5"/>
      <c r="BB9656" s="5"/>
      <c r="BC9656" s="5"/>
      <c r="BD9656" s="5"/>
      <c r="BE9656" s="5"/>
      <c r="BF9656" s="5"/>
      <c r="BG9656" s="5"/>
      <c r="BH9656" s="5"/>
      <c r="BI9656" s="5"/>
      <c r="BJ9656" s="5"/>
      <c r="BK9656" s="5"/>
      <c r="BL9656" s="5"/>
      <c r="BM9656" s="5"/>
      <c r="BN9656" s="5"/>
      <c r="BO9656" s="5"/>
      <c r="BP9656" s="5"/>
      <c r="BQ9656" s="5"/>
      <c r="BR9656" s="5"/>
      <c r="BS9656" s="5"/>
      <c r="BT9656" s="5"/>
      <c r="BU9656" s="5"/>
      <c r="BV9656" s="5"/>
      <c r="BW9656" s="5"/>
      <c r="BX9656" s="5"/>
    </row>
    <row r="9657" spans="1:76" x14ac:dyDescent="0.2">
      <c r="A9657" s="1" t="s">
        <v>24</v>
      </c>
      <c r="B9657" s="1" t="s">
        <v>97</v>
      </c>
      <c r="C9657" s="1" t="s">
        <v>103</v>
      </c>
      <c r="D9657" s="1" t="s">
        <v>71</v>
      </c>
      <c r="E9657" s="1" t="s">
        <v>2</v>
      </c>
      <c r="F9657" s="1" t="s">
        <v>1349</v>
      </c>
      <c r="G9657" s="1" t="s">
        <v>73</v>
      </c>
      <c r="H9657" s="8"/>
      <c r="I9657" s="8">
        <v>2015</v>
      </c>
      <c r="J9657" s="1" t="s">
        <v>1323</v>
      </c>
      <c r="K9657" s="8">
        <v>0</v>
      </c>
      <c r="L9657" s="10">
        <f>K9657/ VLOOKUP(A9657,Indicators!$B$1:$V$7,21,FALSE)</f>
        <v>0</v>
      </c>
      <c r="M9657" s="1" t="s">
        <v>1324</v>
      </c>
      <c r="N9657" s="1" t="s">
        <v>71</v>
      </c>
      <c r="O9657" s="11"/>
      <c r="P9657" s="11"/>
      <c r="Q9657" s="8" t="str">
        <f t="shared" si="0"/>
        <v/>
      </c>
      <c r="R9657" s="1" t="s">
        <v>97</v>
      </c>
      <c r="S9657" s="1" t="s">
        <v>91</v>
      </c>
      <c r="T9657" s="11"/>
      <c r="U9657" s="11"/>
      <c r="V9657" s="11"/>
      <c r="W9657" s="11"/>
      <c r="X9657" s="11"/>
      <c r="Y9657" s="11"/>
      <c r="Z9657" s="11"/>
      <c r="AA9657" s="11"/>
      <c r="AB9657" s="11"/>
      <c r="AC9657" s="11"/>
      <c r="AD9657" s="11"/>
      <c r="AE9657" s="11"/>
      <c r="AF9657" s="11"/>
      <c r="AG9657" s="11"/>
      <c r="AH9657" s="11"/>
      <c r="AI9657" s="11"/>
      <c r="AJ9657" s="11"/>
      <c r="AK9657" s="11"/>
      <c r="AL9657" s="11"/>
      <c r="AM9657" s="5"/>
      <c r="AN9657" s="5"/>
      <c r="AO9657" s="5"/>
      <c r="AP9657" s="5"/>
      <c r="AQ9657" s="5"/>
      <c r="AR9657" s="5"/>
      <c r="AS9657" s="5"/>
      <c r="AT9657" s="5"/>
      <c r="AU9657" s="5"/>
      <c r="AV9657" s="5"/>
      <c r="AW9657" s="5"/>
      <c r="AX9657" s="5"/>
      <c r="AY9657" s="5"/>
      <c r="AZ9657" s="5"/>
      <c r="BA9657" s="5"/>
      <c r="BB9657" s="5"/>
      <c r="BC9657" s="5"/>
      <c r="BD9657" s="5"/>
      <c r="BE9657" s="5"/>
      <c r="BF9657" s="5"/>
      <c r="BG9657" s="5"/>
      <c r="BH9657" s="5"/>
      <c r="BI9657" s="5"/>
      <c r="BJ9657" s="5"/>
      <c r="BK9657" s="5"/>
      <c r="BL9657" s="5"/>
      <c r="BM9657" s="5"/>
      <c r="BN9657" s="5"/>
      <c r="BO9657" s="5"/>
      <c r="BP9657" s="5"/>
      <c r="BQ9657" s="5"/>
      <c r="BR9657" s="5"/>
      <c r="BS9657" s="5"/>
      <c r="BT9657" s="5"/>
      <c r="BU9657" s="5"/>
      <c r="BV9657" s="5"/>
      <c r="BW9657" s="5"/>
      <c r="BX9657" s="5"/>
    </row>
    <row r="9658" spans="1:76" x14ac:dyDescent="0.2">
      <c r="A9658" s="1" t="s">
        <v>24</v>
      </c>
      <c r="B9658" s="1" t="s">
        <v>97</v>
      </c>
      <c r="C9658" s="1" t="s">
        <v>1339</v>
      </c>
      <c r="D9658" s="1" t="s">
        <v>1340</v>
      </c>
      <c r="E9658" s="1" t="s">
        <v>2</v>
      </c>
      <c r="F9658" s="1" t="s">
        <v>1349</v>
      </c>
      <c r="G9658" s="1" t="s">
        <v>73</v>
      </c>
      <c r="H9658" s="8"/>
      <c r="I9658" s="8">
        <v>2015</v>
      </c>
      <c r="J9658" s="1" t="s">
        <v>1323</v>
      </c>
      <c r="K9658" s="9">
        <v>1168200</v>
      </c>
      <c r="L9658" s="10">
        <f>K9658/ VLOOKUP(A9658,Indicators!$B$1:$V$7,21,FALSE)</f>
        <v>5923.814932759984</v>
      </c>
      <c r="M9658" s="1" t="s">
        <v>1324</v>
      </c>
      <c r="N9658" s="1" t="s">
        <v>71</v>
      </c>
      <c r="O9658" s="11"/>
      <c r="P9658" s="11"/>
      <c r="Q9658" s="8" t="str">
        <f t="shared" si="0"/>
        <v/>
      </c>
      <c r="R9658" s="1" t="s">
        <v>97</v>
      </c>
      <c r="S9658" s="1" t="s">
        <v>85</v>
      </c>
      <c r="T9658" s="11"/>
      <c r="U9658" s="11"/>
      <c r="V9658" s="11"/>
      <c r="W9658" s="11"/>
      <c r="X9658" s="11"/>
      <c r="Y9658" s="11"/>
      <c r="Z9658" s="11"/>
      <c r="AA9658" s="11"/>
      <c r="AB9658" s="11"/>
      <c r="AC9658" s="11"/>
      <c r="AD9658" s="11"/>
      <c r="AE9658" s="11"/>
      <c r="AF9658" s="11"/>
      <c r="AG9658" s="11"/>
      <c r="AH9658" s="11"/>
      <c r="AI9658" s="11"/>
      <c r="AJ9658" s="11"/>
      <c r="AK9658" s="11"/>
      <c r="AL9658" s="11"/>
      <c r="AM9658" s="5"/>
      <c r="AN9658" s="5"/>
      <c r="AO9658" s="5"/>
      <c r="AP9658" s="5"/>
      <c r="AQ9658" s="5"/>
      <c r="AR9658" s="5"/>
      <c r="AS9658" s="5"/>
      <c r="AT9658" s="5"/>
      <c r="AU9658" s="5"/>
      <c r="AV9658" s="5"/>
      <c r="AW9658" s="5"/>
      <c r="AX9658" s="5"/>
      <c r="AY9658" s="5"/>
      <c r="AZ9658" s="5"/>
      <c r="BA9658" s="5"/>
      <c r="BB9658" s="5"/>
      <c r="BC9658" s="5"/>
      <c r="BD9658" s="5"/>
      <c r="BE9658" s="5"/>
      <c r="BF9658" s="5"/>
      <c r="BG9658" s="5"/>
      <c r="BH9658" s="5"/>
      <c r="BI9658" s="5"/>
      <c r="BJ9658" s="5"/>
      <c r="BK9658" s="5"/>
      <c r="BL9658" s="5"/>
      <c r="BM9658" s="5"/>
      <c r="BN9658" s="5"/>
      <c r="BO9658" s="5"/>
      <c r="BP9658" s="5"/>
      <c r="BQ9658" s="5"/>
      <c r="BR9658" s="5"/>
      <c r="BS9658" s="5"/>
      <c r="BT9658" s="5"/>
      <c r="BU9658" s="5"/>
      <c r="BV9658" s="5"/>
      <c r="BW9658" s="5"/>
      <c r="BX9658" s="5"/>
    </row>
    <row r="9659" spans="1:76" x14ac:dyDescent="0.2">
      <c r="A9659" s="1" t="s">
        <v>24</v>
      </c>
      <c r="B9659" s="1" t="s">
        <v>97</v>
      </c>
      <c r="C9659" s="1" t="s">
        <v>1339</v>
      </c>
      <c r="D9659" s="1" t="s">
        <v>926</v>
      </c>
      <c r="E9659" s="1" t="s">
        <v>2</v>
      </c>
      <c r="F9659" s="1" t="s">
        <v>1349</v>
      </c>
      <c r="G9659" s="1" t="s">
        <v>73</v>
      </c>
      <c r="H9659" s="8"/>
      <c r="I9659" s="8">
        <v>2015</v>
      </c>
      <c r="J9659" s="1" t="s">
        <v>1323</v>
      </c>
      <c r="K9659" s="9">
        <v>10000</v>
      </c>
      <c r="L9659" s="10">
        <f>K9659/ VLOOKUP(A9659,Indicators!$B$1:$V$7,21,FALSE)</f>
        <v>50.708910569765315</v>
      </c>
      <c r="M9659" s="1" t="s">
        <v>1324</v>
      </c>
      <c r="N9659" s="1" t="s">
        <v>71</v>
      </c>
      <c r="O9659" s="11"/>
      <c r="P9659" s="11"/>
      <c r="Q9659" s="8" t="str">
        <f t="shared" si="0"/>
        <v/>
      </c>
      <c r="R9659" s="1" t="s">
        <v>97</v>
      </c>
      <c r="S9659" s="1" t="s">
        <v>85</v>
      </c>
      <c r="T9659" s="11"/>
      <c r="U9659" s="11"/>
      <c r="V9659" s="11"/>
      <c r="W9659" s="11"/>
      <c r="X9659" s="11"/>
      <c r="Y9659" s="11"/>
      <c r="Z9659" s="11"/>
      <c r="AA9659" s="11"/>
      <c r="AB9659" s="11"/>
      <c r="AC9659" s="11"/>
      <c r="AD9659" s="11"/>
      <c r="AE9659" s="11"/>
      <c r="AF9659" s="11"/>
      <c r="AG9659" s="11"/>
      <c r="AH9659" s="11"/>
      <c r="AI9659" s="11"/>
      <c r="AJ9659" s="11"/>
      <c r="AK9659" s="11"/>
      <c r="AL9659" s="11"/>
      <c r="AM9659" s="5"/>
      <c r="AN9659" s="5"/>
      <c r="AO9659" s="5"/>
      <c r="AP9659" s="5"/>
      <c r="AQ9659" s="5"/>
      <c r="AR9659" s="5"/>
      <c r="AS9659" s="5"/>
      <c r="AT9659" s="5"/>
      <c r="AU9659" s="5"/>
      <c r="AV9659" s="5"/>
      <c r="AW9659" s="5"/>
      <c r="AX9659" s="5"/>
      <c r="AY9659" s="5"/>
      <c r="AZ9659" s="5"/>
      <c r="BA9659" s="5"/>
      <c r="BB9659" s="5"/>
      <c r="BC9659" s="5"/>
      <c r="BD9659" s="5"/>
      <c r="BE9659" s="5"/>
      <c r="BF9659" s="5"/>
      <c r="BG9659" s="5"/>
      <c r="BH9659" s="5"/>
      <c r="BI9659" s="5"/>
      <c r="BJ9659" s="5"/>
      <c r="BK9659" s="5"/>
      <c r="BL9659" s="5"/>
      <c r="BM9659" s="5"/>
      <c r="BN9659" s="5"/>
      <c r="BO9659" s="5"/>
      <c r="BP9659" s="5"/>
      <c r="BQ9659" s="5"/>
      <c r="BR9659" s="5"/>
      <c r="BS9659" s="5"/>
      <c r="BT9659" s="5"/>
      <c r="BU9659" s="5"/>
      <c r="BV9659" s="5"/>
      <c r="BW9659" s="5"/>
      <c r="BX9659" s="5"/>
    </row>
    <row r="9660" spans="1:76" x14ac:dyDescent="0.2">
      <c r="A9660" s="1" t="s">
        <v>24</v>
      </c>
      <c r="B9660" s="1" t="s">
        <v>97</v>
      </c>
      <c r="C9660" s="1" t="s">
        <v>1342</v>
      </c>
      <c r="D9660" s="1" t="s">
        <v>71</v>
      </c>
      <c r="E9660" s="1" t="s">
        <v>2</v>
      </c>
      <c r="F9660" s="1" t="s">
        <v>1349</v>
      </c>
      <c r="G9660" s="1" t="s">
        <v>73</v>
      </c>
      <c r="H9660" s="8"/>
      <c r="I9660" s="8">
        <v>2015</v>
      </c>
      <c r="J9660" s="1" t="s">
        <v>1323</v>
      </c>
      <c r="K9660" s="8">
        <v>0</v>
      </c>
      <c r="L9660" s="10">
        <f>K9660/ VLOOKUP(A9660,Indicators!$B$1:$V$7,21,FALSE)</f>
        <v>0</v>
      </c>
      <c r="M9660" s="1" t="s">
        <v>1324</v>
      </c>
      <c r="N9660" s="1" t="s">
        <v>71</v>
      </c>
      <c r="O9660" s="11"/>
      <c r="P9660" s="11"/>
      <c r="Q9660" s="8" t="str">
        <f t="shared" si="0"/>
        <v/>
      </c>
      <c r="R9660" s="1" t="s">
        <v>94</v>
      </c>
      <c r="S9660" s="1" t="s">
        <v>83</v>
      </c>
      <c r="T9660" s="11"/>
      <c r="U9660" s="11"/>
      <c r="V9660" s="11"/>
      <c r="W9660" s="11"/>
      <c r="X9660" s="11"/>
      <c r="Y9660" s="11"/>
      <c r="Z9660" s="11"/>
      <c r="AA9660" s="11"/>
      <c r="AB9660" s="11"/>
      <c r="AC9660" s="11"/>
      <c r="AD9660" s="11"/>
      <c r="AE9660" s="11"/>
      <c r="AF9660" s="11"/>
      <c r="AG9660" s="11"/>
      <c r="AH9660" s="11"/>
      <c r="AI9660" s="11"/>
      <c r="AJ9660" s="11"/>
      <c r="AK9660" s="11"/>
      <c r="AL9660" s="11"/>
      <c r="AM9660" s="5"/>
      <c r="AN9660" s="5"/>
      <c r="AO9660" s="5"/>
      <c r="AP9660" s="5"/>
      <c r="AQ9660" s="5"/>
      <c r="AR9660" s="5"/>
      <c r="AS9660" s="5"/>
      <c r="AT9660" s="5"/>
      <c r="AU9660" s="5"/>
      <c r="AV9660" s="5"/>
      <c r="AW9660" s="5"/>
      <c r="AX9660" s="5"/>
      <c r="AY9660" s="5"/>
      <c r="AZ9660" s="5"/>
      <c r="BA9660" s="5"/>
      <c r="BB9660" s="5"/>
      <c r="BC9660" s="5"/>
      <c r="BD9660" s="5"/>
      <c r="BE9660" s="5"/>
      <c r="BF9660" s="5"/>
      <c r="BG9660" s="5"/>
      <c r="BH9660" s="5"/>
      <c r="BI9660" s="5"/>
      <c r="BJ9660" s="5"/>
      <c r="BK9660" s="5"/>
      <c r="BL9660" s="5"/>
      <c r="BM9660" s="5"/>
      <c r="BN9660" s="5"/>
      <c r="BO9660" s="5"/>
      <c r="BP9660" s="5"/>
      <c r="BQ9660" s="5"/>
      <c r="BR9660" s="5"/>
      <c r="BS9660" s="5"/>
      <c r="BT9660" s="5"/>
      <c r="BU9660" s="5"/>
      <c r="BV9660" s="5"/>
      <c r="BW9660" s="5"/>
      <c r="BX9660" s="5"/>
    </row>
    <row r="9661" spans="1:76" x14ac:dyDescent="0.2">
      <c r="A9661" s="1" t="s">
        <v>24</v>
      </c>
      <c r="B9661" s="1" t="s">
        <v>97</v>
      </c>
      <c r="C9661" s="1" t="s">
        <v>540</v>
      </c>
      <c r="D9661" s="1" t="s">
        <v>71</v>
      </c>
      <c r="E9661" s="1" t="s">
        <v>2</v>
      </c>
      <c r="F9661" s="1" t="s">
        <v>1349</v>
      </c>
      <c r="G9661" s="1" t="s">
        <v>73</v>
      </c>
      <c r="H9661" s="8"/>
      <c r="I9661" s="8">
        <v>2015</v>
      </c>
      <c r="J9661" s="1" t="s">
        <v>1323</v>
      </c>
      <c r="K9661" s="8">
        <v>0</v>
      </c>
      <c r="L9661" s="10">
        <f>K9661/ VLOOKUP(A9661,Indicators!$B$1:$V$7,21,FALSE)</f>
        <v>0</v>
      </c>
      <c r="M9661" s="1" t="s">
        <v>1324</v>
      </c>
      <c r="N9661" s="1" t="s">
        <v>71</v>
      </c>
      <c r="O9661" s="11"/>
      <c r="P9661" s="11"/>
      <c r="Q9661" s="8" t="str">
        <f t="shared" si="0"/>
        <v/>
      </c>
      <c r="R9661" s="1" t="s">
        <v>97</v>
      </c>
      <c r="S9661" s="1" t="s">
        <v>48</v>
      </c>
      <c r="T9661" s="11"/>
      <c r="U9661" s="11"/>
      <c r="V9661" s="11"/>
      <c r="W9661" s="11"/>
      <c r="X9661" s="11"/>
      <c r="Y9661" s="11"/>
      <c r="Z9661" s="11"/>
      <c r="AA9661" s="11"/>
      <c r="AB9661" s="11"/>
      <c r="AC9661" s="11"/>
      <c r="AD9661" s="11"/>
      <c r="AE9661" s="11"/>
      <c r="AF9661" s="11"/>
      <c r="AG9661" s="11"/>
      <c r="AH9661" s="11"/>
      <c r="AI9661" s="11"/>
      <c r="AJ9661" s="11"/>
      <c r="AK9661" s="11"/>
      <c r="AL9661" s="11"/>
      <c r="AM9661" s="5"/>
      <c r="AN9661" s="5"/>
      <c r="AO9661" s="5"/>
      <c r="AP9661" s="5"/>
      <c r="AQ9661" s="5"/>
      <c r="AR9661" s="5"/>
      <c r="AS9661" s="5"/>
      <c r="AT9661" s="5"/>
      <c r="AU9661" s="5"/>
      <c r="AV9661" s="5"/>
      <c r="AW9661" s="5"/>
      <c r="AX9661" s="5"/>
      <c r="AY9661" s="5"/>
      <c r="AZ9661" s="5"/>
      <c r="BA9661" s="5"/>
      <c r="BB9661" s="5"/>
      <c r="BC9661" s="5"/>
      <c r="BD9661" s="5"/>
      <c r="BE9661" s="5"/>
      <c r="BF9661" s="5"/>
      <c r="BG9661" s="5"/>
      <c r="BH9661" s="5"/>
      <c r="BI9661" s="5"/>
      <c r="BJ9661" s="5"/>
      <c r="BK9661" s="5"/>
      <c r="BL9661" s="5"/>
      <c r="BM9661" s="5"/>
      <c r="BN9661" s="5"/>
      <c r="BO9661" s="5"/>
      <c r="BP9661" s="5"/>
      <c r="BQ9661" s="5"/>
      <c r="BR9661" s="5"/>
      <c r="BS9661" s="5"/>
      <c r="BT9661" s="5"/>
      <c r="BU9661" s="5"/>
      <c r="BV9661" s="5"/>
      <c r="BW9661" s="5"/>
      <c r="BX9661" s="5"/>
    </row>
    <row r="9662" spans="1:76" x14ac:dyDescent="0.2">
      <c r="A9662" s="1" t="s">
        <v>24</v>
      </c>
      <c r="B9662" s="1" t="s">
        <v>97</v>
      </c>
      <c r="C9662" s="1" t="s">
        <v>1343</v>
      </c>
      <c r="D9662" s="1" t="s">
        <v>71</v>
      </c>
      <c r="E9662" s="1" t="s">
        <v>2</v>
      </c>
      <c r="F9662" s="1" t="s">
        <v>1349</v>
      </c>
      <c r="G9662" s="1" t="s">
        <v>73</v>
      </c>
      <c r="H9662" s="8"/>
      <c r="I9662" s="8">
        <v>2015</v>
      </c>
      <c r="J9662" s="1" t="s">
        <v>1323</v>
      </c>
      <c r="K9662" s="8">
        <v>0</v>
      </c>
      <c r="L9662" s="10">
        <f>K9662/ VLOOKUP(A9662,Indicators!$B$1:$V$7,21,FALSE)</f>
        <v>0</v>
      </c>
      <c r="M9662" s="1" t="s">
        <v>1324</v>
      </c>
      <c r="N9662" s="1" t="s">
        <v>71</v>
      </c>
      <c r="O9662" s="11"/>
      <c r="P9662" s="11"/>
      <c r="Q9662" s="8" t="str">
        <f t="shared" si="0"/>
        <v/>
      </c>
      <c r="R9662" s="1" t="s">
        <v>97</v>
      </c>
      <c r="S9662" s="1" t="s">
        <v>44</v>
      </c>
      <c r="T9662" s="11"/>
      <c r="U9662" s="11"/>
      <c r="V9662" s="11"/>
      <c r="W9662" s="11"/>
      <c r="X9662" s="11"/>
      <c r="Y9662" s="11"/>
      <c r="Z9662" s="11"/>
      <c r="AA9662" s="11"/>
      <c r="AB9662" s="11"/>
      <c r="AC9662" s="11"/>
      <c r="AD9662" s="11"/>
      <c r="AE9662" s="11"/>
      <c r="AF9662" s="11"/>
      <c r="AG9662" s="11"/>
      <c r="AH9662" s="11"/>
      <c r="AI9662" s="11"/>
      <c r="AJ9662" s="11"/>
      <c r="AK9662" s="11"/>
      <c r="AL9662" s="11"/>
      <c r="AM9662" s="5"/>
      <c r="AN9662" s="5"/>
      <c r="AO9662" s="5"/>
      <c r="AP9662" s="5"/>
      <c r="AQ9662" s="5"/>
      <c r="AR9662" s="5"/>
      <c r="AS9662" s="5"/>
      <c r="AT9662" s="5"/>
      <c r="AU9662" s="5"/>
      <c r="AV9662" s="5"/>
      <c r="AW9662" s="5"/>
      <c r="AX9662" s="5"/>
      <c r="AY9662" s="5"/>
      <c r="AZ9662" s="5"/>
      <c r="BA9662" s="5"/>
      <c r="BB9662" s="5"/>
      <c r="BC9662" s="5"/>
      <c r="BD9662" s="5"/>
      <c r="BE9662" s="5"/>
      <c r="BF9662" s="5"/>
      <c r="BG9662" s="5"/>
      <c r="BH9662" s="5"/>
      <c r="BI9662" s="5"/>
      <c r="BJ9662" s="5"/>
      <c r="BK9662" s="5"/>
      <c r="BL9662" s="5"/>
      <c r="BM9662" s="5"/>
      <c r="BN9662" s="5"/>
      <c r="BO9662" s="5"/>
      <c r="BP9662" s="5"/>
      <c r="BQ9662" s="5"/>
      <c r="BR9662" s="5"/>
      <c r="BS9662" s="5"/>
      <c r="BT9662" s="5"/>
      <c r="BU9662" s="5"/>
      <c r="BV9662" s="5"/>
      <c r="BW9662" s="5"/>
      <c r="BX9662" s="5"/>
    </row>
    <row r="9663" spans="1:76" x14ac:dyDescent="0.2">
      <c r="A9663" s="1" t="s">
        <v>24</v>
      </c>
      <c r="B9663" s="1" t="s">
        <v>97</v>
      </c>
      <c r="C9663" s="1" t="s">
        <v>1344</v>
      </c>
      <c r="D9663" s="1" t="s">
        <v>71</v>
      </c>
      <c r="E9663" s="1" t="s">
        <v>2</v>
      </c>
      <c r="F9663" s="1" t="s">
        <v>1349</v>
      </c>
      <c r="G9663" s="1" t="s">
        <v>73</v>
      </c>
      <c r="H9663" s="8"/>
      <c r="I9663" s="8">
        <v>2015</v>
      </c>
      <c r="J9663" s="1" t="s">
        <v>1323</v>
      </c>
      <c r="K9663" s="8">
        <v>0</v>
      </c>
      <c r="L9663" s="10">
        <f>K9663/ VLOOKUP(A9663,Indicators!$B$1:$V$7,21,FALSE)</f>
        <v>0</v>
      </c>
      <c r="M9663" s="1" t="s">
        <v>1324</v>
      </c>
      <c r="N9663" s="1" t="s">
        <v>71</v>
      </c>
      <c r="O9663" s="11"/>
      <c r="P9663" s="11"/>
      <c r="Q9663" s="8" t="str">
        <f t="shared" si="0"/>
        <v/>
      </c>
      <c r="R9663" s="1" t="s">
        <v>97</v>
      </c>
      <c r="S9663" s="1" t="s">
        <v>76</v>
      </c>
      <c r="T9663" s="11"/>
      <c r="U9663" s="11"/>
      <c r="V9663" s="11"/>
      <c r="W9663" s="11"/>
      <c r="X9663" s="11"/>
      <c r="Y9663" s="11"/>
      <c r="Z9663" s="11"/>
      <c r="AA9663" s="11"/>
      <c r="AB9663" s="11"/>
      <c r="AC9663" s="11"/>
      <c r="AD9663" s="11"/>
      <c r="AE9663" s="11"/>
      <c r="AF9663" s="11"/>
      <c r="AG9663" s="11"/>
      <c r="AH9663" s="11"/>
      <c r="AI9663" s="11"/>
      <c r="AJ9663" s="11"/>
      <c r="AK9663" s="11"/>
      <c r="AL9663" s="11"/>
      <c r="AM9663" s="5"/>
      <c r="AN9663" s="5"/>
      <c r="AO9663" s="5"/>
      <c r="AP9663" s="5"/>
      <c r="AQ9663" s="5"/>
      <c r="AR9663" s="5"/>
      <c r="AS9663" s="5"/>
      <c r="AT9663" s="5"/>
      <c r="AU9663" s="5"/>
      <c r="AV9663" s="5"/>
      <c r="AW9663" s="5"/>
      <c r="AX9663" s="5"/>
      <c r="AY9663" s="5"/>
      <c r="AZ9663" s="5"/>
      <c r="BA9663" s="5"/>
      <c r="BB9663" s="5"/>
      <c r="BC9663" s="5"/>
      <c r="BD9663" s="5"/>
      <c r="BE9663" s="5"/>
      <c r="BF9663" s="5"/>
      <c r="BG9663" s="5"/>
      <c r="BH9663" s="5"/>
      <c r="BI9663" s="5"/>
      <c r="BJ9663" s="5"/>
      <c r="BK9663" s="5"/>
      <c r="BL9663" s="5"/>
      <c r="BM9663" s="5"/>
      <c r="BN9663" s="5"/>
      <c r="BO9663" s="5"/>
      <c r="BP9663" s="5"/>
      <c r="BQ9663" s="5"/>
      <c r="BR9663" s="5"/>
      <c r="BS9663" s="5"/>
      <c r="BT9663" s="5"/>
      <c r="BU9663" s="5"/>
      <c r="BV9663" s="5"/>
      <c r="BW9663" s="5"/>
      <c r="BX9663" s="5"/>
    </row>
    <row r="9664" spans="1:76" x14ac:dyDescent="0.2">
      <c r="A9664" s="1"/>
      <c r="B9664" s="13"/>
      <c r="C9664" s="13"/>
      <c r="D9664" s="13"/>
      <c r="E9664" s="13"/>
      <c r="F9664" s="13"/>
      <c r="G9664" s="13"/>
      <c r="H9664" s="13"/>
      <c r="I9664" s="13"/>
      <c r="J9664" s="13"/>
      <c r="K9664" s="12"/>
      <c r="L9664" s="22"/>
      <c r="M9664" s="13"/>
      <c r="N9664" s="13"/>
      <c r="O9664" s="11"/>
      <c r="P9664" s="11"/>
      <c r="Q9664" s="11"/>
      <c r="R9664" s="11"/>
      <c r="S9664" s="8"/>
      <c r="T9664" s="8"/>
      <c r="U9664" s="8"/>
      <c r="V9664" s="1"/>
      <c r="W9664" s="8"/>
      <c r="X9664" s="8"/>
      <c r="Y9664" s="8"/>
      <c r="Z9664" s="1"/>
      <c r="AA9664" s="1"/>
      <c r="AB9664" s="8"/>
      <c r="AC9664" s="8"/>
      <c r="AD9664" s="8"/>
      <c r="AE9664" s="8"/>
      <c r="AF9664" s="8"/>
      <c r="AG9664" s="8"/>
      <c r="AH9664" s="8"/>
      <c r="AI9664" s="9"/>
      <c r="AJ9664" s="9"/>
      <c r="AK9664" s="8"/>
      <c r="AL9664" s="8"/>
      <c r="AM9664" s="5"/>
      <c r="AN9664" s="5"/>
      <c r="AO9664" s="5"/>
      <c r="AP9664" s="5"/>
      <c r="AQ9664" s="5"/>
      <c r="AR9664" s="5"/>
      <c r="AS9664" s="5"/>
      <c r="AT9664" s="5"/>
      <c r="AU9664" s="5"/>
      <c r="AV9664" s="5"/>
      <c r="AW9664" s="5"/>
      <c r="AX9664" s="5"/>
      <c r="AY9664" s="5"/>
      <c r="AZ9664" s="5"/>
      <c r="BA9664" s="5"/>
      <c r="BB9664" s="5"/>
      <c r="BC9664" s="5"/>
      <c r="BD9664" s="5"/>
      <c r="BE9664" s="5"/>
      <c r="BF9664" s="5"/>
      <c r="BG9664" s="5"/>
      <c r="BH9664" s="5"/>
      <c r="BI9664" s="5"/>
      <c r="BJ9664" s="5"/>
      <c r="BK9664" s="5"/>
      <c r="BL9664" s="5"/>
      <c r="BM9664" s="5"/>
      <c r="BN9664" s="5"/>
      <c r="BO9664" s="5"/>
      <c r="BP9664" s="5"/>
      <c r="BQ9664" s="5"/>
      <c r="BR9664" s="5"/>
      <c r="BS9664" s="5"/>
      <c r="BT9664" s="5"/>
      <c r="BU9664" s="5"/>
      <c r="BV9664" s="5"/>
      <c r="BW9664" s="5"/>
      <c r="BX9664" s="5"/>
    </row>
    <row r="9665" spans="1:76" x14ac:dyDescent="0.2">
      <c r="A9665" s="1"/>
      <c r="B9665" s="13"/>
      <c r="C9665" s="13"/>
      <c r="D9665" s="13"/>
      <c r="E9665" s="13"/>
      <c r="F9665" s="13"/>
      <c r="G9665" s="13"/>
      <c r="H9665" s="13"/>
      <c r="I9665" s="13"/>
      <c r="J9665" s="13"/>
      <c r="K9665" s="12"/>
      <c r="L9665" s="22"/>
      <c r="M9665" s="13"/>
      <c r="N9665" s="13"/>
      <c r="O9665" s="11"/>
      <c r="P9665" s="11"/>
      <c r="Q9665" s="11"/>
      <c r="R9665" s="11"/>
      <c r="S9665" s="8"/>
      <c r="T9665" s="8"/>
      <c r="U9665" s="8"/>
      <c r="V9665" s="1"/>
      <c r="W9665" s="8"/>
      <c r="X9665" s="8"/>
      <c r="Y9665" s="8"/>
      <c r="Z9665" s="1"/>
      <c r="AA9665" s="1"/>
      <c r="AB9665" s="8"/>
      <c r="AC9665" s="8"/>
      <c r="AD9665" s="8"/>
      <c r="AE9665" s="8"/>
      <c r="AF9665" s="8"/>
      <c r="AG9665" s="8"/>
      <c r="AH9665" s="8"/>
      <c r="AI9665" s="9"/>
      <c r="AJ9665" s="9"/>
      <c r="AK9665" s="8"/>
      <c r="AL9665" s="8"/>
      <c r="AM9665" s="5"/>
      <c r="AN9665" s="5"/>
      <c r="AO9665" s="5"/>
      <c r="AP9665" s="5"/>
      <c r="AQ9665" s="5"/>
      <c r="AR9665" s="5"/>
      <c r="AS9665" s="5"/>
      <c r="AT9665" s="5"/>
      <c r="AU9665" s="5"/>
      <c r="AV9665" s="5"/>
      <c r="AW9665" s="5"/>
      <c r="AX9665" s="5"/>
      <c r="AY9665" s="5"/>
      <c r="AZ9665" s="5"/>
      <c r="BA9665" s="5"/>
      <c r="BB9665" s="5"/>
      <c r="BC9665" s="5"/>
      <c r="BD9665" s="5"/>
      <c r="BE9665" s="5"/>
      <c r="BF9665" s="5"/>
      <c r="BG9665" s="5"/>
      <c r="BH9665" s="5"/>
      <c r="BI9665" s="5"/>
      <c r="BJ9665" s="5"/>
      <c r="BK9665" s="5"/>
      <c r="BL9665" s="5"/>
      <c r="BM9665" s="5"/>
      <c r="BN9665" s="5"/>
      <c r="BO9665" s="5"/>
      <c r="BP9665" s="5"/>
      <c r="BQ9665" s="5"/>
      <c r="BR9665" s="5"/>
      <c r="BS9665" s="5"/>
      <c r="BT9665" s="5"/>
      <c r="BU9665" s="5"/>
      <c r="BV9665" s="5"/>
      <c r="BW9665" s="5"/>
      <c r="BX9665" s="5"/>
    </row>
    <row r="9666" spans="1:76" x14ac:dyDescent="0.2">
      <c r="A9666" s="1"/>
      <c r="B9666" s="13"/>
      <c r="C9666" s="13"/>
      <c r="D9666" s="13"/>
      <c r="E9666" s="13"/>
      <c r="F9666" s="13"/>
      <c r="G9666" s="13"/>
      <c r="H9666" s="13"/>
      <c r="I9666" s="13"/>
      <c r="J9666" s="13"/>
      <c r="K9666" s="12"/>
      <c r="L9666" s="22"/>
      <c r="M9666" s="13"/>
      <c r="N9666" s="13"/>
      <c r="O9666" s="11"/>
      <c r="P9666" s="11"/>
      <c r="Q9666" s="11"/>
      <c r="R9666" s="11"/>
      <c r="S9666" s="8"/>
      <c r="T9666" s="8"/>
      <c r="U9666" s="8"/>
      <c r="V9666" s="1"/>
      <c r="W9666" s="8"/>
      <c r="X9666" s="8"/>
      <c r="Y9666" s="8"/>
      <c r="Z9666" s="1"/>
      <c r="AA9666" s="1"/>
      <c r="AB9666" s="8"/>
      <c r="AC9666" s="8"/>
      <c r="AD9666" s="8"/>
      <c r="AE9666" s="8"/>
      <c r="AF9666" s="8"/>
      <c r="AG9666" s="8"/>
      <c r="AH9666" s="8"/>
      <c r="AI9666" s="9"/>
      <c r="AJ9666" s="9"/>
      <c r="AK9666" s="8"/>
      <c r="AL9666" s="8"/>
      <c r="AM9666" s="5"/>
      <c r="AN9666" s="5"/>
      <c r="AO9666" s="5"/>
      <c r="AP9666" s="5"/>
      <c r="AQ9666" s="5"/>
      <c r="AR9666" s="5"/>
      <c r="AS9666" s="5"/>
      <c r="AT9666" s="5"/>
      <c r="AU9666" s="5"/>
      <c r="AV9666" s="5"/>
      <c r="AW9666" s="5"/>
      <c r="AX9666" s="5"/>
      <c r="AY9666" s="5"/>
      <c r="AZ9666" s="5"/>
      <c r="BA9666" s="5"/>
      <c r="BB9666" s="5"/>
      <c r="BC9666" s="5"/>
      <c r="BD9666" s="5"/>
      <c r="BE9666" s="5"/>
      <c r="BF9666" s="5"/>
      <c r="BG9666" s="5"/>
      <c r="BH9666" s="5"/>
      <c r="BI9666" s="5"/>
      <c r="BJ9666" s="5"/>
      <c r="BK9666" s="5"/>
      <c r="BL9666" s="5"/>
      <c r="BM9666" s="5"/>
      <c r="BN9666" s="5"/>
      <c r="BO9666" s="5"/>
      <c r="BP9666" s="5"/>
      <c r="BQ9666" s="5"/>
      <c r="BR9666" s="5"/>
      <c r="BS9666" s="5"/>
      <c r="BT9666" s="5"/>
      <c r="BU9666" s="5"/>
      <c r="BV9666" s="5"/>
      <c r="BW9666" s="5"/>
      <c r="BX9666" s="5"/>
    </row>
    <row r="9667" spans="1:76" x14ac:dyDescent="0.2">
      <c r="A9667" s="1"/>
      <c r="B9667" s="13"/>
      <c r="C9667" s="13"/>
      <c r="D9667" s="13"/>
      <c r="E9667" s="13"/>
      <c r="F9667" s="13"/>
      <c r="G9667" s="13"/>
      <c r="H9667" s="13"/>
      <c r="I9667" s="13"/>
      <c r="J9667" s="13"/>
      <c r="K9667" s="12"/>
      <c r="L9667" s="22"/>
      <c r="M9667" s="13"/>
      <c r="N9667" s="13"/>
      <c r="O9667" s="11"/>
      <c r="P9667" s="11"/>
      <c r="Q9667" s="11"/>
      <c r="R9667" s="11"/>
      <c r="S9667" s="8"/>
      <c r="T9667" s="8"/>
      <c r="U9667" s="8"/>
      <c r="V9667" s="1"/>
      <c r="W9667" s="8"/>
      <c r="X9667" s="8"/>
      <c r="Y9667" s="8"/>
      <c r="Z9667" s="1"/>
      <c r="AA9667" s="1"/>
      <c r="AB9667" s="8"/>
      <c r="AC9667" s="8"/>
      <c r="AD9667" s="8"/>
      <c r="AE9667" s="8"/>
      <c r="AF9667" s="8"/>
      <c r="AG9667" s="8"/>
      <c r="AH9667" s="8"/>
      <c r="AI9667" s="9"/>
      <c r="AJ9667" s="9"/>
      <c r="AK9667" s="8"/>
      <c r="AL9667" s="8"/>
      <c r="AM9667" s="5"/>
      <c r="AN9667" s="5"/>
      <c r="AO9667" s="5"/>
      <c r="AP9667" s="5"/>
      <c r="AQ9667" s="5"/>
      <c r="AR9667" s="5"/>
      <c r="AS9667" s="5"/>
      <c r="AT9667" s="5"/>
      <c r="AU9667" s="5"/>
      <c r="AV9667" s="5"/>
      <c r="AW9667" s="5"/>
      <c r="AX9667" s="5"/>
      <c r="AY9667" s="5"/>
      <c r="AZ9667" s="5"/>
      <c r="BA9667" s="5"/>
      <c r="BB9667" s="5"/>
      <c r="BC9667" s="5"/>
      <c r="BD9667" s="5"/>
      <c r="BE9667" s="5"/>
      <c r="BF9667" s="5"/>
      <c r="BG9667" s="5"/>
      <c r="BH9667" s="5"/>
      <c r="BI9667" s="5"/>
      <c r="BJ9667" s="5"/>
      <c r="BK9667" s="5"/>
      <c r="BL9667" s="5"/>
      <c r="BM9667" s="5"/>
      <c r="BN9667" s="5"/>
      <c r="BO9667" s="5"/>
      <c r="BP9667" s="5"/>
      <c r="BQ9667" s="5"/>
      <c r="BR9667" s="5"/>
      <c r="BS9667" s="5"/>
      <c r="BT9667" s="5"/>
      <c r="BU9667" s="5"/>
      <c r="BV9667" s="5"/>
      <c r="BW9667" s="5"/>
      <c r="BX9667" s="5"/>
    </row>
    <row r="9668" spans="1:76" x14ac:dyDescent="0.2">
      <c r="A9668" s="1"/>
      <c r="B9668" s="13"/>
      <c r="C9668" s="13"/>
      <c r="D9668" s="13"/>
      <c r="E9668" s="13"/>
      <c r="F9668" s="13"/>
      <c r="G9668" s="13"/>
      <c r="H9668" s="13"/>
      <c r="I9668" s="13"/>
      <c r="J9668" s="13"/>
      <c r="K9668" s="12"/>
      <c r="L9668" s="22"/>
      <c r="M9668" s="13"/>
      <c r="N9668" s="13"/>
      <c r="O9668" s="11"/>
      <c r="P9668" s="11"/>
      <c r="Q9668" s="11"/>
      <c r="R9668" s="11"/>
      <c r="S9668" s="8"/>
      <c r="T9668" s="8"/>
      <c r="U9668" s="8"/>
      <c r="V9668" s="1"/>
      <c r="W9668" s="8"/>
      <c r="X9668" s="8"/>
      <c r="Y9668" s="8"/>
      <c r="Z9668" s="1"/>
      <c r="AA9668" s="1"/>
      <c r="AB9668" s="8"/>
      <c r="AC9668" s="8"/>
      <c r="AD9668" s="8"/>
      <c r="AE9668" s="8"/>
      <c r="AF9668" s="8"/>
      <c r="AG9668" s="8"/>
      <c r="AH9668" s="8"/>
      <c r="AI9668" s="9"/>
      <c r="AJ9668" s="9"/>
      <c r="AK9668" s="8"/>
      <c r="AL9668" s="8"/>
      <c r="AM9668" s="5"/>
      <c r="AN9668" s="5"/>
      <c r="AO9668" s="5"/>
      <c r="AP9668" s="5"/>
      <c r="AQ9668" s="5"/>
      <c r="AR9668" s="5"/>
      <c r="AS9668" s="5"/>
      <c r="AT9668" s="5"/>
      <c r="AU9668" s="5"/>
      <c r="AV9668" s="5"/>
      <c r="AW9668" s="5"/>
      <c r="AX9668" s="5"/>
      <c r="AY9668" s="5"/>
      <c r="AZ9668" s="5"/>
      <c r="BA9668" s="5"/>
      <c r="BB9668" s="5"/>
      <c r="BC9668" s="5"/>
      <c r="BD9668" s="5"/>
      <c r="BE9668" s="5"/>
      <c r="BF9668" s="5"/>
      <c r="BG9668" s="5"/>
      <c r="BH9668" s="5"/>
      <c r="BI9668" s="5"/>
      <c r="BJ9668" s="5"/>
      <c r="BK9668" s="5"/>
      <c r="BL9668" s="5"/>
      <c r="BM9668" s="5"/>
      <c r="BN9668" s="5"/>
      <c r="BO9668" s="5"/>
      <c r="BP9668" s="5"/>
      <c r="BQ9668" s="5"/>
      <c r="BR9668" s="5"/>
      <c r="BS9668" s="5"/>
      <c r="BT9668" s="5"/>
      <c r="BU9668" s="5"/>
      <c r="BV9668" s="5"/>
      <c r="BW9668" s="5"/>
      <c r="BX9668" s="5"/>
    </row>
    <row r="9669" spans="1:76" x14ac:dyDescent="0.2">
      <c r="A9669" s="1"/>
      <c r="B9669" s="13"/>
      <c r="C9669" s="13"/>
      <c r="D9669" s="13"/>
      <c r="E9669" s="13"/>
      <c r="F9669" s="13"/>
      <c r="G9669" s="13"/>
      <c r="H9669" s="13"/>
      <c r="I9669" s="13"/>
      <c r="J9669" s="13"/>
      <c r="K9669" s="12"/>
      <c r="L9669" s="22"/>
      <c r="M9669" s="13"/>
      <c r="N9669" s="13"/>
      <c r="O9669" s="11"/>
      <c r="P9669" s="11"/>
      <c r="Q9669" s="11"/>
      <c r="R9669" s="11"/>
      <c r="S9669" s="8"/>
      <c r="T9669" s="8"/>
      <c r="U9669" s="8"/>
      <c r="V9669" s="1"/>
      <c r="W9669" s="8"/>
      <c r="X9669" s="8"/>
      <c r="Y9669" s="8"/>
      <c r="Z9669" s="1"/>
      <c r="AA9669" s="1"/>
      <c r="AB9669" s="8"/>
      <c r="AC9669" s="8"/>
      <c r="AD9669" s="8"/>
      <c r="AE9669" s="8"/>
      <c r="AF9669" s="8"/>
      <c r="AG9669" s="8"/>
      <c r="AH9669" s="8"/>
      <c r="AI9669" s="9"/>
      <c r="AJ9669" s="9"/>
      <c r="AK9669" s="8"/>
      <c r="AL9669" s="8"/>
      <c r="AM9669" s="5"/>
      <c r="AN9669" s="5"/>
      <c r="AO9669" s="5"/>
      <c r="AP9669" s="5"/>
      <c r="AQ9669" s="5"/>
      <c r="AR9669" s="5"/>
      <c r="AS9669" s="5"/>
      <c r="AT9669" s="5"/>
      <c r="AU9669" s="5"/>
      <c r="AV9669" s="5"/>
      <c r="AW9669" s="5"/>
      <c r="AX9669" s="5"/>
      <c r="AY9669" s="5"/>
      <c r="AZ9669" s="5"/>
      <c r="BA9669" s="5"/>
      <c r="BB9669" s="5"/>
      <c r="BC9669" s="5"/>
      <c r="BD9669" s="5"/>
      <c r="BE9669" s="5"/>
      <c r="BF9669" s="5"/>
      <c r="BG9669" s="5"/>
      <c r="BH9669" s="5"/>
      <c r="BI9669" s="5"/>
      <c r="BJ9669" s="5"/>
      <c r="BK9669" s="5"/>
      <c r="BL9669" s="5"/>
      <c r="BM9669" s="5"/>
      <c r="BN9669" s="5"/>
      <c r="BO9669" s="5"/>
      <c r="BP9669" s="5"/>
      <c r="BQ9669" s="5"/>
      <c r="BR9669" s="5"/>
      <c r="BS9669" s="5"/>
      <c r="BT9669" s="5"/>
      <c r="BU9669" s="5"/>
      <c r="BV9669" s="5"/>
      <c r="BW9669" s="5"/>
      <c r="BX9669" s="5"/>
    </row>
    <row r="9670" spans="1:76" x14ac:dyDescent="0.2">
      <c r="A9670" s="1"/>
      <c r="B9670" s="13"/>
      <c r="C9670" s="13"/>
      <c r="D9670" s="13"/>
      <c r="E9670" s="13"/>
      <c r="F9670" s="13"/>
      <c r="G9670" s="13"/>
      <c r="H9670" s="13"/>
      <c r="I9670" s="13"/>
      <c r="J9670" s="13"/>
      <c r="K9670" s="12"/>
      <c r="L9670" s="22"/>
      <c r="M9670" s="13"/>
      <c r="N9670" s="13"/>
      <c r="O9670" s="11"/>
      <c r="P9670" s="11"/>
      <c r="Q9670" s="11"/>
      <c r="R9670" s="11"/>
      <c r="S9670" s="8"/>
      <c r="T9670" s="8"/>
      <c r="U9670" s="8"/>
      <c r="V9670" s="1"/>
      <c r="W9670" s="8"/>
      <c r="X9670" s="8"/>
      <c r="Y9670" s="8"/>
      <c r="Z9670" s="1"/>
      <c r="AA9670" s="1"/>
      <c r="AB9670" s="8"/>
      <c r="AC9670" s="8"/>
      <c r="AD9670" s="8"/>
      <c r="AE9670" s="8"/>
      <c r="AF9670" s="8"/>
      <c r="AG9670" s="8"/>
      <c r="AH9670" s="8"/>
      <c r="AI9670" s="9"/>
      <c r="AJ9670" s="9"/>
      <c r="AK9670" s="8"/>
      <c r="AL9670" s="8"/>
      <c r="AM9670" s="5"/>
      <c r="AN9670" s="5"/>
      <c r="AO9670" s="5"/>
      <c r="AP9670" s="5"/>
      <c r="AQ9670" s="5"/>
      <c r="AR9670" s="5"/>
      <c r="AS9670" s="5"/>
      <c r="AT9670" s="5"/>
      <c r="AU9670" s="5"/>
      <c r="AV9670" s="5"/>
      <c r="AW9670" s="5"/>
      <c r="AX9670" s="5"/>
      <c r="AY9670" s="5"/>
      <c r="AZ9670" s="5"/>
      <c r="BA9670" s="5"/>
      <c r="BB9670" s="5"/>
      <c r="BC9670" s="5"/>
      <c r="BD9670" s="5"/>
      <c r="BE9670" s="5"/>
      <c r="BF9670" s="5"/>
      <c r="BG9670" s="5"/>
      <c r="BH9670" s="5"/>
      <c r="BI9670" s="5"/>
      <c r="BJ9670" s="5"/>
      <c r="BK9670" s="5"/>
      <c r="BL9670" s="5"/>
      <c r="BM9670" s="5"/>
      <c r="BN9670" s="5"/>
      <c r="BO9670" s="5"/>
      <c r="BP9670" s="5"/>
      <c r="BQ9670" s="5"/>
      <c r="BR9670" s="5"/>
      <c r="BS9670" s="5"/>
      <c r="BT9670" s="5"/>
      <c r="BU9670" s="5"/>
      <c r="BV9670" s="5"/>
      <c r="BW9670" s="5"/>
      <c r="BX9670" s="5"/>
    </row>
    <row r="9671" spans="1:76" x14ac:dyDescent="0.2">
      <c r="A9671" s="1"/>
      <c r="B9671" s="13"/>
      <c r="C9671" s="13"/>
      <c r="D9671" s="13"/>
      <c r="E9671" s="13"/>
      <c r="F9671" s="13"/>
      <c r="G9671" s="13"/>
      <c r="H9671" s="13"/>
      <c r="I9671" s="13"/>
      <c r="J9671" s="13"/>
      <c r="K9671" s="12"/>
      <c r="L9671" s="22"/>
      <c r="M9671" s="13"/>
      <c r="N9671" s="13"/>
      <c r="O9671" s="11"/>
      <c r="P9671" s="11"/>
      <c r="Q9671" s="11"/>
      <c r="R9671" s="11"/>
      <c r="S9671" s="8"/>
      <c r="T9671" s="8"/>
      <c r="U9671" s="8"/>
      <c r="V9671" s="1"/>
      <c r="W9671" s="8"/>
      <c r="X9671" s="8"/>
      <c r="Y9671" s="8"/>
      <c r="Z9671" s="1"/>
      <c r="AA9671" s="1"/>
      <c r="AB9671" s="8"/>
      <c r="AC9671" s="8"/>
      <c r="AD9671" s="8"/>
      <c r="AE9671" s="8"/>
      <c r="AF9671" s="8"/>
      <c r="AG9671" s="8"/>
      <c r="AH9671" s="8"/>
      <c r="AI9671" s="9"/>
      <c r="AJ9671" s="9"/>
      <c r="AK9671" s="8"/>
      <c r="AL9671" s="8"/>
      <c r="AM9671" s="5"/>
      <c r="AN9671" s="5"/>
      <c r="AO9671" s="5"/>
      <c r="AP9671" s="5"/>
      <c r="AQ9671" s="5"/>
      <c r="AR9671" s="5"/>
      <c r="AS9671" s="5"/>
      <c r="AT9671" s="5"/>
      <c r="AU9671" s="5"/>
      <c r="AV9671" s="5"/>
      <c r="AW9671" s="5"/>
      <c r="AX9671" s="5"/>
      <c r="AY9671" s="5"/>
      <c r="AZ9671" s="5"/>
      <c r="BA9671" s="5"/>
      <c r="BB9671" s="5"/>
      <c r="BC9671" s="5"/>
      <c r="BD9671" s="5"/>
      <c r="BE9671" s="5"/>
      <c r="BF9671" s="5"/>
      <c r="BG9671" s="5"/>
      <c r="BH9671" s="5"/>
      <c r="BI9671" s="5"/>
      <c r="BJ9671" s="5"/>
      <c r="BK9671" s="5"/>
      <c r="BL9671" s="5"/>
      <c r="BM9671" s="5"/>
      <c r="BN9671" s="5"/>
      <c r="BO9671" s="5"/>
      <c r="BP9671" s="5"/>
      <c r="BQ9671" s="5"/>
      <c r="BR9671" s="5"/>
      <c r="BS9671" s="5"/>
      <c r="BT9671" s="5"/>
      <c r="BU9671" s="5"/>
      <c r="BV9671" s="5"/>
      <c r="BW9671" s="5"/>
      <c r="BX9671" s="5"/>
    </row>
    <row r="9672" spans="1:76" x14ac:dyDescent="0.2">
      <c r="A9672" s="1"/>
      <c r="B9672" s="13"/>
      <c r="C9672" s="13"/>
      <c r="D9672" s="13"/>
      <c r="E9672" s="13"/>
      <c r="F9672" s="13"/>
      <c r="G9672" s="13"/>
      <c r="H9672" s="13"/>
      <c r="I9672" s="13"/>
      <c r="J9672" s="13"/>
      <c r="K9672" s="12"/>
      <c r="L9672" s="22"/>
      <c r="M9672" s="13"/>
      <c r="N9672" s="13"/>
      <c r="O9672" s="11"/>
      <c r="P9672" s="11"/>
      <c r="Q9672" s="11"/>
      <c r="R9672" s="11"/>
      <c r="S9672" s="8"/>
      <c r="T9672" s="8"/>
      <c r="U9672" s="8"/>
      <c r="V9672" s="1"/>
      <c r="W9672" s="8"/>
      <c r="X9672" s="8"/>
      <c r="Y9672" s="8"/>
      <c r="Z9672" s="1"/>
      <c r="AA9672" s="1"/>
      <c r="AB9672" s="8"/>
      <c r="AC9672" s="8"/>
      <c r="AD9672" s="8"/>
      <c r="AE9672" s="8"/>
      <c r="AF9672" s="8"/>
      <c r="AG9672" s="8"/>
      <c r="AH9672" s="8"/>
      <c r="AI9672" s="9"/>
      <c r="AJ9672" s="9"/>
      <c r="AK9672" s="8"/>
      <c r="AL9672" s="8"/>
      <c r="AM9672" s="5"/>
      <c r="AN9672" s="5"/>
      <c r="AO9672" s="5"/>
      <c r="AP9672" s="5"/>
      <c r="AQ9672" s="5"/>
      <c r="AR9672" s="5"/>
      <c r="AS9672" s="5"/>
      <c r="AT9672" s="5"/>
      <c r="AU9672" s="5"/>
      <c r="AV9672" s="5"/>
      <c r="AW9672" s="5"/>
      <c r="AX9672" s="5"/>
      <c r="AY9672" s="5"/>
      <c r="AZ9672" s="5"/>
      <c r="BA9672" s="5"/>
      <c r="BB9672" s="5"/>
      <c r="BC9672" s="5"/>
      <c r="BD9672" s="5"/>
      <c r="BE9672" s="5"/>
      <c r="BF9672" s="5"/>
      <c r="BG9672" s="5"/>
      <c r="BH9672" s="5"/>
      <c r="BI9672" s="5"/>
      <c r="BJ9672" s="5"/>
      <c r="BK9672" s="5"/>
      <c r="BL9672" s="5"/>
      <c r="BM9672" s="5"/>
      <c r="BN9672" s="5"/>
      <c r="BO9672" s="5"/>
      <c r="BP9672" s="5"/>
      <c r="BQ9672" s="5"/>
      <c r="BR9672" s="5"/>
      <c r="BS9672" s="5"/>
      <c r="BT9672" s="5"/>
      <c r="BU9672" s="5"/>
      <c r="BV9672" s="5"/>
      <c r="BW9672" s="5"/>
      <c r="BX9672" s="5"/>
    </row>
    <row r="9673" spans="1:76" x14ac:dyDescent="0.2">
      <c r="A9673" s="1"/>
      <c r="B9673" s="13"/>
      <c r="C9673" s="13"/>
      <c r="D9673" s="13"/>
      <c r="E9673" s="13"/>
      <c r="F9673" s="13"/>
      <c r="G9673" s="13"/>
      <c r="H9673" s="13"/>
      <c r="I9673" s="13"/>
      <c r="J9673" s="13"/>
      <c r="K9673" s="12"/>
      <c r="L9673" s="22"/>
      <c r="M9673" s="13"/>
      <c r="N9673" s="13"/>
      <c r="O9673" s="11"/>
      <c r="P9673" s="11"/>
      <c r="Q9673" s="11"/>
      <c r="R9673" s="11"/>
      <c r="S9673" s="8"/>
      <c r="T9673" s="8"/>
      <c r="U9673" s="8"/>
      <c r="V9673" s="1"/>
      <c r="W9673" s="8"/>
      <c r="X9673" s="8"/>
      <c r="Y9673" s="8"/>
      <c r="Z9673" s="1"/>
      <c r="AA9673" s="1"/>
      <c r="AB9673" s="8"/>
      <c r="AC9673" s="8"/>
      <c r="AD9673" s="8"/>
      <c r="AE9673" s="8"/>
      <c r="AF9673" s="8"/>
      <c r="AG9673" s="8"/>
      <c r="AH9673" s="8"/>
      <c r="AI9673" s="9"/>
      <c r="AJ9673" s="9"/>
      <c r="AK9673" s="8"/>
      <c r="AL9673" s="8"/>
      <c r="AM9673" s="5"/>
      <c r="AN9673" s="5"/>
      <c r="AO9673" s="5"/>
      <c r="AP9673" s="5"/>
      <c r="AQ9673" s="5"/>
      <c r="AR9673" s="5"/>
      <c r="AS9673" s="5"/>
      <c r="AT9673" s="5"/>
      <c r="AU9673" s="5"/>
      <c r="AV9673" s="5"/>
      <c r="AW9673" s="5"/>
      <c r="AX9673" s="5"/>
      <c r="AY9673" s="5"/>
      <c r="AZ9673" s="5"/>
      <c r="BA9673" s="5"/>
      <c r="BB9673" s="5"/>
      <c r="BC9673" s="5"/>
      <c r="BD9673" s="5"/>
      <c r="BE9673" s="5"/>
      <c r="BF9673" s="5"/>
      <c r="BG9673" s="5"/>
      <c r="BH9673" s="5"/>
      <c r="BI9673" s="5"/>
      <c r="BJ9673" s="5"/>
      <c r="BK9673" s="5"/>
      <c r="BL9673" s="5"/>
      <c r="BM9673" s="5"/>
      <c r="BN9673" s="5"/>
      <c r="BO9673" s="5"/>
      <c r="BP9673" s="5"/>
      <c r="BQ9673" s="5"/>
      <c r="BR9673" s="5"/>
      <c r="BS9673" s="5"/>
      <c r="BT9673" s="5"/>
      <c r="BU9673" s="5"/>
      <c r="BV9673" s="5"/>
      <c r="BW9673" s="5"/>
      <c r="BX9673" s="5"/>
    </row>
    <row r="9674" spans="1:76" x14ac:dyDescent="0.2">
      <c r="A9674" s="1"/>
      <c r="B9674" s="13"/>
      <c r="C9674" s="13"/>
      <c r="D9674" s="13"/>
      <c r="E9674" s="13"/>
      <c r="F9674" s="13"/>
      <c r="G9674" s="13"/>
      <c r="H9674" s="13"/>
      <c r="I9674" s="13"/>
      <c r="J9674" s="13"/>
      <c r="K9674" s="12"/>
      <c r="L9674" s="22"/>
      <c r="M9674" s="13"/>
      <c r="N9674" s="13"/>
      <c r="O9674" s="11"/>
      <c r="P9674" s="11"/>
      <c r="Q9674" s="11"/>
      <c r="R9674" s="11"/>
      <c r="S9674" s="8"/>
      <c r="T9674" s="8"/>
      <c r="U9674" s="8"/>
      <c r="V9674" s="1"/>
      <c r="W9674" s="8"/>
      <c r="X9674" s="8"/>
      <c r="Y9674" s="8"/>
      <c r="Z9674" s="1"/>
      <c r="AA9674" s="1"/>
      <c r="AB9674" s="8"/>
      <c r="AC9674" s="8"/>
      <c r="AD9674" s="8"/>
      <c r="AE9674" s="8"/>
      <c r="AF9674" s="8"/>
      <c r="AG9674" s="8"/>
      <c r="AH9674" s="8"/>
      <c r="AI9674" s="9"/>
      <c r="AJ9674" s="9"/>
      <c r="AK9674" s="8"/>
      <c r="AL9674" s="8"/>
      <c r="AM9674" s="5"/>
      <c r="AN9674" s="5"/>
      <c r="AO9674" s="5"/>
      <c r="AP9674" s="5"/>
      <c r="AQ9674" s="5"/>
      <c r="AR9674" s="5"/>
      <c r="AS9674" s="5"/>
      <c r="AT9674" s="5"/>
      <c r="AU9674" s="5"/>
      <c r="AV9674" s="5"/>
      <c r="AW9674" s="5"/>
      <c r="AX9674" s="5"/>
      <c r="AY9674" s="5"/>
      <c r="AZ9674" s="5"/>
      <c r="BA9674" s="5"/>
      <c r="BB9674" s="5"/>
      <c r="BC9674" s="5"/>
      <c r="BD9674" s="5"/>
      <c r="BE9674" s="5"/>
      <c r="BF9674" s="5"/>
      <c r="BG9674" s="5"/>
      <c r="BH9674" s="5"/>
      <c r="BI9674" s="5"/>
      <c r="BJ9674" s="5"/>
      <c r="BK9674" s="5"/>
      <c r="BL9674" s="5"/>
      <c r="BM9674" s="5"/>
      <c r="BN9674" s="5"/>
      <c r="BO9674" s="5"/>
      <c r="BP9674" s="5"/>
      <c r="BQ9674" s="5"/>
      <c r="BR9674" s="5"/>
      <c r="BS9674" s="5"/>
      <c r="BT9674" s="5"/>
      <c r="BU9674" s="5"/>
      <c r="BV9674" s="5"/>
      <c r="BW9674" s="5"/>
      <c r="BX9674" s="5"/>
    </row>
    <row r="9675" spans="1:76" x14ac:dyDescent="0.2">
      <c r="A9675" s="1"/>
      <c r="B9675" s="13"/>
      <c r="C9675" s="13"/>
      <c r="D9675" s="13"/>
      <c r="E9675" s="13"/>
      <c r="F9675" s="13"/>
      <c r="G9675" s="13"/>
      <c r="H9675" s="13"/>
      <c r="I9675" s="13"/>
      <c r="J9675" s="13"/>
      <c r="K9675" s="12"/>
      <c r="L9675" s="22"/>
      <c r="M9675" s="13"/>
      <c r="N9675" s="13"/>
      <c r="O9675" s="11"/>
      <c r="P9675" s="11"/>
      <c r="Q9675" s="11"/>
      <c r="R9675" s="11"/>
      <c r="S9675" s="8"/>
      <c r="T9675" s="8"/>
      <c r="U9675" s="8"/>
      <c r="V9675" s="1"/>
      <c r="W9675" s="8"/>
      <c r="X9675" s="8"/>
      <c r="Y9675" s="8"/>
      <c r="Z9675" s="1"/>
      <c r="AA9675" s="1"/>
      <c r="AB9675" s="8"/>
      <c r="AC9675" s="8"/>
      <c r="AD9675" s="8"/>
      <c r="AE9675" s="8"/>
      <c r="AF9675" s="8"/>
      <c r="AG9675" s="8"/>
      <c r="AH9675" s="8"/>
      <c r="AI9675" s="9"/>
      <c r="AJ9675" s="9"/>
      <c r="AK9675" s="8"/>
      <c r="AL9675" s="8"/>
      <c r="AM9675" s="5"/>
      <c r="AN9675" s="5"/>
      <c r="AO9675" s="5"/>
      <c r="AP9675" s="5"/>
      <c r="AQ9675" s="5"/>
      <c r="AR9675" s="5"/>
      <c r="AS9675" s="5"/>
      <c r="AT9675" s="5"/>
      <c r="AU9675" s="5"/>
      <c r="AV9675" s="5"/>
      <c r="AW9675" s="5"/>
      <c r="AX9675" s="5"/>
      <c r="AY9675" s="5"/>
      <c r="AZ9675" s="5"/>
      <c r="BA9675" s="5"/>
      <c r="BB9675" s="5"/>
      <c r="BC9675" s="5"/>
      <c r="BD9675" s="5"/>
      <c r="BE9675" s="5"/>
      <c r="BF9675" s="5"/>
      <c r="BG9675" s="5"/>
      <c r="BH9675" s="5"/>
      <c r="BI9675" s="5"/>
      <c r="BJ9675" s="5"/>
      <c r="BK9675" s="5"/>
      <c r="BL9675" s="5"/>
      <c r="BM9675" s="5"/>
      <c r="BN9675" s="5"/>
      <c r="BO9675" s="5"/>
      <c r="BP9675" s="5"/>
      <c r="BQ9675" s="5"/>
      <c r="BR9675" s="5"/>
      <c r="BS9675" s="5"/>
      <c r="BT9675" s="5"/>
      <c r="BU9675" s="5"/>
      <c r="BV9675" s="5"/>
      <c r="BW9675" s="5"/>
      <c r="BX9675" s="5"/>
    </row>
    <row r="9676" spans="1:76" x14ac:dyDescent="0.2">
      <c r="A9676" s="1"/>
      <c r="B9676" s="13"/>
      <c r="C9676" s="13"/>
      <c r="D9676" s="13"/>
      <c r="E9676" s="13"/>
      <c r="F9676" s="13"/>
      <c r="G9676" s="13"/>
      <c r="H9676" s="13"/>
      <c r="I9676" s="13"/>
      <c r="J9676" s="13"/>
      <c r="K9676" s="12"/>
      <c r="L9676" s="22"/>
      <c r="M9676" s="13"/>
      <c r="N9676" s="13"/>
      <c r="O9676" s="11"/>
      <c r="P9676" s="11"/>
      <c r="Q9676" s="11"/>
      <c r="R9676" s="11"/>
      <c r="S9676" s="8"/>
      <c r="T9676" s="8"/>
      <c r="U9676" s="8"/>
      <c r="V9676" s="1"/>
      <c r="W9676" s="8"/>
      <c r="X9676" s="8"/>
      <c r="Y9676" s="8"/>
      <c r="Z9676" s="1"/>
      <c r="AA9676" s="1"/>
      <c r="AB9676" s="8"/>
      <c r="AC9676" s="8"/>
      <c r="AD9676" s="8"/>
      <c r="AE9676" s="8"/>
      <c r="AF9676" s="8"/>
      <c r="AG9676" s="8"/>
      <c r="AH9676" s="8"/>
      <c r="AI9676" s="9"/>
      <c r="AJ9676" s="9"/>
      <c r="AK9676" s="8"/>
      <c r="AL9676" s="8"/>
      <c r="AM9676" s="5"/>
      <c r="AN9676" s="5"/>
      <c r="AO9676" s="5"/>
      <c r="AP9676" s="5"/>
      <c r="AQ9676" s="5"/>
      <c r="AR9676" s="5"/>
      <c r="AS9676" s="5"/>
      <c r="AT9676" s="5"/>
      <c r="AU9676" s="5"/>
      <c r="AV9676" s="5"/>
      <c r="AW9676" s="5"/>
      <c r="AX9676" s="5"/>
      <c r="AY9676" s="5"/>
      <c r="AZ9676" s="5"/>
      <c r="BA9676" s="5"/>
      <c r="BB9676" s="5"/>
      <c r="BC9676" s="5"/>
      <c r="BD9676" s="5"/>
      <c r="BE9676" s="5"/>
      <c r="BF9676" s="5"/>
      <c r="BG9676" s="5"/>
      <c r="BH9676" s="5"/>
      <c r="BI9676" s="5"/>
      <c r="BJ9676" s="5"/>
      <c r="BK9676" s="5"/>
      <c r="BL9676" s="5"/>
      <c r="BM9676" s="5"/>
      <c r="BN9676" s="5"/>
      <c r="BO9676" s="5"/>
      <c r="BP9676" s="5"/>
      <c r="BQ9676" s="5"/>
      <c r="BR9676" s="5"/>
      <c r="BS9676" s="5"/>
      <c r="BT9676" s="5"/>
      <c r="BU9676" s="5"/>
      <c r="BV9676" s="5"/>
      <c r="BW9676" s="5"/>
      <c r="BX9676" s="5"/>
    </row>
    <row r="9677" spans="1:76" x14ac:dyDescent="0.2">
      <c r="A9677" s="1"/>
      <c r="B9677" s="13"/>
      <c r="C9677" s="13"/>
      <c r="D9677" s="13"/>
      <c r="E9677" s="13"/>
      <c r="F9677" s="13"/>
      <c r="G9677" s="13"/>
      <c r="H9677" s="13"/>
      <c r="I9677" s="13"/>
      <c r="J9677" s="13"/>
      <c r="K9677" s="12"/>
      <c r="L9677" s="22"/>
      <c r="M9677" s="13"/>
      <c r="N9677" s="13"/>
      <c r="O9677" s="11"/>
      <c r="P9677" s="11"/>
      <c r="Q9677" s="11"/>
      <c r="R9677" s="11"/>
      <c r="S9677" s="8"/>
      <c r="T9677" s="8"/>
      <c r="U9677" s="8"/>
      <c r="V9677" s="1"/>
      <c r="W9677" s="8"/>
      <c r="X9677" s="8"/>
      <c r="Y9677" s="8"/>
      <c r="Z9677" s="1"/>
      <c r="AA9677" s="1"/>
      <c r="AB9677" s="8"/>
      <c r="AC9677" s="8"/>
      <c r="AD9677" s="8"/>
      <c r="AE9677" s="8"/>
      <c r="AF9677" s="8"/>
      <c r="AG9677" s="8"/>
      <c r="AH9677" s="8"/>
      <c r="AI9677" s="9"/>
      <c r="AJ9677" s="9"/>
      <c r="AK9677" s="8"/>
      <c r="AL9677" s="8"/>
      <c r="AM9677" s="5"/>
      <c r="AN9677" s="5"/>
      <c r="AO9677" s="5"/>
      <c r="AP9677" s="5"/>
      <c r="AQ9677" s="5"/>
      <c r="AR9677" s="5"/>
      <c r="AS9677" s="5"/>
      <c r="AT9677" s="5"/>
      <c r="AU9677" s="5"/>
      <c r="AV9677" s="5"/>
      <c r="AW9677" s="5"/>
      <c r="AX9677" s="5"/>
      <c r="AY9677" s="5"/>
      <c r="AZ9677" s="5"/>
      <c r="BA9677" s="5"/>
      <c r="BB9677" s="5"/>
      <c r="BC9677" s="5"/>
      <c r="BD9677" s="5"/>
      <c r="BE9677" s="5"/>
      <c r="BF9677" s="5"/>
      <c r="BG9677" s="5"/>
      <c r="BH9677" s="5"/>
      <c r="BI9677" s="5"/>
      <c r="BJ9677" s="5"/>
      <c r="BK9677" s="5"/>
      <c r="BL9677" s="5"/>
      <c r="BM9677" s="5"/>
      <c r="BN9677" s="5"/>
      <c r="BO9677" s="5"/>
      <c r="BP9677" s="5"/>
      <c r="BQ9677" s="5"/>
      <c r="BR9677" s="5"/>
      <c r="BS9677" s="5"/>
      <c r="BT9677" s="5"/>
      <c r="BU9677" s="5"/>
      <c r="BV9677" s="5"/>
      <c r="BW9677" s="5"/>
      <c r="BX9677" s="5"/>
    </row>
    <row r="9678" spans="1:76" x14ac:dyDescent="0.2">
      <c r="A9678" s="1"/>
      <c r="B9678" s="13"/>
      <c r="C9678" s="13"/>
      <c r="D9678" s="13"/>
      <c r="E9678" s="13"/>
      <c r="F9678" s="13"/>
      <c r="G9678" s="13"/>
      <c r="H9678" s="13"/>
      <c r="I9678" s="13"/>
      <c r="J9678" s="13"/>
      <c r="K9678" s="12"/>
      <c r="L9678" s="22"/>
      <c r="M9678" s="13"/>
      <c r="N9678" s="13"/>
      <c r="O9678" s="11"/>
      <c r="P9678" s="11"/>
      <c r="Q9678" s="11"/>
      <c r="R9678" s="11"/>
      <c r="S9678" s="8"/>
      <c r="T9678" s="8"/>
      <c r="U9678" s="8"/>
      <c r="V9678" s="1"/>
      <c r="W9678" s="8"/>
      <c r="X9678" s="8"/>
      <c r="Y9678" s="8"/>
      <c r="Z9678" s="1"/>
      <c r="AA9678" s="1"/>
      <c r="AB9678" s="8"/>
      <c r="AC9678" s="8"/>
      <c r="AD9678" s="8"/>
      <c r="AE9678" s="8"/>
      <c r="AF9678" s="8"/>
      <c r="AG9678" s="8"/>
      <c r="AH9678" s="8"/>
      <c r="AI9678" s="9"/>
      <c r="AJ9678" s="9"/>
      <c r="AK9678" s="8"/>
      <c r="AL9678" s="8"/>
      <c r="AM9678" s="5"/>
      <c r="AN9678" s="5"/>
      <c r="AO9678" s="5"/>
      <c r="AP9678" s="5"/>
      <c r="AQ9678" s="5"/>
      <c r="AR9678" s="5"/>
      <c r="AS9678" s="5"/>
      <c r="AT9678" s="5"/>
      <c r="AU9678" s="5"/>
      <c r="AV9678" s="5"/>
      <c r="AW9678" s="5"/>
      <c r="AX9678" s="5"/>
      <c r="AY9678" s="5"/>
      <c r="AZ9678" s="5"/>
      <c r="BA9678" s="5"/>
      <c r="BB9678" s="5"/>
      <c r="BC9678" s="5"/>
      <c r="BD9678" s="5"/>
      <c r="BE9678" s="5"/>
      <c r="BF9678" s="5"/>
      <c r="BG9678" s="5"/>
      <c r="BH9678" s="5"/>
      <c r="BI9678" s="5"/>
      <c r="BJ9678" s="5"/>
      <c r="BK9678" s="5"/>
      <c r="BL9678" s="5"/>
      <c r="BM9678" s="5"/>
      <c r="BN9678" s="5"/>
      <c r="BO9678" s="5"/>
      <c r="BP9678" s="5"/>
      <c r="BQ9678" s="5"/>
      <c r="BR9678" s="5"/>
      <c r="BS9678" s="5"/>
      <c r="BT9678" s="5"/>
      <c r="BU9678" s="5"/>
      <c r="BV9678" s="5"/>
      <c r="BW9678" s="5"/>
      <c r="BX9678" s="5"/>
    </row>
    <row r="9679" spans="1:76" x14ac:dyDescent="0.2">
      <c r="A9679" s="1"/>
      <c r="B9679" s="13"/>
      <c r="C9679" s="13"/>
      <c r="D9679" s="13"/>
      <c r="E9679" s="13"/>
      <c r="F9679" s="13"/>
      <c r="G9679" s="13"/>
      <c r="H9679" s="13"/>
      <c r="I9679" s="13"/>
      <c r="J9679" s="13"/>
      <c r="K9679" s="12"/>
      <c r="L9679" s="22"/>
      <c r="M9679" s="13"/>
      <c r="N9679" s="13"/>
      <c r="O9679" s="11"/>
      <c r="P9679" s="11"/>
      <c r="Q9679" s="11"/>
      <c r="R9679" s="11"/>
      <c r="S9679" s="8"/>
      <c r="T9679" s="8"/>
      <c r="U9679" s="8"/>
      <c r="V9679" s="1"/>
      <c r="W9679" s="8"/>
      <c r="X9679" s="8"/>
      <c r="Y9679" s="8"/>
      <c r="Z9679" s="1"/>
      <c r="AA9679" s="1"/>
      <c r="AB9679" s="8"/>
      <c r="AC9679" s="8"/>
      <c r="AD9679" s="8"/>
      <c r="AE9679" s="8"/>
      <c r="AF9679" s="8"/>
      <c r="AG9679" s="8"/>
      <c r="AH9679" s="8"/>
      <c r="AI9679" s="9"/>
      <c r="AJ9679" s="9"/>
      <c r="AK9679" s="8"/>
      <c r="AL9679" s="8"/>
      <c r="AM9679" s="5"/>
      <c r="AN9679" s="5"/>
      <c r="AO9679" s="5"/>
      <c r="AP9679" s="5"/>
      <c r="AQ9679" s="5"/>
      <c r="AR9679" s="5"/>
      <c r="AS9679" s="5"/>
      <c r="AT9679" s="5"/>
      <c r="AU9679" s="5"/>
      <c r="AV9679" s="5"/>
      <c r="AW9679" s="5"/>
      <c r="AX9679" s="5"/>
      <c r="AY9679" s="5"/>
      <c r="AZ9679" s="5"/>
      <c r="BA9679" s="5"/>
      <c r="BB9679" s="5"/>
      <c r="BC9679" s="5"/>
      <c r="BD9679" s="5"/>
      <c r="BE9679" s="5"/>
      <c r="BF9679" s="5"/>
      <c r="BG9679" s="5"/>
      <c r="BH9679" s="5"/>
      <c r="BI9679" s="5"/>
      <c r="BJ9679" s="5"/>
      <c r="BK9679" s="5"/>
      <c r="BL9679" s="5"/>
      <c r="BM9679" s="5"/>
      <c r="BN9679" s="5"/>
      <c r="BO9679" s="5"/>
      <c r="BP9679" s="5"/>
      <c r="BQ9679" s="5"/>
      <c r="BR9679" s="5"/>
      <c r="BS9679" s="5"/>
      <c r="BT9679" s="5"/>
      <c r="BU9679" s="5"/>
      <c r="BV9679" s="5"/>
      <c r="BW9679" s="5"/>
      <c r="BX9679" s="5"/>
    </row>
    <row r="9680" spans="1:76" x14ac:dyDescent="0.2">
      <c r="A9680" s="1"/>
      <c r="B9680" s="13"/>
      <c r="C9680" s="13"/>
      <c r="D9680" s="13"/>
      <c r="E9680" s="13"/>
      <c r="F9680" s="13"/>
      <c r="G9680" s="13"/>
      <c r="H9680" s="13"/>
      <c r="I9680" s="13"/>
      <c r="J9680" s="13"/>
      <c r="K9680" s="12"/>
      <c r="L9680" s="22"/>
      <c r="M9680" s="13"/>
      <c r="N9680" s="13"/>
      <c r="O9680" s="11"/>
      <c r="P9680" s="11"/>
      <c r="Q9680" s="11"/>
      <c r="R9680" s="11"/>
      <c r="S9680" s="8"/>
      <c r="T9680" s="8"/>
      <c r="U9680" s="8"/>
      <c r="V9680" s="1"/>
      <c r="W9680" s="8"/>
      <c r="X9680" s="8"/>
      <c r="Y9680" s="8"/>
      <c r="Z9680" s="1"/>
      <c r="AA9680" s="1"/>
      <c r="AB9680" s="8"/>
      <c r="AC9680" s="8"/>
      <c r="AD9680" s="8"/>
      <c r="AE9680" s="8"/>
      <c r="AF9680" s="8"/>
      <c r="AG9680" s="8"/>
      <c r="AH9680" s="8"/>
      <c r="AI9680" s="9"/>
      <c r="AJ9680" s="9"/>
      <c r="AK9680" s="8"/>
      <c r="AL9680" s="8"/>
      <c r="AM9680" s="5"/>
      <c r="AN9680" s="5"/>
      <c r="AO9680" s="5"/>
      <c r="AP9680" s="5"/>
      <c r="AQ9680" s="5"/>
      <c r="AR9680" s="5"/>
      <c r="AS9680" s="5"/>
      <c r="AT9680" s="5"/>
      <c r="AU9680" s="5"/>
      <c r="AV9680" s="5"/>
      <c r="AW9680" s="5"/>
      <c r="AX9680" s="5"/>
      <c r="AY9680" s="5"/>
      <c r="AZ9680" s="5"/>
      <c r="BA9680" s="5"/>
      <c r="BB9680" s="5"/>
      <c r="BC9680" s="5"/>
      <c r="BD9680" s="5"/>
      <c r="BE9680" s="5"/>
      <c r="BF9680" s="5"/>
      <c r="BG9680" s="5"/>
      <c r="BH9680" s="5"/>
      <c r="BI9680" s="5"/>
      <c r="BJ9680" s="5"/>
      <c r="BK9680" s="5"/>
      <c r="BL9680" s="5"/>
      <c r="BM9680" s="5"/>
      <c r="BN9680" s="5"/>
      <c r="BO9680" s="5"/>
      <c r="BP9680" s="5"/>
      <c r="BQ9680" s="5"/>
      <c r="BR9680" s="5"/>
      <c r="BS9680" s="5"/>
      <c r="BT9680" s="5"/>
      <c r="BU9680" s="5"/>
      <c r="BV9680" s="5"/>
      <c r="BW9680" s="5"/>
      <c r="BX9680" s="5"/>
    </row>
    <row r="9681" spans="1:76" x14ac:dyDescent="0.2">
      <c r="A9681" s="1"/>
      <c r="B9681" s="13"/>
      <c r="C9681" s="13"/>
      <c r="D9681" s="13"/>
      <c r="E9681" s="13"/>
      <c r="F9681" s="13"/>
      <c r="G9681" s="13"/>
      <c r="H9681" s="13"/>
      <c r="I9681" s="13"/>
      <c r="J9681" s="13"/>
      <c r="K9681" s="12"/>
      <c r="L9681" s="22"/>
      <c r="M9681" s="13"/>
      <c r="N9681" s="13"/>
      <c r="O9681" s="11"/>
      <c r="P9681" s="11"/>
      <c r="Q9681" s="11"/>
      <c r="R9681" s="11"/>
      <c r="S9681" s="8"/>
      <c r="T9681" s="8"/>
      <c r="U9681" s="8"/>
      <c r="V9681" s="1"/>
      <c r="W9681" s="8"/>
      <c r="X9681" s="8"/>
      <c r="Y9681" s="8"/>
      <c r="Z9681" s="1"/>
      <c r="AA9681" s="1"/>
      <c r="AB9681" s="8"/>
      <c r="AC9681" s="8"/>
      <c r="AD9681" s="8"/>
      <c r="AE9681" s="8"/>
      <c r="AF9681" s="8"/>
      <c r="AG9681" s="8"/>
      <c r="AH9681" s="8"/>
      <c r="AI9681" s="9"/>
      <c r="AJ9681" s="9"/>
      <c r="AK9681" s="8"/>
      <c r="AL9681" s="8"/>
      <c r="AM9681" s="5"/>
      <c r="AN9681" s="5"/>
      <c r="AO9681" s="5"/>
      <c r="AP9681" s="5"/>
      <c r="AQ9681" s="5"/>
      <c r="AR9681" s="5"/>
      <c r="AS9681" s="5"/>
      <c r="AT9681" s="5"/>
      <c r="AU9681" s="5"/>
      <c r="AV9681" s="5"/>
      <c r="AW9681" s="5"/>
      <c r="AX9681" s="5"/>
      <c r="AY9681" s="5"/>
      <c r="AZ9681" s="5"/>
      <c r="BA9681" s="5"/>
      <c r="BB9681" s="5"/>
      <c r="BC9681" s="5"/>
      <c r="BD9681" s="5"/>
      <c r="BE9681" s="5"/>
      <c r="BF9681" s="5"/>
      <c r="BG9681" s="5"/>
      <c r="BH9681" s="5"/>
      <c r="BI9681" s="5"/>
      <c r="BJ9681" s="5"/>
      <c r="BK9681" s="5"/>
      <c r="BL9681" s="5"/>
      <c r="BM9681" s="5"/>
      <c r="BN9681" s="5"/>
      <c r="BO9681" s="5"/>
      <c r="BP9681" s="5"/>
      <c r="BQ9681" s="5"/>
      <c r="BR9681" s="5"/>
      <c r="BS9681" s="5"/>
      <c r="BT9681" s="5"/>
      <c r="BU9681" s="5"/>
      <c r="BV9681" s="5"/>
      <c r="BW9681" s="5"/>
      <c r="BX9681" s="5"/>
    </row>
    <row r="9682" spans="1:76" x14ac:dyDescent="0.2">
      <c r="A9682" s="1"/>
      <c r="B9682" s="13"/>
      <c r="C9682" s="13"/>
      <c r="D9682" s="13"/>
      <c r="E9682" s="13"/>
      <c r="F9682" s="13"/>
      <c r="G9682" s="13"/>
      <c r="H9682" s="13"/>
      <c r="I9682" s="13"/>
      <c r="J9682" s="13"/>
      <c r="K9682" s="12"/>
      <c r="L9682" s="22"/>
      <c r="M9682" s="13"/>
      <c r="N9682" s="13"/>
      <c r="O9682" s="11"/>
      <c r="P9682" s="11"/>
      <c r="Q9682" s="11"/>
      <c r="R9682" s="11"/>
      <c r="S9682" s="8"/>
      <c r="T9682" s="8"/>
      <c r="U9682" s="8"/>
      <c r="V9682" s="1"/>
      <c r="W9682" s="8"/>
      <c r="X9682" s="8"/>
      <c r="Y9682" s="8"/>
      <c r="Z9682" s="1"/>
      <c r="AA9682" s="1"/>
      <c r="AB9682" s="8"/>
      <c r="AC9682" s="8"/>
      <c r="AD9682" s="8"/>
      <c r="AE9682" s="8"/>
      <c r="AF9682" s="8"/>
      <c r="AG9682" s="8"/>
      <c r="AH9682" s="8"/>
      <c r="AI9682" s="9"/>
      <c r="AJ9682" s="9"/>
      <c r="AK9682" s="8"/>
      <c r="AL9682" s="8"/>
      <c r="AM9682" s="5"/>
      <c r="AN9682" s="5"/>
      <c r="AO9682" s="5"/>
      <c r="AP9682" s="5"/>
      <c r="AQ9682" s="5"/>
      <c r="AR9682" s="5"/>
      <c r="AS9682" s="5"/>
      <c r="AT9682" s="5"/>
      <c r="AU9682" s="5"/>
      <c r="AV9682" s="5"/>
      <c r="AW9682" s="5"/>
      <c r="AX9682" s="5"/>
      <c r="AY9682" s="5"/>
      <c r="AZ9682" s="5"/>
      <c r="BA9682" s="5"/>
      <c r="BB9682" s="5"/>
      <c r="BC9682" s="5"/>
      <c r="BD9682" s="5"/>
      <c r="BE9682" s="5"/>
      <c r="BF9682" s="5"/>
      <c r="BG9682" s="5"/>
      <c r="BH9682" s="5"/>
      <c r="BI9682" s="5"/>
      <c r="BJ9682" s="5"/>
      <c r="BK9682" s="5"/>
      <c r="BL9682" s="5"/>
      <c r="BM9682" s="5"/>
      <c r="BN9682" s="5"/>
      <c r="BO9682" s="5"/>
      <c r="BP9682" s="5"/>
      <c r="BQ9682" s="5"/>
      <c r="BR9682" s="5"/>
      <c r="BS9682" s="5"/>
      <c r="BT9682" s="5"/>
      <c r="BU9682" s="5"/>
      <c r="BV9682" s="5"/>
      <c r="BW9682" s="5"/>
      <c r="BX9682" s="5"/>
    </row>
    <row r="9683" spans="1:76" x14ac:dyDescent="0.2">
      <c r="A9683" s="1"/>
      <c r="B9683" s="13"/>
      <c r="C9683" s="13"/>
      <c r="D9683" s="13"/>
      <c r="E9683" s="13"/>
      <c r="F9683" s="13"/>
      <c r="G9683" s="13"/>
      <c r="H9683" s="13"/>
      <c r="I9683" s="13"/>
      <c r="J9683" s="13"/>
      <c r="K9683" s="12"/>
      <c r="L9683" s="22"/>
      <c r="M9683" s="13"/>
      <c r="N9683" s="13"/>
      <c r="O9683" s="11"/>
      <c r="P9683" s="11"/>
      <c r="Q9683" s="11"/>
      <c r="R9683" s="11"/>
      <c r="S9683" s="8"/>
      <c r="T9683" s="8"/>
      <c r="U9683" s="8"/>
      <c r="V9683" s="1"/>
      <c r="W9683" s="8"/>
      <c r="X9683" s="8"/>
      <c r="Y9683" s="8"/>
      <c r="Z9683" s="1"/>
      <c r="AA9683" s="1"/>
      <c r="AB9683" s="8"/>
      <c r="AC9683" s="8"/>
      <c r="AD9683" s="8"/>
      <c r="AE9683" s="8"/>
      <c r="AF9683" s="8"/>
      <c r="AG9683" s="8"/>
      <c r="AH9683" s="8"/>
      <c r="AI9683" s="9"/>
      <c r="AJ9683" s="9"/>
      <c r="AK9683" s="8"/>
      <c r="AL9683" s="8"/>
      <c r="AM9683" s="5"/>
      <c r="AN9683" s="5"/>
      <c r="AO9683" s="5"/>
      <c r="AP9683" s="5"/>
      <c r="AQ9683" s="5"/>
      <c r="AR9683" s="5"/>
      <c r="AS9683" s="5"/>
      <c r="AT9683" s="5"/>
      <c r="AU9683" s="5"/>
      <c r="AV9683" s="5"/>
      <c r="AW9683" s="5"/>
      <c r="AX9683" s="5"/>
      <c r="AY9683" s="5"/>
      <c r="AZ9683" s="5"/>
      <c r="BA9683" s="5"/>
      <c r="BB9683" s="5"/>
      <c r="BC9683" s="5"/>
      <c r="BD9683" s="5"/>
      <c r="BE9683" s="5"/>
      <c r="BF9683" s="5"/>
      <c r="BG9683" s="5"/>
      <c r="BH9683" s="5"/>
      <c r="BI9683" s="5"/>
      <c r="BJ9683" s="5"/>
      <c r="BK9683" s="5"/>
      <c r="BL9683" s="5"/>
      <c r="BM9683" s="5"/>
      <c r="BN9683" s="5"/>
      <c r="BO9683" s="5"/>
      <c r="BP9683" s="5"/>
      <c r="BQ9683" s="5"/>
      <c r="BR9683" s="5"/>
      <c r="BS9683" s="5"/>
      <c r="BT9683" s="5"/>
      <c r="BU9683" s="5"/>
      <c r="BV9683" s="5"/>
      <c r="BW9683" s="5"/>
      <c r="BX9683" s="5"/>
    </row>
    <row r="9684" spans="1:76" x14ac:dyDescent="0.2">
      <c r="A9684" s="1"/>
      <c r="B9684" s="13"/>
      <c r="C9684" s="13"/>
      <c r="D9684" s="13"/>
      <c r="E9684" s="13"/>
      <c r="F9684" s="13"/>
      <c r="G9684" s="13"/>
      <c r="H9684" s="13"/>
      <c r="I9684" s="13"/>
      <c r="J9684" s="13"/>
      <c r="K9684" s="12"/>
      <c r="L9684" s="22"/>
      <c r="M9684" s="13"/>
      <c r="N9684" s="13"/>
      <c r="O9684" s="11"/>
      <c r="P9684" s="11"/>
      <c r="Q9684" s="11"/>
      <c r="R9684" s="11"/>
      <c r="S9684" s="8"/>
      <c r="T9684" s="8"/>
      <c r="U9684" s="8"/>
      <c r="V9684" s="1"/>
      <c r="W9684" s="8"/>
      <c r="X9684" s="8"/>
      <c r="Y9684" s="8"/>
      <c r="Z9684" s="1"/>
      <c r="AA9684" s="1"/>
      <c r="AB9684" s="8"/>
      <c r="AC9684" s="8"/>
      <c r="AD9684" s="8"/>
      <c r="AE9684" s="8"/>
      <c r="AF9684" s="8"/>
      <c r="AG9684" s="8"/>
      <c r="AH9684" s="8"/>
      <c r="AI9684" s="9"/>
      <c r="AJ9684" s="9"/>
      <c r="AK9684" s="8"/>
      <c r="AL9684" s="8"/>
      <c r="AM9684" s="5"/>
      <c r="AN9684" s="5"/>
      <c r="AO9684" s="5"/>
      <c r="AP9684" s="5"/>
      <c r="AQ9684" s="5"/>
      <c r="AR9684" s="5"/>
      <c r="AS9684" s="5"/>
      <c r="AT9684" s="5"/>
      <c r="AU9684" s="5"/>
      <c r="AV9684" s="5"/>
      <c r="AW9684" s="5"/>
      <c r="AX9684" s="5"/>
      <c r="AY9684" s="5"/>
      <c r="AZ9684" s="5"/>
      <c r="BA9684" s="5"/>
      <c r="BB9684" s="5"/>
      <c r="BC9684" s="5"/>
      <c r="BD9684" s="5"/>
      <c r="BE9684" s="5"/>
      <c r="BF9684" s="5"/>
      <c r="BG9684" s="5"/>
      <c r="BH9684" s="5"/>
      <c r="BI9684" s="5"/>
      <c r="BJ9684" s="5"/>
      <c r="BK9684" s="5"/>
      <c r="BL9684" s="5"/>
      <c r="BM9684" s="5"/>
      <c r="BN9684" s="5"/>
      <c r="BO9684" s="5"/>
      <c r="BP9684" s="5"/>
      <c r="BQ9684" s="5"/>
      <c r="BR9684" s="5"/>
      <c r="BS9684" s="5"/>
      <c r="BT9684" s="5"/>
      <c r="BU9684" s="5"/>
      <c r="BV9684" s="5"/>
      <c r="BW9684" s="5"/>
      <c r="BX9684" s="5"/>
    </row>
    <row r="9685" spans="1:76" x14ac:dyDescent="0.2">
      <c r="A9685" s="1"/>
      <c r="B9685" s="13"/>
      <c r="C9685" s="13"/>
      <c r="D9685" s="13"/>
      <c r="E9685" s="13"/>
      <c r="F9685" s="13"/>
      <c r="G9685" s="13"/>
      <c r="H9685" s="13"/>
      <c r="I9685" s="13"/>
      <c r="J9685" s="13"/>
      <c r="K9685" s="12"/>
      <c r="L9685" s="22"/>
      <c r="M9685" s="13"/>
      <c r="N9685" s="13"/>
      <c r="O9685" s="11"/>
      <c r="P9685" s="11"/>
      <c r="Q9685" s="11"/>
      <c r="R9685" s="11"/>
      <c r="S9685" s="8"/>
      <c r="T9685" s="8"/>
      <c r="U9685" s="8"/>
      <c r="V9685" s="1"/>
      <c r="W9685" s="8"/>
      <c r="X9685" s="8"/>
      <c r="Y9685" s="8"/>
      <c r="Z9685" s="1"/>
      <c r="AA9685" s="1"/>
      <c r="AB9685" s="8"/>
      <c r="AC9685" s="8"/>
      <c r="AD9685" s="8"/>
      <c r="AE9685" s="8"/>
      <c r="AF9685" s="8"/>
      <c r="AG9685" s="8"/>
      <c r="AH9685" s="8"/>
      <c r="AI9685" s="9"/>
      <c r="AJ9685" s="9"/>
      <c r="AK9685" s="8"/>
      <c r="AL9685" s="8"/>
      <c r="AM9685" s="5"/>
      <c r="AN9685" s="5"/>
      <c r="AO9685" s="5"/>
      <c r="AP9685" s="5"/>
      <c r="AQ9685" s="5"/>
      <c r="AR9685" s="5"/>
      <c r="AS9685" s="5"/>
      <c r="AT9685" s="5"/>
      <c r="AU9685" s="5"/>
      <c r="AV9685" s="5"/>
      <c r="AW9685" s="5"/>
      <c r="AX9685" s="5"/>
      <c r="AY9685" s="5"/>
      <c r="AZ9685" s="5"/>
      <c r="BA9685" s="5"/>
      <c r="BB9685" s="5"/>
      <c r="BC9685" s="5"/>
      <c r="BD9685" s="5"/>
      <c r="BE9685" s="5"/>
      <c r="BF9685" s="5"/>
      <c r="BG9685" s="5"/>
      <c r="BH9685" s="5"/>
      <c r="BI9685" s="5"/>
      <c r="BJ9685" s="5"/>
      <c r="BK9685" s="5"/>
      <c r="BL9685" s="5"/>
      <c r="BM9685" s="5"/>
      <c r="BN9685" s="5"/>
      <c r="BO9685" s="5"/>
      <c r="BP9685" s="5"/>
      <c r="BQ9685" s="5"/>
      <c r="BR9685" s="5"/>
      <c r="BS9685" s="5"/>
      <c r="BT9685" s="5"/>
      <c r="BU9685" s="5"/>
      <c r="BV9685" s="5"/>
      <c r="BW9685" s="5"/>
      <c r="BX9685" s="5"/>
    </row>
    <row r="9686" spans="1:76" x14ac:dyDescent="0.2">
      <c r="A9686" s="1"/>
      <c r="B9686" s="13"/>
      <c r="C9686" s="13"/>
      <c r="D9686" s="13"/>
      <c r="E9686" s="13"/>
      <c r="F9686" s="13"/>
      <c r="G9686" s="13"/>
      <c r="H9686" s="13"/>
      <c r="I9686" s="13"/>
      <c r="J9686" s="13"/>
      <c r="K9686" s="12"/>
      <c r="L9686" s="22"/>
      <c r="M9686" s="13"/>
      <c r="N9686" s="13"/>
      <c r="O9686" s="11"/>
      <c r="P9686" s="11"/>
      <c r="Q9686" s="11"/>
      <c r="R9686" s="11"/>
      <c r="S9686" s="8"/>
      <c r="T9686" s="8"/>
      <c r="U9686" s="8"/>
      <c r="V9686" s="1"/>
      <c r="W9686" s="8"/>
      <c r="X9686" s="8"/>
      <c r="Y9686" s="8"/>
      <c r="Z9686" s="1"/>
      <c r="AA9686" s="1"/>
      <c r="AB9686" s="8"/>
      <c r="AC9686" s="8"/>
      <c r="AD9686" s="8"/>
      <c r="AE9686" s="8"/>
      <c r="AF9686" s="8"/>
      <c r="AG9686" s="8"/>
      <c r="AH9686" s="8"/>
      <c r="AI9686" s="9"/>
      <c r="AJ9686" s="9"/>
      <c r="AK9686" s="8"/>
      <c r="AL9686" s="8"/>
      <c r="AM9686" s="5"/>
      <c r="AN9686" s="5"/>
      <c r="AO9686" s="5"/>
      <c r="AP9686" s="5"/>
      <c r="AQ9686" s="5"/>
      <c r="AR9686" s="5"/>
      <c r="AS9686" s="5"/>
      <c r="AT9686" s="5"/>
      <c r="AU9686" s="5"/>
      <c r="AV9686" s="5"/>
      <c r="AW9686" s="5"/>
      <c r="AX9686" s="5"/>
      <c r="AY9686" s="5"/>
      <c r="AZ9686" s="5"/>
      <c r="BA9686" s="5"/>
      <c r="BB9686" s="5"/>
      <c r="BC9686" s="5"/>
      <c r="BD9686" s="5"/>
      <c r="BE9686" s="5"/>
      <c r="BF9686" s="5"/>
      <c r="BG9686" s="5"/>
      <c r="BH9686" s="5"/>
      <c r="BI9686" s="5"/>
      <c r="BJ9686" s="5"/>
      <c r="BK9686" s="5"/>
      <c r="BL9686" s="5"/>
      <c r="BM9686" s="5"/>
      <c r="BN9686" s="5"/>
      <c r="BO9686" s="5"/>
      <c r="BP9686" s="5"/>
      <c r="BQ9686" s="5"/>
      <c r="BR9686" s="5"/>
      <c r="BS9686" s="5"/>
      <c r="BT9686" s="5"/>
      <c r="BU9686" s="5"/>
      <c r="BV9686" s="5"/>
      <c r="BW9686" s="5"/>
      <c r="BX9686" s="5"/>
    </row>
    <row r="9687" spans="1:76" x14ac:dyDescent="0.2">
      <c r="A9687" s="1"/>
      <c r="B9687" s="13"/>
      <c r="C9687" s="13"/>
      <c r="D9687" s="13"/>
      <c r="E9687" s="13"/>
      <c r="F9687" s="13"/>
      <c r="G9687" s="13"/>
      <c r="H9687" s="13"/>
      <c r="I9687" s="13"/>
      <c r="J9687" s="13"/>
      <c r="K9687" s="12"/>
      <c r="L9687" s="22"/>
      <c r="M9687" s="13"/>
      <c r="N9687" s="13"/>
      <c r="O9687" s="11"/>
      <c r="P9687" s="11"/>
      <c r="Q9687" s="11"/>
      <c r="R9687" s="11"/>
      <c r="S9687" s="8"/>
      <c r="T9687" s="8"/>
      <c r="U9687" s="8"/>
      <c r="V9687" s="1"/>
      <c r="W9687" s="8"/>
      <c r="X9687" s="8"/>
      <c r="Y9687" s="8"/>
      <c r="Z9687" s="1"/>
      <c r="AA9687" s="1"/>
      <c r="AB9687" s="8"/>
      <c r="AC9687" s="8"/>
      <c r="AD9687" s="8"/>
      <c r="AE9687" s="8"/>
      <c r="AF9687" s="8"/>
      <c r="AG9687" s="8"/>
      <c r="AH9687" s="8"/>
      <c r="AI9687" s="9"/>
      <c r="AJ9687" s="9"/>
      <c r="AK9687" s="8"/>
      <c r="AL9687" s="8"/>
      <c r="AM9687" s="5"/>
      <c r="AN9687" s="5"/>
      <c r="AO9687" s="5"/>
      <c r="AP9687" s="5"/>
      <c r="AQ9687" s="5"/>
      <c r="AR9687" s="5"/>
      <c r="AS9687" s="5"/>
      <c r="AT9687" s="5"/>
      <c r="AU9687" s="5"/>
      <c r="AV9687" s="5"/>
      <c r="AW9687" s="5"/>
      <c r="AX9687" s="5"/>
      <c r="AY9687" s="5"/>
      <c r="AZ9687" s="5"/>
      <c r="BA9687" s="5"/>
      <c r="BB9687" s="5"/>
      <c r="BC9687" s="5"/>
      <c r="BD9687" s="5"/>
      <c r="BE9687" s="5"/>
      <c r="BF9687" s="5"/>
      <c r="BG9687" s="5"/>
      <c r="BH9687" s="5"/>
      <c r="BI9687" s="5"/>
      <c r="BJ9687" s="5"/>
      <c r="BK9687" s="5"/>
      <c r="BL9687" s="5"/>
      <c r="BM9687" s="5"/>
      <c r="BN9687" s="5"/>
      <c r="BO9687" s="5"/>
      <c r="BP9687" s="5"/>
      <c r="BQ9687" s="5"/>
      <c r="BR9687" s="5"/>
      <c r="BS9687" s="5"/>
      <c r="BT9687" s="5"/>
      <c r="BU9687" s="5"/>
      <c r="BV9687" s="5"/>
      <c r="BW9687" s="5"/>
      <c r="BX9687" s="5"/>
    </row>
    <row r="9688" spans="1:76" x14ac:dyDescent="0.2">
      <c r="A9688" s="1"/>
      <c r="B9688" s="13"/>
      <c r="C9688" s="13"/>
      <c r="D9688" s="13"/>
      <c r="E9688" s="13"/>
      <c r="F9688" s="13"/>
      <c r="G9688" s="13"/>
      <c r="H9688" s="13"/>
      <c r="I9688" s="13"/>
      <c r="J9688" s="13"/>
      <c r="K9688" s="12"/>
      <c r="L9688" s="22"/>
      <c r="M9688" s="13"/>
      <c r="N9688" s="13"/>
      <c r="O9688" s="11"/>
      <c r="P9688" s="11"/>
      <c r="Q9688" s="11"/>
      <c r="R9688" s="11"/>
      <c r="S9688" s="8"/>
      <c r="T9688" s="8"/>
      <c r="U9688" s="8"/>
      <c r="V9688" s="1"/>
      <c r="W9688" s="8"/>
      <c r="X9688" s="8"/>
      <c r="Y9688" s="8"/>
      <c r="Z9688" s="1"/>
      <c r="AA9688" s="1"/>
      <c r="AB9688" s="8"/>
      <c r="AC9688" s="8"/>
      <c r="AD9688" s="8"/>
      <c r="AE9688" s="8"/>
      <c r="AF9688" s="8"/>
      <c r="AG9688" s="8"/>
      <c r="AH9688" s="8"/>
      <c r="AI9688" s="9"/>
      <c r="AJ9688" s="9"/>
      <c r="AK9688" s="8"/>
      <c r="AL9688" s="8"/>
      <c r="AM9688" s="5"/>
      <c r="AN9688" s="5"/>
      <c r="AO9688" s="5"/>
      <c r="AP9688" s="5"/>
      <c r="AQ9688" s="5"/>
      <c r="AR9688" s="5"/>
      <c r="AS9688" s="5"/>
      <c r="AT9688" s="5"/>
      <c r="AU9688" s="5"/>
      <c r="AV9688" s="5"/>
      <c r="AW9688" s="5"/>
      <c r="AX9688" s="5"/>
      <c r="AY9688" s="5"/>
      <c r="AZ9688" s="5"/>
      <c r="BA9688" s="5"/>
      <c r="BB9688" s="5"/>
      <c r="BC9688" s="5"/>
      <c r="BD9688" s="5"/>
      <c r="BE9688" s="5"/>
      <c r="BF9688" s="5"/>
      <c r="BG9688" s="5"/>
      <c r="BH9688" s="5"/>
      <c r="BI9688" s="5"/>
      <c r="BJ9688" s="5"/>
      <c r="BK9688" s="5"/>
      <c r="BL9688" s="5"/>
      <c r="BM9688" s="5"/>
      <c r="BN9688" s="5"/>
      <c r="BO9688" s="5"/>
      <c r="BP9688" s="5"/>
      <c r="BQ9688" s="5"/>
      <c r="BR9688" s="5"/>
      <c r="BS9688" s="5"/>
      <c r="BT9688" s="5"/>
      <c r="BU9688" s="5"/>
      <c r="BV9688" s="5"/>
      <c r="BW9688" s="5"/>
      <c r="BX9688" s="5"/>
    </row>
    <row r="9689" spans="1:76" x14ac:dyDescent="0.2">
      <c r="A9689" s="1"/>
      <c r="B9689" s="13"/>
      <c r="C9689" s="13"/>
      <c r="D9689" s="13"/>
      <c r="E9689" s="13"/>
      <c r="F9689" s="13"/>
      <c r="G9689" s="13"/>
      <c r="H9689" s="13"/>
      <c r="I9689" s="13"/>
      <c r="J9689" s="13"/>
      <c r="K9689" s="12"/>
      <c r="L9689" s="22"/>
      <c r="M9689" s="13"/>
      <c r="N9689" s="13"/>
      <c r="O9689" s="11"/>
      <c r="P9689" s="11"/>
      <c r="Q9689" s="11"/>
      <c r="R9689" s="11"/>
      <c r="S9689" s="8"/>
      <c r="T9689" s="8"/>
      <c r="U9689" s="8"/>
      <c r="V9689" s="1"/>
      <c r="W9689" s="8"/>
      <c r="X9689" s="8"/>
      <c r="Y9689" s="8"/>
      <c r="Z9689" s="1"/>
      <c r="AA9689" s="1"/>
      <c r="AB9689" s="8"/>
      <c r="AC9689" s="8"/>
      <c r="AD9689" s="8"/>
      <c r="AE9689" s="8"/>
      <c r="AF9689" s="8"/>
      <c r="AG9689" s="8"/>
      <c r="AH9689" s="8"/>
      <c r="AI9689" s="9"/>
      <c r="AJ9689" s="9"/>
      <c r="AK9689" s="8"/>
      <c r="AL9689" s="8"/>
      <c r="AM9689" s="5"/>
      <c r="AN9689" s="5"/>
      <c r="AO9689" s="5"/>
      <c r="AP9689" s="5"/>
      <c r="AQ9689" s="5"/>
      <c r="AR9689" s="5"/>
      <c r="AS9689" s="5"/>
      <c r="AT9689" s="5"/>
      <c r="AU9689" s="5"/>
      <c r="AV9689" s="5"/>
      <c r="AW9689" s="5"/>
      <c r="AX9689" s="5"/>
      <c r="AY9689" s="5"/>
      <c r="AZ9689" s="5"/>
      <c r="BA9689" s="5"/>
      <c r="BB9689" s="5"/>
      <c r="BC9689" s="5"/>
      <c r="BD9689" s="5"/>
      <c r="BE9689" s="5"/>
      <c r="BF9689" s="5"/>
      <c r="BG9689" s="5"/>
      <c r="BH9689" s="5"/>
      <c r="BI9689" s="5"/>
      <c r="BJ9689" s="5"/>
      <c r="BK9689" s="5"/>
      <c r="BL9689" s="5"/>
      <c r="BM9689" s="5"/>
      <c r="BN9689" s="5"/>
      <c r="BO9689" s="5"/>
      <c r="BP9689" s="5"/>
      <c r="BQ9689" s="5"/>
      <c r="BR9689" s="5"/>
      <c r="BS9689" s="5"/>
      <c r="BT9689" s="5"/>
      <c r="BU9689" s="5"/>
      <c r="BV9689" s="5"/>
      <c r="BW9689" s="5"/>
      <c r="BX9689" s="5"/>
    </row>
    <row r="9690" spans="1:76" x14ac:dyDescent="0.2">
      <c r="A9690" s="1"/>
      <c r="B9690" s="13"/>
      <c r="C9690" s="13"/>
      <c r="D9690" s="13"/>
      <c r="E9690" s="13"/>
      <c r="F9690" s="13"/>
      <c r="G9690" s="13"/>
      <c r="H9690" s="13"/>
      <c r="I9690" s="13"/>
      <c r="J9690" s="13"/>
      <c r="K9690" s="12"/>
      <c r="L9690" s="22"/>
      <c r="M9690" s="13"/>
      <c r="N9690" s="13"/>
      <c r="O9690" s="11"/>
      <c r="P9690" s="11"/>
      <c r="Q9690" s="11"/>
      <c r="R9690" s="11"/>
      <c r="S9690" s="8"/>
      <c r="T9690" s="8"/>
      <c r="U9690" s="8"/>
      <c r="V9690" s="1"/>
      <c r="W9690" s="8"/>
      <c r="X9690" s="8"/>
      <c r="Y9690" s="8"/>
      <c r="Z9690" s="1"/>
      <c r="AA9690" s="1"/>
      <c r="AB9690" s="8"/>
      <c r="AC9690" s="8"/>
      <c r="AD9690" s="8"/>
      <c r="AE9690" s="8"/>
      <c r="AF9690" s="8"/>
      <c r="AG9690" s="8"/>
      <c r="AH9690" s="8"/>
      <c r="AI9690" s="9"/>
      <c r="AJ9690" s="9"/>
      <c r="AK9690" s="8"/>
      <c r="AL9690" s="8"/>
      <c r="AM9690" s="5"/>
      <c r="AN9690" s="5"/>
      <c r="AO9690" s="5"/>
      <c r="AP9690" s="5"/>
      <c r="AQ9690" s="5"/>
      <c r="AR9690" s="5"/>
      <c r="AS9690" s="5"/>
      <c r="AT9690" s="5"/>
      <c r="AU9690" s="5"/>
      <c r="AV9690" s="5"/>
      <c r="AW9690" s="5"/>
      <c r="AX9690" s="5"/>
      <c r="AY9690" s="5"/>
      <c r="AZ9690" s="5"/>
      <c r="BA9690" s="5"/>
      <c r="BB9690" s="5"/>
      <c r="BC9690" s="5"/>
      <c r="BD9690" s="5"/>
      <c r="BE9690" s="5"/>
      <c r="BF9690" s="5"/>
      <c r="BG9690" s="5"/>
      <c r="BH9690" s="5"/>
      <c r="BI9690" s="5"/>
      <c r="BJ9690" s="5"/>
      <c r="BK9690" s="5"/>
      <c r="BL9690" s="5"/>
      <c r="BM9690" s="5"/>
      <c r="BN9690" s="5"/>
      <c r="BO9690" s="5"/>
      <c r="BP9690" s="5"/>
      <c r="BQ9690" s="5"/>
      <c r="BR9690" s="5"/>
      <c r="BS9690" s="5"/>
      <c r="BT9690" s="5"/>
      <c r="BU9690" s="5"/>
      <c r="BV9690" s="5"/>
      <c r="BW9690" s="5"/>
      <c r="BX9690" s="5"/>
    </row>
    <row r="9691" spans="1:76" x14ac:dyDescent="0.2">
      <c r="A9691" s="1"/>
      <c r="B9691" s="13"/>
      <c r="C9691" s="13"/>
      <c r="D9691" s="13"/>
      <c r="E9691" s="13"/>
      <c r="F9691" s="13"/>
      <c r="G9691" s="13"/>
      <c r="H9691" s="13"/>
      <c r="I9691" s="13"/>
      <c r="J9691" s="13"/>
      <c r="K9691" s="12"/>
      <c r="L9691" s="22"/>
      <c r="M9691" s="13"/>
      <c r="N9691" s="13"/>
      <c r="O9691" s="11"/>
      <c r="P9691" s="11"/>
      <c r="Q9691" s="11"/>
      <c r="R9691" s="11"/>
      <c r="S9691" s="8"/>
      <c r="T9691" s="8"/>
      <c r="U9691" s="8"/>
      <c r="V9691" s="1"/>
      <c r="W9691" s="8"/>
      <c r="X9691" s="8"/>
      <c r="Y9691" s="8"/>
      <c r="Z9691" s="1"/>
      <c r="AA9691" s="1"/>
      <c r="AB9691" s="8"/>
      <c r="AC9691" s="8"/>
      <c r="AD9691" s="8"/>
      <c r="AE9691" s="8"/>
      <c r="AF9691" s="8"/>
      <c r="AG9691" s="8"/>
      <c r="AH9691" s="8"/>
      <c r="AI9691" s="9"/>
      <c r="AJ9691" s="9"/>
      <c r="AK9691" s="8"/>
      <c r="AL9691" s="8"/>
      <c r="AM9691" s="5"/>
      <c r="AN9691" s="5"/>
      <c r="AO9691" s="5"/>
      <c r="AP9691" s="5"/>
      <c r="AQ9691" s="5"/>
      <c r="AR9691" s="5"/>
      <c r="AS9691" s="5"/>
      <c r="AT9691" s="5"/>
      <c r="AU9691" s="5"/>
      <c r="AV9691" s="5"/>
      <c r="AW9691" s="5"/>
      <c r="AX9691" s="5"/>
      <c r="AY9691" s="5"/>
      <c r="AZ9691" s="5"/>
      <c r="BA9691" s="5"/>
      <c r="BB9691" s="5"/>
      <c r="BC9691" s="5"/>
      <c r="BD9691" s="5"/>
      <c r="BE9691" s="5"/>
      <c r="BF9691" s="5"/>
      <c r="BG9691" s="5"/>
      <c r="BH9691" s="5"/>
      <c r="BI9691" s="5"/>
      <c r="BJ9691" s="5"/>
      <c r="BK9691" s="5"/>
      <c r="BL9691" s="5"/>
      <c r="BM9691" s="5"/>
      <c r="BN9691" s="5"/>
      <c r="BO9691" s="5"/>
      <c r="BP9691" s="5"/>
      <c r="BQ9691" s="5"/>
      <c r="BR9691" s="5"/>
      <c r="BS9691" s="5"/>
      <c r="BT9691" s="5"/>
      <c r="BU9691" s="5"/>
      <c r="BV9691" s="5"/>
      <c r="BW9691" s="5"/>
      <c r="BX9691" s="5"/>
    </row>
    <row r="9692" spans="1:76" x14ac:dyDescent="0.2">
      <c r="A9692" s="1"/>
      <c r="B9692" s="13"/>
      <c r="C9692" s="13"/>
      <c r="D9692" s="13"/>
      <c r="E9692" s="13"/>
      <c r="F9692" s="13"/>
      <c r="G9692" s="13"/>
      <c r="H9692" s="13"/>
      <c r="I9692" s="13"/>
      <c r="J9692" s="13"/>
      <c r="K9692" s="12"/>
      <c r="L9692" s="22"/>
      <c r="M9692" s="13"/>
      <c r="N9692" s="13"/>
      <c r="O9692" s="11"/>
      <c r="P9692" s="11"/>
      <c r="Q9692" s="11"/>
      <c r="R9692" s="11"/>
      <c r="S9692" s="8"/>
      <c r="T9692" s="8"/>
      <c r="U9692" s="8"/>
      <c r="V9692" s="1"/>
      <c r="W9692" s="8"/>
      <c r="X9692" s="8"/>
      <c r="Y9692" s="8"/>
      <c r="Z9692" s="1"/>
      <c r="AA9692" s="1"/>
      <c r="AB9692" s="8"/>
      <c r="AC9692" s="8"/>
      <c r="AD9692" s="8"/>
      <c r="AE9692" s="8"/>
      <c r="AF9692" s="8"/>
      <c r="AG9692" s="8"/>
      <c r="AH9692" s="8"/>
      <c r="AI9692" s="9"/>
      <c r="AJ9692" s="9"/>
      <c r="AK9692" s="8"/>
      <c r="AL9692" s="8"/>
      <c r="AM9692" s="5"/>
      <c r="AN9692" s="5"/>
      <c r="AO9692" s="5"/>
      <c r="AP9692" s="5"/>
      <c r="AQ9692" s="5"/>
      <c r="AR9692" s="5"/>
      <c r="AS9692" s="5"/>
      <c r="AT9692" s="5"/>
      <c r="AU9692" s="5"/>
      <c r="AV9692" s="5"/>
      <c r="AW9692" s="5"/>
      <c r="AX9692" s="5"/>
      <c r="AY9692" s="5"/>
      <c r="AZ9692" s="5"/>
      <c r="BA9692" s="5"/>
      <c r="BB9692" s="5"/>
      <c r="BC9692" s="5"/>
      <c r="BD9692" s="5"/>
      <c r="BE9692" s="5"/>
      <c r="BF9692" s="5"/>
      <c r="BG9692" s="5"/>
      <c r="BH9692" s="5"/>
      <c r="BI9692" s="5"/>
      <c r="BJ9692" s="5"/>
      <c r="BK9692" s="5"/>
      <c r="BL9692" s="5"/>
      <c r="BM9692" s="5"/>
      <c r="BN9692" s="5"/>
      <c r="BO9692" s="5"/>
      <c r="BP9692" s="5"/>
      <c r="BQ9692" s="5"/>
      <c r="BR9692" s="5"/>
      <c r="BS9692" s="5"/>
      <c r="BT9692" s="5"/>
      <c r="BU9692" s="5"/>
      <c r="BV9692" s="5"/>
      <c r="BW9692" s="5"/>
      <c r="BX9692" s="5"/>
    </row>
    <row r="9693" spans="1:76" x14ac:dyDescent="0.2">
      <c r="A9693" s="1"/>
      <c r="B9693" s="13"/>
      <c r="C9693" s="13"/>
      <c r="D9693" s="13"/>
      <c r="E9693" s="13"/>
      <c r="F9693" s="13"/>
      <c r="G9693" s="13"/>
      <c r="H9693" s="13"/>
      <c r="I9693" s="13"/>
      <c r="J9693" s="13"/>
      <c r="K9693" s="12"/>
      <c r="L9693" s="22"/>
      <c r="M9693" s="13"/>
      <c r="N9693" s="13"/>
      <c r="O9693" s="11"/>
      <c r="P9693" s="11"/>
      <c r="Q9693" s="11"/>
      <c r="R9693" s="11"/>
      <c r="S9693" s="8"/>
      <c r="T9693" s="8"/>
      <c r="U9693" s="8"/>
      <c r="V9693" s="1"/>
      <c r="W9693" s="8"/>
      <c r="X9693" s="8"/>
      <c r="Y9693" s="8"/>
      <c r="Z9693" s="1"/>
      <c r="AA9693" s="1"/>
      <c r="AB9693" s="8"/>
      <c r="AC9693" s="8"/>
      <c r="AD9693" s="8"/>
      <c r="AE9693" s="8"/>
      <c r="AF9693" s="8"/>
      <c r="AG9693" s="8"/>
      <c r="AH9693" s="8"/>
      <c r="AI9693" s="9"/>
      <c r="AJ9693" s="9"/>
      <c r="AK9693" s="8"/>
      <c r="AL9693" s="8"/>
      <c r="AM9693" s="5"/>
      <c r="AN9693" s="5"/>
      <c r="AO9693" s="5"/>
      <c r="AP9693" s="5"/>
      <c r="AQ9693" s="5"/>
      <c r="AR9693" s="5"/>
      <c r="AS9693" s="5"/>
      <c r="AT9693" s="5"/>
      <c r="AU9693" s="5"/>
      <c r="AV9693" s="5"/>
      <c r="AW9693" s="5"/>
      <c r="AX9693" s="5"/>
      <c r="AY9693" s="5"/>
      <c r="AZ9693" s="5"/>
      <c r="BA9693" s="5"/>
      <c r="BB9693" s="5"/>
      <c r="BC9693" s="5"/>
      <c r="BD9693" s="5"/>
      <c r="BE9693" s="5"/>
      <c r="BF9693" s="5"/>
      <c r="BG9693" s="5"/>
      <c r="BH9693" s="5"/>
      <c r="BI9693" s="5"/>
      <c r="BJ9693" s="5"/>
      <c r="BK9693" s="5"/>
      <c r="BL9693" s="5"/>
      <c r="BM9693" s="5"/>
      <c r="BN9693" s="5"/>
      <c r="BO9693" s="5"/>
      <c r="BP9693" s="5"/>
      <c r="BQ9693" s="5"/>
      <c r="BR9693" s="5"/>
      <c r="BS9693" s="5"/>
      <c r="BT9693" s="5"/>
      <c r="BU9693" s="5"/>
      <c r="BV9693" s="5"/>
      <c r="BW9693" s="5"/>
      <c r="BX9693" s="5"/>
    </row>
    <row r="9694" spans="1:76" x14ac:dyDescent="0.2">
      <c r="A9694" s="1"/>
      <c r="B9694" s="13"/>
      <c r="C9694" s="13"/>
      <c r="D9694" s="13"/>
      <c r="E9694" s="13"/>
      <c r="F9694" s="13"/>
      <c r="G9694" s="13"/>
      <c r="H9694" s="13"/>
      <c r="I9694" s="13"/>
      <c r="J9694" s="13"/>
      <c r="K9694" s="12"/>
      <c r="L9694" s="22"/>
      <c r="M9694" s="13"/>
      <c r="N9694" s="13"/>
      <c r="O9694" s="11"/>
      <c r="P9694" s="11"/>
      <c r="Q9694" s="11"/>
      <c r="R9694" s="11"/>
      <c r="S9694" s="8"/>
      <c r="T9694" s="8"/>
      <c r="U9694" s="8"/>
      <c r="V9694" s="1"/>
      <c r="W9694" s="8"/>
      <c r="X9694" s="8"/>
      <c r="Y9694" s="8"/>
      <c r="Z9694" s="1"/>
      <c r="AA9694" s="1"/>
      <c r="AB9694" s="8"/>
      <c r="AC9694" s="8"/>
      <c r="AD9694" s="8"/>
      <c r="AE9694" s="8"/>
      <c r="AF9694" s="8"/>
      <c r="AG9694" s="8"/>
      <c r="AH9694" s="8"/>
      <c r="AI9694" s="9"/>
      <c r="AJ9694" s="9"/>
      <c r="AK9694" s="8"/>
      <c r="AL9694" s="8"/>
      <c r="AM9694" s="5"/>
      <c r="AN9694" s="5"/>
      <c r="AO9694" s="5"/>
      <c r="AP9694" s="5"/>
      <c r="AQ9694" s="5"/>
      <c r="AR9694" s="5"/>
      <c r="AS9694" s="5"/>
      <c r="AT9694" s="5"/>
      <c r="AU9694" s="5"/>
      <c r="AV9694" s="5"/>
      <c r="AW9694" s="5"/>
      <c r="AX9694" s="5"/>
      <c r="AY9694" s="5"/>
      <c r="AZ9694" s="5"/>
      <c r="BA9694" s="5"/>
      <c r="BB9694" s="5"/>
      <c r="BC9694" s="5"/>
      <c r="BD9694" s="5"/>
      <c r="BE9694" s="5"/>
      <c r="BF9694" s="5"/>
      <c r="BG9694" s="5"/>
      <c r="BH9694" s="5"/>
      <c r="BI9694" s="5"/>
      <c r="BJ9694" s="5"/>
      <c r="BK9694" s="5"/>
      <c r="BL9694" s="5"/>
      <c r="BM9694" s="5"/>
      <c r="BN9694" s="5"/>
      <c r="BO9694" s="5"/>
      <c r="BP9694" s="5"/>
      <c r="BQ9694" s="5"/>
      <c r="BR9694" s="5"/>
      <c r="BS9694" s="5"/>
      <c r="BT9694" s="5"/>
      <c r="BU9694" s="5"/>
      <c r="BV9694" s="5"/>
      <c r="BW9694" s="5"/>
      <c r="BX9694" s="5"/>
    </row>
    <row r="9695" spans="1:76" x14ac:dyDescent="0.2">
      <c r="A9695" s="1"/>
      <c r="B9695" s="13"/>
      <c r="C9695" s="13"/>
      <c r="D9695" s="13"/>
      <c r="E9695" s="13"/>
      <c r="F9695" s="13"/>
      <c r="G9695" s="13"/>
      <c r="H9695" s="13"/>
      <c r="I9695" s="13"/>
      <c r="J9695" s="13"/>
      <c r="K9695" s="12"/>
      <c r="L9695" s="22"/>
      <c r="M9695" s="13"/>
      <c r="N9695" s="13"/>
      <c r="O9695" s="11"/>
      <c r="P9695" s="11"/>
      <c r="Q9695" s="11"/>
      <c r="R9695" s="11"/>
      <c r="S9695" s="8"/>
      <c r="T9695" s="8"/>
      <c r="U9695" s="8"/>
      <c r="V9695" s="1"/>
      <c r="W9695" s="8"/>
      <c r="X9695" s="8"/>
      <c r="Y9695" s="8"/>
      <c r="Z9695" s="1"/>
      <c r="AA9695" s="1"/>
      <c r="AB9695" s="8"/>
      <c r="AC9695" s="8"/>
      <c r="AD9695" s="8"/>
      <c r="AE9695" s="8"/>
      <c r="AF9695" s="8"/>
      <c r="AG9695" s="8"/>
      <c r="AH9695" s="8"/>
      <c r="AI9695" s="9"/>
      <c r="AJ9695" s="9"/>
      <c r="AK9695" s="8"/>
      <c r="AL9695" s="8"/>
      <c r="AM9695" s="5"/>
      <c r="AN9695" s="5"/>
      <c r="AO9695" s="5"/>
      <c r="AP9695" s="5"/>
      <c r="AQ9695" s="5"/>
      <c r="AR9695" s="5"/>
      <c r="AS9695" s="5"/>
      <c r="AT9695" s="5"/>
      <c r="AU9695" s="5"/>
      <c r="AV9695" s="5"/>
      <c r="AW9695" s="5"/>
      <c r="AX9695" s="5"/>
      <c r="AY9695" s="5"/>
      <c r="AZ9695" s="5"/>
      <c r="BA9695" s="5"/>
      <c r="BB9695" s="5"/>
      <c r="BC9695" s="5"/>
      <c r="BD9695" s="5"/>
      <c r="BE9695" s="5"/>
      <c r="BF9695" s="5"/>
      <c r="BG9695" s="5"/>
      <c r="BH9695" s="5"/>
      <c r="BI9695" s="5"/>
      <c r="BJ9695" s="5"/>
      <c r="BK9695" s="5"/>
      <c r="BL9695" s="5"/>
      <c r="BM9695" s="5"/>
      <c r="BN9695" s="5"/>
      <c r="BO9695" s="5"/>
      <c r="BP9695" s="5"/>
      <c r="BQ9695" s="5"/>
      <c r="BR9695" s="5"/>
      <c r="BS9695" s="5"/>
      <c r="BT9695" s="5"/>
      <c r="BU9695" s="5"/>
      <c r="BV9695" s="5"/>
      <c r="BW9695" s="5"/>
      <c r="BX9695" s="5"/>
    </row>
    <row r="9696" spans="1:76" x14ac:dyDescent="0.2">
      <c r="A9696" s="1"/>
      <c r="B9696" s="13"/>
      <c r="C9696" s="13"/>
      <c r="D9696" s="13"/>
      <c r="E9696" s="13"/>
      <c r="F9696" s="13"/>
      <c r="G9696" s="13"/>
      <c r="H9696" s="13"/>
      <c r="I9696" s="13"/>
      <c r="J9696" s="13"/>
      <c r="K9696" s="12"/>
      <c r="L9696" s="22"/>
      <c r="M9696" s="13"/>
      <c r="N9696" s="13"/>
      <c r="O9696" s="11"/>
      <c r="P9696" s="11"/>
      <c r="Q9696" s="11"/>
      <c r="R9696" s="11"/>
      <c r="S9696" s="8"/>
      <c r="T9696" s="8"/>
      <c r="U9696" s="8"/>
      <c r="V9696" s="1"/>
      <c r="W9696" s="8"/>
      <c r="X9696" s="8"/>
      <c r="Y9696" s="8"/>
      <c r="Z9696" s="1"/>
      <c r="AA9696" s="1"/>
      <c r="AB9696" s="8"/>
      <c r="AC9696" s="8"/>
      <c r="AD9696" s="8"/>
      <c r="AE9696" s="8"/>
      <c r="AF9696" s="8"/>
      <c r="AG9696" s="8"/>
      <c r="AH9696" s="8"/>
      <c r="AI9696" s="9"/>
      <c r="AJ9696" s="9"/>
      <c r="AK9696" s="8"/>
      <c r="AL9696" s="8"/>
      <c r="AM9696" s="5"/>
      <c r="AN9696" s="5"/>
      <c r="AO9696" s="5"/>
      <c r="AP9696" s="5"/>
      <c r="AQ9696" s="5"/>
      <c r="AR9696" s="5"/>
      <c r="AS9696" s="5"/>
      <c r="AT9696" s="5"/>
      <c r="AU9696" s="5"/>
      <c r="AV9696" s="5"/>
      <c r="AW9696" s="5"/>
      <c r="AX9696" s="5"/>
      <c r="AY9696" s="5"/>
      <c r="AZ9696" s="5"/>
      <c r="BA9696" s="5"/>
      <c r="BB9696" s="5"/>
      <c r="BC9696" s="5"/>
      <c r="BD9696" s="5"/>
      <c r="BE9696" s="5"/>
      <c r="BF9696" s="5"/>
      <c r="BG9696" s="5"/>
      <c r="BH9696" s="5"/>
      <c r="BI9696" s="5"/>
      <c r="BJ9696" s="5"/>
      <c r="BK9696" s="5"/>
      <c r="BL9696" s="5"/>
      <c r="BM9696" s="5"/>
      <c r="BN9696" s="5"/>
      <c r="BO9696" s="5"/>
      <c r="BP9696" s="5"/>
      <c r="BQ9696" s="5"/>
      <c r="BR9696" s="5"/>
      <c r="BS9696" s="5"/>
      <c r="BT9696" s="5"/>
      <c r="BU9696" s="5"/>
      <c r="BV9696" s="5"/>
      <c r="BW9696" s="5"/>
      <c r="BX9696" s="5"/>
    </row>
    <row r="9697" spans="1:76" x14ac:dyDescent="0.2">
      <c r="A9697" s="1"/>
      <c r="B9697" s="13"/>
      <c r="C9697" s="13"/>
      <c r="D9697" s="13"/>
      <c r="E9697" s="13"/>
      <c r="F9697" s="13"/>
      <c r="G9697" s="13"/>
      <c r="H9697" s="13"/>
      <c r="I9697" s="13"/>
      <c r="J9697" s="13"/>
      <c r="K9697" s="12"/>
      <c r="L9697" s="22"/>
      <c r="M9697" s="13"/>
      <c r="N9697" s="13"/>
      <c r="O9697" s="11"/>
      <c r="P9697" s="11"/>
      <c r="Q9697" s="11"/>
      <c r="R9697" s="11"/>
      <c r="S9697" s="8"/>
      <c r="T9697" s="8"/>
      <c r="U9697" s="8"/>
      <c r="V9697" s="1"/>
      <c r="W9697" s="8"/>
      <c r="X9697" s="8"/>
      <c r="Y9697" s="8"/>
      <c r="Z9697" s="1"/>
      <c r="AA9697" s="1"/>
      <c r="AB9697" s="8"/>
      <c r="AC9697" s="8"/>
      <c r="AD9697" s="8"/>
      <c r="AE9697" s="8"/>
      <c r="AF9697" s="8"/>
      <c r="AG9697" s="8"/>
      <c r="AH9697" s="8"/>
      <c r="AI9697" s="9"/>
      <c r="AJ9697" s="9"/>
      <c r="AK9697" s="8"/>
      <c r="AL9697" s="8"/>
      <c r="AM9697" s="5"/>
      <c r="AN9697" s="5"/>
      <c r="AO9697" s="5"/>
      <c r="AP9697" s="5"/>
      <c r="AQ9697" s="5"/>
      <c r="AR9697" s="5"/>
      <c r="AS9697" s="5"/>
      <c r="AT9697" s="5"/>
      <c r="AU9697" s="5"/>
      <c r="AV9697" s="5"/>
      <c r="AW9697" s="5"/>
      <c r="AX9697" s="5"/>
      <c r="AY9697" s="5"/>
      <c r="AZ9697" s="5"/>
      <c r="BA9697" s="5"/>
      <c r="BB9697" s="5"/>
      <c r="BC9697" s="5"/>
      <c r="BD9697" s="5"/>
      <c r="BE9697" s="5"/>
      <c r="BF9697" s="5"/>
      <c r="BG9697" s="5"/>
      <c r="BH9697" s="5"/>
      <c r="BI9697" s="5"/>
      <c r="BJ9697" s="5"/>
      <c r="BK9697" s="5"/>
      <c r="BL9697" s="5"/>
      <c r="BM9697" s="5"/>
      <c r="BN9697" s="5"/>
      <c r="BO9697" s="5"/>
      <c r="BP9697" s="5"/>
      <c r="BQ9697" s="5"/>
      <c r="BR9697" s="5"/>
      <c r="BS9697" s="5"/>
      <c r="BT9697" s="5"/>
      <c r="BU9697" s="5"/>
      <c r="BV9697" s="5"/>
      <c r="BW9697" s="5"/>
      <c r="BX9697" s="5"/>
    </row>
    <row r="9698" spans="1:76" x14ac:dyDescent="0.2">
      <c r="A9698" s="1"/>
      <c r="B9698" s="13"/>
      <c r="C9698" s="13"/>
      <c r="D9698" s="13"/>
      <c r="E9698" s="13"/>
      <c r="F9698" s="13"/>
      <c r="G9698" s="13"/>
      <c r="H9698" s="13"/>
      <c r="I9698" s="13"/>
      <c r="J9698" s="13"/>
      <c r="K9698" s="12"/>
      <c r="L9698" s="22"/>
      <c r="M9698" s="13"/>
      <c r="N9698" s="13"/>
      <c r="O9698" s="11"/>
      <c r="P9698" s="11"/>
      <c r="Q9698" s="11"/>
      <c r="R9698" s="11"/>
      <c r="S9698" s="8"/>
      <c r="T9698" s="8"/>
      <c r="U9698" s="8"/>
      <c r="V9698" s="1"/>
      <c r="W9698" s="8"/>
      <c r="X9698" s="8"/>
      <c r="Y9698" s="8"/>
      <c r="Z9698" s="1"/>
      <c r="AA9698" s="1"/>
      <c r="AB9698" s="8"/>
      <c r="AC9698" s="8"/>
      <c r="AD9698" s="8"/>
      <c r="AE9698" s="8"/>
      <c r="AF9698" s="8"/>
      <c r="AG9698" s="8"/>
      <c r="AH9698" s="8"/>
      <c r="AI9698" s="9"/>
      <c r="AJ9698" s="9"/>
      <c r="AK9698" s="8"/>
      <c r="AL9698" s="8"/>
      <c r="AM9698" s="5"/>
      <c r="AN9698" s="5"/>
      <c r="AO9698" s="5"/>
      <c r="AP9698" s="5"/>
      <c r="AQ9698" s="5"/>
      <c r="AR9698" s="5"/>
      <c r="AS9698" s="5"/>
      <c r="AT9698" s="5"/>
      <c r="AU9698" s="5"/>
      <c r="AV9698" s="5"/>
      <c r="AW9698" s="5"/>
      <c r="AX9698" s="5"/>
      <c r="AY9698" s="5"/>
      <c r="AZ9698" s="5"/>
      <c r="BA9698" s="5"/>
      <c r="BB9698" s="5"/>
      <c r="BC9698" s="5"/>
      <c r="BD9698" s="5"/>
      <c r="BE9698" s="5"/>
      <c r="BF9698" s="5"/>
      <c r="BG9698" s="5"/>
      <c r="BH9698" s="5"/>
      <c r="BI9698" s="5"/>
      <c r="BJ9698" s="5"/>
      <c r="BK9698" s="5"/>
      <c r="BL9698" s="5"/>
      <c r="BM9698" s="5"/>
      <c r="BN9698" s="5"/>
      <c r="BO9698" s="5"/>
      <c r="BP9698" s="5"/>
      <c r="BQ9698" s="5"/>
      <c r="BR9698" s="5"/>
      <c r="BS9698" s="5"/>
      <c r="BT9698" s="5"/>
      <c r="BU9698" s="5"/>
      <c r="BV9698" s="5"/>
      <c r="BW9698" s="5"/>
      <c r="BX9698" s="5"/>
    </row>
    <row r="9699" spans="1:76" x14ac:dyDescent="0.2">
      <c r="A9699" s="1"/>
      <c r="B9699" s="13"/>
      <c r="C9699" s="13"/>
      <c r="D9699" s="13"/>
      <c r="E9699" s="13"/>
      <c r="F9699" s="13"/>
      <c r="G9699" s="13"/>
      <c r="H9699" s="13"/>
      <c r="I9699" s="13"/>
      <c r="J9699" s="13"/>
      <c r="K9699" s="12"/>
      <c r="L9699" s="22"/>
      <c r="M9699" s="13"/>
      <c r="N9699" s="13"/>
      <c r="O9699" s="11"/>
      <c r="P9699" s="11"/>
      <c r="Q9699" s="11"/>
      <c r="R9699" s="11"/>
      <c r="S9699" s="8"/>
      <c r="T9699" s="8"/>
      <c r="U9699" s="8"/>
      <c r="V9699" s="1"/>
      <c r="W9699" s="8"/>
      <c r="X9699" s="8"/>
      <c r="Y9699" s="8"/>
      <c r="Z9699" s="1"/>
      <c r="AA9699" s="1"/>
      <c r="AB9699" s="8"/>
      <c r="AC9699" s="8"/>
      <c r="AD9699" s="8"/>
      <c r="AE9699" s="8"/>
      <c r="AF9699" s="8"/>
      <c r="AG9699" s="8"/>
      <c r="AH9699" s="8"/>
      <c r="AI9699" s="9"/>
      <c r="AJ9699" s="9"/>
      <c r="AK9699" s="8"/>
      <c r="AL9699" s="8"/>
      <c r="AM9699" s="5"/>
      <c r="AN9699" s="5"/>
      <c r="AO9699" s="5"/>
      <c r="AP9699" s="5"/>
      <c r="AQ9699" s="5"/>
      <c r="AR9699" s="5"/>
      <c r="AS9699" s="5"/>
      <c r="AT9699" s="5"/>
      <c r="AU9699" s="5"/>
      <c r="AV9699" s="5"/>
      <c r="AW9699" s="5"/>
      <c r="AX9699" s="5"/>
      <c r="AY9699" s="5"/>
      <c r="AZ9699" s="5"/>
      <c r="BA9699" s="5"/>
      <c r="BB9699" s="5"/>
      <c r="BC9699" s="5"/>
      <c r="BD9699" s="5"/>
      <c r="BE9699" s="5"/>
      <c r="BF9699" s="5"/>
      <c r="BG9699" s="5"/>
      <c r="BH9699" s="5"/>
      <c r="BI9699" s="5"/>
      <c r="BJ9699" s="5"/>
      <c r="BK9699" s="5"/>
      <c r="BL9699" s="5"/>
      <c r="BM9699" s="5"/>
      <c r="BN9699" s="5"/>
      <c r="BO9699" s="5"/>
      <c r="BP9699" s="5"/>
      <c r="BQ9699" s="5"/>
      <c r="BR9699" s="5"/>
      <c r="BS9699" s="5"/>
      <c r="BT9699" s="5"/>
      <c r="BU9699" s="5"/>
      <c r="BV9699" s="5"/>
      <c r="BW9699" s="5"/>
      <c r="BX9699" s="5"/>
    </row>
    <row r="9700" spans="1:76" x14ac:dyDescent="0.2">
      <c r="A9700" s="1"/>
      <c r="B9700" s="13"/>
      <c r="C9700" s="13"/>
      <c r="D9700" s="13"/>
      <c r="E9700" s="13"/>
      <c r="F9700" s="13"/>
      <c r="G9700" s="13"/>
      <c r="H9700" s="13"/>
      <c r="I9700" s="13"/>
      <c r="J9700" s="13"/>
      <c r="K9700" s="12"/>
      <c r="L9700" s="22"/>
      <c r="M9700" s="13"/>
      <c r="N9700" s="13"/>
      <c r="O9700" s="11"/>
      <c r="P9700" s="11"/>
      <c r="Q9700" s="11"/>
      <c r="R9700" s="11"/>
      <c r="S9700" s="8"/>
      <c r="T9700" s="8"/>
      <c r="U9700" s="8"/>
      <c r="V9700" s="1"/>
      <c r="W9700" s="8"/>
      <c r="X9700" s="8"/>
      <c r="Y9700" s="8"/>
      <c r="Z9700" s="1"/>
      <c r="AA9700" s="1"/>
      <c r="AB9700" s="8"/>
      <c r="AC9700" s="8"/>
      <c r="AD9700" s="8"/>
      <c r="AE9700" s="8"/>
      <c r="AF9700" s="8"/>
      <c r="AG9700" s="8"/>
      <c r="AH9700" s="8"/>
      <c r="AI9700" s="9"/>
      <c r="AJ9700" s="9"/>
      <c r="AK9700" s="8"/>
      <c r="AL9700" s="8"/>
      <c r="AM9700" s="5"/>
      <c r="AN9700" s="5"/>
      <c r="AO9700" s="5"/>
      <c r="AP9700" s="5"/>
      <c r="AQ9700" s="5"/>
      <c r="AR9700" s="5"/>
      <c r="AS9700" s="5"/>
      <c r="AT9700" s="5"/>
      <c r="AU9700" s="5"/>
      <c r="AV9700" s="5"/>
      <c r="AW9700" s="5"/>
      <c r="AX9700" s="5"/>
      <c r="AY9700" s="5"/>
      <c r="AZ9700" s="5"/>
      <c r="BA9700" s="5"/>
      <c r="BB9700" s="5"/>
      <c r="BC9700" s="5"/>
      <c r="BD9700" s="5"/>
      <c r="BE9700" s="5"/>
      <c r="BF9700" s="5"/>
      <c r="BG9700" s="5"/>
      <c r="BH9700" s="5"/>
      <c r="BI9700" s="5"/>
      <c r="BJ9700" s="5"/>
      <c r="BK9700" s="5"/>
      <c r="BL9700" s="5"/>
      <c r="BM9700" s="5"/>
      <c r="BN9700" s="5"/>
      <c r="BO9700" s="5"/>
      <c r="BP9700" s="5"/>
      <c r="BQ9700" s="5"/>
      <c r="BR9700" s="5"/>
      <c r="BS9700" s="5"/>
      <c r="BT9700" s="5"/>
      <c r="BU9700" s="5"/>
      <c r="BV9700" s="5"/>
      <c r="BW9700" s="5"/>
      <c r="BX9700" s="5"/>
    </row>
    <row r="9701" spans="1:76" x14ac:dyDescent="0.2">
      <c r="A9701" s="1"/>
      <c r="B9701" s="13"/>
      <c r="C9701" s="13"/>
      <c r="D9701" s="13"/>
      <c r="E9701" s="13"/>
      <c r="F9701" s="13"/>
      <c r="G9701" s="13"/>
      <c r="H9701" s="13"/>
      <c r="I9701" s="13"/>
      <c r="J9701" s="13"/>
      <c r="K9701" s="12"/>
      <c r="L9701" s="22"/>
      <c r="M9701" s="13"/>
      <c r="N9701" s="13"/>
      <c r="O9701" s="11"/>
      <c r="P9701" s="11"/>
      <c r="Q9701" s="11"/>
      <c r="R9701" s="11"/>
      <c r="S9701" s="8"/>
      <c r="T9701" s="8"/>
      <c r="U9701" s="8"/>
      <c r="V9701" s="1"/>
      <c r="W9701" s="8"/>
      <c r="X9701" s="8"/>
      <c r="Y9701" s="8"/>
      <c r="Z9701" s="1"/>
      <c r="AA9701" s="1"/>
      <c r="AB9701" s="8"/>
      <c r="AC9701" s="8"/>
      <c r="AD9701" s="8"/>
      <c r="AE9701" s="8"/>
      <c r="AF9701" s="8"/>
      <c r="AG9701" s="8"/>
      <c r="AH9701" s="8"/>
      <c r="AI9701" s="9"/>
      <c r="AJ9701" s="9"/>
      <c r="AK9701" s="8"/>
      <c r="AL9701" s="8"/>
      <c r="AM9701" s="5"/>
      <c r="AN9701" s="5"/>
      <c r="AO9701" s="5"/>
      <c r="AP9701" s="5"/>
      <c r="AQ9701" s="5"/>
      <c r="AR9701" s="5"/>
      <c r="AS9701" s="5"/>
      <c r="AT9701" s="5"/>
      <c r="AU9701" s="5"/>
      <c r="AV9701" s="5"/>
      <c r="AW9701" s="5"/>
      <c r="AX9701" s="5"/>
      <c r="AY9701" s="5"/>
      <c r="AZ9701" s="5"/>
      <c r="BA9701" s="5"/>
      <c r="BB9701" s="5"/>
      <c r="BC9701" s="5"/>
      <c r="BD9701" s="5"/>
      <c r="BE9701" s="5"/>
      <c r="BF9701" s="5"/>
      <c r="BG9701" s="5"/>
      <c r="BH9701" s="5"/>
      <c r="BI9701" s="5"/>
      <c r="BJ9701" s="5"/>
      <c r="BK9701" s="5"/>
      <c r="BL9701" s="5"/>
      <c r="BM9701" s="5"/>
      <c r="BN9701" s="5"/>
      <c r="BO9701" s="5"/>
      <c r="BP9701" s="5"/>
      <c r="BQ9701" s="5"/>
      <c r="BR9701" s="5"/>
      <c r="BS9701" s="5"/>
      <c r="BT9701" s="5"/>
      <c r="BU9701" s="5"/>
      <c r="BV9701" s="5"/>
      <c r="BW9701" s="5"/>
      <c r="BX9701" s="5"/>
    </row>
    <row r="9702" spans="1:76" x14ac:dyDescent="0.2">
      <c r="A9702" s="1"/>
      <c r="B9702" s="13"/>
      <c r="C9702" s="13"/>
      <c r="D9702" s="13"/>
      <c r="E9702" s="13"/>
      <c r="F9702" s="13"/>
      <c r="G9702" s="13"/>
      <c r="H9702" s="13"/>
      <c r="I9702" s="13"/>
      <c r="J9702" s="13"/>
      <c r="K9702" s="12"/>
      <c r="L9702" s="22"/>
      <c r="M9702" s="13"/>
      <c r="N9702" s="13"/>
      <c r="O9702" s="11"/>
      <c r="P9702" s="11"/>
      <c r="Q9702" s="11"/>
      <c r="R9702" s="11"/>
      <c r="S9702" s="8"/>
      <c r="T9702" s="8"/>
      <c r="U9702" s="8"/>
      <c r="V9702" s="1"/>
      <c r="W9702" s="8"/>
      <c r="X9702" s="8"/>
      <c r="Y9702" s="8"/>
      <c r="Z9702" s="1"/>
      <c r="AA9702" s="1"/>
      <c r="AB9702" s="8"/>
      <c r="AC9702" s="8"/>
      <c r="AD9702" s="8"/>
      <c r="AE9702" s="8"/>
      <c r="AF9702" s="8"/>
      <c r="AG9702" s="8"/>
      <c r="AH9702" s="8"/>
      <c r="AI9702" s="9"/>
      <c r="AJ9702" s="9"/>
      <c r="AK9702" s="8"/>
      <c r="AL9702" s="8"/>
      <c r="AM9702" s="5"/>
      <c r="AN9702" s="5"/>
      <c r="AO9702" s="5"/>
      <c r="AP9702" s="5"/>
      <c r="AQ9702" s="5"/>
      <c r="AR9702" s="5"/>
      <c r="AS9702" s="5"/>
      <c r="AT9702" s="5"/>
      <c r="AU9702" s="5"/>
      <c r="AV9702" s="5"/>
      <c r="AW9702" s="5"/>
      <c r="AX9702" s="5"/>
      <c r="AY9702" s="5"/>
      <c r="AZ9702" s="5"/>
      <c r="BA9702" s="5"/>
      <c r="BB9702" s="5"/>
      <c r="BC9702" s="5"/>
      <c r="BD9702" s="5"/>
      <c r="BE9702" s="5"/>
      <c r="BF9702" s="5"/>
      <c r="BG9702" s="5"/>
      <c r="BH9702" s="5"/>
      <c r="BI9702" s="5"/>
      <c r="BJ9702" s="5"/>
      <c r="BK9702" s="5"/>
      <c r="BL9702" s="5"/>
      <c r="BM9702" s="5"/>
      <c r="BN9702" s="5"/>
      <c r="BO9702" s="5"/>
      <c r="BP9702" s="5"/>
      <c r="BQ9702" s="5"/>
      <c r="BR9702" s="5"/>
      <c r="BS9702" s="5"/>
      <c r="BT9702" s="5"/>
      <c r="BU9702" s="5"/>
      <c r="BV9702" s="5"/>
      <c r="BW9702" s="5"/>
      <c r="BX9702" s="5"/>
    </row>
    <row r="9703" spans="1:76" x14ac:dyDescent="0.2">
      <c r="A9703" s="1"/>
      <c r="B9703" s="13"/>
      <c r="C9703" s="13"/>
      <c r="D9703" s="13"/>
      <c r="E9703" s="13"/>
      <c r="F9703" s="13"/>
      <c r="G9703" s="13"/>
      <c r="H9703" s="13"/>
      <c r="I9703" s="13"/>
      <c r="J9703" s="13"/>
      <c r="K9703" s="12"/>
      <c r="L9703" s="22"/>
      <c r="M9703" s="13"/>
      <c r="N9703" s="13"/>
      <c r="O9703" s="11"/>
      <c r="P9703" s="11"/>
      <c r="Q9703" s="11"/>
      <c r="R9703" s="11"/>
      <c r="S9703" s="8"/>
      <c r="T9703" s="8"/>
      <c r="U9703" s="8"/>
      <c r="V9703" s="1"/>
      <c r="W9703" s="8"/>
      <c r="X9703" s="8"/>
      <c r="Y9703" s="8"/>
      <c r="Z9703" s="1"/>
      <c r="AA9703" s="1"/>
      <c r="AB9703" s="8"/>
      <c r="AC9703" s="8"/>
      <c r="AD9703" s="8"/>
      <c r="AE9703" s="8"/>
      <c r="AF9703" s="8"/>
      <c r="AG9703" s="8"/>
      <c r="AH9703" s="8"/>
      <c r="AI9703" s="9"/>
      <c r="AJ9703" s="9"/>
      <c r="AK9703" s="8"/>
      <c r="AL9703" s="8"/>
      <c r="AM9703" s="5"/>
      <c r="AN9703" s="5"/>
      <c r="AO9703" s="5"/>
      <c r="AP9703" s="5"/>
      <c r="AQ9703" s="5"/>
      <c r="AR9703" s="5"/>
      <c r="AS9703" s="5"/>
      <c r="AT9703" s="5"/>
      <c r="AU9703" s="5"/>
      <c r="AV9703" s="5"/>
      <c r="AW9703" s="5"/>
      <c r="AX9703" s="5"/>
      <c r="AY9703" s="5"/>
      <c r="AZ9703" s="5"/>
      <c r="BA9703" s="5"/>
      <c r="BB9703" s="5"/>
      <c r="BC9703" s="5"/>
      <c r="BD9703" s="5"/>
      <c r="BE9703" s="5"/>
      <c r="BF9703" s="5"/>
      <c r="BG9703" s="5"/>
      <c r="BH9703" s="5"/>
      <c r="BI9703" s="5"/>
      <c r="BJ9703" s="5"/>
      <c r="BK9703" s="5"/>
      <c r="BL9703" s="5"/>
      <c r="BM9703" s="5"/>
      <c r="BN9703" s="5"/>
      <c r="BO9703" s="5"/>
      <c r="BP9703" s="5"/>
      <c r="BQ9703" s="5"/>
      <c r="BR9703" s="5"/>
      <c r="BS9703" s="5"/>
      <c r="BT9703" s="5"/>
      <c r="BU9703" s="5"/>
      <c r="BV9703" s="5"/>
      <c r="BW9703" s="5"/>
      <c r="BX9703" s="5"/>
    </row>
    <row r="9704" spans="1:76" x14ac:dyDescent="0.2">
      <c r="A9704" s="1"/>
      <c r="B9704" s="13"/>
      <c r="C9704" s="13"/>
      <c r="D9704" s="13"/>
      <c r="E9704" s="13"/>
      <c r="F9704" s="13"/>
      <c r="G9704" s="13"/>
      <c r="H9704" s="13"/>
      <c r="I9704" s="13"/>
      <c r="J9704" s="13"/>
      <c r="K9704" s="12"/>
      <c r="L9704" s="22"/>
      <c r="M9704" s="13"/>
      <c r="N9704" s="13"/>
      <c r="O9704" s="11"/>
      <c r="P9704" s="11"/>
      <c r="Q9704" s="11"/>
      <c r="R9704" s="11"/>
      <c r="S9704" s="8"/>
      <c r="T9704" s="8"/>
      <c r="U9704" s="8"/>
      <c r="V9704" s="1"/>
      <c r="W9704" s="8"/>
      <c r="X9704" s="8"/>
      <c r="Y9704" s="8"/>
      <c r="Z9704" s="1"/>
      <c r="AA9704" s="1"/>
      <c r="AB9704" s="8"/>
      <c r="AC9704" s="8"/>
      <c r="AD9704" s="8"/>
      <c r="AE9704" s="8"/>
      <c r="AF9704" s="8"/>
      <c r="AG9704" s="8"/>
      <c r="AH9704" s="8"/>
      <c r="AI9704" s="9"/>
      <c r="AJ9704" s="9"/>
      <c r="AK9704" s="8"/>
      <c r="AL9704" s="8"/>
      <c r="AM9704" s="5"/>
      <c r="AN9704" s="5"/>
      <c r="AO9704" s="5"/>
      <c r="AP9704" s="5"/>
      <c r="AQ9704" s="5"/>
      <c r="AR9704" s="5"/>
      <c r="AS9704" s="5"/>
      <c r="AT9704" s="5"/>
      <c r="AU9704" s="5"/>
      <c r="AV9704" s="5"/>
      <c r="AW9704" s="5"/>
      <c r="AX9704" s="5"/>
      <c r="AY9704" s="5"/>
      <c r="AZ9704" s="5"/>
      <c r="BA9704" s="5"/>
      <c r="BB9704" s="5"/>
      <c r="BC9704" s="5"/>
      <c r="BD9704" s="5"/>
      <c r="BE9704" s="5"/>
      <c r="BF9704" s="5"/>
      <c r="BG9704" s="5"/>
      <c r="BH9704" s="5"/>
      <c r="BI9704" s="5"/>
      <c r="BJ9704" s="5"/>
      <c r="BK9704" s="5"/>
      <c r="BL9704" s="5"/>
      <c r="BM9704" s="5"/>
      <c r="BN9704" s="5"/>
      <c r="BO9704" s="5"/>
      <c r="BP9704" s="5"/>
      <c r="BQ9704" s="5"/>
      <c r="BR9704" s="5"/>
      <c r="BS9704" s="5"/>
      <c r="BT9704" s="5"/>
      <c r="BU9704" s="5"/>
      <c r="BV9704" s="5"/>
      <c r="BW9704" s="5"/>
      <c r="BX9704" s="5"/>
    </row>
    <row r="9705" spans="1:76" x14ac:dyDescent="0.2">
      <c r="A9705" s="1"/>
      <c r="B9705" s="13"/>
      <c r="C9705" s="13"/>
      <c r="D9705" s="13"/>
      <c r="E9705" s="13"/>
      <c r="F9705" s="13"/>
      <c r="G9705" s="13"/>
      <c r="H9705" s="13"/>
      <c r="I9705" s="13"/>
      <c r="J9705" s="13"/>
      <c r="K9705" s="12"/>
      <c r="L9705" s="22"/>
      <c r="M9705" s="13"/>
      <c r="N9705" s="13"/>
      <c r="O9705" s="11"/>
      <c r="P9705" s="11"/>
      <c r="Q9705" s="11"/>
      <c r="R9705" s="11"/>
      <c r="S9705" s="8"/>
      <c r="T9705" s="8"/>
      <c r="U9705" s="8"/>
      <c r="V9705" s="1"/>
      <c r="W9705" s="8"/>
      <c r="X9705" s="8"/>
      <c r="Y9705" s="8"/>
      <c r="Z9705" s="1"/>
      <c r="AA9705" s="1"/>
      <c r="AB9705" s="8"/>
      <c r="AC9705" s="8"/>
      <c r="AD9705" s="8"/>
      <c r="AE9705" s="8"/>
      <c r="AF9705" s="8"/>
      <c r="AG9705" s="8"/>
      <c r="AH9705" s="8"/>
      <c r="AI9705" s="9"/>
      <c r="AJ9705" s="9"/>
      <c r="AK9705" s="8"/>
      <c r="AL9705" s="8"/>
      <c r="AM9705" s="5"/>
      <c r="AN9705" s="5"/>
      <c r="AO9705" s="5"/>
      <c r="AP9705" s="5"/>
      <c r="AQ9705" s="5"/>
      <c r="AR9705" s="5"/>
      <c r="AS9705" s="5"/>
      <c r="AT9705" s="5"/>
      <c r="AU9705" s="5"/>
      <c r="AV9705" s="5"/>
      <c r="AW9705" s="5"/>
      <c r="AX9705" s="5"/>
      <c r="AY9705" s="5"/>
      <c r="AZ9705" s="5"/>
      <c r="BA9705" s="5"/>
      <c r="BB9705" s="5"/>
      <c r="BC9705" s="5"/>
      <c r="BD9705" s="5"/>
      <c r="BE9705" s="5"/>
      <c r="BF9705" s="5"/>
      <c r="BG9705" s="5"/>
      <c r="BH9705" s="5"/>
      <c r="BI9705" s="5"/>
      <c r="BJ9705" s="5"/>
      <c r="BK9705" s="5"/>
      <c r="BL9705" s="5"/>
      <c r="BM9705" s="5"/>
      <c r="BN9705" s="5"/>
      <c r="BO9705" s="5"/>
      <c r="BP9705" s="5"/>
      <c r="BQ9705" s="5"/>
      <c r="BR9705" s="5"/>
      <c r="BS9705" s="5"/>
      <c r="BT9705" s="5"/>
      <c r="BU9705" s="5"/>
      <c r="BV9705" s="5"/>
      <c r="BW9705" s="5"/>
      <c r="BX9705" s="5"/>
    </row>
    <row r="9706" spans="1:76" x14ac:dyDescent="0.2">
      <c r="A9706" s="1"/>
      <c r="B9706" s="13"/>
      <c r="C9706" s="13"/>
      <c r="D9706" s="13"/>
      <c r="E9706" s="13"/>
      <c r="F9706" s="13"/>
      <c r="G9706" s="13"/>
      <c r="H9706" s="13"/>
      <c r="I9706" s="13"/>
      <c r="J9706" s="13"/>
      <c r="K9706" s="12"/>
      <c r="L9706" s="22"/>
      <c r="M9706" s="13"/>
      <c r="N9706" s="13"/>
      <c r="O9706" s="11"/>
      <c r="P9706" s="11"/>
      <c r="Q9706" s="11"/>
      <c r="R9706" s="11"/>
      <c r="S9706" s="8"/>
      <c r="T9706" s="8"/>
      <c r="U9706" s="8"/>
      <c r="V9706" s="1"/>
      <c r="W9706" s="8"/>
      <c r="X9706" s="8"/>
      <c r="Y9706" s="8"/>
      <c r="Z9706" s="1"/>
      <c r="AA9706" s="1"/>
      <c r="AB9706" s="8"/>
      <c r="AC9706" s="8"/>
      <c r="AD9706" s="8"/>
      <c r="AE9706" s="8"/>
      <c r="AF9706" s="8"/>
      <c r="AG9706" s="8"/>
      <c r="AH9706" s="8"/>
      <c r="AI9706" s="9"/>
      <c r="AJ9706" s="9"/>
      <c r="AK9706" s="8"/>
      <c r="AL9706" s="8"/>
      <c r="AM9706" s="5"/>
      <c r="AN9706" s="5"/>
      <c r="AO9706" s="5"/>
      <c r="AP9706" s="5"/>
      <c r="AQ9706" s="5"/>
      <c r="AR9706" s="5"/>
      <c r="AS9706" s="5"/>
      <c r="AT9706" s="5"/>
      <c r="AU9706" s="5"/>
      <c r="AV9706" s="5"/>
      <c r="AW9706" s="5"/>
      <c r="AX9706" s="5"/>
      <c r="AY9706" s="5"/>
      <c r="AZ9706" s="5"/>
      <c r="BA9706" s="5"/>
      <c r="BB9706" s="5"/>
      <c r="BC9706" s="5"/>
      <c r="BD9706" s="5"/>
      <c r="BE9706" s="5"/>
      <c r="BF9706" s="5"/>
      <c r="BG9706" s="5"/>
      <c r="BH9706" s="5"/>
      <c r="BI9706" s="5"/>
      <c r="BJ9706" s="5"/>
      <c r="BK9706" s="5"/>
      <c r="BL9706" s="5"/>
      <c r="BM9706" s="5"/>
      <c r="BN9706" s="5"/>
      <c r="BO9706" s="5"/>
      <c r="BP9706" s="5"/>
      <c r="BQ9706" s="5"/>
      <c r="BR9706" s="5"/>
      <c r="BS9706" s="5"/>
      <c r="BT9706" s="5"/>
      <c r="BU9706" s="5"/>
      <c r="BV9706" s="5"/>
      <c r="BW9706" s="5"/>
      <c r="BX9706" s="5"/>
    </row>
    <row r="9707" spans="1:76" x14ac:dyDescent="0.2">
      <c r="A9707" s="1"/>
      <c r="B9707" s="13"/>
      <c r="C9707" s="13"/>
      <c r="D9707" s="13"/>
      <c r="E9707" s="13"/>
      <c r="F9707" s="13"/>
      <c r="G9707" s="13"/>
      <c r="H9707" s="13"/>
      <c r="I9707" s="13"/>
      <c r="J9707" s="13"/>
      <c r="K9707" s="12"/>
      <c r="L9707" s="22"/>
      <c r="M9707" s="13"/>
      <c r="N9707" s="13"/>
      <c r="O9707" s="11"/>
      <c r="P9707" s="11"/>
      <c r="Q9707" s="11"/>
      <c r="R9707" s="11"/>
      <c r="S9707" s="8"/>
      <c r="T9707" s="8"/>
      <c r="U9707" s="8"/>
      <c r="V9707" s="1"/>
      <c r="W9707" s="8"/>
      <c r="X9707" s="8"/>
      <c r="Y9707" s="8"/>
      <c r="Z9707" s="1"/>
      <c r="AA9707" s="1"/>
      <c r="AB9707" s="8"/>
      <c r="AC9707" s="8"/>
      <c r="AD9707" s="8"/>
      <c r="AE9707" s="8"/>
      <c r="AF9707" s="8"/>
      <c r="AG9707" s="8"/>
      <c r="AH9707" s="8"/>
      <c r="AI9707" s="9"/>
      <c r="AJ9707" s="9"/>
      <c r="AK9707" s="8"/>
      <c r="AL9707" s="8"/>
      <c r="AM9707" s="5"/>
      <c r="AN9707" s="5"/>
      <c r="AO9707" s="5"/>
      <c r="AP9707" s="5"/>
      <c r="AQ9707" s="5"/>
      <c r="AR9707" s="5"/>
      <c r="AS9707" s="5"/>
      <c r="AT9707" s="5"/>
      <c r="AU9707" s="5"/>
      <c r="AV9707" s="5"/>
      <c r="AW9707" s="5"/>
      <c r="AX9707" s="5"/>
      <c r="AY9707" s="5"/>
      <c r="AZ9707" s="5"/>
      <c r="BA9707" s="5"/>
      <c r="BB9707" s="5"/>
      <c r="BC9707" s="5"/>
      <c r="BD9707" s="5"/>
      <c r="BE9707" s="5"/>
      <c r="BF9707" s="5"/>
      <c r="BG9707" s="5"/>
      <c r="BH9707" s="5"/>
      <c r="BI9707" s="5"/>
      <c r="BJ9707" s="5"/>
      <c r="BK9707" s="5"/>
      <c r="BL9707" s="5"/>
      <c r="BM9707" s="5"/>
      <c r="BN9707" s="5"/>
      <c r="BO9707" s="5"/>
      <c r="BP9707" s="5"/>
      <c r="BQ9707" s="5"/>
      <c r="BR9707" s="5"/>
      <c r="BS9707" s="5"/>
      <c r="BT9707" s="5"/>
      <c r="BU9707" s="5"/>
      <c r="BV9707" s="5"/>
      <c r="BW9707" s="5"/>
      <c r="BX9707" s="5"/>
    </row>
    <row r="9708" spans="1:76" x14ac:dyDescent="0.2">
      <c r="A9708" s="1"/>
      <c r="B9708" s="13"/>
      <c r="C9708" s="13"/>
      <c r="D9708" s="13"/>
      <c r="E9708" s="13"/>
      <c r="F9708" s="13"/>
      <c r="G9708" s="13"/>
      <c r="H9708" s="13"/>
      <c r="I9708" s="13"/>
      <c r="J9708" s="13"/>
      <c r="K9708" s="12"/>
      <c r="L9708" s="22"/>
      <c r="M9708" s="13"/>
      <c r="N9708" s="13"/>
      <c r="O9708" s="11"/>
      <c r="P9708" s="11"/>
      <c r="Q9708" s="11"/>
      <c r="R9708" s="11"/>
      <c r="S9708" s="8"/>
      <c r="T9708" s="8"/>
      <c r="U9708" s="8"/>
      <c r="V9708" s="1"/>
      <c r="W9708" s="8"/>
      <c r="X9708" s="8"/>
      <c r="Y9708" s="8"/>
      <c r="Z9708" s="1"/>
      <c r="AA9708" s="1"/>
      <c r="AB9708" s="8"/>
      <c r="AC9708" s="8"/>
      <c r="AD9708" s="8"/>
      <c r="AE9708" s="8"/>
      <c r="AF9708" s="8"/>
      <c r="AG9708" s="8"/>
      <c r="AH9708" s="8"/>
      <c r="AI9708" s="9"/>
      <c r="AJ9708" s="9"/>
      <c r="AK9708" s="8"/>
      <c r="AL9708" s="8"/>
      <c r="AM9708" s="5"/>
      <c r="AN9708" s="5"/>
      <c r="AO9708" s="5"/>
      <c r="AP9708" s="5"/>
      <c r="AQ9708" s="5"/>
      <c r="AR9708" s="5"/>
      <c r="AS9708" s="5"/>
      <c r="AT9708" s="5"/>
      <c r="AU9708" s="5"/>
      <c r="AV9708" s="5"/>
      <c r="AW9708" s="5"/>
      <c r="AX9708" s="5"/>
      <c r="AY9708" s="5"/>
      <c r="AZ9708" s="5"/>
      <c r="BA9708" s="5"/>
      <c r="BB9708" s="5"/>
      <c r="BC9708" s="5"/>
      <c r="BD9708" s="5"/>
      <c r="BE9708" s="5"/>
      <c r="BF9708" s="5"/>
      <c r="BG9708" s="5"/>
      <c r="BH9708" s="5"/>
      <c r="BI9708" s="5"/>
      <c r="BJ9708" s="5"/>
      <c r="BK9708" s="5"/>
      <c r="BL9708" s="5"/>
      <c r="BM9708" s="5"/>
      <c r="BN9708" s="5"/>
      <c r="BO9708" s="5"/>
      <c r="BP9708" s="5"/>
      <c r="BQ9708" s="5"/>
      <c r="BR9708" s="5"/>
      <c r="BS9708" s="5"/>
      <c r="BT9708" s="5"/>
      <c r="BU9708" s="5"/>
      <c r="BV9708" s="5"/>
      <c r="BW9708" s="5"/>
      <c r="BX9708" s="5"/>
    </row>
    <row r="9709" spans="1:76" x14ac:dyDescent="0.2">
      <c r="A9709" s="1"/>
      <c r="B9709" s="13"/>
      <c r="C9709" s="13"/>
      <c r="D9709" s="13"/>
      <c r="E9709" s="13"/>
      <c r="F9709" s="13"/>
      <c r="G9709" s="13"/>
      <c r="H9709" s="13"/>
      <c r="I9709" s="13"/>
      <c r="J9709" s="13"/>
      <c r="K9709" s="12"/>
      <c r="L9709" s="22"/>
      <c r="M9709" s="13"/>
      <c r="N9709" s="13"/>
      <c r="O9709" s="11"/>
      <c r="P9709" s="11"/>
      <c r="Q9709" s="11"/>
      <c r="R9709" s="11"/>
      <c r="S9709" s="8"/>
      <c r="T9709" s="8"/>
      <c r="U9709" s="8"/>
      <c r="V9709" s="1"/>
      <c r="W9709" s="8"/>
      <c r="X9709" s="8"/>
      <c r="Y9709" s="8"/>
      <c r="Z9709" s="1"/>
      <c r="AA9709" s="1"/>
      <c r="AB9709" s="8"/>
      <c r="AC9709" s="8"/>
      <c r="AD9709" s="8"/>
      <c r="AE9709" s="8"/>
      <c r="AF9709" s="8"/>
      <c r="AG9709" s="8"/>
      <c r="AH9709" s="8"/>
      <c r="AI9709" s="9"/>
      <c r="AJ9709" s="9"/>
      <c r="AK9709" s="8"/>
      <c r="AL9709" s="8"/>
      <c r="AM9709" s="5"/>
      <c r="AN9709" s="5"/>
      <c r="AO9709" s="5"/>
      <c r="AP9709" s="5"/>
      <c r="AQ9709" s="5"/>
      <c r="AR9709" s="5"/>
      <c r="AS9709" s="5"/>
      <c r="AT9709" s="5"/>
      <c r="AU9709" s="5"/>
      <c r="AV9709" s="5"/>
      <c r="AW9709" s="5"/>
      <c r="AX9709" s="5"/>
      <c r="AY9709" s="5"/>
      <c r="AZ9709" s="5"/>
      <c r="BA9709" s="5"/>
      <c r="BB9709" s="5"/>
      <c r="BC9709" s="5"/>
      <c r="BD9709" s="5"/>
      <c r="BE9709" s="5"/>
      <c r="BF9709" s="5"/>
      <c r="BG9709" s="5"/>
      <c r="BH9709" s="5"/>
      <c r="BI9709" s="5"/>
      <c r="BJ9709" s="5"/>
      <c r="BK9709" s="5"/>
      <c r="BL9709" s="5"/>
      <c r="BM9709" s="5"/>
      <c r="BN9709" s="5"/>
      <c r="BO9709" s="5"/>
      <c r="BP9709" s="5"/>
      <c r="BQ9709" s="5"/>
      <c r="BR9709" s="5"/>
      <c r="BS9709" s="5"/>
      <c r="BT9709" s="5"/>
      <c r="BU9709" s="5"/>
      <c r="BV9709" s="5"/>
      <c r="BW9709" s="5"/>
      <c r="BX9709" s="5"/>
    </row>
    <row r="9710" spans="1:76" x14ac:dyDescent="0.2">
      <c r="A9710" s="1"/>
      <c r="B9710" s="13"/>
      <c r="C9710" s="13"/>
      <c r="D9710" s="13"/>
      <c r="E9710" s="13"/>
      <c r="F9710" s="13"/>
      <c r="G9710" s="13"/>
      <c r="H9710" s="13"/>
      <c r="I9710" s="13"/>
      <c r="J9710" s="13"/>
      <c r="K9710" s="12"/>
      <c r="L9710" s="22"/>
      <c r="M9710" s="13"/>
      <c r="N9710" s="13"/>
      <c r="O9710" s="11"/>
      <c r="P9710" s="11"/>
      <c r="Q9710" s="11"/>
      <c r="R9710" s="11"/>
      <c r="S9710" s="8"/>
      <c r="T9710" s="8"/>
      <c r="U9710" s="8"/>
      <c r="V9710" s="1"/>
      <c r="W9710" s="8"/>
      <c r="X9710" s="8"/>
      <c r="Y9710" s="8"/>
      <c r="Z9710" s="1"/>
      <c r="AA9710" s="1"/>
      <c r="AB9710" s="8"/>
      <c r="AC9710" s="8"/>
      <c r="AD9710" s="8"/>
      <c r="AE9710" s="8"/>
      <c r="AF9710" s="8"/>
      <c r="AG9710" s="8"/>
      <c r="AH9710" s="8"/>
      <c r="AI9710" s="9"/>
      <c r="AJ9710" s="9"/>
      <c r="AK9710" s="8"/>
      <c r="AL9710" s="8"/>
      <c r="AM9710" s="5"/>
      <c r="AN9710" s="5"/>
      <c r="AO9710" s="5"/>
      <c r="AP9710" s="5"/>
      <c r="AQ9710" s="5"/>
      <c r="AR9710" s="5"/>
      <c r="AS9710" s="5"/>
      <c r="AT9710" s="5"/>
      <c r="AU9710" s="5"/>
      <c r="AV9710" s="5"/>
      <c r="AW9710" s="5"/>
      <c r="AX9710" s="5"/>
      <c r="AY9710" s="5"/>
      <c r="AZ9710" s="5"/>
      <c r="BA9710" s="5"/>
      <c r="BB9710" s="5"/>
      <c r="BC9710" s="5"/>
      <c r="BD9710" s="5"/>
      <c r="BE9710" s="5"/>
      <c r="BF9710" s="5"/>
      <c r="BG9710" s="5"/>
      <c r="BH9710" s="5"/>
      <c r="BI9710" s="5"/>
      <c r="BJ9710" s="5"/>
      <c r="BK9710" s="5"/>
      <c r="BL9710" s="5"/>
      <c r="BM9710" s="5"/>
      <c r="BN9710" s="5"/>
      <c r="BO9710" s="5"/>
      <c r="BP9710" s="5"/>
      <c r="BQ9710" s="5"/>
      <c r="BR9710" s="5"/>
      <c r="BS9710" s="5"/>
      <c r="BT9710" s="5"/>
      <c r="BU9710" s="5"/>
      <c r="BV9710" s="5"/>
      <c r="BW9710" s="5"/>
      <c r="BX9710" s="5"/>
    </row>
    <row r="9711" spans="1:76" x14ac:dyDescent="0.2">
      <c r="A9711" s="1"/>
      <c r="B9711" s="13"/>
      <c r="C9711" s="13"/>
      <c r="D9711" s="13"/>
      <c r="E9711" s="13"/>
      <c r="F9711" s="13"/>
      <c r="G9711" s="13"/>
      <c r="H9711" s="13"/>
      <c r="I9711" s="13"/>
      <c r="J9711" s="13"/>
      <c r="K9711" s="12"/>
      <c r="L9711" s="22"/>
      <c r="M9711" s="13"/>
      <c r="N9711" s="13"/>
      <c r="O9711" s="11"/>
      <c r="P9711" s="11"/>
      <c r="Q9711" s="11"/>
      <c r="R9711" s="11"/>
      <c r="S9711" s="8"/>
      <c r="T9711" s="8"/>
      <c r="U9711" s="8"/>
      <c r="V9711" s="1"/>
      <c r="W9711" s="8"/>
      <c r="X9711" s="8"/>
      <c r="Y9711" s="8"/>
      <c r="Z9711" s="1"/>
      <c r="AA9711" s="1"/>
      <c r="AB9711" s="8"/>
      <c r="AC9711" s="8"/>
      <c r="AD9711" s="8"/>
      <c r="AE9711" s="8"/>
      <c r="AF9711" s="8"/>
      <c r="AG9711" s="8"/>
      <c r="AH9711" s="8"/>
      <c r="AI9711" s="9"/>
      <c r="AJ9711" s="9"/>
      <c r="AK9711" s="8"/>
      <c r="AL9711" s="8"/>
      <c r="AM9711" s="5"/>
      <c r="AN9711" s="5"/>
      <c r="AO9711" s="5"/>
      <c r="AP9711" s="5"/>
      <c r="AQ9711" s="5"/>
      <c r="AR9711" s="5"/>
      <c r="AS9711" s="5"/>
      <c r="AT9711" s="5"/>
      <c r="AU9711" s="5"/>
      <c r="AV9711" s="5"/>
      <c r="AW9711" s="5"/>
      <c r="AX9711" s="5"/>
      <c r="AY9711" s="5"/>
      <c r="AZ9711" s="5"/>
      <c r="BA9711" s="5"/>
      <c r="BB9711" s="5"/>
      <c r="BC9711" s="5"/>
      <c r="BD9711" s="5"/>
      <c r="BE9711" s="5"/>
      <c r="BF9711" s="5"/>
      <c r="BG9711" s="5"/>
      <c r="BH9711" s="5"/>
      <c r="BI9711" s="5"/>
      <c r="BJ9711" s="5"/>
      <c r="BK9711" s="5"/>
      <c r="BL9711" s="5"/>
      <c r="BM9711" s="5"/>
      <c r="BN9711" s="5"/>
      <c r="BO9711" s="5"/>
      <c r="BP9711" s="5"/>
      <c r="BQ9711" s="5"/>
      <c r="BR9711" s="5"/>
      <c r="BS9711" s="5"/>
      <c r="BT9711" s="5"/>
      <c r="BU9711" s="5"/>
      <c r="BV9711" s="5"/>
      <c r="BW9711" s="5"/>
      <c r="BX9711" s="5"/>
    </row>
    <row r="9712" spans="1:76" x14ac:dyDescent="0.2">
      <c r="A9712" s="1"/>
      <c r="B9712" s="13"/>
      <c r="C9712" s="13"/>
      <c r="D9712" s="13"/>
      <c r="E9712" s="13"/>
      <c r="F9712" s="13"/>
      <c r="G9712" s="13"/>
      <c r="H9712" s="13"/>
      <c r="I9712" s="13"/>
      <c r="J9712" s="13"/>
      <c r="K9712" s="12"/>
      <c r="L9712" s="22"/>
      <c r="M9712" s="13"/>
      <c r="N9712" s="13"/>
      <c r="O9712" s="11"/>
      <c r="P9712" s="11"/>
      <c r="Q9712" s="11"/>
      <c r="R9712" s="11"/>
      <c r="S9712" s="8"/>
      <c r="T9712" s="8"/>
      <c r="U9712" s="8"/>
      <c r="V9712" s="1"/>
      <c r="W9712" s="8"/>
      <c r="X9712" s="8"/>
      <c r="Y9712" s="8"/>
      <c r="Z9712" s="1"/>
      <c r="AA9712" s="1"/>
      <c r="AB9712" s="8"/>
      <c r="AC9712" s="8"/>
      <c r="AD9712" s="8"/>
      <c r="AE9712" s="8"/>
      <c r="AF9712" s="8"/>
      <c r="AG9712" s="8"/>
      <c r="AH9712" s="8"/>
      <c r="AI9712" s="9"/>
      <c r="AJ9712" s="9"/>
      <c r="AK9712" s="8"/>
      <c r="AL9712" s="8"/>
      <c r="AM9712" s="5"/>
      <c r="AN9712" s="5"/>
      <c r="AO9712" s="5"/>
      <c r="AP9712" s="5"/>
      <c r="AQ9712" s="5"/>
      <c r="AR9712" s="5"/>
      <c r="AS9712" s="5"/>
      <c r="AT9712" s="5"/>
      <c r="AU9712" s="5"/>
      <c r="AV9712" s="5"/>
      <c r="AW9712" s="5"/>
      <c r="AX9712" s="5"/>
      <c r="AY9712" s="5"/>
      <c r="AZ9712" s="5"/>
      <c r="BA9712" s="5"/>
      <c r="BB9712" s="5"/>
      <c r="BC9712" s="5"/>
      <c r="BD9712" s="5"/>
      <c r="BE9712" s="5"/>
      <c r="BF9712" s="5"/>
      <c r="BG9712" s="5"/>
      <c r="BH9712" s="5"/>
      <c r="BI9712" s="5"/>
      <c r="BJ9712" s="5"/>
      <c r="BK9712" s="5"/>
      <c r="BL9712" s="5"/>
      <c r="BM9712" s="5"/>
      <c r="BN9712" s="5"/>
      <c r="BO9712" s="5"/>
      <c r="BP9712" s="5"/>
      <c r="BQ9712" s="5"/>
      <c r="BR9712" s="5"/>
      <c r="BS9712" s="5"/>
      <c r="BT9712" s="5"/>
      <c r="BU9712" s="5"/>
      <c r="BV9712" s="5"/>
      <c r="BW9712" s="5"/>
      <c r="BX9712" s="5"/>
    </row>
    <row r="9713" spans="1:76" x14ac:dyDescent="0.2">
      <c r="A9713" s="1"/>
      <c r="B9713" s="13"/>
      <c r="C9713" s="13"/>
      <c r="D9713" s="13"/>
      <c r="E9713" s="13"/>
      <c r="F9713" s="13"/>
      <c r="G9713" s="13"/>
      <c r="H9713" s="13"/>
      <c r="I9713" s="13"/>
      <c r="J9713" s="13"/>
      <c r="K9713" s="12"/>
      <c r="L9713" s="22"/>
      <c r="M9713" s="13"/>
      <c r="N9713" s="13"/>
      <c r="O9713" s="11"/>
      <c r="P9713" s="11"/>
      <c r="Q9713" s="11"/>
      <c r="R9713" s="11"/>
      <c r="S9713" s="8"/>
      <c r="T9713" s="8"/>
      <c r="U9713" s="8"/>
      <c r="V9713" s="1"/>
      <c r="W9713" s="8"/>
      <c r="X9713" s="8"/>
      <c r="Y9713" s="8"/>
      <c r="Z9713" s="1"/>
      <c r="AA9713" s="1"/>
      <c r="AB9713" s="8"/>
      <c r="AC9713" s="8"/>
      <c r="AD9713" s="8"/>
      <c r="AE9713" s="8"/>
      <c r="AF9713" s="8"/>
      <c r="AG9713" s="8"/>
      <c r="AH9713" s="8"/>
      <c r="AI9713" s="9"/>
      <c r="AJ9713" s="9"/>
      <c r="AK9713" s="8"/>
      <c r="AL9713" s="8"/>
      <c r="AM9713" s="5"/>
      <c r="AN9713" s="5"/>
      <c r="AO9713" s="5"/>
      <c r="AP9713" s="5"/>
      <c r="AQ9713" s="5"/>
      <c r="AR9713" s="5"/>
      <c r="AS9713" s="5"/>
      <c r="AT9713" s="5"/>
      <c r="AU9713" s="5"/>
      <c r="AV9713" s="5"/>
      <c r="AW9713" s="5"/>
      <c r="AX9713" s="5"/>
      <c r="AY9713" s="5"/>
      <c r="AZ9713" s="5"/>
      <c r="BA9713" s="5"/>
      <c r="BB9713" s="5"/>
      <c r="BC9713" s="5"/>
      <c r="BD9713" s="5"/>
      <c r="BE9713" s="5"/>
      <c r="BF9713" s="5"/>
      <c r="BG9713" s="5"/>
      <c r="BH9713" s="5"/>
      <c r="BI9713" s="5"/>
      <c r="BJ9713" s="5"/>
      <c r="BK9713" s="5"/>
      <c r="BL9713" s="5"/>
      <c r="BM9713" s="5"/>
      <c r="BN9713" s="5"/>
      <c r="BO9713" s="5"/>
      <c r="BP9713" s="5"/>
      <c r="BQ9713" s="5"/>
      <c r="BR9713" s="5"/>
      <c r="BS9713" s="5"/>
      <c r="BT9713" s="5"/>
      <c r="BU9713" s="5"/>
      <c r="BV9713" s="5"/>
      <c r="BW9713" s="5"/>
      <c r="BX9713" s="5"/>
    </row>
    <row r="9714" spans="1:76" x14ac:dyDescent="0.2">
      <c r="A9714" s="1"/>
      <c r="B9714" s="13"/>
      <c r="C9714" s="13"/>
      <c r="D9714" s="13"/>
      <c r="E9714" s="13"/>
      <c r="F9714" s="13"/>
      <c r="G9714" s="13"/>
      <c r="H9714" s="13"/>
      <c r="I9714" s="13"/>
      <c r="J9714" s="13"/>
      <c r="K9714" s="12"/>
      <c r="L9714" s="22"/>
      <c r="M9714" s="13"/>
      <c r="N9714" s="13"/>
      <c r="O9714" s="11"/>
      <c r="P9714" s="11"/>
      <c r="Q9714" s="11"/>
      <c r="R9714" s="11"/>
      <c r="S9714" s="8"/>
      <c r="T9714" s="8"/>
      <c r="U9714" s="8"/>
      <c r="V9714" s="1"/>
      <c r="W9714" s="8"/>
      <c r="X9714" s="8"/>
      <c r="Y9714" s="8"/>
      <c r="Z9714" s="1"/>
      <c r="AA9714" s="1"/>
      <c r="AB9714" s="8"/>
      <c r="AC9714" s="8"/>
      <c r="AD9714" s="8"/>
      <c r="AE9714" s="8"/>
      <c r="AF9714" s="8"/>
      <c r="AG9714" s="8"/>
      <c r="AH9714" s="8"/>
      <c r="AI9714" s="9"/>
      <c r="AJ9714" s="9"/>
      <c r="AK9714" s="8"/>
      <c r="AL9714" s="8"/>
      <c r="AM9714" s="5"/>
      <c r="AN9714" s="5"/>
      <c r="AO9714" s="5"/>
      <c r="AP9714" s="5"/>
      <c r="AQ9714" s="5"/>
      <c r="AR9714" s="5"/>
      <c r="AS9714" s="5"/>
      <c r="AT9714" s="5"/>
      <c r="AU9714" s="5"/>
      <c r="AV9714" s="5"/>
      <c r="AW9714" s="5"/>
      <c r="AX9714" s="5"/>
      <c r="AY9714" s="5"/>
      <c r="AZ9714" s="5"/>
      <c r="BA9714" s="5"/>
      <c r="BB9714" s="5"/>
      <c r="BC9714" s="5"/>
      <c r="BD9714" s="5"/>
      <c r="BE9714" s="5"/>
      <c r="BF9714" s="5"/>
      <c r="BG9714" s="5"/>
      <c r="BH9714" s="5"/>
      <c r="BI9714" s="5"/>
      <c r="BJ9714" s="5"/>
      <c r="BK9714" s="5"/>
      <c r="BL9714" s="5"/>
      <c r="BM9714" s="5"/>
      <c r="BN9714" s="5"/>
      <c r="BO9714" s="5"/>
      <c r="BP9714" s="5"/>
      <c r="BQ9714" s="5"/>
      <c r="BR9714" s="5"/>
      <c r="BS9714" s="5"/>
      <c r="BT9714" s="5"/>
      <c r="BU9714" s="5"/>
      <c r="BV9714" s="5"/>
      <c r="BW9714" s="5"/>
      <c r="BX9714" s="5"/>
    </row>
    <row r="9715" spans="1:76" x14ac:dyDescent="0.2">
      <c r="A9715" s="1"/>
      <c r="B9715" s="13"/>
      <c r="C9715" s="13"/>
      <c r="D9715" s="13"/>
      <c r="E9715" s="13"/>
      <c r="F9715" s="13"/>
      <c r="G9715" s="13"/>
      <c r="H9715" s="13"/>
      <c r="I9715" s="13"/>
      <c r="J9715" s="13"/>
      <c r="K9715" s="12"/>
      <c r="L9715" s="22"/>
      <c r="M9715" s="13"/>
      <c r="N9715" s="13"/>
      <c r="O9715" s="11"/>
      <c r="P9715" s="11"/>
      <c r="Q9715" s="11"/>
      <c r="R9715" s="11"/>
      <c r="S9715" s="8"/>
      <c r="T9715" s="8"/>
      <c r="U9715" s="8"/>
      <c r="V9715" s="1"/>
      <c r="W9715" s="8"/>
      <c r="X9715" s="8"/>
      <c r="Y9715" s="8"/>
      <c r="Z9715" s="1"/>
      <c r="AA9715" s="1"/>
      <c r="AB9715" s="8"/>
      <c r="AC9715" s="8"/>
      <c r="AD9715" s="8"/>
      <c r="AE9715" s="8"/>
      <c r="AF9715" s="8"/>
      <c r="AG9715" s="8"/>
      <c r="AH9715" s="8"/>
      <c r="AI9715" s="9"/>
      <c r="AJ9715" s="9"/>
      <c r="AK9715" s="8"/>
      <c r="AL9715" s="8"/>
      <c r="AM9715" s="5"/>
      <c r="AN9715" s="5"/>
      <c r="AO9715" s="5"/>
      <c r="AP9715" s="5"/>
      <c r="AQ9715" s="5"/>
      <c r="AR9715" s="5"/>
      <c r="AS9715" s="5"/>
      <c r="AT9715" s="5"/>
      <c r="AU9715" s="5"/>
      <c r="AV9715" s="5"/>
      <c r="AW9715" s="5"/>
      <c r="AX9715" s="5"/>
      <c r="AY9715" s="5"/>
      <c r="AZ9715" s="5"/>
      <c r="BA9715" s="5"/>
      <c r="BB9715" s="5"/>
      <c r="BC9715" s="5"/>
      <c r="BD9715" s="5"/>
      <c r="BE9715" s="5"/>
      <c r="BF9715" s="5"/>
      <c r="BG9715" s="5"/>
      <c r="BH9715" s="5"/>
      <c r="BI9715" s="5"/>
      <c r="BJ9715" s="5"/>
      <c r="BK9715" s="5"/>
      <c r="BL9715" s="5"/>
      <c r="BM9715" s="5"/>
      <c r="BN9715" s="5"/>
      <c r="BO9715" s="5"/>
      <c r="BP9715" s="5"/>
      <c r="BQ9715" s="5"/>
      <c r="BR9715" s="5"/>
      <c r="BS9715" s="5"/>
      <c r="BT9715" s="5"/>
      <c r="BU9715" s="5"/>
      <c r="BV9715" s="5"/>
      <c r="BW9715" s="5"/>
      <c r="BX9715" s="5"/>
    </row>
    <row r="9716" spans="1:76" x14ac:dyDescent="0.2">
      <c r="A9716" s="1"/>
      <c r="B9716" s="13"/>
      <c r="C9716" s="13"/>
      <c r="D9716" s="13"/>
      <c r="E9716" s="13"/>
      <c r="F9716" s="13"/>
      <c r="G9716" s="13"/>
      <c r="H9716" s="13"/>
      <c r="I9716" s="13"/>
      <c r="J9716" s="13"/>
      <c r="K9716" s="12"/>
      <c r="L9716" s="22"/>
      <c r="M9716" s="13"/>
      <c r="N9716" s="13"/>
      <c r="O9716" s="11"/>
      <c r="P9716" s="11"/>
      <c r="Q9716" s="11"/>
      <c r="R9716" s="11"/>
      <c r="S9716" s="8"/>
      <c r="T9716" s="8"/>
      <c r="U9716" s="8"/>
      <c r="V9716" s="1"/>
      <c r="W9716" s="8"/>
      <c r="X9716" s="8"/>
      <c r="Y9716" s="8"/>
      <c r="Z9716" s="1"/>
      <c r="AA9716" s="1"/>
      <c r="AB9716" s="8"/>
      <c r="AC9716" s="8"/>
      <c r="AD9716" s="8"/>
      <c r="AE9716" s="8"/>
      <c r="AF9716" s="8"/>
      <c r="AG9716" s="8"/>
      <c r="AH9716" s="8"/>
      <c r="AI9716" s="9"/>
      <c r="AJ9716" s="9"/>
      <c r="AK9716" s="8"/>
      <c r="AL9716" s="8"/>
      <c r="AM9716" s="5"/>
      <c r="AN9716" s="5"/>
      <c r="AO9716" s="5"/>
      <c r="AP9716" s="5"/>
      <c r="AQ9716" s="5"/>
      <c r="AR9716" s="5"/>
      <c r="AS9716" s="5"/>
      <c r="AT9716" s="5"/>
      <c r="AU9716" s="5"/>
      <c r="AV9716" s="5"/>
      <c r="AW9716" s="5"/>
      <c r="AX9716" s="5"/>
      <c r="AY9716" s="5"/>
      <c r="AZ9716" s="5"/>
      <c r="BA9716" s="5"/>
      <c r="BB9716" s="5"/>
      <c r="BC9716" s="5"/>
      <c r="BD9716" s="5"/>
      <c r="BE9716" s="5"/>
      <c r="BF9716" s="5"/>
      <c r="BG9716" s="5"/>
      <c r="BH9716" s="5"/>
      <c r="BI9716" s="5"/>
      <c r="BJ9716" s="5"/>
      <c r="BK9716" s="5"/>
      <c r="BL9716" s="5"/>
      <c r="BM9716" s="5"/>
      <c r="BN9716" s="5"/>
      <c r="BO9716" s="5"/>
      <c r="BP9716" s="5"/>
      <c r="BQ9716" s="5"/>
      <c r="BR9716" s="5"/>
      <c r="BS9716" s="5"/>
      <c r="BT9716" s="5"/>
      <c r="BU9716" s="5"/>
      <c r="BV9716" s="5"/>
      <c r="BW9716" s="5"/>
      <c r="BX9716" s="5"/>
    </row>
    <row r="9717" spans="1:76" x14ac:dyDescent="0.2">
      <c r="A9717" s="1"/>
      <c r="B9717" s="13"/>
      <c r="C9717" s="13"/>
      <c r="D9717" s="13"/>
      <c r="E9717" s="13"/>
      <c r="F9717" s="13"/>
      <c r="G9717" s="13"/>
      <c r="H9717" s="13"/>
      <c r="I9717" s="13"/>
      <c r="J9717" s="13"/>
      <c r="K9717" s="12"/>
      <c r="L9717" s="22"/>
      <c r="M9717" s="13"/>
      <c r="N9717" s="13"/>
      <c r="O9717" s="11"/>
      <c r="P9717" s="11"/>
      <c r="Q9717" s="11"/>
      <c r="R9717" s="11"/>
      <c r="S9717" s="8"/>
      <c r="T9717" s="8"/>
      <c r="U9717" s="8"/>
      <c r="V9717" s="1"/>
      <c r="W9717" s="8"/>
      <c r="X9717" s="8"/>
      <c r="Y9717" s="8"/>
      <c r="Z9717" s="1"/>
      <c r="AA9717" s="1"/>
      <c r="AB9717" s="8"/>
      <c r="AC9717" s="8"/>
      <c r="AD9717" s="8"/>
      <c r="AE9717" s="8"/>
      <c r="AF9717" s="8"/>
      <c r="AG9717" s="8"/>
      <c r="AH9717" s="8"/>
      <c r="AI9717" s="9"/>
      <c r="AJ9717" s="9"/>
      <c r="AK9717" s="8"/>
      <c r="AL9717" s="8"/>
      <c r="AM9717" s="5"/>
      <c r="AN9717" s="5"/>
      <c r="AO9717" s="5"/>
      <c r="AP9717" s="5"/>
      <c r="AQ9717" s="5"/>
      <c r="AR9717" s="5"/>
      <c r="AS9717" s="5"/>
      <c r="AT9717" s="5"/>
      <c r="AU9717" s="5"/>
      <c r="AV9717" s="5"/>
      <c r="AW9717" s="5"/>
      <c r="AX9717" s="5"/>
      <c r="AY9717" s="5"/>
      <c r="AZ9717" s="5"/>
      <c r="BA9717" s="5"/>
      <c r="BB9717" s="5"/>
      <c r="BC9717" s="5"/>
      <c r="BD9717" s="5"/>
      <c r="BE9717" s="5"/>
      <c r="BF9717" s="5"/>
      <c r="BG9717" s="5"/>
      <c r="BH9717" s="5"/>
      <c r="BI9717" s="5"/>
      <c r="BJ9717" s="5"/>
      <c r="BK9717" s="5"/>
      <c r="BL9717" s="5"/>
      <c r="BM9717" s="5"/>
      <c r="BN9717" s="5"/>
      <c r="BO9717" s="5"/>
      <c r="BP9717" s="5"/>
      <c r="BQ9717" s="5"/>
      <c r="BR9717" s="5"/>
      <c r="BS9717" s="5"/>
      <c r="BT9717" s="5"/>
      <c r="BU9717" s="5"/>
      <c r="BV9717" s="5"/>
      <c r="BW9717" s="5"/>
      <c r="BX9717" s="5"/>
    </row>
    <row r="9718" spans="1:76" x14ac:dyDescent="0.2">
      <c r="A9718" s="1"/>
      <c r="B9718" s="13"/>
      <c r="C9718" s="13"/>
      <c r="D9718" s="13"/>
      <c r="E9718" s="13"/>
      <c r="F9718" s="13"/>
      <c r="G9718" s="13"/>
      <c r="H9718" s="13"/>
      <c r="I9718" s="13"/>
      <c r="J9718" s="13"/>
      <c r="K9718" s="12"/>
      <c r="L9718" s="22"/>
      <c r="M9718" s="13"/>
      <c r="N9718" s="13"/>
      <c r="O9718" s="11"/>
      <c r="P9718" s="11"/>
      <c r="Q9718" s="11"/>
      <c r="R9718" s="11"/>
      <c r="S9718" s="8"/>
      <c r="T9718" s="8"/>
      <c r="U9718" s="8"/>
      <c r="V9718" s="1"/>
      <c r="W9718" s="8"/>
      <c r="X9718" s="8"/>
      <c r="Y9718" s="8"/>
      <c r="Z9718" s="1"/>
      <c r="AA9718" s="1"/>
      <c r="AB9718" s="8"/>
      <c r="AC9718" s="8"/>
      <c r="AD9718" s="8"/>
      <c r="AE9718" s="8"/>
      <c r="AF9718" s="8"/>
      <c r="AG9718" s="8"/>
      <c r="AH9718" s="8"/>
      <c r="AI9718" s="9"/>
      <c r="AJ9718" s="9"/>
      <c r="AK9718" s="8"/>
      <c r="AL9718" s="8"/>
      <c r="AM9718" s="5"/>
      <c r="AN9718" s="5"/>
      <c r="AO9718" s="5"/>
      <c r="AP9718" s="5"/>
      <c r="AQ9718" s="5"/>
      <c r="AR9718" s="5"/>
      <c r="AS9718" s="5"/>
      <c r="AT9718" s="5"/>
      <c r="AU9718" s="5"/>
      <c r="AV9718" s="5"/>
      <c r="AW9718" s="5"/>
      <c r="AX9718" s="5"/>
      <c r="AY9718" s="5"/>
      <c r="AZ9718" s="5"/>
      <c r="BA9718" s="5"/>
      <c r="BB9718" s="5"/>
      <c r="BC9718" s="5"/>
      <c r="BD9718" s="5"/>
      <c r="BE9718" s="5"/>
      <c r="BF9718" s="5"/>
      <c r="BG9718" s="5"/>
      <c r="BH9718" s="5"/>
      <c r="BI9718" s="5"/>
      <c r="BJ9718" s="5"/>
      <c r="BK9718" s="5"/>
      <c r="BL9718" s="5"/>
      <c r="BM9718" s="5"/>
      <c r="BN9718" s="5"/>
      <c r="BO9718" s="5"/>
      <c r="BP9718" s="5"/>
      <c r="BQ9718" s="5"/>
      <c r="BR9718" s="5"/>
      <c r="BS9718" s="5"/>
      <c r="BT9718" s="5"/>
      <c r="BU9718" s="5"/>
      <c r="BV9718" s="5"/>
      <c r="BW9718" s="5"/>
      <c r="BX9718" s="5"/>
    </row>
    <row r="9719" spans="1:76" x14ac:dyDescent="0.2">
      <c r="A9719" s="1"/>
      <c r="B9719" s="13"/>
      <c r="C9719" s="13"/>
      <c r="D9719" s="13"/>
      <c r="E9719" s="13"/>
      <c r="F9719" s="13"/>
      <c r="G9719" s="13"/>
      <c r="H9719" s="13"/>
      <c r="I9719" s="13"/>
      <c r="J9719" s="13"/>
      <c r="K9719" s="12"/>
      <c r="L9719" s="22"/>
      <c r="M9719" s="13"/>
      <c r="N9719" s="13"/>
      <c r="O9719" s="11"/>
      <c r="P9719" s="11"/>
      <c r="Q9719" s="11"/>
      <c r="R9719" s="11"/>
      <c r="S9719" s="8"/>
      <c r="T9719" s="8"/>
      <c r="U9719" s="8"/>
      <c r="V9719" s="1"/>
      <c r="W9719" s="8"/>
      <c r="X9719" s="8"/>
      <c r="Y9719" s="8"/>
      <c r="Z9719" s="1"/>
      <c r="AA9719" s="1"/>
      <c r="AB9719" s="8"/>
      <c r="AC9719" s="8"/>
      <c r="AD9719" s="8"/>
      <c r="AE9719" s="8"/>
      <c r="AF9719" s="8"/>
      <c r="AG9719" s="8"/>
      <c r="AH9719" s="8"/>
      <c r="AI9719" s="9"/>
      <c r="AJ9719" s="9"/>
      <c r="AK9719" s="8"/>
      <c r="AL9719" s="8"/>
      <c r="AM9719" s="5"/>
      <c r="AN9719" s="5"/>
      <c r="AO9719" s="5"/>
      <c r="AP9719" s="5"/>
      <c r="AQ9719" s="5"/>
      <c r="AR9719" s="5"/>
      <c r="AS9719" s="5"/>
      <c r="AT9719" s="5"/>
      <c r="AU9719" s="5"/>
      <c r="AV9719" s="5"/>
      <c r="AW9719" s="5"/>
      <c r="AX9719" s="5"/>
      <c r="AY9719" s="5"/>
      <c r="AZ9719" s="5"/>
      <c r="BA9719" s="5"/>
      <c r="BB9719" s="5"/>
      <c r="BC9719" s="5"/>
      <c r="BD9719" s="5"/>
      <c r="BE9719" s="5"/>
      <c r="BF9719" s="5"/>
      <c r="BG9719" s="5"/>
      <c r="BH9719" s="5"/>
      <c r="BI9719" s="5"/>
      <c r="BJ9719" s="5"/>
      <c r="BK9719" s="5"/>
      <c r="BL9719" s="5"/>
      <c r="BM9719" s="5"/>
      <c r="BN9719" s="5"/>
      <c r="BO9719" s="5"/>
      <c r="BP9719" s="5"/>
      <c r="BQ9719" s="5"/>
      <c r="BR9719" s="5"/>
      <c r="BS9719" s="5"/>
      <c r="BT9719" s="5"/>
      <c r="BU9719" s="5"/>
      <c r="BV9719" s="5"/>
      <c r="BW9719" s="5"/>
      <c r="BX9719" s="5"/>
    </row>
    <row r="9720" spans="1:76" x14ac:dyDescent="0.2">
      <c r="A9720" s="1"/>
      <c r="B9720" s="13"/>
      <c r="C9720" s="13"/>
      <c r="D9720" s="13"/>
      <c r="E9720" s="13"/>
      <c r="F9720" s="13"/>
      <c r="G9720" s="13"/>
      <c r="H9720" s="13"/>
      <c r="I9720" s="13"/>
      <c r="J9720" s="13"/>
      <c r="K9720" s="12"/>
      <c r="L9720" s="22"/>
      <c r="M9720" s="13"/>
      <c r="N9720" s="13"/>
      <c r="O9720" s="11"/>
      <c r="P9720" s="11"/>
      <c r="Q9720" s="11"/>
      <c r="R9720" s="11"/>
      <c r="S9720" s="8"/>
      <c r="T9720" s="8"/>
      <c r="U9720" s="8"/>
      <c r="V9720" s="1"/>
      <c r="W9720" s="8"/>
      <c r="X9720" s="8"/>
      <c r="Y9720" s="8"/>
      <c r="Z9720" s="1"/>
      <c r="AA9720" s="1"/>
      <c r="AB9720" s="8"/>
      <c r="AC9720" s="8"/>
      <c r="AD9720" s="8"/>
      <c r="AE9720" s="8"/>
      <c r="AF9720" s="8"/>
      <c r="AG9720" s="8"/>
      <c r="AH9720" s="8"/>
      <c r="AI9720" s="9"/>
      <c r="AJ9720" s="9"/>
      <c r="AK9720" s="8"/>
      <c r="AL9720" s="8"/>
      <c r="AM9720" s="5"/>
      <c r="AN9720" s="5"/>
      <c r="AO9720" s="5"/>
      <c r="AP9720" s="5"/>
      <c r="AQ9720" s="5"/>
      <c r="AR9720" s="5"/>
      <c r="AS9720" s="5"/>
      <c r="AT9720" s="5"/>
      <c r="AU9720" s="5"/>
      <c r="AV9720" s="5"/>
      <c r="AW9720" s="5"/>
      <c r="AX9720" s="5"/>
      <c r="AY9720" s="5"/>
      <c r="AZ9720" s="5"/>
      <c r="BA9720" s="5"/>
      <c r="BB9720" s="5"/>
      <c r="BC9720" s="5"/>
      <c r="BD9720" s="5"/>
      <c r="BE9720" s="5"/>
      <c r="BF9720" s="5"/>
      <c r="BG9720" s="5"/>
      <c r="BH9720" s="5"/>
      <c r="BI9720" s="5"/>
      <c r="BJ9720" s="5"/>
      <c r="BK9720" s="5"/>
      <c r="BL9720" s="5"/>
      <c r="BM9720" s="5"/>
      <c r="BN9720" s="5"/>
      <c r="BO9720" s="5"/>
      <c r="BP9720" s="5"/>
      <c r="BQ9720" s="5"/>
      <c r="BR9720" s="5"/>
      <c r="BS9720" s="5"/>
      <c r="BT9720" s="5"/>
      <c r="BU9720" s="5"/>
      <c r="BV9720" s="5"/>
      <c r="BW9720" s="5"/>
      <c r="BX9720" s="5"/>
    </row>
    <row r="9721" spans="1:76" x14ac:dyDescent="0.2">
      <c r="A9721" s="1"/>
      <c r="B9721" s="13"/>
      <c r="C9721" s="13"/>
      <c r="D9721" s="13"/>
      <c r="E9721" s="13"/>
      <c r="F9721" s="13"/>
      <c r="G9721" s="13"/>
      <c r="H9721" s="13"/>
      <c r="I9721" s="13"/>
      <c r="J9721" s="13"/>
      <c r="K9721" s="12"/>
      <c r="L9721" s="22"/>
      <c r="M9721" s="13"/>
      <c r="N9721" s="13"/>
      <c r="O9721" s="11"/>
      <c r="P9721" s="11"/>
      <c r="Q9721" s="11"/>
      <c r="R9721" s="11"/>
      <c r="S9721" s="8"/>
      <c r="T9721" s="8"/>
      <c r="U9721" s="8"/>
      <c r="V9721" s="1"/>
      <c r="W9721" s="8"/>
      <c r="X9721" s="8"/>
      <c r="Y9721" s="8"/>
      <c r="Z9721" s="1"/>
      <c r="AA9721" s="1"/>
      <c r="AB9721" s="8"/>
      <c r="AC9721" s="8"/>
      <c r="AD9721" s="8"/>
      <c r="AE9721" s="8"/>
      <c r="AF9721" s="8"/>
      <c r="AG9721" s="8"/>
      <c r="AH9721" s="8"/>
      <c r="AI9721" s="9"/>
      <c r="AJ9721" s="9"/>
      <c r="AK9721" s="8"/>
      <c r="AL9721" s="8"/>
      <c r="AM9721" s="5"/>
      <c r="AN9721" s="5"/>
      <c r="AO9721" s="5"/>
      <c r="AP9721" s="5"/>
      <c r="AQ9721" s="5"/>
      <c r="AR9721" s="5"/>
      <c r="AS9721" s="5"/>
      <c r="AT9721" s="5"/>
      <c r="AU9721" s="5"/>
      <c r="AV9721" s="5"/>
      <c r="AW9721" s="5"/>
      <c r="AX9721" s="5"/>
      <c r="AY9721" s="5"/>
      <c r="AZ9721" s="5"/>
      <c r="BA9721" s="5"/>
      <c r="BB9721" s="5"/>
      <c r="BC9721" s="5"/>
      <c r="BD9721" s="5"/>
      <c r="BE9721" s="5"/>
      <c r="BF9721" s="5"/>
      <c r="BG9721" s="5"/>
      <c r="BH9721" s="5"/>
      <c r="BI9721" s="5"/>
      <c r="BJ9721" s="5"/>
      <c r="BK9721" s="5"/>
      <c r="BL9721" s="5"/>
      <c r="BM9721" s="5"/>
      <c r="BN9721" s="5"/>
      <c r="BO9721" s="5"/>
      <c r="BP9721" s="5"/>
      <c r="BQ9721" s="5"/>
      <c r="BR9721" s="5"/>
      <c r="BS9721" s="5"/>
      <c r="BT9721" s="5"/>
      <c r="BU9721" s="5"/>
      <c r="BV9721" s="5"/>
      <c r="BW9721" s="5"/>
      <c r="BX9721" s="5"/>
    </row>
    <row r="9722" spans="1:76" x14ac:dyDescent="0.2">
      <c r="A9722" s="1"/>
      <c r="B9722" s="13"/>
      <c r="C9722" s="13"/>
      <c r="D9722" s="13"/>
      <c r="E9722" s="13"/>
      <c r="F9722" s="13"/>
      <c r="G9722" s="13"/>
      <c r="H9722" s="13"/>
      <c r="I9722" s="13"/>
      <c r="J9722" s="13"/>
      <c r="K9722" s="12"/>
      <c r="L9722" s="22"/>
      <c r="M9722" s="13"/>
      <c r="N9722" s="13"/>
      <c r="O9722" s="11"/>
      <c r="P9722" s="11"/>
      <c r="Q9722" s="11"/>
      <c r="R9722" s="11"/>
      <c r="S9722" s="8"/>
      <c r="T9722" s="8"/>
      <c r="U9722" s="8"/>
      <c r="V9722" s="1"/>
      <c r="W9722" s="8"/>
      <c r="X9722" s="8"/>
      <c r="Y9722" s="8"/>
      <c r="Z9722" s="1"/>
      <c r="AA9722" s="1"/>
      <c r="AB9722" s="8"/>
      <c r="AC9722" s="8"/>
      <c r="AD9722" s="8"/>
      <c r="AE9722" s="8"/>
      <c r="AF9722" s="8"/>
      <c r="AG9722" s="8"/>
      <c r="AH9722" s="8"/>
      <c r="AI9722" s="9"/>
      <c r="AJ9722" s="9"/>
      <c r="AK9722" s="8"/>
      <c r="AL9722" s="8"/>
      <c r="AM9722" s="5"/>
      <c r="AN9722" s="5"/>
      <c r="AO9722" s="5"/>
      <c r="AP9722" s="5"/>
      <c r="AQ9722" s="5"/>
      <c r="AR9722" s="5"/>
      <c r="AS9722" s="5"/>
      <c r="AT9722" s="5"/>
      <c r="AU9722" s="5"/>
      <c r="AV9722" s="5"/>
      <c r="AW9722" s="5"/>
      <c r="AX9722" s="5"/>
      <c r="AY9722" s="5"/>
      <c r="AZ9722" s="5"/>
      <c r="BA9722" s="5"/>
      <c r="BB9722" s="5"/>
      <c r="BC9722" s="5"/>
      <c r="BD9722" s="5"/>
      <c r="BE9722" s="5"/>
      <c r="BF9722" s="5"/>
      <c r="BG9722" s="5"/>
      <c r="BH9722" s="5"/>
      <c r="BI9722" s="5"/>
      <c r="BJ9722" s="5"/>
      <c r="BK9722" s="5"/>
      <c r="BL9722" s="5"/>
      <c r="BM9722" s="5"/>
      <c r="BN9722" s="5"/>
      <c r="BO9722" s="5"/>
      <c r="BP9722" s="5"/>
      <c r="BQ9722" s="5"/>
      <c r="BR9722" s="5"/>
      <c r="BS9722" s="5"/>
      <c r="BT9722" s="5"/>
      <c r="BU9722" s="5"/>
      <c r="BV9722" s="5"/>
      <c r="BW9722" s="5"/>
      <c r="BX9722" s="5"/>
    </row>
    <row r="9723" spans="1:76" x14ac:dyDescent="0.2">
      <c r="A9723" s="1"/>
      <c r="B9723" s="13"/>
      <c r="C9723" s="13"/>
      <c r="D9723" s="13"/>
      <c r="E9723" s="13"/>
      <c r="F9723" s="13"/>
      <c r="G9723" s="13"/>
      <c r="H9723" s="13"/>
      <c r="I9723" s="13"/>
      <c r="J9723" s="13"/>
      <c r="K9723" s="12"/>
      <c r="L9723" s="22"/>
      <c r="M9723" s="13"/>
      <c r="N9723" s="13"/>
      <c r="O9723" s="11"/>
      <c r="P9723" s="11"/>
      <c r="Q9723" s="11"/>
      <c r="R9723" s="11"/>
      <c r="S9723" s="8"/>
      <c r="T9723" s="8"/>
      <c r="U9723" s="8"/>
      <c r="V9723" s="1"/>
      <c r="W9723" s="8"/>
      <c r="X9723" s="8"/>
      <c r="Y9723" s="8"/>
      <c r="Z9723" s="1"/>
      <c r="AA9723" s="1"/>
      <c r="AB9723" s="8"/>
      <c r="AC9723" s="8"/>
      <c r="AD9723" s="8"/>
      <c r="AE9723" s="8"/>
      <c r="AF9723" s="8"/>
      <c r="AG9723" s="8"/>
      <c r="AH9723" s="8"/>
      <c r="AI9723" s="9"/>
      <c r="AJ9723" s="9"/>
      <c r="AK9723" s="8"/>
      <c r="AL9723" s="8"/>
      <c r="AM9723" s="5"/>
      <c r="AN9723" s="5"/>
      <c r="AO9723" s="5"/>
      <c r="AP9723" s="5"/>
      <c r="AQ9723" s="5"/>
      <c r="AR9723" s="5"/>
      <c r="AS9723" s="5"/>
      <c r="AT9723" s="5"/>
      <c r="AU9723" s="5"/>
      <c r="AV9723" s="5"/>
      <c r="AW9723" s="5"/>
      <c r="AX9723" s="5"/>
      <c r="AY9723" s="5"/>
      <c r="AZ9723" s="5"/>
      <c r="BA9723" s="5"/>
      <c r="BB9723" s="5"/>
      <c r="BC9723" s="5"/>
      <c r="BD9723" s="5"/>
      <c r="BE9723" s="5"/>
      <c r="BF9723" s="5"/>
      <c r="BG9723" s="5"/>
      <c r="BH9723" s="5"/>
      <c r="BI9723" s="5"/>
      <c r="BJ9723" s="5"/>
      <c r="BK9723" s="5"/>
      <c r="BL9723" s="5"/>
      <c r="BM9723" s="5"/>
      <c r="BN9723" s="5"/>
      <c r="BO9723" s="5"/>
      <c r="BP9723" s="5"/>
      <c r="BQ9723" s="5"/>
      <c r="BR9723" s="5"/>
      <c r="BS9723" s="5"/>
      <c r="BT9723" s="5"/>
      <c r="BU9723" s="5"/>
      <c r="BV9723" s="5"/>
      <c r="BW9723" s="5"/>
      <c r="BX9723" s="5"/>
    </row>
    <row r="9724" spans="1:76" x14ac:dyDescent="0.2">
      <c r="A9724" s="1"/>
      <c r="B9724" s="13"/>
      <c r="C9724" s="13"/>
      <c r="D9724" s="13"/>
      <c r="E9724" s="13"/>
      <c r="F9724" s="13"/>
      <c r="G9724" s="13"/>
      <c r="H9724" s="13"/>
      <c r="I9724" s="13"/>
      <c r="J9724" s="13"/>
      <c r="K9724" s="12"/>
      <c r="L9724" s="22"/>
      <c r="M9724" s="13"/>
      <c r="N9724" s="13"/>
      <c r="O9724" s="11"/>
      <c r="P9724" s="11"/>
      <c r="Q9724" s="11"/>
      <c r="R9724" s="11"/>
      <c r="S9724" s="8"/>
      <c r="T9724" s="8"/>
      <c r="U9724" s="8"/>
      <c r="V9724" s="1"/>
      <c r="W9724" s="8"/>
      <c r="X9724" s="8"/>
      <c r="Y9724" s="8"/>
      <c r="Z9724" s="1"/>
      <c r="AA9724" s="1"/>
      <c r="AB9724" s="8"/>
      <c r="AC9724" s="8"/>
      <c r="AD9724" s="8"/>
      <c r="AE9724" s="8"/>
      <c r="AF9724" s="8"/>
      <c r="AG9724" s="8"/>
      <c r="AH9724" s="8"/>
      <c r="AI9724" s="9"/>
      <c r="AJ9724" s="9"/>
      <c r="AK9724" s="8"/>
      <c r="AL9724" s="8"/>
      <c r="AM9724" s="5"/>
      <c r="AN9724" s="5"/>
      <c r="AO9724" s="5"/>
      <c r="AP9724" s="5"/>
      <c r="AQ9724" s="5"/>
      <c r="AR9724" s="5"/>
      <c r="AS9724" s="5"/>
      <c r="AT9724" s="5"/>
      <c r="AU9724" s="5"/>
      <c r="AV9724" s="5"/>
      <c r="AW9724" s="5"/>
      <c r="AX9724" s="5"/>
      <c r="AY9724" s="5"/>
      <c r="AZ9724" s="5"/>
      <c r="BA9724" s="5"/>
      <c r="BB9724" s="5"/>
      <c r="BC9724" s="5"/>
      <c r="BD9724" s="5"/>
      <c r="BE9724" s="5"/>
      <c r="BF9724" s="5"/>
      <c r="BG9724" s="5"/>
      <c r="BH9724" s="5"/>
      <c r="BI9724" s="5"/>
      <c r="BJ9724" s="5"/>
      <c r="BK9724" s="5"/>
      <c r="BL9724" s="5"/>
      <c r="BM9724" s="5"/>
      <c r="BN9724" s="5"/>
      <c r="BO9724" s="5"/>
      <c r="BP9724" s="5"/>
      <c r="BQ9724" s="5"/>
      <c r="BR9724" s="5"/>
      <c r="BS9724" s="5"/>
      <c r="BT9724" s="5"/>
      <c r="BU9724" s="5"/>
      <c r="BV9724" s="5"/>
      <c r="BW9724" s="5"/>
      <c r="BX9724" s="5"/>
    </row>
    <row r="9725" spans="1:76" x14ac:dyDescent="0.2">
      <c r="A9725" s="1"/>
      <c r="B9725" s="13"/>
      <c r="C9725" s="13"/>
      <c r="D9725" s="13"/>
      <c r="E9725" s="13"/>
      <c r="F9725" s="13"/>
      <c r="G9725" s="13"/>
      <c r="H9725" s="13"/>
      <c r="I9725" s="13"/>
      <c r="J9725" s="13"/>
      <c r="K9725" s="12"/>
      <c r="L9725" s="22"/>
      <c r="M9725" s="13"/>
      <c r="N9725" s="13"/>
      <c r="O9725" s="11"/>
      <c r="P9725" s="11"/>
      <c r="Q9725" s="11"/>
      <c r="R9725" s="11"/>
      <c r="S9725" s="8"/>
      <c r="T9725" s="8"/>
      <c r="U9725" s="8"/>
      <c r="V9725" s="1"/>
      <c r="W9725" s="8"/>
      <c r="X9725" s="8"/>
      <c r="Y9725" s="8"/>
      <c r="Z9725" s="1"/>
      <c r="AA9725" s="1"/>
      <c r="AB9725" s="8"/>
      <c r="AC9725" s="8"/>
      <c r="AD9725" s="8"/>
      <c r="AE9725" s="8"/>
      <c r="AF9725" s="8"/>
      <c r="AG9725" s="8"/>
      <c r="AH9725" s="8"/>
      <c r="AI9725" s="9"/>
      <c r="AJ9725" s="9"/>
      <c r="AK9725" s="8"/>
      <c r="AL9725" s="8"/>
      <c r="AM9725" s="5"/>
      <c r="AN9725" s="5"/>
      <c r="AO9725" s="5"/>
      <c r="AP9725" s="5"/>
      <c r="AQ9725" s="5"/>
      <c r="AR9725" s="5"/>
      <c r="AS9725" s="5"/>
      <c r="AT9725" s="5"/>
      <c r="AU9725" s="5"/>
      <c r="AV9725" s="5"/>
      <c r="AW9725" s="5"/>
      <c r="AX9725" s="5"/>
      <c r="AY9725" s="5"/>
      <c r="AZ9725" s="5"/>
      <c r="BA9725" s="5"/>
      <c r="BB9725" s="5"/>
      <c r="BC9725" s="5"/>
      <c r="BD9725" s="5"/>
      <c r="BE9725" s="5"/>
      <c r="BF9725" s="5"/>
      <c r="BG9725" s="5"/>
      <c r="BH9725" s="5"/>
      <c r="BI9725" s="5"/>
      <c r="BJ9725" s="5"/>
      <c r="BK9725" s="5"/>
      <c r="BL9725" s="5"/>
      <c r="BM9725" s="5"/>
      <c r="BN9725" s="5"/>
      <c r="BO9725" s="5"/>
      <c r="BP9725" s="5"/>
      <c r="BQ9725" s="5"/>
      <c r="BR9725" s="5"/>
      <c r="BS9725" s="5"/>
      <c r="BT9725" s="5"/>
      <c r="BU9725" s="5"/>
      <c r="BV9725" s="5"/>
      <c r="BW9725" s="5"/>
      <c r="BX9725" s="5"/>
    </row>
    <row r="9726" spans="1:76" x14ac:dyDescent="0.2">
      <c r="A9726" s="1"/>
      <c r="B9726" s="13"/>
      <c r="C9726" s="13"/>
      <c r="D9726" s="13"/>
      <c r="E9726" s="13"/>
      <c r="F9726" s="13"/>
      <c r="G9726" s="13"/>
      <c r="H9726" s="13"/>
      <c r="I9726" s="13"/>
      <c r="J9726" s="13"/>
      <c r="K9726" s="12"/>
      <c r="L9726" s="22"/>
      <c r="M9726" s="13"/>
      <c r="N9726" s="13"/>
      <c r="O9726" s="11"/>
      <c r="P9726" s="11"/>
      <c r="Q9726" s="11"/>
      <c r="R9726" s="11"/>
      <c r="S9726" s="8"/>
      <c r="T9726" s="8"/>
      <c r="U9726" s="8"/>
      <c r="V9726" s="1"/>
      <c r="W9726" s="8"/>
      <c r="X9726" s="8"/>
      <c r="Y9726" s="8"/>
      <c r="Z9726" s="1"/>
      <c r="AA9726" s="1"/>
      <c r="AB9726" s="8"/>
      <c r="AC9726" s="8"/>
      <c r="AD9726" s="8"/>
      <c r="AE9726" s="8"/>
      <c r="AF9726" s="8"/>
      <c r="AG9726" s="8"/>
      <c r="AH9726" s="8"/>
      <c r="AI9726" s="9"/>
      <c r="AJ9726" s="9"/>
      <c r="AK9726" s="8"/>
      <c r="AL9726" s="8"/>
      <c r="AM9726" s="5"/>
      <c r="AN9726" s="5"/>
      <c r="AO9726" s="5"/>
      <c r="AP9726" s="5"/>
      <c r="AQ9726" s="5"/>
      <c r="AR9726" s="5"/>
      <c r="AS9726" s="5"/>
      <c r="AT9726" s="5"/>
      <c r="AU9726" s="5"/>
      <c r="AV9726" s="5"/>
      <c r="AW9726" s="5"/>
      <c r="AX9726" s="5"/>
      <c r="AY9726" s="5"/>
      <c r="AZ9726" s="5"/>
      <c r="BA9726" s="5"/>
      <c r="BB9726" s="5"/>
      <c r="BC9726" s="5"/>
      <c r="BD9726" s="5"/>
      <c r="BE9726" s="5"/>
      <c r="BF9726" s="5"/>
      <c r="BG9726" s="5"/>
      <c r="BH9726" s="5"/>
      <c r="BI9726" s="5"/>
      <c r="BJ9726" s="5"/>
      <c r="BK9726" s="5"/>
      <c r="BL9726" s="5"/>
      <c r="BM9726" s="5"/>
      <c r="BN9726" s="5"/>
      <c r="BO9726" s="5"/>
      <c r="BP9726" s="5"/>
      <c r="BQ9726" s="5"/>
      <c r="BR9726" s="5"/>
      <c r="BS9726" s="5"/>
      <c r="BT9726" s="5"/>
      <c r="BU9726" s="5"/>
      <c r="BV9726" s="5"/>
      <c r="BW9726" s="5"/>
      <c r="BX9726" s="5"/>
    </row>
    <row r="9727" spans="1:76" x14ac:dyDescent="0.2">
      <c r="A9727" s="1"/>
      <c r="B9727" s="13"/>
      <c r="C9727" s="13"/>
      <c r="D9727" s="13"/>
      <c r="E9727" s="13"/>
      <c r="F9727" s="13"/>
      <c r="G9727" s="13"/>
      <c r="H9727" s="13"/>
      <c r="I9727" s="13"/>
      <c r="J9727" s="13"/>
      <c r="K9727" s="12"/>
      <c r="L9727" s="22"/>
      <c r="M9727" s="13"/>
      <c r="N9727" s="13"/>
      <c r="O9727" s="11"/>
      <c r="P9727" s="11"/>
      <c r="Q9727" s="11"/>
      <c r="R9727" s="11"/>
      <c r="S9727" s="8"/>
      <c r="T9727" s="8"/>
      <c r="U9727" s="8"/>
      <c r="V9727" s="1"/>
      <c r="W9727" s="8"/>
      <c r="X9727" s="8"/>
      <c r="Y9727" s="8"/>
      <c r="Z9727" s="1"/>
      <c r="AA9727" s="1"/>
      <c r="AB9727" s="8"/>
      <c r="AC9727" s="8"/>
      <c r="AD9727" s="8"/>
      <c r="AE9727" s="8"/>
      <c r="AF9727" s="8"/>
      <c r="AG9727" s="8"/>
      <c r="AH9727" s="8"/>
      <c r="AI9727" s="9"/>
      <c r="AJ9727" s="9"/>
      <c r="AK9727" s="8"/>
      <c r="AL9727" s="8"/>
      <c r="AM9727" s="5"/>
      <c r="AN9727" s="5"/>
      <c r="AO9727" s="5"/>
      <c r="AP9727" s="5"/>
      <c r="AQ9727" s="5"/>
      <c r="AR9727" s="5"/>
      <c r="AS9727" s="5"/>
      <c r="AT9727" s="5"/>
      <c r="AU9727" s="5"/>
      <c r="AV9727" s="5"/>
      <c r="AW9727" s="5"/>
      <c r="AX9727" s="5"/>
      <c r="AY9727" s="5"/>
      <c r="AZ9727" s="5"/>
      <c r="BA9727" s="5"/>
      <c r="BB9727" s="5"/>
      <c r="BC9727" s="5"/>
      <c r="BD9727" s="5"/>
      <c r="BE9727" s="5"/>
      <c r="BF9727" s="5"/>
      <c r="BG9727" s="5"/>
      <c r="BH9727" s="5"/>
      <c r="BI9727" s="5"/>
      <c r="BJ9727" s="5"/>
      <c r="BK9727" s="5"/>
      <c r="BL9727" s="5"/>
      <c r="BM9727" s="5"/>
      <c r="BN9727" s="5"/>
      <c r="BO9727" s="5"/>
      <c r="BP9727" s="5"/>
      <c r="BQ9727" s="5"/>
      <c r="BR9727" s="5"/>
      <c r="BS9727" s="5"/>
      <c r="BT9727" s="5"/>
      <c r="BU9727" s="5"/>
      <c r="BV9727" s="5"/>
      <c r="BW9727" s="5"/>
      <c r="BX9727" s="5"/>
    </row>
    <row r="9728" spans="1:76" x14ac:dyDescent="0.2">
      <c r="A9728" s="1"/>
      <c r="B9728" s="13"/>
      <c r="C9728" s="13"/>
      <c r="D9728" s="13"/>
      <c r="E9728" s="13"/>
      <c r="F9728" s="13"/>
      <c r="G9728" s="13"/>
      <c r="H9728" s="13"/>
      <c r="I9728" s="13"/>
      <c r="J9728" s="13"/>
      <c r="K9728" s="12"/>
      <c r="L9728" s="22"/>
      <c r="M9728" s="13"/>
      <c r="N9728" s="13"/>
      <c r="O9728" s="11"/>
      <c r="P9728" s="11"/>
      <c r="Q9728" s="11"/>
      <c r="R9728" s="11"/>
      <c r="S9728" s="8"/>
      <c r="T9728" s="8"/>
      <c r="U9728" s="8"/>
      <c r="V9728" s="1"/>
      <c r="W9728" s="8"/>
      <c r="X9728" s="8"/>
      <c r="Y9728" s="8"/>
      <c r="Z9728" s="1"/>
      <c r="AA9728" s="1"/>
      <c r="AB9728" s="8"/>
      <c r="AC9728" s="8"/>
      <c r="AD9728" s="8"/>
      <c r="AE9728" s="8"/>
      <c r="AF9728" s="8"/>
      <c r="AG9728" s="8"/>
      <c r="AH9728" s="8"/>
      <c r="AI9728" s="9"/>
      <c r="AJ9728" s="9"/>
      <c r="AK9728" s="8"/>
      <c r="AL9728" s="8"/>
      <c r="AM9728" s="5"/>
      <c r="AN9728" s="5"/>
      <c r="AO9728" s="5"/>
      <c r="AP9728" s="5"/>
      <c r="AQ9728" s="5"/>
      <c r="AR9728" s="5"/>
      <c r="AS9728" s="5"/>
      <c r="AT9728" s="5"/>
      <c r="AU9728" s="5"/>
      <c r="AV9728" s="5"/>
      <c r="AW9728" s="5"/>
      <c r="AX9728" s="5"/>
      <c r="AY9728" s="5"/>
      <c r="AZ9728" s="5"/>
      <c r="BA9728" s="5"/>
      <c r="BB9728" s="5"/>
      <c r="BC9728" s="5"/>
      <c r="BD9728" s="5"/>
      <c r="BE9728" s="5"/>
      <c r="BF9728" s="5"/>
      <c r="BG9728" s="5"/>
      <c r="BH9728" s="5"/>
      <c r="BI9728" s="5"/>
      <c r="BJ9728" s="5"/>
      <c r="BK9728" s="5"/>
      <c r="BL9728" s="5"/>
      <c r="BM9728" s="5"/>
      <c r="BN9728" s="5"/>
      <c r="BO9728" s="5"/>
      <c r="BP9728" s="5"/>
      <c r="BQ9728" s="5"/>
      <c r="BR9728" s="5"/>
      <c r="BS9728" s="5"/>
      <c r="BT9728" s="5"/>
      <c r="BU9728" s="5"/>
      <c r="BV9728" s="5"/>
      <c r="BW9728" s="5"/>
      <c r="BX9728" s="5"/>
    </row>
    <row r="9729" spans="1:76" x14ac:dyDescent="0.2">
      <c r="A9729" s="1"/>
      <c r="B9729" s="13"/>
      <c r="C9729" s="13"/>
      <c r="D9729" s="13"/>
      <c r="E9729" s="13"/>
      <c r="F9729" s="13"/>
      <c r="G9729" s="13"/>
      <c r="H9729" s="13"/>
      <c r="I9729" s="13"/>
      <c r="J9729" s="13"/>
      <c r="K9729" s="12"/>
      <c r="L9729" s="22"/>
      <c r="M9729" s="13"/>
      <c r="N9729" s="13"/>
      <c r="O9729" s="11"/>
      <c r="P9729" s="11"/>
      <c r="Q9729" s="11"/>
      <c r="R9729" s="11"/>
      <c r="S9729" s="8"/>
      <c r="T9729" s="8"/>
      <c r="U9729" s="8"/>
      <c r="V9729" s="1"/>
      <c r="W9729" s="8"/>
      <c r="X9729" s="8"/>
      <c r="Y9729" s="8"/>
      <c r="Z9729" s="1"/>
      <c r="AA9729" s="1"/>
      <c r="AB9729" s="8"/>
      <c r="AC9729" s="8"/>
      <c r="AD9729" s="8"/>
      <c r="AE9729" s="8"/>
      <c r="AF9729" s="8"/>
      <c r="AG9729" s="8"/>
      <c r="AH9729" s="8"/>
      <c r="AI9729" s="9"/>
      <c r="AJ9729" s="9"/>
      <c r="AK9729" s="8"/>
      <c r="AL9729" s="8"/>
      <c r="AM9729" s="5"/>
      <c r="AN9729" s="5"/>
      <c r="AO9729" s="5"/>
      <c r="AP9729" s="5"/>
      <c r="AQ9729" s="5"/>
      <c r="AR9729" s="5"/>
      <c r="AS9729" s="5"/>
      <c r="AT9729" s="5"/>
      <c r="AU9729" s="5"/>
      <c r="AV9729" s="5"/>
      <c r="AW9729" s="5"/>
      <c r="AX9729" s="5"/>
      <c r="AY9729" s="5"/>
      <c r="AZ9729" s="5"/>
      <c r="BA9729" s="5"/>
      <c r="BB9729" s="5"/>
      <c r="BC9729" s="5"/>
      <c r="BD9729" s="5"/>
      <c r="BE9729" s="5"/>
      <c r="BF9729" s="5"/>
      <c r="BG9729" s="5"/>
      <c r="BH9729" s="5"/>
      <c r="BI9729" s="5"/>
      <c r="BJ9729" s="5"/>
      <c r="BK9729" s="5"/>
      <c r="BL9729" s="5"/>
      <c r="BM9729" s="5"/>
      <c r="BN9729" s="5"/>
      <c r="BO9729" s="5"/>
      <c r="BP9729" s="5"/>
      <c r="BQ9729" s="5"/>
      <c r="BR9729" s="5"/>
      <c r="BS9729" s="5"/>
      <c r="BT9729" s="5"/>
      <c r="BU9729" s="5"/>
      <c r="BV9729" s="5"/>
      <c r="BW9729" s="5"/>
      <c r="BX9729" s="5"/>
    </row>
    <row r="9730" spans="1:76" x14ac:dyDescent="0.2">
      <c r="A9730" s="1"/>
      <c r="B9730" s="13"/>
      <c r="C9730" s="13"/>
      <c r="D9730" s="13"/>
      <c r="E9730" s="13"/>
      <c r="F9730" s="13"/>
      <c r="G9730" s="13"/>
      <c r="H9730" s="13"/>
      <c r="I9730" s="13"/>
      <c r="J9730" s="13"/>
      <c r="K9730" s="12"/>
      <c r="L9730" s="22"/>
      <c r="M9730" s="13"/>
      <c r="N9730" s="13"/>
      <c r="O9730" s="11"/>
      <c r="P9730" s="11"/>
      <c r="Q9730" s="11"/>
      <c r="R9730" s="11"/>
      <c r="S9730" s="8"/>
      <c r="T9730" s="8"/>
      <c r="U9730" s="8"/>
      <c r="V9730" s="1"/>
      <c r="W9730" s="8"/>
      <c r="X9730" s="8"/>
      <c r="Y9730" s="8"/>
      <c r="Z9730" s="1"/>
      <c r="AA9730" s="1"/>
      <c r="AB9730" s="8"/>
      <c r="AC9730" s="8"/>
      <c r="AD9730" s="8"/>
      <c r="AE9730" s="8"/>
      <c r="AF9730" s="8"/>
      <c r="AG9730" s="8"/>
      <c r="AH9730" s="8"/>
      <c r="AI9730" s="9"/>
      <c r="AJ9730" s="9"/>
      <c r="AK9730" s="8"/>
      <c r="AL9730" s="8"/>
      <c r="AM9730" s="5"/>
      <c r="AN9730" s="5"/>
      <c r="AO9730" s="5"/>
      <c r="AP9730" s="5"/>
      <c r="AQ9730" s="5"/>
      <c r="AR9730" s="5"/>
      <c r="AS9730" s="5"/>
      <c r="AT9730" s="5"/>
      <c r="AU9730" s="5"/>
      <c r="AV9730" s="5"/>
      <c r="AW9730" s="5"/>
      <c r="AX9730" s="5"/>
      <c r="AY9730" s="5"/>
      <c r="AZ9730" s="5"/>
      <c r="BA9730" s="5"/>
      <c r="BB9730" s="5"/>
      <c r="BC9730" s="5"/>
      <c r="BD9730" s="5"/>
      <c r="BE9730" s="5"/>
      <c r="BF9730" s="5"/>
      <c r="BG9730" s="5"/>
      <c r="BH9730" s="5"/>
      <c r="BI9730" s="5"/>
      <c r="BJ9730" s="5"/>
      <c r="BK9730" s="5"/>
      <c r="BL9730" s="5"/>
      <c r="BM9730" s="5"/>
      <c r="BN9730" s="5"/>
      <c r="BO9730" s="5"/>
      <c r="BP9730" s="5"/>
      <c r="BQ9730" s="5"/>
      <c r="BR9730" s="5"/>
      <c r="BS9730" s="5"/>
      <c r="BT9730" s="5"/>
      <c r="BU9730" s="5"/>
      <c r="BV9730" s="5"/>
      <c r="BW9730" s="5"/>
      <c r="BX9730" s="5"/>
    </row>
    <row r="9731" spans="1:76" x14ac:dyDescent="0.2">
      <c r="A9731" s="1"/>
      <c r="B9731" s="13"/>
      <c r="C9731" s="13"/>
      <c r="D9731" s="13"/>
      <c r="E9731" s="13"/>
      <c r="F9731" s="13"/>
      <c r="G9731" s="13"/>
      <c r="H9731" s="13"/>
      <c r="I9731" s="13"/>
      <c r="J9731" s="13"/>
      <c r="K9731" s="12"/>
      <c r="L9731" s="22"/>
      <c r="M9731" s="13"/>
      <c r="N9731" s="13"/>
      <c r="O9731" s="11"/>
      <c r="P9731" s="11"/>
      <c r="Q9731" s="11"/>
      <c r="R9731" s="11"/>
      <c r="S9731" s="8"/>
      <c r="T9731" s="8"/>
      <c r="U9731" s="8"/>
      <c r="V9731" s="1"/>
      <c r="W9731" s="8"/>
      <c r="X9731" s="8"/>
      <c r="Y9731" s="8"/>
      <c r="Z9731" s="1"/>
      <c r="AA9731" s="1"/>
      <c r="AB9731" s="8"/>
      <c r="AC9731" s="8"/>
      <c r="AD9731" s="8"/>
      <c r="AE9731" s="8"/>
      <c r="AF9731" s="8"/>
      <c r="AG9731" s="8"/>
      <c r="AH9731" s="8"/>
      <c r="AI9731" s="9"/>
      <c r="AJ9731" s="9"/>
      <c r="AK9731" s="8"/>
      <c r="AL9731" s="8"/>
      <c r="AM9731" s="5"/>
      <c r="AN9731" s="5"/>
      <c r="AO9731" s="5"/>
      <c r="AP9731" s="5"/>
      <c r="AQ9731" s="5"/>
      <c r="AR9731" s="5"/>
      <c r="AS9731" s="5"/>
      <c r="AT9731" s="5"/>
      <c r="AU9731" s="5"/>
      <c r="AV9731" s="5"/>
      <c r="AW9731" s="5"/>
      <c r="AX9731" s="5"/>
      <c r="AY9731" s="5"/>
      <c r="AZ9731" s="5"/>
      <c r="BA9731" s="5"/>
      <c r="BB9731" s="5"/>
      <c r="BC9731" s="5"/>
      <c r="BD9731" s="5"/>
      <c r="BE9731" s="5"/>
      <c r="BF9731" s="5"/>
      <c r="BG9731" s="5"/>
      <c r="BH9731" s="5"/>
      <c r="BI9731" s="5"/>
      <c r="BJ9731" s="5"/>
      <c r="BK9731" s="5"/>
      <c r="BL9731" s="5"/>
      <c r="BM9731" s="5"/>
      <c r="BN9731" s="5"/>
      <c r="BO9731" s="5"/>
      <c r="BP9731" s="5"/>
      <c r="BQ9731" s="5"/>
      <c r="BR9731" s="5"/>
      <c r="BS9731" s="5"/>
      <c r="BT9731" s="5"/>
      <c r="BU9731" s="5"/>
      <c r="BV9731" s="5"/>
      <c r="BW9731" s="5"/>
      <c r="BX9731" s="5"/>
    </row>
    <row r="9732" spans="1:76" x14ac:dyDescent="0.2">
      <c r="A9732" s="1"/>
      <c r="B9732" s="13"/>
      <c r="C9732" s="13"/>
      <c r="D9732" s="13"/>
      <c r="E9732" s="13"/>
      <c r="F9732" s="13"/>
      <c r="G9732" s="13"/>
      <c r="H9732" s="13"/>
      <c r="I9732" s="13"/>
      <c r="J9732" s="13"/>
      <c r="K9732" s="12"/>
      <c r="L9732" s="22"/>
      <c r="M9732" s="13"/>
      <c r="N9732" s="13"/>
      <c r="O9732" s="11"/>
      <c r="P9732" s="11"/>
      <c r="Q9732" s="11"/>
      <c r="R9732" s="11"/>
      <c r="S9732" s="8"/>
      <c r="T9732" s="8"/>
      <c r="U9732" s="8"/>
      <c r="V9732" s="1"/>
      <c r="W9732" s="8"/>
      <c r="X9732" s="8"/>
      <c r="Y9732" s="8"/>
      <c r="Z9732" s="1"/>
      <c r="AA9732" s="1"/>
      <c r="AB9732" s="8"/>
      <c r="AC9732" s="8"/>
      <c r="AD9732" s="8"/>
      <c r="AE9732" s="8"/>
      <c r="AF9732" s="8"/>
      <c r="AG9732" s="8"/>
      <c r="AH9732" s="8"/>
      <c r="AI9732" s="9"/>
      <c r="AJ9732" s="9"/>
      <c r="AK9732" s="8"/>
      <c r="AL9732" s="8"/>
      <c r="AM9732" s="5"/>
      <c r="AN9732" s="5"/>
      <c r="AO9732" s="5"/>
      <c r="AP9732" s="5"/>
      <c r="AQ9732" s="5"/>
      <c r="AR9732" s="5"/>
      <c r="AS9732" s="5"/>
      <c r="AT9732" s="5"/>
      <c r="AU9732" s="5"/>
      <c r="AV9732" s="5"/>
      <c r="AW9732" s="5"/>
      <c r="AX9732" s="5"/>
      <c r="AY9732" s="5"/>
      <c r="AZ9732" s="5"/>
      <c r="BA9732" s="5"/>
      <c r="BB9732" s="5"/>
      <c r="BC9732" s="5"/>
      <c r="BD9732" s="5"/>
      <c r="BE9732" s="5"/>
      <c r="BF9732" s="5"/>
      <c r="BG9732" s="5"/>
      <c r="BH9732" s="5"/>
      <c r="BI9732" s="5"/>
      <c r="BJ9732" s="5"/>
      <c r="BK9732" s="5"/>
      <c r="BL9732" s="5"/>
      <c r="BM9732" s="5"/>
      <c r="BN9732" s="5"/>
      <c r="BO9732" s="5"/>
      <c r="BP9732" s="5"/>
      <c r="BQ9732" s="5"/>
      <c r="BR9732" s="5"/>
      <c r="BS9732" s="5"/>
      <c r="BT9732" s="5"/>
      <c r="BU9732" s="5"/>
      <c r="BV9732" s="5"/>
      <c r="BW9732" s="5"/>
      <c r="BX9732" s="5"/>
    </row>
    <row r="9733" spans="1:76" x14ac:dyDescent="0.2">
      <c r="A9733" s="1"/>
      <c r="B9733" s="13"/>
      <c r="C9733" s="13"/>
      <c r="D9733" s="13"/>
      <c r="E9733" s="13"/>
      <c r="F9733" s="13"/>
      <c r="G9733" s="13"/>
      <c r="H9733" s="13"/>
      <c r="I9733" s="13"/>
      <c r="J9733" s="13"/>
      <c r="K9733" s="12"/>
      <c r="L9733" s="22"/>
      <c r="M9733" s="13"/>
      <c r="N9733" s="13"/>
      <c r="O9733" s="11"/>
      <c r="P9733" s="11"/>
      <c r="Q9733" s="11"/>
      <c r="R9733" s="11"/>
      <c r="S9733" s="8"/>
      <c r="T9733" s="8"/>
      <c r="U9733" s="8"/>
      <c r="V9733" s="1"/>
      <c r="W9733" s="8"/>
      <c r="X9733" s="8"/>
      <c r="Y9733" s="8"/>
      <c r="Z9733" s="1"/>
      <c r="AA9733" s="1"/>
      <c r="AB9733" s="8"/>
      <c r="AC9733" s="8"/>
      <c r="AD9733" s="8"/>
      <c r="AE9733" s="8"/>
      <c r="AF9733" s="8"/>
      <c r="AG9733" s="8"/>
      <c r="AH9733" s="8"/>
      <c r="AI9733" s="9"/>
      <c r="AJ9733" s="9"/>
      <c r="AK9733" s="8"/>
      <c r="AL9733" s="8"/>
      <c r="AM9733" s="5"/>
      <c r="AN9733" s="5"/>
      <c r="AO9733" s="5"/>
      <c r="AP9733" s="5"/>
      <c r="AQ9733" s="5"/>
      <c r="AR9733" s="5"/>
      <c r="AS9733" s="5"/>
      <c r="AT9733" s="5"/>
      <c r="AU9733" s="5"/>
      <c r="AV9733" s="5"/>
      <c r="AW9733" s="5"/>
      <c r="AX9733" s="5"/>
      <c r="AY9733" s="5"/>
      <c r="AZ9733" s="5"/>
      <c r="BA9733" s="5"/>
      <c r="BB9733" s="5"/>
      <c r="BC9733" s="5"/>
      <c r="BD9733" s="5"/>
      <c r="BE9733" s="5"/>
      <c r="BF9733" s="5"/>
      <c r="BG9733" s="5"/>
      <c r="BH9733" s="5"/>
      <c r="BI9733" s="5"/>
      <c r="BJ9733" s="5"/>
      <c r="BK9733" s="5"/>
      <c r="BL9733" s="5"/>
      <c r="BM9733" s="5"/>
      <c r="BN9733" s="5"/>
      <c r="BO9733" s="5"/>
      <c r="BP9733" s="5"/>
      <c r="BQ9733" s="5"/>
      <c r="BR9733" s="5"/>
      <c r="BS9733" s="5"/>
      <c r="BT9733" s="5"/>
      <c r="BU9733" s="5"/>
      <c r="BV9733" s="5"/>
      <c r="BW9733" s="5"/>
      <c r="BX9733" s="5"/>
    </row>
    <row r="9734" spans="1:76" x14ac:dyDescent="0.2">
      <c r="A9734" s="1"/>
      <c r="B9734" s="13"/>
      <c r="C9734" s="13"/>
      <c r="D9734" s="13"/>
      <c r="E9734" s="13"/>
      <c r="F9734" s="13"/>
      <c r="G9734" s="13"/>
      <c r="H9734" s="13"/>
      <c r="I9734" s="13"/>
      <c r="J9734" s="13"/>
      <c r="K9734" s="12"/>
      <c r="L9734" s="22"/>
      <c r="M9734" s="13"/>
      <c r="N9734" s="13"/>
      <c r="O9734" s="11"/>
      <c r="P9734" s="11"/>
      <c r="Q9734" s="11"/>
      <c r="R9734" s="11"/>
      <c r="S9734" s="8"/>
      <c r="T9734" s="8"/>
      <c r="U9734" s="8"/>
      <c r="V9734" s="1"/>
      <c r="W9734" s="8"/>
      <c r="X9734" s="8"/>
      <c r="Y9734" s="8"/>
      <c r="Z9734" s="1"/>
      <c r="AA9734" s="1"/>
      <c r="AB9734" s="8"/>
      <c r="AC9734" s="8"/>
      <c r="AD9734" s="8"/>
      <c r="AE9734" s="8"/>
      <c r="AF9734" s="8"/>
      <c r="AG9734" s="8"/>
      <c r="AH9734" s="8"/>
      <c r="AI9734" s="9"/>
      <c r="AJ9734" s="9"/>
      <c r="AK9734" s="8"/>
      <c r="AL9734" s="8"/>
      <c r="AM9734" s="5"/>
      <c r="AN9734" s="5"/>
      <c r="AO9734" s="5"/>
      <c r="AP9734" s="5"/>
      <c r="AQ9734" s="5"/>
      <c r="AR9734" s="5"/>
      <c r="AS9734" s="5"/>
      <c r="AT9734" s="5"/>
      <c r="AU9734" s="5"/>
      <c r="AV9734" s="5"/>
      <c r="AW9734" s="5"/>
      <c r="AX9734" s="5"/>
      <c r="AY9734" s="5"/>
      <c r="AZ9734" s="5"/>
      <c r="BA9734" s="5"/>
      <c r="BB9734" s="5"/>
      <c r="BC9734" s="5"/>
      <c r="BD9734" s="5"/>
      <c r="BE9734" s="5"/>
      <c r="BF9734" s="5"/>
      <c r="BG9734" s="5"/>
      <c r="BH9734" s="5"/>
      <c r="BI9734" s="5"/>
      <c r="BJ9734" s="5"/>
      <c r="BK9734" s="5"/>
      <c r="BL9734" s="5"/>
      <c r="BM9734" s="5"/>
      <c r="BN9734" s="5"/>
      <c r="BO9734" s="5"/>
      <c r="BP9734" s="5"/>
      <c r="BQ9734" s="5"/>
      <c r="BR9734" s="5"/>
      <c r="BS9734" s="5"/>
      <c r="BT9734" s="5"/>
      <c r="BU9734" s="5"/>
      <c r="BV9734" s="5"/>
      <c r="BW9734" s="5"/>
      <c r="BX9734" s="5"/>
    </row>
    <row r="9735" spans="1:76" x14ac:dyDescent="0.2">
      <c r="A9735" s="1"/>
      <c r="B9735" s="13"/>
      <c r="C9735" s="13"/>
      <c r="D9735" s="13"/>
      <c r="E9735" s="13"/>
      <c r="F9735" s="13"/>
      <c r="G9735" s="13"/>
      <c r="H9735" s="13"/>
      <c r="I9735" s="13"/>
      <c r="J9735" s="13"/>
      <c r="K9735" s="12"/>
      <c r="L9735" s="22"/>
      <c r="M9735" s="13"/>
      <c r="N9735" s="13"/>
      <c r="O9735" s="11"/>
      <c r="P9735" s="11"/>
      <c r="Q9735" s="11"/>
      <c r="R9735" s="11"/>
      <c r="S9735" s="8"/>
      <c r="T9735" s="8"/>
      <c r="U9735" s="8"/>
      <c r="V9735" s="1"/>
      <c r="W9735" s="8"/>
      <c r="X9735" s="8"/>
      <c r="Y9735" s="8"/>
      <c r="Z9735" s="1"/>
      <c r="AA9735" s="1"/>
      <c r="AB9735" s="8"/>
      <c r="AC9735" s="8"/>
      <c r="AD9735" s="8"/>
      <c r="AE9735" s="8"/>
      <c r="AF9735" s="8"/>
      <c r="AG9735" s="8"/>
      <c r="AH9735" s="8"/>
      <c r="AI9735" s="9"/>
      <c r="AJ9735" s="9"/>
      <c r="AK9735" s="8"/>
      <c r="AL9735" s="8"/>
      <c r="AM9735" s="5"/>
      <c r="AN9735" s="5"/>
      <c r="AO9735" s="5"/>
      <c r="AP9735" s="5"/>
      <c r="AQ9735" s="5"/>
      <c r="AR9735" s="5"/>
      <c r="AS9735" s="5"/>
      <c r="AT9735" s="5"/>
      <c r="AU9735" s="5"/>
      <c r="AV9735" s="5"/>
      <c r="AW9735" s="5"/>
      <c r="AX9735" s="5"/>
      <c r="AY9735" s="5"/>
      <c r="AZ9735" s="5"/>
      <c r="BA9735" s="5"/>
      <c r="BB9735" s="5"/>
      <c r="BC9735" s="5"/>
      <c r="BD9735" s="5"/>
      <c r="BE9735" s="5"/>
      <c r="BF9735" s="5"/>
      <c r="BG9735" s="5"/>
      <c r="BH9735" s="5"/>
      <c r="BI9735" s="5"/>
      <c r="BJ9735" s="5"/>
      <c r="BK9735" s="5"/>
      <c r="BL9735" s="5"/>
      <c r="BM9735" s="5"/>
      <c r="BN9735" s="5"/>
      <c r="BO9735" s="5"/>
      <c r="BP9735" s="5"/>
      <c r="BQ9735" s="5"/>
      <c r="BR9735" s="5"/>
      <c r="BS9735" s="5"/>
      <c r="BT9735" s="5"/>
      <c r="BU9735" s="5"/>
      <c r="BV9735" s="5"/>
      <c r="BW9735" s="5"/>
      <c r="BX9735" s="5"/>
    </row>
    <row r="9736" spans="1:76" x14ac:dyDescent="0.2">
      <c r="A9736" s="1"/>
      <c r="B9736" s="13"/>
      <c r="C9736" s="13"/>
      <c r="D9736" s="13"/>
      <c r="E9736" s="13"/>
      <c r="F9736" s="13"/>
      <c r="G9736" s="13"/>
      <c r="H9736" s="13"/>
      <c r="I9736" s="13"/>
      <c r="J9736" s="13"/>
      <c r="K9736" s="12"/>
      <c r="L9736" s="22"/>
      <c r="M9736" s="13"/>
      <c r="N9736" s="13"/>
      <c r="O9736" s="11"/>
      <c r="P9736" s="11"/>
      <c r="Q9736" s="11"/>
      <c r="R9736" s="11"/>
      <c r="S9736" s="8"/>
      <c r="T9736" s="8"/>
      <c r="U9736" s="8"/>
      <c r="V9736" s="1"/>
      <c r="W9736" s="8"/>
      <c r="X9736" s="8"/>
      <c r="Y9736" s="8"/>
      <c r="Z9736" s="1"/>
      <c r="AA9736" s="1"/>
      <c r="AB9736" s="8"/>
      <c r="AC9736" s="8"/>
      <c r="AD9736" s="8"/>
      <c r="AE9736" s="8"/>
      <c r="AF9736" s="8"/>
      <c r="AG9736" s="8"/>
      <c r="AH9736" s="8"/>
      <c r="AI9736" s="9"/>
      <c r="AJ9736" s="9"/>
      <c r="AK9736" s="8"/>
      <c r="AL9736" s="8"/>
      <c r="AM9736" s="5"/>
      <c r="AN9736" s="5"/>
      <c r="AO9736" s="5"/>
      <c r="AP9736" s="5"/>
      <c r="AQ9736" s="5"/>
      <c r="AR9736" s="5"/>
      <c r="AS9736" s="5"/>
      <c r="AT9736" s="5"/>
      <c r="AU9736" s="5"/>
      <c r="AV9736" s="5"/>
      <c r="AW9736" s="5"/>
      <c r="AX9736" s="5"/>
      <c r="AY9736" s="5"/>
      <c r="AZ9736" s="5"/>
      <c r="BA9736" s="5"/>
      <c r="BB9736" s="5"/>
      <c r="BC9736" s="5"/>
      <c r="BD9736" s="5"/>
      <c r="BE9736" s="5"/>
      <c r="BF9736" s="5"/>
      <c r="BG9736" s="5"/>
      <c r="BH9736" s="5"/>
      <c r="BI9736" s="5"/>
      <c r="BJ9736" s="5"/>
      <c r="BK9736" s="5"/>
      <c r="BL9736" s="5"/>
      <c r="BM9736" s="5"/>
      <c r="BN9736" s="5"/>
      <c r="BO9736" s="5"/>
      <c r="BP9736" s="5"/>
      <c r="BQ9736" s="5"/>
      <c r="BR9736" s="5"/>
      <c r="BS9736" s="5"/>
      <c r="BT9736" s="5"/>
      <c r="BU9736" s="5"/>
      <c r="BV9736" s="5"/>
      <c r="BW9736" s="5"/>
      <c r="BX9736" s="5"/>
    </row>
  </sheetData>
  <mergeCells count="336">
    <mergeCell ref="M8828:N8828"/>
    <mergeCell ref="M8795:N8795"/>
    <mergeCell ref="M8796:N8796"/>
    <mergeCell ref="M8482:N8482"/>
    <mergeCell ref="M8481:N8481"/>
    <mergeCell ref="M8316:N8316"/>
    <mergeCell ref="M8317:N8317"/>
    <mergeCell ref="M8388:N8388"/>
    <mergeCell ref="M8238:N8238"/>
    <mergeCell ref="M8239:N8239"/>
    <mergeCell ref="M8240:N8240"/>
    <mergeCell ref="M8315:N8315"/>
    <mergeCell ref="M8635:N8635"/>
    <mergeCell ref="M8636:N8636"/>
    <mergeCell ref="M8638:N8638"/>
    <mergeCell ref="M8637:N8637"/>
    <mergeCell ref="M8236:N8236"/>
    <mergeCell ref="M8235:N8235"/>
    <mergeCell ref="M8557:N8557"/>
    <mergeCell ref="M8556:N8556"/>
    <mergeCell ref="M8384:N8384"/>
    <mergeCell ref="M8385:N8385"/>
    <mergeCell ref="M8380:N8380"/>
    <mergeCell ref="M8379:N8379"/>
    <mergeCell ref="M8378:N8378"/>
    <mergeCell ref="M8382:N8382"/>
    <mergeCell ref="M8381:N8381"/>
    <mergeCell ref="M8383:N8383"/>
    <mergeCell ref="M8387:N8387"/>
    <mergeCell ref="M8386:N8386"/>
    <mergeCell ref="M8508:N8508"/>
    <mergeCell ref="M8499:N8499"/>
    <mergeCell ref="M8521:N8521"/>
    <mergeCell ref="M8475:N8475"/>
    <mergeCell ref="M8449:N8449"/>
    <mergeCell ref="M8448:N8448"/>
    <mergeCell ref="M8314:N8314"/>
    <mergeCell ref="M8282:N8282"/>
    <mergeCell ref="M8832:N8832"/>
    <mergeCell ref="M8558:N8558"/>
    <mergeCell ref="M8562:N8562"/>
    <mergeCell ref="M8561:N8561"/>
    <mergeCell ref="M8560:N8560"/>
    <mergeCell ref="M8559:N8559"/>
    <mergeCell ref="M8110:N8110"/>
    <mergeCell ref="M7991:N7991"/>
    <mergeCell ref="M8102:N8102"/>
    <mergeCell ref="M8103:N8103"/>
    <mergeCell ref="M8831:N8831"/>
    <mergeCell ref="M8829:N8829"/>
    <mergeCell ref="M8830:N8830"/>
    <mergeCell ref="M8793:N8793"/>
    <mergeCell ref="M8792:N8792"/>
    <mergeCell ref="M8794:N8794"/>
    <mergeCell ref="M8765:N8765"/>
    <mergeCell ref="M8766:N8766"/>
    <mergeCell ref="M8767:N8767"/>
    <mergeCell ref="M8639:N8639"/>
    <mergeCell ref="M8655:N8655"/>
    <mergeCell ref="M8707:N8707"/>
    <mergeCell ref="M8689:N8689"/>
    <mergeCell ref="M8706:N8706"/>
    <mergeCell ref="M7816:N7816"/>
    <mergeCell ref="M7822:N7822"/>
    <mergeCell ref="M7790:N7790"/>
    <mergeCell ref="M7789:N7789"/>
    <mergeCell ref="M7815:N7815"/>
    <mergeCell ref="M7814:N7814"/>
    <mergeCell ref="M8833:N8833"/>
    <mergeCell ref="M8237:N8237"/>
    <mergeCell ref="M8166:N8166"/>
    <mergeCell ref="M7875:N7875"/>
    <mergeCell ref="M7944:N7944"/>
    <mergeCell ref="M7945:N7945"/>
    <mergeCell ref="M8101:N8101"/>
    <mergeCell ref="M8100:N8100"/>
    <mergeCell ref="M8104:N8104"/>
    <mergeCell ref="M8105:N8105"/>
    <mergeCell ref="M7821:N7821"/>
    <mergeCell ref="M7819:N7819"/>
    <mergeCell ref="M7820:N7820"/>
    <mergeCell ref="M7817:N7817"/>
    <mergeCell ref="M7818:N7818"/>
    <mergeCell ref="M8045:N8045"/>
    <mergeCell ref="M7992:N7992"/>
    <mergeCell ref="M8106:N8106"/>
    <mergeCell ref="M7614:N7614"/>
    <mergeCell ref="M7617:N7617"/>
    <mergeCell ref="M7731:N7731"/>
    <mergeCell ref="M7710:N7710"/>
    <mergeCell ref="M7308:N7308"/>
    <mergeCell ref="M7380:N7380"/>
    <mergeCell ref="M7310:N7310"/>
    <mergeCell ref="M7309:N7309"/>
    <mergeCell ref="M7385:N7385"/>
    <mergeCell ref="M7483:N7483"/>
    <mergeCell ref="M7544:N7544"/>
    <mergeCell ref="M7542:O7542"/>
    <mergeCell ref="M7381:N7381"/>
    <mergeCell ref="M7386:N7386"/>
    <mergeCell ref="M7441:O7441"/>
    <mergeCell ref="M7382:N7382"/>
    <mergeCell ref="M7383:N7383"/>
    <mergeCell ref="M7442:N7442"/>
    <mergeCell ref="M7481:N7481"/>
    <mergeCell ref="M7476:N7476"/>
    <mergeCell ref="M7477:N7477"/>
    <mergeCell ref="M7739:N7739"/>
    <mergeCell ref="M7387:N7387"/>
    <mergeCell ref="M7482:N7482"/>
    <mergeCell ref="M7613:N7613"/>
    <mergeCell ref="M7735:N7735"/>
    <mergeCell ref="M7733:N7733"/>
    <mergeCell ref="M7734:N7734"/>
    <mergeCell ref="M7738:N7738"/>
    <mergeCell ref="M7736:N7736"/>
    <mergeCell ref="M7737:N7737"/>
    <mergeCell ref="M7480:N7480"/>
    <mergeCell ref="M7479:N7479"/>
    <mergeCell ref="M7388:N7388"/>
    <mergeCell ref="M7615:N7615"/>
    <mergeCell ref="M7608:N7608"/>
    <mergeCell ref="M7612:N7612"/>
    <mergeCell ref="M7611:N7611"/>
    <mergeCell ref="M7609:N7609"/>
    <mergeCell ref="M7610:N7610"/>
    <mergeCell ref="M7607:N7607"/>
    <mergeCell ref="M7606:N7606"/>
    <mergeCell ref="M7616:N7616"/>
    <mergeCell ref="M7546:N7546"/>
    <mergeCell ref="M7732:N7732"/>
    <mergeCell ref="M7947:N7947"/>
    <mergeCell ref="M7950:N7950"/>
    <mergeCell ref="M7948:N7948"/>
    <mergeCell ref="M7949:N7949"/>
    <mergeCell ref="M7473:N7473"/>
    <mergeCell ref="M7474:N7474"/>
    <mergeCell ref="M7384:N7384"/>
    <mergeCell ref="M7091:N7091"/>
    <mergeCell ref="M7096:N7096"/>
    <mergeCell ref="M7093:N7093"/>
    <mergeCell ref="M7092:N7092"/>
    <mergeCell ref="M7094:N7094"/>
    <mergeCell ref="M7095:N7095"/>
    <mergeCell ref="M7200:N7200"/>
    <mergeCell ref="M7946:N7946"/>
    <mergeCell ref="M7934:N7934"/>
    <mergeCell ref="M7876:N7876"/>
    <mergeCell ref="M7879:N7879"/>
    <mergeCell ref="M7880:N7880"/>
    <mergeCell ref="M7878:N7878"/>
    <mergeCell ref="M7877:N7877"/>
    <mergeCell ref="M7098:N7098"/>
    <mergeCell ref="M7097:N7097"/>
    <mergeCell ref="M7198:N7198"/>
    <mergeCell ref="M6926:N6926"/>
    <mergeCell ref="M6983:N6983"/>
    <mergeCell ref="M6927:N6927"/>
    <mergeCell ref="M6990:N6990"/>
    <mergeCell ref="M6723:N6723"/>
    <mergeCell ref="M6744:N6744"/>
    <mergeCell ref="M6673:N6673"/>
    <mergeCell ref="M6697:N6697"/>
    <mergeCell ref="M6709:N6709"/>
    <mergeCell ref="M6985:N6985"/>
    <mergeCell ref="M6984:N6984"/>
    <mergeCell ref="M6925:N6925"/>
    <mergeCell ref="M6924:N6924"/>
    <mergeCell ref="M6923:N6923"/>
    <mergeCell ref="M6803:N6803"/>
    <mergeCell ref="M6710:N6710"/>
    <mergeCell ref="M7475:N7475"/>
    <mergeCell ref="M7478:N7478"/>
    <mergeCell ref="M6982:N6982"/>
    <mergeCell ref="M6979:N6979"/>
    <mergeCell ref="M6980:N6980"/>
    <mergeCell ref="M6981:N6981"/>
    <mergeCell ref="M6989:N6989"/>
    <mergeCell ref="M6987:N6987"/>
    <mergeCell ref="M6988:N6988"/>
    <mergeCell ref="M6986:N6986"/>
    <mergeCell ref="M7089:N7089"/>
    <mergeCell ref="M7090:N7090"/>
    <mergeCell ref="M7202:N7202"/>
    <mergeCell ref="M7201:N7201"/>
    <mergeCell ref="M7306:N7306"/>
    <mergeCell ref="M7307:N7307"/>
    <mergeCell ref="M7169:N7169"/>
    <mergeCell ref="M7199:N7199"/>
    <mergeCell ref="M7183:O7183"/>
    <mergeCell ref="M5397:N5397"/>
    <mergeCell ref="M5428:N5428"/>
    <mergeCell ref="M5429:N5429"/>
    <mergeCell ref="M5412:O5412"/>
    <mergeCell ref="M5503:N5503"/>
    <mergeCell ref="M5504:N5504"/>
    <mergeCell ref="M5471:N5471"/>
    <mergeCell ref="M5470:N5470"/>
    <mergeCell ref="M6620:N6620"/>
    <mergeCell ref="M6619:N6619"/>
    <mergeCell ref="M6551:N6551"/>
    <mergeCell ref="M6552:N6552"/>
    <mergeCell ref="M6555:N6555"/>
    <mergeCell ref="M5937:N5937"/>
    <mergeCell ref="M5853:N5853"/>
    <mergeCell ref="M5854:N5854"/>
    <mergeCell ref="M6063:N6063"/>
    <mergeCell ref="M6062:N6062"/>
    <mergeCell ref="M5360:N5360"/>
    <mergeCell ref="M5361:N5361"/>
    <mergeCell ref="M5505:N5505"/>
    <mergeCell ref="M5427:N5427"/>
    <mergeCell ref="M5474:N5474"/>
    <mergeCell ref="M5468:N5468"/>
    <mergeCell ref="M5398:N5398"/>
    <mergeCell ref="M5411:N5411"/>
    <mergeCell ref="M5594:N5594"/>
    <mergeCell ref="M5573:N5573"/>
    <mergeCell ref="M5507:N5507"/>
    <mergeCell ref="M5509:N5509"/>
    <mergeCell ref="M5508:N5508"/>
    <mergeCell ref="M5511:N5511"/>
    <mergeCell ref="M5512:N5512"/>
    <mergeCell ref="M5540:N5540"/>
    <mergeCell ref="M5473:N5473"/>
    <mergeCell ref="M5472:N5472"/>
    <mergeCell ref="M5380:N5380"/>
    <mergeCell ref="M6390:N6390"/>
    <mergeCell ref="M6394:N6394"/>
    <mergeCell ref="M6393:N6393"/>
    <mergeCell ref="M6392:N6392"/>
    <mergeCell ref="M6391:N6391"/>
    <mergeCell ref="M6258:N6258"/>
    <mergeCell ref="M6257:N6257"/>
    <mergeCell ref="M6256:N6256"/>
    <mergeCell ref="M6254:N6254"/>
    <mergeCell ref="M6262:N6262"/>
    <mergeCell ref="M6263:N6263"/>
    <mergeCell ref="M5179:N5179"/>
    <mergeCell ref="M5178:N5178"/>
    <mergeCell ref="M5177:N5177"/>
    <mergeCell ref="M5979:N5979"/>
    <mergeCell ref="M5980:N5980"/>
    <mergeCell ref="M6064:N6064"/>
    <mergeCell ref="M6067:N6067"/>
    <mergeCell ref="M6068:N6068"/>
    <mergeCell ref="M6069:N6069"/>
    <mergeCell ref="M5510:N5510"/>
    <mergeCell ref="M5513:N5513"/>
    <mergeCell ref="M5603:N5603"/>
    <mergeCell ref="M5753:N5753"/>
    <mergeCell ref="M5823:N5823"/>
    <mergeCell ref="M5934:N5934"/>
    <mergeCell ref="M5933:N5933"/>
    <mergeCell ref="M5752:N5752"/>
    <mergeCell ref="M5626:N5626"/>
    <mergeCell ref="M5975:N5975"/>
    <mergeCell ref="M5963:N5963"/>
    <mergeCell ref="M5973:N5973"/>
    <mergeCell ref="M5974:N5974"/>
    <mergeCell ref="M5936:N5936"/>
    <mergeCell ref="M5938:N5938"/>
    <mergeCell ref="M5081:N5081"/>
    <mergeCell ref="M5080:N5080"/>
    <mergeCell ref="M5095:N5095"/>
    <mergeCell ref="M6395:N6395"/>
    <mergeCell ref="M6396:N6396"/>
    <mergeCell ref="M6398:N6398"/>
    <mergeCell ref="M6397:N6397"/>
    <mergeCell ref="M5357:N5357"/>
    <mergeCell ref="M5359:N5359"/>
    <mergeCell ref="M5358:N5358"/>
    <mergeCell ref="M5355:N5355"/>
    <mergeCell ref="M5356:N5356"/>
    <mergeCell ref="M5221:N5221"/>
    <mergeCell ref="M5307:N5307"/>
    <mergeCell ref="M5932:N5932"/>
    <mergeCell ref="M5931:N5931"/>
    <mergeCell ref="M5174:N5174"/>
    <mergeCell ref="M5154:N5154"/>
    <mergeCell ref="M5082:N5082"/>
    <mergeCell ref="M5085:N5085"/>
    <mergeCell ref="M5084:N5084"/>
    <mergeCell ref="M5083:N5083"/>
    <mergeCell ref="M5175:N5175"/>
    <mergeCell ref="M5176:N5176"/>
    <mergeCell ref="M8869:N8869"/>
    <mergeCell ref="M8870:N8870"/>
    <mergeCell ref="M8834:N8834"/>
    <mergeCell ref="M8873:N8873"/>
    <mergeCell ref="M8872:N8872"/>
    <mergeCell ref="M8871:N8871"/>
    <mergeCell ref="M8866:N8866"/>
    <mergeCell ref="M8868:N8868"/>
    <mergeCell ref="M8867:N8867"/>
    <mergeCell ref="M6618:N6618"/>
    <mergeCell ref="M6802:N6802"/>
    <mergeCell ref="M6792:N6792"/>
    <mergeCell ref="M6622:N6622"/>
    <mergeCell ref="M6553:N6553"/>
    <mergeCell ref="M6554:N6554"/>
    <mergeCell ref="M6470:N6470"/>
    <mergeCell ref="M6471:N6471"/>
    <mergeCell ref="M6468:N6468"/>
    <mergeCell ref="M6469:N6469"/>
    <mergeCell ref="M6557:N6557"/>
    <mergeCell ref="M6556:N6556"/>
    <mergeCell ref="M6548:N6548"/>
    <mergeCell ref="M6550:N6550"/>
    <mergeCell ref="M6549:N6549"/>
    <mergeCell ref="M6621:N6621"/>
    <mergeCell ref="M6623:N6623"/>
    <mergeCell ref="M6466:N6466"/>
    <mergeCell ref="M6467:N6467"/>
    <mergeCell ref="M6255:N6255"/>
    <mergeCell ref="M6065:N6065"/>
    <mergeCell ref="M6066:N6066"/>
    <mergeCell ref="M6253:N6253"/>
    <mergeCell ref="M5506:N5506"/>
    <mergeCell ref="M5394:N5394"/>
    <mergeCell ref="M5396:N5396"/>
    <mergeCell ref="M5469:N5469"/>
    <mergeCell ref="M5467:N5467"/>
    <mergeCell ref="M6259:N6259"/>
    <mergeCell ref="M6264:N6264"/>
    <mergeCell ref="M5977:N5977"/>
    <mergeCell ref="M5978:N5978"/>
    <mergeCell ref="M6261:N6261"/>
    <mergeCell ref="M6260:N6260"/>
    <mergeCell ref="M6060:N6060"/>
    <mergeCell ref="M6061:N6061"/>
    <mergeCell ref="M6059:N6059"/>
    <mergeCell ref="M5976:N5976"/>
    <mergeCell ref="M5935:N5935"/>
    <mergeCell ref="M6070:N6070"/>
    <mergeCell ref="M6399:N63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27.6640625" customWidth="1"/>
    <col min="9" max="9" width="18.33203125" customWidth="1"/>
  </cols>
  <sheetData>
    <row r="1" spans="1:9" ht="15.75" customHeight="1" x14ac:dyDescent="0.15"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s="6" t="s">
        <v>26</v>
      </c>
    </row>
    <row r="2" spans="1:9" ht="15.75" customHeight="1" x14ac:dyDescent="0.15">
      <c r="A2" t="s">
        <v>27</v>
      </c>
      <c r="B2" s="7"/>
      <c r="C2" s="7">
        <v>123923.2727153419</v>
      </c>
      <c r="D2" s="7"/>
      <c r="E2" s="7"/>
      <c r="F2" s="7"/>
      <c r="G2" s="7"/>
      <c r="H2" s="7">
        <v>123923.2727153419</v>
      </c>
      <c r="I2" s="7" t="s">
        <v>28</v>
      </c>
    </row>
    <row r="3" spans="1:9" ht="15.75" customHeight="1" x14ac:dyDescent="0.15">
      <c r="A3" t="s">
        <v>29</v>
      </c>
      <c r="B3" s="7"/>
      <c r="C3" s="7">
        <v>3506.8900651822037</v>
      </c>
      <c r="D3" s="7"/>
      <c r="E3" s="7">
        <v>1747.8409130857658</v>
      </c>
      <c r="F3" s="7"/>
      <c r="G3" s="7"/>
      <c r="H3" s="7">
        <v>5254.7309782679695</v>
      </c>
      <c r="I3" s="7" t="s">
        <v>28</v>
      </c>
    </row>
    <row r="4" spans="1:9" ht="15.75" customHeight="1" x14ac:dyDescent="0.15">
      <c r="A4" t="s">
        <v>30</v>
      </c>
      <c r="B4" s="7"/>
      <c r="C4" s="7">
        <v>11247.95485366814</v>
      </c>
      <c r="D4" s="7"/>
      <c r="E4" s="7">
        <v>45330.220185851387</v>
      </c>
      <c r="F4" s="7"/>
      <c r="G4" s="7"/>
      <c r="H4" s="7">
        <v>56578.175039519527</v>
      </c>
      <c r="I4" s="7" t="s">
        <v>28</v>
      </c>
    </row>
    <row r="5" spans="1:9" ht="15.75" customHeight="1" x14ac:dyDescent="0.15">
      <c r="A5" t="s">
        <v>31</v>
      </c>
      <c r="B5" s="7"/>
      <c r="C5" s="7">
        <v>439.65177829301371</v>
      </c>
      <c r="D5" s="7"/>
      <c r="E5" s="7"/>
      <c r="F5" s="7"/>
      <c r="G5" s="7"/>
      <c r="H5" s="7">
        <v>439.65177829301371</v>
      </c>
      <c r="I5" s="7" t="s">
        <v>28</v>
      </c>
    </row>
    <row r="6" spans="1:9" ht="15.75" customHeight="1" x14ac:dyDescent="0.15">
      <c r="A6" t="s">
        <v>32</v>
      </c>
      <c r="B6" s="7"/>
      <c r="C6" s="7">
        <v>153941.24852355753</v>
      </c>
      <c r="D6" s="7"/>
      <c r="E6" s="7"/>
      <c r="F6" s="7"/>
      <c r="G6" s="7"/>
      <c r="H6" s="7">
        <v>153941.24852355753</v>
      </c>
      <c r="I6" s="7" t="s">
        <v>28</v>
      </c>
    </row>
    <row r="7" spans="1:9" ht="15.75" customHeight="1" x14ac:dyDescent="0.15">
      <c r="A7" t="s">
        <v>33</v>
      </c>
      <c r="B7" s="7"/>
      <c r="C7" s="7">
        <v>4473.1178091780048</v>
      </c>
      <c r="D7" s="7"/>
      <c r="E7" s="7"/>
      <c r="F7" s="7"/>
      <c r="G7" s="7"/>
      <c r="H7" s="7">
        <v>4473.1178091780048</v>
      </c>
      <c r="I7" s="7" t="s">
        <v>28</v>
      </c>
    </row>
    <row r="8" spans="1:9" ht="15.75" customHeight="1" x14ac:dyDescent="0.15">
      <c r="A8" t="s">
        <v>34</v>
      </c>
      <c r="B8" s="7"/>
      <c r="C8" s="7"/>
      <c r="D8" s="7"/>
      <c r="E8" s="7">
        <v>4664.7585455312465</v>
      </c>
      <c r="F8" s="7"/>
      <c r="G8" s="7"/>
      <c r="H8" s="7">
        <v>4664.7585455312465</v>
      </c>
      <c r="I8" s="7" t="s">
        <v>28</v>
      </c>
    </row>
    <row r="9" spans="1:9" ht="15.75" customHeight="1" x14ac:dyDescent="0.15">
      <c r="A9" t="s">
        <v>35</v>
      </c>
      <c r="B9" s="7"/>
      <c r="C9" s="7">
        <v>6208.5655540487332</v>
      </c>
      <c r="D9" s="7"/>
      <c r="E9" s="7">
        <v>37342.131783399942</v>
      </c>
      <c r="F9" s="7"/>
      <c r="G9" s="7"/>
      <c r="H9" s="7">
        <v>43550.69733744867</v>
      </c>
      <c r="I9" s="7" t="s">
        <v>28</v>
      </c>
    </row>
    <row r="10" spans="1:9" ht="15.75" customHeight="1" x14ac:dyDescent="0.15">
      <c r="A10" t="s">
        <v>36</v>
      </c>
      <c r="B10" s="7"/>
      <c r="C10" s="7">
        <v>28560.348221706987</v>
      </c>
      <c r="D10" s="7"/>
      <c r="E10" s="7"/>
      <c r="F10" s="7"/>
      <c r="G10" s="7"/>
      <c r="H10" s="7">
        <v>28560.348221706987</v>
      </c>
      <c r="I10" s="7" t="s">
        <v>28</v>
      </c>
    </row>
    <row r="11" spans="1:9" ht="15.75" customHeight="1" x14ac:dyDescent="0.15">
      <c r="A11" t="s">
        <v>37</v>
      </c>
      <c r="B11" s="7"/>
      <c r="C11" s="7"/>
      <c r="D11" s="7"/>
      <c r="E11" s="7">
        <v>1054.6421833436843</v>
      </c>
      <c r="F11" s="7"/>
      <c r="G11" s="7"/>
      <c r="H11" s="7">
        <v>1054.6421833436843</v>
      </c>
      <c r="I11" s="7" t="s">
        <v>28</v>
      </c>
    </row>
    <row r="12" spans="1:9" ht="15.75" customHeight="1" x14ac:dyDescent="0.15">
      <c r="A12" t="s">
        <v>38</v>
      </c>
      <c r="B12" s="7"/>
      <c r="C12" s="7"/>
      <c r="D12" s="7"/>
      <c r="E12" s="7">
        <v>3698.7766150673206</v>
      </c>
      <c r="F12" s="7"/>
      <c r="G12" s="7"/>
      <c r="H12" s="7">
        <v>3698.7766150673206</v>
      </c>
      <c r="I12" s="7" t="s">
        <v>28</v>
      </c>
    </row>
    <row r="13" spans="1:9" ht="15.75" customHeight="1" x14ac:dyDescent="0.15">
      <c r="A13" t="s">
        <v>39</v>
      </c>
      <c r="B13" s="7"/>
      <c r="C13" s="7">
        <v>3814.1213526400979</v>
      </c>
      <c r="D13" s="7"/>
      <c r="E13" s="7"/>
      <c r="F13" s="7"/>
      <c r="G13" s="7"/>
      <c r="H13" s="7">
        <v>3814.1213526400979</v>
      </c>
      <c r="I13" s="7" t="s">
        <v>28</v>
      </c>
    </row>
    <row r="14" spans="1:9" ht="15.75" customHeight="1" x14ac:dyDescent="0.15">
      <c r="A14" t="s">
        <v>40</v>
      </c>
      <c r="B14" s="7"/>
      <c r="C14" s="7">
        <v>172656.59040202998</v>
      </c>
      <c r="D14" s="7"/>
      <c r="E14" s="7">
        <v>1219615.0673213215</v>
      </c>
      <c r="F14" s="7"/>
      <c r="G14" s="7"/>
      <c r="H14" s="7">
        <v>1392271.65772335</v>
      </c>
      <c r="I14" s="7" t="s">
        <v>28</v>
      </c>
    </row>
    <row r="15" spans="1:9" ht="15.75" customHeight="1" x14ac:dyDescent="0.15">
      <c r="A15" t="s">
        <v>41</v>
      </c>
      <c r="B15" s="7"/>
      <c r="C15" s="7"/>
      <c r="D15" s="7"/>
      <c r="E15" s="7">
        <v>1919.9057852982878</v>
      </c>
      <c r="F15" s="7"/>
      <c r="G15" s="7"/>
      <c r="H15" s="7">
        <v>1919.9057852982878</v>
      </c>
      <c r="I15" s="7" t="s">
        <v>28</v>
      </c>
    </row>
    <row r="16" spans="1:9" ht="15.75" customHeight="1" x14ac:dyDescent="0.15">
      <c r="A16" t="s">
        <v>42</v>
      </c>
      <c r="B16" s="7"/>
      <c r="C16" s="7"/>
      <c r="D16" s="7"/>
      <c r="E16" s="7">
        <v>7030.9478889578959</v>
      </c>
      <c r="F16" s="7"/>
      <c r="G16" s="7"/>
      <c r="H16" s="7">
        <v>7030.9478889578959</v>
      </c>
      <c r="I16" s="7" t="s">
        <v>28</v>
      </c>
    </row>
    <row r="17" spans="1:9" ht="15.75" customHeight="1" x14ac:dyDescent="0.15">
      <c r="A17" t="s">
        <v>43</v>
      </c>
      <c r="B17" s="7">
        <v>4181.6423849105504</v>
      </c>
      <c r="C17" s="7">
        <v>38137.013867623238</v>
      </c>
      <c r="D17" s="7">
        <v>3770.2419274294543</v>
      </c>
      <c r="E17" s="7">
        <v>124796.60639581893</v>
      </c>
      <c r="F17" s="7"/>
      <c r="G17" s="7">
        <v>3094.2577229670796</v>
      </c>
      <c r="H17" s="7">
        <v>173979.76229874927</v>
      </c>
      <c r="I17" s="7">
        <v>121114.55905071658</v>
      </c>
    </row>
    <row r="18" spans="1:9" ht="15.75" customHeight="1" x14ac:dyDescent="0.15">
      <c r="A18" t="s">
        <v>44</v>
      </c>
      <c r="B18" s="7"/>
      <c r="C18" s="7">
        <v>190364.71411697808</v>
      </c>
      <c r="D18" s="7">
        <v>55306.089288046525</v>
      </c>
      <c r="E18" s="7">
        <v>159174.92412435415</v>
      </c>
      <c r="F18" s="7">
        <v>44301.562297484576</v>
      </c>
      <c r="G18" s="7">
        <v>46232.327944666438</v>
      </c>
      <c r="H18" s="7">
        <v>495379.61777153006</v>
      </c>
      <c r="I18" s="7">
        <v>110561.5976142883</v>
      </c>
    </row>
    <row r="19" spans="1:9" ht="15.75" customHeight="1" x14ac:dyDescent="0.15">
      <c r="A19" t="s">
        <v>45</v>
      </c>
      <c r="B19" s="7"/>
      <c r="C19" s="7">
        <v>47342.972133514144</v>
      </c>
      <c r="D19" s="7"/>
      <c r="E19" s="7">
        <v>121449.65841311516</v>
      </c>
      <c r="F19" s="7">
        <v>23842.59379268402</v>
      </c>
      <c r="G19" s="7"/>
      <c r="H19" s="7">
        <v>192635.22433931334</v>
      </c>
      <c r="I19" s="7">
        <v>97607.064620431134</v>
      </c>
    </row>
    <row r="20" spans="1:9" ht="15.75" customHeight="1" x14ac:dyDescent="0.15">
      <c r="A20" t="s">
        <v>46</v>
      </c>
      <c r="B20" s="7"/>
      <c r="C20" s="7">
        <v>2406.0545080712191</v>
      </c>
      <c r="D20" s="7">
        <v>4924.7597243456275</v>
      </c>
      <c r="E20" s="7">
        <v>87752.38759272061</v>
      </c>
      <c r="F20" s="7"/>
      <c r="G20" s="7"/>
      <c r="H20" s="7">
        <v>95083.201825137454</v>
      </c>
      <c r="I20" s="7">
        <v>82827.627868374984</v>
      </c>
    </row>
    <row r="21" spans="1:9" ht="15.75" customHeight="1" x14ac:dyDescent="0.15">
      <c r="A21" t="s">
        <v>47</v>
      </c>
      <c r="B21" s="7"/>
      <c r="C21" s="7">
        <v>2205.7395336628897</v>
      </c>
      <c r="D21" s="7">
        <v>4333.4549756843344</v>
      </c>
      <c r="E21" s="7">
        <v>85838.428817511754</v>
      </c>
      <c r="F21" s="7">
        <v>39120.477363136968</v>
      </c>
      <c r="G21" s="7"/>
      <c r="H21" s="7">
        <v>131498.10068999589</v>
      </c>
      <c r="I21" s="7">
        <v>64111.462648101107</v>
      </c>
    </row>
    <row r="22" spans="1:9" ht="15.75" customHeight="1" x14ac:dyDescent="0.15">
      <c r="A22" t="s">
        <v>48</v>
      </c>
      <c r="B22" s="7"/>
      <c r="C22" s="7">
        <v>28390.13080187235</v>
      </c>
      <c r="D22" s="7">
        <v>531.9330378064426</v>
      </c>
      <c r="E22" s="7">
        <v>64264.36364062479</v>
      </c>
      <c r="F22" s="7">
        <v>8834.9318551161014</v>
      </c>
      <c r="G22" s="7">
        <v>34841.585363380051</v>
      </c>
      <c r="H22" s="7">
        <v>136862.94469879975</v>
      </c>
      <c r="I22" s="7">
        <v>49528.213555190589</v>
      </c>
    </row>
    <row r="23" spans="1:9" ht="15.75" customHeight="1" x14ac:dyDescent="0.15">
      <c r="A23" t="s">
        <v>49</v>
      </c>
      <c r="B23" s="7">
        <v>20745.208613864394</v>
      </c>
      <c r="C23" s="7">
        <v>32805.897020867051</v>
      </c>
      <c r="D23" s="7">
        <v>8363.2061338475614</v>
      </c>
      <c r="E23" s="7">
        <v>35372.364859322464</v>
      </c>
      <c r="F23" s="7">
        <v>6415.6788067915577</v>
      </c>
      <c r="G23" s="7">
        <v>5807.1844384495244</v>
      </c>
      <c r="H23" s="7">
        <v>109509.53987314254</v>
      </c>
      <c r="I23" s="7">
        <v>25039.545361084205</v>
      </c>
    </row>
    <row r="24" spans="1:9" ht="15.75" customHeight="1" x14ac:dyDescent="0.15">
      <c r="A24" t="s">
        <v>50</v>
      </c>
      <c r="B24" s="7"/>
      <c r="C24" s="7">
        <v>57685.091211339066</v>
      </c>
      <c r="D24" s="7">
        <v>28.041763020213114</v>
      </c>
      <c r="E24" s="7">
        <v>17984.60222412318</v>
      </c>
      <c r="F24" s="7"/>
      <c r="G24" s="7"/>
      <c r="H24" s="7">
        <v>75697.735198482493</v>
      </c>
      <c r="I24" s="7">
        <v>17956.560461102967</v>
      </c>
    </row>
    <row r="25" spans="1:9" ht="15.75" customHeight="1" x14ac:dyDescent="0.15">
      <c r="A25" t="s">
        <v>51</v>
      </c>
      <c r="B25" s="7"/>
      <c r="C25" s="7">
        <v>21750.207795616599</v>
      </c>
      <c r="D25" s="7"/>
      <c r="E25" s="7">
        <v>34010.183156192521</v>
      </c>
      <c r="F25" s="7">
        <v>14420.095512507351</v>
      </c>
      <c r="G25" s="7">
        <v>18509.259447070039</v>
      </c>
      <c r="H25" s="7">
        <v>88689.745911386533</v>
      </c>
      <c r="I25" s="7">
        <v>17545.505676403827</v>
      </c>
    </row>
    <row r="26" spans="1:9" ht="15.75" customHeight="1" x14ac:dyDescent="0.15">
      <c r="A26" t="s">
        <v>52</v>
      </c>
      <c r="B26" s="7"/>
      <c r="C26" s="7">
        <v>23682.225819152183</v>
      </c>
      <c r="D26" s="7">
        <v>11822.54173613085</v>
      </c>
      <c r="E26" s="7">
        <v>35103.337356597971</v>
      </c>
      <c r="F26" s="7">
        <v>31888.959232709545</v>
      </c>
      <c r="G26" s="7"/>
      <c r="H26" s="7">
        <v>102497.06414459051</v>
      </c>
      <c r="I26" s="7">
        <v>13247.586872177773</v>
      </c>
    </row>
    <row r="27" spans="1:9" ht="15.75" customHeight="1" x14ac:dyDescent="0.15">
      <c r="A27" t="s">
        <v>53</v>
      </c>
      <c r="B27" s="7"/>
      <c r="C27" s="7"/>
      <c r="D27" s="7">
        <v>2134.2969968424204</v>
      </c>
      <c r="E27" s="7">
        <v>7616.8367765447565</v>
      </c>
      <c r="F27" s="7">
        <v>1489.4916301931187</v>
      </c>
      <c r="G27" s="7">
        <v>595.32261008904482</v>
      </c>
      <c r="H27" s="7">
        <v>11835.948013669344</v>
      </c>
      <c r="I27" s="7">
        <v>6210.4663641698953</v>
      </c>
    </row>
    <row r="28" spans="1:9" ht="15.75" customHeight="1" x14ac:dyDescent="0.15">
      <c r="A28" t="s">
        <v>54</v>
      </c>
      <c r="B28" s="7">
        <v>10719.138208583492</v>
      </c>
      <c r="C28" s="7">
        <v>18202.502296688392</v>
      </c>
      <c r="D28" s="7">
        <v>9372.317786160429</v>
      </c>
      <c r="E28" s="7">
        <v>13294.092831948627</v>
      </c>
      <c r="F28" s="7">
        <v>3440.3395778706094</v>
      </c>
      <c r="G28" s="7">
        <v>4837.1229792499134</v>
      </c>
      <c r="H28" s="7">
        <v>59865.513680501477</v>
      </c>
      <c r="I28" s="7">
        <v>6201.8631939825154</v>
      </c>
    </row>
    <row r="29" spans="1:9" ht="15.75" customHeight="1" x14ac:dyDescent="0.15">
      <c r="A29" t="s">
        <v>55</v>
      </c>
      <c r="B29" s="7"/>
      <c r="C29" s="7">
        <v>16182.991381950216</v>
      </c>
      <c r="D29" s="7">
        <v>31824.900317294458</v>
      </c>
      <c r="E29" s="7">
        <v>21804.135369183365</v>
      </c>
      <c r="F29" s="7">
        <v>2179.5694958175886</v>
      </c>
      <c r="G29" s="7"/>
      <c r="H29" s="7">
        <v>71991.596564245716</v>
      </c>
      <c r="I29" s="7">
        <v>4801.9004626273418</v>
      </c>
    </row>
    <row r="30" spans="1:9" ht="15.75" customHeight="1" x14ac:dyDescent="0.15">
      <c r="A30" t="s">
        <v>56</v>
      </c>
      <c r="B30" s="7"/>
      <c r="C30" s="7">
        <v>2315.2368870029309</v>
      </c>
      <c r="D30" s="7">
        <v>62623.668016256532</v>
      </c>
      <c r="E30" s="7">
        <v>77628.98273902302</v>
      </c>
      <c r="F30" s="7">
        <v>76977.806801527389</v>
      </c>
      <c r="G30" s="7">
        <v>80032.35228494351</v>
      </c>
      <c r="H30" s="7">
        <v>299578.04672875354</v>
      </c>
      <c r="I30" s="7">
        <v>4417.7070381138765</v>
      </c>
    </row>
    <row r="31" spans="1:9" ht="15.75" customHeight="1" x14ac:dyDescent="0.15">
      <c r="A31" t="s">
        <v>57</v>
      </c>
      <c r="B31" s="7"/>
      <c r="C31" s="7">
        <v>376307.97497703315</v>
      </c>
      <c r="D31" s="7"/>
      <c r="E31" s="7">
        <v>138782.98393428407</v>
      </c>
      <c r="F31" s="7">
        <v>134967.84852593692</v>
      </c>
      <c r="G31" s="7"/>
      <c r="H31" s="7">
        <v>650058.80743725423</v>
      </c>
      <c r="I31" s="7">
        <v>3815.1354083471524</v>
      </c>
    </row>
    <row r="32" spans="1:9" ht="15.75" customHeight="1" x14ac:dyDescent="0.15">
      <c r="A32" t="s">
        <v>58</v>
      </c>
      <c r="B32" s="7"/>
      <c r="C32" s="7">
        <v>11505.927643378973</v>
      </c>
      <c r="D32" s="7"/>
      <c r="E32" s="7">
        <v>5606.0559897816884</v>
      </c>
      <c r="F32" s="7"/>
      <c r="G32" s="7">
        <v>5051.6216709600203</v>
      </c>
      <c r="H32" s="7">
        <v>22163.605304120687</v>
      </c>
      <c r="I32" s="7">
        <v>554.43431882166806</v>
      </c>
    </row>
    <row r="33" spans="1:9" ht="15.75" customHeight="1" x14ac:dyDescent="0.15">
      <c r="A33" t="s">
        <v>59</v>
      </c>
      <c r="B33" s="7"/>
      <c r="C33" s="7">
        <v>4222.4944223281836</v>
      </c>
      <c r="D33" s="7"/>
      <c r="E33" s="7">
        <v>1590.1133154434772</v>
      </c>
      <c r="F33" s="7"/>
      <c r="G33" s="7">
        <v>2412.2228758037363</v>
      </c>
      <c r="H33" s="7">
        <v>8224.8306135753974</v>
      </c>
      <c r="I33" s="7">
        <v>-822.10956036025914</v>
      </c>
    </row>
    <row r="34" spans="1:9" ht="15.75" customHeight="1" x14ac:dyDescent="0.15">
      <c r="A34" t="s">
        <v>60</v>
      </c>
      <c r="B34" s="7"/>
      <c r="C34" s="7">
        <v>122896.23343103372</v>
      </c>
      <c r="D34" s="7"/>
      <c r="E34" s="7">
        <v>17373.190995699406</v>
      </c>
      <c r="F34" s="7">
        <v>12486.844597760737</v>
      </c>
      <c r="G34" s="7">
        <v>24903.145980811747</v>
      </c>
      <c r="H34" s="7">
        <v>177659.41500530564</v>
      </c>
      <c r="I34" s="7">
        <v>-1321.8042935868361</v>
      </c>
    </row>
    <row r="35" spans="1:9" ht="15.75" customHeight="1" x14ac:dyDescent="0.15">
      <c r="A35" t="s">
        <v>61</v>
      </c>
      <c r="B35" s="7"/>
      <c r="C35" s="7">
        <v>3392.1431383700069</v>
      </c>
      <c r="D35" s="7"/>
      <c r="E35" s="7"/>
      <c r="F35" s="7">
        <v>1496.2363286507612</v>
      </c>
      <c r="G35" s="7"/>
      <c r="H35" s="7">
        <v>4888.3794670207672</v>
      </c>
      <c r="I35" s="7">
        <v>-1496.2363286507612</v>
      </c>
    </row>
    <row r="36" spans="1:9" ht="15.75" customHeight="1" x14ac:dyDescent="0.15">
      <c r="A36" t="s">
        <v>62</v>
      </c>
      <c r="B36" s="7"/>
      <c r="C36" s="7">
        <v>1767.4876416291174</v>
      </c>
      <c r="D36" s="7"/>
      <c r="E36" s="7">
        <v>1816.2227404291223</v>
      </c>
      <c r="F36" s="7">
        <v>3779.8825535139235</v>
      </c>
      <c r="G36" s="7"/>
      <c r="H36" s="7">
        <v>7363.5929355721628</v>
      </c>
      <c r="I36" s="7">
        <v>-1963.6598130848013</v>
      </c>
    </row>
    <row r="37" spans="1:9" ht="15.75" customHeight="1" x14ac:dyDescent="0.15">
      <c r="A37" t="s">
        <v>63</v>
      </c>
      <c r="B37" s="7"/>
      <c r="C37" s="7">
        <v>6800.1224900476827</v>
      </c>
      <c r="D37" s="7">
        <v>2473.8673816676014</v>
      </c>
      <c r="E37" s="7">
        <v>469.90168391201934</v>
      </c>
      <c r="F37" s="7">
        <v>3518.2052023409533</v>
      </c>
      <c r="G37" s="7"/>
      <c r="H37" s="7">
        <v>13262.096757968256</v>
      </c>
      <c r="I37" s="7">
        <v>-2526.1346080922576</v>
      </c>
    </row>
    <row r="38" spans="1:9" ht="15.75" customHeight="1" x14ac:dyDescent="0.15">
      <c r="A38" t="s">
        <v>64</v>
      </c>
      <c r="B38" s="7">
        <v>6649.0164116997903</v>
      </c>
      <c r="C38" s="7">
        <v>21272.977820552092</v>
      </c>
      <c r="D38" s="7">
        <v>14533.953581278856</v>
      </c>
      <c r="E38" s="7">
        <v>1990.8597677443547</v>
      </c>
      <c r="F38" s="7">
        <v>1622.3367663333363</v>
      </c>
      <c r="G38" s="7">
        <v>3322.9549096367214</v>
      </c>
      <c r="H38" s="7">
        <v>49392.099257245201</v>
      </c>
      <c r="I38" s="7">
        <v>-4541.205649492822</v>
      </c>
    </row>
    <row r="39" spans="1:9" ht="15.75" customHeight="1" x14ac:dyDescent="0.15">
      <c r="A39" t="s">
        <v>65</v>
      </c>
      <c r="B39" s="7"/>
      <c r="C39" s="7"/>
      <c r="D39" s="7"/>
      <c r="E39" s="7"/>
      <c r="F39" s="7">
        <v>6546.0613553204848</v>
      </c>
      <c r="G39" s="7">
        <v>4236.7294781038927</v>
      </c>
      <c r="H39" s="7">
        <v>10782.790833424377</v>
      </c>
      <c r="I39" s="7">
        <v>-5391.3954167121883</v>
      </c>
    </row>
    <row r="40" spans="1:9" ht="15.75" customHeight="1" x14ac:dyDescent="0.15">
      <c r="A40" t="s">
        <v>66</v>
      </c>
      <c r="B40" s="7"/>
      <c r="C40" s="7">
        <v>22817.971039853008</v>
      </c>
      <c r="D40" s="7"/>
      <c r="E40" s="7">
        <v>5022.2588091917924</v>
      </c>
      <c r="F40" s="7">
        <v>2844.9522437463233</v>
      </c>
      <c r="G40" s="7">
        <v>18065.556479584593</v>
      </c>
      <c r="H40" s="7">
        <v>48750.73857237574</v>
      </c>
      <c r="I40" s="7">
        <v>-5432.9955524736661</v>
      </c>
    </row>
    <row r="41" spans="1:9" ht="15.75" customHeight="1" x14ac:dyDescent="0.15">
      <c r="A41" t="s">
        <v>67</v>
      </c>
      <c r="B41" s="7"/>
      <c r="C41" s="7">
        <v>95.585983638829347</v>
      </c>
      <c r="D41" s="7"/>
      <c r="E41" s="7"/>
      <c r="F41" s="7"/>
      <c r="G41" s="7">
        <v>8368.4915113283696</v>
      </c>
      <c r="H41" s="7">
        <v>8464.0774949671995</v>
      </c>
      <c r="I41" s="7">
        <v>-8368.4915113283696</v>
      </c>
    </row>
    <row r="42" spans="1:9" ht="15.75" customHeight="1" x14ac:dyDescent="0.15">
      <c r="A42" t="s">
        <v>68</v>
      </c>
      <c r="B42" s="7"/>
      <c r="C42" s="7">
        <v>11409.685463056123</v>
      </c>
      <c r="D42" s="7">
        <v>1126.3377457495603</v>
      </c>
      <c r="E42" s="7">
        <v>1485.188136447262</v>
      </c>
      <c r="F42" s="7">
        <v>1210.3767659345369</v>
      </c>
      <c r="G42" s="7">
        <v>29432.972962008884</v>
      </c>
      <c r="H42" s="7">
        <v>44664.561073196368</v>
      </c>
      <c r="I42" s="7">
        <v>-9104.7076881170651</v>
      </c>
    </row>
    <row r="43" spans="1:9" ht="15.75" customHeight="1" x14ac:dyDescent="0.15">
      <c r="A43" t="s">
        <v>72</v>
      </c>
      <c r="B43" s="7"/>
      <c r="C43" s="7">
        <v>3688.3503215363753</v>
      </c>
      <c r="D43" s="7"/>
      <c r="E43" s="7">
        <v>4535.7054970294239</v>
      </c>
      <c r="F43" s="7">
        <v>14298.307095642118</v>
      </c>
      <c r="G43" s="7"/>
      <c r="H43" s="7">
        <v>22522.362914207919</v>
      </c>
      <c r="I43" s="7">
        <v>-9762.6015986126949</v>
      </c>
    </row>
    <row r="44" spans="1:9" ht="15.75" customHeight="1" x14ac:dyDescent="0.15">
      <c r="A44" t="s">
        <v>74</v>
      </c>
      <c r="B44" s="7"/>
      <c r="C44" s="7"/>
      <c r="D44" s="7"/>
      <c r="E44" s="7">
        <v>9496.2560202491295</v>
      </c>
      <c r="F44" s="7">
        <v>21981.923909033809</v>
      </c>
      <c r="G44" s="7"/>
      <c r="H44" s="7">
        <v>31478.179929282938</v>
      </c>
      <c r="I44" s="7">
        <v>-12485.667888784679</v>
      </c>
    </row>
    <row r="45" spans="1:9" ht="15.75" customHeight="1" x14ac:dyDescent="0.15">
      <c r="A45" t="s">
        <v>75</v>
      </c>
      <c r="B45" s="7">
        <v>276915.69387775764</v>
      </c>
      <c r="C45" s="7">
        <v>427357.55719847773</v>
      </c>
      <c r="D45" s="7">
        <v>225325.66090209968</v>
      </c>
      <c r="E45" s="7">
        <v>228161.79968829485</v>
      </c>
      <c r="F45" s="7">
        <v>224055.26864138944</v>
      </c>
      <c r="G45" s="7">
        <v>245040.0397557859</v>
      </c>
      <c r="H45" s="7">
        <v>1626856.0200638038</v>
      </c>
      <c r="I45" s="7">
        <v>-14672.36610596333</v>
      </c>
    </row>
    <row r="46" spans="1:9" ht="15.75" customHeight="1" x14ac:dyDescent="0.15">
      <c r="A46" t="s">
        <v>76</v>
      </c>
      <c r="B46" s="7"/>
      <c r="C46" s="7">
        <v>87920.906426352827</v>
      </c>
      <c r="D46" s="7">
        <v>31723.308467075898</v>
      </c>
      <c r="E46" s="7">
        <v>7602.7338669041565</v>
      </c>
      <c r="F46" s="7">
        <v>15882.030089430813</v>
      </c>
      <c r="G46" s="7">
        <v>20456.988702054725</v>
      </c>
      <c r="H46" s="7">
        <v>163585.96755181852</v>
      </c>
      <c r="I46" s="7">
        <v>-15084.708552616325</v>
      </c>
    </row>
    <row r="47" spans="1:9" ht="13" x14ac:dyDescent="0.15">
      <c r="A47" t="s">
        <v>78</v>
      </c>
      <c r="B47" s="7"/>
      <c r="C47" s="7">
        <v>194081.63086749206</v>
      </c>
      <c r="D47" s="7"/>
      <c r="E47" s="7"/>
      <c r="F47" s="7">
        <v>15269.169798905295</v>
      </c>
      <c r="G47" s="7"/>
      <c r="H47" s="7">
        <v>209350.80066639738</v>
      </c>
      <c r="I47" s="7">
        <v>-15269.169798905295</v>
      </c>
    </row>
    <row r="48" spans="1:9" ht="13" x14ac:dyDescent="0.15">
      <c r="A48" t="s">
        <v>79</v>
      </c>
      <c r="B48" s="7">
        <v>21557.947170728246</v>
      </c>
      <c r="C48" s="7">
        <v>48027.953978739191</v>
      </c>
      <c r="D48" s="7">
        <v>10975.396233952813</v>
      </c>
      <c r="E48" s="7">
        <v>292.95616203991233</v>
      </c>
      <c r="F48" s="7"/>
      <c r="G48" s="7"/>
      <c r="H48" s="7">
        <v>80854.253545460146</v>
      </c>
      <c r="I48" s="7">
        <v>-15973.715540300616</v>
      </c>
    </row>
    <row r="49" spans="1:9" ht="13" x14ac:dyDescent="0.15">
      <c r="A49" t="s">
        <v>80</v>
      </c>
      <c r="B49" s="7">
        <v>40975.64062325986</v>
      </c>
      <c r="C49" s="7">
        <v>2816.2649284745617</v>
      </c>
      <c r="D49" s="7"/>
      <c r="E49" s="7">
        <v>1956.6014741554072</v>
      </c>
      <c r="F49" s="7">
        <v>1277.2554610622028</v>
      </c>
      <c r="G49" s="7"/>
      <c r="H49" s="7">
        <v>47025.762486952015</v>
      </c>
      <c r="I49" s="7">
        <v>-19169.846568005625</v>
      </c>
    </row>
    <row r="50" spans="1:9" ht="13" x14ac:dyDescent="0.15">
      <c r="A50" t="s">
        <v>81</v>
      </c>
      <c r="B50" s="7">
        <v>42950.663656336365</v>
      </c>
      <c r="C50" s="7"/>
      <c r="D50" s="7"/>
      <c r="E50" s="7"/>
      <c r="F50" s="7"/>
      <c r="G50" s="7"/>
      <c r="H50" s="7">
        <v>42950.663656336365</v>
      </c>
      <c r="I50" s="7">
        <v>-42950.663656336365</v>
      </c>
    </row>
    <row r="51" spans="1:9" ht="13" x14ac:dyDescent="0.15">
      <c r="A51" t="s">
        <v>82</v>
      </c>
      <c r="B51" s="7"/>
      <c r="C51" s="7">
        <v>10334.397830176296</v>
      </c>
      <c r="D51" s="7">
        <v>58267.691279395818</v>
      </c>
      <c r="E51" s="7"/>
      <c r="F51" s="7">
        <v>39412.987856551779</v>
      </c>
      <c r="G51" s="7"/>
      <c r="H51" s="7">
        <v>108015.07696612392</v>
      </c>
      <c r="I51" s="7">
        <v>-48840.339567973802</v>
      </c>
    </row>
    <row r="52" spans="1:9" ht="13" x14ac:dyDescent="0.15">
      <c r="A52" t="s">
        <v>83</v>
      </c>
      <c r="B52" s="7"/>
      <c r="C52" s="7"/>
      <c r="D52" s="7"/>
      <c r="E52" s="7">
        <v>1682.1191276937316</v>
      </c>
      <c r="F52" s="7"/>
      <c r="G52" s="7">
        <v>65215.715705563773</v>
      </c>
      <c r="H52" s="7">
        <v>66897.834833257511</v>
      </c>
      <c r="I52" s="7">
        <v>-63533.596577870041</v>
      </c>
    </row>
    <row r="53" spans="1:9" ht="13" x14ac:dyDescent="0.15">
      <c r="A53" t="s">
        <v>84</v>
      </c>
      <c r="B53" s="7">
        <v>204185.33780158145</v>
      </c>
      <c r="C53" s="7">
        <v>267226.51909532381</v>
      </c>
      <c r="D53" s="7">
        <v>142890.42969200155</v>
      </c>
      <c r="E53" s="7">
        <v>130171.41450953281</v>
      </c>
      <c r="F53" s="7">
        <v>158463.37025553084</v>
      </c>
      <c r="G53" s="7">
        <v>276758.07792945369</v>
      </c>
      <c r="H53" s="7">
        <v>1179695.149283425</v>
      </c>
      <c r="I53" s="7">
        <v>-65402.88941010907</v>
      </c>
    </row>
    <row r="54" spans="1:9" ht="13" x14ac:dyDescent="0.15">
      <c r="A54" t="s">
        <v>85</v>
      </c>
      <c r="B54" s="7"/>
      <c r="C54" s="7">
        <v>184565.55404873364</v>
      </c>
      <c r="D54" s="7"/>
      <c r="E54" s="7">
        <v>17037.515966110834</v>
      </c>
      <c r="F54" s="7">
        <v>85716.463445030444</v>
      </c>
      <c r="G54" s="7">
        <v>91297.843857122571</v>
      </c>
      <c r="H54" s="7">
        <v>378617.37731699762</v>
      </c>
      <c r="I54" s="7">
        <v>-71469.637684965681</v>
      </c>
    </row>
    <row r="55" spans="1:9" ht="13" x14ac:dyDescent="0.15">
      <c r="A55" t="s">
        <v>86</v>
      </c>
      <c r="B55" s="7"/>
      <c r="C55" s="7"/>
      <c r="D55" s="7"/>
      <c r="E55" s="7">
        <v>69117.897277851356</v>
      </c>
      <c r="F55" s="7"/>
      <c r="G55" s="7">
        <v>157966.87693961585</v>
      </c>
      <c r="H55" s="7">
        <v>227084.77421746714</v>
      </c>
      <c r="I55" s="7">
        <v>-88848.97966176449</v>
      </c>
    </row>
    <row r="56" spans="1:9" ht="13" x14ac:dyDescent="0.15">
      <c r="A56" t="s">
        <v>87</v>
      </c>
      <c r="B56" s="7">
        <v>176764.28303854368</v>
      </c>
      <c r="C56" s="7">
        <v>315.14939411172838</v>
      </c>
      <c r="D56" s="7">
        <v>30360.002458455932</v>
      </c>
      <c r="E56" s="7"/>
      <c r="F56" s="7"/>
      <c r="G56" s="7"/>
      <c r="H56" s="7">
        <v>207439.43489111136</v>
      </c>
      <c r="I56" s="7">
        <v>-103562.14274849981</v>
      </c>
    </row>
    <row r="57" spans="1:9" ht="13" x14ac:dyDescent="0.15">
      <c r="A57" t="s">
        <v>88</v>
      </c>
      <c r="B57" s="7">
        <v>253585.76910226684</v>
      </c>
      <c r="C57" s="7">
        <v>7350.2340434839662</v>
      </c>
      <c r="D57" s="7"/>
      <c r="E57" s="7">
        <v>24341.727503896327</v>
      </c>
      <c r="F57" s="7">
        <v>8970.8726732535069</v>
      </c>
      <c r="G57" s="7"/>
      <c r="H57" s="7">
        <v>294248.60332290042</v>
      </c>
      <c r="I57" s="7">
        <v>-106936.59338386384</v>
      </c>
    </row>
    <row r="58" spans="1:9" ht="13" x14ac:dyDescent="0.15">
      <c r="A58" t="s">
        <v>89</v>
      </c>
      <c r="B58" s="7"/>
      <c r="C58" s="7">
        <v>65430.771249835954</v>
      </c>
      <c r="D58" s="7"/>
      <c r="E58" s="7"/>
      <c r="F58" s="7">
        <v>110934.73360185842</v>
      </c>
      <c r="G58" s="7"/>
      <c r="H58" s="7">
        <v>176365.50485169434</v>
      </c>
      <c r="I58" s="7">
        <v>-110934.73360185842</v>
      </c>
    </row>
    <row r="59" spans="1:9" ht="13" x14ac:dyDescent="0.15">
      <c r="A59" t="s">
        <v>90</v>
      </c>
      <c r="B59" s="7">
        <v>452875.59101355658</v>
      </c>
      <c r="C59" s="7">
        <v>263028.9601469881</v>
      </c>
      <c r="D59" s="7">
        <v>40413.869532816541</v>
      </c>
      <c r="E59" s="7">
        <v>1739.8959419712432</v>
      </c>
      <c r="F59" s="7">
        <v>16030.124325779403</v>
      </c>
      <c r="G59" s="7">
        <v>11083.446583233606</v>
      </c>
      <c r="H59" s="7">
        <v>785171.88754434534</v>
      </c>
      <c r="I59" s="7">
        <v>-128360.86192187527</v>
      </c>
    </row>
    <row r="60" spans="1:9" ht="13" x14ac:dyDescent="0.15">
      <c r="A60" t="s">
        <v>91</v>
      </c>
      <c r="B60" s="7">
        <v>1203604.8536513755</v>
      </c>
      <c r="C60" s="7">
        <v>29249.048514808157</v>
      </c>
      <c r="D60" s="7">
        <v>46005.831150173239</v>
      </c>
      <c r="E60" s="7">
        <v>106802.45965993655</v>
      </c>
      <c r="F60" s="7"/>
      <c r="G60" s="7">
        <v>2865.5605362974379</v>
      </c>
      <c r="H60" s="7">
        <v>1388527.7535125904</v>
      </c>
      <c r="I60" s="7">
        <v>-310689.62211934553</v>
      </c>
    </row>
    <row r="61" spans="1:9" ht="13" x14ac:dyDescent="0.15">
      <c r="A61" t="s">
        <v>25</v>
      </c>
      <c r="B61" s="7">
        <v>2715710.7855544635</v>
      </c>
      <c r="C61" s="7">
        <v>3164124.4407454277</v>
      </c>
      <c r="D61" s="7">
        <v>799131.80012753198</v>
      </c>
      <c r="E61" s="7">
        <v>2985571.0535875103</v>
      </c>
      <c r="F61" s="7">
        <v>1133676.7578588452</v>
      </c>
      <c r="G61" s="7">
        <v>1160427.6586681814</v>
      </c>
      <c r="H61" s="7">
        <v>11958642.4965421</v>
      </c>
      <c r="I61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.75" customHeight="1" x14ac:dyDescent="0.15"/>
  <cols>
    <col min="1" max="1" width="30.1640625" customWidth="1"/>
    <col min="9" max="9" width="19.33203125" customWidth="1"/>
  </cols>
  <sheetData>
    <row r="1" spans="1:26" x14ac:dyDescent="0.2">
      <c r="A1" s="14"/>
      <c r="B1" s="14" t="s">
        <v>19</v>
      </c>
      <c r="C1" s="14" t="s">
        <v>20</v>
      </c>
      <c r="D1" s="14" t="s">
        <v>21</v>
      </c>
      <c r="E1" s="14" t="s">
        <v>22</v>
      </c>
      <c r="F1" s="14" t="s">
        <v>23</v>
      </c>
      <c r="G1" s="14" t="s">
        <v>24</v>
      </c>
      <c r="H1" s="14" t="s">
        <v>25</v>
      </c>
      <c r="I1" s="15" t="s">
        <v>26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x14ac:dyDescent="0.2">
      <c r="A2" s="14" t="s">
        <v>27</v>
      </c>
      <c r="B2" s="16"/>
      <c r="C2" s="16">
        <v>97859.402904763949</v>
      </c>
      <c r="D2" s="16"/>
      <c r="E2" s="16"/>
      <c r="F2" s="16"/>
      <c r="G2" s="16"/>
      <c r="H2" s="16">
        <v>97859.402904763949</v>
      </c>
      <c r="I2" s="16" t="s">
        <v>28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x14ac:dyDescent="0.2">
      <c r="A3" s="14" t="s">
        <v>29</v>
      </c>
      <c r="B3" s="16"/>
      <c r="C3" s="16">
        <v>87.930355658602736</v>
      </c>
      <c r="D3" s="16"/>
      <c r="E3" s="16">
        <v>83.140958786927129</v>
      </c>
      <c r="F3" s="16"/>
      <c r="G3" s="16"/>
      <c r="H3" s="16">
        <v>171.07131444552988</v>
      </c>
      <c r="I3" s="16" t="s">
        <v>28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x14ac:dyDescent="0.2">
      <c r="A4" s="14" t="s">
        <v>30</v>
      </c>
      <c r="B4" s="16"/>
      <c r="C4" s="16">
        <v>11247.95485366814</v>
      </c>
      <c r="D4" s="16"/>
      <c r="E4" s="16">
        <v>45330.220185851387</v>
      </c>
      <c r="F4" s="16"/>
      <c r="G4" s="16"/>
      <c r="H4" s="16">
        <v>56578.175039519527</v>
      </c>
      <c r="I4" s="16" t="s">
        <v>28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x14ac:dyDescent="0.2">
      <c r="A5" s="14" t="s">
        <v>31</v>
      </c>
      <c r="B5" s="16"/>
      <c r="C5" s="16">
        <v>439.65177829301371</v>
      </c>
      <c r="D5" s="16"/>
      <c r="E5" s="16"/>
      <c r="F5" s="16"/>
      <c r="G5" s="16"/>
      <c r="H5" s="16">
        <v>439.65177829301371</v>
      </c>
      <c r="I5" s="16" t="s">
        <v>28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x14ac:dyDescent="0.2">
      <c r="A6" s="14" t="s">
        <v>32</v>
      </c>
      <c r="B6" s="16"/>
      <c r="C6" s="16">
        <v>58658.252766962658</v>
      </c>
      <c r="D6" s="16"/>
      <c r="E6" s="16"/>
      <c r="F6" s="16"/>
      <c r="G6" s="16"/>
      <c r="H6" s="16">
        <v>58658.252766962658</v>
      </c>
      <c r="I6" s="16" t="s">
        <v>28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x14ac:dyDescent="0.2">
      <c r="A7" s="14" t="s">
        <v>33</v>
      </c>
      <c r="B7" s="16"/>
      <c r="C7" s="16">
        <v>779.34292838706847</v>
      </c>
      <c r="D7" s="16"/>
      <c r="E7" s="16"/>
      <c r="F7" s="16"/>
      <c r="G7" s="16"/>
      <c r="H7" s="16">
        <v>779.34292838706847</v>
      </c>
      <c r="I7" s="16" t="s">
        <v>28</v>
      </c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x14ac:dyDescent="0.2">
      <c r="A8" s="14" t="s">
        <v>34</v>
      </c>
      <c r="B8" s="16"/>
      <c r="C8" s="16"/>
      <c r="D8" s="16"/>
      <c r="E8" s="16">
        <v>4393.5514489611769</v>
      </c>
      <c r="F8" s="16"/>
      <c r="G8" s="16"/>
      <c r="H8" s="16">
        <v>4393.5514489611769</v>
      </c>
      <c r="I8" s="16" t="s">
        <v>28</v>
      </c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x14ac:dyDescent="0.2">
      <c r="A9" s="14" t="s">
        <v>35</v>
      </c>
      <c r="B9" s="16"/>
      <c r="C9" s="16">
        <v>5765.5802966009014</v>
      </c>
      <c r="D9" s="16"/>
      <c r="E9" s="16">
        <v>34973.288257145214</v>
      </c>
      <c r="F9" s="16"/>
      <c r="G9" s="16"/>
      <c r="H9" s="16">
        <v>40738.868553746113</v>
      </c>
      <c r="I9" s="16" t="s">
        <v>28</v>
      </c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x14ac:dyDescent="0.2">
      <c r="A10" s="14" t="s">
        <v>36</v>
      </c>
      <c r="B10" s="16"/>
      <c r="C10" s="16">
        <v>4721.0289164005426</v>
      </c>
      <c r="D10" s="16"/>
      <c r="E10" s="16"/>
      <c r="F10" s="16"/>
      <c r="G10" s="16"/>
      <c r="H10" s="16">
        <v>4721.0289164005426</v>
      </c>
      <c r="I10" s="16" t="s">
        <v>28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x14ac:dyDescent="0.2">
      <c r="A11" s="14" t="s">
        <v>37</v>
      </c>
      <c r="B11" s="16"/>
      <c r="C11" s="16"/>
      <c r="D11" s="16"/>
      <c r="E11" s="16">
        <v>1054.6421833436843</v>
      </c>
      <c r="F11" s="16"/>
      <c r="G11" s="16"/>
      <c r="H11" s="16">
        <v>1054.6421833436843</v>
      </c>
      <c r="I11" s="16" t="s">
        <v>28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x14ac:dyDescent="0.2">
      <c r="A12" s="14" t="s">
        <v>38</v>
      </c>
      <c r="B12" s="16"/>
      <c r="C12" s="16"/>
      <c r="D12" s="16"/>
      <c r="E12" s="16">
        <v>1371.1403025651239</v>
      </c>
      <c r="F12" s="16"/>
      <c r="G12" s="16"/>
      <c r="H12" s="16">
        <v>1371.1403025651239</v>
      </c>
      <c r="I12" s="16" t="s">
        <v>28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x14ac:dyDescent="0.2">
      <c r="A13" s="14" t="s">
        <v>39</v>
      </c>
      <c r="B13" s="16"/>
      <c r="C13" s="16">
        <v>179.36042696530905</v>
      </c>
      <c r="D13" s="16"/>
      <c r="E13" s="16"/>
      <c r="F13" s="16"/>
      <c r="G13" s="16"/>
      <c r="H13" s="16">
        <v>179.36042696530905</v>
      </c>
      <c r="I13" s="16" t="s">
        <v>28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x14ac:dyDescent="0.2">
      <c r="A14" s="14" t="s">
        <v>40</v>
      </c>
      <c r="B14" s="16"/>
      <c r="C14" s="16">
        <v>86907.826239117829</v>
      </c>
      <c r="D14" s="16"/>
      <c r="E14" s="16">
        <v>1139550.8161758636</v>
      </c>
      <c r="F14" s="16"/>
      <c r="G14" s="16"/>
      <c r="H14" s="16">
        <v>1226458.6424149803</v>
      </c>
      <c r="I14" s="16" t="s">
        <v>28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x14ac:dyDescent="0.2">
      <c r="A15" s="14" t="s">
        <v>41</v>
      </c>
      <c r="B15" s="16"/>
      <c r="C15" s="16"/>
      <c r="D15" s="16"/>
      <c r="E15" s="16">
        <v>85.918183203065468</v>
      </c>
      <c r="F15" s="16"/>
      <c r="G15" s="16"/>
      <c r="H15" s="16">
        <v>85.918183203065468</v>
      </c>
      <c r="I15" s="16" t="s">
        <v>28</v>
      </c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x14ac:dyDescent="0.2">
      <c r="A16" s="14" t="s">
        <v>42</v>
      </c>
      <c r="B16" s="16"/>
      <c r="C16" s="16"/>
      <c r="D16" s="16"/>
      <c r="E16" s="16">
        <v>7030.9478889578959</v>
      </c>
      <c r="F16" s="16"/>
      <c r="G16" s="16"/>
      <c r="H16" s="16">
        <v>7030.9478889578959</v>
      </c>
      <c r="I16" s="16" t="s">
        <v>28</v>
      </c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x14ac:dyDescent="0.2">
      <c r="A17" s="14" t="s">
        <v>43</v>
      </c>
      <c r="B17" s="16">
        <v>441.67822539004356</v>
      </c>
      <c r="C17" s="16">
        <v>23587.689750207799</v>
      </c>
      <c r="D17" s="16">
        <v>290.39742476740685</v>
      </c>
      <c r="E17" s="16">
        <v>119479.28799934378</v>
      </c>
      <c r="F17" s="16"/>
      <c r="G17" s="16">
        <v>167.33940488022557</v>
      </c>
      <c r="H17" s="16">
        <v>143966.39280458924</v>
      </c>
      <c r="I17" s="16">
        <v>119179.48298099788</v>
      </c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x14ac:dyDescent="0.2">
      <c r="A18" s="14" t="s">
        <v>44</v>
      </c>
      <c r="B18" s="16"/>
      <c r="C18" s="16">
        <v>127128.52705717659</v>
      </c>
      <c r="D18" s="16">
        <v>27556.383150357618</v>
      </c>
      <c r="E18" s="16">
        <v>137975.52644222329</v>
      </c>
      <c r="F18" s="16">
        <v>8219.19023738547</v>
      </c>
      <c r="G18" s="16">
        <v>24839.252753493842</v>
      </c>
      <c r="H18" s="16">
        <v>325718.87964063702</v>
      </c>
      <c r="I18" s="16">
        <v>117770.58439514431</v>
      </c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x14ac:dyDescent="0.2">
      <c r="A19" s="14" t="s">
        <v>46</v>
      </c>
      <c r="B19" s="16"/>
      <c r="C19" s="16">
        <v>2406.0545080712191</v>
      </c>
      <c r="D19" s="16">
        <v>211.83823359940996</v>
      </c>
      <c r="E19" s="16">
        <v>87752.38759272061</v>
      </c>
      <c r="F19" s="16"/>
      <c r="G19" s="16"/>
      <c r="H19" s="16">
        <v>90370.280334391238</v>
      </c>
      <c r="I19" s="16">
        <v>87540.5493591212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x14ac:dyDescent="0.2">
      <c r="A20" s="14" t="s">
        <v>45</v>
      </c>
      <c r="B20" s="16"/>
      <c r="C20" s="16">
        <v>23812.633973489646</v>
      </c>
      <c r="D20" s="16"/>
      <c r="E20" s="16">
        <v>82158.536156649556</v>
      </c>
      <c r="F20" s="16">
        <v>7674.1159111075667</v>
      </c>
      <c r="G20" s="16"/>
      <c r="H20" s="16">
        <v>113645.28604124686</v>
      </c>
      <c r="I20" s="16">
        <v>74484.420245541987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x14ac:dyDescent="0.2">
      <c r="A21" s="14" t="s">
        <v>47</v>
      </c>
      <c r="B21" s="16"/>
      <c r="C21" s="16">
        <v>2205.7395336628897</v>
      </c>
      <c r="D21" s="16">
        <v>4333.4549756843344</v>
      </c>
      <c r="E21" s="16">
        <v>84958.452957099493</v>
      </c>
      <c r="F21" s="16">
        <v>38654.978963320413</v>
      </c>
      <c r="G21" s="16"/>
      <c r="H21" s="16">
        <v>130152.62642976707</v>
      </c>
      <c r="I21" s="16">
        <v>63464.235987597116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">
      <c r="A22" s="14" t="s">
        <v>48</v>
      </c>
      <c r="B22" s="16"/>
      <c r="C22" s="16">
        <v>11723.259985126206</v>
      </c>
      <c r="D22" s="16">
        <v>52.173044567196506</v>
      </c>
      <c r="E22" s="16">
        <v>59063.542191546439</v>
      </c>
      <c r="F22" s="16">
        <v>1003.3150217844288</v>
      </c>
      <c r="G22" s="16">
        <v>15449.4837832904</v>
      </c>
      <c r="H22" s="16">
        <v>87291.774026314713</v>
      </c>
      <c r="I22" s="16">
        <v>53561.884908332431</v>
      </c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x14ac:dyDescent="0.2">
      <c r="A23" s="14" t="s">
        <v>75</v>
      </c>
      <c r="B23" s="16">
        <v>23834.121351408816</v>
      </c>
      <c r="C23" s="16">
        <v>88475.961328142075</v>
      </c>
      <c r="D23" s="16">
        <v>35850.376066931451</v>
      </c>
      <c r="E23" s="16">
        <v>57670.336430856492</v>
      </c>
      <c r="F23" s="16">
        <v>31049.909771587521</v>
      </c>
      <c r="G23" s="16">
        <v>23655.199691689828</v>
      </c>
      <c r="H23" s="16">
        <v>260535.90464061606</v>
      </c>
      <c r="I23" s="16">
        <v>29072.934710452086</v>
      </c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x14ac:dyDescent="0.2">
      <c r="A24" s="14" t="s">
        <v>49</v>
      </c>
      <c r="B24" s="16">
        <v>5350.0015186643868</v>
      </c>
      <c r="C24" s="16">
        <v>2278.7960978170531</v>
      </c>
      <c r="D24" s="16">
        <v>5173.1175526071147</v>
      </c>
      <c r="E24" s="16">
        <v>25948.281519153476</v>
      </c>
      <c r="F24" s="16">
        <v>1423.2310744658575</v>
      </c>
      <c r="G24" s="16">
        <v>765.70454960345626</v>
      </c>
      <c r="H24" s="16">
        <v>40939.132312311362</v>
      </c>
      <c r="I24" s="16">
        <v>22770.267845318271</v>
      </c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">
      <c r="A25" s="14" t="s">
        <v>52</v>
      </c>
      <c r="B25" s="16"/>
      <c r="C25" s="16">
        <v>8343.4095979701651</v>
      </c>
      <c r="D25" s="16">
        <v>3470.1643324139736</v>
      </c>
      <c r="E25" s="16">
        <v>30964.657768611509</v>
      </c>
      <c r="F25" s="16">
        <v>20543.753302559297</v>
      </c>
      <c r="G25" s="16"/>
      <c r="H25" s="16">
        <v>63321.985001554945</v>
      </c>
      <c r="I25" s="16">
        <v>18957.698951124876</v>
      </c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x14ac:dyDescent="0.2">
      <c r="A26" s="14" t="s">
        <v>51</v>
      </c>
      <c r="B26" s="16"/>
      <c r="C26" s="16">
        <v>5387.5060151362704</v>
      </c>
      <c r="D26" s="16"/>
      <c r="E26" s="16">
        <v>24539.496349766228</v>
      </c>
      <c r="F26" s="16">
        <v>4376.4169848755246</v>
      </c>
      <c r="G26" s="16">
        <v>7907.0404251435057</v>
      </c>
      <c r="H26" s="16">
        <v>42210.459774921525</v>
      </c>
      <c r="I26" s="16">
        <v>18397.767644756714</v>
      </c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x14ac:dyDescent="0.2">
      <c r="A27" s="14" t="s">
        <v>56</v>
      </c>
      <c r="B27" s="16"/>
      <c r="C27" s="16">
        <v>2315.2368870029309</v>
      </c>
      <c r="D27" s="16">
        <v>24647.031030323516</v>
      </c>
      <c r="E27" s="16">
        <v>41535.277781032913</v>
      </c>
      <c r="F27" s="16">
        <v>20837.239907877287</v>
      </c>
      <c r="G27" s="16">
        <v>36496.217115271487</v>
      </c>
      <c r="H27" s="16">
        <v>125831.00272150812</v>
      </c>
      <c r="I27" s="16">
        <v>14208.448429875483</v>
      </c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">
      <c r="A28" s="14" t="s">
        <v>55</v>
      </c>
      <c r="B28" s="16"/>
      <c r="C28" s="16">
        <v>13931.843037753182</v>
      </c>
      <c r="D28" s="16">
        <v>14707.954641487973</v>
      </c>
      <c r="E28" s="16">
        <v>12945.896855994471</v>
      </c>
      <c r="F28" s="16">
        <v>1194.2403365868736</v>
      </c>
      <c r="G28" s="16"/>
      <c r="H28" s="16">
        <v>42779.934871822559</v>
      </c>
      <c r="I28" s="16">
        <v>4994.7993669570478</v>
      </c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">
      <c r="A29" s="14" t="s">
        <v>50</v>
      </c>
      <c r="B29" s="16"/>
      <c r="C29" s="16">
        <v>15980.92217507327</v>
      </c>
      <c r="D29" s="16">
        <v>28.041763020213114</v>
      </c>
      <c r="E29" s="16">
        <v>5002.3729449125221</v>
      </c>
      <c r="F29" s="16"/>
      <c r="G29" s="16"/>
      <c r="H29" s="16">
        <v>21011.336883006021</v>
      </c>
      <c r="I29" s="16">
        <v>4974.3311818923094</v>
      </c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">
      <c r="A30" s="14" t="s">
        <v>84</v>
      </c>
      <c r="B30" s="16">
        <v>29492.715473165201</v>
      </c>
      <c r="C30" s="16">
        <v>21759.700774312048</v>
      </c>
      <c r="D30" s="16">
        <v>7724.2034986901026</v>
      </c>
      <c r="E30" s="16">
        <v>24726.062551999734</v>
      </c>
      <c r="F30" s="16">
        <v>20604.016909103593</v>
      </c>
      <c r="G30" s="16">
        <v>25094.825662765463</v>
      </c>
      <c r="H30" s="16">
        <v>129401.52487003617</v>
      </c>
      <c r="I30" s="16">
        <v>3997.1221660686424</v>
      </c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">
      <c r="A31" s="14" t="s">
        <v>57</v>
      </c>
      <c r="B31" s="16"/>
      <c r="C31" s="16">
        <v>376307.97497703315</v>
      </c>
      <c r="D31" s="16"/>
      <c r="E31" s="16">
        <v>138782.98393428407</v>
      </c>
      <c r="F31" s="16">
        <v>134967.84852593692</v>
      </c>
      <c r="G31" s="16"/>
      <c r="H31" s="16">
        <v>650058.80743725423</v>
      </c>
      <c r="I31" s="16">
        <v>3815.1354083471524</v>
      </c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">
      <c r="A32" s="14" t="s">
        <v>53</v>
      </c>
      <c r="B32" s="16"/>
      <c r="C32" s="16"/>
      <c r="D32" s="16">
        <v>147.89917257592404</v>
      </c>
      <c r="E32" s="16">
        <v>2138.7791930815465</v>
      </c>
      <c r="F32" s="16">
        <v>110.48244783202558</v>
      </c>
      <c r="G32" s="16">
        <v>226.16174114115333</v>
      </c>
      <c r="H32" s="16">
        <v>2623.3225546306489</v>
      </c>
      <c r="I32" s="16">
        <v>1977.2647392318454</v>
      </c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">
      <c r="A33" s="14" t="s">
        <v>54</v>
      </c>
      <c r="B33" s="16">
        <v>2029.1887294853755</v>
      </c>
      <c r="C33" s="16">
        <v>11167.028041471633</v>
      </c>
      <c r="D33" s="16">
        <v>645.48297135130565</v>
      </c>
      <c r="E33" s="16">
        <v>2704.2080223115404</v>
      </c>
      <c r="F33" s="16">
        <v>703.22828286856554</v>
      </c>
      <c r="G33" s="16">
        <v>267.2359587026632</v>
      </c>
      <c r="H33" s="16">
        <v>17516.372006191094</v>
      </c>
      <c r="I33" s="16">
        <v>1792.9240367095629</v>
      </c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">
      <c r="A34" s="14" t="s">
        <v>58</v>
      </c>
      <c r="B34" s="16"/>
      <c r="C34" s="16">
        <v>462.74990157049746</v>
      </c>
      <c r="D34" s="16"/>
      <c r="E34" s="16">
        <v>1882.2550593529177</v>
      </c>
      <c r="F34" s="16"/>
      <c r="G34" s="16">
        <v>229.20427577533923</v>
      </c>
      <c r="H34" s="16">
        <v>2574.2092366987554</v>
      </c>
      <c r="I34" s="16">
        <v>1653.0507835775784</v>
      </c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x14ac:dyDescent="0.2">
      <c r="A35" s="14" t="s">
        <v>74</v>
      </c>
      <c r="B35" s="16"/>
      <c r="C35" s="16"/>
      <c r="D35" s="16"/>
      <c r="E35" s="16">
        <v>9496.2560202491295</v>
      </c>
      <c r="F35" s="16">
        <v>7936.1123019710676</v>
      </c>
      <c r="G35" s="16"/>
      <c r="H35" s="16">
        <v>17432.368322220198</v>
      </c>
      <c r="I35" s="16">
        <v>1560.1437182780619</v>
      </c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">
      <c r="A36" s="14" t="s">
        <v>78</v>
      </c>
      <c r="B36" s="16"/>
      <c r="C36" s="16">
        <v>92041.209151756426</v>
      </c>
      <c r="D36" s="16"/>
      <c r="E36" s="16"/>
      <c r="F36" s="16">
        <v>-771.87665127964851</v>
      </c>
      <c r="G36" s="16"/>
      <c r="H36" s="16">
        <v>91269.332500476754</v>
      </c>
      <c r="I36" s="16">
        <v>771.87665127964851</v>
      </c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x14ac:dyDescent="0.2">
      <c r="A37" s="14" t="s">
        <v>60</v>
      </c>
      <c r="B37" s="16"/>
      <c r="C37" s="16">
        <v>21248.567303906551</v>
      </c>
      <c r="D37" s="16"/>
      <c r="E37" s="16">
        <v>1277.5115131771677</v>
      </c>
      <c r="F37" s="16">
        <v>1108.1694100756722</v>
      </c>
      <c r="G37" s="16">
        <v>1080.0997951360014</v>
      </c>
      <c r="H37" s="16">
        <v>24714.348022295409</v>
      </c>
      <c r="I37" s="16">
        <v>183.37691057133088</v>
      </c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x14ac:dyDescent="0.2">
      <c r="A38" s="14" t="s">
        <v>82</v>
      </c>
      <c r="B38" s="16"/>
      <c r="C38" s="16">
        <v>316.11181591495688</v>
      </c>
      <c r="D38" s="16">
        <v>221.04591934728003</v>
      </c>
      <c r="E38" s="16"/>
      <c r="F38" s="16"/>
      <c r="G38" s="16"/>
      <c r="H38" s="16">
        <v>537.15773526223677</v>
      </c>
      <c r="I38" s="16">
        <v>-221.04591934728003</v>
      </c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">
      <c r="A39" s="14" t="s">
        <v>68</v>
      </c>
      <c r="B39" s="16"/>
      <c r="C39" s="16">
        <v>460.91255085524301</v>
      </c>
      <c r="D39" s="16">
        <v>36.085523535874245</v>
      </c>
      <c r="E39" s="16">
        <v>54.847252657112385</v>
      </c>
      <c r="F39" s="16">
        <v>343.68052162989403</v>
      </c>
      <c r="G39" s="16">
        <v>817.93472749031457</v>
      </c>
      <c r="H39" s="16">
        <v>1713.4605761684381</v>
      </c>
      <c r="I39" s="16">
        <v>-344.38633822824852</v>
      </c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x14ac:dyDescent="0.2">
      <c r="A40" s="14" t="s">
        <v>59</v>
      </c>
      <c r="B40" s="16"/>
      <c r="C40" s="16">
        <v>317.03049127258413</v>
      </c>
      <c r="D40" s="16"/>
      <c r="E40" s="16">
        <v>137.83587423977875</v>
      </c>
      <c r="F40" s="16"/>
      <c r="G40" s="16">
        <v>499.48276911218841</v>
      </c>
      <c r="H40" s="16">
        <v>954.3491346245512</v>
      </c>
      <c r="I40" s="16">
        <v>-361.64689487240969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">
      <c r="A41" s="14" t="s">
        <v>61</v>
      </c>
      <c r="B41" s="16"/>
      <c r="C41" s="16">
        <v>524.51988275952579</v>
      </c>
      <c r="D41" s="16"/>
      <c r="E41" s="16"/>
      <c r="F41" s="16">
        <v>413.44552895783693</v>
      </c>
      <c r="G41" s="16"/>
      <c r="H41" s="16">
        <v>937.96541171736283</v>
      </c>
      <c r="I41" s="16">
        <v>-413.44552895783693</v>
      </c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">
      <c r="A42" s="14" t="s">
        <v>63</v>
      </c>
      <c r="B42" s="16"/>
      <c r="C42" s="16">
        <v>4718.3166367732611</v>
      </c>
      <c r="D42" s="16">
        <v>394.52455766999839</v>
      </c>
      <c r="E42" s="16">
        <v>85.748268629082347</v>
      </c>
      <c r="F42" s="16">
        <v>897.79264414113527</v>
      </c>
      <c r="G42" s="16"/>
      <c r="H42" s="16">
        <v>6096.382107213477</v>
      </c>
      <c r="I42" s="16">
        <v>-560.4103322764845</v>
      </c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">
      <c r="A43" s="14" t="s">
        <v>62</v>
      </c>
      <c r="B43" s="16"/>
      <c r="C43" s="16">
        <v>937.44258279014832</v>
      </c>
      <c r="D43" s="16"/>
      <c r="E43" s="16">
        <v>859.62712539695553</v>
      </c>
      <c r="F43" s="16">
        <v>1603.4785296258262</v>
      </c>
      <c r="G43" s="16"/>
      <c r="H43" s="16">
        <v>3400.54823781293</v>
      </c>
      <c r="I43" s="16">
        <v>-743.85140422887071</v>
      </c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">
      <c r="A44" s="14" t="s">
        <v>83</v>
      </c>
      <c r="B44" s="16"/>
      <c r="C44" s="16"/>
      <c r="D44" s="16"/>
      <c r="E44" s="16">
        <v>129.01789376237738</v>
      </c>
      <c r="F44" s="16"/>
      <c r="G44" s="16">
        <v>906.67532098740389</v>
      </c>
      <c r="H44" s="16">
        <v>1035.6932147497812</v>
      </c>
      <c r="I44" s="16">
        <v>-777.65742722502648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">
      <c r="A45" s="14" t="s">
        <v>65</v>
      </c>
      <c r="B45" s="16"/>
      <c r="C45" s="16"/>
      <c r="D45" s="16"/>
      <c r="E45" s="16"/>
      <c r="F45" s="16">
        <v>3839.5928255949589</v>
      </c>
      <c r="G45" s="16">
        <v>736.29338147299245</v>
      </c>
      <c r="H45" s="16">
        <v>4575.8862070679515</v>
      </c>
      <c r="I45" s="16">
        <v>-2287.9431035339758</v>
      </c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">
      <c r="A46" s="14" t="s">
        <v>64</v>
      </c>
      <c r="B46" s="16">
        <v>1226.9289568800557</v>
      </c>
      <c r="C46" s="16">
        <v>6859.5739096198295</v>
      </c>
      <c r="D46" s="16">
        <v>13075.824158939175</v>
      </c>
      <c r="E46" s="16">
        <v>729.95886895484966</v>
      </c>
      <c r="F46" s="16">
        <v>473.12090607272108</v>
      </c>
      <c r="G46" s="16">
        <v>367.63960163079855</v>
      </c>
      <c r="H46" s="16">
        <v>22733.046402097421</v>
      </c>
      <c r="I46" s="16">
        <v>-3055.9195369258382</v>
      </c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">
      <c r="A47" s="14" t="s">
        <v>72</v>
      </c>
      <c r="B47" s="16"/>
      <c r="C47" s="16">
        <v>3688.3503215363753</v>
      </c>
      <c r="D47" s="16"/>
      <c r="E47" s="16">
        <v>1493.1331075617843</v>
      </c>
      <c r="F47" s="16">
        <v>4582.2923001764684</v>
      </c>
      <c r="G47" s="16"/>
      <c r="H47" s="16">
        <v>9763.7757292746264</v>
      </c>
      <c r="I47" s="16">
        <v>-3089.1591926146839</v>
      </c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">
      <c r="A48" s="14" t="s">
        <v>67</v>
      </c>
      <c r="B48" s="16"/>
      <c r="C48" s="16">
        <v>95.585983638829347</v>
      </c>
      <c r="D48" s="16"/>
      <c r="E48" s="16"/>
      <c r="F48" s="16"/>
      <c r="G48" s="16">
        <v>3782.3776393987951</v>
      </c>
      <c r="H48" s="16">
        <v>3877.9636230376245</v>
      </c>
      <c r="I48" s="16">
        <v>-3782.3776393987951</v>
      </c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">
      <c r="A49" s="14" t="s">
        <v>66</v>
      </c>
      <c r="B49" s="16"/>
      <c r="C49" s="16">
        <v>4105.6914125727271</v>
      </c>
      <c r="D49" s="16"/>
      <c r="E49" s="16">
        <v>874.70850861877045</v>
      </c>
      <c r="F49" s="16">
        <v>625.61190815644909</v>
      </c>
      <c r="G49" s="16">
        <v>10710.73609054583</v>
      </c>
      <c r="H49" s="16">
        <v>16316.747919893776</v>
      </c>
      <c r="I49" s="16">
        <v>-4793.4654907323684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">
      <c r="A50" s="14" t="s">
        <v>81</v>
      </c>
      <c r="B50" s="16">
        <v>5543.9855828127693</v>
      </c>
      <c r="C50" s="16"/>
      <c r="D50" s="16"/>
      <c r="E50" s="16"/>
      <c r="F50" s="16"/>
      <c r="G50" s="16"/>
      <c r="H50" s="16">
        <v>5543.9855828127693</v>
      </c>
      <c r="I50" s="16">
        <v>-5543.9855828127693</v>
      </c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">
      <c r="A51" s="14" t="s">
        <v>80</v>
      </c>
      <c r="B51" s="16">
        <v>13214.455660062167</v>
      </c>
      <c r="C51" s="16">
        <v>465.54967408898023</v>
      </c>
      <c r="D51" s="16"/>
      <c r="E51" s="16">
        <v>73.004675580346145</v>
      </c>
      <c r="F51" s="16">
        <v>180.90547452168974</v>
      </c>
      <c r="G51" s="16"/>
      <c r="H51" s="16">
        <v>13933.91548425319</v>
      </c>
      <c r="I51" s="16">
        <v>-6624.6758917115822</v>
      </c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x14ac:dyDescent="0.2">
      <c r="A52" s="14" t="s">
        <v>79</v>
      </c>
      <c r="B52" s="16">
        <v>21448.603334986987</v>
      </c>
      <c r="C52" s="16">
        <v>26659.127695874704</v>
      </c>
      <c r="D52" s="16">
        <v>1783.3332052887529</v>
      </c>
      <c r="E52" s="16">
        <v>292.95616203991233</v>
      </c>
      <c r="F52" s="16"/>
      <c r="G52" s="16"/>
      <c r="H52" s="16">
        <v>50184.020398190296</v>
      </c>
      <c r="I52" s="16">
        <v>-11323.012108097957</v>
      </c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x14ac:dyDescent="0.2">
      <c r="A53" s="14" t="s">
        <v>76</v>
      </c>
      <c r="B53" s="16"/>
      <c r="C53" s="16">
        <v>77003.849687212889</v>
      </c>
      <c r="D53" s="16">
        <v>30751.899541344315</v>
      </c>
      <c r="E53" s="16">
        <v>2421.1947924112633</v>
      </c>
      <c r="F53" s="16">
        <v>1819.9569296417785</v>
      </c>
      <c r="G53" s="16">
        <v>14313.09709742196</v>
      </c>
      <c r="H53" s="16">
        <v>126309.99804803221</v>
      </c>
      <c r="I53" s="16">
        <v>-13207.123063724755</v>
      </c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x14ac:dyDescent="0.2">
      <c r="A54" s="14" t="s">
        <v>85</v>
      </c>
      <c r="B54" s="16"/>
      <c r="C54" s="16">
        <v>179370.18242267822</v>
      </c>
      <c r="D54" s="16"/>
      <c r="E54" s="16">
        <v>11419.782743710231</v>
      </c>
      <c r="F54" s="16">
        <v>24357.872802863374</v>
      </c>
      <c r="G54" s="16">
        <v>70156.284862376022</v>
      </c>
      <c r="H54" s="16">
        <v>285304.1228316279</v>
      </c>
      <c r="I54" s="16">
        <v>-35837.296088909468</v>
      </c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x14ac:dyDescent="0.2">
      <c r="A55" s="14" t="s">
        <v>86</v>
      </c>
      <c r="B55" s="16"/>
      <c r="C55" s="16"/>
      <c r="D55" s="16"/>
      <c r="E55" s="16">
        <v>67741.102921358863</v>
      </c>
      <c r="F55" s="16"/>
      <c r="G55" s="16">
        <v>126887.38565140666</v>
      </c>
      <c r="H55" s="16">
        <v>194628.48857276549</v>
      </c>
      <c r="I55" s="16">
        <v>-59146.282730047795</v>
      </c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x14ac:dyDescent="0.2">
      <c r="A56" s="14" t="s">
        <v>87</v>
      </c>
      <c r="B56" s="16">
        <v>148011.15712101726</v>
      </c>
      <c r="C56" s="16">
        <v>96.679644778861729</v>
      </c>
      <c r="D56" s="16">
        <v>5150.3806765363443</v>
      </c>
      <c r="E56" s="16"/>
      <c r="F56" s="16"/>
      <c r="G56" s="16"/>
      <c r="H56" s="16">
        <v>153258.21744233251</v>
      </c>
      <c r="I56" s="16">
        <v>-76580.768898776805</v>
      </c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x14ac:dyDescent="0.2">
      <c r="A57" s="14" t="s">
        <v>88</v>
      </c>
      <c r="B57" s="16">
        <v>228179.17202417713</v>
      </c>
      <c r="C57" s="16">
        <v>693.99361301894214</v>
      </c>
      <c r="D57" s="16"/>
      <c r="E57" s="16">
        <v>20635.609407408283</v>
      </c>
      <c r="F57" s="16">
        <v>1629.4054894766753</v>
      </c>
      <c r="G57" s="16"/>
      <c r="H57" s="16">
        <v>251138.18053408118</v>
      </c>
      <c r="I57" s="16">
        <v>-94268.679349418628</v>
      </c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x14ac:dyDescent="0.2">
      <c r="A58" s="14" t="s">
        <v>89</v>
      </c>
      <c r="B58" s="16"/>
      <c r="C58" s="16">
        <v>65430.771249835954</v>
      </c>
      <c r="D58" s="16"/>
      <c r="E58" s="16"/>
      <c r="F58" s="16">
        <v>107044.46157067228</v>
      </c>
      <c r="G58" s="16"/>
      <c r="H58" s="16">
        <v>172475.23282050822</v>
      </c>
      <c r="I58" s="16">
        <v>-107044.46157067228</v>
      </c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">
      <c r="A59" s="14" t="s">
        <v>90</v>
      </c>
      <c r="B59" s="16">
        <v>397782.69937532273</v>
      </c>
      <c r="C59" s="16">
        <v>243979.08919900251</v>
      </c>
      <c r="D59" s="16">
        <v>31332.725121578325</v>
      </c>
      <c r="E59" s="16">
        <v>1739.8959419712432</v>
      </c>
      <c r="F59" s="16">
        <v>1169.5845505029861</v>
      </c>
      <c r="G59" s="16">
        <v>5494.8175493397703</v>
      </c>
      <c r="H59" s="16">
        <v>681498.81173771748</v>
      </c>
      <c r="I59" s="16">
        <v>-107205.06070721471</v>
      </c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">
      <c r="A60" s="14" t="s">
        <v>91</v>
      </c>
      <c r="B60" s="16">
        <v>950343.26877322281</v>
      </c>
      <c r="C60" s="16">
        <v>16776.368170086174</v>
      </c>
      <c r="D60" s="16">
        <v>29930.283567526876</v>
      </c>
      <c r="E60" s="16">
        <v>102109.21991633179</v>
      </c>
      <c r="F60" s="16"/>
      <c r="G60" s="16">
        <v>902.11151903612506</v>
      </c>
      <c r="H60" s="16">
        <v>1100061.2519462032</v>
      </c>
      <c r="I60" s="16">
        <v>-224949.3347035968</v>
      </c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x14ac:dyDescent="0.2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x14ac:dyDescent="0.2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x14ac:dyDescent="0.2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x14ac:dyDescent="0.2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x14ac:dyDescent="0.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x14ac:dyDescent="0.2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x14ac:dyDescent="0.2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x14ac:dyDescent="0.2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x14ac:dyDescent="0.2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x14ac:dyDescent="0.2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x14ac:dyDescent="0.2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x14ac:dyDescent="0.2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x14ac:dyDescent="0.2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x14ac:dyDescent="0.2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x14ac:dyDescent="0.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x14ac:dyDescent="0.2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x14ac:dyDescent="0.2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x14ac:dyDescent="0.2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x14ac:dyDescent="0.2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x14ac:dyDescent="0.2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x14ac:dyDescent="0.2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x14ac:dyDescent="0.2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x14ac:dyDescent="0.2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x14ac:dyDescent="0.2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x14ac:dyDescent="0.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x14ac:dyDescent="0.2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x14ac:dyDescent="0.2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x14ac:dyDescent="0.2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x14ac:dyDescent="0.2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x14ac:dyDescent="0.2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x14ac:dyDescent="0.2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x14ac:dyDescent="0.2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x14ac:dyDescent="0.2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x14ac:dyDescent="0.2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x14ac:dyDescent="0.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x14ac:dyDescent="0.2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x14ac:dyDescent="0.2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x14ac:dyDescent="0.2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x14ac:dyDescent="0.2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x14ac:dyDescent="0.2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x14ac:dyDescent="0.2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x14ac:dyDescent="0.2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x14ac:dyDescent="0.2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x14ac:dyDescent="0.2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x14ac:dyDescent="0.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x14ac:dyDescent="0.2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x14ac:dyDescent="0.2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x14ac:dyDescent="0.2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x14ac:dyDescent="0.2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x14ac:dyDescent="0.2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x14ac:dyDescent="0.2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x14ac:dyDescent="0.2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x14ac:dyDescent="0.2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x14ac:dyDescent="0.2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x14ac:dyDescent="0.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x14ac:dyDescent="0.2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x14ac:dyDescent="0.2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x14ac:dyDescent="0.2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x14ac:dyDescent="0.2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x14ac:dyDescent="0.2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x14ac:dyDescent="0.2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x14ac:dyDescent="0.2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x14ac:dyDescent="0.2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x14ac:dyDescent="0.2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x14ac:dyDescent="0.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x14ac:dyDescent="0.2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x14ac:dyDescent="0.2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x14ac:dyDescent="0.2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x14ac:dyDescent="0.2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x14ac:dyDescent="0.2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x14ac:dyDescent="0.2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x14ac:dyDescent="0.2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x14ac:dyDescent="0.2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x14ac:dyDescent="0.2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x14ac:dyDescent="0.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x14ac:dyDescent="0.2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x14ac:dyDescent="0.2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x14ac:dyDescent="0.2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x14ac:dyDescent="0.2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x14ac:dyDescent="0.2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x14ac:dyDescent="0.2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x14ac:dyDescent="0.2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x14ac:dyDescent="0.2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x14ac:dyDescent="0.2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x14ac:dyDescent="0.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x14ac:dyDescent="0.2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x14ac:dyDescent="0.2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x14ac:dyDescent="0.2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x14ac:dyDescent="0.2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x14ac:dyDescent="0.2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x14ac:dyDescent="0.2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x14ac:dyDescent="0.2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x14ac:dyDescent="0.2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x14ac:dyDescent="0.2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x14ac:dyDescent="0.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x14ac:dyDescent="0.2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x14ac:dyDescent="0.2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x14ac:dyDescent="0.2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x14ac:dyDescent="0.2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x14ac:dyDescent="0.2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x14ac:dyDescent="0.2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x14ac:dyDescent="0.2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x14ac:dyDescent="0.2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x14ac:dyDescent="0.2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x14ac:dyDescent="0.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x14ac:dyDescent="0.2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x14ac:dyDescent="0.2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x14ac:dyDescent="0.2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x14ac:dyDescent="0.2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x14ac:dyDescent="0.2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x14ac:dyDescent="0.2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x14ac:dyDescent="0.2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x14ac:dyDescent="0.2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x14ac:dyDescent="0.2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x14ac:dyDescent="0.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x14ac:dyDescent="0.2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x14ac:dyDescent="0.2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x14ac:dyDescent="0.2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x14ac:dyDescent="0.2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x14ac:dyDescent="0.2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x14ac:dyDescent="0.2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x14ac:dyDescent="0.2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x14ac:dyDescent="0.2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x14ac:dyDescent="0.2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x14ac:dyDescent="0.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x14ac:dyDescent="0.2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x14ac:dyDescent="0.2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x14ac:dyDescent="0.2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x14ac:dyDescent="0.2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x14ac:dyDescent="0.2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x14ac:dyDescent="0.2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x14ac:dyDescent="0.2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x14ac:dyDescent="0.2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x14ac:dyDescent="0.2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x14ac:dyDescent="0.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x14ac:dyDescent="0.2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x14ac:dyDescent="0.2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x14ac:dyDescent="0.2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x14ac:dyDescent="0.2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x14ac:dyDescent="0.2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x14ac:dyDescent="0.2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x14ac:dyDescent="0.2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x14ac:dyDescent="0.2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x14ac:dyDescent="0.2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x14ac:dyDescent="0.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x14ac:dyDescent="0.2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x14ac:dyDescent="0.2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x14ac:dyDescent="0.2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x14ac:dyDescent="0.2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x14ac:dyDescent="0.2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x14ac:dyDescent="0.2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x14ac:dyDescent="0.2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x14ac:dyDescent="0.2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x14ac:dyDescent="0.2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x14ac:dyDescent="0.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x14ac:dyDescent="0.2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x14ac:dyDescent="0.2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x14ac:dyDescent="0.2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x14ac:dyDescent="0.2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x14ac:dyDescent="0.2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x14ac:dyDescent="0.2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x14ac:dyDescent="0.2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x14ac:dyDescent="0.2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x14ac:dyDescent="0.2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x14ac:dyDescent="0.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x14ac:dyDescent="0.2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x14ac:dyDescent="0.2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x14ac:dyDescent="0.2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x14ac:dyDescent="0.2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x14ac:dyDescent="0.2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x14ac:dyDescent="0.2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x14ac:dyDescent="0.2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x14ac:dyDescent="0.2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x14ac:dyDescent="0.2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x14ac:dyDescent="0.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x14ac:dyDescent="0.2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x14ac:dyDescent="0.2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x14ac:dyDescent="0.2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x14ac:dyDescent="0.2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x14ac:dyDescent="0.2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x14ac:dyDescent="0.2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x14ac:dyDescent="0.2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x14ac:dyDescent="0.2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x14ac:dyDescent="0.2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x14ac:dyDescent="0.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x14ac:dyDescent="0.2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x14ac:dyDescent="0.2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x14ac:dyDescent="0.2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x14ac:dyDescent="0.2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x14ac:dyDescent="0.2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x14ac:dyDescent="0.2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x14ac:dyDescent="0.2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x14ac:dyDescent="0.2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x14ac:dyDescent="0.2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x14ac:dyDescent="0.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x14ac:dyDescent="0.2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x14ac:dyDescent="0.2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x14ac:dyDescent="0.2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x14ac:dyDescent="0.2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x14ac:dyDescent="0.2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x14ac:dyDescent="0.2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x14ac:dyDescent="0.2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x14ac:dyDescent="0.2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x14ac:dyDescent="0.2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x14ac:dyDescent="0.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x14ac:dyDescent="0.2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x14ac:dyDescent="0.2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x14ac:dyDescent="0.2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x14ac:dyDescent="0.2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x14ac:dyDescent="0.2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x14ac:dyDescent="0.2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x14ac:dyDescent="0.2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x14ac:dyDescent="0.2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x14ac:dyDescent="0.2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x14ac:dyDescent="0.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x14ac:dyDescent="0.2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x14ac:dyDescent="0.2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x14ac:dyDescent="0.2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x14ac:dyDescent="0.2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x14ac:dyDescent="0.2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x14ac:dyDescent="0.2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x14ac:dyDescent="0.2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x14ac:dyDescent="0.2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x14ac:dyDescent="0.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x14ac:dyDescent="0.2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x14ac:dyDescent="0.2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x14ac:dyDescent="0.2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x14ac:dyDescent="0.2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x14ac:dyDescent="0.2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x14ac:dyDescent="0.2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x14ac:dyDescent="0.2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x14ac:dyDescent="0.2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x14ac:dyDescent="0.2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x14ac:dyDescent="0.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x14ac:dyDescent="0.2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x14ac:dyDescent="0.2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x14ac:dyDescent="0.2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x14ac:dyDescent="0.2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x14ac:dyDescent="0.2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x14ac:dyDescent="0.2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x14ac:dyDescent="0.2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x14ac:dyDescent="0.2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x14ac:dyDescent="0.2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x14ac:dyDescent="0.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x14ac:dyDescent="0.2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x14ac:dyDescent="0.2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x14ac:dyDescent="0.2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x14ac:dyDescent="0.2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x14ac:dyDescent="0.2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x14ac:dyDescent="0.2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x14ac:dyDescent="0.2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x14ac:dyDescent="0.2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x14ac:dyDescent="0.2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x14ac:dyDescent="0.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x14ac:dyDescent="0.2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x14ac:dyDescent="0.2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x14ac:dyDescent="0.2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x14ac:dyDescent="0.2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x14ac:dyDescent="0.2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x14ac:dyDescent="0.2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x14ac:dyDescent="0.2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x14ac:dyDescent="0.2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x14ac:dyDescent="0.2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x14ac:dyDescent="0.2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x14ac:dyDescent="0.2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x14ac:dyDescent="0.2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x14ac:dyDescent="0.2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x14ac:dyDescent="0.2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x14ac:dyDescent="0.2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x14ac:dyDescent="0.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x14ac:dyDescent="0.2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x14ac:dyDescent="0.2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x14ac:dyDescent="0.2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x14ac:dyDescent="0.2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x14ac:dyDescent="0.2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x14ac:dyDescent="0.2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x14ac:dyDescent="0.2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x14ac:dyDescent="0.2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x14ac:dyDescent="0.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x14ac:dyDescent="0.2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x14ac:dyDescent="0.2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x14ac:dyDescent="0.2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x14ac:dyDescent="0.2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x14ac:dyDescent="0.2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x14ac:dyDescent="0.2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x14ac:dyDescent="0.2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x14ac:dyDescent="0.2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x14ac:dyDescent="0.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x14ac:dyDescent="0.2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x14ac:dyDescent="0.2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x14ac:dyDescent="0.2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x14ac:dyDescent="0.2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x14ac:dyDescent="0.2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x14ac:dyDescent="0.2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x14ac:dyDescent="0.2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x14ac:dyDescent="0.2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x14ac:dyDescent="0.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x14ac:dyDescent="0.2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x14ac:dyDescent="0.2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x14ac:dyDescent="0.2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x14ac:dyDescent="0.2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x14ac:dyDescent="0.2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x14ac:dyDescent="0.2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x14ac:dyDescent="0.2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x14ac:dyDescent="0.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x14ac:dyDescent="0.2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x14ac:dyDescent="0.2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x14ac:dyDescent="0.2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x14ac:dyDescent="0.2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x14ac:dyDescent="0.2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x14ac:dyDescent="0.2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x14ac:dyDescent="0.2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x14ac:dyDescent="0.2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x14ac:dyDescent="0.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x14ac:dyDescent="0.2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x14ac:dyDescent="0.2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x14ac:dyDescent="0.2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x14ac:dyDescent="0.2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x14ac:dyDescent="0.2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x14ac:dyDescent="0.2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x14ac:dyDescent="0.2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x14ac:dyDescent="0.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x14ac:dyDescent="0.2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x14ac:dyDescent="0.2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x14ac:dyDescent="0.2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x14ac:dyDescent="0.2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x14ac:dyDescent="0.2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x14ac:dyDescent="0.2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x14ac:dyDescent="0.2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x14ac:dyDescent="0.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x14ac:dyDescent="0.2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x14ac:dyDescent="0.2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x14ac:dyDescent="0.2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x14ac:dyDescent="0.2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x14ac:dyDescent="0.2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x14ac:dyDescent="0.2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x14ac:dyDescent="0.2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x14ac:dyDescent="0.2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x14ac:dyDescent="0.2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x14ac:dyDescent="0.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x14ac:dyDescent="0.2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x14ac:dyDescent="0.2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x14ac:dyDescent="0.2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x14ac:dyDescent="0.2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x14ac:dyDescent="0.2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x14ac:dyDescent="0.2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x14ac:dyDescent="0.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x14ac:dyDescent="0.2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x14ac:dyDescent="0.2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x14ac:dyDescent="0.2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x14ac:dyDescent="0.2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x14ac:dyDescent="0.2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x14ac:dyDescent="0.2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x14ac:dyDescent="0.2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x14ac:dyDescent="0.2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x14ac:dyDescent="0.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x14ac:dyDescent="0.2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x14ac:dyDescent="0.2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x14ac:dyDescent="0.2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x14ac:dyDescent="0.2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x14ac:dyDescent="0.2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x14ac:dyDescent="0.2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x14ac:dyDescent="0.2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x14ac:dyDescent="0.2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x14ac:dyDescent="0.2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x14ac:dyDescent="0.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x14ac:dyDescent="0.2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x14ac:dyDescent="0.2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x14ac:dyDescent="0.2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x14ac:dyDescent="0.2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x14ac:dyDescent="0.2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x14ac:dyDescent="0.2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x14ac:dyDescent="0.2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x14ac:dyDescent="0.2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x14ac:dyDescent="0.2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x14ac:dyDescent="0.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x14ac:dyDescent="0.2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x14ac:dyDescent="0.2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x14ac:dyDescent="0.2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x14ac:dyDescent="0.2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x14ac:dyDescent="0.2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x14ac:dyDescent="0.2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x14ac:dyDescent="0.2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x14ac:dyDescent="0.2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x14ac:dyDescent="0.2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x14ac:dyDescent="0.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x14ac:dyDescent="0.2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x14ac:dyDescent="0.2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x14ac:dyDescent="0.2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x14ac:dyDescent="0.2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x14ac:dyDescent="0.2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x14ac:dyDescent="0.2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x14ac:dyDescent="0.2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x14ac:dyDescent="0.2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x14ac:dyDescent="0.2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x14ac:dyDescent="0.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x14ac:dyDescent="0.2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x14ac:dyDescent="0.2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x14ac:dyDescent="0.2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x14ac:dyDescent="0.2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x14ac:dyDescent="0.2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x14ac:dyDescent="0.2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x14ac:dyDescent="0.2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x14ac:dyDescent="0.2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x14ac:dyDescent="0.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x14ac:dyDescent="0.2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x14ac:dyDescent="0.2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x14ac:dyDescent="0.2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 x14ac:dyDescent="0.2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 x14ac:dyDescent="0.2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 x14ac:dyDescent="0.2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 x14ac:dyDescent="0.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 x14ac:dyDescent="0.2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 x14ac:dyDescent="0.2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 x14ac:dyDescent="0.2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 x14ac:dyDescent="0.2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 x14ac:dyDescent="0.2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 x14ac:dyDescent="0.2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 x14ac:dyDescent="0.2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 x14ac:dyDescent="0.2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 x14ac:dyDescent="0.2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 x14ac:dyDescent="0.2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 x14ac:dyDescent="0.2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 x14ac:dyDescent="0.2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 x14ac:dyDescent="0.2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 x14ac:dyDescent="0.2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 x14ac:dyDescent="0.2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 x14ac:dyDescent="0.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 x14ac:dyDescent="0.2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 x14ac:dyDescent="0.2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 x14ac:dyDescent="0.2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 x14ac:dyDescent="0.2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 x14ac:dyDescent="0.2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 x14ac:dyDescent="0.2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 x14ac:dyDescent="0.2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 x14ac:dyDescent="0.2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 x14ac:dyDescent="0.2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 x14ac:dyDescent="0.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 x14ac:dyDescent="0.2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 x14ac:dyDescent="0.2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 x14ac:dyDescent="0.2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 x14ac:dyDescent="0.2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 x14ac:dyDescent="0.2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 x14ac:dyDescent="0.2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 x14ac:dyDescent="0.2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 x14ac:dyDescent="0.2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 x14ac:dyDescent="0.2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 x14ac:dyDescent="0.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 x14ac:dyDescent="0.2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 x14ac:dyDescent="0.2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 x14ac:dyDescent="0.2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 x14ac:dyDescent="0.2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 x14ac:dyDescent="0.2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 x14ac:dyDescent="0.2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 x14ac:dyDescent="0.2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 x14ac:dyDescent="0.2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 x14ac:dyDescent="0.2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 x14ac:dyDescent="0.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 x14ac:dyDescent="0.2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 x14ac:dyDescent="0.2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 x14ac:dyDescent="0.2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 x14ac:dyDescent="0.2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 x14ac:dyDescent="0.2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 x14ac:dyDescent="0.2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 x14ac:dyDescent="0.2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 x14ac:dyDescent="0.2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 x14ac:dyDescent="0.2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 x14ac:dyDescent="0.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 x14ac:dyDescent="0.2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 x14ac:dyDescent="0.2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 x14ac:dyDescent="0.2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 x14ac:dyDescent="0.2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 x14ac:dyDescent="0.2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 x14ac:dyDescent="0.2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 x14ac:dyDescent="0.2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 x14ac:dyDescent="0.2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 x14ac:dyDescent="0.2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 x14ac:dyDescent="0.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 x14ac:dyDescent="0.2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 x14ac:dyDescent="0.2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 x14ac:dyDescent="0.2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 x14ac:dyDescent="0.2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 x14ac:dyDescent="0.2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 x14ac:dyDescent="0.2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 x14ac:dyDescent="0.2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 x14ac:dyDescent="0.2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 x14ac:dyDescent="0.2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 x14ac:dyDescent="0.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 x14ac:dyDescent="0.2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 x14ac:dyDescent="0.2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 x14ac:dyDescent="0.2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 x14ac:dyDescent="0.2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 x14ac:dyDescent="0.2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 x14ac:dyDescent="0.2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 x14ac:dyDescent="0.2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 x14ac:dyDescent="0.2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 x14ac:dyDescent="0.2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 x14ac:dyDescent="0.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 x14ac:dyDescent="0.2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 x14ac:dyDescent="0.2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 x14ac:dyDescent="0.2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 x14ac:dyDescent="0.2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 x14ac:dyDescent="0.2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 x14ac:dyDescent="0.2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 x14ac:dyDescent="0.2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 x14ac:dyDescent="0.2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 x14ac:dyDescent="0.2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 x14ac:dyDescent="0.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 x14ac:dyDescent="0.2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 x14ac:dyDescent="0.2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 x14ac:dyDescent="0.2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 x14ac:dyDescent="0.2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 x14ac:dyDescent="0.2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 x14ac:dyDescent="0.2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 x14ac:dyDescent="0.2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 x14ac:dyDescent="0.2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 x14ac:dyDescent="0.2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 x14ac:dyDescent="0.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 x14ac:dyDescent="0.2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 x14ac:dyDescent="0.2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 x14ac:dyDescent="0.2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 x14ac:dyDescent="0.2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 x14ac:dyDescent="0.2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 x14ac:dyDescent="0.2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 x14ac:dyDescent="0.2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 x14ac:dyDescent="0.2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 x14ac:dyDescent="0.2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 x14ac:dyDescent="0.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 x14ac:dyDescent="0.2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 x14ac:dyDescent="0.2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 x14ac:dyDescent="0.2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 x14ac:dyDescent="0.2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 x14ac:dyDescent="0.2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 x14ac:dyDescent="0.2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 x14ac:dyDescent="0.2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 x14ac:dyDescent="0.2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 x14ac:dyDescent="0.2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 x14ac:dyDescent="0.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 x14ac:dyDescent="0.2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 x14ac:dyDescent="0.2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 x14ac:dyDescent="0.2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 x14ac:dyDescent="0.2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 x14ac:dyDescent="0.2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 x14ac:dyDescent="0.2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 x14ac:dyDescent="0.2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 x14ac:dyDescent="0.2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 x14ac:dyDescent="0.2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 x14ac:dyDescent="0.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 x14ac:dyDescent="0.2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 x14ac:dyDescent="0.2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 x14ac:dyDescent="0.2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 x14ac:dyDescent="0.2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 x14ac:dyDescent="0.2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 x14ac:dyDescent="0.2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 x14ac:dyDescent="0.2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 x14ac:dyDescent="0.2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 x14ac:dyDescent="0.2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 x14ac:dyDescent="0.2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 x14ac:dyDescent="0.2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 x14ac:dyDescent="0.2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 x14ac:dyDescent="0.2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 x14ac:dyDescent="0.2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 x14ac:dyDescent="0.2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 x14ac:dyDescent="0.2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 x14ac:dyDescent="0.2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 x14ac:dyDescent="0.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 x14ac:dyDescent="0.2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 x14ac:dyDescent="0.2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 x14ac:dyDescent="0.2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 x14ac:dyDescent="0.2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 x14ac:dyDescent="0.2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 x14ac:dyDescent="0.2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 x14ac:dyDescent="0.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 x14ac:dyDescent="0.2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 x14ac:dyDescent="0.2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 x14ac:dyDescent="0.2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 x14ac:dyDescent="0.2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 x14ac:dyDescent="0.2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 x14ac:dyDescent="0.2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 x14ac:dyDescent="0.2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 x14ac:dyDescent="0.2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 x14ac:dyDescent="0.2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 x14ac:dyDescent="0.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 x14ac:dyDescent="0.2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 x14ac:dyDescent="0.2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 x14ac:dyDescent="0.2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 x14ac:dyDescent="0.2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 x14ac:dyDescent="0.2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 x14ac:dyDescent="0.2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 x14ac:dyDescent="0.2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 x14ac:dyDescent="0.2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 x14ac:dyDescent="0.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 x14ac:dyDescent="0.2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 x14ac:dyDescent="0.2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 x14ac:dyDescent="0.2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 x14ac:dyDescent="0.2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 x14ac:dyDescent="0.2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 x14ac:dyDescent="0.2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 x14ac:dyDescent="0.2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 x14ac:dyDescent="0.2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 x14ac:dyDescent="0.2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 x14ac:dyDescent="0.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 x14ac:dyDescent="0.2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 x14ac:dyDescent="0.2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 x14ac:dyDescent="0.2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 x14ac:dyDescent="0.2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 x14ac:dyDescent="0.2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 x14ac:dyDescent="0.2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 x14ac:dyDescent="0.2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 x14ac:dyDescent="0.2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 x14ac:dyDescent="0.2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 x14ac:dyDescent="0.2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 x14ac:dyDescent="0.2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 x14ac:dyDescent="0.2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 x14ac:dyDescent="0.2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 x14ac:dyDescent="0.2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 x14ac:dyDescent="0.2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 x14ac:dyDescent="0.2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 x14ac:dyDescent="0.2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 x14ac:dyDescent="0.2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 x14ac:dyDescent="0.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 x14ac:dyDescent="0.2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 x14ac:dyDescent="0.2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 x14ac:dyDescent="0.2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 x14ac:dyDescent="0.2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 x14ac:dyDescent="0.2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 x14ac:dyDescent="0.2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 x14ac:dyDescent="0.2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 x14ac:dyDescent="0.2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 x14ac:dyDescent="0.2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 x14ac:dyDescent="0.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 x14ac:dyDescent="0.2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 x14ac:dyDescent="0.2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 x14ac:dyDescent="0.2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 x14ac:dyDescent="0.2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 x14ac:dyDescent="0.2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 x14ac:dyDescent="0.2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 x14ac:dyDescent="0.2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 x14ac:dyDescent="0.2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 x14ac:dyDescent="0.2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 x14ac:dyDescent="0.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 x14ac:dyDescent="0.2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 x14ac:dyDescent="0.2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 x14ac:dyDescent="0.2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 x14ac:dyDescent="0.2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 x14ac:dyDescent="0.2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 x14ac:dyDescent="0.2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 x14ac:dyDescent="0.2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 x14ac:dyDescent="0.2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 x14ac:dyDescent="0.2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 x14ac:dyDescent="0.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 x14ac:dyDescent="0.2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 x14ac:dyDescent="0.2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 x14ac:dyDescent="0.2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 x14ac:dyDescent="0.2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 x14ac:dyDescent="0.2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 x14ac:dyDescent="0.2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 x14ac:dyDescent="0.2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 x14ac:dyDescent="0.2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 x14ac:dyDescent="0.2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 x14ac:dyDescent="0.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 x14ac:dyDescent="0.2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 x14ac:dyDescent="0.2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 x14ac:dyDescent="0.2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 x14ac:dyDescent="0.2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 x14ac:dyDescent="0.2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 x14ac:dyDescent="0.2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 x14ac:dyDescent="0.2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 x14ac:dyDescent="0.2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 x14ac:dyDescent="0.2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 x14ac:dyDescent="0.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 x14ac:dyDescent="0.2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 x14ac:dyDescent="0.2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 x14ac:dyDescent="0.2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 x14ac:dyDescent="0.2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 x14ac:dyDescent="0.2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 x14ac:dyDescent="0.2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 x14ac:dyDescent="0.2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 x14ac:dyDescent="0.2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 x14ac:dyDescent="0.2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 x14ac:dyDescent="0.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 x14ac:dyDescent="0.2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 x14ac:dyDescent="0.2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 x14ac:dyDescent="0.2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 x14ac:dyDescent="0.2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 x14ac:dyDescent="0.2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 x14ac:dyDescent="0.2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 x14ac:dyDescent="0.2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 x14ac:dyDescent="0.2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 x14ac:dyDescent="0.2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 x14ac:dyDescent="0.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 x14ac:dyDescent="0.2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 x14ac:dyDescent="0.2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 x14ac:dyDescent="0.2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 x14ac:dyDescent="0.2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 x14ac:dyDescent="0.2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 x14ac:dyDescent="0.2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 x14ac:dyDescent="0.2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 x14ac:dyDescent="0.2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 x14ac:dyDescent="0.2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 x14ac:dyDescent="0.2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 x14ac:dyDescent="0.2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 x14ac:dyDescent="0.2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 x14ac:dyDescent="0.2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 x14ac:dyDescent="0.2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 x14ac:dyDescent="0.2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 x14ac:dyDescent="0.2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 x14ac:dyDescent="0.2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"/>
  <sheetViews>
    <sheetView workbookViewId="0"/>
  </sheetViews>
  <sheetFormatPr baseColWidth="10" defaultColWidth="14.5" defaultRowHeight="15.75" customHeight="1" x14ac:dyDescent="0.15"/>
  <cols>
    <col min="1" max="1" width="27.6640625" customWidth="1"/>
    <col min="2" max="8" width="11.83203125" customWidth="1"/>
    <col min="9" max="9" width="17.83203125" customWidth="1"/>
  </cols>
  <sheetData>
    <row r="1" spans="1:9" x14ac:dyDescent="0.2">
      <c r="A1" s="17"/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8" t="s">
        <v>26</v>
      </c>
    </row>
    <row r="2" spans="1:9" x14ac:dyDescent="0.2">
      <c r="A2" s="17" t="s">
        <v>27</v>
      </c>
      <c r="B2" s="19"/>
      <c r="C2" s="19">
        <v>26063.869810577889</v>
      </c>
      <c r="D2" s="19"/>
      <c r="E2" s="19"/>
      <c r="F2" s="19"/>
      <c r="G2" s="19"/>
      <c r="H2" s="19">
        <v>26063.869810577889</v>
      </c>
      <c r="I2" s="19" t="s">
        <v>28</v>
      </c>
    </row>
    <row r="3" spans="1:9" x14ac:dyDescent="0.2">
      <c r="A3" s="17" t="s">
        <v>29</v>
      </c>
      <c r="B3" s="19"/>
      <c r="C3" s="19">
        <v>3418.9597095236013</v>
      </c>
      <c r="D3" s="19"/>
      <c r="E3" s="19">
        <v>1664.6999542988387</v>
      </c>
      <c r="F3" s="19"/>
      <c r="G3" s="19"/>
      <c r="H3" s="19">
        <v>5083.6596638224401</v>
      </c>
      <c r="I3" s="19" t="s">
        <v>28</v>
      </c>
    </row>
    <row r="4" spans="1:9" x14ac:dyDescent="0.2">
      <c r="A4" s="17" t="s">
        <v>32</v>
      </c>
      <c r="B4" s="19"/>
      <c r="C4" s="19">
        <v>95282.995756594755</v>
      </c>
      <c r="D4" s="19"/>
      <c r="E4" s="19"/>
      <c r="F4" s="19"/>
      <c r="G4" s="19"/>
      <c r="H4" s="19">
        <v>95282.995756594755</v>
      </c>
      <c r="I4" s="19" t="s">
        <v>28</v>
      </c>
    </row>
    <row r="5" spans="1:9" x14ac:dyDescent="0.2">
      <c r="A5" s="17" t="s">
        <v>33</v>
      </c>
      <c r="B5" s="19"/>
      <c r="C5" s="19">
        <v>3693.7748807909356</v>
      </c>
      <c r="D5" s="19"/>
      <c r="E5" s="19"/>
      <c r="F5" s="19"/>
      <c r="G5" s="19"/>
      <c r="H5" s="19">
        <v>3693.7748807909356</v>
      </c>
      <c r="I5" s="19" t="s">
        <v>28</v>
      </c>
    </row>
    <row r="6" spans="1:9" x14ac:dyDescent="0.2">
      <c r="A6" s="17" t="s">
        <v>34</v>
      </c>
      <c r="B6" s="19"/>
      <c r="C6" s="19"/>
      <c r="D6" s="19"/>
      <c r="E6" s="19">
        <v>271.20709657006921</v>
      </c>
      <c r="F6" s="19"/>
      <c r="G6" s="19"/>
      <c r="H6" s="19">
        <v>271.20709657006921</v>
      </c>
      <c r="I6" s="19" t="s">
        <v>28</v>
      </c>
    </row>
    <row r="7" spans="1:9" x14ac:dyDescent="0.2">
      <c r="A7" s="17" t="s">
        <v>35</v>
      </c>
      <c r="B7" s="19"/>
      <c r="C7" s="19">
        <v>442.9852574478324</v>
      </c>
      <c r="D7" s="19"/>
      <c r="E7" s="19">
        <v>2368.8435262547309</v>
      </c>
      <c r="F7" s="19"/>
      <c r="G7" s="19"/>
      <c r="H7" s="19">
        <v>2811.8287837025637</v>
      </c>
      <c r="I7" s="19" t="s">
        <v>28</v>
      </c>
    </row>
    <row r="8" spans="1:9" x14ac:dyDescent="0.2">
      <c r="A8" s="17" t="s">
        <v>50</v>
      </c>
      <c r="B8" s="19"/>
      <c r="C8" s="19">
        <v>41704.169036265805</v>
      </c>
      <c r="D8" s="19"/>
      <c r="E8" s="19">
        <v>12982.22927921066</v>
      </c>
      <c r="F8" s="19"/>
      <c r="G8" s="19"/>
      <c r="H8" s="19">
        <v>54686.398315476486</v>
      </c>
      <c r="I8" s="19" t="s">
        <v>28</v>
      </c>
    </row>
    <row r="9" spans="1:9" x14ac:dyDescent="0.2">
      <c r="A9" s="17" t="s">
        <v>36</v>
      </c>
      <c r="B9" s="19"/>
      <c r="C9" s="19">
        <v>23839.319305306446</v>
      </c>
      <c r="D9" s="19"/>
      <c r="E9" s="19"/>
      <c r="F9" s="19"/>
      <c r="G9" s="19"/>
      <c r="H9" s="19">
        <v>23839.319305306446</v>
      </c>
      <c r="I9" s="19" t="s">
        <v>28</v>
      </c>
    </row>
    <row r="10" spans="1:9" x14ac:dyDescent="0.2">
      <c r="A10" s="17" t="s">
        <v>38</v>
      </c>
      <c r="B10" s="19"/>
      <c r="C10" s="19"/>
      <c r="D10" s="19"/>
      <c r="E10" s="19">
        <v>2327.6363125021971</v>
      </c>
      <c r="F10" s="19"/>
      <c r="G10" s="19"/>
      <c r="H10" s="19">
        <v>2327.6363125021971</v>
      </c>
      <c r="I10" s="19" t="s">
        <v>28</v>
      </c>
    </row>
    <row r="11" spans="1:9" x14ac:dyDescent="0.2">
      <c r="A11" s="17" t="s">
        <v>39</v>
      </c>
      <c r="B11" s="19"/>
      <c r="C11" s="19">
        <v>3634.7609256747892</v>
      </c>
      <c r="D11" s="19"/>
      <c r="E11" s="19"/>
      <c r="F11" s="19"/>
      <c r="G11" s="19"/>
      <c r="H11" s="19">
        <v>3634.7609256747892</v>
      </c>
      <c r="I11" s="19" t="s">
        <v>28</v>
      </c>
    </row>
    <row r="12" spans="1:9" x14ac:dyDescent="0.2">
      <c r="A12" s="17" t="s">
        <v>40</v>
      </c>
      <c r="B12" s="19"/>
      <c r="C12" s="19">
        <v>85748.764162911742</v>
      </c>
      <c r="D12" s="19"/>
      <c r="E12" s="19">
        <v>80064.251145458591</v>
      </c>
      <c r="F12" s="19"/>
      <c r="G12" s="19"/>
      <c r="H12" s="19">
        <v>165813.01530837041</v>
      </c>
      <c r="I12" s="19" t="s">
        <v>28</v>
      </c>
    </row>
    <row r="13" spans="1:9" x14ac:dyDescent="0.2">
      <c r="A13" s="17" t="s">
        <v>41</v>
      </c>
      <c r="B13" s="19"/>
      <c r="C13" s="19"/>
      <c r="D13" s="19"/>
      <c r="E13" s="19">
        <v>1833.9876020952224</v>
      </c>
      <c r="F13" s="19"/>
      <c r="G13" s="19"/>
      <c r="H13" s="19">
        <v>1833.9876020952224</v>
      </c>
      <c r="I13" s="19" t="s">
        <v>28</v>
      </c>
    </row>
    <row r="14" spans="1:9" x14ac:dyDescent="0.2">
      <c r="A14" s="17" t="s">
        <v>45</v>
      </c>
      <c r="B14" s="19"/>
      <c r="C14" s="19">
        <v>23530.338160024497</v>
      </c>
      <c r="D14" s="19"/>
      <c r="E14" s="19">
        <v>39291.12225646554</v>
      </c>
      <c r="F14" s="19">
        <v>16168.477881576455</v>
      </c>
      <c r="G14" s="19"/>
      <c r="H14" s="19">
        <v>78989.93829806651</v>
      </c>
      <c r="I14" s="19">
        <v>23122.644374889085</v>
      </c>
    </row>
    <row r="15" spans="1:9" x14ac:dyDescent="0.2">
      <c r="A15" s="17" t="s">
        <v>54</v>
      </c>
      <c r="B15" s="19">
        <v>8689.9494790981153</v>
      </c>
      <c r="C15" s="19">
        <v>7035.4742552167645</v>
      </c>
      <c r="D15" s="19">
        <v>8726.8348148091227</v>
      </c>
      <c r="E15" s="19">
        <v>10589.884809637086</v>
      </c>
      <c r="F15" s="19">
        <v>2737.1112950020438</v>
      </c>
      <c r="G15" s="19">
        <v>4569.8870205472504</v>
      </c>
      <c r="H15" s="19">
        <v>42349.141674310376</v>
      </c>
      <c r="I15" s="19">
        <v>4408.9391572729528</v>
      </c>
    </row>
    <row r="16" spans="1:9" x14ac:dyDescent="0.2">
      <c r="A16" s="17" t="s">
        <v>53</v>
      </c>
      <c r="B16" s="19"/>
      <c r="C16" s="19"/>
      <c r="D16" s="19">
        <v>1986.3978242664964</v>
      </c>
      <c r="E16" s="19">
        <v>5478.05758346321</v>
      </c>
      <c r="F16" s="19">
        <v>1379.0091823610931</v>
      </c>
      <c r="G16" s="19">
        <v>369.16086894789152</v>
      </c>
      <c r="H16" s="19">
        <v>9212.6254590386889</v>
      </c>
      <c r="I16" s="19">
        <v>4233.2016249380495</v>
      </c>
    </row>
    <row r="17" spans="1:9" x14ac:dyDescent="0.2">
      <c r="A17" s="17" t="s">
        <v>49</v>
      </c>
      <c r="B17" s="19">
        <v>15395.207095200009</v>
      </c>
      <c r="C17" s="19">
        <v>30527.100923049999</v>
      </c>
      <c r="D17" s="19">
        <v>3190.0885812404445</v>
      </c>
      <c r="E17" s="19">
        <v>9424.0833401689761</v>
      </c>
      <c r="F17" s="19">
        <v>4992.4477323256997</v>
      </c>
      <c r="G17" s="19">
        <v>5041.4798888460682</v>
      </c>
      <c r="H17" s="19">
        <v>68570.407560831212</v>
      </c>
      <c r="I17" s="19">
        <v>2269.2775157659207</v>
      </c>
    </row>
    <row r="18" spans="1:9" x14ac:dyDescent="0.2">
      <c r="A18" s="17" t="s">
        <v>43</v>
      </c>
      <c r="B18" s="19">
        <v>3739.9641595205067</v>
      </c>
      <c r="C18" s="19">
        <v>14549.324117415459</v>
      </c>
      <c r="D18" s="19">
        <v>3479.844502662047</v>
      </c>
      <c r="E18" s="19">
        <v>5317.3183964751515</v>
      </c>
      <c r="F18" s="19"/>
      <c r="G18" s="19">
        <v>2926.918318086854</v>
      </c>
      <c r="H18" s="19">
        <v>30013.369494160022</v>
      </c>
      <c r="I18" s="19">
        <v>1935.0760697186829</v>
      </c>
    </row>
    <row r="19" spans="1:9" x14ac:dyDescent="0.2">
      <c r="A19" s="17" t="s">
        <v>47</v>
      </c>
      <c r="B19" s="19"/>
      <c r="C19" s="19"/>
      <c r="D19" s="19"/>
      <c r="E19" s="19">
        <v>879.97586041224793</v>
      </c>
      <c r="F19" s="19">
        <v>465.49839981655219</v>
      </c>
      <c r="G19" s="19"/>
      <c r="H19" s="19">
        <v>1345.4742602288002</v>
      </c>
      <c r="I19" s="19">
        <v>414.47746059569573</v>
      </c>
    </row>
    <row r="20" spans="1:9" x14ac:dyDescent="0.2">
      <c r="A20" s="17" t="s">
        <v>55</v>
      </c>
      <c r="B20" s="19"/>
      <c r="C20" s="19">
        <v>2251.148344197034</v>
      </c>
      <c r="D20" s="19">
        <v>17116.945675806484</v>
      </c>
      <c r="E20" s="19">
        <v>8858.2385131888859</v>
      </c>
      <c r="F20" s="19">
        <v>985.3291592307155</v>
      </c>
      <c r="G20" s="19"/>
      <c r="H20" s="19">
        <v>29211.661692423124</v>
      </c>
      <c r="I20" s="19">
        <v>-192.89890432971333</v>
      </c>
    </row>
    <row r="21" spans="1:9" x14ac:dyDescent="0.2">
      <c r="A21" s="17" t="s">
        <v>59</v>
      </c>
      <c r="B21" s="19"/>
      <c r="C21" s="19">
        <v>3905.4639310556017</v>
      </c>
      <c r="D21" s="19"/>
      <c r="E21" s="19">
        <v>1452.2774412036983</v>
      </c>
      <c r="F21" s="19"/>
      <c r="G21" s="19">
        <v>1912.7401066915477</v>
      </c>
      <c r="H21" s="19">
        <v>7270.4814789508491</v>
      </c>
      <c r="I21" s="19">
        <v>-460.46266548784934</v>
      </c>
    </row>
    <row r="22" spans="1:9" x14ac:dyDescent="0.2">
      <c r="A22" s="17" t="s">
        <v>66</v>
      </c>
      <c r="B22" s="19"/>
      <c r="C22" s="19">
        <v>18712.279627280281</v>
      </c>
      <c r="D22" s="19"/>
      <c r="E22" s="19">
        <v>4147.5503005730216</v>
      </c>
      <c r="F22" s="19">
        <v>2219.3403355898745</v>
      </c>
      <c r="G22" s="19">
        <v>7354.8203890387613</v>
      </c>
      <c r="H22" s="19">
        <v>32433.990652481945</v>
      </c>
      <c r="I22" s="19">
        <v>-639.53006174129678</v>
      </c>
    </row>
    <row r="23" spans="1:9" x14ac:dyDescent="0.2">
      <c r="A23" s="17" t="s">
        <v>51</v>
      </c>
      <c r="B23" s="19"/>
      <c r="C23" s="19">
        <v>16362.701780480336</v>
      </c>
      <c r="D23" s="19"/>
      <c r="E23" s="19">
        <v>9470.6868064262853</v>
      </c>
      <c r="F23" s="19">
        <v>10043.678527631828</v>
      </c>
      <c r="G23" s="19">
        <v>10602.219021926532</v>
      </c>
      <c r="H23" s="19">
        <v>46479.286136464987</v>
      </c>
      <c r="I23" s="19">
        <v>-852.26196835289375</v>
      </c>
    </row>
    <row r="24" spans="1:9" x14ac:dyDescent="0.2">
      <c r="A24" s="17" t="s">
        <v>61</v>
      </c>
      <c r="B24" s="19"/>
      <c r="C24" s="19">
        <v>2867.6232556104815</v>
      </c>
      <c r="D24" s="19"/>
      <c r="E24" s="19"/>
      <c r="F24" s="19">
        <v>1082.7907996929243</v>
      </c>
      <c r="G24" s="19"/>
      <c r="H24" s="19">
        <v>3950.4140553034063</v>
      </c>
      <c r="I24" s="19">
        <v>-1082.7907996929243</v>
      </c>
    </row>
    <row r="25" spans="1:9" x14ac:dyDescent="0.2">
      <c r="A25" s="17" t="s">
        <v>58</v>
      </c>
      <c r="B25" s="19"/>
      <c r="C25" s="19">
        <v>11043.177741808478</v>
      </c>
      <c r="D25" s="19"/>
      <c r="E25" s="19">
        <v>3723.8009304287707</v>
      </c>
      <c r="F25" s="19"/>
      <c r="G25" s="19">
        <v>4822.4173951846815</v>
      </c>
      <c r="H25" s="19">
        <v>19589.396067421931</v>
      </c>
      <c r="I25" s="19">
        <v>-1098.6164647559108</v>
      </c>
    </row>
    <row r="26" spans="1:9" x14ac:dyDescent="0.2">
      <c r="A26" s="17" t="s">
        <v>62</v>
      </c>
      <c r="B26" s="19"/>
      <c r="C26" s="19">
        <v>830.04505883896934</v>
      </c>
      <c r="D26" s="19"/>
      <c r="E26" s="19">
        <v>956.59561503216651</v>
      </c>
      <c r="F26" s="19">
        <v>2176.4040238880971</v>
      </c>
      <c r="G26" s="19"/>
      <c r="H26" s="19">
        <v>3963.0446977592328</v>
      </c>
      <c r="I26" s="19">
        <v>-1219.8084088559306</v>
      </c>
    </row>
    <row r="27" spans="1:9" x14ac:dyDescent="0.2">
      <c r="A27" s="17" t="s">
        <v>64</v>
      </c>
      <c r="B27" s="19">
        <v>5422.0874548197344</v>
      </c>
      <c r="C27" s="19">
        <v>14413.403910932233</v>
      </c>
      <c r="D27" s="19">
        <v>1458.1294223396819</v>
      </c>
      <c r="E27" s="19">
        <v>1260.9008987895049</v>
      </c>
      <c r="F27" s="19">
        <v>1149.2158602606155</v>
      </c>
      <c r="G27" s="19">
        <v>2955.3153080059228</v>
      </c>
      <c r="H27" s="19">
        <v>26659.052855147685</v>
      </c>
      <c r="I27" s="19">
        <v>-1485.2861125669833</v>
      </c>
    </row>
    <row r="28" spans="1:9" x14ac:dyDescent="0.2">
      <c r="A28" s="17" t="s">
        <v>60</v>
      </c>
      <c r="B28" s="19"/>
      <c r="C28" s="19">
        <v>101647.66612712717</v>
      </c>
      <c r="D28" s="19"/>
      <c r="E28" s="19">
        <v>16095.679482522235</v>
      </c>
      <c r="F28" s="19">
        <v>11378.675187685067</v>
      </c>
      <c r="G28" s="19">
        <v>23823.046185675747</v>
      </c>
      <c r="H28" s="19">
        <v>152945.06698301021</v>
      </c>
      <c r="I28" s="19">
        <v>-1505.1812041581725</v>
      </c>
    </row>
    <row r="29" spans="1:9" x14ac:dyDescent="0.2">
      <c r="A29" s="17" t="s">
        <v>76</v>
      </c>
      <c r="B29" s="19"/>
      <c r="C29" s="19">
        <v>10917.056739139945</v>
      </c>
      <c r="D29" s="19">
        <v>971.4089257315826</v>
      </c>
      <c r="E29" s="19">
        <v>5181.5390744928927</v>
      </c>
      <c r="F29" s="19">
        <v>14062.073159789035</v>
      </c>
      <c r="G29" s="19">
        <v>6143.8916046327658</v>
      </c>
      <c r="H29" s="19">
        <v>37275.969503786218</v>
      </c>
      <c r="I29" s="19">
        <v>-1877.5854888915692</v>
      </c>
    </row>
    <row r="30" spans="1:9" x14ac:dyDescent="0.2">
      <c r="A30" s="17" t="s">
        <v>63</v>
      </c>
      <c r="B30" s="19"/>
      <c r="C30" s="19">
        <v>2081.8058532744212</v>
      </c>
      <c r="D30" s="19">
        <v>2079.3428239976029</v>
      </c>
      <c r="E30" s="19">
        <v>384.15341528293703</v>
      </c>
      <c r="F30" s="19">
        <v>2620.4125581998187</v>
      </c>
      <c r="G30" s="19"/>
      <c r="H30" s="19">
        <v>7165.7146507547786</v>
      </c>
      <c r="I30" s="19">
        <v>-1965.7242758157738</v>
      </c>
    </row>
    <row r="31" spans="1:9" x14ac:dyDescent="0.2">
      <c r="A31" s="17" t="s">
        <v>65</v>
      </c>
      <c r="B31" s="19"/>
      <c r="C31" s="19"/>
      <c r="D31" s="19"/>
      <c r="E31" s="19"/>
      <c r="F31" s="19">
        <v>2706.4685297255264</v>
      </c>
      <c r="G31" s="19">
        <v>3500.4360966309</v>
      </c>
      <c r="H31" s="19">
        <v>6206.9046263564269</v>
      </c>
      <c r="I31" s="19">
        <v>-3103.4523131782134</v>
      </c>
    </row>
    <row r="32" spans="1:9" x14ac:dyDescent="0.2">
      <c r="A32" s="17" t="s">
        <v>89</v>
      </c>
      <c r="B32" s="19"/>
      <c r="C32" s="19"/>
      <c r="D32" s="19"/>
      <c r="E32" s="19"/>
      <c r="F32" s="19">
        <v>3890.2720311861294</v>
      </c>
      <c r="G32" s="19"/>
      <c r="H32" s="19">
        <v>3890.2720311861294</v>
      </c>
      <c r="I32" s="19">
        <v>-3890.2720311861294</v>
      </c>
    </row>
    <row r="33" spans="1:9" x14ac:dyDescent="0.2">
      <c r="A33" s="17" t="s">
        <v>48</v>
      </c>
      <c r="B33" s="19"/>
      <c r="C33" s="19">
        <v>16666.870816746137</v>
      </c>
      <c r="D33" s="19">
        <v>479.75999323924611</v>
      </c>
      <c r="E33" s="19">
        <v>5200.8214490783594</v>
      </c>
      <c r="F33" s="19">
        <v>7831.6168333316709</v>
      </c>
      <c r="G33" s="19">
        <v>19392.101580089653</v>
      </c>
      <c r="H33" s="19">
        <v>49571.170672485066</v>
      </c>
      <c r="I33" s="19">
        <v>-4033.6713531418318</v>
      </c>
    </row>
    <row r="34" spans="1:9" x14ac:dyDescent="0.2">
      <c r="A34" s="17" t="s">
        <v>67</v>
      </c>
      <c r="B34" s="19"/>
      <c r="C34" s="19"/>
      <c r="D34" s="19"/>
      <c r="E34" s="19"/>
      <c r="F34" s="19"/>
      <c r="G34" s="19">
        <v>4586.113871929575</v>
      </c>
      <c r="H34" s="19">
        <v>4586.113871929575</v>
      </c>
      <c r="I34" s="19">
        <v>-4586.113871929575</v>
      </c>
    </row>
    <row r="35" spans="1:9" x14ac:dyDescent="0.2">
      <c r="A35" s="17" t="s">
        <v>79</v>
      </c>
      <c r="B35" s="19">
        <v>109.34383574126008</v>
      </c>
      <c r="C35" s="19">
        <v>21368.826282864517</v>
      </c>
      <c r="D35" s="19">
        <v>9192.0630286640589</v>
      </c>
      <c r="E35" s="19"/>
      <c r="F35" s="19"/>
      <c r="G35" s="19"/>
      <c r="H35" s="19">
        <v>30670.233147269842</v>
      </c>
      <c r="I35" s="19">
        <v>-4650.7034322026593</v>
      </c>
    </row>
    <row r="36" spans="1:9" x14ac:dyDescent="0.2">
      <c r="A36" s="17" t="s">
        <v>46</v>
      </c>
      <c r="B36" s="19"/>
      <c r="C36" s="19"/>
      <c r="D36" s="19">
        <v>4712.9214907462183</v>
      </c>
      <c r="E36" s="19"/>
      <c r="F36" s="19"/>
      <c r="G36" s="19"/>
      <c r="H36" s="19">
        <v>4712.9214907462183</v>
      </c>
      <c r="I36" s="19">
        <v>-4712.9214907462183</v>
      </c>
    </row>
    <row r="37" spans="1:9" x14ac:dyDescent="0.2">
      <c r="A37" s="17" t="s">
        <v>52</v>
      </c>
      <c r="B37" s="19"/>
      <c r="C37" s="19">
        <v>15338.816221182027</v>
      </c>
      <c r="D37" s="19">
        <v>8352.3774037168769</v>
      </c>
      <c r="E37" s="19">
        <v>4138.679587986453</v>
      </c>
      <c r="F37" s="19">
        <v>11345.205930150249</v>
      </c>
      <c r="G37" s="19"/>
      <c r="H37" s="19">
        <v>39175.079143035604</v>
      </c>
      <c r="I37" s="19">
        <v>-5710.1120789471097</v>
      </c>
    </row>
    <row r="38" spans="1:9" x14ac:dyDescent="0.2">
      <c r="A38" s="17" t="s">
        <v>72</v>
      </c>
      <c r="B38" s="19"/>
      <c r="C38" s="19"/>
      <c r="D38" s="19"/>
      <c r="E38" s="19">
        <v>3042.5723894676394</v>
      </c>
      <c r="F38" s="19">
        <v>9716.0147954656477</v>
      </c>
      <c r="G38" s="19"/>
      <c r="H38" s="19">
        <v>12758.587184933287</v>
      </c>
      <c r="I38" s="19">
        <v>-6673.4424059980083</v>
      </c>
    </row>
    <row r="39" spans="1:9" x14ac:dyDescent="0.2">
      <c r="A39" s="17" t="s">
        <v>44</v>
      </c>
      <c r="B39" s="19"/>
      <c r="C39" s="19">
        <v>63236.187059801392</v>
      </c>
      <c r="D39" s="19">
        <v>27749.706137688896</v>
      </c>
      <c r="E39" s="19">
        <v>21199.39768213085</v>
      </c>
      <c r="F39" s="19">
        <v>36082.3720600991</v>
      </c>
      <c r="G39" s="19">
        <v>21393.075191172593</v>
      </c>
      <c r="H39" s="19">
        <v>169660.73813089283</v>
      </c>
      <c r="I39" s="19">
        <v>-7208.9867808560157</v>
      </c>
    </row>
    <row r="40" spans="1:9" x14ac:dyDescent="0.2">
      <c r="A40" s="17" t="s">
        <v>68</v>
      </c>
      <c r="B40" s="19"/>
      <c r="C40" s="19">
        <v>10948.772912200882</v>
      </c>
      <c r="D40" s="19">
        <v>1090.2522222136861</v>
      </c>
      <c r="E40" s="19">
        <v>1430.3408837901495</v>
      </c>
      <c r="F40" s="19">
        <v>866.69624430464296</v>
      </c>
      <c r="G40" s="19">
        <v>28615.038234518568</v>
      </c>
      <c r="H40" s="19">
        <v>42951.100497027932</v>
      </c>
      <c r="I40" s="19">
        <v>-8760.3213498888163</v>
      </c>
    </row>
    <row r="41" spans="1:9" x14ac:dyDescent="0.2">
      <c r="A41" s="17" t="s">
        <v>56</v>
      </c>
      <c r="B41" s="19"/>
      <c r="C41" s="19"/>
      <c r="D41" s="19">
        <v>37976.636985933023</v>
      </c>
      <c r="E41" s="19">
        <v>36093.704957990092</v>
      </c>
      <c r="F41" s="19">
        <v>56140.566893650117</v>
      </c>
      <c r="G41" s="19">
        <v>43536.135169672016</v>
      </c>
      <c r="H41" s="19">
        <v>173747.04400724528</v>
      </c>
      <c r="I41" s="19">
        <v>-9790.7413917616286</v>
      </c>
    </row>
    <row r="42" spans="1:9" x14ac:dyDescent="0.2">
      <c r="A42" s="17" t="s">
        <v>80</v>
      </c>
      <c r="B42" s="19">
        <v>27761.184963197702</v>
      </c>
      <c r="C42" s="19">
        <v>2350.7152543855814</v>
      </c>
      <c r="D42" s="19"/>
      <c r="E42" s="19">
        <v>1883.5967985750613</v>
      </c>
      <c r="F42" s="19">
        <v>1096.3499865405131</v>
      </c>
      <c r="G42" s="19"/>
      <c r="H42" s="19">
        <v>33091.847002698858</v>
      </c>
      <c r="I42" s="19">
        <v>-12545.170676294047</v>
      </c>
    </row>
    <row r="43" spans="1:9" x14ac:dyDescent="0.2">
      <c r="A43" s="17" t="s">
        <v>88</v>
      </c>
      <c r="B43" s="19">
        <v>25406.597078089722</v>
      </c>
      <c r="C43" s="19">
        <v>6656.2404304650245</v>
      </c>
      <c r="D43" s="19"/>
      <c r="E43" s="19">
        <v>3706.1180964880418</v>
      </c>
      <c r="F43" s="19">
        <v>7341.4671837768319</v>
      </c>
      <c r="G43" s="19"/>
      <c r="H43" s="19">
        <v>43110.422788819626</v>
      </c>
      <c r="I43" s="19">
        <v>-12667.914034445235</v>
      </c>
    </row>
    <row r="44" spans="1:9" x14ac:dyDescent="0.2">
      <c r="A44" s="17" t="s">
        <v>74</v>
      </c>
      <c r="B44" s="19"/>
      <c r="C44" s="19"/>
      <c r="D44" s="19"/>
      <c r="E44" s="19"/>
      <c r="F44" s="19">
        <v>14045.81160706274</v>
      </c>
      <c r="G44" s="19"/>
      <c r="H44" s="19">
        <v>14045.81160706274</v>
      </c>
      <c r="I44" s="19">
        <v>-14045.81160706274</v>
      </c>
    </row>
    <row r="45" spans="1:9" x14ac:dyDescent="0.2">
      <c r="A45" s="17" t="s">
        <v>78</v>
      </c>
      <c r="B45" s="19"/>
      <c r="C45" s="19">
        <v>102040.4217157356</v>
      </c>
      <c r="D45" s="19"/>
      <c r="E45" s="19"/>
      <c r="F45" s="19">
        <v>16041.046450184944</v>
      </c>
      <c r="G45" s="19"/>
      <c r="H45" s="19">
        <v>118081.46816592055</v>
      </c>
      <c r="I45" s="19">
        <v>-16041.046450184944</v>
      </c>
    </row>
    <row r="46" spans="1:9" x14ac:dyDescent="0.2">
      <c r="A46" s="17" t="s">
        <v>90</v>
      </c>
      <c r="B46" s="19">
        <v>55092.891638233894</v>
      </c>
      <c r="C46" s="19">
        <v>19049.870947985477</v>
      </c>
      <c r="D46" s="19">
        <v>9081.144411238216</v>
      </c>
      <c r="E46" s="19"/>
      <c r="F46" s="19">
        <v>14860.539775276418</v>
      </c>
      <c r="G46" s="19">
        <v>5588.6290338938361</v>
      </c>
      <c r="H46" s="19">
        <v>103673.07580662785</v>
      </c>
      <c r="I46" s="19">
        <v>-21155.801214660591</v>
      </c>
    </row>
    <row r="47" spans="1:9" x14ac:dyDescent="0.2">
      <c r="A47" s="17" t="s">
        <v>87</v>
      </c>
      <c r="B47" s="19">
        <v>28753.125917526399</v>
      </c>
      <c r="C47" s="19">
        <v>218.46974933286668</v>
      </c>
      <c r="D47" s="19">
        <v>25209.621781919592</v>
      </c>
      <c r="E47" s="19"/>
      <c r="F47" s="19"/>
      <c r="G47" s="19"/>
      <c r="H47" s="19">
        <v>54181.217448778858</v>
      </c>
      <c r="I47" s="19">
        <v>-26981.373849722993</v>
      </c>
    </row>
    <row r="48" spans="1:9" x14ac:dyDescent="0.2">
      <c r="A48" s="17" t="s">
        <v>86</v>
      </c>
      <c r="B48" s="19"/>
      <c r="C48" s="19"/>
      <c r="D48" s="19"/>
      <c r="E48" s="19">
        <v>1376.7943564924944</v>
      </c>
      <c r="F48" s="19"/>
      <c r="G48" s="19">
        <v>31079.491288209163</v>
      </c>
      <c r="H48" s="19">
        <v>32456.285644701657</v>
      </c>
      <c r="I48" s="19">
        <v>-29702.696931716669</v>
      </c>
    </row>
    <row r="49" spans="1:9" x14ac:dyDescent="0.2">
      <c r="A49" s="17" t="s">
        <v>85</v>
      </c>
      <c r="B49" s="19"/>
      <c r="C49" s="19">
        <v>5195.3716260553829</v>
      </c>
      <c r="D49" s="19"/>
      <c r="E49" s="19">
        <v>5617.7332224005995</v>
      </c>
      <c r="F49" s="19">
        <v>61358.590642167073</v>
      </c>
      <c r="G49" s="19">
        <v>21141.558994746556</v>
      </c>
      <c r="H49" s="19">
        <v>93313.254485369616</v>
      </c>
      <c r="I49" s="19">
        <v>-35632.341596056212</v>
      </c>
    </row>
    <row r="50" spans="1:9" x14ac:dyDescent="0.2">
      <c r="A50" s="17" t="s">
        <v>81</v>
      </c>
      <c r="B50" s="19">
        <v>37406.678073523603</v>
      </c>
      <c r="C50" s="19"/>
      <c r="D50" s="19"/>
      <c r="E50" s="19"/>
      <c r="F50" s="19"/>
      <c r="G50" s="19"/>
      <c r="H50" s="19">
        <v>37406.678073523603</v>
      </c>
      <c r="I50" s="19">
        <v>-37406.678073523603</v>
      </c>
    </row>
    <row r="51" spans="1:9" x14ac:dyDescent="0.2">
      <c r="A51" s="17" t="s">
        <v>75</v>
      </c>
      <c r="B51" s="19">
        <v>253081.57252634881</v>
      </c>
      <c r="C51" s="19">
        <v>338881.59587033559</v>
      </c>
      <c r="D51" s="19">
        <v>189475.28483516819</v>
      </c>
      <c r="E51" s="19">
        <v>170491.46325743818</v>
      </c>
      <c r="F51" s="19">
        <v>193005.35886980189</v>
      </c>
      <c r="G51" s="19">
        <v>221384.84006409606</v>
      </c>
      <c r="H51" s="19">
        <v>1366320.1154231888</v>
      </c>
      <c r="I51" s="19">
        <v>-43745.300816415547</v>
      </c>
    </row>
    <row r="52" spans="1:9" x14ac:dyDescent="0.2">
      <c r="A52" s="17" t="s">
        <v>82</v>
      </c>
      <c r="B52" s="19"/>
      <c r="C52" s="19">
        <v>10018.286014261341</v>
      </c>
      <c r="D52" s="19">
        <v>58046.645360048547</v>
      </c>
      <c r="E52" s="19"/>
      <c r="F52" s="19">
        <v>39412.987856551779</v>
      </c>
      <c r="G52" s="19"/>
      <c r="H52" s="19">
        <v>107477.91923086168</v>
      </c>
      <c r="I52" s="19">
        <v>-48729.816608300163</v>
      </c>
    </row>
    <row r="53" spans="1:9" x14ac:dyDescent="0.2">
      <c r="A53" s="17" t="s">
        <v>83</v>
      </c>
      <c r="B53" s="19"/>
      <c r="C53" s="19"/>
      <c r="D53" s="19"/>
      <c r="E53" s="19">
        <v>1553.1012339313543</v>
      </c>
      <c r="F53" s="19"/>
      <c r="G53" s="19">
        <v>64309.040384576372</v>
      </c>
      <c r="H53" s="19">
        <v>65862.141618507725</v>
      </c>
      <c r="I53" s="19">
        <v>-62755.939150645019</v>
      </c>
    </row>
    <row r="54" spans="1:9" x14ac:dyDescent="0.2">
      <c r="A54" s="17" t="s">
        <v>84</v>
      </c>
      <c r="B54" s="19">
        <v>174692.62232841624</v>
      </c>
      <c r="C54" s="19">
        <v>245466.81832101141</v>
      </c>
      <c r="D54" s="19">
        <v>135166.22619331145</v>
      </c>
      <c r="E54" s="19">
        <v>105445.35195753307</v>
      </c>
      <c r="F54" s="19">
        <v>137859.35334642723</v>
      </c>
      <c r="G54" s="19">
        <v>251663.25226668827</v>
      </c>
      <c r="H54" s="19">
        <v>1050293.6244133874</v>
      </c>
      <c r="I54" s="19">
        <v>-69400.011576177727</v>
      </c>
    </row>
    <row r="55" spans="1:9" x14ac:dyDescent="0.2">
      <c r="A55" s="17" t="s">
        <v>91</v>
      </c>
      <c r="B55" s="19">
        <v>253261.58487815247</v>
      </c>
      <c r="C55" s="19">
        <v>12472.68034472199</v>
      </c>
      <c r="D55" s="19">
        <v>16075.547582646375</v>
      </c>
      <c r="E55" s="19">
        <v>4693.2397436047677</v>
      </c>
      <c r="F55" s="19"/>
      <c r="G55" s="19">
        <v>1963.449017261313</v>
      </c>
      <c r="H55" s="19">
        <v>288466.50156638678</v>
      </c>
      <c r="I55" s="19">
        <v>-85740.287415748622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"/>
  <sheetViews>
    <sheetView workbookViewId="0">
      <pane xSplit="1" topLeftCell="B1" activePane="topRight" state="frozen"/>
      <selection pane="topRight" activeCell="C2" sqref="C2"/>
    </sheetView>
  </sheetViews>
  <sheetFormatPr baseColWidth="10" defaultColWidth="14.5" defaultRowHeight="15.75" customHeight="1" x14ac:dyDescent="0.15"/>
  <cols>
    <col min="1" max="1" width="12.83203125" customWidth="1"/>
    <col min="2" max="2" width="13" customWidth="1"/>
    <col min="3" max="5" width="9" customWidth="1"/>
    <col min="6" max="6" width="13.5" customWidth="1"/>
    <col min="7" max="7" width="20" customWidth="1"/>
    <col min="8" max="8" width="15.1640625" customWidth="1"/>
    <col min="9" max="10" width="12.83203125" customWidth="1"/>
    <col min="11" max="11" width="8.83203125" customWidth="1"/>
    <col min="12" max="12" width="18.5" customWidth="1"/>
    <col min="13" max="13" width="15.1640625" customWidth="1"/>
    <col min="14" max="14" width="19.5" customWidth="1"/>
    <col min="15" max="15" width="8.33203125" customWidth="1"/>
    <col min="16" max="16" width="8.83203125" customWidth="1"/>
    <col min="17" max="17" width="8.5" customWidth="1"/>
    <col min="18" max="18" width="7.6640625" customWidth="1"/>
    <col min="19" max="19" width="5.5" customWidth="1"/>
    <col min="20" max="20" width="19.33203125" customWidth="1"/>
    <col min="21" max="21" width="32.6640625" customWidth="1"/>
    <col min="22" max="22" width="33.5" customWidth="1"/>
    <col min="23" max="24" width="28.5" customWidth="1"/>
  </cols>
  <sheetData>
    <row r="1" spans="1:24" x14ac:dyDescent="0.2">
      <c r="A1" s="1" t="s">
        <v>0</v>
      </c>
      <c r="B1" s="1" t="s">
        <v>1360</v>
      </c>
      <c r="C1" s="1" t="s">
        <v>1361</v>
      </c>
      <c r="D1" s="1" t="s">
        <v>1362</v>
      </c>
      <c r="E1" s="1" t="s">
        <v>1363</v>
      </c>
      <c r="F1" s="1" t="s">
        <v>1364</v>
      </c>
      <c r="G1" s="1" t="s">
        <v>1365</v>
      </c>
      <c r="H1" s="1" t="s">
        <v>1366</v>
      </c>
      <c r="I1" s="1" t="s">
        <v>1367</v>
      </c>
      <c r="J1" s="1" t="s">
        <v>1368</v>
      </c>
      <c r="K1" s="1" t="s">
        <v>1369</v>
      </c>
      <c r="L1" s="1" t="s">
        <v>1370</v>
      </c>
      <c r="M1" s="1" t="s">
        <v>1371</v>
      </c>
      <c r="N1" s="1" t="s">
        <v>1372</v>
      </c>
      <c r="O1" s="1" t="s">
        <v>1373</v>
      </c>
      <c r="P1" s="1" t="s">
        <v>1374</v>
      </c>
      <c r="Q1" s="1" t="s">
        <v>1375</v>
      </c>
      <c r="R1" s="1" t="s">
        <v>1376</v>
      </c>
      <c r="S1" s="1" t="s">
        <v>1377</v>
      </c>
      <c r="T1" s="4" t="s">
        <v>1378</v>
      </c>
      <c r="U1" s="4" t="s">
        <v>1379</v>
      </c>
      <c r="V1" s="1" t="s">
        <v>1380</v>
      </c>
      <c r="W1" s="1" t="s">
        <v>1381</v>
      </c>
      <c r="X1" s="1" t="s">
        <v>1382</v>
      </c>
    </row>
    <row r="2" spans="1:24" x14ac:dyDescent="0.2">
      <c r="A2" s="1" t="s">
        <v>23</v>
      </c>
      <c r="B2" s="1" t="s">
        <v>116</v>
      </c>
      <c r="C2" s="8">
        <v>205764</v>
      </c>
      <c r="D2" s="8">
        <v>201332</v>
      </c>
      <c r="E2" s="8">
        <v>200602</v>
      </c>
      <c r="F2" s="8">
        <v>-2.1539239000000002E-2</v>
      </c>
      <c r="G2" s="1" t="s">
        <v>1383</v>
      </c>
      <c r="H2" s="8">
        <v>43702</v>
      </c>
      <c r="I2" s="8">
        <v>0.20262746600000001</v>
      </c>
      <c r="J2" s="8">
        <v>0.62405743300000005</v>
      </c>
      <c r="K2" s="1" t="s">
        <v>1384</v>
      </c>
      <c r="L2" s="1" t="s">
        <v>1385</v>
      </c>
      <c r="M2" s="8">
        <v>413920794</v>
      </c>
      <c r="N2" s="8">
        <v>486.4022367</v>
      </c>
      <c r="O2" s="8">
        <v>2788</v>
      </c>
      <c r="P2" s="8">
        <v>9895259</v>
      </c>
      <c r="Q2" s="8">
        <v>104</v>
      </c>
      <c r="R2" s="8">
        <v>97825</v>
      </c>
      <c r="S2" s="8">
        <v>2835</v>
      </c>
      <c r="T2" s="23">
        <v>227417824.97999996</v>
      </c>
      <c r="U2" s="10">
        <f>(T2/E2)*10000</f>
        <v>11336767.578588447</v>
      </c>
      <c r="V2" s="10">
        <f>(S2/T2)*1000000</f>
        <v>12.466041306345804</v>
      </c>
      <c r="W2" s="8">
        <v>141.32461290000001</v>
      </c>
      <c r="X2" s="8"/>
    </row>
    <row r="3" spans="1:24" x14ac:dyDescent="0.2">
      <c r="A3" s="1" t="s">
        <v>20</v>
      </c>
      <c r="B3" s="1" t="s">
        <v>116</v>
      </c>
      <c r="C3" s="8">
        <v>229493</v>
      </c>
      <c r="D3" s="8">
        <v>229426</v>
      </c>
      <c r="E3" s="8">
        <v>228590</v>
      </c>
      <c r="F3" s="8">
        <v>-2.9194799999999999E-4</v>
      </c>
      <c r="G3" s="1" t="s">
        <v>1383</v>
      </c>
      <c r="H3" s="8">
        <v>38593</v>
      </c>
      <c r="I3" s="8">
        <v>0.23082824800000001</v>
      </c>
      <c r="J3" s="8">
        <v>0.606830863</v>
      </c>
      <c r="K3" s="1" t="s">
        <v>1386</v>
      </c>
      <c r="L3" s="1" t="s">
        <v>1387</v>
      </c>
      <c r="M3" s="8">
        <v>222507691</v>
      </c>
      <c r="N3" s="8">
        <v>1031.092449</v>
      </c>
      <c r="O3" s="11"/>
      <c r="P3" s="11"/>
      <c r="Q3" s="11"/>
      <c r="R3" s="11"/>
      <c r="S3" s="1">
        <v>4735</v>
      </c>
      <c r="T3" s="10">
        <v>723287205.90999997</v>
      </c>
      <c r="U3" s="10">
        <v>31641244.41</v>
      </c>
      <c r="V3" s="11"/>
      <c r="W3" s="11"/>
      <c r="X3" s="11"/>
    </row>
    <row r="4" spans="1:24" x14ac:dyDescent="0.2">
      <c r="A4" s="1" t="s">
        <v>19</v>
      </c>
      <c r="B4" s="1" t="s">
        <v>1388</v>
      </c>
      <c r="C4" s="8">
        <v>199110</v>
      </c>
      <c r="D4" s="8">
        <v>198100</v>
      </c>
      <c r="E4" s="8">
        <v>197542</v>
      </c>
      <c r="F4" s="8">
        <v>-5.0725730000000004E-3</v>
      </c>
      <c r="G4" s="1" t="s">
        <v>1383</v>
      </c>
      <c r="H4" s="8">
        <v>33909</v>
      </c>
      <c r="I4" s="8">
        <v>0.249073041</v>
      </c>
      <c r="J4" s="8">
        <v>0.375827731</v>
      </c>
      <c r="K4" s="1" t="s">
        <v>1386</v>
      </c>
      <c r="L4" s="1" t="s">
        <v>1389</v>
      </c>
      <c r="M4" s="8">
        <v>160664031</v>
      </c>
      <c r="N4" s="8">
        <v>1233.007779</v>
      </c>
      <c r="O4" s="8">
        <v>1830</v>
      </c>
      <c r="P4" s="8">
        <v>9053878</v>
      </c>
      <c r="Q4" s="8">
        <v>299</v>
      </c>
      <c r="R4" s="8">
        <v>335227</v>
      </c>
      <c r="S4" s="8">
        <v>1960</v>
      </c>
      <c r="T4" s="10">
        <v>536466940</v>
      </c>
      <c r="U4" s="10">
        <v>27157107.859999999</v>
      </c>
      <c r="V4" s="8">
        <v>3.653533618</v>
      </c>
      <c r="W4" s="8">
        <v>99.219406509999999</v>
      </c>
      <c r="X4" s="8"/>
    </row>
    <row r="5" spans="1:24" x14ac:dyDescent="0.2">
      <c r="A5" s="1" t="s">
        <v>24</v>
      </c>
      <c r="B5" s="1" t="s">
        <v>1388</v>
      </c>
      <c r="C5" s="8">
        <v>199311</v>
      </c>
      <c r="D5" s="8">
        <v>200327</v>
      </c>
      <c r="E5" s="8">
        <v>197204</v>
      </c>
      <c r="F5" s="8">
        <v>5.0975609999999996E-3</v>
      </c>
      <c r="G5" s="1" t="s">
        <v>1383</v>
      </c>
      <c r="H5" s="8">
        <v>38633</v>
      </c>
      <c r="I5" s="8">
        <v>0.19383205000000001</v>
      </c>
      <c r="J5" s="8">
        <v>0.58910395299999996</v>
      </c>
      <c r="K5" s="1" t="s">
        <v>1386</v>
      </c>
      <c r="L5" s="1" t="s">
        <v>1387</v>
      </c>
      <c r="M5" s="8">
        <v>277482832</v>
      </c>
      <c r="N5" s="8">
        <v>721.94376339999997</v>
      </c>
      <c r="O5" s="11"/>
      <c r="P5" s="11"/>
      <c r="Q5" s="11"/>
      <c r="R5" s="11"/>
      <c r="S5" s="8">
        <v>2291</v>
      </c>
      <c r="T5" s="10">
        <v>228840976</v>
      </c>
      <c r="U5" s="10">
        <v>11604276.59</v>
      </c>
      <c r="V5" s="8">
        <v>10.01131895</v>
      </c>
      <c r="W5" s="8">
        <v>116.1741141</v>
      </c>
      <c r="X5" s="8"/>
    </row>
    <row r="6" spans="1:24" x14ac:dyDescent="0.2">
      <c r="A6" s="1" t="s">
        <v>22</v>
      </c>
      <c r="B6" s="1" t="s">
        <v>116</v>
      </c>
      <c r="C6" s="8">
        <v>173514</v>
      </c>
      <c r="D6" s="8">
        <v>172638</v>
      </c>
      <c r="E6" s="8">
        <v>170674</v>
      </c>
      <c r="F6" s="8">
        <v>-5.0485840000000001E-3</v>
      </c>
      <c r="G6" s="1" t="s">
        <v>1383</v>
      </c>
      <c r="H6" s="8">
        <v>32708</v>
      </c>
      <c r="I6" s="8">
        <v>0.27070581700000002</v>
      </c>
      <c r="J6" s="8">
        <v>0.81771524799999995</v>
      </c>
      <c r="K6" s="1" t="s">
        <v>1384</v>
      </c>
      <c r="L6" s="1" t="s">
        <v>1385</v>
      </c>
      <c r="M6" s="8">
        <v>287614768</v>
      </c>
      <c r="N6" s="8">
        <v>600.24038819999998</v>
      </c>
      <c r="O6" s="11"/>
      <c r="P6" s="11"/>
      <c r="Q6" s="11"/>
      <c r="R6" s="11"/>
      <c r="S6" s="8">
        <v>1926</v>
      </c>
      <c r="T6" s="10">
        <v>509559354</v>
      </c>
      <c r="U6" s="10">
        <v>29855710.539999999</v>
      </c>
      <c r="V6" s="8">
        <v>3.779736325</v>
      </c>
      <c r="W6" s="8">
        <v>112.8467136</v>
      </c>
      <c r="X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4.5" defaultRowHeight="15.75" customHeight="1" x14ac:dyDescent="0.15"/>
  <cols>
    <col min="1" max="1" width="15.1640625" customWidth="1"/>
    <col min="17" max="17" width="21.33203125" customWidth="1"/>
    <col min="20" max="21" width="19.5" customWidth="1"/>
    <col min="23" max="24" width="15.1640625" customWidth="1"/>
    <col min="26" max="26" width="26" customWidth="1"/>
  </cols>
  <sheetData>
    <row r="1" spans="1:30" x14ac:dyDescent="0.2">
      <c r="A1" s="24" t="s">
        <v>1390</v>
      </c>
      <c r="B1" s="25" t="s">
        <v>0</v>
      </c>
      <c r="C1" s="24" t="s">
        <v>1360</v>
      </c>
      <c r="D1" s="24" t="s">
        <v>1361</v>
      </c>
      <c r="E1" s="24" t="s">
        <v>1362</v>
      </c>
      <c r="F1" s="24" t="s">
        <v>1363</v>
      </c>
      <c r="G1" s="24" t="s">
        <v>1364</v>
      </c>
      <c r="H1" s="24" t="s">
        <v>1365</v>
      </c>
      <c r="I1" s="24" t="s">
        <v>1366</v>
      </c>
      <c r="J1" s="24" t="s">
        <v>1367</v>
      </c>
      <c r="K1" s="24" t="s">
        <v>1368</v>
      </c>
      <c r="L1" s="24" t="s">
        <v>1369</v>
      </c>
      <c r="M1" s="24" t="s">
        <v>1370</v>
      </c>
      <c r="N1" s="24" t="s">
        <v>1371</v>
      </c>
      <c r="O1" s="24" t="s">
        <v>1372</v>
      </c>
      <c r="P1" s="25" t="s">
        <v>1391</v>
      </c>
      <c r="Q1" s="25" t="s">
        <v>1392</v>
      </c>
      <c r="R1" s="25" t="s">
        <v>1393</v>
      </c>
      <c r="S1" s="26" t="s">
        <v>1394</v>
      </c>
      <c r="T1" s="27" t="s">
        <v>1395</v>
      </c>
      <c r="U1" s="28" t="s">
        <v>1378</v>
      </c>
      <c r="V1" s="27" t="s">
        <v>1396</v>
      </c>
      <c r="W1" s="27" t="s">
        <v>1397</v>
      </c>
      <c r="X1" s="27" t="s">
        <v>1398</v>
      </c>
      <c r="Y1" s="27" t="s">
        <v>1399</v>
      </c>
      <c r="Z1" s="29" t="s">
        <v>1380</v>
      </c>
      <c r="AA1" s="29" t="s">
        <v>1400</v>
      </c>
      <c r="AB1" s="30"/>
      <c r="AC1" s="30"/>
      <c r="AD1" s="30"/>
    </row>
    <row r="2" spans="1:30" x14ac:dyDescent="0.2">
      <c r="A2" s="24" t="s">
        <v>1401</v>
      </c>
      <c r="B2" s="25" t="s">
        <v>19</v>
      </c>
      <c r="C2" s="24" t="s">
        <v>1388</v>
      </c>
      <c r="D2" s="31">
        <v>199110</v>
      </c>
      <c r="E2" s="31">
        <v>198100</v>
      </c>
      <c r="F2" s="31">
        <v>197542</v>
      </c>
      <c r="G2" s="32">
        <v>-5.0725730000000004E-3</v>
      </c>
      <c r="H2" s="24" t="s">
        <v>1383</v>
      </c>
      <c r="I2" s="31">
        <v>33909</v>
      </c>
      <c r="J2" s="32">
        <v>0.249073041</v>
      </c>
      <c r="K2" s="32">
        <v>0.375827731</v>
      </c>
      <c r="L2" s="24" t="s">
        <v>1386</v>
      </c>
      <c r="M2" s="24" t="s">
        <v>1389</v>
      </c>
      <c r="N2" s="31">
        <v>160664031</v>
      </c>
      <c r="O2" s="32">
        <v>1233.007779</v>
      </c>
      <c r="P2" s="33">
        <v>1990</v>
      </c>
      <c r="Q2" s="33">
        <f>SUMIFS(MasterData!$K$1:$K$9663,MasterData!$A$1:$A$9663,CONCATENATE("=",B2),MasterData!$G$1:$G$9663,"=Personnel")</f>
        <v>175577860</v>
      </c>
      <c r="R2" s="33">
        <f>SUMIFS(MasterData!$K$1:$K$9663,MasterData!$A$1:$A$9663, CONCATENATE("=",B2), MasterData!$H$1:$H$9663,"=Y")</f>
        <v>106796650</v>
      </c>
      <c r="S2" s="33">
        <f t="shared" ref="S2:S7" si="0">R2/P2</f>
        <v>53666.658291457286</v>
      </c>
      <c r="T2" s="34">
        <f t="shared" ref="T2:T6" si="1">R2/Q2</f>
        <v>0.6082580685286858</v>
      </c>
      <c r="U2" s="35">
        <v>536466940</v>
      </c>
      <c r="V2" s="35">
        <f t="shared" ref="V2:V7" si="2">(F2/1000)</f>
        <v>197.542</v>
      </c>
      <c r="W2" s="35">
        <f>SUMIF(MasterData!$A$1:$A$9663,CONCATENATE("=",B2),MasterData!$K$1:$K$9663)</f>
        <v>536466940</v>
      </c>
      <c r="X2" s="35">
        <v>536466940</v>
      </c>
      <c r="Y2" s="36">
        <f t="shared" ref="Y2:Y7" si="3">(U2/F2)*1000</f>
        <v>2715710.7855544644</v>
      </c>
      <c r="Z2" s="30">
        <f t="shared" ref="Z2:Z7" si="4">(P2/U2)*1000000</f>
        <v>3.7094550504827009</v>
      </c>
      <c r="AA2" s="30">
        <f t="shared" ref="AA2:AA7" si="5">(P2/F2)*1000</f>
        <v>10.073807089125349</v>
      </c>
      <c r="AB2" s="30"/>
      <c r="AC2" s="30"/>
      <c r="AD2" s="30"/>
    </row>
    <row r="3" spans="1:30" x14ac:dyDescent="0.2">
      <c r="A3" s="24" t="s">
        <v>1402</v>
      </c>
      <c r="B3" s="25" t="s">
        <v>20</v>
      </c>
      <c r="C3" s="24" t="s">
        <v>116</v>
      </c>
      <c r="D3" s="31">
        <v>229493</v>
      </c>
      <c r="E3" s="31">
        <v>229426</v>
      </c>
      <c r="F3" s="31">
        <v>228590</v>
      </c>
      <c r="G3" s="32">
        <v>-2.9194799999999999E-4</v>
      </c>
      <c r="H3" s="24" t="s">
        <v>1383</v>
      </c>
      <c r="I3" s="31">
        <v>38593</v>
      </c>
      <c r="J3" s="32">
        <v>0.23082824800000001</v>
      </c>
      <c r="K3" s="32">
        <v>0.606830863</v>
      </c>
      <c r="L3" s="24" t="s">
        <v>1386</v>
      </c>
      <c r="M3" s="24" t="s">
        <v>1387</v>
      </c>
      <c r="N3" s="31">
        <v>222507691</v>
      </c>
      <c r="O3" s="32">
        <v>1031.092449</v>
      </c>
      <c r="P3" s="27">
        <v>4735</v>
      </c>
      <c r="Q3" s="33">
        <f>SUMIFS(MasterData!$K$1:$K$9663,MasterData!$A$1:$A$9663,CONCATENATE("=",B3),MasterData!$G$1:$G$9663,"=Personnel")</f>
        <v>323320931.06</v>
      </c>
      <c r="R3" s="33">
        <f>SUMIFS(MasterData!$K$1:$K$9663,MasterData!$A$1:$A$9663, CONCATENATE("=",B3), MasterData!$H$1:$H$9663,"=Y")</f>
        <v>216851523</v>
      </c>
      <c r="S3" s="33">
        <f t="shared" si="0"/>
        <v>45797.576135163676</v>
      </c>
      <c r="T3" s="34">
        <f t="shared" si="1"/>
        <v>0.67070053982913336</v>
      </c>
      <c r="U3" s="35">
        <v>723287205.90999997</v>
      </c>
      <c r="V3" s="35">
        <f t="shared" si="2"/>
        <v>228.59</v>
      </c>
      <c r="W3" s="35">
        <f>SUMIF(MasterData!$A$1:$A$9663,CONCATENATE("=",B3),MasterData!$K$1:$K$9663)</f>
        <v>723287205.91000009</v>
      </c>
      <c r="X3" s="35">
        <v>723287205.91000009</v>
      </c>
      <c r="Y3" s="36">
        <f t="shared" si="3"/>
        <v>3164124.4407454394</v>
      </c>
      <c r="Z3" s="30">
        <f t="shared" si="4"/>
        <v>6.546500423773824</v>
      </c>
      <c r="AA3" s="30">
        <f t="shared" si="5"/>
        <v>20.713941992213133</v>
      </c>
      <c r="AB3" s="30"/>
      <c r="AC3" s="30"/>
      <c r="AD3" s="30"/>
    </row>
    <row r="4" spans="1:30" x14ac:dyDescent="0.2">
      <c r="A4" s="37" t="s">
        <v>1403</v>
      </c>
      <c r="B4" s="37" t="s">
        <v>21</v>
      </c>
      <c r="C4" s="37" t="s">
        <v>1388</v>
      </c>
      <c r="D4" s="38">
        <v>253691</v>
      </c>
      <c r="E4" s="38">
        <v>256496</v>
      </c>
      <c r="F4" s="39">
        <v>260326</v>
      </c>
      <c r="G4" s="40">
        <v>1.1056758E-2</v>
      </c>
      <c r="H4" s="37" t="s">
        <v>1383</v>
      </c>
      <c r="I4" s="38">
        <v>43969</v>
      </c>
      <c r="J4" s="40">
        <v>0.17028317600000001</v>
      </c>
      <c r="K4" s="40">
        <v>0.25664315100000001</v>
      </c>
      <c r="L4" s="37" t="s">
        <v>1386</v>
      </c>
      <c r="M4" s="37" t="s">
        <v>1389</v>
      </c>
      <c r="N4" s="38">
        <v>286488211</v>
      </c>
      <c r="O4" s="40">
        <v>895.31083709999996</v>
      </c>
      <c r="P4" s="40">
        <v>1419.5</v>
      </c>
      <c r="Q4" s="33">
        <f>SUMIFS(MasterData!$K$1:$K$9663,MasterData!$A$1:$A$9663,CONCATENATE("=",B4),MasterData!$G$1:$G$9663,"=Personnel")</f>
        <v>146203554</v>
      </c>
      <c r="R4" s="33">
        <f>SUMIFS(MasterData!$K$1:$K$9663,MasterData!$A$1:$A$9663, CONCATENATE("=",B4), MasterData!$H$1:$H$9663,"=Y")</f>
        <v>87815368</v>
      </c>
      <c r="S4" s="33">
        <f t="shared" si="0"/>
        <v>61863.591405424442</v>
      </c>
      <c r="T4" s="34">
        <f t="shared" si="1"/>
        <v>0.60063771089996898</v>
      </c>
      <c r="U4" s="41">
        <v>208034785</v>
      </c>
      <c r="V4" s="35">
        <f t="shared" si="2"/>
        <v>260.32600000000002</v>
      </c>
      <c r="W4" s="35">
        <f>SUMIF(MasterData!$A$1:$A$9663,CONCATENATE("=",B4),MasterData!$K$1:$K$9663)</f>
        <v>208034785</v>
      </c>
      <c r="X4" s="35">
        <v>208034785</v>
      </c>
      <c r="Y4" s="36">
        <f t="shared" si="3"/>
        <v>799131.80012753245</v>
      </c>
      <c r="Z4" s="30">
        <f t="shared" si="4"/>
        <v>6.8233781191929026</v>
      </c>
      <c r="AA4" s="30">
        <f t="shared" si="5"/>
        <v>5.4527784393414409</v>
      </c>
      <c r="AB4" s="30"/>
      <c r="AC4" s="30"/>
      <c r="AD4" s="30"/>
    </row>
    <row r="5" spans="1:30" x14ac:dyDescent="0.2">
      <c r="A5" s="24" t="s">
        <v>1404</v>
      </c>
      <c r="B5" s="25" t="s">
        <v>22</v>
      </c>
      <c r="C5" s="24" t="s">
        <v>116</v>
      </c>
      <c r="D5" s="31">
        <v>173514</v>
      </c>
      <c r="E5" s="31">
        <v>172638</v>
      </c>
      <c r="F5" s="42">
        <v>170674</v>
      </c>
      <c r="G5" s="32">
        <v>-5.0485840000000001E-3</v>
      </c>
      <c r="H5" s="24" t="s">
        <v>1383</v>
      </c>
      <c r="I5" s="31">
        <v>32708</v>
      </c>
      <c r="J5" s="32">
        <v>0.27070581700000002</v>
      </c>
      <c r="K5" s="32">
        <v>0.81771524799999995</v>
      </c>
      <c r="L5" s="24" t="s">
        <v>1384</v>
      </c>
      <c r="M5" s="24" t="s">
        <v>1385</v>
      </c>
      <c r="N5" s="31">
        <v>287614768</v>
      </c>
      <c r="O5" s="32">
        <v>600.24038819999998</v>
      </c>
      <c r="P5" s="27">
        <v>1926</v>
      </c>
      <c r="Q5" s="33">
        <f>SUMIFS(MasterData!$K$1:$K$9663,MasterData!$A$1:$A$9663,CONCATENATE("=",B5),MasterData!$G$1:$G$9663,"=Personnel")</f>
        <v>100680189</v>
      </c>
      <c r="R5" s="33">
        <f>SUMIFS(MasterData!$K$1:$K$9663,MasterData!$A$1:$A$9663, CONCATENATE("=",B5), MasterData!$H$1:$H$9663,"=Y")</f>
        <v>73989466</v>
      </c>
      <c r="S5" s="33">
        <f t="shared" si="0"/>
        <v>38416.129802699899</v>
      </c>
      <c r="T5" s="34">
        <f t="shared" si="1"/>
        <v>0.73489597839352483</v>
      </c>
      <c r="U5" s="35">
        <v>509559354</v>
      </c>
      <c r="V5" s="35">
        <f t="shared" si="2"/>
        <v>170.67400000000001</v>
      </c>
      <c r="W5" s="35">
        <f>SUMIF(MasterData!$A$1:$A$9663,CONCATENATE("=",B5),MasterData!$K$1:$K$9663)</f>
        <v>509559354</v>
      </c>
      <c r="X5" s="35">
        <v>509559354</v>
      </c>
      <c r="Y5" s="36">
        <f t="shared" si="3"/>
        <v>2985571.053587541</v>
      </c>
      <c r="Z5" s="30">
        <f t="shared" si="4"/>
        <v>3.7797363248874829</v>
      </c>
      <c r="AA5" s="30">
        <f t="shared" si="5"/>
        <v>11.284671361777423</v>
      </c>
      <c r="AB5" s="30"/>
      <c r="AC5" s="30"/>
      <c r="AD5" s="30"/>
    </row>
    <row r="6" spans="1:30" x14ac:dyDescent="0.2">
      <c r="A6" s="24" t="s">
        <v>1405</v>
      </c>
      <c r="B6" s="25" t="s">
        <v>23</v>
      </c>
      <c r="C6" s="24" t="s">
        <v>116</v>
      </c>
      <c r="D6" s="31">
        <v>205764</v>
      </c>
      <c r="E6" s="31">
        <v>201332</v>
      </c>
      <c r="F6" s="31">
        <v>200602</v>
      </c>
      <c r="G6" s="32">
        <v>-2.1539239000000002E-2</v>
      </c>
      <c r="H6" s="24" t="s">
        <v>1383</v>
      </c>
      <c r="I6" s="31">
        <v>43702</v>
      </c>
      <c r="J6" s="32">
        <v>0.20262746600000001</v>
      </c>
      <c r="K6" s="32">
        <v>0.62405743300000005</v>
      </c>
      <c r="L6" s="24" t="s">
        <v>1384</v>
      </c>
      <c r="M6" s="24" t="s">
        <v>1385</v>
      </c>
      <c r="N6" s="31">
        <v>413920794</v>
      </c>
      <c r="O6" s="32">
        <v>486.4022367</v>
      </c>
      <c r="P6" s="33">
        <v>2564</v>
      </c>
      <c r="Q6" s="33">
        <f>SUMIFS(MasterData!$K$1:$K$9663,MasterData!$A$1:$A$9663,CONCATENATE("=",B6),MasterData!$G$1:$G$9663,"=Personnel")</f>
        <v>137424643.46000001</v>
      </c>
      <c r="R6" s="33">
        <f>SUMIFS(MasterData!$K$1:$K$9663,MasterData!$A$1:$A$9663, CONCATENATE("=",B6), MasterData!$H$1:$H$9663,"=Y")</f>
        <v>91899809.620000005</v>
      </c>
      <c r="S6" s="33">
        <f t="shared" si="0"/>
        <v>35842.359446177848</v>
      </c>
      <c r="T6" s="34">
        <f t="shared" si="1"/>
        <v>0.66872874694231355</v>
      </c>
      <c r="U6" s="35">
        <v>227417824.97999996</v>
      </c>
      <c r="V6" s="35">
        <f t="shared" si="2"/>
        <v>200.602</v>
      </c>
      <c r="W6" s="35">
        <f>SUMIF(MasterData!$A$1:$A$9663,CONCATENATE("=",B6),MasterData!$K$1:$K$9663)</f>
        <v>227417824.98000005</v>
      </c>
      <c r="X6" s="35">
        <v>227417824.97999996</v>
      </c>
      <c r="Y6" s="36">
        <f t="shared" si="3"/>
        <v>1133676.7578588447</v>
      </c>
      <c r="Z6" s="30">
        <f t="shared" si="4"/>
        <v>11.274402084469362</v>
      </c>
      <c r="AA6" s="30">
        <f t="shared" si="5"/>
        <v>12.781527601918226</v>
      </c>
      <c r="AB6" s="30"/>
      <c r="AC6" s="30"/>
      <c r="AD6" s="30"/>
    </row>
    <row r="7" spans="1:30" x14ac:dyDescent="0.2">
      <c r="A7" s="24" t="s">
        <v>1406</v>
      </c>
      <c r="B7" s="25" t="s">
        <v>24</v>
      </c>
      <c r="C7" s="24" t="s">
        <v>1388</v>
      </c>
      <c r="D7" s="31">
        <v>199311</v>
      </c>
      <c r="E7" s="31">
        <v>200327</v>
      </c>
      <c r="F7" s="31">
        <v>197204</v>
      </c>
      <c r="G7" s="32">
        <v>5.0975609999999996E-3</v>
      </c>
      <c r="H7" s="24" t="s">
        <v>1383</v>
      </c>
      <c r="I7" s="31">
        <v>38633</v>
      </c>
      <c r="J7" s="32">
        <v>0.19383205000000001</v>
      </c>
      <c r="K7" s="32">
        <v>0.58910395299999996</v>
      </c>
      <c r="L7" s="24" t="s">
        <v>1386</v>
      </c>
      <c r="M7" s="24" t="s">
        <v>1387</v>
      </c>
      <c r="N7" s="31">
        <v>277482832</v>
      </c>
      <c r="O7" s="32">
        <v>721.94376339999997</v>
      </c>
      <c r="P7" s="32">
        <v>2291</v>
      </c>
      <c r="Q7" s="33">
        <f>SUMIFS(MasterData!$K$1:$K$9663,MasterData!$A$1:$A$9663,CONCATENATE("=",B7),MasterData!$G$1:$G$9663,"=Personnel")</f>
        <v>155529876</v>
      </c>
      <c r="R7" s="43">
        <f>Q7*T7</f>
        <v>102127792.38924743</v>
      </c>
      <c r="S7" s="33">
        <f t="shared" si="0"/>
        <v>44577.822954712981</v>
      </c>
      <c r="T7" s="44">
        <f>AVERAGE(T2:T6)</f>
        <v>0.65664420891872521</v>
      </c>
      <c r="U7" s="35">
        <v>228840976</v>
      </c>
      <c r="V7" s="35">
        <f t="shared" si="2"/>
        <v>197.20400000000001</v>
      </c>
      <c r="W7" s="35">
        <f>SUMIF(MasterData!$A$1:$A$9663,CONCATENATE("=",B7),MasterData!$K$1:$K$9663)</f>
        <v>228840976</v>
      </c>
      <c r="X7" s="35">
        <v>228840976</v>
      </c>
      <c r="Y7" s="36">
        <f t="shared" si="3"/>
        <v>1160427.6586681812</v>
      </c>
      <c r="Z7" s="30">
        <f t="shared" si="4"/>
        <v>10.011318951899593</v>
      </c>
      <c r="AA7" s="30">
        <f t="shared" si="5"/>
        <v>11.617411411533235</v>
      </c>
      <c r="AB7" s="30"/>
      <c r="AC7" s="30"/>
      <c r="AD7" s="30"/>
    </row>
    <row r="8" spans="1:30" x14ac:dyDescent="0.2">
      <c r="A8" s="30"/>
      <c r="B8" s="41">
        <v>1</v>
      </c>
      <c r="C8" s="30">
        <f t="shared" ref="C8:V8" si="6">B8+1</f>
        <v>2</v>
      </c>
      <c r="D8" s="30">
        <f t="shared" si="6"/>
        <v>3</v>
      </c>
      <c r="E8" s="30">
        <f t="shared" si="6"/>
        <v>4</v>
      </c>
      <c r="F8" s="30">
        <f t="shared" si="6"/>
        <v>5</v>
      </c>
      <c r="G8" s="30">
        <f t="shared" si="6"/>
        <v>6</v>
      </c>
      <c r="H8" s="30">
        <f t="shared" si="6"/>
        <v>7</v>
      </c>
      <c r="I8" s="30">
        <f t="shared" si="6"/>
        <v>8</v>
      </c>
      <c r="J8" s="30">
        <f t="shared" si="6"/>
        <v>9</v>
      </c>
      <c r="K8" s="30">
        <f t="shared" si="6"/>
        <v>10</v>
      </c>
      <c r="L8" s="30">
        <f t="shared" si="6"/>
        <v>11</v>
      </c>
      <c r="M8" s="30">
        <f t="shared" si="6"/>
        <v>12</v>
      </c>
      <c r="N8" s="30">
        <f t="shared" si="6"/>
        <v>13</v>
      </c>
      <c r="O8" s="30">
        <f t="shared" si="6"/>
        <v>14</v>
      </c>
      <c r="P8" s="30">
        <f t="shared" si="6"/>
        <v>15</v>
      </c>
      <c r="Q8" s="30">
        <f t="shared" si="6"/>
        <v>16</v>
      </c>
      <c r="R8" s="30">
        <f t="shared" si="6"/>
        <v>17</v>
      </c>
      <c r="S8" s="30">
        <f t="shared" si="6"/>
        <v>18</v>
      </c>
      <c r="T8" s="30">
        <f t="shared" si="6"/>
        <v>19</v>
      </c>
      <c r="U8" s="30">
        <f t="shared" si="6"/>
        <v>20</v>
      </c>
      <c r="V8" s="30">
        <f t="shared" si="6"/>
        <v>21</v>
      </c>
      <c r="W8" s="30"/>
      <c r="X8" s="30"/>
      <c r="Y8" s="30"/>
      <c r="Z8" s="30"/>
      <c r="AA8" s="30"/>
      <c r="AB8" s="30"/>
      <c r="AC8" s="30"/>
      <c r="AD8" s="30"/>
    </row>
    <row r="9" spans="1:30" x14ac:dyDescent="0.2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</row>
    <row r="10" spans="1:30" x14ac:dyDescent="0.2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</row>
    <row r="11" spans="1:30" x14ac:dyDescent="0.2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</row>
    <row r="12" spans="1:30" x14ac:dyDescent="0.2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</row>
    <row r="13" spans="1:30" x14ac:dyDescent="0.2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</row>
    <row r="14" spans="1:30" x14ac:dyDescent="0.2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</row>
    <row r="15" spans="1:30" x14ac:dyDescent="0.2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</row>
    <row r="16" spans="1:30" x14ac:dyDescent="0.2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</row>
    <row r="17" spans="1:30" x14ac:dyDescent="0.2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</row>
    <row r="18" spans="1:30" x14ac:dyDescent="0.2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</row>
    <row r="19" spans="1:30" x14ac:dyDescent="0.2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</row>
    <row r="20" spans="1:30" x14ac:dyDescent="0.2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</row>
    <row r="21" spans="1:30" x14ac:dyDescent="0.2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</row>
    <row r="22" spans="1:30" x14ac:dyDescent="0.2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</row>
    <row r="23" spans="1:30" x14ac:dyDescent="0.2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</row>
    <row r="24" spans="1:30" x14ac:dyDescent="0.2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</row>
    <row r="25" spans="1:30" x14ac:dyDescent="0.2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</row>
    <row r="26" spans="1:30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</row>
    <row r="27" spans="1:30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</row>
    <row r="28" spans="1:30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</row>
    <row r="29" spans="1:30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</row>
    <row r="30" spans="1:30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</row>
    <row r="31" spans="1:30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</row>
    <row r="32" spans="1:30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</row>
    <row r="33" spans="1:30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</row>
    <row r="34" spans="1:30" x14ac:dyDescent="0.2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</row>
    <row r="35" spans="1:30" x14ac:dyDescent="0.2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</row>
    <row r="36" spans="1:30" x14ac:dyDescent="0.2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</row>
    <row r="37" spans="1:30" x14ac:dyDescent="0.2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</row>
    <row r="38" spans="1:30" x14ac:dyDescent="0.2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</row>
    <row r="39" spans="1:30" x14ac:dyDescent="0.2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</row>
    <row r="40" spans="1:30" x14ac:dyDescent="0.2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</row>
    <row r="41" spans="1:30" x14ac:dyDescent="0.2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</row>
    <row r="42" spans="1:30" x14ac:dyDescent="0.2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</row>
    <row r="43" spans="1:30" x14ac:dyDescent="0.2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</row>
    <row r="44" spans="1:30" x14ac:dyDescent="0.2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</row>
    <row r="45" spans="1:30" x14ac:dyDescent="0.2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</row>
    <row r="46" spans="1:30" x14ac:dyDescent="0.2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</row>
    <row r="47" spans="1:30" x14ac:dyDescent="0.2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</row>
    <row r="48" spans="1:30" x14ac:dyDescent="0.2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</row>
    <row r="49" spans="1:30" x14ac:dyDescent="0.2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</row>
    <row r="50" spans="1:30" x14ac:dyDescent="0.2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</row>
    <row r="51" spans="1:30" x14ac:dyDescent="0.2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</row>
    <row r="52" spans="1:30" x14ac:dyDescent="0.2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</row>
    <row r="53" spans="1:30" x14ac:dyDescent="0.2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</row>
    <row r="54" spans="1:30" x14ac:dyDescent="0.2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</row>
    <row r="55" spans="1:30" x14ac:dyDescent="0.2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</row>
    <row r="56" spans="1:30" x14ac:dyDescent="0.2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</row>
    <row r="57" spans="1:30" x14ac:dyDescent="0.2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</row>
    <row r="58" spans="1:30" x14ac:dyDescent="0.2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</row>
    <row r="59" spans="1:30" x14ac:dyDescent="0.2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</row>
    <row r="60" spans="1:30" x14ac:dyDescent="0.2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</row>
    <row r="61" spans="1:30" x14ac:dyDescent="0.2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</row>
    <row r="62" spans="1:30" x14ac:dyDescent="0.2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</row>
    <row r="63" spans="1:30" x14ac:dyDescent="0.2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</row>
    <row r="64" spans="1:30" x14ac:dyDescent="0.2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</row>
    <row r="65" spans="1:30" x14ac:dyDescent="0.2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</row>
    <row r="66" spans="1:30" x14ac:dyDescent="0.2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</row>
    <row r="67" spans="1:30" x14ac:dyDescent="0.2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</row>
    <row r="68" spans="1:30" x14ac:dyDescent="0.2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</row>
    <row r="69" spans="1:30" x14ac:dyDescent="0.2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</row>
    <row r="70" spans="1:30" x14ac:dyDescent="0.2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</row>
    <row r="71" spans="1:30" x14ac:dyDescent="0.2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</row>
    <row r="72" spans="1:30" x14ac:dyDescent="0.2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</row>
    <row r="73" spans="1:30" x14ac:dyDescent="0.2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</row>
    <row r="74" spans="1:30" x14ac:dyDescent="0.2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</row>
    <row r="75" spans="1:30" x14ac:dyDescent="0.2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</row>
    <row r="76" spans="1:30" x14ac:dyDescent="0.2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</row>
    <row r="77" spans="1:30" x14ac:dyDescent="0.2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</row>
    <row r="78" spans="1:30" x14ac:dyDescent="0.2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</row>
    <row r="79" spans="1:30" x14ac:dyDescent="0.2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</row>
    <row r="80" spans="1:30" x14ac:dyDescent="0.2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</row>
    <row r="81" spans="1:30" x14ac:dyDescent="0.2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</row>
    <row r="82" spans="1:30" x14ac:dyDescent="0.2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</row>
    <row r="83" spans="1:30" x14ac:dyDescent="0.2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</row>
    <row r="84" spans="1:30" x14ac:dyDescent="0.2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</row>
    <row r="85" spans="1:30" x14ac:dyDescent="0.2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</row>
    <row r="86" spans="1:30" x14ac:dyDescent="0.2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</row>
    <row r="87" spans="1:30" x14ac:dyDescent="0.2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</row>
    <row r="88" spans="1:30" x14ac:dyDescent="0.2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</row>
    <row r="89" spans="1:30" x14ac:dyDescent="0.2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</row>
    <row r="90" spans="1:30" x14ac:dyDescent="0.2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</row>
    <row r="91" spans="1:30" x14ac:dyDescent="0.2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</row>
    <row r="92" spans="1:30" x14ac:dyDescent="0.2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</row>
    <row r="93" spans="1:30" x14ac:dyDescent="0.2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</row>
    <row r="94" spans="1:30" x14ac:dyDescent="0.2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</row>
    <row r="95" spans="1:30" x14ac:dyDescent="0.2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</row>
    <row r="96" spans="1:30" x14ac:dyDescent="0.2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</row>
    <row r="97" spans="1:30" x14ac:dyDescent="0.2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</row>
    <row r="98" spans="1:30" x14ac:dyDescent="0.2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</row>
    <row r="99" spans="1:30" x14ac:dyDescent="0.2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</row>
    <row r="100" spans="1:30" x14ac:dyDescent="0.2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</row>
    <row r="101" spans="1:30" x14ac:dyDescent="0.2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</row>
    <row r="102" spans="1:30" x14ac:dyDescent="0.2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</row>
    <row r="103" spans="1:30" x14ac:dyDescent="0.2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</row>
    <row r="104" spans="1:30" x14ac:dyDescent="0.2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</row>
    <row r="105" spans="1:30" x14ac:dyDescent="0.2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</row>
    <row r="106" spans="1:30" x14ac:dyDescent="0.2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</row>
    <row r="107" spans="1:30" x14ac:dyDescent="0.2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</row>
    <row r="108" spans="1:30" x14ac:dyDescent="0.2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</row>
    <row r="109" spans="1:30" x14ac:dyDescent="0.2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</row>
    <row r="110" spans="1:30" x14ac:dyDescent="0.2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</row>
    <row r="111" spans="1:30" x14ac:dyDescent="0.2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</row>
    <row r="112" spans="1:30" x14ac:dyDescent="0.2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</row>
    <row r="113" spans="1:30" x14ac:dyDescent="0.2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</row>
    <row r="114" spans="1:30" x14ac:dyDescent="0.2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</row>
    <row r="115" spans="1:30" x14ac:dyDescent="0.2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</row>
    <row r="116" spans="1:30" x14ac:dyDescent="0.2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</row>
    <row r="117" spans="1:30" x14ac:dyDescent="0.2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</row>
    <row r="118" spans="1:30" x14ac:dyDescent="0.2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</row>
    <row r="119" spans="1:30" x14ac:dyDescent="0.2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</row>
    <row r="120" spans="1:30" x14ac:dyDescent="0.2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</row>
    <row r="121" spans="1:30" x14ac:dyDescent="0.2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</row>
    <row r="122" spans="1:30" x14ac:dyDescent="0.2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</row>
    <row r="123" spans="1:30" x14ac:dyDescent="0.2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</row>
    <row r="124" spans="1:30" x14ac:dyDescent="0.2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</row>
    <row r="125" spans="1:30" x14ac:dyDescent="0.2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</row>
    <row r="126" spans="1:30" x14ac:dyDescent="0.2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</row>
    <row r="127" spans="1:30" x14ac:dyDescent="0.2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</row>
    <row r="128" spans="1:30" x14ac:dyDescent="0.2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</row>
    <row r="129" spans="1:30" x14ac:dyDescent="0.2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</row>
    <row r="130" spans="1:30" x14ac:dyDescent="0.2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</row>
    <row r="131" spans="1:30" x14ac:dyDescent="0.2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</row>
    <row r="132" spans="1:30" x14ac:dyDescent="0.2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</row>
    <row r="133" spans="1:30" x14ac:dyDescent="0.2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</row>
    <row r="134" spans="1:30" x14ac:dyDescent="0.2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</row>
    <row r="135" spans="1:30" x14ac:dyDescent="0.2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</row>
    <row r="136" spans="1:30" x14ac:dyDescent="0.2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</row>
    <row r="137" spans="1:30" x14ac:dyDescent="0.2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</row>
    <row r="138" spans="1:30" x14ac:dyDescent="0.2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</row>
    <row r="139" spans="1:30" x14ac:dyDescent="0.2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</row>
    <row r="140" spans="1:30" x14ac:dyDescent="0.2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</row>
    <row r="141" spans="1:30" x14ac:dyDescent="0.2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</row>
    <row r="142" spans="1:30" x14ac:dyDescent="0.2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</row>
    <row r="143" spans="1:30" x14ac:dyDescent="0.2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</row>
    <row r="144" spans="1:30" x14ac:dyDescent="0.2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</row>
    <row r="145" spans="1:30" x14ac:dyDescent="0.2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</row>
    <row r="146" spans="1:30" x14ac:dyDescent="0.2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</row>
    <row r="147" spans="1:30" x14ac:dyDescent="0.2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</row>
    <row r="148" spans="1:30" x14ac:dyDescent="0.2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</row>
    <row r="149" spans="1:30" x14ac:dyDescent="0.2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</row>
    <row r="150" spans="1:30" x14ac:dyDescent="0.2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</row>
    <row r="151" spans="1:30" x14ac:dyDescent="0.2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</row>
    <row r="152" spans="1:30" x14ac:dyDescent="0.2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</row>
    <row r="153" spans="1:30" x14ac:dyDescent="0.2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</row>
    <row r="154" spans="1:30" x14ac:dyDescent="0.2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</row>
    <row r="155" spans="1:30" x14ac:dyDescent="0.2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</row>
    <row r="156" spans="1:30" x14ac:dyDescent="0.2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</row>
    <row r="157" spans="1:30" x14ac:dyDescent="0.2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</row>
    <row r="158" spans="1:30" x14ac:dyDescent="0.2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</row>
    <row r="159" spans="1:30" x14ac:dyDescent="0.2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</row>
    <row r="160" spans="1:30" x14ac:dyDescent="0.2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</row>
    <row r="161" spans="1:30" x14ac:dyDescent="0.2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</row>
    <row r="162" spans="1:30" x14ac:dyDescent="0.2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</row>
    <row r="163" spans="1:30" x14ac:dyDescent="0.2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</row>
    <row r="164" spans="1:30" x14ac:dyDescent="0.2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</row>
    <row r="165" spans="1:30" x14ac:dyDescent="0.2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</row>
    <row r="166" spans="1:30" x14ac:dyDescent="0.2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</row>
    <row r="167" spans="1:30" x14ac:dyDescent="0.2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</row>
    <row r="168" spans="1:30" x14ac:dyDescent="0.2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</row>
    <row r="169" spans="1:30" x14ac:dyDescent="0.2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</row>
    <row r="170" spans="1:30" x14ac:dyDescent="0.2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</row>
    <row r="171" spans="1:30" x14ac:dyDescent="0.2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</row>
    <row r="172" spans="1:30" x14ac:dyDescent="0.2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</row>
    <row r="173" spans="1:30" x14ac:dyDescent="0.2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</row>
    <row r="174" spans="1:30" x14ac:dyDescent="0.2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</row>
    <row r="175" spans="1:30" x14ac:dyDescent="0.2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</row>
    <row r="176" spans="1:30" x14ac:dyDescent="0.2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</row>
    <row r="177" spans="1:30" x14ac:dyDescent="0.2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</row>
    <row r="178" spans="1:30" x14ac:dyDescent="0.2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</row>
    <row r="179" spans="1:30" x14ac:dyDescent="0.2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</row>
    <row r="180" spans="1:30" x14ac:dyDescent="0.2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</row>
    <row r="181" spans="1:30" x14ac:dyDescent="0.2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</row>
    <row r="182" spans="1:30" x14ac:dyDescent="0.2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</row>
    <row r="183" spans="1:30" x14ac:dyDescent="0.2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</row>
    <row r="184" spans="1:30" x14ac:dyDescent="0.2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</row>
    <row r="185" spans="1:30" x14ac:dyDescent="0.2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</row>
    <row r="186" spans="1:30" x14ac:dyDescent="0.2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</row>
    <row r="187" spans="1:30" x14ac:dyDescent="0.2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</row>
    <row r="188" spans="1:30" x14ac:dyDescent="0.2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</row>
    <row r="189" spans="1:30" x14ac:dyDescent="0.2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</row>
    <row r="190" spans="1:30" x14ac:dyDescent="0.2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</row>
    <row r="191" spans="1:30" x14ac:dyDescent="0.2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</row>
    <row r="192" spans="1:30" x14ac:dyDescent="0.2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</row>
    <row r="193" spans="1:30" x14ac:dyDescent="0.2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</row>
    <row r="194" spans="1:30" x14ac:dyDescent="0.2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</row>
    <row r="195" spans="1:30" x14ac:dyDescent="0.2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</row>
    <row r="196" spans="1:30" x14ac:dyDescent="0.2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</row>
    <row r="197" spans="1:30" x14ac:dyDescent="0.2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</row>
    <row r="198" spans="1:30" x14ac:dyDescent="0.2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</row>
    <row r="199" spans="1:30" x14ac:dyDescent="0.2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</row>
    <row r="200" spans="1:30" x14ac:dyDescent="0.2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</row>
    <row r="201" spans="1:30" x14ac:dyDescent="0.2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</row>
    <row r="202" spans="1:30" x14ac:dyDescent="0.2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</row>
    <row r="203" spans="1:30" x14ac:dyDescent="0.2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</row>
    <row r="204" spans="1:30" x14ac:dyDescent="0.2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</row>
    <row r="205" spans="1:30" x14ac:dyDescent="0.2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</row>
    <row r="206" spans="1:30" x14ac:dyDescent="0.2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</row>
    <row r="207" spans="1:30" x14ac:dyDescent="0.2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</row>
    <row r="208" spans="1:30" x14ac:dyDescent="0.2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</row>
    <row r="209" spans="1:30" x14ac:dyDescent="0.2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</row>
    <row r="210" spans="1:30" x14ac:dyDescent="0.2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</row>
    <row r="211" spans="1:30" x14ac:dyDescent="0.2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</row>
    <row r="212" spans="1:30" x14ac:dyDescent="0.2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</row>
    <row r="213" spans="1:30" x14ac:dyDescent="0.2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</row>
    <row r="214" spans="1:30" x14ac:dyDescent="0.2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</row>
    <row r="215" spans="1:30" x14ac:dyDescent="0.2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</row>
    <row r="216" spans="1:30" x14ac:dyDescent="0.2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</row>
    <row r="217" spans="1:30" x14ac:dyDescent="0.2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</row>
    <row r="218" spans="1:30" x14ac:dyDescent="0.2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</row>
    <row r="219" spans="1:30" x14ac:dyDescent="0.2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</row>
    <row r="220" spans="1:30" x14ac:dyDescent="0.2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</row>
    <row r="221" spans="1:30" x14ac:dyDescent="0.2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</row>
    <row r="222" spans="1:30" x14ac:dyDescent="0.2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</row>
    <row r="223" spans="1:30" x14ac:dyDescent="0.2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</row>
    <row r="224" spans="1:30" x14ac:dyDescent="0.2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</row>
    <row r="225" spans="1:30" x14ac:dyDescent="0.2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</row>
    <row r="226" spans="1:30" x14ac:dyDescent="0.2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</row>
    <row r="227" spans="1:30" x14ac:dyDescent="0.2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</row>
    <row r="228" spans="1:30" x14ac:dyDescent="0.2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</row>
    <row r="229" spans="1:30" x14ac:dyDescent="0.2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</row>
    <row r="230" spans="1:30" x14ac:dyDescent="0.2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</row>
    <row r="231" spans="1:30" x14ac:dyDescent="0.2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</row>
    <row r="232" spans="1:30" x14ac:dyDescent="0.2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</row>
    <row r="233" spans="1:30" x14ac:dyDescent="0.2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</row>
    <row r="234" spans="1:30" x14ac:dyDescent="0.2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</row>
    <row r="235" spans="1:30" x14ac:dyDescent="0.2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</row>
    <row r="236" spans="1:30" x14ac:dyDescent="0.2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</row>
    <row r="237" spans="1:30" x14ac:dyDescent="0.2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</row>
    <row r="238" spans="1:30" x14ac:dyDescent="0.2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</row>
    <row r="239" spans="1:30" x14ac:dyDescent="0.2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</row>
    <row r="240" spans="1:30" x14ac:dyDescent="0.2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</row>
    <row r="241" spans="1:30" x14ac:dyDescent="0.2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</row>
    <row r="242" spans="1:30" x14ac:dyDescent="0.2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</row>
    <row r="243" spans="1:30" x14ac:dyDescent="0.2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</row>
    <row r="244" spans="1:30" x14ac:dyDescent="0.2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</row>
    <row r="245" spans="1:30" x14ac:dyDescent="0.2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</row>
    <row r="246" spans="1:30" x14ac:dyDescent="0.2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</row>
    <row r="247" spans="1:30" x14ac:dyDescent="0.2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</row>
    <row r="248" spans="1:30" x14ac:dyDescent="0.2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</row>
    <row r="249" spans="1:30" x14ac:dyDescent="0.2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</row>
    <row r="250" spans="1:30" x14ac:dyDescent="0.2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</row>
    <row r="251" spans="1:30" x14ac:dyDescent="0.2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</row>
    <row r="252" spans="1:30" x14ac:dyDescent="0.2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</row>
    <row r="253" spans="1:30" x14ac:dyDescent="0.2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</row>
    <row r="254" spans="1:30" x14ac:dyDescent="0.2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</row>
    <row r="255" spans="1:30" x14ac:dyDescent="0.2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</row>
    <row r="256" spans="1:30" x14ac:dyDescent="0.2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</row>
    <row r="257" spans="1:30" x14ac:dyDescent="0.2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</row>
    <row r="258" spans="1:30" x14ac:dyDescent="0.2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</row>
    <row r="259" spans="1:30" x14ac:dyDescent="0.2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</row>
    <row r="260" spans="1:30" x14ac:dyDescent="0.2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</row>
    <row r="261" spans="1:30" x14ac:dyDescent="0.2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</row>
    <row r="262" spans="1:30" x14ac:dyDescent="0.2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</row>
    <row r="263" spans="1:30" x14ac:dyDescent="0.2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</row>
    <row r="264" spans="1:30" x14ac:dyDescent="0.2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</row>
    <row r="265" spans="1:30" x14ac:dyDescent="0.2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</row>
    <row r="266" spans="1:30" x14ac:dyDescent="0.2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</row>
    <row r="267" spans="1:30" x14ac:dyDescent="0.2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</row>
    <row r="268" spans="1:30" x14ac:dyDescent="0.2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</row>
    <row r="269" spans="1:30" x14ac:dyDescent="0.2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</row>
    <row r="270" spans="1:30" x14ac:dyDescent="0.2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</row>
    <row r="271" spans="1:30" x14ac:dyDescent="0.2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</row>
    <row r="272" spans="1:30" x14ac:dyDescent="0.2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</row>
    <row r="273" spans="1:30" x14ac:dyDescent="0.2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</row>
    <row r="274" spans="1:30" x14ac:dyDescent="0.2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</row>
    <row r="275" spans="1:30" x14ac:dyDescent="0.2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</row>
    <row r="276" spans="1:30" x14ac:dyDescent="0.2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</row>
    <row r="277" spans="1:30" x14ac:dyDescent="0.2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</row>
    <row r="278" spans="1:30" x14ac:dyDescent="0.2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</row>
    <row r="279" spans="1:30" x14ac:dyDescent="0.2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</row>
    <row r="280" spans="1:30" x14ac:dyDescent="0.2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</row>
    <row r="281" spans="1:30" x14ac:dyDescent="0.2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</row>
    <row r="282" spans="1:30" x14ac:dyDescent="0.2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</row>
    <row r="283" spans="1:30" x14ac:dyDescent="0.2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</row>
    <row r="284" spans="1:30" x14ac:dyDescent="0.2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</row>
    <row r="285" spans="1:30" x14ac:dyDescent="0.2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</row>
    <row r="286" spans="1:30" x14ac:dyDescent="0.2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</row>
    <row r="287" spans="1:30" x14ac:dyDescent="0.2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</row>
    <row r="288" spans="1:30" x14ac:dyDescent="0.2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</row>
    <row r="289" spans="1:30" x14ac:dyDescent="0.2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</row>
    <row r="290" spans="1:30" x14ac:dyDescent="0.2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</row>
    <row r="291" spans="1:30" x14ac:dyDescent="0.2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</row>
    <row r="292" spans="1:30" x14ac:dyDescent="0.2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</row>
    <row r="293" spans="1:30" x14ac:dyDescent="0.2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</row>
    <row r="294" spans="1:30" x14ac:dyDescent="0.2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</row>
    <row r="295" spans="1:30" x14ac:dyDescent="0.2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</row>
    <row r="296" spans="1:30" x14ac:dyDescent="0.2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</row>
    <row r="297" spans="1:30" x14ac:dyDescent="0.2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</row>
    <row r="298" spans="1:30" x14ac:dyDescent="0.2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</row>
    <row r="299" spans="1:30" x14ac:dyDescent="0.2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</row>
    <row r="300" spans="1:30" x14ac:dyDescent="0.2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</row>
    <row r="301" spans="1:30" x14ac:dyDescent="0.2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</row>
    <row r="302" spans="1:30" x14ac:dyDescent="0.2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</row>
    <row r="303" spans="1:30" x14ac:dyDescent="0.2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</row>
    <row r="304" spans="1:30" x14ac:dyDescent="0.2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</row>
    <row r="305" spans="1:30" x14ac:dyDescent="0.2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</row>
    <row r="306" spans="1:30" x14ac:dyDescent="0.2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</row>
    <row r="307" spans="1:30" x14ac:dyDescent="0.2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</row>
    <row r="308" spans="1:30" x14ac:dyDescent="0.2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</row>
    <row r="309" spans="1:30" x14ac:dyDescent="0.2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</row>
    <row r="310" spans="1:30" x14ac:dyDescent="0.2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</row>
    <row r="311" spans="1:30" x14ac:dyDescent="0.2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</row>
    <row r="312" spans="1:30" x14ac:dyDescent="0.2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</row>
    <row r="313" spans="1:30" x14ac:dyDescent="0.2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</row>
    <row r="314" spans="1:30" x14ac:dyDescent="0.2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</row>
    <row r="315" spans="1:30" x14ac:dyDescent="0.2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</row>
    <row r="316" spans="1:30" x14ac:dyDescent="0.2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</row>
    <row r="317" spans="1:30" x14ac:dyDescent="0.2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</row>
    <row r="318" spans="1:30" x14ac:dyDescent="0.2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</row>
    <row r="319" spans="1:30" x14ac:dyDescent="0.2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</row>
    <row r="320" spans="1:30" x14ac:dyDescent="0.2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</row>
    <row r="321" spans="1:30" x14ac:dyDescent="0.2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</row>
    <row r="322" spans="1:30" x14ac:dyDescent="0.2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</row>
    <row r="323" spans="1:30" x14ac:dyDescent="0.2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</row>
    <row r="324" spans="1:30" x14ac:dyDescent="0.2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</row>
    <row r="325" spans="1:30" x14ac:dyDescent="0.2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</row>
    <row r="326" spans="1:30" x14ac:dyDescent="0.2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</row>
    <row r="327" spans="1:30" x14ac:dyDescent="0.2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</row>
    <row r="328" spans="1:30" x14ac:dyDescent="0.2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</row>
    <row r="329" spans="1:30" x14ac:dyDescent="0.2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</row>
    <row r="330" spans="1:30" x14ac:dyDescent="0.2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</row>
    <row r="331" spans="1:30" x14ac:dyDescent="0.2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</row>
    <row r="332" spans="1:30" x14ac:dyDescent="0.2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</row>
    <row r="333" spans="1:30" x14ac:dyDescent="0.2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</row>
    <row r="334" spans="1:30" x14ac:dyDescent="0.2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</row>
    <row r="335" spans="1:30" x14ac:dyDescent="0.2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</row>
    <row r="336" spans="1:30" x14ac:dyDescent="0.2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</row>
    <row r="337" spans="1:30" x14ac:dyDescent="0.2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</row>
    <row r="338" spans="1:30" x14ac:dyDescent="0.2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</row>
    <row r="339" spans="1:30" x14ac:dyDescent="0.2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</row>
    <row r="340" spans="1:30" x14ac:dyDescent="0.2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</row>
    <row r="341" spans="1:30" x14ac:dyDescent="0.2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</row>
    <row r="342" spans="1:30" x14ac:dyDescent="0.2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</row>
    <row r="343" spans="1:30" x14ac:dyDescent="0.2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</row>
    <row r="344" spans="1:30" x14ac:dyDescent="0.2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</row>
    <row r="345" spans="1:30" x14ac:dyDescent="0.2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</row>
    <row r="346" spans="1:30" x14ac:dyDescent="0.2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</row>
    <row r="347" spans="1:30" x14ac:dyDescent="0.2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</row>
    <row r="348" spans="1:30" x14ac:dyDescent="0.2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</row>
    <row r="349" spans="1:30" x14ac:dyDescent="0.2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</row>
    <row r="350" spans="1:30" x14ac:dyDescent="0.2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</row>
    <row r="351" spans="1:30" x14ac:dyDescent="0.2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</row>
    <row r="352" spans="1:30" x14ac:dyDescent="0.2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</row>
    <row r="353" spans="1:30" x14ac:dyDescent="0.2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</row>
    <row r="354" spans="1:30" x14ac:dyDescent="0.2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</row>
    <row r="355" spans="1:30" x14ac:dyDescent="0.2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</row>
    <row r="356" spans="1:30" x14ac:dyDescent="0.2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</row>
    <row r="357" spans="1:30" x14ac:dyDescent="0.2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</row>
    <row r="358" spans="1:30" x14ac:dyDescent="0.2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</row>
    <row r="359" spans="1:30" x14ac:dyDescent="0.2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</row>
    <row r="360" spans="1:30" x14ac:dyDescent="0.2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</row>
    <row r="361" spans="1:30" x14ac:dyDescent="0.2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</row>
    <row r="362" spans="1:30" x14ac:dyDescent="0.2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</row>
    <row r="363" spans="1:30" x14ac:dyDescent="0.2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</row>
    <row r="364" spans="1:30" x14ac:dyDescent="0.2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</row>
    <row r="365" spans="1:30" x14ac:dyDescent="0.2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</row>
    <row r="366" spans="1:30" x14ac:dyDescent="0.2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</row>
    <row r="367" spans="1:30" x14ac:dyDescent="0.2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</row>
    <row r="368" spans="1:30" x14ac:dyDescent="0.2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</row>
    <row r="369" spans="1:30" x14ac:dyDescent="0.2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</row>
    <row r="370" spans="1:30" x14ac:dyDescent="0.2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</row>
    <row r="371" spans="1:30" x14ac:dyDescent="0.2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</row>
    <row r="372" spans="1:30" x14ac:dyDescent="0.2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</row>
    <row r="373" spans="1:30" x14ac:dyDescent="0.2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</row>
    <row r="374" spans="1:30" x14ac:dyDescent="0.2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</row>
    <row r="375" spans="1:30" x14ac:dyDescent="0.2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</row>
    <row r="376" spans="1:30" x14ac:dyDescent="0.2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</row>
    <row r="377" spans="1:30" x14ac:dyDescent="0.2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</row>
    <row r="378" spans="1:30" x14ac:dyDescent="0.2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</row>
    <row r="379" spans="1:30" x14ac:dyDescent="0.2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</row>
    <row r="380" spans="1:30" x14ac:dyDescent="0.2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</row>
    <row r="381" spans="1:30" x14ac:dyDescent="0.2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</row>
    <row r="382" spans="1:30" x14ac:dyDescent="0.2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</row>
    <row r="383" spans="1:30" x14ac:dyDescent="0.2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</row>
    <row r="384" spans="1:30" x14ac:dyDescent="0.2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</row>
    <row r="385" spans="1:30" x14ac:dyDescent="0.2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</row>
    <row r="386" spans="1:30" x14ac:dyDescent="0.2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</row>
    <row r="387" spans="1:30" x14ac:dyDescent="0.2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</row>
    <row r="388" spans="1:30" x14ac:dyDescent="0.2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</row>
    <row r="389" spans="1:30" x14ac:dyDescent="0.2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</row>
    <row r="390" spans="1:30" x14ac:dyDescent="0.2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</row>
    <row r="391" spans="1:30" x14ac:dyDescent="0.2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</row>
    <row r="392" spans="1:30" x14ac:dyDescent="0.2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</row>
    <row r="393" spans="1:30" x14ac:dyDescent="0.2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</row>
    <row r="394" spans="1:30" x14ac:dyDescent="0.2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</row>
    <row r="395" spans="1:30" x14ac:dyDescent="0.2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</row>
    <row r="396" spans="1:30" x14ac:dyDescent="0.2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</row>
    <row r="397" spans="1:30" x14ac:dyDescent="0.2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</row>
    <row r="398" spans="1:30" x14ac:dyDescent="0.2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</row>
    <row r="399" spans="1:30" x14ac:dyDescent="0.2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</row>
    <row r="400" spans="1:30" x14ac:dyDescent="0.2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</row>
    <row r="401" spans="1:30" x14ac:dyDescent="0.2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</row>
    <row r="402" spans="1:30" x14ac:dyDescent="0.2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</row>
    <row r="403" spans="1:30" x14ac:dyDescent="0.2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</row>
    <row r="404" spans="1:30" x14ac:dyDescent="0.2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</row>
    <row r="405" spans="1:30" x14ac:dyDescent="0.2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</row>
    <row r="406" spans="1:30" x14ac:dyDescent="0.2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</row>
    <row r="407" spans="1:30" x14ac:dyDescent="0.2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</row>
    <row r="408" spans="1:30" x14ac:dyDescent="0.2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</row>
    <row r="409" spans="1:30" x14ac:dyDescent="0.2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</row>
    <row r="410" spans="1:30" x14ac:dyDescent="0.2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</row>
    <row r="411" spans="1:30" x14ac:dyDescent="0.2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</row>
    <row r="412" spans="1:30" x14ac:dyDescent="0.2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</row>
    <row r="413" spans="1:30" x14ac:dyDescent="0.2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</row>
    <row r="414" spans="1:30" x14ac:dyDescent="0.2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</row>
    <row r="415" spans="1:30" x14ac:dyDescent="0.2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</row>
    <row r="416" spans="1:30" x14ac:dyDescent="0.2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</row>
    <row r="417" spans="1:30" x14ac:dyDescent="0.2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</row>
    <row r="418" spans="1:30" x14ac:dyDescent="0.2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</row>
    <row r="419" spans="1:30" x14ac:dyDescent="0.2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</row>
    <row r="420" spans="1:30" x14ac:dyDescent="0.2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</row>
    <row r="421" spans="1:30" x14ac:dyDescent="0.2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</row>
    <row r="422" spans="1:30" x14ac:dyDescent="0.2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</row>
    <row r="423" spans="1:30" x14ac:dyDescent="0.2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</row>
    <row r="424" spans="1:30" x14ac:dyDescent="0.2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</row>
    <row r="425" spans="1:30" x14ac:dyDescent="0.2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</row>
    <row r="426" spans="1:30" x14ac:dyDescent="0.2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</row>
    <row r="427" spans="1:30" x14ac:dyDescent="0.2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</row>
    <row r="428" spans="1:30" x14ac:dyDescent="0.2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</row>
    <row r="429" spans="1:30" x14ac:dyDescent="0.2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</row>
    <row r="430" spans="1:30" x14ac:dyDescent="0.2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</row>
    <row r="431" spans="1:30" x14ac:dyDescent="0.2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</row>
    <row r="432" spans="1:30" x14ac:dyDescent="0.2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</row>
    <row r="433" spans="1:30" x14ac:dyDescent="0.2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</row>
    <row r="434" spans="1:30" x14ac:dyDescent="0.2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</row>
    <row r="435" spans="1:30" x14ac:dyDescent="0.2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</row>
    <row r="436" spans="1:30" x14ac:dyDescent="0.2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</row>
    <row r="437" spans="1:30" x14ac:dyDescent="0.2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</row>
    <row r="438" spans="1:30" x14ac:dyDescent="0.2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</row>
    <row r="439" spans="1:30" x14ac:dyDescent="0.2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</row>
    <row r="440" spans="1:30" x14ac:dyDescent="0.2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</row>
    <row r="441" spans="1:30" x14ac:dyDescent="0.2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</row>
    <row r="442" spans="1:30" x14ac:dyDescent="0.2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</row>
    <row r="443" spans="1:30" x14ac:dyDescent="0.2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</row>
    <row r="444" spans="1:30" x14ac:dyDescent="0.2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</row>
    <row r="445" spans="1:30" x14ac:dyDescent="0.2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</row>
    <row r="446" spans="1:30" x14ac:dyDescent="0.2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</row>
    <row r="447" spans="1:30" x14ac:dyDescent="0.2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</row>
    <row r="448" spans="1:30" x14ac:dyDescent="0.2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</row>
    <row r="449" spans="1:30" x14ac:dyDescent="0.2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</row>
    <row r="450" spans="1:30" x14ac:dyDescent="0.2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</row>
    <row r="451" spans="1:30" x14ac:dyDescent="0.2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</row>
    <row r="452" spans="1:30" x14ac:dyDescent="0.2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</row>
    <row r="453" spans="1:30" x14ac:dyDescent="0.2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</row>
    <row r="454" spans="1:30" x14ac:dyDescent="0.2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</row>
    <row r="455" spans="1:30" x14ac:dyDescent="0.2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</row>
    <row r="456" spans="1:30" x14ac:dyDescent="0.2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</row>
    <row r="457" spans="1:30" x14ac:dyDescent="0.2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</row>
    <row r="458" spans="1:30" x14ac:dyDescent="0.2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</row>
    <row r="459" spans="1:30" x14ac:dyDescent="0.2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</row>
    <row r="460" spans="1:30" x14ac:dyDescent="0.2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</row>
    <row r="461" spans="1:30" x14ac:dyDescent="0.2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</row>
    <row r="462" spans="1:30" x14ac:dyDescent="0.2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</row>
    <row r="463" spans="1:30" x14ac:dyDescent="0.2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</row>
    <row r="464" spans="1:30" x14ac:dyDescent="0.2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</row>
    <row r="465" spans="1:30" x14ac:dyDescent="0.2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</row>
    <row r="466" spans="1:30" x14ac:dyDescent="0.2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</row>
    <row r="467" spans="1:30" x14ac:dyDescent="0.2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</row>
    <row r="468" spans="1:30" x14ac:dyDescent="0.2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</row>
    <row r="469" spans="1:30" x14ac:dyDescent="0.2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</row>
    <row r="470" spans="1:30" x14ac:dyDescent="0.2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</row>
    <row r="471" spans="1:30" x14ac:dyDescent="0.2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</row>
    <row r="472" spans="1:30" x14ac:dyDescent="0.2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</row>
    <row r="473" spans="1:30" x14ac:dyDescent="0.2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</row>
    <row r="474" spans="1:30" x14ac:dyDescent="0.2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</row>
    <row r="475" spans="1:30" x14ac:dyDescent="0.2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</row>
    <row r="476" spans="1:30" x14ac:dyDescent="0.2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</row>
    <row r="477" spans="1:30" x14ac:dyDescent="0.2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</row>
    <row r="478" spans="1:30" x14ac:dyDescent="0.2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</row>
    <row r="479" spans="1:30" x14ac:dyDescent="0.2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</row>
    <row r="480" spans="1:30" x14ac:dyDescent="0.2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</row>
    <row r="481" spans="1:30" x14ac:dyDescent="0.2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</row>
    <row r="482" spans="1:30" x14ac:dyDescent="0.2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</row>
    <row r="483" spans="1:30" x14ac:dyDescent="0.2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</row>
    <row r="484" spans="1:30" x14ac:dyDescent="0.2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</row>
    <row r="485" spans="1:30" x14ac:dyDescent="0.2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</row>
    <row r="486" spans="1:30" x14ac:dyDescent="0.2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</row>
    <row r="487" spans="1:30" x14ac:dyDescent="0.2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</row>
    <row r="488" spans="1:30" x14ac:dyDescent="0.2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</row>
    <row r="489" spans="1:30" x14ac:dyDescent="0.2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</row>
    <row r="490" spans="1:30" x14ac:dyDescent="0.2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</row>
    <row r="491" spans="1:30" x14ac:dyDescent="0.2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</row>
    <row r="492" spans="1:30" x14ac:dyDescent="0.2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</row>
    <row r="493" spans="1:30" x14ac:dyDescent="0.2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</row>
    <row r="494" spans="1:30" x14ac:dyDescent="0.2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</row>
    <row r="495" spans="1:30" x14ac:dyDescent="0.2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</row>
    <row r="496" spans="1:30" x14ac:dyDescent="0.2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</row>
    <row r="497" spans="1:30" x14ac:dyDescent="0.2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</row>
    <row r="498" spans="1:30" x14ac:dyDescent="0.2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</row>
    <row r="499" spans="1:30" x14ac:dyDescent="0.2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</row>
    <row r="500" spans="1:30" x14ac:dyDescent="0.2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</row>
    <row r="501" spans="1:30" x14ac:dyDescent="0.2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</row>
    <row r="502" spans="1:30" x14ac:dyDescent="0.2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</row>
    <row r="503" spans="1:30" x14ac:dyDescent="0.2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</row>
    <row r="504" spans="1:30" x14ac:dyDescent="0.2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</row>
    <row r="505" spans="1:30" x14ac:dyDescent="0.2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</row>
    <row r="506" spans="1:30" x14ac:dyDescent="0.2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</row>
    <row r="507" spans="1:30" x14ac:dyDescent="0.2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</row>
    <row r="508" spans="1:30" x14ac:dyDescent="0.2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</row>
    <row r="509" spans="1:30" x14ac:dyDescent="0.2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</row>
    <row r="510" spans="1:30" x14ac:dyDescent="0.2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</row>
    <row r="511" spans="1:30" x14ac:dyDescent="0.2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</row>
    <row r="512" spans="1:30" x14ac:dyDescent="0.2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</row>
    <row r="513" spans="1:30" x14ac:dyDescent="0.2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</row>
    <row r="514" spans="1:30" x14ac:dyDescent="0.2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</row>
    <row r="515" spans="1:30" x14ac:dyDescent="0.2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</row>
    <row r="516" spans="1:30" x14ac:dyDescent="0.2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</row>
    <row r="517" spans="1:30" x14ac:dyDescent="0.2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</row>
    <row r="518" spans="1:30" x14ac:dyDescent="0.2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</row>
    <row r="519" spans="1:30" x14ac:dyDescent="0.2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</row>
    <row r="520" spans="1:30" x14ac:dyDescent="0.2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</row>
    <row r="521" spans="1:30" x14ac:dyDescent="0.2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</row>
    <row r="522" spans="1:30" x14ac:dyDescent="0.2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</row>
    <row r="523" spans="1:30" x14ac:dyDescent="0.2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</row>
    <row r="524" spans="1:30" x14ac:dyDescent="0.2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</row>
    <row r="525" spans="1:30" x14ac:dyDescent="0.2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</row>
    <row r="526" spans="1:30" x14ac:dyDescent="0.2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</row>
    <row r="527" spans="1:30" x14ac:dyDescent="0.2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</row>
    <row r="528" spans="1:30" x14ac:dyDescent="0.2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</row>
    <row r="529" spans="1:30" x14ac:dyDescent="0.2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</row>
    <row r="530" spans="1:30" x14ac:dyDescent="0.2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</row>
    <row r="531" spans="1:30" x14ac:dyDescent="0.2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</row>
    <row r="532" spans="1:30" x14ac:dyDescent="0.2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</row>
    <row r="533" spans="1:30" x14ac:dyDescent="0.2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</row>
    <row r="534" spans="1:30" x14ac:dyDescent="0.2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</row>
    <row r="535" spans="1:30" x14ac:dyDescent="0.2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</row>
    <row r="536" spans="1:30" x14ac:dyDescent="0.2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</row>
    <row r="537" spans="1:30" x14ac:dyDescent="0.2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</row>
    <row r="538" spans="1:30" x14ac:dyDescent="0.2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</row>
    <row r="539" spans="1:30" x14ac:dyDescent="0.2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</row>
    <row r="540" spans="1:30" x14ac:dyDescent="0.2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</row>
    <row r="541" spans="1:30" x14ac:dyDescent="0.2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</row>
    <row r="542" spans="1:30" x14ac:dyDescent="0.2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</row>
    <row r="543" spans="1:30" x14ac:dyDescent="0.2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</row>
    <row r="544" spans="1:30" x14ac:dyDescent="0.2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</row>
    <row r="545" spans="1:30" x14ac:dyDescent="0.2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</row>
    <row r="546" spans="1:30" x14ac:dyDescent="0.2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</row>
    <row r="547" spans="1:30" x14ac:dyDescent="0.2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</row>
    <row r="548" spans="1:30" x14ac:dyDescent="0.2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</row>
    <row r="549" spans="1:30" x14ac:dyDescent="0.2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</row>
    <row r="550" spans="1:30" x14ac:dyDescent="0.2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</row>
    <row r="551" spans="1:30" x14ac:dyDescent="0.2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</row>
    <row r="552" spans="1:30" x14ac:dyDescent="0.2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</row>
    <row r="553" spans="1:30" x14ac:dyDescent="0.2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</row>
    <row r="554" spans="1:30" x14ac:dyDescent="0.2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</row>
    <row r="555" spans="1:30" x14ac:dyDescent="0.2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</row>
    <row r="556" spans="1:30" x14ac:dyDescent="0.2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</row>
    <row r="557" spans="1:30" x14ac:dyDescent="0.2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</row>
    <row r="558" spans="1:30" x14ac:dyDescent="0.2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</row>
    <row r="559" spans="1:30" x14ac:dyDescent="0.2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</row>
    <row r="560" spans="1:30" x14ac:dyDescent="0.2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</row>
    <row r="561" spans="1:30" x14ac:dyDescent="0.2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</row>
    <row r="562" spans="1:30" x14ac:dyDescent="0.2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</row>
    <row r="563" spans="1:30" x14ac:dyDescent="0.2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</row>
    <row r="564" spans="1:30" x14ac:dyDescent="0.2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</row>
    <row r="565" spans="1:30" x14ac:dyDescent="0.2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</row>
    <row r="566" spans="1:30" x14ac:dyDescent="0.2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</row>
    <row r="567" spans="1:30" x14ac:dyDescent="0.2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</row>
    <row r="568" spans="1:30" x14ac:dyDescent="0.2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</row>
    <row r="569" spans="1:30" x14ac:dyDescent="0.2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</row>
    <row r="570" spans="1:30" x14ac:dyDescent="0.2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</row>
    <row r="571" spans="1:30" x14ac:dyDescent="0.2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</row>
    <row r="572" spans="1:30" x14ac:dyDescent="0.2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</row>
    <row r="573" spans="1:30" x14ac:dyDescent="0.2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</row>
    <row r="574" spans="1:30" x14ac:dyDescent="0.2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</row>
    <row r="575" spans="1:30" x14ac:dyDescent="0.2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</row>
    <row r="576" spans="1:30" x14ac:dyDescent="0.2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</row>
    <row r="577" spans="1:30" x14ac:dyDescent="0.2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</row>
    <row r="578" spans="1:30" x14ac:dyDescent="0.2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</row>
    <row r="579" spans="1:30" x14ac:dyDescent="0.2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</row>
    <row r="580" spans="1:30" x14ac:dyDescent="0.2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</row>
    <row r="581" spans="1:30" x14ac:dyDescent="0.2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</row>
    <row r="582" spans="1:30" x14ac:dyDescent="0.2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</row>
    <row r="583" spans="1:30" x14ac:dyDescent="0.2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</row>
    <row r="584" spans="1:30" x14ac:dyDescent="0.2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</row>
    <row r="585" spans="1:30" x14ac:dyDescent="0.2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</row>
    <row r="586" spans="1:30" x14ac:dyDescent="0.2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</row>
    <row r="587" spans="1:30" x14ac:dyDescent="0.2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</row>
    <row r="588" spans="1:30" x14ac:dyDescent="0.2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</row>
    <row r="589" spans="1:30" x14ac:dyDescent="0.2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</row>
    <row r="590" spans="1:30" x14ac:dyDescent="0.2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</row>
    <row r="591" spans="1:30" x14ac:dyDescent="0.2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</row>
    <row r="592" spans="1:30" x14ac:dyDescent="0.2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</row>
    <row r="593" spans="1:30" x14ac:dyDescent="0.2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</row>
    <row r="594" spans="1:30" x14ac:dyDescent="0.2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</row>
    <row r="595" spans="1:30" x14ac:dyDescent="0.2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</row>
    <row r="596" spans="1:30" x14ac:dyDescent="0.2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</row>
    <row r="597" spans="1:30" x14ac:dyDescent="0.2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</row>
    <row r="598" spans="1:30" x14ac:dyDescent="0.2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</row>
    <row r="599" spans="1:30" x14ac:dyDescent="0.2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</row>
    <row r="600" spans="1:30" x14ac:dyDescent="0.2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</row>
    <row r="601" spans="1:30" x14ac:dyDescent="0.2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</row>
    <row r="602" spans="1:30" x14ac:dyDescent="0.2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</row>
    <row r="603" spans="1:30" x14ac:dyDescent="0.2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</row>
    <row r="604" spans="1:30" x14ac:dyDescent="0.2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</row>
    <row r="605" spans="1:30" x14ac:dyDescent="0.2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</row>
    <row r="606" spans="1:30" x14ac:dyDescent="0.2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</row>
    <row r="607" spans="1:30" x14ac:dyDescent="0.2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</row>
    <row r="608" spans="1:30" x14ac:dyDescent="0.2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</row>
    <row r="609" spans="1:30" x14ac:dyDescent="0.2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</row>
    <row r="610" spans="1:30" x14ac:dyDescent="0.2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</row>
    <row r="611" spans="1:30" x14ac:dyDescent="0.2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</row>
    <row r="612" spans="1:30" x14ac:dyDescent="0.2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</row>
    <row r="613" spans="1:30" x14ac:dyDescent="0.2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</row>
    <row r="614" spans="1:30" x14ac:dyDescent="0.2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</row>
    <row r="615" spans="1:30" x14ac:dyDescent="0.2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</row>
    <row r="616" spans="1:30" x14ac:dyDescent="0.2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</row>
    <row r="617" spans="1:30" x14ac:dyDescent="0.2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</row>
    <row r="618" spans="1:30" x14ac:dyDescent="0.2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</row>
    <row r="619" spans="1:30" x14ac:dyDescent="0.2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</row>
    <row r="620" spans="1:30" x14ac:dyDescent="0.2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</row>
    <row r="621" spans="1:30" x14ac:dyDescent="0.2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</row>
    <row r="622" spans="1:30" x14ac:dyDescent="0.2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</row>
    <row r="623" spans="1:30" x14ac:dyDescent="0.2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</row>
    <row r="624" spans="1:30" x14ac:dyDescent="0.2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</row>
    <row r="625" spans="1:30" x14ac:dyDescent="0.2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</row>
    <row r="626" spans="1:30" x14ac:dyDescent="0.2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</row>
    <row r="627" spans="1:30" x14ac:dyDescent="0.2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</row>
    <row r="628" spans="1:30" x14ac:dyDescent="0.2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</row>
    <row r="629" spans="1:30" x14ac:dyDescent="0.2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</row>
    <row r="630" spans="1:30" x14ac:dyDescent="0.2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</row>
    <row r="631" spans="1:30" x14ac:dyDescent="0.2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</row>
    <row r="632" spans="1:30" x14ac:dyDescent="0.2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</row>
    <row r="633" spans="1:30" x14ac:dyDescent="0.2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</row>
    <row r="634" spans="1:30" x14ac:dyDescent="0.2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</row>
    <row r="635" spans="1:30" x14ac:dyDescent="0.2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</row>
    <row r="636" spans="1:30" x14ac:dyDescent="0.2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</row>
    <row r="637" spans="1:30" x14ac:dyDescent="0.2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</row>
    <row r="638" spans="1:30" x14ac:dyDescent="0.2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</row>
    <row r="639" spans="1:30" x14ac:dyDescent="0.2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</row>
    <row r="640" spans="1:30" x14ac:dyDescent="0.2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</row>
    <row r="641" spans="1:30" x14ac:dyDescent="0.2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</row>
    <row r="642" spans="1:30" x14ac:dyDescent="0.2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</row>
    <row r="643" spans="1:30" x14ac:dyDescent="0.2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</row>
    <row r="644" spans="1:30" x14ac:dyDescent="0.2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</row>
    <row r="645" spans="1:30" x14ac:dyDescent="0.2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</row>
    <row r="646" spans="1:30" x14ac:dyDescent="0.2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</row>
    <row r="647" spans="1:30" x14ac:dyDescent="0.2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</row>
    <row r="648" spans="1:30" x14ac:dyDescent="0.2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</row>
    <row r="649" spans="1:30" x14ac:dyDescent="0.2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</row>
    <row r="650" spans="1:30" x14ac:dyDescent="0.2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</row>
    <row r="651" spans="1:30" x14ac:dyDescent="0.2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</row>
    <row r="652" spans="1:30" x14ac:dyDescent="0.2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</row>
    <row r="653" spans="1:30" x14ac:dyDescent="0.2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</row>
    <row r="654" spans="1:30" x14ac:dyDescent="0.2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</row>
    <row r="655" spans="1:30" x14ac:dyDescent="0.2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</row>
    <row r="656" spans="1:30" x14ac:dyDescent="0.2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</row>
    <row r="657" spans="1:30" x14ac:dyDescent="0.2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</row>
    <row r="658" spans="1:30" x14ac:dyDescent="0.2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</row>
    <row r="659" spans="1:30" x14ac:dyDescent="0.2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</row>
    <row r="660" spans="1:30" x14ac:dyDescent="0.2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</row>
    <row r="661" spans="1:30" x14ac:dyDescent="0.2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</row>
    <row r="662" spans="1:30" x14ac:dyDescent="0.2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</row>
    <row r="663" spans="1:30" x14ac:dyDescent="0.2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</row>
    <row r="664" spans="1:30" x14ac:dyDescent="0.2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</row>
    <row r="665" spans="1:30" x14ac:dyDescent="0.2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</row>
    <row r="666" spans="1:30" x14ac:dyDescent="0.2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</row>
    <row r="667" spans="1:30" x14ac:dyDescent="0.2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</row>
    <row r="668" spans="1:30" x14ac:dyDescent="0.2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</row>
    <row r="669" spans="1:30" x14ac:dyDescent="0.2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</row>
    <row r="670" spans="1:30" x14ac:dyDescent="0.2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</row>
    <row r="671" spans="1:30" x14ac:dyDescent="0.2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</row>
    <row r="672" spans="1:30" x14ac:dyDescent="0.2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</row>
    <row r="673" spans="1:30" x14ac:dyDescent="0.2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</row>
    <row r="674" spans="1:30" x14ac:dyDescent="0.2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</row>
    <row r="675" spans="1:30" x14ac:dyDescent="0.2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</row>
    <row r="676" spans="1:30" x14ac:dyDescent="0.2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</row>
    <row r="677" spans="1:30" x14ac:dyDescent="0.2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</row>
    <row r="678" spans="1:30" x14ac:dyDescent="0.2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</row>
    <row r="679" spans="1:30" x14ac:dyDescent="0.2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</row>
    <row r="680" spans="1:30" x14ac:dyDescent="0.2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</row>
    <row r="681" spans="1:30" x14ac:dyDescent="0.2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</row>
    <row r="682" spans="1:30" x14ac:dyDescent="0.2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</row>
    <row r="683" spans="1:30" x14ac:dyDescent="0.2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</row>
    <row r="684" spans="1:30" x14ac:dyDescent="0.2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</row>
    <row r="685" spans="1:30" x14ac:dyDescent="0.2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</row>
    <row r="686" spans="1:30" x14ac:dyDescent="0.2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</row>
    <row r="687" spans="1:30" x14ac:dyDescent="0.2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</row>
    <row r="688" spans="1:30" x14ac:dyDescent="0.2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</row>
    <row r="689" spans="1:30" x14ac:dyDescent="0.2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</row>
    <row r="690" spans="1:30" x14ac:dyDescent="0.2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</row>
    <row r="691" spans="1:30" x14ac:dyDescent="0.2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</row>
    <row r="692" spans="1:30" x14ac:dyDescent="0.2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</row>
    <row r="693" spans="1:30" x14ac:dyDescent="0.2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</row>
    <row r="694" spans="1:30" x14ac:dyDescent="0.2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</row>
    <row r="695" spans="1:30" x14ac:dyDescent="0.2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</row>
    <row r="696" spans="1:30" x14ac:dyDescent="0.2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</row>
    <row r="697" spans="1:30" x14ac:dyDescent="0.2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</row>
    <row r="698" spans="1:30" x14ac:dyDescent="0.2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</row>
    <row r="699" spans="1:30" x14ac:dyDescent="0.2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</row>
    <row r="700" spans="1:30" x14ac:dyDescent="0.2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</row>
    <row r="701" spans="1:30" x14ac:dyDescent="0.2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</row>
    <row r="702" spans="1:30" x14ac:dyDescent="0.2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</row>
    <row r="703" spans="1:30" x14ac:dyDescent="0.2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</row>
    <row r="704" spans="1:30" x14ac:dyDescent="0.2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</row>
    <row r="705" spans="1:30" x14ac:dyDescent="0.2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</row>
    <row r="706" spans="1:30" x14ac:dyDescent="0.2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</row>
    <row r="707" spans="1:30" x14ac:dyDescent="0.2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</row>
    <row r="708" spans="1:30" x14ac:dyDescent="0.2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</row>
    <row r="709" spans="1:30" x14ac:dyDescent="0.2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</row>
    <row r="710" spans="1:30" x14ac:dyDescent="0.2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</row>
    <row r="711" spans="1:30" x14ac:dyDescent="0.2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</row>
    <row r="712" spans="1:30" x14ac:dyDescent="0.2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</row>
    <row r="713" spans="1:30" x14ac:dyDescent="0.2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</row>
    <row r="714" spans="1:30" x14ac:dyDescent="0.2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</row>
    <row r="715" spans="1:30" x14ac:dyDescent="0.2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</row>
    <row r="716" spans="1:30" x14ac:dyDescent="0.2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</row>
    <row r="717" spans="1:30" x14ac:dyDescent="0.2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</row>
    <row r="718" spans="1:30" x14ac:dyDescent="0.2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</row>
    <row r="719" spans="1:30" x14ac:dyDescent="0.2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</row>
    <row r="720" spans="1:30" x14ac:dyDescent="0.2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</row>
    <row r="721" spans="1:30" x14ac:dyDescent="0.2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</row>
    <row r="722" spans="1:30" x14ac:dyDescent="0.2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</row>
    <row r="723" spans="1:30" x14ac:dyDescent="0.2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</row>
    <row r="724" spans="1:30" x14ac:dyDescent="0.2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</row>
    <row r="725" spans="1:30" x14ac:dyDescent="0.2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</row>
    <row r="726" spans="1:30" x14ac:dyDescent="0.2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</row>
    <row r="727" spans="1:30" x14ac:dyDescent="0.2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</row>
    <row r="728" spans="1:30" x14ac:dyDescent="0.2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</row>
    <row r="729" spans="1:30" x14ac:dyDescent="0.2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</row>
    <row r="730" spans="1:30" x14ac:dyDescent="0.2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</row>
    <row r="731" spans="1:30" x14ac:dyDescent="0.2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</row>
    <row r="732" spans="1:30" x14ac:dyDescent="0.2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</row>
    <row r="733" spans="1:30" x14ac:dyDescent="0.2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</row>
    <row r="734" spans="1:30" x14ac:dyDescent="0.2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</row>
    <row r="735" spans="1:30" x14ac:dyDescent="0.2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</row>
    <row r="736" spans="1:30" x14ac:dyDescent="0.2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</row>
    <row r="737" spans="1:30" x14ac:dyDescent="0.2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</row>
    <row r="738" spans="1:30" x14ac:dyDescent="0.2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</row>
    <row r="739" spans="1:30" x14ac:dyDescent="0.2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</row>
    <row r="740" spans="1:30" x14ac:dyDescent="0.2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</row>
    <row r="741" spans="1:30" x14ac:dyDescent="0.2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</row>
    <row r="742" spans="1:30" x14ac:dyDescent="0.2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</row>
    <row r="743" spans="1:30" x14ac:dyDescent="0.2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</row>
    <row r="744" spans="1:30" x14ac:dyDescent="0.2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</row>
    <row r="745" spans="1:30" x14ac:dyDescent="0.2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</row>
    <row r="746" spans="1:30" x14ac:dyDescent="0.2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</row>
    <row r="747" spans="1:30" x14ac:dyDescent="0.2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</row>
    <row r="748" spans="1:30" x14ac:dyDescent="0.2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</row>
    <row r="749" spans="1:30" x14ac:dyDescent="0.2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</row>
    <row r="750" spans="1:30" x14ac:dyDescent="0.2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</row>
    <row r="751" spans="1:30" x14ac:dyDescent="0.2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</row>
    <row r="752" spans="1:30" x14ac:dyDescent="0.2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</row>
    <row r="753" spans="1:30" x14ac:dyDescent="0.2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</row>
    <row r="754" spans="1:30" x14ac:dyDescent="0.2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</row>
    <row r="755" spans="1:30" x14ac:dyDescent="0.2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</row>
    <row r="756" spans="1:30" x14ac:dyDescent="0.2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</row>
    <row r="757" spans="1:30" x14ac:dyDescent="0.2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</row>
    <row r="758" spans="1:30" x14ac:dyDescent="0.2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</row>
    <row r="759" spans="1:30" x14ac:dyDescent="0.2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</row>
    <row r="760" spans="1:30" x14ac:dyDescent="0.2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</row>
    <row r="761" spans="1:30" x14ac:dyDescent="0.2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</row>
    <row r="762" spans="1:30" x14ac:dyDescent="0.2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</row>
    <row r="763" spans="1:30" x14ac:dyDescent="0.2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</row>
    <row r="764" spans="1:30" x14ac:dyDescent="0.2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</row>
    <row r="765" spans="1:30" x14ac:dyDescent="0.2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</row>
    <row r="766" spans="1:30" x14ac:dyDescent="0.2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</row>
    <row r="767" spans="1:30" x14ac:dyDescent="0.2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</row>
    <row r="768" spans="1:30" x14ac:dyDescent="0.2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</row>
    <row r="769" spans="1:30" x14ac:dyDescent="0.2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</row>
    <row r="770" spans="1:30" x14ac:dyDescent="0.2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</row>
    <row r="771" spans="1:30" x14ac:dyDescent="0.2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</row>
    <row r="772" spans="1:30" x14ac:dyDescent="0.2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</row>
    <row r="773" spans="1:30" x14ac:dyDescent="0.2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</row>
    <row r="774" spans="1:30" x14ac:dyDescent="0.2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</row>
    <row r="775" spans="1:30" x14ac:dyDescent="0.2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</row>
    <row r="776" spans="1:30" x14ac:dyDescent="0.2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</row>
    <row r="777" spans="1:30" x14ac:dyDescent="0.2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</row>
    <row r="778" spans="1:30" x14ac:dyDescent="0.2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</row>
    <row r="779" spans="1:30" x14ac:dyDescent="0.2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</row>
    <row r="780" spans="1:30" x14ac:dyDescent="0.2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</row>
    <row r="781" spans="1:30" x14ac:dyDescent="0.2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</row>
    <row r="782" spans="1:30" x14ac:dyDescent="0.2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</row>
    <row r="783" spans="1:30" x14ac:dyDescent="0.2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</row>
    <row r="784" spans="1:30" x14ac:dyDescent="0.2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</row>
    <row r="785" spans="1:30" x14ac:dyDescent="0.2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</row>
    <row r="786" spans="1:30" x14ac:dyDescent="0.2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</row>
    <row r="787" spans="1:30" x14ac:dyDescent="0.2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</row>
    <row r="788" spans="1:30" x14ac:dyDescent="0.2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</row>
    <row r="789" spans="1:30" x14ac:dyDescent="0.2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</row>
    <row r="790" spans="1:30" x14ac:dyDescent="0.2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</row>
    <row r="791" spans="1:30" x14ac:dyDescent="0.2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</row>
    <row r="792" spans="1:30" x14ac:dyDescent="0.2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</row>
    <row r="793" spans="1:30" x14ac:dyDescent="0.2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</row>
    <row r="794" spans="1:30" x14ac:dyDescent="0.2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</row>
    <row r="795" spans="1:30" x14ac:dyDescent="0.2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</row>
    <row r="796" spans="1:30" x14ac:dyDescent="0.2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</row>
    <row r="797" spans="1:30" x14ac:dyDescent="0.2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</row>
    <row r="798" spans="1:30" x14ac:dyDescent="0.2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</row>
    <row r="799" spans="1:30" x14ac:dyDescent="0.2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</row>
    <row r="800" spans="1:30" x14ac:dyDescent="0.2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</row>
    <row r="801" spans="1:30" x14ac:dyDescent="0.2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</row>
    <row r="802" spans="1:30" x14ac:dyDescent="0.2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</row>
    <row r="803" spans="1:30" x14ac:dyDescent="0.2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</row>
    <row r="804" spans="1:30" x14ac:dyDescent="0.2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</row>
    <row r="805" spans="1:30" x14ac:dyDescent="0.2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</row>
    <row r="806" spans="1:30" x14ac:dyDescent="0.2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</row>
    <row r="807" spans="1:30" x14ac:dyDescent="0.2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</row>
    <row r="808" spans="1:30" x14ac:dyDescent="0.2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</row>
    <row r="809" spans="1:30" x14ac:dyDescent="0.2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</row>
    <row r="810" spans="1:30" x14ac:dyDescent="0.2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</row>
    <row r="811" spans="1:30" x14ac:dyDescent="0.2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</row>
    <row r="812" spans="1:30" x14ac:dyDescent="0.2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</row>
    <row r="813" spans="1:30" x14ac:dyDescent="0.2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</row>
    <row r="814" spans="1:30" x14ac:dyDescent="0.2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</row>
    <row r="815" spans="1:30" x14ac:dyDescent="0.2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</row>
    <row r="816" spans="1:30" x14ac:dyDescent="0.2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</row>
    <row r="817" spans="1:30" x14ac:dyDescent="0.2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</row>
    <row r="818" spans="1:30" x14ac:dyDescent="0.2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</row>
    <row r="819" spans="1:30" x14ac:dyDescent="0.2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</row>
    <row r="820" spans="1:30" x14ac:dyDescent="0.2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</row>
    <row r="821" spans="1:30" x14ac:dyDescent="0.2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</row>
    <row r="822" spans="1:30" x14ac:dyDescent="0.2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</row>
    <row r="823" spans="1:30" x14ac:dyDescent="0.2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</row>
    <row r="824" spans="1:30" x14ac:dyDescent="0.2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</row>
    <row r="825" spans="1:30" x14ac:dyDescent="0.2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</row>
    <row r="826" spans="1:30" x14ac:dyDescent="0.2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</row>
    <row r="827" spans="1:30" x14ac:dyDescent="0.2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</row>
    <row r="828" spans="1:30" x14ac:dyDescent="0.2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</row>
    <row r="829" spans="1:30" x14ac:dyDescent="0.2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</row>
    <row r="830" spans="1:30" x14ac:dyDescent="0.2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</row>
    <row r="831" spans="1:30" x14ac:dyDescent="0.2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</row>
    <row r="832" spans="1:30" x14ac:dyDescent="0.2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</row>
    <row r="833" spans="1:30" x14ac:dyDescent="0.2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</row>
    <row r="834" spans="1:30" x14ac:dyDescent="0.2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</row>
    <row r="835" spans="1:30" x14ac:dyDescent="0.2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</row>
    <row r="836" spans="1:30" x14ac:dyDescent="0.2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</row>
    <row r="837" spans="1:30" x14ac:dyDescent="0.2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</row>
    <row r="838" spans="1:30" x14ac:dyDescent="0.2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</row>
    <row r="839" spans="1:30" x14ac:dyDescent="0.2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</row>
    <row r="840" spans="1:30" x14ac:dyDescent="0.2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</row>
    <row r="841" spans="1:30" x14ac:dyDescent="0.2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</row>
    <row r="842" spans="1:30" x14ac:dyDescent="0.2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</row>
    <row r="843" spans="1:30" x14ac:dyDescent="0.2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</row>
    <row r="844" spans="1:30" x14ac:dyDescent="0.2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</row>
    <row r="845" spans="1:30" x14ac:dyDescent="0.2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</row>
    <row r="846" spans="1:30" x14ac:dyDescent="0.2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</row>
    <row r="847" spans="1:30" x14ac:dyDescent="0.2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</row>
    <row r="848" spans="1:30" x14ac:dyDescent="0.2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</row>
    <row r="849" spans="1:30" x14ac:dyDescent="0.2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</row>
    <row r="850" spans="1:30" x14ac:dyDescent="0.2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</row>
    <row r="851" spans="1:30" x14ac:dyDescent="0.2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</row>
    <row r="852" spans="1:30" x14ac:dyDescent="0.2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</row>
    <row r="853" spans="1:30" x14ac:dyDescent="0.2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</row>
    <row r="854" spans="1:30" x14ac:dyDescent="0.2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</row>
    <row r="855" spans="1:30" x14ac:dyDescent="0.2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</row>
    <row r="856" spans="1:30" x14ac:dyDescent="0.2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</row>
    <row r="857" spans="1:30" x14ac:dyDescent="0.2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</row>
    <row r="858" spans="1:30" x14ac:dyDescent="0.2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</row>
    <row r="859" spans="1:30" x14ac:dyDescent="0.2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</row>
    <row r="860" spans="1:30" x14ac:dyDescent="0.2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</row>
    <row r="861" spans="1:30" x14ac:dyDescent="0.2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</row>
    <row r="862" spans="1:30" x14ac:dyDescent="0.2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</row>
    <row r="863" spans="1:30" x14ac:dyDescent="0.2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</row>
    <row r="864" spans="1:30" x14ac:dyDescent="0.2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</row>
    <row r="865" spans="1:30" x14ac:dyDescent="0.2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</row>
    <row r="866" spans="1:30" x14ac:dyDescent="0.2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</row>
    <row r="867" spans="1:30" x14ac:dyDescent="0.2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</row>
    <row r="868" spans="1:30" x14ac:dyDescent="0.2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</row>
    <row r="869" spans="1:30" x14ac:dyDescent="0.2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</row>
    <row r="870" spans="1:30" x14ac:dyDescent="0.2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</row>
    <row r="871" spans="1:30" x14ac:dyDescent="0.2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</row>
    <row r="872" spans="1:30" x14ac:dyDescent="0.2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</row>
    <row r="873" spans="1:30" x14ac:dyDescent="0.2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</row>
    <row r="874" spans="1:30" x14ac:dyDescent="0.2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</row>
    <row r="875" spans="1:30" x14ac:dyDescent="0.2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</row>
    <row r="876" spans="1:30" x14ac:dyDescent="0.2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</row>
    <row r="877" spans="1:30" x14ac:dyDescent="0.2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</row>
    <row r="878" spans="1:30" x14ac:dyDescent="0.2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</row>
    <row r="879" spans="1:30" x14ac:dyDescent="0.2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</row>
    <row r="880" spans="1:30" x14ac:dyDescent="0.2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</row>
    <row r="881" spans="1:30" x14ac:dyDescent="0.2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</row>
    <row r="882" spans="1:30" x14ac:dyDescent="0.2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</row>
    <row r="883" spans="1:30" x14ac:dyDescent="0.2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</row>
    <row r="884" spans="1:30" x14ac:dyDescent="0.2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</row>
    <row r="885" spans="1:30" x14ac:dyDescent="0.2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</row>
    <row r="886" spans="1:30" x14ac:dyDescent="0.2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</row>
    <row r="887" spans="1:30" x14ac:dyDescent="0.2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</row>
    <row r="888" spans="1:30" x14ac:dyDescent="0.2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</row>
    <row r="889" spans="1:30" x14ac:dyDescent="0.2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</row>
    <row r="890" spans="1:30" x14ac:dyDescent="0.2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</row>
    <row r="891" spans="1:30" x14ac:dyDescent="0.2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</row>
    <row r="892" spans="1:30" x14ac:dyDescent="0.2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</row>
    <row r="893" spans="1:30" x14ac:dyDescent="0.2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</row>
    <row r="894" spans="1:30" x14ac:dyDescent="0.2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</row>
    <row r="895" spans="1:30" x14ac:dyDescent="0.2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</row>
    <row r="896" spans="1:30" x14ac:dyDescent="0.2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</row>
    <row r="897" spans="1:30" x14ac:dyDescent="0.2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</row>
    <row r="898" spans="1:30" x14ac:dyDescent="0.2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</row>
    <row r="899" spans="1:30" x14ac:dyDescent="0.2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</row>
    <row r="900" spans="1:30" x14ac:dyDescent="0.2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</row>
    <row r="901" spans="1:30" x14ac:dyDescent="0.2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</row>
    <row r="902" spans="1:30" x14ac:dyDescent="0.2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</row>
    <row r="903" spans="1:30" x14ac:dyDescent="0.2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</row>
    <row r="904" spans="1:30" x14ac:dyDescent="0.2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</row>
    <row r="905" spans="1:30" x14ac:dyDescent="0.2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</row>
    <row r="906" spans="1:30" x14ac:dyDescent="0.2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</row>
    <row r="907" spans="1:30" x14ac:dyDescent="0.2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</row>
    <row r="908" spans="1:30" x14ac:dyDescent="0.2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</row>
    <row r="909" spans="1:30" x14ac:dyDescent="0.2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</row>
    <row r="910" spans="1:30" x14ac:dyDescent="0.2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</row>
    <row r="911" spans="1:30" x14ac:dyDescent="0.2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</row>
    <row r="912" spans="1:30" x14ac:dyDescent="0.2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</row>
    <row r="913" spans="1:30" x14ac:dyDescent="0.2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</row>
    <row r="914" spans="1:30" x14ac:dyDescent="0.2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</row>
    <row r="915" spans="1:30" x14ac:dyDescent="0.2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</row>
    <row r="916" spans="1:30" x14ac:dyDescent="0.2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</row>
    <row r="917" spans="1:30" x14ac:dyDescent="0.2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</row>
    <row r="918" spans="1:30" x14ac:dyDescent="0.2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</row>
    <row r="919" spans="1:30" x14ac:dyDescent="0.2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</row>
    <row r="920" spans="1:30" x14ac:dyDescent="0.2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</row>
    <row r="921" spans="1:30" x14ac:dyDescent="0.2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</row>
    <row r="922" spans="1:30" x14ac:dyDescent="0.2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</row>
    <row r="923" spans="1:30" x14ac:dyDescent="0.2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</row>
    <row r="924" spans="1:30" x14ac:dyDescent="0.2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</row>
    <row r="925" spans="1:30" x14ac:dyDescent="0.2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</row>
    <row r="926" spans="1:30" x14ac:dyDescent="0.2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</row>
    <row r="927" spans="1:30" x14ac:dyDescent="0.2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</row>
    <row r="928" spans="1:30" x14ac:dyDescent="0.2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</row>
    <row r="929" spans="1:30" x14ac:dyDescent="0.2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</row>
    <row r="930" spans="1:30" x14ac:dyDescent="0.2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</row>
    <row r="931" spans="1:30" x14ac:dyDescent="0.2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</row>
    <row r="932" spans="1:30" x14ac:dyDescent="0.2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</row>
    <row r="933" spans="1:30" x14ac:dyDescent="0.2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</row>
    <row r="934" spans="1:30" x14ac:dyDescent="0.2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</row>
    <row r="935" spans="1:30" x14ac:dyDescent="0.2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</row>
    <row r="936" spans="1:30" x14ac:dyDescent="0.2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</row>
    <row r="937" spans="1:30" x14ac:dyDescent="0.2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</row>
    <row r="938" spans="1:30" x14ac:dyDescent="0.2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</row>
    <row r="939" spans="1:30" x14ac:dyDescent="0.2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</row>
    <row r="940" spans="1:30" x14ac:dyDescent="0.2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</row>
    <row r="941" spans="1:30" x14ac:dyDescent="0.2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</row>
    <row r="942" spans="1:30" x14ac:dyDescent="0.2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</row>
    <row r="943" spans="1:30" x14ac:dyDescent="0.2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</row>
    <row r="944" spans="1:30" x14ac:dyDescent="0.2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</row>
    <row r="945" spans="1:30" x14ac:dyDescent="0.2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</row>
    <row r="946" spans="1:30" x14ac:dyDescent="0.2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</row>
    <row r="947" spans="1:30" x14ac:dyDescent="0.2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</row>
    <row r="948" spans="1:30" x14ac:dyDescent="0.2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</row>
    <row r="949" spans="1:30" x14ac:dyDescent="0.2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</row>
    <row r="950" spans="1:30" x14ac:dyDescent="0.2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</row>
    <row r="951" spans="1:30" x14ac:dyDescent="0.2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</row>
    <row r="952" spans="1:30" x14ac:dyDescent="0.2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</row>
    <row r="953" spans="1:30" x14ac:dyDescent="0.2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</row>
    <row r="954" spans="1:30" x14ac:dyDescent="0.2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</row>
    <row r="955" spans="1:30" x14ac:dyDescent="0.2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</row>
    <row r="956" spans="1:30" x14ac:dyDescent="0.2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</row>
    <row r="957" spans="1:30" x14ac:dyDescent="0.2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</row>
    <row r="958" spans="1:30" x14ac:dyDescent="0.2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</row>
    <row r="959" spans="1:30" x14ac:dyDescent="0.2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</row>
    <row r="960" spans="1:30" x14ac:dyDescent="0.2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</row>
    <row r="961" spans="1:30" x14ac:dyDescent="0.2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</row>
    <row r="962" spans="1:30" x14ac:dyDescent="0.2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</row>
    <row r="963" spans="1:30" x14ac:dyDescent="0.2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</row>
    <row r="964" spans="1:30" x14ac:dyDescent="0.2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</row>
    <row r="965" spans="1:30" x14ac:dyDescent="0.2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</row>
    <row r="966" spans="1:30" x14ac:dyDescent="0.2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</row>
    <row r="967" spans="1:30" x14ac:dyDescent="0.2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</row>
    <row r="968" spans="1:30" x14ac:dyDescent="0.2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</row>
    <row r="969" spans="1:30" x14ac:dyDescent="0.2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</row>
    <row r="970" spans="1:30" x14ac:dyDescent="0.2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</row>
    <row r="971" spans="1:30" x14ac:dyDescent="0.2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</row>
    <row r="972" spans="1:30" x14ac:dyDescent="0.2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</row>
    <row r="973" spans="1:30" x14ac:dyDescent="0.2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</row>
    <row r="974" spans="1:30" x14ac:dyDescent="0.2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</row>
    <row r="975" spans="1:30" x14ac:dyDescent="0.2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</row>
    <row r="976" spans="1:30" x14ac:dyDescent="0.2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</row>
    <row r="977" spans="1:30" x14ac:dyDescent="0.2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</row>
    <row r="978" spans="1:30" x14ac:dyDescent="0.2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</row>
    <row r="979" spans="1:30" x14ac:dyDescent="0.2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</row>
    <row r="980" spans="1:30" x14ac:dyDescent="0.2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</row>
    <row r="981" spans="1:30" x14ac:dyDescent="0.2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</row>
    <row r="982" spans="1:30" x14ac:dyDescent="0.2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</row>
    <row r="983" spans="1:30" x14ac:dyDescent="0.2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</row>
    <row r="984" spans="1:30" x14ac:dyDescent="0.2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</row>
    <row r="985" spans="1:30" x14ac:dyDescent="0.2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</row>
    <row r="986" spans="1:30" x14ac:dyDescent="0.2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</row>
    <row r="987" spans="1:30" x14ac:dyDescent="0.2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</row>
    <row r="988" spans="1:30" x14ac:dyDescent="0.2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</row>
    <row r="989" spans="1:30" x14ac:dyDescent="0.2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</row>
    <row r="990" spans="1:30" x14ac:dyDescent="0.2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</row>
    <row r="991" spans="1:30" x14ac:dyDescent="0.2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</row>
    <row r="992" spans="1:30" x14ac:dyDescent="0.2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</row>
    <row r="993" spans="1:30" x14ac:dyDescent="0.2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</row>
    <row r="994" spans="1:30" x14ac:dyDescent="0.2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</row>
    <row r="995" spans="1:30" x14ac:dyDescent="0.2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</row>
    <row r="996" spans="1:30" x14ac:dyDescent="0.2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</row>
    <row r="997" spans="1:30" x14ac:dyDescent="0.2">
      <c r="A997" s="30"/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</row>
    <row r="998" spans="1:30" x14ac:dyDescent="0.2">
      <c r="A998" s="30"/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</row>
    <row r="999" spans="1:30" x14ac:dyDescent="0.2">
      <c r="A999" s="30"/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</row>
    <row r="1000" spans="1:30" x14ac:dyDescent="0.2">
      <c r="A1000" s="30"/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MasterData</vt:lpstr>
      <vt:lpstr>Tag Comp - Total </vt:lpstr>
      <vt:lpstr>Tag Comp - Operations</vt:lpstr>
      <vt:lpstr>Tag Comp - Personnel</vt:lpstr>
      <vt:lpstr>HighLevelMetrics</vt:lpstr>
      <vt:lpstr>Indicators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2016-09-26T14:52:28Z</dcterms:created>
  <dcterms:modified xsi:type="dcterms:W3CDTF">2016-09-27T17:46:57Z</dcterms:modified>
</cp:coreProperties>
</file>